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quinn\OneDrive - First Derivatives Plc\PROJECTS\CORE SURVEILLANCE\kxsurveillanceunittestpackage\kxSurveillanceUnitTestPackMaterial\test case calcs\"/>
    </mc:Choice>
  </mc:AlternateContent>
  <xr:revisionPtr revIDLastSave="16" documentId="13_ncr:1_{E641FD0F-4E92-4EF3-A9B2-BE645A01C9FA}" xr6:coauthVersionLast="36" xr6:coauthVersionMax="36" xr10:uidLastSave="{30A207EC-E3E0-42EA-ACBB-35E2C1CA9AA5}"/>
  <bookViews>
    <workbookView xWindow="0" yWindow="0" windowWidth="28800" windowHeight="14025" tabRatio="894" firstSheet="14" activeTab="25" xr2:uid="{00000000-000D-0000-FFFF-FFFF00000000}"/>
  </bookViews>
  <sheets>
    <sheet name="official" sheetId="4" r:id="rId1"/>
    <sheet name="UTPM1 (bench)" sheetId="5" r:id="rId2"/>
    <sheet name="UTPM1 (alert)" sheetId="24" r:id="rId3"/>
    <sheet name="UTPM2 (bench)" sheetId="8" r:id="rId4"/>
    <sheet name="UTPM2 (alert)" sheetId="25" r:id="rId5"/>
    <sheet name="UTPM3 (bench)" sheetId="9" r:id="rId6"/>
    <sheet name="UTPM3 (alert)" sheetId="26" r:id="rId7"/>
    <sheet name="UTPM4 (bench)" sheetId="10" r:id="rId8"/>
    <sheet name="UTPM4 (alert)" sheetId="28" r:id="rId9"/>
    <sheet name="UTPM5 (bench)" sheetId="11" r:id="rId10"/>
    <sheet name="UTPM5 (alert)" sheetId="29" r:id="rId11"/>
    <sheet name="UTPM7 (bench)" sheetId="14" r:id="rId12"/>
    <sheet name="UTPM7 (alert)" sheetId="30" r:id="rId13"/>
    <sheet name="UTPM8 (bench)" sheetId="16" r:id="rId14"/>
    <sheet name="UTPM8 (alert)" sheetId="31" r:id="rId15"/>
    <sheet name="UTPM9 (bench)" sheetId="17" r:id="rId16"/>
    <sheet name="UTPM9 (alert)" sheetId="33" r:id="rId17"/>
    <sheet name="UTPM10 (bench)" sheetId="18" r:id="rId18"/>
    <sheet name="UTPM10 (alert)" sheetId="34" r:id="rId19"/>
    <sheet name="UTPM11 (bench)" sheetId="21" r:id="rId20"/>
    <sheet name="UTPM11 (alert)" sheetId="36" r:id="rId21"/>
    <sheet name="UTPM12 (bench)" sheetId="38" r:id="rId22"/>
    <sheet name="UTPM12 (alert)" sheetId="40" r:id="rId23"/>
    <sheet name="UTPM13 (bench)" sheetId="22" r:id="rId24"/>
    <sheet name="UTPM13 (alert)" sheetId="37" r:id="rId25"/>
    <sheet name="UTPM14 (alert)" sheetId="41" r:id="rId26"/>
  </sheets>
  <definedNames>
    <definedName name="_xlnm._FilterDatabase" localSheetId="2" hidden="1">'UTPM1 (alert)'!$A$1:$U$262</definedName>
    <definedName name="_xlnm._FilterDatabase" localSheetId="18" hidden="1">'UTPM10 (alert)'!$A$1:$O$527</definedName>
    <definedName name="_xlnm._FilterDatabase" localSheetId="17" hidden="1">'UTPM10 (bench)'!$F$1:$F$2682</definedName>
    <definedName name="_xlnm._FilterDatabase" localSheetId="20" hidden="1">'UTPM11 (alert)'!$A$1:$O$299</definedName>
    <definedName name="_xlnm._FilterDatabase" localSheetId="19" hidden="1">'UTPM11 (bench)'!$F$2:$F$1353</definedName>
    <definedName name="_xlnm._FilterDatabase" localSheetId="22" hidden="1">'UTPM12 (alert)'!$A$1:$P$325</definedName>
    <definedName name="_xlnm._FilterDatabase" localSheetId="21" hidden="1">'UTPM12 (bench)'!$F$2:$F$1353</definedName>
    <definedName name="_xlnm._FilterDatabase" localSheetId="24" hidden="1">'UTPM13 (alert)'!$A$1:$S$242</definedName>
    <definedName name="_xlnm._FilterDatabase" localSheetId="23" hidden="1">'UTPM13 (bench)'!$F$2:$F$1256</definedName>
    <definedName name="_xlnm._FilterDatabase" localSheetId="25" hidden="1">'UTPM14 (alert)'!$A$1:$U$262</definedName>
    <definedName name="_xlnm._FilterDatabase" localSheetId="4" hidden="1">'UTPM2 (alert)'!$A$1:$S$262</definedName>
    <definedName name="_xlnm._FilterDatabase" localSheetId="3" hidden="1">'UTPM2 (bench)'!$F$2:$F$1353</definedName>
    <definedName name="_xlnm._FilterDatabase" localSheetId="6" hidden="1">'UTPM3 (alert)'!$A$1:$S$262</definedName>
    <definedName name="_xlnm._FilterDatabase" localSheetId="5" hidden="1">'UTPM3 (bench)'!$F$1:$F$1091</definedName>
    <definedName name="_xlnm._FilterDatabase" localSheetId="8" hidden="1">'UTPM4 (alert)'!$A$1:$S$91</definedName>
    <definedName name="_xlnm._FilterDatabase" localSheetId="7" hidden="1">'UTPM4 (bench)'!$F$1:$F$380</definedName>
    <definedName name="_xlnm._FilterDatabase" localSheetId="10" hidden="1">'UTPM5 (alert)'!$A$1:$Q$262</definedName>
    <definedName name="_xlnm._FilterDatabase" localSheetId="9" hidden="1">'UTPM5 (bench)'!$F$2:$F$1353</definedName>
    <definedName name="_xlnm._FilterDatabase" localSheetId="12" hidden="1">'UTPM7 (alert)'!$A$1:$O$262</definedName>
    <definedName name="_xlnm._FilterDatabase" localSheetId="11" hidden="1">'UTPM7 (bench)'!#REF!</definedName>
    <definedName name="_xlnm._FilterDatabase" localSheetId="14" hidden="1">'UTPM8 (alert)'!$A$1:$S$262</definedName>
    <definedName name="_xlnm._FilterDatabase" localSheetId="13" hidden="1">'UTPM8 (bench)'!$F$2:$F$1353</definedName>
    <definedName name="_xlnm._FilterDatabase" localSheetId="16" hidden="1">'UTPM9 (alert)'!$A$1:$O$527</definedName>
    <definedName name="_xlnm._FilterDatabase" localSheetId="15" hidden="1">'UTPM9 (bench)'!$F$1:$F$2682</definedName>
    <definedName name="_xlnm.Extract" localSheetId="18">'UTPM10 (alert)'!#REF!</definedName>
    <definedName name="_xlnm.Extract" localSheetId="17">'UTPM10 (bench)'!#REF!</definedName>
    <definedName name="_xlnm.Extract" localSheetId="20">'UTPM11 (alert)'!#REF!</definedName>
    <definedName name="_xlnm.Extract" localSheetId="19">'UTPM11 (bench)'!#REF!</definedName>
    <definedName name="_xlnm.Extract" localSheetId="22">'UTPM12 (alert)'!#REF!</definedName>
    <definedName name="_xlnm.Extract" localSheetId="21">'UTPM12 (bench)'!#REF!</definedName>
    <definedName name="_xlnm.Extract" localSheetId="24">'UTPM13 (alert)'!#REF!</definedName>
    <definedName name="_xlnm.Extract" localSheetId="23">'UTPM13 (bench)'!#REF!</definedName>
    <definedName name="_xlnm.Extract" localSheetId="4">'UTPM2 (alert)'!#REF!</definedName>
    <definedName name="_xlnm.Extract" localSheetId="3">'UTPM2 (bench)'!#REF!</definedName>
    <definedName name="_xlnm.Extract" localSheetId="6">'UTPM3 (alert)'!#REF!</definedName>
    <definedName name="_xlnm.Extract" localSheetId="5">'UTPM3 (bench)'!$N$13</definedName>
    <definedName name="_xlnm.Extract" localSheetId="8">'UTPM4 (alert)'!#REF!</definedName>
    <definedName name="_xlnm.Extract" localSheetId="7">'UTPM4 (bench)'!$N$13</definedName>
    <definedName name="_xlnm.Extract" localSheetId="10">'UTPM5 (alert)'!#REF!</definedName>
    <definedName name="_xlnm.Extract" localSheetId="9">'UTPM5 (bench)'!#REF!</definedName>
    <definedName name="_xlnm.Extract" localSheetId="12">'UTPM7 (alert)'!#REF!</definedName>
    <definedName name="_xlnm.Extract" localSheetId="11">'UTPM7 (bench)'!#REF!</definedName>
    <definedName name="_xlnm.Extract" localSheetId="14">'UTPM8 (alert)'!#REF!</definedName>
    <definedName name="_xlnm.Extract" localSheetId="13">'UTPM8 (bench)'!#REF!</definedName>
    <definedName name="_xlnm.Extract" localSheetId="16">'UTPM9 (alert)'!#REF!</definedName>
    <definedName name="_xlnm.Extract" localSheetId="15">'UTPM9 (bench)'!$N$23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3" i="41" l="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L102" i="41"/>
  <c r="L103" i="41"/>
  <c r="L104" i="41"/>
  <c r="L105" i="41"/>
  <c r="L106" i="41"/>
  <c r="L107" i="41"/>
  <c r="L108" i="41"/>
  <c r="L109" i="41"/>
  <c r="L110" i="41"/>
  <c r="L111" i="41"/>
  <c r="L112" i="41"/>
  <c r="L113" i="41"/>
  <c r="L114" i="41"/>
  <c r="L115" i="41"/>
  <c r="L116" i="41"/>
  <c r="L117" i="41"/>
  <c r="L118" i="41"/>
  <c r="L119" i="41"/>
  <c r="L120" i="41"/>
  <c r="L121" i="41"/>
  <c r="L122" i="41"/>
  <c r="L123" i="41"/>
  <c r="L124" i="41"/>
  <c r="L125" i="41"/>
  <c r="L126" i="41"/>
  <c r="L127" i="41"/>
  <c r="L128" i="41"/>
  <c r="L129" i="41"/>
  <c r="L130" i="41"/>
  <c r="L131" i="41"/>
  <c r="L132" i="41"/>
  <c r="L133" i="41"/>
  <c r="L134" i="41"/>
  <c r="L135" i="41"/>
  <c r="L136" i="41"/>
  <c r="L137" i="41"/>
  <c r="L138" i="41"/>
  <c r="L139" i="41"/>
  <c r="L140" i="41"/>
  <c r="L141" i="41"/>
  <c r="L142" i="41"/>
  <c r="L143" i="41"/>
  <c r="L144" i="41"/>
  <c r="L145" i="41"/>
  <c r="L146" i="41"/>
  <c r="L147" i="41"/>
  <c r="L148" i="41"/>
  <c r="L149" i="41"/>
  <c r="L150" i="41"/>
  <c r="L151" i="41"/>
  <c r="L152" i="41"/>
  <c r="L153" i="41"/>
  <c r="L154" i="41"/>
  <c r="L155" i="41"/>
  <c r="L156" i="41"/>
  <c r="L157" i="41"/>
  <c r="L158" i="41"/>
  <c r="L159" i="41"/>
  <c r="L160" i="41"/>
  <c r="L161" i="41"/>
  <c r="L162" i="41"/>
  <c r="L163" i="41"/>
  <c r="L164" i="41"/>
  <c r="L165" i="41"/>
  <c r="L166" i="41"/>
  <c r="L167" i="41"/>
  <c r="L168" i="41"/>
  <c r="L169" i="41"/>
  <c r="L170" i="41"/>
  <c r="L171" i="41"/>
  <c r="L172" i="41"/>
  <c r="L173" i="41"/>
  <c r="L174" i="41"/>
  <c r="L175" i="41"/>
  <c r="L176" i="41"/>
  <c r="L177" i="41"/>
  <c r="L178" i="41"/>
  <c r="L179" i="41"/>
  <c r="L180" i="41"/>
  <c r="L181" i="41"/>
  <c r="L182" i="41"/>
  <c r="L183" i="41"/>
  <c r="L184" i="41"/>
  <c r="L185" i="41"/>
  <c r="L186" i="41"/>
  <c r="L187" i="41"/>
  <c r="L188" i="41"/>
  <c r="L189" i="41"/>
  <c r="L190" i="41"/>
  <c r="L191" i="41"/>
  <c r="L192" i="41"/>
  <c r="L193" i="41"/>
  <c r="L194" i="41"/>
  <c r="L195" i="41"/>
  <c r="L196" i="41"/>
  <c r="L197" i="41"/>
  <c r="L198" i="41"/>
  <c r="L199" i="41"/>
  <c r="L200" i="41"/>
  <c r="L201" i="41"/>
  <c r="L202" i="41"/>
  <c r="L203" i="41"/>
  <c r="L204" i="41"/>
  <c r="L205" i="41"/>
  <c r="L206" i="41"/>
  <c r="L207" i="41"/>
  <c r="L208" i="41"/>
  <c r="L209" i="41"/>
  <c r="L210" i="41"/>
  <c r="L211" i="41"/>
  <c r="L212" i="41"/>
  <c r="L213" i="41"/>
  <c r="L214" i="41"/>
  <c r="L215" i="41"/>
  <c r="L216" i="41"/>
  <c r="L217" i="41"/>
  <c r="L218" i="41"/>
  <c r="L219" i="41"/>
  <c r="L220" i="41"/>
  <c r="L221" i="41"/>
  <c r="L222" i="41"/>
  <c r="L223" i="41"/>
  <c r="L224" i="41"/>
  <c r="L225" i="41"/>
  <c r="L226" i="41"/>
  <c r="L227" i="41"/>
  <c r="L228" i="41"/>
  <c r="L229" i="41"/>
  <c r="L230" i="41"/>
  <c r="L231" i="41"/>
  <c r="L232" i="41"/>
  <c r="L233" i="41"/>
  <c r="L234" i="41"/>
  <c r="L235" i="41"/>
  <c r="L236" i="41"/>
  <c r="L237" i="41"/>
  <c r="L238" i="41"/>
  <c r="L239" i="41"/>
  <c r="L240" i="41"/>
  <c r="L241" i="41"/>
  <c r="L242" i="41"/>
  <c r="L243" i="41"/>
  <c r="L244" i="41"/>
  <c r="L245" i="41"/>
  <c r="L246" i="41"/>
  <c r="L247" i="41"/>
  <c r="L248" i="41"/>
  <c r="L249" i="41"/>
  <c r="L250" i="41"/>
  <c r="L251" i="41"/>
  <c r="L252" i="41"/>
  <c r="L253" i="41"/>
  <c r="L254" i="41"/>
  <c r="L255" i="41"/>
  <c r="L256" i="41"/>
  <c r="L257" i="41"/>
  <c r="L258" i="41"/>
  <c r="L259" i="41"/>
  <c r="L260" i="41"/>
  <c r="L261" i="41"/>
  <c r="L262" i="41"/>
  <c r="J2" i="41"/>
  <c r="K2" i="41" l="1"/>
  <c r="L2" i="41" s="1"/>
  <c r="Q309" i="40"/>
  <c r="L6" i="40"/>
  <c r="L10" i="40"/>
  <c r="L14" i="40"/>
  <c r="L18" i="40"/>
  <c r="L22" i="40"/>
  <c r="L26" i="40"/>
  <c r="L30" i="40"/>
  <c r="L34" i="40"/>
  <c r="L38" i="40"/>
  <c r="L42" i="40"/>
  <c r="L46" i="40"/>
  <c r="L50" i="40"/>
  <c r="L54" i="40"/>
  <c r="L58" i="40"/>
  <c r="L62" i="40"/>
  <c r="L66" i="40"/>
  <c r="L70" i="40"/>
  <c r="L74" i="40"/>
  <c r="L78" i="40"/>
  <c r="L82" i="40"/>
  <c r="L86" i="40"/>
  <c r="L90" i="40"/>
  <c r="L94" i="40"/>
  <c r="L98" i="40"/>
  <c r="L102" i="40"/>
  <c r="L106" i="40"/>
  <c r="L110" i="40"/>
  <c r="L114" i="40"/>
  <c r="L118" i="40"/>
  <c r="L122" i="40"/>
  <c r="L126" i="40"/>
  <c r="L130" i="40"/>
  <c r="L134" i="40"/>
  <c r="L138" i="40"/>
  <c r="L142" i="40"/>
  <c r="L146" i="40"/>
  <c r="L150" i="40"/>
  <c r="L154" i="40"/>
  <c r="L158" i="40"/>
  <c r="L162" i="40"/>
  <c r="L166" i="40"/>
  <c r="L170" i="40"/>
  <c r="L174" i="40"/>
  <c r="L178" i="40"/>
  <c r="L182" i="40"/>
  <c r="L186" i="40"/>
  <c r="L190" i="40"/>
  <c r="L194" i="40"/>
  <c r="L198" i="40"/>
  <c r="L202" i="40"/>
  <c r="L206" i="40"/>
  <c r="L210" i="40"/>
  <c r="L214" i="40"/>
  <c r="L218" i="40"/>
  <c r="L222" i="40"/>
  <c r="L226" i="40"/>
  <c r="L230" i="40"/>
  <c r="L234" i="40"/>
  <c r="L238" i="40"/>
  <c r="L242" i="40"/>
  <c r="L246" i="40"/>
  <c r="L250" i="40"/>
  <c r="L254" i="40"/>
  <c r="L258" i="40"/>
  <c r="L262" i="40"/>
  <c r="K263" i="40"/>
  <c r="L263" i="40" s="1"/>
  <c r="K264" i="40"/>
  <c r="L264" i="40" s="1"/>
  <c r="K265" i="40"/>
  <c r="L265" i="40" s="1"/>
  <c r="K266" i="40"/>
  <c r="L266" i="40" s="1"/>
  <c r="K267" i="40"/>
  <c r="L267" i="40" s="1"/>
  <c r="K268" i="40"/>
  <c r="L268" i="40" s="1"/>
  <c r="K269" i="40"/>
  <c r="L269" i="40" s="1"/>
  <c r="K270" i="40"/>
  <c r="L270" i="40" s="1"/>
  <c r="K271" i="40"/>
  <c r="L271" i="40" s="1"/>
  <c r="K272" i="40"/>
  <c r="L272" i="40" s="1"/>
  <c r="K273" i="40"/>
  <c r="L273" i="40" s="1"/>
  <c r="K274" i="40"/>
  <c r="L274" i="40" s="1"/>
  <c r="K275" i="40"/>
  <c r="L275" i="40" s="1"/>
  <c r="K276" i="40"/>
  <c r="L276" i="40" s="1"/>
  <c r="K277" i="40"/>
  <c r="L277" i="40" s="1"/>
  <c r="K278" i="40"/>
  <c r="L278" i="40" s="1"/>
  <c r="K279" i="40"/>
  <c r="L279" i="40" s="1"/>
  <c r="K280" i="40"/>
  <c r="L280" i="40" s="1"/>
  <c r="K281" i="40"/>
  <c r="L281" i="40" s="1"/>
  <c r="K282" i="40"/>
  <c r="L282" i="40" s="1"/>
  <c r="K283" i="40"/>
  <c r="L283" i="40" s="1"/>
  <c r="K284" i="40"/>
  <c r="L284" i="40" s="1"/>
  <c r="K285" i="40"/>
  <c r="L285" i="40" s="1"/>
  <c r="K286" i="40"/>
  <c r="L286" i="40" s="1"/>
  <c r="K287" i="40"/>
  <c r="L287" i="40" s="1"/>
  <c r="K288" i="40"/>
  <c r="L288" i="40" s="1"/>
  <c r="K289" i="40"/>
  <c r="L289" i="40" s="1"/>
  <c r="K290" i="40"/>
  <c r="L290" i="40" s="1"/>
  <c r="K291" i="40"/>
  <c r="L291" i="40" s="1"/>
  <c r="K292" i="40"/>
  <c r="L292" i="40" s="1"/>
  <c r="K293" i="40"/>
  <c r="L293" i="40" s="1"/>
  <c r="K294" i="40"/>
  <c r="L294" i="40" s="1"/>
  <c r="K295" i="40"/>
  <c r="L295" i="40" s="1"/>
  <c r="K296" i="40"/>
  <c r="L296" i="40" s="1"/>
  <c r="K297" i="40"/>
  <c r="L297" i="40" s="1"/>
  <c r="K298" i="40"/>
  <c r="L298" i="40" s="1"/>
  <c r="K299" i="40"/>
  <c r="L299" i="40" s="1"/>
  <c r="K300" i="40"/>
  <c r="L300" i="40" s="1"/>
  <c r="K301" i="40"/>
  <c r="L301" i="40" s="1"/>
  <c r="K302" i="40"/>
  <c r="L302" i="40" s="1"/>
  <c r="K303" i="40"/>
  <c r="L303" i="40" s="1"/>
  <c r="K304" i="40"/>
  <c r="L304" i="40" s="1"/>
  <c r="K305" i="40"/>
  <c r="L305" i="40" s="1"/>
  <c r="K306" i="40"/>
  <c r="L306" i="40" s="1"/>
  <c r="K307" i="40"/>
  <c r="L307" i="40" s="1"/>
  <c r="K308" i="40"/>
  <c r="L308" i="40" s="1"/>
  <c r="K309" i="40"/>
  <c r="L309" i="40" s="1"/>
  <c r="K310" i="40"/>
  <c r="L310" i="40" s="1"/>
  <c r="K311" i="40"/>
  <c r="L311" i="40" s="1"/>
  <c r="K312" i="40"/>
  <c r="L312" i="40" s="1"/>
  <c r="K313" i="40"/>
  <c r="L313" i="40" s="1"/>
  <c r="K314" i="40"/>
  <c r="L314" i="40" s="1"/>
  <c r="K315" i="40"/>
  <c r="L315" i="40" s="1"/>
  <c r="K316" i="40"/>
  <c r="L316" i="40" s="1"/>
  <c r="K317" i="40"/>
  <c r="L317" i="40" s="1"/>
  <c r="K318" i="40"/>
  <c r="L318" i="40" s="1"/>
  <c r="K319" i="40"/>
  <c r="L319" i="40" s="1"/>
  <c r="K320" i="40"/>
  <c r="L320" i="40" s="1"/>
  <c r="K321" i="40"/>
  <c r="L321" i="40" s="1"/>
  <c r="K322" i="40"/>
  <c r="L322" i="40" s="1"/>
  <c r="K323" i="40"/>
  <c r="L323" i="40" s="1"/>
  <c r="K324" i="40"/>
  <c r="L324" i="40" s="1"/>
  <c r="K325" i="40"/>
  <c r="L325" i="40" s="1"/>
  <c r="K3" i="40"/>
  <c r="L3" i="40" s="1"/>
  <c r="K4" i="40"/>
  <c r="L4" i="40" s="1"/>
  <c r="K5" i="40"/>
  <c r="L5" i="40" s="1"/>
  <c r="K6" i="40"/>
  <c r="K7" i="40"/>
  <c r="L7" i="40" s="1"/>
  <c r="K8" i="40"/>
  <c r="L8" i="40" s="1"/>
  <c r="K9" i="40"/>
  <c r="L9" i="40" s="1"/>
  <c r="K10" i="40"/>
  <c r="K11" i="40"/>
  <c r="L11" i="40" s="1"/>
  <c r="K12" i="40"/>
  <c r="L12" i="40" s="1"/>
  <c r="K13" i="40"/>
  <c r="L13" i="40" s="1"/>
  <c r="K14" i="40"/>
  <c r="K15" i="40"/>
  <c r="L15" i="40" s="1"/>
  <c r="K16" i="40"/>
  <c r="L16" i="40" s="1"/>
  <c r="K17" i="40"/>
  <c r="L17" i="40" s="1"/>
  <c r="K18" i="40"/>
  <c r="K19" i="40"/>
  <c r="L19" i="40" s="1"/>
  <c r="K20" i="40"/>
  <c r="L20" i="40" s="1"/>
  <c r="K21" i="40"/>
  <c r="L21" i="40" s="1"/>
  <c r="K22" i="40"/>
  <c r="K23" i="40"/>
  <c r="L23" i="40" s="1"/>
  <c r="K24" i="40"/>
  <c r="L24" i="40" s="1"/>
  <c r="K25" i="40"/>
  <c r="L25" i="40" s="1"/>
  <c r="K26" i="40"/>
  <c r="K27" i="40"/>
  <c r="L27" i="40" s="1"/>
  <c r="K28" i="40"/>
  <c r="L28" i="40" s="1"/>
  <c r="K29" i="40"/>
  <c r="L29" i="40" s="1"/>
  <c r="K30" i="40"/>
  <c r="K31" i="40"/>
  <c r="L31" i="40" s="1"/>
  <c r="K32" i="40"/>
  <c r="L32" i="40" s="1"/>
  <c r="K33" i="40"/>
  <c r="L33" i="40" s="1"/>
  <c r="K34" i="40"/>
  <c r="K35" i="40"/>
  <c r="L35" i="40" s="1"/>
  <c r="K36" i="40"/>
  <c r="L36" i="40" s="1"/>
  <c r="K37" i="40"/>
  <c r="L37" i="40" s="1"/>
  <c r="K38" i="40"/>
  <c r="K39" i="40"/>
  <c r="L39" i="40" s="1"/>
  <c r="K40" i="40"/>
  <c r="L40" i="40" s="1"/>
  <c r="K41" i="40"/>
  <c r="L41" i="40" s="1"/>
  <c r="K42" i="40"/>
  <c r="K43" i="40"/>
  <c r="L43" i="40" s="1"/>
  <c r="K44" i="40"/>
  <c r="L44" i="40" s="1"/>
  <c r="K45" i="40"/>
  <c r="L45" i="40" s="1"/>
  <c r="K46" i="40"/>
  <c r="K47" i="40"/>
  <c r="L47" i="40" s="1"/>
  <c r="K48" i="40"/>
  <c r="L48" i="40" s="1"/>
  <c r="K49" i="40"/>
  <c r="L49" i="40" s="1"/>
  <c r="K50" i="40"/>
  <c r="K51" i="40"/>
  <c r="L51" i="40" s="1"/>
  <c r="K52" i="40"/>
  <c r="L52" i="40" s="1"/>
  <c r="K53" i="40"/>
  <c r="L53" i="40" s="1"/>
  <c r="K54" i="40"/>
  <c r="K55" i="40"/>
  <c r="L55" i="40" s="1"/>
  <c r="K56" i="40"/>
  <c r="L56" i="40" s="1"/>
  <c r="K57" i="40"/>
  <c r="L57" i="40" s="1"/>
  <c r="K58" i="40"/>
  <c r="K59" i="40"/>
  <c r="L59" i="40" s="1"/>
  <c r="K60" i="40"/>
  <c r="L60" i="40" s="1"/>
  <c r="K61" i="40"/>
  <c r="L61" i="40" s="1"/>
  <c r="K62" i="40"/>
  <c r="K63" i="40"/>
  <c r="L63" i="40" s="1"/>
  <c r="K64" i="40"/>
  <c r="L64" i="40" s="1"/>
  <c r="K65" i="40"/>
  <c r="L65" i="40" s="1"/>
  <c r="K66" i="40"/>
  <c r="K67" i="40"/>
  <c r="L67" i="40" s="1"/>
  <c r="K68" i="40"/>
  <c r="L68" i="40" s="1"/>
  <c r="K69" i="40"/>
  <c r="L69" i="40" s="1"/>
  <c r="K70" i="40"/>
  <c r="K71" i="40"/>
  <c r="L71" i="40" s="1"/>
  <c r="K72" i="40"/>
  <c r="L72" i="40" s="1"/>
  <c r="K73" i="40"/>
  <c r="L73" i="40" s="1"/>
  <c r="K74" i="40"/>
  <c r="K75" i="40"/>
  <c r="L75" i="40" s="1"/>
  <c r="K76" i="40"/>
  <c r="L76" i="40" s="1"/>
  <c r="K77" i="40"/>
  <c r="L77" i="40" s="1"/>
  <c r="K78" i="40"/>
  <c r="K79" i="40"/>
  <c r="L79" i="40" s="1"/>
  <c r="K80" i="40"/>
  <c r="L80" i="40" s="1"/>
  <c r="K81" i="40"/>
  <c r="L81" i="40" s="1"/>
  <c r="K82" i="40"/>
  <c r="K83" i="40"/>
  <c r="L83" i="40" s="1"/>
  <c r="K84" i="40"/>
  <c r="L84" i="40" s="1"/>
  <c r="K85" i="40"/>
  <c r="L85" i="40" s="1"/>
  <c r="K86" i="40"/>
  <c r="K87" i="40"/>
  <c r="L87" i="40" s="1"/>
  <c r="K88" i="40"/>
  <c r="L88" i="40" s="1"/>
  <c r="K89" i="40"/>
  <c r="L89" i="40" s="1"/>
  <c r="K90" i="40"/>
  <c r="K91" i="40"/>
  <c r="L91" i="40" s="1"/>
  <c r="K92" i="40"/>
  <c r="L92" i="40" s="1"/>
  <c r="K93" i="40"/>
  <c r="L93" i="40" s="1"/>
  <c r="K94" i="40"/>
  <c r="K95" i="40"/>
  <c r="L95" i="40" s="1"/>
  <c r="K96" i="40"/>
  <c r="L96" i="40" s="1"/>
  <c r="K97" i="40"/>
  <c r="L97" i="40" s="1"/>
  <c r="K98" i="40"/>
  <c r="K99" i="40"/>
  <c r="L99" i="40" s="1"/>
  <c r="K100" i="40"/>
  <c r="L100" i="40" s="1"/>
  <c r="K101" i="40"/>
  <c r="L101" i="40" s="1"/>
  <c r="K102" i="40"/>
  <c r="K103" i="40"/>
  <c r="L103" i="40" s="1"/>
  <c r="K104" i="40"/>
  <c r="L104" i="40" s="1"/>
  <c r="K105" i="40"/>
  <c r="L105" i="40" s="1"/>
  <c r="K106" i="40"/>
  <c r="K107" i="40"/>
  <c r="L107" i="40" s="1"/>
  <c r="K108" i="40"/>
  <c r="L108" i="40" s="1"/>
  <c r="K109" i="40"/>
  <c r="L109" i="40" s="1"/>
  <c r="K110" i="40"/>
  <c r="K111" i="40"/>
  <c r="L111" i="40" s="1"/>
  <c r="K112" i="40"/>
  <c r="L112" i="40" s="1"/>
  <c r="K113" i="40"/>
  <c r="L113" i="40" s="1"/>
  <c r="K114" i="40"/>
  <c r="K115" i="40"/>
  <c r="L115" i="40" s="1"/>
  <c r="K116" i="40"/>
  <c r="L116" i="40" s="1"/>
  <c r="K117" i="40"/>
  <c r="L117" i="40" s="1"/>
  <c r="K118" i="40"/>
  <c r="K119" i="40"/>
  <c r="L119" i="40" s="1"/>
  <c r="K120" i="40"/>
  <c r="L120" i="40" s="1"/>
  <c r="K121" i="40"/>
  <c r="L121" i="40" s="1"/>
  <c r="K122" i="40"/>
  <c r="K123" i="40"/>
  <c r="L123" i="40" s="1"/>
  <c r="K124" i="40"/>
  <c r="L124" i="40" s="1"/>
  <c r="K125" i="40"/>
  <c r="L125" i="40" s="1"/>
  <c r="K126" i="40"/>
  <c r="K127" i="40"/>
  <c r="L127" i="40" s="1"/>
  <c r="K128" i="40"/>
  <c r="L128" i="40" s="1"/>
  <c r="K129" i="40"/>
  <c r="L129" i="40" s="1"/>
  <c r="K130" i="40"/>
  <c r="K131" i="40"/>
  <c r="L131" i="40" s="1"/>
  <c r="K132" i="40"/>
  <c r="L132" i="40" s="1"/>
  <c r="K133" i="40"/>
  <c r="L133" i="40" s="1"/>
  <c r="K134" i="40"/>
  <c r="K135" i="40"/>
  <c r="L135" i="40" s="1"/>
  <c r="K136" i="40"/>
  <c r="L136" i="40" s="1"/>
  <c r="K137" i="40"/>
  <c r="L137" i="40" s="1"/>
  <c r="K138" i="40"/>
  <c r="K139" i="40"/>
  <c r="L139" i="40" s="1"/>
  <c r="K140" i="40"/>
  <c r="L140" i="40" s="1"/>
  <c r="K141" i="40"/>
  <c r="L141" i="40" s="1"/>
  <c r="K142" i="40"/>
  <c r="K143" i="40"/>
  <c r="L143" i="40" s="1"/>
  <c r="K144" i="40"/>
  <c r="L144" i="40" s="1"/>
  <c r="K145" i="40"/>
  <c r="L145" i="40" s="1"/>
  <c r="K146" i="40"/>
  <c r="K147" i="40"/>
  <c r="L147" i="40" s="1"/>
  <c r="K148" i="40"/>
  <c r="L148" i="40" s="1"/>
  <c r="K149" i="40"/>
  <c r="L149" i="40" s="1"/>
  <c r="K150" i="40"/>
  <c r="K151" i="40"/>
  <c r="L151" i="40" s="1"/>
  <c r="K152" i="40"/>
  <c r="L152" i="40" s="1"/>
  <c r="K153" i="40"/>
  <c r="L153" i="40" s="1"/>
  <c r="K154" i="40"/>
  <c r="K155" i="40"/>
  <c r="L155" i="40" s="1"/>
  <c r="K156" i="40"/>
  <c r="L156" i="40" s="1"/>
  <c r="K157" i="40"/>
  <c r="L157" i="40" s="1"/>
  <c r="K158" i="40"/>
  <c r="K159" i="40"/>
  <c r="L159" i="40" s="1"/>
  <c r="K160" i="40"/>
  <c r="L160" i="40" s="1"/>
  <c r="K161" i="40"/>
  <c r="L161" i="40" s="1"/>
  <c r="K162" i="40"/>
  <c r="K163" i="40"/>
  <c r="L163" i="40" s="1"/>
  <c r="K164" i="40"/>
  <c r="L164" i="40" s="1"/>
  <c r="K165" i="40"/>
  <c r="L165" i="40" s="1"/>
  <c r="K166" i="40"/>
  <c r="K167" i="40"/>
  <c r="L167" i="40" s="1"/>
  <c r="K168" i="40"/>
  <c r="L168" i="40" s="1"/>
  <c r="K169" i="40"/>
  <c r="L169" i="40" s="1"/>
  <c r="K170" i="40"/>
  <c r="K171" i="40"/>
  <c r="L171" i="40" s="1"/>
  <c r="K172" i="40"/>
  <c r="L172" i="40" s="1"/>
  <c r="K173" i="40"/>
  <c r="L173" i="40" s="1"/>
  <c r="K174" i="40"/>
  <c r="K175" i="40"/>
  <c r="L175" i="40" s="1"/>
  <c r="K176" i="40"/>
  <c r="L176" i="40" s="1"/>
  <c r="K177" i="40"/>
  <c r="L177" i="40" s="1"/>
  <c r="K178" i="40"/>
  <c r="K179" i="40"/>
  <c r="L179" i="40" s="1"/>
  <c r="K180" i="40"/>
  <c r="L180" i="40" s="1"/>
  <c r="K181" i="40"/>
  <c r="L181" i="40" s="1"/>
  <c r="K182" i="40"/>
  <c r="K183" i="40"/>
  <c r="L183" i="40" s="1"/>
  <c r="K184" i="40"/>
  <c r="L184" i="40" s="1"/>
  <c r="K185" i="40"/>
  <c r="L185" i="40" s="1"/>
  <c r="K186" i="40"/>
  <c r="K187" i="40"/>
  <c r="L187" i="40" s="1"/>
  <c r="K188" i="40"/>
  <c r="L188" i="40" s="1"/>
  <c r="K189" i="40"/>
  <c r="L189" i="40" s="1"/>
  <c r="K190" i="40"/>
  <c r="K191" i="40"/>
  <c r="L191" i="40" s="1"/>
  <c r="K192" i="40"/>
  <c r="L192" i="40" s="1"/>
  <c r="K193" i="40"/>
  <c r="L193" i="40" s="1"/>
  <c r="K194" i="40"/>
  <c r="K195" i="40"/>
  <c r="L195" i="40" s="1"/>
  <c r="K196" i="40"/>
  <c r="L196" i="40" s="1"/>
  <c r="K197" i="40"/>
  <c r="L197" i="40" s="1"/>
  <c r="K198" i="40"/>
  <c r="K199" i="40"/>
  <c r="L199" i="40" s="1"/>
  <c r="K200" i="40"/>
  <c r="L200" i="40" s="1"/>
  <c r="K201" i="40"/>
  <c r="L201" i="40" s="1"/>
  <c r="K202" i="40"/>
  <c r="K203" i="40"/>
  <c r="L203" i="40" s="1"/>
  <c r="K204" i="40"/>
  <c r="L204" i="40" s="1"/>
  <c r="K205" i="40"/>
  <c r="L205" i="40" s="1"/>
  <c r="K206" i="40"/>
  <c r="K207" i="40"/>
  <c r="L207" i="40" s="1"/>
  <c r="K208" i="40"/>
  <c r="L208" i="40" s="1"/>
  <c r="K209" i="40"/>
  <c r="L209" i="40" s="1"/>
  <c r="K210" i="40"/>
  <c r="K211" i="40"/>
  <c r="L211" i="40" s="1"/>
  <c r="K212" i="40"/>
  <c r="L212" i="40" s="1"/>
  <c r="K213" i="40"/>
  <c r="L213" i="40" s="1"/>
  <c r="K214" i="40"/>
  <c r="K215" i="40"/>
  <c r="L215" i="40" s="1"/>
  <c r="K216" i="40"/>
  <c r="L216" i="40" s="1"/>
  <c r="K217" i="40"/>
  <c r="L217" i="40" s="1"/>
  <c r="K218" i="40"/>
  <c r="K219" i="40"/>
  <c r="L219" i="40" s="1"/>
  <c r="K220" i="40"/>
  <c r="L220" i="40" s="1"/>
  <c r="K221" i="40"/>
  <c r="L221" i="40" s="1"/>
  <c r="K222" i="40"/>
  <c r="K223" i="40"/>
  <c r="L223" i="40" s="1"/>
  <c r="K224" i="40"/>
  <c r="L224" i="40" s="1"/>
  <c r="K225" i="40"/>
  <c r="L225" i="40" s="1"/>
  <c r="K226" i="40"/>
  <c r="K227" i="40"/>
  <c r="L227" i="40" s="1"/>
  <c r="K228" i="40"/>
  <c r="L228" i="40" s="1"/>
  <c r="K229" i="40"/>
  <c r="L229" i="40" s="1"/>
  <c r="K230" i="40"/>
  <c r="K231" i="40"/>
  <c r="L231" i="40" s="1"/>
  <c r="K232" i="40"/>
  <c r="L232" i="40" s="1"/>
  <c r="K233" i="40"/>
  <c r="L233" i="40" s="1"/>
  <c r="K234" i="40"/>
  <c r="K235" i="40"/>
  <c r="L235" i="40" s="1"/>
  <c r="K236" i="40"/>
  <c r="L236" i="40" s="1"/>
  <c r="K237" i="40"/>
  <c r="L237" i="40" s="1"/>
  <c r="K238" i="40"/>
  <c r="K239" i="40"/>
  <c r="L239" i="40" s="1"/>
  <c r="K240" i="40"/>
  <c r="L240" i="40" s="1"/>
  <c r="K241" i="40"/>
  <c r="L241" i="40" s="1"/>
  <c r="K242" i="40"/>
  <c r="K243" i="40"/>
  <c r="L243" i="40" s="1"/>
  <c r="K244" i="40"/>
  <c r="L244" i="40" s="1"/>
  <c r="K245" i="40"/>
  <c r="L245" i="40" s="1"/>
  <c r="K246" i="40"/>
  <c r="K247" i="40"/>
  <c r="L247" i="40" s="1"/>
  <c r="K248" i="40"/>
  <c r="L248" i="40" s="1"/>
  <c r="K249" i="40"/>
  <c r="L249" i="40" s="1"/>
  <c r="K250" i="40"/>
  <c r="K251" i="40"/>
  <c r="L251" i="40" s="1"/>
  <c r="K252" i="40"/>
  <c r="L252" i="40" s="1"/>
  <c r="K253" i="40"/>
  <c r="L253" i="40" s="1"/>
  <c r="K254" i="40"/>
  <c r="K255" i="40"/>
  <c r="L255" i="40" s="1"/>
  <c r="K256" i="40"/>
  <c r="L256" i="40" s="1"/>
  <c r="K257" i="40"/>
  <c r="L257" i="40" s="1"/>
  <c r="K258" i="40"/>
  <c r="K259" i="40"/>
  <c r="L259" i="40" s="1"/>
  <c r="K260" i="40"/>
  <c r="L260" i="40" s="1"/>
  <c r="K261" i="40"/>
  <c r="L261" i="40" s="1"/>
  <c r="K262" i="40"/>
  <c r="K2" i="40"/>
  <c r="L2" i="40" s="1"/>
  <c r="O7" i="38"/>
  <c r="T6" i="38" s="1"/>
  <c r="O6" i="38"/>
  <c r="T5" i="38" s="1"/>
  <c r="O5" i="38"/>
  <c r="T4" i="38" s="1"/>
  <c r="O4" i="38"/>
  <c r="O3" i="38"/>
  <c r="T3" i="38" s="1"/>
  <c r="O2" i="38"/>
  <c r="J3" i="38"/>
  <c r="K3" i="38" s="1"/>
  <c r="J4" i="38"/>
  <c r="K4" i="38" s="1"/>
  <c r="J5" i="38"/>
  <c r="K5" i="38" s="1"/>
  <c r="J6" i="38"/>
  <c r="K6" i="38" s="1"/>
  <c r="J7" i="38"/>
  <c r="K7" i="38" s="1"/>
  <c r="J8" i="38"/>
  <c r="K8" i="38" s="1"/>
  <c r="J9" i="38"/>
  <c r="K9" i="38" s="1"/>
  <c r="J10" i="38"/>
  <c r="K10" i="38" s="1"/>
  <c r="J11" i="38"/>
  <c r="K11" i="38" s="1"/>
  <c r="J12" i="38"/>
  <c r="K12" i="38" s="1"/>
  <c r="J13" i="38"/>
  <c r="K13" i="38" s="1"/>
  <c r="J14" i="38"/>
  <c r="K14" i="38" s="1"/>
  <c r="J15" i="38"/>
  <c r="K15" i="38" s="1"/>
  <c r="J16" i="38"/>
  <c r="K16" i="38" s="1"/>
  <c r="J17" i="38"/>
  <c r="K17" i="38" s="1"/>
  <c r="J18" i="38"/>
  <c r="K18" i="38" s="1"/>
  <c r="J19" i="38"/>
  <c r="K19" i="38" s="1"/>
  <c r="J20" i="38"/>
  <c r="K20" i="38" s="1"/>
  <c r="J21" i="38"/>
  <c r="K21" i="38" s="1"/>
  <c r="J22" i="38"/>
  <c r="K22" i="38" s="1"/>
  <c r="J23" i="38"/>
  <c r="K23" i="38" s="1"/>
  <c r="J24" i="38"/>
  <c r="K24" i="38" s="1"/>
  <c r="J25" i="38"/>
  <c r="K25" i="38" s="1"/>
  <c r="J26" i="38"/>
  <c r="K26" i="38" s="1"/>
  <c r="J27" i="38"/>
  <c r="K27" i="38" s="1"/>
  <c r="J28" i="38"/>
  <c r="K28" i="38" s="1"/>
  <c r="J29" i="38"/>
  <c r="K29" i="38" s="1"/>
  <c r="J30" i="38"/>
  <c r="K30" i="38" s="1"/>
  <c r="J31" i="38"/>
  <c r="K31" i="38" s="1"/>
  <c r="J32" i="38"/>
  <c r="K32" i="38" s="1"/>
  <c r="J33" i="38"/>
  <c r="K33" i="38" s="1"/>
  <c r="J34" i="38"/>
  <c r="K34" i="38" s="1"/>
  <c r="J35" i="38"/>
  <c r="K35" i="38" s="1"/>
  <c r="J36" i="38"/>
  <c r="K36" i="38" s="1"/>
  <c r="J37" i="38"/>
  <c r="K37" i="38" s="1"/>
  <c r="J38" i="38"/>
  <c r="K38" i="38" s="1"/>
  <c r="J39" i="38"/>
  <c r="K39" i="38" s="1"/>
  <c r="J40" i="38"/>
  <c r="K40" i="38" s="1"/>
  <c r="J41" i="38"/>
  <c r="K41" i="38" s="1"/>
  <c r="J42" i="38"/>
  <c r="K42" i="38" s="1"/>
  <c r="J43" i="38"/>
  <c r="K43" i="38" s="1"/>
  <c r="J44" i="38"/>
  <c r="K44" i="38" s="1"/>
  <c r="J45" i="38"/>
  <c r="K45" i="38" s="1"/>
  <c r="J46" i="38"/>
  <c r="K46" i="38" s="1"/>
  <c r="J47" i="38"/>
  <c r="K47" i="38" s="1"/>
  <c r="J48" i="38"/>
  <c r="K48" i="38" s="1"/>
  <c r="J49" i="38"/>
  <c r="K49" i="38" s="1"/>
  <c r="J50" i="38"/>
  <c r="K50" i="38" s="1"/>
  <c r="J51" i="38"/>
  <c r="K51" i="38" s="1"/>
  <c r="J52" i="38"/>
  <c r="K52" i="38" s="1"/>
  <c r="J53" i="38"/>
  <c r="K53" i="38" s="1"/>
  <c r="J54" i="38"/>
  <c r="K54" i="38" s="1"/>
  <c r="J55" i="38"/>
  <c r="K55" i="38" s="1"/>
  <c r="J56" i="38"/>
  <c r="K56" i="38" s="1"/>
  <c r="J57" i="38"/>
  <c r="K57" i="38" s="1"/>
  <c r="J58" i="38"/>
  <c r="K58" i="38" s="1"/>
  <c r="J59" i="38"/>
  <c r="K59" i="38" s="1"/>
  <c r="J60" i="38"/>
  <c r="K60" i="38" s="1"/>
  <c r="J61" i="38"/>
  <c r="K61" i="38" s="1"/>
  <c r="J62" i="38"/>
  <c r="K62" i="38" s="1"/>
  <c r="J63" i="38"/>
  <c r="K63" i="38" s="1"/>
  <c r="J64" i="38"/>
  <c r="K64" i="38" s="1"/>
  <c r="J65" i="38"/>
  <c r="K65" i="38" s="1"/>
  <c r="J66" i="38"/>
  <c r="K66" i="38" s="1"/>
  <c r="J67" i="38"/>
  <c r="K67" i="38" s="1"/>
  <c r="J68" i="38"/>
  <c r="K68" i="38" s="1"/>
  <c r="J69" i="38"/>
  <c r="K69" i="38" s="1"/>
  <c r="J70" i="38"/>
  <c r="K70" i="38" s="1"/>
  <c r="J71" i="38"/>
  <c r="K71" i="38" s="1"/>
  <c r="J72" i="38"/>
  <c r="K72" i="38" s="1"/>
  <c r="J73" i="38"/>
  <c r="K73" i="38" s="1"/>
  <c r="J74" i="38"/>
  <c r="K74" i="38" s="1"/>
  <c r="J75" i="38"/>
  <c r="K75" i="38" s="1"/>
  <c r="J76" i="38"/>
  <c r="K76" i="38" s="1"/>
  <c r="J77" i="38"/>
  <c r="K77" i="38" s="1"/>
  <c r="J78" i="38"/>
  <c r="K78" i="38" s="1"/>
  <c r="J79" i="38"/>
  <c r="K79" i="38" s="1"/>
  <c r="J80" i="38"/>
  <c r="K80" i="38" s="1"/>
  <c r="J81" i="38"/>
  <c r="K81" i="38" s="1"/>
  <c r="J82" i="38"/>
  <c r="K82" i="38" s="1"/>
  <c r="J83" i="38"/>
  <c r="K83" i="38" s="1"/>
  <c r="J84" i="38"/>
  <c r="K84" i="38" s="1"/>
  <c r="J85" i="38"/>
  <c r="K85" i="38" s="1"/>
  <c r="J86" i="38"/>
  <c r="K86" i="38" s="1"/>
  <c r="J87" i="38"/>
  <c r="K87" i="38" s="1"/>
  <c r="J88" i="38"/>
  <c r="K88" i="38" s="1"/>
  <c r="J89" i="38"/>
  <c r="K89" i="38" s="1"/>
  <c r="J90" i="38"/>
  <c r="K90" i="38" s="1"/>
  <c r="J91" i="38"/>
  <c r="K91" i="38" s="1"/>
  <c r="J92" i="38"/>
  <c r="K92" i="38" s="1"/>
  <c r="J93" i="38"/>
  <c r="K93" i="38" s="1"/>
  <c r="J94" i="38"/>
  <c r="K94" i="38" s="1"/>
  <c r="J95" i="38"/>
  <c r="K95" i="38" s="1"/>
  <c r="J96" i="38"/>
  <c r="K96" i="38" s="1"/>
  <c r="J97" i="38"/>
  <c r="K97" i="38" s="1"/>
  <c r="J98" i="38"/>
  <c r="K98" i="38" s="1"/>
  <c r="J99" i="38"/>
  <c r="K99" i="38" s="1"/>
  <c r="J100" i="38"/>
  <c r="K100" i="38" s="1"/>
  <c r="J101" i="38"/>
  <c r="K101" i="38" s="1"/>
  <c r="J102" i="38"/>
  <c r="K102" i="38" s="1"/>
  <c r="J103" i="38"/>
  <c r="K103" i="38" s="1"/>
  <c r="J104" i="38"/>
  <c r="K104" i="38" s="1"/>
  <c r="J105" i="38"/>
  <c r="K105" i="38" s="1"/>
  <c r="J106" i="38"/>
  <c r="K106" i="38" s="1"/>
  <c r="J107" i="38"/>
  <c r="K107" i="38" s="1"/>
  <c r="J108" i="38"/>
  <c r="K108" i="38" s="1"/>
  <c r="J109" i="38"/>
  <c r="K109" i="38" s="1"/>
  <c r="J110" i="38"/>
  <c r="K110" i="38" s="1"/>
  <c r="J111" i="38"/>
  <c r="K111" i="38" s="1"/>
  <c r="J112" i="38"/>
  <c r="K112" i="38" s="1"/>
  <c r="J113" i="38"/>
  <c r="K113" i="38" s="1"/>
  <c r="J114" i="38"/>
  <c r="K114" i="38" s="1"/>
  <c r="J115" i="38"/>
  <c r="K115" i="38" s="1"/>
  <c r="J116" i="38"/>
  <c r="K116" i="38" s="1"/>
  <c r="J117" i="38"/>
  <c r="K117" i="38" s="1"/>
  <c r="J118" i="38"/>
  <c r="K118" i="38" s="1"/>
  <c r="J119" i="38"/>
  <c r="K119" i="38" s="1"/>
  <c r="J120" i="38"/>
  <c r="K120" i="38" s="1"/>
  <c r="J121" i="38"/>
  <c r="K121" i="38" s="1"/>
  <c r="J122" i="38"/>
  <c r="K122" i="38" s="1"/>
  <c r="J123" i="38"/>
  <c r="K123" i="38" s="1"/>
  <c r="J124" i="38"/>
  <c r="K124" i="38" s="1"/>
  <c r="J125" i="38"/>
  <c r="K125" i="38" s="1"/>
  <c r="J126" i="38"/>
  <c r="K126" i="38" s="1"/>
  <c r="J127" i="38"/>
  <c r="K127" i="38" s="1"/>
  <c r="J128" i="38"/>
  <c r="K128" i="38" s="1"/>
  <c r="J129" i="38"/>
  <c r="K129" i="38" s="1"/>
  <c r="J130" i="38"/>
  <c r="K130" i="38" s="1"/>
  <c r="J131" i="38"/>
  <c r="K131" i="38" s="1"/>
  <c r="J132" i="38"/>
  <c r="K132" i="38" s="1"/>
  <c r="J133" i="38"/>
  <c r="K133" i="38" s="1"/>
  <c r="J134" i="38"/>
  <c r="K134" i="38" s="1"/>
  <c r="J135" i="38"/>
  <c r="K135" i="38" s="1"/>
  <c r="J136" i="38"/>
  <c r="K136" i="38" s="1"/>
  <c r="J137" i="38"/>
  <c r="K137" i="38" s="1"/>
  <c r="J138" i="38"/>
  <c r="K138" i="38" s="1"/>
  <c r="J139" i="38"/>
  <c r="K139" i="38" s="1"/>
  <c r="J140" i="38"/>
  <c r="K140" i="38" s="1"/>
  <c r="J141" i="38"/>
  <c r="K141" i="38" s="1"/>
  <c r="J142" i="38"/>
  <c r="K142" i="38"/>
  <c r="J143" i="38"/>
  <c r="K143" i="38" s="1"/>
  <c r="J144" i="38"/>
  <c r="K144" i="38" s="1"/>
  <c r="J145" i="38"/>
  <c r="K145" i="38" s="1"/>
  <c r="J146" i="38"/>
  <c r="K146" i="38" s="1"/>
  <c r="J147" i="38"/>
  <c r="K147" i="38" s="1"/>
  <c r="J148" i="38"/>
  <c r="K148" i="38" s="1"/>
  <c r="J149" i="38"/>
  <c r="K149" i="38" s="1"/>
  <c r="J150" i="38"/>
  <c r="K150" i="38" s="1"/>
  <c r="J151" i="38"/>
  <c r="K151" i="38" s="1"/>
  <c r="J152" i="38"/>
  <c r="K152" i="38" s="1"/>
  <c r="J153" i="38"/>
  <c r="K153" i="38" s="1"/>
  <c r="J154" i="38"/>
  <c r="K154" i="38" s="1"/>
  <c r="J155" i="38"/>
  <c r="K155" i="38" s="1"/>
  <c r="J156" i="38"/>
  <c r="K156" i="38" s="1"/>
  <c r="J157" i="38"/>
  <c r="K157" i="38" s="1"/>
  <c r="J158" i="38"/>
  <c r="K158" i="38" s="1"/>
  <c r="J159" i="38"/>
  <c r="K159" i="38" s="1"/>
  <c r="J160" i="38"/>
  <c r="K160" i="38" s="1"/>
  <c r="J161" i="38"/>
  <c r="K161" i="38" s="1"/>
  <c r="J162" i="38"/>
  <c r="K162" i="38" s="1"/>
  <c r="J163" i="38"/>
  <c r="K163" i="38" s="1"/>
  <c r="J164" i="38"/>
  <c r="K164" i="38" s="1"/>
  <c r="J165" i="38"/>
  <c r="K165" i="38" s="1"/>
  <c r="J166" i="38"/>
  <c r="K166" i="38" s="1"/>
  <c r="J167" i="38"/>
  <c r="K167" i="38" s="1"/>
  <c r="J168" i="38"/>
  <c r="K168" i="38" s="1"/>
  <c r="J169" i="38"/>
  <c r="K169" i="38" s="1"/>
  <c r="J170" i="38"/>
  <c r="K170" i="38" s="1"/>
  <c r="J171" i="38"/>
  <c r="K171" i="38" s="1"/>
  <c r="J172" i="38"/>
  <c r="K172" i="38" s="1"/>
  <c r="J173" i="38"/>
  <c r="K173" i="38" s="1"/>
  <c r="J174" i="38"/>
  <c r="K174" i="38" s="1"/>
  <c r="J175" i="38"/>
  <c r="K175" i="38" s="1"/>
  <c r="J176" i="38"/>
  <c r="K176" i="38" s="1"/>
  <c r="J177" i="38"/>
  <c r="K177" i="38" s="1"/>
  <c r="J178" i="38"/>
  <c r="K178" i="38" s="1"/>
  <c r="J179" i="38"/>
  <c r="K179" i="38" s="1"/>
  <c r="J180" i="38"/>
  <c r="K180" i="38" s="1"/>
  <c r="J181" i="38"/>
  <c r="K181" i="38" s="1"/>
  <c r="J182" i="38"/>
  <c r="K182" i="38" s="1"/>
  <c r="J183" i="38"/>
  <c r="K183" i="38" s="1"/>
  <c r="J184" i="38"/>
  <c r="K184" i="38" s="1"/>
  <c r="J185" i="38"/>
  <c r="K185" i="38" s="1"/>
  <c r="J186" i="38"/>
  <c r="K186" i="38" s="1"/>
  <c r="J187" i="38"/>
  <c r="K187" i="38" s="1"/>
  <c r="J188" i="38"/>
  <c r="K188" i="38" s="1"/>
  <c r="J189" i="38"/>
  <c r="K189" i="38" s="1"/>
  <c r="J190" i="38"/>
  <c r="K190" i="38" s="1"/>
  <c r="J191" i="38"/>
  <c r="K191" i="38" s="1"/>
  <c r="J192" i="38"/>
  <c r="K192" i="38" s="1"/>
  <c r="J193" i="38"/>
  <c r="K193" i="38" s="1"/>
  <c r="J194" i="38"/>
  <c r="K194" i="38" s="1"/>
  <c r="J195" i="38"/>
  <c r="K195" i="38" s="1"/>
  <c r="J196" i="38"/>
  <c r="K196" i="38" s="1"/>
  <c r="J197" i="38"/>
  <c r="K197" i="38" s="1"/>
  <c r="J198" i="38"/>
  <c r="K198" i="38" s="1"/>
  <c r="J199" i="38"/>
  <c r="K199" i="38" s="1"/>
  <c r="J200" i="38"/>
  <c r="K200" i="38" s="1"/>
  <c r="J201" i="38"/>
  <c r="K201" i="38" s="1"/>
  <c r="J202" i="38"/>
  <c r="K202" i="38" s="1"/>
  <c r="J203" i="38"/>
  <c r="K203" i="38" s="1"/>
  <c r="J204" i="38"/>
  <c r="K204" i="38" s="1"/>
  <c r="J205" i="38"/>
  <c r="K205" i="38" s="1"/>
  <c r="J206" i="38"/>
  <c r="K206" i="38" s="1"/>
  <c r="J207" i="38"/>
  <c r="K207" i="38" s="1"/>
  <c r="J208" i="38"/>
  <c r="K208" i="38" s="1"/>
  <c r="J209" i="38"/>
  <c r="K209" i="38" s="1"/>
  <c r="J210" i="38"/>
  <c r="K210" i="38" s="1"/>
  <c r="J211" i="38"/>
  <c r="K211" i="38" s="1"/>
  <c r="J212" i="38"/>
  <c r="K212" i="38" s="1"/>
  <c r="J213" i="38"/>
  <c r="K213" i="38" s="1"/>
  <c r="J214" i="38"/>
  <c r="K214" i="38" s="1"/>
  <c r="J215" i="38"/>
  <c r="K215" i="38" s="1"/>
  <c r="J216" i="38"/>
  <c r="K216" i="38" s="1"/>
  <c r="J217" i="38"/>
  <c r="K217" i="38" s="1"/>
  <c r="J218" i="38"/>
  <c r="K218" i="38" s="1"/>
  <c r="J219" i="38"/>
  <c r="K219" i="38" s="1"/>
  <c r="J220" i="38"/>
  <c r="K220" i="38" s="1"/>
  <c r="J221" i="38"/>
  <c r="K221" i="38" s="1"/>
  <c r="J222" i="38"/>
  <c r="K222" i="38" s="1"/>
  <c r="J223" i="38"/>
  <c r="K223" i="38" s="1"/>
  <c r="J224" i="38"/>
  <c r="K224" i="38" s="1"/>
  <c r="J225" i="38"/>
  <c r="K225" i="38" s="1"/>
  <c r="J226" i="38"/>
  <c r="K226" i="38" s="1"/>
  <c r="J227" i="38"/>
  <c r="K227" i="38" s="1"/>
  <c r="J228" i="38"/>
  <c r="K228" i="38" s="1"/>
  <c r="J229" i="38"/>
  <c r="K229" i="38" s="1"/>
  <c r="J230" i="38"/>
  <c r="K230" i="38" s="1"/>
  <c r="J231" i="38"/>
  <c r="K231" i="38" s="1"/>
  <c r="J232" i="38"/>
  <c r="K232" i="38" s="1"/>
  <c r="J233" i="38"/>
  <c r="K233" i="38" s="1"/>
  <c r="J234" i="38"/>
  <c r="K234" i="38" s="1"/>
  <c r="J235" i="38"/>
  <c r="K235" i="38" s="1"/>
  <c r="J236" i="38"/>
  <c r="K236" i="38" s="1"/>
  <c r="J237" i="38"/>
  <c r="K237" i="38" s="1"/>
  <c r="J238" i="38"/>
  <c r="K238" i="38" s="1"/>
  <c r="J239" i="38"/>
  <c r="K239" i="38" s="1"/>
  <c r="J240" i="38"/>
  <c r="K240" i="38" s="1"/>
  <c r="J241" i="38"/>
  <c r="K241" i="38" s="1"/>
  <c r="J242" i="38"/>
  <c r="K242" i="38" s="1"/>
  <c r="J243" i="38"/>
  <c r="K243" i="38" s="1"/>
  <c r="J244" i="38"/>
  <c r="K244" i="38" s="1"/>
  <c r="J245" i="38"/>
  <c r="K245" i="38" s="1"/>
  <c r="J246" i="38"/>
  <c r="K246" i="38" s="1"/>
  <c r="J247" i="38"/>
  <c r="K247" i="38" s="1"/>
  <c r="J248" i="38"/>
  <c r="K248" i="38" s="1"/>
  <c r="J249" i="38"/>
  <c r="K249" i="38" s="1"/>
  <c r="J250" i="38"/>
  <c r="K250" i="38" s="1"/>
  <c r="J251" i="38"/>
  <c r="K251" i="38" s="1"/>
  <c r="J252" i="38"/>
  <c r="K252" i="38" s="1"/>
  <c r="J253" i="38"/>
  <c r="K253" i="38" s="1"/>
  <c r="J254" i="38"/>
  <c r="K254" i="38" s="1"/>
  <c r="J255" i="38"/>
  <c r="K255" i="38" s="1"/>
  <c r="J256" i="38"/>
  <c r="K256" i="38" s="1"/>
  <c r="J257" i="38"/>
  <c r="K257" i="38" s="1"/>
  <c r="J258" i="38"/>
  <c r="K258" i="38"/>
  <c r="J259" i="38"/>
  <c r="K259" i="38" s="1"/>
  <c r="J260" i="38"/>
  <c r="K260" i="38" s="1"/>
  <c r="J261" i="38"/>
  <c r="K261" i="38" s="1"/>
  <c r="J262" i="38"/>
  <c r="K262" i="38" s="1"/>
  <c r="J263" i="38"/>
  <c r="K263" i="38" s="1"/>
  <c r="J264" i="38"/>
  <c r="K264" i="38" s="1"/>
  <c r="J265" i="38"/>
  <c r="K265" i="38" s="1"/>
  <c r="J266" i="38"/>
  <c r="K266" i="38" s="1"/>
  <c r="J267" i="38"/>
  <c r="K267" i="38" s="1"/>
  <c r="J268" i="38"/>
  <c r="K268" i="38" s="1"/>
  <c r="J269" i="38"/>
  <c r="K269" i="38" s="1"/>
  <c r="J270" i="38"/>
  <c r="K270" i="38" s="1"/>
  <c r="J271" i="38"/>
  <c r="K271" i="38" s="1"/>
  <c r="J272" i="38"/>
  <c r="K272" i="38" s="1"/>
  <c r="J273" i="38"/>
  <c r="K273" i="38" s="1"/>
  <c r="J274" i="38"/>
  <c r="K274" i="38" s="1"/>
  <c r="J275" i="38"/>
  <c r="K275" i="38" s="1"/>
  <c r="J276" i="38"/>
  <c r="K276" i="38" s="1"/>
  <c r="J277" i="38"/>
  <c r="K277" i="38" s="1"/>
  <c r="J278" i="38"/>
  <c r="K278" i="38" s="1"/>
  <c r="J279" i="38"/>
  <c r="K279" i="38" s="1"/>
  <c r="J280" i="38"/>
  <c r="K280" i="38" s="1"/>
  <c r="J281" i="38"/>
  <c r="K281" i="38" s="1"/>
  <c r="J282" i="38"/>
  <c r="K282" i="38" s="1"/>
  <c r="J283" i="38"/>
  <c r="K283" i="38" s="1"/>
  <c r="J284" i="38"/>
  <c r="K284" i="38" s="1"/>
  <c r="J285" i="38"/>
  <c r="K285" i="38" s="1"/>
  <c r="J286" i="38"/>
  <c r="K286" i="38" s="1"/>
  <c r="J287" i="38"/>
  <c r="K287" i="38" s="1"/>
  <c r="J288" i="38"/>
  <c r="K288" i="38" s="1"/>
  <c r="J289" i="38"/>
  <c r="K289" i="38" s="1"/>
  <c r="J290" i="38"/>
  <c r="K290" i="38" s="1"/>
  <c r="J291" i="38"/>
  <c r="K291" i="38" s="1"/>
  <c r="J292" i="38"/>
  <c r="K292" i="38" s="1"/>
  <c r="J293" i="38"/>
  <c r="K293" i="38" s="1"/>
  <c r="J294" i="38"/>
  <c r="K294" i="38" s="1"/>
  <c r="J295" i="38"/>
  <c r="K295" i="38" s="1"/>
  <c r="J296" i="38"/>
  <c r="K296" i="38" s="1"/>
  <c r="J297" i="38"/>
  <c r="K297" i="38" s="1"/>
  <c r="J298" i="38"/>
  <c r="K298" i="38" s="1"/>
  <c r="J299" i="38"/>
  <c r="K299" i="38" s="1"/>
  <c r="J300" i="38"/>
  <c r="K300" i="38" s="1"/>
  <c r="J301" i="38"/>
  <c r="K301" i="38" s="1"/>
  <c r="J302" i="38"/>
  <c r="K302" i="38" s="1"/>
  <c r="J303" i="38"/>
  <c r="K303" i="38" s="1"/>
  <c r="J304" i="38"/>
  <c r="K304" i="38" s="1"/>
  <c r="J305" i="38"/>
  <c r="K305" i="38" s="1"/>
  <c r="J306" i="38"/>
  <c r="K306" i="38" s="1"/>
  <c r="J307" i="38"/>
  <c r="K307" i="38" s="1"/>
  <c r="J308" i="38"/>
  <c r="K308" i="38" s="1"/>
  <c r="J309" i="38"/>
  <c r="K309" i="38" s="1"/>
  <c r="J310" i="38"/>
  <c r="K310" i="38" s="1"/>
  <c r="J311" i="38"/>
  <c r="K311" i="38" s="1"/>
  <c r="J312" i="38"/>
  <c r="K312" i="38" s="1"/>
  <c r="J313" i="38"/>
  <c r="K313" i="38" s="1"/>
  <c r="J314" i="38"/>
  <c r="K314" i="38" s="1"/>
  <c r="J315" i="38"/>
  <c r="K315" i="38" s="1"/>
  <c r="J316" i="38"/>
  <c r="K316" i="38" s="1"/>
  <c r="J317" i="38"/>
  <c r="K317" i="38" s="1"/>
  <c r="J318" i="38"/>
  <c r="K318" i="38"/>
  <c r="J319" i="38"/>
  <c r="K319" i="38" s="1"/>
  <c r="J320" i="38"/>
  <c r="K320" i="38" s="1"/>
  <c r="J321" i="38"/>
  <c r="K321" i="38" s="1"/>
  <c r="J322" i="38"/>
  <c r="K322" i="38" s="1"/>
  <c r="J323" i="38"/>
  <c r="K323" i="38" s="1"/>
  <c r="J324" i="38"/>
  <c r="K324" i="38" s="1"/>
  <c r="J325" i="38"/>
  <c r="K325" i="38" s="1"/>
  <c r="J326" i="38"/>
  <c r="K326" i="38" s="1"/>
  <c r="J327" i="38"/>
  <c r="K327" i="38" s="1"/>
  <c r="J328" i="38"/>
  <c r="K328" i="38" s="1"/>
  <c r="J329" i="38"/>
  <c r="K329" i="38" s="1"/>
  <c r="J330" i="38"/>
  <c r="K330" i="38" s="1"/>
  <c r="J331" i="38"/>
  <c r="K331" i="38" s="1"/>
  <c r="J332" i="38"/>
  <c r="K332" i="38" s="1"/>
  <c r="J333" i="38"/>
  <c r="K333" i="38" s="1"/>
  <c r="J334" i="38"/>
  <c r="K334" i="38"/>
  <c r="J335" i="38"/>
  <c r="K335" i="38" s="1"/>
  <c r="J336" i="38"/>
  <c r="K336" i="38" s="1"/>
  <c r="J337" i="38"/>
  <c r="K337" i="38" s="1"/>
  <c r="J338" i="38"/>
  <c r="K338" i="38" s="1"/>
  <c r="J339" i="38"/>
  <c r="K339" i="38" s="1"/>
  <c r="J340" i="38"/>
  <c r="K340" i="38" s="1"/>
  <c r="J341" i="38"/>
  <c r="K341" i="38" s="1"/>
  <c r="J342" i="38"/>
  <c r="K342" i="38" s="1"/>
  <c r="J343" i="38"/>
  <c r="K343" i="38" s="1"/>
  <c r="J344" i="38"/>
  <c r="K344" i="38" s="1"/>
  <c r="J345" i="38"/>
  <c r="K345" i="38" s="1"/>
  <c r="J346" i="38"/>
  <c r="K346" i="38" s="1"/>
  <c r="J347" i="38"/>
  <c r="K347" i="38" s="1"/>
  <c r="J348" i="38"/>
  <c r="K348" i="38"/>
  <c r="J349" i="38"/>
  <c r="K349" i="38" s="1"/>
  <c r="J350" i="38"/>
  <c r="K350" i="38" s="1"/>
  <c r="J351" i="38"/>
  <c r="K351" i="38"/>
  <c r="J352" i="38"/>
  <c r="K352" i="38" s="1"/>
  <c r="J353" i="38"/>
  <c r="K353" i="38" s="1"/>
  <c r="J354" i="38"/>
  <c r="K354" i="38" s="1"/>
  <c r="J355" i="38"/>
  <c r="K355" i="38" s="1"/>
  <c r="J356" i="38"/>
  <c r="K356" i="38" s="1"/>
  <c r="J357" i="38"/>
  <c r="K357" i="38" s="1"/>
  <c r="J358" i="38"/>
  <c r="K358" i="38" s="1"/>
  <c r="J359" i="38"/>
  <c r="K359" i="38" s="1"/>
  <c r="J360" i="38"/>
  <c r="K360" i="38" s="1"/>
  <c r="J361" i="38"/>
  <c r="K361" i="38" s="1"/>
  <c r="J362" i="38"/>
  <c r="K362" i="38" s="1"/>
  <c r="J363" i="38"/>
  <c r="K363" i="38" s="1"/>
  <c r="J364" i="38"/>
  <c r="K364" i="38" s="1"/>
  <c r="J365" i="38"/>
  <c r="K365" i="38" s="1"/>
  <c r="J366" i="38"/>
  <c r="K366" i="38" s="1"/>
  <c r="J367" i="38"/>
  <c r="K367" i="38" s="1"/>
  <c r="J368" i="38"/>
  <c r="K368" i="38" s="1"/>
  <c r="J369" i="38"/>
  <c r="K369" i="38" s="1"/>
  <c r="J370" i="38"/>
  <c r="K370" i="38" s="1"/>
  <c r="J371" i="38"/>
  <c r="K371" i="38" s="1"/>
  <c r="J372" i="38"/>
  <c r="K372" i="38" s="1"/>
  <c r="J373" i="38"/>
  <c r="K373" i="38" s="1"/>
  <c r="J374" i="38"/>
  <c r="K374" i="38" s="1"/>
  <c r="J375" i="38"/>
  <c r="K375" i="38" s="1"/>
  <c r="J376" i="38"/>
  <c r="K376" i="38" s="1"/>
  <c r="J377" i="38"/>
  <c r="K377" i="38" s="1"/>
  <c r="J378" i="38"/>
  <c r="K378" i="38" s="1"/>
  <c r="J379" i="38"/>
  <c r="K379" i="38" s="1"/>
  <c r="J380" i="38"/>
  <c r="K380" i="38"/>
  <c r="J381" i="38"/>
  <c r="K381" i="38" s="1"/>
  <c r="J382" i="38"/>
  <c r="K382" i="38" s="1"/>
  <c r="J383" i="38"/>
  <c r="K383" i="38" s="1"/>
  <c r="J384" i="38"/>
  <c r="K384" i="38" s="1"/>
  <c r="J385" i="38"/>
  <c r="K385" i="38" s="1"/>
  <c r="J386" i="38"/>
  <c r="K386" i="38" s="1"/>
  <c r="J387" i="38"/>
  <c r="K387" i="38" s="1"/>
  <c r="J388" i="38"/>
  <c r="K388" i="38" s="1"/>
  <c r="J389" i="38"/>
  <c r="K389" i="38"/>
  <c r="J390" i="38"/>
  <c r="K390" i="38" s="1"/>
  <c r="J391" i="38"/>
  <c r="K391" i="38" s="1"/>
  <c r="J392" i="38"/>
  <c r="K392" i="38"/>
  <c r="J393" i="38"/>
  <c r="K393" i="38" s="1"/>
  <c r="J394" i="38"/>
  <c r="K394" i="38" s="1"/>
  <c r="J395" i="38"/>
  <c r="K395" i="38"/>
  <c r="J396" i="38"/>
  <c r="K396" i="38" s="1"/>
  <c r="J397" i="38"/>
  <c r="K397" i="38" s="1"/>
  <c r="J398" i="38"/>
  <c r="K398" i="38" s="1"/>
  <c r="J399" i="38"/>
  <c r="K399" i="38" s="1"/>
  <c r="J400" i="38"/>
  <c r="K400" i="38" s="1"/>
  <c r="J401" i="38"/>
  <c r="K401" i="38" s="1"/>
  <c r="J402" i="38"/>
  <c r="K402" i="38" s="1"/>
  <c r="J403" i="38"/>
  <c r="K403" i="38" s="1"/>
  <c r="J404" i="38"/>
  <c r="K404" i="38"/>
  <c r="J405" i="38"/>
  <c r="K405" i="38" s="1"/>
  <c r="J406" i="38"/>
  <c r="K406" i="38" s="1"/>
  <c r="J407" i="38"/>
  <c r="K407" i="38" s="1"/>
  <c r="J408" i="38"/>
  <c r="K408" i="38" s="1"/>
  <c r="J409" i="38"/>
  <c r="K409" i="38" s="1"/>
  <c r="J410" i="38"/>
  <c r="K410" i="38" s="1"/>
  <c r="J411" i="38"/>
  <c r="K411" i="38" s="1"/>
  <c r="J412" i="38"/>
  <c r="K412" i="38" s="1"/>
  <c r="J413" i="38"/>
  <c r="K413" i="38" s="1"/>
  <c r="J414" i="38"/>
  <c r="K414" i="38" s="1"/>
  <c r="J415" i="38"/>
  <c r="K415" i="38" s="1"/>
  <c r="J416" i="38"/>
  <c r="K416" i="38" s="1"/>
  <c r="J417" i="38"/>
  <c r="K417" i="38" s="1"/>
  <c r="J418" i="38"/>
  <c r="K418" i="38" s="1"/>
  <c r="J419" i="38"/>
  <c r="K419" i="38" s="1"/>
  <c r="J420" i="38"/>
  <c r="K420" i="38" s="1"/>
  <c r="J421" i="38"/>
  <c r="K421" i="38" s="1"/>
  <c r="J422" i="38"/>
  <c r="K422" i="38" s="1"/>
  <c r="J423" i="38"/>
  <c r="K423" i="38" s="1"/>
  <c r="J424" i="38"/>
  <c r="K424" i="38" s="1"/>
  <c r="J425" i="38"/>
  <c r="K425" i="38" s="1"/>
  <c r="J426" i="38"/>
  <c r="K426" i="38" s="1"/>
  <c r="J427" i="38"/>
  <c r="K427" i="38" s="1"/>
  <c r="J428" i="38"/>
  <c r="K428" i="38" s="1"/>
  <c r="J429" i="38"/>
  <c r="K429" i="38" s="1"/>
  <c r="J430" i="38"/>
  <c r="K430" i="38" s="1"/>
  <c r="J431" i="38"/>
  <c r="K431" i="38" s="1"/>
  <c r="J432" i="38"/>
  <c r="K432" i="38" s="1"/>
  <c r="J433" i="38"/>
  <c r="K433" i="38"/>
  <c r="J434" i="38"/>
  <c r="K434" i="38" s="1"/>
  <c r="J435" i="38"/>
  <c r="K435" i="38"/>
  <c r="J436" i="38"/>
  <c r="K436" i="38" s="1"/>
  <c r="J437" i="38"/>
  <c r="K437" i="38" s="1"/>
  <c r="J438" i="38"/>
  <c r="K438" i="38" s="1"/>
  <c r="J439" i="38"/>
  <c r="K439" i="38" s="1"/>
  <c r="J440" i="38"/>
  <c r="K440" i="38" s="1"/>
  <c r="J441" i="38"/>
  <c r="K441" i="38" s="1"/>
  <c r="J442" i="38"/>
  <c r="K442" i="38" s="1"/>
  <c r="J443" i="38"/>
  <c r="K443" i="38" s="1"/>
  <c r="J444" i="38"/>
  <c r="K444" i="38" s="1"/>
  <c r="J445" i="38"/>
  <c r="K445" i="38"/>
  <c r="J446" i="38"/>
  <c r="K446" i="38" s="1"/>
  <c r="J447" i="38"/>
  <c r="K447" i="38" s="1"/>
  <c r="J448" i="38"/>
  <c r="K448" i="38" s="1"/>
  <c r="J449" i="38"/>
  <c r="K449" i="38" s="1"/>
  <c r="J450" i="38"/>
  <c r="K450" i="38" s="1"/>
  <c r="J451" i="38"/>
  <c r="K451" i="38" s="1"/>
  <c r="J452" i="38"/>
  <c r="K452" i="38" s="1"/>
  <c r="J453" i="38"/>
  <c r="K453" i="38" s="1"/>
  <c r="J454" i="38"/>
  <c r="K454" i="38" s="1"/>
  <c r="J455" i="38"/>
  <c r="K455" i="38" s="1"/>
  <c r="J456" i="38"/>
  <c r="K456" i="38" s="1"/>
  <c r="J457" i="38"/>
  <c r="K457" i="38" s="1"/>
  <c r="J458" i="38"/>
  <c r="K458" i="38" s="1"/>
  <c r="J459" i="38"/>
  <c r="K459" i="38" s="1"/>
  <c r="J460" i="38"/>
  <c r="K460" i="38" s="1"/>
  <c r="J461" i="38"/>
  <c r="K461" i="38" s="1"/>
  <c r="J462" i="38"/>
  <c r="K462" i="38" s="1"/>
  <c r="J463" i="38"/>
  <c r="K463" i="38" s="1"/>
  <c r="J464" i="38"/>
  <c r="K464" i="38" s="1"/>
  <c r="J465" i="38"/>
  <c r="K465" i="38" s="1"/>
  <c r="J466" i="38"/>
  <c r="K466" i="38" s="1"/>
  <c r="J467" i="38"/>
  <c r="K467" i="38" s="1"/>
  <c r="J468" i="38"/>
  <c r="K468" i="38" s="1"/>
  <c r="J469" i="38"/>
  <c r="K469" i="38" s="1"/>
  <c r="J470" i="38"/>
  <c r="K470" i="38" s="1"/>
  <c r="J471" i="38"/>
  <c r="K471" i="38" s="1"/>
  <c r="J472" i="38"/>
  <c r="K472" i="38" s="1"/>
  <c r="J473" i="38"/>
  <c r="K473" i="38" s="1"/>
  <c r="J474" i="38"/>
  <c r="K474" i="38" s="1"/>
  <c r="J475" i="38"/>
  <c r="K475" i="38"/>
  <c r="J476" i="38"/>
  <c r="K476" i="38" s="1"/>
  <c r="J477" i="38"/>
  <c r="K477" i="38" s="1"/>
  <c r="J478" i="38"/>
  <c r="K478" i="38"/>
  <c r="J479" i="38"/>
  <c r="K479" i="38" s="1"/>
  <c r="J480" i="38"/>
  <c r="K480" i="38" s="1"/>
  <c r="J481" i="38"/>
  <c r="K481" i="38"/>
  <c r="J482" i="38"/>
  <c r="K482" i="38" s="1"/>
  <c r="J483" i="38"/>
  <c r="K483" i="38" s="1"/>
  <c r="J484" i="38"/>
  <c r="K484" i="38" s="1"/>
  <c r="J485" i="38"/>
  <c r="K485" i="38" s="1"/>
  <c r="J486" i="38"/>
  <c r="K486" i="38" s="1"/>
  <c r="J487" i="38"/>
  <c r="K487" i="38" s="1"/>
  <c r="J488" i="38"/>
  <c r="K488" i="38" s="1"/>
  <c r="J489" i="38"/>
  <c r="K489" i="38" s="1"/>
  <c r="J490" i="38"/>
  <c r="K490" i="38" s="1"/>
  <c r="J491" i="38"/>
  <c r="K491" i="38" s="1"/>
  <c r="J492" i="38"/>
  <c r="K492" i="38" s="1"/>
  <c r="J493" i="38"/>
  <c r="K493" i="38" s="1"/>
  <c r="J494" i="38"/>
  <c r="K494" i="38" s="1"/>
  <c r="J495" i="38"/>
  <c r="K495" i="38" s="1"/>
  <c r="J496" i="38"/>
  <c r="K496" i="38" s="1"/>
  <c r="J497" i="38"/>
  <c r="K497" i="38" s="1"/>
  <c r="J498" i="38"/>
  <c r="K498" i="38" s="1"/>
  <c r="J499" i="38"/>
  <c r="K499" i="38" s="1"/>
  <c r="J500" i="38"/>
  <c r="K500" i="38" s="1"/>
  <c r="J501" i="38"/>
  <c r="K501" i="38" s="1"/>
  <c r="J502" i="38"/>
  <c r="K502" i="38" s="1"/>
  <c r="J503" i="38"/>
  <c r="K503" i="38" s="1"/>
  <c r="J504" i="38"/>
  <c r="K504" i="38" s="1"/>
  <c r="J505" i="38"/>
  <c r="K505" i="38" s="1"/>
  <c r="J506" i="38"/>
  <c r="K506" i="38" s="1"/>
  <c r="J507" i="38"/>
  <c r="K507" i="38"/>
  <c r="J508" i="38"/>
  <c r="K508" i="38" s="1"/>
  <c r="J509" i="38"/>
  <c r="K509" i="38" s="1"/>
  <c r="J510" i="38"/>
  <c r="K510" i="38" s="1"/>
  <c r="J511" i="38"/>
  <c r="K511" i="38" s="1"/>
  <c r="J512" i="38"/>
  <c r="K512" i="38" s="1"/>
  <c r="J513" i="38"/>
  <c r="K513" i="38" s="1"/>
  <c r="J514" i="38"/>
  <c r="K514" i="38" s="1"/>
  <c r="J515" i="38"/>
  <c r="K515" i="38" s="1"/>
  <c r="J516" i="38"/>
  <c r="K516" i="38" s="1"/>
  <c r="J517" i="38"/>
  <c r="K517" i="38" s="1"/>
  <c r="J518" i="38"/>
  <c r="K518" i="38" s="1"/>
  <c r="J519" i="38"/>
  <c r="K519" i="38" s="1"/>
  <c r="J520" i="38"/>
  <c r="K520" i="38" s="1"/>
  <c r="J521" i="38"/>
  <c r="K521" i="38" s="1"/>
  <c r="J522" i="38"/>
  <c r="K522" i="38" s="1"/>
  <c r="J523" i="38"/>
  <c r="K523" i="38" s="1"/>
  <c r="J524" i="38"/>
  <c r="K524" i="38" s="1"/>
  <c r="J525" i="38"/>
  <c r="K525" i="38" s="1"/>
  <c r="J526" i="38"/>
  <c r="K526" i="38" s="1"/>
  <c r="J527" i="38"/>
  <c r="K527" i="38" s="1"/>
  <c r="J528" i="38"/>
  <c r="K528" i="38" s="1"/>
  <c r="J529" i="38"/>
  <c r="K529" i="38" s="1"/>
  <c r="J530" i="38"/>
  <c r="K530" i="38" s="1"/>
  <c r="J531" i="38"/>
  <c r="K531" i="38" s="1"/>
  <c r="J532" i="38"/>
  <c r="K532" i="38" s="1"/>
  <c r="J533" i="38"/>
  <c r="K533" i="38" s="1"/>
  <c r="J534" i="38"/>
  <c r="K534" i="38" s="1"/>
  <c r="J535" i="38"/>
  <c r="K535" i="38"/>
  <c r="J536" i="38"/>
  <c r="K536" i="38" s="1"/>
  <c r="J537" i="38"/>
  <c r="K537" i="38" s="1"/>
  <c r="J538" i="38"/>
  <c r="K538" i="38" s="1"/>
  <c r="J539" i="38"/>
  <c r="K539" i="38" s="1"/>
  <c r="J540" i="38"/>
  <c r="K540" i="38" s="1"/>
  <c r="J541" i="38"/>
  <c r="K541" i="38" s="1"/>
  <c r="J542" i="38"/>
  <c r="K542" i="38" s="1"/>
  <c r="J543" i="38"/>
  <c r="K543" i="38" s="1"/>
  <c r="J544" i="38"/>
  <c r="K544" i="38" s="1"/>
  <c r="J545" i="38"/>
  <c r="K545" i="38" s="1"/>
  <c r="J546" i="38"/>
  <c r="K546" i="38" s="1"/>
  <c r="J547" i="38"/>
  <c r="K547" i="38" s="1"/>
  <c r="J548" i="38"/>
  <c r="K548" i="38" s="1"/>
  <c r="J549" i="38"/>
  <c r="K549" i="38" s="1"/>
  <c r="J550" i="38"/>
  <c r="K550" i="38" s="1"/>
  <c r="J551" i="38"/>
  <c r="K551" i="38" s="1"/>
  <c r="J552" i="38"/>
  <c r="K552" i="38" s="1"/>
  <c r="J553" i="38"/>
  <c r="K553" i="38"/>
  <c r="J554" i="38"/>
  <c r="K554" i="38" s="1"/>
  <c r="J555" i="38"/>
  <c r="K555" i="38" s="1"/>
  <c r="J556" i="38"/>
  <c r="K556" i="38" s="1"/>
  <c r="J557" i="38"/>
  <c r="K557" i="38" s="1"/>
  <c r="J558" i="38"/>
  <c r="K558" i="38" s="1"/>
  <c r="J559" i="38"/>
  <c r="K559" i="38"/>
  <c r="J560" i="38"/>
  <c r="K560" i="38" s="1"/>
  <c r="J561" i="38"/>
  <c r="K561" i="38" s="1"/>
  <c r="J562" i="38"/>
  <c r="K562" i="38" s="1"/>
  <c r="J563" i="38"/>
  <c r="K563" i="38" s="1"/>
  <c r="J564" i="38"/>
  <c r="K564" i="38" s="1"/>
  <c r="J565" i="38"/>
  <c r="K565" i="38" s="1"/>
  <c r="J566" i="38"/>
  <c r="K566" i="38" s="1"/>
  <c r="J567" i="38"/>
  <c r="K567" i="38" s="1"/>
  <c r="J568" i="38"/>
  <c r="K568" i="38" s="1"/>
  <c r="J569" i="38"/>
  <c r="K569" i="38"/>
  <c r="J570" i="38"/>
  <c r="K570" i="38" s="1"/>
  <c r="J571" i="38"/>
  <c r="K571" i="38" s="1"/>
  <c r="J572" i="38"/>
  <c r="K572" i="38" s="1"/>
  <c r="J573" i="38"/>
  <c r="K573" i="38" s="1"/>
  <c r="J574" i="38"/>
  <c r="K574" i="38" s="1"/>
  <c r="J575" i="38"/>
  <c r="K575" i="38" s="1"/>
  <c r="J576" i="38"/>
  <c r="K576" i="38" s="1"/>
  <c r="J577" i="38"/>
  <c r="K577" i="38" s="1"/>
  <c r="J578" i="38"/>
  <c r="K578" i="38"/>
  <c r="J579" i="38"/>
  <c r="K579" i="38" s="1"/>
  <c r="J580" i="38"/>
  <c r="K580" i="38" s="1"/>
  <c r="J581" i="38"/>
  <c r="K581" i="38" s="1"/>
  <c r="J582" i="38"/>
  <c r="K582" i="38" s="1"/>
  <c r="J583" i="38"/>
  <c r="K583" i="38" s="1"/>
  <c r="J584" i="38"/>
  <c r="K584" i="38" s="1"/>
  <c r="J585" i="38"/>
  <c r="K585" i="38" s="1"/>
  <c r="J586" i="38"/>
  <c r="K586" i="38" s="1"/>
  <c r="J587" i="38"/>
  <c r="K587" i="38" s="1"/>
  <c r="J588" i="38"/>
  <c r="K588" i="38" s="1"/>
  <c r="J589" i="38"/>
  <c r="K589" i="38" s="1"/>
  <c r="J590" i="38"/>
  <c r="K590" i="38" s="1"/>
  <c r="J591" i="38"/>
  <c r="K591" i="38" s="1"/>
  <c r="J592" i="38"/>
  <c r="K592" i="38" s="1"/>
  <c r="J593" i="38"/>
  <c r="K593" i="38" s="1"/>
  <c r="J594" i="38"/>
  <c r="K594" i="38" s="1"/>
  <c r="J595" i="38"/>
  <c r="K595" i="38" s="1"/>
  <c r="J596" i="38"/>
  <c r="K596" i="38" s="1"/>
  <c r="J597" i="38"/>
  <c r="K597" i="38"/>
  <c r="J598" i="38"/>
  <c r="K598" i="38" s="1"/>
  <c r="J599" i="38"/>
  <c r="K599" i="38" s="1"/>
  <c r="J600" i="38"/>
  <c r="K600" i="38" s="1"/>
  <c r="J601" i="38"/>
  <c r="K601" i="38" s="1"/>
  <c r="J602" i="38"/>
  <c r="K602" i="38" s="1"/>
  <c r="J603" i="38"/>
  <c r="K603" i="38"/>
  <c r="J604" i="38"/>
  <c r="K604" i="38" s="1"/>
  <c r="J605" i="38"/>
  <c r="K605" i="38"/>
  <c r="J606" i="38"/>
  <c r="K606" i="38" s="1"/>
  <c r="J607" i="38"/>
  <c r="K607" i="38" s="1"/>
  <c r="J608" i="38"/>
  <c r="K608" i="38" s="1"/>
  <c r="J609" i="38"/>
  <c r="K609" i="38" s="1"/>
  <c r="J610" i="38"/>
  <c r="K610" i="38" s="1"/>
  <c r="J611" i="38"/>
  <c r="K611" i="38"/>
  <c r="J612" i="38"/>
  <c r="K612" i="38" s="1"/>
  <c r="J613" i="38"/>
  <c r="K613" i="38" s="1"/>
  <c r="J614" i="38"/>
  <c r="K614" i="38" s="1"/>
  <c r="J615" i="38"/>
  <c r="K615" i="38" s="1"/>
  <c r="J616" i="38"/>
  <c r="K616" i="38" s="1"/>
  <c r="J617" i="38"/>
  <c r="K617" i="38" s="1"/>
  <c r="J618" i="38"/>
  <c r="K618" i="38" s="1"/>
  <c r="J619" i="38"/>
  <c r="K619" i="38" s="1"/>
  <c r="J620" i="38"/>
  <c r="K620" i="38" s="1"/>
  <c r="J621" i="38"/>
  <c r="K621" i="38" s="1"/>
  <c r="J622" i="38"/>
  <c r="K622" i="38" s="1"/>
  <c r="J623" i="38"/>
  <c r="K623" i="38" s="1"/>
  <c r="J624" i="38"/>
  <c r="K624" i="38" s="1"/>
  <c r="J625" i="38"/>
  <c r="K625" i="38" s="1"/>
  <c r="J626" i="38"/>
  <c r="K626" i="38"/>
  <c r="J627" i="38"/>
  <c r="K627" i="38" s="1"/>
  <c r="J628" i="38"/>
  <c r="K628" i="38" s="1"/>
  <c r="J629" i="38"/>
  <c r="K629" i="38" s="1"/>
  <c r="J630" i="38"/>
  <c r="K630" i="38" s="1"/>
  <c r="J631" i="38"/>
  <c r="K631" i="38"/>
  <c r="J632" i="38"/>
  <c r="K632" i="38" s="1"/>
  <c r="J633" i="38"/>
  <c r="K633" i="38" s="1"/>
  <c r="J634" i="38"/>
  <c r="K634" i="38"/>
  <c r="J635" i="38"/>
  <c r="K635" i="38" s="1"/>
  <c r="J636" i="38"/>
  <c r="K636" i="38" s="1"/>
  <c r="J637" i="38"/>
  <c r="K637" i="38"/>
  <c r="J638" i="38"/>
  <c r="K638" i="38" s="1"/>
  <c r="J639" i="38"/>
  <c r="K639" i="38" s="1"/>
  <c r="J640" i="38"/>
  <c r="K640" i="38" s="1"/>
  <c r="J641" i="38"/>
  <c r="K641" i="38" s="1"/>
  <c r="J642" i="38"/>
  <c r="K642" i="38" s="1"/>
  <c r="J643" i="38"/>
  <c r="K643" i="38" s="1"/>
  <c r="J644" i="38"/>
  <c r="K644" i="38" s="1"/>
  <c r="J645" i="38"/>
  <c r="K645" i="38" s="1"/>
  <c r="J646" i="38"/>
  <c r="K646" i="38" s="1"/>
  <c r="J647" i="38"/>
  <c r="K647" i="38" s="1"/>
  <c r="J648" i="38"/>
  <c r="K648" i="38" s="1"/>
  <c r="J649" i="38"/>
  <c r="K649" i="38" s="1"/>
  <c r="J2" i="38"/>
  <c r="K2" i="38" s="1"/>
  <c r="S39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L102" i="37"/>
  <c r="L103" i="37"/>
  <c r="L104" i="37"/>
  <c r="L105" i="37"/>
  <c r="L106" i="37"/>
  <c r="L107" i="37"/>
  <c r="L108" i="37"/>
  <c r="L109" i="37"/>
  <c r="L110" i="37"/>
  <c r="L111" i="37"/>
  <c r="L112" i="37"/>
  <c r="L113" i="37"/>
  <c r="L114" i="37"/>
  <c r="L115" i="37"/>
  <c r="L116" i="37"/>
  <c r="L117" i="37"/>
  <c r="L118" i="37"/>
  <c r="L119" i="37"/>
  <c r="L120" i="37"/>
  <c r="L121" i="37"/>
  <c r="L122" i="37"/>
  <c r="L123" i="37"/>
  <c r="L124" i="37"/>
  <c r="L125" i="37"/>
  <c r="L126" i="37"/>
  <c r="L127" i="37"/>
  <c r="L128" i="37"/>
  <c r="L129" i="37"/>
  <c r="L130" i="37"/>
  <c r="L131" i="37"/>
  <c r="L132" i="37"/>
  <c r="L133" i="37"/>
  <c r="L134" i="37"/>
  <c r="L135" i="37"/>
  <c r="L136" i="37"/>
  <c r="L137" i="37"/>
  <c r="L138" i="37"/>
  <c r="L139" i="37"/>
  <c r="L140" i="37"/>
  <c r="L141" i="37"/>
  <c r="L142" i="37"/>
  <c r="L143" i="37"/>
  <c r="L144" i="37"/>
  <c r="L145" i="37"/>
  <c r="L146" i="37"/>
  <c r="L147" i="37"/>
  <c r="L148" i="37"/>
  <c r="L149" i="37"/>
  <c r="L150" i="37"/>
  <c r="L151" i="37"/>
  <c r="L152" i="37"/>
  <c r="L153" i="37"/>
  <c r="L154" i="37"/>
  <c r="L155" i="37"/>
  <c r="L156" i="37"/>
  <c r="L157" i="37"/>
  <c r="L158" i="37"/>
  <c r="L159" i="37"/>
  <c r="L160" i="37"/>
  <c r="L161" i="37"/>
  <c r="L162" i="37"/>
  <c r="L163" i="37"/>
  <c r="L164" i="37"/>
  <c r="L165" i="37"/>
  <c r="L166" i="37"/>
  <c r="L167" i="37"/>
  <c r="L168" i="37"/>
  <c r="L169" i="37"/>
  <c r="L170" i="37"/>
  <c r="L171" i="37"/>
  <c r="L172" i="37"/>
  <c r="L173" i="37"/>
  <c r="L174" i="37"/>
  <c r="L175" i="37"/>
  <c r="L176" i="37"/>
  <c r="L177" i="37"/>
  <c r="L178" i="37"/>
  <c r="L179" i="37"/>
  <c r="L180" i="37"/>
  <c r="L181" i="37"/>
  <c r="L182" i="37"/>
  <c r="L183" i="37"/>
  <c r="L184" i="37"/>
  <c r="L185" i="37"/>
  <c r="L186" i="37"/>
  <c r="L187" i="37"/>
  <c r="L188" i="37"/>
  <c r="L189" i="37"/>
  <c r="L190" i="37"/>
  <c r="L191" i="37"/>
  <c r="L192" i="37"/>
  <c r="L193" i="37"/>
  <c r="L194" i="37"/>
  <c r="L195" i="37"/>
  <c r="L196" i="37"/>
  <c r="L197" i="37"/>
  <c r="L198" i="37"/>
  <c r="L199" i="37"/>
  <c r="L200" i="37"/>
  <c r="L201" i="37"/>
  <c r="L202" i="37"/>
  <c r="L203" i="37"/>
  <c r="L204" i="37"/>
  <c r="L205" i="37"/>
  <c r="L206" i="37"/>
  <c r="L207" i="37"/>
  <c r="L208" i="37"/>
  <c r="L209" i="37"/>
  <c r="L210" i="37"/>
  <c r="L211" i="37"/>
  <c r="L212" i="37"/>
  <c r="L213" i="37"/>
  <c r="L214" i="37"/>
  <c r="L215" i="37"/>
  <c r="L216" i="37"/>
  <c r="L217" i="37"/>
  <c r="L218" i="37"/>
  <c r="L219" i="37"/>
  <c r="L220" i="37"/>
  <c r="L221" i="37"/>
  <c r="L222" i="37"/>
  <c r="L223" i="37"/>
  <c r="L224" i="37"/>
  <c r="L225" i="37"/>
  <c r="L226" i="37"/>
  <c r="L227" i="37"/>
  <c r="L228" i="37"/>
  <c r="L229" i="37"/>
  <c r="L230" i="37"/>
  <c r="L231" i="37"/>
  <c r="L232" i="37"/>
  <c r="L233" i="37"/>
  <c r="L234" i="37"/>
  <c r="L235" i="37"/>
  <c r="L236" i="37"/>
  <c r="L237" i="37"/>
  <c r="L238" i="37"/>
  <c r="L239" i="37"/>
  <c r="L240" i="37"/>
  <c r="L241" i="37"/>
  <c r="L242" i="37"/>
  <c r="L2" i="37"/>
  <c r="M2" i="37" s="1"/>
  <c r="M242" i="37"/>
  <c r="N242" i="37" s="1"/>
  <c r="M241" i="37"/>
  <c r="M240" i="37"/>
  <c r="N240" i="37" s="1"/>
  <c r="M239" i="37"/>
  <c r="N239" i="37" s="1"/>
  <c r="M238" i="37"/>
  <c r="N238" i="37" s="1"/>
  <c r="M237" i="37"/>
  <c r="N237" i="37" s="1"/>
  <c r="M236" i="37"/>
  <c r="N236" i="37" s="1"/>
  <c r="M235" i="37"/>
  <c r="M234" i="37"/>
  <c r="N234" i="37" s="1"/>
  <c r="M233" i="37"/>
  <c r="M232" i="37"/>
  <c r="N232" i="37" s="1"/>
  <c r="M231" i="37"/>
  <c r="N231" i="37" s="1"/>
  <c r="M230" i="37"/>
  <c r="M229" i="37"/>
  <c r="N229" i="37" s="1"/>
  <c r="M228" i="37"/>
  <c r="N228" i="37" s="1"/>
  <c r="M227" i="37"/>
  <c r="M226" i="37"/>
  <c r="N226" i="37" s="1"/>
  <c r="M225" i="37"/>
  <c r="N225" i="37" s="1"/>
  <c r="M224" i="37"/>
  <c r="M223" i="37"/>
  <c r="N223" i="37" s="1"/>
  <c r="M222" i="37"/>
  <c r="N222" i="37" s="1"/>
  <c r="M221" i="37"/>
  <c r="N221" i="37" s="1"/>
  <c r="M220" i="37"/>
  <c r="N220" i="37" s="1"/>
  <c r="M219" i="37"/>
  <c r="M218" i="37"/>
  <c r="N218" i="37" s="1"/>
  <c r="M217" i="37"/>
  <c r="M216" i="37"/>
  <c r="M215" i="37"/>
  <c r="N215" i="37" s="1"/>
  <c r="M214" i="37"/>
  <c r="M213" i="37"/>
  <c r="N213" i="37" s="1"/>
  <c r="M212" i="37"/>
  <c r="N212" i="37" s="1"/>
  <c r="M211" i="37"/>
  <c r="M210" i="37"/>
  <c r="N210" i="37" s="1"/>
  <c r="M209" i="37"/>
  <c r="N209" i="37" s="1"/>
  <c r="M208" i="37"/>
  <c r="M207" i="37"/>
  <c r="N207" i="37" s="1"/>
  <c r="M206" i="37"/>
  <c r="N206" i="37" s="1"/>
  <c r="M205" i="37"/>
  <c r="N205" i="37" s="1"/>
  <c r="M204" i="37"/>
  <c r="N204" i="37" s="1"/>
  <c r="M203" i="37"/>
  <c r="M202" i="37"/>
  <c r="N202" i="37" s="1"/>
  <c r="M201" i="37"/>
  <c r="N201" i="37" s="1"/>
  <c r="M200" i="37"/>
  <c r="N200" i="37" s="1"/>
  <c r="M199" i="37"/>
  <c r="N199" i="37" s="1"/>
  <c r="M198" i="37"/>
  <c r="M197" i="37"/>
  <c r="N197" i="37" s="1"/>
  <c r="M196" i="37"/>
  <c r="N196" i="37" s="1"/>
  <c r="M195" i="37"/>
  <c r="M194" i="37"/>
  <c r="N194" i="37" s="1"/>
  <c r="M193" i="37"/>
  <c r="M192" i="37"/>
  <c r="N192" i="37" s="1"/>
  <c r="M191" i="37"/>
  <c r="N191" i="37" s="1"/>
  <c r="M190" i="37"/>
  <c r="N190" i="37" s="1"/>
  <c r="M189" i="37"/>
  <c r="N189" i="37" s="1"/>
  <c r="M188" i="37"/>
  <c r="N188" i="37" s="1"/>
  <c r="M187" i="37"/>
  <c r="M186" i="37"/>
  <c r="N186" i="37" s="1"/>
  <c r="M185" i="37"/>
  <c r="N185" i="37" s="1"/>
  <c r="M184" i="37"/>
  <c r="N184" i="37" s="1"/>
  <c r="M183" i="37"/>
  <c r="N183" i="37" s="1"/>
  <c r="M182" i="37"/>
  <c r="M181" i="37"/>
  <c r="N181" i="37" s="1"/>
  <c r="M180" i="37"/>
  <c r="N180" i="37" s="1"/>
  <c r="M179" i="37"/>
  <c r="M178" i="37"/>
  <c r="N178" i="37" s="1"/>
  <c r="M177" i="37"/>
  <c r="N177" i="37" s="1"/>
  <c r="M176" i="37"/>
  <c r="N176" i="37" s="1"/>
  <c r="M175" i="37"/>
  <c r="N175" i="37" s="1"/>
  <c r="M174" i="37"/>
  <c r="M173" i="37"/>
  <c r="N173" i="37" s="1"/>
  <c r="M172" i="37"/>
  <c r="N172" i="37" s="1"/>
  <c r="M171" i="37"/>
  <c r="M170" i="37"/>
  <c r="N170" i="37" s="1"/>
  <c r="M169" i="37"/>
  <c r="N169" i="37" s="1"/>
  <c r="M168" i="37"/>
  <c r="N168" i="37" s="1"/>
  <c r="M167" i="37"/>
  <c r="N167" i="37" s="1"/>
  <c r="M166" i="37"/>
  <c r="M165" i="37"/>
  <c r="N165" i="37" s="1"/>
  <c r="M164" i="37"/>
  <c r="N164" i="37" s="1"/>
  <c r="M163" i="37"/>
  <c r="M162" i="37"/>
  <c r="N162" i="37" s="1"/>
  <c r="M161" i="37"/>
  <c r="N161" i="37" s="1"/>
  <c r="M160" i="37"/>
  <c r="N160" i="37" s="1"/>
  <c r="M159" i="37"/>
  <c r="N159" i="37" s="1"/>
  <c r="M158" i="37"/>
  <c r="M157" i="37"/>
  <c r="M156" i="37"/>
  <c r="N156" i="37" s="1"/>
  <c r="M155" i="37"/>
  <c r="M154" i="37"/>
  <c r="N154" i="37" s="1"/>
  <c r="M153" i="37"/>
  <c r="N153" i="37" s="1"/>
  <c r="M152" i="37"/>
  <c r="N152" i="37" s="1"/>
  <c r="M151" i="37"/>
  <c r="N151" i="37" s="1"/>
  <c r="M150" i="37"/>
  <c r="M149" i="37"/>
  <c r="N149" i="37" s="1"/>
  <c r="M148" i="37"/>
  <c r="N148" i="37" s="1"/>
  <c r="M147" i="37"/>
  <c r="M146" i="37"/>
  <c r="N146" i="37" s="1"/>
  <c r="M145" i="37"/>
  <c r="M144" i="37"/>
  <c r="N144" i="37" s="1"/>
  <c r="M143" i="37"/>
  <c r="N143" i="37" s="1"/>
  <c r="M142" i="37"/>
  <c r="N142" i="37" s="1"/>
  <c r="M141" i="37"/>
  <c r="N141" i="37" s="1"/>
  <c r="M140" i="37"/>
  <c r="N140" i="37" s="1"/>
  <c r="M139" i="37"/>
  <c r="M138" i="37"/>
  <c r="N138" i="37" s="1"/>
  <c r="M137" i="37"/>
  <c r="N137" i="37" s="1"/>
  <c r="M136" i="37"/>
  <c r="N136" i="37" s="1"/>
  <c r="M135" i="37"/>
  <c r="N135" i="37" s="1"/>
  <c r="M134" i="37"/>
  <c r="N134" i="37" s="1"/>
  <c r="M133" i="37"/>
  <c r="N133" i="37" s="1"/>
  <c r="M132" i="37"/>
  <c r="N132" i="37" s="1"/>
  <c r="M131" i="37"/>
  <c r="M130" i="37"/>
  <c r="N130" i="37" s="1"/>
  <c r="M129" i="37"/>
  <c r="M128" i="37"/>
  <c r="N128" i="37" s="1"/>
  <c r="M127" i="37"/>
  <c r="N127" i="37" s="1"/>
  <c r="M126" i="37"/>
  <c r="N126" i="37" s="1"/>
  <c r="M125" i="37"/>
  <c r="N125" i="37" s="1"/>
  <c r="M124" i="37"/>
  <c r="M123" i="37"/>
  <c r="N123" i="37" s="1"/>
  <c r="M122" i="37"/>
  <c r="M121" i="37"/>
  <c r="M120" i="37"/>
  <c r="N120" i="37" s="1"/>
  <c r="M119" i="37"/>
  <c r="N119" i="37" s="1"/>
  <c r="M118" i="37"/>
  <c r="N118" i="37" s="1"/>
  <c r="M117" i="37"/>
  <c r="N117" i="37" s="1"/>
  <c r="M116" i="37"/>
  <c r="M115" i="37"/>
  <c r="N115" i="37" s="1"/>
  <c r="M114" i="37"/>
  <c r="M113" i="37"/>
  <c r="M112" i="37"/>
  <c r="N112" i="37" s="1"/>
  <c r="M111" i="37"/>
  <c r="N111" i="37" s="1"/>
  <c r="M110" i="37"/>
  <c r="N110" i="37" s="1"/>
  <c r="M109" i="37"/>
  <c r="N109" i="37" s="1"/>
  <c r="M108" i="37"/>
  <c r="M107" i="37"/>
  <c r="N107" i="37" s="1"/>
  <c r="M106" i="37"/>
  <c r="M105" i="37"/>
  <c r="M104" i="37"/>
  <c r="N104" i="37" s="1"/>
  <c r="M103" i="37"/>
  <c r="N103" i="37" s="1"/>
  <c r="M102" i="37"/>
  <c r="N102" i="37" s="1"/>
  <c r="M101" i="37"/>
  <c r="N101" i="37" s="1"/>
  <c r="M100" i="37"/>
  <c r="M99" i="37"/>
  <c r="N99" i="37" s="1"/>
  <c r="M98" i="37"/>
  <c r="M97" i="37"/>
  <c r="M96" i="37"/>
  <c r="N96" i="37" s="1"/>
  <c r="M95" i="37"/>
  <c r="N95" i="37" s="1"/>
  <c r="M94" i="37"/>
  <c r="N94" i="37" s="1"/>
  <c r="M93" i="37"/>
  <c r="N93" i="37" s="1"/>
  <c r="M92" i="37"/>
  <c r="M91" i="37"/>
  <c r="N91" i="37" s="1"/>
  <c r="M90" i="37"/>
  <c r="M89" i="37"/>
  <c r="M88" i="37"/>
  <c r="N88" i="37" s="1"/>
  <c r="M87" i="37"/>
  <c r="N87" i="37" s="1"/>
  <c r="M86" i="37"/>
  <c r="N86" i="37" s="1"/>
  <c r="M85" i="37"/>
  <c r="N85" i="37" s="1"/>
  <c r="M84" i="37"/>
  <c r="M83" i="37"/>
  <c r="N83" i="37" s="1"/>
  <c r="M82" i="37"/>
  <c r="M81" i="37"/>
  <c r="M80" i="37"/>
  <c r="N80" i="37" s="1"/>
  <c r="M79" i="37"/>
  <c r="N79" i="37" s="1"/>
  <c r="M78" i="37"/>
  <c r="N78" i="37" s="1"/>
  <c r="M77" i="37"/>
  <c r="N77" i="37" s="1"/>
  <c r="M76" i="37"/>
  <c r="M75" i="37"/>
  <c r="N75" i="37" s="1"/>
  <c r="M74" i="37"/>
  <c r="M73" i="37"/>
  <c r="N73" i="37" s="1"/>
  <c r="M72" i="37"/>
  <c r="N72" i="37" s="1"/>
  <c r="M71" i="37"/>
  <c r="N71" i="37" s="1"/>
  <c r="M70" i="37"/>
  <c r="N70" i="37" s="1"/>
  <c r="M69" i="37"/>
  <c r="N69" i="37" s="1"/>
  <c r="M68" i="37"/>
  <c r="M67" i="37"/>
  <c r="N67" i="37" s="1"/>
  <c r="M66" i="37"/>
  <c r="M65" i="37"/>
  <c r="N65" i="37" s="1"/>
  <c r="M64" i="37"/>
  <c r="N64" i="37" s="1"/>
  <c r="M63" i="37"/>
  <c r="N63" i="37" s="1"/>
  <c r="M62" i="37"/>
  <c r="N62" i="37" s="1"/>
  <c r="M61" i="37"/>
  <c r="N61" i="37" s="1"/>
  <c r="M60" i="37"/>
  <c r="M59" i="37"/>
  <c r="N59" i="37" s="1"/>
  <c r="M58" i="37"/>
  <c r="M57" i="37"/>
  <c r="M56" i="37"/>
  <c r="N56" i="37" s="1"/>
  <c r="M55" i="37"/>
  <c r="N55" i="37" s="1"/>
  <c r="M54" i="37"/>
  <c r="N54" i="37" s="1"/>
  <c r="M53" i="37"/>
  <c r="N53" i="37" s="1"/>
  <c r="M52" i="37"/>
  <c r="M51" i="37"/>
  <c r="N51" i="37" s="1"/>
  <c r="M50" i="37"/>
  <c r="N50" i="37" s="1"/>
  <c r="M49" i="37"/>
  <c r="M48" i="37"/>
  <c r="N48" i="37" s="1"/>
  <c r="M47" i="37"/>
  <c r="N47" i="37" s="1"/>
  <c r="M46" i="37"/>
  <c r="N46" i="37" s="1"/>
  <c r="M45" i="37"/>
  <c r="N45" i="37" s="1"/>
  <c r="M44" i="37"/>
  <c r="M43" i="37"/>
  <c r="N43" i="37" s="1"/>
  <c r="M42" i="37"/>
  <c r="M41" i="37"/>
  <c r="N41" i="37" s="1"/>
  <c r="M40" i="37"/>
  <c r="M39" i="37"/>
  <c r="N39" i="37" s="1"/>
  <c r="M38" i="37"/>
  <c r="N38" i="37" s="1"/>
  <c r="M37" i="37"/>
  <c r="N37" i="37" s="1"/>
  <c r="M36" i="37"/>
  <c r="N36" i="37" s="1"/>
  <c r="M35" i="37"/>
  <c r="N35" i="37" s="1"/>
  <c r="M34" i="37"/>
  <c r="M33" i="37"/>
  <c r="N33" i="37" s="1"/>
  <c r="M32" i="37"/>
  <c r="M31" i="37"/>
  <c r="N31" i="37" s="1"/>
  <c r="M30" i="37"/>
  <c r="N30" i="37" s="1"/>
  <c r="M29" i="37"/>
  <c r="N29" i="37" s="1"/>
  <c r="M28" i="37"/>
  <c r="N28" i="37" s="1"/>
  <c r="M27" i="37"/>
  <c r="N27" i="37" s="1"/>
  <c r="M26" i="37"/>
  <c r="M25" i="37"/>
  <c r="N25" i="37" s="1"/>
  <c r="M24" i="37"/>
  <c r="M23" i="37"/>
  <c r="N23" i="37" s="1"/>
  <c r="M22" i="37"/>
  <c r="N22" i="37" s="1"/>
  <c r="M21" i="37"/>
  <c r="N21" i="37" s="1"/>
  <c r="M20" i="37"/>
  <c r="N20" i="37" s="1"/>
  <c r="M19" i="37"/>
  <c r="N19" i="37" s="1"/>
  <c r="M18" i="37"/>
  <c r="M17" i="37"/>
  <c r="N17" i="37" s="1"/>
  <c r="M16" i="37"/>
  <c r="M15" i="37"/>
  <c r="N15" i="37" s="1"/>
  <c r="M14" i="37"/>
  <c r="N14" i="37" s="1"/>
  <c r="M13" i="37"/>
  <c r="N13" i="37" s="1"/>
  <c r="M12" i="37"/>
  <c r="N12" i="37" s="1"/>
  <c r="M11" i="37"/>
  <c r="N11" i="37" s="1"/>
  <c r="M10" i="37"/>
  <c r="M9" i="37"/>
  <c r="N9" i="37" s="1"/>
  <c r="M8" i="37"/>
  <c r="M7" i="37"/>
  <c r="N7" i="37" s="1"/>
  <c r="M6" i="37"/>
  <c r="N6" i="37" s="1"/>
  <c r="M5" i="37"/>
  <c r="N5" i="37" s="1"/>
  <c r="M4" i="37"/>
  <c r="N4" i="37" s="1"/>
  <c r="M3" i="37"/>
  <c r="N3" i="37" s="1"/>
  <c r="Q521" i="34"/>
  <c r="P290" i="36"/>
  <c r="P522" i="33"/>
  <c r="R214" i="31"/>
  <c r="J263" i="36"/>
  <c r="K263" i="36" s="1"/>
  <c r="J264" i="36"/>
  <c r="K264" i="36" s="1"/>
  <c r="J265" i="36"/>
  <c r="K265" i="36" s="1"/>
  <c r="J266" i="36"/>
  <c r="K266" i="36" s="1"/>
  <c r="J267" i="36"/>
  <c r="K267" i="36" s="1"/>
  <c r="J268" i="36"/>
  <c r="K268" i="36" s="1"/>
  <c r="J269" i="36"/>
  <c r="K269" i="36" s="1"/>
  <c r="J270" i="36"/>
  <c r="K270" i="36" s="1"/>
  <c r="J271" i="36"/>
  <c r="K271" i="36" s="1"/>
  <c r="J272" i="36"/>
  <c r="K272" i="36" s="1"/>
  <c r="J273" i="36"/>
  <c r="K273" i="36" s="1"/>
  <c r="J274" i="36"/>
  <c r="K274" i="36" s="1"/>
  <c r="J275" i="36"/>
  <c r="K275" i="36" s="1"/>
  <c r="J276" i="36"/>
  <c r="K276" i="36" s="1"/>
  <c r="J277" i="36"/>
  <c r="K277" i="36" s="1"/>
  <c r="J278" i="36"/>
  <c r="K278" i="36" s="1"/>
  <c r="J279" i="36"/>
  <c r="K279" i="36" s="1"/>
  <c r="J280" i="36"/>
  <c r="K280" i="36"/>
  <c r="J281" i="36"/>
  <c r="K281" i="36" s="1"/>
  <c r="J282" i="36"/>
  <c r="K282" i="36" s="1"/>
  <c r="J283" i="36"/>
  <c r="K283" i="36" s="1"/>
  <c r="J284" i="36"/>
  <c r="K284" i="36" s="1"/>
  <c r="J285" i="36"/>
  <c r="K285" i="36" s="1"/>
  <c r="J286" i="36"/>
  <c r="K286" i="36" s="1"/>
  <c r="J287" i="36"/>
  <c r="K287" i="36" s="1"/>
  <c r="J288" i="36"/>
  <c r="K288" i="36" s="1"/>
  <c r="J289" i="36"/>
  <c r="K289" i="36" s="1"/>
  <c r="J290" i="36"/>
  <c r="K290" i="36" s="1"/>
  <c r="J291" i="36"/>
  <c r="K291" i="36" s="1"/>
  <c r="J292" i="36"/>
  <c r="K292" i="36" s="1"/>
  <c r="J293" i="36"/>
  <c r="K293" i="36" s="1"/>
  <c r="J294" i="36"/>
  <c r="K294" i="36"/>
  <c r="J295" i="36"/>
  <c r="K295" i="36" s="1"/>
  <c r="J296" i="36"/>
  <c r="K296" i="36" s="1"/>
  <c r="J297" i="36"/>
  <c r="K297" i="36" s="1"/>
  <c r="J298" i="36"/>
  <c r="K298" i="36" s="1"/>
  <c r="J299" i="36"/>
  <c r="K299" i="36" s="1"/>
  <c r="J262" i="36"/>
  <c r="K262" i="36" s="1"/>
  <c r="J261" i="36"/>
  <c r="K261" i="36" s="1"/>
  <c r="J260" i="36"/>
  <c r="K260" i="36" s="1"/>
  <c r="J259" i="36"/>
  <c r="K259" i="36" s="1"/>
  <c r="J258" i="36"/>
  <c r="K258" i="36" s="1"/>
  <c r="J257" i="36"/>
  <c r="K257" i="36" s="1"/>
  <c r="J256" i="36"/>
  <c r="K256" i="36" s="1"/>
  <c r="J255" i="36"/>
  <c r="K255" i="36" s="1"/>
  <c r="J254" i="36"/>
  <c r="J253" i="36"/>
  <c r="K253" i="36" s="1"/>
  <c r="J252" i="36"/>
  <c r="J251" i="36"/>
  <c r="K251" i="36" s="1"/>
  <c r="J250" i="36"/>
  <c r="K250" i="36" s="1"/>
  <c r="J249" i="36"/>
  <c r="K249" i="36" s="1"/>
  <c r="J248" i="36"/>
  <c r="K248" i="36" s="1"/>
  <c r="J247" i="36"/>
  <c r="K247" i="36" s="1"/>
  <c r="J246" i="36"/>
  <c r="J245" i="36"/>
  <c r="K245" i="36" s="1"/>
  <c r="J244" i="36"/>
  <c r="J243" i="36"/>
  <c r="K243" i="36" s="1"/>
  <c r="J242" i="36"/>
  <c r="K242" i="36" s="1"/>
  <c r="J241" i="36"/>
  <c r="K241" i="36" s="1"/>
  <c r="J240" i="36"/>
  <c r="K240" i="36" s="1"/>
  <c r="J239" i="36"/>
  <c r="J238" i="36"/>
  <c r="J237" i="36"/>
  <c r="K237" i="36" s="1"/>
  <c r="J236" i="36"/>
  <c r="J235" i="36"/>
  <c r="K235" i="36" s="1"/>
  <c r="J234" i="36"/>
  <c r="K234" i="36" s="1"/>
  <c r="J233" i="36"/>
  <c r="K233" i="36" s="1"/>
  <c r="J232" i="36"/>
  <c r="K232" i="36" s="1"/>
  <c r="J231" i="36"/>
  <c r="J230" i="36"/>
  <c r="J229" i="36"/>
  <c r="K229" i="36" s="1"/>
  <c r="J228" i="36"/>
  <c r="J227" i="36"/>
  <c r="K227" i="36" s="1"/>
  <c r="J226" i="36"/>
  <c r="K226" i="36" s="1"/>
  <c r="J225" i="36"/>
  <c r="K225" i="36" s="1"/>
  <c r="J224" i="36"/>
  <c r="K224" i="36" s="1"/>
  <c r="J223" i="36"/>
  <c r="J222" i="36"/>
  <c r="J221" i="36"/>
  <c r="K221" i="36" s="1"/>
  <c r="J220" i="36"/>
  <c r="J219" i="36"/>
  <c r="K219" i="36" s="1"/>
  <c r="J218" i="36"/>
  <c r="K218" i="36" s="1"/>
  <c r="J217" i="36"/>
  <c r="K217" i="36" s="1"/>
  <c r="J216" i="36"/>
  <c r="K216" i="36" s="1"/>
  <c r="J215" i="36"/>
  <c r="K215" i="36" s="1"/>
  <c r="J214" i="36"/>
  <c r="J213" i="36"/>
  <c r="K213" i="36" s="1"/>
  <c r="J212" i="36"/>
  <c r="J211" i="36"/>
  <c r="K211" i="36" s="1"/>
  <c r="J210" i="36"/>
  <c r="K210" i="36" s="1"/>
  <c r="J209" i="36"/>
  <c r="K209" i="36" s="1"/>
  <c r="J208" i="36"/>
  <c r="K208" i="36" s="1"/>
  <c r="J207" i="36"/>
  <c r="J206" i="36"/>
  <c r="J205" i="36"/>
  <c r="K205" i="36" s="1"/>
  <c r="J204" i="36"/>
  <c r="J203" i="36"/>
  <c r="K203" i="36" s="1"/>
  <c r="J202" i="36"/>
  <c r="J201" i="36"/>
  <c r="K201" i="36" s="1"/>
  <c r="J200" i="36"/>
  <c r="K200" i="36" s="1"/>
  <c r="J199" i="36"/>
  <c r="K199" i="36" s="1"/>
  <c r="J198" i="36"/>
  <c r="K198" i="36" s="1"/>
  <c r="J197" i="36"/>
  <c r="K197" i="36" s="1"/>
  <c r="J196" i="36"/>
  <c r="J195" i="36"/>
  <c r="K195" i="36" s="1"/>
  <c r="J194" i="36"/>
  <c r="K194" i="36" s="1"/>
  <c r="J193" i="36"/>
  <c r="K193" i="36" s="1"/>
  <c r="J192" i="36"/>
  <c r="K192" i="36" s="1"/>
  <c r="J191" i="36"/>
  <c r="J190" i="36"/>
  <c r="K190" i="36" s="1"/>
  <c r="J189" i="36"/>
  <c r="K189" i="36" s="1"/>
  <c r="J188" i="36"/>
  <c r="J187" i="36"/>
  <c r="K187" i="36" s="1"/>
  <c r="J186" i="36"/>
  <c r="K186" i="36" s="1"/>
  <c r="J185" i="36"/>
  <c r="K185" i="36" s="1"/>
  <c r="J184" i="36"/>
  <c r="K184" i="36" s="1"/>
  <c r="J183" i="36"/>
  <c r="J182" i="36"/>
  <c r="K182" i="36" s="1"/>
  <c r="J181" i="36"/>
  <c r="K181" i="36" s="1"/>
  <c r="J180" i="36"/>
  <c r="J179" i="36"/>
  <c r="K179" i="36" s="1"/>
  <c r="J178" i="36"/>
  <c r="K178" i="36" s="1"/>
  <c r="J177" i="36"/>
  <c r="K177" i="36" s="1"/>
  <c r="J176" i="36"/>
  <c r="K176" i="36" s="1"/>
  <c r="J175" i="36"/>
  <c r="K175" i="36" s="1"/>
  <c r="J174" i="36"/>
  <c r="K174" i="36" s="1"/>
  <c r="J173" i="36"/>
  <c r="K173" i="36" s="1"/>
  <c r="J172" i="36"/>
  <c r="J171" i="36"/>
  <c r="K171" i="36" s="1"/>
  <c r="J170" i="36"/>
  <c r="K170" i="36" s="1"/>
  <c r="J169" i="36"/>
  <c r="K169" i="36" s="1"/>
  <c r="J168" i="36"/>
  <c r="K168" i="36" s="1"/>
  <c r="J167" i="36"/>
  <c r="J166" i="36"/>
  <c r="K166" i="36" s="1"/>
  <c r="J165" i="36"/>
  <c r="K165" i="36" s="1"/>
  <c r="J164" i="36"/>
  <c r="J163" i="36"/>
  <c r="K163" i="36" s="1"/>
  <c r="J162" i="36"/>
  <c r="J161" i="36"/>
  <c r="K161" i="36" s="1"/>
  <c r="J160" i="36"/>
  <c r="K160" i="36" s="1"/>
  <c r="J159" i="36"/>
  <c r="J158" i="36"/>
  <c r="J157" i="36"/>
  <c r="K157" i="36" s="1"/>
  <c r="J156" i="36"/>
  <c r="J155" i="36"/>
  <c r="K155" i="36" s="1"/>
  <c r="J154" i="36"/>
  <c r="K154" i="36" s="1"/>
  <c r="J153" i="36"/>
  <c r="K153" i="36" s="1"/>
  <c r="J152" i="36"/>
  <c r="K152" i="36" s="1"/>
  <c r="J151" i="36"/>
  <c r="J150" i="36"/>
  <c r="K150" i="36" s="1"/>
  <c r="J149" i="36"/>
  <c r="K149" i="36" s="1"/>
  <c r="J148" i="36"/>
  <c r="J147" i="36"/>
  <c r="K147" i="36" s="1"/>
  <c r="J146" i="36"/>
  <c r="K146" i="36" s="1"/>
  <c r="J145" i="36"/>
  <c r="K145" i="36" s="1"/>
  <c r="J144" i="36"/>
  <c r="K144" i="36" s="1"/>
  <c r="J143" i="36"/>
  <c r="J142" i="36"/>
  <c r="K142" i="36" s="1"/>
  <c r="J141" i="36"/>
  <c r="K141" i="36" s="1"/>
  <c r="J140" i="36"/>
  <c r="J139" i="36"/>
  <c r="K139" i="36" s="1"/>
  <c r="J138" i="36"/>
  <c r="J137" i="36"/>
  <c r="K137" i="36" s="1"/>
  <c r="J136" i="36"/>
  <c r="K136" i="36" s="1"/>
  <c r="J135" i="36"/>
  <c r="J134" i="36"/>
  <c r="K134" i="36" s="1"/>
  <c r="J133" i="36"/>
  <c r="K133" i="36" s="1"/>
  <c r="J132" i="36"/>
  <c r="J131" i="36"/>
  <c r="K131" i="36" s="1"/>
  <c r="J130" i="36"/>
  <c r="J129" i="36"/>
  <c r="K129" i="36" s="1"/>
  <c r="J128" i="36"/>
  <c r="K128" i="36" s="1"/>
  <c r="J127" i="36"/>
  <c r="K127" i="36" s="1"/>
  <c r="J126" i="36"/>
  <c r="K126" i="36" s="1"/>
  <c r="J125" i="36"/>
  <c r="K125" i="36" s="1"/>
  <c r="J124" i="36"/>
  <c r="J123" i="36"/>
  <c r="K123" i="36" s="1"/>
  <c r="J122" i="36"/>
  <c r="K122" i="36" s="1"/>
  <c r="J121" i="36"/>
  <c r="K121" i="36" s="1"/>
  <c r="J120" i="36"/>
  <c r="K120" i="36" s="1"/>
  <c r="J119" i="36"/>
  <c r="J118" i="36"/>
  <c r="K118" i="36" s="1"/>
  <c r="J117" i="36"/>
  <c r="K117" i="36" s="1"/>
  <c r="J116" i="36"/>
  <c r="J115" i="36"/>
  <c r="K115" i="36" s="1"/>
  <c r="J114" i="36"/>
  <c r="K114" i="36" s="1"/>
  <c r="J113" i="36"/>
  <c r="K113" i="36" s="1"/>
  <c r="J112" i="36"/>
  <c r="K112" i="36" s="1"/>
  <c r="J111" i="36"/>
  <c r="J110" i="36"/>
  <c r="K110" i="36" s="1"/>
  <c r="J109" i="36"/>
  <c r="K109" i="36" s="1"/>
  <c r="J108" i="36"/>
  <c r="J107" i="36"/>
  <c r="K107" i="36" s="1"/>
  <c r="J106" i="36"/>
  <c r="K106" i="36" s="1"/>
  <c r="J105" i="36"/>
  <c r="K105" i="36" s="1"/>
  <c r="J104" i="36"/>
  <c r="K104" i="36" s="1"/>
  <c r="J103" i="36"/>
  <c r="J102" i="36"/>
  <c r="K102" i="36" s="1"/>
  <c r="J101" i="36"/>
  <c r="K101" i="36" s="1"/>
  <c r="J100" i="36"/>
  <c r="J99" i="36"/>
  <c r="K99" i="36" s="1"/>
  <c r="J98" i="36"/>
  <c r="K98" i="36" s="1"/>
  <c r="J97" i="36"/>
  <c r="K97" i="36" s="1"/>
  <c r="J96" i="36"/>
  <c r="J95" i="36"/>
  <c r="J94" i="36"/>
  <c r="K94" i="36" s="1"/>
  <c r="J93" i="36"/>
  <c r="J92" i="36"/>
  <c r="K92" i="36" s="1"/>
  <c r="J91" i="36"/>
  <c r="K91" i="36" s="1"/>
  <c r="J90" i="36"/>
  <c r="J89" i="36"/>
  <c r="K89" i="36" s="1"/>
  <c r="J88" i="36"/>
  <c r="J87" i="36"/>
  <c r="J86" i="36"/>
  <c r="K86" i="36" s="1"/>
  <c r="J85" i="36"/>
  <c r="J84" i="36"/>
  <c r="K84" i="36" s="1"/>
  <c r="J83" i="36"/>
  <c r="K83" i="36" s="1"/>
  <c r="J82" i="36"/>
  <c r="J81" i="36"/>
  <c r="K81" i="36" s="1"/>
  <c r="J80" i="36"/>
  <c r="J79" i="36"/>
  <c r="J78" i="36"/>
  <c r="K78" i="36" s="1"/>
  <c r="J77" i="36"/>
  <c r="J76" i="36"/>
  <c r="K76" i="36" s="1"/>
  <c r="J75" i="36"/>
  <c r="K75" i="36" s="1"/>
  <c r="J74" i="36"/>
  <c r="J73" i="36"/>
  <c r="K73" i="36" s="1"/>
  <c r="J72" i="36"/>
  <c r="J71" i="36"/>
  <c r="J70" i="36"/>
  <c r="K70" i="36" s="1"/>
  <c r="J69" i="36"/>
  <c r="J68" i="36"/>
  <c r="K68" i="36" s="1"/>
  <c r="J67" i="36"/>
  <c r="K67" i="36" s="1"/>
  <c r="J66" i="36"/>
  <c r="J65" i="36"/>
  <c r="K65" i="36" s="1"/>
  <c r="J64" i="36"/>
  <c r="J63" i="36"/>
  <c r="J62" i="36"/>
  <c r="K62" i="36" s="1"/>
  <c r="J61" i="36"/>
  <c r="J60" i="36"/>
  <c r="K60" i="36" s="1"/>
  <c r="J59" i="36"/>
  <c r="K59" i="36" s="1"/>
  <c r="J58" i="36"/>
  <c r="J57" i="36"/>
  <c r="K57" i="36" s="1"/>
  <c r="J56" i="36"/>
  <c r="K56" i="36" s="1"/>
  <c r="J55" i="36"/>
  <c r="J54" i="36"/>
  <c r="K54" i="36" s="1"/>
  <c r="J53" i="36"/>
  <c r="J52" i="36"/>
  <c r="K52" i="36" s="1"/>
  <c r="J51" i="36"/>
  <c r="K51" i="36" s="1"/>
  <c r="J50" i="36"/>
  <c r="J49" i="36"/>
  <c r="K49" i="36" s="1"/>
  <c r="J48" i="36"/>
  <c r="J47" i="36"/>
  <c r="J46" i="36"/>
  <c r="K46" i="36" s="1"/>
  <c r="J45" i="36"/>
  <c r="J44" i="36"/>
  <c r="K44" i="36" s="1"/>
  <c r="J43" i="36"/>
  <c r="K43" i="36" s="1"/>
  <c r="J42" i="36"/>
  <c r="J41" i="36"/>
  <c r="K41" i="36" s="1"/>
  <c r="J40" i="36"/>
  <c r="J39" i="36"/>
  <c r="J38" i="36"/>
  <c r="K38" i="36" s="1"/>
  <c r="J37" i="36"/>
  <c r="K37" i="36" s="1"/>
  <c r="J36" i="36"/>
  <c r="K36" i="36" s="1"/>
  <c r="J35" i="36"/>
  <c r="K35" i="36" s="1"/>
  <c r="J34" i="36"/>
  <c r="J33" i="36"/>
  <c r="K33" i="36" s="1"/>
  <c r="J32" i="36"/>
  <c r="K32" i="36" s="1"/>
  <c r="J31" i="36"/>
  <c r="J30" i="36"/>
  <c r="K30" i="36" s="1"/>
  <c r="J29" i="36"/>
  <c r="K29" i="36" s="1"/>
  <c r="J28" i="36"/>
  <c r="K28" i="36" s="1"/>
  <c r="J27" i="36"/>
  <c r="K27" i="36" s="1"/>
  <c r="J26" i="36"/>
  <c r="J25" i="36"/>
  <c r="K25" i="36" s="1"/>
  <c r="J24" i="36"/>
  <c r="J23" i="36"/>
  <c r="J22" i="36"/>
  <c r="K22" i="36" s="1"/>
  <c r="J21" i="36"/>
  <c r="K21" i="36" s="1"/>
  <c r="J20" i="36"/>
  <c r="K20" i="36" s="1"/>
  <c r="J19" i="36"/>
  <c r="K19" i="36" s="1"/>
  <c r="J18" i="36"/>
  <c r="K18" i="36" s="1"/>
  <c r="J17" i="36"/>
  <c r="J16" i="36"/>
  <c r="K16" i="36" s="1"/>
  <c r="J15" i="36"/>
  <c r="J14" i="36"/>
  <c r="K14" i="36" s="1"/>
  <c r="J13" i="36"/>
  <c r="K13" i="36" s="1"/>
  <c r="J12" i="36"/>
  <c r="K12" i="36" s="1"/>
  <c r="J11" i="36"/>
  <c r="K11" i="36" s="1"/>
  <c r="J10" i="36"/>
  <c r="K10" i="36" s="1"/>
  <c r="J9" i="36"/>
  <c r="J8" i="36"/>
  <c r="K8" i="36" s="1"/>
  <c r="J7" i="36"/>
  <c r="K7" i="36" s="1"/>
  <c r="J6" i="36"/>
  <c r="J5" i="36"/>
  <c r="K5" i="36" s="1"/>
  <c r="J4" i="36"/>
  <c r="K4" i="36" s="1"/>
  <c r="J3" i="36"/>
  <c r="K3" i="36" s="1"/>
  <c r="J2" i="36"/>
  <c r="K2" i="36" s="1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2" i="18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L102" i="34"/>
  <c r="L103" i="34"/>
  <c r="L104" i="34"/>
  <c r="L105" i="34"/>
  <c r="L106" i="34"/>
  <c r="L107" i="34"/>
  <c r="L108" i="34"/>
  <c r="L109" i="34"/>
  <c r="L110" i="34"/>
  <c r="L111" i="34"/>
  <c r="L112" i="34"/>
  <c r="L113" i="34"/>
  <c r="L114" i="34"/>
  <c r="L115" i="34"/>
  <c r="L116" i="34"/>
  <c r="L117" i="34"/>
  <c r="L118" i="34"/>
  <c r="L119" i="34"/>
  <c r="L120" i="34"/>
  <c r="L121" i="34"/>
  <c r="L122" i="34"/>
  <c r="L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L137" i="34"/>
  <c r="L138" i="34"/>
  <c r="L139" i="34"/>
  <c r="L140" i="34"/>
  <c r="L141" i="34"/>
  <c r="L142" i="34"/>
  <c r="L143" i="34"/>
  <c r="L144" i="34"/>
  <c r="L145" i="34"/>
  <c r="L146" i="34"/>
  <c r="L147" i="34"/>
  <c r="L148" i="34"/>
  <c r="L149" i="34"/>
  <c r="L150" i="34"/>
  <c r="L151" i="34"/>
  <c r="L152" i="34"/>
  <c r="L153" i="34"/>
  <c r="L154" i="34"/>
  <c r="L155" i="34"/>
  <c r="L156" i="34"/>
  <c r="L157" i="34"/>
  <c r="L158" i="34"/>
  <c r="L159" i="34"/>
  <c r="L160" i="34"/>
  <c r="L161" i="34"/>
  <c r="L162" i="34"/>
  <c r="L163" i="34"/>
  <c r="L164" i="34"/>
  <c r="L165" i="34"/>
  <c r="L166" i="34"/>
  <c r="L167" i="34"/>
  <c r="L168" i="34"/>
  <c r="L169" i="34"/>
  <c r="L170" i="34"/>
  <c r="L171" i="34"/>
  <c r="L172" i="34"/>
  <c r="L173" i="34"/>
  <c r="L174" i="34"/>
  <c r="L175" i="34"/>
  <c r="L176" i="34"/>
  <c r="L177" i="34"/>
  <c r="L178" i="34"/>
  <c r="L179" i="34"/>
  <c r="L180" i="34"/>
  <c r="L181" i="34"/>
  <c r="L182" i="34"/>
  <c r="L183" i="34"/>
  <c r="L184" i="34"/>
  <c r="L185" i="34"/>
  <c r="L186" i="34"/>
  <c r="L187" i="34"/>
  <c r="L188" i="34"/>
  <c r="L189" i="34"/>
  <c r="L190" i="34"/>
  <c r="L191" i="34"/>
  <c r="L192" i="34"/>
  <c r="L193" i="34"/>
  <c r="L194" i="34"/>
  <c r="L195" i="34"/>
  <c r="L196" i="34"/>
  <c r="L197" i="34"/>
  <c r="L198" i="34"/>
  <c r="L199" i="34"/>
  <c r="L200" i="34"/>
  <c r="L201" i="34"/>
  <c r="L202" i="34"/>
  <c r="L203" i="34"/>
  <c r="L204" i="34"/>
  <c r="L205" i="34"/>
  <c r="L206" i="34"/>
  <c r="L207" i="34"/>
  <c r="L208" i="34"/>
  <c r="L209" i="34"/>
  <c r="L210" i="34"/>
  <c r="L211" i="34"/>
  <c r="L212" i="34"/>
  <c r="L213" i="34"/>
  <c r="L214" i="34"/>
  <c r="L215" i="34"/>
  <c r="L216" i="34"/>
  <c r="L217" i="34"/>
  <c r="L218" i="34"/>
  <c r="L219" i="34"/>
  <c r="L220" i="34"/>
  <c r="L221" i="34"/>
  <c r="L222" i="34"/>
  <c r="L223" i="34"/>
  <c r="L224" i="34"/>
  <c r="L225" i="34"/>
  <c r="L226" i="34"/>
  <c r="L227" i="34"/>
  <c r="L228" i="34"/>
  <c r="L229" i="34"/>
  <c r="L230" i="34"/>
  <c r="L231" i="34"/>
  <c r="L232" i="34"/>
  <c r="L233" i="34"/>
  <c r="L234" i="34"/>
  <c r="L235" i="34"/>
  <c r="L236" i="34"/>
  <c r="L237" i="34"/>
  <c r="L238" i="34"/>
  <c r="L239" i="34"/>
  <c r="L240" i="34"/>
  <c r="L241" i="34"/>
  <c r="L242" i="34"/>
  <c r="L243" i="34"/>
  <c r="L244" i="34"/>
  <c r="L245" i="34"/>
  <c r="L246" i="34"/>
  <c r="L247" i="34"/>
  <c r="L248" i="34"/>
  <c r="L249" i="34"/>
  <c r="L250" i="34"/>
  <c r="L251" i="34"/>
  <c r="L252" i="34"/>
  <c r="L253" i="34"/>
  <c r="L254" i="34"/>
  <c r="L255" i="34"/>
  <c r="L256" i="34"/>
  <c r="L257" i="34"/>
  <c r="L258" i="34"/>
  <c r="L259" i="34"/>
  <c r="L260" i="34"/>
  <c r="L261" i="34"/>
  <c r="L262" i="34"/>
  <c r="L263" i="34"/>
  <c r="L264" i="34"/>
  <c r="L265" i="34"/>
  <c r="L266" i="34"/>
  <c r="L267" i="34"/>
  <c r="L268" i="34"/>
  <c r="L269" i="34"/>
  <c r="L270" i="34"/>
  <c r="L271" i="34"/>
  <c r="L272" i="34"/>
  <c r="L273" i="34"/>
  <c r="L274" i="34"/>
  <c r="L275" i="34"/>
  <c r="L276" i="34"/>
  <c r="L277" i="34"/>
  <c r="L278" i="34"/>
  <c r="L279" i="34"/>
  <c r="L280" i="34"/>
  <c r="L281" i="34"/>
  <c r="L282" i="34"/>
  <c r="L283" i="34"/>
  <c r="L284" i="34"/>
  <c r="L285" i="34"/>
  <c r="L286" i="34"/>
  <c r="L287" i="34"/>
  <c r="L288" i="34"/>
  <c r="L289" i="34"/>
  <c r="L290" i="34"/>
  <c r="L291" i="34"/>
  <c r="L292" i="34"/>
  <c r="L293" i="34"/>
  <c r="L294" i="34"/>
  <c r="L295" i="34"/>
  <c r="L296" i="34"/>
  <c r="L297" i="34"/>
  <c r="L298" i="34"/>
  <c r="L299" i="34"/>
  <c r="L300" i="34"/>
  <c r="L301" i="34"/>
  <c r="L302" i="34"/>
  <c r="L303" i="34"/>
  <c r="L304" i="34"/>
  <c r="L305" i="34"/>
  <c r="L306" i="34"/>
  <c r="L307" i="34"/>
  <c r="L308" i="34"/>
  <c r="L309" i="34"/>
  <c r="L310" i="34"/>
  <c r="L311" i="34"/>
  <c r="L312" i="34"/>
  <c r="L313" i="34"/>
  <c r="L314" i="34"/>
  <c r="L315" i="34"/>
  <c r="L316" i="34"/>
  <c r="L317" i="34"/>
  <c r="L318" i="34"/>
  <c r="L319" i="34"/>
  <c r="L320" i="34"/>
  <c r="L321" i="34"/>
  <c r="L322" i="34"/>
  <c r="L323" i="34"/>
  <c r="L324" i="34"/>
  <c r="L325" i="34"/>
  <c r="L326" i="34"/>
  <c r="L327" i="34"/>
  <c r="L328" i="34"/>
  <c r="L329" i="34"/>
  <c r="L330" i="34"/>
  <c r="L331" i="34"/>
  <c r="L332" i="34"/>
  <c r="L333" i="34"/>
  <c r="L334" i="34"/>
  <c r="L335" i="34"/>
  <c r="L336" i="34"/>
  <c r="L337" i="34"/>
  <c r="L338" i="34"/>
  <c r="L339" i="34"/>
  <c r="L340" i="34"/>
  <c r="L341" i="34"/>
  <c r="L342" i="34"/>
  <c r="L343" i="34"/>
  <c r="L344" i="34"/>
  <c r="L345" i="34"/>
  <c r="L346" i="34"/>
  <c r="L347" i="34"/>
  <c r="L348" i="34"/>
  <c r="L349" i="34"/>
  <c r="L350" i="34"/>
  <c r="L351" i="34"/>
  <c r="L352" i="34"/>
  <c r="L353" i="34"/>
  <c r="L354" i="34"/>
  <c r="L355" i="34"/>
  <c r="L356" i="34"/>
  <c r="L357" i="34"/>
  <c r="L358" i="34"/>
  <c r="L359" i="34"/>
  <c r="L360" i="34"/>
  <c r="L361" i="34"/>
  <c r="L362" i="34"/>
  <c r="L363" i="34"/>
  <c r="L364" i="34"/>
  <c r="L365" i="34"/>
  <c r="L366" i="34"/>
  <c r="L367" i="34"/>
  <c r="L368" i="34"/>
  <c r="L369" i="34"/>
  <c r="L370" i="34"/>
  <c r="L371" i="34"/>
  <c r="L372" i="34"/>
  <c r="L373" i="34"/>
  <c r="L374" i="34"/>
  <c r="L375" i="34"/>
  <c r="L376" i="34"/>
  <c r="L377" i="34"/>
  <c r="L378" i="34"/>
  <c r="L379" i="34"/>
  <c r="L380" i="34"/>
  <c r="L381" i="34"/>
  <c r="L382" i="34"/>
  <c r="L383" i="34"/>
  <c r="L384" i="34"/>
  <c r="L385" i="34"/>
  <c r="L386" i="34"/>
  <c r="L387" i="34"/>
  <c r="L388" i="34"/>
  <c r="L389" i="34"/>
  <c r="L390" i="34"/>
  <c r="L391" i="34"/>
  <c r="L392" i="34"/>
  <c r="L393" i="34"/>
  <c r="L394" i="34"/>
  <c r="L395" i="34"/>
  <c r="L396" i="34"/>
  <c r="L397" i="34"/>
  <c r="L398" i="34"/>
  <c r="L399" i="34"/>
  <c r="L400" i="34"/>
  <c r="L401" i="34"/>
  <c r="L402" i="34"/>
  <c r="L403" i="34"/>
  <c r="L404" i="34"/>
  <c r="L405" i="34"/>
  <c r="L406" i="34"/>
  <c r="L407" i="34"/>
  <c r="L408" i="34"/>
  <c r="L409" i="34"/>
  <c r="L410" i="34"/>
  <c r="L411" i="34"/>
  <c r="L412" i="34"/>
  <c r="L413" i="34"/>
  <c r="L414" i="34"/>
  <c r="L415" i="34"/>
  <c r="L416" i="34"/>
  <c r="L417" i="34"/>
  <c r="L418" i="34"/>
  <c r="L419" i="34"/>
  <c r="L420" i="34"/>
  <c r="L421" i="34"/>
  <c r="L422" i="34"/>
  <c r="L423" i="34"/>
  <c r="L424" i="34"/>
  <c r="L425" i="34"/>
  <c r="L426" i="34"/>
  <c r="L427" i="34"/>
  <c r="L428" i="34"/>
  <c r="L429" i="34"/>
  <c r="L430" i="34"/>
  <c r="L431" i="34"/>
  <c r="L432" i="34"/>
  <c r="L433" i="34"/>
  <c r="L434" i="34"/>
  <c r="L435" i="34"/>
  <c r="L436" i="34"/>
  <c r="L437" i="34"/>
  <c r="L438" i="34"/>
  <c r="L439" i="34"/>
  <c r="L440" i="34"/>
  <c r="L441" i="34"/>
  <c r="L442" i="34"/>
  <c r="L443" i="34"/>
  <c r="L444" i="34"/>
  <c r="L445" i="34"/>
  <c r="L446" i="34"/>
  <c r="L447" i="34"/>
  <c r="L448" i="34"/>
  <c r="L449" i="34"/>
  <c r="L450" i="34"/>
  <c r="L451" i="34"/>
  <c r="L452" i="34"/>
  <c r="L453" i="34"/>
  <c r="L454" i="34"/>
  <c r="L455" i="34"/>
  <c r="L456" i="34"/>
  <c r="L457" i="34"/>
  <c r="L458" i="34"/>
  <c r="L459" i="34"/>
  <c r="L460" i="34"/>
  <c r="L461" i="34"/>
  <c r="L462" i="34"/>
  <c r="L463" i="34"/>
  <c r="L464" i="34"/>
  <c r="L465" i="34"/>
  <c r="L466" i="34"/>
  <c r="L467" i="34"/>
  <c r="L468" i="34"/>
  <c r="L469" i="34"/>
  <c r="L470" i="34"/>
  <c r="L471" i="34"/>
  <c r="L472" i="34"/>
  <c r="L473" i="34"/>
  <c r="L474" i="34"/>
  <c r="L475" i="34"/>
  <c r="L476" i="34"/>
  <c r="L477" i="34"/>
  <c r="L478" i="34"/>
  <c r="L479" i="34"/>
  <c r="L480" i="34"/>
  <c r="L481" i="34"/>
  <c r="L482" i="34"/>
  <c r="L483" i="34"/>
  <c r="L484" i="34"/>
  <c r="L485" i="34"/>
  <c r="L486" i="34"/>
  <c r="L487" i="34"/>
  <c r="L488" i="34"/>
  <c r="L489" i="34"/>
  <c r="L490" i="34"/>
  <c r="L491" i="34"/>
  <c r="L492" i="34"/>
  <c r="L493" i="34"/>
  <c r="L494" i="34"/>
  <c r="L495" i="34"/>
  <c r="L496" i="34"/>
  <c r="L497" i="34"/>
  <c r="L498" i="34"/>
  <c r="L499" i="34"/>
  <c r="L500" i="34"/>
  <c r="L501" i="34"/>
  <c r="L502" i="34"/>
  <c r="L503" i="34"/>
  <c r="L504" i="34"/>
  <c r="L505" i="34"/>
  <c r="L506" i="34"/>
  <c r="L507" i="34"/>
  <c r="L508" i="34"/>
  <c r="L509" i="34"/>
  <c r="L510" i="34"/>
  <c r="L511" i="34"/>
  <c r="L512" i="34"/>
  <c r="L513" i="34"/>
  <c r="L514" i="34"/>
  <c r="L515" i="34"/>
  <c r="L516" i="34"/>
  <c r="L517" i="34"/>
  <c r="L518" i="34"/>
  <c r="L519" i="34"/>
  <c r="L520" i="34"/>
  <c r="L521" i="34"/>
  <c r="L522" i="34"/>
  <c r="L523" i="34"/>
  <c r="L524" i="34"/>
  <c r="L525" i="34"/>
  <c r="L526" i="34"/>
  <c r="L527" i="34"/>
  <c r="L2" i="34"/>
  <c r="J527" i="34"/>
  <c r="K527" i="34" s="1"/>
  <c r="J526" i="34"/>
  <c r="K526" i="34" s="1"/>
  <c r="J525" i="34"/>
  <c r="J524" i="34"/>
  <c r="K524" i="34" s="1"/>
  <c r="J523" i="34"/>
  <c r="K523" i="34" s="1"/>
  <c r="J522" i="34"/>
  <c r="J521" i="34"/>
  <c r="K521" i="34" s="1"/>
  <c r="J520" i="34"/>
  <c r="J519" i="34"/>
  <c r="K519" i="34" s="1"/>
  <c r="J518" i="34"/>
  <c r="K518" i="34" s="1"/>
  <c r="J517" i="34"/>
  <c r="J516" i="34"/>
  <c r="K516" i="34" s="1"/>
  <c r="J515" i="34"/>
  <c r="K515" i="34" s="1"/>
  <c r="J514" i="34"/>
  <c r="J513" i="34"/>
  <c r="K513" i="34" s="1"/>
  <c r="J512" i="34"/>
  <c r="J511" i="34"/>
  <c r="K511" i="34" s="1"/>
  <c r="J510" i="34"/>
  <c r="K510" i="34" s="1"/>
  <c r="J509" i="34"/>
  <c r="J508" i="34"/>
  <c r="K508" i="34" s="1"/>
  <c r="J507" i="34"/>
  <c r="K507" i="34" s="1"/>
  <c r="J506" i="34"/>
  <c r="J505" i="34"/>
  <c r="K505" i="34" s="1"/>
  <c r="J504" i="34"/>
  <c r="J503" i="34"/>
  <c r="K503" i="34" s="1"/>
  <c r="J502" i="34"/>
  <c r="K502" i="34" s="1"/>
  <c r="J501" i="34"/>
  <c r="J500" i="34"/>
  <c r="K500" i="34" s="1"/>
  <c r="J499" i="34"/>
  <c r="K499" i="34" s="1"/>
  <c r="J498" i="34"/>
  <c r="J497" i="34"/>
  <c r="K497" i="34" s="1"/>
  <c r="J496" i="34"/>
  <c r="J495" i="34"/>
  <c r="K495" i="34" s="1"/>
  <c r="J494" i="34"/>
  <c r="K494" i="34" s="1"/>
  <c r="J493" i="34"/>
  <c r="J492" i="34"/>
  <c r="K492" i="34" s="1"/>
  <c r="J491" i="34"/>
  <c r="K491" i="34" s="1"/>
  <c r="J490" i="34"/>
  <c r="J489" i="34"/>
  <c r="K489" i="34" s="1"/>
  <c r="J488" i="34"/>
  <c r="J487" i="34"/>
  <c r="K487" i="34" s="1"/>
  <c r="J486" i="34"/>
  <c r="K486" i="34" s="1"/>
  <c r="J485" i="34"/>
  <c r="J484" i="34"/>
  <c r="K484" i="34" s="1"/>
  <c r="J483" i="34"/>
  <c r="K483" i="34" s="1"/>
  <c r="J482" i="34"/>
  <c r="J481" i="34"/>
  <c r="K481" i="34" s="1"/>
  <c r="J480" i="34"/>
  <c r="K480" i="34" s="1"/>
  <c r="J479" i="34"/>
  <c r="K479" i="34" s="1"/>
  <c r="J478" i="34"/>
  <c r="K478" i="34" s="1"/>
  <c r="J477" i="34"/>
  <c r="J476" i="34"/>
  <c r="K476" i="34" s="1"/>
  <c r="J475" i="34"/>
  <c r="K475" i="34" s="1"/>
  <c r="J474" i="34"/>
  <c r="J473" i="34"/>
  <c r="K473" i="34" s="1"/>
  <c r="J472" i="34"/>
  <c r="J471" i="34"/>
  <c r="K471" i="34" s="1"/>
  <c r="J470" i="34"/>
  <c r="K470" i="34" s="1"/>
  <c r="J469" i="34"/>
  <c r="J468" i="34"/>
  <c r="K468" i="34" s="1"/>
  <c r="J467" i="34"/>
  <c r="K467" i="34" s="1"/>
  <c r="J466" i="34"/>
  <c r="J465" i="34"/>
  <c r="K465" i="34" s="1"/>
  <c r="J464" i="34"/>
  <c r="J463" i="34"/>
  <c r="K463" i="34" s="1"/>
  <c r="J462" i="34"/>
  <c r="K462" i="34" s="1"/>
  <c r="J461" i="34"/>
  <c r="J460" i="34"/>
  <c r="K460" i="34" s="1"/>
  <c r="J459" i="34"/>
  <c r="K459" i="34" s="1"/>
  <c r="J458" i="34"/>
  <c r="J457" i="34"/>
  <c r="K457" i="34" s="1"/>
  <c r="J456" i="34"/>
  <c r="J455" i="34"/>
  <c r="K455" i="34" s="1"/>
  <c r="J454" i="34"/>
  <c r="K454" i="34" s="1"/>
  <c r="J453" i="34"/>
  <c r="J452" i="34"/>
  <c r="K452" i="34" s="1"/>
  <c r="J451" i="34"/>
  <c r="K451" i="34" s="1"/>
  <c r="J450" i="34"/>
  <c r="J449" i="34"/>
  <c r="K449" i="34" s="1"/>
  <c r="J448" i="34"/>
  <c r="J447" i="34"/>
  <c r="K447" i="34" s="1"/>
  <c r="J446" i="34"/>
  <c r="K446" i="34" s="1"/>
  <c r="J445" i="34"/>
  <c r="J444" i="34"/>
  <c r="K444" i="34" s="1"/>
  <c r="J443" i="34"/>
  <c r="K443" i="34" s="1"/>
  <c r="J442" i="34"/>
  <c r="K442" i="34" s="1"/>
  <c r="J441" i="34"/>
  <c r="K441" i="34" s="1"/>
  <c r="J440" i="34"/>
  <c r="K440" i="34" s="1"/>
  <c r="J439" i="34"/>
  <c r="K439" i="34" s="1"/>
  <c r="J438" i="34"/>
  <c r="K438" i="34" s="1"/>
  <c r="J437" i="34"/>
  <c r="J436" i="34"/>
  <c r="K436" i="34" s="1"/>
  <c r="J435" i="34"/>
  <c r="K435" i="34" s="1"/>
  <c r="J434" i="34"/>
  <c r="K434" i="34" s="1"/>
  <c r="J433" i="34"/>
  <c r="K433" i="34" s="1"/>
  <c r="J432" i="34"/>
  <c r="K432" i="34" s="1"/>
  <c r="J431" i="34"/>
  <c r="K431" i="34" s="1"/>
  <c r="J430" i="34"/>
  <c r="K430" i="34" s="1"/>
  <c r="J429" i="34"/>
  <c r="J428" i="34"/>
  <c r="K428" i="34" s="1"/>
  <c r="J427" i="34"/>
  <c r="K427" i="34" s="1"/>
  <c r="J426" i="34"/>
  <c r="K426" i="34" s="1"/>
  <c r="J425" i="34"/>
  <c r="K425" i="34" s="1"/>
  <c r="J424" i="34"/>
  <c r="J423" i="34"/>
  <c r="K423" i="34" s="1"/>
  <c r="J422" i="34"/>
  <c r="K422" i="34" s="1"/>
  <c r="J421" i="34"/>
  <c r="J420" i="34"/>
  <c r="K420" i="34" s="1"/>
  <c r="J419" i="34"/>
  <c r="K419" i="34" s="1"/>
  <c r="J418" i="34"/>
  <c r="K418" i="34" s="1"/>
  <c r="J417" i="34"/>
  <c r="K417" i="34" s="1"/>
  <c r="J416" i="34"/>
  <c r="K416" i="34" s="1"/>
  <c r="J415" i="34"/>
  <c r="K415" i="34" s="1"/>
  <c r="J414" i="34"/>
  <c r="K414" i="34" s="1"/>
  <c r="J413" i="34"/>
  <c r="J412" i="34"/>
  <c r="K412" i="34" s="1"/>
  <c r="J411" i="34"/>
  <c r="K411" i="34" s="1"/>
  <c r="J410" i="34"/>
  <c r="J409" i="34"/>
  <c r="K409" i="34" s="1"/>
  <c r="J408" i="34"/>
  <c r="J407" i="34"/>
  <c r="K407" i="34" s="1"/>
  <c r="J406" i="34"/>
  <c r="K406" i="34" s="1"/>
  <c r="J405" i="34"/>
  <c r="J404" i="34"/>
  <c r="K404" i="34" s="1"/>
  <c r="J403" i="34"/>
  <c r="K403" i="34" s="1"/>
  <c r="J402" i="34"/>
  <c r="J401" i="34"/>
  <c r="K401" i="34" s="1"/>
  <c r="J400" i="34"/>
  <c r="K400" i="34" s="1"/>
  <c r="J399" i="34"/>
  <c r="K399" i="34" s="1"/>
  <c r="J398" i="34"/>
  <c r="K398" i="34" s="1"/>
  <c r="J397" i="34"/>
  <c r="J396" i="34"/>
  <c r="K396" i="34" s="1"/>
  <c r="J395" i="34"/>
  <c r="K395" i="34" s="1"/>
  <c r="J394" i="34"/>
  <c r="J393" i="34"/>
  <c r="K393" i="34" s="1"/>
  <c r="J392" i="34"/>
  <c r="J391" i="34"/>
  <c r="K391" i="34" s="1"/>
  <c r="J390" i="34"/>
  <c r="K390" i="34" s="1"/>
  <c r="J389" i="34"/>
  <c r="J388" i="34"/>
  <c r="K388" i="34" s="1"/>
  <c r="J387" i="34"/>
  <c r="K387" i="34" s="1"/>
  <c r="J386" i="34"/>
  <c r="J385" i="34"/>
  <c r="K385" i="34" s="1"/>
  <c r="J384" i="34"/>
  <c r="J383" i="34"/>
  <c r="K383" i="34" s="1"/>
  <c r="J382" i="34"/>
  <c r="K382" i="34" s="1"/>
  <c r="J381" i="34"/>
  <c r="J380" i="34"/>
  <c r="K380" i="34" s="1"/>
  <c r="J379" i="34"/>
  <c r="K379" i="34" s="1"/>
  <c r="J378" i="34"/>
  <c r="J377" i="34"/>
  <c r="K377" i="34" s="1"/>
  <c r="J376" i="34"/>
  <c r="K376" i="34" s="1"/>
  <c r="J375" i="34"/>
  <c r="K375" i="34" s="1"/>
  <c r="J374" i="34"/>
  <c r="K374" i="34" s="1"/>
  <c r="J373" i="34"/>
  <c r="J372" i="34"/>
  <c r="K372" i="34" s="1"/>
  <c r="J371" i="34"/>
  <c r="K371" i="34" s="1"/>
  <c r="J370" i="34"/>
  <c r="K370" i="34" s="1"/>
  <c r="J369" i="34"/>
  <c r="K369" i="34" s="1"/>
  <c r="J368" i="34"/>
  <c r="K368" i="34" s="1"/>
  <c r="J367" i="34"/>
  <c r="K367" i="34" s="1"/>
  <c r="J366" i="34"/>
  <c r="K366" i="34" s="1"/>
  <c r="J365" i="34"/>
  <c r="J364" i="34"/>
  <c r="J363" i="34"/>
  <c r="K363" i="34" s="1"/>
  <c r="J362" i="34"/>
  <c r="K362" i="34" s="1"/>
  <c r="J361" i="34"/>
  <c r="K361" i="34" s="1"/>
  <c r="J360" i="34"/>
  <c r="K360" i="34" s="1"/>
  <c r="J359" i="34"/>
  <c r="K359" i="34" s="1"/>
  <c r="J358" i="34"/>
  <c r="K358" i="34" s="1"/>
  <c r="J357" i="34"/>
  <c r="J356" i="34"/>
  <c r="K356" i="34" s="1"/>
  <c r="J355" i="34"/>
  <c r="K355" i="34" s="1"/>
  <c r="J354" i="34"/>
  <c r="K354" i="34" s="1"/>
  <c r="J353" i="34"/>
  <c r="K353" i="34" s="1"/>
  <c r="J352" i="34"/>
  <c r="K352" i="34" s="1"/>
  <c r="J351" i="34"/>
  <c r="K351" i="34" s="1"/>
  <c r="J350" i="34"/>
  <c r="K350" i="34" s="1"/>
  <c r="J349" i="34"/>
  <c r="J348" i="34"/>
  <c r="K348" i="34" s="1"/>
  <c r="J347" i="34"/>
  <c r="K347" i="34" s="1"/>
  <c r="J346" i="34"/>
  <c r="K346" i="34" s="1"/>
  <c r="J345" i="34"/>
  <c r="K345" i="34" s="1"/>
  <c r="J344" i="34"/>
  <c r="J343" i="34"/>
  <c r="K343" i="34" s="1"/>
  <c r="J342" i="34"/>
  <c r="K342" i="34" s="1"/>
  <c r="J341" i="34"/>
  <c r="J340" i="34"/>
  <c r="J339" i="34"/>
  <c r="K339" i="34" s="1"/>
  <c r="J338" i="34"/>
  <c r="K338" i="34" s="1"/>
  <c r="J337" i="34"/>
  <c r="K337" i="34" s="1"/>
  <c r="J336" i="34"/>
  <c r="J335" i="34"/>
  <c r="K335" i="34" s="1"/>
  <c r="J334" i="34"/>
  <c r="K334" i="34" s="1"/>
  <c r="J333" i="34"/>
  <c r="J332" i="34"/>
  <c r="K332" i="34" s="1"/>
  <c r="J331" i="34"/>
  <c r="K331" i="34" s="1"/>
  <c r="J330" i="34"/>
  <c r="K330" i="34" s="1"/>
  <c r="J329" i="34"/>
  <c r="K329" i="34" s="1"/>
  <c r="J328" i="34"/>
  <c r="K328" i="34" s="1"/>
  <c r="J327" i="34"/>
  <c r="K327" i="34" s="1"/>
  <c r="J326" i="34"/>
  <c r="K326" i="34" s="1"/>
  <c r="J325" i="34"/>
  <c r="J324" i="34"/>
  <c r="K324" i="34" s="1"/>
  <c r="J323" i="34"/>
  <c r="K323" i="34" s="1"/>
  <c r="J322" i="34"/>
  <c r="K322" i="34" s="1"/>
  <c r="J321" i="34"/>
  <c r="K321" i="34" s="1"/>
  <c r="J320" i="34"/>
  <c r="K320" i="34" s="1"/>
  <c r="J319" i="34"/>
  <c r="K319" i="34" s="1"/>
  <c r="J318" i="34"/>
  <c r="K318" i="34" s="1"/>
  <c r="J317" i="34"/>
  <c r="J316" i="34"/>
  <c r="K316" i="34" s="1"/>
  <c r="J315" i="34"/>
  <c r="K315" i="34" s="1"/>
  <c r="J314" i="34"/>
  <c r="K314" i="34" s="1"/>
  <c r="J313" i="34"/>
  <c r="K313" i="34" s="1"/>
  <c r="J312" i="34"/>
  <c r="K312" i="34" s="1"/>
  <c r="J311" i="34"/>
  <c r="K311" i="34" s="1"/>
  <c r="J310" i="34"/>
  <c r="K310" i="34" s="1"/>
  <c r="J309" i="34"/>
  <c r="J308" i="34"/>
  <c r="J307" i="34"/>
  <c r="K307" i="34" s="1"/>
  <c r="J306" i="34"/>
  <c r="K306" i="34" s="1"/>
  <c r="J305" i="34"/>
  <c r="K305" i="34" s="1"/>
  <c r="J304" i="34"/>
  <c r="J303" i="34"/>
  <c r="K303" i="34" s="1"/>
  <c r="J302" i="34"/>
  <c r="K302" i="34" s="1"/>
  <c r="J301" i="34"/>
  <c r="J300" i="34"/>
  <c r="K300" i="34" s="1"/>
  <c r="J299" i="34"/>
  <c r="K299" i="34" s="1"/>
  <c r="J298" i="34"/>
  <c r="K298" i="34" s="1"/>
  <c r="J297" i="34"/>
  <c r="K297" i="34" s="1"/>
  <c r="J296" i="34"/>
  <c r="K296" i="34" s="1"/>
  <c r="J295" i="34"/>
  <c r="K295" i="34" s="1"/>
  <c r="J294" i="34"/>
  <c r="K294" i="34" s="1"/>
  <c r="J293" i="34"/>
  <c r="J292" i="34"/>
  <c r="K292" i="34" s="1"/>
  <c r="J291" i="34"/>
  <c r="K291" i="34" s="1"/>
  <c r="J290" i="34"/>
  <c r="K290" i="34" s="1"/>
  <c r="J289" i="34"/>
  <c r="K289" i="34" s="1"/>
  <c r="J288" i="34"/>
  <c r="K288" i="34" s="1"/>
  <c r="J287" i="34"/>
  <c r="K287" i="34" s="1"/>
  <c r="J286" i="34"/>
  <c r="K286" i="34" s="1"/>
  <c r="J285" i="34"/>
  <c r="J284" i="34"/>
  <c r="K284" i="34" s="1"/>
  <c r="J283" i="34"/>
  <c r="K283" i="34" s="1"/>
  <c r="J282" i="34"/>
  <c r="K282" i="34" s="1"/>
  <c r="J281" i="34"/>
  <c r="K281" i="34" s="1"/>
  <c r="J280" i="34"/>
  <c r="K280" i="34" s="1"/>
  <c r="J279" i="34"/>
  <c r="K279" i="34" s="1"/>
  <c r="J278" i="34"/>
  <c r="K278" i="34" s="1"/>
  <c r="J277" i="34"/>
  <c r="J276" i="34"/>
  <c r="K276" i="34" s="1"/>
  <c r="J275" i="34"/>
  <c r="K275" i="34" s="1"/>
  <c r="J274" i="34"/>
  <c r="K274" i="34" s="1"/>
  <c r="J273" i="34"/>
  <c r="K273" i="34" s="1"/>
  <c r="J272" i="34"/>
  <c r="K272" i="34" s="1"/>
  <c r="J271" i="34"/>
  <c r="K271" i="34" s="1"/>
  <c r="J270" i="34"/>
  <c r="J269" i="34"/>
  <c r="J268" i="34"/>
  <c r="K268" i="34" s="1"/>
  <c r="J267" i="34"/>
  <c r="K267" i="34" s="1"/>
  <c r="J266" i="34"/>
  <c r="K266" i="34" s="1"/>
  <c r="J265" i="34"/>
  <c r="K265" i="34" s="1"/>
  <c r="J264" i="34"/>
  <c r="K264" i="34" s="1"/>
  <c r="J263" i="34"/>
  <c r="J262" i="34"/>
  <c r="K262" i="34" s="1"/>
  <c r="J261" i="34"/>
  <c r="J260" i="34"/>
  <c r="J259" i="34"/>
  <c r="K259" i="34" s="1"/>
  <c r="J258" i="34"/>
  <c r="K258" i="34" s="1"/>
  <c r="J257" i="34"/>
  <c r="K257" i="34" s="1"/>
  <c r="J256" i="34"/>
  <c r="K256" i="34" s="1"/>
  <c r="J255" i="34"/>
  <c r="J254" i="34"/>
  <c r="K254" i="34" s="1"/>
  <c r="J253" i="34"/>
  <c r="J252" i="34"/>
  <c r="J251" i="34"/>
  <c r="K251" i="34" s="1"/>
  <c r="J250" i="34"/>
  <c r="K250" i="34" s="1"/>
  <c r="J249" i="34"/>
  <c r="K249" i="34" s="1"/>
  <c r="J248" i="34"/>
  <c r="K248" i="34" s="1"/>
  <c r="J247" i="34"/>
  <c r="J246" i="34"/>
  <c r="K246" i="34" s="1"/>
  <c r="J245" i="34"/>
  <c r="J244" i="34"/>
  <c r="J243" i="34"/>
  <c r="K243" i="34" s="1"/>
  <c r="J242" i="34"/>
  <c r="J241" i="34"/>
  <c r="K241" i="34" s="1"/>
  <c r="J240" i="34"/>
  <c r="K240" i="34" s="1"/>
  <c r="J239" i="34"/>
  <c r="K239" i="34" s="1"/>
  <c r="J238" i="34"/>
  <c r="K238" i="34" s="1"/>
  <c r="J237" i="34"/>
  <c r="J236" i="34"/>
  <c r="J235" i="34"/>
  <c r="K235" i="34" s="1"/>
  <c r="J234" i="34"/>
  <c r="J233" i="34"/>
  <c r="K233" i="34" s="1"/>
  <c r="J232" i="34"/>
  <c r="K232" i="34" s="1"/>
  <c r="J231" i="34"/>
  <c r="K231" i="34" s="1"/>
  <c r="J230" i="34"/>
  <c r="K230" i="34" s="1"/>
  <c r="J229" i="34"/>
  <c r="J228" i="34"/>
  <c r="J227" i="34"/>
  <c r="K227" i="34" s="1"/>
  <c r="J226" i="34"/>
  <c r="J225" i="34"/>
  <c r="K225" i="34" s="1"/>
  <c r="J224" i="34"/>
  <c r="K224" i="34" s="1"/>
  <c r="J223" i="34"/>
  <c r="K223" i="34" s="1"/>
  <c r="J222" i="34"/>
  <c r="K222" i="34" s="1"/>
  <c r="J221" i="34"/>
  <c r="J220" i="34"/>
  <c r="J219" i="34"/>
  <c r="K219" i="34" s="1"/>
  <c r="J218" i="34"/>
  <c r="J217" i="34"/>
  <c r="K217" i="34" s="1"/>
  <c r="J216" i="34"/>
  <c r="K216" i="34" s="1"/>
  <c r="J215" i="34"/>
  <c r="K215" i="34" s="1"/>
  <c r="J214" i="34"/>
  <c r="K214" i="34" s="1"/>
  <c r="J213" i="34"/>
  <c r="J212" i="34"/>
  <c r="J211" i="34"/>
  <c r="K211" i="34" s="1"/>
  <c r="J210" i="34"/>
  <c r="J209" i="34"/>
  <c r="K209" i="34" s="1"/>
  <c r="J208" i="34"/>
  <c r="K208" i="34" s="1"/>
  <c r="J207" i="34"/>
  <c r="K207" i="34" s="1"/>
  <c r="J206" i="34"/>
  <c r="K206" i="34" s="1"/>
  <c r="J205" i="34"/>
  <c r="J204" i="34"/>
  <c r="J203" i="34"/>
  <c r="K203" i="34" s="1"/>
  <c r="J202" i="34"/>
  <c r="J201" i="34"/>
  <c r="K201" i="34" s="1"/>
  <c r="J200" i="34"/>
  <c r="K200" i="34" s="1"/>
  <c r="J199" i="34"/>
  <c r="K199" i="34" s="1"/>
  <c r="J198" i="34"/>
  <c r="K198" i="34" s="1"/>
  <c r="J197" i="34"/>
  <c r="J196" i="34"/>
  <c r="J195" i="34"/>
  <c r="K195" i="34" s="1"/>
  <c r="J194" i="34"/>
  <c r="J193" i="34"/>
  <c r="K193" i="34" s="1"/>
  <c r="J192" i="34"/>
  <c r="K192" i="34" s="1"/>
  <c r="J191" i="34"/>
  <c r="K191" i="34" s="1"/>
  <c r="J190" i="34"/>
  <c r="K190" i="34" s="1"/>
  <c r="J189" i="34"/>
  <c r="J188" i="34"/>
  <c r="J187" i="34"/>
  <c r="K187" i="34" s="1"/>
  <c r="J186" i="34"/>
  <c r="J185" i="34"/>
  <c r="K185" i="34" s="1"/>
  <c r="J184" i="34"/>
  <c r="K184" i="34" s="1"/>
  <c r="J183" i="34"/>
  <c r="K183" i="34" s="1"/>
  <c r="J182" i="34"/>
  <c r="K182" i="34" s="1"/>
  <c r="J181" i="34"/>
  <c r="J180" i="34"/>
  <c r="J179" i="34"/>
  <c r="K179" i="34" s="1"/>
  <c r="J178" i="34"/>
  <c r="J177" i="34"/>
  <c r="K177" i="34" s="1"/>
  <c r="J176" i="34"/>
  <c r="K176" i="34" s="1"/>
  <c r="J175" i="34"/>
  <c r="K175" i="34" s="1"/>
  <c r="J174" i="34"/>
  <c r="K174" i="34" s="1"/>
  <c r="J173" i="34"/>
  <c r="J172" i="34"/>
  <c r="J171" i="34"/>
  <c r="K171" i="34" s="1"/>
  <c r="J170" i="34"/>
  <c r="J169" i="34"/>
  <c r="K169" i="34" s="1"/>
  <c r="J168" i="34"/>
  <c r="K168" i="34" s="1"/>
  <c r="J167" i="34"/>
  <c r="K167" i="34" s="1"/>
  <c r="J166" i="34"/>
  <c r="K166" i="34" s="1"/>
  <c r="J165" i="34"/>
  <c r="J164" i="34"/>
  <c r="J163" i="34"/>
  <c r="K163" i="34" s="1"/>
  <c r="J162" i="34"/>
  <c r="J161" i="34"/>
  <c r="K161" i="34" s="1"/>
  <c r="J160" i="34"/>
  <c r="K160" i="34" s="1"/>
  <c r="J159" i="34"/>
  <c r="K159" i="34" s="1"/>
  <c r="J158" i="34"/>
  <c r="K158" i="34" s="1"/>
  <c r="J157" i="34"/>
  <c r="J156" i="34"/>
  <c r="J155" i="34"/>
  <c r="K155" i="34" s="1"/>
  <c r="J154" i="34"/>
  <c r="J153" i="34"/>
  <c r="K153" i="34" s="1"/>
  <c r="J152" i="34"/>
  <c r="K152" i="34" s="1"/>
  <c r="J151" i="34"/>
  <c r="K151" i="34" s="1"/>
  <c r="J150" i="34"/>
  <c r="K150" i="34" s="1"/>
  <c r="J149" i="34"/>
  <c r="K149" i="34" s="1"/>
  <c r="J148" i="34"/>
  <c r="J147" i="34"/>
  <c r="K147" i="34" s="1"/>
  <c r="J146" i="34"/>
  <c r="J145" i="34"/>
  <c r="K145" i="34" s="1"/>
  <c r="J144" i="34"/>
  <c r="K144" i="34" s="1"/>
  <c r="J143" i="34"/>
  <c r="J142" i="34"/>
  <c r="K142" i="34" s="1"/>
  <c r="J141" i="34"/>
  <c r="K141" i="34" s="1"/>
  <c r="J140" i="34"/>
  <c r="J139" i="34"/>
  <c r="K139" i="34" s="1"/>
  <c r="J138" i="34"/>
  <c r="J137" i="34"/>
  <c r="K137" i="34" s="1"/>
  <c r="J136" i="34"/>
  <c r="K136" i="34" s="1"/>
  <c r="J135" i="34"/>
  <c r="K135" i="34" s="1"/>
  <c r="J134" i="34"/>
  <c r="K134" i="34" s="1"/>
  <c r="J133" i="34"/>
  <c r="K133" i="34" s="1"/>
  <c r="J132" i="34"/>
  <c r="K132" i="34" s="1"/>
  <c r="J131" i="34"/>
  <c r="J130" i="34"/>
  <c r="J129" i="34"/>
  <c r="K129" i="34" s="1"/>
  <c r="J128" i="34"/>
  <c r="K128" i="34" s="1"/>
  <c r="J127" i="34"/>
  <c r="K127" i="34" s="1"/>
  <c r="J126" i="34"/>
  <c r="J125" i="34"/>
  <c r="K125" i="34" s="1"/>
  <c r="J124" i="34"/>
  <c r="K124" i="34" s="1"/>
  <c r="J123" i="34"/>
  <c r="K123" i="34" s="1"/>
  <c r="J122" i="34"/>
  <c r="K122" i="34" s="1"/>
  <c r="J121" i="34"/>
  <c r="J120" i="34"/>
  <c r="K120" i="34" s="1"/>
  <c r="J119" i="34"/>
  <c r="J118" i="34"/>
  <c r="K118" i="34" s="1"/>
  <c r="J117" i="34"/>
  <c r="K117" i="34" s="1"/>
  <c r="J116" i="34"/>
  <c r="K116" i="34" s="1"/>
  <c r="J115" i="34"/>
  <c r="K115" i="34" s="1"/>
  <c r="J114" i="34"/>
  <c r="J113" i="34"/>
  <c r="J112" i="34"/>
  <c r="K112" i="34" s="1"/>
  <c r="J111" i="34"/>
  <c r="J110" i="34"/>
  <c r="K110" i="34" s="1"/>
  <c r="J109" i="34"/>
  <c r="K109" i="34" s="1"/>
  <c r="J108" i="34"/>
  <c r="K108" i="34" s="1"/>
  <c r="J107" i="34"/>
  <c r="K107" i="34" s="1"/>
  <c r="J106" i="34"/>
  <c r="K106" i="34" s="1"/>
  <c r="J105" i="34"/>
  <c r="J104" i="34"/>
  <c r="K104" i="34" s="1"/>
  <c r="J103" i="34"/>
  <c r="J102" i="34"/>
  <c r="K102" i="34" s="1"/>
  <c r="J101" i="34"/>
  <c r="K101" i="34" s="1"/>
  <c r="J100" i="34"/>
  <c r="K100" i="34" s="1"/>
  <c r="J99" i="34"/>
  <c r="K99" i="34" s="1"/>
  <c r="J98" i="34"/>
  <c r="J97" i="34"/>
  <c r="J96" i="34"/>
  <c r="K96" i="34" s="1"/>
  <c r="J95" i="34"/>
  <c r="J94" i="34"/>
  <c r="K94" i="34" s="1"/>
  <c r="J93" i="34"/>
  <c r="K93" i="34" s="1"/>
  <c r="J92" i="34"/>
  <c r="K92" i="34" s="1"/>
  <c r="J91" i="34"/>
  <c r="K91" i="34" s="1"/>
  <c r="J90" i="34"/>
  <c r="K90" i="34" s="1"/>
  <c r="J89" i="34"/>
  <c r="J88" i="34"/>
  <c r="K88" i="34" s="1"/>
  <c r="J87" i="34"/>
  <c r="J86" i="34"/>
  <c r="K86" i="34" s="1"/>
  <c r="J85" i="34"/>
  <c r="K85" i="34" s="1"/>
  <c r="J84" i="34"/>
  <c r="K84" i="34" s="1"/>
  <c r="J83" i="34"/>
  <c r="K83" i="34" s="1"/>
  <c r="J82" i="34"/>
  <c r="J81" i="34"/>
  <c r="J80" i="34"/>
  <c r="K80" i="34" s="1"/>
  <c r="J79" i="34"/>
  <c r="J78" i="34"/>
  <c r="K78" i="34" s="1"/>
  <c r="J77" i="34"/>
  <c r="K77" i="34" s="1"/>
  <c r="J76" i="34"/>
  <c r="K76" i="34" s="1"/>
  <c r="J75" i="34"/>
  <c r="K75" i="34" s="1"/>
  <c r="J74" i="34"/>
  <c r="K74" i="34" s="1"/>
  <c r="J73" i="34"/>
  <c r="J72" i="34"/>
  <c r="K72" i="34" s="1"/>
  <c r="J71" i="34"/>
  <c r="J70" i="34"/>
  <c r="K70" i="34" s="1"/>
  <c r="J69" i="34"/>
  <c r="K69" i="34" s="1"/>
  <c r="J68" i="34"/>
  <c r="K68" i="34" s="1"/>
  <c r="J67" i="34"/>
  <c r="K67" i="34" s="1"/>
  <c r="J66" i="34"/>
  <c r="J65" i="34"/>
  <c r="J64" i="34"/>
  <c r="K64" i="34" s="1"/>
  <c r="J63" i="34"/>
  <c r="J62" i="34"/>
  <c r="K62" i="34" s="1"/>
  <c r="J61" i="34"/>
  <c r="K61" i="34" s="1"/>
  <c r="J60" i="34"/>
  <c r="K60" i="34" s="1"/>
  <c r="J59" i="34"/>
  <c r="K59" i="34" s="1"/>
  <c r="J58" i="34"/>
  <c r="K58" i="34" s="1"/>
  <c r="J57" i="34"/>
  <c r="J56" i="34"/>
  <c r="K56" i="34" s="1"/>
  <c r="J55" i="34"/>
  <c r="J54" i="34"/>
  <c r="K54" i="34" s="1"/>
  <c r="J53" i="34"/>
  <c r="K53" i="34" s="1"/>
  <c r="J52" i="34"/>
  <c r="K52" i="34" s="1"/>
  <c r="J51" i="34"/>
  <c r="K51" i="34" s="1"/>
  <c r="J50" i="34"/>
  <c r="K50" i="34" s="1"/>
  <c r="J49" i="34"/>
  <c r="J48" i="34"/>
  <c r="K48" i="34" s="1"/>
  <c r="J47" i="34"/>
  <c r="J46" i="34"/>
  <c r="K46" i="34" s="1"/>
  <c r="J45" i="34"/>
  <c r="K45" i="34" s="1"/>
  <c r="J44" i="34"/>
  <c r="K44" i="34" s="1"/>
  <c r="J43" i="34"/>
  <c r="K43" i="34" s="1"/>
  <c r="J42" i="34"/>
  <c r="K42" i="34" s="1"/>
  <c r="J41" i="34"/>
  <c r="J40" i="34"/>
  <c r="K40" i="34" s="1"/>
  <c r="J39" i="34"/>
  <c r="J38" i="34"/>
  <c r="K38" i="34" s="1"/>
  <c r="J37" i="34"/>
  <c r="K37" i="34" s="1"/>
  <c r="J36" i="34"/>
  <c r="K36" i="34" s="1"/>
  <c r="J35" i="34"/>
  <c r="K35" i="34" s="1"/>
  <c r="J34" i="34"/>
  <c r="K34" i="34" s="1"/>
  <c r="J33" i="34"/>
  <c r="J32" i="34"/>
  <c r="K32" i="34" s="1"/>
  <c r="J31" i="34"/>
  <c r="J30" i="34"/>
  <c r="K30" i="34" s="1"/>
  <c r="J29" i="34"/>
  <c r="K29" i="34" s="1"/>
  <c r="J28" i="34"/>
  <c r="K28" i="34" s="1"/>
  <c r="J27" i="34"/>
  <c r="K27" i="34" s="1"/>
  <c r="J26" i="34"/>
  <c r="J25" i="34"/>
  <c r="J24" i="34"/>
  <c r="K24" i="34" s="1"/>
  <c r="J23" i="34"/>
  <c r="J22" i="34"/>
  <c r="K22" i="34" s="1"/>
  <c r="J21" i="34"/>
  <c r="K21" i="34" s="1"/>
  <c r="J20" i="34"/>
  <c r="K20" i="34" s="1"/>
  <c r="J19" i="34"/>
  <c r="K19" i="34" s="1"/>
  <c r="J18" i="34"/>
  <c r="J17" i="34"/>
  <c r="J16" i="34"/>
  <c r="K16" i="34" s="1"/>
  <c r="J15" i="34"/>
  <c r="J14" i="34"/>
  <c r="K14" i="34" s="1"/>
  <c r="J13" i="34"/>
  <c r="K13" i="34" s="1"/>
  <c r="J12" i="34"/>
  <c r="K12" i="34" s="1"/>
  <c r="J11" i="34"/>
  <c r="K11" i="34" s="1"/>
  <c r="J10" i="34"/>
  <c r="K10" i="34" s="1"/>
  <c r="J9" i="34"/>
  <c r="J8" i="34"/>
  <c r="J7" i="34"/>
  <c r="K7" i="34" s="1"/>
  <c r="J6" i="34"/>
  <c r="K6" i="34" s="1"/>
  <c r="J5" i="34"/>
  <c r="K5" i="34" s="1"/>
  <c r="J4" i="34"/>
  <c r="K4" i="34" s="1"/>
  <c r="J3" i="34"/>
  <c r="J2" i="34"/>
  <c r="J263" i="33"/>
  <c r="K263" i="33" s="1"/>
  <c r="J264" i="33"/>
  <c r="K264" i="33" s="1"/>
  <c r="J265" i="33"/>
  <c r="K265" i="33" s="1"/>
  <c r="J266" i="33"/>
  <c r="J267" i="33"/>
  <c r="J268" i="33"/>
  <c r="K268" i="33" s="1"/>
  <c r="J269" i="33"/>
  <c r="K269" i="33" s="1"/>
  <c r="J270" i="33"/>
  <c r="K270" i="33" s="1"/>
  <c r="J271" i="33"/>
  <c r="K271" i="33" s="1"/>
  <c r="J272" i="33"/>
  <c r="K272" i="33" s="1"/>
  <c r="J273" i="33"/>
  <c r="K273" i="33" s="1"/>
  <c r="J274" i="33"/>
  <c r="J275" i="33"/>
  <c r="J276" i="33"/>
  <c r="K276" i="33" s="1"/>
  <c r="J277" i="33"/>
  <c r="K277" i="33" s="1"/>
  <c r="J278" i="33"/>
  <c r="K278" i="33" s="1"/>
  <c r="J279" i="33"/>
  <c r="K279" i="33" s="1"/>
  <c r="J280" i="33"/>
  <c r="K280" i="33" s="1"/>
  <c r="J281" i="33"/>
  <c r="K281" i="33" s="1"/>
  <c r="J282" i="33"/>
  <c r="J283" i="33"/>
  <c r="J284" i="33"/>
  <c r="K284" i="33" s="1"/>
  <c r="J285" i="33"/>
  <c r="K285" i="33" s="1"/>
  <c r="J286" i="33"/>
  <c r="K286" i="33" s="1"/>
  <c r="J287" i="33"/>
  <c r="K287" i="33" s="1"/>
  <c r="J288" i="33"/>
  <c r="K288" i="33" s="1"/>
  <c r="J289" i="33"/>
  <c r="K289" i="33" s="1"/>
  <c r="J290" i="33"/>
  <c r="J291" i="33"/>
  <c r="J292" i="33"/>
  <c r="K292" i="33" s="1"/>
  <c r="J293" i="33"/>
  <c r="K293" i="33" s="1"/>
  <c r="J294" i="33"/>
  <c r="K294" i="33" s="1"/>
  <c r="J295" i="33"/>
  <c r="K295" i="33" s="1"/>
  <c r="J296" i="33"/>
  <c r="K296" i="33" s="1"/>
  <c r="J297" i="33"/>
  <c r="K297" i="33" s="1"/>
  <c r="J298" i="33"/>
  <c r="J299" i="33"/>
  <c r="J300" i="33"/>
  <c r="K300" i="33" s="1"/>
  <c r="J301" i="33"/>
  <c r="K301" i="33" s="1"/>
  <c r="J302" i="33"/>
  <c r="K302" i="33" s="1"/>
  <c r="J303" i="33"/>
  <c r="K303" i="33" s="1"/>
  <c r="J304" i="33"/>
  <c r="K304" i="33" s="1"/>
  <c r="J305" i="33"/>
  <c r="K305" i="33" s="1"/>
  <c r="J306" i="33"/>
  <c r="J307" i="33"/>
  <c r="J308" i="33"/>
  <c r="K308" i="33" s="1"/>
  <c r="J309" i="33"/>
  <c r="K309" i="33" s="1"/>
  <c r="J310" i="33"/>
  <c r="K310" i="33" s="1"/>
  <c r="J311" i="33"/>
  <c r="K311" i="33" s="1"/>
  <c r="J312" i="33"/>
  <c r="K312" i="33" s="1"/>
  <c r="J313" i="33"/>
  <c r="K313" i="33" s="1"/>
  <c r="J314" i="33"/>
  <c r="J315" i="33"/>
  <c r="J316" i="33"/>
  <c r="K316" i="33" s="1"/>
  <c r="J317" i="33"/>
  <c r="K317" i="33" s="1"/>
  <c r="J318" i="33"/>
  <c r="K318" i="33" s="1"/>
  <c r="J319" i="33"/>
  <c r="K319" i="33" s="1"/>
  <c r="J320" i="33"/>
  <c r="K320" i="33" s="1"/>
  <c r="J321" i="33"/>
  <c r="K321" i="33" s="1"/>
  <c r="J322" i="33"/>
  <c r="J323" i="33"/>
  <c r="J324" i="33"/>
  <c r="K324" i="33" s="1"/>
  <c r="J325" i="33"/>
  <c r="K325" i="33" s="1"/>
  <c r="J326" i="33"/>
  <c r="K326" i="33" s="1"/>
  <c r="J327" i="33"/>
  <c r="K327" i="33" s="1"/>
  <c r="J328" i="33"/>
  <c r="K328" i="33" s="1"/>
  <c r="J329" i="33"/>
  <c r="K329" i="33" s="1"/>
  <c r="J330" i="33"/>
  <c r="J331" i="33"/>
  <c r="J332" i="33"/>
  <c r="K332" i="33" s="1"/>
  <c r="J333" i="33"/>
  <c r="K333" i="33" s="1"/>
  <c r="J334" i="33"/>
  <c r="K334" i="33" s="1"/>
  <c r="J335" i="33"/>
  <c r="K335" i="33" s="1"/>
  <c r="J336" i="33"/>
  <c r="K336" i="33" s="1"/>
  <c r="J337" i="33"/>
  <c r="K337" i="33" s="1"/>
  <c r="J338" i="33"/>
  <c r="J339" i="33"/>
  <c r="J340" i="33"/>
  <c r="K340" i="33" s="1"/>
  <c r="J341" i="33"/>
  <c r="K341" i="33" s="1"/>
  <c r="J342" i="33"/>
  <c r="K342" i="33" s="1"/>
  <c r="J343" i="33"/>
  <c r="K343" i="33" s="1"/>
  <c r="J344" i="33"/>
  <c r="K344" i="33" s="1"/>
  <c r="J345" i="33"/>
  <c r="K345" i="33" s="1"/>
  <c r="J346" i="33"/>
  <c r="J347" i="33"/>
  <c r="J348" i="33"/>
  <c r="K348" i="33" s="1"/>
  <c r="J349" i="33"/>
  <c r="K349" i="33" s="1"/>
  <c r="J350" i="33"/>
  <c r="K350" i="33" s="1"/>
  <c r="J351" i="33"/>
  <c r="K351" i="33" s="1"/>
  <c r="J352" i="33"/>
  <c r="K352" i="33" s="1"/>
  <c r="J353" i="33"/>
  <c r="K353" i="33" s="1"/>
  <c r="J354" i="33"/>
  <c r="J355" i="33"/>
  <c r="J356" i="33"/>
  <c r="K356" i="33" s="1"/>
  <c r="J357" i="33"/>
  <c r="K357" i="33" s="1"/>
  <c r="J358" i="33"/>
  <c r="K358" i="33" s="1"/>
  <c r="J359" i="33"/>
  <c r="K359" i="33" s="1"/>
  <c r="J360" i="33"/>
  <c r="K360" i="33" s="1"/>
  <c r="J361" i="33"/>
  <c r="K361" i="33" s="1"/>
  <c r="J362" i="33"/>
  <c r="J363" i="33"/>
  <c r="J364" i="33"/>
  <c r="K364" i="33" s="1"/>
  <c r="J365" i="33"/>
  <c r="K365" i="33" s="1"/>
  <c r="J366" i="33"/>
  <c r="K366" i="33" s="1"/>
  <c r="J367" i="33"/>
  <c r="K367" i="33" s="1"/>
  <c r="J368" i="33"/>
  <c r="K368" i="33" s="1"/>
  <c r="J369" i="33"/>
  <c r="K369" i="33" s="1"/>
  <c r="J370" i="33"/>
  <c r="J371" i="33"/>
  <c r="J372" i="33"/>
  <c r="K372" i="33" s="1"/>
  <c r="J373" i="33"/>
  <c r="K373" i="33" s="1"/>
  <c r="J374" i="33"/>
  <c r="K374" i="33" s="1"/>
  <c r="J375" i="33"/>
  <c r="K375" i="33" s="1"/>
  <c r="J376" i="33"/>
  <c r="K376" i="33" s="1"/>
  <c r="J377" i="33"/>
  <c r="K377" i="33" s="1"/>
  <c r="J378" i="33"/>
  <c r="J379" i="33"/>
  <c r="J380" i="33"/>
  <c r="K380" i="33" s="1"/>
  <c r="J381" i="33"/>
  <c r="K381" i="33" s="1"/>
  <c r="J382" i="33"/>
  <c r="K382" i="33" s="1"/>
  <c r="J383" i="33"/>
  <c r="K383" i="33" s="1"/>
  <c r="J384" i="33"/>
  <c r="K384" i="33" s="1"/>
  <c r="J385" i="33"/>
  <c r="K385" i="33" s="1"/>
  <c r="J386" i="33"/>
  <c r="J387" i="33"/>
  <c r="J388" i="33"/>
  <c r="K388" i="33" s="1"/>
  <c r="J389" i="33"/>
  <c r="K389" i="33" s="1"/>
  <c r="J390" i="33"/>
  <c r="K390" i="33" s="1"/>
  <c r="J391" i="33"/>
  <c r="K391" i="33" s="1"/>
  <c r="J392" i="33"/>
  <c r="K392" i="33" s="1"/>
  <c r="J393" i="33"/>
  <c r="K393" i="33" s="1"/>
  <c r="J394" i="33"/>
  <c r="J395" i="33"/>
  <c r="J396" i="33"/>
  <c r="K396" i="33" s="1"/>
  <c r="J397" i="33"/>
  <c r="K397" i="33" s="1"/>
  <c r="J398" i="33"/>
  <c r="K398" i="33" s="1"/>
  <c r="J399" i="33"/>
  <c r="K399" i="33" s="1"/>
  <c r="J400" i="33"/>
  <c r="K400" i="33" s="1"/>
  <c r="J401" i="33"/>
  <c r="K401" i="33" s="1"/>
  <c r="J402" i="33"/>
  <c r="J403" i="33"/>
  <c r="J404" i="33"/>
  <c r="K404" i="33" s="1"/>
  <c r="J405" i="33"/>
  <c r="K405" i="33" s="1"/>
  <c r="J406" i="33"/>
  <c r="K406" i="33" s="1"/>
  <c r="J407" i="33"/>
  <c r="K407" i="33" s="1"/>
  <c r="J408" i="33"/>
  <c r="K408" i="33" s="1"/>
  <c r="J409" i="33"/>
  <c r="K409" i="33" s="1"/>
  <c r="J410" i="33"/>
  <c r="J411" i="33"/>
  <c r="J412" i="33"/>
  <c r="K412" i="33" s="1"/>
  <c r="J413" i="33"/>
  <c r="K413" i="33" s="1"/>
  <c r="J414" i="33"/>
  <c r="K414" i="33" s="1"/>
  <c r="J415" i="33"/>
  <c r="K415" i="33" s="1"/>
  <c r="J416" i="33"/>
  <c r="K416" i="33" s="1"/>
  <c r="J417" i="33"/>
  <c r="K417" i="33" s="1"/>
  <c r="J418" i="33"/>
  <c r="J419" i="33"/>
  <c r="J420" i="33"/>
  <c r="K420" i="33" s="1"/>
  <c r="J421" i="33"/>
  <c r="K421" i="33" s="1"/>
  <c r="J422" i="33"/>
  <c r="K422" i="33" s="1"/>
  <c r="J423" i="33"/>
  <c r="K423" i="33" s="1"/>
  <c r="J424" i="33"/>
  <c r="K424" i="33" s="1"/>
  <c r="J425" i="33"/>
  <c r="K425" i="33" s="1"/>
  <c r="J426" i="33"/>
  <c r="J427" i="33"/>
  <c r="J428" i="33"/>
  <c r="K428" i="33" s="1"/>
  <c r="J429" i="33"/>
  <c r="K429" i="33" s="1"/>
  <c r="J430" i="33"/>
  <c r="K430" i="33" s="1"/>
  <c r="J431" i="33"/>
  <c r="K431" i="33" s="1"/>
  <c r="J432" i="33"/>
  <c r="K432" i="33" s="1"/>
  <c r="J433" i="33"/>
  <c r="K433" i="33" s="1"/>
  <c r="J434" i="33"/>
  <c r="K434" i="33" s="1"/>
  <c r="J435" i="33"/>
  <c r="K435" i="33" s="1"/>
  <c r="J436" i="33"/>
  <c r="K436" i="33" s="1"/>
  <c r="J437" i="33"/>
  <c r="K437" i="33" s="1"/>
  <c r="J438" i="33"/>
  <c r="K438" i="33" s="1"/>
  <c r="J439" i="33"/>
  <c r="K439" i="33" s="1"/>
  <c r="J440" i="33"/>
  <c r="K440" i="33" s="1"/>
  <c r="J441" i="33"/>
  <c r="K441" i="33" s="1"/>
  <c r="J442" i="33"/>
  <c r="K442" i="33" s="1"/>
  <c r="J443" i="33"/>
  <c r="K443" i="33" s="1"/>
  <c r="J444" i="33"/>
  <c r="K444" i="33" s="1"/>
  <c r="J445" i="33"/>
  <c r="K445" i="33" s="1"/>
  <c r="J446" i="33"/>
  <c r="K446" i="33" s="1"/>
  <c r="J447" i="33"/>
  <c r="K447" i="33" s="1"/>
  <c r="J448" i="33"/>
  <c r="K448" i="33" s="1"/>
  <c r="J449" i="33"/>
  <c r="K449" i="33" s="1"/>
  <c r="J450" i="33"/>
  <c r="K450" i="33" s="1"/>
  <c r="J451" i="33"/>
  <c r="K451" i="33" s="1"/>
  <c r="J452" i="33"/>
  <c r="K452" i="33" s="1"/>
  <c r="J453" i="33"/>
  <c r="K453" i="33" s="1"/>
  <c r="J454" i="33"/>
  <c r="K454" i="33" s="1"/>
  <c r="J455" i="33"/>
  <c r="K455" i="33" s="1"/>
  <c r="J456" i="33"/>
  <c r="K456" i="33" s="1"/>
  <c r="J457" i="33"/>
  <c r="K457" i="33" s="1"/>
  <c r="J458" i="33"/>
  <c r="K458" i="33" s="1"/>
  <c r="J459" i="33"/>
  <c r="K459" i="33" s="1"/>
  <c r="J460" i="33"/>
  <c r="K460" i="33" s="1"/>
  <c r="J461" i="33"/>
  <c r="K461" i="33" s="1"/>
  <c r="J462" i="33"/>
  <c r="K462" i="33" s="1"/>
  <c r="J463" i="33"/>
  <c r="K463" i="33" s="1"/>
  <c r="J464" i="33"/>
  <c r="K464" i="33" s="1"/>
  <c r="J465" i="33"/>
  <c r="K465" i="33" s="1"/>
  <c r="J466" i="33"/>
  <c r="K466" i="33" s="1"/>
  <c r="J467" i="33"/>
  <c r="K467" i="33" s="1"/>
  <c r="J468" i="33"/>
  <c r="K468" i="33" s="1"/>
  <c r="J469" i="33"/>
  <c r="K469" i="33" s="1"/>
  <c r="J470" i="33"/>
  <c r="K470" i="33" s="1"/>
  <c r="J471" i="33"/>
  <c r="K471" i="33" s="1"/>
  <c r="J472" i="33"/>
  <c r="K472" i="33" s="1"/>
  <c r="J473" i="33"/>
  <c r="K473" i="33" s="1"/>
  <c r="J474" i="33"/>
  <c r="K474" i="33" s="1"/>
  <c r="J475" i="33"/>
  <c r="K475" i="33" s="1"/>
  <c r="J476" i="33"/>
  <c r="K476" i="33" s="1"/>
  <c r="J477" i="33"/>
  <c r="K477" i="33" s="1"/>
  <c r="J478" i="33"/>
  <c r="K478" i="33" s="1"/>
  <c r="J479" i="33"/>
  <c r="K479" i="33" s="1"/>
  <c r="J480" i="33"/>
  <c r="K480" i="33" s="1"/>
  <c r="J481" i="33"/>
  <c r="K481" i="33" s="1"/>
  <c r="J482" i="33"/>
  <c r="K482" i="33" s="1"/>
  <c r="J483" i="33"/>
  <c r="K483" i="33" s="1"/>
  <c r="J484" i="33"/>
  <c r="K484" i="33" s="1"/>
  <c r="J485" i="33"/>
  <c r="K485" i="33" s="1"/>
  <c r="J486" i="33"/>
  <c r="K486" i="33" s="1"/>
  <c r="J487" i="33"/>
  <c r="K487" i="33" s="1"/>
  <c r="J488" i="33"/>
  <c r="K488" i="33" s="1"/>
  <c r="J489" i="33"/>
  <c r="K489" i="33" s="1"/>
  <c r="J490" i="33"/>
  <c r="K490" i="33" s="1"/>
  <c r="J491" i="33"/>
  <c r="K491" i="33" s="1"/>
  <c r="J492" i="33"/>
  <c r="K492" i="33" s="1"/>
  <c r="J493" i="33"/>
  <c r="K493" i="33" s="1"/>
  <c r="J494" i="33"/>
  <c r="K494" i="33" s="1"/>
  <c r="J495" i="33"/>
  <c r="K495" i="33" s="1"/>
  <c r="J496" i="33"/>
  <c r="K496" i="33" s="1"/>
  <c r="J497" i="33"/>
  <c r="K497" i="33" s="1"/>
  <c r="J498" i="33"/>
  <c r="K498" i="33" s="1"/>
  <c r="J499" i="33"/>
  <c r="K499" i="33" s="1"/>
  <c r="J500" i="33"/>
  <c r="K500" i="33" s="1"/>
  <c r="J501" i="33"/>
  <c r="K501" i="33" s="1"/>
  <c r="J502" i="33"/>
  <c r="K502" i="33" s="1"/>
  <c r="J503" i="33"/>
  <c r="K503" i="33" s="1"/>
  <c r="J504" i="33"/>
  <c r="K504" i="33" s="1"/>
  <c r="J505" i="33"/>
  <c r="K505" i="33" s="1"/>
  <c r="J506" i="33"/>
  <c r="K506" i="33" s="1"/>
  <c r="J507" i="33"/>
  <c r="K507" i="33" s="1"/>
  <c r="J508" i="33"/>
  <c r="K508" i="33" s="1"/>
  <c r="J509" i="33"/>
  <c r="K509" i="33" s="1"/>
  <c r="J510" i="33"/>
  <c r="K510" i="33" s="1"/>
  <c r="J511" i="33"/>
  <c r="K511" i="33" s="1"/>
  <c r="J512" i="33"/>
  <c r="K512" i="33" s="1"/>
  <c r="J513" i="33"/>
  <c r="K513" i="33" s="1"/>
  <c r="J514" i="33"/>
  <c r="K514" i="33" s="1"/>
  <c r="J515" i="33"/>
  <c r="K515" i="33" s="1"/>
  <c r="J516" i="33"/>
  <c r="K516" i="33" s="1"/>
  <c r="J517" i="33"/>
  <c r="K517" i="33" s="1"/>
  <c r="J518" i="33"/>
  <c r="K518" i="33" s="1"/>
  <c r="J519" i="33"/>
  <c r="K519" i="33" s="1"/>
  <c r="J520" i="33"/>
  <c r="K520" i="33" s="1"/>
  <c r="J521" i="33"/>
  <c r="K521" i="33" s="1"/>
  <c r="J522" i="33"/>
  <c r="K522" i="33" s="1"/>
  <c r="J523" i="33"/>
  <c r="K523" i="33" s="1"/>
  <c r="J524" i="33"/>
  <c r="K524" i="33" s="1"/>
  <c r="J525" i="33"/>
  <c r="K525" i="33" s="1"/>
  <c r="J526" i="33"/>
  <c r="K526" i="33" s="1"/>
  <c r="J527" i="33"/>
  <c r="K527" i="33" s="1"/>
  <c r="J2" i="33"/>
  <c r="K2" i="33" s="1"/>
  <c r="J3" i="33"/>
  <c r="K3" i="33" s="1"/>
  <c r="J4" i="33"/>
  <c r="K4" i="33" s="1"/>
  <c r="J5" i="33"/>
  <c r="K5" i="33" s="1"/>
  <c r="J6" i="33"/>
  <c r="K6" i="33" s="1"/>
  <c r="J7" i="33"/>
  <c r="J8" i="33"/>
  <c r="K8" i="33" s="1"/>
  <c r="J9" i="33"/>
  <c r="J10" i="33"/>
  <c r="K10" i="33" s="1"/>
  <c r="J11" i="33"/>
  <c r="K11" i="33" s="1"/>
  <c r="J12" i="33"/>
  <c r="K12" i="33" s="1"/>
  <c r="J13" i="33"/>
  <c r="J14" i="33"/>
  <c r="K14" i="33" s="1"/>
  <c r="J15" i="33"/>
  <c r="J16" i="33"/>
  <c r="K16" i="33" s="1"/>
  <c r="J17" i="33"/>
  <c r="J18" i="33"/>
  <c r="K18" i="33" s="1"/>
  <c r="J19" i="33"/>
  <c r="K19" i="33" s="1"/>
  <c r="J20" i="33"/>
  <c r="K20" i="33" s="1"/>
  <c r="J21" i="33"/>
  <c r="K21" i="33" s="1"/>
  <c r="J22" i="33"/>
  <c r="K22" i="33" s="1"/>
  <c r="J23" i="33"/>
  <c r="J24" i="33"/>
  <c r="K24" i="33" s="1"/>
  <c r="J25" i="33"/>
  <c r="J26" i="33"/>
  <c r="K26" i="33" s="1"/>
  <c r="J27" i="33"/>
  <c r="K27" i="33" s="1"/>
  <c r="J28" i="33"/>
  <c r="K28" i="33" s="1"/>
  <c r="J29" i="33"/>
  <c r="K29" i="33" s="1"/>
  <c r="J30" i="33"/>
  <c r="K30" i="33" s="1"/>
  <c r="J31" i="33"/>
  <c r="J32" i="33"/>
  <c r="J33" i="33"/>
  <c r="J34" i="33"/>
  <c r="K34" i="33" s="1"/>
  <c r="J35" i="33"/>
  <c r="K35" i="33" s="1"/>
  <c r="J36" i="33"/>
  <c r="K36" i="33" s="1"/>
  <c r="J37" i="33"/>
  <c r="K37" i="33" s="1"/>
  <c r="J38" i="33"/>
  <c r="J39" i="33"/>
  <c r="J40" i="33"/>
  <c r="K40" i="33" s="1"/>
  <c r="J41" i="33"/>
  <c r="J42" i="33"/>
  <c r="K42" i="33" s="1"/>
  <c r="J43" i="33"/>
  <c r="K43" i="33" s="1"/>
  <c r="J44" i="33"/>
  <c r="K44" i="33" s="1"/>
  <c r="J45" i="33"/>
  <c r="K45" i="33" s="1"/>
  <c r="J46" i="33"/>
  <c r="K46" i="33" s="1"/>
  <c r="J47" i="33"/>
  <c r="J48" i="33"/>
  <c r="K48" i="33" s="1"/>
  <c r="J49" i="33"/>
  <c r="J50" i="33"/>
  <c r="K50" i="33" s="1"/>
  <c r="J51" i="33"/>
  <c r="K51" i="33" s="1"/>
  <c r="J52" i="33"/>
  <c r="K52" i="33" s="1"/>
  <c r="J53" i="33"/>
  <c r="K53" i="33" s="1"/>
  <c r="J54" i="33"/>
  <c r="K54" i="33" s="1"/>
  <c r="J55" i="33"/>
  <c r="J56" i="33"/>
  <c r="K56" i="33" s="1"/>
  <c r="J57" i="33"/>
  <c r="J58" i="33"/>
  <c r="K58" i="33" s="1"/>
  <c r="J59" i="33"/>
  <c r="K59" i="33" s="1"/>
  <c r="J60" i="33"/>
  <c r="K60" i="33" s="1"/>
  <c r="J61" i="33"/>
  <c r="K61" i="33" s="1"/>
  <c r="J62" i="33"/>
  <c r="K62" i="33" s="1"/>
  <c r="J63" i="33"/>
  <c r="J64" i="33"/>
  <c r="K64" i="33" s="1"/>
  <c r="J65" i="33"/>
  <c r="J66" i="33"/>
  <c r="K66" i="33" s="1"/>
  <c r="J67" i="33"/>
  <c r="K67" i="33" s="1"/>
  <c r="J68" i="33"/>
  <c r="K68" i="33" s="1"/>
  <c r="J69" i="33"/>
  <c r="K69" i="33" s="1"/>
  <c r="J70" i="33"/>
  <c r="K70" i="33" s="1"/>
  <c r="J71" i="33"/>
  <c r="J72" i="33"/>
  <c r="K72" i="33" s="1"/>
  <c r="J73" i="33"/>
  <c r="J74" i="33"/>
  <c r="K74" i="33" s="1"/>
  <c r="J75" i="33"/>
  <c r="K75" i="33" s="1"/>
  <c r="J76" i="33"/>
  <c r="K76" i="33" s="1"/>
  <c r="J77" i="33"/>
  <c r="K77" i="33" s="1"/>
  <c r="J78" i="33"/>
  <c r="K78" i="33" s="1"/>
  <c r="J79" i="33"/>
  <c r="J80" i="33"/>
  <c r="K80" i="33" s="1"/>
  <c r="J81" i="33"/>
  <c r="J82" i="33"/>
  <c r="K82" i="33" s="1"/>
  <c r="J83" i="33"/>
  <c r="K83" i="33" s="1"/>
  <c r="J84" i="33"/>
  <c r="K84" i="33" s="1"/>
  <c r="J85" i="33"/>
  <c r="K85" i="33" s="1"/>
  <c r="J86" i="33"/>
  <c r="K86" i="33" s="1"/>
  <c r="J87" i="33"/>
  <c r="J88" i="33"/>
  <c r="K88" i="33" s="1"/>
  <c r="J89" i="33"/>
  <c r="J90" i="33"/>
  <c r="K90" i="33" s="1"/>
  <c r="J91" i="33"/>
  <c r="K91" i="33" s="1"/>
  <c r="J92" i="33"/>
  <c r="J93" i="33"/>
  <c r="J94" i="33"/>
  <c r="K94" i="33" s="1"/>
  <c r="J95" i="33"/>
  <c r="K95" i="33" s="1"/>
  <c r="J96" i="33"/>
  <c r="K96" i="33" s="1"/>
  <c r="J97" i="33"/>
  <c r="J98" i="33"/>
  <c r="J99" i="33"/>
  <c r="J100" i="33"/>
  <c r="J101" i="33"/>
  <c r="K101" i="33" s="1"/>
  <c r="J102" i="33"/>
  <c r="K102" i="33" s="1"/>
  <c r="J103" i="33"/>
  <c r="K103" i="33" s="1"/>
  <c r="J104" i="33"/>
  <c r="K104" i="33" s="1"/>
  <c r="J105" i="33"/>
  <c r="K105" i="33" s="1"/>
  <c r="J106" i="33"/>
  <c r="J107" i="33"/>
  <c r="J108" i="33"/>
  <c r="J109" i="33"/>
  <c r="K109" i="33" s="1"/>
  <c r="J110" i="33"/>
  <c r="K110" i="33" s="1"/>
  <c r="J111" i="33"/>
  <c r="K111" i="33" s="1"/>
  <c r="J112" i="33"/>
  <c r="K112" i="33" s="1"/>
  <c r="J113" i="33"/>
  <c r="J114" i="33"/>
  <c r="J115" i="33"/>
  <c r="K115" i="33" s="1"/>
  <c r="J116" i="33"/>
  <c r="J117" i="33"/>
  <c r="K117" i="33" s="1"/>
  <c r="J118" i="33"/>
  <c r="K118" i="33" s="1"/>
  <c r="J119" i="33"/>
  <c r="K119" i="33" s="1"/>
  <c r="J120" i="33"/>
  <c r="K120" i="33" s="1"/>
  <c r="J121" i="33"/>
  <c r="J122" i="33"/>
  <c r="J123" i="33"/>
  <c r="K123" i="33" s="1"/>
  <c r="J124" i="33"/>
  <c r="J125" i="33"/>
  <c r="K125" i="33" s="1"/>
  <c r="J126" i="33"/>
  <c r="K126" i="33" s="1"/>
  <c r="J127" i="33"/>
  <c r="K127" i="33" s="1"/>
  <c r="J128" i="33"/>
  <c r="K128" i="33" s="1"/>
  <c r="J129" i="33"/>
  <c r="K129" i="33" s="1"/>
  <c r="J130" i="33"/>
  <c r="J131" i="33"/>
  <c r="J132" i="33"/>
  <c r="J133" i="33"/>
  <c r="K133" i="33" s="1"/>
  <c r="J134" i="33"/>
  <c r="K134" i="33" s="1"/>
  <c r="J135" i="33"/>
  <c r="K135" i="33" s="1"/>
  <c r="J136" i="33"/>
  <c r="K136" i="33" s="1"/>
  <c r="J137" i="33"/>
  <c r="K137" i="33" s="1"/>
  <c r="J138" i="33"/>
  <c r="J139" i="33"/>
  <c r="J140" i="33"/>
  <c r="J141" i="33"/>
  <c r="K141" i="33" s="1"/>
  <c r="J142" i="33"/>
  <c r="K142" i="33" s="1"/>
  <c r="J143" i="33"/>
  <c r="K143" i="33" s="1"/>
  <c r="J144" i="33"/>
  <c r="K144" i="33" s="1"/>
  <c r="J145" i="33"/>
  <c r="J146" i="33"/>
  <c r="J147" i="33"/>
  <c r="K147" i="33" s="1"/>
  <c r="J148" i="33"/>
  <c r="J149" i="33"/>
  <c r="K149" i="33" s="1"/>
  <c r="J150" i="33"/>
  <c r="K150" i="33" s="1"/>
  <c r="J151" i="33"/>
  <c r="K151" i="33" s="1"/>
  <c r="J152" i="33"/>
  <c r="K152" i="33" s="1"/>
  <c r="J153" i="33"/>
  <c r="J154" i="33"/>
  <c r="J155" i="33"/>
  <c r="J156" i="33"/>
  <c r="J157" i="33"/>
  <c r="K157" i="33" s="1"/>
  <c r="J158" i="33"/>
  <c r="K158" i="33" s="1"/>
  <c r="J159" i="33"/>
  <c r="K159" i="33" s="1"/>
  <c r="J160" i="33"/>
  <c r="K160" i="33" s="1"/>
  <c r="J161" i="33"/>
  <c r="J162" i="33"/>
  <c r="J163" i="33"/>
  <c r="J164" i="33"/>
  <c r="J165" i="33"/>
  <c r="J166" i="33"/>
  <c r="K166" i="33" s="1"/>
  <c r="J167" i="33"/>
  <c r="K167" i="33" s="1"/>
  <c r="J168" i="33"/>
  <c r="K168" i="33" s="1"/>
  <c r="J169" i="33"/>
  <c r="K169" i="33" s="1"/>
  <c r="J170" i="33"/>
  <c r="J171" i="33"/>
  <c r="J172" i="33"/>
  <c r="J173" i="33"/>
  <c r="K173" i="33" s="1"/>
  <c r="J174" i="33"/>
  <c r="K174" i="33" s="1"/>
  <c r="J175" i="33"/>
  <c r="K175" i="33" s="1"/>
  <c r="J176" i="33"/>
  <c r="K176" i="33" s="1"/>
  <c r="J177" i="33"/>
  <c r="K177" i="33" s="1"/>
  <c r="J178" i="33"/>
  <c r="J179" i="33"/>
  <c r="K179" i="33" s="1"/>
  <c r="J180" i="33"/>
  <c r="J181" i="33"/>
  <c r="K181" i="33" s="1"/>
  <c r="J182" i="33"/>
  <c r="J183" i="33"/>
  <c r="K183" i="33" s="1"/>
  <c r="J184" i="33"/>
  <c r="K184" i="33" s="1"/>
  <c r="J185" i="33"/>
  <c r="J186" i="33"/>
  <c r="K186" i="33" s="1"/>
  <c r="J187" i="33"/>
  <c r="J188" i="33"/>
  <c r="J189" i="33"/>
  <c r="K189" i="33" s="1"/>
  <c r="J190" i="33"/>
  <c r="K190" i="33" s="1"/>
  <c r="J191" i="33"/>
  <c r="K191" i="33" s="1"/>
  <c r="J192" i="33"/>
  <c r="K192" i="33" s="1"/>
  <c r="J193" i="33"/>
  <c r="K193" i="33" s="1"/>
  <c r="J194" i="33"/>
  <c r="K194" i="33" s="1"/>
  <c r="J195" i="33"/>
  <c r="K195" i="33" s="1"/>
  <c r="J196" i="33"/>
  <c r="J197" i="33"/>
  <c r="K197" i="33" s="1"/>
  <c r="J198" i="33"/>
  <c r="K198" i="33" s="1"/>
  <c r="J199" i="33"/>
  <c r="K199" i="33" s="1"/>
  <c r="J200" i="33"/>
  <c r="K200" i="33" s="1"/>
  <c r="J201" i="33"/>
  <c r="J202" i="33"/>
  <c r="K202" i="33" s="1"/>
  <c r="J203" i="33"/>
  <c r="J204" i="33"/>
  <c r="J205" i="33"/>
  <c r="K205" i="33" s="1"/>
  <c r="J206" i="33"/>
  <c r="K206" i="33" s="1"/>
  <c r="J207" i="33"/>
  <c r="K207" i="33" s="1"/>
  <c r="J208" i="33"/>
  <c r="K208" i="33" s="1"/>
  <c r="J209" i="33"/>
  <c r="K209" i="33" s="1"/>
  <c r="J210" i="33"/>
  <c r="K210" i="33" s="1"/>
  <c r="J211" i="33"/>
  <c r="J212" i="33"/>
  <c r="J213" i="33"/>
  <c r="K213" i="33" s="1"/>
  <c r="J214" i="33"/>
  <c r="K214" i="33" s="1"/>
  <c r="J215" i="33"/>
  <c r="K215" i="33" s="1"/>
  <c r="J216" i="33"/>
  <c r="K216" i="33" s="1"/>
  <c r="J217" i="33"/>
  <c r="K217" i="33" s="1"/>
  <c r="J218" i="33"/>
  <c r="K218" i="33" s="1"/>
  <c r="J219" i="33"/>
  <c r="J220" i="33"/>
  <c r="J221" i="33"/>
  <c r="K221" i="33" s="1"/>
  <c r="J222" i="33"/>
  <c r="K222" i="33" s="1"/>
  <c r="J223" i="33"/>
  <c r="K223" i="33" s="1"/>
  <c r="J224" i="33"/>
  <c r="K224" i="33" s="1"/>
  <c r="J225" i="33"/>
  <c r="K225" i="33" s="1"/>
  <c r="J226" i="33"/>
  <c r="K226" i="33" s="1"/>
  <c r="J227" i="33"/>
  <c r="J228" i="33"/>
  <c r="J229" i="33"/>
  <c r="K229" i="33" s="1"/>
  <c r="J230" i="33"/>
  <c r="K230" i="33" s="1"/>
  <c r="J231" i="33"/>
  <c r="K231" i="33" s="1"/>
  <c r="J232" i="33"/>
  <c r="K232" i="33" s="1"/>
  <c r="J233" i="33"/>
  <c r="K233" i="33" s="1"/>
  <c r="J234" i="33"/>
  <c r="K234" i="33" s="1"/>
  <c r="J235" i="33"/>
  <c r="J236" i="33"/>
  <c r="J237" i="33"/>
  <c r="K237" i="33" s="1"/>
  <c r="J238" i="33"/>
  <c r="K238" i="33" s="1"/>
  <c r="J239" i="33"/>
  <c r="K239" i="33" s="1"/>
  <c r="J240" i="33"/>
  <c r="K240" i="33" s="1"/>
  <c r="J241" i="33"/>
  <c r="J242" i="33"/>
  <c r="K242" i="33" s="1"/>
  <c r="J243" i="33"/>
  <c r="K243" i="33" s="1"/>
  <c r="J244" i="33"/>
  <c r="J245" i="33"/>
  <c r="K245" i="33" s="1"/>
  <c r="J246" i="33"/>
  <c r="K246" i="33" s="1"/>
  <c r="J247" i="33"/>
  <c r="K247" i="33" s="1"/>
  <c r="J248" i="33"/>
  <c r="K248" i="33" s="1"/>
  <c r="J249" i="33"/>
  <c r="J250" i="33"/>
  <c r="K250" i="33" s="1"/>
  <c r="J251" i="33"/>
  <c r="K251" i="33" s="1"/>
  <c r="J252" i="33"/>
  <c r="J253" i="33"/>
  <c r="K253" i="33" s="1"/>
  <c r="J254" i="33"/>
  <c r="K254" i="33" s="1"/>
  <c r="J255" i="33"/>
  <c r="K255" i="33" s="1"/>
  <c r="J256" i="33"/>
  <c r="K256" i="33" s="1"/>
  <c r="J257" i="33"/>
  <c r="J258" i="33"/>
  <c r="K258" i="33" s="1"/>
  <c r="J259" i="33"/>
  <c r="K259" i="33" s="1"/>
  <c r="J260" i="33"/>
  <c r="J261" i="33"/>
  <c r="K261" i="33" s="1"/>
  <c r="J262" i="33"/>
  <c r="K182" i="33"/>
  <c r="K165" i="33"/>
  <c r="K93" i="33"/>
  <c r="K38" i="33"/>
  <c r="K32" i="33"/>
  <c r="K13" i="33"/>
  <c r="L96" i="31"/>
  <c r="L109" i="31"/>
  <c r="L124" i="31"/>
  <c r="L132" i="31"/>
  <c r="L156" i="31"/>
  <c r="L178" i="31"/>
  <c r="L181" i="31"/>
  <c r="L210" i="31"/>
  <c r="L240" i="31"/>
  <c r="J262" i="31"/>
  <c r="L262" i="31" s="1"/>
  <c r="J261" i="31"/>
  <c r="K261" i="31" s="1"/>
  <c r="K260" i="31"/>
  <c r="J260" i="31"/>
  <c r="L260" i="31" s="1"/>
  <c r="J259" i="31"/>
  <c r="K259" i="31" s="1"/>
  <c r="J258" i="31"/>
  <c r="K258" i="31" s="1"/>
  <c r="J257" i="31"/>
  <c r="K257" i="31" s="1"/>
  <c r="J256" i="31"/>
  <c r="K256" i="31" s="1"/>
  <c r="J255" i="31"/>
  <c r="K255" i="31" s="1"/>
  <c r="J254" i="31"/>
  <c r="K254" i="31" s="1"/>
  <c r="J253" i="31"/>
  <c r="K253" i="31" s="1"/>
  <c r="J252" i="31"/>
  <c r="L252" i="31" s="1"/>
  <c r="J251" i="31"/>
  <c r="K251" i="31" s="1"/>
  <c r="J250" i="31"/>
  <c r="K250" i="31" s="1"/>
  <c r="J249" i="31"/>
  <c r="K249" i="31" s="1"/>
  <c r="J248" i="31"/>
  <c r="K248" i="31" s="1"/>
  <c r="J247" i="31"/>
  <c r="K247" i="31" s="1"/>
  <c r="J246" i="31"/>
  <c r="K246" i="31" s="1"/>
  <c r="J245" i="31"/>
  <c r="K245" i="31" s="1"/>
  <c r="J244" i="31"/>
  <c r="L244" i="31" s="1"/>
  <c r="J243" i="31"/>
  <c r="K243" i="31" s="1"/>
  <c r="J242" i="31"/>
  <c r="K242" i="31" s="1"/>
  <c r="J241" i="31"/>
  <c r="K241" i="31" s="1"/>
  <c r="J240" i="31"/>
  <c r="K240" i="31" s="1"/>
  <c r="J239" i="31"/>
  <c r="K239" i="31" s="1"/>
  <c r="J238" i="31"/>
  <c r="K238" i="31" s="1"/>
  <c r="J237" i="31"/>
  <c r="K237" i="31" s="1"/>
  <c r="J236" i="31"/>
  <c r="L236" i="31" s="1"/>
  <c r="J235" i="31"/>
  <c r="K235" i="31" s="1"/>
  <c r="J234" i="31"/>
  <c r="K234" i="31" s="1"/>
  <c r="J233" i="31"/>
  <c r="K233" i="31" s="1"/>
  <c r="J232" i="31"/>
  <c r="K232" i="31" s="1"/>
  <c r="J231" i="31"/>
  <c r="K231" i="31" s="1"/>
  <c r="J230" i="31"/>
  <c r="K230" i="31" s="1"/>
  <c r="J229" i="31"/>
  <c r="K229" i="31" s="1"/>
  <c r="J228" i="31"/>
  <c r="L228" i="31" s="1"/>
  <c r="J227" i="31"/>
  <c r="K227" i="31" s="1"/>
  <c r="J226" i="31"/>
  <c r="K226" i="31" s="1"/>
  <c r="J225" i="31"/>
  <c r="K225" i="31" s="1"/>
  <c r="J224" i="31"/>
  <c r="K224" i="31" s="1"/>
  <c r="K223" i="31"/>
  <c r="J223" i="31"/>
  <c r="L223" i="31" s="1"/>
  <c r="J222" i="31"/>
  <c r="K222" i="31" s="1"/>
  <c r="J221" i="31"/>
  <c r="K221" i="31" s="1"/>
  <c r="J220" i="31"/>
  <c r="L220" i="31" s="1"/>
  <c r="J219" i="31"/>
  <c r="K219" i="31" s="1"/>
  <c r="J218" i="31"/>
  <c r="K218" i="31" s="1"/>
  <c r="J217" i="31"/>
  <c r="K217" i="31" s="1"/>
  <c r="J216" i="31"/>
  <c r="K216" i="31" s="1"/>
  <c r="J215" i="31"/>
  <c r="K215" i="31" s="1"/>
  <c r="J214" i="31"/>
  <c r="K214" i="31" s="1"/>
  <c r="J213" i="31"/>
  <c r="K213" i="31" s="1"/>
  <c r="J212" i="31"/>
  <c r="L212" i="31" s="1"/>
  <c r="J211" i="31"/>
  <c r="L211" i="31" s="1"/>
  <c r="J210" i="31"/>
  <c r="K210" i="31" s="1"/>
  <c r="J209" i="31"/>
  <c r="K209" i="31" s="1"/>
  <c r="J208" i="31"/>
  <c r="K208" i="31" s="1"/>
  <c r="J207" i="31"/>
  <c r="K207" i="31" s="1"/>
  <c r="J206" i="31"/>
  <c r="K206" i="31" s="1"/>
  <c r="J205" i="31"/>
  <c r="K205" i="31" s="1"/>
  <c r="J204" i="31"/>
  <c r="L204" i="31" s="1"/>
  <c r="J203" i="31"/>
  <c r="L203" i="31" s="1"/>
  <c r="J202" i="31"/>
  <c r="K202" i="31" s="1"/>
  <c r="J201" i="31"/>
  <c r="K201" i="31" s="1"/>
  <c r="J200" i="31"/>
  <c r="K200" i="31" s="1"/>
  <c r="J199" i="31"/>
  <c r="K199" i="31" s="1"/>
  <c r="J198" i="31"/>
  <c r="K198" i="31" s="1"/>
  <c r="J197" i="31"/>
  <c r="K197" i="31" s="1"/>
  <c r="J196" i="31"/>
  <c r="L196" i="31" s="1"/>
  <c r="J195" i="31"/>
  <c r="L195" i="31" s="1"/>
  <c r="J194" i="31"/>
  <c r="K194" i="31" s="1"/>
  <c r="J193" i="31"/>
  <c r="K193" i="31" s="1"/>
  <c r="J192" i="31"/>
  <c r="K192" i="31" s="1"/>
  <c r="J191" i="31"/>
  <c r="K191" i="31" s="1"/>
  <c r="J190" i="31"/>
  <c r="K190" i="31" s="1"/>
  <c r="J189" i="31"/>
  <c r="K189" i="31" s="1"/>
  <c r="J188" i="31"/>
  <c r="L188" i="31" s="1"/>
  <c r="J187" i="31"/>
  <c r="L187" i="31" s="1"/>
  <c r="J186" i="31"/>
  <c r="K186" i="31" s="1"/>
  <c r="J185" i="31"/>
  <c r="K185" i="31" s="1"/>
  <c r="J184" i="31"/>
  <c r="K184" i="31" s="1"/>
  <c r="J183" i="31"/>
  <c r="K183" i="31" s="1"/>
  <c r="J182" i="31"/>
  <c r="K182" i="31" s="1"/>
  <c r="J181" i="31"/>
  <c r="K181" i="31" s="1"/>
  <c r="J180" i="31"/>
  <c r="L180" i="31" s="1"/>
  <c r="J179" i="31"/>
  <c r="L179" i="31" s="1"/>
  <c r="J178" i="31"/>
  <c r="K178" i="31" s="1"/>
  <c r="J177" i="31"/>
  <c r="K177" i="31" s="1"/>
  <c r="J176" i="31"/>
  <c r="K176" i="31" s="1"/>
  <c r="J175" i="31"/>
  <c r="K175" i="31" s="1"/>
  <c r="J174" i="31"/>
  <c r="K174" i="31" s="1"/>
  <c r="J173" i="31"/>
  <c r="K173" i="31" s="1"/>
  <c r="J172" i="31"/>
  <c r="L172" i="31" s="1"/>
  <c r="J171" i="31"/>
  <c r="K171" i="31" s="1"/>
  <c r="J170" i="31"/>
  <c r="K170" i="31" s="1"/>
  <c r="J169" i="31"/>
  <c r="K169" i="31" s="1"/>
  <c r="J168" i="31"/>
  <c r="K168" i="31" s="1"/>
  <c r="J167" i="31"/>
  <c r="K167" i="31" s="1"/>
  <c r="J166" i="31"/>
  <c r="K166" i="31" s="1"/>
  <c r="J165" i="31"/>
  <c r="K165" i="31" s="1"/>
  <c r="J164" i="31"/>
  <c r="L164" i="31" s="1"/>
  <c r="J163" i="31"/>
  <c r="K163" i="31" s="1"/>
  <c r="J162" i="31"/>
  <c r="K162" i="31" s="1"/>
  <c r="J161" i="31"/>
  <c r="L161" i="31" s="1"/>
  <c r="J160" i="31"/>
  <c r="K160" i="31" s="1"/>
  <c r="J159" i="31"/>
  <c r="K159" i="31" s="1"/>
  <c r="J158" i="31"/>
  <c r="K158" i="31" s="1"/>
  <c r="J157" i="31"/>
  <c r="K157" i="31" s="1"/>
  <c r="J156" i="31"/>
  <c r="J155" i="31"/>
  <c r="L155" i="31" s="1"/>
  <c r="J154" i="31"/>
  <c r="L154" i="31" s="1"/>
  <c r="J153" i="31"/>
  <c r="K153" i="31" s="1"/>
  <c r="J152" i="31"/>
  <c r="K152" i="31" s="1"/>
  <c r="J151" i="31"/>
  <c r="K151" i="31" s="1"/>
  <c r="J150" i="31"/>
  <c r="K150" i="31" s="1"/>
  <c r="J149" i="31"/>
  <c r="K149" i="31" s="1"/>
  <c r="J148" i="31"/>
  <c r="L148" i="31" s="1"/>
  <c r="J147" i="31"/>
  <c r="L147" i="31" s="1"/>
  <c r="J146" i="31"/>
  <c r="K146" i="31" s="1"/>
  <c r="J145" i="31"/>
  <c r="K145" i="31" s="1"/>
  <c r="J144" i="31"/>
  <c r="K144" i="31" s="1"/>
  <c r="J143" i="31"/>
  <c r="K143" i="31" s="1"/>
  <c r="J142" i="31"/>
  <c r="L142" i="31" s="1"/>
  <c r="J141" i="31"/>
  <c r="K141" i="31" s="1"/>
  <c r="J140" i="31"/>
  <c r="L140" i="31" s="1"/>
  <c r="J139" i="31"/>
  <c r="L139" i="31" s="1"/>
  <c r="J138" i="31"/>
  <c r="K138" i="31" s="1"/>
  <c r="J137" i="31"/>
  <c r="K137" i="31" s="1"/>
  <c r="J136" i="31"/>
  <c r="K136" i="31" s="1"/>
  <c r="J135" i="31"/>
  <c r="L135" i="31" s="1"/>
  <c r="J134" i="31"/>
  <c r="K134" i="31" s="1"/>
  <c r="J133" i="31"/>
  <c r="K133" i="31" s="1"/>
  <c r="J132" i="31"/>
  <c r="J131" i="31"/>
  <c r="L131" i="31" s="1"/>
  <c r="J130" i="31"/>
  <c r="K130" i="31" s="1"/>
  <c r="J129" i="31"/>
  <c r="K129" i="31" s="1"/>
  <c r="J128" i="31"/>
  <c r="K128" i="31" s="1"/>
  <c r="J127" i="31"/>
  <c r="K127" i="31" s="1"/>
  <c r="J126" i="31"/>
  <c r="K126" i="31" s="1"/>
  <c r="J125" i="31"/>
  <c r="K125" i="31" s="1"/>
  <c r="J124" i="31"/>
  <c r="J123" i="31"/>
  <c r="K123" i="31" s="1"/>
  <c r="J122" i="31"/>
  <c r="K122" i="31" s="1"/>
  <c r="J121" i="31"/>
  <c r="K121" i="31" s="1"/>
  <c r="J120" i="31"/>
  <c r="K120" i="31" s="1"/>
  <c r="J119" i="31"/>
  <c r="K119" i="31" s="1"/>
  <c r="J118" i="31"/>
  <c r="K118" i="31" s="1"/>
  <c r="J117" i="31"/>
  <c r="K117" i="31" s="1"/>
  <c r="J116" i="31"/>
  <c r="L116" i="31" s="1"/>
  <c r="J115" i="31"/>
  <c r="K115" i="31" s="1"/>
  <c r="J114" i="31"/>
  <c r="K114" i="31" s="1"/>
  <c r="J113" i="31"/>
  <c r="K113" i="31" s="1"/>
  <c r="J112" i="31"/>
  <c r="K112" i="31" s="1"/>
  <c r="J111" i="31"/>
  <c r="K111" i="31" s="1"/>
  <c r="J110" i="31"/>
  <c r="K110" i="31" s="1"/>
  <c r="J109" i="31"/>
  <c r="K109" i="31" s="1"/>
  <c r="J108" i="31"/>
  <c r="L108" i="31" s="1"/>
  <c r="J107" i="31"/>
  <c r="L107" i="31" s="1"/>
  <c r="J106" i="31"/>
  <c r="K106" i="31" s="1"/>
  <c r="J105" i="31"/>
  <c r="K105" i="31" s="1"/>
  <c r="J104" i="31"/>
  <c r="K104" i="31" s="1"/>
  <c r="J103" i="31"/>
  <c r="K103" i="31" s="1"/>
  <c r="J102" i="31"/>
  <c r="K102" i="31" s="1"/>
  <c r="J101" i="31"/>
  <c r="K101" i="31" s="1"/>
  <c r="J100" i="31"/>
  <c r="L100" i="31" s="1"/>
  <c r="J99" i="31"/>
  <c r="L99" i="31" s="1"/>
  <c r="J98" i="31"/>
  <c r="K98" i="31" s="1"/>
  <c r="J97" i="31"/>
  <c r="K97" i="31" s="1"/>
  <c r="J96" i="31"/>
  <c r="K96" i="31" s="1"/>
  <c r="J95" i="31"/>
  <c r="L95" i="31" s="1"/>
  <c r="J94" i="31"/>
  <c r="K94" i="31" s="1"/>
  <c r="J93" i="31"/>
  <c r="K93" i="31" s="1"/>
  <c r="J92" i="31"/>
  <c r="K92" i="31" s="1"/>
  <c r="J91" i="31"/>
  <c r="L91" i="31" s="1"/>
  <c r="J90" i="31"/>
  <c r="K90" i="31" s="1"/>
  <c r="J89" i="31"/>
  <c r="L89" i="31" s="1"/>
  <c r="J88" i="31"/>
  <c r="K88" i="31" s="1"/>
  <c r="J87" i="31"/>
  <c r="L87" i="31" s="1"/>
  <c r="J86" i="31"/>
  <c r="K86" i="31" s="1"/>
  <c r="J85" i="31"/>
  <c r="K85" i="31" s="1"/>
  <c r="J84" i="31"/>
  <c r="K84" i="31" s="1"/>
  <c r="J83" i="31"/>
  <c r="L83" i="31" s="1"/>
  <c r="J82" i="31"/>
  <c r="K82" i="31" s="1"/>
  <c r="J81" i="31"/>
  <c r="L81" i="31" s="1"/>
  <c r="J80" i="31"/>
  <c r="K80" i="31" s="1"/>
  <c r="J79" i="31"/>
  <c r="K79" i="31" s="1"/>
  <c r="J78" i="31"/>
  <c r="K78" i="31" s="1"/>
  <c r="J77" i="31"/>
  <c r="K77" i="31" s="1"/>
  <c r="J76" i="31"/>
  <c r="K76" i="31" s="1"/>
  <c r="J75" i="31"/>
  <c r="L75" i="31" s="1"/>
  <c r="J74" i="31"/>
  <c r="K74" i="31" s="1"/>
  <c r="J73" i="31"/>
  <c r="L73" i="31" s="1"/>
  <c r="J72" i="31"/>
  <c r="K72" i="31" s="1"/>
  <c r="J71" i="31"/>
  <c r="K71" i="31" s="1"/>
  <c r="J70" i="31"/>
  <c r="K70" i="31" s="1"/>
  <c r="J69" i="31"/>
  <c r="K69" i="31" s="1"/>
  <c r="J68" i="31"/>
  <c r="K68" i="31" s="1"/>
  <c r="J67" i="31"/>
  <c r="K67" i="31" s="1"/>
  <c r="J66" i="31"/>
  <c r="K66" i="31" s="1"/>
  <c r="J65" i="31"/>
  <c r="L65" i="31" s="1"/>
  <c r="J64" i="31"/>
  <c r="K64" i="31" s="1"/>
  <c r="J63" i="31"/>
  <c r="K63" i="31" s="1"/>
  <c r="J62" i="31"/>
  <c r="K62" i="31" s="1"/>
  <c r="J61" i="31"/>
  <c r="K61" i="31" s="1"/>
  <c r="J60" i="31"/>
  <c r="K60" i="31" s="1"/>
  <c r="J59" i="31"/>
  <c r="K59" i="31" s="1"/>
  <c r="J58" i="31"/>
  <c r="K58" i="31" s="1"/>
  <c r="J57" i="31"/>
  <c r="L57" i="31" s="1"/>
  <c r="J56" i="31"/>
  <c r="K56" i="31" s="1"/>
  <c r="J55" i="31"/>
  <c r="K55" i="31" s="1"/>
  <c r="J54" i="31"/>
  <c r="K54" i="31" s="1"/>
  <c r="J53" i="31"/>
  <c r="K53" i="31" s="1"/>
  <c r="J52" i="31"/>
  <c r="K52" i="31" s="1"/>
  <c r="J51" i="31"/>
  <c r="K51" i="31" s="1"/>
  <c r="J50" i="31"/>
  <c r="K50" i="31" s="1"/>
  <c r="J49" i="31"/>
  <c r="L49" i="31" s="1"/>
  <c r="J48" i="31"/>
  <c r="K48" i="31" s="1"/>
  <c r="J47" i="31"/>
  <c r="K47" i="31" s="1"/>
  <c r="J46" i="31"/>
  <c r="K46" i="31" s="1"/>
  <c r="J45" i="31"/>
  <c r="K45" i="31" s="1"/>
  <c r="J44" i="31"/>
  <c r="K44" i="31" s="1"/>
  <c r="J43" i="31"/>
  <c r="K43" i="31" s="1"/>
  <c r="J42" i="31"/>
  <c r="K42" i="31" s="1"/>
  <c r="J41" i="31"/>
  <c r="L41" i="31" s="1"/>
  <c r="J40" i="31"/>
  <c r="K40" i="31" s="1"/>
  <c r="J39" i="31"/>
  <c r="K39" i="31" s="1"/>
  <c r="J38" i="31"/>
  <c r="K38" i="31" s="1"/>
  <c r="J37" i="31"/>
  <c r="K37" i="31" s="1"/>
  <c r="J36" i="31"/>
  <c r="K36" i="31" s="1"/>
  <c r="J35" i="31"/>
  <c r="K35" i="31" s="1"/>
  <c r="J34" i="31"/>
  <c r="K34" i="31" s="1"/>
  <c r="J33" i="31"/>
  <c r="L33" i="31" s="1"/>
  <c r="J32" i="31"/>
  <c r="K32" i="31" s="1"/>
  <c r="J31" i="31"/>
  <c r="K31" i="31" s="1"/>
  <c r="J30" i="31"/>
  <c r="K30" i="31" s="1"/>
  <c r="J29" i="31"/>
  <c r="K29" i="31" s="1"/>
  <c r="J28" i="31"/>
  <c r="K28" i="31" s="1"/>
  <c r="J27" i="31"/>
  <c r="K27" i="31" s="1"/>
  <c r="J26" i="31"/>
  <c r="K26" i="31" s="1"/>
  <c r="J25" i="31"/>
  <c r="L25" i="31" s="1"/>
  <c r="J24" i="31"/>
  <c r="K24" i="31" s="1"/>
  <c r="J23" i="31"/>
  <c r="K23" i="31" s="1"/>
  <c r="J22" i="31"/>
  <c r="K22" i="31" s="1"/>
  <c r="J21" i="31"/>
  <c r="K21" i="31" s="1"/>
  <c r="J20" i="31"/>
  <c r="K20" i="31" s="1"/>
  <c r="J19" i="31"/>
  <c r="K19" i="31" s="1"/>
  <c r="J18" i="31"/>
  <c r="K18" i="31" s="1"/>
  <c r="J17" i="31"/>
  <c r="L17" i="31" s="1"/>
  <c r="J16" i="31"/>
  <c r="K16" i="31" s="1"/>
  <c r="J15" i="31"/>
  <c r="L15" i="31" s="1"/>
  <c r="J14" i="31"/>
  <c r="K14" i="31" s="1"/>
  <c r="J13" i="31"/>
  <c r="K13" i="31" s="1"/>
  <c r="J12" i="31"/>
  <c r="K12" i="31" s="1"/>
  <c r="J11" i="31"/>
  <c r="K11" i="31" s="1"/>
  <c r="J10" i="31"/>
  <c r="K10" i="31" s="1"/>
  <c r="J9" i="31"/>
  <c r="L9" i="31" s="1"/>
  <c r="J8" i="31"/>
  <c r="K8" i="31" s="1"/>
  <c r="J7" i="31"/>
  <c r="L7" i="31" s="1"/>
  <c r="J6" i="31"/>
  <c r="K6" i="31" s="1"/>
  <c r="J5" i="31"/>
  <c r="K5" i="31" s="1"/>
  <c r="J4" i="31"/>
  <c r="K4" i="31" s="1"/>
  <c r="J3" i="31"/>
  <c r="K3" i="31" s="1"/>
  <c r="J2" i="31"/>
  <c r="K2" i="31" s="1"/>
  <c r="P257" i="30"/>
  <c r="J262" i="30"/>
  <c r="J261" i="30"/>
  <c r="K261" i="30" s="1"/>
  <c r="J260" i="30"/>
  <c r="K260" i="30" s="1"/>
  <c r="J259" i="30"/>
  <c r="K259" i="30" s="1"/>
  <c r="J258" i="30"/>
  <c r="K258" i="30" s="1"/>
  <c r="J257" i="30"/>
  <c r="K257" i="30" s="1"/>
  <c r="J256" i="30"/>
  <c r="K256" i="30" s="1"/>
  <c r="J255" i="30"/>
  <c r="K255" i="30" s="1"/>
  <c r="J254" i="30"/>
  <c r="J253" i="30"/>
  <c r="K253" i="30" s="1"/>
  <c r="J252" i="30"/>
  <c r="J251" i="30"/>
  <c r="K251" i="30" s="1"/>
  <c r="J250" i="30"/>
  <c r="K250" i="30" s="1"/>
  <c r="J249" i="30"/>
  <c r="K249" i="30" s="1"/>
  <c r="J248" i="30"/>
  <c r="K248" i="30" s="1"/>
  <c r="J247" i="30"/>
  <c r="K247" i="30" s="1"/>
  <c r="J246" i="30"/>
  <c r="J245" i="30"/>
  <c r="K245" i="30" s="1"/>
  <c r="J244" i="30"/>
  <c r="J243" i="30"/>
  <c r="K243" i="30" s="1"/>
  <c r="J242" i="30"/>
  <c r="K242" i="30" s="1"/>
  <c r="J241" i="30"/>
  <c r="K241" i="30" s="1"/>
  <c r="J240" i="30"/>
  <c r="K240" i="30" s="1"/>
  <c r="J239" i="30"/>
  <c r="K239" i="30" s="1"/>
  <c r="J238" i="30"/>
  <c r="J237" i="30"/>
  <c r="K237" i="30" s="1"/>
  <c r="J236" i="30"/>
  <c r="J235" i="30"/>
  <c r="K235" i="30" s="1"/>
  <c r="J234" i="30"/>
  <c r="K234" i="30" s="1"/>
  <c r="J233" i="30"/>
  <c r="K233" i="30" s="1"/>
  <c r="J232" i="30"/>
  <c r="K232" i="30" s="1"/>
  <c r="J231" i="30"/>
  <c r="K231" i="30" s="1"/>
  <c r="J230" i="30"/>
  <c r="J229" i="30"/>
  <c r="K229" i="30" s="1"/>
  <c r="J228" i="30"/>
  <c r="J227" i="30"/>
  <c r="J226" i="30"/>
  <c r="K226" i="30" s="1"/>
  <c r="J225" i="30"/>
  <c r="K225" i="30" s="1"/>
  <c r="J224" i="30"/>
  <c r="K224" i="30" s="1"/>
  <c r="J223" i="30"/>
  <c r="K223" i="30" s="1"/>
  <c r="J222" i="30"/>
  <c r="K222" i="30" s="1"/>
  <c r="J221" i="30"/>
  <c r="K221" i="30" s="1"/>
  <c r="J220" i="30"/>
  <c r="J219" i="30"/>
  <c r="J218" i="30"/>
  <c r="K218" i="30" s="1"/>
  <c r="J217" i="30"/>
  <c r="K217" i="30" s="1"/>
  <c r="J216" i="30"/>
  <c r="K216" i="30" s="1"/>
  <c r="J215" i="30"/>
  <c r="K215" i="30" s="1"/>
  <c r="J214" i="30"/>
  <c r="K214" i="30" s="1"/>
  <c r="J213" i="30"/>
  <c r="K213" i="30" s="1"/>
  <c r="J212" i="30"/>
  <c r="J211" i="30"/>
  <c r="J210" i="30"/>
  <c r="K210" i="30" s="1"/>
  <c r="J209" i="30"/>
  <c r="K209" i="30" s="1"/>
  <c r="J208" i="30"/>
  <c r="K208" i="30" s="1"/>
  <c r="J207" i="30"/>
  <c r="K207" i="30" s="1"/>
  <c r="J206" i="30"/>
  <c r="K206" i="30" s="1"/>
  <c r="J205" i="30"/>
  <c r="K205" i="30" s="1"/>
  <c r="J204" i="30"/>
  <c r="J203" i="30"/>
  <c r="J202" i="30"/>
  <c r="J201" i="30"/>
  <c r="K201" i="30" s="1"/>
  <c r="J200" i="30"/>
  <c r="K200" i="30" s="1"/>
  <c r="J199" i="30"/>
  <c r="K199" i="30" s="1"/>
  <c r="J198" i="30"/>
  <c r="K198" i="30" s="1"/>
  <c r="J197" i="30"/>
  <c r="K197" i="30" s="1"/>
  <c r="J196" i="30"/>
  <c r="J195" i="30"/>
  <c r="J194" i="30"/>
  <c r="K194" i="30" s="1"/>
  <c r="J193" i="30"/>
  <c r="K193" i="30" s="1"/>
  <c r="J192" i="30"/>
  <c r="K192" i="30" s="1"/>
  <c r="J191" i="30"/>
  <c r="K191" i="30" s="1"/>
  <c r="J190" i="30"/>
  <c r="K190" i="30" s="1"/>
  <c r="J189" i="30"/>
  <c r="K189" i="30" s="1"/>
  <c r="J188" i="30"/>
  <c r="J187" i="30"/>
  <c r="J186" i="30"/>
  <c r="K186" i="30" s="1"/>
  <c r="J185" i="30"/>
  <c r="K185" i="30" s="1"/>
  <c r="J184" i="30"/>
  <c r="K184" i="30" s="1"/>
  <c r="J183" i="30"/>
  <c r="K183" i="30" s="1"/>
  <c r="J182" i="30"/>
  <c r="K182" i="30" s="1"/>
  <c r="J181" i="30"/>
  <c r="K181" i="30" s="1"/>
  <c r="J180" i="30"/>
  <c r="J179" i="30"/>
  <c r="J178" i="30"/>
  <c r="J177" i="30"/>
  <c r="K177" i="30" s="1"/>
  <c r="J176" i="30"/>
  <c r="K176" i="30" s="1"/>
  <c r="J175" i="30"/>
  <c r="K175" i="30" s="1"/>
  <c r="J174" i="30"/>
  <c r="K174" i="30" s="1"/>
  <c r="J173" i="30"/>
  <c r="K173" i="30" s="1"/>
  <c r="J172" i="30"/>
  <c r="J171" i="30"/>
  <c r="J170" i="30"/>
  <c r="K170" i="30" s="1"/>
  <c r="J169" i="30"/>
  <c r="K169" i="30" s="1"/>
  <c r="J168" i="30"/>
  <c r="K168" i="30" s="1"/>
  <c r="J167" i="30"/>
  <c r="K167" i="30" s="1"/>
  <c r="J166" i="30"/>
  <c r="J165" i="30"/>
  <c r="K165" i="30" s="1"/>
  <c r="J164" i="30"/>
  <c r="J163" i="30"/>
  <c r="J162" i="30"/>
  <c r="K162" i="30" s="1"/>
  <c r="J161" i="30"/>
  <c r="K161" i="30" s="1"/>
  <c r="J160" i="30"/>
  <c r="K160" i="30" s="1"/>
  <c r="J159" i="30"/>
  <c r="K159" i="30" s="1"/>
  <c r="J158" i="30"/>
  <c r="K158" i="30" s="1"/>
  <c r="J157" i="30"/>
  <c r="K157" i="30" s="1"/>
  <c r="J156" i="30"/>
  <c r="J155" i="30"/>
  <c r="K155" i="30" s="1"/>
  <c r="J154" i="30"/>
  <c r="K154" i="30" s="1"/>
  <c r="J153" i="30"/>
  <c r="K153" i="30" s="1"/>
  <c r="J152" i="30"/>
  <c r="K152" i="30" s="1"/>
  <c r="J151" i="30"/>
  <c r="K151" i="30" s="1"/>
  <c r="J150" i="30"/>
  <c r="J149" i="30"/>
  <c r="K149" i="30" s="1"/>
  <c r="J148" i="30"/>
  <c r="J147" i="30"/>
  <c r="K147" i="30" s="1"/>
  <c r="J146" i="30"/>
  <c r="J145" i="30"/>
  <c r="K145" i="30" s="1"/>
  <c r="J144" i="30"/>
  <c r="K144" i="30" s="1"/>
  <c r="J143" i="30"/>
  <c r="K143" i="30" s="1"/>
  <c r="J142" i="30"/>
  <c r="K142" i="30" s="1"/>
  <c r="J141" i="30"/>
  <c r="K141" i="30" s="1"/>
  <c r="J140" i="30"/>
  <c r="J139" i="30"/>
  <c r="J138" i="30"/>
  <c r="K138" i="30" s="1"/>
  <c r="J137" i="30"/>
  <c r="K137" i="30" s="1"/>
  <c r="J136" i="30"/>
  <c r="K136" i="30" s="1"/>
  <c r="J135" i="30"/>
  <c r="J134" i="30"/>
  <c r="K134" i="30" s="1"/>
  <c r="J133" i="30"/>
  <c r="K133" i="30" s="1"/>
  <c r="J132" i="30"/>
  <c r="J131" i="30"/>
  <c r="K131" i="30" s="1"/>
  <c r="J130" i="30"/>
  <c r="J129" i="30"/>
  <c r="K129" i="30" s="1"/>
  <c r="J128" i="30"/>
  <c r="K128" i="30" s="1"/>
  <c r="J127" i="30"/>
  <c r="K127" i="30" s="1"/>
  <c r="J126" i="30"/>
  <c r="J125" i="30"/>
  <c r="K125" i="30" s="1"/>
  <c r="J124" i="30"/>
  <c r="J123" i="30"/>
  <c r="K123" i="30" s="1"/>
  <c r="J122" i="30"/>
  <c r="K122" i="30" s="1"/>
  <c r="J121" i="30"/>
  <c r="K121" i="30" s="1"/>
  <c r="J120" i="30"/>
  <c r="K120" i="30" s="1"/>
  <c r="J119" i="30"/>
  <c r="K119" i="30" s="1"/>
  <c r="J118" i="30"/>
  <c r="K118" i="30" s="1"/>
  <c r="J117" i="30"/>
  <c r="K117" i="30" s="1"/>
  <c r="J116" i="30"/>
  <c r="J115" i="30"/>
  <c r="K115" i="30" s="1"/>
  <c r="J114" i="30"/>
  <c r="K114" i="30" s="1"/>
  <c r="J113" i="30"/>
  <c r="K113" i="30" s="1"/>
  <c r="J112" i="30"/>
  <c r="K112" i="30" s="1"/>
  <c r="J111" i="30"/>
  <c r="J110" i="30"/>
  <c r="K110" i="30" s="1"/>
  <c r="J109" i="30"/>
  <c r="K109" i="30" s="1"/>
  <c r="J108" i="30"/>
  <c r="J107" i="30"/>
  <c r="K107" i="30" s="1"/>
  <c r="J106" i="30"/>
  <c r="J105" i="30"/>
  <c r="K105" i="30" s="1"/>
  <c r="J104" i="30"/>
  <c r="K104" i="30" s="1"/>
  <c r="J103" i="30"/>
  <c r="K103" i="30" s="1"/>
  <c r="J102" i="30"/>
  <c r="J101" i="30"/>
  <c r="K101" i="30" s="1"/>
  <c r="J100" i="30"/>
  <c r="J99" i="30"/>
  <c r="J98" i="30"/>
  <c r="K98" i="30" s="1"/>
  <c r="J97" i="30"/>
  <c r="K97" i="30" s="1"/>
  <c r="J96" i="30"/>
  <c r="K96" i="30" s="1"/>
  <c r="J95" i="30"/>
  <c r="J94" i="30"/>
  <c r="K94" i="30" s="1"/>
  <c r="J93" i="30"/>
  <c r="J92" i="30"/>
  <c r="K92" i="30" s="1"/>
  <c r="J91" i="30"/>
  <c r="K91" i="30" s="1"/>
  <c r="J90" i="30"/>
  <c r="K90" i="30" s="1"/>
  <c r="J89" i="30"/>
  <c r="K89" i="30" s="1"/>
  <c r="J88" i="30"/>
  <c r="K88" i="30" s="1"/>
  <c r="J87" i="30"/>
  <c r="K87" i="30" s="1"/>
  <c r="J86" i="30"/>
  <c r="J85" i="30"/>
  <c r="J84" i="30"/>
  <c r="K84" i="30" s="1"/>
  <c r="J83" i="30"/>
  <c r="K83" i="30" s="1"/>
  <c r="J82" i="30"/>
  <c r="K82" i="30" s="1"/>
  <c r="J81" i="30"/>
  <c r="K81" i="30" s="1"/>
  <c r="J80" i="30"/>
  <c r="K80" i="30" s="1"/>
  <c r="J79" i="30"/>
  <c r="K79" i="30" s="1"/>
  <c r="J78" i="30"/>
  <c r="J77" i="30"/>
  <c r="J76" i="30"/>
  <c r="K76" i="30" s="1"/>
  <c r="J75" i="30"/>
  <c r="K75" i="30" s="1"/>
  <c r="J74" i="30"/>
  <c r="K74" i="30" s="1"/>
  <c r="J73" i="30"/>
  <c r="K73" i="30" s="1"/>
  <c r="J72" i="30"/>
  <c r="J71" i="30"/>
  <c r="K71" i="30" s="1"/>
  <c r="J70" i="30"/>
  <c r="J69" i="30"/>
  <c r="J68" i="30"/>
  <c r="K68" i="30" s="1"/>
  <c r="J67" i="30"/>
  <c r="K67" i="30" s="1"/>
  <c r="J66" i="30"/>
  <c r="K66" i="30" s="1"/>
  <c r="J65" i="30"/>
  <c r="K65" i="30" s="1"/>
  <c r="J64" i="30"/>
  <c r="J63" i="30"/>
  <c r="K63" i="30" s="1"/>
  <c r="J62" i="30"/>
  <c r="J61" i="30"/>
  <c r="J60" i="30"/>
  <c r="K60" i="30" s="1"/>
  <c r="J59" i="30"/>
  <c r="K59" i="30" s="1"/>
  <c r="J58" i="30"/>
  <c r="K58" i="30" s="1"/>
  <c r="J57" i="30"/>
  <c r="K57" i="30" s="1"/>
  <c r="J56" i="30"/>
  <c r="K56" i="30" s="1"/>
  <c r="J55" i="30"/>
  <c r="K55" i="30" s="1"/>
  <c r="J54" i="30"/>
  <c r="J53" i="30"/>
  <c r="J52" i="30"/>
  <c r="K52" i="30" s="1"/>
  <c r="J51" i="30"/>
  <c r="K51" i="30" s="1"/>
  <c r="J50" i="30"/>
  <c r="K50" i="30" s="1"/>
  <c r="J49" i="30"/>
  <c r="K49" i="30" s="1"/>
  <c r="J48" i="30"/>
  <c r="K48" i="30" s="1"/>
  <c r="J47" i="30"/>
  <c r="K47" i="30" s="1"/>
  <c r="J46" i="30"/>
  <c r="J45" i="30"/>
  <c r="J44" i="30"/>
  <c r="K44" i="30" s="1"/>
  <c r="J43" i="30"/>
  <c r="K43" i="30" s="1"/>
  <c r="J42" i="30"/>
  <c r="K42" i="30" s="1"/>
  <c r="J41" i="30"/>
  <c r="K41" i="30" s="1"/>
  <c r="J40" i="30"/>
  <c r="J39" i="30"/>
  <c r="K39" i="30" s="1"/>
  <c r="J38" i="30"/>
  <c r="J37" i="30"/>
  <c r="J36" i="30"/>
  <c r="K36" i="30" s="1"/>
  <c r="J35" i="30"/>
  <c r="K35" i="30" s="1"/>
  <c r="J34" i="30"/>
  <c r="K34" i="30" s="1"/>
  <c r="J33" i="30"/>
  <c r="K33" i="30" s="1"/>
  <c r="J32" i="30"/>
  <c r="J31" i="30"/>
  <c r="K31" i="30" s="1"/>
  <c r="J30" i="30"/>
  <c r="J29" i="30"/>
  <c r="J28" i="30"/>
  <c r="K28" i="30" s="1"/>
  <c r="J27" i="30"/>
  <c r="K27" i="30" s="1"/>
  <c r="J26" i="30"/>
  <c r="K26" i="30" s="1"/>
  <c r="J25" i="30"/>
  <c r="K25" i="30" s="1"/>
  <c r="J24" i="30"/>
  <c r="K24" i="30" s="1"/>
  <c r="J23" i="30"/>
  <c r="K23" i="30" s="1"/>
  <c r="J22" i="30"/>
  <c r="J21" i="30"/>
  <c r="J20" i="30"/>
  <c r="K20" i="30" s="1"/>
  <c r="J19" i="30"/>
  <c r="K19" i="30" s="1"/>
  <c r="J18" i="30"/>
  <c r="K18" i="30" s="1"/>
  <c r="J17" i="30"/>
  <c r="K17" i="30" s="1"/>
  <c r="J16" i="30"/>
  <c r="J15" i="30"/>
  <c r="K15" i="30" s="1"/>
  <c r="J14" i="30"/>
  <c r="J13" i="30"/>
  <c r="J12" i="30"/>
  <c r="K12" i="30" s="1"/>
  <c r="J11" i="30"/>
  <c r="K11" i="30" s="1"/>
  <c r="J10" i="30"/>
  <c r="K10" i="30" s="1"/>
  <c r="J9" i="30"/>
  <c r="K9" i="30" s="1"/>
  <c r="J8" i="30"/>
  <c r="J7" i="30"/>
  <c r="K7" i="30" s="1"/>
  <c r="J6" i="30"/>
  <c r="J5" i="30"/>
  <c r="J4" i="30"/>
  <c r="K4" i="30" s="1"/>
  <c r="J3" i="30"/>
  <c r="K3" i="30" s="1"/>
  <c r="J2" i="30"/>
  <c r="K2" i="30" s="1"/>
  <c r="P257" i="29"/>
  <c r="J92" i="29"/>
  <c r="K92" i="29" s="1"/>
  <c r="J93" i="29"/>
  <c r="J94" i="29"/>
  <c r="K94" i="29" s="1"/>
  <c r="J95" i="29"/>
  <c r="J96" i="29"/>
  <c r="K96" i="29" s="1"/>
  <c r="J97" i="29"/>
  <c r="K97" i="29" s="1"/>
  <c r="J98" i="29"/>
  <c r="K98" i="29" s="1"/>
  <c r="J99" i="29"/>
  <c r="K99" i="29" s="1"/>
  <c r="J100" i="29"/>
  <c r="K100" i="29" s="1"/>
  <c r="J101" i="29"/>
  <c r="K101" i="29" s="1"/>
  <c r="J102" i="29"/>
  <c r="K102" i="29" s="1"/>
  <c r="J103" i="29"/>
  <c r="J104" i="29"/>
  <c r="K104" i="29" s="1"/>
  <c r="J105" i="29"/>
  <c r="K105" i="29" s="1"/>
  <c r="J106" i="29"/>
  <c r="K106" i="29" s="1"/>
  <c r="J107" i="29"/>
  <c r="K107" i="29" s="1"/>
  <c r="J108" i="29"/>
  <c r="K108" i="29" s="1"/>
  <c r="J109" i="29"/>
  <c r="J110" i="29"/>
  <c r="K110" i="29" s="1"/>
  <c r="J111" i="29"/>
  <c r="J112" i="29"/>
  <c r="K112" i="29" s="1"/>
  <c r="J113" i="29"/>
  <c r="K113" i="29" s="1"/>
  <c r="J114" i="29"/>
  <c r="K114" i="29" s="1"/>
  <c r="J115" i="29"/>
  <c r="K115" i="29" s="1"/>
  <c r="J116" i="29"/>
  <c r="K116" i="29" s="1"/>
  <c r="J117" i="29"/>
  <c r="K117" i="29" s="1"/>
  <c r="J118" i="29"/>
  <c r="K118" i="29" s="1"/>
  <c r="J119" i="29"/>
  <c r="J120" i="29"/>
  <c r="K120" i="29" s="1"/>
  <c r="J121" i="29"/>
  <c r="K121" i="29" s="1"/>
  <c r="J122" i="29"/>
  <c r="K122" i="29" s="1"/>
  <c r="J123" i="29"/>
  <c r="K123" i="29" s="1"/>
  <c r="J124" i="29"/>
  <c r="K124" i="29" s="1"/>
  <c r="J125" i="29"/>
  <c r="K125" i="29" s="1"/>
  <c r="J126" i="29"/>
  <c r="K126" i="29" s="1"/>
  <c r="J127" i="29"/>
  <c r="J128" i="29"/>
  <c r="K128" i="29" s="1"/>
  <c r="J129" i="29"/>
  <c r="K129" i="29" s="1"/>
  <c r="J130" i="29"/>
  <c r="K130" i="29" s="1"/>
  <c r="J131" i="29"/>
  <c r="K131" i="29" s="1"/>
  <c r="J132" i="29"/>
  <c r="K132" i="29" s="1"/>
  <c r="J133" i="29"/>
  <c r="K133" i="29" s="1"/>
  <c r="J134" i="29"/>
  <c r="K134" i="29" s="1"/>
  <c r="J135" i="29"/>
  <c r="J136" i="29"/>
  <c r="K136" i="29" s="1"/>
  <c r="J137" i="29"/>
  <c r="K137" i="29" s="1"/>
  <c r="J138" i="29"/>
  <c r="K138" i="29" s="1"/>
  <c r="J139" i="29"/>
  <c r="K139" i="29" s="1"/>
  <c r="J140" i="29"/>
  <c r="K140" i="29" s="1"/>
  <c r="J141" i="29"/>
  <c r="K141" i="29" s="1"/>
  <c r="J142" i="29"/>
  <c r="K142" i="29" s="1"/>
  <c r="J143" i="29"/>
  <c r="J144" i="29"/>
  <c r="K144" i="29" s="1"/>
  <c r="J145" i="29"/>
  <c r="K145" i="29" s="1"/>
  <c r="J146" i="29"/>
  <c r="K146" i="29" s="1"/>
  <c r="J147" i="29"/>
  <c r="K147" i="29" s="1"/>
  <c r="J148" i="29"/>
  <c r="K148" i="29" s="1"/>
  <c r="J149" i="29"/>
  <c r="K149" i="29" s="1"/>
  <c r="J150" i="29"/>
  <c r="K150" i="29" s="1"/>
  <c r="J151" i="29"/>
  <c r="J152" i="29"/>
  <c r="K152" i="29" s="1"/>
  <c r="J153" i="29"/>
  <c r="K153" i="29" s="1"/>
  <c r="J154" i="29"/>
  <c r="K154" i="29" s="1"/>
  <c r="J155" i="29"/>
  <c r="K155" i="29" s="1"/>
  <c r="J156" i="29"/>
  <c r="K156" i="29" s="1"/>
  <c r="J157" i="29"/>
  <c r="K157" i="29" s="1"/>
  <c r="J158" i="29"/>
  <c r="K158" i="29" s="1"/>
  <c r="J159" i="29"/>
  <c r="J160" i="29"/>
  <c r="K160" i="29" s="1"/>
  <c r="J161" i="29"/>
  <c r="K161" i="29" s="1"/>
  <c r="J162" i="29"/>
  <c r="K162" i="29" s="1"/>
  <c r="J163" i="29"/>
  <c r="K163" i="29" s="1"/>
  <c r="J164" i="29"/>
  <c r="K164" i="29" s="1"/>
  <c r="J165" i="29"/>
  <c r="K165" i="29" s="1"/>
  <c r="J166" i="29"/>
  <c r="K166" i="29" s="1"/>
  <c r="J167" i="29"/>
  <c r="J168" i="29"/>
  <c r="K168" i="29" s="1"/>
  <c r="J169" i="29"/>
  <c r="K169" i="29" s="1"/>
  <c r="J170" i="29"/>
  <c r="K170" i="29" s="1"/>
  <c r="J171" i="29"/>
  <c r="K171" i="29" s="1"/>
  <c r="J172" i="29"/>
  <c r="K172" i="29" s="1"/>
  <c r="J173" i="29"/>
  <c r="K173" i="29" s="1"/>
  <c r="J174" i="29"/>
  <c r="K174" i="29" s="1"/>
  <c r="J175" i="29"/>
  <c r="J176" i="29"/>
  <c r="K176" i="29" s="1"/>
  <c r="J177" i="29"/>
  <c r="K177" i="29" s="1"/>
  <c r="J178" i="29"/>
  <c r="K178" i="29" s="1"/>
  <c r="J179" i="29"/>
  <c r="K179" i="29" s="1"/>
  <c r="J180" i="29"/>
  <c r="K180" i="29" s="1"/>
  <c r="J181" i="29"/>
  <c r="K181" i="29" s="1"/>
  <c r="J182" i="29"/>
  <c r="K182" i="29" s="1"/>
  <c r="J183" i="29"/>
  <c r="J184" i="29"/>
  <c r="K184" i="29" s="1"/>
  <c r="J185" i="29"/>
  <c r="K185" i="29" s="1"/>
  <c r="J186" i="29"/>
  <c r="K186" i="29" s="1"/>
  <c r="J187" i="29"/>
  <c r="K187" i="29" s="1"/>
  <c r="J188" i="29"/>
  <c r="K188" i="29" s="1"/>
  <c r="J189" i="29"/>
  <c r="K189" i="29" s="1"/>
  <c r="J190" i="29"/>
  <c r="K190" i="29" s="1"/>
  <c r="J191" i="29"/>
  <c r="J192" i="29"/>
  <c r="K192" i="29" s="1"/>
  <c r="J193" i="29"/>
  <c r="K193" i="29" s="1"/>
  <c r="J194" i="29"/>
  <c r="K194" i="29" s="1"/>
  <c r="J195" i="29"/>
  <c r="K195" i="29" s="1"/>
  <c r="J196" i="29"/>
  <c r="K196" i="29" s="1"/>
  <c r="J197" i="29"/>
  <c r="K197" i="29" s="1"/>
  <c r="J198" i="29"/>
  <c r="K198" i="29" s="1"/>
  <c r="J199" i="29"/>
  <c r="J200" i="29"/>
  <c r="K200" i="29" s="1"/>
  <c r="J201" i="29"/>
  <c r="K201" i="29" s="1"/>
  <c r="J202" i="29"/>
  <c r="K202" i="29" s="1"/>
  <c r="J203" i="29"/>
  <c r="K203" i="29" s="1"/>
  <c r="J204" i="29"/>
  <c r="K204" i="29" s="1"/>
  <c r="J205" i="29"/>
  <c r="K205" i="29" s="1"/>
  <c r="J206" i="29"/>
  <c r="K206" i="29" s="1"/>
  <c r="J207" i="29"/>
  <c r="J208" i="29"/>
  <c r="K208" i="29" s="1"/>
  <c r="J209" i="29"/>
  <c r="K209" i="29" s="1"/>
  <c r="J210" i="29"/>
  <c r="K210" i="29" s="1"/>
  <c r="J211" i="29"/>
  <c r="K211" i="29" s="1"/>
  <c r="J212" i="29"/>
  <c r="K212" i="29" s="1"/>
  <c r="J213" i="29"/>
  <c r="K213" i="29" s="1"/>
  <c r="J214" i="29"/>
  <c r="K214" i="29" s="1"/>
  <c r="J215" i="29"/>
  <c r="J216" i="29"/>
  <c r="K216" i="29" s="1"/>
  <c r="J217" i="29"/>
  <c r="K217" i="29" s="1"/>
  <c r="J218" i="29"/>
  <c r="K218" i="29" s="1"/>
  <c r="J219" i="29"/>
  <c r="K219" i="29" s="1"/>
  <c r="J220" i="29"/>
  <c r="K220" i="29" s="1"/>
  <c r="J221" i="29"/>
  <c r="K221" i="29" s="1"/>
  <c r="J222" i="29"/>
  <c r="K222" i="29" s="1"/>
  <c r="J223" i="29"/>
  <c r="J224" i="29"/>
  <c r="K224" i="29" s="1"/>
  <c r="J225" i="29"/>
  <c r="K225" i="29" s="1"/>
  <c r="J226" i="29"/>
  <c r="K226" i="29" s="1"/>
  <c r="J227" i="29"/>
  <c r="K227" i="29" s="1"/>
  <c r="J228" i="29"/>
  <c r="K228" i="29" s="1"/>
  <c r="J229" i="29"/>
  <c r="K229" i="29" s="1"/>
  <c r="J230" i="29"/>
  <c r="J231" i="29"/>
  <c r="K231" i="29" s="1"/>
  <c r="J232" i="29"/>
  <c r="K232" i="29" s="1"/>
  <c r="J233" i="29"/>
  <c r="K233" i="29" s="1"/>
  <c r="J234" i="29"/>
  <c r="K234" i="29" s="1"/>
  <c r="J235" i="29"/>
  <c r="K235" i="29" s="1"/>
  <c r="J236" i="29"/>
  <c r="J237" i="29"/>
  <c r="K237" i="29" s="1"/>
  <c r="J238" i="29"/>
  <c r="J239" i="29"/>
  <c r="K239" i="29" s="1"/>
  <c r="J240" i="29"/>
  <c r="K240" i="29" s="1"/>
  <c r="J241" i="29"/>
  <c r="K241" i="29" s="1"/>
  <c r="J242" i="29"/>
  <c r="K242" i="29" s="1"/>
  <c r="J243" i="29"/>
  <c r="K243" i="29" s="1"/>
  <c r="J244" i="29"/>
  <c r="J245" i="29"/>
  <c r="K245" i="29" s="1"/>
  <c r="J246" i="29"/>
  <c r="J247" i="29"/>
  <c r="K247" i="29" s="1"/>
  <c r="J248" i="29"/>
  <c r="K248" i="29" s="1"/>
  <c r="J249" i="29"/>
  <c r="K249" i="29" s="1"/>
  <c r="J250" i="29"/>
  <c r="K250" i="29" s="1"/>
  <c r="J251" i="29"/>
  <c r="K251" i="29" s="1"/>
  <c r="J252" i="29"/>
  <c r="J253" i="29"/>
  <c r="K253" i="29" s="1"/>
  <c r="J254" i="29"/>
  <c r="J255" i="29"/>
  <c r="K255" i="29" s="1"/>
  <c r="J256" i="29"/>
  <c r="K256" i="29" s="1"/>
  <c r="J257" i="29"/>
  <c r="K257" i="29" s="1"/>
  <c r="J258" i="29"/>
  <c r="K258" i="29" s="1"/>
  <c r="J259" i="29"/>
  <c r="K259" i="29" s="1"/>
  <c r="J260" i="29"/>
  <c r="K260" i="29" s="1"/>
  <c r="J261" i="29"/>
  <c r="K261" i="29" s="1"/>
  <c r="J262" i="29"/>
  <c r="K262" i="29" s="1"/>
  <c r="J91" i="29"/>
  <c r="K91" i="29" s="1"/>
  <c r="J90" i="29"/>
  <c r="K90" i="29" s="1"/>
  <c r="J89" i="29"/>
  <c r="K89" i="29" s="1"/>
  <c r="J88" i="29"/>
  <c r="K88" i="29" s="1"/>
  <c r="J87" i="29"/>
  <c r="K87" i="29" s="1"/>
  <c r="J86" i="29"/>
  <c r="K86" i="29" s="1"/>
  <c r="J85" i="29"/>
  <c r="K85" i="29" s="1"/>
  <c r="J84" i="29"/>
  <c r="J83" i="29"/>
  <c r="K83" i="29" s="1"/>
  <c r="J82" i="29"/>
  <c r="K82" i="29" s="1"/>
  <c r="J81" i="29"/>
  <c r="K81" i="29" s="1"/>
  <c r="J80" i="29"/>
  <c r="K80" i="29" s="1"/>
  <c r="J79" i="29"/>
  <c r="K79" i="29" s="1"/>
  <c r="J78" i="29"/>
  <c r="K78" i="29" s="1"/>
  <c r="J77" i="29"/>
  <c r="K77" i="29" s="1"/>
  <c r="J76" i="29"/>
  <c r="J75" i="29"/>
  <c r="K75" i="29" s="1"/>
  <c r="J74" i="29"/>
  <c r="K74" i="29" s="1"/>
  <c r="J73" i="29"/>
  <c r="K73" i="29" s="1"/>
  <c r="J72" i="29"/>
  <c r="K72" i="29" s="1"/>
  <c r="J71" i="29"/>
  <c r="K71" i="29" s="1"/>
  <c r="J70" i="29"/>
  <c r="K70" i="29" s="1"/>
  <c r="J69" i="29"/>
  <c r="K69" i="29" s="1"/>
  <c r="J68" i="29"/>
  <c r="K68" i="29" s="1"/>
  <c r="J67" i="29"/>
  <c r="K67" i="29" s="1"/>
  <c r="J66" i="29"/>
  <c r="K66" i="29" s="1"/>
  <c r="J65" i="29"/>
  <c r="J64" i="29"/>
  <c r="K64" i="29" s="1"/>
  <c r="J63" i="29"/>
  <c r="K63" i="29" s="1"/>
  <c r="J62" i="29"/>
  <c r="J61" i="29"/>
  <c r="K61" i="29" s="1"/>
  <c r="J60" i="29"/>
  <c r="K60" i="29" s="1"/>
  <c r="J59" i="29"/>
  <c r="K59" i="29" s="1"/>
  <c r="J58" i="29"/>
  <c r="K58" i="29" s="1"/>
  <c r="J57" i="29"/>
  <c r="J56" i="29"/>
  <c r="K56" i="29" s="1"/>
  <c r="J55" i="29"/>
  <c r="K55" i="29" s="1"/>
  <c r="J54" i="29"/>
  <c r="J53" i="29"/>
  <c r="K53" i="29" s="1"/>
  <c r="J52" i="29"/>
  <c r="K52" i="29" s="1"/>
  <c r="J51" i="29"/>
  <c r="K51" i="29" s="1"/>
  <c r="J50" i="29"/>
  <c r="K50" i="29" s="1"/>
  <c r="J49" i="29"/>
  <c r="J48" i="29"/>
  <c r="K48" i="29" s="1"/>
  <c r="J47" i="29"/>
  <c r="K47" i="29" s="1"/>
  <c r="J46" i="29"/>
  <c r="J45" i="29"/>
  <c r="K45" i="29" s="1"/>
  <c r="J44" i="29"/>
  <c r="K44" i="29" s="1"/>
  <c r="J43" i="29"/>
  <c r="K43" i="29" s="1"/>
  <c r="J42" i="29"/>
  <c r="K42" i="29" s="1"/>
  <c r="J41" i="29"/>
  <c r="J40" i="29"/>
  <c r="K40" i="29" s="1"/>
  <c r="J39" i="29"/>
  <c r="K39" i="29" s="1"/>
  <c r="J38" i="29"/>
  <c r="J37" i="29"/>
  <c r="K37" i="29" s="1"/>
  <c r="J36" i="29"/>
  <c r="K36" i="29" s="1"/>
  <c r="J35" i="29"/>
  <c r="K35" i="29" s="1"/>
  <c r="J34" i="29"/>
  <c r="K34" i="29" s="1"/>
  <c r="J33" i="29"/>
  <c r="J32" i="29"/>
  <c r="K32" i="29" s="1"/>
  <c r="J31" i="29"/>
  <c r="K31" i="29" s="1"/>
  <c r="J30" i="29"/>
  <c r="J29" i="29"/>
  <c r="K29" i="29" s="1"/>
  <c r="J28" i="29"/>
  <c r="K28" i="29" s="1"/>
  <c r="J27" i="29"/>
  <c r="K27" i="29" s="1"/>
  <c r="J26" i="29"/>
  <c r="K26" i="29" s="1"/>
  <c r="J25" i="29"/>
  <c r="J24" i="29"/>
  <c r="K24" i="29" s="1"/>
  <c r="J23" i="29"/>
  <c r="K23" i="29" s="1"/>
  <c r="J22" i="29"/>
  <c r="J21" i="29"/>
  <c r="K21" i="29" s="1"/>
  <c r="J20" i="29"/>
  <c r="K20" i="29" s="1"/>
  <c r="J19" i="29"/>
  <c r="K19" i="29" s="1"/>
  <c r="J18" i="29"/>
  <c r="K18" i="29" s="1"/>
  <c r="J17" i="29"/>
  <c r="J16" i="29"/>
  <c r="K16" i="29" s="1"/>
  <c r="J15" i="29"/>
  <c r="K15" i="29" s="1"/>
  <c r="J14" i="29"/>
  <c r="J13" i="29"/>
  <c r="K13" i="29" s="1"/>
  <c r="J12" i="29"/>
  <c r="K12" i="29" s="1"/>
  <c r="J11" i="29"/>
  <c r="K11" i="29" s="1"/>
  <c r="J10" i="29"/>
  <c r="K10" i="29" s="1"/>
  <c r="J9" i="29"/>
  <c r="J8" i="29"/>
  <c r="J7" i="29"/>
  <c r="K7" i="29" s="1"/>
  <c r="J6" i="29"/>
  <c r="J5" i="29"/>
  <c r="K5" i="29" s="1"/>
  <c r="J4" i="29"/>
  <c r="K4" i="29" s="1"/>
  <c r="J3" i="29"/>
  <c r="K3" i="29" s="1"/>
  <c r="J2" i="29"/>
  <c r="K2" i="29" s="1"/>
  <c r="P69" i="28"/>
  <c r="J91" i="28"/>
  <c r="K91" i="28" s="1"/>
  <c r="J90" i="28"/>
  <c r="J89" i="28"/>
  <c r="K89" i="28" s="1"/>
  <c r="J88" i="28"/>
  <c r="K88" i="28" s="1"/>
  <c r="J87" i="28"/>
  <c r="K87" i="28" s="1"/>
  <c r="J86" i="28"/>
  <c r="K86" i="28" s="1"/>
  <c r="J85" i="28"/>
  <c r="J84" i="28"/>
  <c r="K84" i="28" s="1"/>
  <c r="J83" i="28"/>
  <c r="J82" i="28"/>
  <c r="J81" i="28"/>
  <c r="K81" i="28" s="1"/>
  <c r="J80" i="28"/>
  <c r="K80" i="28" s="1"/>
  <c r="J79" i="28"/>
  <c r="K79" i="28" s="1"/>
  <c r="J78" i="28"/>
  <c r="K78" i="28" s="1"/>
  <c r="J77" i="28"/>
  <c r="J76" i="28"/>
  <c r="K76" i="28" s="1"/>
  <c r="J75" i="28"/>
  <c r="K75" i="28" s="1"/>
  <c r="J74" i="28"/>
  <c r="J73" i="28"/>
  <c r="K73" i="28" s="1"/>
  <c r="J72" i="28"/>
  <c r="K72" i="28" s="1"/>
  <c r="J71" i="28"/>
  <c r="K71" i="28" s="1"/>
  <c r="J70" i="28"/>
  <c r="K70" i="28" s="1"/>
  <c r="J69" i="28"/>
  <c r="K69" i="28" s="1"/>
  <c r="J68" i="28"/>
  <c r="K68" i="28" s="1"/>
  <c r="J67" i="28"/>
  <c r="J66" i="28"/>
  <c r="J65" i="28"/>
  <c r="K65" i="28" s="1"/>
  <c r="J64" i="28"/>
  <c r="K64" i="28" s="1"/>
  <c r="J63" i="28"/>
  <c r="K63" i="28" s="1"/>
  <c r="J62" i="28"/>
  <c r="K62" i="28" s="1"/>
  <c r="J61" i="28"/>
  <c r="J60" i="28"/>
  <c r="K60" i="28" s="1"/>
  <c r="J59" i="28"/>
  <c r="K59" i="28" s="1"/>
  <c r="J58" i="28"/>
  <c r="J57" i="28"/>
  <c r="K57" i="28" s="1"/>
  <c r="J56" i="28"/>
  <c r="K56" i="28" s="1"/>
  <c r="J55" i="28"/>
  <c r="K55" i="28" s="1"/>
  <c r="J54" i="28"/>
  <c r="K54" i="28" s="1"/>
  <c r="J53" i="28"/>
  <c r="K53" i="28" s="1"/>
  <c r="J52" i="28"/>
  <c r="K52" i="28" s="1"/>
  <c r="J51" i="28"/>
  <c r="J50" i="28"/>
  <c r="J49" i="28"/>
  <c r="K49" i="28" s="1"/>
  <c r="J48" i="28"/>
  <c r="K48" i="28" s="1"/>
  <c r="J47" i="28"/>
  <c r="K47" i="28" s="1"/>
  <c r="J46" i="28"/>
  <c r="K46" i="28" s="1"/>
  <c r="J45" i="28"/>
  <c r="J44" i="28"/>
  <c r="K44" i="28" s="1"/>
  <c r="J43" i="28"/>
  <c r="K43" i="28" s="1"/>
  <c r="J42" i="28"/>
  <c r="J41" i="28"/>
  <c r="K41" i="28" s="1"/>
  <c r="J40" i="28"/>
  <c r="K40" i="28" s="1"/>
  <c r="J39" i="28"/>
  <c r="K39" i="28" s="1"/>
  <c r="J38" i="28"/>
  <c r="K38" i="28" s="1"/>
  <c r="J37" i="28"/>
  <c r="J36" i="28"/>
  <c r="K36" i="28" s="1"/>
  <c r="J35" i="28"/>
  <c r="J34" i="28"/>
  <c r="K34" i="28" s="1"/>
  <c r="J33" i="28"/>
  <c r="K33" i="28" s="1"/>
  <c r="J32" i="28"/>
  <c r="K32" i="28" s="1"/>
  <c r="J31" i="28"/>
  <c r="J30" i="28"/>
  <c r="K30" i="28" s="1"/>
  <c r="J29" i="28"/>
  <c r="J28" i="28"/>
  <c r="J27" i="28"/>
  <c r="K27" i="28" s="1"/>
  <c r="J26" i="28"/>
  <c r="J25" i="28"/>
  <c r="K25" i="28" s="1"/>
  <c r="J24" i="28"/>
  <c r="J23" i="28"/>
  <c r="K23" i="28" s="1"/>
  <c r="J22" i="28"/>
  <c r="K22" i="28" s="1"/>
  <c r="J21" i="28"/>
  <c r="K21" i="28" s="1"/>
  <c r="J20" i="28"/>
  <c r="K20" i="28" s="1"/>
  <c r="J19" i="28"/>
  <c r="J18" i="28"/>
  <c r="K18" i="28" s="1"/>
  <c r="J17" i="28"/>
  <c r="J16" i="28"/>
  <c r="J15" i="28"/>
  <c r="K15" i="28" s="1"/>
  <c r="J14" i="28"/>
  <c r="K14" i="28" s="1"/>
  <c r="J13" i="28"/>
  <c r="K13" i="28" s="1"/>
  <c r="J12" i="28"/>
  <c r="K12" i="28" s="1"/>
  <c r="J11" i="28"/>
  <c r="J10" i="28"/>
  <c r="K10" i="28" s="1"/>
  <c r="J9" i="28"/>
  <c r="J8" i="28"/>
  <c r="J7" i="28"/>
  <c r="K7" i="28" s="1"/>
  <c r="J6" i="28"/>
  <c r="K6" i="28" s="1"/>
  <c r="J5" i="28"/>
  <c r="K5" i="28" s="1"/>
  <c r="J4" i="28"/>
  <c r="K4" i="28" s="1"/>
  <c r="J3" i="28"/>
  <c r="J2" i="28"/>
  <c r="K2" i="28" s="1"/>
  <c r="P214" i="26"/>
  <c r="J2" i="26"/>
  <c r="K2" i="26" s="1"/>
  <c r="J3" i="26"/>
  <c r="K3" i="26" s="1"/>
  <c r="J4" i="26"/>
  <c r="J5" i="26"/>
  <c r="J6" i="26"/>
  <c r="J7" i="26"/>
  <c r="K7" i="26" s="1"/>
  <c r="J8" i="26"/>
  <c r="K8" i="26" s="1"/>
  <c r="J9" i="26"/>
  <c r="J10" i="26"/>
  <c r="K10" i="26" s="1"/>
  <c r="J11" i="26"/>
  <c r="K11" i="26" s="1"/>
  <c r="J12" i="26"/>
  <c r="J13" i="26"/>
  <c r="J14" i="26"/>
  <c r="J15" i="26"/>
  <c r="J16" i="26"/>
  <c r="K16" i="26" s="1"/>
  <c r="J17" i="26"/>
  <c r="J18" i="26"/>
  <c r="K18" i="26" s="1"/>
  <c r="J19" i="26"/>
  <c r="K19" i="26" s="1"/>
  <c r="J20" i="26"/>
  <c r="J21" i="26"/>
  <c r="J22" i="26"/>
  <c r="K22" i="26" s="1"/>
  <c r="J23" i="26"/>
  <c r="J24" i="26"/>
  <c r="K24" i="26" s="1"/>
  <c r="J25" i="26"/>
  <c r="J26" i="26"/>
  <c r="K26" i="26" s="1"/>
  <c r="J27" i="26"/>
  <c r="K27" i="26" s="1"/>
  <c r="J28" i="26"/>
  <c r="J29" i="26"/>
  <c r="J30" i="26"/>
  <c r="J31" i="26"/>
  <c r="K31" i="26" s="1"/>
  <c r="J32" i="26"/>
  <c r="K32" i="26" s="1"/>
  <c r="J33" i="26"/>
  <c r="J34" i="26"/>
  <c r="K34" i="26" s="1"/>
  <c r="J35" i="26"/>
  <c r="K35" i="26" s="1"/>
  <c r="J36" i="26"/>
  <c r="J37" i="26"/>
  <c r="J38" i="26"/>
  <c r="K38" i="26" s="1"/>
  <c r="J39" i="26"/>
  <c r="J40" i="26"/>
  <c r="K40" i="26" s="1"/>
  <c r="J41" i="26"/>
  <c r="J42" i="26"/>
  <c r="K42" i="26" s="1"/>
  <c r="J43" i="26"/>
  <c r="K43" i="26" s="1"/>
  <c r="J44" i="26"/>
  <c r="J45" i="26"/>
  <c r="J46" i="26"/>
  <c r="K46" i="26" s="1"/>
  <c r="J47" i="26"/>
  <c r="K47" i="26" s="1"/>
  <c r="J48" i="26"/>
  <c r="K48" i="26" s="1"/>
  <c r="J49" i="26"/>
  <c r="J50" i="26"/>
  <c r="K50" i="26" s="1"/>
  <c r="J51" i="26"/>
  <c r="K51" i="26" s="1"/>
  <c r="J52" i="26"/>
  <c r="J53" i="26"/>
  <c r="J54" i="26"/>
  <c r="K54" i="26" s="1"/>
  <c r="J55" i="26"/>
  <c r="K55" i="26" s="1"/>
  <c r="J56" i="26"/>
  <c r="K56" i="26" s="1"/>
  <c r="J57" i="26"/>
  <c r="J58" i="26"/>
  <c r="K58" i="26" s="1"/>
  <c r="J59" i="26"/>
  <c r="J60" i="26"/>
  <c r="J61" i="26"/>
  <c r="J62" i="26"/>
  <c r="K62" i="26" s="1"/>
  <c r="J63" i="26"/>
  <c r="K63" i="26" s="1"/>
  <c r="J64" i="26"/>
  <c r="K64" i="26" s="1"/>
  <c r="J65" i="26"/>
  <c r="J66" i="26"/>
  <c r="K66" i="26" s="1"/>
  <c r="J67" i="26"/>
  <c r="K67" i="26" s="1"/>
  <c r="J68" i="26"/>
  <c r="J69" i="26"/>
  <c r="J70" i="26"/>
  <c r="K70" i="26" s="1"/>
  <c r="J71" i="26"/>
  <c r="K71" i="26" s="1"/>
  <c r="J72" i="26"/>
  <c r="K72" i="26" s="1"/>
  <c r="J73" i="26"/>
  <c r="J74" i="26"/>
  <c r="K74" i="26" s="1"/>
  <c r="J75" i="26"/>
  <c r="K75" i="26" s="1"/>
  <c r="J76" i="26"/>
  <c r="J77" i="26"/>
  <c r="J78" i="26"/>
  <c r="J79" i="26"/>
  <c r="J80" i="26"/>
  <c r="K80" i="26" s="1"/>
  <c r="J81" i="26"/>
  <c r="J82" i="26"/>
  <c r="K82" i="26" s="1"/>
  <c r="J83" i="26"/>
  <c r="K83" i="26" s="1"/>
  <c r="J84" i="26"/>
  <c r="J85" i="26"/>
  <c r="J86" i="26"/>
  <c r="K86" i="26" s="1"/>
  <c r="J87" i="26"/>
  <c r="K87" i="26" s="1"/>
  <c r="J88" i="26"/>
  <c r="K88" i="26" s="1"/>
  <c r="J89" i="26"/>
  <c r="J90" i="26"/>
  <c r="K90" i="26" s="1"/>
  <c r="J91" i="26"/>
  <c r="K91" i="26" s="1"/>
  <c r="J92" i="26"/>
  <c r="J93" i="26"/>
  <c r="K93" i="26" s="1"/>
  <c r="J94" i="26"/>
  <c r="J95" i="26"/>
  <c r="K95" i="26" s="1"/>
  <c r="J96" i="26"/>
  <c r="K96" i="26" s="1"/>
  <c r="J97" i="26"/>
  <c r="K97" i="26" s="1"/>
  <c r="J98" i="26"/>
  <c r="K98" i="26" s="1"/>
  <c r="J99" i="26"/>
  <c r="K99" i="26" s="1"/>
  <c r="J100" i="26"/>
  <c r="J101" i="26"/>
  <c r="J102" i="26"/>
  <c r="J103" i="26"/>
  <c r="J104" i="26"/>
  <c r="K104" i="26" s="1"/>
  <c r="J105" i="26"/>
  <c r="K105" i="26" s="1"/>
  <c r="J106" i="26"/>
  <c r="K106" i="26" s="1"/>
  <c r="J107" i="26"/>
  <c r="K107" i="26" s="1"/>
  <c r="J108" i="26"/>
  <c r="J109" i="26"/>
  <c r="J110" i="26"/>
  <c r="J111" i="26"/>
  <c r="K111" i="26" s="1"/>
  <c r="J112" i="26"/>
  <c r="K112" i="26" s="1"/>
  <c r="J113" i="26"/>
  <c r="K113" i="26" s="1"/>
  <c r="J114" i="26"/>
  <c r="K114" i="26" s="1"/>
  <c r="J115" i="26"/>
  <c r="K115" i="26" s="1"/>
  <c r="J116" i="26"/>
  <c r="J117" i="26"/>
  <c r="K117" i="26" s="1"/>
  <c r="J118" i="26"/>
  <c r="J119" i="26"/>
  <c r="J120" i="26"/>
  <c r="K120" i="26" s="1"/>
  <c r="J121" i="26"/>
  <c r="J122" i="26"/>
  <c r="K122" i="26" s="1"/>
  <c r="J123" i="26"/>
  <c r="K123" i="26" s="1"/>
  <c r="J124" i="26"/>
  <c r="J125" i="26"/>
  <c r="J126" i="26"/>
  <c r="J127" i="26"/>
  <c r="K127" i="26" s="1"/>
  <c r="J128" i="26"/>
  <c r="K128" i="26" s="1"/>
  <c r="J129" i="26"/>
  <c r="J130" i="26"/>
  <c r="K130" i="26" s="1"/>
  <c r="J131" i="26"/>
  <c r="K131" i="26" s="1"/>
  <c r="J132" i="26"/>
  <c r="J133" i="26"/>
  <c r="J134" i="26"/>
  <c r="J135" i="26"/>
  <c r="K135" i="26" s="1"/>
  <c r="J136" i="26"/>
  <c r="K136" i="26" s="1"/>
  <c r="J137" i="26"/>
  <c r="K137" i="26" s="1"/>
  <c r="J138" i="26"/>
  <c r="K138" i="26" s="1"/>
  <c r="J139" i="26"/>
  <c r="K139" i="26" s="1"/>
  <c r="J140" i="26"/>
  <c r="J141" i="26"/>
  <c r="J142" i="26"/>
  <c r="J143" i="26"/>
  <c r="K143" i="26" s="1"/>
  <c r="J144" i="26"/>
  <c r="K144" i="26" s="1"/>
  <c r="J145" i="26"/>
  <c r="J146" i="26"/>
  <c r="K146" i="26" s="1"/>
  <c r="J147" i="26"/>
  <c r="K147" i="26" s="1"/>
  <c r="J148" i="26"/>
  <c r="J149" i="26"/>
  <c r="K149" i="26" s="1"/>
  <c r="J150" i="26"/>
  <c r="J151" i="26"/>
  <c r="K151" i="26" s="1"/>
  <c r="J152" i="26"/>
  <c r="K152" i="26" s="1"/>
  <c r="J153" i="26"/>
  <c r="J154" i="26"/>
  <c r="K154" i="26" s="1"/>
  <c r="J155" i="26"/>
  <c r="J156" i="26"/>
  <c r="J157" i="26"/>
  <c r="J158" i="26"/>
  <c r="J159" i="26"/>
  <c r="K159" i="26" s="1"/>
  <c r="J160" i="26"/>
  <c r="K160" i="26" s="1"/>
  <c r="J161" i="26"/>
  <c r="J162" i="26"/>
  <c r="K162" i="26" s="1"/>
  <c r="J163" i="26"/>
  <c r="J164" i="26"/>
  <c r="J165" i="26"/>
  <c r="K165" i="26" s="1"/>
  <c r="J166" i="26"/>
  <c r="J167" i="26"/>
  <c r="J168" i="26"/>
  <c r="K168" i="26" s="1"/>
  <c r="J169" i="26"/>
  <c r="J170" i="26"/>
  <c r="K170" i="26" s="1"/>
  <c r="J171" i="26"/>
  <c r="J172" i="26"/>
  <c r="J173" i="26"/>
  <c r="J174" i="26"/>
  <c r="J175" i="26"/>
  <c r="K175" i="26" s="1"/>
  <c r="J176" i="26"/>
  <c r="K176" i="26" s="1"/>
  <c r="J177" i="26"/>
  <c r="J178" i="26"/>
  <c r="K178" i="26" s="1"/>
  <c r="J179" i="26"/>
  <c r="J180" i="26"/>
  <c r="J181" i="26"/>
  <c r="J182" i="26"/>
  <c r="J183" i="26"/>
  <c r="K183" i="26" s="1"/>
  <c r="J184" i="26"/>
  <c r="K184" i="26" s="1"/>
  <c r="J185" i="26"/>
  <c r="J186" i="26"/>
  <c r="K186" i="26" s="1"/>
  <c r="J187" i="26"/>
  <c r="J188" i="26"/>
  <c r="J189" i="26"/>
  <c r="J190" i="26"/>
  <c r="J191" i="26"/>
  <c r="K191" i="26" s="1"/>
  <c r="J192" i="26"/>
  <c r="K192" i="26" s="1"/>
  <c r="J193" i="26"/>
  <c r="J194" i="26"/>
  <c r="K194" i="26" s="1"/>
  <c r="J195" i="26"/>
  <c r="J196" i="26"/>
  <c r="J197" i="26"/>
  <c r="K197" i="26" s="1"/>
  <c r="J198" i="26"/>
  <c r="J199" i="26"/>
  <c r="K199" i="26" s="1"/>
  <c r="J200" i="26"/>
  <c r="K200" i="26" s="1"/>
  <c r="J201" i="26"/>
  <c r="J202" i="26"/>
  <c r="K202" i="26" s="1"/>
  <c r="J203" i="26"/>
  <c r="J204" i="26"/>
  <c r="J205" i="26"/>
  <c r="J206" i="26"/>
  <c r="J207" i="26"/>
  <c r="K207" i="26" s="1"/>
  <c r="J208" i="26"/>
  <c r="K208" i="26" s="1"/>
  <c r="J209" i="26"/>
  <c r="J210" i="26"/>
  <c r="K210" i="26" s="1"/>
  <c r="J211" i="26"/>
  <c r="J212" i="26"/>
  <c r="J213" i="26"/>
  <c r="J214" i="26"/>
  <c r="J215" i="26"/>
  <c r="K215" i="26" s="1"/>
  <c r="J216" i="26"/>
  <c r="K216" i="26" s="1"/>
  <c r="J217" i="26"/>
  <c r="J218" i="26"/>
  <c r="K218" i="26" s="1"/>
  <c r="J219" i="26"/>
  <c r="J220" i="26"/>
  <c r="J221" i="26"/>
  <c r="K221" i="26" s="1"/>
  <c r="J222" i="26"/>
  <c r="J223" i="26"/>
  <c r="J224" i="26"/>
  <c r="K224" i="26" s="1"/>
  <c r="J225" i="26"/>
  <c r="J226" i="26"/>
  <c r="K226" i="26" s="1"/>
  <c r="J227" i="26"/>
  <c r="J228" i="26"/>
  <c r="J229" i="26"/>
  <c r="J230" i="26"/>
  <c r="J231" i="26"/>
  <c r="K231" i="26" s="1"/>
  <c r="J232" i="26"/>
  <c r="K232" i="26" s="1"/>
  <c r="J233" i="26"/>
  <c r="J234" i="26"/>
  <c r="K234" i="26" s="1"/>
  <c r="J235" i="26"/>
  <c r="K235" i="26" s="1"/>
  <c r="J236" i="26"/>
  <c r="J237" i="26"/>
  <c r="K237" i="26" s="1"/>
  <c r="J238" i="26"/>
  <c r="J239" i="26"/>
  <c r="K239" i="26" s="1"/>
  <c r="J240" i="26"/>
  <c r="K240" i="26" s="1"/>
  <c r="J241" i="26"/>
  <c r="J242" i="26"/>
  <c r="K242" i="26" s="1"/>
  <c r="J243" i="26"/>
  <c r="J244" i="26"/>
  <c r="J245" i="26"/>
  <c r="K245" i="26" s="1"/>
  <c r="J246" i="26"/>
  <c r="J247" i="26"/>
  <c r="J248" i="26"/>
  <c r="K248" i="26" s="1"/>
  <c r="J249" i="26"/>
  <c r="J250" i="26"/>
  <c r="K250" i="26" s="1"/>
  <c r="J251" i="26"/>
  <c r="K251" i="26" s="1"/>
  <c r="J252" i="26"/>
  <c r="J253" i="26"/>
  <c r="J254" i="26"/>
  <c r="J255" i="26"/>
  <c r="K255" i="26" s="1"/>
  <c r="J256" i="26"/>
  <c r="K256" i="26" s="1"/>
  <c r="J257" i="26"/>
  <c r="J258" i="26"/>
  <c r="K258" i="26" s="1"/>
  <c r="J259" i="26"/>
  <c r="K259" i="26" s="1"/>
  <c r="J260" i="26"/>
  <c r="J261" i="26"/>
  <c r="K261" i="26" s="1"/>
  <c r="J262" i="26"/>
  <c r="K116" i="26"/>
  <c r="K140" i="26"/>
  <c r="K156" i="26"/>
  <c r="K180" i="26"/>
  <c r="K228" i="26"/>
  <c r="K244" i="26"/>
  <c r="K39" i="26"/>
  <c r="K103" i="26"/>
  <c r="K172" i="26"/>
  <c r="K236" i="26"/>
  <c r="K253" i="26"/>
  <c r="K247" i="26"/>
  <c r="K229" i="26"/>
  <c r="K223" i="26"/>
  <c r="K213" i="26"/>
  <c r="K205" i="26"/>
  <c r="K204" i="26"/>
  <c r="K189" i="26"/>
  <c r="K188" i="26"/>
  <c r="K181" i="26"/>
  <c r="K173" i="26"/>
  <c r="K167" i="26"/>
  <c r="K164" i="26"/>
  <c r="K157" i="26"/>
  <c r="K141" i="26"/>
  <c r="K133" i="26"/>
  <c r="K132" i="26"/>
  <c r="K125" i="26"/>
  <c r="K119" i="26"/>
  <c r="K109" i="26"/>
  <c r="K108" i="26"/>
  <c r="K101" i="26"/>
  <c r="K100" i="26"/>
  <c r="K85" i="26"/>
  <c r="K79" i="26"/>
  <c r="K78" i="26"/>
  <c r="K77" i="26"/>
  <c r="K69" i="26"/>
  <c r="K61" i="26"/>
  <c r="K59" i="26"/>
  <c r="K53" i="26"/>
  <c r="K45" i="26"/>
  <c r="K37" i="26"/>
  <c r="K30" i="26"/>
  <c r="K29" i="26"/>
  <c r="K23" i="26"/>
  <c r="K21" i="26"/>
  <c r="K15" i="26"/>
  <c r="K14" i="26"/>
  <c r="K13" i="26"/>
  <c r="K6" i="26"/>
  <c r="K5" i="26"/>
  <c r="P256" i="25"/>
  <c r="J3" i="25"/>
  <c r="K3" i="25" s="1"/>
  <c r="J4" i="25"/>
  <c r="K4" i="25" s="1"/>
  <c r="J5" i="25"/>
  <c r="K5" i="25" s="1"/>
  <c r="J6" i="25"/>
  <c r="K6" i="25" s="1"/>
  <c r="J7" i="25"/>
  <c r="K7" i="25" s="1"/>
  <c r="J8" i="25"/>
  <c r="K8" i="25" s="1"/>
  <c r="J9" i="25"/>
  <c r="K9" i="25" s="1"/>
  <c r="J10" i="25"/>
  <c r="K10" i="25" s="1"/>
  <c r="J11" i="25"/>
  <c r="K11" i="25" s="1"/>
  <c r="J12" i="25"/>
  <c r="K12" i="25" s="1"/>
  <c r="J13" i="25"/>
  <c r="K13" i="25" s="1"/>
  <c r="J14" i="25"/>
  <c r="K14" i="25" s="1"/>
  <c r="J15" i="25"/>
  <c r="K15" i="25" s="1"/>
  <c r="J16" i="25"/>
  <c r="K16" i="25" s="1"/>
  <c r="J17" i="25"/>
  <c r="K17" i="25" s="1"/>
  <c r="J18" i="25"/>
  <c r="K18" i="25" s="1"/>
  <c r="J19" i="25"/>
  <c r="K19" i="25" s="1"/>
  <c r="J20" i="25"/>
  <c r="K20" i="25" s="1"/>
  <c r="J21" i="25"/>
  <c r="K21" i="25" s="1"/>
  <c r="J22" i="25"/>
  <c r="K22" i="25" s="1"/>
  <c r="J23" i="25"/>
  <c r="K23" i="25" s="1"/>
  <c r="J24" i="25"/>
  <c r="K24" i="25" s="1"/>
  <c r="J25" i="25"/>
  <c r="K25" i="25" s="1"/>
  <c r="J26" i="25"/>
  <c r="K26" i="25" s="1"/>
  <c r="J27" i="25"/>
  <c r="K27" i="25" s="1"/>
  <c r="J28" i="25"/>
  <c r="K28" i="25" s="1"/>
  <c r="J29" i="25"/>
  <c r="K29" i="25" s="1"/>
  <c r="J30" i="25"/>
  <c r="K30" i="25" s="1"/>
  <c r="J31" i="25"/>
  <c r="K31" i="25" s="1"/>
  <c r="J32" i="25"/>
  <c r="K32" i="25" s="1"/>
  <c r="J33" i="25"/>
  <c r="K33" i="25" s="1"/>
  <c r="J34" i="25"/>
  <c r="K34" i="25" s="1"/>
  <c r="J35" i="25"/>
  <c r="K35" i="25" s="1"/>
  <c r="J36" i="25"/>
  <c r="K36" i="25" s="1"/>
  <c r="J37" i="25"/>
  <c r="K37" i="25" s="1"/>
  <c r="J38" i="25"/>
  <c r="K38" i="25" s="1"/>
  <c r="J39" i="25"/>
  <c r="K39" i="25" s="1"/>
  <c r="J40" i="25"/>
  <c r="K40" i="25" s="1"/>
  <c r="J41" i="25"/>
  <c r="K41" i="25" s="1"/>
  <c r="J42" i="25"/>
  <c r="K42" i="25" s="1"/>
  <c r="J43" i="25"/>
  <c r="K43" i="25" s="1"/>
  <c r="J44" i="25"/>
  <c r="K44" i="25" s="1"/>
  <c r="J45" i="25"/>
  <c r="K45" i="25" s="1"/>
  <c r="J46" i="25"/>
  <c r="K46" i="25" s="1"/>
  <c r="J47" i="25"/>
  <c r="K47" i="25" s="1"/>
  <c r="J48" i="25"/>
  <c r="K48" i="25" s="1"/>
  <c r="J49" i="25"/>
  <c r="K49" i="25" s="1"/>
  <c r="J50" i="25"/>
  <c r="K50" i="25" s="1"/>
  <c r="J51" i="25"/>
  <c r="K51" i="25" s="1"/>
  <c r="J52" i="25"/>
  <c r="K52" i="25" s="1"/>
  <c r="J53" i="25"/>
  <c r="K53" i="25" s="1"/>
  <c r="J54" i="25"/>
  <c r="K54" i="25" s="1"/>
  <c r="J55" i="25"/>
  <c r="K55" i="25" s="1"/>
  <c r="J56" i="25"/>
  <c r="K56" i="25" s="1"/>
  <c r="J57" i="25"/>
  <c r="K57" i="25" s="1"/>
  <c r="J58" i="25"/>
  <c r="K58" i="25" s="1"/>
  <c r="J59" i="25"/>
  <c r="K59" i="25" s="1"/>
  <c r="J60" i="25"/>
  <c r="K60" i="25" s="1"/>
  <c r="J61" i="25"/>
  <c r="K61" i="25" s="1"/>
  <c r="J62" i="25"/>
  <c r="K62" i="25" s="1"/>
  <c r="J63" i="25"/>
  <c r="K63" i="25" s="1"/>
  <c r="J64" i="25"/>
  <c r="K64" i="25" s="1"/>
  <c r="J65" i="25"/>
  <c r="K65" i="25" s="1"/>
  <c r="J66" i="25"/>
  <c r="K66" i="25" s="1"/>
  <c r="J67" i="25"/>
  <c r="K67" i="25" s="1"/>
  <c r="J68" i="25"/>
  <c r="K68" i="25" s="1"/>
  <c r="J69" i="25"/>
  <c r="K69" i="25" s="1"/>
  <c r="J70" i="25"/>
  <c r="K70" i="25" s="1"/>
  <c r="J71" i="25"/>
  <c r="K71" i="25" s="1"/>
  <c r="J72" i="25"/>
  <c r="K72" i="25" s="1"/>
  <c r="J73" i="25"/>
  <c r="K73" i="25" s="1"/>
  <c r="J74" i="25"/>
  <c r="K74" i="25" s="1"/>
  <c r="J75" i="25"/>
  <c r="K75" i="25" s="1"/>
  <c r="J76" i="25"/>
  <c r="K76" i="25" s="1"/>
  <c r="J77" i="25"/>
  <c r="K77" i="25" s="1"/>
  <c r="J78" i="25"/>
  <c r="K78" i="25" s="1"/>
  <c r="J79" i="25"/>
  <c r="K79" i="25" s="1"/>
  <c r="J80" i="25"/>
  <c r="K80" i="25" s="1"/>
  <c r="J81" i="25"/>
  <c r="K81" i="25" s="1"/>
  <c r="J82" i="25"/>
  <c r="K82" i="25" s="1"/>
  <c r="J83" i="25"/>
  <c r="K83" i="25" s="1"/>
  <c r="J84" i="25"/>
  <c r="K84" i="25" s="1"/>
  <c r="J85" i="25"/>
  <c r="K85" i="25" s="1"/>
  <c r="J86" i="25"/>
  <c r="K86" i="25" s="1"/>
  <c r="J87" i="25"/>
  <c r="K87" i="25" s="1"/>
  <c r="J88" i="25"/>
  <c r="K88" i="25" s="1"/>
  <c r="J89" i="25"/>
  <c r="K89" i="25" s="1"/>
  <c r="J90" i="25"/>
  <c r="K90" i="25" s="1"/>
  <c r="J91" i="25"/>
  <c r="K91" i="25" s="1"/>
  <c r="J92" i="25"/>
  <c r="K92" i="25" s="1"/>
  <c r="J93" i="25"/>
  <c r="K93" i="25" s="1"/>
  <c r="J94" i="25"/>
  <c r="K94" i="25" s="1"/>
  <c r="J95" i="25"/>
  <c r="K95" i="25" s="1"/>
  <c r="J96" i="25"/>
  <c r="K96" i="25" s="1"/>
  <c r="J97" i="25"/>
  <c r="K97" i="25" s="1"/>
  <c r="J98" i="25"/>
  <c r="K98" i="25" s="1"/>
  <c r="J99" i="25"/>
  <c r="K99" i="25" s="1"/>
  <c r="J100" i="25"/>
  <c r="K100" i="25" s="1"/>
  <c r="J101" i="25"/>
  <c r="K101" i="25" s="1"/>
  <c r="J102" i="25"/>
  <c r="K102" i="25" s="1"/>
  <c r="J103" i="25"/>
  <c r="K103" i="25" s="1"/>
  <c r="J104" i="25"/>
  <c r="K104" i="25" s="1"/>
  <c r="J105" i="25"/>
  <c r="K105" i="25" s="1"/>
  <c r="J106" i="25"/>
  <c r="K106" i="25" s="1"/>
  <c r="J107" i="25"/>
  <c r="K107" i="25" s="1"/>
  <c r="J108" i="25"/>
  <c r="K108" i="25" s="1"/>
  <c r="J109" i="25"/>
  <c r="K109" i="25" s="1"/>
  <c r="J110" i="25"/>
  <c r="K110" i="25" s="1"/>
  <c r="J111" i="25"/>
  <c r="K111" i="25" s="1"/>
  <c r="J112" i="25"/>
  <c r="K112" i="25" s="1"/>
  <c r="J113" i="25"/>
  <c r="K113" i="25" s="1"/>
  <c r="J114" i="25"/>
  <c r="K114" i="25" s="1"/>
  <c r="J115" i="25"/>
  <c r="K115" i="25" s="1"/>
  <c r="J116" i="25"/>
  <c r="K116" i="25" s="1"/>
  <c r="J117" i="25"/>
  <c r="K117" i="25" s="1"/>
  <c r="J118" i="25"/>
  <c r="K118" i="25" s="1"/>
  <c r="J119" i="25"/>
  <c r="K119" i="25" s="1"/>
  <c r="J120" i="25"/>
  <c r="K120" i="25" s="1"/>
  <c r="J121" i="25"/>
  <c r="K121" i="25" s="1"/>
  <c r="J122" i="25"/>
  <c r="K122" i="25" s="1"/>
  <c r="J123" i="25"/>
  <c r="K123" i="25" s="1"/>
  <c r="J124" i="25"/>
  <c r="K124" i="25" s="1"/>
  <c r="J125" i="25"/>
  <c r="K125" i="25" s="1"/>
  <c r="J126" i="25"/>
  <c r="K126" i="25" s="1"/>
  <c r="J127" i="25"/>
  <c r="K127" i="25" s="1"/>
  <c r="J128" i="25"/>
  <c r="K128" i="25" s="1"/>
  <c r="J129" i="25"/>
  <c r="K129" i="25" s="1"/>
  <c r="J130" i="25"/>
  <c r="K130" i="25" s="1"/>
  <c r="J131" i="25"/>
  <c r="K131" i="25" s="1"/>
  <c r="J132" i="25"/>
  <c r="K132" i="25" s="1"/>
  <c r="J133" i="25"/>
  <c r="K133" i="25" s="1"/>
  <c r="J134" i="25"/>
  <c r="K134" i="25" s="1"/>
  <c r="J135" i="25"/>
  <c r="K135" i="25" s="1"/>
  <c r="J136" i="25"/>
  <c r="K136" i="25" s="1"/>
  <c r="J137" i="25"/>
  <c r="K137" i="25" s="1"/>
  <c r="J138" i="25"/>
  <c r="K138" i="25" s="1"/>
  <c r="J139" i="25"/>
  <c r="K139" i="25" s="1"/>
  <c r="J140" i="25"/>
  <c r="K140" i="25" s="1"/>
  <c r="J141" i="25"/>
  <c r="K141" i="25" s="1"/>
  <c r="J142" i="25"/>
  <c r="K142" i="25" s="1"/>
  <c r="J143" i="25"/>
  <c r="K143" i="25" s="1"/>
  <c r="J144" i="25"/>
  <c r="K144" i="25" s="1"/>
  <c r="J145" i="25"/>
  <c r="K145" i="25" s="1"/>
  <c r="J146" i="25"/>
  <c r="K146" i="25" s="1"/>
  <c r="J147" i="25"/>
  <c r="K147" i="25" s="1"/>
  <c r="J148" i="25"/>
  <c r="K148" i="25" s="1"/>
  <c r="J149" i="25"/>
  <c r="K149" i="25" s="1"/>
  <c r="J150" i="25"/>
  <c r="K150" i="25" s="1"/>
  <c r="J151" i="25"/>
  <c r="K151" i="25" s="1"/>
  <c r="J152" i="25"/>
  <c r="K152" i="25" s="1"/>
  <c r="J153" i="25"/>
  <c r="K153" i="25" s="1"/>
  <c r="J154" i="25"/>
  <c r="K154" i="25" s="1"/>
  <c r="J155" i="25"/>
  <c r="K155" i="25" s="1"/>
  <c r="J156" i="25"/>
  <c r="K156" i="25" s="1"/>
  <c r="J157" i="25"/>
  <c r="K157" i="25" s="1"/>
  <c r="J158" i="25"/>
  <c r="K158" i="25" s="1"/>
  <c r="J159" i="25"/>
  <c r="K159" i="25" s="1"/>
  <c r="J160" i="25"/>
  <c r="K160" i="25" s="1"/>
  <c r="J161" i="25"/>
  <c r="K161" i="25" s="1"/>
  <c r="J162" i="25"/>
  <c r="K162" i="25" s="1"/>
  <c r="J163" i="25"/>
  <c r="K163" i="25" s="1"/>
  <c r="J164" i="25"/>
  <c r="K164" i="25" s="1"/>
  <c r="J165" i="25"/>
  <c r="K165" i="25" s="1"/>
  <c r="J166" i="25"/>
  <c r="K166" i="25" s="1"/>
  <c r="J167" i="25"/>
  <c r="K167" i="25" s="1"/>
  <c r="J168" i="25"/>
  <c r="K168" i="25" s="1"/>
  <c r="J169" i="25"/>
  <c r="K169" i="25" s="1"/>
  <c r="J170" i="25"/>
  <c r="K170" i="25" s="1"/>
  <c r="J171" i="25"/>
  <c r="K171" i="25" s="1"/>
  <c r="J172" i="25"/>
  <c r="K172" i="25" s="1"/>
  <c r="J173" i="25"/>
  <c r="K173" i="25" s="1"/>
  <c r="J174" i="25"/>
  <c r="K174" i="25" s="1"/>
  <c r="J175" i="25"/>
  <c r="K175" i="25" s="1"/>
  <c r="J176" i="25"/>
  <c r="K176" i="25" s="1"/>
  <c r="J177" i="25"/>
  <c r="K177" i="25" s="1"/>
  <c r="J178" i="25"/>
  <c r="K178" i="25" s="1"/>
  <c r="J179" i="25"/>
  <c r="K179" i="25" s="1"/>
  <c r="J180" i="25"/>
  <c r="K180" i="25" s="1"/>
  <c r="J181" i="25"/>
  <c r="K181" i="25" s="1"/>
  <c r="J182" i="25"/>
  <c r="K182" i="25" s="1"/>
  <c r="J183" i="25"/>
  <c r="K183" i="25" s="1"/>
  <c r="J184" i="25"/>
  <c r="K184" i="25" s="1"/>
  <c r="J185" i="25"/>
  <c r="K185" i="25" s="1"/>
  <c r="J186" i="25"/>
  <c r="K186" i="25" s="1"/>
  <c r="J187" i="25"/>
  <c r="K187" i="25" s="1"/>
  <c r="J188" i="25"/>
  <c r="K188" i="25" s="1"/>
  <c r="J189" i="25"/>
  <c r="K189" i="25" s="1"/>
  <c r="J190" i="25"/>
  <c r="K190" i="25" s="1"/>
  <c r="J191" i="25"/>
  <c r="K191" i="25" s="1"/>
  <c r="J192" i="25"/>
  <c r="K192" i="25" s="1"/>
  <c r="J193" i="25"/>
  <c r="K193" i="25" s="1"/>
  <c r="J194" i="25"/>
  <c r="K194" i="25" s="1"/>
  <c r="J195" i="25"/>
  <c r="K195" i="25" s="1"/>
  <c r="J196" i="25"/>
  <c r="K196" i="25" s="1"/>
  <c r="J197" i="25"/>
  <c r="K197" i="25" s="1"/>
  <c r="J198" i="25"/>
  <c r="K198" i="25" s="1"/>
  <c r="J199" i="25"/>
  <c r="K199" i="25" s="1"/>
  <c r="J200" i="25"/>
  <c r="K200" i="25" s="1"/>
  <c r="J201" i="25"/>
  <c r="K201" i="25" s="1"/>
  <c r="J202" i="25"/>
  <c r="K202" i="25" s="1"/>
  <c r="J203" i="25"/>
  <c r="K203" i="25" s="1"/>
  <c r="J204" i="25"/>
  <c r="K204" i="25" s="1"/>
  <c r="J205" i="25"/>
  <c r="K205" i="25" s="1"/>
  <c r="J206" i="25"/>
  <c r="K206" i="25" s="1"/>
  <c r="J207" i="25"/>
  <c r="K207" i="25" s="1"/>
  <c r="J208" i="25"/>
  <c r="K208" i="25" s="1"/>
  <c r="J209" i="25"/>
  <c r="K209" i="25" s="1"/>
  <c r="J210" i="25"/>
  <c r="K210" i="25" s="1"/>
  <c r="J211" i="25"/>
  <c r="K211" i="25" s="1"/>
  <c r="J212" i="25"/>
  <c r="K212" i="25" s="1"/>
  <c r="J213" i="25"/>
  <c r="K213" i="25" s="1"/>
  <c r="J214" i="25"/>
  <c r="K214" i="25" s="1"/>
  <c r="J215" i="25"/>
  <c r="K215" i="25" s="1"/>
  <c r="J216" i="25"/>
  <c r="K216" i="25" s="1"/>
  <c r="J217" i="25"/>
  <c r="K217" i="25" s="1"/>
  <c r="J218" i="25"/>
  <c r="K218" i="25" s="1"/>
  <c r="J219" i="25"/>
  <c r="K219" i="25" s="1"/>
  <c r="J220" i="25"/>
  <c r="K220" i="25" s="1"/>
  <c r="J221" i="25"/>
  <c r="K221" i="25" s="1"/>
  <c r="J222" i="25"/>
  <c r="K222" i="25" s="1"/>
  <c r="J223" i="25"/>
  <c r="K223" i="25" s="1"/>
  <c r="J224" i="25"/>
  <c r="K224" i="25" s="1"/>
  <c r="J225" i="25"/>
  <c r="K225" i="25" s="1"/>
  <c r="J226" i="25"/>
  <c r="K226" i="25" s="1"/>
  <c r="J227" i="25"/>
  <c r="K227" i="25" s="1"/>
  <c r="J228" i="25"/>
  <c r="K228" i="25" s="1"/>
  <c r="J229" i="25"/>
  <c r="K229" i="25" s="1"/>
  <c r="J230" i="25"/>
  <c r="K230" i="25" s="1"/>
  <c r="J231" i="25"/>
  <c r="K231" i="25" s="1"/>
  <c r="J232" i="25"/>
  <c r="K232" i="25" s="1"/>
  <c r="J233" i="25"/>
  <c r="K233" i="25" s="1"/>
  <c r="J234" i="25"/>
  <c r="K234" i="25" s="1"/>
  <c r="J235" i="25"/>
  <c r="K235" i="25" s="1"/>
  <c r="J236" i="25"/>
  <c r="K236" i="25" s="1"/>
  <c r="J237" i="25"/>
  <c r="K237" i="25" s="1"/>
  <c r="J238" i="25"/>
  <c r="K238" i="25" s="1"/>
  <c r="J239" i="25"/>
  <c r="K239" i="25" s="1"/>
  <c r="J240" i="25"/>
  <c r="K240" i="25" s="1"/>
  <c r="J241" i="25"/>
  <c r="K241" i="25" s="1"/>
  <c r="J242" i="25"/>
  <c r="K242" i="25" s="1"/>
  <c r="J243" i="25"/>
  <c r="K243" i="25" s="1"/>
  <c r="J244" i="25"/>
  <c r="K244" i="25" s="1"/>
  <c r="J245" i="25"/>
  <c r="K245" i="25" s="1"/>
  <c r="J246" i="25"/>
  <c r="K246" i="25" s="1"/>
  <c r="J247" i="25"/>
  <c r="K247" i="25" s="1"/>
  <c r="J248" i="25"/>
  <c r="K248" i="25" s="1"/>
  <c r="J249" i="25"/>
  <c r="K249" i="25" s="1"/>
  <c r="J250" i="25"/>
  <c r="K250" i="25" s="1"/>
  <c r="J251" i="25"/>
  <c r="K251" i="25" s="1"/>
  <c r="J252" i="25"/>
  <c r="K252" i="25" s="1"/>
  <c r="J253" i="25"/>
  <c r="K253" i="25" s="1"/>
  <c r="J254" i="25"/>
  <c r="K254" i="25" s="1"/>
  <c r="J255" i="25"/>
  <c r="K255" i="25" s="1"/>
  <c r="J256" i="25"/>
  <c r="K256" i="25" s="1"/>
  <c r="J257" i="25"/>
  <c r="K257" i="25" s="1"/>
  <c r="J258" i="25"/>
  <c r="K258" i="25" s="1"/>
  <c r="J259" i="25"/>
  <c r="K259" i="25" s="1"/>
  <c r="J260" i="25"/>
  <c r="K260" i="25" s="1"/>
  <c r="J261" i="25"/>
  <c r="K261" i="25" s="1"/>
  <c r="J262" i="25"/>
  <c r="K262" i="25" s="1"/>
  <c r="J2" i="25"/>
  <c r="K2" i="25" s="1"/>
  <c r="N257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213" i="24"/>
  <c r="L214" i="24"/>
  <c r="L215" i="24"/>
  <c r="L216" i="24"/>
  <c r="L217" i="24"/>
  <c r="L218" i="24"/>
  <c r="L219" i="24"/>
  <c r="L220" i="24"/>
  <c r="L221" i="24"/>
  <c r="L222" i="24"/>
  <c r="L223" i="24"/>
  <c r="L224" i="24"/>
  <c r="L225" i="24"/>
  <c r="L226" i="24"/>
  <c r="L227" i="24"/>
  <c r="L228" i="24"/>
  <c r="L229" i="24"/>
  <c r="L230" i="24"/>
  <c r="L231" i="24"/>
  <c r="L232" i="24"/>
  <c r="L233" i="24"/>
  <c r="L234" i="24"/>
  <c r="L235" i="24"/>
  <c r="L236" i="24"/>
  <c r="L237" i="24"/>
  <c r="L238" i="24"/>
  <c r="L239" i="24"/>
  <c r="L240" i="24"/>
  <c r="L241" i="24"/>
  <c r="L242" i="24"/>
  <c r="L243" i="24"/>
  <c r="L244" i="24"/>
  <c r="L245" i="24"/>
  <c r="L246" i="24"/>
  <c r="L247" i="24"/>
  <c r="L248" i="24"/>
  <c r="L249" i="24"/>
  <c r="L250" i="24"/>
  <c r="L251" i="24"/>
  <c r="L252" i="24"/>
  <c r="L253" i="24"/>
  <c r="L254" i="24"/>
  <c r="L255" i="24"/>
  <c r="L256" i="24"/>
  <c r="L257" i="24"/>
  <c r="L258" i="24"/>
  <c r="L259" i="24"/>
  <c r="L260" i="24"/>
  <c r="L261" i="24"/>
  <c r="L262" i="24"/>
  <c r="J2" i="24"/>
  <c r="J48" i="22"/>
  <c r="K48" i="22" s="1"/>
  <c r="J131" i="22"/>
  <c r="K131" i="22" s="1"/>
  <c r="J132" i="22"/>
  <c r="K132" i="22" s="1"/>
  <c r="J133" i="22"/>
  <c r="K133" i="22" s="1"/>
  <c r="J134" i="22"/>
  <c r="K134" i="22"/>
  <c r="J135" i="22"/>
  <c r="K135" i="22" s="1"/>
  <c r="J136" i="22"/>
  <c r="K136" i="22" s="1"/>
  <c r="J137" i="22"/>
  <c r="K137" i="22" s="1"/>
  <c r="J138" i="22"/>
  <c r="K138" i="22"/>
  <c r="J139" i="22"/>
  <c r="K139" i="22" s="1"/>
  <c r="J140" i="22"/>
  <c r="K140" i="22" s="1"/>
  <c r="J141" i="22"/>
  <c r="K141" i="22" s="1"/>
  <c r="J142" i="22"/>
  <c r="K142" i="22"/>
  <c r="J143" i="22"/>
  <c r="K143" i="22" s="1"/>
  <c r="J144" i="22"/>
  <c r="K144" i="22" s="1"/>
  <c r="J145" i="22"/>
  <c r="K145" i="22" s="1"/>
  <c r="J146" i="22"/>
  <c r="K146" i="22"/>
  <c r="J147" i="22"/>
  <c r="K147" i="22" s="1"/>
  <c r="J148" i="22"/>
  <c r="K148" i="22" s="1"/>
  <c r="J149" i="22"/>
  <c r="K149" i="22" s="1"/>
  <c r="J150" i="22"/>
  <c r="K150" i="22"/>
  <c r="J151" i="22"/>
  <c r="K151" i="22" s="1"/>
  <c r="J152" i="22"/>
  <c r="K152" i="22" s="1"/>
  <c r="J153" i="22"/>
  <c r="K153" i="22" s="1"/>
  <c r="J154" i="22"/>
  <c r="K154" i="22"/>
  <c r="J155" i="22"/>
  <c r="K155" i="22" s="1"/>
  <c r="J156" i="22"/>
  <c r="K156" i="22" s="1"/>
  <c r="J157" i="22"/>
  <c r="K157" i="22" s="1"/>
  <c r="J158" i="22"/>
  <c r="K158" i="22"/>
  <c r="J159" i="22"/>
  <c r="K159" i="22" s="1"/>
  <c r="J160" i="22"/>
  <c r="K160" i="22" s="1"/>
  <c r="J161" i="22"/>
  <c r="K161" i="22" s="1"/>
  <c r="J162" i="22"/>
  <c r="K162" i="22"/>
  <c r="J163" i="22"/>
  <c r="K163" i="22" s="1"/>
  <c r="J164" i="22"/>
  <c r="K164" i="22" s="1"/>
  <c r="J165" i="22"/>
  <c r="K165" i="22" s="1"/>
  <c r="J166" i="22"/>
  <c r="K166" i="22"/>
  <c r="J167" i="22"/>
  <c r="K167" i="22" s="1"/>
  <c r="J168" i="22"/>
  <c r="K168" i="22" s="1"/>
  <c r="J169" i="22"/>
  <c r="K169" i="22" s="1"/>
  <c r="J170" i="22"/>
  <c r="K170" i="22"/>
  <c r="J171" i="22"/>
  <c r="K171" i="22" s="1"/>
  <c r="J172" i="22"/>
  <c r="K172" i="22" s="1"/>
  <c r="J173" i="22"/>
  <c r="K173" i="22" s="1"/>
  <c r="J174" i="22"/>
  <c r="K174" i="22"/>
  <c r="J175" i="22"/>
  <c r="K175" i="22" s="1"/>
  <c r="J176" i="22"/>
  <c r="K176" i="22" s="1"/>
  <c r="J177" i="22"/>
  <c r="K177" i="22" s="1"/>
  <c r="J178" i="22"/>
  <c r="K178" i="22"/>
  <c r="J179" i="22"/>
  <c r="K179" i="22" s="1"/>
  <c r="J180" i="22"/>
  <c r="K180" i="22" s="1"/>
  <c r="J181" i="22"/>
  <c r="K181" i="22" s="1"/>
  <c r="J182" i="22"/>
  <c r="K182" i="22"/>
  <c r="J183" i="22"/>
  <c r="K183" i="22" s="1"/>
  <c r="J184" i="22"/>
  <c r="K184" i="22" s="1"/>
  <c r="J185" i="22"/>
  <c r="K185" i="22" s="1"/>
  <c r="J186" i="22"/>
  <c r="K186" i="22"/>
  <c r="J187" i="22"/>
  <c r="K187" i="22" s="1"/>
  <c r="J188" i="22"/>
  <c r="K188" i="22" s="1"/>
  <c r="J189" i="22"/>
  <c r="K189" i="22" s="1"/>
  <c r="J190" i="22"/>
  <c r="K190" i="22"/>
  <c r="J191" i="22"/>
  <c r="K191" i="22" s="1"/>
  <c r="J192" i="22"/>
  <c r="K192" i="22" s="1"/>
  <c r="J193" i="22"/>
  <c r="K193" i="22" s="1"/>
  <c r="J194" i="22"/>
  <c r="K194" i="22"/>
  <c r="J195" i="22"/>
  <c r="K195" i="22" s="1"/>
  <c r="J196" i="22"/>
  <c r="K196" i="22" s="1"/>
  <c r="J197" i="22"/>
  <c r="K197" i="22" s="1"/>
  <c r="J198" i="22"/>
  <c r="K198" i="22"/>
  <c r="J199" i="22"/>
  <c r="K199" i="22" s="1"/>
  <c r="J200" i="22"/>
  <c r="K200" i="22" s="1"/>
  <c r="J201" i="22"/>
  <c r="K201" i="22" s="1"/>
  <c r="J202" i="22"/>
  <c r="K202" i="22"/>
  <c r="J203" i="22"/>
  <c r="K203" i="22" s="1"/>
  <c r="J204" i="22"/>
  <c r="K204" i="22" s="1"/>
  <c r="J205" i="22"/>
  <c r="K205" i="22" s="1"/>
  <c r="J206" i="22"/>
  <c r="K206" i="22"/>
  <c r="J207" i="22"/>
  <c r="K207" i="22" s="1"/>
  <c r="J208" i="22"/>
  <c r="K208" i="22" s="1"/>
  <c r="J209" i="22"/>
  <c r="K209" i="22" s="1"/>
  <c r="J210" i="22"/>
  <c r="K210" i="22"/>
  <c r="J211" i="22"/>
  <c r="K211" i="22" s="1"/>
  <c r="J212" i="22"/>
  <c r="K212" i="22" s="1"/>
  <c r="J213" i="22"/>
  <c r="K213" i="22" s="1"/>
  <c r="J214" i="22"/>
  <c r="K214" i="22"/>
  <c r="J215" i="22"/>
  <c r="K215" i="22" s="1"/>
  <c r="J216" i="22"/>
  <c r="K216" i="22" s="1"/>
  <c r="J217" i="22"/>
  <c r="K217" i="22" s="1"/>
  <c r="J218" i="22"/>
  <c r="K218" i="22"/>
  <c r="J219" i="22"/>
  <c r="K219" i="22" s="1"/>
  <c r="J220" i="22"/>
  <c r="K220" i="22" s="1"/>
  <c r="J221" i="22"/>
  <c r="K221" i="22" s="1"/>
  <c r="J222" i="22"/>
  <c r="K222" i="22"/>
  <c r="J223" i="22"/>
  <c r="K223" i="22" s="1"/>
  <c r="J224" i="22"/>
  <c r="K224" i="22" s="1"/>
  <c r="J225" i="22"/>
  <c r="K225" i="22" s="1"/>
  <c r="J226" i="22"/>
  <c r="K226" i="22" s="1"/>
  <c r="J227" i="22"/>
  <c r="K227" i="22" s="1"/>
  <c r="J228" i="22"/>
  <c r="K228" i="22" s="1"/>
  <c r="J229" i="22"/>
  <c r="K229" i="22" s="1"/>
  <c r="J230" i="22"/>
  <c r="K230" i="22" s="1"/>
  <c r="J231" i="22"/>
  <c r="K231" i="22" s="1"/>
  <c r="J232" i="22"/>
  <c r="K232" i="22" s="1"/>
  <c r="J233" i="22"/>
  <c r="K233" i="22" s="1"/>
  <c r="J234" i="22"/>
  <c r="K234" i="22" s="1"/>
  <c r="J235" i="22"/>
  <c r="K235" i="22" s="1"/>
  <c r="J236" i="22"/>
  <c r="K236" i="22" s="1"/>
  <c r="J237" i="22"/>
  <c r="K237" i="22" s="1"/>
  <c r="J238" i="22"/>
  <c r="K238" i="22" s="1"/>
  <c r="J239" i="22"/>
  <c r="K239" i="22" s="1"/>
  <c r="J240" i="22"/>
  <c r="K240" i="22" s="1"/>
  <c r="J241" i="22"/>
  <c r="K241" i="22" s="1"/>
  <c r="J242" i="22"/>
  <c r="K242" i="22" s="1"/>
  <c r="J243" i="22"/>
  <c r="K243" i="22" s="1"/>
  <c r="J244" i="22"/>
  <c r="K244" i="22" s="1"/>
  <c r="J245" i="22"/>
  <c r="K245" i="22" s="1"/>
  <c r="J246" i="22"/>
  <c r="K246" i="22"/>
  <c r="J247" i="22"/>
  <c r="K247" i="22" s="1"/>
  <c r="J248" i="22"/>
  <c r="K248" i="22" s="1"/>
  <c r="J249" i="22"/>
  <c r="K249" i="22" s="1"/>
  <c r="J250" i="22"/>
  <c r="K250" i="22"/>
  <c r="J251" i="22"/>
  <c r="K251" i="22" s="1"/>
  <c r="J252" i="22"/>
  <c r="K252" i="22" s="1"/>
  <c r="J253" i="22"/>
  <c r="K253" i="22" s="1"/>
  <c r="J254" i="22"/>
  <c r="K254" i="22"/>
  <c r="J255" i="22"/>
  <c r="K255" i="22" s="1"/>
  <c r="J256" i="22"/>
  <c r="K256" i="22" s="1"/>
  <c r="J257" i="22"/>
  <c r="K257" i="22" s="1"/>
  <c r="J258" i="22"/>
  <c r="K258" i="22" s="1"/>
  <c r="J259" i="22"/>
  <c r="K259" i="22" s="1"/>
  <c r="J260" i="22"/>
  <c r="K260" i="22" s="1"/>
  <c r="J261" i="22"/>
  <c r="K261" i="22" s="1"/>
  <c r="J262" i="22"/>
  <c r="K262" i="22" s="1"/>
  <c r="J263" i="22"/>
  <c r="K263" i="22" s="1"/>
  <c r="J264" i="22"/>
  <c r="K264" i="22" s="1"/>
  <c r="J265" i="22"/>
  <c r="K265" i="22" s="1"/>
  <c r="J266" i="22"/>
  <c r="K266" i="22" s="1"/>
  <c r="J267" i="22"/>
  <c r="K267" i="22" s="1"/>
  <c r="J268" i="22"/>
  <c r="K268" i="22" s="1"/>
  <c r="J269" i="22"/>
  <c r="K269" i="22" s="1"/>
  <c r="J270" i="22"/>
  <c r="K270" i="22" s="1"/>
  <c r="J271" i="22"/>
  <c r="K271" i="22" s="1"/>
  <c r="J272" i="22"/>
  <c r="K272" i="22" s="1"/>
  <c r="J273" i="22"/>
  <c r="K273" i="22" s="1"/>
  <c r="J274" i="22"/>
  <c r="K274" i="22" s="1"/>
  <c r="J275" i="22"/>
  <c r="K275" i="22" s="1"/>
  <c r="J276" i="22"/>
  <c r="K276" i="22" s="1"/>
  <c r="J277" i="22"/>
  <c r="K277" i="22" s="1"/>
  <c r="J278" i="22"/>
  <c r="K278" i="22"/>
  <c r="J279" i="22"/>
  <c r="K279" i="22" s="1"/>
  <c r="J280" i="22"/>
  <c r="K280" i="22" s="1"/>
  <c r="J281" i="22"/>
  <c r="K281" i="22" s="1"/>
  <c r="J282" i="22"/>
  <c r="K282" i="22"/>
  <c r="J283" i="22"/>
  <c r="K283" i="22" s="1"/>
  <c r="J284" i="22"/>
  <c r="K284" i="22" s="1"/>
  <c r="J285" i="22"/>
  <c r="K285" i="22" s="1"/>
  <c r="J286" i="22"/>
  <c r="K286" i="22"/>
  <c r="J287" i="22"/>
  <c r="K287" i="22" s="1"/>
  <c r="J288" i="22"/>
  <c r="K288" i="22" s="1"/>
  <c r="J289" i="22"/>
  <c r="K289" i="22" s="1"/>
  <c r="J290" i="22"/>
  <c r="K290" i="22" s="1"/>
  <c r="J291" i="22"/>
  <c r="K291" i="22" s="1"/>
  <c r="J292" i="22"/>
  <c r="K292" i="22" s="1"/>
  <c r="J293" i="22"/>
  <c r="K293" i="22" s="1"/>
  <c r="J294" i="22"/>
  <c r="K294" i="22" s="1"/>
  <c r="J295" i="22"/>
  <c r="K295" i="22" s="1"/>
  <c r="J296" i="22"/>
  <c r="K296" i="22" s="1"/>
  <c r="J297" i="22"/>
  <c r="K297" i="22" s="1"/>
  <c r="J298" i="22"/>
  <c r="K298" i="22" s="1"/>
  <c r="J299" i="22"/>
  <c r="K299" i="22" s="1"/>
  <c r="J300" i="22"/>
  <c r="K300" i="22" s="1"/>
  <c r="J301" i="22"/>
  <c r="K301" i="22" s="1"/>
  <c r="J302" i="22"/>
  <c r="K302" i="22" s="1"/>
  <c r="J303" i="22"/>
  <c r="K303" i="22" s="1"/>
  <c r="J304" i="22"/>
  <c r="K304" i="22" s="1"/>
  <c r="J305" i="22"/>
  <c r="K305" i="22" s="1"/>
  <c r="J306" i="22"/>
  <c r="K306" i="22" s="1"/>
  <c r="J307" i="22"/>
  <c r="K307" i="22" s="1"/>
  <c r="J308" i="22"/>
  <c r="K308" i="22" s="1"/>
  <c r="J309" i="22"/>
  <c r="K309" i="22" s="1"/>
  <c r="J310" i="22"/>
  <c r="K310" i="22"/>
  <c r="J311" i="22"/>
  <c r="K311" i="22" s="1"/>
  <c r="J312" i="22"/>
  <c r="K312" i="22" s="1"/>
  <c r="J313" i="22"/>
  <c r="K313" i="22" s="1"/>
  <c r="J314" i="22"/>
  <c r="K314" i="22"/>
  <c r="J315" i="22"/>
  <c r="K315" i="22" s="1"/>
  <c r="J316" i="22"/>
  <c r="K316" i="22" s="1"/>
  <c r="J317" i="22"/>
  <c r="K317" i="22" s="1"/>
  <c r="J318" i="22"/>
  <c r="K318" i="22"/>
  <c r="J319" i="22"/>
  <c r="K319" i="22" s="1"/>
  <c r="J320" i="22"/>
  <c r="K320" i="22" s="1"/>
  <c r="J321" i="22"/>
  <c r="K321" i="22" s="1"/>
  <c r="J322" i="22"/>
  <c r="K322" i="22" s="1"/>
  <c r="J323" i="22"/>
  <c r="K323" i="22" s="1"/>
  <c r="J324" i="22"/>
  <c r="K324" i="22" s="1"/>
  <c r="J325" i="22"/>
  <c r="K325" i="22" s="1"/>
  <c r="J326" i="22"/>
  <c r="K326" i="22" s="1"/>
  <c r="J327" i="22"/>
  <c r="K327" i="22" s="1"/>
  <c r="J328" i="22"/>
  <c r="K328" i="22" s="1"/>
  <c r="J329" i="22"/>
  <c r="K329" i="22" s="1"/>
  <c r="J330" i="22"/>
  <c r="K330" i="22" s="1"/>
  <c r="J331" i="22"/>
  <c r="K331" i="22" s="1"/>
  <c r="J332" i="22"/>
  <c r="K332" i="22" s="1"/>
  <c r="J333" i="22"/>
  <c r="K333" i="22" s="1"/>
  <c r="J334" i="22"/>
  <c r="K334" i="22" s="1"/>
  <c r="J335" i="22"/>
  <c r="K335" i="22" s="1"/>
  <c r="J336" i="22"/>
  <c r="K336" i="22" s="1"/>
  <c r="J337" i="22"/>
  <c r="K337" i="22" s="1"/>
  <c r="J338" i="22"/>
  <c r="K338" i="22" s="1"/>
  <c r="J339" i="22"/>
  <c r="K339" i="22" s="1"/>
  <c r="J340" i="22"/>
  <c r="K340" i="22" s="1"/>
  <c r="J341" i="22"/>
  <c r="K341" i="22" s="1"/>
  <c r="J342" i="22"/>
  <c r="K342" i="22"/>
  <c r="J343" i="22"/>
  <c r="K343" i="22"/>
  <c r="J344" i="22"/>
  <c r="K344" i="22" s="1"/>
  <c r="J345" i="22"/>
  <c r="K345" i="22"/>
  <c r="J346" i="22"/>
  <c r="K346" i="22"/>
  <c r="J347" i="22"/>
  <c r="K347" i="22"/>
  <c r="J348" i="22"/>
  <c r="K348" i="22" s="1"/>
  <c r="J349" i="22"/>
  <c r="K349" i="22" s="1"/>
  <c r="J350" i="22"/>
  <c r="K350" i="22"/>
  <c r="J351" i="22"/>
  <c r="K351" i="22"/>
  <c r="J352" i="22"/>
  <c r="K352" i="22" s="1"/>
  <c r="J353" i="22"/>
  <c r="K353" i="22"/>
  <c r="J354" i="22"/>
  <c r="K354" i="22"/>
  <c r="J355" i="22"/>
  <c r="K355" i="22"/>
  <c r="J356" i="22"/>
  <c r="K356" i="22" s="1"/>
  <c r="J357" i="22"/>
  <c r="K357" i="22" s="1"/>
  <c r="J358" i="22"/>
  <c r="K358" i="22"/>
  <c r="J359" i="22"/>
  <c r="K359" i="22"/>
  <c r="J360" i="22"/>
  <c r="K360" i="22" s="1"/>
  <c r="J361" i="22"/>
  <c r="K361" i="22" s="1"/>
  <c r="J362" i="22"/>
  <c r="K362" i="22"/>
  <c r="J363" i="22"/>
  <c r="K363" i="22"/>
  <c r="J364" i="22"/>
  <c r="K364" i="22" s="1"/>
  <c r="J365" i="22"/>
  <c r="K365" i="22"/>
  <c r="J366" i="22"/>
  <c r="K366" i="22"/>
  <c r="J367" i="22"/>
  <c r="K367" i="22"/>
  <c r="J368" i="22"/>
  <c r="K368" i="22" s="1"/>
  <c r="J369" i="22"/>
  <c r="K369" i="22" s="1"/>
  <c r="J370" i="22"/>
  <c r="K370" i="22"/>
  <c r="J371" i="22"/>
  <c r="K371" i="22"/>
  <c r="J372" i="22"/>
  <c r="K372" i="22" s="1"/>
  <c r="J373" i="22"/>
  <c r="K373" i="22"/>
  <c r="J374" i="22"/>
  <c r="K374" i="22"/>
  <c r="J375" i="22"/>
  <c r="K375" i="22"/>
  <c r="J376" i="22"/>
  <c r="K376" i="22" s="1"/>
  <c r="J377" i="22"/>
  <c r="K377" i="22"/>
  <c r="J378" i="22"/>
  <c r="K378" i="22"/>
  <c r="J379" i="22"/>
  <c r="K379" i="22"/>
  <c r="J380" i="22"/>
  <c r="K380" i="22" s="1"/>
  <c r="J381" i="22"/>
  <c r="K381" i="22" s="1"/>
  <c r="J382" i="22"/>
  <c r="K382" i="22"/>
  <c r="J383" i="22"/>
  <c r="K383" i="22"/>
  <c r="J384" i="22"/>
  <c r="K384" i="22" s="1"/>
  <c r="J385" i="22"/>
  <c r="K385" i="22"/>
  <c r="J386" i="22"/>
  <c r="K386" i="22"/>
  <c r="J387" i="22"/>
  <c r="K387" i="22"/>
  <c r="J388" i="22"/>
  <c r="K388" i="22" s="1"/>
  <c r="J389" i="22"/>
  <c r="K389" i="22" s="1"/>
  <c r="J390" i="22"/>
  <c r="K390" i="22"/>
  <c r="J391" i="22"/>
  <c r="K391" i="22"/>
  <c r="J392" i="22"/>
  <c r="K392" i="22" s="1"/>
  <c r="J393" i="22"/>
  <c r="K393" i="22" s="1"/>
  <c r="J394" i="22"/>
  <c r="K394" i="22"/>
  <c r="J395" i="22"/>
  <c r="K395" i="22"/>
  <c r="J396" i="22"/>
  <c r="K396" i="22" s="1"/>
  <c r="J397" i="22"/>
  <c r="K397" i="22"/>
  <c r="J398" i="22"/>
  <c r="K398" i="22"/>
  <c r="J399" i="22"/>
  <c r="K399" i="22"/>
  <c r="J400" i="22"/>
  <c r="K400" i="22" s="1"/>
  <c r="J401" i="22"/>
  <c r="K401" i="22" s="1"/>
  <c r="J402" i="22"/>
  <c r="K402" i="22"/>
  <c r="J403" i="22"/>
  <c r="K403" i="22"/>
  <c r="J404" i="22"/>
  <c r="K404" i="22" s="1"/>
  <c r="J405" i="22"/>
  <c r="K405" i="22"/>
  <c r="J406" i="22"/>
  <c r="K406" i="22"/>
  <c r="J407" i="22"/>
  <c r="K407" i="22"/>
  <c r="J408" i="22"/>
  <c r="K408" i="22" s="1"/>
  <c r="J409" i="22"/>
  <c r="K409" i="22"/>
  <c r="J410" i="22"/>
  <c r="K410" i="22"/>
  <c r="J411" i="22"/>
  <c r="K411" i="22"/>
  <c r="J412" i="22"/>
  <c r="K412" i="22" s="1"/>
  <c r="J413" i="22"/>
  <c r="K413" i="22" s="1"/>
  <c r="J414" i="22"/>
  <c r="K414" i="22"/>
  <c r="J415" i="22"/>
  <c r="K415" i="22"/>
  <c r="J416" i="22"/>
  <c r="K416" i="22" s="1"/>
  <c r="J417" i="22"/>
  <c r="K417" i="22"/>
  <c r="J418" i="22"/>
  <c r="K418" i="22"/>
  <c r="J419" i="22"/>
  <c r="K419" i="22"/>
  <c r="J420" i="22"/>
  <c r="K420" i="22" s="1"/>
  <c r="J421" i="22"/>
  <c r="K421" i="22" s="1"/>
  <c r="J422" i="22"/>
  <c r="K422" i="22"/>
  <c r="J423" i="22"/>
  <c r="K423" i="22"/>
  <c r="J424" i="22"/>
  <c r="K424" i="22" s="1"/>
  <c r="J425" i="22"/>
  <c r="K425" i="22" s="1"/>
  <c r="J426" i="22"/>
  <c r="K426" i="22"/>
  <c r="J427" i="22"/>
  <c r="K427" i="22"/>
  <c r="J428" i="22"/>
  <c r="K428" i="22" s="1"/>
  <c r="J429" i="22"/>
  <c r="K429" i="22"/>
  <c r="J430" i="22"/>
  <c r="K430" i="22"/>
  <c r="J431" i="22"/>
  <c r="K431" i="22"/>
  <c r="J432" i="22"/>
  <c r="K432" i="22" s="1"/>
  <c r="J433" i="22"/>
  <c r="K433" i="22" s="1"/>
  <c r="J434" i="22"/>
  <c r="K434" i="22"/>
  <c r="J435" i="22"/>
  <c r="K435" i="22"/>
  <c r="J436" i="22"/>
  <c r="K436" i="22" s="1"/>
  <c r="J437" i="22"/>
  <c r="K437" i="22"/>
  <c r="J438" i="22"/>
  <c r="K438" i="22"/>
  <c r="J439" i="22"/>
  <c r="K439" i="22"/>
  <c r="J440" i="22"/>
  <c r="K440" i="22" s="1"/>
  <c r="J441" i="22"/>
  <c r="K441" i="22"/>
  <c r="J442" i="22"/>
  <c r="K442" i="22"/>
  <c r="J443" i="22"/>
  <c r="K443" i="22"/>
  <c r="J444" i="22"/>
  <c r="K444" i="22" s="1"/>
  <c r="J445" i="22"/>
  <c r="K445" i="22" s="1"/>
  <c r="J446" i="22"/>
  <c r="K446" i="22"/>
  <c r="J447" i="22"/>
  <c r="K447" i="22"/>
  <c r="J448" i="22"/>
  <c r="K448" i="22" s="1"/>
  <c r="J449" i="22"/>
  <c r="K449" i="22"/>
  <c r="J450" i="22"/>
  <c r="K450" i="22"/>
  <c r="J451" i="22"/>
  <c r="K451" i="22"/>
  <c r="J452" i="22"/>
  <c r="K452" i="22" s="1"/>
  <c r="J453" i="22"/>
  <c r="K453" i="22" s="1"/>
  <c r="J454" i="22"/>
  <c r="K454" i="22"/>
  <c r="J455" i="22"/>
  <c r="K455" i="22"/>
  <c r="J456" i="22"/>
  <c r="K456" i="22" s="1"/>
  <c r="J457" i="22"/>
  <c r="K457" i="22" s="1"/>
  <c r="J458" i="22"/>
  <c r="K458" i="22"/>
  <c r="J459" i="22"/>
  <c r="K459" i="22"/>
  <c r="J460" i="22"/>
  <c r="K460" i="22" s="1"/>
  <c r="J461" i="22"/>
  <c r="K461" i="22"/>
  <c r="J462" i="22"/>
  <c r="K462" i="22"/>
  <c r="J463" i="22"/>
  <c r="K463" i="22"/>
  <c r="J464" i="22"/>
  <c r="K464" i="22" s="1"/>
  <c r="J465" i="22"/>
  <c r="K465" i="22" s="1"/>
  <c r="J466" i="22"/>
  <c r="K466" i="22"/>
  <c r="J467" i="22"/>
  <c r="K467" i="22"/>
  <c r="J468" i="22"/>
  <c r="K468" i="22" s="1"/>
  <c r="J469" i="22"/>
  <c r="K469" i="22"/>
  <c r="J470" i="22"/>
  <c r="K470" i="22"/>
  <c r="J471" i="22"/>
  <c r="K471" i="22"/>
  <c r="J472" i="22"/>
  <c r="K472" i="22" s="1"/>
  <c r="J473" i="22"/>
  <c r="K473" i="22"/>
  <c r="J474" i="22"/>
  <c r="K474" i="22"/>
  <c r="J475" i="22"/>
  <c r="K475" i="22"/>
  <c r="J476" i="22"/>
  <c r="K476" i="22" s="1"/>
  <c r="J477" i="22"/>
  <c r="K477" i="22" s="1"/>
  <c r="J478" i="22"/>
  <c r="K478" i="22"/>
  <c r="J479" i="22"/>
  <c r="K479" i="22"/>
  <c r="J480" i="22"/>
  <c r="K480" i="22" s="1"/>
  <c r="J481" i="22"/>
  <c r="K481" i="22"/>
  <c r="J482" i="22"/>
  <c r="K482" i="22"/>
  <c r="J483" i="22"/>
  <c r="K483" i="22"/>
  <c r="J484" i="22"/>
  <c r="K484" i="22" s="1"/>
  <c r="J485" i="22"/>
  <c r="K485" i="22" s="1"/>
  <c r="J486" i="22"/>
  <c r="K486" i="22"/>
  <c r="J487" i="22"/>
  <c r="K487" i="22"/>
  <c r="J488" i="22"/>
  <c r="K488" i="22" s="1"/>
  <c r="J489" i="22"/>
  <c r="K489" i="22" s="1"/>
  <c r="J490" i="22"/>
  <c r="K490" i="22"/>
  <c r="J491" i="22"/>
  <c r="K491" i="22"/>
  <c r="J492" i="22"/>
  <c r="K492" i="22" s="1"/>
  <c r="J493" i="22"/>
  <c r="K493" i="22"/>
  <c r="J494" i="22"/>
  <c r="K494" i="22"/>
  <c r="J495" i="22"/>
  <c r="K495" i="22"/>
  <c r="J496" i="22"/>
  <c r="K496" i="22" s="1"/>
  <c r="J497" i="22"/>
  <c r="K497" i="22" s="1"/>
  <c r="J498" i="22"/>
  <c r="K498" i="22"/>
  <c r="J499" i="22"/>
  <c r="K499" i="22"/>
  <c r="J500" i="22"/>
  <c r="K500" i="22" s="1"/>
  <c r="J501" i="22"/>
  <c r="K501" i="22"/>
  <c r="J502" i="22"/>
  <c r="K502" i="22"/>
  <c r="J503" i="22"/>
  <c r="K503" i="22"/>
  <c r="J504" i="22"/>
  <c r="K504" i="22" s="1"/>
  <c r="J505" i="22"/>
  <c r="K505" i="22"/>
  <c r="J506" i="22"/>
  <c r="K506" i="22"/>
  <c r="J507" i="22"/>
  <c r="K507" i="22"/>
  <c r="J508" i="22"/>
  <c r="K508" i="22" s="1"/>
  <c r="J509" i="22"/>
  <c r="K509" i="22" s="1"/>
  <c r="J510" i="22"/>
  <c r="K510" i="22"/>
  <c r="J511" i="22"/>
  <c r="K511" i="22"/>
  <c r="J512" i="22"/>
  <c r="K512" i="22" s="1"/>
  <c r="J513" i="22"/>
  <c r="K513" i="22"/>
  <c r="J514" i="22"/>
  <c r="K514" i="22"/>
  <c r="J515" i="22"/>
  <c r="K515" i="22"/>
  <c r="J516" i="22"/>
  <c r="K516" i="22" s="1"/>
  <c r="J517" i="22"/>
  <c r="K517" i="22" s="1"/>
  <c r="J518" i="22"/>
  <c r="K518" i="22"/>
  <c r="J519" i="22"/>
  <c r="K519" i="22"/>
  <c r="J520" i="22"/>
  <c r="K520" i="22" s="1"/>
  <c r="J521" i="22"/>
  <c r="K521" i="22" s="1"/>
  <c r="J522" i="22"/>
  <c r="K522" i="22"/>
  <c r="J523" i="22"/>
  <c r="K523" i="22"/>
  <c r="J524" i="22"/>
  <c r="K524" i="22" s="1"/>
  <c r="J525" i="22"/>
  <c r="K525" i="22"/>
  <c r="J526" i="22"/>
  <c r="K526" i="22"/>
  <c r="J527" i="22"/>
  <c r="K527" i="22"/>
  <c r="J528" i="22"/>
  <c r="K528" i="22" s="1"/>
  <c r="J529" i="22"/>
  <c r="K529" i="22" s="1"/>
  <c r="J530" i="22"/>
  <c r="K530" i="22"/>
  <c r="J531" i="22"/>
  <c r="K531" i="22"/>
  <c r="J532" i="22"/>
  <c r="K532" i="22" s="1"/>
  <c r="J533" i="22"/>
  <c r="K533" i="22"/>
  <c r="J534" i="22"/>
  <c r="K534" i="22"/>
  <c r="J535" i="22"/>
  <c r="K535" i="22"/>
  <c r="J536" i="22"/>
  <c r="K536" i="22" s="1"/>
  <c r="J537" i="22"/>
  <c r="K537" i="22"/>
  <c r="J538" i="22"/>
  <c r="K538" i="22"/>
  <c r="J539" i="22"/>
  <c r="K539" i="22"/>
  <c r="J540" i="22"/>
  <c r="K540" i="22" s="1"/>
  <c r="J541" i="22"/>
  <c r="K541" i="22" s="1"/>
  <c r="J542" i="22"/>
  <c r="K542" i="22"/>
  <c r="J543" i="22"/>
  <c r="K543" i="22"/>
  <c r="J544" i="22"/>
  <c r="K544" i="22" s="1"/>
  <c r="J545" i="22"/>
  <c r="K545" i="22"/>
  <c r="J546" i="22"/>
  <c r="K546" i="22"/>
  <c r="J547" i="22"/>
  <c r="K547" i="22"/>
  <c r="J548" i="22"/>
  <c r="K548" i="22" s="1"/>
  <c r="J549" i="22"/>
  <c r="K549" i="22" s="1"/>
  <c r="J550" i="22"/>
  <c r="K550" i="22"/>
  <c r="J551" i="22"/>
  <c r="K551" i="22"/>
  <c r="J552" i="22"/>
  <c r="K552" i="22" s="1"/>
  <c r="J553" i="22"/>
  <c r="K553" i="22" s="1"/>
  <c r="J554" i="22"/>
  <c r="K554" i="22"/>
  <c r="J555" i="22"/>
  <c r="K555" i="22"/>
  <c r="J556" i="22"/>
  <c r="K556" i="22" s="1"/>
  <c r="J557" i="22"/>
  <c r="K557" i="22"/>
  <c r="J558" i="22"/>
  <c r="K558" i="22"/>
  <c r="J559" i="22"/>
  <c r="K559" i="22"/>
  <c r="J560" i="22"/>
  <c r="K560" i="22" s="1"/>
  <c r="J561" i="22"/>
  <c r="K561" i="22" s="1"/>
  <c r="J562" i="22"/>
  <c r="K562" i="22"/>
  <c r="J563" i="22"/>
  <c r="K563" i="22"/>
  <c r="J564" i="22"/>
  <c r="K564" i="22" s="1"/>
  <c r="J565" i="22"/>
  <c r="K565" i="22"/>
  <c r="J566" i="22"/>
  <c r="K566" i="22"/>
  <c r="J567" i="22"/>
  <c r="K567" i="22"/>
  <c r="J568" i="22"/>
  <c r="K568" i="22" s="1"/>
  <c r="J569" i="22"/>
  <c r="K569" i="22"/>
  <c r="J570" i="22"/>
  <c r="K570" i="22"/>
  <c r="J571" i="22"/>
  <c r="K571" i="22"/>
  <c r="J572" i="22"/>
  <c r="K572" i="22" s="1"/>
  <c r="J573" i="22"/>
  <c r="K573" i="22" s="1"/>
  <c r="J574" i="22"/>
  <c r="K574" i="22"/>
  <c r="J575" i="22"/>
  <c r="K575" i="22"/>
  <c r="J576" i="22"/>
  <c r="K576" i="22" s="1"/>
  <c r="J577" i="22"/>
  <c r="K577" i="22"/>
  <c r="J578" i="22"/>
  <c r="K578" i="22"/>
  <c r="J579" i="22"/>
  <c r="K579" i="22"/>
  <c r="J580" i="22"/>
  <c r="K580" i="22" s="1"/>
  <c r="J581" i="22"/>
  <c r="K581" i="22" s="1"/>
  <c r="J582" i="22"/>
  <c r="K582" i="22" s="1"/>
  <c r="J583" i="22"/>
  <c r="K583" i="22"/>
  <c r="J584" i="22"/>
  <c r="K584" i="22" s="1"/>
  <c r="J585" i="22"/>
  <c r="K585" i="22" s="1"/>
  <c r="J586" i="22"/>
  <c r="K586" i="22"/>
  <c r="J587" i="22"/>
  <c r="K587" i="22"/>
  <c r="J588" i="22"/>
  <c r="K588" i="22" s="1"/>
  <c r="J589" i="22"/>
  <c r="K589" i="22"/>
  <c r="J590" i="22"/>
  <c r="K590" i="22" s="1"/>
  <c r="J591" i="22"/>
  <c r="K591" i="22"/>
  <c r="J592" i="22"/>
  <c r="K592" i="22" s="1"/>
  <c r="J593" i="22"/>
  <c r="K593" i="22" s="1"/>
  <c r="J594" i="22"/>
  <c r="K594" i="22" s="1"/>
  <c r="J595" i="22"/>
  <c r="K595" i="22"/>
  <c r="J596" i="22"/>
  <c r="K596" i="22" s="1"/>
  <c r="J597" i="22"/>
  <c r="K597" i="22"/>
  <c r="J598" i="22"/>
  <c r="K598" i="22"/>
  <c r="J599" i="22"/>
  <c r="K599" i="22"/>
  <c r="J600" i="22"/>
  <c r="K600" i="22" s="1"/>
  <c r="J601" i="22"/>
  <c r="K601" i="22"/>
  <c r="J602" i="22"/>
  <c r="K602" i="22" s="1"/>
  <c r="J603" i="22"/>
  <c r="K603" i="22"/>
  <c r="J604" i="22"/>
  <c r="K604" i="22" s="1"/>
  <c r="J605" i="22"/>
  <c r="K605" i="22" s="1"/>
  <c r="J606" i="22"/>
  <c r="K606" i="22" s="1"/>
  <c r="J607" i="22"/>
  <c r="K607" i="22"/>
  <c r="J608" i="22"/>
  <c r="K608" i="22" s="1"/>
  <c r="J609" i="22"/>
  <c r="K609" i="22"/>
  <c r="J610" i="22"/>
  <c r="K610" i="22"/>
  <c r="J611" i="22"/>
  <c r="K611" i="22"/>
  <c r="J612" i="22"/>
  <c r="K612" i="22" s="1"/>
  <c r="J613" i="22"/>
  <c r="K613" i="22" s="1"/>
  <c r="J614" i="22"/>
  <c r="K614" i="22" s="1"/>
  <c r="J615" i="22"/>
  <c r="K615" i="22"/>
  <c r="J616" i="22"/>
  <c r="K616" i="22" s="1"/>
  <c r="J617" i="22"/>
  <c r="K617" i="22" s="1"/>
  <c r="J618" i="22"/>
  <c r="K618" i="22"/>
  <c r="J619" i="22"/>
  <c r="K619" i="22"/>
  <c r="J620" i="22"/>
  <c r="K620" i="22" s="1"/>
  <c r="J621" i="22"/>
  <c r="K621" i="22"/>
  <c r="J622" i="22"/>
  <c r="K622" i="22" s="1"/>
  <c r="J623" i="22"/>
  <c r="K623" i="22"/>
  <c r="J624" i="22"/>
  <c r="K624" i="22" s="1"/>
  <c r="J625" i="22"/>
  <c r="K625" i="22" s="1"/>
  <c r="J626" i="22"/>
  <c r="K626" i="22" s="1"/>
  <c r="J627" i="22"/>
  <c r="K627" i="22"/>
  <c r="J628" i="22"/>
  <c r="K628" i="22" s="1"/>
  <c r="J629" i="22"/>
  <c r="K629" i="22" s="1"/>
  <c r="J630" i="22"/>
  <c r="K630" i="22"/>
  <c r="J631" i="22"/>
  <c r="K631" i="22" s="1"/>
  <c r="J632" i="22"/>
  <c r="K632" i="22" s="1"/>
  <c r="J633" i="22"/>
  <c r="K633" i="22"/>
  <c r="J634" i="22"/>
  <c r="K634" i="22" s="1"/>
  <c r="J635" i="22"/>
  <c r="K635" i="22" s="1"/>
  <c r="J636" i="22"/>
  <c r="K636" i="22" s="1"/>
  <c r="J637" i="22"/>
  <c r="K637" i="22" s="1"/>
  <c r="J638" i="22"/>
  <c r="K638" i="22" s="1"/>
  <c r="J639" i="22"/>
  <c r="K639" i="22"/>
  <c r="J640" i="22"/>
  <c r="K640" i="22" s="1"/>
  <c r="J641" i="22"/>
  <c r="K641" i="22"/>
  <c r="J642" i="22"/>
  <c r="K642" i="22"/>
  <c r="J643" i="22"/>
  <c r="K643" i="22" s="1"/>
  <c r="J644" i="22"/>
  <c r="K644" i="22" s="1"/>
  <c r="J645" i="22"/>
  <c r="K645" i="22" s="1"/>
  <c r="J646" i="22"/>
  <c r="K646" i="22" s="1"/>
  <c r="J647" i="22"/>
  <c r="K647" i="22" s="1"/>
  <c r="J648" i="22"/>
  <c r="K648" i="22" s="1"/>
  <c r="J649" i="22"/>
  <c r="K649" i="22" s="1"/>
  <c r="J650" i="22"/>
  <c r="K650" i="22"/>
  <c r="J651" i="22"/>
  <c r="K651" i="22"/>
  <c r="J652" i="22"/>
  <c r="K652" i="22" s="1"/>
  <c r="J653" i="22"/>
  <c r="K653" i="22"/>
  <c r="J654" i="22"/>
  <c r="K654" i="22" s="1"/>
  <c r="J655" i="22"/>
  <c r="K655" i="22" s="1"/>
  <c r="J656" i="22"/>
  <c r="K656" i="22" s="1"/>
  <c r="J657" i="22"/>
  <c r="K657" i="22" s="1"/>
  <c r="J658" i="22"/>
  <c r="K658" i="22" s="1"/>
  <c r="J659" i="22"/>
  <c r="K659" i="22"/>
  <c r="J660" i="22"/>
  <c r="K660" i="22" s="1"/>
  <c r="J661" i="22"/>
  <c r="K661" i="22" s="1"/>
  <c r="J662" i="22"/>
  <c r="K662" i="22"/>
  <c r="J663" i="22"/>
  <c r="K663" i="22" s="1"/>
  <c r="J664" i="22"/>
  <c r="K664" i="22" s="1"/>
  <c r="J665" i="22"/>
  <c r="K665" i="22"/>
  <c r="J666" i="22"/>
  <c r="K666" i="22" s="1"/>
  <c r="J667" i="22"/>
  <c r="K667" i="22" s="1"/>
  <c r="J668" i="22"/>
  <c r="K668" i="22"/>
  <c r="J669" i="22"/>
  <c r="K669" i="22"/>
  <c r="J670" i="22"/>
  <c r="K670" i="22" s="1"/>
  <c r="J671" i="22"/>
  <c r="K671" i="22" s="1"/>
  <c r="J672" i="22"/>
  <c r="K672" i="22"/>
  <c r="J673" i="22"/>
  <c r="K673" i="22"/>
  <c r="J674" i="22"/>
  <c r="K674" i="22" s="1"/>
  <c r="J675" i="22"/>
  <c r="K675" i="22" s="1"/>
  <c r="J676" i="22"/>
  <c r="K676" i="22"/>
  <c r="J677" i="22"/>
  <c r="K677" i="22"/>
  <c r="J678" i="22"/>
  <c r="K678" i="22" s="1"/>
  <c r="J679" i="22"/>
  <c r="K679" i="22" s="1"/>
  <c r="J680" i="22"/>
  <c r="K680" i="22"/>
  <c r="J681" i="22"/>
  <c r="K681" i="22"/>
  <c r="J682" i="22"/>
  <c r="K682" i="22" s="1"/>
  <c r="J683" i="22"/>
  <c r="K683" i="22" s="1"/>
  <c r="J684" i="22"/>
  <c r="K684" i="22"/>
  <c r="J685" i="22"/>
  <c r="K685" i="22"/>
  <c r="J686" i="22"/>
  <c r="K686" i="22" s="1"/>
  <c r="J687" i="22"/>
  <c r="K687" i="22" s="1"/>
  <c r="J688" i="22"/>
  <c r="K688" i="22"/>
  <c r="J689" i="22"/>
  <c r="K689" i="22"/>
  <c r="J690" i="22"/>
  <c r="K690" i="22" s="1"/>
  <c r="J691" i="22"/>
  <c r="K691" i="22" s="1"/>
  <c r="J692" i="22"/>
  <c r="K692" i="22"/>
  <c r="J693" i="22"/>
  <c r="K693" i="22"/>
  <c r="J694" i="22"/>
  <c r="K694" i="22" s="1"/>
  <c r="J695" i="22"/>
  <c r="K695" i="22" s="1"/>
  <c r="J696" i="22"/>
  <c r="K696" i="22"/>
  <c r="J697" i="22"/>
  <c r="K697" i="22"/>
  <c r="J698" i="22"/>
  <c r="K698" i="22" s="1"/>
  <c r="J699" i="22"/>
  <c r="K699" i="22" s="1"/>
  <c r="J700" i="22"/>
  <c r="K700" i="22"/>
  <c r="J701" i="22"/>
  <c r="K701" i="22"/>
  <c r="J702" i="22"/>
  <c r="K702" i="22" s="1"/>
  <c r="J703" i="22"/>
  <c r="K703" i="22" s="1"/>
  <c r="J704" i="22"/>
  <c r="K704" i="22"/>
  <c r="J705" i="22"/>
  <c r="K705" i="22"/>
  <c r="J706" i="22"/>
  <c r="K706" i="22" s="1"/>
  <c r="J707" i="22"/>
  <c r="K707" i="22" s="1"/>
  <c r="J708" i="22"/>
  <c r="K708" i="22"/>
  <c r="J709" i="22"/>
  <c r="K709" i="22"/>
  <c r="J710" i="22"/>
  <c r="K710" i="22" s="1"/>
  <c r="J711" i="22"/>
  <c r="K711" i="22" s="1"/>
  <c r="J712" i="22"/>
  <c r="K712" i="22"/>
  <c r="J713" i="22"/>
  <c r="K713" i="22"/>
  <c r="J714" i="22"/>
  <c r="K714" i="22" s="1"/>
  <c r="J715" i="22"/>
  <c r="K715" i="22" s="1"/>
  <c r="J716" i="22"/>
  <c r="K716" i="22"/>
  <c r="J717" i="22"/>
  <c r="K717" i="22"/>
  <c r="J718" i="22"/>
  <c r="K718" i="22" s="1"/>
  <c r="J719" i="22"/>
  <c r="K719" i="22" s="1"/>
  <c r="J720" i="22"/>
  <c r="K720" i="22"/>
  <c r="J721" i="22"/>
  <c r="K721" i="22"/>
  <c r="J722" i="22"/>
  <c r="K722" i="22" s="1"/>
  <c r="J723" i="22"/>
  <c r="K723" i="22" s="1"/>
  <c r="J724" i="22"/>
  <c r="K724" i="22"/>
  <c r="J725" i="22"/>
  <c r="K725" i="22"/>
  <c r="J726" i="22"/>
  <c r="K726" i="22" s="1"/>
  <c r="J727" i="22"/>
  <c r="K727" i="22" s="1"/>
  <c r="J728" i="22"/>
  <c r="K728" i="22"/>
  <c r="J729" i="22"/>
  <c r="K729" i="22"/>
  <c r="J730" i="22"/>
  <c r="K730" i="22" s="1"/>
  <c r="J731" i="22"/>
  <c r="K731" i="22" s="1"/>
  <c r="J732" i="22"/>
  <c r="K732" i="22"/>
  <c r="J733" i="22"/>
  <c r="K733" i="22"/>
  <c r="J734" i="22"/>
  <c r="K734" i="22" s="1"/>
  <c r="J735" i="22"/>
  <c r="K735" i="22" s="1"/>
  <c r="J736" i="22"/>
  <c r="K736" i="22"/>
  <c r="J737" i="22"/>
  <c r="K737" i="22"/>
  <c r="J738" i="22"/>
  <c r="K738" i="22" s="1"/>
  <c r="J739" i="22"/>
  <c r="K739" i="22" s="1"/>
  <c r="J740" i="22"/>
  <c r="K740" i="22"/>
  <c r="J741" i="22"/>
  <c r="K741" i="22"/>
  <c r="J742" i="22"/>
  <c r="K742" i="22" s="1"/>
  <c r="J743" i="22"/>
  <c r="K743" i="22" s="1"/>
  <c r="J744" i="22"/>
  <c r="K744" i="22"/>
  <c r="J745" i="22"/>
  <c r="K745" i="22"/>
  <c r="J746" i="22"/>
  <c r="K746" i="22" s="1"/>
  <c r="J747" i="22"/>
  <c r="K747" i="22" s="1"/>
  <c r="J748" i="22"/>
  <c r="K748" i="22"/>
  <c r="J749" i="22"/>
  <c r="K749" i="22"/>
  <c r="J750" i="22"/>
  <c r="K750" i="22" s="1"/>
  <c r="J751" i="22"/>
  <c r="K751" i="22" s="1"/>
  <c r="J752" i="22"/>
  <c r="K752" i="22"/>
  <c r="J753" i="22"/>
  <c r="K753" i="22"/>
  <c r="J754" i="22"/>
  <c r="K754" i="22" s="1"/>
  <c r="J755" i="22"/>
  <c r="K755" i="22" s="1"/>
  <c r="J756" i="22"/>
  <c r="K756" i="22"/>
  <c r="J757" i="22"/>
  <c r="K757" i="22"/>
  <c r="J758" i="22"/>
  <c r="K758" i="22" s="1"/>
  <c r="J759" i="22"/>
  <c r="K759" i="22" s="1"/>
  <c r="J760" i="22"/>
  <c r="K760" i="22"/>
  <c r="J761" i="22"/>
  <c r="K761" i="22"/>
  <c r="J762" i="22"/>
  <c r="K762" i="22" s="1"/>
  <c r="J763" i="22"/>
  <c r="K763" i="22" s="1"/>
  <c r="J764" i="22"/>
  <c r="K764" i="22"/>
  <c r="J765" i="22"/>
  <c r="K765" i="22"/>
  <c r="J766" i="22"/>
  <c r="K766" i="22" s="1"/>
  <c r="J767" i="22"/>
  <c r="K767" i="22" s="1"/>
  <c r="J768" i="22"/>
  <c r="K768" i="22"/>
  <c r="J769" i="22"/>
  <c r="K769" i="22"/>
  <c r="J770" i="22"/>
  <c r="K770" i="22" s="1"/>
  <c r="J771" i="22"/>
  <c r="K771" i="22" s="1"/>
  <c r="J772" i="22"/>
  <c r="K772" i="22"/>
  <c r="J773" i="22"/>
  <c r="K773" i="22"/>
  <c r="J774" i="22"/>
  <c r="K774" i="22" s="1"/>
  <c r="J775" i="22"/>
  <c r="K775" i="22" s="1"/>
  <c r="J776" i="22"/>
  <c r="K776" i="22"/>
  <c r="J777" i="22"/>
  <c r="K777" i="22"/>
  <c r="J778" i="22"/>
  <c r="K778" i="22" s="1"/>
  <c r="J779" i="22"/>
  <c r="K779" i="22" s="1"/>
  <c r="J780" i="22"/>
  <c r="K780" i="22"/>
  <c r="J781" i="22"/>
  <c r="K781" i="22"/>
  <c r="J782" i="22"/>
  <c r="K782" i="22" s="1"/>
  <c r="J783" i="22"/>
  <c r="K783" i="22" s="1"/>
  <c r="J784" i="22"/>
  <c r="K784" i="22"/>
  <c r="J785" i="22"/>
  <c r="K785" i="22"/>
  <c r="J786" i="22"/>
  <c r="K786" i="22" s="1"/>
  <c r="J787" i="22"/>
  <c r="K787" i="22" s="1"/>
  <c r="J788" i="22"/>
  <c r="K788" i="22"/>
  <c r="J789" i="22"/>
  <c r="K789" i="22"/>
  <c r="J790" i="22"/>
  <c r="K790" i="22" s="1"/>
  <c r="J791" i="22"/>
  <c r="K791" i="22" s="1"/>
  <c r="J792" i="22"/>
  <c r="K792" i="22"/>
  <c r="J793" i="22"/>
  <c r="K793" i="22"/>
  <c r="J794" i="22"/>
  <c r="K794" i="22" s="1"/>
  <c r="J795" i="22"/>
  <c r="K795" i="22" s="1"/>
  <c r="J796" i="22"/>
  <c r="K796" i="22"/>
  <c r="J797" i="22"/>
  <c r="K797" i="22"/>
  <c r="J798" i="22"/>
  <c r="K798" i="22" s="1"/>
  <c r="J799" i="22"/>
  <c r="K799" i="22" s="1"/>
  <c r="J800" i="22"/>
  <c r="K800" i="22"/>
  <c r="J801" i="22"/>
  <c r="K801" i="22"/>
  <c r="J802" i="22"/>
  <c r="K802" i="22" s="1"/>
  <c r="J803" i="22"/>
  <c r="K803" i="22" s="1"/>
  <c r="J804" i="22"/>
  <c r="K804" i="22"/>
  <c r="J805" i="22"/>
  <c r="K805" i="22"/>
  <c r="J806" i="22"/>
  <c r="K806" i="22" s="1"/>
  <c r="J807" i="22"/>
  <c r="K807" i="22" s="1"/>
  <c r="J808" i="22"/>
  <c r="K808" i="22"/>
  <c r="J809" i="22"/>
  <c r="K809" i="22"/>
  <c r="J810" i="22"/>
  <c r="K810" i="22" s="1"/>
  <c r="J811" i="22"/>
  <c r="K811" i="22" s="1"/>
  <c r="J812" i="22"/>
  <c r="K812" i="22"/>
  <c r="J813" i="22"/>
  <c r="K813" i="22"/>
  <c r="J814" i="22"/>
  <c r="K814" i="22" s="1"/>
  <c r="J815" i="22"/>
  <c r="K815" i="22" s="1"/>
  <c r="J816" i="22"/>
  <c r="K816" i="22"/>
  <c r="J817" i="22"/>
  <c r="K817" i="22"/>
  <c r="J818" i="22"/>
  <c r="K818" i="22" s="1"/>
  <c r="J819" i="22"/>
  <c r="K819" i="22" s="1"/>
  <c r="J820" i="22"/>
  <c r="K820" i="22"/>
  <c r="J821" i="22"/>
  <c r="K821" i="22"/>
  <c r="J822" i="22"/>
  <c r="K822" i="22" s="1"/>
  <c r="J823" i="22"/>
  <c r="K823" i="22" s="1"/>
  <c r="J824" i="22"/>
  <c r="K824" i="22"/>
  <c r="J825" i="22"/>
  <c r="K825" i="22"/>
  <c r="J826" i="22"/>
  <c r="K826" i="22" s="1"/>
  <c r="J827" i="22"/>
  <c r="K827" i="22" s="1"/>
  <c r="J828" i="22"/>
  <c r="K828" i="22"/>
  <c r="J829" i="22"/>
  <c r="K829" i="22"/>
  <c r="J830" i="22"/>
  <c r="K830" i="22" s="1"/>
  <c r="J831" i="22"/>
  <c r="K831" i="22" s="1"/>
  <c r="J832" i="22"/>
  <c r="K832" i="22"/>
  <c r="J833" i="22"/>
  <c r="K833" i="22"/>
  <c r="J834" i="22"/>
  <c r="K834" i="22" s="1"/>
  <c r="J835" i="22"/>
  <c r="K835" i="22" s="1"/>
  <c r="J836" i="22"/>
  <c r="K836" i="22"/>
  <c r="J837" i="22"/>
  <c r="K837" i="22"/>
  <c r="J838" i="22"/>
  <c r="K838" i="22" s="1"/>
  <c r="J839" i="22"/>
  <c r="K839" i="22" s="1"/>
  <c r="J840" i="22"/>
  <c r="K840" i="22"/>
  <c r="J841" i="22"/>
  <c r="K841" i="22"/>
  <c r="J842" i="22"/>
  <c r="K842" i="22" s="1"/>
  <c r="J843" i="22"/>
  <c r="K843" i="22" s="1"/>
  <c r="J844" i="22"/>
  <c r="K844" i="22"/>
  <c r="J845" i="22"/>
  <c r="K845" i="22"/>
  <c r="J846" i="22"/>
  <c r="K846" i="22" s="1"/>
  <c r="J847" i="22"/>
  <c r="K847" i="22" s="1"/>
  <c r="J848" i="22"/>
  <c r="K848" i="22"/>
  <c r="J849" i="22"/>
  <c r="K849" i="22"/>
  <c r="J850" i="22"/>
  <c r="K850" i="22" s="1"/>
  <c r="J851" i="22"/>
  <c r="K851" i="22" s="1"/>
  <c r="J852" i="22"/>
  <c r="K852" i="22"/>
  <c r="J853" i="22"/>
  <c r="K853" i="22"/>
  <c r="J854" i="22"/>
  <c r="K854" i="22" s="1"/>
  <c r="J855" i="22"/>
  <c r="K855" i="22" s="1"/>
  <c r="J856" i="22"/>
  <c r="K856" i="22"/>
  <c r="J857" i="22"/>
  <c r="K857" i="22"/>
  <c r="J858" i="22"/>
  <c r="K858" i="22" s="1"/>
  <c r="J859" i="22"/>
  <c r="K859" i="22" s="1"/>
  <c r="J860" i="22"/>
  <c r="K860" i="22"/>
  <c r="J861" i="22"/>
  <c r="K861" i="22"/>
  <c r="J862" i="22"/>
  <c r="K862" i="22" s="1"/>
  <c r="J863" i="22"/>
  <c r="K863" i="22" s="1"/>
  <c r="J864" i="22"/>
  <c r="K864" i="22"/>
  <c r="J865" i="22"/>
  <c r="K865" i="22"/>
  <c r="J866" i="22"/>
  <c r="K866" i="22" s="1"/>
  <c r="J867" i="22"/>
  <c r="K867" i="22" s="1"/>
  <c r="J868" i="22"/>
  <c r="K868" i="22"/>
  <c r="J869" i="22"/>
  <c r="K869" i="22"/>
  <c r="J870" i="22"/>
  <c r="K870" i="22" s="1"/>
  <c r="J871" i="22"/>
  <c r="K871" i="22" s="1"/>
  <c r="J872" i="22"/>
  <c r="K872" i="22"/>
  <c r="J873" i="22"/>
  <c r="K873" i="22"/>
  <c r="J874" i="22"/>
  <c r="K874" i="22" s="1"/>
  <c r="J875" i="22"/>
  <c r="K875" i="22" s="1"/>
  <c r="J876" i="22"/>
  <c r="K876" i="22"/>
  <c r="J877" i="22"/>
  <c r="K877" i="22"/>
  <c r="J878" i="22"/>
  <c r="K878" i="22" s="1"/>
  <c r="J879" i="22"/>
  <c r="K879" i="22" s="1"/>
  <c r="J880" i="22"/>
  <c r="K880" i="22"/>
  <c r="J881" i="22"/>
  <c r="K881" i="22"/>
  <c r="J882" i="22"/>
  <c r="K882" i="22" s="1"/>
  <c r="J883" i="22"/>
  <c r="K883" i="22" s="1"/>
  <c r="J884" i="22"/>
  <c r="K884" i="22"/>
  <c r="J885" i="22"/>
  <c r="K885" i="22"/>
  <c r="J886" i="22"/>
  <c r="K886" i="22" s="1"/>
  <c r="J887" i="22"/>
  <c r="K887" i="22" s="1"/>
  <c r="J888" i="22"/>
  <c r="K888" i="22"/>
  <c r="J889" i="22"/>
  <c r="K889" i="22"/>
  <c r="J890" i="22"/>
  <c r="K890" i="22" s="1"/>
  <c r="J891" i="22"/>
  <c r="K891" i="22" s="1"/>
  <c r="J892" i="22"/>
  <c r="K892" i="22"/>
  <c r="J893" i="22"/>
  <c r="K893" i="22"/>
  <c r="J894" i="22"/>
  <c r="K894" i="22" s="1"/>
  <c r="J895" i="22"/>
  <c r="K895" i="22" s="1"/>
  <c r="J896" i="22"/>
  <c r="K896" i="22"/>
  <c r="J897" i="22"/>
  <c r="K897" i="22"/>
  <c r="J898" i="22"/>
  <c r="K898" i="22" s="1"/>
  <c r="J899" i="22"/>
  <c r="K899" i="22" s="1"/>
  <c r="J900" i="22"/>
  <c r="K900" i="22"/>
  <c r="J901" i="22"/>
  <c r="K901" i="22"/>
  <c r="J902" i="22"/>
  <c r="K902" i="22" s="1"/>
  <c r="J903" i="22"/>
  <c r="K903" i="22" s="1"/>
  <c r="J904" i="22"/>
  <c r="K904" i="22"/>
  <c r="J905" i="22"/>
  <c r="K905" i="22"/>
  <c r="J906" i="22"/>
  <c r="K906" i="22" s="1"/>
  <c r="J907" i="22"/>
  <c r="K907" i="22" s="1"/>
  <c r="J908" i="22"/>
  <c r="K908" i="22"/>
  <c r="J909" i="22"/>
  <c r="K909" i="22"/>
  <c r="J910" i="22"/>
  <c r="K910" i="22" s="1"/>
  <c r="J911" i="22"/>
  <c r="K911" i="22" s="1"/>
  <c r="J912" i="22"/>
  <c r="K912" i="22"/>
  <c r="J913" i="22"/>
  <c r="K913" i="22"/>
  <c r="J914" i="22"/>
  <c r="K914" i="22" s="1"/>
  <c r="J915" i="22"/>
  <c r="K915" i="22" s="1"/>
  <c r="J916" i="22"/>
  <c r="K916" i="22"/>
  <c r="J917" i="22"/>
  <c r="K917" i="22"/>
  <c r="J918" i="22"/>
  <c r="K918" i="22" s="1"/>
  <c r="J919" i="22"/>
  <c r="K919" i="22" s="1"/>
  <c r="J920" i="22"/>
  <c r="K920" i="22"/>
  <c r="J921" i="22"/>
  <c r="K921" i="22"/>
  <c r="J922" i="22"/>
  <c r="K922" i="22" s="1"/>
  <c r="J923" i="22"/>
  <c r="K923" i="22" s="1"/>
  <c r="J924" i="22"/>
  <c r="K924" i="22"/>
  <c r="J925" i="22"/>
  <c r="K925" i="22"/>
  <c r="J926" i="22"/>
  <c r="K926" i="22" s="1"/>
  <c r="J927" i="22"/>
  <c r="K927" i="22" s="1"/>
  <c r="J928" i="22"/>
  <c r="K928" i="22"/>
  <c r="J929" i="22"/>
  <c r="K929" i="22"/>
  <c r="J930" i="22"/>
  <c r="K930" i="22" s="1"/>
  <c r="J931" i="22"/>
  <c r="K931" i="22" s="1"/>
  <c r="J932" i="22"/>
  <c r="K932" i="22"/>
  <c r="J933" i="22"/>
  <c r="K933" i="22"/>
  <c r="J934" i="22"/>
  <c r="K934" i="22" s="1"/>
  <c r="J935" i="22"/>
  <c r="K935" i="22" s="1"/>
  <c r="J936" i="22"/>
  <c r="K936" i="22"/>
  <c r="J937" i="22"/>
  <c r="K937" i="22"/>
  <c r="J938" i="22"/>
  <c r="K938" i="22" s="1"/>
  <c r="J939" i="22"/>
  <c r="K939" i="22" s="1"/>
  <c r="J940" i="22"/>
  <c r="K940" i="22"/>
  <c r="J941" i="22"/>
  <c r="K941" i="22"/>
  <c r="J942" i="22"/>
  <c r="K942" i="22" s="1"/>
  <c r="J943" i="22"/>
  <c r="K943" i="22" s="1"/>
  <c r="J944" i="22"/>
  <c r="K944" i="22"/>
  <c r="J945" i="22"/>
  <c r="K945" i="22"/>
  <c r="J946" i="22"/>
  <c r="K946" i="22" s="1"/>
  <c r="J947" i="22"/>
  <c r="K947" i="22" s="1"/>
  <c r="J948" i="22"/>
  <c r="K948" i="22"/>
  <c r="J949" i="22"/>
  <c r="K949" i="22"/>
  <c r="J950" i="22"/>
  <c r="K950" i="22" s="1"/>
  <c r="J951" i="22"/>
  <c r="K951" i="22" s="1"/>
  <c r="J952" i="22"/>
  <c r="K952" i="22"/>
  <c r="J953" i="22"/>
  <c r="K953" i="22"/>
  <c r="J954" i="22"/>
  <c r="K954" i="22" s="1"/>
  <c r="J955" i="22"/>
  <c r="K955" i="22" s="1"/>
  <c r="J956" i="22"/>
  <c r="K956" i="22"/>
  <c r="J957" i="22"/>
  <c r="K957" i="22"/>
  <c r="J958" i="22"/>
  <c r="K958" i="22" s="1"/>
  <c r="J959" i="22"/>
  <c r="K959" i="22" s="1"/>
  <c r="J960" i="22"/>
  <c r="K960" i="22"/>
  <c r="J961" i="22"/>
  <c r="K961" i="22"/>
  <c r="J962" i="22"/>
  <c r="K962" i="22" s="1"/>
  <c r="J963" i="22"/>
  <c r="K963" i="22"/>
  <c r="J964" i="22"/>
  <c r="K964" i="22"/>
  <c r="J965" i="22"/>
  <c r="K965" i="22"/>
  <c r="J966" i="22"/>
  <c r="K966" i="22" s="1"/>
  <c r="J967" i="22"/>
  <c r="K967" i="22"/>
  <c r="J968" i="22"/>
  <c r="K968" i="22"/>
  <c r="J969" i="22"/>
  <c r="K969" i="22"/>
  <c r="J970" i="22"/>
  <c r="K970" i="22" s="1"/>
  <c r="J971" i="22"/>
  <c r="K971" i="22" s="1"/>
  <c r="J972" i="22"/>
  <c r="K972" i="22"/>
  <c r="J973" i="22"/>
  <c r="K973" i="22"/>
  <c r="J974" i="22"/>
  <c r="K974" i="22" s="1"/>
  <c r="J975" i="22"/>
  <c r="K975" i="22"/>
  <c r="J976" i="22"/>
  <c r="K976" i="22"/>
  <c r="J977" i="22"/>
  <c r="K977" i="22"/>
  <c r="J978" i="22"/>
  <c r="K978" i="22" s="1"/>
  <c r="J979" i="22"/>
  <c r="K979" i="22"/>
  <c r="J980" i="22"/>
  <c r="K980" i="22"/>
  <c r="J981" i="22"/>
  <c r="K981" i="22"/>
  <c r="J982" i="22"/>
  <c r="K982" i="22" s="1"/>
  <c r="J983" i="22"/>
  <c r="K983" i="22" s="1"/>
  <c r="J984" i="22"/>
  <c r="K984" i="22"/>
  <c r="J985" i="22"/>
  <c r="K985" i="22"/>
  <c r="J986" i="22"/>
  <c r="K986" i="22" s="1"/>
  <c r="J987" i="22"/>
  <c r="K987" i="22" s="1"/>
  <c r="J988" i="22"/>
  <c r="K988" i="22"/>
  <c r="J989" i="22"/>
  <c r="K989" i="22"/>
  <c r="J990" i="22"/>
  <c r="K990" i="22" s="1"/>
  <c r="J991" i="22"/>
  <c r="K991" i="22" s="1"/>
  <c r="J992" i="22"/>
  <c r="K992" i="22"/>
  <c r="J993" i="22"/>
  <c r="K993" i="22"/>
  <c r="J994" i="22"/>
  <c r="K994" i="22" s="1"/>
  <c r="J995" i="22"/>
  <c r="K995" i="22"/>
  <c r="J996" i="22"/>
  <c r="K996" i="22"/>
  <c r="J997" i="22"/>
  <c r="K997" i="22"/>
  <c r="J998" i="22"/>
  <c r="K998" i="22" s="1"/>
  <c r="J999" i="22"/>
  <c r="K999" i="22"/>
  <c r="J1000" i="22"/>
  <c r="K1000" i="22"/>
  <c r="J1001" i="22"/>
  <c r="K1001" i="22"/>
  <c r="J1002" i="22"/>
  <c r="K1002" i="22" s="1"/>
  <c r="J1003" i="22"/>
  <c r="K1003" i="22" s="1"/>
  <c r="J1004" i="22"/>
  <c r="K1004" i="22"/>
  <c r="J1005" i="22"/>
  <c r="K1005" i="22"/>
  <c r="J1006" i="22"/>
  <c r="K1006" i="22" s="1"/>
  <c r="J1007" i="22"/>
  <c r="K1007" i="22"/>
  <c r="J1008" i="22"/>
  <c r="K1008" i="22"/>
  <c r="J1009" i="22"/>
  <c r="K1009" i="22"/>
  <c r="J1010" i="22"/>
  <c r="K1010" i="22" s="1"/>
  <c r="J1011" i="22"/>
  <c r="K1011" i="22"/>
  <c r="J1012" i="22"/>
  <c r="K1012" i="22"/>
  <c r="J1013" i="22"/>
  <c r="K1013" i="22"/>
  <c r="J1014" i="22"/>
  <c r="K1014" i="22" s="1"/>
  <c r="J1015" i="22"/>
  <c r="K1015" i="22" s="1"/>
  <c r="J1016" i="22"/>
  <c r="K1016" i="22"/>
  <c r="J1017" i="22"/>
  <c r="K1017" i="22"/>
  <c r="J1018" i="22"/>
  <c r="K1018" i="22" s="1"/>
  <c r="J1019" i="22"/>
  <c r="K1019" i="22" s="1"/>
  <c r="J1020" i="22"/>
  <c r="K1020" i="22"/>
  <c r="J1021" i="22"/>
  <c r="K1021" i="22"/>
  <c r="J1022" i="22"/>
  <c r="K1022" i="22" s="1"/>
  <c r="J1023" i="22"/>
  <c r="K1023" i="22" s="1"/>
  <c r="J1024" i="22"/>
  <c r="K1024" i="22"/>
  <c r="J1025" i="22"/>
  <c r="K1025" i="22"/>
  <c r="J1026" i="22"/>
  <c r="K1026" i="22" s="1"/>
  <c r="J1027" i="22"/>
  <c r="K1027" i="22"/>
  <c r="J1028" i="22"/>
  <c r="K1028" i="22"/>
  <c r="J1029" i="22"/>
  <c r="K1029" i="22"/>
  <c r="J1030" i="22"/>
  <c r="K1030" i="22" s="1"/>
  <c r="J1031" i="22"/>
  <c r="K1031" i="22"/>
  <c r="J1032" i="22"/>
  <c r="K1032" i="22"/>
  <c r="J1033" i="22"/>
  <c r="K1033" i="22"/>
  <c r="J1034" i="22"/>
  <c r="K1034" i="22" s="1"/>
  <c r="J1035" i="22"/>
  <c r="K1035" i="22" s="1"/>
  <c r="J1036" i="22"/>
  <c r="K1036" i="22"/>
  <c r="J1037" i="22"/>
  <c r="K1037" i="22"/>
  <c r="J1038" i="22"/>
  <c r="K1038" i="22" s="1"/>
  <c r="J1039" i="22"/>
  <c r="K1039" i="22"/>
  <c r="J1040" i="22"/>
  <c r="K1040" i="22"/>
  <c r="J1041" i="22"/>
  <c r="K1041" i="22"/>
  <c r="J1042" i="22"/>
  <c r="K1042" i="22" s="1"/>
  <c r="J1043" i="22"/>
  <c r="K1043" i="22"/>
  <c r="J1044" i="22"/>
  <c r="K1044" i="22"/>
  <c r="J1045" i="22"/>
  <c r="K1045" i="22"/>
  <c r="J1046" i="22"/>
  <c r="K1046" i="22" s="1"/>
  <c r="J1047" i="22"/>
  <c r="K1047" i="22" s="1"/>
  <c r="J1048" i="22"/>
  <c r="K1048" i="22"/>
  <c r="J1049" i="22"/>
  <c r="K1049" i="22"/>
  <c r="J1050" i="22"/>
  <c r="K1050" i="22" s="1"/>
  <c r="J1051" i="22"/>
  <c r="K1051" i="22" s="1"/>
  <c r="J1052" i="22"/>
  <c r="K1052" i="22"/>
  <c r="J1053" i="22"/>
  <c r="K1053" i="22"/>
  <c r="J1054" i="22"/>
  <c r="K1054" i="22" s="1"/>
  <c r="J1055" i="22"/>
  <c r="K1055" i="22" s="1"/>
  <c r="J1056" i="22"/>
  <c r="K1056" i="22"/>
  <c r="J1057" i="22"/>
  <c r="K1057" i="22"/>
  <c r="J1058" i="22"/>
  <c r="K1058" i="22" s="1"/>
  <c r="J1059" i="22"/>
  <c r="K1059" i="22"/>
  <c r="J1060" i="22"/>
  <c r="K1060" i="22"/>
  <c r="J1061" i="22"/>
  <c r="K1061" i="22"/>
  <c r="J1062" i="22"/>
  <c r="K1062" i="22" s="1"/>
  <c r="J1063" i="22"/>
  <c r="K1063" i="22"/>
  <c r="J1064" i="22"/>
  <c r="K1064" i="22"/>
  <c r="J1065" i="22"/>
  <c r="K1065" i="22"/>
  <c r="J1066" i="22"/>
  <c r="K1066" i="22" s="1"/>
  <c r="J1067" i="22"/>
  <c r="K1067" i="22" s="1"/>
  <c r="J1068" i="22"/>
  <c r="K1068" i="22"/>
  <c r="J1069" i="22"/>
  <c r="K1069" i="22"/>
  <c r="J1070" i="22"/>
  <c r="K1070" i="22" s="1"/>
  <c r="J1071" i="22"/>
  <c r="K1071" i="22"/>
  <c r="J1072" i="22"/>
  <c r="K1072" i="22"/>
  <c r="J1073" i="22"/>
  <c r="K1073" i="22"/>
  <c r="J1074" i="22"/>
  <c r="K1074" i="22" s="1"/>
  <c r="J1075" i="22"/>
  <c r="K1075" i="22"/>
  <c r="J1076" i="22"/>
  <c r="K1076" i="22"/>
  <c r="J1077" i="22"/>
  <c r="K1077" i="22"/>
  <c r="J1078" i="22"/>
  <c r="K1078" i="22" s="1"/>
  <c r="J1079" i="22"/>
  <c r="K1079" i="22" s="1"/>
  <c r="J1080" i="22"/>
  <c r="K1080" i="22"/>
  <c r="J1081" i="22"/>
  <c r="K1081" i="22"/>
  <c r="J1082" i="22"/>
  <c r="K1082" i="22" s="1"/>
  <c r="J1083" i="22"/>
  <c r="K1083" i="22" s="1"/>
  <c r="J1084" i="22"/>
  <c r="K1084" i="22"/>
  <c r="J1085" i="22"/>
  <c r="K1085" i="22"/>
  <c r="J1086" i="22"/>
  <c r="K1086" i="22" s="1"/>
  <c r="J1087" i="22"/>
  <c r="K1087" i="22" s="1"/>
  <c r="J1088" i="22"/>
  <c r="K1088" i="22"/>
  <c r="J1089" i="22"/>
  <c r="K1089" i="22"/>
  <c r="J1090" i="22"/>
  <c r="K1090" i="22" s="1"/>
  <c r="J1091" i="22"/>
  <c r="K1091" i="22"/>
  <c r="J1092" i="22"/>
  <c r="K1092" i="22"/>
  <c r="J1093" i="22"/>
  <c r="K1093" i="22"/>
  <c r="J1094" i="22"/>
  <c r="K1094" i="22" s="1"/>
  <c r="J1095" i="22"/>
  <c r="K1095" i="22"/>
  <c r="J1096" i="22"/>
  <c r="K1096" i="22"/>
  <c r="J1097" i="22"/>
  <c r="K1097" i="22"/>
  <c r="J1098" i="22"/>
  <c r="K1098" i="22" s="1"/>
  <c r="J1099" i="22"/>
  <c r="K1099" i="22" s="1"/>
  <c r="J1100" i="22"/>
  <c r="K1100" i="22"/>
  <c r="J1101" i="22"/>
  <c r="K1101" i="22"/>
  <c r="J1102" i="22"/>
  <c r="K1102" i="22" s="1"/>
  <c r="J1103" i="22"/>
  <c r="K1103" i="22"/>
  <c r="J1104" i="22"/>
  <c r="K1104" i="22"/>
  <c r="J1105" i="22"/>
  <c r="K1105" i="22"/>
  <c r="J1106" i="22"/>
  <c r="K1106" i="22" s="1"/>
  <c r="J1107" i="22"/>
  <c r="K1107" i="22"/>
  <c r="J1108" i="22"/>
  <c r="K1108" i="22"/>
  <c r="J1109" i="22"/>
  <c r="K1109" i="22"/>
  <c r="J1110" i="22"/>
  <c r="K1110" i="22" s="1"/>
  <c r="J1111" i="22"/>
  <c r="K1111" i="22" s="1"/>
  <c r="J1112" i="22"/>
  <c r="K1112" i="22"/>
  <c r="J1113" i="22"/>
  <c r="K1113" i="22"/>
  <c r="J1114" i="22"/>
  <c r="K1114" i="22" s="1"/>
  <c r="J1115" i="22"/>
  <c r="K1115" i="22" s="1"/>
  <c r="J1116" i="22"/>
  <c r="K1116" i="22"/>
  <c r="J1117" i="22"/>
  <c r="K1117" i="22"/>
  <c r="J1118" i="22"/>
  <c r="K1118" i="22" s="1"/>
  <c r="J1119" i="22"/>
  <c r="K1119" i="22" s="1"/>
  <c r="J1120" i="22"/>
  <c r="K1120" i="22"/>
  <c r="J1121" i="22"/>
  <c r="K1121" i="22" s="1"/>
  <c r="J1122" i="22"/>
  <c r="K1122" i="22" s="1"/>
  <c r="J1123" i="22"/>
  <c r="K1123" i="22"/>
  <c r="J1124" i="22"/>
  <c r="K1124" i="22"/>
  <c r="J1125" i="22"/>
  <c r="K1125" i="22" s="1"/>
  <c r="J1126" i="22"/>
  <c r="K1126" i="22" s="1"/>
  <c r="J1127" i="22"/>
  <c r="K1127" i="22"/>
  <c r="J1128" i="22"/>
  <c r="K1128" i="22"/>
  <c r="J1129" i="22"/>
  <c r="K1129" i="22" s="1"/>
  <c r="J1130" i="22"/>
  <c r="K1130" i="22" s="1"/>
  <c r="J1131" i="22"/>
  <c r="K1131" i="22" s="1"/>
  <c r="J1132" i="22"/>
  <c r="K1132" i="22"/>
  <c r="J1133" i="22"/>
  <c r="K1133" i="22" s="1"/>
  <c r="J1134" i="22"/>
  <c r="K1134" i="22" s="1"/>
  <c r="J1135" i="22"/>
  <c r="K1135" i="22" s="1"/>
  <c r="J1136" i="22"/>
  <c r="K1136" i="22" s="1"/>
  <c r="J1137" i="22"/>
  <c r="K1137" i="22" s="1"/>
  <c r="J1138" i="22"/>
  <c r="K1138" i="22" s="1"/>
  <c r="J1139" i="22"/>
  <c r="K1139" i="22"/>
  <c r="J1140" i="22"/>
  <c r="K1140" i="22" s="1"/>
  <c r="J1141" i="22"/>
  <c r="K1141" i="22" s="1"/>
  <c r="J1142" i="22"/>
  <c r="K1142" i="22" s="1"/>
  <c r="J1143" i="22"/>
  <c r="K1143" i="22"/>
  <c r="J1144" i="22"/>
  <c r="K1144" i="22"/>
  <c r="J1145" i="22"/>
  <c r="K1145" i="22" s="1"/>
  <c r="J1146" i="22"/>
  <c r="K1146" i="22" s="1"/>
  <c r="J1147" i="22"/>
  <c r="K1147" i="22" s="1"/>
  <c r="J1148" i="22"/>
  <c r="K1148" i="22"/>
  <c r="J1149" i="22"/>
  <c r="K1149" i="22" s="1"/>
  <c r="J1150" i="22"/>
  <c r="K1150" i="22" s="1"/>
  <c r="J1151" i="22"/>
  <c r="K1151" i="22" s="1"/>
  <c r="J1152" i="22"/>
  <c r="K1152" i="22" s="1"/>
  <c r="J1153" i="22"/>
  <c r="K1153" i="22" s="1"/>
  <c r="J1154" i="22"/>
  <c r="K1154" i="22" s="1"/>
  <c r="J1155" i="22"/>
  <c r="K1155" i="22"/>
  <c r="J1156" i="22"/>
  <c r="K1156" i="22" s="1"/>
  <c r="J1157" i="22"/>
  <c r="K1157" i="22" s="1"/>
  <c r="J1158" i="22"/>
  <c r="K1158" i="22" s="1"/>
  <c r="J1159" i="22"/>
  <c r="K1159" i="22"/>
  <c r="J1160" i="22"/>
  <c r="K1160" i="22"/>
  <c r="J1161" i="22"/>
  <c r="K1161" i="22" s="1"/>
  <c r="J1162" i="22"/>
  <c r="K1162" i="22" s="1"/>
  <c r="J1163" i="22"/>
  <c r="K1163" i="22" s="1"/>
  <c r="J1164" i="22"/>
  <c r="K1164" i="22"/>
  <c r="J1165" i="22"/>
  <c r="K1165" i="22" s="1"/>
  <c r="J1166" i="22"/>
  <c r="K1166" i="22" s="1"/>
  <c r="J1167" i="22"/>
  <c r="K1167" i="22" s="1"/>
  <c r="J1168" i="22"/>
  <c r="K1168" i="22" s="1"/>
  <c r="J1169" i="22"/>
  <c r="K1169" i="22" s="1"/>
  <c r="J1170" i="22"/>
  <c r="K1170" i="22" s="1"/>
  <c r="J1171" i="22"/>
  <c r="K1171" i="22"/>
  <c r="J1172" i="22"/>
  <c r="K1172" i="22" s="1"/>
  <c r="J1173" i="22"/>
  <c r="K1173" i="22" s="1"/>
  <c r="J1174" i="22"/>
  <c r="K1174" i="22" s="1"/>
  <c r="J1175" i="22"/>
  <c r="K1175" i="22" s="1"/>
  <c r="J1176" i="22"/>
  <c r="K1176" i="22"/>
  <c r="J1177" i="22"/>
  <c r="K1177" i="22" s="1"/>
  <c r="J1178" i="22"/>
  <c r="K1178" i="22" s="1"/>
  <c r="J1179" i="22"/>
  <c r="K1179" i="22"/>
  <c r="J1180" i="22"/>
  <c r="K1180" i="22"/>
  <c r="J1181" i="22"/>
  <c r="K1181" i="22"/>
  <c r="J1182" i="22"/>
  <c r="K1182" i="22" s="1"/>
  <c r="J1183" i="22"/>
  <c r="K1183" i="22"/>
  <c r="J1184" i="22"/>
  <c r="K1184" i="22" s="1"/>
  <c r="J1185" i="22"/>
  <c r="K1185" i="22"/>
  <c r="J1186" i="22"/>
  <c r="K1186" i="22" s="1"/>
  <c r="J1187" i="22"/>
  <c r="K1187" i="22" s="1"/>
  <c r="J1188" i="22"/>
  <c r="K1188" i="22"/>
  <c r="J1189" i="22"/>
  <c r="K1189" i="22"/>
  <c r="J1190" i="22"/>
  <c r="K1190" i="22" s="1"/>
  <c r="J1191" i="22"/>
  <c r="K1191" i="22" s="1"/>
  <c r="J1192" i="22"/>
  <c r="K1192" i="22"/>
  <c r="J1193" i="22"/>
  <c r="K1193" i="22" s="1"/>
  <c r="J1194" i="22"/>
  <c r="K1194" i="22" s="1"/>
  <c r="J1195" i="22"/>
  <c r="K1195" i="22"/>
  <c r="J1196" i="22"/>
  <c r="K1196" i="22" s="1"/>
  <c r="J1197" i="22"/>
  <c r="K1197" i="22"/>
  <c r="J1198" i="22"/>
  <c r="K1198" i="22" s="1"/>
  <c r="J1199" i="22"/>
  <c r="K1199" i="22"/>
  <c r="J1200" i="22"/>
  <c r="K1200" i="22" s="1"/>
  <c r="J1201" i="22"/>
  <c r="K1201" i="22"/>
  <c r="J1202" i="22"/>
  <c r="K1202" i="22" s="1"/>
  <c r="J1203" i="22"/>
  <c r="K1203" i="22"/>
  <c r="J1204" i="22"/>
  <c r="K1204" i="22"/>
  <c r="J1205" i="22"/>
  <c r="K1205" i="22" s="1"/>
  <c r="J1206" i="22"/>
  <c r="K1206" i="22" s="1"/>
  <c r="J1207" i="22"/>
  <c r="K1207" i="22" s="1"/>
  <c r="J1208" i="22"/>
  <c r="K1208" i="22"/>
  <c r="J1209" i="22"/>
  <c r="K1209" i="22" s="1"/>
  <c r="J1210" i="22"/>
  <c r="K1210" i="22" s="1"/>
  <c r="J1211" i="22"/>
  <c r="K1211" i="22"/>
  <c r="J1212" i="22"/>
  <c r="K1212" i="22"/>
  <c r="J1213" i="22"/>
  <c r="K1213" i="22"/>
  <c r="J1214" i="22"/>
  <c r="K1214" i="22" s="1"/>
  <c r="J1215" i="22"/>
  <c r="K1215" i="22"/>
  <c r="J1216" i="22"/>
  <c r="K1216" i="22" s="1"/>
  <c r="J1217" i="22"/>
  <c r="K1217" i="22"/>
  <c r="J1218" i="22"/>
  <c r="K1218" i="22" s="1"/>
  <c r="J1219" i="22"/>
  <c r="K1219" i="22" s="1"/>
  <c r="J1220" i="22"/>
  <c r="K1220" i="22"/>
  <c r="J1221" i="22"/>
  <c r="K1221" i="22"/>
  <c r="J1222" i="22"/>
  <c r="K1222" i="22" s="1"/>
  <c r="J1223" i="22"/>
  <c r="K1223" i="22" s="1"/>
  <c r="J1224" i="22"/>
  <c r="K1224" i="22"/>
  <c r="J1225" i="22"/>
  <c r="K1225" i="22" s="1"/>
  <c r="J1226" i="22"/>
  <c r="K1226" i="22" s="1"/>
  <c r="J1227" i="22"/>
  <c r="K1227" i="22"/>
  <c r="J1228" i="22"/>
  <c r="K1228" i="22" s="1"/>
  <c r="J1229" i="22"/>
  <c r="K1229" i="22"/>
  <c r="J1230" i="22"/>
  <c r="K1230" i="22" s="1"/>
  <c r="J1231" i="22"/>
  <c r="K1231" i="22"/>
  <c r="J1232" i="22"/>
  <c r="K1232" i="22" s="1"/>
  <c r="J1233" i="22"/>
  <c r="K1233" i="22"/>
  <c r="J1234" i="22"/>
  <c r="K1234" i="22" s="1"/>
  <c r="J1235" i="22"/>
  <c r="K1235" i="22"/>
  <c r="J1236" i="22"/>
  <c r="K1236" i="22"/>
  <c r="J1237" i="22"/>
  <c r="K1237" i="22" s="1"/>
  <c r="J1238" i="22"/>
  <c r="K1238" i="22" s="1"/>
  <c r="J1239" i="22"/>
  <c r="K1239" i="22" s="1"/>
  <c r="J1240" i="22"/>
  <c r="K1240" i="22"/>
  <c r="J1241" i="22"/>
  <c r="K1241" i="22" s="1"/>
  <c r="J1242" i="22"/>
  <c r="K1242" i="22" s="1"/>
  <c r="J1243" i="22"/>
  <c r="K1243" i="22"/>
  <c r="J1244" i="22"/>
  <c r="K1244" i="22"/>
  <c r="J1245" i="22"/>
  <c r="K1245" i="22"/>
  <c r="J1246" i="22"/>
  <c r="K1246" i="22" s="1"/>
  <c r="J1247" i="22"/>
  <c r="K1247" i="22"/>
  <c r="J1248" i="22"/>
  <c r="K1248" i="22" s="1"/>
  <c r="J1249" i="22"/>
  <c r="K1249" i="22"/>
  <c r="J1250" i="22"/>
  <c r="K1250" i="22" s="1"/>
  <c r="J1251" i="22"/>
  <c r="K1251" i="22" s="1"/>
  <c r="J1252" i="22"/>
  <c r="K1252" i="22"/>
  <c r="J1253" i="22"/>
  <c r="K1253" i="22"/>
  <c r="J1254" i="22"/>
  <c r="K1254" i="22" s="1"/>
  <c r="J1255" i="22"/>
  <c r="K1255" i="22" s="1"/>
  <c r="I3" i="22"/>
  <c r="J3" i="22" s="1"/>
  <c r="K3" i="22" s="1"/>
  <c r="I4" i="22"/>
  <c r="J4" i="22" s="1"/>
  <c r="K4" i="22" s="1"/>
  <c r="I5" i="22"/>
  <c r="J5" i="22" s="1"/>
  <c r="K5" i="22" s="1"/>
  <c r="I6" i="22"/>
  <c r="J6" i="22" s="1"/>
  <c r="K6" i="22" s="1"/>
  <c r="I7" i="22"/>
  <c r="J7" i="22" s="1"/>
  <c r="K7" i="22" s="1"/>
  <c r="I8" i="22"/>
  <c r="J8" i="22" s="1"/>
  <c r="K8" i="22" s="1"/>
  <c r="I9" i="22"/>
  <c r="J9" i="22" s="1"/>
  <c r="K9" i="22" s="1"/>
  <c r="I10" i="22"/>
  <c r="J10" i="22" s="1"/>
  <c r="K10" i="22" s="1"/>
  <c r="I11" i="22"/>
  <c r="J11" i="22" s="1"/>
  <c r="K11" i="22" s="1"/>
  <c r="I12" i="22"/>
  <c r="J12" i="22" s="1"/>
  <c r="K12" i="22" s="1"/>
  <c r="I13" i="22"/>
  <c r="J13" i="22" s="1"/>
  <c r="K13" i="22" s="1"/>
  <c r="I14" i="22"/>
  <c r="J14" i="22" s="1"/>
  <c r="K14" i="22" s="1"/>
  <c r="I15" i="22"/>
  <c r="J15" i="22" s="1"/>
  <c r="K15" i="22" s="1"/>
  <c r="I16" i="22"/>
  <c r="J16" i="22" s="1"/>
  <c r="K16" i="22" s="1"/>
  <c r="I17" i="22"/>
  <c r="J17" i="22" s="1"/>
  <c r="K17" i="22" s="1"/>
  <c r="I18" i="22"/>
  <c r="J18" i="22" s="1"/>
  <c r="K18" i="22" s="1"/>
  <c r="I19" i="22"/>
  <c r="J19" i="22" s="1"/>
  <c r="K19" i="22" s="1"/>
  <c r="I20" i="22"/>
  <c r="J20" i="22" s="1"/>
  <c r="K20" i="22" s="1"/>
  <c r="I21" i="22"/>
  <c r="J21" i="22" s="1"/>
  <c r="K21" i="22" s="1"/>
  <c r="I22" i="22"/>
  <c r="J22" i="22" s="1"/>
  <c r="K22" i="22" s="1"/>
  <c r="I23" i="22"/>
  <c r="J23" i="22" s="1"/>
  <c r="K23" i="22" s="1"/>
  <c r="I24" i="22"/>
  <c r="J24" i="22" s="1"/>
  <c r="K24" i="22" s="1"/>
  <c r="I25" i="22"/>
  <c r="J25" i="22" s="1"/>
  <c r="K25" i="22" s="1"/>
  <c r="I26" i="22"/>
  <c r="J26" i="22" s="1"/>
  <c r="K26" i="22" s="1"/>
  <c r="I27" i="22"/>
  <c r="J27" i="22" s="1"/>
  <c r="K27" i="22" s="1"/>
  <c r="I28" i="22"/>
  <c r="J28" i="22" s="1"/>
  <c r="K28" i="22" s="1"/>
  <c r="I29" i="22"/>
  <c r="J29" i="22" s="1"/>
  <c r="K29" i="22" s="1"/>
  <c r="I30" i="22"/>
  <c r="J30" i="22" s="1"/>
  <c r="K30" i="22" s="1"/>
  <c r="I31" i="22"/>
  <c r="J31" i="22" s="1"/>
  <c r="K31" i="22" s="1"/>
  <c r="I32" i="22"/>
  <c r="J32" i="22" s="1"/>
  <c r="K32" i="22" s="1"/>
  <c r="I33" i="22"/>
  <c r="J33" i="22" s="1"/>
  <c r="K33" i="22" s="1"/>
  <c r="I34" i="22"/>
  <c r="J34" i="22" s="1"/>
  <c r="K34" i="22" s="1"/>
  <c r="I35" i="22"/>
  <c r="J35" i="22" s="1"/>
  <c r="K35" i="22" s="1"/>
  <c r="I36" i="22"/>
  <c r="J36" i="22" s="1"/>
  <c r="K36" i="22" s="1"/>
  <c r="I37" i="22"/>
  <c r="J37" i="22" s="1"/>
  <c r="K37" i="22" s="1"/>
  <c r="I38" i="22"/>
  <c r="J38" i="22" s="1"/>
  <c r="K38" i="22" s="1"/>
  <c r="I39" i="22"/>
  <c r="J39" i="22" s="1"/>
  <c r="K39" i="22" s="1"/>
  <c r="I40" i="22"/>
  <c r="J40" i="22" s="1"/>
  <c r="K40" i="22" s="1"/>
  <c r="I41" i="22"/>
  <c r="J41" i="22" s="1"/>
  <c r="K41" i="22" s="1"/>
  <c r="I42" i="22"/>
  <c r="J42" i="22" s="1"/>
  <c r="K42" i="22" s="1"/>
  <c r="I43" i="22"/>
  <c r="J43" i="22" s="1"/>
  <c r="K43" i="22" s="1"/>
  <c r="I44" i="22"/>
  <c r="J44" i="22" s="1"/>
  <c r="K44" i="22" s="1"/>
  <c r="I45" i="22"/>
  <c r="J45" i="22" s="1"/>
  <c r="K45" i="22" s="1"/>
  <c r="I46" i="22"/>
  <c r="J46" i="22" s="1"/>
  <c r="K46" i="22" s="1"/>
  <c r="I47" i="22"/>
  <c r="J47" i="22" s="1"/>
  <c r="K47" i="22" s="1"/>
  <c r="I48" i="22"/>
  <c r="I49" i="22"/>
  <c r="J49" i="22" s="1"/>
  <c r="K49" i="22" s="1"/>
  <c r="I50" i="22"/>
  <c r="J50" i="22" s="1"/>
  <c r="K50" i="22" s="1"/>
  <c r="I51" i="22"/>
  <c r="J51" i="22" s="1"/>
  <c r="K51" i="22" s="1"/>
  <c r="I52" i="22"/>
  <c r="J52" i="22" s="1"/>
  <c r="K52" i="22" s="1"/>
  <c r="I53" i="22"/>
  <c r="J53" i="22" s="1"/>
  <c r="K53" i="22" s="1"/>
  <c r="I54" i="22"/>
  <c r="J54" i="22" s="1"/>
  <c r="K54" i="22" s="1"/>
  <c r="I55" i="22"/>
  <c r="J55" i="22" s="1"/>
  <c r="K55" i="22" s="1"/>
  <c r="I56" i="22"/>
  <c r="J56" i="22" s="1"/>
  <c r="K56" i="22" s="1"/>
  <c r="I57" i="22"/>
  <c r="J57" i="22" s="1"/>
  <c r="K57" i="22" s="1"/>
  <c r="I58" i="22"/>
  <c r="J58" i="22" s="1"/>
  <c r="K58" i="22" s="1"/>
  <c r="I59" i="22"/>
  <c r="J59" i="22" s="1"/>
  <c r="K59" i="22" s="1"/>
  <c r="I60" i="22"/>
  <c r="J60" i="22" s="1"/>
  <c r="K60" i="22" s="1"/>
  <c r="I61" i="22"/>
  <c r="J61" i="22" s="1"/>
  <c r="K61" i="22" s="1"/>
  <c r="I62" i="22"/>
  <c r="J62" i="22" s="1"/>
  <c r="K62" i="22" s="1"/>
  <c r="I63" i="22"/>
  <c r="J63" i="22" s="1"/>
  <c r="K63" i="22" s="1"/>
  <c r="I64" i="22"/>
  <c r="J64" i="22" s="1"/>
  <c r="K64" i="22" s="1"/>
  <c r="I65" i="22"/>
  <c r="J65" i="22" s="1"/>
  <c r="K65" i="22" s="1"/>
  <c r="I66" i="22"/>
  <c r="J66" i="22" s="1"/>
  <c r="K66" i="22" s="1"/>
  <c r="I67" i="22"/>
  <c r="J67" i="22" s="1"/>
  <c r="K67" i="22" s="1"/>
  <c r="I68" i="22"/>
  <c r="J68" i="22" s="1"/>
  <c r="K68" i="22" s="1"/>
  <c r="I69" i="22"/>
  <c r="J69" i="22" s="1"/>
  <c r="K69" i="22" s="1"/>
  <c r="I70" i="22"/>
  <c r="J70" i="22" s="1"/>
  <c r="K70" i="22" s="1"/>
  <c r="I71" i="22"/>
  <c r="J71" i="22" s="1"/>
  <c r="K71" i="22" s="1"/>
  <c r="I72" i="22"/>
  <c r="J72" i="22" s="1"/>
  <c r="K72" i="22" s="1"/>
  <c r="I73" i="22"/>
  <c r="J73" i="22" s="1"/>
  <c r="K73" i="22" s="1"/>
  <c r="I74" i="22"/>
  <c r="J74" i="22" s="1"/>
  <c r="K74" i="22" s="1"/>
  <c r="I75" i="22"/>
  <c r="J75" i="22" s="1"/>
  <c r="K75" i="22" s="1"/>
  <c r="I76" i="22"/>
  <c r="J76" i="22" s="1"/>
  <c r="K76" i="22" s="1"/>
  <c r="I77" i="22"/>
  <c r="J77" i="22" s="1"/>
  <c r="K77" i="22" s="1"/>
  <c r="I78" i="22"/>
  <c r="J78" i="22" s="1"/>
  <c r="K78" i="22" s="1"/>
  <c r="I79" i="22"/>
  <c r="J79" i="22" s="1"/>
  <c r="K79" i="22" s="1"/>
  <c r="I80" i="22"/>
  <c r="J80" i="22" s="1"/>
  <c r="K80" i="22" s="1"/>
  <c r="I81" i="22"/>
  <c r="J81" i="22" s="1"/>
  <c r="K81" i="22" s="1"/>
  <c r="I82" i="22"/>
  <c r="J82" i="22" s="1"/>
  <c r="K82" i="22" s="1"/>
  <c r="I83" i="22"/>
  <c r="J83" i="22" s="1"/>
  <c r="K83" i="22" s="1"/>
  <c r="I84" i="22"/>
  <c r="J84" i="22" s="1"/>
  <c r="K84" i="22" s="1"/>
  <c r="I85" i="22"/>
  <c r="J85" i="22" s="1"/>
  <c r="K85" i="22" s="1"/>
  <c r="I86" i="22"/>
  <c r="J86" i="22" s="1"/>
  <c r="K86" i="22" s="1"/>
  <c r="I87" i="22"/>
  <c r="J87" i="22" s="1"/>
  <c r="K87" i="22" s="1"/>
  <c r="I88" i="22"/>
  <c r="J88" i="22" s="1"/>
  <c r="K88" i="22" s="1"/>
  <c r="I89" i="22"/>
  <c r="J89" i="22" s="1"/>
  <c r="K89" i="22" s="1"/>
  <c r="I90" i="22"/>
  <c r="J90" i="22" s="1"/>
  <c r="K90" i="22" s="1"/>
  <c r="I91" i="22"/>
  <c r="J91" i="22" s="1"/>
  <c r="K91" i="22" s="1"/>
  <c r="I92" i="22"/>
  <c r="J92" i="22" s="1"/>
  <c r="K92" i="22" s="1"/>
  <c r="I93" i="22"/>
  <c r="J93" i="22" s="1"/>
  <c r="K93" i="22" s="1"/>
  <c r="I94" i="22"/>
  <c r="J94" i="22" s="1"/>
  <c r="K94" i="22" s="1"/>
  <c r="I95" i="22"/>
  <c r="J95" i="22" s="1"/>
  <c r="K95" i="22" s="1"/>
  <c r="I96" i="22"/>
  <c r="J96" i="22" s="1"/>
  <c r="K96" i="22" s="1"/>
  <c r="I97" i="22"/>
  <c r="J97" i="22" s="1"/>
  <c r="K97" i="22" s="1"/>
  <c r="I98" i="22"/>
  <c r="J98" i="22" s="1"/>
  <c r="K98" i="22" s="1"/>
  <c r="I99" i="22"/>
  <c r="J99" i="22" s="1"/>
  <c r="K99" i="22" s="1"/>
  <c r="I100" i="22"/>
  <c r="J100" i="22" s="1"/>
  <c r="K100" i="22" s="1"/>
  <c r="I101" i="22"/>
  <c r="J101" i="22" s="1"/>
  <c r="K101" i="22" s="1"/>
  <c r="I102" i="22"/>
  <c r="J102" i="22" s="1"/>
  <c r="K102" i="22" s="1"/>
  <c r="I103" i="22"/>
  <c r="J103" i="22" s="1"/>
  <c r="K103" i="22" s="1"/>
  <c r="I104" i="22"/>
  <c r="J104" i="22" s="1"/>
  <c r="K104" i="22" s="1"/>
  <c r="I105" i="22"/>
  <c r="J105" i="22" s="1"/>
  <c r="K105" i="22" s="1"/>
  <c r="I106" i="22"/>
  <c r="J106" i="22" s="1"/>
  <c r="K106" i="22" s="1"/>
  <c r="I107" i="22"/>
  <c r="J107" i="22" s="1"/>
  <c r="K107" i="22" s="1"/>
  <c r="I108" i="22"/>
  <c r="J108" i="22" s="1"/>
  <c r="K108" i="22" s="1"/>
  <c r="I109" i="22"/>
  <c r="J109" i="22" s="1"/>
  <c r="K109" i="22" s="1"/>
  <c r="I110" i="22"/>
  <c r="J110" i="22" s="1"/>
  <c r="K110" i="22" s="1"/>
  <c r="I111" i="22"/>
  <c r="J111" i="22" s="1"/>
  <c r="K111" i="22" s="1"/>
  <c r="I112" i="22"/>
  <c r="J112" i="22" s="1"/>
  <c r="K112" i="22" s="1"/>
  <c r="I113" i="22"/>
  <c r="J113" i="22" s="1"/>
  <c r="K113" i="22" s="1"/>
  <c r="I114" i="22"/>
  <c r="J114" i="22" s="1"/>
  <c r="K114" i="22" s="1"/>
  <c r="I115" i="22"/>
  <c r="J115" i="22" s="1"/>
  <c r="K115" i="22" s="1"/>
  <c r="I116" i="22"/>
  <c r="J116" i="22" s="1"/>
  <c r="K116" i="22" s="1"/>
  <c r="I117" i="22"/>
  <c r="J117" i="22" s="1"/>
  <c r="K117" i="22" s="1"/>
  <c r="I118" i="22"/>
  <c r="J118" i="22" s="1"/>
  <c r="K118" i="22" s="1"/>
  <c r="I119" i="22"/>
  <c r="J119" i="22" s="1"/>
  <c r="K119" i="22" s="1"/>
  <c r="I120" i="22"/>
  <c r="J120" i="22" s="1"/>
  <c r="K120" i="22" s="1"/>
  <c r="I121" i="22"/>
  <c r="J121" i="22" s="1"/>
  <c r="K121" i="22" s="1"/>
  <c r="I122" i="22"/>
  <c r="J122" i="22" s="1"/>
  <c r="K122" i="22" s="1"/>
  <c r="I123" i="22"/>
  <c r="J123" i="22" s="1"/>
  <c r="K123" i="22" s="1"/>
  <c r="I124" i="22"/>
  <c r="J124" i="22" s="1"/>
  <c r="K124" i="22" s="1"/>
  <c r="I125" i="22"/>
  <c r="J125" i="22" s="1"/>
  <c r="K125" i="22" s="1"/>
  <c r="I126" i="22"/>
  <c r="J126" i="22" s="1"/>
  <c r="K126" i="22" s="1"/>
  <c r="I127" i="22"/>
  <c r="J127" i="22" s="1"/>
  <c r="K127" i="22" s="1"/>
  <c r="I128" i="22"/>
  <c r="J128" i="22" s="1"/>
  <c r="K128" i="22" s="1"/>
  <c r="I129" i="22"/>
  <c r="J129" i="22" s="1"/>
  <c r="K129" i="22" s="1"/>
  <c r="I130" i="22"/>
  <c r="J130" i="22" s="1"/>
  <c r="K130" i="22" s="1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663" i="22"/>
  <c r="I664" i="22"/>
  <c r="I665" i="22"/>
  <c r="I666" i="22"/>
  <c r="I667" i="22"/>
  <c r="I668" i="22"/>
  <c r="I669" i="22"/>
  <c r="I670" i="22"/>
  <c r="I671" i="22"/>
  <c r="I672" i="22"/>
  <c r="I673" i="22"/>
  <c r="I674" i="22"/>
  <c r="I675" i="22"/>
  <c r="I676" i="22"/>
  <c r="I677" i="22"/>
  <c r="I678" i="22"/>
  <c r="I679" i="22"/>
  <c r="I680" i="22"/>
  <c r="I681" i="22"/>
  <c r="I682" i="22"/>
  <c r="I683" i="22"/>
  <c r="I684" i="22"/>
  <c r="I685" i="22"/>
  <c r="I686" i="22"/>
  <c r="I687" i="22"/>
  <c r="I688" i="22"/>
  <c r="I689" i="22"/>
  <c r="I690" i="22"/>
  <c r="I691" i="22"/>
  <c r="I692" i="22"/>
  <c r="I693" i="22"/>
  <c r="I694" i="22"/>
  <c r="I695" i="22"/>
  <c r="I696" i="22"/>
  <c r="I697" i="22"/>
  <c r="I698" i="22"/>
  <c r="I699" i="22"/>
  <c r="I700" i="22"/>
  <c r="I701" i="22"/>
  <c r="I702" i="22"/>
  <c r="I703" i="22"/>
  <c r="I704" i="22"/>
  <c r="I705" i="22"/>
  <c r="I706" i="22"/>
  <c r="I707" i="22"/>
  <c r="I708" i="22"/>
  <c r="I709" i="22"/>
  <c r="I710" i="22"/>
  <c r="I711" i="22"/>
  <c r="I712" i="22"/>
  <c r="I713" i="22"/>
  <c r="I714" i="22"/>
  <c r="I715" i="22"/>
  <c r="I716" i="22"/>
  <c r="I717" i="22"/>
  <c r="I718" i="22"/>
  <c r="I719" i="22"/>
  <c r="I720" i="22"/>
  <c r="I721" i="22"/>
  <c r="I722" i="22"/>
  <c r="I723" i="22"/>
  <c r="I724" i="22"/>
  <c r="I725" i="22"/>
  <c r="I726" i="22"/>
  <c r="I727" i="22"/>
  <c r="I728" i="22"/>
  <c r="I729" i="22"/>
  <c r="I730" i="22"/>
  <c r="I731" i="22"/>
  <c r="I732" i="22"/>
  <c r="I733" i="22"/>
  <c r="I734" i="22"/>
  <c r="I735" i="22"/>
  <c r="I736" i="22"/>
  <c r="I737" i="22"/>
  <c r="I738" i="22"/>
  <c r="I739" i="22"/>
  <c r="I740" i="22"/>
  <c r="I741" i="22"/>
  <c r="I742" i="22"/>
  <c r="I743" i="22"/>
  <c r="I744" i="22"/>
  <c r="I745" i="22"/>
  <c r="I746" i="22"/>
  <c r="I747" i="22"/>
  <c r="I748" i="22"/>
  <c r="I749" i="22"/>
  <c r="I750" i="22"/>
  <c r="I751" i="22"/>
  <c r="I752" i="22"/>
  <c r="I753" i="22"/>
  <c r="I754" i="22"/>
  <c r="I755" i="22"/>
  <c r="I756" i="22"/>
  <c r="I757" i="22"/>
  <c r="I758" i="22"/>
  <c r="I759" i="22"/>
  <c r="I760" i="22"/>
  <c r="I761" i="22"/>
  <c r="I762" i="22"/>
  <c r="I763" i="22"/>
  <c r="I764" i="22"/>
  <c r="I765" i="22"/>
  <c r="I766" i="22"/>
  <c r="I767" i="22"/>
  <c r="I768" i="22"/>
  <c r="I769" i="22"/>
  <c r="I770" i="22"/>
  <c r="I771" i="22"/>
  <c r="I772" i="22"/>
  <c r="I773" i="22"/>
  <c r="I774" i="22"/>
  <c r="I775" i="22"/>
  <c r="I776" i="22"/>
  <c r="I777" i="22"/>
  <c r="I778" i="22"/>
  <c r="I779" i="22"/>
  <c r="I780" i="22"/>
  <c r="I781" i="22"/>
  <c r="I782" i="22"/>
  <c r="I783" i="22"/>
  <c r="I784" i="22"/>
  <c r="I785" i="22"/>
  <c r="I786" i="22"/>
  <c r="I787" i="22"/>
  <c r="I788" i="22"/>
  <c r="I789" i="22"/>
  <c r="I790" i="22"/>
  <c r="I791" i="22"/>
  <c r="I792" i="22"/>
  <c r="I793" i="22"/>
  <c r="I794" i="22"/>
  <c r="I795" i="22"/>
  <c r="I796" i="22"/>
  <c r="I797" i="22"/>
  <c r="I798" i="22"/>
  <c r="I799" i="22"/>
  <c r="I800" i="22"/>
  <c r="I801" i="22"/>
  <c r="I802" i="22"/>
  <c r="I803" i="22"/>
  <c r="I804" i="22"/>
  <c r="I805" i="22"/>
  <c r="I806" i="22"/>
  <c r="I807" i="22"/>
  <c r="I808" i="22"/>
  <c r="I809" i="22"/>
  <c r="I810" i="22"/>
  <c r="I811" i="22"/>
  <c r="I812" i="22"/>
  <c r="I813" i="22"/>
  <c r="I814" i="22"/>
  <c r="I815" i="22"/>
  <c r="I816" i="22"/>
  <c r="I817" i="22"/>
  <c r="I818" i="22"/>
  <c r="I819" i="22"/>
  <c r="I820" i="22"/>
  <c r="I821" i="22"/>
  <c r="I822" i="22"/>
  <c r="I823" i="22"/>
  <c r="I824" i="22"/>
  <c r="I825" i="22"/>
  <c r="I826" i="22"/>
  <c r="I827" i="22"/>
  <c r="I828" i="22"/>
  <c r="I829" i="22"/>
  <c r="I830" i="22"/>
  <c r="I831" i="22"/>
  <c r="I832" i="22"/>
  <c r="I833" i="22"/>
  <c r="I834" i="22"/>
  <c r="I835" i="22"/>
  <c r="I836" i="22"/>
  <c r="I837" i="22"/>
  <c r="I838" i="22"/>
  <c r="I839" i="22"/>
  <c r="I840" i="22"/>
  <c r="I841" i="22"/>
  <c r="I842" i="22"/>
  <c r="I843" i="22"/>
  <c r="I844" i="22"/>
  <c r="I845" i="22"/>
  <c r="I846" i="22"/>
  <c r="I847" i="22"/>
  <c r="I848" i="22"/>
  <c r="I849" i="22"/>
  <c r="I850" i="22"/>
  <c r="I851" i="22"/>
  <c r="I852" i="22"/>
  <c r="I853" i="22"/>
  <c r="I854" i="22"/>
  <c r="I855" i="22"/>
  <c r="I856" i="22"/>
  <c r="I857" i="22"/>
  <c r="I858" i="22"/>
  <c r="I859" i="22"/>
  <c r="I860" i="22"/>
  <c r="I861" i="22"/>
  <c r="I862" i="22"/>
  <c r="I863" i="22"/>
  <c r="I864" i="22"/>
  <c r="I865" i="22"/>
  <c r="I866" i="22"/>
  <c r="I867" i="22"/>
  <c r="I868" i="22"/>
  <c r="I869" i="22"/>
  <c r="I870" i="22"/>
  <c r="I871" i="22"/>
  <c r="I872" i="22"/>
  <c r="I873" i="22"/>
  <c r="I874" i="22"/>
  <c r="I875" i="22"/>
  <c r="I876" i="22"/>
  <c r="I877" i="22"/>
  <c r="I878" i="22"/>
  <c r="I879" i="22"/>
  <c r="I880" i="22"/>
  <c r="I881" i="22"/>
  <c r="I882" i="22"/>
  <c r="I883" i="22"/>
  <c r="I884" i="22"/>
  <c r="I885" i="22"/>
  <c r="I886" i="22"/>
  <c r="I887" i="22"/>
  <c r="I888" i="22"/>
  <c r="I889" i="22"/>
  <c r="I890" i="22"/>
  <c r="I891" i="22"/>
  <c r="I892" i="22"/>
  <c r="I893" i="22"/>
  <c r="I894" i="22"/>
  <c r="I895" i="22"/>
  <c r="I896" i="22"/>
  <c r="I897" i="22"/>
  <c r="I898" i="22"/>
  <c r="I899" i="22"/>
  <c r="I900" i="22"/>
  <c r="I901" i="22"/>
  <c r="I902" i="22"/>
  <c r="I903" i="22"/>
  <c r="I904" i="22"/>
  <c r="I905" i="22"/>
  <c r="I906" i="22"/>
  <c r="I907" i="22"/>
  <c r="I908" i="22"/>
  <c r="I909" i="22"/>
  <c r="I910" i="22"/>
  <c r="I911" i="22"/>
  <c r="I912" i="22"/>
  <c r="I913" i="22"/>
  <c r="I914" i="22"/>
  <c r="I915" i="22"/>
  <c r="I916" i="22"/>
  <c r="I917" i="22"/>
  <c r="I918" i="22"/>
  <c r="I919" i="22"/>
  <c r="I920" i="22"/>
  <c r="I921" i="22"/>
  <c r="I922" i="22"/>
  <c r="I923" i="22"/>
  <c r="I924" i="22"/>
  <c r="I925" i="22"/>
  <c r="I926" i="22"/>
  <c r="I927" i="22"/>
  <c r="I928" i="22"/>
  <c r="I929" i="22"/>
  <c r="I930" i="22"/>
  <c r="I931" i="22"/>
  <c r="I932" i="22"/>
  <c r="I933" i="22"/>
  <c r="I934" i="22"/>
  <c r="I935" i="22"/>
  <c r="I936" i="22"/>
  <c r="I937" i="22"/>
  <c r="I938" i="22"/>
  <c r="I939" i="22"/>
  <c r="I940" i="22"/>
  <c r="I941" i="22"/>
  <c r="I942" i="22"/>
  <c r="I943" i="22"/>
  <c r="I944" i="22"/>
  <c r="I945" i="22"/>
  <c r="I946" i="22"/>
  <c r="I947" i="22"/>
  <c r="I948" i="22"/>
  <c r="I949" i="22"/>
  <c r="I950" i="22"/>
  <c r="I951" i="22"/>
  <c r="I952" i="22"/>
  <c r="I953" i="22"/>
  <c r="I954" i="22"/>
  <c r="I955" i="22"/>
  <c r="I956" i="22"/>
  <c r="I957" i="22"/>
  <c r="I958" i="22"/>
  <c r="I959" i="22"/>
  <c r="I960" i="22"/>
  <c r="I961" i="22"/>
  <c r="I962" i="22"/>
  <c r="I963" i="22"/>
  <c r="I964" i="22"/>
  <c r="I965" i="22"/>
  <c r="I966" i="22"/>
  <c r="I967" i="22"/>
  <c r="I968" i="22"/>
  <c r="I969" i="22"/>
  <c r="I970" i="22"/>
  <c r="I971" i="22"/>
  <c r="I972" i="22"/>
  <c r="I973" i="22"/>
  <c r="I974" i="22"/>
  <c r="I975" i="22"/>
  <c r="I976" i="22"/>
  <c r="I977" i="22"/>
  <c r="I978" i="22"/>
  <c r="I979" i="22"/>
  <c r="I980" i="22"/>
  <c r="I981" i="22"/>
  <c r="I982" i="22"/>
  <c r="I983" i="22"/>
  <c r="I984" i="22"/>
  <c r="I985" i="22"/>
  <c r="I986" i="22"/>
  <c r="I987" i="22"/>
  <c r="I988" i="22"/>
  <c r="I989" i="22"/>
  <c r="I990" i="22"/>
  <c r="I991" i="22"/>
  <c r="I992" i="22"/>
  <c r="I993" i="22"/>
  <c r="I994" i="22"/>
  <c r="I995" i="22"/>
  <c r="I996" i="22"/>
  <c r="I997" i="22"/>
  <c r="I998" i="22"/>
  <c r="I999" i="22"/>
  <c r="I1000" i="22"/>
  <c r="I1001" i="22"/>
  <c r="I1002" i="22"/>
  <c r="I1003" i="22"/>
  <c r="I1004" i="22"/>
  <c r="I1005" i="22"/>
  <c r="I1006" i="22"/>
  <c r="I1007" i="22"/>
  <c r="I1008" i="22"/>
  <c r="I1009" i="22"/>
  <c r="I1010" i="22"/>
  <c r="I1011" i="22"/>
  <c r="I1012" i="22"/>
  <c r="I1013" i="22"/>
  <c r="I1014" i="22"/>
  <c r="I1015" i="22"/>
  <c r="I1016" i="22"/>
  <c r="I1017" i="22"/>
  <c r="I1018" i="22"/>
  <c r="I1019" i="22"/>
  <c r="I1020" i="22"/>
  <c r="I1021" i="22"/>
  <c r="I1022" i="22"/>
  <c r="I1023" i="22"/>
  <c r="I1024" i="22"/>
  <c r="I1025" i="22"/>
  <c r="I1026" i="22"/>
  <c r="I1027" i="22"/>
  <c r="I1028" i="22"/>
  <c r="I1029" i="22"/>
  <c r="I1030" i="22"/>
  <c r="I1031" i="22"/>
  <c r="I1032" i="22"/>
  <c r="I1033" i="22"/>
  <c r="I1034" i="22"/>
  <c r="I1035" i="22"/>
  <c r="I1036" i="22"/>
  <c r="I1037" i="22"/>
  <c r="I1038" i="22"/>
  <c r="I1039" i="22"/>
  <c r="I1040" i="22"/>
  <c r="I1041" i="22"/>
  <c r="I1042" i="22"/>
  <c r="I1043" i="22"/>
  <c r="I1044" i="22"/>
  <c r="I1045" i="22"/>
  <c r="I1046" i="22"/>
  <c r="I1047" i="22"/>
  <c r="I1048" i="22"/>
  <c r="I1049" i="22"/>
  <c r="I1050" i="22"/>
  <c r="I1051" i="22"/>
  <c r="I1052" i="22"/>
  <c r="I1053" i="22"/>
  <c r="I1054" i="22"/>
  <c r="I1055" i="22"/>
  <c r="I1056" i="22"/>
  <c r="I1057" i="22"/>
  <c r="I1058" i="22"/>
  <c r="I1059" i="22"/>
  <c r="I1060" i="22"/>
  <c r="I1061" i="22"/>
  <c r="I1062" i="22"/>
  <c r="I1063" i="22"/>
  <c r="I1064" i="22"/>
  <c r="I1065" i="22"/>
  <c r="I1066" i="22"/>
  <c r="I1067" i="22"/>
  <c r="I1068" i="22"/>
  <c r="I1069" i="22"/>
  <c r="I1070" i="22"/>
  <c r="I1071" i="22"/>
  <c r="I1072" i="22"/>
  <c r="I1073" i="22"/>
  <c r="I1074" i="22"/>
  <c r="I1075" i="22"/>
  <c r="I1076" i="22"/>
  <c r="I1077" i="22"/>
  <c r="I1078" i="22"/>
  <c r="I1079" i="22"/>
  <c r="I1080" i="22"/>
  <c r="I1081" i="22"/>
  <c r="I1082" i="22"/>
  <c r="I1083" i="22"/>
  <c r="I1084" i="22"/>
  <c r="I1085" i="22"/>
  <c r="I1086" i="22"/>
  <c r="I1087" i="22"/>
  <c r="I1088" i="22"/>
  <c r="I1089" i="22"/>
  <c r="I1090" i="22"/>
  <c r="I1091" i="22"/>
  <c r="I1092" i="22"/>
  <c r="I1093" i="22"/>
  <c r="I1094" i="22"/>
  <c r="I1095" i="22"/>
  <c r="I1096" i="22"/>
  <c r="I1097" i="22"/>
  <c r="I1098" i="22"/>
  <c r="I1099" i="22"/>
  <c r="I1100" i="22"/>
  <c r="I1101" i="22"/>
  <c r="I1102" i="22"/>
  <c r="I1103" i="22"/>
  <c r="I1104" i="22"/>
  <c r="I1105" i="22"/>
  <c r="I1106" i="22"/>
  <c r="I1107" i="22"/>
  <c r="I1108" i="22"/>
  <c r="I1109" i="22"/>
  <c r="I1110" i="22"/>
  <c r="I1111" i="22"/>
  <c r="I1112" i="22"/>
  <c r="I1113" i="22"/>
  <c r="I1114" i="22"/>
  <c r="I1115" i="22"/>
  <c r="I1116" i="22"/>
  <c r="I1117" i="22"/>
  <c r="I1118" i="22"/>
  <c r="I1119" i="22"/>
  <c r="I1120" i="22"/>
  <c r="I1121" i="22"/>
  <c r="I1122" i="22"/>
  <c r="I1123" i="22"/>
  <c r="I1124" i="22"/>
  <c r="I1125" i="22"/>
  <c r="I1126" i="22"/>
  <c r="I1127" i="22"/>
  <c r="I1128" i="22"/>
  <c r="I1129" i="22"/>
  <c r="I1130" i="22"/>
  <c r="I1131" i="22"/>
  <c r="I1132" i="22"/>
  <c r="I1133" i="22"/>
  <c r="I1134" i="22"/>
  <c r="I1135" i="22"/>
  <c r="I1136" i="22"/>
  <c r="I1137" i="22"/>
  <c r="I1138" i="22"/>
  <c r="I1139" i="22"/>
  <c r="I1140" i="22"/>
  <c r="I1141" i="22"/>
  <c r="I1142" i="22"/>
  <c r="I1143" i="22"/>
  <c r="I1144" i="22"/>
  <c r="I1145" i="22"/>
  <c r="I1146" i="22"/>
  <c r="I1147" i="22"/>
  <c r="I1148" i="22"/>
  <c r="I1149" i="22"/>
  <c r="I1150" i="22"/>
  <c r="I1151" i="22"/>
  <c r="I1152" i="22"/>
  <c r="I1153" i="22"/>
  <c r="I1154" i="22"/>
  <c r="I1155" i="22"/>
  <c r="I1156" i="22"/>
  <c r="I1157" i="22"/>
  <c r="I1158" i="22"/>
  <c r="I1159" i="22"/>
  <c r="I1160" i="22"/>
  <c r="I1161" i="22"/>
  <c r="I1162" i="22"/>
  <c r="I1163" i="22"/>
  <c r="I1164" i="22"/>
  <c r="I1165" i="22"/>
  <c r="I1166" i="22"/>
  <c r="I1167" i="22"/>
  <c r="I1168" i="22"/>
  <c r="I1169" i="22"/>
  <c r="I1170" i="22"/>
  <c r="I1171" i="22"/>
  <c r="I1172" i="22"/>
  <c r="I1173" i="22"/>
  <c r="I1174" i="22"/>
  <c r="I1175" i="22"/>
  <c r="I1176" i="22"/>
  <c r="I1177" i="22"/>
  <c r="I1178" i="22"/>
  <c r="I1179" i="22"/>
  <c r="I1180" i="22"/>
  <c r="I1181" i="22"/>
  <c r="I1182" i="22"/>
  <c r="I1183" i="22"/>
  <c r="I1184" i="22"/>
  <c r="I1185" i="22"/>
  <c r="I1186" i="22"/>
  <c r="I1187" i="22"/>
  <c r="I1188" i="22"/>
  <c r="I1189" i="22"/>
  <c r="I1190" i="22"/>
  <c r="I1191" i="22"/>
  <c r="I1192" i="22"/>
  <c r="I1193" i="22"/>
  <c r="I1194" i="22"/>
  <c r="I1195" i="22"/>
  <c r="I1196" i="22"/>
  <c r="I1197" i="22"/>
  <c r="I1198" i="22"/>
  <c r="I1199" i="22"/>
  <c r="I1200" i="22"/>
  <c r="I1201" i="22"/>
  <c r="I1202" i="22"/>
  <c r="I1203" i="22"/>
  <c r="I1204" i="22"/>
  <c r="I1205" i="22"/>
  <c r="I1206" i="22"/>
  <c r="I1207" i="22"/>
  <c r="I1208" i="22"/>
  <c r="I1209" i="22"/>
  <c r="I1210" i="22"/>
  <c r="I1211" i="22"/>
  <c r="I1212" i="22"/>
  <c r="I1213" i="22"/>
  <c r="I1214" i="22"/>
  <c r="I1215" i="22"/>
  <c r="I1216" i="22"/>
  <c r="I1217" i="22"/>
  <c r="I1218" i="22"/>
  <c r="I1219" i="22"/>
  <c r="I1220" i="22"/>
  <c r="I1221" i="22"/>
  <c r="I1222" i="22"/>
  <c r="I1223" i="22"/>
  <c r="I1224" i="22"/>
  <c r="I1225" i="22"/>
  <c r="I1226" i="22"/>
  <c r="I1227" i="22"/>
  <c r="I1228" i="22"/>
  <c r="I1229" i="22"/>
  <c r="I1230" i="22"/>
  <c r="I1231" i="22"/>
  <c r="I1232" i="22"/>
  <c r="I1233" i="22"/>
  <c r="I1234" i="22"/>
  <c r="I1235" i="22"/>
  <c r="I1236" i="22"/>
  <c r="I1237" i="22"/>
  <c r="I1238" i="22"/>
  <c r="I1239" i="22"/>
  <c r="I1240" i="22"/>
  <c r="I1241" i="22"/>
  <c r="I1242" i="22"/>
  <c r="I1243" i="22"/>
  <c r="I1244" i="22"/>
  <c r="I1245" i="22"/>
  <c r="I1246" i="22"/>
  <c r="I1247" i="22"/>
  <c r="I1248" i="22"/>
  <c r="I1249" i="22"/>
  <c r="I1250" i="22"/>
  <c r="I1251" i="22"/>
  <c r="I1252" i="22"/>
  <c r="I1253" i="22"/>
  <c r="I1254" i="22"/>
  <c r="I1255" i="22"/>
  <c r="I2" i="22"/>
  <c r="J2" i="22"/>
  <c r="K2" i="22" s="1"/>
  <c r="O3" i="22"/>
  <c r="O4" i="22"/>
  <c r="O5" i="22"/>
  <c r="O6" i="22"/>
  <c r="O7" i="22"/>
  <c r="O2" i="22"/>
  <c r="O7" i="21"/>
  <c r="O6" i="21"/>
  <c r="O5" i="21"/>
  <c r="O4" i="21"/>
  <c r="O3" i="21"/>
  <c r="O2" i="21"/>
  <c r="O3" i="18" a="1"/>
  <c r="O3" i="18" s="1"/>
  <c r="O4" i="18" a="1"/>
  <c r="O4" i="18" s="1"/>
  <c r="T3" i="18" s="1"/>
  <c r="O5" i="18" a="1"/>
  <c r="O5" i="18" s="1"/>
  <c r="T4" i="18" s="1"/>
  <c r="O6" i="18" a="1"/>
  <c r="O6" i="18" s="1"/>
  <c r="O7" i="18" a="1"/>
  <c r="O7" i="18" s="1"/>
  <c r="O8" i="18" a="1"/>
  <c r="O8" i="18" s="1"/>
  <c r="O9" i="18" a="1"/>
  <c r="O9" i="18" s="1"/>
  <c r="O10" i="18" a="1"/>
  <c r="O10" i="18" s="1"/>
  <c r="O11" i="18" a="1"/>
  <c r="O11" i="18" s="1"/>
  <c r="O12" i="18" a="1"/>
  <c r="O12" i="18" s="1"/>
  <c r="T11" i="18" s="1"/>
  <c r="O13" i="18" a="1"/>
  <c r="O13" i="18" s="1"/>
  <c r="O14" i="18" a="1"/>
  <c r="O14" i="18" s="1"/>
  <c r="O15" i="18" a="1"/>
  <c r="O15" i="18" s="1"/>
  <c r="O16" i="18" a="1"/>
  <c r="O16" i="18" s="1"/>
  <c r="O17" i="18" a="1"/>
  <c r="O17" i="18" s="1"/>
  <c r="O18" i="18" a="1"/>
  <c r="O18" i="18" s="1"/>
  <c r="O19" i="18" a="1"/>
  <c r="O19" i="18" s="1"/>
  <c r="O20" i="18" a="1"/>
  <c r="O20" i="18" s="1"/>
  <c r="T19" i="18" s="1"/>
  <c r="O21" i="18" a="1"/>
  <c r="O21" i="18" s="1"/>
  <c r="O22" i="18" a="1"/>
  <c r="O22" i="18" s="1"/>
  <c r="O23" i="18" a="1"/>
  <c r="O23" i="18" s="1"/>
  <c r="O24" i="18" a="1"/>
  <c r="O24" i="18" s="1"/>
  <c r="O25" i="18" a="1"/>
  <c r="O25" i="18" s="1"/>
  <c r="O26" i="18" a="1"/>
  <c r="O26" i="18" s="1"/>
  <c r="O27" i="18" a="1"/>
  <c r="O27" i="18" s="1"/>
  <c r="O28" i="18" a="1"/>
  <c r="O28" i="18" s="1"/>
  <c r="T27" i="18" s="1"/>
  <c r="O29" i="18" a="1"/>
  <c r="O29" i="18" s="1"/>
  <c r="O30" i="18" a="1"/>
  <c r="O30" i="18" s="1"/>
  <c r="O31" i="18" a="1"/>
  <c r="O31" i="18" s="1"/>
  <c r="O32" i="18" a="1"/>
  <c r="O32" i="18" s="1"/>
  <c r="O33" i="18" a="1"/>
  <c r="O33" i="18" s="1"/>
  <c r="O34" i="18" a="1"/>
  <c r="O34" i="18" s="1"/>
  <c r="O35" i="18" a="1"/>
  <c r="O35" i="18" s="1"/>
  <c r="O36" i="18" a="1"/>
  <c r="O36" i="18" s="1"/>
  <c r="O37" i="18" a="1"/>
  <c r="O37" i="18" s="1"/>
  <c r="O38" i="18" a="1"/>
  <c r="O38" i="18" s="1"/>
  <c r="O39" i="18" a="1"/>
  <c r="O39" i="18" s="1"/>
  <c r="O40" i="18" a="1"/>
  <c r="O40" i="18" s="1"/>
  <c r="O41" i="18" a="1"/>
  <c r="O41" i="18" s="1"/>
  <c r="O42" i="18" a="1"/>
  <c r="O42" i="18" s="1"/>
  <c r="O43" i="18" a="1"/>
  <c r="O43" i="18" s="1"/>
  <c r="O44" i="18" a="1"/>
  <c r="O44" i="18" s="1"/>
  <c r="O45" i="18" a="1"/>
  <c r="O45" i="18" s="1"/>
  <c r="O46" i="18" a="1"/>
  <c r="O46" i="18" s="1"/>
  <c r="O47" i="18" a="1"/>
  <c r="O47" i="18" s="1"/>
  <c r="O48" i="18" a="1"/>
  <c r="O48" i="18" s="1"/>
  <c r="O49" i="18" a="1"/>
  <c r="O49" i="18" s="1"/>
  <c r="O2" i="18" a="1"/>
  <c r="O2" i="18" s="1"/>
  <c r="O3" i="17"/>
  <c r="O4" i="17"/>
  <c r="O5" i="17"/>
  <c r="O6" i="17"/>
  <c r="O7" i="17"/>
  <c r="O8" i="17"/>
  <c r="O9" i="17"/>
  <c r="O10" i="17"/>
  <c r="O11" i="17"/>
  <c r="O12" i="17"/>
  <c r="O13" i="17"/>
  <c r="O2" i="17"/>
  <c r="O7" i="16"/>
  <c r="O6" i="16"/>
  <c r="O5" i="16"/>
  <c r="O4" i="16"/>
  <c r="O3" i="16"/>
  <c r="O2" i="16"/>
  <c r="AF3" i="14"/>
  <c r="AF4" i="14"/>
  <c r="AF5" i="14"/>
  <c r="AF6" i="14"/>
  <c r="AF7" i="14"/>
  <c r="AF8" i="14"/>
  <c r="AF9" i="14"/>
  <c r="AF10" i="14"/>
  <c r="AF11" i="14"/>
  <c r="AF12" i="14"/>
  <c r="AF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28" i="14"/>
  <c r="AF29" i="14"/>
  <c r="AF30" i="14"/>
  <c r="AF31" i="14"/>
  <c r="AF32" i="14"/>
  <c r="AF33" i="14"/>
  <c r="AF34" i="14"/>
  <c r="AF35" i="14"/>
  <c r="AF36" i="14"/>
  <c r="AF37" i="14"/>
  <c r="AF38" i="14"/>
  <c r="AF39" i="14"/>
  <c r="AF40" i="14"/>
  <c r="AF41" i="14"/>
  <c r="AF42" i="14"/>
  <c r="AF43" i="14"/>
  <c r="AF44" i="14"/>
  <c r="AF45" i="14"/>
  <c r="AF46" i="14"/>
  <c r="AF47" i="14"/>
  <c r="AF48" i="14"/>
  <c r="AF49" i="14"/>
  <c r="AF50" i="14"/>
  <c r="AF51" i="14"/>
  <c r="AF52" i="14"/>
  <c r="AF53" i="14"/>
  <c r="AF54" i="14"/>
  <c r="AF55" i="14"/>
  <c r="AF56" i="14"/>
  <c r="AF57" i="14"/>
  <c r="AF58" i="14"/>
  <c r="AF59" i="14"/>
  <c r="AF60" i="14"/>
  <c r="AF61" i="14"/>
  <c r="AF62" i="14"/>
  <c r="AF63" i="14"/>
  <c r="AF64" i="14"/>
  <c r="AF65" i="14"/>
  <c r="AF66" i="14"/>
  <c r="AF67" i="14"/>
  <c r="AF68" i="14"/>
  <c r="AF69" i="14"/>
  <c r="AF70" i="14"/>
  <c r="AF71" i="14"/>
  <c r="AF72" i="14"/>
  <c r="AF73" i="14"/>
  <c r="AF74" i="14"/>
  <c r="AF75" i="14"/>
  <c r="AF76" i="14"/>
  <c r="AF77" i="14"/>
  <c r="AF78" i="14"/>
  <c r="AF79" i="14"/>
  <c r="AF80" i="14"/>
  <c r="AF81" i="14"/>
  <c r="AF82" i="14"/>
  <c r="AF83" i="14"/>
  <c r="AF84" i="14"/>
  <c r="AF85" i="14"/>
  <c r="AF86" i="14"/>
  <c r="AF87" i="14"/>
  <c r="AF88" i="14"/>
  <c r="AF89" i="14"/>
  <c r="AF90" i="14"/>
  <c r="AF91" i="14"/>
  <c r="AF92" i="14"/>
  <c r="AF93" i="14"/>
  <c r="AF94" i="14"/>
  <c r="AF95" i="14"/>
  <c r="AF96" i="14"/>
  <c r="AF97" i="14"/>
  <c r="AF98" i="14"/>
  <c r="AF99" i="14"/>
  <c r="AF100" i="14"/>
  <c r="AF101" i="14"/>
  <c r="AF102" i="14"/>
  <c r="AF103" i="14"/>
  <c r="AF104" i="14"/>
  <c r="AF105" i="14"/>
  <c r="AF106" i="14"/>
  <c r="AF107" i="14"/>
  <c r="AF108" i="14"/>
  <c r="AF109" i="14"/>
  <c r="AF110" i="14"/>
  <c r="AF111" i="14"/>
  <c r="AF112" i="14"/>
  <c r="AF113" i="14"/>
  <c r="AF114" i="14"/>
  <c r="AF115" i="14"/>
  <c r="AF116" i="14"/>
  <c r="AF117" i="14"/>
  <c r="AF118" i="14"/>
  <c r="AF119" i="14"/>
  <c r="AF120" i="14"/>
  <c r="AF121" i="14"/>
  <c r="AF122" i="14"/>
  <c r="AF123" i="14"/>
  <c r="AF124" i="14"/>
  <c r="AF125" i="14"/>
  <c r="AF126" i="14"/>
  <c r="AF127" i="14"/>
  <c r="AF128" i="14"/>
  <c r="AF129" i="14"/>
  <c r="AF130" i="14"/>
  <c r="AF131" i="14"/>
  <c r="AF132" i="14"/>
  <c r="AF133" i="14"/>
  <c r="AF134" i="14"/>
  <c r="AF135" i="14"/>
  <c r="AF136" i="14"/>
  <c r="AF137" i="14"/>
  <c r="AF138" i="14"/>
  <c r="AF139" i="14"/>
  <c r="AF140" i="14"/>
  <c r="AF141" i="14"/>
  <c r="AF142" i="14"/>
  <c r="AF143" i="14"/>
  <c r="AF144" i="14"/>
  <c r="AF145" i="14"/>
  <c r="AF146" i="14"/>
  <c r="AF147" i="14"/>
  <c r="AF148" i="14"/>
  <c r="AF149" i="14"/>
  <c r="AF150" i="14"/>
  <c r="AF151" i="14"/>
  <c r="AF152" i="14"/>
  <c r="AF153" i="14"/>
  <c r="AF154" i="14"/>
  <c r="AF155" i="14"/>
  <c r="AF156" i="14"/>
  <c r="AF157" i="14"/>
  <c r="AF158" i="14"/>
  <c r="AF159" i="14"/>
  <c r="AF160" i="14"/>
  <c r="AF161" i="14"/>
  <c r="AF162" i="14"/>
  <c r="AF163" i="14"/>
  <c r="AF164" i="14"/>
  <c r="AF165" i="14"/>
  <c r="AF166" i="14"/>
  <c r="AF167" i="14"/>
  <c r="AF168" i="14"/>
  <c r="AF169" i="14"/>
  <c r="AF170" i="14"/>
  <c r="AF171" i="14"/>
  <c r="AF172" i="14"/>
  <c r="AF173" i="14"/>
  <c r="AF174" i="14"/>
  <c r="AF175" i="14"/>
  <c r="AF176" i="14"/>
  <c r="AF177" i="14"/>
  <c r="AF178" i="14"/>
  <c r="AF179" i="14"/>
  <c r="AF180" i="14"/>
  <c r="AF181" i="14"/>
  <c r="AF182" i="14"/>
  <c r="AF183" i="14"/>
  <c r="AF184" i="14"/>
  <c r="AF185" i="14"/>
  <c r="AF186" i="14"/>
  <c r="AF187" i="14"/>
  <c r="AF188" i="14"/>
  <c r="AF189" i="14"/>
  <c r="AF190" i="14"/>
  <c r="AF191" i="14"/>
  <c r="AF192" i="14"/>
  <c r="AF193" i="14"/>
  <c r="AF194" i="14"/>
  <c r="AF195" i="14"/>
  <c r="AF196" i="14"/>
  <c r="AF197" i="14"/>
  <c r="AF198" i="14"/>
  <c r="AF199" i="14"/>
  <c r="AF200" i="14"/>
  <c r="AF201" i="14"/>
  <c r="AF202" i="14"/>
  <c r="AF203" i="14"/>
  <c r="AF204" i="14"/>
  <c r="AF205" i="14"/>
  <c r="AF206" i="14"/>
  <c r="AF207" i="14"/>
  <c r="AF208" i="14"/>
  <c r="AF209" i="14"/>
  <c r="AF210" i="14"/>
  <c r="AF211" i="14"/>
  <c r="AF212" i="14"/>
  <c r="AF213" i="14"/>
  <c r="AF214" i="14"/>
  <c r="AF215" i="14"/>
  <c r="AF216" i="14"/>
  <c r="AF217" i="14"/>
  <c r="AF218" i="14"/>
  <c r="AF219" i="14"/>
  <c r="AF220" i="14"/>
  <c r="AF221" i="14"/>
  <c r="AF222" i="14"/>
  <c r="AF223" i="14"/>
  <c r="AF224" i="14"/>
  <c r="AF225" i="14"/>
  <c r="AF226" i="14"/>
  <c r="AF227" i="14"/>
  <c r="AF228" i="14"/>
  <c r="AF229" i="14"/>
  <c r="AF230" i="14"/>
  <c r="AF231" i="14"/>
  <c r="AF232" i="14"/>
  <c r="AF233" i="14"/>
  <c r="AF234" i="14"/>
  <c r="AF2" i="14"/>
  <c r="S5" i="18" a="1"/>
  <c r="R29" i="18" a="1"/>
  <c r="R2" i="21" a="1"/>
  <c r="S17" i="18" a="1"/>
  <c r="S5" i="38" a="1"/>
  <c r="R2" i="22" a="1"/>
  <c r="S14" i="18" a="1"/>
  <c r="Q5" i="17" a="1"/>
  <c r="R6" i="38" a="1"/>
  <c r="R3" i="18" a="1"/>
  <c r="Q2" i="22" a="1"/>
  <c r="S2" i="18" a="1"/>
  <c r="R10" i="17" a="1"/>
  <c r="Q43" i="18" a="1"/>
  <c r="R7" i="18" a="1"/>
  <c r="R5" i="21" a="1"/>
  <c r="Q9" i="18" a="1"/>
  <c r="S2" i="38" a="1"/>
  <c r="Q2" i="21" a="1"/>
  <c r="S6" i="38" a="1"/>
  <c r="Q38" i="18" a="1"/>
  <c r="R3" i="16" a="1"/>
  <c r="R5" i="22" a="1"/>
  <c r="Q41" i="18" a="1"/>
  <c r="Q3" i="22" a="1"/>
  <c r="R14" i="18" a="1"/>
  <c r="Q6" i="17" a="1"/>
  <c r="R4" i="38" a="1"/>
  <c r="Q21" i="18" a="1"/>
  <c r="Q2" i="17" a="1"/>
  <c r="R5" i="38" a="1"/>
  <c r="S38" i="18" a="1"/>
  <c r="S2" i="22" a="1"/>
  <c r="Q34" i="18" a="1"/>
  <c r="S11" i="17" a="1"/>
  <c r="Q27" i="18" a="1"/>
  <c r="Q37" i="18" a="1"/>
  <c r="Q39" i="18" a="1"/>
  <c r="S6" i="22" a="1"/>
  <c r="R15" i="18" a="1"/>
  <c r="R11" i="18" a="1"/>
  <c r="S35" i="18" a="1"/>
  <c r="Q2" i="16" a="1"/>
  <c r="Q2" i="18" a="1"/>
  <c r="S12" i="18" a="1"/>
  <c r="R31" i="18" a="1"/>
  <c r="R35" i="18" a="1"/>
  <c r="Q11" i="17" a="1"/>
  <c r="S6" i="21" a="1"/>
  <c r="Q7" i="18" a="1"/>
  <c r="Q4" i="38" a="1"/>
  <c r="Q33" i="18" a="1"/>
  <c r="S3" i="17" a="1"/>
  <c r="Q3" i="21" a="1"/>
  <c r="S18" i="18" a="1"/>
  <c r="Q19" i="18" a="1"/>
  <c r="S22" i="18" a="1"/>
  <c r="R2" i="17" a="1"/>
  <c r="Q30" i="18" a="1"/>
  <c r="S19" i="18" a="1"/>
  <c r="S13" i="17" a="1"/>
  <c r="Q29" i="18" a="1"/>
  <c r="S23" i="18" a="1"/>
  <c r="S7" i="21" a="1"/>
  <c r="S6" i="18" a="1"/>
  <c r="S30" i="18" a="1"/>
  <c r="S4" i="18" a="1"/>
  <c r="S29" i="18" a="1"/>
  <c r="Q2" i="38" a="1"/>
  <c r="R34" i="18" a="1"/>
  <c r="R19" i="18" a="1"/>
  <c r="Q18" i="18" a="1"/>
  <c r="R3" i="21" a="1"/>
  <c r="R9" i="18" a="1"/>
  <c r="R3" i="38" a="1"/>
  <c r="R38" i="18" a="1"/>
  <c r="Q23" i="18" a="1"/>
  <c r="R30" i="18" a="1"/>
  <c r="S7" i="38" a="1"/>
  <c r="R4" i="21" a="1"/>
  <c r="R23" i="18" a="1"/>
  <c r="R33" i="18" a="1"/>
  <c r="R22" i="18" a="1"/>
  <c r="S10" i="17" a="1"/>
  <c r="S3" i="18" a="1"/>
  <c r="R17" i="18" a="1"/>
  <c r="S7" i="22" a="1"/>
  <c r="R39" i="18" a="1"/>
  <c r="R4" i="17" a="1"/>
  <c r="R26" i="18" a="1"/>
  <c r="Q14" i="18" a="1"/>
  <c r="R41" i="18" a="1"/>
  <c r="R3" i="17" a="1"/>
  <c r="S46" i="18" a="1"/>
  <c r="Q31" i="18" a="1"/>
  <c r="S4" i="38" a="1"/>
  <c r="S41" i="18" a="1"/>
  <c r="S21" i="18" a="1"/>
  <c r="S31" i="18" a="1"/>
  <c r="Q8" i="18" a="1"/>
  <c r="Q3" i="38" a="1"/>
  <c r="S27" i="18" a="1"/>
  <c r="R4" i="16" a="1"/>
  <c r="S13" i="18" a="1"/>
  <c r="Q25" i="18" a="1"/>
  <c r="Q35" i="18" a="1"/>
  <c r="Q26" i="18" a="1"/>
  <c r="S2" i="21" a="1"/>
  <c r="Q15" i="18" a="1"/>
  <c r="R2" i="38" a="1"/>
  <c r="S37" i="18" a="1"/>
  <c r="Q17" i="18" a="1"/>
  <c r="S9" i="18" a="1"/>
  <c r="S4" i="21" a="1"/>
  <c r="S15" i="18" a="1"/>
  <c r="S5" i="17" a="1"/>
  <c r="R4" i="22" a="1"/>
  <c r="Q22" i="18" a="1"/>
  <c r="R11" i="17" a="1"/>
  <c r="R27" i="18" a="1"/>
  <c r="S26" i="18" a="1"/>
  <c r="S6" i="17" a="1"/>
  <c r="R25" i="18" a="1"/>
  <c r="S34" i="18" a="1"/>
  <c r="Q3" i="17" a="1"/>
  <c r="R43" i="18" a="1"/>
  <c r="R20" i="18" a="1"/>
  <c r="R37" i="18" a="1"/>
  <c r="S7" i="16" a="1"/>
  <c r="S25" i="18" a="1"/>
  <c r="S3" i="21" a="1"/>
  <c r="S7" i="18" a="1"/>
  <c r="R10" i="18" a="1"/>
  <c r="R2" i="18" a="1"/>
  <c r="R13" i="17" a="1"/>
  <c r="S45" i="18" a="1"/>
  <c r="R21" i="18" a="1"/>
  <c r="S33" i="18" a="1"/>
  <c r="Q47" i="18" a="1"/>
  <c r="S39" i="18" a="1"/>
  <c r="R18" i="18" a="1"/>
  <c r="R8" i="17" a="1"/>
  <c r="S24" i="18" a="1"/>
  <c r="R8" i="18" a="1"/>
  <c r="Q16" i="18" a="1"/>
  <c r="Q40" i="18" a="1"/>
  <c r="R48" i="18" a="1"/>
  <c r="Q8" i="17" a="1"/>
  <c r="Q49" i="18" a="1"/>
  <c r="S9" i="17" a="1"/>
  <c r="S5" i="16" a="1"/>
  <c r="R12" i="17" a="1"/>
  <c r="R36" i="18" a="1"/>
  <c r="S43" i="18" a="1"/>
  <c r="Q44" i="18" a="1"/>
  <c r="Q45" i="18" a="1"/>
  <c r="R5" i="17" a="1"/>
  <c r="R46" i="18" a="1"/>
  <c r="R6" i="17" a="1"/>
  <c r="Q32" i="18" a="1"/>
  <c r="S6" i="16" a="1"/>
  <c r="S4" i="17" a="1"/>
  <c r="T41" i="18" l="1"/>
  <c r="T33" i="18"/>
  <c r="T25" i="18"/>
  <c r="T17" i="18"/>
  <c r="T9" i="18"/>
  <c r="T44" i="18"/>
  <c r="T36" i="18"/>
  <c r="T28" i="18"/>
  <c r="T20" i="18"/>
  <c r="T12" i="18"/>
  <c r="T31" i="18"/>
  <c r="T23" i="18"/>
  <c r="T15" i="18"/>
  <c r="T7" i="18"/>
  <c r="T21" i="18"/>
  <c r="T2" i="38"/>
  <c r="T7" i="38"/>
  <c r="Q2" i="38"/>
  <c r="Q3" i="38"/>
  <c r="R4" i="38"/>
  <c r="R5" i="38"/>
  <c r="S6" i="38"/>
  <c r="S7" i="38"/>
  <c r="R2" i="38"/>
  <c r="S2" i="38"/>
  <c r="S4" i="38"/>
  <c r="Q4" i="38"/>
  <c r="R3" i="38"/>
  <c r="R6" i="38"/>
  <c r="S5" i="38"/>
  <c r="N8" i="37"/>
  <c r="N16" i="37"/>
  <c r="N24" i="37"/>
  <c r="N32" i="37"/>
  <c r="N40" i="37"/>
  <c r="N52" i="37"/>
  <c r="N60" i="37"/>
  <c r="N98" i="37"/>
  <c r="N90" i="37"/>
  <c r="N68" i="37"/>
  <c r="N106" i="37"/>
  <c r="N195" i="37"/>
  <c r="N2" i="37"/>
  <c r="N10" i="37"/>
  <c r="N18" i="37"/>
  <c r="N26" i="37"/>
  <c r="N34" i="37"/>
  <c r="N42" i="37"/>
  <c r="N76" i="37"/>
  <c r="N84" i="37"/>
  <c r="N114" i="37"/>
  <c r="N129" i="37"/>
  <c r="N44" i="37"/>
  <c r="N92" i="37"/>
  <c r="N122" i="37"/>
  <c r="N157" i="37"/>
  <c r="N58" i="37"/>
  <c r="N100" i="37"/>
  <c r="N219" i="37"/>
  <c r="N66" i="37"/>
  <c r="N108" i="37"/>
  <c r="N198" i="37"/>
  <c r="N203" i="37"/>
  <c r="N124" i="37"/>
  <c r="N74" i="37"/>
  <c r="N82" i="37"/>
  <c r="N116" i="37"/>
  <c r="N193" i="37"/>
  <c r="N139" i="37"/>
  <c r="N235" i="37"/>
  <c r="N147" i="37"/>
  <c r="N217" i="37"/>
  <c r="N241" i="37"/>
  <c r="N49" i="37"/>
  <c r="N57" i="37"/>
  <c r="N81" i="37"/>
  <c r="N89" i="37"/>
  <c r="N97" i="37"/>
  <c r="N105" i="37"/>
  <c r="N113" i="37"/>
  <c r="N121" i="37"/>
  <c r="N145" i="37"/>
  <c r="N150" i="37"/>
  <c r="N155" i="37"/>
  <c r="N163" i="37"/>
  <c r="N211" i="37"/>
  <c r="N214" i="37"/>
  <c r="N227" i="37"/>
  <c r="N230" i="37"/>
  <c r="N233" i="37"/>
  <c r="N158" i="37"/>
  <c r="N166" i="37"/>
  <c r="N171" i="37"/>
  <c r="N174" i="37"/>
  <c r="N179" i="37"/>
  <c r="N131" i="37"/>
  <c r="N182" i="37"/>
  <c r="N187" i="37"/>
  <c r="N208" i="37"/>
  <c r="N216" i="37"/>
  <c r="N224" i="37"/>
  <c r="K9" i="36"/>
  <c r="K15" i="36"/>
  <c r="K17" i="36"/>
  <c r="K23" i="36"/>
  <c r="K231" i="36"/>
  <c r="K72" i="36"/>
  <c r="K88" i="36"/>
  <c r="K135" i="36"/>
  <c r="K26" i="36"/>
  <c r="K40" i="36"/>
  <c r="K64" i="36"/>
  <c r="K130" i="36"/>
  <c r="K6" i="36"/>
  <c r="K24" i="36"/>
  <c r="K48" i="36"/>
  <c r="K31" i="36"/>
  <c r="K80" i="36"/>
  <c r="K45" i="36"/>
  <c r="K132" i="36"/>
  <c r="K158" i="36"/>
  <c r="K53" i="36"/>
  <c r="K96" i="36"/>
  <c r="K202" i="36"/>
  <c r="K140" i="36"/>
  <c r="K148" i="36"/>
  <c r="K222" i="36"/>
  <c r="K228" i="36"/>
  <c r="K61" i="36"/>
  <c r="K69" i="36"/>
  <c r="K77" i="36"/>
  <c r="K85" i="36"/>
  <c r="K93" i="36"/>
  <c r="K138" i="36"/>
  <c r="K143" i="36"/>
  <c r="K151" i="36"/>
  <c r="K156" i="36"/>
  <c r="K252" i="36"/>
  <c r="K34" i="36"/>
  <c r="K42" i="36"/>
  <c r="K50" i="36"/>
  <c r="K58" i="36"/>
  <c r="K66" i="36"/>
  <c r="K74" i="36"/>
  <c r="K82" i="36"/>
  <c r="K90" i="36"/>
  <c r="K159" i="36"/>
  <c r="K164" i="36"/>
  <c r="K214" i="36"/>
  <c r="K220" i="36"/>
  <c r="K223" i="36"/>
  <c r="K246" i="36"/>
  <c r="K39" i="36"/>
  <c r="K47" i="36"/>
  <c r="K55" i="36"/>
  <c r="K63" i="36"/>
  <c r="K71" i="36"/>
  <c r="K79" i="36"/>
  <c r="K87" i="36"/>
  <c r="K95" i="36"/>
  <c r="K162" i="36"/>
  <c r="K167" i="36"/>
  <c r="K172" i="36"/>
  <c r="K100" i="36"/>
  <c r="K108" i="36"/>
  <c r="K180" i="36"/>
  <c r="K206" i="36"/>
  <c r="K212" i="36"/>
  <c r="K238" i="36"/>
  <c r="K244" i="36"/>
  <c r="K103" i="36"/>
  <c r="K111" i="36"/>
  <c r="K116" i="36"/>
  <c r="K183" i="36"/>
  <c r="K188" i="36"/>
  <c r="K119" i="36"/>
  <c r="K124" i="36"/>
  <c r="K191" i="36"/>
  <c r="K196" i="36"/>
  <c r="K204" i="36"/>
  <c r="K207" i="36"/>
  <c r="K230" i="36"/>
  <c r="K236" i="36"/>
  <c r="K239" i="36"/>
  <c r="K254" i="36"/>
  <c r="K31" i="34"/>
  <c r="K3" i="34"/>
  <c r="K25" i="34"/>
  <c r="K156" i="34"/>
  <c r="K189" i="34"/>
  <c r="K95" i="34"/>
  <c r="K39" i="34"/>
  <c r="K71" i="34"/>
  <c r="K82" i="34"/>
  <c r="K103" i="34"/>
  <c r="K114" i="34"/>
  <c r="K146" i="34"/>
  <c r="K157" i="34"/>
  <c r="K317" i="34"/>
  <c r="K63" i="34"/>
  <c r="K252" i="34"/>
  <c r="K8" i="34"/>
  <c r="K26" i="34"/>
  <c r="K17" i="34"/>
  <c r="K23" i="34"/>
  <c r="K47" i="34"/>
  <c r="K79" i="34"/>
  <c r="K111" i="34"/>
  <c r="K126" i="34"/>
  <c r="K138" i="34"/>
  <c r="K143" i="34"/>
  <c r="K2" i="34"/>
  <c r="K9" i="34"/>
  <c r="K18" i="34"/>
  <c r="K55" i="34"/>
  <c r="K66" i="34"/>
  <c r="K87" i="34"/>
  <c r="K98" i="34"/>
  <c r="K119" i="34"/>
  <c r="K131" i="34"/>
  <c r="K221" i="34"/>
  <c r="K15" i="34"/>
  <c r="K340" i="34"/>
  <c r="K429" i="34"/>
  <c r="K181" i="34"/>
  <c r="K213" i="34"/>
  <c r="K245" i="34"/>
  <c r="K270" i="34"/>
  <c r="K488" i="34"/>
  <c r="K33" i="34"/>
  <c r="K41" i="34"/>
  <c r="K49" i="34"/>
  <c r="K57" i="34"/>
  <c r="K65" i="34"/>
  <c r="K73" i="34"/>
  <c r="K81" i="34"/>
  <c r="K89" i="34"/>
  <c r="K97" i="34"/>
  <c r="K105" i="34"/>
  <c r="K113" i="34"/>
  <c r="K121" i="34"/>
  <c r="K130" i="34"/>
  <c r="K285" i="34"/>
  <c r="K308" i="34"/>
  <c r="K173" i="34"/>
  <c r="K205" i="34"/>
  <c r="K237" i="34"/>
  <c r="K260" i="34"/>
  <c r="K148" i="34"/>
  <c r="K349" i="34"/>
  <c r="K140" i="34"/>
  <c r="K165" i="34"/>
  <c r="K197" i="34"/>
  <c r="K229" i="34"/>
  <c r="K384" i="34"/>
  <c r="K389" i="34"/>
  <c r="K154" i="34"/>
  <c r="K162" i="34"/>
  <c r="K170" i="34"/>
  <c r="K178" i="34"/>
  <c r="K186" i="34"/>
  <c r="K194" i="34"/>
  <c r="K202" i="34"/>
  <c r="K210" i="34"/>
  <c r="K218" i="34"/>
  <c r="K226" i="34"/>
  <c r="K234" i="34"/>
  <c r="K242" i="34"/>
  <c r="K247" i="34"/>
  <c r="K309" i="34"/>
  <c r="K341" i="34"/>
  <c r="K344" i="34"/>
  <c r="K469" i="34"/>
  <c r="K277" i="34"/>
  <c r="K164" i="34"/>
  <c r="K172" i="34"/>
  <c r="K180" i="34"/>
  <c r="K188" i="34"/>
  <c r="K196" i="34"/>
  <c r="K204" i="34"/>
  <c r="K212" i="34"/>
  <c r="K220" i="34"/>
  <c r="K228" i="34"/>
  <c r="K236" i="34"/>
  <c r="K244" i="34"/>
  <c r="K253" i="34"/>
  <c r="K255" i="34"/>
  <c r="K261" i="34"/>
  <c r="K263" i="34"/>
  <c r="K301" i="34"/>
  <c r="K304" i="34"/>
  <c r="K333" i="34"/>
  <c r="K336" i="34"/>
  <c r="K421" i="34"/>
  <c r="K445" i="34"/>
  <c r="K373" i="34"/>
  <c r="K456" i="34"/>
  <c r="K496" i="34"/>
  <c r="K501" i="34"/>
  <c r="K269" i="34"/>
  <c r="K293" i="34"/>
  <c r="K325" i="34"/>
  <c r="K357" i="34"/>
  <c r="K364" i="34"/>
  <c r="K408" i="34"/>
  <c r="K477" i="34"/>
  <c r="K512" i="34"/>
  <c r="K517" i="34"/>
  <c r="K437" i="34"/>
  <c r="K485" i="34"/>
  <c r="K525" i="34"/>
  <c r="K365" i="34"/>
  <c r="K381" i="34"/>
  <c r="K392" i="34"/>
  <c r="K448" i="34"/>
  <c r="K493" i="34"/>
  <c r="K504" i="34"/>
  <c r="K397" i="34"/>
  <c r="K405" i="34"/>
  <c r="K453" i="34"/>
  <c r="K464" i="34"/>
  <c r="K509" i="34"/>
  <c r="K413" i="34"/>
  <c r="K424" i="34"/>
  <c r="K461" i="34"/>
  <c r="K472" i="34"/>
  <c r="K520" i="34"/>
  <c r="K378" i="34"/>
  <c r="K386" i="34"/>
  <c r="K394" i="34"/>
  <c r="K402" i="34"/>
  <c r="K410" i="34"/>
  <c r="K450" i="34"/>
  <c r="K458" i="34"/>
  <c r="K466" i="34"/>
  <c r="K474" i="34"/>
  <c r="K482" i="34"/>
  <c r="K490" i="34"/>
  <c r="K498" i="34"/>
  <c r="K506" i="34"/>
  <c r="K514" i="34"/>
  <c r="K522" i="34"/>
  <c r="K426" i="33"/>
  <c r="K298" i="33"/>
  <c r="K354" i="33"/>
  <c r="K346" i="33"/>
  <c r="K338" i="33"/>
  <c r="K330" i="33"/>
  <c r="K322" i="33"/>
  <c r="K314" i="33"/>
  <c r="K306" i="33"/>
  <c r="K266" i="33"/>
  <c r="K290" i="33"/>
  <c r="K378" i="33"/>
  <c r="K370" i="33"/>
  <c r="K362" i="33"/>
  <c r="K386" i="33"/>
  <c r="K274" i="33"/>
  <c r="K394" i="33"/>
  <c r="K418" i="33"/>
  <c r="K402" i="33"/>
  <c r="K282" i="33"/>
  <c r="K410" i="33"/>
  <c r="K427" i="33"/>
  <c r="K419" i="33"/>
  <c r="K411" i="33"/>
  <c r="K403" i="33"/>
  <c r="K395" i="33"/>
  <c r="K387" i="33"/>
  <c r="K379" i="33"/>
  <c r="K371" i="33"/>
  <c r="K363" i="33"/>
  <c r="K355" i="33"/>
  <c r="K347" i="33"/>
  <c r="K339" i="33"/>
  <c r="K331" i="33"/>
  <c r="K323" i="33"/>
  <c r="K315" i="33"/>
  <c r="K307" i="33"/>
  <c r="K299" i="33"/>
  <c r="K291" i="33"/>
  <c r="K283" i="33"/>
  <c r="K275" i="33"/>
  <c r="K267" i="33"/>
  <c r="L68" i="31"/>
  <c r="L213" i="31"/>
  <c r="L152" i="31"/>
  <c r="L64" i="31"/>
  <c r="L36" i="31"/>
  <c r="L205" i="31"/>
  <c r="L130" i="31"/>
  <c r="L32" i="31"/>
  <c r="L5" i="31"/>
  <c r="L248" i="31"/>
  <c r="L176" i="31"/>
  <c r="L101" i="31"/>
  <c r="K7" i="33"/>
  <c r="K15" i="33"/>
  <c r="K23" i="33"/>
  <c r="K31" i="33"/>
  <c r="K39" i="33"/>
  <c r="K47" i="33"/>
  <c r="K55" i="33"/>
  <c r="K63" i="33"/>
  <c r="K71" i="33"/>
  <c r="K79" i="33"/>
  <c r="K87" i="33"/>
  <c r="K92" i="33"/>
  <c r="K138" i="33"/>
  <c r="K204" i="33"/>
  <c r="K236" i="33"/>
  <c r="K180" i="33"/>
  <c r="K100" i="33"/>
  <c r="K146" i="33"/>
  <c r="K154" i="33"/>
  <c r="K9" i="33"/>
  <c r="K17" i="33"/>
  <c r="K25" i="33"/>
  <c r="K33" i="33"/>
  <c r="K41" i="33"/>
  <c r="K49" i="33"/>
  <c r="K57" i="33"/>
  <c r="K65" i="33"/>
  <c r="K73" i="33"/>
  <c r="K81" i="33"/>
  <c r="K89" i="33"/>
  <c r="K108" i="33"/>
  <c r="K116" i="33"/>
  <c r="K162" i="33"/>
  <c r="K228" i="33"/>
  <c r="K124" i="33"/>
  <c r="K132" i="33"/>
  <c r="K170" i="33"/>
  <c r="K196" i="33"/>
  <c r="K140" i="33"/>
  <c r="K178" i="33"/>
  <c r="K220" i="33"/>
  <c r="K252" i="33"/>
  <c r="K130" i="33"/>
  <c r="K98" i="33"/>
  <c r="K148" i="33"/>
  <c r="K156" i="33"/>
  <c r="K188" i="33"/>
  <c r="K172" i="33"/>
  <c r="K106" i="33"/>
  <c r="K114" i="33"/>
  <c r="K122" i="33"/>
  <c r="K164" i="33"/>
  <c r="K212" i="33"/>
  <c r="K244" i="33"/>
  <c r="K97" i="33"/>
  <c r="K113" i="33"/>
  <c r="K121" i="33"/>
  <c r="K145" i="33"/>
  <c r="K153" i="33"/>
  <c r="K161" i="33"/>
  <c r="K185" i="33"/>
  <c r="K201" i="33"/>
  <c r="K241" i="33"/>
  <c r="K249" i="33"/>
  <c r="K257" i="33"/>
  <c r="K260" i="33"/>
  <c r="K99" i="33"/>
  <c r="K107" i="33"/>
  <c r="K131" i="33"/>
  <c r="K139" i="33"/>
  <c r="K155" i="33"/>
  <c r="K163" i="33"/>
  <c r="K171" i="33"/>
  <c r="K187" i="33"/>
  <c r="K203" i="33"/>
  <c r="K211" i="33"/>
  <c r="K219" i="33"/>
  <c r="K227" i="33"/>
  <c r="K235" i="33"/>
  <c r="K262" i="33"/>
  <c r="L261" i="31"/>
  <c r="L232" i="31"/>
  <c r="L202" i="31"/>
  <c r="L170" i="31"/>
  <c r="L149" i="31"/>
  <c r="L122" i="31"/>
  <c r="L93" i="31"/>
  <c r="L60" i="31"/>
  <c r="L26" i="31"/>
  <c r="L197" i="31"/>
  <c r="L168" i="31"/>
  <c r="L144" i="31"/>
  <c r="L120" i="31"/>
  <c r="L88" i="31"/>
  <c r="L56" i="31"/>
  <c r="L21" i="31"/>
  <c r="L256" i="31"/>
  <c r="L224" i="31"/>
  <c r="L194" i="31"/>
  <c r="L141" i="31"/>
  <c r="L117" i="31"/>
  <c r="L84" i="31"/>
  <c r="L52" i="31"/>
  <c r="L18" i="31"/>
  <c r="L221" i="31"/>
  <c r="L189" i="31"/>
  <c r="L160" i="31"/>
  <c r="L136" i="31"/>
  <c r="L112" i="31"/>
  <c r="L80" i="31"/>
  <c r="L48" i="31"/>
  <c r="L13" i="31"/>
  <c r="L218" i="31"/>
  <c r="L186" i="31"/>
  <c r="L157" i="31"/>
  <c r="L76" i="31"/>
  <c r="L44" i="31"/>
  <c r="L10" i="31"/>
  <c r="L104" i="31"/>
  <c r="L72" i="31"/>
  <c r="L40" i="31"/>
  <c r="K135" i="31"/>
  <c r="L128" i="31"/>
  <c r="L208" i="31"/>
  <c r="L258" i="31"/>
  <c r="L250" i="31"/>
  <c r="L242" i="31"/>
  <c r="L234" i="31"/>
  <c r="L226" i="31"/>
  <c r="L162" i="31"/>
  <c r="L146" i="31"/>
  <c r="L138" i="31"/>
  <c r="L114" i="31"/>
  <c r="L106" i="31"/>
  <c r="L98" i="31"/>
  <c r="L90" i="31"/>
  <c r="L82" i="31"/>
  <c r="L74" i="31"/>
  <c r="L66" i="31"/>
  <c r="L58" i="31"/>
  <c r="L50" i="31"/>
  <c r="L42" i="31"/>
  <c r="L34" i="31"/>
  <c r="L216" i="31"/>
  <c r="K161" i="31"/>
  <c r="L257" i="31"/>
  <c r="L249" i="31"/>
  <c r="L241" i="31"/>
  <c r="L233" i="31"/>
  <c r="L225" i="31"/>
  <c r="L217" i="31"/>
  <c r="L209" i="31"/>
  <c r="L201" i="31"/>
  <c r="L193" i="31"/>
  <c r="L185" i="31"/>
  <c r="L177" i="31"/>
  <c r="L169" i="31"/>
  <c r="L153" i="31"/>
  <c r="L145" i="31"/>
  <c r="L137" i="31"/>
  <c r="L129" i="31"/>
  <c r="L121" i="31"/>
  <c r="L113" i="31"/>
  <c r="L105" i="31"/>
  <c r="L97" i="31"/>
  <c r="L192" i="31"/>
  <c r="L8" i="31"/>
  <c r="K87" i="31"/>
  <c r="L2" i="31"/>
  <c r="L255" i="31"/>
  <c r="L247" i="31"/>
  <c r="L239" i="31"/>
  <c r="L231" i="31"/>
  <c r="L215" i="31"/>
  <c r="L207" i="31"/>
  <c r="L199" i="31"/>
  <c r="L191" i="31"/>
  <c r="L183" i="31"/>
  <c r="L175" i="31"/>
  <c r="L167" i="31"/>
  <c r="L159" i="31"/>
  <c r="L151" i="31"/>
  <c r="L143" i="31"/>
  <c r="L127" i="31"/>
  <c r="L119" i="31"/>
  <c r="L111" i="31"/>
  <c r="L103" i="31"/>
  <c r="L79" i="31"/>
  <c r="L71" i="31"/>
  <c r="L63" i="31"/>
  <c r="L55" i="31"/>
  <c r="L47" i="31"/>
  <c r="L39" i="31"/>
  <c r="L31" i="31"/>
  <c r="L23" i="31"/>
  <c r="L184" i="31"/>
  <c r="L16" i="31"/>
  <c r="L254" i="31"/>
  <c r="L246" i="31"/>
  <c r="L238" i="31"/>
  <c r="L230" i="31"/>
  <c r="L222" i="31"/>
  <c r="L214" i="31"/>
  <c r="L206" i="31"/>
  <c r="L198" i="31"/>
  <c r="L190" i="31"/>
  <c r="L182" i="31"/>
  <c r="L174" i="31"/>
  <c r="L166" i="31"/>
  <c r="L158" i="31"/>
  <c r="L150" i="31"/>
  <c r="L134" i="31"/>
  <c r="L126" i="31"/>
  <c r="L118" i="31"/>
  <c r="L110" i="31"/>
  <c r="L102" i="31"/>
  <c r="L94" i="31"/>
  <c r="L86" i="31"/>
  <c r="L78" i="31"/>
  <c r="L70" i="31"/>
  <c r="L62" i="31"/>
  <c r="L54" i="31"/>
  <c r="L46" i="31"/>
  <c r="L38" i="31"/>
  <c r="L30" i="31"/>
  <c r="L22" i="31"/>
  <c r="L14" i="31"/>
  <c r="L6" i="31"/>
  <c r="L200" i="31"/>
  <c r="L24" i="31"/>
  <c r="L253" i="31"/>
  <c r="L245" i="31"/>
  <c r="L237" i="31"/>
  <c r="L229" i="31"/>
  <c r="L173" i="31"/>
  <c r="L165" i="31"/>
  <c r="L133" i="31"/>
  <c r="L125" i="31"/>
  <c r="L85" i="31"/>
  <c r="L77" i="31"/>
  <c r="L69" i="31"/>
  <c r="L61" i="31"/>
  <c r="L53" i="31"/>
  <c r="L45" i="31"/>
  <c r="L37" i="31"/>
  <c r="L29" i="31"/>
  <c r="L92" i="31"/>
  <c r="L28" i="31"/>
  <c r="L20" i="31"/>
  <c r="L12" i="31"/>
  <c r="L4" i="31"/>
  <c r="L259" i="31"/>
  <c r="L251" i="31"/>
  <c r="L243" i="31"/>
  <c r="L235" i="31"/>
  <c r="L227" i="31"/>
  <c r="L219" i="31"/>
  <c r="L171" i="31"/>
  <c r="L163" i="31"/>
  <c r="L123" i="31"/>
  <c r="L115" i="31"/>
  <c r="L67" i="31"/>
  <c r="L59" i="31"/>
  <c r="L51" i="31"/>
  <c r="L43" i="31"/>
  <c r="L35" i="31"/>
  <c r="L27" i="31"/>
  <c r="L19" i="31"/>
  <c r="L11" i="31"/>
  <c r="L3" i="31"/>
  <c r="K7" i="31"/>
  <c r="K65" i="31"/>
  <c r="K154" i="31"/>
  <c r="K57" i="31"/>
  <c r="K15" i="31"/>
  <c r="K49" i="31"/>
  <c r="K41" i="31"/>
  <c r="K33" i="31"/>
  <c r="K89" i="31"/>
  <c r="K142" i="31"/>
  <c r="K9" i="31"/>
  <c r="K25" i="31"/>
  <c r="K17" i="31"/>
  <c r="K81" i="31"/>
  <c r="K148" i="31"/>
  <c r="K73" i="31"/>
  <c r="K124" i="31"/>
  <c r="K220" i="31"/>
  <c r="K204" i="31"/>
  <c r="K244" i="31"/>
  <c r="K100" i="31"/>
  <c r="K164" i="31"/>
  <c r="K188" i="31"/>
  <c r="K75" i="31"/>
  <c r="K83" i="31"/>
  <c r="K91" i="31"/>
  <c r="K140" i="31"/>
  <c r="K236" i="31"/>
  <c r="K116" i="31"/>
  <c r="K180" i="31"/>
  <c r="K196" i="31"/>
  <c r="K212" i="31"/>
  <c r="K95" i="31"/>
  <c r="K156" i="31"/>
  <c r="K252" i="31"/>
  <c r="K132" i="31"/>
  <c r="K228" i="31"/>
  <c r="K108" i="31"/>
  <c r="K172" i="31"/>
  <c r="K99" i="31"/>
  <c r="K107" i="31"/>
  <c r="K131" i="31"/>
  <c r="K139" i="31"/>
  <c r="K147" i="31"/>
  <c r="K155" i="31"/>
  <c r="K179" i="31"/>
  <c r="K187" i="31"/>
  <c r="K195" i="31"/>
  <c r="K203" i="31"/>
  <c r="K211" i="31"/>
  <c r="K262" i="31"/>
  <c r="K37" i="30"/>
  <c r="K69" i="30"/>
  <c r="K202" i="30"/>
  <c r="K95" i="30"/>
  <c r="K29" i="30"/>
  <c r="K61" i="30"/>
  <c r="K148" i="30"/>
  <c r="K172" i="30"/>
  <c r="K8" i="30"/>
  <c r="K40" i="30"/>
  <c r="K72" i="30"/>
  <c r="K254" i="30"/>
  <c r="K16" i="30"/>
  <c r="K99" i="30"/>
  <c r="K130" i="30"/>
  <c r="K13" i="30"/>
  <c r="K45" i="30"/>
  <c r="K77" i="30"/>
  <c r="K126" i="30"/>
  <c r="K135" i="30"/>
  <c r="K150" i="30"/>
  <c r="K166" i="30"/>
  <c r="K5" i="30"/>
  <c r="K178" i="30"/>
  <c r="K85" i="30"/>
  <c r="K108" i="30"/>
  <c r="K246" i="30"/>
  <c r="K21" i="30"/>
  <c r="K53" i="30"/>
  <c r="K139" i="30"/>
  <c r="K106" i="30"/>
  <c r="K32" i="30"/>
  <c r="K64" i="30"/>
  <c r="K93" i="30"/>
  <c r="K196" i="30"/>
  <c r="K228" i="30"/>
  <c r="K156" i="30"/>
  <c r="K180" i="30"/>
  <c r="K230" i="30"/>
  <c r="K6" i="30"/>
  <c r="K14" i="30"/>
  <c r="K22" i="30"/>
  <c r="K30" i="30"/>
  <c r="K38" i="30"/>
  <c r="K46" i="30"/>
  <c r="K54" i="30"/>
  <c r="K62" i="30"/>
  <c r="K70" i="30"/>
  <c r="K78" i="30"/>
  <c r="K86" i="30"/>
  <c r="K132" i="30"/>
  <c r="K220" i="30"/>
  <c r="K238" i="30"/>
  <c r="K124" i="30"/>
  <c r="K212" i="30"/>
  <c r="K236" i="30"/>
  <c r="K100" i="30"/>
  <c r="K102" i="30"/>
  <c r="K111" i="30"/>
  <c r="K146" i="30"/>
  <c r="K188" i="30"/>
  <c r="K244" i="30"/>
  <c r="K140" i="30"/>
  <c r="K164" i="30"/>
  <c r="K252" i="30"/>
  <c r="K116" i="30"/>
  <c r="K204" i="30"/>
  <c r="K163" i="30"/>
  <c r="K171" i="30"/>
  <c r="K179" i="30"/>
  <c r="K187" i="30"/>
  <c r="K195" i="30"/>
  <c r="K203" i="30"/>
  <c r="K211" i="30"/>
  <c r="K219" i="30"/>
  <c r="K227" i="30"/>
  <c r="K262" i="30"/>
  <c r="K230" i="29"/>
  <c r="K183" i="29"/>
  <c r="K119" i="29"/>
  <c r="K223" i="29"/>
  <c r="K175" i="29"/>
  <c r="K244" i="29"/>
  <c r="K238" i="29"/>
  <c r="K191" i="29"/>
  <c r="K127" i="29"/>
  <c r="K236" i="29"/>
  <c r="K199" i="29"/>
  <c r="K135" i="29"/>
  <c r="K95" i="29"/>
  <c r="K252" i="29"/>
  <c r="K246" i="29"/>
  <c r="K207" i="29"/>
  <c r="K143" i="29"/>
  <c r="K151" i="29"/>
  <c r="K103" i="29"/>
  <c r="K254" i="29"/>
  <c r="K215" i="29"/>
  <c r="K159" i="29"/>
  <c r="K167" i="29"/>
  <c r="K111" i="29"/>
  <c r="K109" i="29"/>
  <c r="K93" i="29"/>
  <c r="K9" i="29"/>
  <c r="K17" i="29"/>
  <c r="K25" i="29"/>
  <c r="K33" i="29"/>
  <c r="K41" i="29"/>
  <c r="K49" i="29"/>
  <c r="K57" i="29"/>
  <c r="K65" i="29"/>
  <c r="K76" i="29"/>
  <c r="K84" i="29"/>
  <c r="K6" i="29"/>
  <c r="K14" i="29"/>
  <c r="K22" i="29"/>
  <c r="K30" i="29"/>
  <c r="K38" i="29"/>
  <c r="K46" i="29"/>
  <c r="K54" i="29"/>
  <c r="K62" i="29"/>
  <c r="K8" i="29"/>
  <c r="K9" i="28"/>
  <c r="K17" i="28"/>
  <c r="K29" i="28"/>
  <c r="K50" i="28"/>
  <c r="K66" i="28"/>
  <c r="K82" i="28"/>
  <c r="K3" i="28"/>
  <c r="K11" i="28"/>
  <c r="K19" i="28"/>
  <c r="K24" i="28"/>
  <c r="K31" i="28"/>
  <c r="K35" i="28"/>
  <c r="K37" i="28"/>
  <c r="K85" i="28"/>
  <c r="K8" i="28"/>
  <c r="K16" i="28"/>
  <c r="K26" i="28"/>
  <c r="K51" i="28"/>
  <c r="K67" i="28"/>
  <c r="K83" i="28"/>
  <c r="K28" i="28"/>
  <c r="K42" i="28"/>
  <c r="K58" i="28"/>
  <c r="K74" i="28"/>
  <c r="K90" i="28"/>
  <c r="K45" i="28"/>
  <c r="K61" i="28"/>
  <c r="K77" i="28"/>
  <c r="K28" i="26"/>
  <c r="K20" i="26"/>
  <c r="K84" i="26"/>
  <c r="K36" i="26"/>
  <c r="K12" i="26"/>
  <c r="K76" i="26"/>
  <c r="K4" i="26"/>
  <c r="K68" i="26"/>
  <c r="K60" i="26"/>
  <c r="K52" i="26"/>
  <c r="K44" i="26"/>
  <c r="K118" i="26"/>
  <c r="K129" i="26"/>
  <c r="K241" i="26"/>
  <c r="K249" i="26"/>
  <c r="K9" i="26"/>
  <c r="K17" i="26"/>
  <c r="K25" i="26"/>
  <c r="K33" i="26"/>
  <c r="K41" i="26"/>
  <c r="K49" i="26"/>
  <c r="K57" i="26"/>
  <c r="K65" i="26"/>
  <c r="K73" i="26"/>
  <c r="K81" i="26"/>
  <c r="K89" i="26"/>
  <c r="K121" i="26"/>
  <c r="K124" i="26"/>
  <c r="K153" i="26"/>
  <c r="K185" i="26"/>
  <c r="K196" i="26"/>
  <c r="K110" i="26"/>
  <c r="K161" i="26"/>
  <c r="K193" i="26"/>
  <c r="K212" i="26"/>
  <c r="K220" i="26"/>
  <c r="K126" i="26"/>
  <c r="K102" i="26"/>
  <c r="K142" i="26"/>
  <c r="K201" i="26"/>
  <c r="K177" i="26"/>
  <c r="K92" i="26"/>
  <c r="K94" i="26"/>
  <c r="K145" i="26"/>
  <c r="K148" i="26"/>
  <c r="K169" i="26"/>
  <c r="K209" i="26"/>
  <c r="K217" i="26"/>
  <c r="K225" i="26"/>
  <c r="K252" i="26"/>
  <c r="K134" i="26"/>
  <c r="K233" i="26"/>
  <c r="K260" i="26"/>
  <c r="K150" i="26"/>
  <c r="K158" i="26"/>
  <c r="K166" i="26"/>
  <c r="K174" i="26"/>
  <c r="K182" i="26"/>
  <c r="K190" i="26"/>
  <c r="K198" i="26"/>
  <c r="K206" i="26"/>
  <c r="K214" i="26"/>
  <c r="K222" i="26"/>
  <c r="K230" i="26"/>
  <c r="K238" i="26"/>
  <c r="K246" i="26"/>
  <c r="K254" i="26"/>
  <c r="K257" i="26"/>
  <c r="K155" i="26"/>
  <c r="K163" i="26"/>
  <c r="K171" i="26"/>
  <c r="K179" i="26"/>
  <c r="K187" i="26"/>
  <c r="K195" i="26"/>
  <c r="K203" i="26"/>
  <c r="K211" i="26"/>
  <c r="K219" i="26"/>
  <c r="K227" i="26"/>
  <c r="K243" i="26"/>
  <c r="K262" i="26"/>
  <c r="K2" i="24"/>
  <c r="L2" i="24" s="1"/>
  <c r="Q2" i="22"/>
  <c r="Q3" i="22"/>
  <c r="R4" i="22"/>
  <c r="R5" i="22"/>
  <c r="S6" i="22"/>
  <c r="S7" i="22"/>
  <c r="R2" i="22"/>
  <c r="S2" i="22"/>
  <c r="Q2" i="21"/>
  <c r="S7" i="21"/>
  <c r="Q3" i="21"/>
  <c r="R4" i="21"/>
  <c r="R5" i="21"/>
  <c r="S6" i="21"/>
  <c r="R3" i="21"/>
  <c r="S4" i="21"/>
  <c r="R2" i="21"/>
  <c r="S3" i="21"/>
  <c r="S2" i="21"/>
  <c r="T48" i="18"/>
  <c r="T40" i="18"/>
  <c r="T32" i="18"/>
  <c r="T24" i="18"/>
  <c r="T16" i="18"/>
  <c r="T8" i="18"/>
  <c r="T39" i="18"/>
  <c r="T46" i="18"/>
  <c r="T38" i="18"/>
  <c r="T30" i="18"/>
  <c r="T22" i="18"/>
  <c r="T14" i="18"/>
  <c r="T6" i="18"/>
  <c r="T45" i="18"/>
  <c r="T37" i="18"/>
  <c r="T29" i="18"/>
  <c r="T13" i="18"/>
  <c r="T5" i="18"/>
  <c r="T43" i="18"/>
  <c r="T35" i="18"/>
  <c r="T42" i="18"/>
  <c r="T34" i="18"/>
  <c r="T26" i="18"/>
  <c r="T18" i="18"/>
  <c r="T10" i="18"/>
  <c r="T2" i="18"/>
  <c r="T47" i="18"/>
  <c r="T49" i="18"/>
  <c r="R2" i="18"/>
  <c r="Q2" i="18"/>
  <c r="Q41" i="18"/>
  <c r="R34" i="18"/>
  <c r="S27" i="18"/>
  <c r="Q21" i="18"/>
  <c r="R18" i="18"/>
  <c r="S24" i="18"/>
  <c r="Q14" i="18"/>
  <c r="R48" i="18"/>
  <c r="Q47" i="18"/>
  <c r="S45" i="18"/>
  <c r="Q43" i="18"/>
  <c r="S41" i="18"/>
  <c r="Q39" i="18"/>
  <c r="S37" i="18"/>
  <c r="R36" i="18"/>
  <c r="Q35" i="18"/>
  <c r="S33" i="18"/>
  <c r="Q31" i="18"/>
  <c r="S29" i="18"/>
  <c r="Q27" i="18"/>
  <c r="S25" i="18"/>
  <c r="Q23" i="18"/>
  <c r="S21" i="18"/>
  <c r="R20" i="18"/>
  <c r="Q19" i="18"/>
  <c r="S17" i="18"/>
  <c r="Q15" i="18"/>
  <c r="Q45" i="18"/>
  <c r="R38" i="18"/>
  <c r="S31" i="18"/>
  <c r="Q25" i="18"/>
  <c r="S15" i="18"/>
  <c r="R39" i="18"/>
  <c r="Q49" i="18"/>
  <c r="S35" i="18"/>
  <c r="Q29" i="18"/>
  <c r="R22" i="18"/>
  <c r="S19" i="18"/>
  <c r="Q38" i="18"/>
  <c r="Q34" i="18"/>
  <c r="Q30" i="18"/>
  <c r="R27" i="18"/>
  <c r="R23" i="18"/>
  <c r="R19" i="18"/>
  <c r="R15" i="18"/>
  <c r="Q40" i="18"/>
  <c r="R37" i="18"/>
  <c r="R33" i="18"/>
  <c r="Q32" i="18"/>
  <c r="S30" i="18"/>
  <c r="R29" i="18"/>
  <c r="S26" i="18"/>
  <c r="S22" i="18"/>
  <c r="R21" i="18"/>
  <c r="S18" i="18"/>
  <c r="R17" i="18"/>
  <c r="Q16" i="18"/>
  <c r="S14" i="18"/>
  <c r="R46" i="18"/>
  <c r="S39" i="18"/>
  <c r="Q33" i="18"/>
  <c r="R26" i="18"/>
  <c r="Q17" i="18"/>
  <c r="R35" i="18"/>
  <c r="R31" i="18"/>
  <c r="Q26" i="18"/>
  <c r="Q22" i="18"/>
  <c r="S46" i="18"/>
  <c r="Q44" i="18"/>
  <c r="R41" i="18"/>
  <c r="S38" i="18"/>
  <c r="S34" i="18"/>
  <c r="R25" i="18"/>
  <c r="S43" i="18"/>
  <c r="Q37" i="18"/>
  <c r="R30" i="18"/>
  <c r="S23" i="18"/>
  <c r="R14" i="18"/>
  <c r="R43" i="18"/>
  <c r="Q18" i="18"/>
  <c r="S4" i="18"/>
  <c r="S6" i="18"/>
  <c r="S5" i="18"/>
  <c r="Q8" i="18"/>
  <c r="R3" i="18"/>
  <c r="S12" i="18"/>
  <c r="S13" i="18"/>
  <c r="Q9" i="18"/>
  <c r="R10" i="18"/>
  <c r="R11" i="18"/>
  <c r="S3" i="18"/>
  <c r="Q7" i="18"/>
  <c r="R9" i="18"/>
  <c r="S2" i="18"/>
  <c r="R8" i="18"/>
  <c r="R7" i="18"/>
  <c r="S9" i="18"/>
  <c r="S7" i="18"/>
  <c r="S9" i="17"/>
  <c r="R4" i="17"/>
  <c r="R13" i="17"/>
  <c r="S10" i="17"/>
  <c r="Q8" i="17"/>
  <c r="S6" i="17"/>
  <c r="R5" i="17"/>
  <c r="S5" i="17"/>
  <c r="S11" i="17"/>
  <c r="Q5" i="17"/>
  <c r="S3" i="17"/>
  <c r="S13" i="17"/>
  <c r="R10" i="17"/>
  <c r="R6" i="17"/>
  <c r="Q11" i="17"/>
  <c r="R8" i="17"/>
  <c r="R11" i="17"/>
  <c r="S4" i="17"/>
  <c r="R3" i="17"/>
  <c r="R12" i="17"/>
  <c r="Q3" i="17"/>
  <c r="Q6" i="17"/>
  <c r="Q2" i="17"/>
  <c r="R2" i="17"/>
  <c r="Q2" i="16"/>
  <c r="R3" i="16"/>
  <c r="S7" i="16"/>
  <c r="S6" i="16"/>
  <c r="S5" i="16"/>
  <c r="R4" i="16"/>
  <c r="U7" i="14"/>
  <c r="U6" i="14"/>
  <c r="U5" i="14"/>
  <c r="U4" i="14"/>
  <c r="U3" i="14"/>
  <c r="U2" i="14"/>
  <c r="U2" i="5" a="1"/>
  <c r="U2" i="5" s="1"/>
  <c r="T2" i="5" a="1"/>
  <c r="T2" i="5" s="1"/>
  <c r="S2" i="5" a="1"/>
  <c r="S2" i="5" s="1"/>
  <c r="O7" i="11"/>
  <c r="O6" i="11"/>
  <c r="O5" i="11"/>
  <c r="O4" i="11"/>
  <c r="O3" i="11"/>
  <c r="O2" i="11"/>
  <c r="O7" i="10"/>
  <c r="O6" i="10"/>
  <c r="O5" i="10"/>
  <c r="O4" i="10"/>
  <c r="O3" i="10"/>
  <c r="O2" i="10"/>
  <c r="O3" i="9"/>
  <c r="O4" i="9"/>
  <c r="O5" i="9"/>
  <c r="O6" i="9"/>
  <c r="O7" i="9"/>
  <c r="O2" i="9"/>
  <c r="O3" i="8"/>
  <c r="O4" i="8"/>
  <c r="O5" i="8"/>
  <c r="O6" i="8"/>
  <c r="O7" i="8"/>
  <c r="O2" i="8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2" i="5"/>
  <c r="Q24" i="18" a="1"/>
  <c r="Q12" i="17" a="1"/>
  <c r="S20" i="18" a="1"/>
  <c r="R24" i="18" a="1"/>
  <c r="S28" i="18" a="1"/>
  <c r="Q20" i="18" a="1"/>
  <c r="R5" i="16" a="1"/>
  <c r="O2" i="14" a="1"/>
  <c r="Y5" i="14" a="1"/>
  <c r="R6" i="22" a="1"/>
  <c r="Q2" i="11" a="1"/>
  <c r="Q2" i="8" a="1"/>
  <c r="R9" i="17" a="1"/>
  <c r="Q6" i="16" a="1"/>
  <c r="S2" i="17" a="1"/>
  <c r="Q5" i="18" a="1"/>
  <c r="Q5" i="38" a="1"/>
  <c r="R13" i="18" a="1"/>
  <c r="Q42" i="18" a="1"/>
  <c r="R7" i="17" a="1"/>
  <c r="S49" i="18" a="1"/>
  <c r="N5" i="14" a="1"/>
  <c r="R5" i="8" a="1"/>
  <c r="Q4" i="16" a="1"/>
  <c r="O4" i="14" a="1"/>
  <c r="S4" i="16" a="1"/>
  <c r="R44" i="18" a="1"/>
  <c r="S12" i="17" a="1"/>
  <c r="R49" i="18" a="1"/>
  <c r="P5" i="14" a="1"/>
  <c r="S2" i="10" a="1"/>
  <c r="R7" i="21" a="1"/>
  <c r="S6" i="11" a="1"/>
  <c r="R7" i="22" a="1"/>
  <c r="Q13" i="17" a="1"/>
  <c r="N6" i="14" a="1"/>
  <c r="M2" i="14" a="1"/>
  <c r="S3" i="16" a="1"/>
  <c r="R12" i="18" a="1"/>
  <c r="O3" i="14" a="1"/>
  <c r="S47" i="18" a="1"/>
  <c r="S48" i="18" a="1"/>
  <c r="R7" i="38" a="1"/>
  <c r="Y2" i="14" a="1"/>
  <c r="S3" i="38" a="1"/>
  <c r="Q48" i="18" a="1"/>
  <c r="Q5" i="11" a="1"/>
  <c r="Q7" i="22" a="1"/>
  <c r="Q6" i="18" a="1"/>
  <c r="S42" i="18" a="1"/>
  <c r="S40" i="18" a="1"/>
  <c r="R40" i="18" a="1"/>
  <c r="S16" i="18" a="1"/>
  <c r="Q7" i="38" a="1"/>
  <c r="R3" i="11" a="1"/>
  <c r="R3" i="9" a="1"/>
  <c r="S10" i="18" a="1"/>
  <c r="S4" i="10" a="1"/>
  <c r="Q11" i="18" a="1"/>
  <c r="Q46" i="18" a="1"/>
  <c r="N2" i="14" a="1"/>
  <c r="Q2" i="10" a="1"/>
  <c r="N3" i="14" a="1"/>
  <c r="M3" i="14" a="1"/>
  <c r="Y3" i="14" a="1"/>
  <c r="Q6" i="22" a="1"/>
  <c r="R42" i="18" a="1"/>
  <c r="Q6" i="11" a="1"/>
  <c r="Q3" i="10" a="1"/>
  <c r="R6" i="8" a="1"/>
  <c r="Q7" i="10" a="1"/>
  <c r="Q28" i="18" a="1"/>
  <c r="S44" i="18" a="1"/>
  <c r="Q4" i="17" a="1"/>
  <c r="S8" i="17" a="1"/>
  <c r="S3" i="22" a="1"/>
  <c r="Q4" i="11" a="1"/>
  <c r="S11" i="18" a="1"/>
  <c r="Q3" i="9" a="1"/>
  <c r="Q3" i="16" a="1"/>
  <c r="S4" i="22" a="1"/>
  <c r="S2" i="11" a="1"/>
  <c r="R5" i="9" a="1"/>
  <c r="P6" i="14" a="1"/>
  <c r="O6" i="14" a="1"/>
  <c r="S4" i="11" a="1"/>
  <c r="Q12" i="18" a="1"/>
  <c r="Q7" i="17" a="1"/>
  <c r="Q7" i="21" a="1"/>
  <c r="R4" i="11" a="1"/>
  <c r="R6" i="16" a="1"/>
  <c r="R3" i="8" a="1"/>
  <c r="R2" i="11" a="1"/>
  <c r="R7" i="10" a="1"/>
  <c r="R47" i="18" a="1"/>
  <c r="R5" i="18" a="1"/>
  <c r="M5" i="14" a="1"/>
  <c r="R2" i="9" a="1"/>
  <c r="P2" i="14" a="1"/>
  <c r="Q4" i="10" a="1"/>
  <c r="Q4" i="18" a="1"/>
  <c r="R4" i="9" a="1"/>
  <c r="Q7" i="16" a="1"/>
  <c r="R6" i="21" a="1"/>
  <c r="S2" i="8" a="1"/>
  <c r="R2" i="16" a="1"/>
  <c r="S5" i="10" a="1"/>
  <c r="Q5" i="8" a="1"/>
  <c r="R6" i="11" a="1"/>
  <c r="S8" i="18" a="1"/>
  <c r="S5" i="8" a="1"/>
  <c r="R4" i="8" a="1"/>
  <c r="Q6" i="8" a="1"/>
  <c r="S36" i="18" a="1"/>
  <c r="Q36" i="18" a="1"/>
  <c r="R28" i="18" a="1"/>
  <c r="Q6" i="21" a="1"/>
  <c r="Q5" i="16" a="1"/>
  <c r="R7" i="16" a="1"/>
  <c r="R2" i="8" a="1"/>
  <c r="R3" i="22" a="1"/>
  <c r="S7" i="10" a="1"/>
  <c r="S6" i="8" a="1"/>
  <c r="Q2" i="9" a="1"/>
  <c r="S3" i="11" a="1"/>
  <c r="R2" i="10" a="1"/>
  <c r="Q4" i="8" a="1"/>
  <c r="S7" i="17" a="1"/>
  <c r="Q4" i="21" a="1"/>
  <c r="S5" i="9" a="1"/>
  <c r="R45" i="18" a="1"/>
  <c r="S2" i="9" a="1"/>
  <c r="S7" i="8" a="1"/>
  <c r="Q4" i="9" a="1"/>
  <c r="S3" i="9" a="1"/>
  <c r="Q5" i="9" a="1"/>
  <c r="S2" i="16" a="1"/>
  <c r="M6" i="14" a="1"/>
  <c r="S5" i="22" a="1"/>
  <c r="Q5" i="21" a="1"/>
  <c r="P3" i="14" a="1"/>
  <c r="S32" i="18" a="1"/>
  <c r="R32" i="18" a="1"/>
  <c r="R16" i="18" a="1"/>
  <c r="Q13" i="18" a="1"/>
  <c r="Q10" i="18" a="1"/>
  <c r="Q5" i="22" a="1"/>
  <c r="S4" i="9" a="1"/>
  <c r="Q3" i="11" a="1"/>
  <c r="R6" i="18" a="1"/>
  <c r="O5" i="14" a="1"/>
  <c r="R4" i="18" a="1"/>
  <c r="Q4" i="22" a="1"/>
  <c r="S5" i="21" a="1"/>
  <c r="Q5" i="10" a="1"/>
  <c r="Q9" i="17" a="1"/>
  <c r="Q6" i="38" a="1"/>
  <c r="S4" i="8" a="1"/>
  <c r="Q3" i="18" a="1"/>
  <c r="Q10" i="17" a="1"/>
  <c r="Q7" i="8" a="1"/>
  <c r="R7" i="8" a="1"/>
  <c r="P7" i="14" a="1"/>
  <c r="Q6" i="10" a="1"/>
  <c r="Q6" i="9" a="1"/>
  <c r="R4" i="10" a="1"/>
  <c r="Q7" i="11" a="1"/>
  <c r="R5" i="10" a="1"/>
  <c r="R7" i="9" a="1"/>
  <c r="R16" i="18" l="1"/>
  <c r="R32" i="18"/>
  <c r="S32" i="18"/>
  <c r="R28" i="18"/>
  <c r="Q36" i="18"/>
  <c r="S36" i="18"/>
  <c r="S8" i="17"/>
  <c r="Q4" i="17"/>
  <c r="L39" i="33" s="1"/>
  <c r="S44" i="18"/>
  <c r="Q28" i="18"/>
  <c r="S16" i="18"/>
  <c r="R40" i="18"/>
  <c r="S40" i="18"/>
  <c r="S12" i="17"/>
  <c r="R44" i="18"/>
  <c r="N490" i="34" s="1"/>
  <c r="Q20" i="18"/>
  <c r="M224" i="34" s="1"/>
  <c r="S28" i="18"/>
  <c r="R24" i="18"/>
  <c r="S20" i="18"/>
  <c r="Q12" i="17"/>
  <c r="Q24" i="18"/>
  <c r="Q48" i="18"/>
  <c r="M447" i="34" s="1"/>
  <c r="Q4" i="16"/>
  <c r="M219" i="31" s="1"/>
  <c r="S49" i="18"/>
  <c r="S4" i="16"/>
  <c r="S42" i="18"/>
  <c r="R47" i="18"/>
  <c r="Q7" i="17"/>
  <c r="R42" i="18"/>
  <c r="N292" i="34" s="1"/>
  <c r="S48" i="18"/>
  <c r="R7" i="17"/>
  <c r="M263" i="33" s="1"/>
  <c r="S47" i="18"/>
  <c r="Q42" i="18"/>
  <c r="Q10" i="17"/>
  <c r="Q46" i="18"/>
  <c r="Q13" i="17"/>
  <c r="R9" i="17"/>
  <c r="M392" i="33" s="1"/>
  <c r="R45" i="18"/>
  <c r="S7" i="17"/>
  <c r="Q5" i="16"/>
  <c r="M35" i="31" s="1"/>
  <c r="R49" i="18"/>
  <c r="R5" i="16"/>
  <c r="Q9" i="17"/>
  <c r="N75" i="40"/>
  <c r="N99" i="40"/>
  <c r="N119" i="40"/>
  <c r="N155" i="40"/>
  <c r="N159" i="40"/>
  <c r="N163" i="40"/>
  <c r="N167" i="40"/>
  <c r="N207" i="40"/>
  <c r="N259" i="40"/>
  <c r="N291" i="40"/>
  <c r="N295" i="40"/>
  <c r="N315" i="40"/>
  <c r="N319" i="40"/>
  <c r="N4" i="40"/>
  <c r="N20" i="40"/>
  <c r="N32" i="40"/>
  <c r="N36" i="40"/>
  <c r="N48" i="40"/>
  <c r="N52" i="40"/>
  <c r="N88" i="40"/>
  <c r="N108" i="40"/>
  <c r="N120" i="40"/>
  <c r="N132" i="40"/>
  <c r="N144" i="40"/>
  <c r="N168" i="40"/>
  <c r="N172" i="40"/>
  <c r="N176" i="40"/>
  <c r="N188" i="40"/>
  <c r="N232" i="40"/>
  <c r="N240" i="40"/>
  <c r="N248" i="40"/>
  <c r="N264" i="40"/>
  <c r="N284" i="40"/>
  <c r="N296" i="40"/>
  <c r="N312" i="40"/>
  <c r="N320" i="40"/>
  <c r="N69" i="40"/>
  <c r="N97" i="40"/>
  <c r="N105" i="40"/>
  <c r="N165" i="40"/>
  <c r="N201" i="40"/>
  <c r="N209" i="40"/>
  <c r="N309" i="40"/>
  <c r="N317" i="40"/>
  <c r="N82" i="40"/>
  <c r="N114" i="40"/>
  <c r="N178" i="40"/>
  <c r="N226" i="40"/>
  <c r="N242" i="40"/>
  <c r="N14" i="40"/>
  <c r="N310" i="40"/>
  <c r="N18" i="40"/>
  <c r="N106" i="40"/>
  <c r="N234" i="40"/>
  <c r="N250" i="40"/>
  <c r="N266" i="40"/>
  <c r="N282" i="40"/>
  <c r="N158" i="40"/>
  <c r="N190" i="40"/>
  <c r="N254" i="40"/>
  <c r="N58" i="40"/>
  <c r="N30" i="40"/>
  <c r="N7" i="40"/>
  <c r="N51" i="40"/>
  <c r="N79" i="40"/>
  <c r="N83" i="40"/>
  <c r="N87" i="40"/>
  <c r="N111" i="40"/>
  <c r="N135" i="40"/>
  <c r="N139" i="40"/>
  <c r="N143" i="40"/>
  <c r="N151" i="40"/>
  <c r="N171" i="40"/>
  <c r="N191" i="40"/>
  <c r="N223" i="40"/>
  <c r="N235" i="40"/>
  <c r="N251" i="40"/>
  <c r="N263" i="40"/>
  <c r="N267" i="40"/>
  <c r="N279" i="40"/>
  <c r="N283" i="40"/>
  <c r="N303" i="40"/>
  <c r="N307" i="40"/>
  <c r="N323" i="40"/>
  <c r="N72" i="40"/>
  <c r="N96" i="40"/>
  <c r="N100" i="40"/>
  <c r="N104" i="40"/>
  <c r="N212" i="40"/>
  <c r="N256" i="40"/>
  <c r="N276" i="40"/>
  <c r="N37" i="40"/>
  <c r="N49" i="40"/>
  <c r="N65" i="40"/>
  <c r="N81" i="40"/>
  <c r="N121" i="40"/>
  <c r="N169" i="40"/>
  <c r="N241" i="40"/>
  <c r="N253" i="40"/>
  <c r="N265" i="40"/>
  <c r="N325" i="40"/>
  <c r="N94" i="40"/>
  <c r="N98" i="40"/>
  <c r="N210" i="40"/>
  <c r="N70" i="40"/>
  <c r="N102" i="40"/>
  <c r="N74" i="40"/>
  <c r="N154" i="40"/>
  <c r="N314" i="40"/>
  <c r="N286" i="40"/>
  <c r="N318" i="40"/>
  <c r="N3" i="40"/>
  <c r="N11" i="40"/>
  <c r="N15" i="40"/>
  <c r="N19" i="40"/>
  <c r="N23" i="40"/>
  <c r="N31" i="40"/>
  <c r="N43" i="40"/>
  <c r="N47" i="40"/>
  <c r="N59" i="40"/>
  <c r="N123" i="40"/>
  <c r="N183" i="40"/>
  <c r="N199" i="40"/>
  <c r="N243" i="40"/>
  <c r="N247" i="40"/>
  <c r="N255" i="40"/>
  <c r="N271" i="40"/>
  <c r="N311" i="40"/>
  <c r="N68" i="40"/>
  <c r="N92" i="40"/>
  <c r="N140" i="40"/>
  <c r="N156" i="40"/>
  <c r="N184" i="40"/>
  <c r="N200" i="40"/>
  <c r="N216" i="40"/>
  <c r="N288" i="40"/>
  <c r="N316" i="40"/>
  <c r="N5" i="40"/>
  <c r="N9" i="40"/>
  <c r="N13" i="40"/>
  <c r="N29" i="40"/>
  <c r="N53" i="40"/>
  <c r="N77" i="40"/>
  <c r="N85" i="40"/>
  <c r="N89" i="40"/>
  <c r="N113" i="40"/>
  <c r="N125" i="40"/>
  <c r="N133" i="40"/>
  <c r="N145" i="40"/>
  <c r="N149" i="40"/>
  <c r="N221" i="40"/>
  <c r="N229" i="40"/>
  <c r="N233" i="40"/>
  <c r="N245" i="40"/>
  <c r="N249" i="40"/>
  <c r="N281" i="40"/>
  <c r="N297" i="40"/>
  <c r="N305" i="40"/>
  <c r="N313" i="40"/>
  <c r="N258" i="40"/>
  <c r="N118" i="40"/>
  <c r="N214" i="40"/>
  <c r="N186" i="40"/>
  <c r="N206" i="40"/>
  <c r="N2" i="40"/>
  <c r="N187" i="40"/>
  <c r="N215" i="40"/>
  <c r="N275" i="40"/>
  <c r="N8" i="40"/>
  <c r="N12" i="40"/>
  <c r="N40" i="40"/>
  <c r="N80" i="40"/>
  <c r="N136" i="40"/>
  <c r="N148" i="40"/>
  <c r="N152" i="40"/>
  <c r="N228" i="40"/>
  <c r="N244" i="40"/>
  <c r="N304" i="40"/>
  <c r="N73" i="40"/>
  <c r="N93" i="40"/>
  <c r="N101" i="40"/>
  <c r="N129" i="40"/>
  <c r="N141" i="40"/>
  <c r="N153" i="40"/>
  <c r="N157" i="40"/>
  <c r="N185" i="40"/>
  <c r="N273" i="40"/>
  <c r="N293" i="40"/>
  <c r="N6" i="40"/>
  <c r="N66" i="40"/>
  <c r="N130" i="40"/>
  <c r="N146" i="40"/>
  <c r="N194" i="40"/>
  <c r="N42" i="40"/>
  <c r="N126" i="40"/>
  <c r="N46" i="40"/>
  <c r="N150" i="40"/>
  <c r="N182" i="40"/>
  <c r="N246" i="40"/>
  <c r="N110" i="40"/>
  <c r="N78" i="40"/>
  <c r="N122" i="40"/>
  <c r="N62" i="40"/>
  <c r="N26" i="40"/>
  <c r="N238" i="40"/>
  <c r="N63" i="40"/>
  <c r="N71" i="40"/>
  <c r="N91" i="40"/>
  <c r="N95" i="40"/>
  <c r="N103" i="40"/>
  <c r="N195" i="40"/>
  <c r="N203" i="40"/>
  <c r="N211" i="40"/>
  <c r="N287" i="40"/>
  <c r="N16" i="40"/>
  <c r="N24" i="40"/>
  <c r="N28" i="40"/>
  <c r="N44" i="40"/>
  <c r="N56" i="40"/>
  <c r="N60" i="40"/>
  <c r="N84" i="40"/>
  <c r="N112" i="40"/>
  <c r="N116" i="40"/>
  <c r="N124" i="40"/>
  <c r="N180" i="40"/>
  <c r="N192" i="40"/>
  <c r="N220" i="40"/>
  <c r="N224" i="40"/>
  <c r="N236" i="40"/>
  <c r="N252" i="40"/>
  <c r="N268" i="40"/>
  <c r="N280" i="40"/>
  <c r="N300" i="40"/>
  <c r="N308" i="40"/>
  <c r="N324" i="40"/>
  <c r="N161" i="40"/>
  <c r="N197" i="40"/>
  <c r="N205" i="40"/>
  <c r="N213" i="40"/>
  <c r="N217" i="40"/>
  <c r="N257" i="40"/>
  <c r="N277" i="40"/>
  <c r="N285" i="40"/>
  <c r="N289" i="40"/>
  <c r="N34" i="40"/>
  <c r="N10" i="40"/>
  <c r="N38" i="40"/>
  <c r="N306" i="40"/>
  <c r="N322" i="40"/>
  <c r="N142" i="40"/>
  <c r="N86" i="40"/>
  <c r="N134" i="40"/>
  <c r="N230" i="40"/>
  <c r="N262" i="40"/>
  <c r="N50" i="40"/>
  <c r="N22" i="40"/>
  <c r="N54" i="40"/>
  <c r="N138" i="40"/>
  <c r="N170" i="40"/>
  <c r="N298" i="40"/>
  <c r="N222" i="40"/>
  <c r="N174" i="40"/>
  <c r="N270" i="40"/>
  <c r="N302" i="40"/>
  <c r="M63" i="40"/>
  <c r="M71" i="40"/>
  <c r="M91" i="40"/>
  <c r="M95" i="40"/>
  <c r="M103" i="40"/>
  <c r="M195" i="40"/>
  <c r="M203" i="40"/>
  <c r="M211" i="40"/>
  <c r="M287" i="40"/>
  <c r="M34" i="40"/>
  <c r="M54" i="40"/>
  <c r="M22" i="40"/>
  <c r="M16" i="40"/>
  <c r="M24" i="40"/>
  <c r="M28" i="40"/>
  <c r="M44" i="40"/>
  <c r="M56" i="40"/>
  <c r="M60" i="40"/>
  <c r="M84" i="40"/>
  <c r="M112" i="40"/>
  <c r="M116" i="40"/>
  <c r="M124" i="40"/>
  <c r="M180" i="40"/>
  <c r="M192" i="40"/>
  <c r="M220" i="40"/>
  <c r="M224" i="40"/>
  <c r="M236" i="40"/>
  <c r="M252" i="40"/>
  <c r="M268" i="40"/>
  <c r="M280" i="40"/>
  <c r="M300" i="40"/>
  <c r="M308" i="40"/>
  <c r="M324" i="40"/>
  <c r="M38" i="40"/>
  <c r="M161" i="40"/>
  <c r="M197" i="40"/>
  <c r="M205" i="40"/>
  <c r="M213" i="40"/>
  <c r="M217" i="40"/>
  <c r="M257" i="40"/>
  <c r="M277" i="40"/>
  <c r="M285" i="40"/>
  <c r="M289" i="40"/>
  <c r="M10" i="40"/>
  <c r="M50" i="40"/>
  <c r="M306" i="40"/>
  <c r="M322" i="40"/>
  <c r="M86" i="40"/>
  <c r="M134" i="40"/>
  <c r="M230" i="40"/>
  <c r="M262" i="40"/>
  <c r="M138" i="40"/>
  <c r="M170" i="40"/>
  <c r="M298" i="40"/>
  <c r="M142" i="40"/>
  <c r="M174" i="40"/>
  <c r="M222" i="40"/>
  <c r="M270" i="40"/>
  <c r="M302" i="40"/>
  <c r="M2" i="40"/>
  <c r="M187" i="40"/>
  <c r="M215" i="40"/>
  <c r="M275" i="40"/>
  <c r="M26" i="40"/>
  <c r="M42" i="40"/>
  <c r="M62" i="40"/>
  <c r="M8" i="40"/>
  <c r="M12" i="40"/>
  <c r="M40" i="40"/>
  <c r="M80" i="40"/>
  <c r="M136" i="40"/>
  <c r="M148" i="40"/>
  <c r="M152" i="40"/>
  <c r="M228" i="40"/>
  <c r="M244" i="40"/>
  <c r="M304" i="40"/>
  <c r="M73" i="40"/>
  <c r="M93" i="40"/>
  <c r="M101" i="40"/>
  <c r="M129" i="40"/>
  <c r="M141" i="40"/>
  <c r="M153" i="40"/>
  <c r="M157" i="40"/>
  <c r="M185" i="40"/>
  <c r="M273" i="40"/>
  <c r="M293" i="40"/>
  <c r="M6" i="40"/>
  <c r="M46" i="40"/>
  <c r="M66" i="40"/>
  <c r="M130" i="40"/>
  <c r="M146" i="40"/>
  <c r="M194" i="40"/>
  <c r="M150" i="40"/>
  <c r="M182" i="40"/>
  <c r="M246" i="40"/>
  <c r="M122" i="40"/>
  <c r="M78" i="40"/>
  <c r="M110" i="40"/>
  <c r="M126" i="40"/>
  <c r="M238" i="40"/>
  <c r="M75" i="40"/>
  <c r="M99" i="40"/>
  <c r="M119" i="40"/>
  <c r="M155" i="40"/>
  <c r="M159" i="40"/>
  <c r="M163" i="40"/>
  <c r="M167" i="40"/>
  <c r="M207" i="40"/>
  <c r="M259" i="40"/>
  <c r="M291" i="40"/>
  <c r="M295" i="40"/>
  <c r="M315" i="40"/>
  <c r="M319" i="40"/>
  <c r="M4" i="40"/>
  <c r="M20" i="40"/>
  <c r="M32" i="40"/>
  <c r="M36" i="40"/>
  <c r="M48" i="40"/>
  <c r="M52" i="40"/>
  <c r="M88" i="40"/>
  <c r="M108" i="40"/>
  <c r="M120" i="40"/>
  <c r="M132" i="40"/>
  <c r="M144" i="40"/>
  <c r="M168" i="40"/>
  <c r="M172" i="40"/>
  <c r="M176" i="40"/>
  <c r="M188" i="40"/>
  <c r="M232" i="40"/>
  <c r="M240" i="40"/>
  <c r="M248" i="40"/>
  <c r="M264" i="40"/>
  <c r="M284" i="40"/>
  <c r="M296" i="40"/>
  <c r="M312" i="40"/>
  <c r="M320" i="40"/>
  <c r="M18" i="40"/>
  <c r="M30" i="40"/>
  <c r="M58" i="40"/>
  <c r="M69" i="40"/>
  <c r="M97" i="40"/>
  <c r="M105" i="40"/>
  <c r="M165" i="40"/>
  <c r="M201" i="40"/>
  <c r="M209" i="40"/>
  <c r="M309" i="40"/>
  <c r="M317" i="40"/>
  <c r="M82" i="40"/>
  <c r="M114" i="40"/>
  <c r="M178" i="40"/>
  <c r="M226" i="40"/>
  <c r="M242" i="40"/>
  <c r="M14" i="40"/>
  <c r="M310" i="40"/>
  <c r="M106" i="40"/>
  <c r="M234" i="40"/>
  <c r="M250" i="40"/>
  <c r="M266" i="40"/>
  <c r="M282" i="40"/>
  <c r="M158" i="40"/>
  <c r="M190" i="40"/>
  <c r="M254" i="40"/>
  <c r="Q6" i="38"/>
  <c r="Q7" i="38"/>
  <c r="S3" i="38"/>
  <c r="R7" i="38"/>
  <c r="Q5" i="38"/>
  <c r="O2" i="37"/>
  <c r="O47" i="37"/>
  <c r="O71" i="37"/>
  <c r="O135" i="37"/>
  <c r="O167" i="37"/>
  <c r="O175" i="37"/>
  <c r="O183" i="37"/>
  <c r="O219" i="37"/>
  <c r="O12" i="37"/>
  <c r="O28" i="37"/>
  <c r="O52" i="37"/>
  <c r="O84" i="37"/>
  <c r="O104" i="37"/>
  <c r="O108" i="37"/>
  <c r="O132" i="37"/>
  <c r="O204" i="37"/>
  <c r="O89" i="37"/>
  <c r="O97" i="37"/>
  <c r="O109" i="37"/>
  <c r="O113" i="37"/>
  <c r="O181" i="37"/>
  <c r="O6" i="37"/>
  <c r="O26" i="37"/>
  <c r="O78" i="37"/>
  <c r="O94" i="37"/>
  <c r="O102" i="37"/>
  <c r="O106" i="37"/>
  <c r="O154" i="37"/>
  <c r="O206" i="37"/>
  <c r="O43" i="37"/>
  <c r="O67" i="37"/>
  <c r="O83" i="37"/>
  <c r="O111" i="37"/>
  <c r="O115" i="37"/>
  <c r="O119" i="37"/>
  <c r="O123" i="37"/>
  <c r="O127" i="37"/>
  <c r="O171" i="37"/>
  <c r="O179" i="37"/>
  <c r="O199" i="37"/>
  <c r="O211" i="37"/>
  <c r="O16" i="37"/>
  <c r="O36" i="37"/>
  <c r="O60" i="37"/>
  <c r="O76" i="37"/>
  <c r="O80" i="37"/>
  <c r="O100" i="37"/>
  <c r="O120" i="37"/>
  <c r="O148" i="37"/>
  <c r="O232" i="37"/>
  <c r="O236" i="37"/>
  <c r="O49" i="37"/>
  <c r="O69" i="37"/>
  <c r="O73" i="37"/>
  <c r="O117" i="37"/>
  <c r="O133" i="37"/>
  <c r="O165" i="37"/>
  <c r="O177" i="37"/>
  <c r="O185" i="37"/>
  <c r="O189" i="37"/>
  <c r="O213" i="37"/>
  <c r="O221" i="37"/>
  <c r="O233" i="37"/>
  <c r="O18" i="37"/>
  <c r="O22" i="37"/>
  <c r="O30" i="37"/>
  <c r="O34" i="37"/>
  <c r="O54" i="37"/>
  <c r="O74" i="37"/>
  <c r="O90" i="37"/>
  <c r="O114" i="37"/>
  <c r="O146" i="37"/>
  <c r="O194" i="37"/>
  <c r="O222" i="37"/>
  <c r="O238" i="37"/>
  <c r="P43" i="37"/>
  <c r="P67" i="37"/>
  <c r="P83" i="37"/>
  <c r="P90" i="37"/>
  <c r="P16" i="37"/>
  <c r="P36" i="37"/>
  <c r="P60" i="37"/>
  <c r="P76" i="37"/>
  <c r="P80" i="37"/>
  <c r="P100" i="37"/>
  <c r="P120" i="37"/>
  <c r="P148" i="37"/>
  <c r="P232" i="37"/>
  <c r="P236" i="37"/>
  <c r="P238" i="37"/>
  <c r="P49" i="37"/>
  <c r="P69" i="37"/>
  <c r="P73" i="37"/>
  <c r="P117" i="37"/>
  <c r="P133" i="37"/>
  <c r="P165" i="37"/>
  <c r="P177" i="37"/>
  <c r="P185" i="37"/>
  <c r="P189" i="37"/>
  <c r="P213" i="37"/>
  <c r="P221" i="37"/>
  <c r="P233" i="37"/>
  <c r="P74" i="37"/>
  <c r="P18" i="37"/>
  <c r="P22" i="37"/>
  <c r="P30" i="37"/>
  <c r="P34" i="37"/>
  <c r="P54" i="37"/>
  <c r="P114" i="37"/>
  <c r="P146" i="37"/>
  <c r="P194" i="37"/>
  <c r="P222" i="37"/>
  <c r="P199" i="37"/>
  <c r="P171" i="37"/>
  <c r="P111" i="37"/>
  <c r="P115" i="37"/>
  <c r="P179" i="37"/>
  <c r="P211" i="37"/>
  <c r="P119" i="37"/>
  <c r="P123" i="37"/>
  <c r="P127" i="37"/>
  <c r="P3" i="37"/>
  <c r="P7" i="37"/>
  <c r="P15" i="37"/>
  <c r="P35" i="37"/>
  <c r="P87" i="37"/>
  <c r="P91" i="37"/>
  <c r="P64" i="37"/>
  <c r="P96" i="37"/>
  <c r="P112" i="37"/>
  <c r="P140" i="37"/>
  <c r="P160" i="37"/>
  <c r="P168" i="37"/>
  <c r="P172" i="37"/>
  <c r="P180" i="37"/>
  <c r="P184" i="37"/>
  <c r="P216" i="37"/>
  <c r="P82" i="37"/>
  <c r="P5" i="37"/>
  <c r="P17" i="37"/>
  <c r="P29" i="37"/>
  <c r="P37" i="37"/>
  <c r="P57" i="37"/>
  <c r="P61" i="37"/>
  <c r="P85" i="37"/>
  <c r="P101" i="37"/>
  <c r="P105" i="37"/>
  <c r="P141" i="37"/>
  <c r="P145" i="37"/>
  <c r="P153" i="37"/>
  <c r="P193" i="37"/>
  <c r="P234" i="37"/>
  <c r="P42" i="37"/>
  <c r="P182" i="37"/>
  <c r="P190" i="37"/>
  <c r="P235" i="37"/>
  <c r="P155" i="37"/>
  <c r="P131" i="37"/>
  <c r="P63" i="37"/>
  <c r="P4" i="37"/>
  <c r="P8" i="37"/>
  <c r="P20" i="37"/>
  <c r="P24" i="37"/>
  <c r="P32" i="37"/>
  <c r="P40" i="37"/>
  <c r="P56" i="37"/>
  <c r="P92" i="37"/>
  <c r="P136" i="37"/>
  <c r="P144" i="37"/>
  <c r="P152" i="37"/>
  <c r="P156" i="37"/>
  <c r="P192" i="37"/>
  <c r="P208" i="37"/>
  <c r="P45" i="37"/>
  <c r="P65" i="37"/>
  <c r="P121" i="37"/>
  <c r="P125" i="37"/>
  <c r="P129" i="37"/>
  <c r="P161" i="37"/>
  <c r="P169" i="37"/>
  <c r="P173" i="37"/>
  <c r="P197" i="37"/>
  <c r="P201" i="37"/>
  <c r="P217" i="37"/>
  <c r="P225" i="37"/>
  <c r="P229" i="37"/>
  <c r="P241" i="37"/>
  <c r="P10" i="37"/>
  <c r="P14" i="37"/>
  <c r="P38" i="37"/>
  <c r="P58" i="37"/>
  <c r="P86" i="37"/>
  <c r="P98" i="37"/>
  <c r="P138" i="37"/>
  <c r="P142" i="37"/>
  <c r="P150" i="37"/>
  <c r="P214" i="37"/>
  <c r="P231" i="37"/>
  <c r="P163" i="37"/>
  <c r="P239" i="37"/>
  <c r="P227" i="37"/>
  <c r="P223" i="37"/>
  <c r="P215" i="37"/>
  <c r="P187" i="37"/>
  <c r="P159" i="37"/>
  <c r="M62" i="36"/>
  <c r="M82" i="36"/>
  <c r="M106" i="36"/>
  <c r="M214" i="36"/>
  <c r="M238" i="36"/>
  <c r="M43" i="36"/>
  <c r="M71" i="36"/>
  <c r="M79" i="36"/>
  <c r="M139" i="36"/>
  <c r="M175" i="36"/>
  <c r="M183" i="36"/>
  <c r="M283" i="36"/>
  <c r="M291" i="36"/>
  <c r="M22" i="36"/>
  <c r="M206" i="36"/>
  <c r="M26" i="36"/>
  <c r="M162" i="36"/>
  <c r="M4" i="36"/>
  <c r="M32" i="36"/>
  <c r="M56" i="36"/>
  <c r="M80" i="36"/>
  <c r="M88" i="36"/>
  <c r="M132" i="36"/>
  <c r="M152" i="36"/>
  <c r="M164" i="36"/>
  <c r="M200" i="36"/>
  <c r="M208" i="36"/>
  <c r="M216" i="36"/>
  <c r="M224" i="36"/>
  <c r="M228" i="36"/>
  <c r="M240" i="36"/>
  <c r="M256" i="36"/>
  <c r="M284" i="36"/>
  <c r="M150" i="36"/>
  <c r="M222" i="36"/>
  <c r="M6" i="36"/>
  <c r="M49" i="36"/>
  <c r="M73" i="36"/>
  <c r="M93" i="36"/>
  <c r="M129" i="36"/>
  <c r="M133" i="36"/>
  <c r="M137" i="36"/>
  <c r="M141" i="36"/>
  <c r="M181" i="36"/>
  <c r="M233" i="36"/>
  <c r="M265" i="36"/>
  <c r="M269" i="36"/>
  <c r="M289" i="36"/>
  <c r="M293" i="36"/>
  <c r="M118" i="36"/>
  <c r="M142" i="36"/>
  <c r="M10" i="36"/>
  <c r="M94" i="36"/>
  <c r="M146" i="36"/>
  <c r="M286" i="36"/>
  <c r="M258" i="36"/>
  <c r="M270" i="36"/>
  <c r="M294" i="36"/>
  <c r="L43" i="36"/>
  <c r="L71" i="36"/>
  <c r="L79" i="36"/>
  <c r="L139" i="36"/>
  <c r="L175" i="36"/>
  <c r="L183" i="36"/>
  <c r="L283" i="36"/>
  <c r="L291" i="36"/>
  <c r="L4" i="36"/>
  <c r="L32" i="36"/>
  <c r="L56" i="36"/>
  <c r="L80" i="36"/>
  <c r="L88" i="36"/>
  <c r="L132" i="36"/>
  <c r="L152" i="36"/>
  <c r="L164" i="36"/>
  <c r="L200" i="36"/>
  <c r="L208" i="36"/>
  <c r="L216" i="36"/>
  <c r="L224" i="36"/>
  <c r="L228" i="36"/>
  <c r="L240" i="36"/>
  <c r="L256" i="36"/>
  <c r="L284" i="36"/>
  <c r="L49" i="36"/>
  <c r="L73" i="36"/>
  <c r="L93" i="36"/>
  <c r="L129" i="36"/>
  <c r="L133" i="36"/>
  <c r="L137" i="36"/>
  <c r="L141" i="36"/>
  <c r="L181" i="36"/>
  <c r="L233" i="36"/>
  <c r="L265" i="36"/>
  <c r="L269" i="36"/>
  <c r="L289" i="36"/>
  <c r="L293" i="36"/>
  <c r="L6" i="36"/>
  <c r="L10" i="36"/>
  <c r="L22" i="36"/>
  <c r="L26" i="36"/>
  <c r="L62" i="36"/>
  <c r="L82" i="36"/>
  <c r="L94" i="36"/>
  <c r="L106" i="36"/>
  <c r="L118" i="36"/>
  <c r="L142" i="36"/>
  <c r="L146" i="36"/>
  <c r="L150" i="36"/>
  <c r="L162" i="36"/>
  <c r="L206" i="36"/>
  <c r="L214" i="36"/>
  <c r="L222" i="36"/>
  <c r="L238" i="36"/>
  <c r="L258" i="36"/>
  <c r="L270" i="36"/>
  <c r="L286" i="36"/>
  <c r="L294" i="36"/>
  <c r="M126" i="36"/>
  <c r="M47" i="36"/>
  <c r="M67" i="36"/>
  <c r="M75" i="36"/>
  <c r="M103" i="36"/>
  <c r="M115" i="36"/>
  <c r="M127" i="36"/>
  <c r="M131" i="36"/>
  <c r="M159" i="36"/>
  <c r="M247" i="36"/>
  <c r="M267" i="36"/>
  <c r="M110" i="36"/>
  <c r="M16" i="36"/>
  <c r="M20" i="36"/>
  <c r="M36" i="36"/>
  <c r="M40" i="36"/>
  <c r="M52" i="36"/>
  <c r="M84" i="36"/>
  <c r="M96" i="36"/>
  <c r="M100" i="36"/>
  <c r="M104" i="36"/>
  <c r="M120" i="36"/>
  <c r="M124" i="36"/>
  <c r="M156" i="36"/>
  <c r="M168" i="36"/>
  <c r="M212" i="36"/>
  <c r="M220" i="36"/>
  <c r="M122" i="36"/>
  <c r="M161" i="36"/>
  <c r="M189" i="36"/>
  <c r="M249" i="36"/>
  <c r="M14" i="36"/>
  <c r="M54" i="36"/>
  <c r="M218" i="36"/>
  <c r="M202" i="36"/>
  <c r="M278" i="36"/>
  <c r="M3" i="36"/>
  <c r="M27" i="36"/>
  <c r="M51" i="36"/>
  <c r="M59" i="36"/>
  <c r="M63" i="36"/>
  <c r="M87" i="36"/>
  <c r="M99" i="36"/>
  <c r="M107" i="36"/>
  <c r="M119" i="36"/>
  <c r="M123" i="36"/>
  <c r="M195" i="36"/>
  <c r="M203" i="36"/>
  <c r="M207" i="36"/>
  <c r="M219" i="36"/>
  <c r="M223" i="36"/>
  <c r="M255" i="36"/>
  <c r="M271" i="36"/>
  <c r="M279" i="36"/>
  <c r="M287" i="36"/>
  <c r="M130" i="36"/>
  <c r="M158" i="36"/>
  <c r="M42" i="36"/>
  <c r="M92" i="36"/>
  <c r="M160" i="36"/>
  <c r="M180" i="36"/>
  <c r="M188" i="36"/>
  <c r="M232" i="36"/>
  <c r="M174" i="36"/>
  <c r="M5" i="36"/>
  <c r="M17" i="36"/>
  <c r="M21" i="36"/>
  <c r="M33" i="36"/>
  <c r="M97" i="36"/>
  <c r="M157" i="36"/>
  <c r="M173" i="36"/>
  <c r="M217" i="36"/>
  <c r="M221" i="36"/>
  <c r="M229" i="36"/>
  <c r="M245" i="36"/>
  <c r="M285" i="36"/>
  <c r="M190" i="36"/>
  <c r="M66" i="36"/>
  <c r="M114" i="36"/>
  <c r="M290" i="36"/>
  <c r="M262" i="36"/>
  <c r="M2" i="36"/>
  <c r="M30" i="36"/>
  <c r="M154" i="36"/>
  <c r="M135" i="36"/>
  <c r="M171" i="36"/>
  <c r="M179" i="36"/>
  <c r="M187" i="36"/>
  <c r="M191" i="36"/>
  <c r="M231" i="36"/>
  <c r="M251" i="36"/>
  <c r="M259" i="36"/>
  <c r="M263" i="36"/>
  <c r="M58" i="36"/>
  <c r="M86" i="36"/>
  <c r="M210" i="36"/>
  <c r="M8" i="36"/>
  <c r="M12" i="36"/>
  <c r="M24" i="36"/>
  <c r="M28" i="36"/>
  <c r="M60" i="36"/>
  <c r="M108" i="36"/>
  <c r="M112" i="36"/>
  <c r="M116" i="36"/>
  <c r="M144" i="36"/>
  <c r="M148" i="36"/>
  <c r="M196" i="36"/>
  <c r="M204" i="36"/>
  <c r="M236" i="36"/>
  <c r="M244" i="36"/>
  <c r="M272" i="36"/>
  <c r="M276" i="36"/>
  <c r="M280" i="36"/>
  <c r="M296" i="36"/>
  <c r="M18" i="36"/>
  <c r="M90" i="36"/>
  <c r="M194" i="36"/>
  <c r="M198" i="36"/>
  <c r="M242" i="36"/>
  <c r="M37" i="36"/>
  <c r="M45" i="36"/>
  <c r="M65" i="36"/>
  <c r="M69" i="36"/>
  <c r="M77" i="36"/>
  <c r="M169" i="36"/>
  <c r="M177" i="36"/>
  <c r="M185" i="36"/>
  <c r="M261" i="36"/>
  <c r="M98" i="36"/>
  <c r="M166" i="36"/>
  <c r="M34" i="36"/>
  <c r="M226" i="36"/>
  <c r="M282" i="36"/>
  <c r="M254" i="36"/>
  <c r="M298" i="36"/>
  <c r="M274" i="36"/>
  <c r="L47" i="36"/>
  <c r="L67" i="36"/>
  <c r="L75" i="36"/>
  <c r="L103" i="36"/>
  <c r="L115" i="36"/>
  <c r="L127" i="36"/>
  <c r="L131" i="36"/>
  <c r="L159" i="36"/>
  <c r="L247" i="36"/>
  <c r="L267" i="36"/>
  <c r="L16" i="36"/>
  <c r="L20" i="36"/>
  <c r="L36" i="36"/>
  <c r="L40" i="36"/>
  <c r="L52" i="36"/>
  <c r="L84" i="36"/>
  <c r="L96" i="36"/>
  <c r="L100" i="36"/>
  <c r="L104" i="36"/>
  <c r="L120" i="36"/>
  <c r="L124" i="36"/>
  <c r="L156" i="36"/>
  <c r="L168" i="36"/>
  <c r="L212" i="36"/>
  <c r="L220" i="36"/>
  <c r="L161" i="36"/>
  <c r="L189" i="36"/>
  <c r="L249" i="36"/>
  <c r="L14" i="36"/>
  <c r="L54" i="36"/>
  <c r="L110" i="36"/>
  <c r="L122" i="36"/>
  <c r="L126" i="36"/>
  <c r="L202" i="36"/>
  <c r="L218" i="36"/>
  <c r="L278" i="36"/>
  <c r="N179" i="34"/>
  <c r="N191" i="34"/>
  <c r="N207" i="34"/>
  <c r="N215" i="34"/>
  <c r="N227" i="34"/>
  <c r="N168" i="34"/>
  <c r="N172" i="34"/>
  <c r="N200" i="34"/>
  <c r="N252" i="34"/>
  <c r="N256" i="34"/>
  <c r="N165" i="34"/>
  <c r="N201" i="34"/>
  <c r="N209" i="34"/>
  <c r="N213" i="34"/>
  <c r="N178" i="34"/>
  <c r="N246" i="34"/>
  <c r="N194" i="34"/>
  <c r="N258" i="34"/>
  <c r="N378" i="34"/>
  <c r="N386" i="34"/>
  <c r="N402" i="34"/>
  <c r="N434" i="34"/>
  <c r="N356" i="34"/>
  <c r="N372" i="34"/>
  <c r="N404" i="34"/>
  <c r="N416" i="34"/>
  <c r="N432" i="34"/>
  <c r="N389" i="34"/>
  <c r="N414" i="34"/>
  <c r="N355" i="34"/>
  <c r="N363" i="34"/>
  <c r="N383" i="34"/>
  <c r="N387" i="34"/>
  <c r="N388" i="34"/>
  <c r="N368" i="34"/>
  <c r="N376" i="34"/>
  <c r="N392" i="34"/>
  <c r="N373" i="34"/>
  <c r="N381" i="34"/>
  <c r="N385" i="34"/>
  <c r="N417" i="34"/>
  <c r="N280" i="34"/>
  <c r="N288" i="34"/>
  <c r="N296" i="34"/>
  <c r="N308" i="34"/>
  <c r="N312" i="34"/>
  <c r="N323" i="34"/>
  <c r="N337" i="34"/>
  <c r="N294" i="34"/>
  <c r="N282" i="34"/>
  <c r="N278" i="34"/>
  <c r="N290" i="34"/>
  <c r="M183" i="34"/>
  <c r="M247" i="34"/>
  <c r="M251" i="34"/>
  <c r="M263" i="34"/>
  <c r="M188" i="34"/>
  <c r="M173" i="34"/>
  <c r="M181" i="34"/>
  <c r="M237" i="34"/>
  <c r="M241" i="34"/>
  <c r="M249" i="34"/>
  <c r="M202" i="34"/>
  <c r="M206" i="34"/>
  <c r="M214" i="34"/>
  <c r="M230" i="34"/>
  <c r="N362" i="34"/>
  <c r="N390" i="34"/>
  <c r="N398" i="34"/>
  <c r="N351" i="34"/>
  <c r="N379" i="34"/>
  <c r="N415" i="34"/>
  <c r="N431" i="34"/>
  <c r="N396" i="34"/>
  <c r="N400" i="34"/>
  <c r="N353" i="34"/>
  <c r="N357" i="34"/>
  <c r="N369" i="34"/>
  <c r="N393" i="34"/>
  <c r="N401" i="34"/>
  <c r="N405" i="34"/>
  <c r="N409" i="34"/>
  <c r="N429" i="34"/>
  <c r="N268" i="34"/>
  <c r="N272" i="34"/>
  <c r="N276" i="34"/>
  <c r="N284" i="34"/>
  <c r="N300" i="34"/>
  <c r="N324" i="34"/>
  <c r="N332" i="34"/>
  <c r="N336" i="34"/>
  <c r="N298" i="34"/>
  <c r="N270" i="34"/>
  <c r="N306" i="34"/>
  <c r="N274" i="34"/>
  <c r="N339" i="34"/>
  <c r="N286" i="34"/>
  <c r="N315" i="34"/>
  <c r="N310" i="34"/>
  <c r="M140" i="34"/>
  <c r="M144" i="34"/>
  <c r="M152" i="34"/>
  <c r="M160" i="34"/>
  <c r="M93" i="34"/>
  <c r="M105" i="34"/>
  <c r="M125" i="34"/>
  <c r="M129" i="34"/>
  <c r="M161" i="34"/>
  <c r="M86" i="34"/>
  <c r="M110" i="34"/>
  <c r="M146" i="34"/>
  <c r="M158" i="34"/>
  <c r="N474" i="34"/>
  <c r="N271" i="34"/>
  <c r="N279" i="34"/>
  <c r="N283" i="34"/>
  <c r="N340" i="34"/>
  <c r="N277" i="34"/>
  <c r="N289" i="34"/>
  <c r="N293" i="34"/>
  <c r="N313" i="34"/>
  <c r="N333" i="34"/>
  <c r="N311" i="34"/>
  <c r="N318" i="34"/>
  <c r="N331" i="34"/>
  <c r="N338" i="34"/>
  <c r="N348" i="34"/>
  <c r="N307" i="34"/>
  <c r="N303" i="34"/>
  <c r="M442" i="34"/>
  <c r="M446" i="34"/>
  <c r="M470" i="34"/>
  <c r="M510" i="34"/>
  <c r="M514" i="34"/>
  <c r="M526" i="34"/>
  <c r="M435" i="34"/>
  <c r="M475" i="34"/>
  <c r="M444" i="34"/>
  <c r="M452" i="34"/>
  <c r="M456" i="34"/>
  <c r="M480" i="34"/>
  <c r="M484" i="34"/>
  <c r="M508" i="34"/>
  <c r="M512" i="34"/>
  <c r="M516" i="34"/>
  <c r="M524" i="34"/>
  <c r="M497" i="34"/>
  <c r="M501" i="34"/>
  <c r="M439" i="34"/>
  <c r="M499" i="34"/>
  <c r="M491" i="34"/>
  <c r="N15" i="34"/>
  <c r="N23" i="34"/>
  <c r="N59" i="34"/>
  <c r="N75" i="34"/>
  <c r="N32" i="34"/>
  <c r="N57" i="34"/>
  <c r="N69" i="34"/>
  <c r="N46" i="34"/>
  <c r="N50" i="34"/>
  <c r="N30" i="34"/>
  <c r="N34" i="34"/>
  <c r="N394" i="34"/>
  <c r="N418" i="34"/>
  <c r="N359" i="34"/>
  <c r="N371" i="34"/>
  <c r="N403" i="34"/>
  <c r="N407" i="34"/>
  <c r="N411" i="34"/>
  <c r="N427" i="34"/>
  <c r="N420" i="34"/>
  <c r="N365" i="34"/>
  <c r="N377" i="34"/>
  <c r="N425" i="34"/>
  <c r="N433" i="34"/>
  <c r="M438" i="34"/>
  <c r="M455" i="34"/>
  <c r="M443" i="34"/>
  <c r="M507" i="34"/>
  <c r="M467" i="34"/>
  <c r="M519" i="34"/>
  <c r="M436" i="34"/>
  <c r="M476" i="34"/>
  <c r="M500" i="34"/>
  <c r="M520" i="34"/>
  <c r="M465" i="34"/>
  <c r="M473" i="34"/>
  <c r="M463" i="34"/>
  <c r="M451" i="34"/>
  <c r="M269" i="34"/>
  <c r="M273" i="34"/>
  <c r="M281" i="34"/>
  <c r="M346" i="34"/>
  <c r="M325" i="34"/>
  <c r="M299" i="34"/>
  <c r="M295" i="34"/>
  <c r="M320" i="34"/>
  <c r="M327" i="34"/>
  <c r="M297" i="34"/>
  <c r="N183" i="34"/>
  <c r="N247" i="34"/>
  <c r="N251" i="34"/>
  <c r="N263" i="34"/>
  <c r="N188" i="34"/>
  <c r="N173" i="34"/>
  <c r="N181" i="34"/>
  <c r="N237" i="34"/>
  <c r="N241" i="34"/>
  <c r="N249" i="34"/>
  <c r="N230" i="34"/>
  <c r="N202" i="34"/>
  <c r="N214" i="34"/>
  <c r="N206" i="34"/>
  <c r="M394" i="34"/>
  <c r="M418" i="34"/>
  <c r="M359" i="34"/>
  <c r="M371" i="34"/>
  <c r="M407" i="34"/>
  <c r="M427" i="34"/>
  <c r="M420" i="34"/>
  <c r="M365" i="34"/>
  <c r="M377" i="34"/>
  <c r="M425" i="34"/>
  <c r="M433" i="34"/>
  <c r="M403" i="34"/>
  <c r="M411" i="34"/>
  <c r="M267" i="34"/>
  <c r="M275" i="34"/>
  <c r="M287" i="34"/>
  <c r="M285" i="34"/>
  <c r="M322" i="34"/>
  <c r="M342" i="34"/>
  <c r="M291" i="34"/>
  <c r="M350" i="34"/>
  <c r="M305" i="34"/>
  <c r="M301" i="34"/>
  <c r="M344" i="34"/>
  <c r="M309" i="34"/>
  <c r="M335" i="34"/>
  <c r="M316" i="34"/>
  <c r="M329" i="34"/>
  <c r="N95" i="34"/>
  <c r="N111" i="34"/>
  <c r="N139" i="34"/>
  <c r="N143" i="34"/>
  <c r="N147" i="34"/>
  <c r="N155" i="34"/>
  <c r="N100" i="34"/>
  <c r="N124" i="34"/>
  <c r="N85" i="34"/>
  <c r="N141" i="34"/>
  <c r="N94" i="34"/>
  <c r="N162" i="34"/>
  <c r="M474" i="34"/>
  <c r="M490" i="34"/>
  <c r="M498" i="34"/>
  <c r="M522" i="34"/>
  <c r="M495" i="34"/>
  <c r="M515" i="34"/>
  <c r="M483" i="34"/>
  <c r="M527" i="34"/>
  <c r="M445" i="34"/>
  <c r="M461" i="34"/>
  <c r="M469" i="34"/>
  <c r="M481" i="34"/>
  <c r="M493" i="34"/>
  <c r="M513" i="34"/>
  <c r="M525" i="34"/>
  <c r="M471" i="34"/>
  <c r="M171" i="34"/>
  <c r="M195" i="34"/>
  <c r="M231" i="34"/>
  <c r="M243" i="34"/>
  <c r="M255" i="34"/>
  <c r="M259" i="34"/>
  <c r="M204" i="34"/>
  <c r="M212" i="34"/>
  <c r="M216" i="34"/>
  <c r="M260" i="34"/>
  <c r="M169" i="34"/>
  <c r="M177" i="34"/>
  <c r="M185" i="34"/>
  <c r="M193" i="34"/>
  <c r="M197" i="34"/>
  <c r="M233" i="34"/>
  <c r="M245" i="34"/>
  <c r="M253" i="34"/>
  <c r="M257" i="34"/>
  <c r="M265" i="34"/>
  <c r="M190" i="34"/>
  <c r="M210" i="34"/>
  <c r="M222" i="34"/>
  <c r="M454" i="34"/>
  <c r="M462" i="34"/>
  <c r="M482" i="34"/>
  <c r="M494" i="34"/>
  <c r="M506" i="34"/>
  <c r="M518" i="34"/>
  <c r="M448" i="34"/>
  <c r="M460" i="34"/>
  <c r="M468" i="34"/>
  <c r="M472" i="34"/>
  <c r="M496" i="34"/>
  <c r="M477" i="34"/>
  <c r="M505" i="34"/>
  <c r="M517" i="34"/>
  <c r="M521" i="34"/>
  <c r="M523" i="34"/>
  <c r="M271" i="34"/>
  <c r="M279" i="34"/>
  <c r="M283" i="34"/>
  <c r="M277" i="34"/>
  <c r="M289" i="34"/>
  <c r="M318" i="34"/>
  <c r="M338" i="34"/>
  <c r="M311" i="34"/>
  <c r="M331" i="34"/>
  <c r="M293" i="34"/>
  <c r="M307" i="34"/>
  <c r="M313" i="34"/>
  <c r="M333" i="34"/>
  <c r="M348" i="34"/>
  <c r="M303" i="34"/>
  <c r="M340" i="34"/>
  <c r="N319" i="34"/>
  <c r="N349" i="34"/>
  <c r="M99" i="34"/>
  <c r="M107" i="34"/>
  <c r="M119" i="34"/>
  <c r="M127" i="34"/>
  <c r="M131" i="34"/>
  <c r="M163" i="34"/>
  <c r="M84" i="34"/>
  <c r="M96" i="34"/>
  <c r="M156" i="34"/>
  <c r="M97" i="34"/>
  <c r="M101" i="34"/>
  <c r="M121" i="34"/>
  <c r="M137" i="34"/>
  <c r="M82" i="34"/>
  <c r="M90" i="34"/>
  <c r="M114" i="34"/>
  <c r="M142" i="34"/>
  <c r="N442" i="34"/>
  <c r="N446" i="34"/>
  <c r="N470" i="34"/>
  <c r="N510" i="34"/>
  <c r="N514" i="34"/>
  <c r="N526" i="34"/>
  <c r="N435" i="34"/>
  <c r="N439" i="34"/>
  <c r="N475" i="34"/>
  <c r="N491" i="34"/>
  <c r="N499" i="34"/>
  <c r="N444" i="34"/>
  <c r="N452" i="34"/>
  <c r="N497" i="34"/>
  <c r="N501" i="34"/>
  <c r="N456" i="34"/>
  <c r="N508" i="34"/>
  <c r="N524" i="34"/>
  <c r="N480" i="34"/>
  <c r="N512" i="34"/>
  <c r="N484" i="34"/>
  <c r="N516" i="34"/>
  <c r="M354" i="34"/>
  <c r="M358" i="34"/>
  <c r="M374" i="34"/>
  <c r="M382" i="34"/>
  <c r="M406" i="34"/>
  <c r="M410" i="34"/>
  <c r="M426" i="34"/>
  <c r="M430" i="34"/>
  <c r="M399" i="34"/>
  <c r="M395" i="34"/>
  <c r="M419" i="34"/>
  <c r="M367" i="34"/>
  <c r="M352" i="34"/>
  <c r="M360" i="34"/>
  <c r="M408" i="34"/>
  <c r="M412" i="34"/>
  <c r="M424" i="34"/>
  <c r="M397" i="34"/>
  <c r="M421" i="34"/>
  <c r="M378" i="34"/>
  <c r="M386" i="34"/>
  <c r="M402" i="34"/>
  <c r="M434" i="34"/>
  <c r="M356" i="34"/>
  <c r="M372" i="34"/>
  <c r="M404" i="34"/>
  <c r="M416" i="34"/>
  <c r="M432" i="34"/>
  <c r="M389" i="34"/>
  <c r="M87" i="34"/>
  <c r="M91" i="34"/>
  <c r="M151" i="34"/>
  <c r="M159" i="34"/>
  <c r="M108" i="34"/>
  <c r="M128" i="34"/>
  <c r="M132" i="34"/>
  <c r="M89" i="34"/>
  <c r="M109" i="34"/>
  <c r="M113" i="34"/>
  <c r="M117" i="34"/>
  <c r="M149" i="34"/>
  <c r="M153" i="34"/>
  <c r="M102" i="34"/>
  <c r="M106" i="34"/>
  <c r="M122" i="34"/>
  <c r="M126" i="34"/>
  <c r="M134" i="34"/>
  <c r="M179" i="34"/>
  <c r="M191" i="34"/>
  <c r="M207" i="34"/>
  <c r="M215" i="34"/>
  <c r="M227" i="34"/>
  <c r="M168" i="34"/>
  <c r="M172" i="34"/>
  <c r="M200" i="34"/>
  <c r="M252" i="34"/>
  <c r="M256" i="34"/>
  <c r="M165" i="34"/>
  <c r="M201" i="34"/>
  <c r="M209" i="34"/>
  <c r="M213" i="34"/>
  <c r="M178" i="34"/>
  <c r="M194" i="34"/>
  <c r="M246" i="34"/>
  <c r="M258" i="34"/>
  <c r="N320" i="34"/>
  <c r="N269" i="34"/>
  <c r="N273" i="34"/>
  <c r="N281" i="34"/>
  <c r="N297" i="34"/>
  <c r="N325" i="34"/>
  <c r="N346" i="34"/>
  <c r="N299" i="34"/>
  <c r="N327" i="34"/>
  <c r="N295" i="34"/>
  <c r="M280" i="34"/>
  <c r="M288" i="34"/>
  <c r="M278" i="34"/>
  <c r="M282" i="34"/>
  <c r="M290" i="34"/>
  <c r="M294" i="34"/>
  <c r="M337" i="34"/>
  <c r="M312" i="34"/>
  <c r="M308" i="34"/>
  <c r="M296" i="34"/>
  <c r="M323" i="34"/>
  <c r="M268" i="34"/>
  <c r="M272" i="34"/>
  <c r="M276" i="34"/>
  <c r="M284" i="34"/>
  <c r="M270" i="34"/>
  <c r="M274" i="34"/>
  <c r="M286" i="34"/>
  <c r="M298" i="34"/>
  <c r="M306" i="34"/>
  <c r="M310" i="34"/>
  <c r="M336" i="34"/>
  <c r="O336" i="34" s="1"/>
  <c r="M324" i="34"/>
  <c r="M300" i="34"/>
  <c r="M332" i="34"/>
  <c r="M315" i="34"/>
  <c r="M339" i="34"/>
  <c r="N171" i="34"/>
  <c r="N195" i="34"/>
  <c r="N231" i="34"/>
  <c r="N243" i="34"/>
  <c r="N255" i="34"/>
  <c r="N259" i="34"/>
  <c r="N204" i="34"/>
  <c r="N212" i="34"/>
  <c r="N216" i="34"/>
  <c r="N260" i="34"/>
  <c r="N169" i="34"/>
  <c r="N177" i="34"/>
  <c r="N185" i="34"/>
  <c r="N193" i="34"/>
  <c r="N197" i="34"/>
  <c r="N233" i="34"/>
  <c r="N245" i="34"/>
  <c r="N253" i="34"/>
  <c r="N257" i="34"/>
  <c r="N265" i="34"/>
  <c r="N210" i="34"/>
  <c r="N190" i="34"/>
  <c r="N222" i="34"/>
  <c r="M362" i="34"/>
  <c r="M390" i="34"/>
  <c r="M398" i="34"/>
  <c r="M379" i="34"/>
  <c r="M415" i="34"/>
  <c r="M351" i="34"/>
  <c r="M396" i="34"/>
  <c r="M400" i="34"/>
  <c r="M353" i="34"/>
  <c r="M357" i="34"/>
  <c r="M369" i="34"/>
  <c r="M393" i="34"/>
  <c r="M401" i="34"/>
  <c r="M405" i="34"/>
  <c r="M409" i="34"/>
  <c r="M429" i="34"/>
  <c r="M431" i="34"/>
  <c r="N478" i="34"/>
  <c r="N486" i="34"/>
  <c r="N502" i="34"/>
  <c r="N447" i="34"/>
  <c r="N459" i="34"/>
  <c r="N479" i="34"/>
  <c r="N511" i="34"/>
  <c r="N440" i="34"/>
  <c r="N441" i="34"/>
  <c r="N449" i="34"/>
  <c r="N453" i="34"/>
  <c r="N457" i="34"/>
  <c r="N485" i="34"/>
  <c r="N509" i="34"/>
  <c r="N488" i="34"/>
  <c r="N492" i="34"/>
  <c r="N504" i="34"/>
  <c r="M292" i="34"/>
  <c r="M302" i="34"/>
  <c r="M314" i="34"/>
  <c r="M326" i="34"/>
  <c r="M330" i="34"/>
  <c r="M334" i="34"/>
  <c r="M304" i="34"/>
  <c r="M317" i="34"/>
  <c r="M347" i="34"/>
  <c r="M321" i="34"/>
  <c r="M328" i="34"/>
  <c r="M345" i="34"/>
  <c r="M349" i="34"/>
  <c r="M341" i="34"/>
  <c r="M319" i="34"/>
  <c r="M343" i="34"/>
  <c r="M2" i="34"/>
  <c r="M8" i="34"/>
  <c r="M12" i="34"/>
  <c r="M28" i="34"/>
  <c r="M52" i="34"/>
  <c r="M80" i="34"/>
  <c r="M29" i="34"/>
  <c r="M37" i="34"/>
  <c r="M41" i="34"/>
  <c r="M49" i="34"/>
  <c r="M18" i="34"/>
  <c r="M22" i="34"/>
  <c r="M54" i="34"/>
  <c r="N140" i="34"/>
  <c r="N144" i="34"/>
  <c r="N152" i="34"/>
  <c r="N160" i="34"/>
  <c r="N93" i="34"/>
  <c r="N105" i="34"/>
  <c r="N125" i="34"/>
  <c r="N129" i="34"/>
  <c r="N161" i="34"/>
  <c r="N110" i="34"/>
  <c r="N146" i="34"/>
  <c r="N86" i="34"/>
  <c r="N158" i="34"/>
  <c r="N366" i="34"/>
  <c r="N370" i="34"/>
  <c r="N422" i="34"/>
  <c r="N375" i="34"/>
  <c r="N391" i="34"/>
  <c r="N423" i="34"/>
  <c r="N364" i="34"/>
  <c r="N380" i="34"/>
  <c r="N428" i="34"/>
  <c r="N384" i="34"/>
  <c r="N361" i="34"/>
  <c r="N413" i="34"/>
  <c r="N454" i="34"/>
  <c r="N462" i="34"/>
  <c r="N482" i="34"/>
  <c r="N494" i="34"/>
  <c r="N506" i="34"/>
  <c r="N518" i="34"/>
  <c r="N523" i="34"/>
  <c r="N448" i="34"/>
  <c r="N477" i="34"/>
  <c r="N505" i="34"/>
  <c r="N517" i="34"/>
  <c r="N521" i="34"/>
  <c r="N460" i="34"/>
  <c r="N496" i="34"/>
  <c r="N468" i="34"/>
  <c r="N472" i="34"/>
  <c r="M366" i="34"/>
  <c r="M370" i="34"/>
  <c r="M422" i="34"/>
  <c r="M364" i="34"/>
  <c r="M380" i="34"/>
  <c r="M384" i="34"/>
  <c r="M428" i="34"/>
  <c r="M361" i="34"/>
  <c r="M413" i="34"/>
  <c r="M423" i="34"/>
  <c r="M375" i="34"/>
  <c r="M391" i="34"/>
  <c r="N354" i="34"/>
  <c r="N358" i="34"/>
  <c r="N374" i="34"/>
  <c r="N382" i="34"/>
  <c r="N406" i="34"/>
  <c r="N410" i="34"/>
  <c r="N426" i="34"/>
  <c r="N430" i="34"/>
  <c r="N367" i="34"/>
  <c r="N395" i="34"/>
  <c r="N399" i="34"/>
  <c r="N419" i="34"/>
  <c r="N412" i="34"/>
  <c r="N352" i="34"/>
  <c r="N360" i="34"/>
  <c r="N408" i="34"/>
  <c r="N424" i="34"/>
  <c r="N397" i="34"/>
  <c r="N421" i="34"/>
  <c r="N2" i="34"/>
  <c r="N8" i="34"/>
  <c r="N12" i="34"/>
  <c r="N28" i="34"/>
  <c r="N52" i="34"/>
  <c r="N80" i="34"/>
  <c r="N29" i="34"/>
  <c r="N37" i="34"/>
  <c r="N41" i="34"/>
  <c r="N49" i="34"/>
  <c r="N18" i="34"/>
  <c r="N22" i="34"/>
  <c r="N54" i="34"/>
  <c r="N87" i="34"/>
  <c r="N91" i="34"/>
  <c r="N151" i="34"/>
  <c r="N159" i="34"/>
  <c r="N108" i="34"/>
  <c r="N128" i="34"/>
  <c r="N132" i="34"/>
  <c r="N89" i="34"/>
  <c r="N109" i="34"/>
  <c r="N113" i="34"/>
  <c r="N117" i="34"/>
  <c r="N149" i="34"/>
  <c r="N153" i="34"/>
  <c r="N102" i="34"/>
  <c r="N134" i="34"/>
  <c r="N106" i="34"/>
  <c r="N122" i="34"/>
  <c r="N126" i="34"/>
  <c r="N7" i="34"/>
  <c r="N11" i="34"/>
  <c r="N27" i="34"/>
  <c r="N55" i="34"/>
  <c r="N71" i="34"/>
  <c r="N36" i="34"/>
  <c r="N44" i="34"/>
  <c r="N76" i="34"/>
  <c r="N9" i="34"/>
  <c r="N13" i="34"/>
  <c r="N17" i="34"/>
  <c r="N21" i="34"/>
  <c r="N25" i="34"/>
  <c r="N65" i="34"/>
  <c r="N73" i="34"/>
  <c r="N38" i="34"/>
  <c r="N42" i="34"/>
  <c r="N83" i="34"/>
  <c r="N115" i="34"/>
  <c r="N92" i="34"/>
  <c r="N104" i="34"/>
  <c r="N120" i="34"/>
  <c r="N136" i="34"/>
  <c r="N81" i="34"/>
  <c r="N145" i="34"/>
  <c r="N157" i="34"/>
  <c r="N98" i="34"/>
  <c r="N130" i="34"/>
  <c r="N267" i="34"/>
  <c r="N275" i="34"/>
  <c r="N287" i="34"/>
  <c r="N316" i="34"/>
  <c r="N285" i="34"/>
  <c r="N301" i="34"/>
  <c r="N305" i="34"/>
  <c r="N309" i="34"/>
  <c r="N329" i="34"/>
  <c r="N291" i="34"/>
  <c r="N342" i="34"/>
  <c r="N350" i="34"/>
  <c r="N344" i="34"/>
  <c r="N322" i="34"/>
  <c r="N335" i="34"/>
  <c r="M450" i="34"/>
  <c r="M458" i="34"/>
  <c r="M466" i="34"/>
  <c r="M487" i="34"/>
  <c r="M503" i="34"/>
  <c r="M464" i="34"/>
  <c r="M437" i="34"/>
  <c r="M489" i="34"/>
  <c r="N99" i="34"/>
  <c r="N107" i="34"/>
  <c r="N119" i="34"/>
  <c r="N127" i="34"/>
  <c r="N131" i="34"/>
  <c r="N163" i="34"/>
  <c r="N84" i="34"/>
  <c r="N96" i="34"/>
  <c r="N156" i="34"/>
  <c r="N97" i="34"/>
  <c r="N101" i="34"/>
  <c r="N121" i="34"/>
  <c r="N137" i="34"/>
  <c r="N82" i="34"/>
  <c r="N114" i="34"/>
  <c r="N90" i="34"/>
  <c r="N142" i="34"/>
  <c r="M103" i="34"/>
  <c r="M123" i="34"/>
  <c r="M135" i="34"/>
  <c r="M88" i="34"/>
  <c r="M112" i="34"/>
  <c r="M116" i="34"/>
  <c r="M148" i="34"/>
  <c r="M133" i="34"/>
  <c r="M118" i="34"/>
  <c r="M138" i="34"/>
  <c r="M150" i="34"/>
  <c r="M154" i="34"/>
  <c r="N438" i="34"/>
  <c r="N443" i="34"/>
  <c r="N451" i="34"/>
  <c r="N455" i="34"/>
  <c r="N463" i="34"/>
  <c r="N467" i="34"/>
  <c r="N507" i="34"/>
  <c r="N519" i="34"/>
  <c r="N436" i="34"/>
  <c r="N465" i="34"/>
  <c r="N473" i="34"/>
  <c r="N520" i="34"/>
  <c r="N500" i="34"/>
  <c r="N476" i="34"/>
  <c r="M15" i="34"/>
  <c r="M23" i="34"/>
  <c r="M59" i="34"/>
  <c r="M75" i="34"/>
  <c r="M32" i="34"/>
  <c r="M57" i="34"/>
  <c r="M69" i="34"/>
  <c r="M30" i="34"/>
  <c r="M34" i="34"/>
  <c r="M46" i="34"/>
  <c r="M50" i="34"/>
  <c r="N19" i="34"/>
  <c r="N51" i="34"/>
  <c r="N63" i="34"/>
  <c r="N67" i="34"/>
  <c r="N79" i="34"/>
  <c r="N40" i="34"/>
  <c r="N48" i="34"/>
  <c r="N5" i="34"/>
  <c r="N33" i="34"/>
  <c r="N53" i="34"/>
  <c r="N61" i="34"/>
  <c r="N77" i="34"/>
  <c r="M19" i="34"/>
  <c r="M51" i="34"/>
  <c r="M63" i="34"/>
  <c r="M67" i="34"/>
  <c r="M79" i="34"/>
  <c r="M40" i="34"/>
  <c r="M48" i="34"/>
  <c r="M5" i="34"/>
  <c r="M33" i="34"/>
  <c r="M53" i="34"/>
  <c r="M61" i="34"/>
  <c r="M77" i="34"/>
  <c r="N450" i="34"/>
  <c r="N458" i="34"/>
  <c r="N466" i="34"/>
  <c r="N487" i="34"/>
  <c r="N503" i="34"/>
  <c r="N437" i="34"/>
  <c r="N489" i="34"/>
  <c r="N464" i="34"/>
  <c r="N3" i="34"/>
  <c r="N31" i="34"/>
  <c r="N35" i="34"/>
  <c r="N39" i="34"/>
  <c r="N43" i="34"/>
  <c r="N4" i="34"/>
  <c r="N56" i="34"/>
  <c r="N60" i="34"/>
  <c r="N64" i="34"/>
  <c r="N68" i="34"/>
  <c r="N72" i="34"/>
  <c r="N6" i="34"/>
  <c r="N78" i="34"/>
  <c r="N58" i="34"/>
  <c r="N26" i="34"/>
  <c r="M7" i="34"/>
  <c r="M11" i="34"/>
  <c r="M27" i="34"/>
  <c r="M55" i="34"/>
  <c r="M71" i="34"/>
  <c r="M36" i="34"/>
  <c r="M44" i="34"/>
  <c r="M76" i="34"/>
  <c r="M9" i="34"/>
  <c r="M13" i="34"/>
  <c r="M17" i="34"/>
  <c r="M21" i="34"/>
  <c r="M25" i="34"/>
  <c r="M65" i="34"/>
  <c r="M73" i="34"/>
  <c r="M38" i="34"/>
  <c r="M42" i="34"/>
  <c r="N103" i="34"/>
  <c r="N123" i="34"/>
  <c r="N135" i="34"/>
  <c r="N88" i="34"/>
  <c r="N112" i="34"/>
  <c r="N116" i="34"/>
  <c r="N148" i="34"/>
  <c r="N133" i="34"/>
  <c r="N138" i="34"/>
  <c r="N154" i="34"/>
  <c r="N118" i="34"/>
  <c r="N150" i="34"/>
  <c r="N167" i="34"/>
  <c r="N175" i="34"/>
  <c r="N187" i="34"/>
  <c r="N219" i="34"/>
  <c r="N235" i="34"/>
  <c r="N239" i="34"/>
  <c r="N224" i="34"/>
  <c r="N228" i="34"/>
  <c r="N221" i="34"/>
  <c r="N262" i="34"/>
  <c r="N218" i="34"/>
  <c r="N226" i="34"/>
  <c r="M414" i="34"/>
  <c r="M387" i="34"/>
  <c r="M368" i="34"/>
  <c r="M376" i="34"/>
  <c r="M388" i="34"/>
  <c r="M392" i="34"/>
  <c r="M373" i="34"/>
  <c r="M381" i="34"/>
  <c r="M385" i="34"/>
  <c r="M417" i="34"/>
  <c r="M363" i="34"/>
  <c r="M383" i="34"/>
  <c r="M355" i="34"/>
  <c r="M265" i="33"/>
  <c r="L265" i="33"/>
  <c r="L263" i="33"/>
  <c r="M344" i="33"/>
  <c r="M400" i="33"/>
  <c r="M285" i="33"/>
  <c r="M301" i="33"/>
  <c r="M309" i="33"/>
  <c r="M357" i="33"/>
  <c r="M405" i="33"/>
  <c r="M322" i="33"/>
  <c r="M362" i="33"/>
  <c r="M287" i="33"/>
  <c r="M335" i="33"/>
  <c r="M351" i="33"/>
  <c r="M415" i="33"/>
  <c r="M431" i="33"/>
  <c r="M316" i="33"/>
  <c r="M396" i="33"/>
  <c r="M305" i="33"/>
  <c r="M329" i="33"/>
  <c r="M353" i="33"/>
  <c r="M369" i="33"/>
  <c r="M393" i="33"/>
  <c r="M401" i="33"/>
  <c r="M409" i="33"/>
  <c r="M342" i="33"/>
  <c r="M350" i="33"/>
  <c r="M390" i="33"/>
  <c r="M398" i="33"/>
  <c r="M429" i="33"/>
  <c r="M454" i="33"/>
  <c r="M462" i="33"/>
  <c r="M494" i="33"/>
  <c r="M518" i="33"/>
  <c r="M267" i="33"/>
  <c r="M505" i="33"/>
  <c r="M521" i="33"/>
  <c r="M291" i="33"/>
  <c r="M523" i="33"/>
  <c r="M460" i="33"/>
  <c r="M448" i="33"/>
  <c r="M472" i="33"/>
  <c r="M496" i="33"/>
  <c r="M477" i="33"/>
  <c r="M517" i="33"/>
  <c r="M468" i="33"/>
  <c r="M482" i="33"/>
  <c r="M506" i="33"/>
  <c r="M379" i="33"/>
  <c r="M275" i="33"/>
  <c r="M304" i="33"/>
  <c r="M328" i="33"/>
  <c r="M416" i="33"/>
  <c r="M432" i="33"/>
  <c r="M317" i="33"/>
  <c r="M341" i="33"/>
  <c r="M349" i="33"/>
  <c r="M389" i="33"/>
  <c r="M314" i="33"/>
  <c r="M330" i="33"/>
  <c r="M378" i="33"/>
  <c r="M386" i="33"/>
  <c r="M402" i="33"/>
  <c r="M319" i="33"/>
  <c r="M343" i="33"/>
  <c r="M292" i="33"/>
  <c r="M356" i="33"/>
  <c r="M372" i="33"/>
  <c r="M404" i="33"/>
  <c r="M321" i="33"/>
  <c r="M345" i="33"/>
  <c r="M302" i="33"/>
  <c r="M326" i="33"/>
  <c r="M334" i="33"/>
  <c r="M483" i="33"/>
  <c r="M515" i="33"/>
  <c r="M347" i="33"/>
  <c r="M513" i="33"/>
  <c r="M445" i="33"/>
  <c r="M461" i="33"/>
  <c r="M469" i="33"/>
  <c r="M493" i="33"/>
  <c r="M525" i="33"/>
  <c r="M434" i="33"/>
  <c r="M474" i="33"/>
  <c r="M490" i="33"/>
  <c r="M498" i="33"/>
  <c r="M522" i="33"/>
  <c r="M471" i="33"/>
  <c r="M495" i="33"/>
  <c r="M527" i="33"/>
  <c r="M481" i="33"/>
  <c r="L413" i="33"/>
  <c r="L274" i="33"/>
  <c r="L298" i="33"/>
  <c r="L306" i="33"/>
  <c r="L370" i="33"/>
  <c r="L375" i="33"/>
  <c r="L391" i="33"/>
  <c r="L423" i="33"/>
  <c r="L268" i="33"/>
  <c r="L276" i="33"/>
  <c r="L284" i="33"/>
  <c r="L300" i="33"/>
  <c r="L324" i="33"/>
  <c r="L332" i="33"/>
  <c r="L364" i="33"/>
  <c r="L380" i="33"/>
  <c r="L428" i="33"/>
  <c r="L361" i="33"/>
  <c r="L270" i="33"/>
  <c r="L286" i="33"/>
  <c r="L310" i="33"/>
  <c r="L366" i="33"/>
  <c r="L422" i="33"/>
  <c r="L315" i="33"/>
  <c r="L339" i="33"/>
  <c r="L443" i="33"/>
  <c r="L451" i="33"/>
  <c r="L467" i="33"/>
  <c r="L507" i="33"/>
  <c r="L272" i="33"/>
  <c r="L384" i="33"/>
  <c r="L520" i="33"/>
  <c r="L438" i="33"/>
  <c r="L336" i="33"/>
  <c r="L455" i="33"/>
  <c r="L463" i="33"/>
  <c r="L519" i="33"/>
  <c r="L465" i="33"/>
  <c r="L436" i="33"/>
  <c r="L476" i="33"/>
  <c r="L500" i="33"/>
  <c r="L473" i="33"/>
  <c r="M376" i="33"/>
  <c r="M327" i="33"/>
  <c r="M414" i="33"/>
  <c r="M458" i="33"/>
  <c r="L285" i="33"/>
  <c r="L301" i="33"/>
  <c r="L309" i="33"/>
  <c r="L357" i="33"/>
  <c r="L405" i="33"/>
  <c r="L429" i="33"/>
  <c r="L322" i="33"/>
  <c r="L362" i="33"/>
  <c r="L287" i="33"/>
  <c r="L335" i="33"/>
  <c r="L351" i="33"/>
  <c r="L415" i="33"/>
  <c r="L316" i="33"/>
  <c r="L396" i="33"/>
  <c r="L305" i="33"/>
  <c r="L329" i="33"/>
  <c r="L353" i="33"/>
  <c r="L369" i="33"/>
  <c r="L393" i="33"/>
  <c r="L401" i="33"/>
  <c r="L409" i="33"/>
  <c r="L342" i="33"/>
  <c r="L350" i="33"/>
  <c r="L390" i="33"/>
  <c r="L398" i="33"/>
  <c r="L267" i="33"/>
  <c r="L275" i="33"/>
  <c r="L291" i="33"/>
  <c r="L379" i="33"/>
  <c r="L523" i="33"/>
  <c r="L431" i="33"/>
  <c r="L462" i="33"/>
  <c r="L448" i="33"/>
  <c r="L472" i="33"/>
  <c r="L496" i="33"/>
  <c r="L505" i="33"/>
  <c r="L521" i="33"/>
  <c r="L454" i="33"/>
  <c r="L494" i="33"/>
  <c r="L477" i="33"/>
  <c r="L517" i="33"/>
  <c r="L344" i="33"/>
  <c r="L482" i="33"/>
  <c r="L506" i="33"/>
  <c r="L518" i="33"/>
  <c r="L460" i="33"/>
  <c r="L468" i="33"/>
  <c r="L400" i="33"/>
  <c r="L269" i="33"/>
  <c r="L325" i="33"/>
  <c r="L373" i="33"/>
  <c r="L381" i="33"/>
  <c r="L346" i="33"/>
  <c r="L295" i="33"/>
  <c r="L327" i="33"/>
  <c r="L383" i="33"/>
  <c r="L388" i="33"/>
  <c r="L273" i="33"/>
  <c r="L281" i="33"/>
  <c r="L297" i="33"/>
  <c r="L385" i="33"/>
  <c r="L417" i="33"/>
  <c r="L414" i="33"/>
  <c r="L299" i="33"/>
  <c r="L355" i="33"/>
  <c r="L363" i="33"/>
  <c r="L387" i="33"/>
  <c r="L392" i="33"/>
  <c r="L464" i="33"/>
  <c r="L368" i="33"/>
  <c r="L376" i="33"/>
  <c r="L437" i="33"/>
  <c r="L320" i="33"/>
  <c r="L450" i="33"/>
  <c r="L458" i="33"/>
  <c r="L466" i="33"/>
  <c r="L487" i="33"/>
  <c r="L503" i="33"/>
  <c r="L489" i="33"/>
  <c r="M277" i="33"/>
  <c r="M293" i="33"/>
  <c r="M333" i="33"/>
  <c r="M365" i="33"/>
  <c r="M338" i="33"/>
  <c r="M394" i="33"/>
  <c r="M418" i="33"/>
  <c r="M271" i="33"/>
  <c r="M279" i="33"/>
  <c r="M303" i="33"/>
  <c r="M311" i="33"/>
  <c r="M359" i="33"/>
  <c r="M407" i="33"/>
  <c r="M340" i="33"/>
  <c r="M348" i="33"/>
  <c r="M420" i="33"/>
  <c r="M289" i="33"/>
  <c r="M313" i="33"/>
  <c r="M377" i="33"/>
  <c r="M425" i="33"/>
  <c r="M433" i="33"/>
  <c r="M318" i="33"/>
  <c r="M446" i="33"/>
  <c r="M470" i="33"/>
  <c r="M510" i="33"/>
  <c r="M526" i="33"/>
  <c r="M452" i="33"/>
  <c r="M516" i="33"/>
  <c r="M435" i="33"/>
  <c r="M475" i="33"/>
  <c r="M491" i="33"/>
  <c r="M499" i="33"/>
  <c r="M411" i="33"/>
  <c r="M427" i="33"/>
  <c r="M456" i="33"/>
  <c r="M480" i="33"/>
  <c r="M512" i="33"/>
  <c r="M283" i="33"/>
  <c r="M403" i="33"/>
  <c r="M501" i="33"/>
  <c r="M484" i="33"/>
  <c r="M442" i="33"/>
  <c r="M514" i="33"/>
  <c r="M508" i="33"/>
  <c r="M524" i="33"/>
  <c r="M307" i="33"/>
  <c r="M331" i="33"/>
  <c r="M439" i="33"/>
  <c r="M371" i="33"/>
  <c r="M444" i="33"/>
  <c r="M497" i="33"/>
  <c r="L317" i="33"/>
  <c r="L341" i="33"/>
  <c r="L349" i="33"/>
  <c r="L389" i="33"/>
  <c r="L314" i="33"/>
  <c r="L330" i="33"/>
  <c r="L378" i="33"/>
  <c r="L386" i="33"/>
  <c r="L402" i="33"/>
  <c r="L319" i="33"/>
  <c r="L343" i="33"/>
  <c r="L292" i="33"/>
  <c r="L356" i="33"/>
  <c r="L372" i="33"/>
  <c r="L404" i="33"/>
  <c r="L321" i="33"/>
  <c r="L345" i="33"/>
  <c r="L302" i="33"/>
  <c r="L326" i="33"/>
  <c r="L334" i="33"/>
  <c r="L347" i="33"/>
  <c r="L483" i="33"/>
  <c r="L515" i="33"/>
  <c r="L481" i="33"/>
  <c r="L445" i="33"/>
  <c r="L461" i="33"/>
  <c r="L469" i="33"/>
  <c r="L493" i="33"/>
  <c r="L525" i="33"/>
  <c r="L304" i="33"/>
  <c r="L328" i="33"/>
  <c r="L432" i="33"/>
  <c r="L434" i="33"/>
  <c r="L474" i="33"/>
  <c r="L490" i="33"/>
  <c r="L498" i="33"/>
  <c r="L522" i="33"/>
  <c r="L471" i="33"/>
  <c r="L495" i="33"/>
  <c r="L527" i="33"/>
  <c r="L416" i="33"/>
  <c r="L513" i="33"/>
  <c r="M264" i="33"/>
  <c r="M266" i="33"/>
  <c r="L397" i="33"/>
  <c r="L421" i="33"/>
  <c r="L282" i="33"/>
  <c r="L290" i="33"/>
  <c r="L354" i="33"/>
  <c r="L410" i="33"/>
  <c r="L367" i="33"/>
  <c r="L399" i="33"/>
  <c r="L308" i="33"/>
  <c r="L412" i="33"/>
  <c r="L337" i="33"/>
  <c r="L278" i="33"/>
  <c r="L294" i="33"/>
  <c r="L358" i="33"/>
  <c r="L374" i="33"/>
  <c r="L382" i="33"/>
  <c r="L406" i="33"/>
  <c r="L430" i="33"/>
  <c r="L323" i="33"/>
  <c r="L395" i="33"/>
  <c r="L419" i="33"/>
  <c r="L459" i="33"/>
  <c r="L486" i="33"/>
  <c r="L440" i="33"/>
  <c r="L488" i="33"/>
  <c r="L504" i="33"/>
  <c r="L408" i="33"/>
  <c r="L280" i="33"/>
  <c r="L478" i="33"/>
  <c r="L360" i="33"/>
  <c r="L453" i="33"/>
  <c r="L485" i="33"/>
  <c r="L509" i="33"/>
  <c r="L312" i="33"/>
  <c r="L352" i="33"/>
  <c r="L449" i="33"/>
  <c r="L502" i="33"/>
  <c r="L296" i="33"/>
  <c r="L424" i="33"/>
  <c r="L447" i="33"/>
  <c r="L479" i="33"/>
  <c r="L511" i="33"/>
  <c r="L441" i="33"/>
  <c r="L426" i="33"/>
  <c r="L288" i="33"/>
  <c r="L492" i="33"/>
  <c r="L457" i="33"/>
  <c r="M280" i="33"/>
  <c r="M288" i="33"/>
  <c r="M296" i="33"/>
  <c r="M312" i="33"/>
  <c r="M352" i="33"/>
  <c r="M360" i="33"/>
  <c r="M408" i="33"/>
  <c r="M424" i="33"/>
  <c r="M397" i="33"/>
  <c r="M421" i="33"/>
  <c r="M282" i="33"/>
  <c r="M290" i="33"/>
  <c r="M354" i="33"/>
  <c r="M410" i="33"/>
  <c r="M367" i="33"/>
  <c r="M399" i="33"/>
  <c r="M308" i="33"/>
  <c r="M412" i="33"/>
  <c r="M337" i="33"/>
  <c r="M278" i="33"/>
  <c r="M294" i="33"/>
  <c r="M358" i="33"/>
  <c r="M374" i="33"/>
  <c r="M382" i="33"/>
  <c r="M406" i="33"/>
  <c r="M430" i="33"/>
  <c r="M426" i="33"/>
  <c r="M478" i="33"/>
  <c r="M486" i="33"/>
  <c r="M502" i="33"/>
  <c r="M323" i="33"/>
  <c r="M441" i="33"/>
  <c r="M419" i="33"/>
  <c r="M459" i="33"/>
  <c r="M440" i="33"/>
  <c r="M488" i="33"/>
  <c r="M504" i="33"/>
  <c r="M453" i="33"/>
  <c r="M485" i="33"/>
  <c r="M509" i="33"/>
  <c r="M395" i="33"/>
  <c r="M457" i="33"/>
  <c r="M447" i="33"/>
  <c r="M479" i="33"/>
  <c r="M511" i="33"/>
  <c r="M492" i="33"/>
  <c r="M449" i="33"/>
  <c r="L266" i="33"/>
  <c r="L264" i="33"/>
  <c r="M272" i="33"/>
  <c r="M336" i="33"/>
  <c r="M384" i="33"/>
  <c r="M413" i="33"/>
  <c r="M274" i="33"/>
  <c r="M298" i="33"/>
  <c r="M306" i="33"/>
  <c r="M370" i="33"/>
  <c r="M375" i="33"/>
  <c r="M391" i="33"/>
  <c r="M423" i="33"/>
  <c r="M268" i="33"/>
  <c r="M276" i="33"/>
  <c r="M284" i="33"/>
  <c r="M300" i="33"/>
  <c r="M324" i="33"/>
  <c r="M332" i="33"/>
  <c r="M364" i="33"/>
  <c r="M380" i="33"/>
  <c r="M361" i="33"/>
  <c r="M270" i="33"/>
  <c r="M286" i="33"/>
  <c r="M310" i="33"/>
  <c r="M366" i="33"/>
  <c r="M422" i="33"/>
  <c r="M438" i="33"/>
  <c r="M436" i="33"/>
  <c r="M476" i="33"/>
  <c r="M443" i="33"/>
  <c r="M451" i="33"/>
  <c r="M467" i="33"/>
  <c r="M507" i="33"/>
  <c r="M520" i="33"/>
  <c r="M500" i="33"/>
  <c r="M465" i="33"/>
  <c r="M473" i="33"/>
  <c r="M428" i="33"/>
  <c r="M455" i="33"/>
  <c r="M463" i="33"/>
  <c r="M519" i="33"/>
  <c r="M315" i="33"/>
  <c r="M339" i="33"/>
  <c r="L277" i="33"/>
  <c r="L293" i="33"/>
  <c r="L333" i="33"/>
  <c r="L365" i="33"/>
  <c r="L338" i="33"/>
  <c r="L394" i="33"/>
  <c r="L418" i="33"/>
  <c r="L271" i="33"/>
  <c r="L279" i="33"/>
  <c r="L303" i="33"/>
  <c r="L311" i="33"/>
  <c r="L359" i="33"/>
  <c r="L407" i="33"/>
  <c r="L340" i="33"/>
  <c r="L348" i="33"/>
  <c r="L420" i="33"/>
  <c r="L289" i="33"/>
  <c r="L313" i="33"/>
  <c r="L377" i="33"/>
  <c r="L425" i="33"/>
  <c r="L318" i="33"/>
  <c r="N318" i="33" s="1"/>
  <c r="L283" i="33"/>
  <c r="L307" i="33"/>
  <c r="L331" i="33"/>
  <c r="L371" i="33"/>
  <c r="L403" i="33"/>
  <c r="L411" i="33"/>
  <c r="L427" i="33"/>
  <c r="L435" i="33"/>
  <c r="L475" i="33"/>
  <c r="L491" i="33"/>
  <c r="L499" i="33"/>
  <c r="L497" i="33"/>
  <c r="L456" i="33"/>
  <c r="N456" i="33" s="1"/>
  <c r="L480" i="33"/>
  <c r="N480" i="33" s="1"/>
  <c r="L512" i="33"/>
  <c r="N512" i="33" s="1"/>
  <c r="L526" i="33"/>
  <c r="L501" i="33"/>
  <c r="L442" i="33"/>
  <c r="L514" i="33"/>
  <c r="L439" i="33"/>
  <c r="L446" i="33"/>
  <c r="L510" i="33"/>
  <c r="L444" i="33"/>
  <c r="L452" i="33"/>
  <c r="L484" i="33"/>
  <c r="L508" i="33"/>
  <c r="L516" i="33"/>
  <c r="L524" i="33"/>
  <c r="L433" i="33"/>
  <c r="L470" i="33"/>
  <c r="M2" i="33"/>
  <c r="M234" i="33"/>
  <c r="M95" i="33"/>
  <c r="M111" i="33"/>
  <c r="M139" i="33"/>
  <c r="M143" i="33"/>
  <c r="M147" i="33"/>
  <c r="M155" i="33"/>
  <c r="M199" i="33"/>
  <c r="M203" i="33"/>
  <c r="M211" i="33"/>
  <c r="M238" i="33"/>
  <c r="M22" i="33"/>
  <c r="M8" i="33"/>
  <c r="M12" i="33"/>
  <c r="M28" i="33"/>
  <c r="M52" i="33"/>
  <c r="M80" i="33"/>
  <c r="M100" i="33"/>
  <c r="M124" i="33"/>
  <c r="M164" i="33"/>
  <c r="M176" i="33"/>
  <c r="M180" i="33"/>
  <c r="M208" i="33"/>
  <c r="M240" i="33"/>
  <c r="M244" i="33"/>
  <c r="M248" i="33"/>
  <c r="M18" i="33"/>
  <c r="M254" i="33"/>
  <c r="M94" i="33"/>
  <c r="M162" i="33"/>
  <c r="M29" i="33"/>
  <c r="M37" i="33"/>
  <c r="M41" i="33"/>
  <c r="M49" i="33"/>
  <c r="M85" i="33"/>
  <c r="M141" i="33"/>
  <c r="M189" i="33"/>
  <c r="M205" i="33"/>
  <c r="M217" i="33"/>
  <c r="M54" i="33"/>
  <c r="M182" i="33"/>
  <c r="M166" i="33"/>
  <c r="M242" i="33"/>
  <c r="M55" i="33"/>
  <c r="M71" i="33"/>
  <c r="M44" i="33"/>
  <c r="M76" i="33"/>
  <c r="M146" i="33"/>
  <c r="M38" i="33"/>
  <c r="M73" i="33"/>
  <c r="M93" i="33"/>
  <c r="M237" i="33"/>
  <c r="M241" i="33"/>
  <c r="L95" i="33"/>
  <c r="L111" i="33"/>
  <c r="L139" i="33"/>
  <c r="L143" i="33"/>
  <c r="L147" i="33"/>
  <c r="L155" i="33"/>
  <c r="L199" i="33"/>
  <c r="L203" i="33"/>
  <c r="L211" i="33"/>
  <c r="L8" i="33"/>
  <c r="L12" i="33"/>
  <c r="L28" i="33"/>
  <c r="L52" i="33"/>
  <c r="L80" i="33"/>
  <c r="L100" i="33"/>
  <c r="L124" i="33"/>
  <c r="L164" i="33"/>
  <c r="L176" i="33"/>
  <c r="L180" i="33"/>
  <c r="L208" i="33"/>
  <c r="L240" i="33"/>
  <c r="L244" i="33"/>
  <c r="L248" i="33"/>
  <c r="L29" i="33"/>
  <c r="L37" i="33"/>
  <c r="L41" i="33"/>
  <c r="L49" i="33"/>
  <c r="L85" i="33"/>
  <c r="L141" i="33"/>
  <c r="L189" i="33"/>
  <c r="L205" i="33"/>
  <c r="L217" i="33"/>
  <c r="L18" i="33"/>
  <c r="L22" i="33"/>
  <c r="L54" i="33"/>
  <c r="L94" i="33"/>
  <c r="L162" i="33"/>
  <c r="L166" i="33"/>
  <c r="L182" i="33"/>
  <c r="L234" i="33"/>
  <c r="L238" i="33"/>
  <c r="L242" i="33"/>
  <c r="L254" i="33"/>
  <c r="L7" i="33"/>
  <c r="L11" i="33"/>
  <c r="L27" i="33"/>
  <c r="L55" i="33"/>
  <c r="L71" i="33"/>
  <c r="L183" i="33"/>
  <c r="L247" i="33"/>
  <c r="L251" i="33"/>
  <c r="L36" i="33"/>
  <c r="L44" i="33"/>
  <c r="L76" i="33"/>
  <c r="L140" i="33"/>
  <c r="L144" i="33"/>
  <c r="L152" i="33"/>
  <c r="L160" i="33"/>
  <c r="L188" i="33"/>
  <c r="L9" i="33"/>
  <c r="L13" i="33"/>
  <c r="L17" i="33"/>
  <c r="L21" i="33"/>
  <c r="L25" i="33"/>
  <c r="L65" i="33"/>
  <c r="L73" i="33"/>
  <c r="L93" i="33"/>
  <c r="L105" i="33"/>
  <c r="L125" i="33"/>
  <c r="L129" i="33"/>
  <c r="L161" i="33"/>
  <c r="L173" i="33"/>
  <c r="L181" i="33"/>
  <c r="L237" i="33"/>
  <c r="L241" i="33"/>
  <c r="L249" i="33"/>
  <c r="L38" i="33"/>
  <c r="L42" i="33"/>
  <c r="L86" i="33"/>
  <c r="L110" i="33"/>
  <c r="L146" i="33"/>
  <c r="L158" i="33"/>
  <c r="L202" i="33"/>
  <c r="L206" i="33"/>
  <c r="L214" i="33"/>
  <c r="L230" i="33"/>
  <c r="M58" i="33"/>
  <c r="M3" i="33"/>
  <c r="M31" i="33"/>
  <c r="M35" i="33"/>
  <c r="M39" i="33"/>
  <c r="M43" i="33"/>
  <c r="M83" i="33"/>
  <c r="M115" i="33"/>
  <c r="M223" i="33"/>
  <c r="M26" i="33"/>
  <c r="M186" i="33"/>
  <c r="M170" i="33"/>
  <c r="M4" i="33"/>
  <c r="M56" i="33"/>
  <c r="M60" i="33"/>
  <c r="M64" i="33"/>
  <c r="M68" i="33"/>
  <c r="M72" i="33"/>
  <c r="M92" i="33"/>
  <c r="M104" i="33"/>
  <c r="M120" i="33"/>
  <c r="M136" i="33"/>
  <c r="M184" i="33"/>
  <c r="M192" i="33"/>
  <c r="M196" i="33"/>
  <c r="M220" i="33"/>
  <c r="M232" i="33"/>
  <c r="M236" i="33"/>
  <c r="M98" i="33"/>
  <c r="M174" i="33"/>
  <c r="M198" i="33"/>
  <c r="M250" i="33"/>
  <c r="M81" i="33"/>
  <c r="M145" i="33"/>
  <c r="M157" i="33"/>
  <c r="M225" i="33"/>
  <c r="M229" i="33"/>
  <c r="M261" i="33"/>
  <c r="M78" i="33"/>
  <c r="M130" i="33"/>
  <c r="M6" i="33"/>
  <c r="M150" i="33"/>
  <c r="M19" i="33"/>
  <c r="M51" i="33"/>
  <c r="M63" i="33"/>
  <c r="M67" i="33"/>
  <c r="M79" i="33"/>
  <c r="M103" i="33"/>
  <c r="M123" i="33"/>
  <c r="M135" i="33"/>
  <c r="M167" i="33"/>
  <c r="M175" i="33"/>
  <c r="M187" i="33"/>
  <c r="M219" i="33"/>
  <c r="M235" i="33"/>
  <c r="M239" i="33"/>
  <c r="M262" i="33"/>
  <c r="M218" i="33"/>
  <c r="M40" i="33"/>
  <c r="M48" i="33"/>
  <c r="M88" i="33"/>
  <c r="M112" i="33"/>
  <c r="M116" i="33"/>
  <c r="M148" i="33"/>
  <c r="M224" i="33"/>
  <c r="M228" i="33"/>
  <c r="M226" i="33"/>
  <c r="M118" i="33"/>
  <c r="M5" i="33"/>
  <c r="M33" i="33"/>
  <c r="M53" i="33"/>
  <c r="M61" i="33"/>
  <c r="M77" i="33"/>
  <c r="M133" i="33"/>
  <c r="M221" i="33"/>
  <c r="M154" i="33"/>
  <c r="M138" i="33"/>
  <c r="L19" i="33"/>
  <c r="L51" i="33"/>
  <c r="L63" i="33"/>
  <c r="L67" i="33"/>
  <c r="L79" i="33"/>
  <c r="L103" i="33"/>
  <c r="L123" i="33"/>
  <c r="L135" i="33"/>
  <c r="L167" i="33"/>
  <c r="L175" i="33"/>
  <c r="L187" i="33"/>
  <c r="L219" i="33"/>
  <c r="L235" i="33"/>
  <c r="L239" i="33"/>
  <c r="L40" i="33"/>
  <c r="L48" i="33"/>
  <c r="L88" i="33"/>
  <c r="L112" i="33"/>
  <c r="L116" i="33"/>
  <c r="L148" i="33"/>
  <c r="L224" i="33"/>
  <c r="L228" i="33"/>
  <c r="L5" i="33"/>
  <c r="L33" i="33"/>
  <c r="L53" i="33"/>
  <c r="L61" i="33"/>
  <c r="L77" i="33"/>
  <c r="L133" i="33"/>
  <c r="L221" i="33"/>
  <c r="L118" i="33"/>
  <c r="L138" i="33"/>
  <c r="L150" i="33"/>
  <c r="L154" i="33"/>
  <c r="L218" i="33"/>
  <c r="L226" i="33"/>
  <c r="L262" i="33"/>
  <c r="M30" i="33"/>
  <c r="M34" i="33"/>
  <c r="M82" i="33"/>
  <c r="M15" i="33"/>
  <c r="M23" i="33"/>
  <c r="M59" i="33"/>
  <c r="M75" i="33"/>
  <c r="M99" i="33"/>
  <c r="M107" i="33"/>
  <c r="M119" i="33"/>
  <c r="M127" i="33"/>
  <c r="M131" i="33"/>
  <c r="M163" i="33"/>
  <c r="M171" i="33"/>
  <c r="M195" i="33"/>
  <c r="M231" i="33"/>
  <c r="M243" i="33"/>
  <c r="M255" i="33"/>
  <c r="M259" i="33"/>
  <c r="M50" i="33"/>
  <c r="M90" i="33"/>
  <c r="M210" i="33"/>
  <c r="M32" i="33"/>
  <c r="M84" i="33"/>
  <c r="M96" i="33"/>
  <c r="M156" i="33"/>
  <c r="M204" i="33"/>
  <c r="M212" i="33"/>
  <c r="M216" i="33"/>
  <c r="M260" i="33"/>
  <c r="M142" i="33"/>
  <c r="M222" i="33"/>
  <c r="M57" i="33"/>
  <c r="M69" i="33"/>
  <c r="M97" i="33"/>
  <c r="M101" i="33"/>
  <c r="M121" i="33"/>
  <c r="M137" i="33"/>
  <c r="M169" i="33"/>
  <c r="M177" i="33"/>
  <c r="M185" i="33"/>
  <c r="M193" i="33"/>
  <c r="M197" i="33"/>
  <c r="M233" i="33"/>
  <c r="M245" i="33"/>
  <c r="M253" i="33"/>
  <c r="M257" i="33"/>
  <c r="M46" i="33"/>
  <c r="M114" i="33"/>
  <c r="M190" i="33"/>
  <c r="M102" i="33"/>
  <c r="M126" i="33"/>
  <c r="M178" i="33"/>
  <c r="M258" i="33"/>
  <c r="M47" i="33"/>
  <c r="M87" i="33"/>
  <c r="M91" i="33"/>
  <c r="M151" i="33"/>
  <c r="M159" i="33"/>
  <c r="M179" i="33"/>
  <c r="M191" i="33"/>
  <c r="M207" i="33"/>
  <c r="M215" i="33"/>
  <c r="M227" i="33"/>
  <c r="M66" i="33"/>
  <c r="M134" i="33"/>
  <c r="M246" i="33"/>
  <c r="M16" i="33"/>
  <c r="M20" i="33"/>
  <c r="M24" i="33"/>
  <c r="M108" i="33"/>
  <c r="M128" i="33"/>
  <c r="M132" i="33"/>
  <c r="M168" i="33"/>
  <c r="M172" i="33"/>
  <c r="M200" i="33"/>
  <c r="M252" i="33"/>
  <c r="M256" i="33"/>
  <c r="M74" i="33"/>
  <c r="M122" i="33"/>
  <c r="M14" i="33"/>
  <c r="M70" i="33"/>
  <c r="M194" i="33"/>
  <c r="M45" i="33"/>
  <c r="M89" i="33"/>
  <c r="M109" i="33"/>
  <c r="M113" i="33"/>
  <c r="M117" i="33"/>
  <c r="M149" i="33"/>
  <c r="M153" i="33"/>
  <c r="M165" i="33"/>
  <c r="M201" i="33"/>
  <c r="M209" i="33"/>
  <c r="M213" i="33"/>
  <c r="M10" i="33"/>
  <c r="M106" i="33"/>
  <c r="M62" i="33"/>
  <c r="L47" i="33"/>
  <c r="L87" i="33"/>
  <c r="L91" i="33"/>
  <c r="L151" i="33"/>
  <c r="L159" i="33"/>
  <c r="L179" i="33"/>
  <c r="L191" i="33"/>
  <c r="L207" i="33"/>
  <c r="L215" i="33"/>
  <c r="L227" i="33"/>
  <c r="L16" i="33"/>
  <c r="L20" i="33"/>
  <c r="L24" i="33"/>
  <c r="L108" i="33"/>
  <c r="L128" i="33"/>
  <c r="L132" i="33"/>
  <c r="L168" i="33"/>
  <c r="L172" i="33"/>
  <c r="L200" i="33"/>
  <c r="L252" i="33"/>
  <c r="L256" i="33"/>
  <c r="L45" i="33"/>
  <c r="L89" i="33"/>
  <c r="L109" i="33"/>
  <c r="L113" i="33"/>
  <c r="L117" i="33"/>
  <c r="L149" i="33"/>
  <c r="L153" i="33"/>
  <c r="L165" i="33"/>
  <c r="L201" i="33"/>
  <c r="L209" i="33"/>
  <c r="L213" i="33"/>
  <c r="L10" i="33"/>
  <c r="L14" i="33"/>
  <c r="L62" i="33"/>
  <c r="L66" i="33"/>
  <c r="L70" i="33"/>
  <c r="L74" i="33"/>
  <c r="L102" i="33"/>
  <c r="L106" i="33"/>
  <c r="L122" i="33"/>
  <c r="L126" i="33"/>
  <c r="L134" i="33"/>
  <c r="L178" i="33"/>
  <c r="L194" i="33"/>
  <c r="L246" i="33"/>
  <c r="L258" i="33"/>
  <c r="L15" i="33"/>
  <c r="L23" i="33"/>
  <c r="L59" i="33"/>
  <c r="L75" i="33"/>
  <c r="L99" i="33"/>
  <c r="L107" i="33"/>
  <c r="L119" i="33"/>
  <c r="L127" i="33"/>
  <c r="L131" i="33"/>
  <c r="L163" i="33"/>
  <c r="L171" i="33"/>
  <c r="L195" i="33"/>
  <c r="L231" i="33"/>
  <c r="L243" i="33"/>
  <c r="L255" i="33"/>
  <c r="L259" i="33"/>
  <c r="L32" i="33"/>
  <c r="L84" i="33"/>
  <c r="L96" i="33"/>
  <c r="L156" i="33"/>
  <c r="L204" i="33"/>
  <c r="L212" i="33"/>
  <c r="L216" i="33"/>
  <c r="L260" i="33"/>
  <c r="L57" i="33"/>
  <c r="L69" i="33"/>
  <c r="L97" i="33"/>
  <c r="L101" i="33"/>
  <c r="L121" i="33"/>
  <c r="L137" i="33"/>
  <c r="L169" i="33"/>
  <c r="L177" i="33"/>
  <c r="L185" i="33"/>
  <c r="L193" i="33"/>
  <c r="L197" i="33"/>
  <c r="L233" i="33"/>
  <c r="L245" i="33"/>
  <c r="L253" i="33"/>
  <c r="L257" i="33"/>
  <c r="L30" i="33"/>
  <c r="L34" i="33"/>
  <c r="L46" i="33"/>
  <c r="L50" i="33"/>
  <c r="L82" i="33"/>
  <c r="L90" i="33"/>
  <c r="L114" i="33"/>
  <c r="L142" i="33"/>
  <c r="L190" i="33"/>
  <c r="L210" i="33"/>
  <c r="L222" i="33"/>
  <c r="N18" i="17"/>
  <c r="L2" i="33"/>
  <c r="O37" i="31"/>
  <c r="O61" i="31"/>
  <c r="O69" i="31"/>
  <c r="O56" i="31"/>
  <c r="O80" i="31"/>
  <c r="O216" i="31"/>
  <c r="O27" i="31"/>
  <c r="O91" i="31"/>
  <c r="O107" i="31"/>
  <c r="O139" i="31"/>
  <c r="O54" i="31"/>
  <c r="O78" i="31"/>
  <c r="O206" i="31"/>
  <c r="O49" i="31"/>
  <c r="O65" i="31"/>
  <c r="O113" i="31"/>
  <c r="O121" i="31"/>
  <c r="O137" i="31"/>
  <c r="O169" i="31"/>
  <c r="O209" i="31"/>
  <c r="O225" i="31"/>
  <c r="O52" i="31"/>
  <c r="O76" i="31"/>
  <c r="O84" i="31"/>
  <c r="O124" i="31"/>
  <c r="O180" i="31"/>
  <c r="O196" i="31"/>
  <c r="O204" i="31"/>
  <c r="O228" i="31"/>
  <c r="O39" i="31"/>
  <c r="O63" i="31"/>
  <c r="O151" i="31"/>
  <c r="O167" i="31"/>
  <c r="O218" i="31"/>
  <c r="O230" i="31"/>
  <c r="O262" i="31"/>
  <c r="O233" i="31"/>
  <c r="O257" i="31"/>
  <c r="O260" i="31"/>
  <c r="O248" i="31"/>
  <c r="O250" i="31"/>
  <c r="O82" i="31"/>
  <c r="O13" i="31"/>
  <c r="O29" i="31"/>
  <c r="O93" i="31"/>
  <c r="O109" i="31"/>
  <c r="O117" i="31"/>
  <c r="O141" i="31"/>
  <c r="O165" i="31"/>
  <c r="O213" i="31"/>
  <c r="O221" i="31"/>
  <c r="O72" i="31"/>
  <c r="O176" i="31"/>
  <c r="O184" i="31"/>
  <c r="O192" i="31"/>
  <c r="O43" i="31"/>
  <c r="O147" i="31"/>
  <c r="O227" i="31"/>
  <c r="O102" i="31"/>
  <c r="O134" i="31"/>
  <c r="O182" i="31"/>
  <c r="O214" i="31"/>
  <c r="O17" i="31"/>
  <c r="O25" i="31"/>
  <c r="O89" i="31"/>
  <c r="O145" i="31"/>
  <c r="O161" i="31"/>
  <c r="O132" i="31"/>
  <c r="O156" i="31"/>
  <c r="O188" i="31"/>
  <c r="O220" i="31"/>
  <c r="O15" i="31"/>
  <c r="O23" i="31"/>
  <c r="O31" i="31"/>
  <c r="O47" i="31"/>
  <c r="O87" i="31"/>
  <c r="O95" i="31"/>
  <c r="O143" i="31"/>
  <c r="O159" i="31"/>
  <c r="O175" i="31"/>
  <c r="O223" i="31"/>
  <c r="O154" i="31"/>
  <c r="O246" i="31"/>
  <c r="O194" i="31"/>
  <c r="O244" i="31"/>
  <c r="O239" i="31"/>
  <c r="O58" i="31"/>
  <c r="O237" i="31"/>
  <c r="O130" i="31"/>
  <c r="N24" i="31"/>
  <c r="N48" i="31"/>
  <c r="N112" i="31"/>
  <c r="N160" i="31"/>
  <c r="N168" i="31"/>
  <c r="N75" i="31"/>
  <c r="N83" i="31"/>
  <c r="N155" i="31"/>
  <c r="N179" i="31"/>
  <c r="N187" i="31"/>
  <c r="N219" i="31"/>
  <c r="N6" i="31"/>
  <c r="N14" i="31"/>
  <c r="N38" i="31"/>
  <c r="N46" i="31"/>
  <c r="N94" i="31"/>
  <c r="N142" i="31"/>
  <c r="N174" i="31"/>
  <c r="N73" i="31"/>
  <c r="N129" i="31"/>
  <c r="N153" i="31"/>
  <c r="N177" i="31"/>
  <c r="N12" i="31"/>
  <c r="N28" i="31"/>
  <c r="N68" i="31"/>
  <c r="N100" i="31"/>
  <c r="N191" i="31"/>
  <c r="N215" i="31"/>
  <c r="N18" i="31"/>
  <c r="N42" i="31"/>
  <c r="N66" i="31"/>
  <c r="N106" i="31"/>
  <c r="N138" i="31"/>
  <c r="N146" i="31"/>
  <c r="N162" i="31"/>
  <c r="N170" i="31"/>
  <c r="N210" i="31"/>
  <c r="N226" i="31"/>
  <c r="N249" i="31"/>
  <c r="N251" i="31"/>
  <c r="N236" i="31"/>
  <c r="N259" i="31"/>
  <c r="N53" i="31"/>
  <c r="N181" i="31"/>
  <c r="N247" i="31"/>
  <c r="N243" i="31"/>
  <c r="N205" i="31"/>
  <c r="N234" i="31"/>
  <c r="N245" i="31"/>
  <c r="N261" i="31"/>
  <c r="N232" i="31"/>
  <c r="N8" i="31"/>
  <c r="N16" i="31"/>
  <c r="N32" i="31"/>
  <c r="N120" i="31"/>
  <c r="N152" i="31"/>
  <c r="N224" i="31"/>
  <c r="N123" i="31"/>
  <c r="N30" i="31"/>
  <c r="N62" i="31"/>
  <c r="N118" i="31"/>
  <c r="N222" i="31"/>
  <c r="N81" i="31"/>
  <c r="N185" i="31"/>
  <c r="N193" i="31"/>
  <c r="N201" i="31"/>
  <c r="N4" i="31"/>
  <c r="N60" i="31"/>
  <c r="N108" i="31"/>
  <c r="N116" i="31"/>
  <c r="N172" i="31"/>
  <c r="N55" i="31"/>
  <c r="N103" i="31"/>
  <c r="N111" i="31"/>
  <c r="N127" i="31"/>
  <c r="N199" i="31"/>
  <c r="N34" i="31"/>
  <c r="N90" i="31"/>
  <c r="N98" i="31"/>
  <c r="N122" i="31"/>
  <c r="N149" i="31"/>
  <c r="N238" i="31"/>
  <c r="M179" i="31"/>
  <c r="M187" i="31"/>
  <c r="M142" i="31"/>
  <c r="M174" i="31"/>
  <c r="M68" i="31"/>
  <c r="M100" i="31"/>
  <c r="M138" i="31"/>
  <c r="M146" i="31"/>
  <c r="M205" i="31"/>
  <c r="M48" i="31"/>
  <c r="M249" i="31"/>
  <c r="M245" i="31"/>
  <c r="N96" i="31"/>
  <c r="N200" i="31"/>
  <c r="N208" i="31"/>
  <c r="N3" i="31"/>
  <c r="N11" i="31"/>
  <c r="N19" i="31"/>
  <c r="N35" i="31"/>
  <c r="N59" i="31"/>
  <c r="N67" i="31"/>
  <c r="N99" i="31"/>
  <c r="N115" i="31"/>
  <c r="N163" i="31"/>
  <c r="N171" i="31"/>
  <c r="N211" i="31"/>
  <c r="N110" i="31"/>
  <c r="N126" i="31"/>
  <c r="N158" i="31"/>
  <c r="N190" i="31"/>
  <c r="N198" i="31"/>
  <c r="N9" i="31"/>
  <c r="N33" i="31"/>
  <c r="N41" i="31"/>
  <c r="N105" i="31"/>
  <c r="N148" i="31"/>
  <c r="N7" i="31"/>
  <c r="N71" i="31"/>
  <c r="N119" i="31"/>
  <c r="N50" i="31"/>
  <c r="N74" i="31"/>
  <c r="N178" i="31"/>
  <c r="N186" i="31"/>
  <c r="N202" i="31"/>
  <c r="N5" i="31"/>
  <c r="N45" i="31"/>
  <c r="N173" i="31"/>
  <c r="N157" i="31"/>
  <c r="N235" i="31"/>
  <c r="N254" i="31"/>
  <c r="N255" i="31"/>
  <c r="N242" i="31"/>
  <c r="N101" i="31"/>
  <c r="N21" i="31"/>
  <c r="M2" i="31"/>
  <c r="M51" i="31"/>
  <c r="M131" i="31"/>
  <c r="M195" i="31"/>
  <c r="M203" i="31"/>
  <c r="M22" i="31"/>
  <c r="M70" i="31"/>
  <c r="M86" i="31"/>
  <c r="M150" i="31"/>
  <c r="M166" i="31"/>
  <c r="M57" i="31"/>
  <c r="M97" i="31"/>
  <c r="M217" i="31"/>
  <c r="M20" i="31"/>
  <c r="M36" i="31"/>
  <c r="M44" i="31"/>
  <c r="M92" i="31"/>
  <c r="M140" i="31"/>
  <c r="M164" i="31"/>
  <c r="M212" i="31"/>
  <c r="M79" i="31"/>
  <c r="M135" i="31"/>
  <c r="M183" i="31"/>
  <c r="M207" i="31"/>
  <c r="M10" i="31"/>
  <c r="M26" i="31"/>
  <c r="M114" i="31"/>
  <c r="M77" i="31"/>
  <c r="M85" i="31"/>
  <c r="M125" i="31"/>
  <c r="M133" i="31"/>
  <c r="M189" i="31"/>
  <c r="M197" i="31"/>
  <c r="M229" i="31"/>
  <c r="M252" i="31"/>
  <c r="M128" i="31"/>
  <c r="M136" i="31"/>
  <c r="M231" i="31"/>
  <c r="M258" i="31"/>
  <c r="M253" i="31"/>
  <c r="M88" i="31"/>
  <c r="M241" i="31"/>
  <c r="M144" i="31"/>
  <c r="M240" i="31"/>
  <c r="M256" i="31"/>
  <c r="M64" i="31"/>
  <c r="M40" i="31"/>
  <c r="M104" i="31"/>
  <c r="O53" i="31"/>
  <c r="O181" i="31"/>
  <c r="O205" i="31"/>
  <c r="O24" i="31"/>
  <c r="O48" i="31"/>
  <c r="O112" i="31"/>
  <c r="O160" i="31"/>
  <c r="O168" i="31"/>
  <c r="O75" i="31"/>
  <c r="O83" i="31"/>
  <c r="O155" i="31"/>
  <c r="O179" i="31"/>
  <c r="O187" i="31"/>
  <c r="O219" i="31"/>
  <c r="O6" i="31"/>
  <c r="O14" i="31"/>
  <c r="O38" i="31"/>
  <c r="O46" i="31"/>
  <c r="O94" i="31"/>
  <c r="O142" i="31"/>
  <c r="O174" i="31"/>
  <c r="O73" i="31"/>
  <c r="O129" i="31"/>
  <c r="O153" i="31"/>
  <c r="O177" i="31"/>
  <c r="O12" i="31"/>
  <c r="O28" i="31"/>
  <c r="O68" i="31"/>
  <c r="O100" i="31"/>
  <c r="O191" i="31"/>
  <c r="O215" i="31"/>
  <c r="O259" i="31"/>
  <c r="O249" i="31"/>
  <c r="O106" i="31"/>
  <c r="O66" i="31"/>
  <c r="O243" i="31"/>
  <c r="O138" i="31"/>
  <c r="O236" i="31"/>
  <c r="O170" i="31"/>
  <c r="O232" i="31"/>
  <c r="O162" i="31"/>
  <c r="O226" i="31"/>
  <c r="O247" i="31"/>
  <c r="O42" i="31"/>
  <c r="O251" i="31"/>
  <c r="O234" i="31"/>
  <c r="O18" i="31"/>
  <c r="O146" i="31"/>
  <c r="O210" i="31"/>
  <c r="O245" i="31"/>
  <c r="O261" i="31"/>
  <c r="O5" i="31"/>
  <c r="O21" i="31"/>
  <c r="O45" i="31"/>
  <c r="O101" i="31"/>
  <c r="O157" i="31"/>
  <c r="O173" i="31"/>
  <c r="O96" i="31"/>
  <c r="O200" i="31"/>
  <c r="O208" i="31"/>
  <c r="O3" i="31"/>
  <c r="O11" i="31"/>
  <c r="O19" i="31"/>
  <c r="O35" i="31"/>
  <c r="O59" i="31"/>
  <c r="O67" i="31"/>
  <c r="O99" i="31"/>
  <c r="O115" i="31"/>
  <c r="O163" i="31"/>
  <c r="O171" i="31"/>
  <c r="O211" i="31"/>
  <c r="O110" i="31"/>
  <c r="O126" i="31"/>
  <c r="O158" i="31"/>
  <c r="O190" i="31"/>
  <c r="O198" i="31"/>
  <c r="O9" i="31"/>
  <c r="O33" i="31"/>
  <c r="O41" i="31"/>
  <c r="O105" i="31"/>
  <c r="O148" i="31"/>
  <c r="O7" i="31"/>
  <c r="O71" i="31"/>
  <c r="O119" i="31"/>
  <c r="O254" i="31"/>
  <c r="O50" i="31"/>
  <c r="O178" i="31"/>
  <c r="O235" i="31"/>
  <c r="O74" i="31"/>
  <c r="O202" i="31"/>
  <c r="O255" i="31"/>
  <c r="O186" i="31"/>
  <c r="O242" i="31"/>
  <c r="S5" i="22"/>
  <c r="R3" i="22"/>
  <c r="R6" i="22"/>
  <c r="S3" i="22"/>
  <c r="Q4" i="22"/>
  <c r="Q7" i="22"/>
  <c r="R7" i="22"/>
  <c r="Q5" i="22"/>
  <c r="Q6" i="22"/>
  <c r="S4" i="22"/>
  <c r="Q4" i="21"/>
  <c r="R7" i="21"/>
  <c r="Q6" i="21"/>
  <c r="Q5" i="21"/>
  <c r="Q7" i="21"/>
  <c r="S5" i="21"/>
  <c r="R6" i="21"/>
  <c r="S8" i="18"/>
  <c r="S11" i="18"/>
  <c r="R6" i="18"/>
  <c r="R13" i="18"/>
  <c r="Q4" i="18"/>
  <c r="Q11" i="18"/>
  <c r="Q5" i="18"/>
  <c r="Q12" i="18"/>
  <c r="R4" i="18"/>
  <c r="S10" i="18"/>
  <c r="Q13" i="18"/>
  <c r="Q6" i="18"/>
  <c r="R5" i="18"/>
  <c r="R12" i="18"/>
  <c r="Q3" i="18"/>
  <c r="Q10" i="18"/>
  <c r="S2" i="17"/>
  <c r="Q7" i="16"/>
  <c r="Q6" i="16"/>
  <c r="R7" i="16"/>
  <c r="S2" i="16"/>
  <c r="R6" i="16"/>
  <c r="R2" i="16"/>
  <c r="Q3" i="16"/>
  <c r="S3" i="16"/>
  <c r="O5" i="14"/>
  <c r="P5" i="14"/>
  <c r="M5" i="14"/>
  <c r="N5" i="14"/>
  <c r="O6" i="14"/>
  <c r="P6" i="14"/>
  <c r="M6" i="14"/>
  <c r="N6" i="14"/>
  <c r="P7" i="14"/>
  <c r="O4" i="14"/>
  <c r="K588" i="14" s="1"/>
  <c r="P2" i="14"/>
  <c r="O2" i="14"/>
  <c r="K221" i="14" s="1"/>
  <c r="O3" i="14"/>
  <c r="P3" i="14"/>
  <c r="M3" i="14"/>
  <c r="N3" i="14"/>
  <c r="N2" i="14"/>
  <c r="M2" i="14"/>
  <c r="AF1" i="14"/>
  <c r="Y3" i="14"/>
  <c r="Y2" i="14"/>
  <c r="Y5" i="14"/>
  <c r="S6" i="11"/>
  <c r="Q4" i="11"/>
  <c r="Q3" i="11"/>
  <c r="R4" i="11"/>
  <c r="Q7" i="11"/>
  <c r="S2" i="11"/>
  <c r="Q2" i="11"/>
  <c r="R3" i="11"/>
  <c r="S4" i="11"/>
  <c r="Q6" i="11"/>
  <c r="R2" i="11"/>
  <c r="S3" i="11"/>
  <c r="Q5" i="11"/>
  <c r="R6" i="11"/>
  <c r="Q4" i="10"/>
  <c r="Q3" i="10"/>
  <c r="R4" i="10"/>
  <c r="S5" i="10"/>
  <c r="Q7" i="10"/>
  <c r="R5" i="10"/>
  <c r="S2" i="10"/>
  <c r="Q2" i="10"/>
  <c r="S4" i="10"/>
  <c r="Q6" i="10"/>
  <c r="R7" i="10"/>
  <c r="R2" i="10"/>
  <c r="Q5" i="10"/>
  <c r="S7" i="10"/>
  <c r="S2" i="9"/>
  <c r="Q4" i="9"/>
  <c r="R5" i="9"/>
  <c r="Q3" i="9"/>
  <c r="R4" i="9"/>
  <c r="S5" i="9"/>
  <c r="Q2" i="9"/>
  <c r="R3" i="9"/>
  <c r="S4" i="9"/>
  <c r="Q6" i="9"/>
  <c r="R7" i="9"/>
  <c r="R2" i="9"/>
  <c r="S3" i="9"/>
  <c r="Q5" i="9"/>
  <c r="Q7" i="8"/>
  <c r="Q6" i="8"/>
  <c r="Q5" i="8"/>
  <c r="Q4" i="8"/>
  <c r="Q2" i="8"/>
  <c r="R7" i="8"/>
  <c r="R6" i="8"/>
  <c r="R5" i="8"/>
  <c r="R4" i="8"/>
  <c r="R3" i="8"/>
  <c r="R2" i="8"/>
  <c r="S7" i="8"/>
  <c r="S6" i="8"/>
  <c r="S5" i="8"/>
  <c r="S4" i="8"/>
  <c r="S2" i="8"/>
  <c r="S5" i="11" a="1"/>
  <c r="R5" i="11" a="1"/>
  <c r="O7" i="14" a="1"/>
  <c r="Q7" i="9" a="1"/>
  <c r="S3" i="8" a="1"/>
  <c r="N7" i="14" a="1"/>
  <c r="Y6" i="14" a="1"/>
  <c r="Y4" i="14" a="1"/>
  <c r="S7" i="9" a="1"/>
  <c r="S6" i="9" a="1"/>
  <c r="R7" i="11" a="1"/>
  <c r="M4" i="14" a="1"/>
  <c r="S3" i="10" a="1"/>
  <c r="S7" i="11" a="1"/>
  <c r="Y7" i="14" a="1"/>
  <c r="R3" i="10" a="1"/>
  <c r="Q3" i="8" a="1"/>
  <c r="R6" i="10" a="1"/>
  <c r="P4" i="14" a="1"/>
  <c r="M7" i="14" a="1"/>
  <c r="R6" i="9" a="1"/>
  <c r="N4" i="14" a="1"/>
  <c r="S6" i="10" a="1"/>
  <c r="M106" i="31" l="1"/>
  <c r="M181" i="33"/>
  <c r="M65" i="33"/>
  <c r="M42" i="33"/>
  <c r="M36" i="33"/>
  <c r="M27" i="33"/>
  <c r="M181" i="31"/>
  <c r="M251" i="31"/>
  <c r="M234" i="31"/>
  <c r="M53" i="31"/>
  <c r="M66" i="31"/>
  <c r="M12" i="31"/>
  <c r="M46" i="31"/>
  <c r="M83" i="31"/>
  <c r="M214" i="33"/>
  <c r="M173" i="33"/>
  <c r="M25" i="33"/>
  <c r="M188" i="33"/>
  <c r="M158" i="33"/>
  <c r="M11" i="33"/>
  <c r="M155" i="31"/>
  <c r="M243" i="31"/>
  <c r="M160" i="31"/>
  <c r="M226" i="31"/>
  <c r="M42" i="31"/>
  <c r="M177" i="31"/>
  <c r="M38" i="31"/>
  <c r="M75" i="31"/>
  <c r="M86" i="33"/>
  <c r="M161" i="33"/>
  <c r="M21" i="33"/>
  <c r="M160" i="33"/>
  <c r="M110" i="33"/>
  <c r="M7" i="33"/>
  <c r="M259" i="31"/>
  <c r="M94" i="31"/>
  <c r="M168" i="31"/>
  <c r="M247" i="31"/>
  <c r="M210" i="31"/>
  <c r="M18" i="31"/>
  <c r="M153" i="31"/>
  <c r="M14" i="31"/>
  <c r="M230" i="33"/>
  <c r="M129" i="33"/>
  <c r="M17" i="33"/>
  <c r="M152" i="33"/>
  <c r="M251" i="33"/>
  <c r="M206" i="33"/>
  <c r="N525" i="34"/>
  <c r="M24" i="31"/>
  <c r="M232" i="31"/>
  <c r="M236" i="31"/>
  <c r="M170" i="31"/>
  <c r="M215" i="31"/>
  <c r="M129" i="31"/>
  <c r="M6" i="31"/>
  <c r="M202" i="33"/>
  <c r="M125" i="33"/>
  <c r="M13" i="33"/>
  <c r="M144" i="33"/>
  <c r="M247" i="33"/>
  <c r="N527" i="34"/>
  <c r="M28" i="31"/>
  <c r="M261" i="31"/>
  <c r="M112" i="31"/>
  <c r="M162" i="31"/>
  <c r="M191" i="31"/>
  <c r="M73" i="31"/>
  <c r="M249" i="33"/>
  <c r="M105" i="33"/>
  <c r="M9" i="33"/>
  <c r="M140" i="33"/>
  <c r="M183" i="33"/>
  <c r="N515" i="34"/>
  <c r="M453" i="34"/>
  <c r="M441" i="34"/>
  <c r="M459" i="34"/>
  <c r="M486" i="34"/>
  <c r="N513" i="34"/>
  <c r="N495" i="34"/>
  <c r="O495" i="34" s="1"/>
  <c r="M211" i="31"/>
  <c r="L157" i="33"/>
  <c r="N493" i="34"/>
  <c r="N483" i="34"/>
  <c r="N481" i="34"/>
  <c r="N471" i="34"/>
  <c r="N469" i="34"/>
  <c r="N522" i="34"/>
  <c r="O522" i="34" s="1"/>
  <c r="N461" i="34"/>
  <c r="O461" i="34" s="1"/>
  <c r="N498" i="34"/>
  <c r="O498" i="34" s="1"/>
  <c r="N445" i="34"/>
  <c r="M19" i="31"/>
  <c r="L98" i="33"/>
  <c r="M449" i="34"/>
  <c r="M502" i="34"/>
  <c r="L184" i="33"/>
  <c r="M511" i="34"/>
  <c r="O511" i="34" s="1"/>
  <c r="M504" i="34"/>
  <c r="O504" i="34" s="1"/>
  <c r="M478" i="34"/>
  <c r="O478" i="34" s="1"/>
  <c r="L60" i="33"/>
  <c r="M479" i="34"/>
  <c r="M492" i="34"/>
  <c r="M173" i="31"/>
  <c r="L35" i="33"/>
  <c r="M239" i="34"/>
  <c r="O239" i="34" s="1"/>
  <c r="M509" i="34"/>
  <c r="O509" i="34" s="1"/>
  <c r="M488" i="34"/>
  <c r="O488" i="34" s="1"/>
  <c r="M178" i="31"/>
  <c r="M485" i="34"/>
  <c r="M440" i="34"/>
  <c r="O440" i="34" s="1"/>
  <c r="M41" i="31"/>
  <c r="M457" i="34"/>
  <c r="O457" i="34" s="1"/>
  <c r="M235" i="31"/>
  <c r="M157" i="31"/>
  <c r="M74" i="31"/>
  <c r="M33" i="31"/>
  <c r="M171" i="31"/>
  <c r="M11" i="31"/>
  <c r="L78" i="33"/>
  <c r="L145" i="33"/>
  <c r="L136" i="33"/>
  <c r="L56" i="33"/>
  <c r="L31" i="33"/>
  <c r="M235" i="34"/>
  <c r="M208" i="31"/>
  <c r="M101" i="31"/>
  <c r="M50" i="31"/>
  <c r="M9" i="31"/>
  <c r="M163" i="31"/>
  <c r="M3" i="31"/>
  <c r="L250" i="33"/>
  <c r="L58" i="33"/>
  <c r="L81" i="33"/>
  <c r="L120" i="33"/>
  <c r="L4" i="33"/>
  <c r="L3" i="33"/>
  <c r="M262" i="34"/>
  <c r="M219" i="34"/>
  <c r="O219" i="34" s="1"/>
  <c r="M254" i="31"/>
  <c r="M45" i="31"/>
  <c r="M119" i="31"/>
  <c r="M198" i="31"/>
  <c r="M115" i="31"/>
  <c r="L198" i="33"/>
  <c r="L26" i="33"/>
  <c r="L236" i="33"/>
  <c r="L104" i="33"/>
  <c r="L223" i="33"/>
  <c r="M226" i="34"/>
  <c r="M187" i="34"/>
  <c r="O187" i="34" s="1"/>
  <c r="M242" i="31"/>
  <c r="M21" i="31"/>
  <c r="M71" i="31"/>
  <c r="M190" i="31"/>
  <c r="M99" i="31"/>
  <c r="L186" i="33"/>
  <c r="L6" i="33"/>
  <c r="L232" i="33"/>
  <c r="L92" i="33"/>
  <c r="L115" i="33"/>
  <c r="M218" i="34"/>
  <c r="O218" i="34" s="1"/>
  <c r="M175" i="34"/>
  <c r="O175" i="34" s="1"/>
  <c r="M96" i="31"/>
  <c r="M5" i="31"/>
  <c r="M7" i="31"/>
  <c r="M158" i="31"/>
  <c r="M67" i="31"/>
  <c r="L174" i="33"/>
  <c r="L261" i="33"/>
  <c r="L220" i="33"/>
  <c r="L72" i="33"/>
  <c r="L83" i="33"/>
  <c r="M221" i="34"/>
  <c r="M167" i="34"/>
  <c r="M255" i="31"/>
  <c r="M202" i="31"/>
  <c r="M148" i="31"/>
  <c r="M126" i="31"/>
  <c r="M59" i="31"/>
  <c r="L170" i="33"/>
  <c r="L229" i="33"/>
  <c r="L196" i="33"/>
  <c r="L68" i="33"/>
  <c r="L43" i="33"/>
  <c r="M228" i="34"/>
  <c r="O228" i="34" s="1"/>
  <c r="M200" i="31"/>
  <c r="M186" i="31"/>
  <c r="M105" i="31"/>
  <c r="M110" i="31"/>
  <c r="L130" i="33"/>
  <c r="L225" i="33"/>
  <c r="L192" i="33"/>
  <c r="L64" i="33"/>
  <c r="N518" i="33"/>
  <c r="S7" i="11"/>
  <c r="R7" i="11"/>
  <c r="S6" i="10"/>
  <c r="S7" i="9"/>
  <c r="S3" i="8"/>
  <c r="N4" i="14"/>
  <c r="S5" i="11"/>
  <c r="P4" i="14"/>
  <c r="K629" i="14" s="1"/>
  <c r="R3" i="10"/>
  <c r="M12" i="28" s="1"/>
  <c r="S3" i="10"/>
  <c r="S6" i="9"/>
  <c r="Y4" i="14"/>
  <c r="Q7" i="9"/>
  <c r="Q3" i="8"/>
  <c r="L199" i="25" s="1"/>
  <c r="R6" i="9"/>
  <c r="M63" i="26" s="1"/>
  <c r="R6" i="10"/>
  <c r="M39" i="28" s="1"/>
  <c r="M4" i="14"/>
  <c r="J627" i="14" s="1"/>
  <c r="N7" i="14"/>
  <c r="O7" i="14"/>
  <c r="R5" i="11"/>
  <c r="M7" i="14"/>
  <c r="M450" i="33"/>
  <c r="N450" i="33" s="1"/>
  <c r="M417" i="33"/>
  <c r="N417" i="33" s="1"/>
  <c r="M295" i="33"/>
  <c r="N295" i="33" s="1"/>
  <c r="M368" i="33"/>
  <c r="N368" i="33" s="1"/>
  <c r="N345" i="34"/>
  <c r="N341" i="34"/>
  <c r="M489" i="33"/>
  <c r="M385" i="33"/>
  <c r="M346" i="33"/>
  <c r="N346" i="33" s="1"/>
  <c r="M320" i="33"/>
  <c r="N320" i="33" s="1"/>
  <c r="N334" i="34"/>
  <c r="O334" i="34" s="1"/>
  <c r="N330" i="34"/>
  <c r="M437" i="33"/>
  <c r="M297" i="33"/>
  <c r="M381" i="33"/>
  <c r="N314" i="34"/>
  <c r="N321" i="34"/>
  <c r="O321" i="34" s="1"/>
  <c r="M503" i="33"/>
  <c r="N503" i="33" s="1"/>
  <c r="M464" i="33"/>
  <c r="N464" i="33" s="1"/>
  <c r="M281" i="33"/>
  <c r="M373" i="33"/>
  <c r="N302" i="34"/>
  <c r="N317" i="34"/>
  <c r="O317" i="34" s="1"/>
  <c r="M487" i="33"/>
  <c r="M355" i="33"/>
  <c r="N355" i="33" s="1"/>
  <c r="M273" i="33"/>
  <c r="N273" i="33" s="1"/>
  <c r="M325" i="33"/>
  <c r="N325" i="33" s="1"/>
  <c r="N347" i="34"/>
  <c r="O347" i="34" s="1"/>
  <c r="N328" i="34"/>
  <c r="M387" i="33"/>
  <c r="M363" i="33"/>
  <c r="N363" i="33" s="1"/>
  <c r="M388" i="33"/>
  <c r="M269" i="33"/>
  <c r="N269" i="33" s="1"/>
  <c r="N343" i="34"/>
  <c r="O343" i="34" s="1"/>
  <c r="N304" i="34"/>
  <c r="O304" i="34" s="1"/>
  <c r="M466" i="33"/>
  <c r="N466" i="33" s="1"/>
  <c r="M299" i="33"/>
  <c r="M383" i="33"/>
  <c r="N326" i="34"/>
  <c r="M3" i="40"/>
  <c r="M11" i="40"/>
  <c r="M15" i="40"/>
  <c r="M19" i="40"/>
  <c r="M23" i="40"/>
  <c r="M31" i="40"/>
  <c r="M43" i="40"/>
  <c r="M47" i="40"/>
  <c r="M59" i="40"/>
  <c r="M123" i="40"/>
  <c r="M183" i="40"/>
  <c r="M199" i="40"/>
  <c r="M243" i="40"/>
  <c r="M247" i="40"/>
  <c r="M255" i="40"/>
  <c r="M271" i="40"/>
  <c r="M311" i="40"/>
  <c r="M68" i="40"/>
  <c r="M92" i="40"/>
  <c r="M140" i="40"/>
  <c r="M156" i="40"/>
  <c r="M184" i="40"/>
  <c r="M200" i="40"/>
  <c r="M216" i="40"/>
  <c r="M288" i="40"/>
  <c r="M316" i="40"/>
  <c r="M5" i="40"/>
  <c r="M9" i="40"/>
  <c r="M13" i="40"/>
  <c r="M29" i="40"/>
  <c r="M53" i="40"/>
  <c r="M77" i="40"/>
  <c r="M85" i="40"/>
  <c r="M89" i="40"/>
  <c r="M113" i="40"/>
  <c r="M125" i="40"/>
  <c r="M133" i="40"/>
  <c r="M145" i="40"/>
  <c r="M149" i="40"/>
  <c r="M221" i="40"/>
  <c r="M229" i="40"/>
  <c r="M233" i="40"/>
  <c r="M245" i="40"/>
  <c r="M249" i="40"/>
  <c r="M281" i="40"/>
  <c r="M297" i="40"/>
  <c r="M305" i="40"/>
  <c r="M313" i="40"/>
  <c r="M258" i="40"/>
  <c r="M118" i="40"/>
  <c r="M214" i="40"/>
  <c r="M186" i="40"/>
  <c r="M206" i="40"/>
  <c r="N27" i="40"/>
  <c r="N35" i="40"/>
  <c r="N39" i="40"/>
  <c r="N55" i="40"/>
  <c r="N67" i="40"/>
  <c r="N107" i="40"/>
  <c r="N115" i="40"/>
  <c r="N127" i="40"/>
  <c r="N131" i="40"/>
  <c r="N147" i="40"/>
  <c r="N175" i="40"/>
  <c r="N179" i="40"/>
  <c r="N219" i="40"/>
  <c r="N227" i="40"/>
  <c r="N231" i="40"/>
  <c r="N239" i="40"/>
  <c r="N299" i="40"/>
  <c r="N64" i="40"/>
  <c r="N76" i="40"/>
  <c r="N128" i="40"/>
  <c r="N160" i="40"/>
  <c r="N164" i="40"/>
  <c r="N196" i="40"/>
  <c r="N204" i="40"/>
  <c r="N208" i="40"/>
  <c r="N260" i="40"/>
  <c r="N272" i="40"/>
  <c r="N292" i="40"/>
  <c r="N17" i="40"/>
  <c r="N21" i="40"/>
  <c r="N25" i="40"/>
  <c r="N33" i="40"/>
  <c r="N41" i="40"/>
  <c r="N45" i="40"/>
  <c r="N57" i="40"/>
  <c r="N61" i="40"/>
  <c r="N109" i="40"/>
  <c r="N117" i="40"/>
  <c r="N137" i="40"/>
  <c r="N173" i="40"/>
  <c r="N177" i="40"/>
  <c r="N181" i="40"/>
  <c r="N189" i="40"/>
  <c r="N193" i="40"/>
  <c r="N225" i="40"/>
  <c r="N237" i="40"/>
  <c r="N261" i="40"/>
  <c r="N269" i="40"/>
  <c r="N301" i="40"/>
  <c r="N321" i="40"/>
  <c r="N162" i="40"/>
  <c r="N274" i="40"/>
  <c r="N290" i="40"/>
  <c r="N166" i="40"/>
  <c r="N198" i="40"/>
  <c r="N278" i="40"/>
  <c r="N294" i="40"/>
  <c r="N90" i="40"/>
  <c r="N202" i="40"/>
  <c r="N218" i="40"/>
  <c r="M27" i="40"/>
  <c r="M35" i="40"/>
  <c r="M39" i="40"/>
  <c r="M55" i="40"/>
  <c r="M67" i="40"/>
  <c r="M107" i="40"/>
  <c r="M115" i="40"/>
  <c r="M127" i="40"/>
  <c r="M131" i="40"/>
  <c r="M147" i="40"/>
  <c r="M175" i="40"/>
  <c r="M179" i="40"/>
  <c r="M219" i="40"/>
  <c r="M227" i="40"/>
  <c r="M231" i="40"/>
  <c r="M239" i="40"/>
  <c r="M299" i="40"/>
  <c r="M64" i="40"/>
  <c r="M76" i="40"/>
  <c r="M128" i="40"/>
  <c r="M160" i="40"/>
  <c r="M164" i="40"/>
  <c r="M196" i="40"/>
  <c r="M204" i="40"/>
  <c r="M208" i="40"/>
  <c r="M260" i="40"/>
  <c r="M272" i="40"/>
  <c r="M292" i="40"/>
  <c r="M17" i="40"/>
  <c r="M21" i="40"/>
  <c r="M25" i="40"/>
  <c r="M33" i="40"/>
  <c r="M41" i="40"/>
  <c r="M45" i="40"/>
  <c r="M57" i="40"/>
  <c r="M61" i="40"/>
  <c r="M109" i="40"/>
  <c r="M117" i="40"/>
  <c r="M137" i="40"/>
  <c r="M173" i="40"/>
  <c r="M177" i="40"/>
  <c r="M181" i="40"/>
  <c r="M189" i="40"/>
  <c r="M193" i="40"/>
  <c r="M225" i="40"/>
  <c r="M237" i="40"/>
  <c r="M261" i="40"/>
  <c r="M269" i="40"/>
  <c r="M301" i="40"/>
  <c r="M321" i="40"/>
  <c r="M162" i="40"/>
  <c r="M274" i="40"/>
  <c r="M290" i="40"/>
  <c r="M166" i="40"/>
  <c r="M198" i="40"/>
  <c r="M278" i="40"/>
  <c r="M294" i="40"/>
  <c r="M90" i="40"/>
  <c r="M202" i="40"/>
  <c r="M218" i="40"/>
  <c r="M7" i="40"/>
  <c r="M51" i="40"/>
  <c r="M79" i="40"/>
  <c r="M83" i="40"/>
  <c r="M87" i="40"/>
  <c r="M111" i="40"/>
  <c r="M135" i="40"/>
  <c r="M139" i="40"/>
  <c r="M143" i="40"/>
  <c r="M151" i="40"/>
  <c r="M171" i="40"/>
  <c r="M191" i="40"/>
  <c r="M223" i="40"/>
  <c r="M235" i="40"/>
  <c r="M251" i="40"/>
  <c r="M263" i="40"/>
  <c r="O263" i="40" s="1"/>
  <c r="M267" i="40"/>
  <c r="O267" i="40" s="1"/>
  <c r="M279" i="40"/>
  <c r="O279" i="40" s="1"/>
  <c r="M283" i="40"/>
  <c r="M303" i="40"/>
  <c r="M307" i="40"/>
  <c r="O307" i="40" s="1"/>
  <c r="M323" i="40"/>
  <c r="O323" i="40" s="1"/>
  <c r="M72" i="40"/>
  <c r="M96" i="40"/>
  <c r="M100" i="40"/>
  <c r="M104" i="40"/>
  <c r="M212" i="40"/>
  <c r="M256" i="40"/>
  <c r="M276" i="40"/>
  <c r="M37" i="40"/>
  <c r="M49" i="40"/>
  <c r="M65" i="40"/>
  <c r="M81" i="40"/>
  <c r="M121" i="40"/>
  <c r="M169" i="40"/>
  <c r="M241" i="40"/>
  <c r="M253" i="40"/>
  <c r="M265" i="40"/>
  <c r="O265" i="40" s="1"/>
  <c r="M325" i="40"/>
  <c r="M98" i="40"/>
  <c r="M210" i="40"/>
  <c r="M70" i="40"/>
  <c r="M102" i="40"/>
  <c r="M74" i="40"/>
  <c r="M154" i="40"/>
  <c r="M314" i="40"/>
  <c r="M94" i="40"/>
  <c r="M286" i="40"/>
  <c r="M318" i="40"/>
  <c r="O318" i="40" s="1"/>
  <c r="O293" i="40"/>
  <c r="O63" i="40"/>
  <c r="O82" i="40"/>
  <c r="O252" i="34"/>
  <c r="O23" i="37"/>
  <c r="O31" i="37"/>
  <c r="O51" i="37"/>
  <c r="O55" i="37"/>
  <c r="O59" i="37"/>
  <c r="O79" i="37"/>
  <c r="O99" i="37"/>
  <c r="O107" i="37"/>
  <c r="O151" i="37"/>
  <c r="O191" i="37"/>
  <c r="O207" i="37"/>
  <c r="O44" i="37"/>
  <c r="O48" i="37"/>
  <c r="O68" i="37"/>
  <c r="O72" i="37"/>
  <c r="O188" i="37"/>
  <c r="O200" i="37"/>
  <c r="O212" i="37"/>
  <c r="O228" i="37"/>
  <c r="O240" i="37"/>
  <c r="O33" i="37"/>
  <c r="O41" i="37"/>
  <c r="O53" i="37"/>
  <c r="O93" i="37"/>
  <c r="O149" i="37"/>
  <c r="O237" i="37"/>
  <c r="O46" i="37"/>
  <c r="O66" i="37"/>
  <c r="O70" i="37"/>
  <c r="O110" i="37"/>
  <c r="O122" i="37"/>
  <c r="O134" i="37"/>
  <c r="O162" i="37"/>
  <c r="O178" i="37"/>
  <c r="O186" i="37"/>
  <c r="O198" i="37"/>
  <c r="O210" i="37"/>
  <c r="O230" i="37"/>
  <c r="O242" i="37"/>
  <c r="P11" i="37"/>
  <c r="P19" i="37"/>
  <c r="P27" i="37"/>
  <c r="P39" i="37"/>
  <c r="P75" i="37"/>
  <c r="P95" i="37"/>
  <c r="P88" i="37"/>
  <c r="P116" i="37"/>
  <c r="P124" i="37"/>
  <c r="P128" i="37"/>
  <c r="P164" i="37"/>
  <c r="P176" i="37"/>
  <c r="P196" i="37"/>
  <c r="P220" i="37"/>
  <c r="P224" i="37"/>
  <c r="P9" i="37"/>
  <c r="P13" i="37"/>
  <c r="P21" i="37"/>
  <c r="P25" i="37"/>
  <c r="P77" i="37"/>
  <c r="P81" i="37"/>
  <c r="P137" i="37"/>
  <c r="P157" i="37"/>
  <c r="P205" i="37"/>
  <c r="P209" i="37"/>
  <c r="P50" i="37"/>
  <c r="P62" i="37"/>
  <c r="P118" i="37"/>
  <c r="P126" i="37"/>
  <c r="P130" i="37"/>
  <c r="P158" i="37"/>
  <c r="P166" i="37"/>
  <c r="P170" i="37"/>
  <c r="P174" i="37"/>
  <c r="P202" i="37"/>
  <c r="P218" i="37"/>
  <c r="P226" i="37"/>
  <c r="P103" i="37"/>
  <c r="P195" i="37"/>
  <c r="P139" i="37"/>
  <c r="P203" i="37"/>
  <c r="P143" i="37"/>
  <c r="P147" i="37"/>
  <c r="O11" i="37"/>
  <c r="O19" i="37"/>
  <c r="O27" i="37"/>
  <c r="O39" i="37"/>
  <c r="O75" i="37"/>
  <c r="O95" i="37"/>
  <c r="O103" i="37"/>
  <c r="O139" i="37"/>
  <c r="O143" i="37"/>
  <c r="O147" i="37"/>
  <c r="O195" i="37"/>
  <c r="O203" i="37"/>
  <c r="O88" i="37"/>
  <c r="O116" i="37"/>
  <c r="O124" i="37"/>
  <c r="O128" i="37"/>
  <c r="O164" i="37"/>
  <c r="O176" i="37"/>
  <c r="O196" i="37"/>
  <c r="O220" i="37"/>
  <c r="O224" i="37"/>
  <c r="O9" i="37"/>
  <c r="O13" i="37"/>
  <c r="O21" i="37"/>
  <c r="O25" i="37"/>
  <c r="O77" i="37"/>
  <c r="O81" i="37"/>
  <c r="O137" i="37"/>
  <c r="O157" i="37"/>
  <c r="O205" i="37"/>
  <c r="O209" i="37"/>
  <c r="O50" i="37"/>
  <c r="O62" i="37"/>
  <c r="O118" i="37"/>
  <c r="O126" i="37"/>
  <c r="O130" i="37"/>
  <c r="O158" i="37"/>
  <c r="O166" i="37"/>
  <c r="O170" i="37"/>
  <c r="O174" i="37"/>
  <c r="O202" i="37"/>
  <c r="O218" i="37"/>
  <c r="O226" i="37"/>
  <c r="O63" i="37"/>
  <c r="Q63" i="37" s="1"/>
  <c r="O159" i="37"/>
  <c r="Q159" i="37" s="1"/>
  <c r="O163" i="37"/>
  <c r="O187" i="37"/>
  <c r="Q187" i="37" s="1"/>
  <c r="O215" i="37"/>
  <c r="O223" i="37"/>
  <c r="Q223" i="37" s="1"/>
  <c r="O227" i="37"/>
  <c r="O231" i="37"/>
  <c r="Q231" i="37" s="1"/>
  <c r="O239" i="37"/>
  <c r="O4" i="37"/>
  <c r="Q4" i="37" s="1"/>
  <c r="O8" i="37"/>
  <c r="Q8" i="37" s="1"/>
  <c r="O20" i="37"/>
  <c r="Q20" i="37" s="1"/>
  <c r="O24" i="37"/>
  <c r="Q24" i="37" s="1"/>
  <c r="O32" i="37"/>
  <c r="Q32" i="37" s="1"/>
  <c r="O40" i="37"/>
  <c r="Q40" i="37" s="1"/>
  <c r="O56" i="37"/>
  <c r="Q56" i="37" s="1"/>
  <c r="O92" i="37"/>
  <c r="Q92" i="37" s="1"/>
  <c r="O136" i="37"/>
  <c r="O144" i="37"/>
  <c r="Q144" i="37" s="1"/>
  <c r="O152" i="37"/>
  <c r="Q152" i="37" s="1"/>
  <c r="O156" i="37"/>
  <c r="Q156" i="37" s="1"/>
  <c r="O192" i="37"/>
  <c r="O208" i="37"/>
  <c r="Q208" i="37" s="1"/>
  <c r="O45" i="37"/>
  <c r="Q45" i="37" s="1"/>
  <c r="O65" i="37"/>
  <c r="Q65" i="37" s="1"/>
  <c r="O121" i="37"/>
  <c r="O125" i="37"/>
  <c r="O129" i="37"/>
  <c r="Q129" i="37" s="1"/>
  <c r="O161" i="37"/>
  <c r="Q161" i="37" s="1"/>
  <c r="O169" i="37"/>
  <c r="Q169" i="37" s="1"/>
  <c r="O173" i="37"/>
  <c r="Q173" i="37" s="1"/>
  <c r="O197" i="37"/>
  <c r="O201" i="37"/>
  <c r="O217" i="37"/>
  <c r="Q217" i="37" s="1"/>
  <c r="O225" i="37"/>
  <c r="O229" i="37"/>
  <c r="Q229" i="37" s="1"/>
  <c r="O241" i="37"/>
  <c r="O10" i="37"/>
  <c r="Q10" i="37" s="1"/>
  <c r="O14" i="37"/>
  <c r="Q14" i="37" s="1"/>
  <c r="O38" i="37"/>
  <c r="Q38" i="37" s="1"/>
  <c r="O58" i="37"/>
  <c r="Q58" i="37" s="1"/>
  <c r="O86" i="37"/>
  <c r="Q86" i="37" s="1"/>
  <c r="O98" i="37"/>
  <c r="Q98" i="37" s="1"/>
  <c r="O138" i="37"/>
  <c r="O142" i="37"/>
  <c r="Q142" i="37" s="1"/>
  <c r="O150" i="37"/>
  <c r="Q150" i="37" s="1"/>
  <c r="O214" i="37"/>
  <c r="Q214" i="37" s="1"/>
  <c r="P23" i="37"/>
  <c r="P31" i="37"/>
  <c r="P51" i="37"/>
  <c r="P55" i="37"/>
  <c r="P59" i="37"/>
  <c r="P79" i="37"/>
  <c r="P99" i="37"/>
  <c r="P44" i="37"/>
  <c r="P48" i="37"/>
  <c r="P68" i="37"/>
  <c r="P72" i="37"/>
  <c r="P188" i="37"/>
  <c r="P200" i="37"/>
  <c r="Q200" i="37" s="1"/>
  <c r="P212" i="37"/>
  <c r="P228" i="37"/>
  <c r="P240" i="37"/>
  <c r="P33" i="37"/>
  <c r="P41" i="37"/>
  <c r="P53" i="37"/>
  <c r="P93" i="37"/>
  <c r="P149" i="37"/>
  <c r="P237" i="37"/>
  <c r="P70" i="37"/>
  <c r="P242" i="37"/>
  <c r="P46" i="37"/>
  <c r="P66" i="37"/>
  <c r="P110" i="37"/>
  <c r="P122" i="37"/>
  <c r="P134" i="37"/>
  <c r="P162" i="37"/>
  <c r="P178" i="37"/>
  <c r="P186" i="37"/>
  <c r="P198" i="37"/>
  <c r="P210" i="37"/>
  <c r="P230" i="37"/>
  <c r="P107" i="37"/>
  <c r="P207" i="37"/>
  <c r="P151" i="37"/>
  <c r="P191" i="37"/>
  <c r="P2" i="37"/>
  <c r="Q2" i="37" s="1"/>
  <c r="P47" i="37"/>
  <c r="Q47" i="37" s="1"/>
  <c r="P71" i="37"/>
  <c r="Q71" i="37" s="1"/>
  <c r="P12" i="37"/>
  <c r="Q12" i="37" s="1"/>
  <c r="P28" i="37"/>
  <c r="Q28" i="37" s="1"/>
  <c r="P52" i="37"/>
  <c r="Q52" i="37" s="1"/>
  <c r="P84" i="37"/>
  <c r="Q84" i="37" s="1"/>
  <c r="P104" i="37"/>
  <c r="Q104" i="37" s="1"/>
  <c r="P108" i="37"/>
  <c r="Q108" i="37" s="1"/>
  <c r="P132" i="37"/>
  <c r="Q132" i="37" s="1"/>
  <c r="P204" i="37"/>
  <c r="Q204" i="37" s="1"/>
  <c r="P78" i="37"/>
  <c r="P89" i="37"/>
  <c r="P97" i="37"/>
  <c r="Q97" i="37" s="1"/>
  <c r="P109" i="37"/>
  <c r="P113" i="37"/>
  <c r="P181" i="37"/>
  <c r="Q181" i="37" s="1"/>
  <c r="P6" i="37"/>
  <c r="Q6" i="37" s="1"/>
  <c r="P26" i="37"/>
  <c r="Q26" i="37" s="1"/>
  <c r="P94" i="37"/>
  <c r="Q94" i="37" s="1"/>
  <c r="P102" i="37"/>
  <c r="P106" i="37"/>
  <c r="Q106" i="37" s="1"/>
  <c r="P154" i="37"/>
  <c r="Q154" i="37" s="1"/>
  <c r="P206" i="37"/>
  <c r="Q206" i="37" s="1"/>
  <c r="P135" i="37"/>
  <c r="Q135" i="37" s="1"/>
  <c r="P167" i="37"/>
  <c r="P175" i="37"/>
  <c r="Q175" i="37" s="1"/>
  <c r="P183" i="37"/>
  <c r="Q183" i="37" s="1"/>
  <c r="P219" i="37"/>
  <c r="Q219" i="37" s="1"/>
  <c r="O3" i="37"/>
  <c r="Q3" i="37" s="1"/>
  <c r="O7" i="37"/>
  <c r="O15" i="37"/>
  <c r="O35" i="37"/>
  <c r="O87" i="37"/>
  <c r="Q87" i="37" s="1"/>
  <c r="O91" i="37"/>
  <c r="O131" i="37"/>
  <c r="Q131" i="37" s="1"/>
  <c r="O155" i="37"/>
  <c r="O235" i="37"/>
  <c r="O64" i="37"/>
  <c r="O96" i="37"/>
  <c r="Q96" i="37" s="1"/>
  <c r="O112" i="37"/>
  <c r="Q112" i="37" s="1"/>
  <c r="O140" i="37"/>
  <c r="O160" i="37"/>
  <c r="Q160" i="37" s="1"/>
  <c r="O168" i="37"/>
  <c r="Q168" i="37" s="1"/>
  <c r="O172" i="37"/>
  <c r="O180" i="37"/>
  <c r="Q180" i="37" s="1"/>
  <c r="O184" i="37"/>
  <c r="O216" i="37"/>
  <c r="Q216" i="37" s="1"/>
  <c r="O5" i="37"/>
  <c r="Q5" i="37" s="1"/>
  <c r="O17" i="37"/>
  <c r="Q17" i="37" s="1"/>
  <c r="O29" i="37"/>
  <c r="O37" i="37"/>
  <c r="Q37" i="37" s="1"/>
  <c r="O57" i="37"/>
  <c r="O61" i="37"/>
  <c r="O85" i="37"/>
  <c r="O101" i="37"/>
  <c r="O105" i="37"/>
  <c r="O141" i="37"/>
  <c r="Q141" i="37" s="1"/>
  <c r="O145" i="37"/>
  <c r="O153" i="37"/>
  <c r="O193" i="37"/>
  <c r="O42" i="37"/>
  <c r="Q42" i="37" s="1"/>
  <c r="O82" i="37"/>
  <c r="Q82" i="37" s="1"/>
  <c r="O182" i="37"/>
  <c r="O190" i="37"/>
  <c r="Q190" i="37" s="1"/>
  <c r="O234" i="37"/>
  <c r="Q133" i="37"/>
  <c r="Q54" i="37"/>
  <c r="O178" i="34"/>
  <c r="O172" i="34"/>
  <c r="Q22" i="37"/>
  <c r="Q146" i="37"/>
  <c r="Q67" i="37"/>
  <c r="Q120" i="37"/>
  <c r="Q222" i="37"/>
  <c r="Q73" i="37"/>
  <c r="Q127" i="37"/>
  <c r="Q194" i="37"/>
  <c r="Q179" i="37"/>
  <c r="Q148" i="37"/>
  <c r="Q171" i="37"/>
  <c r="Q236" i="37"/>
  <c r="Q60" i="37"/>
  <c r="Q185" i="37"/>
  <c r="Q69" i="37"/>
  <c r="Q30" i="37"/>
  <c r="Q177" i="37"/>
  <c r="Q34" i="37"/>
  <c r="Q18" i="37"/>
  <c r="Q90" i="37"/>
  <c r="Q16" i="37"/>
  <c r="Q189" i="37"/>
  <c r="Q238" i="37"/>
  <c r="Q115" i="37"/>
  <c r="Q49" i="37"/>
  <c r="Q100" i="37"/>
  <c r="Q80" i="37"/>
  <c r="Q43" i="37"/>
  <c r="Q233" i="37"/>
  <c r="Q221" i="37"/>
  <c r="Q232" i="37"/>
  <c r="Q123" i="37"/>
  <c r="Q119" i="37"/>
  <c r="Q114" i="37"/>
  <c r="Q36" i="37"/>
  <c r="O258" i="34"/>
  <c r="O191" i="34"/>
  <c r="O163" i="34"/>
  <c r="O193" i="34"/>
  <c r="O209" i="34"/>
  <c r="M11" i="36"/>
  <c r="M23" i="36"/>
  <c r="M39" i="36"/>
  <c r="M55" i="36"/>
  <c r="M95" i="36"/>
  <c r="M143" i="36"/>
  <c r="M215" i="36"/>
  <c r="M227" i="36"/>
  <c r="M239" i="36"/>
  <c r="M299" i="36"/>
  <c r="M78" i="36"/>
  <c r="M230" i="36"/>
  <c r="M186" i="36"/>
  <c r="M44" i="36"/>
  <c r="M48" i="36"/>
  <c r="M68" i="36"/>
  <c r="M72" i="36"/>
  <c r="M76" i="36"/>
  <c r="M128" i="36"/>
  <c r="M184" i="36"/>
  <c r="M260" i="36"/>
  <c r="M288" i="36"/>
  <c r="M292" i="36"/>
  <c r="M46" i="36"/>
  <c r="M70" i="36"/>
  <c r="M25" i="36"/>
  <c r="M53" i="36"/>
  <c r="M57" i="36"/>
  <c r="M61" i="36"/>
  <c r="M85" i="36"/>
  <c r="M109" i="36"/>
  <c r="M113" i="36"/>
  <c r="M117" i="36"/>
  <c r="M125" i="36"/>
  <c r="M145" i="36"/>
  <c r="M165" i="36"/>
  <c r="M197" i="36"/>
  <c r="M209" i="36"/>
  <c r="M225" i="36"/>
  <c r="M237" i="36"/>
  <c r="M241" i="36"/>
  <c r="M253" i="36"/>
  <c r="M257" i="36"/>
  <c r="M277" i="36"/>
  <c r="M281" i="36"/>
  <c r="M297" i="36"/>
  <c r="M74" i="36"/>
  <c r="M250" i="36"/>
  <c r="L7" i="36"/>
  <c r="L15" i="36"/>
  <c r="L19" i="36"/>
  <c r="L31" i="36"/>
  <c r="L35" i="36"/>
  <c r="L83" i="36"/>
  <c r="L91" i="36"/>
  <c r="L111" i="36"/>
  <c r="L147" i="36"/>
  <c r="L151" i="36"/>
  <c r="L155" i="36"/>
  <c r="L163" i="36"/>
  <c r="L167" i="36"/>
  <c r="L199" i="36"/>
  <c r="L211" i="36"/>
  <c r="L235" i="36"/>
  <c r="L243" i="36"/>
  <c r="L275" i="36"/>
  <c r="L295" i="36"/>
  <c r="L64" i="36"/>
  <c r="L136" i="36"/>
  <c r="L140" i="36"/>
  <c r="L172" i="36"/>
  <c r="L176" i="36"/>
  <c r="L192" i="36"/>
  <c r="L248" i="36"/>
  <c r="L252" i="36"/>
  <c r="L264" i="36"/>
  <c r="L268" i="36"/>
  <c r="L9" i="36"/>
  <c r="L13" i="36"/>
  <c r="L29" i="36"/>
  <c r="L41" i="36"/>
  <c r="L81" i="36"/>
  <c r="L89" i="36"/>
  <c r="L101" i="36"/>
  <c r="L105" i="36"/>
  <c r="L121" i="36"/>
  <c r="L149" i="36"/>
  <c r="L153" i="36"/>
  <c r="L193" i="36"/>
  <c r="L201" i="36"/>
  <c r="L205" i="36"/>
  <c r="L213" i="36"/>
  <c r="L273" i="36"/>
  <c r="L38" i="36"/>
  <c r="L50" i="36"/>
  <c r="L102" i="36"/>
  <c r="L134" i="36"/>
  <c r="L138" i="36"/>
  <c r="L170" i="36"/>
  <c r="L178" i="36"/>
  <c r="L182" i="36"/>
  <c r="L234" i="36"/>
  <c r="L246" i="36"/>
  <c r="L266" i="36"/>
  <c r="L3" i="36"/>
  <c r="L27" i="36"/>
  <c r="L51" i="36"/>
  <c r="L59" i="36"/>
  <c r="L63" i="36"/>
  <c r="N63" i="36" s="1"/>
  <c r="L87" i="36"/>
  <c r="L99" i="36"/>
  <c r="L107" i="36"/>
  <c r="L119" i="36"/>
  <c r="L123" i="36"/>
  <c r="L195" i="36"/>
  <c r="L203" i="36"/>
  <c r="L207" i="36"/>
  <c r="L219" i="36"/>
  <c r="L223" i="36"/>
  <c r="L255" i="36"/>
  <c r="L271" i="36"/>
  <c r="L279" i="36"/>
  <c r="L287" i="36"/>
  <c r="L92" i="36"/>
  <c r="L160" i="36"/>
  <c r="L180" i="36"/>
  <c r="L188" i="36"/>
  <c r="L232" i="36"/>
  <c r="L5" i="36"/>
  <c r="L17" i="36"/>
  <c r="L21" i="36"/>
  <c r="L33" i="36"/>
  <c r="L97" i="36"/>
  <c r="L157" i="36"/>
  <c r="L173" i="36"/>
  <c r="L217" i="36"/>
  <c r="L221" i="36"/>
  <c r="L229" i="36"/>
  <c r="L245" i="36"/>
  <c r="L285" i="36"/>
  <c r="L42" i="36"/>
  <c r="L66" i="36"/>
  <c r="L114" i="36"/>
  <c r="L130" i="36"/>
  <c r="L158" i="36"/>
  <c r="L174" i="36"/>
  <c r="L190" i="36"/>
  <c r="L262" i="36"/>
  <c r="L290" i="36"/>
  <c r="L11" i="36"/>
  <c r="L23" i="36"/>
  <c r="L39" i="36"/>
  <c r="L55" i="36"/>
  <c r="L95" i="36"/>
  <c r="L143" i="36"/>
  <c r="L215" i="36"/>
  <c r="L227" i="36"/>
  <c r="L239" i="36"/>
  <c r="L299" i="36"/>
  <c r="L44" i="36"/>
  <c r="L48" i="36"/>
  <c r="L68" i="36"/>
  <c r="L72" i="36"/>
  <c r="L76" i="36"/>
  <c r="L128" i="36"/>
  <c r="L184" i="36"/>
  <c r="L260" i="36"/>
  <c r="L288" i="36"/>
  <c r="L292" i="36"/>
  <c r="L25" i="36"/>
  <c r="L53" i="36"/>
  <c r="L57" i="36"/>
  <c r="L61" i="36"/>
  <c r="L85" i="36"/>
  <c r="L109" i="36"/>
  <c r="L113" i="36"/>
  <c r="L117" i="36"/>
  <c r="L125" i="36"/>
  <c r="L145" i="36"/>
  <c r="L165" i="36"/>
  <c r="L197" i="36"/>
  <c r="L209" i="36"/>
  <c r="L225" i="36"/>
  <c r="L237" i="36"/>
  <c r="L241" i="36"/>
  <c r="L253" i="36"/>
  <c r="L257" i="36"/>
  <c r="N257" i="36" s="1"/>
  <c r="L277" i="36"/>
  <c r="L281" i="36"/>
  <c r="L297" i="36"/>
  <c r="L46" i="36"/>
  <c r="L70" i="36"/>
  <c r="L74" i="36"/>
  <c r="L78" i="36"/>
  <c r="L186" i="36"/>
  <c r="L230" i="36"/>
  <c r="L250" i="36"/>
  <c r="L2" i="36"/>
  <c r="L135" i="36"/>
  <c r="L171" i="36"/>
  <c r="L179" i="36"/>
  <c r="L187" i="36"/>
  <c r="L191" i="36"/>
  <c r="L231" i="36"/>
  <c r="L251" i="36"/>
  <c r="L259" i="36"/>
  <c r="L263" i="36"/>
  <c r="N263" i="36" s="1"/>
  <c r="L8" i="36"/>
  <c r="L12" i="36"/>
  <c r="L24" i="36"/>
  <c r="L28" i="36"/>
  <c r="L60" i="36"/>
  <c r="L108" i="36"/>
  <c r="L112" i="36"/>
  <c r="L116" i="36"/>
  <c r="L144" i="36"/>
  <c r="L148" i="36"/>
  <c r="L196" i="36"/>
  <c r="L204" i="36"/>
  <c r="L236" i="36"/>
  <c r="L244" i="36"/>
  <c r="L272" i="36"/>
  <c r="L276" i="36"/>
  <c r="N276" i="36" s="1"/>
  <c r="L280" i="36"/>
  <c r="L296" i="36"/>
  <c r="L37" i="36"/>
  <c r="L45" i="36"/>
  <c r="L65" i="36"/>
  <c r="L69" i="36"/>
  <c r="N69" i="36" s="1"/>
  <c r="L77" i="36"/>
  <c r="L169" i="36"/>
  <c r="L177" i="36"/>
  <c r="L185" i="36"/>
  <c r="L261" i="36"/>
  <c r="L18" i="36"/>
  <c r="L30" i="36"/>
  <c r="L34" i="36"/>
  <c r="L58" i="36"/>
  <c r="L86" i="36"/>
  <c r="L90" i="36"/>
  <c r="L98" i="36"/>
  <c r="L154" i="36"/>
  <c r="L166" i="36"/>
  <c r="L194" i="36"/>
  <c r="L198" i="36"/>
  <c r="L210" i="36"/>
  <c r="L226" i="36"/>
  <c r="L242" i="36"/>
  <c r="L254" i="36"/>
  <c r="L274" i="36"/>
  <c r="L282" i="36"/>
  <c r="N282" i="36" s="1"/>
  <c r="L298" i="36"/>
  <c r="M38" i="36"/>
  <c r="M182" i="36"/>
  <c r="M7" i="36"/>
  <c r="M15" i="36"/>
  <c r="M19" i="36"/>
  <c r="M31" i="36"/>
  <c r="M35" i="36"/>
  <c r="M83" i="36"/>
  <c r="M91" i="36"/>
  <c r="M111" i="36"/>
  <c r="M147" i="36"/>
  <c r="M151" i="36"/>
  <c r="M155" i="36"/>
  <c r="M163" i="36"/>
  <c r="M167" i="36"/>
  <c r="M199" i="36"/>
  <c r="M211" i="36"/>
  <c r="M235" i="36"/>
  <c r="M243" i="36"/>
  <c r="M275" i="36"/>
  <c r="M295" i="36"/>
  <c r="M50" i="36"/>
  <c r="M102" i="36"/>
  <c r="M178" i="36"/>
  <c r="M134" i="36"/>
  <c r="M234" i="36"/>
  <c r="M64" i="36"/>
  <c r="M136" i="36"/>
  <c r="M140" i="36"/>
  <c r="M172" i="36"/>
  <c r="M176" i="36"/>
  <c r="M192" i="36"/>
  <c r="M248" i="36"/>
  <c r="M252" i="36"/>
  <c r="M264" i="36"/>
  <c r="M268" i="36"/>
  <c r="M138" i="36"/>
  <c r="M9" i="36"/>
  <c r="M13" i="36"/>
  <c r="M29" i="36"/>
  <c r="M41" i="36"/>
  <c r="M81" i="36"/>
  <c r="M89" i="36"/>
  <c r="M101" i="36"/>
  <c r="M105" i="36"/>
  <c r="M121" i="36"/>
  <c r="M149" i="36"/>
  <c r="M153" i="36"/>
  <c r="M193" i="36"/>
  <c r="M201" i="36"/>
  <c r="M205" i="36"/>
  <c r="M213" i="36"/>
  <c r="M273" i="36"/>
  <c r="M246" i="36"/>
  <c r="M170" i="36"/>
  <c r="M266" i="36"/>
  <c r="N267" i="36"/>
  <c r="O207" i="34"/>
  <c r="O96" i="34"/>
  <c r="O245" i="34"/>
  <c r="N168" i="36"/>
  <c r="O269" i="34"/>
  <c r="N216" i="36"/>
  <c r="N218" i="36"/>
  <c r="N84" i="36"/>
  <c r="N52" i="36"/>
  <c r="N228" i="36"/>
  <c r="O355" i="34"/>
  <c r="O101" i="34"/>
  <c r="O107" i="34"/>
  <c r="O102" i="34"/>
  <c r="O272" i="34"/>
  <c r="O153" i="34"/>
  <c r="O108" i="34"/>
  <c r="O171" i="34"/>
  <c r="O233" i="34"/>
  <c r="O212" i="34"/>
  <c r="O142" i="34"/>
  <c r="O99" i="34"/>
  <c r="O222" i="34"/>
  <c r="O197" i="34"/>
  <c r="O204" i="34"/>
  <c r="O168" i="34"/>
  <c r="O185" i="34"/>
  <c r="O255" i="34"/>
  <c r="O121" i="34"/>
  <c r="O231" i="34"/>
  <c r="O489" i="34"/>
  <c r="O122" i="34"/>
  <c r="O109" i="34"/>
  <c r="O137" i="34"/>
  <c r="O131" i="34"/>
  <c r="O265" i="34"/>
  <c r="O177" i="34"/>
  <c r="O385" i="34"/>
  <c r="O246" i="34"/>
  <c r="O200" i="34"/>
  <c r="O132" i="34"/>
  <c r="O119" i="34"/>
  <c r="O253" i="34"/>
  <c r="O195" i="34"/>
  <c r="O213" i="34"/>
  <c r="M3" i="34"/>
  <c r="M31" i="34"/>
  <c r="M35" i="34"/>
  <c r="M39" i="34"/>
  <c r="M43" i="34"/>
  <c r="M4" i="34"/>
  <c r="M56" i="34"/>
  <c r="M60" i="34"/>
  <c r="M64" i="34"/>
  <c r="M68" i="34"/>
  <c r="M72" i="34"/>
  <c r="M6" i="34"/>
  <c r="M26" i="34"/>
  <c r="M58" i="34"/>
  <c r="M78" i="34"/>
  <c r="M223" i="34"/>
  <c r="M184" i="34"/>
  <c r="M192" i="34"/>
  <c r="M196" i="34"/>
  <c r="M220" i="34"/>
  <c r="M232" i="34"/>
  <c r="M236" i="34"/>
  <c r="M225" i="34"/>
  <c r="M229" i="34"/>
  <c r="M261" i="34"/>
  <c r="M170" i="34"/>
  <c r="M174" i="34"/>
  <c r="M186" i="34"/>
  <c r="M198" i="34"/>
  <c r="M250" i="34"/>
  <c r="N199" i="34"/>
  <c r="N203" i="34"/>
  <c r="N211" i="34"/>
  <c r="N164" i="34"/>
  <c r="N176" i="34"/>
  <c r="N180" i="34"/>
  <c r="N208" i="34"/>
  <c r="N240" i="34"/>
  <c r="N244" i="34"/>
  <c r="N248" i="34"/>
  <c r="N264" i="34"/>
  <c r="N189" i="34"/>
  <c r="N205" i="34"/>
  <c r="N217" i="34"/>
  <c r="N166" i="34"/>
  <c r="N234" i="34"/>
  <c r="N266" i="34"/>
  <c r="N238" i="34"/>
  <c r="N242" i="34"/>
  <c r="N182" i="34"/>
  <c r="N254" i="34"/>
  <c r="M95" i="34"/>
  <c r="O95" i="34" s="1"/>
  <c r="M111" i="34"/>
  <c r="O111" i="34" s="1"/>
  <c r="M139" i="34"/>
  <c r="O139" i="34" s="1"/>
  <c r="M143" i="34"/>
  <c r="O143" i="34" s="1"/>
  <c r="M147" i="34"/>
  <c r="O147" i="34" s="1"/>
  <c r="M155" i="34"/>
  <c r="O155" i="34" s="1"/>
  <c r="M100" i="34"/>
  <c r="O100" i="34" s="1"/>
  <c r="M124" i="34"/>
  <c r="O124" i="34" s="1"/>
  <c r="M85" i="34"/>
  <c r="M141" i="34"/>
  <c r="O141" i="34" s="1"/>
  <c r="M94" i="34"/>
  <c r="O94" i="34" s="1"/>
  <c r="M162" i="34"/>
  <c r="O162" i="34" s="1"/>
  <c r="N223" i="34"/>
  <c r="N184" i="34"/>
  <c r="N192" i="34"/>
  <c r="N196" i="34"/>
  <c r="O196" i="34" s="1"/>
  <c r="N220" i="34"/>
  <c r="N232" i="34"/>
  <c r="N236" i="34"/>
  <c r="N225" i="34"/>
  <c r="N229" i="34"/>
  <c r="N261" i="34"/>
  <c r="N198" i="34"/>
  <c r="N174" i="34"/>
  <c r="N170" i="34"/>
  <c r="N186" i="34"/>
  <c r="N250" i="34"/>
  <c r="M83" i="34"/>
  <c r="M115" i="34"/>
  <c r="O115" i="34" s="1"/>
  <c r="M92" i="34"/>
  <c r="M104" i="34"/>
  <c r="O104" i="34" s="1"/>
  <c r="M120" i="34"/>
  <c r="O120" i="34" s="1"/>
  <c r="M136" i="34"/>
  <c r="O136" i="34" s="1"/>
  <c r="M81" i="34"/>
  <c r="M145" i="34"/>
  <c r="O145" i="34" s="1"/>
  <c r="M157" i="34"/>
  <c r="O157" i="34" s="1"/>
  <c r="M98" i="34"/>
  <c r="O98" i="34" s="1"/>
  <c r="M130" i="34"/>
  <c r="O130" i="34" s="1"/>
  <c r="M199" i="34"/>
  <c r="M203" i="34"/>
  <c r="M211" i="34"/>
  <c r="M164" i="34"/>
  <c r="M176" i="34"/>
  <c r="M180" i="34"/>
  <c r="M208" i="34"/>
  <c r="M240" i="34"/>
  <c r="M244" i="34"/>
  <c r="M248" i="34"/>
  <c r="M264" i="34"/>
  <c r="M189" i="34"/>
  <c r="M205" i="34"/>
  <c r="M217" i="34"/>
  <c r="M166" i="34"/>
  <c r="M182" i="34"/>
  <c r="M234" i="34"/>
  <c r="M238" i="34"/>
  <c r="M242" i="34"/>
  <c r="M254" i="34"/>
  <c r="M266" i="34"/>
  <c r="M47" i="34"/>
  <c r="M16" i="34"/>
  <c r="M20" i="34"/>
  <c r="M24" i="34"/>
  <c r="M45" i="34"/>
  <c r="M10" i="34"/>
  <c r="M14" i="34"/>
  <c r="M62" i="34"/>
  <c r="M66" i="34"/>
  <c r="M70" i="34"/>
  <c r="M74" i="34"/>
  <c r="N47" i="34"/>
  <c r="N16" i="34"/>
  <c r="N20" i="34"/>
  <c r="N24" i="34"/>
  <c r="N45" i="34"/>
  <c r="N70" i="34"/>
  <c r="N10" i="34"/>
  <c r="N74" i="34"/>
  <c r="N14" i="34"/>
  <c r="N62" i="34"/>
  <c r="N66" i="34"/>
  <c r="N265" i="33"/>
  <c r="O201" i="34"/>
  <c r="O114" i="34"/>
  <c r="O156" i="34"/>
  <c r="O127" i="34"/>
  <c r="O216" i="34"/>
  <c r="O270" i="34"/>
  <c r="O384" i="34"/>
  <c r="O97" i="34"/>
  <c r="O249" i="34"/>
  <c r="O332" i="34"/>
  <c r="O292" i="34"/>
  <c r="O445" i="34"/>
  <c r="O434" i="34"/>
  <c r="O372" i="34"/>
  <c r="O298" i="34"/>
  <c r="O465" i="34"/>
  <c r="O257" i="34"/>
  <c r="O183" i="34"/>
  <c r="O300" i="34"/>
  <c r="O391" i="34"/>
  <c r="O302" i="34"/>
  <c r="O422" i="34"/>
  <c r="O451" i="34"/>
  <c r="O463" i="34"/>
  <c r="O345" i="34"/>
  <c r="O268" i="34"/>
  <c r="O173" i="34"/>
  <c r="O263" i="34"/>
  <c r="O243" i="34"/>
  <c r="O455" i="34"/>
  <c r="O500" i="34"/>
  <c r="O105" i="34"/>
  <c r="O134" i="34"/>
  <c r="O507" i="34"/>
  <c r="O356" i="34"/>
  <c r="O179" i="34"/>
  <c r="O469" i="34"/>
  <c r="O490" i="34"/>
  <c r="O481" i="34"/>
  <c r="O169" i="34"/>
  <c r="O194" i="34"/>
  <c r="O284" i="34"/>
  <c r="O202" i="34"/>
  <c r="O473" i="34"/>
  <c r="O436" i="34"/>
  <c r="O326" i="34"/>
  <c r="O413" i="34"/>
  <c r="O443" i="34"/>
  <c r="O314" i="34"/>
  <c r="O281" i="34"/>
  <c r="O125" i="34"/>
  <c r="O276" i="34"/>
  <c r="O361" i="34"/>
  <c r="N526" i="33"/>
  <c r="N490" i="33"/>
  <c r="N444" i="33"/>
  <c r="N427" i="33"/>
  <c r="N513" i="33"/>
  <c r="N429" i="33"/>
  <c r="N487" i="33"/>
  <c r="N481" i="33"/>
  <c r="O251" i="34"/>
  <c r="N501" i="33"/>
  <c r="N493" i="33"/>
  <c r="N334" i="33"/>
  <c r="N292" i="33"/>
  <c r="N389" i="33"/>
  <c r="N342" i="33"/>
  <c r="N396" i="33"/>
  <c r="O110" i="34"/>
  <c r="O256" i="34"/>
  <c r="O286" i="34"/>
  <c r="O214" i="34"/>
  <c r="O113" i="34"/>
  <c r="O513" i="34"/>
  <c r="O152" i="34"/>
  <c r="O190" i="34"/>
  <c r="O525" i="34"/>
  <c r="O159" i="34"/>
  <c r="O149" i="34"/>
  <c r="O126" i="34"/>
  <c r="O515" i="34"/>
  <c r="O237" i="34"/>
  <c r="O241" i="34"/>
  <c r="O519" i="34"/>
  <c r="O206" i="34"/>
  <c r="O381" i="34"/>
  <c r="O388" i="34"/>
  <c r="O438" i="34"/>
  <c r="O260" i="34"/>
  <c r="O375" i="34"/>
  <c r="O428" i="34"/>
  <c r="O259" i="34"/>
  <c r="O117" i="34"/>
  <c r="O319" i="34"/>
  <c r="O210" i="34"/>
  <c r="O161" i="34"/>
  <c r="O389" i="34"/>
  <c r="O402" i="34"/>
  <c r="O527" i="34"/>
  <c r="O315" i="34"/>
  <c r="O165" i="34"/>
  <c r="O215" i="34"/>
  <c r="O374" i="34"/>
  <c r="O299" i="34"/>
  <c r="N474" i="33"/>
  <c r="O128" i="34"/>
  <c r="O493" i="34"/>
  <c r="O140" i="34"/>
  <c r="O106" i="34"/>
  <c r="O227" i="34"/>
  <c r="O151" i="34"/>
  <c r="O349" i="34"/>
  <c r="O483" i="34"/>
  <c r="O417" i="34"/>
  <c r="O376" i="34"/>
  <c r="O466" i="34"/>
  <c r="N484" i="33"/>
  <c r="O181" i="34"/>
  <c r="N263" i="33"/>
  <c r="O414" i="34"/>
  <c r="O392" i="34"/>
  <c r="O383" i="34"/>
  <c r="N521" i="33"/>
  <c r="O144" i="34"/>
  <c r="O487" i="34"/>
  <c r="O158" i="34"/>
  <c r="O430" i="34"/>
  <c r="O408" i="34"/>
  <c r="O485" i="34"/>
  <c r="O328" i="34"/>
  <c r="O474" i="34"/>
  <c r="O404" i="34"/>
  <c r="O346" i="34"/>
  <c r="O373" i="34"/>
  <c r="O503" i="34"/>
  <c r="O339" i="34"/>
  <c r="O467" i="34"/>
  <c r="O520" i="34"/>
  <c r="O364" i="34"/>
  <c r="O387" i="34"/>
  <c r="O297" i="34"/>
  <c r="O160" i="34"/>
  <c r="O188" i="34"/>
  <c r="O247" i="34"/>
  <c r="O416" i="34"/>
  <c r="O378" i="34"/>
  <c r="O471" i="34"/>
  <c r="O320" i="34"/>
  <c r="O368" i="34"/>
  <c r="O458" i="34"/>
  <c r="O274" i="34"/>
  <c r="O324" i="34"/>
  <c r="O423" i="34"/>
  <c r="O476" i="34"/>
  <c r="O323" i="34"/>
  <c r="O397" i="34"/>
  <c r="O399" i="34"/>
  <c r="O354" i="34"/>
  <c r="O486" i="34"/>
  <c r="O360" i="34"/>
  <c r="O453" i="34"/>
  <c r="O479" i="34"/>
  <c r="O295" i="34"/>
  <c r="O464" i="34"/>
  <c r="O291" i="34"/>
  <c r="O316" i="34"/>
  <c r="O448" i="34"/>
  <c r="O506" i="34"/>
  <c r="O401" i="34"/>
  <c r="O338" i="34"/>
  <c r="O293" i="34"/>
  <c r="O340" i="34"/>
  <c r="O456" i="34"/>
  <c r="O514" i="34"/>
  <c r="O508" i="34"/>
  <c r="O150" i="34"/>
  <c r="O290" i="34"/>
  <c r="O278" i="34"/>
  <c r="O327" i="34"/>
  <c r="O350" i="34"/>
  <c r="O309" i="34"/>
  <c r="O390" i="34"/>
  <c r="O472" i="34"/>
  <c r="O415" i="34"/>
  <c r="O409" i="34"/>
  <c r="O411" i="34"/>
  <c r="O333" i="34"/>
  <c r="O348" i="34"/>
  <c r="O480" i="34"/>
  <c r="O359" i="34"/>
  <c r="O516" i="34"/>
  <c r="O226" i="34"/>
  <c r="O146" i="34"/>
  <c r="O294" i="34"/>
  <c r="O280" i="34"/>
  <c r="O424" i="34"/>
  <c r="O412" i="34"/>
  <c r="O273" i="34"/>
  <c r="O380" i="34"/>
  <c r="O379" i="34"/>
  <c r="O357" i="34"/>
  <c r="O305" i="34"/>
  <c r="O496" i="34"/>
  <c r="O431" i="34"/>
  <c r="O505" i="34"/>
  <c r="O283" i="34"/>
  <c r="O403" i="34"/>
  <c r="O427" i="34"/>
  <c r="O512" i="34"/>
  <c r="O407" i="34"/>
  <c r="O524" i="34"/>
  <c r="O103" i="34"/>
  <c r="O135" i="34"/>
  <c r="O358" i="34"/>
  <c r="O288" i="34"/>
  <c r="O382" i="34"/>
  <c r="O410" i="34"/>
  <c r="O492" i="34"/>
  <c r="O341" i="34"/>
  <c r="O363" i="34"/>
  <c r="O437" i="34"/>
  <c r="O342" i="34"/>
  <c r="O287" i="34"/>
  <c r="O329" i="34"/>
  <c r="O405" i="34"/>
  <c r="O396" i="34"/>
  <c r="O521" i="34"/>
  <c r="O526" i="34"/>
  <c r="O271" i="34"/>
  <c r="O446" i="34"/>
  <c r="O365" i="34"/>
  <c r="O439" i="34"/>
  <c r="O377" i="34"/>
  <c r="O133" i="34"/>
  <c r="O235" i="34"/>
  <c r="O167" i="34"/>
  <c r="O230" i="34"/>
  <c r="O282" i="34"/>
  <c r="O296" i="34"/>
  <c r="O419" i="34"/>
  <c r="O426" i="34"/>
  <c r="O441" i="34"/>
  <c r="O450" i="34"/>
  <c r="O306" i="34"/>
  <c r="O322" i="34"/>
  <c r="O462" i="34"/>
  <c r="O335" i="34"/>
  <c r="O353" i="34"/>
  <c r="O429" i="34"/>
  <c r="O460" i="34"/>
  <c r="O331" i="34"/>
  <c r="O307" i="34"/>
  <c r="O279" i="34"/>
  <c r="O475" i="34"/>
  <c r="O501" i="34"/>
  <c r="O420" i="34"/>
  <c r="O425" i="34"/>
  <c r="O116" i="34"/>
  <c r="O406" i="34"/>
  <c r="O312" i="34"/>
  <c r="O308" i="34"/>
  <c r="O367" i="34"/>
  <c r="O449" i="34"/>
  <c r="O330" i="34"/>
  <c r="O370" i="34"/>
  <c r="O275" i="34"/>
  <c r="O344" i="34"/>
  <c r="O351" i="34"/>
  <c r="O398" i="34"/>
  <c r="O477" i="34"/>
  <c r="O468" i="34"/>
  <c r="O510" i="34"/>
  <c r="O491" i="34"/>
  <c r="O303" i="34"/>
  <c r="O289" i="34"/>
  <c r="O394" i="34"/>
  <c r="O444" i="34"/>
  <c r="O433" i="34"/>
  <c r="O112" i="34"/>
  <c r="O129" i="34"/>
  <c r="O352" i="34"/>
  <c r="O502" i="34"/>
  <c r="O432" i="34"/>
  <c r="O386" i="34"/>
  <c r="O310" i="34"/>
  <c r="O454" i="34"/>
  <c r="O518" i="34"/>
  <c r="O362" i="34"/>
  <c r="O523" i="34"/>
  <c r="O517" i="34"/>
  <c r="O369" i="34"/>
  <c r="O318" i="34"/>
  <c r="O470" i="34"/>
  <c r="O311" i="34"/>
  <c r="O313" i="34"/>
  <c r="O418" i="34"/>
  <c r="O452" i="34"/>
  <c r="O497" i="34"/>
  <c r="O262" i="34"/>
  <c r="O123" i="34"/>
  <c r="O224" i="34"/>
  <c r="O148" i="34"/>
  <c r="N435" i="33"/>
  <c r="N407" i="33"/>
  <c r="N338" i="33"/>
  <c r="N469" i="33"/>
  <c r="N326" i="33"/>
  <c r="N343" i="33"/>
  <c r="N349" i="33"/>
  <c r="N379" i="33"/>
  <c r="N409" i="33"/>
  <c r="N316" i="33"/>
  <c r="O459" i="34"/>
  <c r="O395" i="34"/>
  <c r="O337" i="34"/>
  <c r="O421" i="34"/>
  <c r="O447" i="34"/>
  <c r="O325" i="34"/>
  <c r="O366" i="34"/>
  <c r="O267" i="34"/>
  <c r="O285" i="34"/>
  <c r="O494" i="34"/>
  <c r="O400" i="34"/>
  <c r="O482" i="34"/>
  <c r="O393" i="34"/>
  <c r="O499" i="34"/>
  <c r="O277" i="34"/>
  <c r="O371" i="34"/>
  <c r="O435" i="34"/>
  <c r="O442" i="34"/>
  <c r="O484" i="34"/>
  <c r="O138" i="34"/>
  <c r="O154" i="34"/>
  <c r="O221" i="34"/>
  <c r="O301" i="34"/>
  <c r="O118" i="34"/>
  <c r="N510" i="33"/>
  <c r="N411" i="33"/>
  <c r="N416" i="33"/>
  <c r="N266" i="33"/>
  <c r="N313" i="33"/>
  <c r="N303" i="33"/>
  <c r="N293" i="33"/>
  <c r="N432" i="33"/>
  <c r="N321" i="33"/>
  <c r="N386" i="33"/>
  <c r="N369" i="33"/>
  <c r="N301" i="33"/>
  <c r="N439" i="33"/>
  <c r="N328" i="33"/>
  <c r="N515" i="33"/>
  <c r="N287" i="33"/>
  <c r="N331" i="33"/>
  <c r="N304" i="33"/>
  <c r="N483" i="33"/>
  <c r="N372" i="33"/>
  <c r="N330" i="33"/>
  <c r="N400" i="33"/>
  <c r="N329" i="33"/>
  <c r="N505" i="33"/>
  <c r="N433" i="33"/>
  <c r="N446" i="33"/>
  <c r="N403" i="33"/>
  <c r="N527" i="33"/>
  <c r="N344" i="33"/>
  <c r="N472" i="33"/>
  <c r="N267" i="33"/>
  <c r="N335" i="33"/>
  <c r="N524" i="33"/>
  <c r="N371" i="33"/>
  <c r="N289" i="33"/>
  <c r="N279" i="33"/>
  <c r="N277" i="33"/>
  <c r="N495" i="33"/>
  <c r="N404" i="33"/>
  <c r="N378" i="33"/>
  <c r="N388" i="33"/>
  <c r="N517" i="33"/>
  <c r="N398" i="33"/>
  <c r="N353" i="33"/>
  <c r="N285" i="33"/>
  <c r="N516" i="33"/>
  <c r="N462" i="33"/>
  <c r="N508" i="33"/>
  <c r="N522" i="33"/>
  <c r="N347" i="33"/>
  <c r="N431" i="33"/>
  <c r="N460" i="33"/>
  <c r="N425" i="33"/>
  <c r="N359" i="33"/>
  <c r="N365" i="33"/>
  <c r="N461" i="33"/>
  <c r="N302" i="33"/>
  <c r="N319" i="33"/>
  <c r="N341" i="33"/>
  <c r="N506" i="33"/>
  <c r="N401" i="33"/>
  <c r="N357" i="33"/>
  <c r="N387" i="33"/>
  <c r="N281" i="33"/>
  <c r="N373" i="33"/>
  <c r="N496" i="33"/>
  <c r="N275" i="33"/>
  <c r="N351" i="33"/>
  <c r="N437" i="33"/>
  <c r="N299" i="33"/>
  <c r="N383" i="33"/>
  <c r="N362" i="33"/>
  <c r="N442" i="33"/>
  <c r="N491" i="33"/>
  <c r="N307" i="33"/>
  <c r="N348" i="33"/>
  <c r="N418" i="33"/>
  <c r="N479" i="33"/>
  <c r="N488" i="33"/>
  <c r="N406" i="33"/>
  <c r="N308" i="33"/>
  <c r="N397" i="33"/>
  <c r="N525" i="33"/>
  <c r="N356" i="33"/>
  <c r="N314" i="33"/>
  <c r="N376" i="33"/>
  <c r="N414" i="33"/>
  <c r="N327" i="33"/>
  <c r="N468" i="33"/>
  <c r="N494" i="33"/>
  <c r="N350" i="33"/>
  <c r="N305" i="33"/>
  <c r="N322" i="33"/>
  <c r="N392" i="33"/>
  <c r="N297" i="33"/>
  <c r="N381" i="33"/>
  <c r="N291" i="33"/>
  <c r="N415" i="33"/>
  <c r="N470" i="33"/>
  <c r="N377" i="33"/>
  <c r="N311" i="33"/>
  <c r="N333" i="33"/>
  <c r="N478" i="33"/>
  <c r="N419" i="33"/>
  <c r="N294" i="33"/>
  <c r="N354" i="33"/>
  <c r="N434" i="33"/>
  <c r="N445" i="33"/>
  <c r="N345" i="33"/>
  <c r="N402" i="33"/>
  <c r="N317" i="33"/>
  <c r="N458" i="33"/>
  <c r="N482" i="33"/>
  <c r="N393" i="33"/>
  <c r="N309" i="33"/>
  <c r="N497" i="33"/>
  <c r="N448" i="33"/>
  <c r="N514" i="33"/>
  <c r="N499" i="33"/>
  <c r="N420" i="33"/>
  <c r="N271" i="33"/>
  <c r="N471" i="33"/>
  <c r="N477" i="33"/>
  <c r="N390" i="33"/>
  <c r="N509" i="33"/>
  <c r="N489" i="33"/>
  <c r="N475" i="33"/>
  <c r="N283" i="33"/>
  <c r="N340" i="33"/>
  <c r="N394" i="33"/>
  <c r="N264" i="33"/>
  <c r="N498" i="33"/>
  <c r="N454" i="33"/>
  <c r="N523" i="33"/>
  <c r="N452" i="33"/>
  <c r="N385" i="33"/>
  <c r="N405" i="33"/>
  <c r="N457" i="33"/>
  <c r="N424" i="33"/>
  <c r="N453" i="33"/>
  <c r="N486" i="33"/>
  <c r="N374" i="33"/>
  <c r="N367" i="33"/>
  <c r="N465" i="33"/>
  <c r="N272" i="33"/>
  <c r="N366" i="33"/>
  <c r="N332" i="33"/>
  <c r="N375" i="33"/>
  <c r="N492" i="33"/>
  <c r="N296" i="33"/>
  <c r="N360" i="33"/>
  <c r="N459" i="33"/>
  <c r="N358" i="33"/>
  <c r="N410" i="33"/>
  <c r="N519" i="33"/>
  <c r="N507" i="33"/>
  <c r="N310" i="33"/>
  <c r="N324" i="33"/>
  <c r="N370" i="33"/>
  <c r="N288" i="33"/>
  <c r="N502" i="33"/>
  <c r="N463" i="33"/>
  <c r="N467" i="33"/>
  <c r="N286" i="33"/>
  <c r="N300" i="33"/>
  <c r="N306" i="33"/>
  <c r="N426" i="33"/>
  <c r="N449" i="33"/>
  <c r="N280" i="33"/>
  <c r="N395" i="33"/>
  <c r="N278" i="33"/>
  <c r="N290" i="33"/>
  <c r="N455" i="33"/>
  <c r="N451" i="33"/>
  <c r="N270" i="33"/>
  <c r="N284" i="33"/>
  <c r="N298" i="33"/>
  <c r="N441" i="33"/>
  <c r="N352" i="33"/>
  <c r="N408" i="33"/>
  <c r="N323" i="33"/>
  <c r="N337" i="33"/>
  <c r="N282" i="33"/>
  <c r="N473" i="33"/>
  <c r="N336" i="33"/>
  <c r="N443" i="33"/>
  <c r="N361" i="33"/>
  <c r="N276" i="33"/>
  <c r="N274" i="33"/>
  <c r="N511" i="33"/>
  <c r="N312" i="33"/>
  <c r="N504" i="33"/>
  <c r="N430" i="33"/>
  <c r="N412" i="33"/>
  <c r="N421" i="33"/>
  <c r="N500" i="33"/>
  <c r="N438" i="33"/>
  <c r="N339" i="33"/>
  <c r="N428" i="33"/>
  <c r="N268" i="33"/>
  <c r="N413" i="33"/>
  <c r="N476" i="33"/>
  <c r="N520" i="33"/>
  <c r="N315" i="33"/>
  <c r="N380" i="33"/>
  <c r="N423" i="33"/>
  <c r="N447" i="33"/>
  <c r="N485" i="33"/>
  <c r="N440" i="33"/>
  <c r="N382" i="33"/>
  <c r="N399" i="33"/>
  <c r="N436" i="33"/>
  <c r="N384" i="33"/>
  <c r="N422" i="33"/>
  <c r="N364" i="33"/>
  <c r="N391" i="33"/>
  <c r="O2" i="31"/>
  <c r="O77" i="31"/>
  <c r="O85" i="31"/>
  <c r="O125" i="31"/>
  <c r="O133" i="31"/>
  <c r="O189" i="31"/>
  <c r="O197" i="31"/>
  <c r="O40" i="31"/>
  <c r="O64" i="31"/>
  <c r="O88" i="31"/>
  <c r="O104" i="31"/>
  <c r="O128" i="31"/>
  <c r="O136" i="31"/>
  <c r="O144" i="31"/>
  <c r="O51" i="31"/>
  <c r="O131" i="31"/>
  <c r="O195" i="31"/>
  <c r="O203" i="31"/>
  <c r="O22" i="31"/>
  <c r="O70" i="31"/>
  <c r="O86" i="31"/>
  <c r="O150" i="31"/>
  <c r="O166" i="31"/>
  <c r="O57" i="31"/>
  <c r="O97" i="31"/>
  <c r="O217" i="31"/>
  <c r="O20" i="31"/>
  <c r="O36" i="31"/>
  <c r="O44" i="31"/>
  <c r="O92" i="31"/>
  <c r="O140" i="31"/>
  <c r="O164" i="31"/>
  <c r="O212" i="31"/>
  <c r="O79" i="31"/>
  <c r="O135" i="31"/>
  <c r="O183" i="31"/>
  <c r="O207" i="31"/>
  <c r="O26" i="31"/>
  <c r="O240" i="31"/>
  <c r="O114" i="31"/>
  <c r="O241" i="31"/>
  <c r="O10" i="31"/>
  <c r="O252" i="31"/>
  <c r="O231" i="31"/>
  <c r="O256" i="31"/>
  <c r="O258" i="31"/>
  <c r="O229" i="31"/>
  <c r="O253" i="31"/>
  <c r="N72" i="31"/>
  <c r="N176" i="31"/>
  <c r="N184" i="31"/>
  <c r="N192" i="31"/>
  <c r="N43" i="31"/>
  <c r="N147" i="31"/>
  <c r="N227" i="31"/>
  <c r="N102" i="31"/>
  <c r="N134" i="31"/>
  <c r="N182" i="31"/>
  <c r="N214" i="31"/>
  <c r="N17" i="31"/>
  <c r="N25" i="31"/>
  <c r="N89" i="31"/>
  <c r="N145" i="31"/>
  <c r="N161" i="31"/>
  <c r="N132" i="31"/>
  <c r="N156" i="31"/>
  <c r="N188" i="31"/>
  <c r="N220" i="31"/>
  <c r="N15" i="31"/>
  <c r="N23" i="31"/>
  <c r="N31" i="31"/>
  <c r="N47" i="31"/>
  <c r="N87" i="31"/>
  <c r="N95" i="31"/>
  <c r="N143" i="31"/>
  <c r="N159" i="31"/>
  <c r="N175" i="31"/>
  <c r="N223" i="31"/>
  <c r="N58" i="31"/>
  <c r="N130" i="31"/>
  <c r="N154" i="31"/>
  <c r="N194" i="31"/>
  <c r="N246" i="31"/>
  <c r="N29" i="31"/>
  <c r="N93" i="31"/>
  <c r="N221" i="31"/>
  <c r="N244" i="31"/>
  <c r="N117" i="31"/>
  <c r="N239" i="31"/>
  <c r="N13" i="31"/>
  <c r="N141" i="31"/>
  <c r="N213" i="31"/>
  <c r="N165" i="31"/>
  <c r="N237" i="31"/>
  <c r="N109" i="31"/>
  <c r="N56" i="31"/>
  <c r="N80" i="31"/>
  <c r="N216" i="31"/>
  <c r="N27" i="31"/>
  <c r="N91" i="31"/>
  <c r="N107" i="31"/>
  <c r="N139" i="31"/>
  <c r="N54" i="31"/>
  <c r="N78" i="31"/>
  <c r="N206" i="31"/>
  <c r="N49" i="31"/>
  <c r="N65" i="31"/>
  <c r="N113" i="31"/>
  <c r="N121" i="31"/>
  <c r="N137" i="31"/>
  <c r="N169" i="31"/>
  <c r="N209" i="31"/>
  <c r="N225" i="31"/>
  <c r="N52" i="31"/>
  <c r="N76" i="31"/>
  <c r="N84" i="31"/>
  <c r="N124" i="31"/>
  <c r="N180" i="31"/>
  <c r="N196" i="31"/>
  <c r="N204" i="31"/>
  <c r="N228" i="31"/>
  <c r="N39" i="31"/>
  <c r="N63" i="31"/>
  <c r="N151" i="31"/>
  <c r="N167" i="31"/>
  <c r="N82" i="31"/>
  <c r="N218" i="31"/>
  <c r="N69" i="31"/>
  <c r="N233" i="31"/>
  <c r="N257" i="31"/>
  <c r="N260" i="31"/>
  <c r="N250" i="31"/>
  <c r="N230" i="31"/>
  <c r="N262" i="31"/>
  <c r="N37" i="31"/>
  <c r="N61" i="31"/>
  <c r="N248" i="31"/>
  <c r="M27" i="31"/>
  <c r="M91" i="31"/>
  <c r="M107" i="31"/>
  <c r="M139" i="31"/>
  <c r="M54" i="31"/>
  <c r="M78" i="31"/>
  <c r="M206" i="31"/>
  <c r="M49" i="31"/>
  <c r="M65" i="31"/>
  <c r="M113" i="31"/>
  <c r="M121" i="31"/>
  <c r="M137" i="31"/>
  <c r="M169" i="31"/>
  <c r="M209" i="31"/>
  <c r="M225" i="31"/>
  <c r="M52" i="31"/>
  <c r="M76" i="31"/>
  <c r="M84" i="31"/>
  <c r="M124" i="31"/>
  <c r="M180" i="31"/>
  <c r="M196" i="31"/>
  <c r="M204" i="31"/>
  <c r="M228" i="31"/>
  <c r="M39" i="31"/>
  <c r="M63" i="31"/>
  <c r="M151" i="31"/>
  <c r="M167" i="31"/>
  <c r="M82" i="31"/>
  <c r="M218" i="31"/>
  <c r="M37" i="31"/>
  <c r="M61" i="31"/>
  <c r="M69" i="31"/>
  <c r="M260" i="31"/>
  <c r="M230" i="31"/>
  <c r="M262" i="31"/>
  <c r="M233" i="31"/>
  <c r="M250" i="31"/>
  <c r="M216" i="31"/>
  <c r="M257" i="31"/>
  <c r="M56" i="31"/>
  <c r="M80" i="31"/>
  <c r="M248" i="31"/>
  <c r="M43" i="31"/>
  <c r="M147" i="31"/>
  <c r="M227" i="31"/>
  <c r="M102" i="31"/>
  <c r="M134" i="31"/>
  <c r="M182" i="31"/>
  <c r="M214" i="31"/>
  <c r="M17" i="31"/>
  <c r="M25" i="31"/>
  <c r="M89" i="31"/>
  <c r="M145" i="31"/>
  <c r="M161" i="31"/>
  <c r="M132" i="31"/>
  <c r="M156" i="31"/>
  <c r="M188" i="31"/>
  <c r="M220" i="31"/>
  <c r="M15" i="31"/>
  <c r="M23" i="31"/>
  <c r="M31" i="31"/>
  <c r="M47" i="31"/>
  <c r="M87" i="31"/>
  <c r="M95" i="31"/>
  <c r="M143" i="31"/>
  <c r="M159" i="31"/>
  <c r="M175" i="31"/>
  <c r="M223" i="31"/>
  <c r="M58" i="31"/>
  <c r="M130" i="31"/>
  <c r="M154" i="31"/>
  <c r="M194" i="31"/>
  <c r="M13" i="31"/>
  <c r="M29" i="31"/>
  <c r="M93" i="31"/>
  <c r="M109" i="31"/>
  <c r="M117" i="31"/>
  <c r="M141" i="31"/>
  <c r="M165" i="31"/>
  <c r="M213" i="31"/>
  <c r="M221" i="31"/>
  <c r="M176" i="31"/>
  <c r="M244" i="31"/>
  <c r="M72" i="31"/>
  <c r="M239" i="31"/>
  <c r="M192" i="31"/>
  <c r="M246" i="31"/>
  <c r="M184" i="31"/>
  <c r="M237" i="31"/>
  <c r="O149" i="31"/>
  <c r="O8" i="31"/>
  <c r="O16" i="31"/>
  <c r="O32" i="31"/>
  <c r="O120" i="31"/>
  <c r="O152" i="31"/>
  <c r="O224" i="31"/>
  <c r="O123" i="31"/>
  <c r="O30" i="31"/>
  <c r="O62" i="31"/>
  <c r="O118" i="31"/>
  <c r="O222" i="31"/>
  <c r="O81" i="31"/>
  <c r="O185" i="31"/>
  <c r="O193" i="31"/>
  <c r="O201" i="31"/>
  <c r="O4" i="31"/>
  <c r="O60" i="31"/>
  <c r="O108" i="31"/>
  <c r="O116" i="31"/>
  <c r="O172" i="31"/>
  <c r="O55" i="31"/>
  <c r="O103" i="31"/>
  <c r="O111" i="31"/>
  <c r="O127" i="31"/>
  <c r="O199" i="31"/>
  <c r="O90" i="31"/>
  <c r="O238" i="31"/>
  <c r="O34" i="31"/>
  <c r="O98" i="31"/>
  <c r="O122" i="31"/>
  <c r="M123" i="31"/>
  <c r="M30" i="31"/>
  <c r="M62" i="31"/>
  <c r="M118" i="31"/>
  <c r="M222" i="31"/>
  <c r="M81" i="31"/>
  <c r="M185" i="31"/>
  <c r="M193" i="31"/>
  <c r="M201" i="31"/>
  <c r="M4" i="31"/>
  <c r="M60" i="31"/>
  <c r="M108" i="31"/>
  <c r="M116" i="31"/>
  <c r="M172" i="31"/>
  <c r="M55" i="31"/>
  <c r="M103" i="31"/>
  <c r="M111" i="31"/>
  <c r="M127" i="31"/>
  <c r="M199" i="31"/>
  <c r="M34" i="31"/>
  <c r="M90" i="31"/>
  <c r="M98" i="31"/>
  <c r="M122" i="31"/>
  <c r="M149" i="31"/>
  <c r="M8" i="31"/>
  <c r="M32" i="31"/>
  <c r="M224" i="31"/>
  <c r="M120" i="31"/>
  <c r="M238" i="31"/>
  <c r="M152" i="31"/>
  <c r="M16" i="31"/>
  <c r="N2" i="31"/>
  <c r="N40" i="31"/>
  <c r="N64" i="31"/>
  <c r="N88" i="31"/>
  <c r="N104" i="31"/>
  <c r="N128" i="31"/>
  <c r="N136" i="31"/>
  <c r="N144" i="31"/>
  <c r="N51" i="31"/>
  <c r="N131" i="31"/>
  <c r="N195" i="31"/>
  <c r="N203" i="31"/>
  <c r="N22" i="31"/>
  <c r="N70" i="31"/>
  <c r="N86" i="31"/>
  <c r="N150" i="31"/>
  <c r="N166" i="31"/>
  <c r="N57" i="31"/>
  <c r="N97" i="31"/>
  <c r="N217" i="31"/>
  <c r="N20" i="31"/>
  <c r="N36" i="31"/>
  <c r="N44" i="31"/>
  <c r="N92" i="31"/>
  <c r="N140" i="31"/>
  <c r="N164" i="31"/>
  <c r="N212" i="31"/>
  <c r="N79" i="31"/>
  <c r="N135" i="31"/>
  <c r="N183" i="31"/>
  <c r="N207" i="31"/>
  <c r="N10" i="31"/>
  <c r="N26" i="31"/>
  <c r="N114" i="31"/>
  <c r="N133" i="31"/>
  <c r="N197" i="31"/>
  <c r="N241" i="31"/>
  <c r="N252" i="31"/>
  <c r="N231" i="31"/>
  <c r="N85" i="31"/>
  <c r="N77" i="31"/>
  <c r="N258" i="31"/>
  <c r="N229" i="31"/>
  <c r="N253" i="31"/>
  <c r="N125" i="31"/>
  <c r="N189" i="31"/>
  <c r="N240" i="31"/>
  <c r="N256" i="31"/>
  <c r="L3" i="29"/>
  <c r="L7" i="29"/>
  <c r="L11" i="29"/>
  <c r="L19" i="29"/>
  <c r="L35" i="29"/>
  <c r="L59" i="29"/>
  <c r="L67" i="29"/>
  <c r="L71" i="29"/>
  <c r="L99" i="29"/>
  <c r="L115" i="29"/>
  <c r="L119" i="29"/>
  <c r="L163" i="29"/>
  <c r="L171" i="29"/>
  <c r="L211" i="29"/>
  <c r="L235" i="29"/>
  <c r="L255" i="29"/>
  <c r="L96" i="29"/>
  <c r="L148" i="29"/>
  <c r="L200" i="29"/>
  <c r="L208" i="29"/>
  <c r="L5" i="29"/>
  <c r="L9" i="29"/>
  <c r="L21" i="29"/>
  <c r="L33" i="29"/>
  <c r="L41" i="29"/>
  <c r="L45" i="29"/>
  <c r="L101" i="29"/>
  <c r="L105" i="29"/>
  <c r="L157" i="29"/>
  <c r="L173" i="29"/>
  <c r="L50" i="29"/>
  <c r="L74" i="29"/>
  <c r="L110" i="29"/>
  <c r="L126" i="29"/>
  <c r="L158" i="29"/>
  <c r="L178" i="29"/>
  <c r="L186" i="29"/>
  <c r="L190" i="29"/>
  <c r="L198" i="29"/>
  <c r="L202" i="29"/>
  <c r="L242" i="29"/>
  <c r="L254" i="29"/>
  <c r="M3" i="29"/>
  <c r="M7" i="29"/>
  <c r="M11" i="29"/>
  <c r="M19" i="29"/>
  <c r="M35" i="29"/>
  <c r="M59" i="29"/>
  <c r="M67" i="29"/>
  <c r="M71" i="29"/>
  <c r="M99" i="29"/>
  <c r="M115" i="29"/>
  <c r="M119" i="29"/>
  <c r="M163" i="29"/>
  <c r="M171" i="29"/>
  <c r="M211" i="29"/>
  <c r="M235" i="29"/>
  <c r="M255" i="29"/>
  <c r="M110" i="29"/>
  <c r="M190" i="29"/>
  <c r="M96" i="29"/>
  <c r="M148" i="29"/>
  <c r="M200" i="29"/>
  <c r="M208" i="29"/>
  <c r="M186" i="29"/>
  <c r="M198" i="29"/>
  <c r="M254" i="29"/>
  <c r="M74" i="29"/>
  <c r="M5" i="29"/>
  <c r="M9" i="29"/>
  <c r="M21" i="29"/>
  <c r="M33" i="29"/>
  <c r="M41" i="29"/>
  <c r="M45" i="29"/>
  <c r="M101" i="29"/>
  <c r="M105" i="29"/>
  <c r="M157" i="29"/>
  <c r="M173" i="29"/>
  <c r="M158" i="29"/>
  <c r="M202" i="29"/>
  <c r="M242" i="29"/>
  <c r="M50" i="29"/>
  <c r="M126" i="29"/>
  <c r="M178" i="29"/>
  <c r="M2" i="29"/>
  <c r="M51" i="29"/>
  <c r="M79" i="29"/>
  <c r="M131" i="29"/>
  <c r="M135" i="29"/>
  <c r="M183" i="29"/>
  <c r="M195" i="29"/>
  <c r="M203" i="29"/>
  <c r="M207" i="29"/>
  <c r="M231" i="29"/>
  <c r="M26" i="29"/>
  <c r="M70" i="29"/>
  <c r="M150" i="29"/>
  <c r="M20" i="29"/>
  <c r="M36" i="29"/>
  <c r="M40" i="29"/>
  <c r="M44" i="29"/>
  <c r="M64" i="29"/>
  <c r="M88" i="29"/>
  <c r="M92" i="29"/>
  <c r="M104" i="29"/>
  <c r="M128" i="29"/>
  <c r="M136" i="29"/>
  <c r="M140" i="29"/>
  <c r="M144" i="29"/>
  <c r="M164" i="29"/>
  <c r="M212" i="29"/>
  <c r="M240" i="29"/>
  <c r="M252" i="29"/>
  <c r="M256" i="29"/>
  <c r="M22" i="29"/>
  <c r="M57" i="29"/>
  <c r="M77" i="29"/>
  <c r="M85" i="29"/>
  <c r="M97" i="29"/>
  <c r="M125" i="29"/>
  <c r="M133" i="29"/>
  <c r="M189" i="29"/>
  <c r="M197" i="29"/>
  <c r="M217" i="29"/>
  <c r="M229" i="29"/>
  <c r="M241" i="29"/>
  <c r="M253" i="29"/>
  <c r="M10" i="29"/>
  <c r="M114" i="29"/>
  <c r="M86" i="29"/>
  <c r="M166" i="29"/>
  <c r="M258" i="29"/>
  <c r="L15" i="29"/>
  <c r="L23" i="29"/>
  <c r="L31" i="29"/>
  <c r="L43" i="29"/>
  <c r="L47" i="29"/>
  <c r="L87" i="29"/>
  <c r="L95" i="29"/>
  <c r="L143" i="29"/>
  <c r="L147" i="29"/>
  <c r="L159" i="29"/>
  <c r="L175" i="29"/>
  <c r="L223" i="29"/>
  <c r="L227" i="29"/>
  <c r="L239" i="29"/>
  <c r="L72" i="29"/>
  <c r="L132" i="29"/>
  <c r="L156" i="29"/>
  <c r="L176" i="29"/>
  <c r="L184" i="29"/>
  <c r="L188" i="29"/>
  <c r="L192" i="29"/>
  <c r="L220" i="29"/>
  <c r="L244" i="29"/>
  <c r="L13" i="29"/>
  <c r="L17" i="29"/>
  <c r="L25" i="29"/>
  <c r="L29" i="29"/>
  <c r="L89" i="29"/>
  <c r="L93" i="29"/>
  <c r="L109" i="29"/>
  <c r="L117" i="29"/>
  <c r="L141" i="29"/>
  <c r="L145" i="29"/>
  <c r="L161" i="29"/>
  <c r="L165" i="29"/>
  <c r="L213" i="29"/>
  <c r="L221" i="29"/>
  <c r="L237" i="29"/>
  <c r="L58" i="29"/>
  <c r="L102" i="29"/>
  <c r="L130" i="29"/>
  <c r="L134" i="29"/>
  <c r="L154" i="29"/>
  <c r="L182" i="29"/>
  <c r="L194" i="29"/>
  <c r="L214" i="29"/>
  <c r="L246" i="29"/>
  <c r="M15" i="29"/>
  <c r="M23" i="29"/>
  <c r="M31" i="29"/>
  <c r="M43" i="29"/>
  <c r="M47" i="29"/>
  <c r="M87" i="29"/>
  <c r="M95" i="29"/>
  <c r="M143" i="29"/>
  <c r="M147" i="29"/>
  <c r="M159" i="29"/>
  <c r="M175" i="29"/>
  <c r="M223" i="29"/>
  <c r="M227" i="29"/>
  <c r="M239" i="29"/>
  <c r="M130" i="29"/>
  <c r="M72" i="29"/>
  <c r="M132" i="29"/>
  <c r="M156" i="29"/>
  <c r="M176" i="29"/>
  <c r="M184" i="29"/>
  <c r="M188" i="29"/>
  <c r="M192" i="29"/>
  <c r="M220" i="29"/>
  <c r="M244" i="29"/>
  <c r="M214" i="29"/>
  <c r="M154" i="29"/>
  <c r="M182" i="29"/>
  <c r="M246" i="29"/>
  <c r="M13" i="29"/>
  <c r="M17" i="29"/>
  <c r="M25" i="29"/>
  <c r="M29" i="29"/>
  <c r="M89" i="29"/>
  <c r="M93" i="29"/>
  <c r="M109" i="29"/>
  <c r="M117" i="29"/>
  <c r="M141" i="29"/>
  <c r="M145" i="29"/>
  <c r="M161" i="29"/>
  <c r="M165" i="29"/>
  <c r="M213" i="29"/>
  <c r="M221" i="29"/>
  <c r="M237" i="29"/>
  <c r="M58" i="29"/>
  <c r="M134" i="29"/>
  <c r="M102" i="29"/>
  <c r="M194" i="29"/>
  <c r="L27" i="29"/>
  <c r="L39" i="29"/>
  <c r="L63" i="29"/>
  <c r="L91" i="29"/>
  <c r="L107" i="29"/>
  <c r="L139" i="29"/>
  <c r="L151" i="29"/>
  <c r="L167" i="29"/>
  <c r="L52" i="29"/>
  <c r="L56" i="29"/>
  <c r="L76" i="29"/>
  <c r="L80" i="29"/>
  <c r="L84" i="29"/>
  <c r="L124" i="29"/>
  <c r="L180" i="29"/>
  <c r="L196" i="29"/>
  <c r="L204" i="29"/>
  <c r="L216" i="29"/>
  <c r="L228" i="29"/>
  <c r="L248" i="29"/>
  <c r="L260" i="29"/>
  <c r="L37" i="29"/>
  <c r="L49" i="29"/>
  <c r="L61" i="29"/>
  <c r="L65" i="29"/>
  <c r="L69" i="29"/>
  <c r="L113" i="29"/>
  <c r="L121" i="29"/>
  <c r="L137" i="29"/>
  <c r="L169" i="29"/>
  <c r="L209" i="29"/>
  <c r="L225" i="29"/>
  <c r="L233" i="29"/>
  <c r="L257" i="29"/>
  <c r="L54" i="29"/>
  <c r="L78" i="29"/>
  <c r="L82" i="29"/>
  <c r="L206" i="29"/>
  <c r="L218" i="29"/>
  <c r="L230" i="29"/>
  <c r="L250" i="29"/>
  <c r="L262" i="29"/>
  <c r="M75" i="29"/>
  <c r="M83" i="29"/>
  <c r="M155" i="29"/>
  <c r="M179" i="29"/>
  <c r="M187" i="29"/>
  <c r="M191" i="29"/>
  <c r="M215" i="29"/>
  <c r="M219" i="29"/>
  <c r="M243" i="29"/>
  <c r="M247" i="29"/>
  <c r="M251" i="29"/>
  <c r="M259" i="29"/>
  <c r="M42" i="29"/>
  <c r="M170" i="29"/>
  <c r="M210" i="29"/>
  <c r="M18" i="29"/>
  <c r="M12" i="29"/>
  <c r="M24" i="29"/>
  <c r="M28" i="29"/>
  <c r="M48" i="29"/>
  <c r="M68" i="29"/>
  <c r="M100" i="29"/>
  <c r="M112" i="29"/>
  <c r="M160" i="29"/>
  <c r="M168" i="29"/>
  <c r="M232" i="29"/>
  <c r="M236" i="29"/>
  <c r="M46" i="29"/>
  <c r="M106" i="29"/>
  <c r="M142" i="29"/>
  <c r="M162" i="29"/>
  <c r="M14" i="29"/>
  <c r="M138" i="29"/>
  <c r="M226" i="29"/>
  <c r="M53" i="29"/>
  <c r="M73" i="29"/>
  <c r="M129" i="29"/>
  <c r="M153" i="29"/>
  <c r="M177" i="29"/>
  <c r="M181" i="29"/>
  <c r="M205" i="29"/>
  <c r="M245" i="29"/>
  <c r="M249" i="29"/>
  <c r="M261" i="29"/>
  <c r="M38" i="29"/>
  <c r="M94" i="29"/>
  <c r="M174" i="29"/>
  <c r="M6" i="29"/>
  <c r="M66" i="29"/>
  <c r="M146" i="29"/>
  <c r="M234" i="29"/>
  <c r="L55" i="29"/>
  <c r="L103" i="29"/>
  <c r="L111" i="29"/>
  <c r="L123" i="29"/>
  <c r="L127" i="29"/>
  <c r="L199" i="29"/>
  <c r="L4" i="29"/>
  <c r="L8" i="29"/>
  <c r="L16" i="29"/>
  <c r="L32" i="29"/>
  <c r="L60" i="29"/>
  <c r="L108" i="29"/>
  <c r="L116" i="29"/>
  <c r="L120" i="29"/>
  <c r="L152" i="29"/>
  <c r="L172" i="29"/>
  <c r="L224" i="29"/>
  <c r="L81" i="29"/>
  <c r="L149" i="29"/>
  <c r="L185" i="29"/>
  <c r="L193" i="29"/>
  <c r="L201" i="29"/>
  <c r="L30" i="29"/>
  <c r="L34" i="29"/>
  <c r="L62" i="29"/>
  <c r="L90" i="29"/>
  <c r="L98" i="29"/>
  <c r="L118" i="29"/>
  <c r="L122" i="29"/>
  <c r="L222" i="29"/>
  <c r="L238" i="29"/>
  <c r="M55" i="29"/>
  <c r="M103" i="29"/>
  <c r="M111" i="29"/>
  <c r="M123" i="29"/>
  <c r="M127" i="29"/>
  <c r="M199" i="29"/>
  <c r="M90" i="29"/>
  <c r="M4" i="29"/>
  <c r="M8" i="29"/>
  <c r="M16" i="29"/>
  <c r="M32" i="29"/>
  <c r="M60" i="29"/>
  <c r="M108" i="29"/>
  <c r="M116" i="29"/>
  <c r="M120" i="29"/>
  <c r="M152" i="29"/>
  <c r="M172" i="29"/>
  <c r="M224" i="29"/>
  <c r="M30" i="29"/>
  <c r="M62" i="29"/>
  <c r="M122" i="29"/>
  <c r="M238" i="29"/>
  <c r="M98" i="29"/>
  <c r="M118" i="29"/>
  <c r="M81" i="29"/>
  <c r="M149" i="29"/>
  <c r="M185" i="29"/>
  <c r="M193" i="29"/>
  <c r="M201" i="29"/>
  <c r="M222" i="29"/>
  <c r="M34" i="29"/>
  <c r="L75" i="29"/>
  <c r="L83" i="29"/>
  <c r="L155" i="29"/>
  <c r="L179" i="29"/>
  <c r="L187" i="29"/>
  <c r="L191" i="29"/>
  <c r="L215" i="29"/>
  <c r="L219" i="29"/>
  <c r="L243" i="29"/>
  <c r="L247" i="29"/>
  <c r="L251" i="29"/>
  <c r="L259" i="29"/>
  <c r="L12" i="29"/>
  <c r="L24" i="29"/>
  <c r="L28" i="29"/>
  <c r="L48" i="29"/>
  <c r="L68" i="29"/>
  <c r="L100" i="29"/>
  <c r="L112" i="29"/>
  <c r="L160" i="29"/>
  <c r="L168" i="29"/>
  <c r="L232" i="29"/>
  <c r="L236" i="29"/>
  <c r="L53" i="29"/>
  <c r="L73" i="29"/>
  <c r="L129" i="29"/>
  <c r="L153" i="29"/>
  <c r="L177" i="29"/>
  <c r="L181" i="29"/>
  <c r="L205" i="29"/>
  <c r="L245" i="29"/>
  <c r="L249" i="29"/>
  <c r="L261" i="29"/>
  <c r="L6" i="29"/>
  <c r="L14" i="29"/>
  <c r="L18" i="29"/>
  <c r="L38" i="29"/>
  <c r="L42" i="29"/>
  <c r="L46" i="29"/>
  <c r="L66" i="29"/>
  <c r="L94" i="29"/>
  <c r="L106" i="29"/>
  <c r="L138" i="29"/>
  <c r="L142" i="29"/>
  <c r="L146" i="29"/>
  <c r="L162" i="29"/>
  <c r="L170" i="29"/>
  <c r="L174" i="29"/>
  <c r="L210" i="29"/>
  <c r="L226" i="29"/>
  <c r="L234" i="29"/>
  <c r="M27" i="29"/>
  <c r="M39" i="29"/>
  <c r="M63" i="29"/>
  <c r="M91" i="29"/>
  <c r="M107" i="29"/>
  <c r="M139" i="29"/>
  <c r="M151" i="29"/>
  <c r="M167" i="29"/>
  <c r="M54" i="29"/>
  <c r="M230" i="29"/>
  <c r="M250" i="29"/>
  <c r="M262" i="29"/>
  <c r="M52" i="29"/>
  <c r="M56" i="29"/>
  <c r="M76" i="29"/>
  <c r="M80" i="29"/>
  <c r="M84" i="29"/>
  <c r="M124" i="29"/>
  <c r="M180" i="29"/>
  <c r="M196" i="29"/>
  <c r="M204" i="29"/>
  <c r="M216" i="29"/>
  <c r="M228" i="29"/>
  <c r="M248" i="29"/>
  <c r="M260" i="29"/>
  <c r="M82" i="29"/>
  <c r="M206" i="29"/>
  <c r="M37" i="29"/>
  <c r="M49" i="29"/>
  <c r="M61" i="29"/>
  <c r="M65" i="29"/>
  <c r="M69" i="29"/>
  <c r="M113" i="29"/>
  <c r="M121" i="29"/>
  <c r="M137" i="29"/>
  <c r="M169" i="29"/>
  <c r="M209" i="29"/>
  <c r="M225" i="29"/>
  <c r="M233" i="29"/>
  <c r="M257" i="29"/>
  <c r="M78" i="29"/>
  <c r="M218" i="29"/>
  <c r="L2" i="29"/>
  <c r="L51" i="29"/>
  <c r="L79" i="29"/>
  <c r="L131" i="29"/>
  <c r="L135" i="29"/>
  <c r="L183" i="29"/>
  <c r="L195" i="29"/>
  <c r="L203" i="29"/>
  <c r="L207" i="29"/>
  <c r="L231" i="29"/>
  <c r="L20" i="29"/>
  <c r="L36" i="29"/>
  <c r="L40" i="29"/>
  <c r="L44" i="29"/>
  <c r="L64" i="29"/>
  <c r="L88" i="29"/>
  <c r="L92" i="29"/>
  <c r="L104" i="29"/>
  <c r="L128" i="29"/>
  <c r="L136" i="29"/>
  <c r="L140" i="29"/>
  <c r="L144" i="29"/>
  <c r="L164" i="29"/>
  <c r="L212" i="29"/>
  <c r="L240" i="29"/>
  <c r="L252" i="29"/>
  <c r="L256" i="29"/>
  <c r="L57" i="29"/>
  <c r="L77" i="29"/>
  <c r="L85" i="29"/>
  <c r="L97" i="29"/>
  <c r="L125" i="29"/>
  <c r="L133" i="29"/>
  <c r="L189" i="29"/>
  <c r="L197" i="29"/>
  <c r="L217" i="29"/>
  <c r="L229" i="29"/>
  <c r="L241" i="29"/>
  <c r="L253" i="29"/>
  <c r="L10" i="29"/>
  <c r="L22" i="29"/>
  <c r="L26" i="29"/>
  <c r="L70" i="29"/>
  <c r="L86" i="29"/>
  <c r="L114" i="29"/>
  <c r="L150" i="29"/>
  <c r="L166" i="29"/>
  <c r="L258" i="29"/>
  <c r="L27" i="28"/>
  <c r="L31" i="28"/>
  <c r="L29" i="28"/>
  <c r="L4" i="28"/>
  <c r="L44" i="28"/>
  <c r="L72" i="28"/>
  <c r="L33" i="28"/>
  <c r="L89" i="28"/>
  <c r="L6" i="28"/>
  <c r="L10" i="28"/>
  <c r="L14" i="28"/>
  <c r="L22" i="28"/>
  <c r="L46" i="28"/>
  <c r="L50" i="28"/>
  <c r="L58" i="28"/>
  <c r="L62" i="28"/>
  <c r="L66" i="28"/>
  <c r="L82" i="28"/>
  <c r="M27" i="28"/>
  <c r="M31" i="28"/>
  <c r="M33" i="28"/>
  <c r="M89" i="28"/>
  <c r="M4" i="28"/>
  <c r="M44" i="28"/>
  <c r="M72" i="28"/>
  <c r="M29" i="28"/>
  <c r="M6" i="28"/>
  <c r="M10" i="28"/>
  <c r="M14" i="28"/>
  <c r="M22" i="28"/>
  <c r="M46" i="28"/>
  <c r="M50" i="28"/>
  <c r="M58" i="28"/>
  <c r="M62" i="28"/>
  <c r="M66" i="28"/>
  <c r="M82" i="28"/>
  <c r="L3" i="28"/>
  <c r="L7" i="28"/>
  <c r="L23" i="28"/>
  <c r="L47" i="28"/>
  <c r="L51" i="28"/>
  <c r="L59" i="28"/>
  <c r="L75" i="28"/>
  <c r="L45" i="28"/>
  <c r="L53" i="28"/>
  <c r="L65" i="28"/>
  <c r="L36" i="28"/>
  <c r="L76" i="28"/>
  <c r="L84" i="28"/>
  <c r="L9" i="28"/>
  <c r="L61" i="28"/>
  <c r="L69" i="28"/>
  <c r="L86" i="28"/>
  <c r="L17" i="28"/>
  <c r="L11" i="28"/>
  <c r="L19" i="28"/>
  <c r="L39" i="28"/>
  <c r="L71" i="28"/>
  <c r="L79" i="28"/>
  <c r="L91" i="28"/>
  <c r="L21" i="28"/>
  <c r="L24" i="28"/>
  <c r="L28" i="28"/>
  <c r="L88" i="28"/>
  <c r="L49" i="28"/>
  <c r="L26" i="28"/>
  <c r="L30" i="28"/>
  <c r="L78" i="28"/>
  <c r="L73" i="28"/>
  <c r="M2" i="28"/>
  <c r="M55" i="28"/>
  <c r="M83" i="28"/>
  <c r="M87" i="28"/>
  <c r="M8" i="28"/>
  <c r="M16" i="28"/>
  <c r="M48" i="28"/>
  <c r="M52" i="28"/>
  <c r="M60" i="28"/>
  <c r="M64" i="28"/>
  <c r="M80" i="28"/>
  <c r="M85" i="28"/>
  <c r="M18" i="28"/>
  <c r="M38" i="28"/>
  <c r="M70" i="28"/>
  <c r="M74" i="28"/>
  <c r="M90" i="28"/>
  <c r="M3" i="28"/>
  <c r="M7" i="28"/>
  <c r="M23" i="28"/>
  <c r="M47" i="28"/>
  <c r="M51" i="28"/>
  <c r="M59" i="28"/>
  <c r="M75" i="28"/>
  <c r="M9" i="28"/>
  <c r="M53" i="28"/>
  <c r="M69" i="28"/>
  <c r="M61" i="28"/>
  <c r="M36" i="28"/>
  <c r="M76" i="28"/>
  <c r="M84" i="28"/>
  <c r="M45" i="28"/>
  <c r="M65" i="28"/>
  <c r="M86" i="28"/>
  <c r="M17" i="28"/>
  <c r="L43" i="28"/>
  <c r="L37" i="28"/>
  <c r="L77" i="28"/>
  <c r="L12" i="28"/>
  <c r="L20" i="28"/>
  <c r="L41" i="28"/>
  <c r="L34" i="28"/>
  <c r="L42" i="28"/>
  <c r="L25" i="28"/>
  <c r="M77" i="28"/>
  <c r="L2" i="28"/>
  <c r="L55" i="28"/>
  <c r="L83" i="28"/>
  <c r="L87" i="28"/>
  <c r="L85" i="28"/>
  <c r="L8" i="28"/>
  <c r="L16" i="28"/>
  <c r="L48" i="28"/>
  <c r="L52" i="28"/>
  <c r="L60" i="28"/>
  <c r="L64" i="28"/>
  <c r="L80" i="28"/>
  <c r="L18" i="28"/>
  <c r="L38" i="28"/>
  <c r="L70" i="28"/>
  <c r="L74" i="28"/>
  <c r="L90" i="28"/>
  <c r="L15" i="28"/>
  <c r="L35" i="28"/>
  <c r="L63" i="28"/>
  <c r="L67" i="28"/>
  <c r="L13" i="28"/>
  <c r="L32" i="28"/>
  <c r="L40" i="28"/>
  <c r="L56" i="28"/>
  <c r="L68" i="28"/>
  <c r="L81" i="28"/>
  <c r="L5" i="28"/>
  <c r="L57" i="28"/>
  <c r="L54" i="28"/>
  <c r="M15" i="28"/>
  <c r="M35" i="28"/>
  <c r="M63" i="28"/>
  <c r="M67" i="28"/>
  <c r="M13" i="28"/>
  <c r="M32" i="28"/>
  <c r="M40" i="28"/>
  <c r="M56" i="28"/>
  <c r="M68" i="28"/>
  <c r="M5" i="28"/>
  <c r="M57" i="28"/>
  <c r="M81" i="28"/>
  <c r="M54" i="28"/>
  <c r="M185" i="26"/>
  <c r="M55" i="26"/>
  <c r="M103" i="26"/>
  <c r="M111" i="26"/>
  <c r="M123" i="26"/>
  <c r="M127" i="26"/>
  <c r="M199" i="26"/>
  <c r="M4" i="26"/>
  <c r="M8" i="26"/>
  <c r="M16" i="26"/>
  <c r="M32" i="26"/>
  <c r="M60" i="26"/>
  <c r="M108" i="26"/>
  <c r="M116" i="26"/>
  <c r="M120" i="26"/>
  <c r="M152" i="26"/>
  <c r="M172" i="26"/>
  <c r="M224" i="26"/>
  <c r="M201" i="26"/>
  <c r="M193" i="26"/>
  <c r="M149" i="26"/>
  <c r="M30" i="26"/>
  <c r="M34" i="26"/>
  <c r="M62" i="26"/>
  <c r="M90" i="26"/>
  <c r="M98" i="26"/>
  <c r="M118" i="26"/>
  <c r="M122" i="26"/>
  <c r="M222" i="26"/>
  <c r="M238" i="26"/>
  <c r="M81" i="26"/>
  <c r="L75" i="26"/>
  <c r="L83" i="26"/>
  <c r="L155" i="26"/>
  <c r="L179" i="26"/>
  <c r="L187" i="26"/>
  <c r="L191" i="26"/>
  <c r="L215" i="26"/>
  <c r="L219" i="26"/>
  <c r="L243" i="26"/>
  <c r="L247" i="26"/>
  <c r="L251" i="26"/>
  <c r="L259" i="26"/>
  <c r="L12" i="26"/>
  <c r="L24" i="26"/>
  <c r="L28" i="26"/>
  <c r="L48" i="26"/>
  <c r="L68" i="26"/>
  <c r="L100" i="26"/>
  <c r="L112" i="26"/>
  <c r="L160" i="26"/>
  <c r="L168" i="26"/>
  <c r="L232" i="26"/>
  <c r="L236" i="26"/>
  <c r="L53" i="26"/>
  <c r="L73" i="26"/>
  <c r="L129" i="26"/>
  <c r="L153" i="26"/>
  <c r="L177" i="26"/>
  <c r="L181" i="26"/>
  <c r="L205" i="26"/>
  <c r="L245" i="26"/>
  <c r="L249" i="26"/>
  <c r="L261" i="26"/>
  <c r="L6" i="26"/>
  <c r="L14" i="26"/>
  <c r="L18" i="26"/>
  <c r="L38" i="26"/>
  <c r="L42" i="26"/>
  <c r="L46" i="26"/>
  <c r="L66" i="26"/>
  <c r="L94" i="26"/>
  <c r="L106" i="26"/>
  <c r="L138" i="26"/>
  <c r="L142" i="26"/>
  <c r="L146" i="26"/>
  <c r="L162" i="26"/>
  <c r="L170" i="26"/>
  <c r="L174" i="26"/>
  <c r="L210" i="26"/>
  <c r="L226" i="26"/>
  <c r="L234" i="26"/>
  <c r="M21" i="26"/>
  <c r="M41" i="26"/>
  <c r="M3" i="26"/>
  <c r="M7" i="26"/>
  <c r="M11" i="26"/>
  <c r="M19" i="26"/>
  <c r="M35" i="26"/>
  <c r="M59" i="26"/>
  <c r="M67" i="26"/>
  <c r="M71" i="26"/>
  <c r="M99" i="26"/>
  <c r="M115" i="26"/>
  <c r="M119" i="26"/>
  <c r="M163" i="26"/>
  <c r="M171" i="26"/>
  <c r="M211" i="26"/>
  <c r="M235" i="26"/>
  <c r="M255" i="26"/>
  <c r="M157" i="26"/>
  <c r="M96" i="26"/>
  <c r="M148" i="26"/>
  <c r="M200" i="26"/>
  <c r="M208" i="26"/>
  <c r="M9" i="26"/>
  <c r="M33" i="26"/>
  <c r="M5" i="26"/>
  <c r="M173" i="26"/>
  <c r="M101" i="26"/>
  <c r="M50" i="26"/>
  <c r="M74" i="26"/>
  <c r="M110" i="26"/>
  <c r="M126" i="26"/>
  <c r="M158" i="26"/>
  <c r="M178" i="26"/>
  <c r="M186" i="26"/>
  <c r="M190" i="26"/>
  <c r="M198" i="26"/>
  <c r="M202" i="26"/>
  <c r="M242" i="26"/>
  <c r="M254" i="26"/>
  <c r="M45" i="26"/>
  <c r="M105" i="26"/>
  <c r="M27" i="26"/>
  <c r="M39" i="26"/>
  <c r="M49" i="26"/>
  <c r="M113" i="26"/>
  <c r="M180" i="26"/>
  <c r="M196" i="26"/>
  <c r="M121" i="26"/>
  <c r="M37" i="26"/>
  <c r="M218" i="26"/>
  <c r="M230" i="26"/>
  <c r="L2" i="26"/>
  <c r="L51" i="26"/>
  <c r="L79" i="26"/>
  <c r="L131" i="26"/>
  <c r="L135" i="26"/>
  <c r="L183" i="26"/>
  <c r="L195" i="26"/>
  <c r="L203" i="26"/>
  <c r="L207" i="26"/>
  <c r="L231" i="26"/>
  <c r="L20" i="26"/>
  <c r="L36" i="26"/>
  <c r="L40" i="26"/>
  <c r="L44" i="26"/>
  <c r="L64" i="26"/>
  <c r="L88" i="26"/>
  <c r="L92" i="26"/>
  <c r="L104" i="26"/>
  <c r="L128" i="26"/>
  <c r="L136" i="26"/>
  <c r="L140" i="26"/>
  <c r="L144" i="26"/>
  <c r="L164" i="26"/>
  <c r="L212" i="26"/>
  <c r="L240" i="26"/>
  <c r="L252" i="26"/>
  <c r="L256" i="26"/>
  <c r="L57" i="26"/>
  <c r="L77" i="26"/>
  <c r="L85" i="26"/>
  <c r="L97" i="26"/>
  <c r="L125" i="26"/>
  <c r="L133" i="26"/>
  <c r="L189" i="26"/>
  <c r="L197" i="26"/>
  <c r="L217" i="26"/>
  <c r="L229" i="26"/>
  <c r="L241" i="26"/>
  <c r="L253" i="26"/>
  <c r="L10" i="26"/>
  <c r="L22" i="26"/>
  <c r="L26" i="26"/>
  <c r="L70" i="26"/>
  <c r="L86" i="26"/>
  <c r="L114" i="26"/>
  <c r="L150" i="26"/>
  <c r="L166" i="26"/>
  <c r="L258" i="26"/>
  <c r="L27" i="26"/>
  <c r="L39" i="26"/>
  <c r="L63" i="26"/>
  <c r="L91" i="26"/>
  <c r="L107" i="26"/>
  <c r="L139" i="26"/>
  <c r="L151" i="26"/>
  <c r="L167" i="26"/>
  <c r="L52" i="26"/>
  <c r="L56" i="26"/>
  <c r="L76" i="26"/>
  <c r="L80" i="26"/>
  <c r="L84" i="26"/>
  <c r="L124" i="26"/>
  <c r="L180" i="26"/>
  <c r="L196" i="26"/>
  <c r="L204" i="26"/>
  <c r="L216" i="26"/>
  <c r="L228" i="26"/>
  <c r="L248" i="26"/>
  <c r="L260" i="26"/>
  <c r="L37" i="26"/>
  <c r="L49" i="26"/>
  <c r="L61" i="26"/>
  <c r="L65" i="26"/>
  <c r="L69" i="26"/>
  <c r="L113" i="26"/>
  <c r="L121" i="26"/>
  <c r="L137" i="26"/>
  <c r="L169" i="26"/>
  <c r="L209" i="26"/>
  <c r="L225" i="26"/>
  <c r="L233" i="26"/>
  <c r="L257" i="26"/>
  <c r="L54" i="26"/>
  <c r="L78" i="26"/>
  <c r="L82" i="26"/>
  <c r="L206" i="26"/>
  <c r="L218" i="26"/>
  <c r="L230" i="26"/>
  <c r="L250" i="26"/>
  <c r="L262" i="26"/>
  <c r="L15" i="26"/>
  <c r="L23" i="26"/>
  <c r="L31" i="26"/>
  <c r="L43" i="26"/>
  <c r="L47" i="26"/>
  <c r="L87" i="26"/>
  <c r="L95" i="26"/>
  <c r="L143" i="26"/>
  <c r="L147" i="26"/>
  <c r="L159" i="26"/>
  <c r="L175" i="26"/>
  <c r="L223" i="26"/>
  <c r="L227" i="26"/>
  <c r="L239" i="26"/>
  <c r="L72" i="26"/>
  <c r="L132" i="26"/>
  <c r="L156" i="26"/>
  <c r="L176" i="26"/>
  <c r="L184" i="26"/>
  <c r="L188" i="26"/>
  <c r="L192" i="26"/>
  <c r="L220" i="26"/>
  <c r="L244" i="26"/>
  <c r="L13" i="26"/>
  <c r="L17" i="26"/>
  <c r="L25" i="26"/>
  <c r="L29" i="26"/>
  <c r="L89" i="26"/>
  <c r="L93" i="26"/>
  <c r="L109" i="26"/>
  <c r="L117" i="26"/>
  <c r="L141" i="26"/>
  <c r="L145" i="26"/>
  <c r="L161" i="26"/>
  <c r="L165" i="26"/>
  <c r="L213" i="26"/>
  <c r="L221" i="26"/>
  <c r="L237" i="26"/>
  <c r="L58" i="26"/>
  <c r="L102" i="26"/>
  <c r="L130" i="26"/>
  <c r="L134" i="26"/>
  <c r="L154" i="26"/>
  <c r="L182" i="26"/>
  <c r="L194" i="26"/>
  <c r="L214" i="26"/>
  <c r="L246" i="26"/>
  <c r="L3" i="26"/>
  <c r="L7" i="26"/>
  <c r="L11" i="26"/>
  <c r="L19" i="26"/>
  <c r="L35" i="26"/>
  <c r="L59" i="26"/>
  <c r="L67" i="26"/>
  <c r="L71" i="26"/>
  <c r="L99" i="26"/>
  <c r="L115" i="26"/>
  <c r="L119" i="26"/>
  <c r="L163" i="26"/>
  <c r="L171" i="26"/>
  <c r="L211" i="26"/>
  <c r="L235" i="26"/>
  <c r="L255" i="26"/>
  <c r="L96" i="26"/>
  <c r="L148" i="26"/>
  <c r="L200" i="26"/>
  <c r="L208" i="26"/>
  <c r="L5" i="26"/>
  <c r="L9" i="26"/>
  <c r="L21" i="26"/>
  <c r="L33" i="26"/>
  <c r="L41" i="26"/>
  <c r="L45" i="26"/>
  <c r="L101" i="26"/>
  <c r="L105" i="26"/>
  <c r="L157" i="26"/>
  <c r="L173" i="26"/>
  <c r="L50" i="26"/>
  <c r="L74" i="26"/>
  <c r="L110" i="26"/>
  <c r="L126" i="26"/>
  <c r="L158" i="26"/>
  <c r="L178" i="26"/>
  <c r="L186" i="26"/>
  <c r="L190" i="26"/>
  <c r="L198" i="26"/>
  <c r="L202" i="26"/>
  <c r="L242" i="26"/>
  <c r="L254" i="26"/>
  <c r="M2" i="26"/>
  <c r="M85" i="26"/>
  <c r="M51" i="26"/>
  <c r="M79" i="26"/>
  <c r="M131" i="26"/>
  <c r="M135" i="26"/>
  <c r="M183" i="26"/>
  <c r="M195" i="26"/>
  <c r="M203" i="26"/>
  <c r="M207" i="26"/>
  <c r="M231" i="26"/>
  <c r="M97" i="26"/>
  <c r="M133" i="26"/>
  <c r="M229" i="26"/>
  <c r="M20" i="26"/>
  <c r="M36" i="26"/>
  <c r="M40" i="26"/>
  <c r="M44" i="26"/>
  <c r="M64" i="26"/>
  <c r="M88" i="26"/>
  <c r="M92" i="26"/>
  <c r="M104" i="26"/>
  <c r="M128" i="26"/>
  <c r="M136" i="26"/>
  <c r="M140" i="26"/>
  <c r="M144" i="26"/>
  <c r="M164" i="26"/>
  <c r="M212" i="26"/>
  <c r="M240" i="26"/>
  <c r="M252" i="26"/>
  <c r="M256" i="26"/>
  <c r="M253" i="26"/>
  <c r="M77" i="26"/>
  <c r="M189" i="26"/>
  <c r="M241" i="26"/>
  <c r="M10" i="26"/>
  <c r="M22" i="26"/>
  <c r="M26" i="26"/>
  <c r="M70" i="26"/>
  <c r="M86" i="26"/>
  <c r="M114" i="26"/>
  <c r="M150" i="26"/>
  <c r="M166" i="26"/>
  <c r="M258" i="26"/>
  <c r="M57" i="26"/>
  <c r="M125" i="26"/>
  <c r="M197" i="26"/>
  <c r="M217" i="26"/>
  <c r="M75" i="26"/>
  <c r="M83" i="26"/>
  <c r="M155" i="26"/>
  <c r="M179" i="26"/>
  <c r="M187" i="26"/>
  <c r="M191" i="26"/>
  <c r="M215" i="26"/>
  <c r="M219" i="26"/>
  <c r="M243" i="26"/>
  <c r="M247" i="26"/>
  <c r="M251" i="26"/>
  <c r="M259" i="26"/>
  <c r="M73" i="26"/>
  <c r="M181" i="26"/>
  <c r="M205" i="26"/>
  <c r="M249" i="26"/>
  <c r="M12" i="26"/>
  <c r="M24" i="26"/>
  <c r="M28" i="26"/>
  <c r="M48" i="26"/>
  <c r="M68" i="26"/>
  <c r="M100" i="26"/>
  <c r="M112" i="26"/>
  <c r="M160" i="26"/>
  <c r="M168" i="26"/>
  <c r="M232" i="26"/>
  <c r="M236" i="26"/>
  <c r="M177" i="26"/>
  <c r="M153" i="26"/>
  <c r="M245" i="26"/>
  <c r="M53" i="26"/>
  <c r="M129" i="26"/>
  <c r="M261" i="26"/>
  <c r="M6" i="26"/>
  <c r="M14" i="26"/>
  <c r="M18" i="26"/>
  <c r="M38" i="26"/>
  <c r="M42" i="26"/>
  <c r="M46" i="26"/>
  <c r="M66" i="26"/>
  <c r="M94" i="26"/>
  <c r="M106" i="26"/>
  <c r="M138" i="26"/>
  <c r="M142" i="26"/>
  <c r="M146" i="26"/>
  <c r="M162" i="26"/>
  <c r="M170" i="26"/>
  <c r="M174" i="26"/>
  <c r="M210" i="26"/>
  <c r="M226" i="26"/>
  <c r="M234" i="26"/>
  <c r="M109" i="26"/>
  <c r="M161" i="26"/>
  <c r="M15" i="26"/>
  <c r="M23" i="26"/>
  <c r="M31" i="26"/>
  <c r="M43" i="26"/>
  <c r="M47" i="26"/>
  <c r="M87" i="26"/>
  <c r="M95" i="26"/>
  <c r="M143" i="26"/>
  <c r="M147" i="26"/>
  <c r="M159" i="26"/>
  <c r="M175" i="26"/>
  <c r="M223" i="26"/>
  <c r="M227" i="26"/>
  <c r="M239" i="26"/>
  <c r="M17" i="26"/>
  <c r="M13" i="26"/>
  <c r="M72" i="26"/>
  <c r="M132" i="26"/>
  <c r="M156" i="26"/>
  <c r="M176" i="26"/>
  <c r="M184" i="26"/>
  <c r="M188" i="26"/>
  <c r="M192" i="26"/>
  <c r="M220" i="26"/>
  <c r="M244" i="26"/>
  <c r="M89" i="26"/>
  <c r="M145" i="26"/>
  <c r="M221" i="26"/>
  <c r="M93" i="26"/>
  <c r="M117" i="26"/>
  <c r="M25" i="26"/>
  <c r="M165" i="26"/>
  <c r="M213" i="26"/>
  <c r="M58" i="26"/>
  <c r="M102" i="26"/>
  <c r="M130" i="26"/>
  <c r="M134" i="26"/>
  <c r="M154" i="26"/>
  <c r="M182" i="26"/>
  <c r="M194" i="26"/>
  <c r="M214" i="26"/>
  <c r="M246" i="26"/>
  <c r="M29" i="26"/>
  <c r="M141" i="26"/>
  <c r="M237" i="26"/>
  <c r="L55" i="26"/>
  <c r="L103" i="26"/>
  <c r="L111" i="26"/>
  <c r="L123" i="26"/>
  <c r="L127" i="26"/>
  <c r="L199" i="26"/>
  <c r="L4" i="26"/>
  <c r="L8" i="26"/>
  <c r="L16" i="26"/>
  <c r="L32" i="26"/>
  <c r="L60" i="26"/>
  <c r="L108" i="26"/>
  <c r="L116" i="26"/>
  <c r="L120" i="26"/>
  <c r="L152" i="26"/>
  <c r="L172" i="26"/>
  <c r="L224" i="26"/>
  <c r="L81" i="26"/>
  <c r="L149" i="26"/>
  <c r="L185" i="26"/>
  <c r="L193" i="26"/>
  <c r="L201" i="26"/>
  <c r="L30" i="26"/>
  <c r="L34" i="26"/>
  <c r="L62" i="26"/>
  <c r="L90" i="26"/>
  <c r="L98" i="26"/>
  <c r="L118" i="26"/>
  <c r="L122" i="26"/>
  <c r="L222" i="26"/>
  <c r="L238" i="26"/>
  <c r="M27" i="25"/>
  <c r="M39" i="25"/>
  <c r="M63" i="25"/>
  <c r="M91" i="25"/>
  <c r="M107" i="25"/>
  <c r="M139" i="25"/>
  <c r="M151" i="25"/>
  <c r="M167" i="25"/>
  <c r="M78" i="25"/>
  <c r="M52" i="25"/>
  <c r="M56" i="25"/>
  <c r="M76" i="25"/>
  <c r="M80" i="25"/>
  <c r="M84" i="25"/>
  <c r="M124" i="25"/>
  <c r="M180" i="25"/>
  <c r="M196" i="25"/>
  <c r="M204" i="25"/>
  <c r="M216" i="25"/>
  <c r="M228" i="25"/>
  <c r="M248" i="25"/>
  <c r="M260" i="25"/>
  <c r="M82" i="25"/>
  <c r="M230" i="25"/>
  <c r="M262" i="25"/>
  <c r="M206" i="25"/>
  <c r="M37" i="25"/>
  <c r="M49" i="25"/>
  <c r="M61" i="25"/>
  <c r="M65" i="25"/>
  <c r="M69" i="25"/>
  <c r="M113" i="25"/>
  <c r="M121" i="25"/>
  <c r="M137" i="25"/>
  <c r="M169" i="25"/>
  <c r="M209" i="25"/>
  <c r="M225" i="25"/>
  <c r="M233" i="25"/>
  <c r="M257" i="25"/>
  <c r="M54" i="25"/>
  <c r="M218" i="25"/>
  <c r="M250" i="25"/>
  <c r="L27" i="25"/>
  <c r="L39" i="25"/>
  <c r="L63" i="25"/>
  <c r="L91" i="25"/>
  <c r="L107" i="25"/>
  <c r="L139" i="25"/>
  <c r="L151" i="25"/>
  <c r="L167" i="25"/>
  <c r="L52" i="25"/>
  <c r="L56" i="25"/>
  <c r="L76" i="25"/>
  <c r="L80" i="25"/>
  <c r="L84" i="25"/>
  <c r="L124" i="25"/>
  <c r="L180" i="25"/>
  <c r="L196" i="25"/>
  <c r="L204" i="25"/>
  <c r="L216" i="25"/>
  <c r="L228" i="25"/>
  <c r="L248" i="25"/>
  <c r="L260" i="25"/>
  <c r="L37" i="25"/>
  <c r="L49" i="25"/>
  <c r="L61" i="25"/>
  <c r="L65" i="25"/>
  <c r="L69" i="25"/>
  <c r="L113" i="25"/>
  <c r="L121" i="25"/>
  <c r="L137" i="25"/>
  <c r="L169" i="25"/>
  <c r="L209" i="25"/>
  <c r="L225" i="25"/>
  <c r="L233" i="25"/>
  <c r="L257" i="25"/>
  <c r="L54" i="25"/>
  <c r="L78" i="25"/>
  <c r="L82" i="25"/>
  <c r="L206" i="25"/>
  <c r="L218" i="25"/>
  <c r="L230" i="25"/>
  <c r="L250" i="25"/>
  <c r="L262" i="25"/>
  <c r="L15" i="25"/>
  <c r="L23" i="25"/>
  <c r="L31" i="25"/>
  <c r="L43" i="25"/>
  <c r="L47" i="25"/>
  <c r="L87" i="25"/>
  <c r="L95" i="25"/>
  <c r="L143" i="25"/>
  <c r="L147" i="25"/>
  <c r="L159" i="25"/>
  <c r="L175" i="25"/>
  <c r="L223" i="25"/>
  <c r="L227" i="25"/>
  <c r="L239" i="25"/>
  <c r="L72" i="25"/>
  <c r="L132" i="25"/>
  <c r="L156" i="25"/>
  <c r="L176" i="25"/>
  <c r="L184" i="25"/>
  <c r="L188" i="25"/>
  <c r="L192" i="25"/>
  <c r="L220" i="25"/>
  <c r="L244" i="25"/>
  <c r="L13" i="25"/>
  <c r="L17" i="25"/>
  <c r="L25" i="25"/>
  <c r="L29" i="25"/>
  <c r="L89" i="25"/>
  <c r="L93" i="25"/>
  <c r="L109" i="25"/>
  <c r="L117" i="25"/>
  <c r="L141" i="25"/>
  <c r="L145" i="25"/>
  <c r="L161" i="25"/>
  <c r="L165" i="25"/>
  <c r="L213" i="25"/>
  <c r="L221" i="25"/>
  <c r="L237" i="25"/>
  <c r="L58" i="25"/>
  <c r="L102" i="25"/>
  <c r="L130" i="25"/>
  <c r="L134" i="25"/>
  <c r="L154" i="25"/>
  <c r="L182" i="25"/>
  <c r="L194" i="25"/>
  <c r="L214" i="25"/>
  <c r="L246" i="25"/>
  <c r="M66" i="25"/>
  <c r="M106" i="25"/>
  <c r="M162" i="25"/>
  <c r="M75" i="25"/>
  <c r="M83" i="25"/>
  <c r="M155" i="25"/>
  <c r="M179" i="25"/>
  <c r="M187" i="25"/>
  <c r="M191" i="25"/>
  <c r="M215" i="25"/>
  <c r="M219" i="25"/>
  <c r="M243" i="25"/>
  <c r="M247" i="25"/>
  <c r="M251" i="25"/>
  <c r="M259" i="25"/>
  <c r="M42" i="25"/>
  <c r="M210" i="25"/>
  <c r="M234" i="25"/>
  <c r="M46" i="25"/>
  <c r="M146" i="25"/>
  <c r="M226" i="25"/>
  <c r="M12" i="25"/>
  <c r="M24" i="25"/>
  <c r="M28" i="25"/>
  <c r="M48" i="25"/>
  <c r="M68" i="25"/>
  <c r="M100" i="25"/>
  <c r="M112" i="25"/>
  <c r="M160" i="25"/>
  <c r="M168" i="25"/>
  <c r="M232" i="25"/>
  <c r="M236" i="25"/>
  <c r="M18" i="25"/>
  <c r="M14" i="25"/>
  <c r="M174" i="25"/>
  <c r="M53" i="25"/>
  <c r="M73" i="25"/>
  <c r="M129" i="25"/>
  <c r="M153" i="25"/>
  <c r="M177" i="25"/>
  <c r="M181" i="25"/>
  <c r="M205" i="25"/>
  <c r="M245" i="25"/>
  <c r="M249" i="25"/>
  <c r="M261" i="25"/>
  <c r="M38" i="25"/>
  <c r="M94" i="25"/>
  <c r="M138" i="25"/>
  <c r="M6" i="25"/>
  <c r="M142" i="25"/>
  <c r="M170" i="25"/>
  <c r="M50" i="25"/>
  <c r="M190" i="25"/>
  <c r="M242" i="25"/>
  <c r="M3" i="25"/>
  <c r="M7" i="25"/>
  <c r="M11" i="25"/>
  <c r="M19" i="25"/>
  <c r="M35" i="25"/>
  <c r="M59" i="25"/>
  <c r="M67" i="25"/>
  <c r="M71" i="25"/>
  <c r="M99" i="25"/>
  <c r="M115" i="25"/>
  <c r="M119" i="25"/>
  <c r="M163" i="25"/>
  <c r="M171" i="25"/>
  <c r="M211" i="25"/>
  <c r="M235" i="25"/>
  <c r="M255" i="25"/>
  <c r="M126" i="25"/>
  <c r="M74" i="25"/>
  <c r="M178" i="25"/>
  <c r="M202" i="25"/>
  <c r="M254" i="25"/>
  <c r="M96" i="25"/>
  <c r="M148" i="25"/>
  <c r="M200" i="25"/>
  <c r="M208" i="25"/>
  <c r="M5" i="25"/>
  <c r="M9" i="25"/>
  <c r="M21" i="25"/>
  <c r="M33" i="25"/>
  <c r="M41" i="25"/>
  <c r="M45" i="25"/>
  <c r="M101" i="25"/>
  <c r="M105" i="25"/>
  <c r="M157" i="25"/>
  <c r="M173" i="25"/>
  <c r="M110" i="25"/>
  <c r="M158" i="25"/>
  <c r="M186" i="25"/>
  <c r="M198" i="25"/>
  <c r="M134" i="25"/>
  <c r="M214" i="25"/>
  <c r="M15" i="25"/>
  <c r="M23" i="25"/>
  <c r="M31" i="25"/>
  <c r="M43" i="25"/>
  <c r="M47" i="25"/>
  <c r="M87" i="25"/>
  <c r="M95" i="25"/>
  <c r="M143" i="25"/>
  <c r="M147" i="25"/>
  <c r="M159" i="25"/>
  <c r="M175" i="25"/>
  <c r="M223" i="25"/>
  <c r="M227" i="25"/>
  <c r="M239" i="25"/>
  <c r="M58" i="25"/>
  <c r="M102" i="25"/>
  <c r="M154" i="25"/>
  <c r="M182" i="25"/>
  <c r="M72" i="25"/>
  <c r="M132" i="25"/>
  <c r="M156" i="25"/>
  <c r="M176" i="25"/>
  <c r="M184" i="25"/>
  <c r="M188" i="25"/>
  <c r="M192" i="25"/>
  <c r="M220" i="25"/>
  <c r="M244" i="25"/>
  <c r="M194" i="25"/>
  <c r="M130" i="25"/>
  <c r="M13" i="25"/>
  <c r="M17" i="25"/>
  <c r="M25" i="25"/>
  <c r="M29" i="25"/>
  <c r="M89" i="25"/>
  <c r="M93" i="25"/>
  <c r="M109" i="25"/>
  <c r="M117" i="25"/>
  <c r="M141" i="25"/>
  <c r="M145" i="25"/>
  <c r="M161" i="25"/>
  <c r="M165" i="25"/>
  <c r="M213" i="25"/>
  <c r="M221" i="25"/>
  <c r="M237" i="25"/>
  <c r="M246" i="25"/>
  <c r="L2" i="25"/>
  <c r="L51" i="25"/>
  <c r="L79" i="25"/>
  <c r="L131" i="25"/>
  <c r="L135" i="25"/>
  <c r="L183" i="25"/>
  <c r="L195" i="25"/>
  <c r="L203" i="25"/>
  <c r="L207" i="25"/>
  <c r="L231" i="25"/>
  <c r="L20" i="25"/>
  <c r="L36" i="25"/>
  <c r="L40" i="25"/>
  <c r="L44" i="25"/>
  <c r="L64" i="25"/>
  <c r="L88" i="25"/>
  <c r="L92" i="25"/>
  <c r="L104" i="25"/>
  <c r="L128" i="25"/>
  <c r="L136" i="25"/>
  <c r="L140" i="25"/>
  <c r="L144" i="25"/>
  <c r="L164" i="25"/>
  <c r="L212" i="25"/>
  <c r="L240" i="25"/>
  <c r="L252" i="25"/>
  <c r="L256" i="25"/>
  <c r="L57" i="25"/>
  <c r="L77" i="25"/>
  <c r="L85" i="25"/>
  <c r="L97" i="25"/>
  <c r="L125" i="25"/>
  <c r="L133" i="25"/>
  <c r="L189" i="25"/>
  <c r="L197" i="25"/>
  <c r="L217" i="25"/>
  <c r="L229" i="25"/>
  <c r="L241" i="25"/>
  <c r="L253" i="25"/>
  <c r="L10" i="25"/>
  <c r="L22" i="25"/>
  <c r="L26" i="25"/>
  <c r="L70" i="25"/>
  <c r="L86" i="25"/>
  <c r="L114" i="25"/>
  <c r="L150" i="25"/>
  <c r="L166" i="25"/>
  <c r="L258" i="25"/>
  <c r="M2" i="25"/>
  <c r="M86" i="25"/>
  <c r="M51" i="25"/>
  <c r="M79" i="25"/>
  <c r="M131" i="25"/>
  <c r="M135" i="25"/>
  <c r="M183" i="25"/>
  <c r="M195" i="25"/>
  <c r="M203" i="25"/>
  <c r="M207" i="25"/>
  <c r="M231" i="25"/>
  <c r="M26" i="25"/>
  <c r="M258" i="25"/>
  <c r="M22" i="25"/>
  <c r="M20" i="25"/>
  <c r="M36" i="25"/>
  <c r="M40" i="25"/>
  <c r="M44" i="25"/>
  <c r="M64" i="25"/>
  <c r="M88" i="25"/>
  <c r="M92" i="25"/>
  <c r="M104" i="25"/>
  <c r="M128" i="25"/>
  <c r="M136" i="25"/>
  <c r="M140" i="25"/>
  <c r="M144" i="25"/>
  <c r="M164" i="25"/>
  <c r="M212" i="25"/>
  <c r="M240" i="25"/>
  <c r="M252" i="25"/>
  <c r="M256" i="25"/>
  <c r="M150" i="25"/>
  <c r="M166" i="25"/>
  <c r="M57" i="25"/>
  <c r="M77" i="25"/>
  <c r="M85" i="25"/>
  <c r="M97" i="25"/>
  <c r="M125" i="25"/>
  <c r="M133" i="25"/>
  <c r="M189" i="25"/>
  <c r="M197" i="25"/>
  <c r="M217" i="25"/>
  <c r="M229" i="25"/>
  <c r="M241" i="25"/>
  <c r="M253" i="25"/>
  <c r="M10" i="25"/>
  <c r="M70" i="25"/>
  <c r="M114" i="25"/>
  <c r="L75" i="25"/>
  <c r="L83" i="25"/>
  <c r="L155" i="25"/>
  <c r="L179" i="25"/>
  <c r="L187" i="25"/>
  <c r="L191" i="25"/>
  <c r="L215" i="25"/>
  <c r="L219" i="25"/>
  <c r="L243" i="25"/>
  <c r="L247" i="25"/>
  <c r="L251" i="25"/>
  <c r="L259" i="25"/>
  <c r="L12" i="25"/>
  <c r="L24" i="25"/>
  <c r="L28" i="25"/>
  <c r="L48" i="25"/>
  <c r="L68" i="25"/>
  <c r="L100" i="25"/>
  <c r="L112" i="25"/>
  <c r="L160" i="25"/>
  <c r="L168" i="25"/>
  <c r="L232" i="25"/>
  <c r="L236" i="25"/>
  <c r="L53" i="25"/>
  <c r="L73" i="25"/>
  <c r="L129" i="25"/>
  <c r="L153" i="25"/>
  <c r="L177" i="25"/>
  <c r="L181" i="25"/>
  <c r="L205" i="25"/>
  <c r="L245" i="25"/>
  <c r="L249" i="25"/>
  <c r="L261" i="25"/>
  <c r="L6" i="25"/>
  <c r="L14" i="25"/>
  <c r="L18" i="25"/>
  <c r="L38" i="25"/>
  <c r="L42" i="25"/>
  <c r="L46" i="25"/>
  <c r="L66" i="25"/>
  <c r="L94" i="25"/>
  <c r="L106" i="25"/>
  <c r="L138" i="25"/>
  <c r="L142" i="25"/>
  <c r="L146" i="25"/>
  <c r="L162" i="25"/>
  <c r="L170" i="25"/>
  <c r="L174" i="25"/>
  <c r="L210" i="25"/>
  <c r="L226" i="25"/>
  <c r="L234" i="25"/>
  <c r="M30" i="25"/>
  <c r="M34" i="25"/>
  <c r="M55" i="25"/>
  <c r="M103" i="25"/>
  <c r="M111" i="25"/>
  <c r="M123" i="25"/>
  <c r="M127" i="25"/>
  <c r="M199" i="25"/>
  <c r="M62" i="25"/>
  <c r="M98" i="25"/>
  <c r="M122" i="25"/>
  <c r="M4" i="25"/>
  <c r="M8" i="25"/>
  <c r="M16" i="25"/>
  <c r="M32" i="25"/>
  <c r="M60" i="25"/>
  <c r="M108" i="25"/>
  <c r="M116" i="25"/>
  <c r="M120" i="25"/>
  <c r="M152" i="25"/>
  <c r="M172" i="25"/>
  <c r="M224" i="25"/>
  <c r="M118" i="25"/>
  <c r="M238" i="25"/>
  <c r="M81" i="25"/>
  <c r="M149" i="25"/>
  <c r="M185" i="25"/>
  <c r="M193" i="25"/>
  <c r="M201" i="25"/>
  <c r="M90" i="25"/>
  <c r="M222" i="25"/>
  <c r="L3" i="25"/>
  <c r="L7" i="25"/>
  <c r="L11" i="25"/>
  <c r="L19" i="25"/>
  <c r="L35" i="25"/>
  <c r="L59" i="25"/>
  <c r="L67" i="25"/>
  <c r="L71" i="25"/>
  <c r="L99" i="25"/>
  <c r="L115" i="25"/>
  <c r="L119" i="25"/>
  <c r="L163" i="25"/>
  <c r="L171" i="25"/>
  <c r="L211" i="25"/>
  <c r="L235" i="25"/>
  <c r="L255" i="25"/>
  <c r="L96" i="25"/>
  <c r="L148" i="25"/>
  <c r="L200" i="25"/>
  <c r="L208" i="25"/>
  <c r="L5" i="25"/>
  <c r="L9" i="25"/>
  <c r="L21" i="25"/>
  <c r="L33" i="25"/>
  <c r="L41" i="25"/>
  <c r="L45" i="25"/>
  <c r="L101" i="25"/>
  <c r="L105" i="25"/>
  <c r="L157" i="25"/>
  <c r="L173" i="25"/>
  <c r="L50" i="25"/>
  <c r="L74" i="25"/>
  <c r="L110" i="25"/>
  <c r="L126" i="25"/>
  <c r="L158" i="25"/>
  <c r="L178" i="25"/>
  <c r="L186" i="25"/>
  <c r="L190" i="25"/>
  <c r="L198" i="25"/>
  <c r="L202" i="25"/>
  <c r="L242" i="25"/>
  <c r="L254" i="25"/>
  <c r="N139" i="33"/>
  <c r="N169" i="33"/>
  <c r="N124" i="33"/>
  <c r="N69" i="33"/>
  <c r="N78" i="33"/>
  <c r="N54" i="33"/>
  <c r="N218" i="33"/>
  <c r="N63" i="33"/>
  <c r="N39" i="33"/>
  <c r="N208" i="33"/>
  <c r="N202" i="33"/>
  <c r="N178" i="33"/>
  <c r="N11" i="33"/>
  <c r="N5" i="33"/>
  <c r="N41" i="33"/>
  <c r="N33" i="33"/>
  <c r="N9" i="33"/>
  <c r="N71" i="33"/>
  <c r="N7" i="33"/>
  <c r="N74" i="33"/>
  <c r="N50" i="33"/>
  <c r="P187" i="31"/>
  <c r="P155" i="31"/>
  <c r="P138" i="31"/>
  <c r="P162" i="31"/>
  <c r="P112" i="31"/>
  <c r="K590" i="14"/>
  <c r="K641" i="14"/>
  <c r="K540" i="14"/>
  <c r="J312" i="14"/>
  <c r="K43" i="14"/>
  <c r="K16" i="14"/>
  <c r="K621" i="14"/>
  <c r="K622" i="14"/>
  <c r="K282" i="14"/>
  <c r="K193" i="14"/>
  <c r="K356" i="14"/>
  <c r="K189" i="14"/>
  <c r="K311" i="14"/>
  <c r="K201" i="14"/>
  <c r="K255" i="14"/>
  <c r="K125" i="14"/>
  <c r="K422" i="14"/>
  <c r="K268" i="14"/>
  <c r="K96" i="14"/>
  <c r="K156" i="14"/>
  <c r="K271" i="14"/>
  <c r="J429" i="14"/>
  <c r="J301" i="14"/>
  <c r="J393" i="14"/>
  <c r="J240" i="14"/>
  <c r="J273" i="14"/>
  <c r="J327" i="14"/>
  <c r="K27" i="14"/>
  <c r="K175" i="14"/>
  <c r="K7" i="14"/>
  <c r="K18" i="14"/>
  <c r="K100" i="14"/>
  <c r="K188" i="14"/>
  <c r="J318" i="14"/>
  <c r="J426" i="14"/>
  <c r="K178" i="14"/>
  <c r="K669" i="14"/>
  <c r="K627" i="14"/>
  <c r="K73" i="14"/>
  <c r="J370" i="14"/>
  <c r="J247" i="14"/>
  <c r="K565" i="14"/>
  <c r="K553" i="14"/>
  <c r="K652" i="14"/>
  <c r="K107" i="14"/>
  <c r="K224" i="14"/>
  <c r="K23" i="14"/>
  <c r="K183" i="14"/>
  <c r="K44" i="14"/>
  <c r="K116" i="14"/>
  <c r="K4" i="14"/>
  <c r="K275" i="14"/>
  <c r="J258" i="14"/>
  <c r="J263" i="14"/>
  <c r="K10" i="14"/>
  <c r="K133" i="14"/>
  <c r="K182" i="14"/>
  <c r="K158" i="14"/>
  <c r="K28" i="14"/>
  <c r="K108" i="14"/>
  <c r="K220" i="14"/>
  <c r="K153" i="14"/>
  <c r="K89" i="14"/>
  <c r="K39" i="14"/>
  <c r="K190" i="14"/>
  <c r="K60" i="14"/>
  <c r="K124" i="14"/>
  <c r="K186" i="14"/>
  <c r="K401" i="14"/>
  <c r="J382" i="14"/>
  <c r="J319" i="14"/>
  <c r="J296" i="14"/>
  <c r="K227" i="14"/>
  <c r="K35" i="14"/>
  <c r="K71" i="14"/>
  <c r="K208" i="14"/>
  <c r="K62" i="14"/>
  <c r="K128" i="14"/>
  <c r="K165" i="14"/>
  <c r="K651" i="14"/>
  <c r="K675" i="14"/>
  <c r="K101" i="14"/>
  <c r="K37" i="14"/>
  <c r="K131" i="14"/>
  <c r="K87" i="14"/>
  <c r="K31" i="14"/>
  <c r="K68" i="14"/>
  <c r="K132" i="14"/>
  <c r="K181" i="14"/>
  <c r="J377" i="14"/>
  <c r="J241" i="14"/>
  <c r="J359" i="14"/>
  <c r="K478" i="14"/>
  <c r="K609" i="14"/>
  <c r="K595" i="14"/>
  <c r="K216" i="14"/>
  <c r="K223" i="14"/>
  <c r="K185" i="14"/>
  <c r="K119" i="14"/>
  <c r="K79" i="14"/>
  <c r="K84" i="14"/>
  <c r="K146" i="14"/>
  <c r="K317" i="14"/>
  <c r="J306" i="14"/>
  <c r="J266" i="14"/>
  <c r="K436" i="14"/>
  <c r="K440" i="14"/>
  <c r="J351" i="14"/>
  <c r="K290" i="14"/>
  <c r="K379" i="14"/>
  <c r="K310" i="14"/>
  <c r="J439" i="14"/>
  <c r="J396" i="14"/>
  <c r="K363" i="14"/>
  <c r="K276" i="14"/>
  <c r="J309" i="14"/>
  <c r="J279" i="14"/>
  <c r="J328" i="14"/>
  <c r="K281" i="14"/>
  <c r="K257" i="14"/>
  <c r="K352" i="14"/>
  <c r="J341" i="14"/>
  <c r="J274" i="14"/>
  <c r="J297" i="14"/>
  <c r="J422" i="14"/>
  <c r="J334" i="14"/>
  <c r="J271" i="14"/>
  <c r="J355" i="14"/>
  <c r="J236" i="14"/>
  <c r="J320" i="14"/>
  <c r="J386" i="14"/>
  <c r="J358" i="14"/>
  <c r="J434" i="14"/>
  <c r="J405" i="14"/>
  <c r="J305" i="14"/>
  <c r="J287" i="14"/>
  <c r="J375" i="14"/>
  <c r="J248" i="14"/>
  <c r="J340" i="14"/>
  <c r="J313" i="14"/>
  <c r="J329" i="14"/>
  <c r="J325" i="14"/>
  <c r="J253" i="14"/>
  <c r="J401" i="14"/>
  <c r="J311" i="14"/>
  <c r="J391" i="14"/>
  <c r="J272" i="14"/>
  <c r="J388" i="14"/>
  <c r="J314" i="14"/>
  <c r="J350" i="14"/>
  <c r="J345" i="14"/>
  <c r="J285" i="14"/>
  <c r="J315" i="14"/>
  <c r="J399" i="14"/>
  <c r="J276" i="14"/>
  <c r="J392" i="14"/>
  <c r="J265" i="14"/>
  <c r="J354" i="14"/>
  <c r="J317" i="14"/>
  <c r="J433" i="14"/>
  <c r="J407" i="14"/>
  <c r="J280" i="14"/>
  <c r="J385" i="14"/>
  <c r="J349" i="14"/>
  <c r="J415" i="14"/>
  <c r="K105" i="14"/>
  <c r="K21" i="14"/>
  <c r="K41" i="14"/>
  <c r="K29" i="14"/>
  <c r="K65" i="14"/>
  <c r="K47" i="14"/>
  <c r="K36" i="14"/>
  <c r="K80" i="14"/>
  <c r="K112" i="14"/>
  <c r="K148" i="14"/>
  <c r="K194" i="14"/>
  <c r="K241" i="14"/>
  <c r="K274" i="14"/>
  <c r="K429" i="14"/>
  <c r="K339" i="14"/>
  <c r="K293" i="14"/>
  <c r="K378" i="14"/>
  <c r="K393" i="14"/>
  <c r="K413" i="14"/>
  <c r="K312" i="14"/>
  <c r="K396" i="14"/>
  <c r="K184" i="14"/>
  <c r="K25" i="14"/>
  <c r="K159" i="14"/>
  <c r="K85" i="14"/>
  <c r="K61" i="14"/>
  <c r="K55" i="14"/>
  <c r="K129" i="14"/>
  <c r="K63" i="14"/>
  <c r="K40" i="14"/>
  <c r="K82" i="14"/>
  <c r="K210" i="14"/>
  <c r="K437" i="14"/>
  <c r="K294" i="14"/>
  <c r="K247" i="14"/>
  <c r="K370" i="14"/>
  <c r="K302" i="14"/>
  <c r="K385" i="14"/>
  <c r="K418" i="14"/>
  <c r="K419" i="14"/>
  <c r="K316" i="14"/>
  <c r="K404" i="14"/>
  <c r="K270" i="14"/>
  <c r="K366" i="14"/>
  <c r="K277" i="14"/>
  <c r="K411" i="14"/>
  <c r="K395" i="14"/>
  <c r="K410" i="14"/>
  <c r="K431" i="14"/>
  <c r="K244" i="14"/>
  <c r="K324" i="14"/>
  <c r="K412" i="14"/>
  <c r="K117" i="14"/>
  <c r="K149" i="14"/>
  <c r="K139" i="14"/>
  <c r="K19" i="14"/>
  <c r="K168" i="14"/>
  <c r="K179" i="14"/>
  <c r="K95" i="14"/>
  <c r="K48" i="14"/>
  <c r="K92" i="14"/>
  <c r="K126" i="14"/>
  <c r="K204" i="14"/>
  <c r="K173" i="14"/>
  <c r="K305" i="14"/>
  <c r="K235" i="14"/>
  <c r="K358" i="14"/>
  <c r="K402" i="14"/>
  <c r="K435" i="14"/>
  <c r="K265" i="14"/>
  <c r="K291" i="14"/>
  <c r="K260" i="14"/>
  <c r="K348" i="14"/>
  <c r="J412" i="14"/>
  <c r="J372" i="14"/>
  <c r="J324" i="14"/>
  <c r="J292" i="14"/>
  <c r="J260" i="14"/>
  <c r="J435" i="14"/>
  <c r="J403" i="14"/>
  <c r="J371" i="14"/>
  <c r="J339" i="14"/>
  <c r="J307" i="14"/>
  <c r="J275" i="14"/>
  <c r="J243" i="14"/>
  <c r="J362" i="14"/>
  <c r="J438" i="14"/>
  <c r="J310" i="14"/>
  <c r="J398" i="14"/>
  <c r="J270" i="14"/>
  <c r="J282" i="14"/>
  <c r="J442" i="14"/>
  <c r="J249" i="14"/>
  <c r="J441" i="14"/>
  <c r="J418" i="14"/>
  <c r="J417" i="14"/>
  <c r="J333" i="14"/>
  <c r="J294" i="14"/>
  <c r="J360" i="14"/>
  <c r="J316" i="14"/>
  <c r="J284" i="14"/>
  <c r="J252" i="14"/>
  <c r="J427" i="14"/>
  <c r="J395" i="14"/>
  <c r="J363" i="14"/>
  <c r="J331" i="14"/>
  <c r="J299" i="14"/>
  <c r="J267" i="14"/>
  <c r="J235" i="14"/>
  <c r="J330" i="14"/>
  <c r="J406" i="14"/>
  <c r="J278" i="14"/>
  <c r="J366" i="14"/>
  <c r="J238" i="14"/>
  <c r="J242" i="14"/>
  <c r="J402" i="14"/>
  <c r="J390" i="14"/>
  <c r="J378" i="14"/>
  <c r="J389" i="14"/>
  <c r="J290" i="14"/>
  <c r="J250" i="14"/>
  <c r="J293" i="14"/>
  <c r="J416" i="14"/>
  <c r="J332" i="14"/>
  <c r="J288" i="14"/>
  <c r="J244" i="14"/>
  <c r="J411" i="14"/>
  <c r="J367" i="14"/>
  <c r="J323" i="14"/>
  <c r="J283" i="14"/>
  <c r="J239" i="14"/>
  <c r="J298" i="14"/>
  <c r="J342" i="14"/>
  <c r="J373" i="14"/>
  <c r="J365" i="14"/>
  <c r="J414" i="14"/>
  <c r="J410" i="14"/>
  <c r="J338" i="14"/>
  <c r="J286" i="14"/>
  <c r="J281" i="14"/>
  <c r="J364" i="14"/>
  <c r="J308" i="14"/>
  <c r="J268" i="14"/>
  <c r="J431" i="14"/>
  <c r="J387" i="14"/>
  <c r="J347" i="14"/>
  <c r="J303" i="14"/>
  <c r="J259" i="14"/>
  <c r="J394" i="14"/>
  <c r="J413" i="14"/>
  <c r="J246" i="14"/>
  <c r="J302" i="14"/>
  <c r="J262" i="14"/>
  <c r="J361" i="14"/>
  <c r="J257" i="14"/>
  <c r="J409" i="14"/>
  <c r="J261" i="14"/>
  <c r="J357" i="14"/>
  <c r="J356" i="14"/>
  <c r="J304" i="14"/>
  <c r="J264" i="14"/>
  <c r="J423" i="14"/>
  <c r="J383" i="14"/>
  <c r="J343" i="14"/>
  <c r="J295" i="14"/>
  <c r="J255" i="14"/>
  <c r="J369" i="14"/>
  <c r="J381" i="14"/>
  <c r="J437" i="14"/>
  <c r="J277" i="14"/>
  <c r="J425" i="14"/>
  <c r="J289" i="14"/>
  <c r="J237" i="14"/>
  <c r="J346" i="14"/>
  <c r="J397" i="14"/>
  <c r="J322" i="14"/>
  <c r="J352" i="14"/>
  <c r="J300" i="14"/>
  <c r="J256" i="14"/>
  <c r="J419" i="14"/>
  <c r="J379" i="14"/>
  <c r="J335" i="14"/>
  <c r="J291" i="14"/>
  <c r="J251" i="14"/>
  <c r="J337" i="14"/>
  <c r="J374" i="14"/>
  <c r="J430" i="14"/>
  <c r="J245" i="14"/>
  <c r="J353" i="14"/>
  <c r="J269" i="14"/>
  <c r="J421" i="14"/>
  <c r="J326" i="14"/>
  <c r="J254" i="14"/>
  <c r="J321" i="14"/>
  <c r="K608" i="14"/>
  <c r="K582" i="14"/>
  <c r="K558" i="14"/>
  <c r="K453" i="14"/>
  <c r="K447" i="14"/>
  <c r="K632" i="14"/>
  <c r="K626" i="14"/>
  <c r="K602" i="14"/>
  <c r="K432" i="14"/>
  <c r="K400" i="14"/>
  <c r="K368" i="14"/>
  <c r="K336" i="14"/>
  <c r="K304" i="14"/>
  <c r="K272" i="14"/>
  <c r="K240" i="14"/>
  <c r="K374" i="14"/>
  <c r="K285" i="14"/>
  <c r="K399" i="14"/>
  <c r="K322" i="14"/>
  <c r="K442" i="14"/>
  <c r="K353" i="14"/>
  <c r="K263" i="14"/>
  <c r="K375" i="14"/>
  <c r="K414" i="14"/>
  <c r="K382" i="14"/>
  <c r="K350" i="14"/>
  <c r="K441" i="14"/>
  <c r="K307" i="14"/>
  <c r="K398" i="14"/>
  <c r="K266" i="14"/>
  <c r="K357" i="14"/>
  <c r="K261" i="14"/>
  <c r="K331" i="14"/>
  <c r="K269" i="14"/>
  <c r="K424" i="14"/>
  <c r="K392" i="14"/>
  <c r="K360" i="14"/>
  <c r="K328" i="14"/>
  <c r="K296" i="14"/>
  <c r="K264" i="14"/>
  <c r="K438" i="14"/>
  <c r="K349" i="14"/>
  <c r="K259" i="14"/>
  <c r="K386" i="14"/>
  <c r="K297" i="14"/>
  <c r="K417" i="14"/>
  <c r="K327" i="14"/>
  <c r="K250" i="14"/>
  <c r="K313" i="14"/>
  <c r="K394" i="14"/>
  <c r="K362" i="14"/>
  <c r="K330" i="14"/>
  <c r="K421" i="14"/>
  <c r="K287" i="14"/>
  <c r="K369" i="14"/>
  <c r="K245" i="14"/>
  <c r="K315" i="14"/>
  <c r="K341" i="14"/>
  <c r="K249" i="14"/>
  <c r="K427" i="14"/>
  <c r="K408" i="14"/>
  <c r="K364" i="14"/>
  <c r="K320" i="14"/>
  <c r="K280" i="14"/>
  <c r="K236" i="14"/>
  <c r="K323" i="14"/>
  <c r="K425" i="14"/>
  <c r="K303" i="14"/>
  <c r="K391" i="14"/>
  <c r="K289" i="14"/>
  <c r="K333" i="14"/>
  <c r="K373" i="14"/>
  <c r="K390" i="14"/>
  <c r="K430" i="14"/>
  <c r="K267" i="14"/>
  <c r="K286" i="14"/>
  <c r="K337" i="14"/>
  <c r="K334" i="14"/>
  <c r="K242" i="14"/>
  <c r="K428" i="14"/>
  <c r="K384" i="14"/>
  <c r="K344" i="14"/>
  <c r="K300" i="14"/>
  <c r="K256" i="14"/>
  <c r="K387" i="14"/>
  <c r="K278" i="14"/>
  <c r="K361" i="14"/>
  <c r="K258" i="14"/>
  <c r="K346" i="14"/>
  <c r="K426" i="14"/>
  <c r="K251" i="14"/>
  <c r="K371" i="14"/>
  <c r="K309" i="14"/>
  <c r="K338" i="14"/>
  <c r="K389" i="14"/>
  <c r="K439" i="14"/>
  <c r="K243" i="14"/>
  <c r="K301" i="14"/>
  <c r="K262" i="14"/>
  <c r="K420" i="14"/>
  <c r="K380" i="14"/>
  <c r="K340" i="14"/>
  <c r="K292" i="14"/>
  <c r="K252" i="14"/>
  <c r="K381" i="14"/>
  <c r="K253" i="14"/>
  <c r="K354" i="14"/>
  <c r="K239" i="14"/>
  <c r="K321" i="14"/>
  <c r="K415" i="14"/>
  <c r="K434" i="14"/>
  <c r="K351" i="14"/>
  <c r="K299" i="14"/>
  <c r="K318" i="14"/>
  <c r="K347" i="14"/>
  <c r="K397" i="14"/>
  <c r="K343" i="14"/>
  <c r="K365" i="14"/>
  <c r="K238" i="14"/>
  <c r="K416" i="14"/>
  <c r="K376" i="14"/>
  <c r="K332" i="14"/>
  <c r="K288" i="14"/>
  <c r="K248" i="14"/>
  <c r="K355" i="14"/>
  <c r="K246" i="14"/>
  <c r="K335" i="14"/>
  <c r="K423" i="14"/>
  <c r="K314" i="14"/>
  <c r="K405" i="14"/>
  <c r="K403" i="14"/>
  <c r="K433" i="14"/>
  <c r="K279" i="14"/>
  <c r="K298" i="14"/>
  <c r="K326" i="14"/>
  <c r="K377" i="14"/>
  <c r="K407" i="14"/>
  <c r="K325" i="14"/>
  <c r="K59" i="14"/>
  <c r="K91" i="14"/>
  <c r="K8" i="14"/>
  <c r="K69" i="14"/>
  <c r="K147" i="14"/>
  <c r="K200" i="14"/>
  <c r="K225" i="14"/>
  <c r="K20" i="14"/>
  <c r="K64" i="14"/>
  <c r="K104" i="14"/>
  <c r="K144" i="14"/>
  <c r="K283" i="14"/>
  <c r="K306" i="14"/>
  <c r="K237" i="14"/>
  <c r="K383" i="14"/>
  <c r="K295" i="14"/>
  <c r="K329" i="14"/>
  <c r="K342" i="14"/>
  <c r="K284" i="14"/>
  <c r="K372" i="14"/>
  <c r="K345" i="14"/>
  <c r="K254" i="14"/>
  <c r="K409" i="14"/>
  <c r="K319" i="14"/>
  <c r="K273" i="14"/>
  <c r="K359" i="14"/>
  <c r="K367" i="14"/>
  <c r="K406" i="14"/>
  <c r="K308" i="14"/>
  <c r="K388" i="14"/>
  <c r="K205" i="14"/>
  <c r="K202" i="14"/>
  <c r="K228" i="14"/>
  <c r="K152" i="14"/>
  <c r="K130" i="14"/>
  <c r="K110" i="14"/>
  <c r="K88" i="14"/>
  <c r="K66" i="14"/>
  <c r="K46" i="14"/>
  <c r="K24" i="14"/>
  <c r="K33" i="14"/>
  <c r="K162" i="14"/>
  <c r="K180" i="14"/>
  <c r="K142" i="14"/>
  <c r="K120" i="14"/>
  <c r="K98" i="14"/>
  <c r="K78" i="14"/>
  <c r="K56" i="14"/>
  <c r="K34" i="14"/>
  <c r="K209" i="14"/>
  <c r="K222" i="14"/>
  <c r="K113" i="14"/>
  <c r="K161" i="14"/>
  <c r="K232" i="14"/>
  <c r="K109" i="14"/>
  <c r="K115" i="14"/>
  <c r="K192" i="14"/>
  <c r="K57" i="14"/>
  <c r="K231" i="14"/>
  <c r="K75" i="14"/>
  <c r="K5" i="14"/>
  <c r="K157" i="14"/>
  <c r="K11" i="14"/>
  <c r="K172" i="14"/>
  <c r="K140" i="14"/>
  <c r="K76" i="14"/>
  <c r="K52" i="14"/>
  <c r="K32" i="14"/>
  <c r="K177" i="14"/>
  <c r="K211" i="14"/>
  <c r="K97" i="14"/>
  <c r="K151" i="14"/>
  <c r="K207" i="14"/>
  <c r="K93" i="14"/>
  <c r="K99" i="14"/>
  <c r="K160" i="14"/>
  <c r="K53" i="14"/>
  <c r="K206" i="14"/>
  <c r="K167" i="14"/>
  <c r="K2" i="14"/>
  <c r="K229" i="14"/>
  <c r="K226" i="14"/>
  <c r="K9" i="14"/>
  <c r="K164" i="14"/>
  <c r="K136" i="14"/>
  <c r="K114" i="14"/>
  <c r="K94" i="14"/>
  <c r="K72" i="14"/>
  <c r="K50" i="14"/>
  <c r="K30" i="14"/>
  <c r="K127" i="14"/>
  <c r="K81" i="14"/>
  <c r="K203" i="14"/>
  <c r="K77" i="14"/>
  <c r="K67" i="14"/>
  <c r="K155" i="14"/>
  <c r="K12" i="14"/>
  <c r="K174" i="14"/>
  <c r="K137" i="14"/>
  <c r="K230" i="14"/>
  <c r="K213" i="14"/>
  <c r="K234" i="14"/>
  <c r="K170" i="14"/>
  <c r="K212" i="14"/>
  <c r="K154" i="14"/>
  <c r="K138" i="14"/>
  <c r="K122" i="14"/>
  <c r="K106" i="14"/>
  <c r="K90" i="14"/>
  <c r="K74" i="14"/>
  <c r="K58" i="14"/>
  <c r="K42" i="14"/>
  <c r="K26" i="14"/>
  <c r="K143" i="14"/>
  <c r="K15" i="14"/>
  <c r="K176" i="14"/>
  <c r="K49" i="14"/>
  <c r="K135" i="14"/>
  <c r="K14" i="14"/>
  <c r="K171" i="14"/>
  <c r="K45" i="14"/>
  <c r="K83" i="14"/>
  <c r="K219" i="14"/>
  <c r="K233" i="14"/>
  <c r="K191" i="14"/>
  <c r="K195" i="14"/>
  <c r="K3" i="14"/>
  <c r="K6" i="14"/>
  <c r="K198" i="14"/>
  <c r="K197" i="14"/>
  <c r="K218" i="14"/>
  <c r="K13" i="14"/>
  <c r="K196" i="14"/>
  <c r="K150" i="14"/>
  <c r="K134" i="14"/>
  <c r="K118" i="14"/>
  <c r="K102" i="14"/>
  <c r="K86" i="14"/>
  <c r="K70" i="14"/>
  <c r="K54" i="14"/>
  <c r="K38" i="14"/>
  <c r="K22" i="14"/>
  <c r="K111" i="14"/>
  <c r="K215" i="14"/>
  <c r="K145" i="14"/>
  <c r="K17" i="14"/>
  <c r="K103" i="14"/>
  <c r="K214" i="14"/>
  <c r="K141" i="14"/>
  <c r="K217" i="14"/>
  <c r="K51" i="14"/>
  <c r="K187" i="14"/>
  <c r="K169" i="14"/>
  <c r="K123" i="14"/>
  <c r="K163" i="14"/>
  <c r="K199" i="14"/>
  <c r="K121" i="14"/>
  <c r="K166" i="14"/>
  <c r="J12" i="14"/>
  <c r="AG12" i="14" s="1"/>
  <c r="J348" i="14"/>
  <c r="J420" i="14"/>
  <c r="J424" i="14"/>
  <c r="J428" i="14"/>
  <c r="J384" i="14"/>
  <c r="J336" i="14"/>
  <c r="J368" i="14"/>
  <c r="J400" i="14"/>
  <c r="J432" i="14"/>
  <c r="J404" i="14"/>
  <c r="J436" i="14"/>
  <c r="J344" i="14"/>
  <c r="J376" i="14"/>
  <c r="J408" i="14"/>
  <c r="J440" i="14"/>
  <c r="J380" i="14"/>
  <c r="J182" i="14"/>
  <c r="AG182" i="14" s="1"/>
  <c r="J123" i="14"/>
  <c r="AG123" i="14" s="1"/>
  <c r="J40" i="14"/>
  <c r="AG40" i="14" s="1"/>
  <c r="J206" i="14"/>
  <c r="AG206" i="14" s="1"/>
  <c r="J17" i="14"/>
  <c r="AG17" i="14" s="1"/>
  <c r="J153" i="14"/>
  <c r="AG153" i="14" s="1"/>
  <c r="J2" i="14"/>
  <c r="AG2" i="14" s="1"/>
  <c r="J9" i="14"/>
  <c r="AG9" i="14" s="1"/>
  <c r="J46" i="14"/>
  <c r="AG46" i="14" s="1"/>
  <c r="J49" i="14"/>
  <c r="AG49" i="14" s="1"/>
  <c r="J166" i="14"/>
  <c r="AG166" i="14" s="1"/>
  <c r="J97" i="14"/>
  <c r="AG97" i="14" s="1"/>
  <c r="J196" i="14"/>
  <c r="AG196" i="14" s="1"/>
  <c r="J28" i="14"/>
  <c r="AG28" i="14" s="1"/>
  <c r="J5" i="14"/>
  <c r="AG5" i="14" s="1"/>
  <c r="J58" i="14"/>
  <c r="AG58" i="14" s="1"/>
  <c r="J21" i="14"/>
  <c r="AG21" i="14" s="1"/>
  <c r="J161" i="14"/>
  <c r="AG161" i="14" s="1"/>
  <c r="J24" i="14"/>
  <c r="AG24" i="14" s="1"/>
  <c r="J11" i="14"/>
  <c r="AG11" i="14" s="1"/>
  <c r="J186" i="14"/>
  <c r="AG186" i="14" s="1"/>
  <c r="J25" i="14"/>
  <c r="AG25" i="14" s="1"/>
  <c r="J189" i="14"/>
  <c r="AG189" i="14" s="1"/>
  <c r="J44" i="14"/>
  <c r="AG44" i="14" s="1"/>
  <c r="J22" i="14"/>
  <c r="AG22" i="14" s="1"/>
  <c r="J4" i="14"/>
  <c r="AG4" i="14" s="1"/>
  <c r="J37" i="14"/>
  <c r="AG37" i="14" s="1"/>
  <c r="J219" i="14"/>
  <c r="AG219" i="14" s="1"/>
  <c r="J8" i="14"/>
  <c r="AG8" i="14" s="1"/>
  <c r="J16" i="14"/>
  <c r="AG16" i="14" s="1"/>
  <c r="J172" i="14"/>
  <c r="AG172" i="14" s="1"/>
  <c r="J67" i="14"/>
  <c r="AG67" i="14" s="1"/>
  <c r="J108" i="14"/>
  <c r="AG108" i="14" s="1"/>
  <c r="J7" i="14"/>
  <c r="AG7" i="14" s="1"/>
  <c r="J15" i="14"/>
  <c r="AG15" i="14" s="1"/>
  <c r="J215" i="14"/>
  <c r="AG215" i="14" s="1"/>
  <c r="J126" i="14"/>
  <c r="AG126" i="14" s="1"/>
  <c r="J72" i="14"/>
  <c r="AG72" i="14" s="1"/>
  <c r="J210" i="14"/>
  <c r="AG210" i="14" s="1"/>
  <c r="J218" i="14"/>
  <c r="AG218" i="14" s="1"/>
  <c r="J204" i="14"/>
  <c r="AG204" i="14" s="1"/>
  <c r="J43" i="14"/>
  <c r="AG43" i="14" s="1"/>
  <c r="J69" i="14"/>
  <c r="AG69" i="14" s="1"/>
  <c r="J99" i="14"/>
  <c r="AG99" i="14" s="1"/>
  <c r="J129" i="14"/>
  <c r="AG129" i="14" s="1"/>
  <c r="J155" i="14"/>
  <c r="AG155" i="14" s="1"/>
  <c r="J165" i="14"/>
  <c r="AG165" i="14" s="1"/>
  <c r="J193" i="14"/>
  <c r="AG193" i="14" s="1"/>
  <c r="J221" i="14"/>
  <c r="AG221" i="14" s="1"/>
  <c r="J194" i="14"/>
  <c r="AG194" i="14" s="1"/>
  <c r="J92" i="14"/>
  <c r="AG92" i="14" s="1"/>
  <c r="J34" i="14"/>
  <c r="AG34" i="14" s="1"/>
  <c r="J47" i="14"/>
  <c r="AG47" i="14" s="1"/>
  <c r="J75" i="14"/>
  <c r="AG75" i="14" s="1"/>
  <c r="J101" i="14"/>
  <c r="AG101" i="14" s="1"/>
  <c r="J131" i="14"/>
  <c r="AG131" i="14" s="1"/>
  <c r="J176" i="14"/>
  <c r="AG176" i="14" s="1"/>
  <c r="J167" i="14"/>
  <c r="AG167" i="14" s="1"/>
  <c r="J197" i="14"/>
  <c r="AG197" i="14" s="1"/>
  <c r="J225" i="14"/>
  <c r="AG225" i="14" s="1"/>
  <c r="J79" i="14"/>
  <c r="AG79" i="14" s="1"/>
  <c r="J107" i="14"/>
  <c r="AG107" i="14" s="1"/>
  <c r="J133" i="14"/>
  <c r="AG133" i="14" s="1"/>
  <c r="J184" i="14"/>
  <c r="AG184" i="14" s="1"/>
  <c r="J173" i="14"/>
  <c r="AG173" i="14" s="1"/>
  <c r="J199" i="14"/>
  <c r="AG199" i="14" s="1"/>
  <c r="J229" i="14"/>
  <c r="AG229" i="14" s="1"/>
  <c r="J136" i="14"/>
  <c r="AG136" i="14" s="1"/>
  <c r="J60" i="14"/>
  <c r="AG60" i="14" s="1"/>
  <c r="J104" i="14"/>
  <c r="AG104" i="14" s="1"/>
  <c r="J70" i="14"/>
  <c r="AG70" i="14" s="1"/>
  <c r="J48" i="14"/>
  <c r="AG48" i="14" s="1"/>
  <c r="J74" i="14"/>
  <c r="AG74" i="14" s="1"/>
  <c r="J52" i="14"/>
  <c r="AG52" i="14" s="1"/>
  <c r="J82" i="14"/>
  <c r="AG82" i="14" s="1"/>
  <c r="J53" i="14"/>
  <c r="AG53" i="14" s="1"/>
  <c r="J81" i="14"/>
  <c r="AG81" i="14" s="1"/>
  <c r="J111" i="14"/>
  <c r="AG111" i="14" s="1"/>
  <c r="J139" i="14"/>
  <c r="AG139" i="14" s="1"/>
  <c r="J192" i="14"/>
  <c r="AG192" i="14" s="1"/>
  <c r="J175" i="14"/>
  <c r="AG175" i="14" s="1"/>
  <c r="J205" i="14"/>
  <c r="AG205" i="14" s="1"/>
  <c r="J231" i="14"/>
  <c r="AG231" i="14" s="1"/>
  <c r="J32" i="14"/>
  <c r="AG32" i="14" s="1"/>
  <c r="J188" i="14"/>
  <c r="AG188" i="14" s="1"/>
  <c r="J124" i="14"/>
  <c r="AG124" i="14" s="1"/>
  <c r="J102" i="14"/>
  <c r="AG102" i="14" s="1"/>
  <c r="J96" i="14"/>
  <c r="AG96" i="14" s="1"/>
  <c r="J90" i="14"/>
  <c r="AG90" i="14" s="1"/>
  <c r="J68" i="14"/>
  <c r="AG68" i="14" s="1"/>
  <c r="J130" i="14"/>
  <c r="AG130" i="14" s="1"/>
  <c r="J27" i="14"/>
  <c r="AG27" i="14" s="1"/>
  <c r="J57" i="14"/>
  <c r="AG57" i="14" s="1"/>
  <c r="J85" i="14"/>
  <c r="AG85" i="14" s="1"/>
  <c r="J113" i="14"/>
  <c r="AG113" i="14" s="1"/>
  <c r="J143" i="14"/>
  <c r="AG143" i="14" s="1"/>
  <c r="J216" i="14"/>
  <c r="AG216" i="14" s="1"/>
  <c r="J177" i="14"/>
  <c r="AG177" i="14" s="1"/>
  <c r="J207" i="14"/>
  <c r="AG207" i="14" s="1"/>
  <c r="J66" i="14"/>
  <c r="AG66" i="14" s="1"/>
  <c r="J220" i="14"/>
  <c r="AG220" i="14" s="1"/>
  <c r="J56" i="14"/>
  <c r="AG56" i="14" s="1"/>
  <c r="J94" i="14"/>
  <c r="AG94" i="14" s="1"/>
  <c r="J118" i="14"/>
  <c r="AG118" i="14" s="1"/>
  <c r="J128" i="14"/>
  <c r="AG128" i="14" s="1"/>
  <c r="J138" i="14"/>
  <c r="AG138" i="14" s="1"/>
  <c r="J84" i="14"/>
  <c r="AG84" i="14" s="1"/>
  <c r="J146" i="14"/>
  <c r="AG146" i="14" s="1"/>
  <c r="J33" i="14"/>
  <c r="AG33" i="14" s="1"/>
  <c r="J59" i="14"/>
  <c r="AG59" i="14" s="1"/>
  <c r="J89" i="14"/>
  <c r="AG89" i="14" s="1"/>
  <c r="J117" i="14"/>
  <c r="AG117" i="14" s="1"/>
  <c r="J145" i="14"/>
  <c r="AG145" i="14" s="1"/>
  <c r="J232" i="14"/>
  <c r="AG232" i="14" s="1"/>
  <c r="J183" i="14"/>
  <c r="AG183" i="14" s="1"/>
  <c r="J209" i="14"/>
  <c r="AG209" i="14" s="1"/>
  <c r="J76" i="14"/>
  <c r="AG76" i="14" s="1"/>
  <c r="J140" i="14"/>
  <c r="AG140" i="14" s="1"/>
  <c r="J150" i="14"/>
  <c r="AG150" i="14" s="1"/>
  <c r="J144" i="14"/>
  <c r="AG144" i="14" s="1"/>
  <c r="J158" i="14"/>
  <c r="AG158" i="14" s="1"/>
  <c r="J132" i="14"/>
  <c r="AG132" i="14" s="1"/>
  <c r="J170" i="14"/>
  <c r="AG170" i="14" s="1"/>
  <c r="J35" i="14"/>
  <c r="AG35" i="14" s="1"/>
  <c r="J65" i="14"/>
  <c r="AG65" i="14" s="1"/>
  <c r="J91" i="14"/>
  <c r="AG91" i="14" s="1"/>
  <c r="J121" i="14"/>
  <c r="AG121" i="14" s="1"/>
  <c r="J149" i="14"/>
  <c r="AG149" i="14" s="1"/>
  <c r="J157" i="14"/>
  <c r="AG157" i="14" s="1"/>
  <c r="J187" i="14"/>
  <c r="AG187" i="14" s="1"/>
  <c r="J233" i="14"/>
  <c r="AG233" i="14" s="1"/>
  <c r="J110" i="14"/>
  <c r="AG110" i="14" s="1"/>
  <c r="J162" i="14"/>
  <c r="AG162" i="14" s="1"/>
  <c r="J212" i="14"/>
  <c r="AG212" i="14" s="1"/>
  <c r="J13" i="14"/>
  <c r="AG13" i="14" s="1"/>
  <c r="J54" i="14"/>
  <c r="AG54" i="14" s="1"/>
  <c r="J14" i="14"/>
  <c r="AG14" i="14" s="1"/>
  <c r="J164" i="14"/>
  <c r="AG164" i="14" s="1"/>
  <c r="J122" i="14"/>
  <c r="AG122" i="14" s="1"/>
  <c r="J36" i="14"/>
  <c r="AG36" i="14" s="1"/>
  <c r="J18" i="14"/>
  <c r="AG18" i="14" s="1"/>
  <c r="J202" i="14"/>
  <c r="AG202" i="14" s="1"/>
  <c r="J31" i="14"/>
  <c r="AG31" i="14" s="1"/>
  <c r="J51" i="14"/>
  <c r="AG51" i="14" s="1"/>
  <c r="J73" i="14"/>
  <c r="AG73" i="14" s="1"/>
  <c r="J95" i="14"/>
  <c r="AG95" i="14" s="1"/>
  <c r="J115" i="14"/>
  <c r="AG115" i="14" s="1"/>
  <c r="J137" i="14"/>
  <c r="AG137" i="14" s="1"/>
  <c r="J168" i="14"/>
  <c r="AG168" i="14" s="1"/>
  <c r="J159" i="14"/>
  <c r="AG159" i="14" s="1"/>
  <c r="J181" i="14"/>
  <c r="AG181" i="14" s="1"/>
  <c r="J203" i="14"/>
  <c r="AG203" i="14" s="1"/>
  <c r="J223" i="14"/>
  <c r="AG223" i="14" s="1"/>
  <c r="J10" i="14"/>
  <c r="AG10" i="14" s="1"/>
  <c r="J142" i="14"/>
  <c r="AG142" i="14" s="1"/>
  <c r="J88" i="14"/>
  <c r="AG88" i="14" s="1"/>
  <c r="J230" i="14"/>
  <c r="AG230" i="14" s="1"/>
  <c r="J134" i="14"/>
  <c r="AG134" i="14" s="1"/>
  <c r="J80" i="14"/>
  <c r="AG80" i="14" s="1"/>
  <c r="J42" i="14"/>
  <c r="AG42" i="14" s="1"/>
  <c r="J190" i="14"/>
  <c r="AG190" i="14" s="1"/>
  <c r="J116" i="14"/>
  <c r="AG116" i="14" s="1"/>
  <c r="J114" i="14"/>
  <c r="AG114" i="14" s="1"/>
  <c r="J19" i="14"/>
  <c r="AG19" i="14" s="1"/>
  <c r="J41" i="14"/>
  <c r="AG41" i="14" s="1"/>
  <c r="J63" i="14"/>
  <c r="AG63" i="14" s="1"/>
  <c r="J83" i="14"/>
  <c r="AG83" i="14" s="1"/>
  <c r="J105" i="14"/>
  <c r="AG105" i="14" s="1"/>
  <c r="J127" i="14"/>
  <c r="AG127" i="14" s="1"/>
  <c r="J147" i="14"/>
  <c r="AG147" i="14" s="1"/>
  <c r="J208" i="14"/>
  <c r="AG208" i="14" s="1"/>
  <c r="J171" i="14"/>
  <c r="AG171" i="14" s="1"/>
  <c r="J191" i="14"/>
  <c r="AG191" i="14" s="1"/>
  <c r="J213" i="14"/>
  <c r="AG213" i="14" s="1"/>
  <c r="J156" i="14"/>
  <c r="AG156" i="14" s="1"/>
  <c r="J152" i="14"/>
  <c r="AG152" i="14" s="1"/>
  <c r="J30" i="14"/>
  <c r="AG30" i="14" s="1"/>
  <c r="J62" i="14"/>
  <c r="AG62" i="14" s="1"/>
  <c r="J120" i="14"/>
  <c r="AG120" i="14" s="1"/>
  <c r="J38" i="14"/>
  <c r="AG38" i="14" s="1"/>
  <c r="J178" i="14"/>
  <c r="AG178" i="14" s="1"/>
  <c r="J64" i="14"/>
  <c r="AG64" i="14" s="1"/>
  <c r="J228" i="14"/>
  <c r="AG228" i="14" s="1"/>
  <c r="J106" i="14"/>
  <c r="AG106" i="14" s="1"/>
  <c r="J222" i="14"/>
  <c r="AG222" i="14" s="1"/>
  <c r="J100" i="14"/>
  <c r="AG100" i="14" s="1"/>
  <c r="J50" i="14"/>
  <c r="AG50" i="14" s="1"/>
  <c r="J174" i="14"/>
  <c r="AG174" i="14" s="1"/>
  <c r="J23" i="14"/>
  <c r="AG23" i="14" s="1"/>
  <c r="J39" i="14"/>
  <c r="AG39" i="14" s="1"/>
  <c r="J55" i="14"/>
  <c r="AG55" i="14" s="1"/>
  <c r="J71" i="14"/>
  <c r="AG71" i="14" s="1"/>
  <c r="J87" i="14"/>
  <c r="AG87" i="14" s="1"/>
  <c r="J103" i="14"/>
  <c r="AG103" i="14" s="1"/>
  <c r="J119" i="14"/>
  <c r="AG119" i="14" s="1"/>
  <c r="J135" i="14"/>
  <c r="AG135" i="14" s="1"/>
  <c r="J151" i="14"/>
  <c r="AG151" i="14" s="1"/>
  <c r="J200" i="14"/>
  <c r="AG200" i="14" s="1"/>
  <c r="J163" i="14"/>
  <c r="AG163" i="14" s="1"/>
  <c r="J179" i="14"/>
  <c r="AG179" i="14" s="1"/>
  <c r="J195" i="14"/>
  <c r="AG195" i="14" s="1"/>
  <c r="J211" i="14"/>
  <c r="AG211" i="14" s="1"/>
  <c r="J227" i="14"/>
  <c r="AG227" i="14" s="1"/>
  <c r="J3" i="14"/>
  <c r="AG3" i="14" s="1"/>
  <c r="J6" i="14"/>
  <c r="AG6" i="14" s="1"/>
  <c r="J226" i="14"/>
  <c r="AG226" i="14" s="1"/>
  <c r="J180" i="14"/>
  <c r="AG180" i="14" s="1"/>
  <c r="J78" i="14"/>
  <c r="AG78" i="14" s="1"/>
  <c r="J198" i="14"/>
  <c r="AG198" i="14" s="1"/>
  <c r="J86" i="14"/>
  <c r="AG86" i="14" s="1"/>
  <c r="J214" i="14"/>
  <c r="AG214" i="14" s="1"/>
  <c r="J112" i="14"/>
  <c r="AG112" i="14" s="1"/>
  <c r="J26" i="14"/>
  <c r="AG26" i="14" s="1"/>
  <c r="J154" i="14"/>
  <c r="AG154" i="14" s="1"/>
  <c r="J20" i="14"/>
  <c r="AG20" i="14" s="1"/>
  <c r="J148" i="14"/>
  <c r="AG148" i="14" s="1"/>
  <c r="J98" i="14"/>
  <c r="AG98" i="14" s="1"/>
  <c r="J234" i="14"/>
  <c r="AG234" i="14" s="1"/>
  <c r="J29" i="14"/>
  <c r="AG29" i="14" s="1"/>
  <c r="J45" i="14"/>
  <c r="AG45" i="14" s="1"/>
  <c r="J61" i="14"/>
  <c r="AG61" i="14" s="1"/>
  <c r="J77" i="14"/>
  <c r="AG77" i="14" s="1"/>
  <c r="J93" i="14"/>
  <c r="AG93" i="14" s="1"/>
  <c r="J109" i="14"/>
  <c r="AG109" i="14" s="1"/>
  <c r="J125" i="14"/>
  <c r="AG125" i="14" s="1"/>
  <c r="J141" i="14"/>
  <c r="AG141" i="14" s="1"/>
  <c r="J160" i="14"/>
  <c r="AG160" i="14" s="1"/>
  <c r="J224" i="14"/>
  <c r="AG224" i="14" s="1"/>
  <c r="J169" i="14"/>
  <c r="AG169" i="14" s="1"/>
  <c r="J185" i="14"/>
  <c r="AG185" i="14" s="1"/>
  <c r="J201" i="14"/>
  <c r="AG201" i="14" s="1"/>
  <c r="J217" i="14"/>
  <c r="AG217" i="14" s="1"/>
  <c r="Y7" i="14"/>
  <c r="K1352" i="14"/>
  <c r="K1348" i="14"/>
  <c r="K1344" i="14"/>
  <c r="K1340" i="14"/>
  <c r="K1336" i="14"/>
  <c r="K1332" i="14"/>
  <c r="K1328" i="14"/>
  <c r="K1324" i="14"/>
  <c r="K1320" i="14"/>
  <c r="K1316" i="14"/>
  <c r="K1312" i="14"/>
  <c r="K1308" i="14"/>
  <c r="K1304" i="14"/>
  <c r="K1300" i="14"/>
  <c r="K1296" i="14"/>
  <c r="K1292" i="14"/>
  <c r="K1288" i="14"/>
  <c r="K1284" i="14"/>
  <c r="K1280" i="14"/>
  <c r="K1276" i="14"/>
  <c r="K1272" i="14"/>
  <c r="K1268" i="14"/>
  <c r="K1264" i="14"/>
  <c r="K1260" i="14"/>
  <c r="K1256" i="14"/>
  <c r="K1252" i="14"/>
  <c r="K1248" i="14"/>
  <c r="K1244" i="14"/>
  <c r="K1240" i="14"/>
  <c r="K1236" i="14"/>
  <c r="K1232" i="14"/>
  <c r="K1228" i="14"/>
  <c r="K1224" i="14"/>
  <c r="K1220" i="14"/>
  <c r="K1216" i="14"/>
  <c r="K1212" i="14"/>
  <c r="K1208" i="14"/>
  <c r="K1204" i="14"/>
  <c r="K1200" i="14"/>
  <c r="K1196" i="14"/>
  <c r="K1192" i="14"/>
  <c r="K1188" i="14"/>
  <c r="K1184" i="14"/>
  <c r="K1180" i="14"/>
  <c r="K1176" i="14"/>
  <c r="K1172" i="14"/>
  <c r="K1168" i="14"/>
  <c r="K1164" i="14"/>
  <c r="K1160" i="14"/>
  <c r="K1156" i="14"/>
  <c r="K1152" i="14"/>
  <c r="K1148" i="14"/>
  <c r="K1144" i="14"/>
  <c r="K1140" i="14"/>
  <c r="K1136" i="14"/>
  <c r="K1132" i="14"/>
  <c r="K1128" i="14"/>
  <c r="K1124" i="14"/>
  <c r="K1120" i="14"/>
  <c r="K1350" i="14"/>
  <c r="K1346" i="14"/>
  <c r="K1342" i="14"/>
  <c r="K1338" i="14"/>
  <c r="K1334" i="14"/>
  <c r="K1330" i="14"/>
  <c r="K1326" i="14"/>
  <c r="K1322" i="14"/>
  <c r="K1318" i="14"/>
  <c r="K1314" i="14"/>
  <c r="K1310" i="14"/>
  <c r="K1306" i="14"/>
  <c r="K1302" i="14"/>
  <c r="K1298" i="14"/>
  <c r="K1294" i="14"/>
  <c r="K1290" i="14"/>
  <c r="K1286" i="14"/>
  <c r="K1282" i="14"/>
  <c r="K1278" i="14"/>
  <c r="K1274" i="14"/>
  <c r="K1270" i="14"/>
  <c r="K1266" i="14"/>
  <c r="K1262" i="14"/>
  <c r="K1258" i="14"/>
  <c r="K1254" i="14"/>
  <c r="K1250" i="14"/>
  <c r="K1246" i="14"/>
  <c r="K1242" i="14"/>
  <c r="K1238" i="14"/>
  <c r="K1234" i="14"/>
  <c r="K1230" i="14"/>
  <c r="K1226" i="14"/>
  <c r="K1222" i="14"/>
  <c r="K1218" i="14"/>
  <c r="K1214" i="14"/>
  <c r="K1210" i="14"/>
  <c r="K1206" i="14"/>
  <c r="K1202" i="14"/>
  <c r="K1198" i="14"/>
  <c r="K1194" i="14"/>
  <c r="K1190" i="14"/>
  <c r="K1186" i="14"/>
  <c r="K1182" i="14"/>
  <c r="K1178" i="14"/>
  <c r="K1174" i="14"/>
  <c r="K1170" i="14"/>
  <c r="K1166" i="14"/>
  <c r="K1162" i="14"/>
  <c r="K1158" i="14"/>
  <c r="K1154" i="14"/>
  <c r="K1150" i="14"/>
  <c r="K1146" i="14"/>
  <c r="K1142" i="14"/>
  <c r="K1138" i="14"/>
  <c r="K1134" i="14"/>
  <c r="K1130" i="14"/>
  <c r="K1126" i="14"/>
  <c r="K1122" i="14"/>
  <c r="K1353" i="14"/>
  <c r="K1327" i="14"/>
  <c r="K1321" i="14"/>
  <c r="K1295" i="14"/>
  <c r="K1289" i="14"/>
  <c r="K1263" i="14"/>
  <c r="K1257" i="14"/>
  <c r="K1231" i="14"/>
  <c r="K1225" i="14"/>
  <c r="K1199" i="14"/>
  <c r="K1193" i="14"/>
  <c r="K1167" i="14"/>
  <c r="K1161" i="14"/>
  <c r="K1135" i="14"/>
  <c r="K1129" i="14"/>
  <c r="K1339" i="14"/>
  <c r="K1333" i="14"/>
  <c r="K1307" i="14"/>
  <c r="K1301" i="14"/>
  <c r="K1275" i="14"/>
  <c r="K1269" i="14"/>
  <c r="K1243" i="14"/>
  <c r="K1237" i="14"/>
  <c r="K1211" i="14"/>
  <c r="K1205" i="14"/>
  <c r="K1179" i="14"/>
  <c r="K1173" i="14"/>
  <c r="K1147" i="14"/>
  <c r="K1141" i="14"/>
  <c r="K1351" i="14"/>
  <c r="K1345" i="14"/>
  <c r="K1319" i="14"/>
  <c r="K1313" i="14"/>
  <c r="K1287" i="14"/>
  <c r="K1281" i="14"/>
  <c r="K1255" i="14"/>
  <c r="K1249" i="14"/>
  <c r="K1223" i="14"/>
  <c r="K1217" i="14"/>
  <c r="K1191" i="14"/>
  <c r="K1185" i="14"/>
  <c r="K1159" i="14"/>
  <c r="K1153" i="14"/>
  <c r="K1127" i="14"/>
  <c r="K1121" i="14"/>
  <c r="K1331" i="14"/>
  <c r="K1325" i="14"/>
  <c r="K1299" i="14"/>
  <c r="K1293" i="14"/>
  <c r="K1267" i="14"/>
  <c r="K1261" i="14"/>
  <c r="K1235" i="14"/>
  <c r="K1229" i="14"/>
  <c r="K1203" i="14"/>
  <c r="K1197" i="14"/>
  <c r="K1171" i="14"/>
  <c r="K1165" i="14"/>
  <c r="K1139" i="14"/>
  <c r="K1133" i="14"/>
  <c r="K1343" i="14"/>
  <c r="K1337" i="14"/>
  <c r="K1311" i="14"/>
  <c r="K1305" i="14"/>
  <c r="K1279" i="14"/>
  <c r="K1273" i="14"/>
  <c r="K1247" i="14"/>
  <c r="K1241" i="14"/>
  <c r="K1215" i="14"/>
  <c r="K1209" i="14"/>
  <c r="K1183" i="14"/>
  <c r="K1177" i="14"/>
  <c r="K1151" i="14"/>
  <c r="K1145" i="14"/>
  <c r="K1119" i="14"/>
  <c r="K1347" i="14"/>
  <c r="K1329" i="14"/>
  <c r="K1259" i="14"/>
  <c r="K1245" i="14"/>
  <c r="K1175" i="14"/>
  <c r="K1157" i="14"/>
  <c r="K1291" i="14"/>
  <c r="K1277" i="14"/>
  <c r="K1207" i="14"/>
  <c r="K1189" i="14"/>
  <c r="K1123" i="14"/>
  <c r="K1303" i="14"/>
  <c r="K1285" i="14"/>
  <c r="K1219" i="14"/>
  <c r="K1201" i="14"/>
  <c r="K1131" i="14"/>
  <c r="K1341" i="14"/>
  <c r="K1315" i="14"/>
  <c r="K1149" i="14"/>
  <c r="K1335" i="14"/>
  <c r="K1309" i="14"/>
  <c r="K1283" i="14"/>
  <c r="K1253" i="14"/>
  <c r="K1227" i="14"/>
  <c r="K1163" i="14"/>
  <c r="K1137" i="14"/>
  <c r="K1349" i="14"/>
  <c r="K1265" i="14"/>
  <c r="K1181" i="14"/>
  <c r="K1323" i="14"/>
  <c r="K1239" i="14"/>
  <c r="K1195" i="14"/>
  <c r="K1155" i="14"/>
  <c r="K1317" i="14"/>
  <c r="K1271" i="14"/>
  <c r="K1233" i="14"/>
  <c r="K1187" i="14"/>
  <c r="K1143" i="14"/>
  <c r="K1297" i="14"/>
  <c r="K1169" i="14"/>
  <c r="K1125" i="14"/>
  <c r="K1251" i="14"/>
  <c r="K1221" i="14"/>
  <c r="K1213" i="14"/>
  <c r="K897" i="14"/>
  <c r="K893" i="14"/>
  <c r="K889" i="14"/>
  <c r="K896" i="14"/>
  <c r="K892" i="14"/>
  <c r="K888" i="14"/>
  <c r="K884" i="14"/>
  <c r="K880" i="14"/>
  <c r="K876" i="14"/>
  <c r="K872" i="14"/>
  <c r="K868" i="14"/>
  <c r="K864" i="14"/>
  <c r="K860" i="14"/>
  <c r="K856" i="14"/>
  <c r="K852" i="14"/>
  <c r="K848" i="14"/>
  <c r="K844" i="14"/>
  <c r="K840" i="14"/>
  <c r="K836" i="14"/>
  <c r="K832" i="14"/>
  <c r="K828" i="14"/>
  <c r="K824" i="14"/>
  <c r="K820" i="14"/>
  <c r="K816" i="14"/>
  <c r="K812" i="14"/>
  <c r="K808" i="14"/>
  <c r="K804" i="14"/>
  <c r="K800" i="14"/>
  <c r="K796" i="14"/>
  <c r="K792" i="14"/>
  <c r="K788" i="14"/>
  <c r="K784" i="14"/>
  <c r="K780" i="14"/>
  <c r="K776" i="14"/>
  <c r="K772" i="14"/>
  <c r="K768" i="14"/>
  <c r="K764" i="14"/>
  <c r="K760" i="14"/>
  <c r="K756" i="14"/>
  <c r="K752" i="14"/>
  <c r="K748" i="14"/>
  <c r="K744" i="14"/>
  <c r="K740" i="14"/>
  <c r="K736" i="14"/>
  <c r="K732" i="14"/>
  <c r="K728" i="14"/>
  <c r="K724" i="14"/>
  <c r="K720" i="14"/>
  <c r="K716" i="14"/>
  <c r="K712" i="14"/>
  <c r="K708" i="14"/>
  <c r="K704" i="14"/>
  <c r="K700" i="14"/>
  <c r="K696" i="14"/>
  <c r="K692" i="14"/>
  <c r="K688" i="14"/>
  <c r="K684" i="14"/>
  <c r="K680" i="14"/>
  <c r="K899" i="14"/>
  <c r="K890" i="14"/>
  <c r="K895" i="14"/>
  <c r="K886" i="14"/>
  <c r="K882" i="14"/>
  <c r="K878" i="14"/>
  <c r="K874" i="14"/>
  <c r="K870" i="14"/>
  <c r="K866" i="14"/>
  <c r="K862" i="14"/>
  <c r="K858" i="14"/>
  <c r="K854" i="14"/>
  <c r="K850" i="14"/>
  <c r="K846" i="14"/>
  <c r="K842" i="14"/>
  <c r="K838" i="14"/>
  <c r="K834" i="14"/>
  <c r="K830" i="14"/>
  <c r="K826" i="14"/>
  <c r="K822" i="14"/>
  <c r="K818" i="14"/>
  <c r="K814" i="14"/>
  <c r="K810" i="14"/>
  <c r="K806" i="14"/>
  <c r="K802" i="14"/>
  <c r="K798" i="14"/>
  <c r="K794" i="14"/>
  <c r="K790" i="14"/>
  <c r="K786" i="14"/>
  <c r="K782" i="14"/>
  <c r="K778" i="14"/>
  <c r="K774" i="14"/>
  <c r="K770" i="14"/>
  <c r="K766" i="14"/>
  <c r="K762" i="14"/>
  <c r="K758" i="14"/>
  <c r="K754" i="14"/>
  <c r="K750" i="14"/>
  <c r="K746" i="14"/>
  <c r="K742" i="14"/>
  <c r="K738" i="14"/>
  <c r="K734" i="14"/>
  <c r="K730" i="14"/>
  <c r="K726" i="14"/>
  <c r="K722" i="14"/>
  <c r="K718" i="14"/>
  <c r="K714" i="14"/>
  <c r="K710" i="14"/>
  <c r="K706" i="14"/>
  <c r="K702" i="14"/>
  <c r="K698" i="14"/>
  <c r="K694" i="14"/>
  <c r="K690" i="14"/>
  <c r="K686" i="14"/>
  <c r="K682" i="14"/>
  <c r="K678" i="14"/>
  <c r="K894" i="14"/>
  <c r="K863" i="14"/>
  <c r="K857" i="14"/>
  <c r="K831" i="14"/>
  <c r="K825" i="14"/>
  <c r="K799" i="14"/>
  <c r="K793" i="14"/>
  <c r="K767" i="14"/>
  <c r="K761" i="14"/>
  <c r="K735" i="14"/>
  <c r="K729" i="14"/>
  <c r="K703" i="14"/>
  <c r="K697" i="14"/>
  <c r="K891" i="14"/>
  <c r="K875" i="14"/>
  <c r="K869" i="14"/>
  <c r="K843" i="14"/>
  <c r="K837" i="14"/>
  <c r="K811" i="14"/>
  <c r="K805" i="14"/>
  <c r="K779" i="14"/>
  <c r="K773" i="14"/>
  <c r="K747" i="14"/>
  <c r="K741" i="14"/>
  <c r="K715" i="14"/>
  <c r="K709" i="14"/>
  <c r="K683" i="14"/>
  <c r="K867" i="14"/>
  <c r="K861" i="14"/>
  <c r="K835" i="14"/>
  <c r="K829" i="14"/>
  <c r="K803" i="14"/>
  <c r="K797" i="14"/>
  <c r="K771" i="14"/>
  <c r="K765" i="14"/>
  <c r="K739" i="14"/>
  <c r="K733" i="14"/>
  <c r="K707" i="14"/>
  <c r="K701" i="14"/>
  <c r="K898" i="14"/>
  <c r="K879" i="14"/>
  <c r="K859" i="14"/>
  <c r="K849" i="14"/>
  <c r="K839" i="14"/>
  <c r="K819" i="14"/>
  <c r="K777" i="14"/>
  <c r="K757" i="14"/>
  <c r="K737" i="14"/>
  <c r="K717" i="14"/>
  <c r="K695" i="14"/>
  <c r="K877" i="14"/>
  <c r="K855" i="14"/>
  <c r="K783" i="14"/>
  <c r="K763" i="14"/>
  <c r="K753" i="14"/>
  <c r="K743" i="14"/>
  <c r="K723" i="14"/>
  <c r="K681" i="14"/>
  <c r="K885" i="14"/>
  <c r="K865" i="14"/>
  <c r="K845" i="14"/>
  <c r="K823" i="14"/>
  <c r="K751" i="14"/>
  <c r="K731" i="14"/>
  <c r="K721" i="14"/>
  <c r="K711" i="14"/>
  <c r="K691" i="14"/>
  <c r="K873" i="14"/>
  <c r="K853" i="14"/>
  <c r="K833" i="14"/>
  <c r="K813" i="14"/>
  <c r="K791" i="14"/>
  <c r="K719" i="14"/>
  <c r="K699" i="14"/>
  <c r="K689" i="14"/>
  <c r="K679" i="14"/>
  <c r="K883" i="14"/>
  <c r="K841" i="14"/>
  <c r="K821" i="14"/>
  <c r="K801" i="14"/>
  <c r="K781" i="14"/>
  <c r="K759" i="14"/>
  <c r="K687" i="14"/>
  <c r="K809" i="14"/>
  <c r="K785" i="14"/>
  <c r="K727" i="14"/>
  <c r="K807" i="14"/>
  <c r="K755" i="14"/>
  <c r="K725" i="14"/>
  <c r="K881" i="14"/>
  <c r="K827" i="14"/>
  <c r="K775" i="14"/>
  <c r="K745" i="14"/>
  <c r="K693" i="14"/>
  <c r="K795" i="14"/>
  <c r="K749" i="14"/>
  <c r="K789" i="14"/>
  <c r="K705" i="14"/>
  <c r="K871" i="14"/>
  <c r="K787" i="14"/>
  <c r="K817" i="14"/>
  <c r="K769" i="14"/>
  <c r="K685" i="14"/>
  <c r="K851" i="14"/>
  <c r="K815" i="14"/>
  <c r="K847" i="14"/>
  <c r="K887" i="14"/>
  <c r="K713" i="14"/>
  <c r="K1116" i="14"/>
  <c r="K1112" i="14"/>
  <c r="K1108" i="14"/>
  <c r="K1104" i="14"/>
  <c r="K1100" i="14"/>
  <c r="K1096" i="14"/>
  <c r="K1092" i="14"/>
  <c r="K1088" i="14"/>
  <c r="K1084" i="14"/>
  <c r="K1080" i="14"/>
  <c r="K1076" i="14"/>
  <c r="K1072" i="14"/>
  <c r="K1068" i="14"/>
  <c r="K1064" i="14"/>
  <c r="K1060" i="14"/>
  <c r="K1056" i="14"/>
  <c r="K1052" i="14"/>
  <c r="K1048" i="14"/>
  <c r="K1044" i="14"/>
  <c r="K1040" i="14"/>
  <c r="K1036" i="14"/>
  <c r="K1032" i="14"/>
  <c r="K1028" i="14"/>
  <c r="K1024" i="14"/>
  <c r="K1020" i="14"/>
  <c r="K1016" i="14"/>
  <c r="K1118" i="14"/>
  <c r="K1114" i="14"/>
  <c r="K1110" i="14"/>
  <c r="K1106" i="14"/>
  <c r="K1102" i="14"/>
  <c r="K1098" i="14"/>
  <c r="K1094" i="14"/>
  <c r="K1090" i="14"/>
  <c r="K1086" i="14"/>
  <c r="K1082" i="14"/>
  <c r="K1078" i="14"/>
  <c r="K1074" i="14"/>
  <c r="K1070" i="14"/>
  <c r="K1066" i="14"/>
  <c r="K1062" i="14"/>
  <c r="K1058" i="14"/>
  <c r="K1054" i="14"/>
  <c r="K1050" i="14"/>
  <c r="K1046" i="14"/>
  <c r="K1042" i="14"/>
  <c r="K1038" i="14"/>
  <c r="K1034" i="14"/>
  <c r="K1030" i="14"/>
  <c r="K1026" i="14"/>
  <c r="K1022" i="14"/>
  <c r="K1018" i="14"/>
  <c r="K1014" i="14"/>
  <c r="K1103" i="14"/>
  <c r="K1097" i="14"/>
  <c r="K1071" i="14"/>
  <c r="K1065" i="14"/>
  <c r="K1039" i="14"/>
  <c r="K1033" i="14"/>
  <c r="K1115" i="14"/>
  <c r="K1109" i="14"/>
  <c r="K1083" i="14"/>
  <c r="K1077" i="14"/>
  <c r="K1051" i="14"/>
  <c r="K1045" i="14"/>
  <c r="K1019" i="14"/>
  <c r="K1013" i="14"/>
  <c r="K1009" i="14"/>
  <c r="K1005" i="14"/>
  <c r="K1001" i="14"/>
  <c r="K997" i="14"/>
  <c r="K993" i="14"/>
  <c r="K989" i="14"/>
  <c r="K985" i="14"/>
  <c r="K981" i="14"/>
  <c r="K977" i="14"/>
  <c r="K973" i="14"/>
  <c r="K969" i="14"/>
  <c r="K965" i="14"/>
  <c r="K961" i="14"/>
  <c r="K957" i="14"/>
  <c r="K953" i="14"/>
  <c r="K949" i="14"/>
  <c r="K945" i="14"/>
  <c r="K941" i="14"/>
  <c r="K937" i="14"/>
  <c r="K933" i="14"/>
  <c r="K929" i="14"/>
  <c r="K925" i="14"/>
  <c r="K921" i="14"/>
  <c r="K917" i="14"/>
  <c r="K913" i="14"/>
  <c r="K909" i="14"/>
  <c r="K905" i="14"/>
  <c r="K901" i="14"/>
  <c r="K1095" i="14"/>
  <c r="K1089" i="14"/>
  <c r="K1063" i="14"/>
  <c r="K1057" i="14"/>
  <c r="K1031" i="14"/>
  <c r="K1025" i="14"/>
  <c r="K1107" i="14"/>
  <c r="K1101" i="14"/>
  <c r="K1075" i="14"/>
  <c r="K1069" i="14"/>
  <c r="K1043" i="14"/>
  <c r="K1037" i="14"/>
  <c r="K1012" i="14"/>
  <c r="K1008" i="14"/>
  <c r="K1004" i="14"/>
  <c r="K1000" i="14"/>
  <c r="K996" i="14"/>
  <c r="K992" i="14"/>
  <c r="K988" i="14"/>
  <c r="K984" i="14"/>
  <c r="K980" i="14"/>
  <c r="K976" i="14"/>
  <c r="K972" i="14"/>
  <c r="K968" i="14"/>
  <c r="K964" i="14"/>
  <c r="K960" i="14"/>
  <c r="K956" i="14"/>
  <c r="K952" i="14"/>
  <c r="K948" i="14"/>
  <c r="K944" i="14"/>
  <c r="K940" i="14"/>
  <c r="K936" i="14"/>
  <c r="K932" i="14"/>
  <c r="K928" i="14"/>
  <c r="K924" i="14"/>
  <c r="K920" i="14"/>
  <c r="K916" i="14"/>
  <c r="K912" i="14"/>
  <c r="K908" i="14"/>
  <c r="K904" i="14"/>
  <c r="K900" i="14"/>
  <c r="K1113" i="14"/>
  <c r="K1087" i="14"/>
  <c r="K1081" i="14"/>
  <c r="K1055" i="14"/>
  <c r="K1049" i="14"/>
  <c r="K1023" i="14"/>
  <c r="K1017" i="14"/>
  <c r="K1091" i="14"/>
  <c r="K1073" i="14"/>
  <c r="K1007" i="14"/>
  <c r="K998" i="14"/>
  <c r="K975" i="14"/>
  <c r="K966" i="14"/>
  <c r="K943" i="14"/>
  <c r="K934" i="14"/>
  <c r="K911" i="14"/>
  <c r="K902" i="14"/>
  <c r="K1105" i="14"/>
  <c r="K1035" i="14"/>
  <c r="K1021" i="14"/>
  <c r="K995" i="14"/>
  <c r="K986" i="14"/>
  <c r="K963" i="14"/>
  <c r="K954" i="14"/>
  <c r="K931" i="14"/>
  <c r="K922" i="14"/>
  <c r="K1117" i="14"/>
  <c r="K1047" i="14"/>
  <c r="K1029" i="14"/>
  <c r="K991" i="14"/>
  <c r="K982" i="14"/>
  <c r="K959" i="14"/>
  <c r="K950" i="14"/>
  <c r="K927" i="14"/>
  <c r="K918" i="14"/>
  <c r="K1093" i="14"/>
  <c r="K1041" i="14"/>
  <c r="K1011" i="14"/>
  <c r="K962" i="14"/>
  <c r="K946" i="14"/>
  <c r="K910" i="14"/>
  <c r="K1061" i="14"/>
  <c r="K994" i="14"/>
  <c r="K978" i="14"/>
  <c r="K942" i="14"/>
  <c r="K926" i="14"/>
  <c r="K907" i="14"/>
  <c r="K1111" i="14"/>
  <c r="K1085" i="14"/>
  <c r="K1059" i="14"/>
  <c r="K1006" i="14"/>
  <c r="K990" i="14"/>
  <c r="K971" i="14"/>
  <c r="K955" i="14"/>
  <c r="K938" i="14"/>
  <c r="K919" i="14"/>
  <c r="K903" i="14"/>
  <c r="K1003" i="14"/>
  <c r="K979" i="14"/>
  <c r="K923" i="14"/>
  <c r="K1027" i="14"/>
  <c r="K967" i="14"/>
  <c r="K939" i="14"/>
  <c r="K1067" i="14"/>
  <c r="K935" i="14"/>
  <c r="K914" i="14"/>
  <c r="K987" i="14"/>
  <c r="K906" i="14"/>
  <c r="K1099" i="14"/>
  <c r="K1053" i="14"/>
  <c r="K1015" i="14"/>
  <c r="K983" i="14"/>
  <c r="K958" i="14"/>
  <c r="K974" i="14"/>
  <c r="K970" i="14"/>
  <c r="K947" i="14"/>
  <c r="K999" i="14"/>
  <c r="K951" i="14"/>
  <c r="K1079" i="14"/>
  <c r="K930" i="14"/>
  <c r="K1010" i="14"/>
  <c r="K915" i="14"/>
  <c r="K1002" i="14"/>
  <c r="J898" i="14"/>
  <c r="J894" i="14"/>
  <c r="J890" i="14"/>
  <c r="J897" i="14"/>
  <c r="J893" i="14"/>
  <c r="J889" i="14"/>
  <c r="J896" i="14"/>
  <c r="J892" i="14"/>
  <c r="J888" i="14"/>
  <c r="J891" i="14"/>
  <c r="J884" i="14"/>
  <c r="J880" i="14"/>
  <c r="J876" i="14"/>
  <c r="J872" i="14"/>
  <c r="J868" i="14"/>
  <c r="J864" i="14"/>
  <c r="J860" i="14"/>
  <c r="J856" i="14"/>
  <c r="J852" i="14"/>
  <c r="J848" i="14"/>
  <c r="J844" i="14"/>
  <c r="J840" i="14"/>
  <c r="J836" i="14"/>
  <c r="J832" i="14"/>
  <c r="J828" i="14"/>
  <c r="J824" i="14"/>
  <c r="J820" i="14"/>
  <c r="J816" i="14"/>
  <c r="J812" i="14"/>
  <c r="J808" i="14"/>
  <c r="J804" i="14"/>
  <c r="J800" i="14"/>
  <c r="J796" i="14"/>
  <c r="J792" i="14"/>
  <c r="J788" i="14"/>
  <c r="J784" i="14"/>
  <c r="J780" i="14"/>
  <c r="J776" i="14"/>
  <c r="J772" i="14"/>
  <c r="J768" i="14"/>
  <c r="J764" i="14"/>
  <c r="J760" i="14"/>
  <c r="J756" i="14"/>
  <c r="J752" i="14"/>
  <c r="J748" i="14"/>
  <c r="J744" i="14"/>
  <c r="J740" i="14"/>
  <c r="J736" i="14"/>
  <c r="J732" i="14"/>
  <c r="J728" i="14"/>
  <c r="J724" i="14"/>
  <c r="J720" i="14"/>
  <c r="J716" i="14"/>
  <c r="J712" i="14"/>
  <c r="J708" i="14"/>
  <c r="J704" i="14"/>
  <c r="J700" i="14"/>
  <c r="J696" i="14"/>
  <c r="J692" i="14"/>
  <c r="J688" i="14"/>
  <c r="J684" i="14"/>
  <c r="J680" i="14"/>
  <c r="J883" i="14"/>
  <c r="J877" i="14"/>
  <c r="J870" i="14"/>
  <c r="J851" i="14"/>
  <c r="J845" i="14"/>
  <c r="J838" i="14"/>
  <c r="J819" i="14"/>
  <c r="J813" i="14"/>
  <c r="J806" i="14"/>
  <c r="J787" i="14"/>
  <c r="J781" i="14"/>
  <c r="J774" i="14"/>
  <c r="J755" i="14"/>
  <c r="J749" i="14"/>
  <c r="J742" i="14"/>
  <c r="J723" i="14"/>
  <c r="J717" i="14"/>
  <c r="J710" i="14"/>
  <c r="J691" i="14"/>
  <c r="J685" i="14"/>
  <c r="J678" i="14"/>
  <c r="J882" i="14"/>
  <c r="J863" i="14"/>
  <c r="J857" i="14"/>
  <c r="J850" i="14"/>
  <c r="J831" i="14"/>
  <c r="J825" i="14"/>
  <c r="J818" i="14"/>
  <c r="J799" i="14"/>
  <c r="J793" i="14"/>
  <c r="J786" i="14"/>
  <c r="J767" i="14"/>
  <c r="J761" i="14"/>
  <c r="J754" i="14"/>
  <c r="J735" i="14"/>
  <c r="J729" i="14"/>
  <c r="J722" i="14"/>
  <c r="J703" i="14"/>
  <c r="J697" i="14"/>
  <c r="J690" i="14"/>
  <c r="J887" i="14"/>
  <c r="J881" i="14"/>
  <c r="J874" i="14"/>
  <c r="J855" i="14"/>
  <c r="J849" i="14"/>
  <c r="J842" i="14"/>
  <c r="J823" i="14"/>
  <c r="J817" i="14"/>
  <c r="J810" i="14"/>
  <c r="J791" i="14"/>
  <c r="J785" i="14"/>
  <c r="J778" i="14"/>
  <c r="J759" i="14"/>
  <c r="J753" i="14"/>
  <c r="J746" i="14"/>
  <c r="J727" i="14"/>
  <c r="J721" i="14"/>
  <c r="J714" i="14"/>
  <c r="J695" i="14"/>
  <c r="J689" i="14"/>
  <c r="J682" i="14"/>
  <c r="J871" i="14"/>
  <c r="J829" i="14"/>
  <c r="J809" i="14"/>
  <c r="J798" i="14"/>
  <c r="J789" i="14"/>
  <c r="J769" i="14"/>
  <c r="J747" i="14"/>
  <c r="J726" i="14"/>
  <c r="J706" i="14"/>
  <c r="J686" i="14"/>
  <c r="J886" i="14"/>
  <c r="J866" i="14"/>
  <c r="J846" i="14"/>
  <c r="J835" i="14"/>
  <c r="J826" i="14"/>
  <c r="J815" i="14"/>
  <c r="J805" i="14"/>
  <c r="J795" i="14"/>
  <c r="J775" i="14"/>
  <c r="J733" i="14"/>
  <c r="J713" i="14"/>
  <c r="J702" i="14"/>
  <c r="J693" i="14"/>
  <c r="J875" i="14"/>
  <c r="J854" i="14"/>
  <c r="J834" i="14"/>
  <c r="J814" i="14"/>
  <c r="J803" i="14"/>
  <c r="J794" i="14"/>
  <c r="J783" i="14"/>
  <c r="J773" i="14"/>
  <c r="J763" i="14"/>
  <c r="J743" i="14"/>
  <c r="J701" i="14"/>
  <c r="J681" i="14"/>
  <c r="J885" i="14"/>
  <c r="J865" i="14"/>
  <c r="J843" i="14"/>
  <c r="J822" i="14"/>
  <c r="J802" i="14"/>
  <c r="J782" i="14"/>
  <c r="J771" i="14"/>
  <c r="J762" i="14"/>
  <c r="J751" i="14"/>
  <c r="J741" i="14"/>
  <c r="J731" i="14"/>
  <c r="J711" i="14"/>
  <c r="J873" i="14"/>
  <c r="J862" i="14"/>
  <c r="J853" i="14"/>
  <c r="J833" i="14"/>
  <c r="J811" i="14"/>
  <c r="J790" i="14"/>
  <c r="J770" i="14"/>
  <c r="J750" i="14"/>
  <c r="J739" i="14"/>
  <c r="J730" i="14"/>
  <c r="J719" i="14"/>
  <c r="J709" i="14"/>
  <c r="J699" i="14"/>
  <c r="J679" i="14"/>
  <c r="J899" i="14"/>
  <c r="J867" i="14"/>
  <c r="J839" i="14"/>
  <c r="J757" i="14"/>
  <c r="J705" i="14"/>
  <c r="J895" i="14"/>
  <c r="J861" i="14"/>
  <c r="J837" i="14"/>
  <c r="J779" i="14"/>
  <c r="J698" i="14"/>
  <c r="J858" i="14"/>
  <c r="J801" i="14"/>
  <c r="J718" i="14"/>
  <c r="J879" i="14"/>
  <c r="J841" i="14"/>
  <c r="J707" i="14"/>
  <c r="J878" i="14"/>
  <c r="J830" i="14"/>
  <c r="J745" i="14"/>
  <c r="J827" i="14"/>
  <c r="J738" i="14"/>
  <c r="J694" i="14"/>
  <c r="J869" i="14"/>
  <c r="J821" i="14"/>
  <c r="J777" i="14"/>
  <c r="J737" i="14"/>
  <c r="J687" i="14"/>
  <c r="J859" i="14"/>
  <c r="J734" i="14"/>
  <c r="J766" i="14"/>
  <c r="J725" i="14"/>
  <c r="J683" i="14"/>
  <c r="J807" i="14"/>
  <c r="J765" i="14"/>
  <c r="J715" i="14"/>
  <c r="J847" i="14"/>
  <c r="J797" i="14"/>
  <c r="J758" i="14"/>
  <c r="J1352" i="14"/>
  <c r="J1348" i="14"/>
  <c r="J1344" i="14"/>
  <c r="J1340" i="14"/>
  <c r="J1336" i="14"/>
  <c r="J1332" i="14"/>
  <c r="J1328" i="14"/>
  <c r="J1324" i="14"/>
  <c r="J1320" i="14"/>
  <c r="J1316" i="14"/>
  <c r="J1312" i="14"/>
  <c r="J1308" i="14"/>
  <c r="J1304" i="14"/>
  <c r="J1300" i="14"/>
  <c r="J1296" i="14"/>
  <c r="J1292" i="14"/>
  <c r="J1288" i="14"/>
  <c r="J1284" i="14"/>
  <c r="J1280" i="14"/>
  <c r="J1276" i="14"/>
  <c r="J1272" i="14"/>
  <c r="J1268" i="14"/>
  <c r="J1264" i="14"/>
  <c r="J1260" i="14"/>
  <c r="J1256" i="14"/>
  <c r="J1252" i="14"/>
  <c r="J1248" i="14"/>
  <c r="J1244" i="14"/>
  <c r="J1240" i="14"/>
  <c r="J1236" i="14"/>
  <c r="J1232" i="14"/>
  <c r="J1228" i="14"/>
  <c r="J1224" i="14"/>
  <c r="J1220" i="14"/>
  <c r="J1216" i="14"/>
  <c r="J1212" i="14"/>
  <c r="J1208" i="14"/>
  <c r="J1204" i="14"/>
  <c r="J1200" i="14"/>
  <c r="J1196" i="14"/>
  <c r="J1192" i="14"/>
  <c r="J1188" i="14"/>
  <c r="J1184" i="14"/>
  <c r="J1180" i="14"/>
  <c r="J1176" i="14"/>
  <c r="J1172" i="14"/>
  <c r="J1168" i="14"/>
  <c r="J1164" i="14"/>
  <c r="J1160" i="14"/>
  <c r="J1156" i="14"/>
  <c r="J1152" i="14"/>
  <c r="J1148" i="14"/>
  <c r="J1144" i="14"/>
  <c r="J1140" i="14"/>
  <c r="J1136" i="14"/>
  <c r="J1132" i="14"/>
  <c r="J1128" i="14"/>
  <c r="J1124" i="14"/>
  <c r="J1120" i="14"/>
  <c r="J1347" i="14"/>
  <c r="J1341" i="14"/>
  <c r="J1334" i="14"/>
  <c r="J1315" i="14"/>
  <c r="J1309" i="14"/>
  <c r="J1302" i="14"/>
  <c r="J1283" i="14"/>
  <c r="J1277" i="14"/>
  <c r="J1270" i="14"/>
  <c r="J1251" i="14"/>
  <c r="J1245" i="14"/>
  <c r="J1238" i="14"/>
  <c r="J1219" i="14"/>
  <c r="J1213" i="14"/>
  <c r="J1206" i="14"/>
  <c r="J1187" i="14"/>
  <c r="J1181" i="14"/>
  <c r="J1174" i="14"/>
  <c r="J1155" i="14"/>
  <c r="J1149" i="14"/>
  <c r="J1142" i="14"/>
  <c r="J1123" i="14"/>
  <c r="J1353" i="14"/>
  <c r="J1346" i="14"/>
  <c r="J1327" i="14"/>
  <c r="J1321" i="14"/>
  <c r="J1314" i="14"/>
  <c r="J1295" i="14"/>
  <c r="J1289" i="14"/>
  <c r="J1282" i="14"/>
  <c r="J1263" i="14"/>
  <c r="J1257" i="14"/>
  <c r="J1250" i="14"/>
  <c r="J1231" i="14"/>
  <c r="J1225" i="14"/>
  <c r="J1218" i="14"/>
  <c r="J1199" i="14"/>
  <c r="J1193" i="14"/>
  <c r="J1186" i="14"/>
  <c r="J1167" i="14"/>
  <c r="J1161" i="14"/>
  <c r="J1154" i="14"/>
  <c r="J1135" i="14"/>
  <c r="J1129" i="14"/>
  <c r="J1122" i="14"/>
  <c r="J1339" i="14"/>
  <c r="J1333" i="14"/>
  <c r="J1326" i="14"/>
  <c r="J1307" i="14"/>
  <c r="J1301" i="14"/>
  <c r="J1294" i="14"/>
  <c r="J1275" i="14"/>
  <c r="J1269" i="14"/>
  <c r="J1262" i="14"/>
  <c r="J1243" i="14"/>
  <c r="J1237" i="14"/>
  <c r="J1230" i="14"/>
  <c r="J1211" i="14"/>
  <c r="J1205" i="14"/>
  <c r="J1198" i="14"/>
  <c r="J1179" i="14"/>
  <c r="J1173" i="14"/>
  <c r="J1166" i="14"/>
  <c r="J1147" i="14"/>
  <c r="J1141" i="14"/>
  <c r="J1134" i="14"/>
  <c r="J1351" i="14"/>
  <c r="J1345" i="14"/>
  <c r="J1338" i="14"/>
  <c r="J1319" i="14"/>
  <c r="J1313" i="14"/>
  <c r="J1306" i="14"/>
  <c r="J1287" i="14"/>
  <c r="J1281" i="14"/>
  <c r="J1274" i="14"/>
  <c r="J1255" i="14"/>
  <c r="J1249" i="14"/>
  <c r="J1242" i="14"/>
  <c r="J1223" i="14"/>
  <c r="J1217" i="14"/>
  <c r="J1210" i="14"/>
  <c r="J1191" i="14"/>
  <c r="J1185" i="14"/>
  <c r="J1178" i="14"/>
  <c r="J1159" i="14"/>
  <c r="J1153" i="14"/>
  <c r="J1146" i="14"/>
  <c r="J1127" i="14"/>
  <c r="J1121" i="14"/>
  <c r="J1350" i="14"/>
  <c r="J1331" i="14"/>
  <c r="J1325" i="14"/>
  <c r="J1318" i="14"/>
  <c r="J1299" i="14"/>
  <c r="J1293" i="14"/>
  <c r="J1286" i="14"/>
  <c r="J1267" i="14"/>
  <c r="J1261" i="14"/>
  <c r="J1254" i="14"/>
  <c r="J1235" i="14"/>
  <c r="J1229" i="14"/>
  <c r="J1222" i="14"/>
  <c r="J1203" i="14"/>
  <c r="J1197" i="14"/>
  <c r="J1190" i="14"/>
  <c r="J1171" i="14"/>
  <c r="J1165" i="14"/>
  <c r="J1158" i="14"/>
  <c r="J1139" i="14"/>
  <c r="J1133" i="14"/>
  <c r="J1126" i="14"/>
  <c r="J1311" i="14"/>
  <c r="J1297" i="14"/>
  <c r="J1278" i="14"/>
  <c r="J1227" i="14"/>
  <c r="J1209" i="14"/>
  <c r="J1194" i="14"/>
  <c r="J1143" i="14"/>
  <c r="J1125" i="14"/>
  <c r="J1343" i="14"/>
  <c r="J1329" i="14"/>
  <c r="J1310" i="14"/>
  <c r="J1259" i="14"/>
  <c r="J1241" i="14"/>
  <c r="J1226" i="14"/>
  <c r="J1175" i="14"/>
  <c r="J1157" i="14"/>
  <c r="J1138" i="14"/>
  <c r="J1337" i="14"/>
  <c r="J1322" i="14"/>
  <c r="J1271" i="14"/>
  <c r="J1253" i="14"/>
  <c r="J1234" i="14"/>
  <c r="J1183" i="14"/>
  <c r="J1169" i="14"/>
  <c r="J1150" i="14"/>
  <c r="J1285" i="14"/>
  <c r="J1258" i="14"/>
  <c r="J1233" i="14"/>
  <c r="J1202" i="14"/>
  <c r="J1177" i="14"/>
  <c r="J1119" i="14"/>
  <c r="J1201" i="14"/>
  <c r="J1170" i="14"/>
  <c r="J1145" i="14"/>
  <c r="J1330" i="14"/>
  <c r="J1303" i="14"/>
  <c r="J1273" i="14"/>
  <c r="J1247" i="14"/>
  <c r="J1221" i="14"/>
  <c r="J1195" i="14"/>
  <c r="J1305" i="14"/>
  <c r="J1215" i="14"/>
  <c r="J1131" i="14"/>
  <c r="J1335" i="14"/>
  <c r="J1291" i="14"/>
  <c r="J1246" i="14"/>
  <c r="J1207" i="14"/>
  <c r="J1162" i="14"/>
  <c r="J1290" i="14"/>
  <c r="J1323" i="14"/>
  <c r="J1279" i="14"/>
  <c r="J1239" i="14"/>
  <c r="J1189" i="14"/>
  <c r="J1151" i="14"/>
  <c r="J1298" i="14"/>
  <c r="J1182" i="14"/>
  <c r="J1265" i="14"/>
  <c r="J1137" i="14"/>
  <c r="J1349" i="14"/>
  <c r="J1163" i="14"/>
  <c r="J1342" i="14"/>
  <c r="J1130" i="14"/>
  <c r="J1317" i="14"/>
  <c r="J1266" i="14"/>
  <c r="J1214" i="14"/>
  <c r="J1116" i="14"/>
  <c r="J1112" i="14"/>
  <c r="J1108" i="14"/>
  <c r="J1104" i="14"/>
  <c r="J1100" i="14"/>
  <c r="J1096" i="14"/>
  <c r="J1092" i="14"/>
  <c r="J1088" i="14"/>
  <c r="J1084" i="14"/>
  <c r="J1080" i="14"/>
  <c r="J1076" i="14"/>
  <c r="J1072" i="14"/>
  <c r="J1068" i="14"/>
  <c r="J1064" i="14"/>
  <c r="J1060" i="14"/>
  <c r="J1056" i="14"/>
  <c r="J1052" i="14"/>
  <c r="J1048" i="14"/>
  <c r="J1044" i="14"/>
  <c r="J1040" i="14"/>
  <c r="J1036" i="14"/>
  <c r="J1032" i="14"/>
  <c r="J1028" i="14"/>
  <c r="J1024" i="14"/>
  <c r="J1020" i="14"/>
  <c r="J1016" i="14"/>
  <c r="J1117" i="14"/>
  <c r="J1110" i="14"/>
  <c r="J1091" i="14"/>
  <c r="J1085" i="14"/>
  <c r="J1078" i="14"/>
  <c r="J1059" i="14"/>
  <c r="J1053" i="14"/>
  <c r="J1046" i="14"/>
  <c r="J1027" i="14"/>
  <c r="J1021" i="14"/>
  <c r="J1014" i="14"/>
  <c r="J1010" i="14"/>
  <c r="J1006" i="14"/>
  <c r="J1002" i="14"/>
  <c r="J998" i="14"/>
  <c r="J994" i="14"/>
  <c r="J990" i="14"/>
  <c r="J986" i="14"/>
  <c r="J982" i="14"/>
  <c r="J978" i="14"/>
  <c r="J974" i="14"/>
  <c r="J970" i="14"/>
  <c r="J966" i="14"/>
  <c r="J962" i="14"/>
  <c r="J958" i="14"/>
  <c r="J954" i="14"/>
  <c r="J950" i="14"/>
  <c r="J946" i="14"/>
  <c r="J942" i="14"/>
  <c r="J938" i="14"/>
  <c r="J934" i="14"/>
  <c r="J930" i="14"/>
  <c r="J926" i="14"/>
  <c r="J922" i="14"/>
  <c r="J918" i="14"/>
  <c r="J914" i="14"/>
  <c r="J910" i="14"/>
  <c r="J906" i="14"/>
  <c r="J902" i="14"/>
  <c r="J1103" i="14"/>
  <c r="J1097" i="14"/>
  <c r="J1090" i="14"/>
  <c r="J1071" i="14"/>
  <c r="J1065" i="14"/>
  <c r="J1058" i="14"/>
  <c r="J1039" i="14"/>
  <c r="J1033" i="14"/>
  <c r="J1026" i="14"/>
  <c r="J1115" i="14"/>
  <c r="J1109" i="14"/>
  <c r="J1102" i="14"/>
  <c r="J1083" i="14"/>
  <c r="J1077" i="14"/>
  <c r="J1070" i="14"/>
  <c r="J1051" i="14"/>
  <c r="J1045" i="14"/>
  <c r="J1038" i="14"/>
  <c r="J1019" i="14"/>
  <c r="J1013" i="14"/>
  <c r="J1009" i="14"/>
  <c r="J1005" i="14"/>
  <c r="J1001" i="14"/>
  <c r="J997" i="14"/>
  <c r="J993" i="14"/>
  <c r="J989" i="14"/>
  <c r="J985" i="14"/>
  <c r="J981" i="14"/>
  <c r="J977" i="14"/>
  <c r="J973" i="14"/>
  <c r="J969" i="14"/>
  <c r="J965" i="14"/>
  <c r="J961" i="14"/>
  <c r="J957" i="14"/>
  <c r="J953" i="14"/>
  <c r="J949" i="14"/>
  <c r="J945" i="14"/>
  <c r="J941" i="14"/>
  <c r="J937" i="14"/>
  <c r="J933" i="14"/>
  <c r="J929" i="14"/>
  <c r="J925" i="14"/>
  <c r="J921" i="14"/>
  <c r="J917" i="14"/>
  <c r="J913" i="14"/>
  <c r="J909" i="14"/>
  <c r="J905" i="14"/>
  <c r="J901" i="14"/>
  <c r="J1114" i="14"/>
  <c r="J1095" i="14"/>
  <c r="J1089" i="14"/>
  <c r="J1082" i="14"/>
  <c r="J1063" i="14"/>
  <c r="J1057" i="14"/>
  <c r="J1050" i="14"/>
  <c r="J1031" i="14"/>
  <c r="J1025" i="14"/>
  <c r="J1018" i="14"/>
  <c r="J1107" i="14"/>
  <c r="J1101" i="14"/>
  <c r="J1094" i="14"/>
  <c r="J1075" i="14"/>
  <c r="J1069" i="14"/>
  <c r="J1062" i="14"/>
  <c r="J1043" i="14"/>
  <c r="J1037" i="14"/>
  <c r="J1030" i="14"/>
  <c r="J1012" i="14"/>
  <c r="J1008" i="14"/>
  <c r="J1004" i="14"/>
  <c r="J1000" i="14"/>
  <c r="J996" i="14"/>
  <c r="J992" i="14"/>
  <c r="J988" i="14"/>
  <c r="J984" i="14"/>
  <c r="J980" i="14"/>
  <c r="J976" i="14"/>
  <c r="J972" i="14"/>
  <c r="J968" i="14"/>
  <c r="J964" i="14"/>
  <c r="J960" i="14"/>
  <c r="J956" i="14"/>
  <c r="J952" i="14"/>
  <c r="J948" i="14"/>
  <c r="J944" i="14"/>
  <c r="J940" i="14"/>
  <c r="J936" i="14"/>
  <c r="J932" i="14"/>
  <c r="J928" i="14"/>
  <c r="J924" i="14"/>
  <c r="J920" i="14"/>
  <c r="J916" i="14"/>
  <c r="J912" i="14"/>
  <c r="J908" i="14"/>
  <c r="J904" i="14"/>
  <c r="J900" i="14"/>
  <c r="J1106" i="14"/>
  <c r="J1055" i="14"/>
  <c r="J1041" i="14"/>
  <c r="J1022" i="14"/>
  <c r="J987" i="14"/>
  <c r="J955" i="14"/>
  <c r="J923" i="14"/>
  <c r="J1087" i="14"/>
  <c r="J1073" i="14"/>
  <c r="J1054" i="14"/>
  <c r="J1007" i="14"/>
  <c r="J975" i="14"/>
  <c r="J943" i="14"/>
  <c r="J911" i="14"/>
  <c r="J1099" i="14"/>
  <c r="J1081" i="14"/>
  <c r="J1066" i="14"/>
  <c r="J1015" i="14"/>
  <c r="J1003" i="14"/>
  <c r="J971" i="14"/>
  <c r="J939" i="14"/>
  <c r="J907" i="14"/>
  <c r="J1067" i="14"/>
  <c r="J995" i="14"/>
  <c r="J979" i="14"/>
  <c r="J927" i="14"/>
  <c r="J1118" i="14"/>
  <c r="J1093" i="14"/>
  <c r="J1035" i="14"/>
  <c r="J1011" i="14"/>
  <c r="J959" i="14"/>
  <c r="J1029" i="14"/>
  <c r="J1086" i="14"/>
  <c r="J1047" i="14"/>
  <c r="J951" i="14"/>
  <c r="J1113" i="14"/>
  <c r="J1074" i="14"/>
  <c r="J999" i="14"/>
  <c r="J915" i="14"/>
  <c r="J1111" i="14"/>
  <c r="J1023" i="14"/>
  <c r="J991" i="14"/>
  <c r="J967" i="14"/>
  <c r="J1105" i="14"/>
  <c r="J1061" i="14"/>
  <c r="J1017" i="14"/>
  <c r="J963" i="14"/>
  <c r="J935" i="14"/>
  <c r="J931" i="14"/>
  <c r="J903" i="14"/>
  <c r="J1079" i="14"/>
  <c r="J1049" i="14"/>
  <c r="J1034" i="14"/>
  <c r="J983" i="14"/>
  <c r="J1098" i="14"/>
  <c r="J947" i="14"/>
  <c r="J1042" i="14"/>
  <c r="J919" i="14"/>
  <c r="Y6" i="14"/>
  <c r="J651" i="14"/>
  <c r="J602" i="14"/>
  <c r="J590" i="14"/>
  <c r="J565" i="14"/>
  <c r="X6" i="14" a="1"/>
  <c r="L116" i="25" l="1"/>
  <c r="M206" i="26"/>
  <c r="M61" i="26"/>
  <c r="M124" i="26"/>
  <c r="M167" i="26"/>
  <c r="M257" i="26"/>
  <c r="K446" i="14"/>
  <c r="K461" i="14"/>
  <c r="M82" i="26"/>
  <c r="N82" i="26" s="1"/>
  <c r="M260" i="26"/>
  <c r="M84" i="26"/>
  <c r="M151" i="26"/>
  <c r="M233" i="26"/>
  <c r="M78" i="26"/>
  <c r="M248" i="26"/>
  <c r="M80" i="26"/>
  <c r="N80" i="26" s="1"/>
  <c r="M139" i="26"/>
  <c r="N139" i="26" s="1"/>
  <c r="M209" i="26"/>
  <c r="M169" i="26"/>
  <c r="M54" i="26"/>
  <c r="M228" i="26"/>
  <c r="M76" i="26"/>
  <c r="M107" i="26"/>
  <c r="M137" i="26"/>
  <c r="N137" i="26" s="1"/>
  <c r="M262" i="26"/>
  <c r="N262" i="26" s="1"/>
  <c r="M225" i="26"/>
  <c r="M216" i="26"/>
  <c r="M56" i="26"/>
  <c r="M91" i="26"/>
  <c r="M65" i="26"/>
  <c r="K524" i="14"/>
  <c r="M250" i="26"/>
  <c r="N250" i="26" s="1"/>
  <c r="M69" i="26"/>
  <c r="M204" i="26"/>
  <c r="M52" i="26"/>
  <c r="K544" i="14"/>
  <c r="K619" i="14"/>
  <c r="K611" i="14"/>
  <c r="K576" i="14"/>
  <c r="K496" i="14"/>
  <c r="K556" i="14"/>
  <c r="K585" i="14"/>
  <c r="K491" i="14"/>
  <c r="K531" i="14"/>
  <c r="K529" i="14"/>
  <c r="K612" i="14"/>
  <c r="K547" i="14"/>
  <c r="K512" i="14"/>
  <c r="K468" i="14"/>
  <c r="K676" i="14"/>
  <c r="K605" i="14"/>
  <c r="K458" i="14"/>
  <c r="K489" i="14"/>
  <c r="K443" i="14"/>
  <c r="K490" i="14"/>
  <c r="K469" i="14"/>
  <c r="K649" i="14"/>
  <c r="K473" i="14"/>
  <c r="M88" i="28"/>
  <c r="K550" i="14"/>
  <c r="K452" i="14"/>
  <c r="K534" i="14"/>
  <c r="K667" i="14"/>
  <c r="K465" i="14"/>
  <c r="M19" i="28"/>
  <c r="N19" i="28" s="1"/>
  <c r="J461" i="14"/>
  <c r="J447" i="14"/>
  <c r="J609" i="14"/>
  <c r="J588" i="14"/>
  <c r="M41" i="28"/>
  <c r="J641" i="14"/>
  <c r="M43" i="28"/>
  <c r="N43" i="28" s="1"/>
  <c r="J453" i="14"/>
  <c r="J608" i="14"/>
  <c r="J558" i="14"/>
  <c r="J626" i="14"/>
  <c r="J630" i="14"/>
  <c r="J632" i="14"/>
  <c r="M42" i="28"/>
  <c r="N42" i="28" s="1"/>
  <c r="M25" i="28"/>
  <c r="N25" i="28" s="1"/>
  <c r="J648" i="14"/>
  <c r="J478" i="14"/>
  <c r="J532" i="14"/>
  <c r="J669" i="14"/>
  <c r="J652" i="14"/>
  <c r="M34" i="28"/>
  <c r="J475" i="14"/>
  <c r="J526" i="14"/>
  <c r="J540" i="14"/>
  <c r="J675" i="14"/>
  <c r="M37" i="28"/>
  <c r="J553" i="14"/>
  <c r="J582" i="14"/>
  <c r="J595" i="14"/>
  <c r="M20" i="28"/>
  <c r="N20" i="28" s="1"/>
  <c r="J622" i="14"/>
  <c r="J621" i="14"/>
  <c r="J509" i="14"/>
  <c r="J507" i="14"/>
  <c r="J556" i="14"/>
  <c r="L127" i="25"/>
  <c r="J493" i="14"/>
  <c r="J670" i="14"/>
  <c r="J555" i="14"/>
  <c r="J466" i="14"/>
  <c r="J587" i="14"/>
  <c r="J620" i="14"/>
  <c r="J546" i="14"/>
  <c r="J490" i="14"/>
  <c r="J658" i="14"/>
  <c r="J539" i="14"/>
  <c r="J443" i="14"/>
  <c r="J468" i="14"/>
  <c r="J634" i="14"/>
  <c r="J619" i="14"/>
  <c r="L122" i="25"/>
  <c r="J449" i="14"/>
  <c r="J518" i="14"/>
  <c r="J500" i="14"/>
  <c r="L193" i="25"/>
  <c r="N193" i="25" s="1"/>
  <c r="J521" i="14"/>
  <c r="J481" i="14"/>
  <c r="J513" i="14"/>
  <c r="J661" i="14"/>
  <c r="J486" i="14"/>
  <c r="J538" i="14"/>
  <c r="J533" i="14"/>
  <c r="J534" i="14"/>
  <c r="J497" i="14"/>
  <c r="J479" i="14"/>
  <c r="J511" i="14"/>
  <c r="J549" i="14"/>
  <c r="J544" i="14"/>
  <c r="J665" i="14"/>
  <c r="J472" i="14"/>
  <c r="J504" i="14"/>
  <c r="J536" i="14"/>
  <c r="J646" i="14"/>
  <c r="J637" i="14"/>
  <c r="J559" i="14"/>
  <c r="J591" i="14"/>
  <c r="J623" i="14"/>
  <c r="J655" i="14"/>
  <c r="J560" i="14"/>
  <c r="J592" i="14"/>
  <c r="J624" i="14"/>
  <c r="J656" i="14"/>
  <c r="L118" i="25"/>
  <c r="L185" i="25"/>
  <c r="L108" i="25"/>
  <c r="N108" i="25" s="1"/>
  <c r="L123" i="25"/>
  <c r="J542" i="14"/>
  <c r="J597" i="14"/>
  <c r="J629" i="14"/>
  <c r="J454" i="14"/>
  <c r="J506" i="14"/>
  <c r="J585" i="14"/>
  <c r="J617" i="14"/>
  <c r="J541" i="14"/>
  <c r="J522" i="14"/>
  <c r="J451" i="14"/>
  <c r="J483" i="14"/>
  <c r="J515" i="14"/>
  <c r="J574" i="14"/>
  <c r="J562" i="14"/>
  <c r="J444" i="14"/>
  <c r="J476" i="14"/>
  <c r="J508" i="14"/>
  <c r="J653" i="14"/>
  <c r="J666" i="14"/>
  <c r="J662" i="14"/>
  <c r="J563" i="14"/>
  <c r="J659" i="14"/>
  <c r="J564" i="14"/>
  <c r="J596" i="14"/>
  <c r="J628" i="14"/>
  <c r="J660" i="14"/>
  <c r="L98" i="25"/>
  <c r="L149" i="25"/>
  <c r="L60" i="25"/>
  <c r="L111" i="25"/>
  <c r="J474" i="14"/>
  <c r="J642" i="14"/>
  <c r="J650" i="14"/>
  <c r="J529" i="14"/>
  <c r="J455" i="14"/>
  <c r="J487" i="14"/>
  <c r="J519" i="14"/>
  <c r="J581" i="14"/>
  <c r="J569" i="14"/>
  <c r="J448" i="14"/>
  <c r="J480" i="14"/>
  <c r="J512" i="14"/>
  <c r="J550" i="14"/>
  <c r="J545" i="14"/>
  <c r="J673" i="14"/>
  <c r="J567" i="14"/>
  <c r="J599" i="14"/>
  <c r="J631" i="14"/>
  <c r="J663" i="14"/>
  <c r="J568" i="14"/>
  <c r="J600" i="14"/>
  <c r="J664" i="14"/>
  <c r="L90" i="25"/>
  <c r="L81" i="25"/>
  <c r="L32" i="25"/>
  <c r="L103" i="25"/>
  <c r="J625" i="14"/>
  <c r="J510" i="14"/>
  <c r="J593" i="14"/>
  <c r="J649" i="14"/>
  <c r="J485" i="14"/>
  <c r="J517" i="14"/>
  <c r="J610" i="14"/>
  <c r="J462" i="14"/>
  <c r="J445" i="14"/>
  <c r="J586" i="14"/>
  <c r="J554" i="14"/>
  <c r="J459" i="14"/>
  <c r="J491" i="14"/>
  <c r="J523" i="14"/>
  <c r="J606" i="14"/>
  <c r="J594" i="14"/>
  <c r="J452" i="14"/>
  <c r="J484" i="14"/>
  <c r="J516" i="14"/>
  <c r="J557" i="14"/>
  <c r="J570" i="14"/>
  <c r="J566" i="14"/>
  <c r="J571" i="14"/>
  <c r="J603" i="14"/>
  <c r="J635" i="14"/>
  <c r="J667" i="14"/>
  <c r="J572" i="14"/>
  <c r="J604" i="14"/>
  <c r="J636" i="14"/>
  <c r="J668" i="14"/>
  <c r="L62" i="25"/>
  <c r="N62" i="25" s="1"/>
  <c r="L224" i="25"/>
  <c r="L16" i="25"/>
  <c r="N16" i="25" s="1"/>
  <c r="L55" i="25"/>
  <c r="N55" i="25" s="1"/>
  <c r="J654" i="14"/>
  <c r="J530" i="14"/>
  <c r="J618" i="14"/>
  <c r="J505" i="14"/>
  <c r="J537" i="14"/>
  <c r="J457" i="14"/>
  <c r="J469" i="14"/>
  <c r="J470" i="14"/>
  <c r="J463" i="14"/>
  <c r="J495" i="14"/>
  <c r="J527" i="14"/>
  <c r="J613" i="14"/>
  <c r="J601" i="14"/>
  <c r="J456" i="14"/>
  <c r="J488" i="14"/>
  <c r="J520" i="14"/>
  <c r="J577" i="14"/>
  <c r="J573" i="14"/>
  <c r="J543" i="14"/>
  <c r="J575" i="14"/>
  <c r="J607" i="14"/>
  <c r="J639" i="14"/>
  <c r="J671" i="14"/>
  <c r="J576" i="14"/>
  <c r="J640" i="14"/>
  <c r="J672" i="14"/>
  <c r="L34" i="25"/>
  <c r="L172" i="25"/>
  <c r="L8" i="25"/>
  <c r="N8" i="25" s="1"/>
  <c r="J561" i="14"/>
  <c r="J677" i="14"/>
  <c r="J473" i="14"/>
  <c r="J514" i="14"/>
  <c r="J578" i="14"/>
  <c r="J494" i="14"/>
  <c r="J477" i="14"/>
  <c r="J458" i="14"/>
  <c r="J657" i="14"/>
  <c r="J467" i="14"/>
  <c r="J499" i="14"/>
  <c r="J531" i="14"/>
  <c r="J638" i="14"/>
  <c r="J460" i="14"/>
  <c r="J492" i="14"/>
  <c r="J524" i="14"/>
  <c r="J589" i="14"/>
  <c r="J598" i="14"/>
  <c r="J547" i="14"/>
  <c r="J579" i="14"/>
  <c r="J611" i="14"/>
  <c r="J643" i="14"/>
  <c r="J548" i="14"/>
  <c r="J580" i="14"/>
  <c r="J612" i="14"/>
  <c r="J644" i="14"/>
  <c r="J676" i="14"/>
  <c r="L238" i="25"/>
  <c r="L30" i="25"/>
  <c r="L152" i="25"/>
  <c r="L4" i="25"/>
  <c r="J489" i="14"/>
  <c r="J450" i="14"/>
  <c r="J482" i="14"/>
  <c r="J525" i="14"/>
  <c r="J446" i="14"/>
  <c r="J498" i="14"/>
  <c r="J501" i="14"/>
  <c r="J502" i="14"/>
  <c r="J465" i="14"/>
  <c r="J674" i="14"/>
  <c r="J471" i="14"/>
  <c r="J503" i="14"/>
  <c r="J535" i="14"/>
  <c r="J645" i="14"/>
  <c r="J633" i="14"/>
  <c r="J464" i="14"/>
  <c r="J496" i="14"/>
  <c r="J528" i="14"/>
  <c r="J614" i="14"/>
  <c r="J605" i="14"/>
  <c r="J551" i="14"/>
  <c r="J583" i="14"/>
  <c r="J615" i="14"/>
  <c r="J647" i="14"/>
  <c r="J552" i="14"/>
  <c r="J584" i="14"/>
  <c r="J616" i="14"/>
  <c r="L222" i="25"/>
  <c r="N222" i="25" s="1"/>
  <c r="L201" i="25"/>
  <c r="L120" i="25"/>
  <c r="K573" i="14"/>
  <c r="K654" i="14"/>
  <c r="K484" i="14"/>
  <c r="K674" i="14"/>
  <c r="K633" i="14"/>
  <c r="K596" i="14"/>
  <c r="K630" i="14"/>
  <c r="K561" i="14"/>
  <c r="K500" i="14"/>
  <c r="K671" i="14"/>
  <c r="K655" i="14"/>
  <c r="K637" i="14"/>
  <c r="K532" i="14"/>
  <c r="K474" i="14"/>
  <c r="K599" i="14"/>
  <c r="K508" i="14"/>
  <c r="K666" i="14"/>
  <c r="K499" i="14"/>
  <c r="K555" i="14"/>
  <c r="K538" i="14"/>
  <c r="K504" i="14"/>
  <c r="K518" i="14"/>
  <c r="K501" i="14"/>
  <c r="K568" i="14"/>
  <c r="K533" i="14"/>
  <c r="K614" i="14"/>
  <c r="M28" i="28"/>
  <c r="N28" i="28" s="1"/>
  <c r="M11" i="28"/>
  <c r="N11" i="28" s="1"/>
  <c r="K509" i="14"/>
  <c r="K516" i="14"/>
  <c r="K495" i="14"/>
  <c r="K456" i="14"/>
  <c r="K636" i="14"/>
  <c r="K579" i="14"/>
  <c r="K650" i="14"/>
  <c r="K659" i="14"/>
  <c r="K640" i="14"/>
  <c r="K444" i="14"/>
  <c r="K663" i="14"/>
  <c r="K546" i="14"/>
  <c r="K450" i="14"/>
  <c r="K476" i="14"/>
  <c r="K541" i="14"/>
  <c r="K464" i="14"/>
  <c r="K535" i="14"/>
  <c r="K589" i="14"/>
  <c r="K467" i="14"/>
  <c r="K624" i="14"/>
  <c r="K482" i="14"/>
  <c r="K545" i="14"/>
  <c r="K593" i="14"/>
  <c r="K580" i="14"/>
  <c r="K539" i="14"/>
  <c r="M24" i="28"/>
  <c r="K551" i="14"/>
  <c r="K543" i="14"/>
  <c r="K557" i="14"/>
  <c r="K673" i="14"/>
  <c r="K488" i="14"/>
  <c r="K606" i="14"/>
  <c r="K617" i="14"/>
  <c r="K672" i="14"/>
  <c r="K569" i="14"/>
  <c r="K451" i="14"/>
  <c r="K536" i="14"/>
  <c r="K487" i="14"/>
  <c r="K658" i="14"/>
  <c r="K660" i="14"/>
  <c r="K570" i="14"/>
  <c r="K594" i="14"/>
  <c r="K503" i="14"/>
  <c r="K517" i="14"/>
  <c r="K459" i="14"/>
  <c r="K505" i="14"/>
  <c r="K449" i="14"/>
  <c r="K601" i="14"/>
  <c r="M78" i="28"/>
  <c r="N78" i="28" s="1"/>
  <c r="M49" i="28"/>
  <c r="N49" i="28" s="1"/>
  <c r="K526" i="14"/>
  <c r="K625" i="14"/>
  <c r="K646" i="14"/>
  <c r="K515" i="14"/>
  <c r="K520" i="14"/>
  <c r="K643" i="14"/>
  <c r="K506" i="14"/>
  <c r="K562" i="14"/>
  <c r="K560" i="14"/>
  <c r="K552" i="14"/>
  <c r="K549" i="14"/>
  <c r="K457" i="14"/>
  <c r="K480" i="14"/>
  <c r="K466" i="14"/>
  <c r="K638" i="14"/>
  <c r="K642" i="14"/>
  <c r="K598" i="14"/>
  <c r="K574" i="14"/>
  <c r="K530" i="14"/>
  <c r="K477" i="14"/>
  <c r="K494" i="14"/>
  <c r="K497" i="14"/>
  <c r="K454" i="14"/>
  <c r="K471" i="14"/>
  <c r="K527" i="14"/>
  <c r="K448" i="14"/>
  <c r="M30" i="28"/>
  <c r="M91" i="28"/>
  <c r="K507" i="14"/>
  <c r="K581" i="14"/>
  <c r="K591" i="14"/>
  <c r="K554" i="14"/>
  <c r="K563" i="14"/>
  <c r="K647" i="14"/>
  <c r="K634" i="14"/>
  <c r="K639" i="14"/>
  <c r="K600" i="14"/>
  <c r="K584" i="14"/>
  <c r="K470" i="14"/>
  <c r="K513" i="14"/>
  <c r="K665" i="14"/>
  <c r="K618" i="14"/>
  <c r="K528" i="14"/>
  <c r="K455" i="14"/>
  <c r="K586" i="14"/>
  <c r="K635" i="14"/>
  <c r="K462" i="14"/>
  <c r="K485" i="14"/>
  <c r="K542" i="14"/>
  <c r="K577" i="14"/>
  <c r="K523" i="14"/>
  <c r="M26" i="28"/>
  <c r="M79" i="28"/>
  <c r="N79" i="28" s="1"/>
  <c r="K615" i="14"/>
  <c r="K481" i="14"/>
  <c r="K670" i="14"/>
  <c r="K548" i="14"/>
  <c r="K631" i="14"/>
  <c r="K653" i="14"/>
  <c r="K566" i="14"/>
  <c r="K514" i="14"/>
  <c r="K460" i="14"/>
  <c r="K644" i="14"/>
  <c r="K616" i="14"/>
  <c r="K564" i="14"/>
  <c r="K463" i="14"/>
  <c r="K486" i="14"/>
  <c r="K645" i="14"/>
  <c r="K664" i="14"/>
  <c r="K571" i="14"/>
  <c r="K472" i="14"/>
  <c r="K662" i="14"/>
  <c r="K483" i="14"/>
  <c r="K575" i="14"/>
  <c r="K525" i="14"/>
  <c r="K656" i="14"/>
  <c r="K522" i="14"/>
  <c r="K597" i="14"/>
  <c r="K567" i="14"/>
  <c r="K613" i="14"/>
  <c r="K623" i="14"/>
  <c r="K498" i="14"/>
  <c r="K537" i="14"/>
  <c r="M21" i="28"/>
  <c r="M71" i="28"/>
  <c r="N71" i="28" s="1"/>
  <c r="K510" i="14"/>
  <c r="K583" i="14"/>
  <c r="K592" i="14"/>
  <c r="K587" i="14"/>
  <c r="K610" i="14"/>
  <c r="K445" i="14"/>
  <c r="K492" i="14"/>
  <c r="K677" i="14"/>
  <c r="K648" i="14"/>
  <c r="K559" i="14"/>
  <c r="K519" i="14"/>
  <c r="K620" i="14"/>
  <c r="K668" i="14"/>
  <c r="K657" i="14"/>
  <c r="K604" i="14"/>
  <c r="K603" i="14"/>
  <c r="K607" i="14"/>
  <c r="K572" i="14"/>
  <c r="K521" i="14"/>
  <c r="K502" i="14"/>
  <c r="K493" i="14"/>
  <c r="K578" i="14"/>
  <c r="K479" i="14"/>
  <c r="K628" i="14"/>
  <c r="K511" i="14"/>
  <c r="K475" i="14"/>
  <c r="K661" i="14"/>
  <c r="M73" i="28"/>
  <c r="N73" i="28" s="1"/>
  <c r="O27" i="40"/>
  <c r="O39" i="40"/>
  <c r="O276" i="40"/>
  <c r="O299" i="40"/>
  <c r="O275" i="40"/>
  <c r="O250" i="40"/>
  <c r="O167" i="40"/>
  <c r="O230" i="40"/>
  <c r="O69" i="40"/>
  <c r="O65" i="40"/>
  <c r="O262" i="40"/>
  <c r="O91" i="40"/>
  <c r="O301" i="40"/>
  <c r="O297" i="40"/>
  <c r="O296" i="40"/>
  <c r="O317" i="40"/>
  <c r="O322" i="40"/>
  <c r="O298" i="40"/>
  <c r="O321" i="40"/>
  <c r="O271" i="40"/>
  <c r="O291" i="40"/>
  <c r="O324" i="40"/>
  <c r="O285" i="40"/>
  <c r="O303" i="40"/>
  <c r="O274" i="40"/>
  <c r="O305" i="40"/>
  <c r="O320" i="40"/>
  <c r="O315" i="40"/>
  <c r="O302" i="40"/>
  <c r="O287" i="40"/>
  <c r="O294" i="40"/>
  <c r="O269" i="40"/>
  <c r="O273" i="40"/>
  <c r="O316" i="40"/>
  <c r="O284" i="40"/>
  <c r="O309" i="40"/>
  <c r="O280" i="40"/>
  <c r="O306" i="40"/>
  <c r="O286" i="40"/>
  <c r="O278" i="40"/>
  <c r="O304" i="40"/>
  <c r="O311" i="40"/>
  <c r="O312" i="40"/>
  <c r="O289" i="40"/>
  <c r="O314" i="40"/>
  <c r="O292" i="40"/>
  <c r="O288" i="40"/>
  <c r="O264" i="40"/>
  <c r="O319" i="40"/>
  <c r="O308" i="40"/>
  <c r="O277" i="40"/>
  <c r="O283" i="40"/>
  <c r="O325" i="40"/>
  <c r="O290" i="40"/>
  <c r="O313" i="40"/>
  <c r="O310" i="40"/>
  <c r="O295" i="40"/>
  <c r="O300" i="40"/>
  <c r="O282" i="40"/>
  <c r="O268" i="40"/>
  <c r="O272" i="40"/>
  <c r="O266" i="40"/>
  <c r="O281" i="40"/>
  <c r="O270" i="40"/>
  <c r="O61" i="40"/>
  <c r="O204" i="40"/>
  <c r="O137" i="40"/>
  <c r="O196" i="40"/>
  <c r="O130" i="40"/>
  <c r="O95" i="40"/>
  <c r="O102" i="40"/>
  <c r="O156" i="40"/>
  <c r="O246" i="40"/>
  <c r="O237" i="40"/>
  <c r="O11" i="40"/>
  <c r="O50" i="40"/>
  <c r="O105" i="40"/>
  <c r="O211" i="40"/>
  <c r="O128" i="40"/>
  <c r="O97" i="40"/>
  <c r="O150" i="40"/>
  <c r="O212" i="40"/>
  <c r="O55" i="40"/>
  <c r="O172" i="40"/>
  <c r="O260" i="40"/>
  <c r="O121" i="40"/>
  <c r="O206" i="40"/>
  <c r="O80" i="40"/>
  <c r="O49" i="40"/>
  <c r="O180" i="40"/>
  <c r="O209" i="40"/>
  <c r="O139" i="40"/>
  <c r="O225" i="40"/>
  <c r="O33" i="40"/>
  <c r="O62" i="40"/>
  <c r="O37" i="40"/>
  <c r="O54" i="40"/>
  <c r="O248" i="40"/>
  <c r="O52" i="40"/>
  <c r="O151" i="40"/>
  <c r="O88" i="40"/>
  <c r="O75" i="40"/>
  <c r="O68" i="40"/>
  <c r="O94" i="40"/>
  <c r="O129" i="40"/>
  <c r="O219" i="40"/>
  <c r="O205" i="40"/>
  <c r="O76" i="40"/>
  <c r="O194" i="40"/>
  <c r="O25" i="40"/>
  <c r="O223" i="40"/>
  <c r="O192" i="40"/>
  <c r="O21" i="40"/>
  <c r="O96" i="40"/>
  <c r="O71" i="40"/>
  <c r="O58" i="40"/>
  <c r="O87" i="40"/>
  <c r="O186" i="40"/>
  <c r="O122" i="40"/>
  <c r="O218" i="40"/>
  <c r="O233" i="40"/>
  <c r="O216" i="40"/>
  <c r="O228" i="40"/>
  <c r="O78" i="40"/>
  <c r="O56" i="40"/>
  <c r="O84" i="40"/>
  <c r="O169" i="40"/>
  <c r="O106" i="40"/>
  <c r="O154" i="40"/>
  <c r="O109" i="40"/>
  <c r="O134" i="40"/>
  <c r="O188" i="40"/>
  <c r="O147" i="40"/>
  <c r="O19" i="40"/>
  <c r="O74" i="40"/>
  <c r="O41" i="40"/>
  <c r="O190" i="40"/>
  <c r="O235" i="40"/>
  <c r="O2" i="40"/>
  <c r="O133" i="40"/>
  <c r="O166" i="40"/>
  <c r="O135" i="40"/>
  <c r="O252" i="40"/>
  <c r="O189" i="40"/>
  <c r="O83" i="40"/>
  <c r="O138" i="40"/>
  <c r="O226" i="40"/>
  <c r="O142" i="40"/>
  <c r="O153" i="40"/>
  <c r="O243" i="40"/>
  <c r="O245" i="40"/>
  <c r="O8" i="40"/>
  <c r="O120" i="40"/>
  <c r="O118" i="40"/>
  <c r="O185" i="40"/>
  <c r="O256" i="40"/>
  <c r="O257" i="40"/>
  <c r="O29" i="40"/>
  <c r="O93" i="40"/>
  <c r="O117" i="40"/>
  <c r="O143" i="40"/>
  <c r="O220" i="40"/>
  <c r="O227" i="40"/>
  <c r="O35" i="40"/>
  <c r="O101" i="40"/>
  <c r="O110" i="40"/>
  <c r="O198" i="40"/>
  <c r="O200" i="40"/>
  <c r="O10" i="40"/>
  <c r="O136" i="40"/>
  <c r="O57" i="40"/>
  <c r="O183" i="40"/>
  <c r="O217" i="40"/>
  <c r="O197" i="40"/>
  <c r="O170" i="40"/>
  <c r="O146" i="40"/>
  <c r="O261" i="40"/>
  <c r="O210" i="40"/>
  <c r="O177" i="40"/>
  <c r="O251" i="40"/>
  <c r="O16" i="40"/>
  <c r="O149" i="40"/>
  <c r="O103" i="40"/>
  <c r="O193" i="40"/>
  <c r="O113" i="40"/>
  <c r="O13" i="40"/>
  <c r="O15" i="40"/>
  <c r="O141" i="40"/>
  <c r="O159" i="40"/>
  <c r="O244" i="40"/>
  <c r="O176" i="40"/>
  <c r="O242" i="40"/>
  <c r="O59" i="40"/>
  <c r="O178" i="40"/>
  <c r="O126" i="40"/>
  <c r="O254" i="40"/>
  <c r="O208" i="40"/>
  <c r="O26" i="40"/>
  <c r="O144" i="40"/>
  <c r="O77" i="40"/>
  <c r="O207" i="40"/>
  <c r="O241" i="40"/>
  <c r="O229" i="40"/>
  <c r="O24" i="40"/>
  <c r="O112" i="40"/>
  <c r="O73" i="40"/>
  <c r="O191" i="40"/>
  <c r="O249" i="40"/>
  <c r="O160" i="40"/>
  <c r="O32" i="40"/>
  <c r="O152" i="40"/>
  <c r="O111" i="40"/>
  <c r="O201" i="40"/>
  <c r="O43" i="40"/>
  <c r="O23" i="40"/>
  <c r="O17" i="40"/>
  <c r="O175" i="40"/>
  <c r="O145" i="40"/>
  <c r="O184" i="40"/>
  <c r="O45" i="40"/>
  <c r="O67" i="40"/>
  <c r="O7" i="40"/>
  <c r="O158" i="40"/>
  <c r="O99" i="40"/>
  <c r="O173" i="40"/>
  <c r="O114" i="40"/>
  <c r="O20" i="40"/>
  <c r="O85" i="40"/>
  <c r="O231" i="40"/>
  <c r="O131" i="40"/>
  <c r="O253" i="40"/>
  <c r="O48" i="40"/>
  <c r="O234" i="40"/>
  <c r="O6" i="40"/>
  <c r="O215" i="40"/>
  <c r="O174" i="40"/>
  <c r="O168" i="40"/>
  <c r="O98" i="40"/>
  <c r="O4" i="40"/>
  <c r="O127" i="40"/>
  <c r="O222" i="40"/>
  <c r="O31" i="40"/>
  <c r="O161" i="40"/>
  <c r="O119" i="40"/>
  <c r="O115" i="40"/>
  <c r="O51" i="40"/>
  <c r="O79" i="40"/>
  <c r="O36" i="40"/>
  <c r="O22" i="40"/>
  <c r="O258" i="40"/>
  <c r="O195" i="40"/>
  <c r="O18" i="40"/>
  <c r="O162" i="40"/>
  <c r="O14" i="40"/>
  <c r="O247" i="40"/>
  <c r="O155" i="40"/>
  <c r="O232" i="40"/>
  <c r="O34" i="40"/>
  <c r="O60" i="40"/>
  <c r="O199" i="40"/>
  <c r="O238" i="40"/>
  <c r="O124" i="40"/>
  <c r="O107" i="40"/>
  <c r="O72" i="40"/>
  <c r="O47" i="40"/>
  <c r="O89" i="40"/>
  <c r="O239" i="40"/>
  <c r="O182" i="40"/>
  <c r="O213" i="40"/>
  <c r="O5" i="40"/>
  <c r="O202" i="40"/>
  <c r="O157" i="40"/>
  <c r="O255" i="40"/>
  <c r="O163" i="40"/>
  <c r="O40" i="40"/>
  <c r="O104" i="40"/>
  <c r="O44" i="40"/>
  <c r="O70" i="40"/>
  <c r="O140" i="40"/>
  <c r="O203" i="40"/>
  <c r="O42" i="40"/>
  <c r="O12" i="40"/>
  <c r="O38" i="40"/>
  <c r="O100" i="40"/>
  <c r="O179" i="40"/>
  <c r="O259" i="40"/>
  <c r="O90" i="40"/>
  <c r="O81" i="40"/>
  <c r="O108" i="40"/>
  <c r="O123" i="40"/>
  <c r="O165" i="40"/>
  <c r="O132" i="40"/>
  <c r="O214" i="40"/>
  <c r="O221" i="40"/>
  <c r="O3" i="40"/>
  <c r="O9" i="40"/>
  <c r="O148" i="40"/>
  <c r="O171" i="40"/>
  <c r="O64" i="40"/>
  <c r="O125" i="40"/>
  <c r="O92" i="40"/>
  <c r="O86" i="40"/>
  <c r="O164" i="40"/>
  <c r="O240" i="40"/>
  <c r="O53" i="40"/>
  <c r="O66" i="40"/>
  <c r="O28" i="40"/>
  <c r="O46" i="40"/>
  <c r="O236" i="40"/>
  <c r="O187" i="40"/>
  <c r="O181" i="40"/>
  <c r="O30" i="40"/>
  <c r="O116" i="40"/>
  <c r="O224" i="40"/>
  <c r="Q218" i="37"/>
  <c r="Q128" i="37"/>
  <c r="Q158" i="37"/>
  <c r="Q157" i="37"/>
  <c r="Q27" i="37"/>
  <c r="Q59" i="37"/>
  <c r="Q21" i="37"/>
  <c r="Q137" i="37"/>
  <c r="Q126" i="37"/>
  <c r="Q225" i="37"/>
  <c r="Q207" i="37"/>
  <c r="Q193" i="37"/>
  <c r="Q110" i="37"/>
  <c r="Q93" i="37"/>
  <c r="Q51" i="37"/>
  <c r="Q143" i="37"/>
  <c r="Q50" i="37"/>
  <c r="Q174" i="37"/>
  <c r="Q103" i="37"/>
  <c r="Q23" i="37"/>
  <c r="Q31" i="37"/>
  <c r="Q224" i="37"/>
  <c r="Q226" i="37"/>
  <c r="Q242" i="37"/>
  <c r="Q99" i="37"/>
  <c r="Q107" i="37"/>
  <c r="Q121" i="37"/>
  <c r="Q39" i="37"/>
  <c r="Q167" i="37"/>
  <c r="Q176" i="37"/>
  <c r="Q79" i="37"/>
  <c r="Q66" i="37"/>
  <c r="Q53" i="37"/>
  <c r="Q237" i="37"/>
  <c r="Q91" i="37"/>
  <c r="Q235" i="37"/>
  <c r="Q149" i="37"/>
  <c r="Q111" i="37"/>
  <c r="Q213" i="37"/>
  <c r="Q162" i="37"/>
  <c r="Q240" i="37"/>
  <c r="Q88" i="37"/>
  <c r="Q75" i="37"/>
  <c r="Q25" i="37"/>
  <c r="Q140" i="37"/>
  <c r="Q136" i="37"/>
  <c r="Q164" i="37"/>
  <c r="Q61" i="37"/>
  <c r="Q101" i="37"/>
  <c r="Q83" i="37"/>
  <c r="Q211" i="37"/>
  <c r="Q210" i="37"/>
  <c r="Q212" i="37"/>
  <c r="Q124" i="37"/>
  <c r="Q228" i="37"/>
  <c r="Q202" i="37"/>
  <c r="Q192" i="37"/>
  <c r="Q198" i="37"/>
  <c r="Q122" i="37"/>
  <c r="Q139" i="37"/>
  <c r="Q203" i="37"/>
  <c r="Q62" i="37"/>
  <c r="Q188" i="37"/>
  <c r="Q116" i="37"/>
  <c r="Q205" i="37"/>
  <c r="Q196" i="37"/>
  <c r="Q33" i="37"/>
  <c r="Q77" i="37"/>
  <c r="Q195" i="37"/>
  <c r="Q191" i="37"/>
  <c r="Q130" i="37"/>
  <c r="Q105" i="37"/>
  <c r="Q220" i="37"/>
  <c r="Q166" i="37"/>
  <c r="Q118" i="37"/>
  <c r="Q155" i="37"/>
  <c r="Q227" i="37"/>
  <c r="Q153" i="37"/>
  <c r="Q241" i="37"/>
  <c r="Q125" i="37"/>
  <c r="Q57" i="37"/>
  <c r="Q184" i="37"/>
  <c r="Q201" i="37"/>
  <c r="Q44" i="37"/>
  <c r="Q230" i="37"/>
  <c r="Q197" i="37"/>
  <c r="Q74" i="37"/>
  <c r="Q19" i="37"/>
  <c r="Q7" i="37"/>
  <c r="Q172" i="37"/>
  <c r="Q117" i="37"/>
  <c r="Q215" i="37"/>
  <c r="Q186" i="37"/>
  <c r="Q147" i="37"/>
  <c r="Q182" i="37"/>
  <c r="Q95" i="37"/>
  <c r="Q165" i="37"/>
  <c r="Q41" i="37"/>
  <c r="Q72" i="37"/>
  <c r="Q89" i="37"/>
  <c r="Q48" i="37"/>
  <c r="Q170" i="37"/>
  <c r="Q209" i="37"/>
  <c r="Q55" i="37"/>
  <c r="Q64" i="37"/>
  <c r="Q9" i="37"/>
  <c r="Q178" i="37"/>
  <c r="Q11" i="37"/>
  <c r="Q239" i="37"/>
  <c r="Q199" i="37"/>
  <c r="Q102" i="37"/>
  <c r="Q234" i="37"/>
  <c r="Q13" i="37"/>
  <c r="Q85" i="37"/>
  <c r="Q68" i="37"/>
  <c r="Q70" i="37"/>
  <c r="Q138" i="37"/>
  <c r="Q113" i="37"/>
  <c r="Q29" i="37"/>
  <c r="Q134" i="37"/>
  <c r="Q145" i="37"/>
  <c r="Q163" i="37"/>
  <c r="Q46" i="37"/>
  <c r="Q151" i="37"/>
  <c r="Q81" i="37"/>
  <c r="Q109" i="37"/>
  <c r="Q76" i="37"/>
  <c r="Q78" i="37"/>
  <c r="Q35" i="37"/>
  <c r="Q15" i="37"/>
  <c r="N61" i="36"/>
  <c r="N138" i="36"/>
  <c r="N151" i="36"/>
  <c r="N46" i="36"/>
  <c r="N248" i="36"/>
  <c r="N250" i="36"/>
  <c r="N264" i="36"/>
  <c r="N39" i="36"/>
  <c r="N76" i="36"/>
  <c r="N296" i="36"/>
  <c r="N287" i="36"/>
  <c r="N94" i="36"/>
  <c r="N298" i="36"/>
  <c r="N265" i="36"/>
  <c r="N275" i="36"/>
  <c r="N294" i="36"/>
  <c r="N278" i="36"/>
  <c r="N266" i="36"/>
  <c r="N286" i="36"/>
  <c r="N271" i="36"/>
  <c r="N269" i="36"/>
  <c r="N280" i="36"/>
  <c r="N277" i="36"/>
  <c r="N24" i="36"/>
  <c r="N279" i="36"/>
  <c r="N270" i="36"/>
  <c r="N272" i="36"/>
  <c r="N288" i="36"/>
  <c r="N180" i="36"/>
  <c r="N100" i="36"/>
  <c r="N289" i="36"/>
  <c r="N297" i="36"/>
  <c r="N196" i="36"/>
  <c r="N290" i="36"/>
  <c r="N281" i="36"/>
  <c r="N27" i="36"/>
  <c r="N107" i="36"/>
  <c r="N245" i="36"/>
  <c r="N66" i="36"/>
  <c r="N219" i="36"/>
  <c r="N273" i="36"/>
  <c r="N285" i="36"/>
  <c r="N284" i="36"/>
  <c r="N274" i="36"/>
  <c r="N292" i="36"/>
  <c r="N209" i="36"/>
  <c r="N268" i="36"/>
  <c r="N291" i="36"/>
  <c r="N293" i="36"/>
  <c r="N299" i="36"/>
  <c r="N295" i="36"/>
  <c r="N283" i="36"/>
  <c r="N187" i="36"/>
  <c r="N261" i="36"/>
  <c r="N124" i="36"/>
  <c r="N18" i="36"/>
  <c r="N181" i="36"/>
  <c r="N42" i="36"/>
  <c r="N167" i="36"/>
  <c r="N6" i="36"/>
  <c r="N169" i="36"/>
  <c r="N72" i="36"/>
  <c r="N154" i="36"/>
  <c r="N25" i="36"/>
  <c r="N223" i="36"/>
  <c r="N246" i="36"/>
  <c r="N50" i="36"/>
  <c r="N119" i="36"/>
  <c r="N254" i="36"/>
  <c r="N2" i="36"/>
  <c r="N40" i="36"/>
  <c r="N65" i="36"/>
  <c r="N262" i="36"/>
  <c r="N80" i="36"/>
  <c r="N53" i="36"/>
  <c r="N82" i="36"/>
  <c r="N128" i="36"/>
  <c r="N144" i="36"/>
  <c r="N183" i="36"/>
  <c r="N150" i="36"/>
  <c r="N106" i="36"/>
  <c r="N170" i="36"/>
  <c r="N153" i="36"/>
  <c r="N149" i="36"/>
  <c r="N238" i="36"/>
  <c r="N91" i="36"/>
  <c r="N139" i="36"/>
  <c r="N210" i="36"/>
  <c r="N48" i="36"/>
  <c r="N146" i="36"/>
  <c r="N177" i="36"/>
  <c r="N243" i="36"/>
  <c r="N225" i="36"/>
  <c r="N236" i="36"/>
  <c r="N12" i="36"/>
  <c r="N226" i="36"/>
  <c r="N73" i="36"/>
  <c r="N249" i="36"/>
  <c r="N132" i="36"/>
  <c r="N93" i="36"/>
  <c r="N221" i="36"/>
  <c r="N102" i="36"/>
  <c r="N9" i="36"/>
  <c r="N126" i="36"/>
  <c r="N22" i="36"/>
  <c r="N189" i="36"/>
  <c r="N133" i="36"/>
  <c r="N92" i="36"/>
  <c r="N252" i="36"/>
  <c r="N203" i="36"/>
  <c r="N75" i="36"/>
  <c r="N28" i="36"/>
  <c r="N191" i="36"/>
  <c r="N174" i="36"/>
  <c r="N259" i="36"/>
  <c r="N62" i="36"/>
  <c r="N120" i="36"/>
  <c r="N108" i="36"/>
  <c r="N193" i="36"/>
  <c r="N78" i="36"/>
  <c r="N113" i="36"/>
  <c r="N260" i="36"/>
  <c r="N83" i="36"/>
  <c r="N205" i="36"/>
  <c r="N68" i="36"/>
  <c r="N215" i="36"/>
  <c r="N155" i="36"/>
  <c r="N121" i="36"/>
  <c r="N206" i="36"/>
  <c r="N204" i="36"/>
  <c r="N43" i="36"/>
  <c r="N194" i="36"/>
  <c r="N237" i="36"/>
  <c r="N244" i="36"/>
  <c r="N159" i="36"/>
  <c r="N182" i="36"/>
  <c r="N35" i="36"/>
  <c r="N242" i="36"/>
  <c r="N45" i="36"/>
  <c r="N41" i="36"/>
  <c r="N190" i="36"/>
  <c r="N235" i="36"/>
  <c r="N20" i="36"/>
  <c r="N85" i="36"/>
  <c r="N164" i="36"/>
  <c r="N57" i="36"/>
  <c r="N217" i="36"/>
  <c r="N256" i="36"/>
  <c r="N112" i="36"/>
  <c r="N247" i="36"/>
  <c r="N179" i="36"/>
  <c r="N4" i="36"/>
  <c r="N90" i="36"/>
  <c r="N116" i="36"/>
  <c r="N118" i="36"/>
  <c r="N137" i="36"/>
  <c r="N230" i="36"/>
  <c r="N13" i="36"/>
  <c r="N213" i="36"/>
  <c r="N58" i="36"/>
  <c r="N17" i="36"/>
  <c r="N175" i="36"/>
  <c r="N214" i="36"/>
  <c r="N173" i="36"/>
  <c r="N3" i="36"/>
  <c r="N200" i="36"/>
  <c r="N178" i="36"/>
  <c r="N198" i="36"/>
  <c r="N208" i="36"/>
  <c r="N104" i="36"/>
  <c r="N125" i="36"/>
  <c r="N79" i="36"/>
  <c r="N135" i="36"/>
  <c r="N241" i="36"/>
  <c r="N253" i="36"/>
  <c r="N14" i="36"/>
  <c r="N160" i="36"/>
  <c r="N129" i="36"/>
  <c r="N98" i="36"/>
  <c r="N55" i="36"/>
  <c r="N103" i="36"/>
  <c r="N222" i="36"/>
  <c r="N176" i="36"/>
  <c r="N7" i="36"/>
  <c r="N59" i="36"/>
  <c r="N8" i="36"/>
  <c r="N111" i="36"/>
  <c r="N49" i="36"/>
  <c r="N31" i="36"/>
  <c r="N117" i="36"/>
  <c r="N220" i="36"/>
  <c r="N89" i="36"/>
  <c r="N239" i="36"/>
  <c r="N147" i="36"/>
  <c r="N11" i="36"/>
  <c r="N67" i="36"/>
  <c r="N74" i="36"/>
  <c r="N255" i="36"/>
  <c r="N99" i="36"/>
  <c r="N114" i="36"/>
  <c r="N64" i="36"/>
  <c r="N197" i="36"/>
  <c r="N229" i="36"/>
  <c r="N207" i="36"/>
  <c r="N166" i="36"/>
  <c r="N16" i="36"/>
  <c r="N152" i="36"/>
  <c r="N127" i="36"/>
  <c r="N123" i="36"/>
  <c r="N56" i="36"/>
  <c r="N29" i="36"/>
  <c r="N130" i="36"/>
  <c r="N47" i="36"/>
  <c r="N165" i="36"/>
  <c r="N145" i="36"/>
  <c r="N227" i="36"/>
  <c r="N19" i="36"/>
  <c r="N96" i="36"/>
  <c r="N71" i="36"/>
  <c r="N105" i="36"/>
  <c r="N115" i="36"/>
  <c r="N51" i="36"/>
  <c r="N88" i="36"/>
  <c r="N10" i="36"/>
  <c r="N36" i="36"/>
  <c r="N231" i="36"/>
  <c r="N131" i="36"/>
  <c r="N234" i="36"/>
  <c r="N251" i="36"/>
  <c r="N122" i="36"/>
  <c r="N172" i="36"/>
  <c r="N199" i="36"/>
  <c r="N224" i="36"/>
  <c r="N54" i="36"/>
  <c r="N233" i="36"/>
  <c r="N109" i="36"/>
  <c r="N192" i="36"/>
  <c r="N87" i="36"/>
  <c r="N188" i="36"/>
  <c r="N161" i="36"/>
  <c r="N21" i="36"/>
  <c r="N101" i="36"/>
  <c r="N157" i="36"/>
  <c r="N110" i="36"/>
  <c r="N163" i="36"/>
  <c r="N86" i="36"/>
  <c r="N140" i="36"/>
  <c r="N26" i="36"/>
  <c r="N44" i="36"/>
  <c r="N258" i="36"/>
  <c r="N195" i="36"/>
  <c r="N38" i="36"/>
  <c r="N162" i="36"/>
  <c r="N142" i="36"/>
  <c r="N232" i="36"/>
  <c r="N32" i="36"/>
  <c r="N60" i="36"/>
  <c r="N185" i="36"/>
  <c r="N15" i="36"/>
  <c r="N95" i="36"/>
  <c r="N5" i="36"/>
  <c r="N148" i="36"/>
  <c r="N171" i="36"/>
  <c r="N37" i="36"/>
  <c r="N23" i="36"/>
  <c r="N184" i="36"/>
  <c r="N156" i="36"/>
  <c r="N141" i="36"/>
  <c r="N143" i="36"/>
  <c r="N134" i="36"/>
  <c r="N186" i="36"/>
  <c r="N202" i="36"/>
  <c r="N33" i="36"/>
  <c r="N158" i="36"/>
  <c r="N211" i="36"/>
  <c r="N70" i="36"/>
  <c r="N77" i="36"/>
  <c r="N136" i="36"/>
  <c r="N212" i="36"/>
  <c r="N97" i="36"/>
  <c r="N240" i="36"/>
  <c r="N30" i="36"/>
  <c r="N34" i="36"/>
  <c r="N81" i="36"/>
  <c r="N201" i="36"/>
  <c r="O184" i="34"/>
  <c r="O264" i="34"/>
  <c r="O189" i="34"/>
  <c r="O192" i="34"/>
  <c r="O198" i="34"/>
  <c r="O225" i="34"/>
  <c r="O174" i="34"/>
  <c r="O234" i="34"/>
  <c r="O232" i="34"/>
  <c r="O217" i="34"/>
  <c r="O244" i="34"/>
  <c r="O199" i="34"/>
  <c r="O261" i="34"/>
  <c r="O166" i="34"/>
  <c r="O208" i="34"/>
  <c r="O238" i="34"/>
  <c r="O248" i="34"/>
  <c r="O203" i="34"/>
  <c r="O180" i="34"/>
  <c r="O266" i="34"/>
  <c r="O205" i="34"/>
  <c r="O176" i="34"/>
  <c r="O254" i="34"/>
  <c r="O164" i="34"/>
  <c r="O186" i="34"/>
  <c r="O220" i="34"/>
  <c r="O170" i="34"/>
  <c r="O182" i="34"/>
  <c r="O240" i="34"/>
  <c r="O242" i="34"/>
  <c r="O211" i="34"/>
  <c r="O223" i="34"/>
  <c r="O250" i="34"/>
  <c r="O236" i="34"/>
  <c r="O229" i="34"/>
  <c r="P125" i="31"/>
  <c r="N154" i="25"/>
  <c r="N191" i="29"/>
  <c r="P204" i="31"/>
  <c r="N78" i="29"/>
  <c r="N130" i="25"/>
  <c r="N66" i="28"/>
  <c r="N188" i="25"/>
  <c r="N262" i="33"/>
  <c r="N248" i="33"/>
  <c r="N55" i="33"/>
  <c r="N108" i="33"/>
  <c r="N238" i="33"/>
  <c r="N21" i="33"/>
  <c r="N158" i="33"/>
  <c r="N180" i="33"/>
  <c r="N209" i="33"/>
  <c r="P245" i="31"/>
  <c r="P218" i="31"/>
  <c r="N105" i="33"/>
  <c r="N115" i="33"/>
  <c r="N27" i="33"/>
  <c r="N196" i="33"/>
  <c r="N225" i="33"/>
  <c r="N127" i="33"/>
  <c r="N118" i="33"/>
  <c r="P151" i="31"/>
  <c r="N110" i="33"/>
  <c r="P257" i="31"/>
  <c r="N151" i="33"/>
  <c r="N121" i="33"/>
  <c r="N206" i="33"/>
  <c r="N98" i="33"/>
  <c r="N172" i="33"/>
  <c r="N96" i="33"/>
  <c r="N119" i="33"/>
  <c r="N198" i="33"/>
  <c r="N35" i="33"/>
  <c r="N99" i="33"/>
  <c r="N84" i="33"/>
  <c r="N34" i="33"/>
  <c r="N30" i="33"/>
  <c r="N173" i="33"/>
  <c r="N216" i="33"/>
  <c r="N45" i="33"/>
  <c r="N242" i="33"/>
  <c r="P232" i="31"/>
  <c r="N32" i="33"/>
  <c r="N116" i="33"/>
  <c r="N123" i="33"/>
  <c r="N190" i="33"/>
  <c r="N19" i="33"/>
  <c r="N76" i="33"/>
  <c r="N37" i="33"/>
  <c r="N120" i="33"/>
  <c r="N171" i="33"/>
  <c r="N16" i="33"/>
  <c r="N80" i="33"/>
  <c r="N113" i="33"/>
  <c r="N260" i="33"/>
  <c r="P76" i="31"/>
  <c r="N235" i="33"/>
  <c r="N250" i="33"/>
  <c r="P73" i="31"/>
  <c r="N149" i="33"/>
  <c r="N107" i="33"/>
  <c r="N101" i="33"/>
  <c r="N111" i="33"/>
  <c r="N201" i="33"/>
  <c r="P106" i="31"/>
  <c r="N23" i="33"/>
  <c r="N22" i="33"/>
  <c r="N67" i="33"/>
  <c r="N163" i="33"/>
  <c r="N82" i="33"/>
  <c r="N49" i="33"/>
  <c r="N8" i="33"/>
  <c r="N56" i="33"/>
  <c r="N228" i="33"/>
  <c r="N257" i="33"/>
  <c r="N211" i="33"/>
  <c r="N176" i="33"/>
  <c r="N95" i="33"/>
  <c r="N188" i="33"/>
  <c r="N214" i="33"/>
  <c r="N117" i="33"/>
  <c r="N61" i="33"/>
  <c r="N36" i="33"/>
  <c r="N51" i="33"/>
  <c r="N135" i="33"/>
  <c r="N212" i="33"/>
  <c r="N195" i="33"/>
  <c r="N229" i="33"/>
  <c r="N4" i="33"/>
  <c r="P210" i="31"/>
  <c r="P10" i="31"/>
  <c r="N52" i="33"/>
  <c r="N81" i="33"/>
  <c r="N152" i="33"/>
  <c r="N103" i="33"/>
  <c r="N193" i="33"/>
  <c r="N148" i="33"/>
  <c r="N25" i="33"/>
  <c r="N223" i="33"/>
  <c r="N161" i="33"/>
  <c r="N184" i="33"/>
  <c r="N221" i="33"/>
  <c r="N26" i="33"/>
  <c r="N40" i="33"/>
  <c r="N258" i="33"/>
  <c r="N241" i="33"/>
  <c r="N125" i="33"/>
  <c r="N59" i="33"/>
  <c r="N157" i="33"/>
  <c r="N31" i="33"/>
  <c r="N89" i="33"/>
  <c r="N239" i="33"/>
  <c r="N102" i="33"/>
  <c r="N192" i="33"/>
  <c r="N237" i="33"/>
  <c r="N77" i="33"/>
  <c r="N70" i="33"/>
  <c r="N64" i="33"/>
  <c r="N92" i="33"/>
  <c r="N150" i="33"/>
  <c r="N133" i="33"/>
  <c r="N90" i="33"/>
  <c r="N62" i="33"/>
  <c r="N66" i="33"/>
  <c r="N146" i="33"/>
  <c r="N46" i="33"/>
  <c r="N48" i="33"/>
  <c r="N153" i="33"/>
  <c r="N187" i="33"/>
  <c r="N245" i="33"/>
  <c r="N186" i="33"/>
  <c r="N47" i="33"/>
  <c r="N43" i="33"/>
  <c r="N132" i="33"/>
  <c r="N134" i="33"/>
  <c r="N93" i="33"/>
  <c r="N91" i="33"/>
  <c r="N204" i="33"/>
  <c r="N233" i="33"/>
  <c r="N79" i="33"/>
  <c r="N86" i="33"/>
  <c r="N88" i="33"/>
  <c r="N140" i="33"/>
  <c r="N166" i="33"/>
  <c r="N189" i="33"/>
  <c r="N122" i="33"/>
  <c r="N199" i="33"/>
  <c r="N222" i="33"/>
  <c r="N168" i="33"/>
  <c r="N73" i="33"/>
  <c r="N170" i="33"/>
  <c r="N234" i="33"/>
  <c r="N177" i="33"/>
  <c r="N219" i="33"/>
  <c r="N126" i="33"/>
  <c r="N58" i="33"/>
  <c r="N87" i="33"/>
  <c r="N72" i="33"/>
  <c r="N156" i="33"/>
  <c r="N182" i="33"/>
  <c r="N109" i="33"/>
  <c r="N65" i="33"/>
  <c r="N20" i="33"/>
  <c r="N128" i="33"/>
  <c r="N144" i="33"/>
  <c r="N164" i="33"/>
  <c r="N131" i="33"/>
  <c r="N197" i="33"/>
  <c r="N226" i="33"/>
  <c r="N112" i="33"/>
  <c r="N210" i="33"/>
  <c r="N191" i="33"/>
  <c r="N249" i="33"/>
  <c r="N243" i="33"/>
  <c r="N130" i="33"/>
  <c r="N53" i="33"/>
  <c r="N162" i="33"/>
  <c r="N75" i="33"/>
  <c r="N215" i="33"/>
  <c r="N94" i="33"/>
  <c r="N251" i="33"/>
  <c r="N3" i="33"/>
  <c r="N13" i="33"/>
  <c r="N194" i="33"/>
  <c r="N143" i="33"/>
  <c r="N220" i="33"/>
  <c r="N246" i="33"/>
  <c r="N141" i="33"/>
  <c r="N44" i="33"/>
  <c r="N136" i="33"/>
  <c r="N183" i="33"/>
  <c r="N252" i="33"/>
  <c r="N203" i="33"/>
  <c r="N253" i="33"/>
  <c r="N60" i="33"/>
  <c r="N224" i="33"/>
  <c r="N138" i="33"/>
  <c r="N106" i="33"/>
  <c r="N83" i="33"/>
  <c r="N247" i="33"/>
  <c r="N142" i="33"/>
  <c r="N232" i="33"/>
  <c r="N200" i="33"/>
  <c r="N29" i="33"/>
  <c r="N154" i="33"/>
  <c r="N159" i="33"/>
  <c r="N244" i="33"/>
  <c r="N147" i="33"/>
  <c r="N165" i="33"/>
  <c r="N167" i="33"/>
  <c r="N137" i="33"/>
  <c r="N230" i="33"/>
  <c r="N2" i="33"/>
  <c r="N57" i="33"/>
  <c r="N85" i="33"/>
  <c r="N207" i="33"/>
  <c r="N97" i="33"/>
  <c r="N240" i="33"/>
  <c r="N185" i="33"/>
  <c r="N12" i="33"/>
  <c r="N6" i="33"/>
  <c r="N261" i="33"/>
  <c r="N100" i="33"/>
  <c r="N174" i="33"/>
  <c r="N259" i="33"/>
  <c r="N255" i="33"/>
  <c r="N254" i="33"/>
  <c r="N15" i="33"/>
  <c r="N17" i="33"/>
  <c r="N175" i="33"/>
  <c r="N145" i="33"/>
  <c r="N227" i="33"/>
  <c r="N213" i="33"/>
  <c r="N10" i="33"/>
  <c r="N104" i="33"/>
  <c r="N114" i="33"/>
  <c r="N231" i="33"/>
  <c r="N217" i="33"/>
  <c r="N256" i="33"/>
  <c r="N18" i="33"/>
  <c r="N28" i="33"/>
  <c r="N14" i="33"/>
  <c r="N160" i="33"/>
  <c r="N236" i="33"/>
  <c r="N155" i="33"/>
  <c r="N181" i="33"/>
  <c r="N42" i="33"/>
  <c r="N68" i="33"/>
  <c r="N38" i="33"/>
  <c r="N24" i="33"/>
  <c r="N129" i="33"/>
  <c r="N179" i="33"/>
  <c r="N205" i="33"/>
  <c r="P226" i="31"/>
  <c r="P219" i="31"/>
  <c r="P27" i="31"/>
  <c r="P121" i="31"/>
  <c r="P206" i="31"/>
  <c r="P249" i="31"/>
  <c r="P251" i="31"/>
  <c r="P114" i="31"/>
  <c r="P88" i="31"/>
  <c r="P84" i="31"/>
  <c r="P250" i="31"/>
  <c r="P37" i="31"/>
  <c r="P2" i="31"/>
  <c r="P168" i="31"/>
  <c r="P98" i="31"/>
  <c r="P49" i="31"/>
  <c r="P91" i="31"/>
  <c r="P137" i="31"/>
  <c r="P230" i="31"/>
  <c r="P44" i="31"/>
  <c r="P164" i="31"/>
  <c r="P77" i="31"/>
  <c r="P156" i="31"/>
  <c r="P50" i="31"/>
  <c r="P68" i="31"/>
  <c r="P129" i="31"/>
  <c r="P63" i="31"/>
  <c r="P195" i="31"/>
  <c r="P48" i="31"/>
  <c r="P243" i="31"/>
  <c r="P180" i="31"/>
  <c r="P233" i="31"/>
  <c r="P203" i="31"/>
  <c r="P167" i="31"/>
  <c r="P14" i="31"/>
  <c r="P83" i="31"/>
  <c r="P205" i="31"/>
  <c r="P69" i="31"/>
  <c r="P135" i="31"/>
  <c r="P66" i="31"/>
  <c r="P111" i="31"/>
  <c r="P52" i="31"/>
  <c r="P78" i="31"/>
  <c r="P79" i="31"/>
  <c r="P136" i="31"/>
  <c r="P64" i="31"/>
  <c r="P252" i="31"/>
  <c r="P258" i="31"/>
  <c r="P87" i="31"/>
  <c r="P208" i="31"/>
  <c r="P191" i="31"/>
  <c r="P142" i="31"/>
  <c r="P46" i="31"/>
  <c r="P18" i="31"/>
  <c r="P221" i="31"/>
  <c r="P117" i="31"/>
  <c r="P94" i="31"/>
  <c r="P81" i="31"/>
  <c r="P127" i="31"/>
  <c r="P22" i="31"/>
  <c r="P143" i="31"/>
  <c r="P242" i="31"/>
  <c r="P215" i="31"/>
  <c r="P144" i="31"/>
  <c r="P189" i="31"/>
  <c r="P28" i="31"/>
  <c r="P247" i="31"/>
  <c r="P120" i="31"/>
  <c r="P62" i="31"/>
  <c r="P150" i="31"/>
  <c r="P197" i="31"/>
  <c r="P47" i="31"/>
  <c r="P130" i="31"/>
  <c r="P211" i="31"/>
  <c r="P38" i="31"/>
  <c r="P146" i="31"/>
  <c r="P234" i="31"/>
  <c r="P179" i="31"/>
  <c r="P152" i="31"/>
  <c r="P201" i="31"/>
  <c r="P65" i="31"/>
  <c r="P82" i="31"/>
  <c r="P169" i="31"/>
  <c r="P107" i="31"/>
  <c r="P92" i="31"/>
  <c r="P51" i="31"/>
  <c r="P85" i="31"/>
  <c r="P183" i="31"/>
  <c r="P166" i="31"/>
  <c r="P229" i="31"/>
  <c r="P154" i="31"/>
  <c r="P35" i="31"/>
  <c r="P160" i="31"/>
  <c r="P236" i="31"/>
  <c r="P39" i="31"/>
  <c r="P56" i="31"/>
  <c r="P140" i="31"/>
  <c r="P104" i="31"/>
  <c r="P207" i="31"/>
  <c r="P225" i="31"/>
  <c r="P57" i="31"/>
  <c r="P240" i="31"/>
  <c r="P231" i="31"/>
  <c r="P261" i="31"/>
  <c r="P32" i="31"/>
  <c r="P123" i="31"/>
  <c r="P248" i="31"/>
  <c r="P196" i="31"/>
  <c r="P97" i="31"/>
  <c r="P15" i="31"/>
  <c r="P17" i="31"/>
  <c r="P141" i="31"/>
  <c r="P202" i="31"/>
  <c r="P170" i="31"/>
  <c r="P53" i="31"/>
  <c r="P259" i="31"/>
  <c r="P172" i="31"/>
  <c r="P116" i="31"/>
  <c r="P199" i="31"/>
  <c r="P149" i="31"/>
  <c r="P113" i="31"/>
  <c r="P260" i="31"/>
  <c r="P20" i="31"/>
  <c r="P70" i="31"/>
  <c r="P128" i="31"/>
  <c r="P26" i="31"/>
  <c r="P217" i="31"/>
  <c r="P133" i="31"/>
  <c r="P23" i="31"/>
  <c r="P25" i="31"/>
  <c r="P29" i="31"/>
  <c r="P159" i="31"/>
  <c r="P182" i="31"/>
  <c r="P165" i="31"/>
  <c r="P178" i="31"/>
  <c r="P3" i="31"/>
  <c r="P21" i="31"/>
  <c r="P110" i="31"/>
  <c r="P163" i="31"/>
  <c r="P12" i="31"/>
  <c r="P6" i="31"/>
  <c r="P75" i="31"/>
  <c r="P174" i="31"/>
  <c r="P181" i="31"/>
  <c r="P30" i="31"/>
  <c r="P122" i="31"/>
  <c r="P185" i="31"/>
  <c r="P61" i="31"/>
  <c r="P36" i="31"/>
  <c r="P86" i="31"/>
  <c r="P212" i="31"/>
  <c r="P241" i="31"/>
  <c r="P13" i="31"/>
  <c r="P89" i="31"/>
  <c r="P93" i="31"/>
  <c r="P175" i="31"/>
  <c r="P214" i="31"/>
  <c r="P213" i="31"/>
  <c r="P96" i="31"/>
  <c r="P11" i="31"/>
  <c r="P45" i="31"/>
  <c r="P126" i="31"/>
  <c r="P171" i="31"/>
  <c r="P193" i="31"/>
  <c r="P223" i="31"/>
  <c r="P246" i="31"/>
  <c r="P148" i="31"/>
  <c r="P19" i="31"/>
  <c r="P158" i="31"/>
  <c r="P108" i="31"/>
  <c r="P34" i="31"/>
  <c r="P220" i="31"/>
  <c r="P58" i="31"/>
  <c r="P239" i="31"/>
  <c r="P147" i="31"/>
  <c r="P237" i="31"/>
  <c r="P9" i="31"/>
  <c r="P74" i="31"/>
  <c r="P190" i="31"/>
  <c r="P235" i="31"/>
  <c r="P153" i="31"/>
  <c r="P55" i="31"/>
  <c r="P224" i="31"/>
  <c r="P90" i="31"/>
  <c r="P118" i="31"/>
  <c r="P124" i="31"/>
  <c r="P216" i="31"/>
  <c r="P209" i="31"/>
  <c r="P139" i="31"/>
  <c r="P256" i="31"/>
  <c r="P131" i="31"/>
  <c r="P253" i="31"/>
  <c r="P188" i="31"/>
  <c r="P176" i="31"/>
  <c r="P132" i="31"/>
  <c r="P145" i="31"/>
  <c r="P227" i="31"/>
  <c r="P33" i="31"/>
  <c r="P59" i="31"/>
  <c r="P200" i="31"/>
  <c r="P198" i="31"/>
  <c r="P101" i="31"/>
  <c r="P100" i="31"/>
  <c r="P24" i="31"/>
  <c r="P42" i="31"/>
  <c r="P177" i="31"/>
  <c r="P4" i="31"/>
  <c r="P8" i="31"/>
  <c r="P103" i="31"/>
  <c r="P222" i="31"/>
  <c r="P54" i="31"/>
  <c r="P80" i="31"/>
  <c r="P228" i="31"/>
  <c r="P262" i="31"/>
  <c r="P40" i="31"/>
  <c r="P31" i="31"/>
  <c r="P244" i="31"/>
  <c r="P192" i="31"/>
  <c r="P184" i="31"/>
  <c r="P161" i="31"/>
  <c r="P109" i="31"/>
  <c r="P7" i="31"/>
  <c r="P41" i="31"/>
  <c r="P67" i="31"/>
  <c r="P119" i="31"/>
  <c r="P254" i="31"/>
  <c r="P157" i="31"/>
  <c r="P60" i="31"/>
  <c r="P16" i="31"/>
  <c r="P238" i="31"/>
  <c r="P194" i="31"/>
  <c r="P43" i="31"/>
  <c r="P95" i="31"/>
  <c r="P102" i="31"/>
  <c r="P5" i="31"/>
  <c r="P186" i="31"/>
  <c r="P255" i="31"/>
  <c r="P99" i="31"/>
  <c r="P173" i="31"/>
  <c r="P72" i="31"/>
  <c r="P134" i="31"/>
  <c r="P71" i="31"/>
  <c r="P105" i="31"/>
  <c r="P115" i="31"/>
  <c r="N201" i="29"/>
  <c r="N105" i="29"/>
  <c r="N178" i="29"/>
  <c r="N111" i="29"/>
  <c r="N253" i="29"/>
  <c r="N148" i="29"/>
  <c r="N115" i="29"/>
  <c r="N200" i="29"/>
  <c r="N158" i="29"/>
  <c r="N254" i="29"/>
  <c r="N140" i="29"/>
  <c r="N171" i="29"/>
  <c r="N255" i="29"/>
  <c r="N186" i="29"/>
  <c r="N163" i="29"/>
  <c r="N94" i="29"/>
  <c r="N190" i="29"/>
  <c r="N242" i="29"/>
  <c r="N236" i="29"/>
  <c r="N202" i="29"/>
  <c r="N39" i="29"/>
  <c r="N173" i="29"/>
  <c r="N198" i="29"/>
  <c r="N235" i="29"/>
  <c r="N250" i="29"/>
  <c r="N112" i="29"/>
  <c r="N251" i="29"/>
  <c r="N155" i="29"/>
  <c r="N176" i="29"/>
  <c r="N126" i="29"/>
  <c r="N162" i="29"/>
  <c r="N211" i="29"/>
  <c r="N110" i="29"/>
  <c r="N232" i="29"/>
  <c r="N187" i="29"/>
  <c r="N153" i="29"/>
  <c r="N170" i="29"/>
  <c r="N118" i="29"/>
  <c r="N127" i="29"/>
  <c r="N137" i="29"/>
  <c r="N151" i="29"/>
  <c r="N208" i="29"/>
  <c r="N109" i="29"/>
  <c r="N184" i="29"/>
  <c r="N102" i="29"/>
  <c r="N223" i="29"/>
  <c r="N197" i="29"/>
  <c r="N195" i="29"/>
  <c r="N164" i="29"/>
  <c r="N218" i="29"/>
  <c r="N221" i="29"/>
  <c r="N161" i="29"/>
  <c r="N175" i="29"/>
  <c r="N133" i="29"/>
  <c r="N131" i="29"/>
  <c r="N247" i="29"/>
  <c r="N138" i="29"/>
  <c r="N259" i="29"/>
  <c r="N142" i="29"/>
  <c r="N215" i="29"/>
  <c r="N106" i="29"/>
  <c r="N157" i="29"/>
  <c r="N42" i="29"/>
  <c r="N99" i="29"/>
  <c r="N100" i="29"/>
  <c r="N146" i="29"/>
  <c r="N224" i="29"/>
  <c r="N193" i="29"/>
  <c r="N103" i="29"/>
  <c r="N262" i="29"/>
  <c r="N206" i="29"/>
  <c r="N113" i="29"/>
  <c r="N119" i="29"/>
  <c r="N234" i="29"/>
  <c r="N174" i="29"/>
  <c r="N120" i="29"/>
  <c r="N172" i="29"/>
  <c r="N98" i="29"/>
  <c r="N205" i="29"/>
  <c r="N248" i="29"/>
  <c r="N225" i="29"/>
  <c r="N261" i="29"/>
  <c r="N243" i="29"/>
  <c r="N249" i="29"/>
  <c r="N107" i="29"/>
  <c r="N168" i="29"/>
  <c r="N179" i="29"/>
  <c r="N129" i="29"/>
  <c r="N149" i="29"/>
  <c r="N230" i="29"/>
  <c r="N121" i="29"/>
  <c r="N181" i="29"/>
  <c r="N160" i="29"/>
  <c r="N96" i="29"/>
  <c r="N213" i="29"/>
  <c r="N227" i="29"/>
  <c r="N145" i="29"/>
  <c r="N159" i="29"/>
  <c r="N256" i="29"/>
  <c r="N240" i="29"/>
  <c r="N166" i="29"/>
  <c r="N92" i="29"/>
  <c r="N152" i="29"/>
  <c r="N185" i="29"/>
  <c r="N122" i="29"/>
  <c r="N260" i="29"/>
  <c r="N257" i="29"/>
  <c r="N204" i="29"/>
  <c r="N117" i="29"/>
  <c r="N147" i="29"/>
  <c r="N220" i="29"/>
  <c r="N143" i="29"/>
  <c r="N229" i="29"/>
  <c r="N144" i="29"/>
  <c r="N150" i="29"/>
  <c r="N231" i="29"/>
  <c r="N245" i="29"/>
  <c r="N228" i="29"/>
  <c r="N233" i="29"/>
  <c r="N196" i="29"/>
  <c r="N237" i="29"/>
  <c r="N246" i="29"/>
  <c r="N188" i="29"/>
  <c r="N95" i="29"/>
  <c r="N258" i="29"/>
  <c r="N136" i="29"/>
  <c r="N241" i="29"/>
  <c r="N207" i="29"/>
  <c r="N123" i="29"/>
  <c r="N116" i="29"/>
  <c r="N180" i="29"/>
  <c r="N93" i="29"/>
  <c r="N214" i="29"/>
  <c r="N156" i="29"/>
  <c r="N194" i="29"/>
  <c r="N252" i="29"/>
  <c r="N128" i="29"/>
  <c r="N217" i="29"/>
  <c r="N183" i="29"/>
  <c r="N226" i="29"/>
  <c r="N238" i="29"/>
  <c r="N108" i="29"/>
  <c r="N216" i="29"/>
  <c r="N209" i="29"/>
  <c r="N124" i="29"/>
  <c r="N244" i="29"/>
  <c r="N141" i="29"/>
  <c r="N182" i="29"/>
  <c r="N132" i="29"/>
  <c r="N154" i="29"/>
  <c r="N189" i="29"/>
  <c r="N104" i="29"/>
  <c r="N97" i="29"/>
  <c r="N135" i="29"/>
  <c r="N219" i="29"/>
  <c r="N177" i="29"/>
  <c r="N210" i="29"/>
  <c r="N222" i="29"/>
  <c r="N199" i="29"/>
  <c r="N139" i="29"/>
  <c r="N169" i="29"/>
  <c r="N167" i="29"/>
  <c r="N101" i="29"/>
  <c r="N165" i="29"/>
  <c r="N192" i="29"/>
  <c r="N134" i="29"/>
  <c r="N239" i="29"/>
  <c r="N130" i="29"/>
  <c r="N125" i="29"/>
  <c r="N203" i="29"/>
  <c r="N212" i="29"/>
  <c r="N114" i="29"/>
  <c r="N12" i="29"/>
  <c r="N71" i="29"/>
  <c r="N64" i="28"/>
  <c r="N41" i="29"/>
  <c r="N21" i="29"/>
  <c r="N73" i="29"/>
  <c r="N43" i="29"/>
  <c r="N57" i="28"/>
  <c r="N91" i="29"/>
  <c r="N34" i="29"/>
  <c r="N26" i="29"/>
  <c r="N11" i="29"/>
  <c r="N20" i="29"/>
  <c r="N86" i="29"/>
  <c r="N57" i="29"/>
  <c r="N5" i="29"/>
  <c r="N14" i="29"/>
  <c r="N77" i="29"/>
  <c r="N75" i="29"/>
  <c r="N81" i="29"/>
  <c r="N15" i="29"/>
  <c r="N46" i="29"/>
  <c r="N50" i="29"/>
  <c r="N19" i="29"/>
  <c r="N45" i="29"/>
  <c r="N35" i="29"/>
  <c r="N58" i="29"/>
  <c r="N18" i="29"/>
  <c r="N28" i="29"/>
  <c r="N3" i="29"/>
  <c r="N32" i="29"/>
  <c r="N90" i="29"/>
  <c r="N16" i="29"/>
  <c r="N79" i="29"/>
  <c r="N24" i="29"/>
  <c r="N36" i="29"/>
  <c r="N51" i="29"/>
  <c r="N69" i="29"/>
  <c r="N68" i="29"/>
  <c r="N40" i="29"/>
  <c r="N82" i="29"/>
  <c r="N29" i="29"/>
  <c r="N52" i="29"/>
  <c r="N48" i="29"/>
  <c r="N37" i="29"/>
  <c r="N49" i="29"/>
  <c r="N9" i="29"/>
  <c r="N59" i="29"/>
  <c r="N63" i="29"/>
  <c r="N56" i="29"/>
  <c r="N6" i="29"/>
  <c r="N72" i="29"/>
  <c r="N60" i="29"/>
  <c r="N64" i="29"/>
  <c r="N30" i="29"/>
  <c r="N17" i="29"/>
  <c r="N31" i="29"/>
  <c r="N87" i="29"/>
  <c r="N83" i="29"/>
  <c r="N10" i="28"/>
  <c r="N88" i="29"/>
  <c r="N65" i="29"/>
  <c r="N23" i="29"/>
  <c r="N54" i="29"/>
  <c r="N13" i="29"/>
  <c r="N22" i="29"/>
  <c r="N10" i="29"/>
  <c r="N38" i="29"/>
  <c r="N80" i="29"/>
  <c r="N76" i="29"/>
  <c r="N70" i="29"/>
  <c r="N2" i="29"/>
  <c r="N84" i="29"/>
  <c r="N4" i="29"/>
  <c r="N62" i="29"/>
  <c r="N55" i="29"/>
  <c r="N25" i="29"/>
  <c r="N7" i="29"/>
  <c r="N53" i="29"/>
  <c r="N67" i="29"/>
  <c r="N44" i="29"/>
  <c r="N89" i="29"/>
  <c r="N66" i="29"/>
  <c r="N74" i="29"/>
  <c r="N8" i="29"/>
  <c r="N85" i="29"/>
  <c r="N47" i="29"/>
  <c r="N61" i="29"/>
  <c r="N33" i="29"/>
  <c r="N27" i="29"/>
  <c r="N15" i="26"/>
  <c r="N44" i="28"/>
  <c r="N86" i="28"/>
  <c r="N68" i="28"/>
  <c r="N12" i="28"/>
  <c r="N88" i="28"/>
  <c r="N6" i="28"/>
  <c r="N51" i="28"/>
  <c r="N85" i="28"/>
  <c r="N14" i="28"/>
  <c r="N18" i="28"/>
  <c r="N143" i="26"/>
  <c r="N46" i="28"/>
  <c r="N22" i="28"/>
  <c r="N26" i="28"/>
  <c r="N36" i="28"/>
  <c r="N48" i="28"/>
  <c r="N40" i="28"/>
  <c r="N75" i="28"/>
  <c r="N81" i="28"/>
  <c r="N237" i="26"/>
  <c r="N58" i="26"/>
  <c r="N83" i="28"/>
  <c r="N23" i="28"/>
  <c r="N70" i="28"/>
  <c r="N53" i="28"/>
  <c r="N2" i="28"/>
  <c r="N77" i="28"/>
  <c r="N24" i="28"/>
  <c r="N60" i="28"/>
  <c r="N38" i="28"/>
  <c r="N62" i="28"/>
  <c r="N29" i="28"/>
  <c r="N35" i="28"/>
  <c r="N45" i="28"/>
  <c r="N54" i="28"/>
  <c r="N63" i="28"/>
  <c r="N32" i="28"/>
  <c r="N15" i="28"/>
  <c r="N7" i="28"/>
  <c r="N9" i="28"/>
  <c r="N80" i="28"/>
  <c r="N56" i="28"/>
  <c r="N52" i="28"/>
  <c r="N8" i="28"/>
  <c r="N30" i="28"/>
  <c r="N67" i="28"/>
  <c r="N76" i="28"/>
  <c r="N16" i="28"/>
  <c r="N13" i="28"/>
  <c r="N41" i="28"/>
  <c r="N37" i="28"/>
  <c r="N84" i="28"/>
  <c r="N89" i="28"/>
  <c r="N58" i="28"/>
  <c r="N47" i="28"/>
  <c r="N59" i="28"/>
  <c r="N3" i="28"/>
  <c r="N5" i="28"/>
  <c r="N61" i="28"/>
  <c r="N4" i="28"/>
  <c r="N17" i="28"/>
  <c r="N87" i="28"/>
  <c r="N21" i="28"/>
  <c r="N65" i="28"/>
  <c r="N69" i="28"/>
  <c r="N34" i="28"/>
  <c r="N90" i="28"/>
  <c r="N55" i="28"/>
  <c r="N72" i="28"/>
  <c r="N74" i="28"/>
  <c r="N27" i="28"/>
  <c r="N31" i="28"/>
  <c r="N50" i="28"/>
  <c r="N33" i="28"/>
  <c r="N91" i="28"/>
  <c r="N82" i="28"/>
  <c r="N39" i="28"/>
  <c r="N102" i="26"/>
  <c r="N130" i="26"/>
  <c r="N13" i="26"/>
  <c r="N43" i="26"/>
  <c r="N176" i="26"/>
  <c r="N159" i="26"/>
  <c r="N141" i="26"/>
  <c r="N161" i="26"/>
  <c r="N239" i="26"/>
  <c r="N154" i="26"/>
  <c r="N184" i="26"/>
  <c r="N132" i="26"/>
  <c r="N246" i="26"/>
  <c r="N221" i="25"/>
  <c r="N47" i="26"/>
  <c r="N221" i="26"/>
  <c r="N145" i="26"/>
  <c r="N227" i="26"/>
  <c r="N223" i="26"/>
  <c r="N95" i="26"/>
  <c r="N87" i="26"/>
  <c r="N54" i="26"/>
  <c r="N169" i="26"/>
  <c r="N110" i="26"/>
  <c r="N163" i="26"/>
  <c r="N122" i="26"/>
  <c r="N77" i="26"/>
  <c r="N107" i="26"/>
  <c r="N50" i="26"/>
  <c r="N119" i="26"/>
  <c r="N173" i="26"/>
  <c r="N85" i="26"/>
  <c r="N229" i="26"/>
  <c r="N69" i="26"/>
  <c r="N214" i="25"/>
  <c r="N141" i="25"/>
  <c r="N156" i="26"/>
  <c r="N182" i="26"/>
  <c r="N109" i="26"/>
  <c r="N167" i="26"/>
  <c r="N11" i="26"/>
  <c r="N45" i="26"/>
  <c r="N106" i="26"/>
  <c r="N38" i="26"/>
  <c r="N81" i="26"/>
  <c r="N118" i="26"/>
  <c r="N2" i="26"/>
  <c r="N135" i="26"/>
  <c r="N166" i="26"/>
  <c r="N240" i="26"/>
  <c r="N25" i="26"/>
  <c r="N151" i="26"/>
  <c r="N210" i="26"/>
  <c r="N162" i="26"/>
  <c r="N30" i="26"/>
  <c r="N238" i="26"/>
  <c r="N132" i="25"/>
  <c r="N72" i="26"/>
  <c r="N244" i="26"/>
  <c r="N165" i="26"/>
  <c r="N121" i="26"/>
  <c r="N230" i="26"/>
  <c r="N59" i="26"/>
  <c r="N99" i="26"/>
  <c r="N114" i="26"/>
  <c r="N74" i="26"/>
  <c r="N24" i="26"/>
  <c r="N4" i="26"/>
  <c r="N185" i="26"/>
  <c r="N152" i="26"/>
  <c r="N86" i="26"/>
  <c r="N217" i="26"/>
  <c r="N128" i="26"/>
  <c r="N78" i="26"/>
  <c r="N180" i="26"/>
  <c r="N209" i="26"/>
  <c r="N5" i="26"/>
  <c r="N126" i="26"/>
  <c r="N171" i="26"/>
  <c r="N18" i="26"/>
  <c r="N8" i="26"/>
  <c r="N36" i="26"/>
  <c r="N134" i="26"/>
  <c r="N192" i="26"/>
  <c r="N247" i="26"/>
  <c r="N92" i="26"/>
  <c r="N56" i="26"/>
  <c r="N204" i="26"/>
  <c r="N233" i="26"/>
  <c r="N71" i="26"/>
  <c r="N190" i="26"/>
  <c r="N235" i="26"/>
  <c r="N68" i="26"/>
  <c r="N261" i="26"/>
  <c r="N94" i="26"/>
  <c r="N251" i="26"/>
  <c r="N245" i="26"/>
  <c r="N32" i="26"/>
  <c r="N40" i="26"/>
  <c r="N258" i="26"/>
  <c r="N17" i="26"/>
  <c r="N188" i="26"/>
  <c r="N214" i="26"/>
  <c r="N117" i="26"/>
  <c r="N49" i="26"/>
  <c r="N228" i="26"/>
  <c r="N260" i="26"/>
  <c r="N216" i="26"/>
  <c r="N9" i="26"/>
  <c r="N19" i="26"/>
  <c r="N148" i="26"/>
  <c r="N198" i="26"/>
  <c r="N96" i="26"/>
  <c r="N42" i="26"/>
  <c r="N234" i="26"/>
  <c r="N46" i="26"/>
  <c r="N53" i="26"/>
  <c r="N142" i="26"/>
  <c r="N112" i="26"/>
  <c r="N103" i="26"/>
  <c r="N127" i="26"/>
  <c r="N108" i="26"/>
  <c r="N222" i="26"/>
  <c r="N10" i="26"/>
  <c r="N207" i="26"/>
  <c r="N64" i="26"/>
  <c r="N164" i="26"/>
  <c r="N131" i="26"/>
  <c r="N256" i="26"/>
  <c r="N23" i="26"/>
  <c r="N220" i="26"/>
  <c r="N218" i="26"/>
  <c r="N65" i="26"/>
  <c r="N113" i="26"/>
  <c r="N206" i="26"/>
  <c r="N248" i="26"/>
  <c r="N33" i="26"/>
  <c r="N35" i="26"/>
  <c r="N202" i="26"/>
  <c r="N254" i="26"/>
  <c r="N200" i="26"/>
  <c r="N100" i="26"/>
  <c r="N191" i="26"/>
  <c r="N174" i="26"/>
  <c r="N160" i="26"/>
  <c r="N34" i="26"/>
  <c r="N111" i="26"/>
  <c r="N26" i="26"/>
  <c r="N57" i="26"/>
  <c r="N88" i="26"/>
  <c r="N212" i="26"/>
  <c r="N195" i="26"/>
  <c r="N125" i="26"/>
  <c r="N31" i="26"/>
  <c r="N89" i="26"/>
  <c r="N147" i="26"/>
  <c r="N39" i="26"/>
  <c r="N124" i="26"/>
  <c r="N37" i="26"/>
  <c r="N41" i="26"/>
  <c r="N255" i="26"/>
  <c r="N208" i="26"/>
  <c r="N146" i="26"/>
  <c r="N73" i="26"/>
  <c r="N75" i="26"/>
  <c r="N236" i="26"/>
  <c r="N155" i="26"/>
  <c r="N168" i="26"/>
  <c r="N55" i="26"/>
  <c r="N62" i="26"/>
  <c r="N90" i="26"/>
  <c r="N123" i="26"/>
  <c r="N79" i="26"/>
  <c r="N22" i="26"/>
  <c r="N252" i="26"/>
  <c r="N203" i="26"/>
  <c r="N133" i="26"/>
  <c r="N93" i="26"/>
  <c r="N194" i="26"/>
  <c r="N213" i="26"/>
  <c r="N63" i="26"/>
  <c r="N61" i="26"/>
  <c r="N257" i="26"/>
  <c r="N178" i="26"/>
  <c r="N67" i="26"/>
  <c r="N105" i="26"/>
  <c r="N115" i="26"/>
  <c r="N101" i="26"/>
  <c r="N170" i="26"/>
  <c r="N138" i="26"/>
  <c r="N83" i="26"/>
  <c r="N129" i="26"/>
  <c r="N179" i="26"/>
  <c r="N232" i="26"/>
  <c r="N199" i="26"/>
  <c r="N116" i="26"/>
  <c r="N172" i="26"/>
  <c r="N120" i="26"/>
  <c r="N140" i="26"/>
  <c r="N70" i="26"/>
  <c r="N183" i="26"/>
  <c r="N97" i="26"/>
  <c r="N104" i="26"/>
  <c r="N189" i="26"/>
  <c r="N52" i="26"/>
  <c r="N91" i="26"/>
  <c r="N242" i="26"/>
  <c r="N186" i="26"/>
  <c r="N157" i="26"/>
  <c r="N226" i="26"/>
  <c r="N215" i="26"/>
  <c r="N153" i="26"/>
  <c r="N187" i="26"/>
  <c r="N259" i="26"/>
  <c r="N20" i="26"/>
  <c r="N197" i="26"/>
  <c r="N76" i="26"/>
  <c r="N12" i="26"/>
  <c r="N6" i="26"/>
  <c r="N48" i="26"/>
  <c r="N177" i="26"/>
  <c r="N219" i="26"/>
  <c r="N181" i="26"/>
  <c r="N60" i="26"/>
  <c r="N193" i="26"/>
  <c r="N224" i="26"/>
  <c r="N231" i="26"/>
  <c r="N241" i="26"/>
  <c r="N136" i="26"/>
  <c r="N175" i="26"/>
  <c r="N29" i="26"/>
  <c r="N84" i="26"/>
  <c r="N27" i="26"/>
  <c r="N196" i="26"/>
  <c r="N225" i="26"/>
  <c r="N7" i="26"/>
  <c r="N3" i="26"/>
  <c r="N21" i="26"/>
  <c r="N158" i="26"/>
  <c r="N211" i="26"/>
  <c r="N66" i="26"/>
  <c r="N28" i="26"/>
  <c r="N14" i="26"/>
  <c r="N249" i="26"/>
  <c r="N243" i="26"/>
  <c r="N205" i="26"/>
  <c r="N98" i="26"/>
  <c r="N16" i="26"/>
  <c r="N201" i="26"/>
  <c r="N149" i="26"/>
  <c r="N44" i="26"/>
  <c r="N51" i="26"/>
  <c r="N150" i="26"/>
  <c r="N144" i="26"/>
  <c r="N253" i="26"/>
  <c r="N161" i="25"/>
  <c r="N15" i="25"/>
  <c r="N147" i="25"/>
  <c r="N159" i="25"/>
  <c r="N239" i="25"/>
  <c r="N95" i="25"/>
  <c r="N134" i="25"/>
  <c r="N109" i="25"/>
  <c r="N47" i="25"/>
  <c r="N29" i="25"/>
  <c r="N87" i="25"/>
  <c r="N93" i="25"/>
  <c r="N13" i="25"/>
  <c r="N213" i="25"/>
  <c r="N227" i="25"/>
  <c r="N143" i="25"/>
  <c r="N58" i="25"/>
  <c r="N17" i="25"/>
  <c r="N43" i="25"/>
  <c r="N192" i="25"/>
  <c r="N194" i="25"/>
  <c r="N31" i="25"/>
  <c r="N72" i="25"/>
  <c r="N246" i="25"/>
  <c r="N23" i="25"/>
  <c r="N225" i="25"/>
  <c r="N233" i="25"/>
  <c r="N84" i="25"/>
  <c r="N49" i="25"/>
  <c r="N69" i="25"/>
  <c r="N190" i="25"/>
  <c r="N173" i="25"/>
  <c r="N148" i="25"/>
  <c r="N110" i="25"/>
  <c r="N11" i="25"/>
  <c r="N251" i="25"/>
  <c r="N234" i="25"/>
  <c r="N155" i="25"/>
  <c r="N191" i="25"/>
  <c r="N153" i="25"/>
  <c r="N6" i="25"/>
  <c r="N122" i="25"/>
  <c r="N30" i="25"/>
  <c r="N203" i="25"/>
  <c r="N231" i="25"/>
  <c r="N252" i="25"/>
  <c r="N64" i="25"/>
  <c r="N244" i="25"/>
  <c r="N184" i="25"/>
  <c r="N145" i="25"/>
  <c r="N165" i="25"/>
  <c r="N175" i="25"/>
  <c r="N182" i="25"/>
  <c r="N89" i="25"/>
  <c r="N176" i="25"/>
  <c r="N25" i="25"/>
  <c r="N117" i="25"/>
  <c r="N216" i="25"/>
  <c r="N209" i="25"/>
  <c r="N204" i="25"/>
  <c r="N76" i="25"/>
  <c r="N78" i="25"/>
  <c r="N61" i="25"/>
  <c r="N171" i="25"/>
  <c r="N255" i="25"/>
  <c r="N9" i="25"/>
  <c r="N115" i="25"/>
  <c r="N7" i="25"/>
  <c r="N219" i="25"/>
  <c r="N215" i="25"/>
  <c r="N146" i="25"/>
  <c r="N168" i="25"/>
  <c r="N129" i="25"/>
  <c r="N112" i="25"/>
  <c r="N238" i="25"/>
  <c r="N90" i="25"/>
  <c r="N172" i="25"/>
  <c r="N123" i="25"/>
  <c r="N144" i="25"/>
  <c r="N26" i="25"/>
  <c r="N217" i="25"/>
  <c r="N92" i="25"/>
  <c r="N86" i="25"/>
  <c r="N40" i="25"/>
  <c r="N150" i="25"/>
  <c r="N206" i="25"/>
  <c r="N196" i="25"/>
  <c r="N167" i="25"/>
  <c r="N52" i="25"/>
  <c r="N54" i="25"/>
  <c r="N37" i="25"/>
  <c r="N202" i="25"/>
  <c r="N242" i="25"/>
  <c r="N5" i="25"/>
  <c r="N99" i="25"/>
  <c r="N3" i="25"/>
  <c r="N187" i="25"/>
  <c r="N170" i="25"/>
  <c r="N249" i="25"/>
  <c r="N106" i="25"/>
  <c r="N73" i="25"/>
  <c r="N48" i="25"/>
  <c r="N224" i="25"/>
  <c r="N116" i="25"/>
  <c r="N120" i="25"/>
  <c r="N229" i="25"/>
  <c r="N256" i="25"/>
  <c r="N136" i="25"/>
  <c r="N44" i="25"/>
  <c r="N70" i="25"/>
  <c r="N133" i="25"/>
  <c r="N220" i="25"/>
  <c r="N139" i="25"/>
  <c r="N218" i="25"/>
  <c r="N151" i="25"/>
  <c r="N169" i="25"/>
  <c r="N107" i="25"/>
  <c r="N186" i="25"/>
  <c r="N163" i="25"/>
  <c r="N105" i="25"/>
  <c r="N67" i="25"/>
  <c r="N157" i="25"/>
  <c r="N162" i="25"/>
  <c r="N138" i="25"/>
  <c r="N236" i="25"/>
  <c r="N42" i="25"/>
  <c r="N142" i="25"/>
  <c r="N24" i="25"/>
  <c r="N98" i="25"/>
  <c r="N201" i="25"/>
  <c r="N32" i="25"/>
  <c r="N197" i="25"/>
  <c r="N253" i="25"/>
  <c r="N258" i="25"/>
  <c r="N36" i="25"/>
  <c r="N22" i="25"/>
  <c r="N125" i="25"/>
  <c r="N140" i="25"/>
  <c r="N156" i="25"/>
  <c r="N248" i="25"/>
  <c r="N250" i="25"/>
  <c r="N63" i="25"/>
  <c r="N137" i="25"/>
  <c r="N91" i="25"/>
  <c r="N208" i="25"/>
  <c r="N74" i="25"/>
  <c r="N41" i="25"/>
  <c r="N59" i="25"/>
  <c r="N101" i="25"/>
  <c r="N66" i="25"/>
  <c r="N205" i="25"/>
  <c r="N181" i="25"/>
  <c r="N174" i="25"/>
  <c r="N94" i="25"/>
  <c r="N53" i="25"/>
  <c r="N34" i="25"/>
  <c r="N185" i="25"/>
  <c r="N60" i="25"/>
  <c r="N149" i="25"/>
  <c r="N241" i="25"/>
  <c r="N240" i="25"/>
  <c r="N207" i="25"/>
  <c r="N20" i="25"/>
  <c r="N131" i="25"/>
  <c r="N85" i="25"/>
  <c r="N237" i="25"/>
  <c r="N102" i="25"/>
  <c r="N260" i="25"/>
  <c r="N262" i="25"/>
  <c r="N39" i="25"/>
  <c r="N121" i="25"/>
  <c r="N27" i="25"/>
  <c r="N200" i="25"/>
  <c r="N211" i="25"/>
  <c r="N119" i="25"/>
  <c r="N33" i="25"/>
  <c r="N35" i="25"/>
  <c r="N45" i="25"/>
  <c r="N261" i="25"/>
  <c r="N259" i="25"/>
  <c r="N177" i="25"/>
  <c r="N100" i="25"/>
  <c r="N46" i="25"/>
  <c r="N18" i="25"/>
  <c r="N127" i="25"/>
  <c r="N81" i="25"/>
  <c r="N212" i="25"/>
  <c r="N189" i="25"/>
  <c r="N135" i="25"/>
  <c r="N97" i="25"/>
  <c r="N51" i="25"/>
  <c r="N77" i="25"/>
  <c r="N223" i="25"/>
  <c r="N257" i="25"/>
  <c r="N230" i="25"/>
  <c r="N180" i="25"/>
  <c r="N113" i="25"/>
  <c r="N80" i="25"/>
  <c r="N254" i="25"/>
  <c r="N198" i="25"/>
  <c r="N71" i="25"/>
  <c r="N158" i="25"/>
  <c r="N19" i="25"/>
  <c r="N21" i="25"/>
  <c r="N245" i="25"/>
  <c r="N179" i="25"/>
  <c r="N243" i="25"/>
  <c r="N226" i="25"/>
  <c r="N68" i="25"/>
  <c r="N38" i="25"/>
  <c r="N14" i="25"/>
  <c r="N199" i="25"/>
  <c r="N111" i="25"/>
  <c r="N118" i="25"/>
  <c r="N183" i="25"/>
  <c r="N195" i="25"/>
  <c r="N79" i="25"/>
  <c r="N57" i="25"/>
  <c r="N104" i="25"/>
  <c r="N10" i="25"/>
  <c r="N75" i="25"/>
  <c r="N228" i="25"/>
  <c r="N82" i="25"/>
  <c r="N124" i="25"/>
  <c r="N65" i="25"/>
  <c r="N56" i="25"/>
  <c r="N235" i="25"/>
  <c r="N50" i="25"/>
  <c r="N178" i="25"/>
  <c r="N126" i="25"/>
  <c r="N96" i="25"/>
  <c r="N232" i="25"/>
  <c r="N247" i="25"/>
  <c r="N160" i="25"/>
  <c r="N210" i="25"/>
  <c r="N28" i="25"/>
  <c r="N83" i="25"/>
  <c r="N12" i="25"/>
  <c r="N152" i="25"/>
  <c r="N103" i="25"/>
  <c r="N4" i="25"/>
  <c r="N128" i="25"/>
  <c r="N114" i="25"/>
  <c r="N164" i="25"/>
  <c r="N166" i="25"/>
  <c r="N88" i="25"/>
  <c r="N2" i="25"/>
  <c r="X6" i="14"/>
  <c r="X3" i="14" a="1"/>
  <c r="M27" i="30" l="1"/>
  <c r="M39" i="30"/>
  <c r="M63" i="30"/>
  <c r="M91" i="30"/>
  <c r="M107" i="30"/>
  <c r="M139" i="30"/>
  <c r="M151" i="30"/>
  <c r="M167" i="30"/>
  <c r="M206" i="30"/>
  <c r="M82" i="30"/>
  <c r="M262" i="30"/>
  <c r="M52" i="30"/>
  <c r="M56" i="30"/>
  <c r="M76" i="30"/>
  <c r="M80" i="30"/>
  <c r="M84" i="30"/>
  <c r="M124" i="30"/>
  <c r="M180" i="30"/>
  <c r="M196" i="30"/>
  <c r="M204" i="30"/>
  <c r="M216" i="30"/>
  <c r="M228" i="30"/>
  <c r="M248" i="30"/>
  <c r="M260" i="30"/>
  <c r="M230" i="30"/>
  <c r="M37" i="30"/>
  <c r="M49" i="30"/>
  <c r="M61" i="30"/>
  <c r="M65" i="30"/>
  <c r="M69" i="30"/>
  <c r="M113" i="30"/>
  <c r="M121" i="30"/>
  <c r="M137" i="30"/>
  <c r="M169" i="30"/>
  <c r="M209" i="30"/>
  <c r="M225" i="30"/>
  <c r="M233" i="30"/>
  <c r="M257" i="30"/>
  <c r="M218" i="30"/>
  <c r="M54" i="30"/>
  <c r="M78" i="30"/>
  <c r="M250" i="30"/>
  <c r="X3" i="14"/>
  <c r="W3" i="14" a="1"/>
  <c r="M30" i="30" l="1"/>
  <c r="M118" i="30"/>
  <c r="M222" i="30"/>
  <c r="M55" i="30"/>
  <c r="M103" i="30"/>
  <c r="M111" i="30"/>
  <c r="M123" i="30"/>
  <c r="M127" i="30"/>
  <c r="M199" i="30"/>
  <c r="M34" i="30"/>
  <c r="M62" i="30"/>
  <c r="M4" i="30"/>
  <c r="M8" i="30"/>
  <c r="M16" i="30"/>
  <c r="M32" i="30"/>
  <c r="M60" i="30"/>
  <c r="M108" i="30"/>
  <c r="M116" i="30"/>
  <c r="M120" i="30"/>
  <c r="M152" i="30"/>
  <c r="M172" i="30"/>
  <c r="M224" i="30"/>
  <c r="M98" i="30"/>
  <c r="M122" i="30"/>
  <c r="M90" i="30"/>
  <c r="M238" i="30"/>
  <c r="M81" i="30"/>
  <c r="M149" i="30"/>
  <c r="M185" i="30"/>
  <c r="M193" i="30"/>
  <c r="M201" i="30"/>
  <c r="W3" i="14"/>
  <c r="W4" i="14" a="1"/>
  <c r="L55" i="30" l="1"/>
  <c r="N55" i="30" s="1"/>
  <c r="L103" i="30"/>
  <c r="N103" i="30" s="1"/>
  <c r="L111" i="30"/>
  <c r="N111" i="30" s="1"/>
  <c r="L123" i="30"/>
  <c r="N123" i="30" s="1"/>
  <c r="L127" i="30"/>
  <c r="N127" i="30" s="1"/>
  <c r="L199" i="30"/>
  <c r="N199" i="30" s="1"/>
  <c r="L4" i="30"/>
  <c r="N4" i="30" s="1"/>
  <c r="L8" i="30"/>
  <c r="N8" i="30" s="1"/>
  <c r="L16" i="30"/>
  <c r="N16" i="30" s="1"/>
  <c r="L32" i="30"/>
  <c r="N32" i="30" s="1"/>
  <c r="L60" i="30"/>
  <c r="N60" i="30" s="1"/>
  <c r="L108" i="30"/>
  <c r="N108" i="30" s="1"/>
  <c r="L116" i="30"/>
  <c r="N116" i="30" s="1"/>
  <c r="L120" i="30"/>
  <c r="N120" i="30" s="1"/>
  <c r="L152" i="30"/>
  <c r="N152" i="30" s="1"/>
  <c r="L172" i="30"/>
  <c r="N172" i="30" s="1"/>
  <c r="L224" i="30"/>
  <c r="N224" i="30" s="1"/>
  <c r="L81" i="30"/>
  <c r="N81" i="30" s="1"/>
  <c r="L149" i="30"/>
  <c r="N149" i="30" s="1"/>
  <c r="L185" i="30"/>
  <c r="N185" i="30" s="1"/>
  <c r="L193" i="30"/>
  <c r="N193" i="30" s="1"/>
  <c r="L201" i="30"/>
  <c r="N201" i="30" s="1"/>
  <c r="L30" i="30"/>
  <c r="N30" i="30" s="1"/>
  <c r="L34" i="30"/>
  <c r="N34" i="30" s="1"/>
  <c r="L62" i="30"/>
  <c r="N62" i="30" s="1"/>
  <c r="L90" i="30"/>
  <c r="N90" i="30" s="1"/>
  <c r="L98" i="30"/>
  <c r="N98" i="30" s="1"/>
  <c r="L118" i="30"/>
  <c r="N118" i="30" s="1"/>
  <c r="L122" i="30"/>
  <c r="N122" i="30" s="1"/>
  <c r="L222" i="30"/>
  <c r="N222" i="30" s="1"/>
  <c r="L238" i="30"/>
  <c r="N238" i="30" s="1"/>
  <c r="W4" i="14"/>
  <c r="X2" i="14" a="1"/>
  <c r="L75" i="30" l="1"/>
  <c r="L83" i="30"/>
  <c r="L155" i="30"/>
  <c r="L179" i="30"/>
  <c r="L187" i="30"/>
  <c r="L191" i="30"/>
  <c r="L215" i="30"/>
  <c r="L219" i="30"/>
  <c r="L243" i="30"/>
  <c r="L247" i="30"/>
  <c r="L251" i="30"/>
  <c r="L259" i="30"/>
  <c r="L12" i="30"/>
  <c r="L24" i="30"/>
  <c r="L28" i="30"/>
  <c r="L48" i="30"/>
  <c r="L68" i="30"/>
  <c r="L100" i="30"/>
  <c r="L112" i="30"/>
  <c r="L160" i="30"/>
  <c r="L168" i="30"/>
  <c r="L232" i="30"/>
  <c r="L236" i="30"/>
  <c r="L53" i="30"/>
  <c r="L73" i="30"/>
  <c r="L129" i="30"/>
  <c r="L153" i="30"/>
  <c r="L177" i="30"/>
  <c r="L181" i="30"/>
  <c r="L205" i="30"/>
  <c r="L245" i="30"/>
  <c r="L249" i="30"/>
  <c r="L261" i="30"/>
  <c r="L6" i="30"/>
  <c r="L14" i="30"/>
  <c r="L18" i="30"/>
  <c r="L38" i="30"/>
  <c r="L42" i="30"/>
  <c r="L46" i="30"/>
  <c r="L66" i="30"/>
  <c r="L94" i="30"/>
  <c r="L106" i="30"/>
  <c r="L138" i="30"/>
  <c r="L142" i="30"/>
  <c r="L146" i="30"/>
  <c r="L162" i="30"/>
  <c r="L170" i="30"/>
  <c r="L174" i="30"/>
  <c r="L210" i="30"/>
  <c r="L226" i="30"/>
  <c r="L234" i="30"/>
  <c r="X2" i="14"/>
  <c r="X4" i="14" a="1"/>
  <c r="M2" i="30" l="1"/>
  <c r="M51" i="30"/>
  <c r="M79" i="30"/>
  <c r="M131" i="30"/>
  <c r="M135" i="30"/>
  <c r="M183" i="30"/>
  <c r="M195" i="30"/>
  <c r="M203" i="30"/>
  <c r="M207" i="30"/>
  <c r="M231" i="30"/>
  <c r="M26" i="30"/>
  <c r="M86" i="30"/>
  <c r="M20" i="30"/>
  <c r="M36" i="30"/>
  <c r="M40" i="30"/>
  <c r="M44" i="30"/>
  <c r="M64" i="30"/>
  <c r="M88" i="30"/>
  <c r="M92" i="30"/>
  <c r="M104" i="30"/>
  <c r="M128" i="30"/>
  <c r="M136" i="30"/>
  <c r="M140" i="30"/>
  <c r="M144" i="30"/>
  <c r="M164" i="30"/>
  <c r="M212" i="30"/>
  <c r="M240" i="30"/>
  <c r="M252" i="30"/>
  <c r="M256" i="30"/>
  <c r="M22" i="30"/>
  <c r="M258" i="30"/>
  <c r="M70" i="30"/>
  <c r="M114" i="30"/>
  <c r="M166" i="30"/>
  <c r="M57" i="30"/>
  <c r="M77" i="30"/>
  <c r="M85" i="30"/>
  <c r="M97" i="30"/>
  <c r="M125" i="30"/>
  <c r="M133" i="30"/>
  <c r="M189" i="30"/>
  <c r="M197" i="30"/>
  <c r="M217" i="30"/>
  <c r="M229" i="30"/>
  <c r="M241" i="30"/>
  <c r="M253" i="30"/>
  <c r="M10" i="30"/>
  <c r="M150" i="30"/>
  <c r="X4" i="14"/>
  <c r="X7" i="14" a="1"/>
  <c r="M42" i="30" l="1"/>
  <c r="N42" i="30" s="1"/>
  <c r="M66" i="30"/>
  <c r="N66" i="30" s="1"/>
  <c r="M94" i="30"/>
  <c r="N94" i="30" s="1"/>
  <c r="M142" i="30"/>
  <c r="N142" i="30" s="1"/>
  <c r="M162" i="30"/>
  <c r="N162" i="30" s="1"/>
  <c r="M75" i="30"/>
  <c r="N75" i="30" s="1"/>
  <c r="M83" i="30"/>
  <c r="N83" i="30" s="1"/>
  <c r="M155" i="30"/>
  <c r="N155" i="30" s="1"/>
  <c r="M179" i="30"/>
  <c r="N179" i="30" s="1"/>
  <c r="M187" i="30"/>
  <c r="N187" i="30" s="1"/>
  <c r="M191" i="30"/>
  <c r="N191" i="30" s="1"/>
  <c r="M215" i="30"/>
  <c r="N215" i="30" s="1"/>
  <c r="M219" i="30"/>
  <c r="N219" i="30" s="1"/>
  <c r="M243" i="30"/>
  <c r="N243" i="30" s="1"/>
  <c r="M247" i="30"/>
  <c r="N247" i="30" s="1"/>
  <c r="M251" i="30"/>
  <c r="N251" i="30" s="1"/>
  <c r="M259" i="30"/>
  <c r="N259" i="30" s="1"/>
  <c r="M106" i="30"/>
  <c r="N106" i="30" s="1"/>
  <c r="M234" i="30"/>
  <c r="N234" i="30" s="1"/>
  <c r="M18" i="30"/>
  <c r="N18" i="30" s="1"/>
  <c r="M38" i="30"/>
  <c r="N38" i="30" s="1"/>
  <c r="M12" i="30"/>
  <c r="N12" i="30" s="1"/>
  <c r="M24" i="30"/>
  <c r="N24" i="30" s="1"/>
  <c r="M28" i="30"/>
  <c r="N28" i="30" s="1"/>
  <c r="M48" i="30"/>
  <c r="N48" i="30" s="1"/>
  <c r="M68" i="30"/>
  <c r="N68" i="30" s="1"/>
  <c r="M100" i="30"/>
  <c r="N100" i="30" s="1"/>
  <c r="M112" i="30"/>
  <c r="N112" i="30" s="1"/>
  <c r="M160" i="30"/>
  <c r="N160" i="30" s="1"/>
  <c r="M168" i="30"/>
  <c r="N168" i="30" s="1"/>
  <c r="M232" i="30"/>
  <c r="N232" i="30" s="1"/>
  <c r="M236" i="30"/>
  <c r="N236" i="30" s="1"/>
  <c r="M146" i="30"/>
  <c r="N146" i="30" s="1"/>
  <c r="M14" i="30"/>
  <c r="N14" i="30" s="1"/>
  <c r="M46" i="30"/>
  <c r="N46" i="30" s="1"/>
  <c r="M138" i="30"/>
  <c r="N138" i="30" s="1"/>
  <c r="M210" i="30"/>
  <c r="N210" i="30" s="1"/>
  <c r="M53" i="30"/>
  <c r="N53" i="30" s="1"/>
  <c r="M73" i="30"/>
  <c r="N73" i="30" s="1"/>
  <c r="M129" i="30"/>
  <c r="N129" i="30" s="1"/>
  <c r="M153" i="30"/>
  <c r="N153" i="30" s="1"/>
  <c r="M177" i="30"/>
  <c r="N177" i="30" s="1"/>
  <c r="M181" i="30"/>
  <c r="N181" i="30" s="1"/>
  <c r="M205" i="30"/>
  <c r="N205" i="30" s="1"/>
  <c r="M245" i="30"/>
  <c r="N245" i="30" s="1"/>
  <c r="M249" i="30"/>
  <c r="N249" i="30" s="1"/>
  <c r="M261" i="30"/>
  <c r="N261" i="30" s="1"/>
  <c r="M174" i="30"/>
  <c r="N174" i="30" s="1"/>
  <c r="M6" i="30"/>
  <c r="N6" i="30" s="1"/>
  <c r="M170" i="30"/>
  <c r="N170" i="30" s="1"/>
  <c r="M226" i="30"/>
  <c r="N226" i="30" s="1"/>
  <c r="X7" i="14"/>
  <c r="W6" i="14" a="1"/>
  <c r="M194" i="30" l="1"/>
  <c r="M246" i="30"/>
  <c r="M15" i="30"/>
  <c r="M23" i="30"/>
  <c r="M31" i="30"/>
  <c r="M43" i="30"/>
  <c r="M47" i="30"/>
  <c r="M87" i="30"/>
  <c r="M95" i="30"/>
  <c r="M143" i="30"/>
  <c r="M147" i="30"/>
  <c r="M159" i="30"/>
  <c r="M175" i="30"/>
  <c r="M223" i="30"/>
  <c r="M227" i="30"/>
  <c r="M239" i="30"/>
  <c r="M58" i="30"/>
  <c r="M130" i="30"/>
  <c r="M134" i="30"/>
  <c r="M154" i="30"/>
  <c r="M214" i="30"/>
  <c r="M72" i="30"/>
  <c r="M132" i="30"/>
  <c r="M156" i="30"/>
  <c r="M176" i="30"/>
  <c r="M184" i="30"/>
  <c r="M188" i="30"/>
  <c r="M192" i="30"/>
  <c r="M220" i="30"/>
  <c r="M244" i="30"/>
  <c r="M182" i="30"/>
  <c r="M13" i="30"/>
  <c r="M17" i="30"/>
  <c r="M25" i="30"/>
  <c r="M29" i="30"/>
  <c r="M89" i="30"/>
  <c r="M93" i="30"/>
  <c r="M109" i="30"/>
  <c r="M117" i="30"/>
  <c r="M141" i="30"/>
  <c r="M145" i="30"/>
  <c r="M161" i="30"/>
  <c r="M165" i="30"/>
  <c r="M213" i="30"/>
  <c r="M221" i="30"/>
  <c r="M237" i="30"/>
  <c r="M102" i="30"/>
  <c r="W6" i="14"/>
  <c r="X5" i="14" a="1"/>
  <c r="L27" i="30" l="1"/>
  <c r="N27" i="30" s="1"/>
  <c r="L39" i="30"/>
  <c r="N39" i="30" s="1"/>
  <c r="L63" i="30"/>
  <c r="N63" i="30" s="1"/>
  <c r="L91" i="30"/>
  <c r="N91" i="30" s="1"/>
  <c r="L107" i="30"/>
  <c r="N107" i="30" s="1"/>
  <c r="L139" i="30"/>
  <c r="N139" i="30" s="1"/>
  <c r="L151" i="30"/>
  <c r="N151" i="30" s="1"/>
  <c r="L167" i="30"/>
  <c r="N167" i="30" s="1"/>
  <c r="L52" i="30"/>
  <c r="N52" i="30" s="1"/>
  <c r="L56" i="30"/>
  <c r="N56" i="30" s="1"/>
  <c r="L76" i="30"/>
  <c r="N76" i="30" s="1"/>
  <c r="L80" i="30"/>
  <c r="N80" i="30" s="1"/>
  <c r="L84" i="30"/>
  <c r="N84" i="30" s="1"/>
  <c r="L124" i="30"/>
  <c r="N124" i="30" s="1"/>
  <c r="L180" i="30"/>
  <c r="N180" i="30" s="1"/>
  <c r="L196" i="30"/>
  <c r="N196" i="30" s="1"/>
  <c r="L204" i="30"/>
  <c r="N204" i="30" s="1"/>
  <c r="L216" i="30"/>
  <c r="N216" i="30" s="1"/>
  <c r="L228" i="30"/>
  <c r="N228" i="30" s="1"/>
  <c r="L248" i="30"/>
  <c r="N248" i="30" s="1"/>
  <c r="L260" i="30"/>
  <c r="N260" i="30" s="1"/>
  <c r="L37" i="30"/>
  <c r="N37" i="30" s="1"/>
  <c r="L49" i="30"/>
  <c r="N49" i="30" s="1"/>
  <c r="L61" i="30"/>
  <c r="N61" i="30" s="1"/>
  <c r="L65" i="30"/>
  <c r="N65" i="30" s="1"/>
  <c r="L69" i="30"/>
  <c r="N69" i="30" s="1"/>
  <c r="L113" i="30"/>
  <c r="N113" i="30" s="1"/>
  <c r="L121" i="30"/>
  <c r="N121" i="30" s="1"/>
  <c r="L137" i="30"/>
  <c r="N137" i="30" s="1"/>
  <c r="L169" i="30"/>
  <c r="N169" i="30" s="1"/>
  <c r="L209" i="30"/>
  <c r="N209" i="30" s="1"/>
  <c r="L225" i="30"/>
  <c r="N225" i="30" s="1"/>
  <c r="L233" i="30"/>
  <c r="N233" i="30" s="1"/>
  <c r="L257" i="30"/>
  <c r="N257" i="30" s="1"/>
  <c r="L54" i="30"/>
  <c r="N54" i="30" s="1"/>
  <c r="L78" i="30"/>
  <c r="N78" i="30" s="1"/>
  <c r="L82" i="30"/>
  <c r="N82" i="30" s="1"/>
  <c r="L206" i="30"/>
  <c r="N206" i="30" s="1"/>
  <c r="L218" i="30"/>
  <c r="N218" i="30" s="1"/>
  <c r="L230" i="30"/>
  <c r="N230" i="30" s="1"/>
  <c r="L250" i="30"/>
  <c r="N250" i="30" s="1"/>
  <c r="L262" i="30"/>
  <c r="N262" i="30" s="1"/>
  <c r="X5" i="14"/>
  <c r="W5" i="14" a="1"/>
  <c r="M3" i="30" l="1"/>
  <c r="M7" i="30"/>
  <c r="M11" i="30"/>
  <c r="M19" i="30"/>
  <c r="M35" i="30"/>
  <c r="M59" i="30"/>
  <c r="M67" i="30"/>
  <c r="M71" i="30"/>
  <c r="M99" i="30"/>
  <c r="M115" i="30"/>
  <c r="M119" i="30"/>
  <c r="M163" i="30"/>
  <c r="M171" i="30"/>
  <c r="M211" i="30"/>
  <c r="M235" i="30"/>
  <c r="M255" i="30"/>
  <c r="M158" i="30"/>
  <c r="M186" i="30"/>
  <c r="M110" i="30"/>
  <c r="M190" i="30"/>
  <c r="M242" i="30"/>
  <c r="M96" i="30"/>
  <c r="M148" i="30"/>
  <c r="M200" i="30"/>
  <c r="M208" i="30"/>
  <c r="M50" i="30"/>
  <c r="M74" i="30"/>
  <c r="M178" i="30"/>
  <c r="M202" i="30"/>
  <c r="M5" i="30"/>
  <c r="M9" i="30"/>
  <c r="M21" i="30"/>
  <c r="M33" i="30"/>
  <c r="M41" i="30"/>
  <c r="M45" i="30"/>
  <c r="M101" i="30"/>
  <c r="M105" i="30"/>
  <c r="M157" i="30"/>
  <c r="M173" i="30"/>
  <c r="M254" i="30"/>
  <c r="M126" i="30"/>
  <c r="M198" i="30"/>
  <c r="W5" i="14"/>
  <c r="W7" i="14" a="1"/>
  <c r="L3" i="30" l="1"/>
  <c r="N3" i="30" s="1"/>
  <c r="L7" i="30"/>
  <c r="N7" i="30" s="1"/>
  <c r="L11" i="30"/>
  <c r="N11" i="30" s="1"/>
  <c r="L19" i="30"/>
  <c r="N19" i="30" s="1"/>
  <c r="L35" i="30"/>
  <c r="N35" i="30" s="1"/>
  <c r="L59" i="30"/>
  <c r="N59" i="30" s="1"/>
  <c r="L67" i="30"/>
  <c r="N67" i="30" s="1"/>
  <c r="L71" i="30"/>
  <c r="N71" i="30" s="1"/>
  <c r="L99" i="30"/>
  <c r="N99" i="30" s="1"/>
  <c r="L115" i="30"/>
  <c r="N115" i="30" s="1"/>
  <c r="L119" i="30"/>
  <c r="N119" i="30" s="1"/>
  <c r="L163" i="30"/>
  <c r="N163" i="30" s="1"/>
  <c r="L171" i="30"/>
  <c r="N171" i="30" s="1"/>
  <c r="L211" i="30"/>
  <c r="N211" i="30" s="1"/>
  <c r="L235" i="30"/>
  <c r="N235" i="30" s="1"/>
  <c r="L255" i="30"/>
  <c r="N255" i="30" s="1"/>
  <c r="L96" i="30"/>
  <c r="N96" i="30" s="1"/>
  <c r="L148" i="30"/>
  <c r="N148" i="30" s="1"/>
  <c r="L200" i="30"/>
  <c r="N200" i="30" s="1"/>
  <c r="L208" i="30"/>
  <c r="N208" i="30" s="1"/>
  <c r="L5" i="30"/>
  <c r="N5" i="30" s="1"/>
  <c r="L9" i="30"/>
  <c r="N9" i="30" s="1"/>
  <c r="L21" i="30"/>
  <c r="N21" i="30" s="1"/>
  <c r="L33" i="30"/>
  <c r="N33" i="30" s="1"/>
  <c r="L41" i="30"/>
  <c r="N41" i="30" s="1"/>
  <c r="L45" i="30"/>
  <c r="N45" i="30" s="1"/>
  <c r="L101" i="30"/>
  <c r="N101" i="30" s="1"/>
  <c r="L105" i="30"/>
  <c r="N105" i="30" s="1"/>
  <c r="L157" i="30"/>
  <c r="N157" i="30" s="1"/>
  <c r="L173" i="30"/>
  <c r="N173" i="30" s="1"/>
  <c r="L50" i="30"/>
  <c r="N50" i="30" s="1"/>
  <c r="L74" i="30"/>
  <c r="N74" i="30" s="1"/>
  <c r="L110" i="30"/>
  <c r="N110" i="30" s="1"/>
  <c r="L126" i="30"/>
  <c r="N126" i="30" s="1"/>
  <c r="L158" i="30"/>
  <c r="N158" i="30" s="1"/>
  <c r="L178" i="30"/>
  <c r="N178" i="30" s="1"/>
  <c r="L186" i="30"/>
  <c r="N186" i="30" s="1"/>
  <c r="L190" i="30"/>
  <c r="N190" i="30" s="1"/>
  <c r="L198" i="30"/>
  <c r="N198" i="30" s="1"/>
  <c r="L202" i="30"/>
  <c r="N202" i="30" s="1"/>
  <c r="L242" i="30"/>
  <c r="N242" i="30" s="1"/>
  <c r="L254" i="30"/>
  <c r="N254" i="30" s="1"/>
  <c r="W7" i="14"/>
  <c r="W2" i="14" a="1"/>
  <c r="L15" i="30" l="1"/>
  <c r="N15" i="30" s="1"/>
  <c r="L23" i="30"/>
  <c r="N23" i="30" s="1"/>
  <c r="L31" i="30"/>
  <c r="N31" i="30" s="1"/>
  <c r="L43" i="30"/>
  <c r="N43" i="30" s="1"/>
  <c r="L47" i="30"/>
  <c r="N47" i="30" s="1"/>
  <c r="L87" i="30"/>
  <c r="N87" i="30" s="1"/>
  <c r="L95" i="30"/>
  <c r="N95" i="30" s="1"/>
  <c r="L143" i="30"/>
  <c r="N143" i="30" s="1"/>
  <c r="L147" i="30"/>
  <c r="N147" i="30" s="1"/>
  <c r="L159" i="30"/>
  <c r="N159" i="30" s="1"/>
  <c r="L175" i="30"/>
  <c r="N175" i="30" s="1"/>
  <c r="L223" i="30"/>
  <c r="N223" i="30" s="1"/>
  <c r="L227" i="30"/>
  <c r="N227" i="30" s="1"/>
  <c r="L239" i="30"/>
  <c r="N239" i="30" s="1"/>
  <c r="L72" i="30"/>
  <c r="N72" i="30" s="1"/>
  <c r="L132" i="30"/>
  <c r="N132" i="30" s="1"/>
  <c r="L156" i="30"/>
  <c r="N156" i="30" s="1"/>
  <c r="L176" i="30"/>
  <c r="N176" i="30" s="1"/>
  <c r="L184" i="30"/>
  <c r="N184" i="30" s="1"/>
  <c r="L188" i="30"/>
  <c r="N188" i="30" s="1"/>
  <c r="L192" i="30"/>
  <c r="N192" i="30" s="1"/>
  <c r="L220" i="30"/>
  <c r="N220" i="30" s="1"/>
  <c r="L244" i="30"/>
  <c r="N244" i="30" s="1"/>
  <c r="L13" i="30"/>
  <c r="N13" i="30" s="1"/>
  <c r="L17" i="30"/>
  <c r="N17" i="30" s="1"/>
  <c r="L25" i="30"/>
  <c r="N25" i="30" s="1"/>
  <c r="L29" i="30"/>
  <c r="N29" i="30" s="1"/>
  <c r="L89" i="30"/>
  <c r="N89" i="30" s="1"/>
  <c r="L93" i="30"/>
  <c r="N93" i="30" s="1"/>
  <c r="L109" i="30"/>
  <c r="N109" i="30" s="1"/>
  <c r="L117" i="30"/>
  <c r="N117" i="30" s="1"/>
  <c r="L141" i="30"/>
  <c r="N141" i="30" s="1"/>
  <c r="L145" i="30"/>
  <c r="N145" i="30" s="1"/>
  <c r="L161" i="30"/>
  <c r="N161" i="30" s="1"/>
  <c r="L165" i="30"/>
  <c r="N165" i="30" s="1"/>
  <c r="L213" i="30"/>
  <c r="N213" i="30" s="1"/>
  <c r="L221" i="30"/>
  <c r="N221" i="30" s="1"/>
  <c r="L237" i="30"/>
  <c r="N237" i="30" s="1"/>
  <c r="L58" i="30"/>
  <c r="N58" i="30" s="1"/>
  <c r="L102" i="30"/>
  <c r="N102" i="30" s="1"/>
  <c r="L130" i="30"/>
  <c r="N130" i="30" s="1"/>
  <c r="L134" i="30"/>
  <c r="N134" i="30" s="1"/>
  <c r="L154" i="30"/>
  <c r="N154" i="30" s="1"/>
  <c r="L182" i="30"/>
  <c r="N182" i="30" s="1"/>
  <c r="L194" i="30"/>
  <c r="N194" i="30" s="1"/>
  <c r="L214" i="30"/>
  <c r="N214" i="30" s="1"/>
  <c r="L246" i="30"/>
  <c r="N246" i="30" s="1"/>
  <c r="W2" i="14"/>
  <c r="L2" i="30" l="1"/>
  <c r="N2" i="30" s="1"/>
  <c r="L51" i="30"/>
  <c r="N51" i="30" s="1"/>
  <c r="L79" i="30"/>
  <c r="N79" i="30" s="1"/>
  <c r="L131" i="30"/>
  <c r="N131" i="30" s="1"/>
  <c r="L135" i="30"/>
  <c r="N135" i="30" s="1"/>
  <c r="L183" i="30"/>
  <c r="N183" i="30" s="1"/>
  <c r="L195" i="30"/>
  <c r="N195" i="30" s="1"/>
  <c r="L203" i="30"/>
  <c r="N203" i="30" s="1"/>
  <c r="L207" i="30"/>
  <c r="N207" i="30" s="1"/>
  <c r="L231" i="30"/>
  <c r="N231" i="30" s="1"/>
  <c r="L20" i="30"/>
  <c r="N20" i="30" s="1"/>
  <c r="L36" i="30"/>
  <c r="N36" i="30" s="1"/>
  <c r="L40" i="30"/>
  <c r="N40" i="30" s="1"/>
  <c r="L44" i="30"/>
  <c r="N44" i="30" s="1"/>
  <c r="L64" i="30"/>
  <c r="N64" i="30" s="1"/>
  <c r="L88" i="30"/>
  <c r="N88" i="30" s="1"/>
  <c r="L92" i="30"/>
  <c r="N92" i="30" s="1"/>
  <c r="L104" i="30"/>
  <c r="N104" i="30" s="1"/>
  <c r="L128" i="30"/>
  <c r="N128" i="30" s="1"/>
  <c r="L136" i="30"/>
  <c r="N136" i="30" s="1"/>
  <c r="L140" i="30"/>
  <c r="N140" i="30" s="1"/>
  <c r="L144" i="30"/>
  <c r="N144" i="30" s="1"/>
  <c r="L164" i="30"/>
  <c r="N164" i="30" s="1"/>
  <c r="L212" i="30"/>
  <c r="N212" i="30" s="1"/>
  <c r="L240" i="30"/>
  <c r="N240" i="30" s="1"/>
  <c r="L252" i="30"/>
  <c r="N252" i="30" s="1"/>
  <c r="L256" i="30"/>
  <c r="N256" i="30" s="1"/>
  <c r="L57" i="30"/>
  <c r="N57" i="30" s="1"/>
  <c r="L77" i="30"/>
  <c r="N77" i="30" s="1"/>
  <c r="L85" i="30"/>
  <c r="N85" i="30" s="1"/>
  <c r="L97" i="30"/>
  <c r="N97" i="30" s="1"/>
  <c r="L125" i="30"/>
  <c r="N125" i="30" s="1"/>
  <c r="L133" i="30"/>
  <c r="N133" i="30" s="1"/>
  <c r="L189" i="30"/>
  <c r="N189" i="30" s="1"/>
  <c r="L197" i="30"/>
  <c r="N197" i="30" s="1"/>
  <c r="L217" i="30"/>
  <c r="N217" i="30" s="1"/>
  <c r="L229" i="30"/>
  <c r="N229" i="30" s="1"/>
  <c r="L241" i="30"/>
  <c r="N241" i="30" s="1"/>
  <c r="L253" i="30"/>
  <c r="N253" i="30" s="1"/>
  <c r="L10" i="30"/>
  <c r="N10" i="30" s="1"/>
  <c r="L22" i="30"/>
  <c r="N22" i="30" s="1"/>
  <c r="L26" i="30"/>
  <c r="N26" i="30" s="1"/>
  <c r="L70" i="30"/>
  <c r="N70" i="30" s="1"/>
  <c r="L86" i="30"/>
  <c r="N86" i="30" s="1"/>
  <c r="L114" i="30"/>
  <c r="N114" i="30" s="1"/>
  <c r="L150" i="30"/>
  <c r="N150" i="30" s="1"/>
  <c r="L166" i="30"/>
  <c r="N166" i="30" s="1"/>
  <c r="L258" i="30"/>
  <c r="N258" i="30" s="1"/>
  <c r="O2" i="34"/>
  <c r="O3" i="34"/>
  <c r="O44" i="34"/>
  <c r="O8" i="34"/>
  <c r="O7" i="34"/>
  <c r="O25" i="34"/>
  <c r="O39" i="34"/>
  <c r="O16" i="34"/>
  <c r="O22" i="34"/>
  <c r="O34" i="34"/>
  <c r="O21" i="34"/>
  <c r="O15" i="34"/>
  <c r="O33" i="34"/>
  <c r="O29" i="34"/>
  <c r="O28" i="34"/>
  <c r="O20" i="34"/>
  <c r="O5" i="34"/>
  <c r="O27" i="34"/>
  <c r="O35" i="34"/>
  <c r="O18" i="34"/>
  <c r="O10" i="34"/>
  <c r="O26" i="34"/>
  <c r="O37" i="34"/>
  <c r="O17" i="34"/>
  <c r="O31" i="34"/>
  <c r="O36" i="34"/>
  <c r="O38" i="34"/>
  <c r="O41" i="34"/>
  <c r="O40" i="34"/>
  <c r="O14" i="34"/>
  <c r="O91" i="34"/>
  <c r="O92" i="34"/>
  <c r="O93" i="34"/>
  <c r="O42" i="34"/>
  <c r="O4" i="34"/>
  <c r="O30" i="34"/>
  <c r="O43" i="34"/>
  <c r="O12" i="34"/>
  <c r="O24" i="34"/>
  <c r="O9" i="34"/>
  <c r="O6" i="34"/>
  <c r="O13" i="34"/>
  <c r="O86" i="34"/>
  <c r="O87" i="34"/>
  <c r="O88" i="34"/>
  <c r="O89" i="34"/>
  <c r="O90" i="34"/>
  <c r="O32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23" i="34"/>
  <c r="O19" i="34"/>
  <c r="O11" i="34"/>
  <c r="O45" i="34"/>
  <c r="O46" i="34"/>
  <c r="O47" i="34"/>
  <c r="O48" i="34"/>
  <c r="O49" i="34"/>
  <c r="O50" i="34"/>
  <c r="O51" i="34"/>
</calcChain>
</file>

<file path=xl/sharedStrings.xml><?xml version="1.0" encoding="utf-8"?>
<sst xmlns="http://schemas.openxmlformats.org/spreadsheetml/2006/main" count="130687" uniqueCount="5500">
  <si>
    <t>LTCUSD</t>
  </si>
  <si>
    <t>BTCUSD+buyTraderID_1</t>
  </si>
  <si>
    <t>BTCUSD+buyTraderID_2</t>
  </si>
  <si>
    <t>BTCUSD+buyTraderID_3</t>
  </si>
  <si>
    <t>BTCUSD+sellTraderID_1</t>
  </si>
  <si>
    <t>BTCUSD+sellTraderID_2</t>
  </si>
  <si>
    <t>BTCUSD+sellTraderID_3</t>
  </si>
  <si>
    <t>LTCUSD+buyTraderID_1</t>
  </si>
  <si>
    <t>LTCUSD+buyTraderID_2</t>
  </si>
  <si>
    <t>LTCUSD+buyTraderID_3</t>
  </si>
  <si>
    <t>LTCUSD+sellTraderID_1</t>
  </si>
  <si>
    <t>LTCUSD+sellTraderID_2</t>
  </si>
  <si>
    <t>LTCUSD+sellTraderID_3</t>
  </si>
  <si>
    <t>UTPM1: Filters</t>
  </si>
  <si>
    <t>UTPM2: Entity Level</t>
  </si>
  <si>
    <t>UTPM3: Sample Time Period</t>
  </si>
  <si>
    <t>UTPM4: Interval</t>
  </si>
  <si>
    <t>UTPM5: percentile</t>
  </si>
  <si>
    <t>UTPM7: winsorisation</t>
  </si>
  <si>
    <t>UTPM8: defaultTickSize</t>
  </si>
  <si>
    <t>UTPM9:Benchmark Threshold for whole day</t>
  </si>
  <si>
    <t>UTPM10: Benchmark Threshold by hour</t>
  </si>
  <si>
    <t>BENCH RESULTS</t>
  </si>
  <si>
    <t>MY RESULTS</t>
  </si>
  <si>
    <t>UTPM11: Intraday test</t>
  </si>
  <si>
    <t>UTPM12: Interday test</t>
  </si>
  <si>
    <t>UTPM13: Intraday Window High Low test</t>
  </si>
  <si>
    <t>eventTimestamp</t>
  </si>
  <si>
    <t>percentile</t>
  </si>
  <si>
    <t>0W</t>
  </si>
  <si>
    <t>UTPM9: Benchmark Threshold for whole day</t>
  </si>
  <si>
    <t>0D00:00:00.000000000</t>
  </si>
  <si>
    <t>0D11:00:00.000000000</t>
  </si>
  <si>
    <t>0D11:30:00.000000000</t>
  </si>
  <si>
    <t>0D12:00:00.000000000</t>
  </si>
  <si>
    <t>0D12:30:00.000000000</t>
  </si>
  <si>
    <t>2018.04.24</t>
  </si>
  <si>
    <t>new</t>
  </si>
  <si>
    <t>2018.04.24D11:02:05.544991000</t>
  </si>
  <si>
    <t>execID_2018.04.24_LTCUSD_1</t>
  </si>
  <si>
    <t>2018.04.24D11:02:10.702396000</t>
  </si>
  <si>
    <t>execID_2018.04.24_LTCUSD_131</t>
  </si>
  <si>
    <t>2018.04.24D11:03:00.132073000</t>
  </si>
  <si>
    <t>execID_2018.04.24_LTCUSD_150</t>
  </si>
  <si>
    <t>2018.04.24D11:06:26.163261000</t>
  </si>
  <si>
    <t>execID_2018.04.24_LTCUSD_87</t>
  </si>
  <si>
    <t>2018.04.24D11:07:58.475596500</t>
  </si>
  <si>
    <t>execID_2018.04.24_LTCUSD_154</t>
  </si>
  <si>
    <t>2018.04.24D11:08:39.786536500</t>
  </si>
  <si>
    <t>execID_2018.04.24_LTCUSD_99</t>
  </si>
  <si>
    <t>2018.04.24D11:08:55.893875000</t>
  </si>
  <si>
    <t>execID_2018.04.24_LTCUSD_25</t>
  </si>
  <si>
    <t>2018.04.24D11:09:12.846453500</t>
  </si>
  <si>
    <t>execID_2018.04.24_LTCUSD_138</t>
  </si>
  <si>
    <t>2018.04.24D11:09:19.875530500</t>
  </si>
  <si>
    <t>execID_2018.04.24_LTCUSD_174</t>
  </si>
  <si>
    <t>2018.04.24D11:09:32.540787500</t>
  </si>
  <si>
    <t>execID_2018.04.24_LTCUSD_4</t>
  </si>
  <si>
    <t>2018.04.24D11:09:35.359268000</t>
  </si>
  <si>
    <t>execID_2018.04.24_LTCUSD_104</t>
  </si>
  <si>
    <t>2018.04.24D11:10:10.916504000</t>
  </si>
  <si>
    <t>execID_2018.04.24_LTCUSD_158</t>
  </si>
  <si>
    <t>2018.04.24D11:10:44.448794000</t>
  </si>
  <si>
    <t>execID_2018.04.24_LTCUSD_72</t>
  </si>
  <si>
    <t>2018.04.24D11:10:56.442979500</t>
  </si>
  <si>
    <t>execID_2018.04.24_LTCUSD_170</t>
  </si>
  <si>
    <t>2018.04.24D11:11:50.006561000</t>
  </si>
  <si>
    <t>execID_2018.04.24_LTCUSD_74</t>
  </si>
  <si>
    <t>2018.04.24D11:12:29.779277500</t>
  </si>
  <si>
    <t>execID_2018.04.24_LTCUSD_80</t>
  </si>
  <si>
    <t>2018.04.24D11:12:33.281281500</t>
  </si>
  <si>
    <t>execID_2018.04.24_LTCUSD_26</t>
  </si>
  <si>
    <t>2018.04.24D11:12:36.332621000</t>
  </si>
  <si>
    <t>execID_2018.04.24_LTCUSD_113</t>
  </si>
  <si>
    <t>2018.04.24D11:12:51.358604500</t>
  </si>
  <si>
    <t>execID_2018.04.24_LTCUSD_135</t>
  </si>
  <si>
    <t>2018.04.24D11:13:12.460636000</t>
  </si>
  <si>
    <t>execID_2018.04.24_LTCUSD_50</t>
  </si>
  <si>
    <t>2018.04.24D11:13:18.672693500</t>
  </si>
  <si>
    <t>execID_2018.04.24_LTCUSD_166</t>
  </si>
  <si>
    <t>2018.04.24D11:13:35.447809000</t>
  </si>
  <si>
    <t>execID_2018.04.24_LTCUSD_93</t>
  </si>
  <si>
    <t>2018.04.24D11:14:22.748810000</t>
  </si>
  <si>
    <t>execID_2018.04.24_LTCUSD_110</t>
  </si>
  <si>
    <t>2018.04.24D11:14:23.220693500</t>
  </si>
  <si>
    <t>execID_2018.04.24_LTCUSD_151</t>
  </si>
  <si>
    <t>2018.04.24D11:14:27.466011500</t>
  </si>
  <si>
    <t>execID_2018.04.24_LTCUSD_84</t>
  </si>
  <si>
    <t>2018.04.24D11:16:13.882651500</t>
  </si>
  <si>
    <t>execID_2018.04.24_LTCUSD_123</t>
  </si>
  <si>
    <t>2018.04.24D11:16:24.935649500</t>
  </si>
  <si>
    <t>execID_2018.04.24_LTCUSD_117</t>
  </si>
  <si>
    <t>2018.04.24D11:17:26.105885000</t>
  </si>
  <si>
    <t>execID_2018.04.24_LTCUSD_144</t>
  </si>
  <si>
    <t>2018.04.24D11:17:49.604497500</t>
  </si>
  <si>
    <t>execID_2018.04.24_LTCUSD_171</t>
  </si>
  <si>
    <t>2018.04.24D11:17:57.963777000</t>
  </si>
  <si>
    <t>execID_2018.04.24_LTCUSD_120</t>
  </si>
  <si>
    <t>2018.04.24D11:18:10.927304500</t>
  </si>
  <si>
    <t>execID_2018.04.24_LTCUSD_24</t>
  </si>
  <si>
    <t>2018.04.24D11:18:33.110058500</t>
  </si>
  <si>
    <t>execID_2018.04.24_LTCUSD_122</t>
  </si>
  <si>
    <t>2018.04.24D11:18:36.298623000</t>
  </si>
  <si>
    <t>execID_2018.04.24_LTCUSD_17</t>
  </si>
  <si>
    <t>2018.04.24D11:19:00.944216500</t>
  </si>
  <si>
    <t>execID_2018.04.24_LTCUSD_97</t>
  </si>
  <si>
    <t>2018.04.24D11:19:19.059445500</t>
  </si>
  <si>
    <t>execID_2018.04.24_LTCUSD_178</t>
  </si>
  <si>
    <t>2018.04.24D11:19:55.759642000</t>
  </si>
  <si>
    <t>execID_2018.04.24_LTCUSD_42</t>
  </si>
  <si>
    <t>2018.04.24D11:20:37.532554500</t>
  </si>
  <si>
    <t>execID_2018.04.24_LTCUSD_41</t>
  </si>
  <si>
    <t>2018.04.24D11:21:00.706051000</t>
  </si>
  <si>
    <t>execID_2018.04.24_LTCUSD_109</t>
  </si>
  <si>
    <t>2018.04.24D11:21:17.102530000</t>
  </si>
  <si>
    <t>execID_2018.04.24_LTCUSD_155</t>
  </si>
  <si>
    <t>2018.04.24D11:21:37.270139000</t>
  </si>
  <si>
    <t>execID_2018.04.24_LTCUSD_36</t>
  </si>
  <si>
    <t>2018.04.24D11:21:39.391813500</t>
  </si>
  <si>
    <t>execID_2018.04.24_LTCUSD_5</t>
  </si>
  <si>
    <t>2018.04.24D11:22:13.405441500</t>
  </si>
  <si>
    <t>execID_2018.04.24_LTCUSD_128</t>
  </si>
  <si>
    <t>2018.04.24D11:22:17.366096000</t>
  </si>
  <si>
    <t>execID_2018.04.24_LTCUSD_86</t>
  </si>
  <si>
    <t>2018.04.24D11:23:11.029211000</t>
  </si>
  <si>
    <t>execID_2018.04.24_LTCUSD_57</t>
  </si>
  <si>
    <t>2018.04.24D11:24:45.773036000</t>
  </si>
  <si>
    <t>execID_2018.04.24_LTCUSD_38</t>
  </si>
  <si>
    <t>2018.04.24D11:25:03.906140000</t>
  </si>
  <si>
    <t>execID_2018.04.24_LTCUSD_56</t>
  </si>
  <si>
    <t>2018.04.24D11:25:22.578453000</t>
  </si>
  <si>
    <t>execID_2018.04.24_LTCUSD_47</t>
  </si>
  <si>
    <t>2018.04.24D11:25:39.606970000</t>
  </si>
  <si>
    <t>execID_2018.04.24_LTCUSD_12</t>
  </si>
  <si>
    <t>2018.04.24D11:27:06.446530500</t>
  </si>
  <si>
    <t>execID_2018.04.24_LTCUSD_96</t>
  </si>
  <si>
    <t>2018.04.24D11:27:34.796148500</t>
  </si>
  <si>
    <t>execID_2018.04.24_LTCUSD_116</t>
  </si>
  <si>
    <t>2018.04.24D11:28:35.285638000</t>
  </si>
  <si>
    <t>execID_2018.04.24_LTCUSD_159</t>
  </si>
  <si>
    <t>2018.04.24D11:29:16.058683500</t>
  </si>
  <si>
    <t>execID_2018.04.24_LTCUSD_10</t>
  </si>
  <si>
    <t>2018.04.24D11:29:27.072571000</t>
  </si>
  <si>
    <t>execID_2018.04.24_LTCUSD_29</t>
  </si>
  <si>
    <t>2018.04.24D11:30:15.363896500</t>
  </si>
  <si>
    <t>execID_2018.04.24_LTCUSD_28</t>
  </si>
  <si>
    <t>2018.04.24D11:30:24.845797500</t>
  </si>
  <si>
    <t>execID_2018.04.24_LTCUSD_168</t>
  </si>
  <si>
    <t>2018.04.24D11:30:40.925878000</t>
  </si>
  <si>
    <t>execID_2018.04.24_LTCUSD_78</t>
  </si>
  <si>
    <t>2018.04.24D11:31:29.094212500</t>
  </si>
  <si>
    <t>execID_2018.04.24_LTCUSD_63</t>
  </si>
  <si>
    <t>2018.04.24D11:31:40.715074500</t>
  </si>
  <si>
    <t>execID_2018.04.24_LTCUSD_53</t>
  </si>
  <si>
    <t>2018.04.24D11:31:46.290347500</t>
  </si>
  <si>
    <t>execID_2018.04.24_LTCUSD_22</t>
  </si>
  <si>
    <t>2018.04.24D11:32:21.296038000</t>
  </si>
  <si>
    <t>execID_2018.04.24_LTCUSD_92</t>
  </si>
  <si>
    <t>2018.04.24D11:33:40.799269500</t>
  </si>
  <si>
    <t>execID_2018.04.24_LTCUSD_65</t>
  </si>
  <si>
    <t>2018.04.24D11:33:57.162523000</t>
  </si>
  <si>
    <t>execID_2018.04.24_LTCUSD_163</t>
  </si>
  <si>
    <t>2018.04.24D11:34:07.255452000</t>
  </si>
  <si>
    <t>execID_2018.04.24_LTCUSD_143</t>
  </si>
  <si>
    <t>2018.04.24D11:34:59.239587500</t>
  </si>
  <si>
    <t>execID_2018.04.24_LTCUSD_161</t>
  </si>
  <si>
    <t>2018.04.24D11:35:19.075772000</t>
  </si>
  <si>
    <t>execID_2018.04.24_LTCUSD_7</t>
  </si>
  <si>
    <t>2018.04.24D11:35:19.441423000</t>
  </si>
  <si>
    <t>execID_2018.04.24_LTCUSD_118</t>
  </si>
  <si>
    <t>2018.04.24D11:35:37.649459000</t>
  </si>
  <si>
    <t>execID_2018.04.24_LTCUSD_35</t>
  </si>
  <si>
    <t>2018.04.24D11:35:45.737962500</t>
  </si>
  <si>
    <t>execID_2018.04.24_LTCUSD_69</t>
  </si>
  <si>
    <t>2018.04.24D11:35:59.645768500</t>
  </si>
  <si>
    <t>execID_2018.04.24_LTCUSD_162</t>
  </si>
  <si>
    <t>2018.04.24D11:36:35.063992000</t>
  </si>
  <si>
    <t>execID_2018.04.24_LTCUSD_108</t>
  </si>
  <si>
    <t>2018.04.24D11:36:49.247271000</t>
  </si>
  <si>
    <t>execID_2018.04.24_LTCUSD_11</t>
  </si>
  <si>
    <t>2018.04.24D11:37:26.268959000</t>
  </si>
  <si>
    <t>execID_2018.04.24_LTCUSD_125</t>
  </si>
  <si>
    <t>2018.04.24D11:39:16.257189000</t>
  </si>
  <si>
    <t>execID_2018.04.24_LTCUSD_85</t>
  </si>
  <si>
    <t>2018.04.24D11:39:53.444240000</t>
  </si>
  <si>
    <t>execID_2018.04.24_LTCUSD_81</t>
  </si>
  <si>
    <t>2018.04.24D11:40:46.299141000</t>
  </si>
  <si>
    <t>execID_2018.04.24_LTCUSD_179</t>
  </si>
  <si>
    <t>2018.04.24D11:41:30.812951000</t>
  </si>
  <si>
    <t>execID_2018.04.24_LTCUSD_145</t>
  </si>
  <si>
    <t>2018.04.24D11:41:47.111502500</t>
  </si>
  <si>
    <t>execID_2018.04.24_LTCUSD_59</t>
  </si>
  <si>
    <t>2018.04.24D11:42:41.364135000</t>
  </si>
  <si>
    <t>execID_2018.04.24_LTCUSD_88</t>
  </si>
  <si>
    <t>2018.04.24D11:43:46.880498000</t>
  </si>
  <si>
    <t>execID_2018.04.24_LTCUSD_115</t>
  </si>
  <si>
    <t>2018.04.24D11:44:06.166842000</t>
  </si>
  <si>
    <t>execID_2018.04.24_LTCUSD_146</t>
  </si>
  <si>
    <t>2018.04.24D11:45:12.759445000</t>
  </si>
  <si>
    <t>execID_2018.04.24_LTCUSD_40</t>
  </si>
  <si>
    <t>2018.04.24D11:45:23.132285500</t>
  </si>
  <si>
    <t>execID_2018.04.24_LTCUSD_137</t>
  </si>
  <si>
    <t>2018.04.24D11:45:31.154085000</t>
  </si>
  <si>
    <t>execID_2018.04.24_LTCUSD_169</t>
  </si>
  <si>
    <t>2018.04.24D11:45:33.396033500</t>
  </si>
  <si>
    <t>execID_2018.04.24_LTCUSD_139</t>
  </si>
  <si>
    <t>2018.04.24D11:45:44.443322500</t>
  </si>
  <si>
    <t>execID_2018.04.24_LTCUSD_103</t>
  </si>
  <si>
    <t>2018.04.24D11:45:55.713812500</t>
  </si>
  <si>
    <t>execID_2018.04.24_LTCUSD_0</t>
  </si>
  <si>
    <t>2018.04.24D11:46:06.855910500</t>
  </si>
  <si>
    <t>execID_2018.04.24_LTCUSD_176</t>
  </si>
  <si>
    <t>2018.04.24D11:46:24.045478500</t>
  </si>
  <si>
    <t>execID_2018.04.24_LTCUSD_114</t>
  </si>
  <si>
    <t>2018.04.24D11:47:05.790209000</t>
  </si>
  <si>
    <t>execID_2018.04.24_LTCUSD_46</t>
  </si>
  <si>
    <t>2018.04.24D11:47:07.471350000</t>
  </si>
  <si>
    <t>execID_2018.04.24_LTCUSD_45</t>
  </si>
  <si>
    <t>2018.04.24D11:47:07.546557000</t>
  </si>
  <si>
    <t>execID_2018.04.24_LTCUSD_127</t>
  </si>
  <si>
    <t>2018.04.24D11:47:22.196736500</t>
  </si>
  <si>
    <t>execID_2018.04.24_LTCUSD_54</t>
  </si>
  <si>
    <t>2018.04.24D11:47:32.869079500</t>
  </si>
  <si>
    <t>execID_2018.04.24_LTCUSD_14</t>
  </si>
  <si>
    <t>2018.04.24D11:47:59.819959500</t>
  </si>
  <si>
    <t>execID_2018.04.24_LTCUSD_67</t>
  </si>
  <si>
    <t>2018.04.24D11:48:15.850919500</t>
  </si>
  <si>
    <t>execID_2018.04.24_LTCUSD_105</t>
  </si>
  <si>
    <t>2018.04.24D11:48:21.816643000</t>
  </si>
  <si>
    <t>execID_2018.04.24_LTCUSD_95</t>
  </si>
  <si>
    <t>2018.04.24D11:48:34.452227500</t>
  </si>
  <si>
    <t>execID_2018.04.24_LTCUSD_2</t>
  </si>
  <si>
    <t>2018.04.24D11:48:36.393645000</t>
  </si>
  <si>
    <t>execID_2018.04.24_LTCUSD_152</t>
  </si>
  <si>
    <t>2018.04.24D11:48:42.594939000</t>
  </si>
  <si>
    <t>execID_2018.04.24_LTCUSD_9</t>
  </si>
  <si>
    <t>2018.04.24D11:51:58.485634000</t>
  </si>
  <si>
    <t>execID_2018.04.24_LTCUSD_160</t>
  </si>
  <si>
    <t>2018.04.24D11:52:07.145587500</t>
  </si>
  <si>
    <t>execID_2018.04.24_LTCUSD_77</t>
  </si>
  <si>
    <t>2018.04.24D11:52:49.290377000</t>
  </si>
  <si>
    <t>execID_2018.04.24_LTCUSD_31</t>
  </si>
  <si>
    <t>2018.04.24D11:53:33.022994500</t>
  </si>
  <si>
    <t>execID_2018.04.24_LTCUSD_140</t>
  </si>
  <si>
    <t>2018.04.24D11:54:57.490212500</t>
  </si>
  <si>
    <t>execID_2018.04.24_LTCUSD_21</t>
  </si>
  <si>
    <t>2018.04.24D11:54:58.804052500</t>
  </si>
  <si>
    <t>execID_2018.04.24_LTCUSD_68</t>
  </si>
  <si>
    <t>2018.04.24D11:55:16.527819000</t>
  </si>
  <si>
    <t>execID_2018.04.24_LTCUSD_16</t>
  </si>
  <si>
    <t>2018.04.24D11:57:47.557989500</t>
  </si>
  <si>
    <t>execID_2018.04.24_LTCUSD_149</t>
  </si>
  <si>
    <t>2018.04.24D11:57:51.743429000</t>
  </si>
  <si>
    <t>execID_2018.04.24_LTCUSD_70</t>
  </si>
  <si>
    <t>2018.04.24D11:58:34.346638000</t>
  </si>
  <si>
    <t>execID_2018.04.24_LTCUSD_8</t>
  </si>
  <si>
    <t>2018.04.24D11:59:43.523234500</t>
  </si>
  <si>
    <t>execID_2018.04.24_LTCUSD_141</t>
  </si>
  <si>
    <t>2018.04.24D12:00:38.434503000</t>
  </si>
  <si>
    <t>execID_2018.04.24_LTCUSD_172</t>
  </si>
  <si>
    <t>2018.04.24D12:00:59.884844000</t>
  </si>
  <si>
    <t>execID_2018.04.24_LTCUSD_39</t>
  </si>
  <si>
    <t>2018.04.24D12:01:29.649166500</t>
  </si>
  <si>
    <t>execID_2018.04.24_LTCUSD_58</t>
  </si>
  <si>
    <t>2018.04.24D12:01:40.188305000</t>
  </si>
  <si>
    <t>execID_2018.04.24_LTCUSD_19</t>
  </si>
  <si>
    <t>2018.04.24D12:01:59.906679500</t>
  </si>
  <si>
    <t>execID_2018.04.24_LTCUSD_156</t>
  </si>
  <si>
    <t>2018.04.24D12:04:06.500476500</t>
  </si>
  <si>
    <t>execID_2018.04.24_LTCUSD_51</t>
  </si>
  <si>
    <t>2018.04.24D12:04:12.333628000</t>
  </si>
  <si>
    <t>execID_2018.04.24_LTCUSD_177</t>
  </si>
  <si>
    <t>2018.04.24D12:04:15.762168500</t>
  </si>
  <si>
    <t>execID_2018.04.24_LTCUSD_30</t>
  </si>
  <si>
    <t>2018.04.24D12:04:36.577595000</t>
  </si>
  <si>
    <t>execID_2018.04.24_LTCUSD_55</t>
  </si>
  <si>
    <t>2018.04.24D12:04:37.169554500</t>
  </si>
  <si>
    <t>execID_2018.04.24_LTCUSD_62</t>
  </si>
  <si>
    <t>2018.04.24D12:05:01.875461000</t>
  </si>
  <si>
    <t>execID_2018.04.24_LTCUSD_49</t>
  </si>
  <si>
    <t>2018.04.24D12:05:11.384048000</t>
  </si>
  <si>
    <t>execID_2018.04.24_LTCUSD_147</t>
  </si>
  <si>
    <t>2018.04.24D12:05:24.250341000</t>
  </si>
  <si>
    <t>execID_2018.04.24_LTCUSD_121</t>
  </si>
  <si>
    <t>2018.04.24D12:05:45.117830500</t>
  </si>
  <si>
    <t>execID_2018.04.24_LTCUSD_107</t>
  </si>
  <si>
    <t>2018.04.24D12:05:49.840581500</t>
  </si>
  <si>
    <t>execID_2018.04.24_LTCUSD_91</t>
  </si>
  <si>
    <t>2018.04.24D12:06:06.720428000</t>
  </si>
  <si>
    <t>execID_2018.04.24_LTCUSD_148</t>
  </si>
  <si>
    <t>2018.04.24D12:06:38.311586500</t>
  </si>
  <si>
    <t>execID_2018.04.24_LTCUSD_71</t>
  </si>
  <si>
    <t>2018.04.24D12:08:06.837623000</t>
  </si>
  <si>
    <t>execID_2018.04.24_LTCUSD_64</t>
  </si>
  <si>
    <t>2018.04.24D12:08:22.992586000</t>
  </si>
  <si>
    <t>execID_2018.04.24_LTCUSD_126</t>
  </si>
  <si>
    <t>2018.04.24D12:09:23.898645500</t>
  </si>
  <si>
    <t>execID_2018.04.24_LTCUSD_112</t>
  </si>
  <si>
    <t>2018.04.24D12:09:25.087426500</t>
  </si>
  <si>
    <t>execID_2018.04.24_LTCUSD_153</t>
  </si>
  <si>
    <t>2018.04.24D12:10:07.751856000</t>
  </si>
  <si>
    <t>execID_2018.04.24_LTCUSD_73</t>
  </si>
  <si>
    <t>2018.04.24D12:10:10.831482000</t>
  </si>
  <si>
    <t>execID_2018.04.24_LTCUSD_76</t>
  </si>
  <si>
    <t>2018.04.24D12:10:14.418208000</t>
  </si>
  <si>
    <t>execID_2018.04.24_LTCUSD_111</t>
  </si>
  <si>
    <t>2018.04.24D12:10:59.476914000</t>
  </si>
  <si>
    <t>execID_2018.04.24_LTCUSD_134</t>
  </si>
  <si>
    <t>2018.04.24D12:11:05.157319500</t>
  </si>
  <si>
    <t>execID_2018.04.24_LTCUSD_18</t>
  </si>
  <si>
    <t>2018.04.24D12:11:17.069758500</t>
  </si>
  <si>
    <t>execID_2018.04.24_LTCUSD_15</t>
  </si>
  <si>
    <t>2018.04.24D12:12:18.969536000</t>
  </si>
  <si>
    <t>execID_2018.04.24_LTCUSD_106</t>
  </si>
  <si>
    <t>2018.04.24D12:12:29.528694500</t>
  </si>
  <si>
    <t>execID_2018.04.24_LTCUSD_165</t>
  </si>
  <si>
    <t>2018.04.24D12:14:10.349029500</t>
  </si>
  <si>
    <t>execID_2018.04.24_LTCUSD_82</t>
  </si>
  <si>
    <t>2018.04.24D12:14:13.277449500</t>
  </si>
  <si>
    <t>execID_2018.04.24_LTCUSD_43</t>
  </si>
  <si>
    <t>2018.04.24D12:15:25.700476000</t>
  </si>
  <si>
    <t>execID_2018.04.24_LTCUSD_100</t>
  </si>
  <si>
    <t>2018.04.24D12:15:43.505059500</t>
  </si>
  <si>
    <t>execID_2018.04.24_LTCUSD_89</t>
  </si>
  <si>
    <t>2018.04.24D12:16:28.373020000</t>
  </si>
  <si>
    <t>execID_2018.04.24_LTCUSD_52</t>
  </si>
  <si>
    <t>2018.04.24D12:16:29.890657000</t>
  </si>
  <si>
    <t>execID_2018.04.24_LTCUSD_119</t>
  </si>
  <si>
    <t>2018.04.24D12:18:11.513244000</t>
  </si>
  <si>
    <t>execID_2018.04.24_LTCUSD_124</t>
  </si>
  <si>
    <t>2018.04.24D12:19:02.790783500</t>
  </si>
  <si>
    <t>execID_2018.04.24_LTCUSD_60</t>
  </si>
  <si>
    <t>2018.04.24D12:19:41.714283500</t>
  </si>
  <si>
    <t>execID_2018.04.24_LTCUSD_133</t>
  </si>
  <si>
    <t>2018.04.24D12:20:07.357615500</t>
  </si>
  <si>
    <t>execID_2018.04.24_LTCUSD_175</t>
  </si>
  <si>
    <t>2018.04.24D12:20:24.977272500</t>
  </si>
  <si>
    <t>execID_2018.04.24_LTCUSD_98</t>
  </si>
  <si>
    <t>2018.04.24D12:20:25.569573000</t>
  </si>
  <si>
    <t>execID_2018.04.24_LTCUSD_27</t>
  </si>
  <si>
    <t>2018.04.24D12:20:27.549853500</t>
  </si>
  <si>
    <t>execID_2018.04.24_LTCUSD_66</t>
  </si>
  <si>
    <t>2018.04.24D12:20:31.126509000</t>
  </si>
  <si>
    <t>execID_2018.04.24_LTCUSD_101</t>
  </si>
  <si>
    <t>2018.04.24D12:21:05.263661500</t>
  </si>
  <si>
    <t>execID_2018.04.24_LTCUSD_157</t>
  </si>
  <si>
    <t>2018.04.24D12:21:40.415806000</t>
  </si>
  <si>
    <t>execID_2018.04.24_LTCUSD_142</t>
  </si>
  <si>
    <t>2018.04.24D12:22:09.832017000</t>
  </si>
  <si>
    <t>execID_2018.04.24_LTCUSD_75</t>
  </si>
  <si>
    <t>2018.04.24D12:22:42.786878500</t>
  </si>
  <si>
    <t>execID_2018.04.24_LTCUSD_90</t>
  </si>
  <si>
    <t>2018.04.24D12:22:50.829402000</t>
  </si>
  <si>
    <t>execID_2018.04.24_LTCUSD_32</t>
  </si>
  <si>
    <t>2018.04.24D12:23:03.637747000</t>
  </si>
  <si>
    <t>execID_2018.04.24_LTCUSD_6</t>
  </si>
  <si>
    <t>2018.04.24D12:23:41.434698500</t>
  </si>
  <si>
    <t>execID_2018.04.24_LTCUSD_83</t>
  </si>
  <si>
    <t>2018.04.24D12:24:03.709935000</t>
  </si>
  <si>
    <t>execID_2018.04.24_LTCUSD_129</t>
  </si>
  <si>
    <t>2018.04.24D12:24:18.232410000</t>
  </si>
  <si>
    <t>execID_2018.04.24_LTCUSD_173</t>
  </si>
  <si>
    <t>2018.04.24D12:25:02.887663500</t>
  </si>
  <si>
    <t>execID_2018.04.24_LTCUSD_164</t>
  </si>
  <si>
    <t>2018.04.24D12:25:30.220535000</t>
  </si>
  <si>
    <t>execID_2018.04.24_LTCUSD_136</t>
  </si>
  <si>
    <t>2018.04.24D12:25:43.105676500</t>
  </si>
  <si>
    <t>execID_2018.04.24_LTCUSD_33</t>
  </si>
  <si>
    <t>2018.04.24D12:26:02.608264000</t>
  </si>
  <si>
    <t>execID_2018.04.24_LTCUSD_94</t>
  </si>
  <si>
    <t>2018.04.24D12:26:11.285157500</t>
  </si>
  <si>
    <t>execID_2018.04.24_LTCUSD_102</t>
  </si>
  <si>
    <t>2018.04.24D12:28:13.994662000</t>
  </si>
  <si>
    <t>execID_2018.04.24_LTCUSD_23</t>
  </si>
  <si>
    <t>2018.04.24D12:28:15.286293000</t>
  </si>
  <si>
    <t>execID_2018.04.24_LTCUSD_13</t>
  </si>
  <si>
    <t>2018.04.24D12:29:00.529733000</t>
  </si>
  <si>
    <t>execID_2018.04.24_LTCUSD_48</t>
  </si>
  <si>
    <t>2018.04.24D12:29:11.199474500</t>
  </si>
  <si>
    <t>execID_2018.04.24_LTCUSD_79</t>
  </si>
  <si>
    <t>2018.04.24D12:29:12.771264500</t>
  </si>
  <si>
    <t>execID_2018.04.24_LTCUSD_132</t>
  </si>
  <si>
    <t>2018.04.24D12:30:05.700294500</t>
  </si>
  <si>
    <t>execID_2018.04.24_LTCUSD_44</t>
  </si>
  <si>
    <t>2018.04.24D12:31:01.599379500</t>
  </si>
  <si>
    <t>execID_2018.04.24_LTCUSD_167</t>
  </si>
  <si>
    <t>2018.04.24D12:31:08.375258500</t>
  </si>
  <si>
    <t>execID_2018.04.24_LTCUSD_130</t>
  </si>
  <si>
    <t>2018.04.25</t>
  </si>
  <si>
    <t>2018.04.25D11:01:42.046890000</t>
  </si>
  <si>
    <t>execID_2018.04.25_LTCUSD_61</t>
  </si>
  <si>
    <t>2018.04.25D11:04:33.376955500</t>
  </si>
  <si>
    <t>execID_2018.04.25_LTCUSD_17</t>
  </si>
  <si>
    <t>2018.04.25D11:06:26.823899000</t>
  </si>
  <si>
    <t>execID_2018.04.25_LTCUSD_129</t>
  </si>
  <si>
    <t>2018.04.25D11:06:54.523048500</t>
  </si>
  <si>
    <t>execID_2018.04.25_LTCUSD_148</t>
  </si>
  <si>
    <t>2018.04.25D11:07:30.759204500</t>
  </si>
  <si>
    <t>execID_2018.04.25_LTCUSD_28</t>
  </si>
  <si>
    <t>2018.04.25D11:07:35.018729000</t>
  </si>
  <si>
    <t>execID_2018.04.25_LTCUSD_71</t>
  </si>
  <si>
    <t>2018.04.25D11:07:42.933806500</t>
  </si>
  <si>
    <t>execID_2018.04.25_LTCUSD_43</t>
  </si>
  <si>
    <t>2018.04.25D11:07:55.668132500</t>
  </si>
  <si>
    <t>execID_2018.04.25_LTCUSD_140</t>
  </si>
  <si>
    <t>2018.04.25D11:08:14.544633000</t>
  </si>
  <si>
    <t>execID_2018.04.25_LTCUSD_89</t>
  </si>
  <si>
    <t>2018.04.25D11:08:15.459222500</t>
  </si>
  <si>
    <t>execID_2018.04.25_LTCUSD_4</t>
  </si>
  <si>
    <t>2018.04.25D11:08:29.860950500</t>
  </si>
  <si>
    <t>execID_2018.04.25_LTCUSD_74</t>
  </si>
  <si>
    <t>2018.04.25D11:09:02.707016500</t>
  </si>
  <si>
    <t>execID_2018.04.25_LTCUSD_73</t>
  </si>
  <si>
    <t>2018.04.25D11:09:38.715472500</t>
  </si>
  <si>
    <t>execID_2018.04.25_LTCUSD_40</t>
  </si>
  <si>
    <t>2018.04.25D11:09:55.574666500</t>
  </si>
  <si>
    <t>execID_2018.04.25_LTCUSD_77</t>
  </si>
  <si>
    <t>2018.04.25D11:10:18.767055500</t>
  </si>
  <si>
    <t>execID_2018.04.25_LTCUSD_69</t>
  </si>
  <si>
    <t>2018.04.25D11:11:00.191581500</t>
  </si>
  <si>
    <t>execID_2018.04.25_LTCUSD_72</t>
  </si>
  <si>
    <t>2018.04.25D11:11:05.820254000</t>
  </si>
  <si>
    <t>execID_2018.04.25_LTCUSD_32</t>
  </si>
  <si>
    <t>2018.04.25D11:11:50.231813500</t>
  </si>
  <si>
    <t>execID_2018.04.25_LTCUSD_45</t>
  </si>
  <si>
    <t>2018.04.25D11:12:25.544068500</t>
  </si>
  <si>
    <t>execID_2018.04.25_LTCUSD_159</t>
  </si>
  <si>
    <t>2018.04.25D11:14:20.352608500</t>
  </si>
  <si>
    <t>execID_2018.04.25_LTCUSD_60</t>
  </si>
  <si>
    <t>2018.04.25D11:14:40.169889500</t>
  </si>
  <si>
    <t>execID_2018.04.25_LTCUSD_22</t>
  </si>
  <si>
    <t>2018.04.25D11:14:44.913936500</t>
  </si>
  <si>
    <t>execID_2018.04.25_LTCUSD_143</t>
  </si>
  <si>
    <t>2018.04.25D11:15:29.677287000</t>
  </si>
  <si>
    <t>execID_2018.04.25_LTCUSD_114</t>
  </si>
  <si>
    <t>2018.04.25D11:15:52.414958000</t>
  </si>
  <si>
    <t>execID_2018.04.25_LTCUSD_125</t>
  </si>
  <si>
    <t>2018.04.25D11:16:14.088846500</t>
  </si>
  <si>
    <t>execID_2018.04.25_LTCUSD_59</t>
  </si>
  <si>
    <t>2018.04.25D11:16:43.500723500</t>
  </si>
  <si>
    <t>execID_2018.04.25_LTCUSD_176</t>
  </si>
  <si>
    <t>2018.04.25D11:17:58.067215500</t>
  </si>
  <si>
    <t>execID_2018.04.25_LTCUSD_168</t>
  </si>
  <si>
    <t>2018.04.25D11:18:45.333737000</t>
  </si>
  <si>
    <t>execID_2018.04.25_LTCUSD_82</t>
  </si>
  <si>
    <t>2018.04.25D11:18:49.549652000</t>
  </si>
  <si>
    <t>execID_2018.04.25_LTCUSD_13</t>
  </si>
  <si>
    <t>2018.04.25D11:19:25.781815000</t>
  </si>
  <si>
    <t>execID_2018.04.25_LTCUSD_38</t>
  </si>
  <si>
    <t>2018.04.25D11:19:31.353320500</t>
  </si>
  <si>
    <t>execID_2018.04.25_LTCUSD_63</t>
  </si>
  <si>
    <t>2018.04.25D11:19:54.765264000</t>
  </si>
  <si>
    <t>execID_2018.04.25_LTCUSD_145</t>
  </si>
  <si>
    <t>2018.04.25D11:20:50.828562500</t>
  </si>
  <si>
    <t>execID_2018.04.25_LTCUSD_149</t>
  </si>
  <si>
    <t>2018.04.25D11:21:35.717027000</t>
  </si>
  <si>
    <t>execID_2018.04.25_LTCUSD_117</t>
  </si>
  <si>
    <t>2018.04.25D11:22:41.476182000</t>
  </si>
  <si>
    <t>execID_2018.04.25_LTCUSD_58</t>
  </si>
  <si>
    <t>2018.04.25D11:23:43.342173000</t>
  </si>
  <si>
    <t>execID_2018.04.25_LTCUSD_135</t>
  </si>
  <si>
    <t>2018.04.25D11:23:53.395815500</t>
  </si>
  <si>
    <t>execID_2018.04.25_LTCUSD_100</t>
  </si>
  <si>
    <t>2018.04.25D11:24:12.969276000</t>
  </si>
  <si>
    <t>execID_2018.04.25_LTCUSD_158</t>
  </si>
  <si>
    <t>2018.04.25D11:25:19.808785000</t>
  </si>
  <si>
    <t>execID_2018.04.25_LTCUSD_57</t>
  </si>
  <si>
    <t>2018.04.25D11:26:04.180310000</t>
  </si>
  <si>
    <t>execID_2018.04.25_LTCUSD_110</t>
  </si>
  <si>
    <t>2018.04.25D11:26:04.335250500</t>
  </si>
  <si>
    <t>execID_2018.04.25_LTCUSD_128</t>
  </si>
  <si>
    <t>2018.04.25D11:26:34.732062000</t>
  </si>
  <si>
    <t>execID_2018.04.25_LTCUSD_134</t>
  </si>
  <si>
    <t>2018.04.25D11:27:34.946573500</t>
  </si>
  <si>
    <t>execID_2018.04.25_LTCUSD_52</t>
  </si>
  <si>
    <t>2018.04.25D11:27:51.053494000</t>
  </si>
  <si>
    <t>execID_2018.04.25_LTCUSD_131</t>
  </si>
  <si>
    <t>2018.04.25D11:28:16.952796000</t>
  </si>
  <si>
    <t>execID_2018.04.25_LTCUSD_80</t>
  </si>
  <si>
    <t>2018.04.25D11:28:43.674518500</t>
  </si>
  <si>
    <t>execID_2018.04.25_LTCUSD_161</t>
  </si>
  <si>
    <t>2018.04.25D11:29:06.306122000</t>
  </si>
  <si>
    <t>execID_2018.04.25_LTCUSD_37</t>
  </si>
  <si>
    <t>2018.04.25D11:29:49.203894500</t>
  </si>
  <si>
    <t>execID_2018.04.25_LTCUSD_93</t>
  </si>
  <si>
    <t>2018.04.25D11:30:29.966957500</t>
  </si>
  <si>
    <t>execID_2018.04.25_LTCUSD_97</t>
  </si>
  <si>
    <t>2018.04.25D11:30:45.229188000</t>
  </si>
  <si>
    <t>execID_2018.04.25_LTCUSD_66</t>
  </si>
  <si>
    <t>2018.04.25D11:30:59.927217500</t>
  </si>
  <si>
    <t>execID_2018.04.25_LTCUSD_78</t>
  </si>
  <si>
    <t>2018.04.25D11:31:06.110466000</t>
  </si>
  <si>
    <t>execID_2018.04.25_LTCUSD_170</t>
  </si>
  <si>
    <t>2018.04.25D11:31:07.979767500</t>
  </si>
  <si>
    <t>execID_2018.04.25_LTCUSD_55</t>
  </si>
  <si>
    <t>2018.04.25D11:31:11.962488000</t>
  </si>
  <si>
    <t>execID_2018.04.25_LTCUSD_163</t>
  </si>
  <si>
    <t>2018.04.25D11:31:46.505315000</t>
  </si>
  <si>
    <t>execID_2018.04.25_LTCUSD_1</t>
  </si>
  <si>
    <t>2018.04.25D11:32:40.349325000</t>
  </si>
  <si>
    <t>execID_2018.04.25_LTCUSD_11</t>
  </si>
  <si>
    <t>2018.04.25D11:32:44.027983500</t>
  </si>
  <si>
    <t>execID_2018.04.25_LTCUSD_50</t>
  </si>
  <si>
    <t>2018.04.25D11:33:39.061044000</t>
  </si>
  <si>
    <t>execID_2018.04.25_LTCUSD_150</t>
  </si>
  <si>
    <t>2018.04.25D11:33:57.796535500</t>
  </si>
  <si>
    <t>execID_2018.04.25_LTCUSD_23</t>
  </si>
  <si>
    <t>2018.04.25D11:34:18.724508500</t>
  </si>
  <si>
    <t>execID_2018.04.25_LTCUSD_133</t>
  </si>
  <si>
    <t>2018.04.25D11:34:19.851013000</t>
  </si>
  <si>
    <t>execID_2018.04.25_LTCUSD_101</t>
  </si>
  <si>
    <t>2018.04.25D11:36:02.471866500</t>
  </si>
  <si>
    <t>execID_2018.04.25_LTCUSD_165</t>
  </si>
  <si>
    <t>2018.04.25D11:36:44.147192500</t>
  </si>
  <si>
    <t>execID_2018.04.25_LTCUSD_54</t>
  </si>
  <si>
    <t>2018.04.25D11:37:08.843402500</t>
  </si>
  <si>
    <t>execID_2018.04.25_LTCUSD_137</t>
  </si>
  <si>
    <t>2018.04.25D11:37:16.571166500</t>
  </si>
  <si>
    <t>execID_2018.04.25_LTCUSD_147</t>
  </si>
  <si>
    <t>2018.04.25D11:37:22.437103500</t>
  </si>
  <si>
    <t>execID_2018.04.25_LTCUSD_47</t>
  </si>
  <si>
    <t>2018.04.25D11:37:37.211533500</t>
  </si>
  <si>
    <t>execID_2018.04.25_LTCUSD_171</t>
  </si>
  <si>
    <t>2018.04.25D11:38:03.099742000</t>
  </si>
  <si>
    <t>execID_2018.04.25_LTCUSD_51</t>
  </si>
  <si>
    <t>2018.04.25D11:38:15.271011000</t>
  </si>
  <si>
    <t>execID_2018.04.25_LTCUSD_76</t>
  </si>
  <si>
    <t>2018.04.25D11:38:35.040777500</t>
  </si>
  <si>
    <t>execID_2018.04.25_LTCUSD_160</t>
  </si>
  <si>
    <t>2018.04.25D11:38:37.890118500</t>
  </si>
  <si>
    <t>execID_2018.04.25_LTCUSD_88</t>
  </si>
  <si>
    <t>2018.04.25D11:38:56.419035500</t>
  </si>
  <si>
    <t>execID_2018.04.25_LTCUSD_138</t>
  </si>
  <si>
    <t>2018.04.25D11:39:41.106722500</t>
  </si>
  <si>
    <t>execID_2018.04.25_LTCUSD_121</t>
  </si>
  <si>
    <t>2018.04.25D11:39:46.558828500</t>
  </si>
  <si>
    <t>execID_2018.04.25_LTCUSD_130</t>
  </si>
  <si>
    <t>2018.04.25D11:40:11.529868000</t>
  </si>
  <si>
    <t>execID_2018.04.25_LTCUSD_65</t>
  </si>
  <si>
    <t>2018.04.25D11:40:14.353007000</t>
  </si>
  <si>
    <t>execID_2018.04.25_LTCUSD_144</t>
  </si>
  <si>
    <t>2018.04.25D11:40:18.649447500</t>
  </si>
  <si>
    <t>execID_2018.04.25_LTCUSD_174</t>
  </si>
  <si>
    <t>2018.04.25D11:40:41.644513000</t>
  </si>
  <si>
    <t>execID_2018.04.25_LTCUSD_142</t>
  </si>
  <si>
    <t>2018.04.25D11:41:08.201131000</t>
  </si>
  <si>
    <t>execID_2018.04.25_LTCUSD_3</t>
  </si>
  <si>
    <t>2018.04.25D11:41:14.094282000</t>
  </si>
  <si>
    <t>execID_2018.04.25_LTCUSD_177</t>
  </si>
  <si>
    <t>2018.04.25D11:41:58.889565500</t>
  </si>
  <si>
    <t>execID_2018.04.25_LTCUSD_42</t>
  </si>
  <si>
    <t>2018.04.25D11:42:10.402842000</t>
  </si>
  <si>
    <t>execID_2018.04.25_LTCUSD_94</t>
  </si>
  <si>
    <t>2018.04.25D11:42:55.913120000</t>
  </si>
  <si>
    <t>execID_2018.04.25_LTCUSD_64</t>
  </si>
  <si>
    <t>2018.04.25D11:43:26.347843000</t>
  </si>
  <si>
    <t>execID_2018.04.25_LTCUSD_53</t>
  </si>
  <si>
    <t>2018.04.25D11:43:36.103028000</t>
  </si>
  <si>
    <t>execID_2018.04.25_LTCUSD_179</t>
  </si>
  <si>
    <t>2018.04.25D11:43:54.199408500</t>
  </si>
  <si>
    <t>execID_2018.04.25_LTCUSD_68</t>
  </si>
  <si>
    <t>2018.04.25D11:44:10.403723000</t>
  </si>
  <si>
    <t>execID_2018.04.25_LTCUSD_19</t>
  </si>
  <si>
    <t>2018.04.25D11:46:13.343474000</t>
  </si>
  <si>
    <t>execID_2018.04.25_LTCUSD_156</t>
  </si>
  <si>
    <t>2018.04.25D11:46:59.593749500</t>
  </si>
  <si>
    <t>execID_2018.04.25_LTCUSD_84</t>
  </si>
  <si>
    <t>2018.04.25D11:47:03.178913500</t>
  </si>
  <si>
    <t>execID_2018.04.25_LTCUSD_116</t>
  </si>
  <si>
    <t>2018.04.25D11:47:07.693995500</t>
  </si>
  <si>
    <t>execID_2018.04.25_LTCUSD_67</t>
  </si>
  <si>
    <t>2018.04.25D11:47:14.416937000</t>
  </si>
  <si>
    <t>execID_2018.04.25_LTCUSD_27</t>
  </si>
  <si>
    <t>2018.04.25D11:48:19.081394000</t>
  </si>
  <si>
    <t>execID_2018.04.25_LTCUSD_8</t>
  </si>
  <si>
    <t>2018.04.25D11:48:42.251788500</t>
  </si>
  <si>
    <t>execID_2018.04.25_LTCUSD_118</t>
  </si>
  <si>
    <t>2018.04.25D11:48:50.453058500</t>
  </si>
  <si>
    <t>execID_2018.04.25_LTCUSD_14</t>
  </si>
  <si>
    <t>2018.04.25D11:48:58.892830500</t>
  </si>
  <si>
    <t>execID_2018.04.25_LTCUSD_104</t>
  </si>
  <si>
    <t>2018.04.25D11:50:13.255663000</t>
  </si>
  <si>
    <t>execID_2018.04.25_LTCUSD_96</t>
  </si>
  <si>
    <t>2018.04.25D11:50:36.844503000</t>
  </si>
  <si>
    <t>execID_2018.04.25_LTCUSD_120</t>
  </si>
  <si>
    <t>2018.04.25D11:50:47.225989500</t>
  </si>
  <si>
    <t>execID_2018.04.25_LTCUSD_18</t>
  </si>
  <si>
    <t>2018.04.25D11:51:15.197125000</t>
  </si>
  <si>
    <t>execID_2018.04.25_LTCUSD_39</t>
  </si>
  <si>
    <t>2018.04.25D11:51:22.760978000</t>
  </si>
  <si>
    <t>execID_2018.04.25_LTCUSD_41</t>
  </si>
  <si>
    <t>2018.04.25D11:51:47.440396500</t>
  </si>
  <si>
    <t>execID_2018.04.25_LTCUSD_35</t>
  </si>
  <si>
    <t>2018.04.25D11:51:52.015791500</t>
  </si>
  <si>
    <t>execID_2018.04.25_LTCUSD_95</t>
  </si>
  <si>
    <t>2018.04.25D11:52:05.374785500</t>
  </si>
  <si>
    <t>execID_2018.04.25_LTCUSD_153</t>
  </si>
  <si>
    <t>2018.04.25D11:52:59.697928000</t>
  </si>
  <si>
    <t>execID_2018.04.25_LTCUSD_99</t>
  </si>
  <si>
    <t>2018.04.25D11:53:07.440261500</t>
  </si>
  <si>
    <t>execID_2018.04.25_LTCUSD_112</t>
  </si>
  <si>
    <t>2018.04.25D11:53:16.463941000</t>
  </si>
  <si>
    <t>execID_2018.04.25_LTCUSD_5</t>
  </si>
  <si>
    <t>2018.04.25D11:53:33.951559500</t>
  </si>
  <si>
    <t>execID_2018.04.25_LTCUSD_86</t>
  </si>
  <si>
    <t>2018.04.25D11:54:12.889805000</t>
  </si>
  <si>
    <t>execID_2018.04.25_LTCUSD_146</t>
  </si>
  <si>
    <t>2018.04.25D11:54:23.293968000</t>
  </si>
  <si>
    <t>execID_2018.04.25_LTCUSD_85</t>
  </si>
  <si>
    <t>2018.04.25D11:54:53.230715500</t>
  </si>
  <si>
    <t>execID_2018.04.25_LTCUSD_107</t>
  </si>
  <si>
    <t>2018.04.25D11:55:17.356823000</t>
  </si>
  <si>
    <t>execID_2018.04.25_LTCUSD_139</t>
  </si>
  <si>
    <t>2018.04.25D11:55:17.769466000</t>
  </si>
  <si>
    <t>execID_2018.04.25_LTCUSD_122</t>
  </si>
  <si>
    <t>2018.04.25D11:55:21.305526000</t>
  </si>
  <si>
    <t>execID_2018.04.25_LTCUSD_24</t>
  </si>
  <si>
    <t>2018.04.25D11:56:24.734908500</t>
  </si>
  <si>
    <t>execID_2018.04.25_LTCUSD_83</t>
  </si>
  <si>
    <t>2018.04.25D11:56:29.240959500</t>
  </si>
  <si>
    <t>execID_2018.04.25_LTCUSD_31</t>
  </si>
  <si>
    <t>2018.04.25D11:57:17.338927000</t>
  </si>
  <si>
    <t>execID_2018.04.25_LTCUSD_136</t>
  </si>
  <si>
    <t>2018.04.25D11:57:58.425010500</t>
  </si>
  <si>
    <t>execID_2018.04.25_LTCUSD_154</t>
  </si>
  <si>
    <t>2018.04.25D11:58:01.177414000</t>
  </si>
  <si>
    <t>execID_2018.04.25_LTCUSD_106</t>
  </si>
  <si>
    <t>2018.04.25D11:58:54.427545000</t>
  </si>
  <si>
    <t>execID_2018.04.25_LTCUSD_167</t>
  </si>
  <si>
    <t>2018.04.25D11:59:20.365248000</t>
  </si>
  <si>
    <t>execID_2018.04.25_LTCUSD_33</t>
  </si>
  <si>
    <t>2018.04.25D12:00:48.761875000</t>
  </si>
  <si>
    <t>execID_2018.04.25_LTCUSD_9</t>
  </si>
  <si>
    <t>2018.04.25D12:01:43.155208500</t>
  </si>
  <si>
    <t>execID_2018.04.25_LTCUSD_124</t>
  </si>
  <si>
    <t>2018.04.25D12:02:06.057439500</t>
  </si>
  <si>
    <t>execID_2018.04.25_LTCUSD_132</t>
  </si>
  <si>
    <t>2018.04.25D12:02:30.751818000</t>
  </si>
  <si>
    <t>execID_2018.04.25_LTCUSD_30</t>
  </si>
  <si>
    <t>2018.04.25D12:02:43.194671500</t>
  </si>
  <si>
    <t>execID_2018.04.25_LTCUSD_103</t>
  </si>
  <si>
    <t>2018.04.25D12:03:13.505941500</t>
  </si>
  <si>
    <t>execID_2018.04.25_LTCUSD_155</t>
  </si>
  <si>
    <t>2018.04.25D12:03:32.866211000</t>
  </si>
  <si>
    <t>execID_2018.04.25_LTCUSD_10</t>
  </si>
  <si>
    <t>2018.04.25D12:03:33.919846000</t>
  </si>
  <si>
    <t>execID_2018.04.25_LTCUSD_62</t>
  </si>
  <si>
    <t>2018.04.25D12:03:47.741566000</t>
  </si>
  <si>
    <t>execID_2018.04.25_LTCUSD_141</t>
  </si>
  <si>
    <t>2018.04.25D12:04:40.873359000</t>
  </si>
  <si>
    <t>execID_2018.04.25_LTCUSD_26</t>
  </si>
  <si>
    <t>2018.04.25D12:05:00.805788000</t>
  </si>
  <si>
    <t>execID_2018.04.25_LTCUSD_0</t>
  </si>
  <si>
    <t>2018.04.25D12:05:22.173607000</t>
  </si>
  <si>
    <t>execID_2018.04.25_LTCUSD_20</t>
  </si>
  <si>
    <t>2018.04.25D12:05:34.808773500</t>
  </si>
  <si>
    <t>execID_2018.04.25_LTCUSD_87</t>
  </si>
  <si>
    <t>2018.04.25D12:08:06.250971000</t>
  </si>
  <si>
    <t>execID_2018.04.25_LTCUSD_169</t>
  </si>
  <si>
    <t>2018.04.25D12:08:08.437655500</t>
  </si>
  <si>
    <t>execID_2018.04.25_LTCUSD_164</t>
  </si>
  <si>
    <t>2018.04.25D12:09:03.642948500</t>
  </si>
  <si>
    <t>execID_2018.04.25_LTCUSD_70</t>
  </si>
  <si>
    <t>2018.04.25D12:09:19.243286000</t>
  </si>
  <si>
    <t>execID_2018.04.25_LTCUSD_92</t>
  </si>
  <si>
    <t>2018.04.25D12:09:56.139326500</t>
  </si>
  <si>
    <t>execID_2018.04.25_LTCUSD_15</t>
  </si>
  <si>
    <t>2018.04.25D12:10:19.381490500</t>
  </si>
  <si>
    <t>execID_2018.04.25_LTCUSD_166</t>
  </si>
  <si>
    <t>2018.04.25D12:10:42.587294000</t>
  </si>
  <si>
    <t>execID_2018.04.25_LTCUSD_48</t>
  </si>
  <si>
    <t>2018.04.25D12:11:17.105943000</t>
  </si>
  <si>
    <t>execID_2018.04.25_LTCUSD_79</t>
  </si>
  <si>
    <t>2018.04.25D12:12:09.421327000</t>
  </si>
  <si>
    <t>execID_2018.04.25_LTCUSD_113</t>
  </si>
  <si>
    <t>2018.04.25D12:12:20.406741000</t>
  </si>
  <si>
    <t>execID_2018.04.25_LTCUSD_157</t>
  </si>
  <si>
    <t>2018.04.25D12:12:52.941336500</t>
  </si>
  <si>
    <t>execID_2018.04.25_LTCUSD_34</t>
  </si>
  <si>
    <t>2018.04.25D12:13:01.408196000</t>
  </si>
  <si>
    <t>execID_2018.04.25_LTCUSD_75</t>
  </si>
  <si>
    <t>2018.04.25D12:13:05.430918000</t>
  </si>
  <si>
    <t>execID_2018.04.25_LTCUSD_105</t>
  </si>
  <si>
    <t>2018.04.25D12:13:15.405894000</t>
  </si>
  <si>
    <t>execID_2018.04.25_LTCUSD_25</t>
  </si>
  <si>
    <t>2018.04.25D12:16:22.001693500</t>
  </si>
  <si>
    <t>execID_2018.04.25_LTCUSD_178</t>
  </si>
  <si>
    <t>2018.04.25D12:16:38.937986500</t>
  </si>
  <si>
    <t>execID_2018.04.25_LTCUSD_111</t>
  </si>
  <si>
    <t>2018.04.25D12:18:19.791035500</t>
  </si>
  <si>
    <t>execID_2018.04.25_LTCUSD_175</t>
  </si>
  <si>
    <t>2018.04.25D12:18:40.736889000</t>
  </si>
  <si>
    <t>execID_2018.04.25_LTCUSD_7</t>
  </si>
  <si>
    <t>2018.04.25D12:18:45.956075500</t>
  </si>
  <si>
    <t>execID_2018.04.25_LTCUSD_21</t>
  </si>
  <si>
    <t>2018.04.25D12:19:08.304687500</t>
  </si>
  <si>
    <t>execID_2018.04.25_LTCUSD_2</t>
  </si>
  <si>
    <t>2018.04.25D12:19:40.468627000</t>
  </si>
  <si>
    <t>execID_2018.04.25_LTCUSD_172</t>
  </si>
  <si>
    <t>2018.04.25D12:20:32.884166000</t>
  </si>
  <si>
    <t>execID_2018.04.25_LTCUSD_98</t>
  </si>
  <si>
    <t>2018.04.25D12:20:41.437298500</t>
  </si>
  <si>
    <t>execID_2018.04.25_LTCUSD_115</t>
  </si>
  <si>
    <t>2018.04.25D12:20:44.290220000</t>
  </si>
  <si>
    <t>execID_2018.04.25_LTCUSD_102</t>
  </si>
  <si>
    <t>2018.04.25D12:21:16.764706000</t>
  </si>
  <si>
    <t>execID_2018.04.25_LTCUSD_16</t>
  </si>
  <si>
    <t>2018.04.25D12:21:33.779874500</t>
  </si>
  <si>
    <t>execID_2018.04.25_LTCUSD_151</t>
  </si>
  <si>
    <t>2018.04.25D12:21:35.829317500</t>
  </si>
  <si>
    <t>execID_2018.04.25_LTCUSD_119</t>
  </si>
  <si>
    <t>2018.04.25D12:21:44.092501000</t>
  </si>
  <si>
    <t>execID_2018.04.25_LTCUSD_109</t>
  </si>
  <si>
    <t>2018.04.25D12:22:16.240221000</t>
  </si>
  <si>
    <t>execID_2018.04.25_LTCUSD_173</t>
  </si>
  <si>
    <t>2018.04.25D12:22:19.043769000</t>
  </si>
  <si>
    <t>execID_2018.04.25_LTCUSD_46</t>
  </si>
  <si>
    <t>2018.04.25D12:22:21.981192500</t>
  </si>
  <si>
    <t>execID_2018.04.25_LTCUSD_49</t>
  </si>
  <si>
    <t>2018.04.25D12:22:51.246731000</t>
  </si>
  <si>
    <t>execID_2018.04.25_LTCUSD_91</t>
  </si>
  <si>
    <t>2018.04.25D12:22:58.003140000</t>
  </si>
  <si>
    <t>execID_2018.04.25_LTCUSD_12</t>
  </si>
  <si>
    <t>2018.04.25D12:26:50.484427500</t>
  </si>
  <si>
    <t>execID_2018.04.25_LTCUSD_108</t>
  </si>
  <si>
    <t>2018.04.25D12:27:26.639332000</t>
  </si>
  <si>
    <t>execID_2018.04.25_LTCUSD_81</t>
  </si>
  <si>
    <t>2018.04.25D12:27:33.341065500</t>
  </si>
  <si>
    <t>execID_2018.04.25_LTCUSD_152</t>
  </si>
  <si>
    <t>2018.04.25D12:28:40.326280500</t>
  </si>
  <si>
    <t>execID_2018.04.25_LTCUSD_127</t>
  </si>
  <si>
    <t>2018.04.25D12:29:06.582307000</t>
  </si>
  <si>
    <t>execID_2018.04.25_LTCUSD_123</t>
  </si>
  <si>
    <t>2018.04.25D12:29:32.841045000</t>
  </si>
  <si>
    <t>execID_2018.04.25_LTCUSD_29</t>
  </si>
  <si>
    <t>2018.04.25D12:29:55.686186000</t>
  </si>
  <si>
    <t>execID_2018.04.25_LTCUSD_126</t>
  </si>
  <si>
    <t>2018.04.25D12:30:35.552402500</t>
  </si>
  <si>
    <t>execID_2018.04.25_LTCUSD_56</t>
  </si>
  <si>
    <t>2018.04.27</t>
  </si>
  <si>
    <t>2018.04.27D11:01:01.340031500</t>
  </si>
  <si>
    <t>execID_2018.04.27_LTCUSD_170</t>
  </si>
  <si>
    <t>2018.04.27D11:01:31.685852500</t>
  </si>
  <si>
    <t>execID_2018.04.27_LTCUSD_86</t>
  </si>
  <si>
    <t>2018.04.27D11:01:42.919355000</t>
  </si>
  <si>
    <t>execID_2018.04.27_LTCUSD_110</t>
  </si>
  <si>
    <t>2018.04.27D11:01:59.971065500</t>
  </si>
  <si>
    <t>execID_2018.04.27_LTCUSD_95</t>
  </si>
  <si>
    <t>2018.04.27D11:02:12.727727000</t>
  </si>
  <si>
    <t>execID_2018.04.27_LTCUSD_147</t>
  </si>
  <si>
    <t>2018.04.27D11:02:52.880895000</t>
  </si>
  <si>
    <t>execID_2018.04.27_LTCUSD_149</t>
  </si>
  <si>
    <t>2018.04.27D11:06:44.200428500</t>
  </si>
  <si>
    <t>execID_2018.04.27_LTCUSD_58</t>
  </si>
  <si>
    <t>2018.04.27D11:07:13.224275000</t>
  </si>
  <si>
    <t>execID_2018.04.27_LTCUSD_92</t>
  </si>
  <si>
    <t>2018.04.27D11:07:24.361835500</t>
  </si>
  <si>
    <t>execID_2018.04.27_LTCUSD_151</t>
  </si>
  <si>
    <t>2018.04.27D11:07:24.632050500</t>
  </si>
  <si>
    <t>execID_2018.04.27_LTCUSD_62</t>
  </si>
  <si>
    <t>2018.04.27D11:07:31.722958500</t>
  </si>
  <si>
    <t>execID_2018.04.27_LTCUSD_121</t>
  </si>
  <si>
    <t>2018.04.27D11:07:55.799115000</t>
  </si>
  <si>
    <t>execID_2018.04.27_LTCUSD_80</t>
  </si>
  <si>
    <t>2018.04.27D11:08:49.666478000</t>
  </si>
  <si>
    <t>execID_2018.04.27_LTCUSD_36</t>
  </si>
  <si>
    <t>2018.04.27D11:09:41.990233000</t>
  </si>
  <si>
    <t>execID_2018.04.27_LTCUSD_15</t>
  </si>
  <si>
    <t>2018.04.27D11:09:48.453525000</t>
  </si>
  <si>
    <t>execID_2018.04.27_LTCUSD_5</t>
  </si>
  <si>
    <t>2018.04.27D11:09:56.167104500</t>
  </si>
  <si>
    <t>execID_2018.04.27_LTCUSD_33</t>
  </si>
  <si>
    <t>2018.04.27D11:10:31.036879000</t>
  </si>
  <si>
    <t>execID_2018.04.27_LTCUSD_113</t>
  </si>
  <si>
    <t>2018.04.27D11:10:46.686001500</t>
  </si>
  <si>
    <t>execID_2018.04.27_LTCUSD_165</t>
  </si>
  <si>
    <t>2018.04.27D11:11:36.376692000</t>
  </si>
  <si>
    <t>execID_2018.04.27_LTCUSD_61</t>
  </si>
  <si>
    <t>2018.04.27D11:11:57.288869000</t>
  </si>
  <si>
    <t>execID_2018.04.27_LTCUSD_158</t>
  </si>
  <si>
    <t>2018.04.27D11:12:08.262227000</t>
  </si>
  <si>
    <t>execID_2018.04.27_LTCUSD_81</t>
  </si>
  <si>
    <t>2018.04.27D11:12:23.378663500</t>
  </si>
  <si>
    <t>execID_2018.04.27_LTCUSD_8</t>
  </si>
  <si>
    <t>2018.04.27D11:12:38.074487500</t>
  </si>
  <si>
    <t>execID_2018.04.27_LTCUSD_45</t>
  </si>
  <si>
    <t>2018.04.27D11:13:31.282450000</t>
  </si>
  <si>
    <t>execID_2018.04.27_LTCUSD_153</t>
  </si>
  <si>
    <t>2018.04.27D11:15:10.620832000</t>
  </si>
  <si>
    <t>execID_2018.04.27_LTCUSD_7</t>
  </si>
  <si>
    <t>2018.04.27D11:16:28.426186000</t>
  </si>
  <si>
    <t>execID_2018.04.27_LTCUSD_23</t>
  </si>
  <si>
    <t>2018.04.27D11:16:29.942211500</t>
  </si>
  <si>
    <t>execID_2018.04.27_LTCUSD_172</t>
  </si>
  <si>
    <t>2018.04.27D11:16:41.338184000</t>
  </si>
  <si>
    <t>execID_2018.04.27_LTCUSD_163</t>
  </si>
  <si>
    <t>2018.04.27D11:17:39.668285500</t>
  </si>
  <si>
    <t>execID_2018.04.27_LTCUSD_27</t>
  </si>
  <si>
    <t>2018.04.27D11:18:45.100630500</t>
  </si>
  <si>
    <t>execID_2018.04.27_LTCUSD_56</t>
  </si>
  <si>
    <t>2018.04.27D11:19:11.301041000</t>
  </si>
  <si>
    <t>execID_2018.04.27_LTCUSD_68</t>
  </si>
  <si>
    <t>2018.04.27D11:19:34.662148000</t>
  </si>
  <si>
    <t>execID_2018.04.27_LTCUSD_22</t>
  </si>
  <si>
    <t>2018.04.27D11:19:50.098404000</t>
  </si>
  <si>
    <t>execID_2018.04.27_LTCUSD_136</t>
  </si>
  <si>
    <t>2018.04.27D11:19:50.933969500</t>
  </si>
  <si>
    <t>execID_2018.04.27_LTCUSD_161</t>
  </si>
  <si>
    <t>2018.04.27D11:20:42.621385500</t>
  </si>
  <si>
    <t>execID_2018.04.27_LTCUSD_13</t>
  </si>
  <si>
    <t>2018.04.27D11:20:48.171457500</t>
  </si>
  <si>
    <t>execID_2018.04.27_LTCUSD_155</t>
  </si>
  <si>
    <t>2018.04.27D11:21:00.736724500</t>
  </si>
  <si>
    <t>execID_2018.04.27_LTCUSD_91</t>
  </si>
  <si>
    <t>2018.04.27D11:22:47.366423500</t>
  </si>
  <si>
    <t>execID_2018.04.27_LTCUSD_79</t>
  </si>
  <si>
    <t>2018.04.27D11:22:54.422126000</t>
  </si>
  <si>
    <t>execID_2018.04.27_LTCUSD_115</t>
  </si>
  <si>
    <t>2018.04.27D11:23:14.007939500</t>
  </si>
  <si>
    <t>execID_2018.04.27_LTCUSD_51</t>
  </si>
  <si>
    <t>2018.04.27D11:24:49.492048000</t>
  </si>
  <si>
    <t>execID_2018.04.27_LTCUSD_67</t>
  </si>
  <si>
    <t>2018.04.27D11:24:49.981977000</t>
  </si>
  <si>
    <t>execID_2018.04.27_LTCUSD_100</t>
  </si>
  <si>
    <t>2018.04.27D11:25:23.426624500</t>
  </si>
  <si>
    <t>execID_2018.04.27_LTCUSD_44</t>
  </si>
  <si>
    <t>2018.04.27D11:25:30.974203000</t>
  </si>
  <si>
    <t>execID_2018.04.27_LTCUSD_106</t>
  </si>
  <si>
    <t>2018.04.27D11:26:41.348061500</t>
  </si>
  <si>
    <t>execID_2018.04.27_LTCUSD_138</t>
  </si>
  <si>
    <t>2018.04.27D11:26:52.824554000</t>
  </si>
  <si>
    <t>execID_2018.04.27_LTCUSD_114</t>
  </si>
  <si>
    <t>2018.04.27D11:27:20.040759500</t>
  </si>
  <si>
    <t>execID_2018.04.27_LTCUSD_157</t>
  </si>
  <si>
    <t>2018.04.27D11:28:19.677644500</t>
  </si>
  <si>
    <t>execID_2018.04.27_LTCUSD_123</t>
  </si>
  <si>
    <t>2018.04.27D11:28:27.211434500</t>
  </si>
  <si>
    <t>execID_2018.04.27_LTCUSD_169</t>
  </si>
  <si>
    <t>2018.04.27D11:29:09.336352500</t>
  </si>
  <si>
    <t>execID_2018.04.27_LTCUSD_105</t>
  </si>
  <si>
    <t>2018.04.27D11:29:12.493501000</t>
  </si>
  <si>
    <t>execID_2018.04.27_LTCUSD_152</t>
  </si>
  <si>
    <t>2018.04.27D11:30:18.748761500</t>
  </si>
  <si>
    <t>execID_2018.04.27_LTCUSD_140</t>
  </si>
  <si>
    <t>2018.04.27D11:30:40.887548500</t>
  </si>
  <si>
    <t>execID_2018.04.27_LTCUSD_54</t>
  </si>
  <si>
    <t>2018.04.27D11:31:25.887751000</t>
  </si>
  <si>
    <t>execID_2018.04.27_LTCUSD_35</t>
  </si>
  <si>
    <t>2018.04.27D11:31:57.706186000</t>
  </si>
  <si>
    <t>execID_2018.04.27_LTCUSD_117</t>
  </si>
  <si>
    <t>2018.04.27D11:32:53.629366500</t>
  </si>
  <si>
    <t>execID_2018.04.27_LTCUSD_179</t>
  </si>
  <si>
    <t>2018.04.27D11:32:55.439928000</t>
  </si>
  <si>
    <t>execID_2018.04.27_LTCUSD_48</t>
  </si>
  <si>
    <t>2018.04.27D11:33:18.566889000</t>
  </si>
  <si>
    <t>execID_2018.04.27_LTCUSD_174</t>
  </si>
  <si>
    <t>2018.04.27D11:34:33.129283500</t>
  </si>
  <si>
    <t>execID_2018.04.27_LTCUSD_77</t>
  </si>
  <si>
    <t>2018.04.27D11:34:45.211155500</t>
  </si>
  <si>
    <t>execID_2018.04.27_LTCUSD_148</t>
  </si>
  <si>
    <t>2018.04.27D11:37:12.338020000</t>
  </si>
  <si>
    <t>execID_2018.04.27_LTCUSD_99</t>
  </si>
  <si>
    <t>2018.04.27D11:37:36.901779000</t>
  </si>
  <si>
    <t>execID_2018.04.27_LTCUSD_104</t>
  </si>
  <si>
    <t>2018.04.27D11:37:51.870414000</t>
  </si>
  <si>
    <t>execID_2018.04.27_LTCUSD_166</t>
  </si>
  <si>
    <t>2018.04.27D11:39:02.271778000</t>
  </si>
  <si>
    <t>execID_2018.04.27_LTCUSD_21</t>
  </si>
  <si>
    <t>2018.04.27D11:39:09.985000000</t>
  </si>
  <si>
    <t>execID_2018.04.27_LTCUSD_1</t>
  </si>
  <si>
    <t>2018.04.27D11:39:35.077875500</t>
  </si>
  <si>
    <t>execID_2018.04.27_LTCUSD_119</t>
  </si>
  <si>
    <t>2018.04.27D11:39:55.198206500</t>
  </si>
  <si>
    <t>execID_2018.04.27_LTCUSD_49</t>
  </si>
  <si>
    <t>2018.04.27D11:40:13.507563500</t>
  </si>
  <si>
    <t>execID_2018.04.27_LTCUSD_37</t>
  </si>
  <si>
    <t>2018.04.27D11:40:47.127683000</t>
  </si>
  <si>
    <t>execID_2018.04.27_LTCUSD_143</t>
  </si>
  <si>
    <t>2018.04.27D11:41:45.012257000</t>
  </si>
  <si>
    <t>execID_2018.04.27_LTCUSD_84</t>
  </si>
  <si>
    <t>2018.04.27D11:42:04.883779000</t>
  </si>
  <si>
    <t>execID_2018.04.27_LTCUSD_55</t>
  </si>
  <si>
    <t>2018.04.27D11:42:35.543050500</t>
  </si>
  <si>
    <t>execID_2018.04.27_LTCUSD_108</t>
  </si>
  <si>
    <t>2018.04.27D11:42:40.429124000</t>
  </si>
  <si>
    <t>execID_2018.04.27_LTCUSD_102</t>
  </si>
  <si>
    <t>2018.04.27D11:43:12.164069000</t>
  </si>
  <si>
    <t>execID_2018.04.27_LTCUSD_11</t>
  </si>
  <si>
    <t>2018.04.27D11:44:15.766432000</t>
  </si>
  <si>
    <t>execID_2018.04.27_LTCUSD_12</t>
  </si>
  <si>
    <t>2018.04.27D11:44:30.080737500</t>
  </si>
  <si>
    <t>execID_2018.04.27_LTCUSD_139</t>
  </si>
  <si>
    <t>2018.04.27D11:44:37.604325000</t>
  </si>
  <si>
    <t>execID_2018.04.27_LTCUSD_26</t>
  </si>
  <si>
    <t>2018.04.27D11:44:42.141165000</t>
  </si>
  <si>
    <t>execID_2018.04.27_LTCUSD_129</t>
  </si>
  <si>
    <t>2018.04.27D11:44:56.003475000</t>
  </si>
  <si>
    <t>execID_2018.04.27_LTCUSD_88</t>
  </si>
  <si>
    <t>2018.04.27D11:44:58.942345000</t>
  </si>
  <si>
    <t>execID_2018.04.27_LTCUSD_60</t>
  </si>
  <si>
    <t>2018.04.27D11:45:05.104391000</t>
  </si>
  <si>
    <t>execID_2018.04.27_LTCUSD_118</t>
  </si>
  <si>
    <t>2018.04.27D11:45:06.267272500</t>
  </si>
  <si>
    <t>execID_2018.04.27_LTCUSD_64</t>
  </si>
  <si>
    <t>2018.04.27D11:45:13.693972000</t>
  </si>
  <si>
    <t>execID_2018.04.27_LTCUSD_122</t>
  </si>
  <si>
    <t>2018.04.27D11:45:14.613429000</t>
  </si>
  <si>
    <t>execID_2018.04.27_LTCUSD_164</t>
  </si>
  <si>
    <t>2018.04.27D11:45:23.493630000</t>
  </si>
  <si>
    <t>execID_2018.04.27_LTCUSD_133</t>
  </si>
  <si>
    <t>2018.04.27D11:45:57.300612000</t>
  </si>
  <si>
    <t>execID_2018.04.27_LTCUSD_127</t>
  </si>
  <si>
    <t>2018.04.27D11:48:05.717983500</t>
  </si>
  <si>
    <t>execID_2018.04.27_LTCUSD_173</t>
  </si>
  <si>
    <t>2018.04.27D11:48:59.450041000</t>
  </si>
  <si>
    <t>execID_2018.04.27_LTCUSD_175</t>
  </si>
  <si>
    <t>2018.04.27D11:49:06.918661500</t>
  </si>
  <si>
    <t>execID_2018.04.27_LTCUSD_72</t>
  </si>
  <si>
    <t>2018.04.27D11:49:27.811434500</t>
  </si>
  <si>
    <t>execID_2018.04.27_LTCUSD_69</t>
  </si>
  <si>
    <t>2018.04.27D11:49:54.076360000</t>
  </si>
  <si>
    <t>execID_2018.04.27_LTCUSD_47</t>
  </si>
  <si>
    <t>2018.04.27D11:49:59.610922000</t>
  </si>
  <si>
    <t>execID_2018.04.27_LTCUSD_126</t>
  </si>
  <si>
    <t>2018.04.27D11:49:59.706996000</t>
  </si>
  <si>
    <t>execID_2018.04.27_LTCUSD_73</t>
  </si>
  <si>
    <t>2018.04.27D11:51:04.066120500</t>
  </si>
  <si>
    <t>execID_2018.04.27_LTCUSD_145</t>
  </si>
  <si>
    <t>2018.04.27D11:52:29.466490500</t>
  </si>
  <si>
    <t>execID_2018.04.27_LTCUSD_41</t>
  </si>
  <si>
    <t>2018.04.27D11:52:45.885052000</t>
  </si>
  <si>
    <t>execID_2018.04.27_LTCUSD_146</t>
  </si>
  <si>
    <t>2018.04.27D11:52:53.102735000</t>
  </si>
  <si>
    <t>execID_2018.04.27_LTCUSD_18</t>
  </si>
  <si>
    <t>2018.04.27D11:52:55.143548500</t>
  </si>
  <si>
    <t>execID_2018.04.27_LTCUSD_87</t>
  </si>
  <si>
    <t>2018.04.27D11:53:55.800227000</t>
  </si>
  <si>
    <t>execID_2018.04.27_LTCUSD_89</t>
  </si>
  <si>
    <t>2018.04.27D11:54:15.654011500</t>
  </si>
  <si>
    <t>execID_2018.04.27_LTCUSD_178</t>
  </si>
  <si>
    <t>2018.04.27D11:54:38.484544500</t>
  </si>
  <si>
    <t>execID_2018.04.27_LTCUSD_82</t>
  </si>
  <si>
    <t>2018.04.27D11:54:39.830856500</t>
  </si>
  <si>
    <t>execID_2018.04.27_LTCUSD_98</t>
  </si>
  <si>
    <t>2018.04.27D11:54:47.182310500</t>
  </si>
  <si>
    <t>execID_2018.04.27_LTCUSD_128</t>
  </si>
  <si>
    <t>2018.04.27D11:54:56.723226500</t>
  </si>
  <si>
    <t>execID_2018.04.27_LTCUSD_132</t>
  </si>
  <si>
    <t>2018.04.27D11:55:01.143785500</t>
  </si>
  <si>
    <t>execID_2018.04.27_LTCUSD_97</t>
  </si>
  <si>
    <t>2018.04.27D11:55:02.661125500</t>
  </si>
  <si>
    <t>execID_2018.04.27_LTCUSD_2</t>
  </si>
  <si>
    <t>2018.04.27D11:56:01.158031000</t>
  </si>
  <si>
    <t>execID_2018.04.27_LTCUSD_3</t>
  </si>
  <si>
    <t>2018.04.27D11:56:18.333145000</t>
  </si>
  <si>
    <t>execID_2018.04.27_LTCUSD_177</t>
  </si>
  <si>
    <t>2018.04.27D11:56:27.423451500</t>
  </si>
  <si>
    <t>execID_2018.04.27_LTCUSD_75</t>
  </si>
  <si>
    <t>2018.04.27D11:56:52.033361000</t>
  </si>
  <si>
    <t>execID_2018.04.27_LTCUSD_135</t>
  </si>
  <si>
    <t>2018.04.27D11:56:53.119776000</t>
  </si>
  <si>
    <t>execID_2018.04.27_LTCUSD_125</t>
  </si>
  <si>
    <t>2018.04.27D11:59:05.638255500</t>
  </si>
  <si>
    <t>execID_2018.04.27_LTCUSD_0</t>
  </si>
  <si>
    <t>2018.04.27D12:00:06.768121000</t>
  </si>
  <si>
    <t>execID_2018.04.27_LTCUSD_134</t>
  </si>
  <si>
    <t>2018.04.27D12:00:35.508085000</t>
  </si>
  <si>
    <t>execID_2018.04.27_LTCUSD_131</t>
  </si>
  <si>
    <t>2018.04.27D12:01:06.659920000</t>
  </si>
  <si>
    <t>execID_2018.04.27_LTCUSD_57</t>
  </si>
  <si>
    <t>2018.04.27D12:01:54.975324500</t>
  </si>
  <si>
    <t>execID_2018.04.27_LTCUSD_52</t>
  </si>
  <si>
    <t>2018.04.27D12:02:14.902941000</t>
  </si>
  <si>
    <t>execID_2018.04.27_LTCUSD_32</t>
  </si>
  <si>
    <t>2018.04.27D12:02:20.969067000</t>
  </si>
  <si>
    <t>execID_2018.04.27_LTCUSD_103</t>
  </si>
  <si>
    <t>2018.04.27D12:02:25.395830000</t>
  </si>
  <si>
    <t>execID_2018.04.27_LTCUSD_4</t>
  </si>
  <si>
    <t>2018.04.27D12:02:57.655986500</t>
  </si>
  <si>
    <t>execID_2018.04.27_LTCUSD_176</t>
  </si>
  <si>
    <t>2018.04.27D12:03:09.607354500</t>
  </si>
  <si>
    <t>execID_2018.04.27_LTCUSD_167</t>
  </si>
  <si>
    <t>2018.04.27D12:03:15.212146000</t>
  </si>
  <si>
    <t>execID_2018.04.27_LTCUSD_101</t>
  </si>
  <si>
    <t>2018.04.27D12:03:19.034932000</t>
  </si>
  <si>
    <t>execID_2018.04.27_LTCUSD_20</t>
  </si>
  <si>
    <t>2018.04.27D12:03:28.719975500</t>
  </si>
  <si>
    <t>execID_2018.04.27_LTCUSD_116</t>
  </si>
  <si>
    <t>2018.04.27D12:03:36.749013000</t>
  </si>
  <si>
    <t>execID_2018.04.27_LTCUSD_96</t>
  </si>
  <si>
    <t>2018.04.27D12:04:01.311809500</t>
  </si>
  <si>
    <t>execID_2018.04.27_LTCUSD_71</t>
  </si>
  <si>
    <t>2018.04.27D12:06:00.709087500</t>
  </si>
  <si>
    <t>execID_2018.04.27_LTCUSD_83</t>
  </si>
  <si>
    <t>2018.04.27D12:06:20.857177000</t>
  </si>
  <si>
    <t>execID_2018.04.27_LTCUSD_141</t>
  </si>
  <si>
    <t>2018.04.27D12:06:47.488314500</t>
  </si>
  <si>
    <t>execID_2018.04.27_LTCUSD_111</t>
  </si>
  <si>
    <t>2018.04.27D12:07:02.464193000</t>
  </si>
  <si>
    <t>execID_2018.04.27_LTCUSD_53</t>
  </si>
  <si>
    <t>2018.04.27D12:07:21.593380000</t>
  </si>
  <si>
    <t>execID_2018.04.27_LTCUSD_59</t>
  </si>
  <si>
    <t>2018.04.27D12:07:31.436818000</t>
  </si>
  <si>
    <t>execID_2018.04.27_LTCUSD_65</t>
  </si>
  <si>
    <t>2018.04.27D12:07:36.281240000</t>
  </si>
  <si>
    <t>execID_2018.04.27_LTCUSD_70</t>
  </si>
  <si>
    <t>2018.04.27D12:08:07.010884000</t>
  </si>
  <si>
    <t>execID_2018.04.27_LTCUSD_171</t>
  </si>
  <si>
    <t>2018.04.27D12:08:17.204413500</t>
  </si>
  <si>
    <t>execID_2018.04.27_LTCUSD_78</t>
  </si>
  <si>
    <t>2018.04.27D12:09:33.681462500</t>
  </si>
  <si>
    <t>execID_2018.04.27_LTCUSD_38</t>
  </si>
  <si>
    <t>2018.04.27D12:10:00.337042000</t>
  </si>
  <si>
    <t>execID_2018.04.27_LTCUSD_150</t>
  </si>
  <si>
    <t>2018.04.27D12:10:32.793317500</t>
  </si>
  <si>
    <t>execID_2018.04.27_LTCUSD_50</t>
  </si>
  <si>
    <t>2018.04.27D12:10:38.369811500</t>
  </si>
  <si>
    <t>execID_2018.04.27_LTCUSD_159</t>
  </si>
  <si>
    <t>2018.04.27D12:11:30.134662000</t>
  </si>
  <si>
    <t>execID_2018.04.27_LTCUSD_85</t>
  </si>
  <si>
    <t>2018.04.27D12:11:54.589526500</t>
  </si>
  <si>
    <t>execID_2018.04.27_LTCUSD_90</t>
  </si>
  <si>
    <t>2018.04.27D12:12:05.301601500</t>
  </si>
  <si>
    <t>execID_2018.04.27_LTCUSD_19</t>
  </si>
  <si>
    <t>2018.04.27D12:12:45.870437500</t>
  </si>
  <si>
    <t>execID_2018.04.27_LTCUSD_43</t>
  </si>
  <si>
    <t>2018.04.27D12:13:18.769281500</t>
  </si>
  <si>
    <t>execID_2018.04.27_LTCUSD_130</t>
  </si>
  <si>
    <t>2018.04.27D12:13:43.025970000</t>
  </si>
  <si>
    <t>execID_2018.04.27_LTCUSD_24</t>
  </si>
  <si>
    <t>2018.04.27D12:14:45.511222500</t>
  </si>
  <si>
    <t>execID_2018.04.27_LTCUSD_93</t>
  </si>
  <si>
    <t>2018.04.27D12:14:52.845258000</t>
  </si>
  <si>
    <t>execID_2018.04.27_LTCUSD_40</t>
  </si>
  <si>
    <t>2018.04.27D12:14:58.378478000</t>
  </si>
  <si>
    <t>execID_2018.04.27_LTCUSD_112</t>
  </si>
  <si>
    <t>2018.04.27D12:15:14.509389500</t>
  </si>
  <si>
    <t>execID_2018.04.27_LTCUSD_34</t>
  </si>
  <si>
    <t>2018.04.27D12:15:24.100135500</t>
  </si>
  <si>
    <t>execID_2018.04.27_LTCUSD_142</t>
  </si>
  <si>
    <t>2018.04.27D12:15:58.925585500</t>
  </si>
  <si>
    <t>execID_2018.04.27_LTCUSD_29</t>
  </si>
  <si>
    <t>2018.04.27D12:16:20.117844500</t>
  </si>
  <si>
    <t>execID_2018.04.27_LTCUSD_6</t>
  </si>
  <si>
    <t>2018.04.27D12:16:30.505392000</t>
  </si>
  <si>
    <t>execID_2018.04.27_LTCUSD_17</t>
  </si>
  <si>
    <t>2018.04.27D12:16:42.097489000</t>
  </si>
  <si>
    <t>execID_2018.04.27_LTCUSD_154</t>
  </si>
  <si>
    <t>2018.04.27D12:17:01.370369000</t>
  </si>
  <si>
    <t>execID_2018.04.27_LTCUSD_63</t>
  </si>
  <si>
    <t>2018.04.27D12:17:26.165298500</t>
  </si>
  <si>
    <t>execID_2018.04.27_LTCUSD_14</t>
  </si>
  <si>
    <t>2018.04.27D12:17:46.768876000</t>
  </si>
  <si>
    <t>execID_2018.04.27_LTCUSD_124</t>
  </si>
  <si>
    <t>2018.04.27D12:18:04.062476500</t>
  </si>
  <si>
    <t>execID_2018.04.27_LTCUSD_25</t>
  </si>
  <si>
    <t>2018.04.27D12:18:35.780987500</t>
  </si>
  <si>
    <t>execID_2018.04.27_LTCUSD_31</t>
  </si>
  <si>
    <t>2018.04.27D12:18:54.517232500</t>
  </si>
  <si>
    <t>execID_2018.04.27_LTCUSD_9</t>
  </si>
  <si>
    <t>2018.04.27D12:19:25.318959500</t>
  </si>
  <si>
    <t>execID_2018.04.27_LTCUSD_74</t>
  </si>
  <si>
    <t>2018.04.27D12:20:35.265055500</t>
  </si>
  <si>
    <t>execID_2018.04.27_LTCUSD_156</t>
  </si>
  <si>
    <t>2018.04.27D12:20:57.486920000</t>
  </si>
  <si>
    <t>execID_2018.04.27_LTCUSD_162</t>
  </si>
  <si>
    <t>2018.04.27D12:21:02.432168000</t>
  </si>
  <si>
    <t>execID_2018.04.27_LTCUSD_66</t>
  </si>
  <si>
    <t>2018.04.27D12:21:24.789409500</t>
  </si>
  <si>
    <t>execID_2018.04.27_LTCUSD_107</t>
  </si>
  <si>
    <t>2018.04.27D12:22:35.975728000</t>
  </si>
  <si>
    <t>execID_2018.04.27_LTCUSD_30</t>
  </si>
  <si>
    <t>2018.04.27D12:22:41.518325500</t>
  </si>
  <si>
    <t>execID_2018.04.27_LTCUSD_109</t>
  </si>
  <si>
    <t>2018.04.27D12:22:46.057756000</t>
  </si>
  <si>
    <t>execID_2018.04.27_LTCUSD_28</t>
  </si>
  <si>
    <t>2018.04.27D12:22:49.949242500</t>
  </si>
  <si>
    <t>execID_2018.04.27_LTCUSD_168</t>
  </si>
  <si>
    <t>2018.04.27D12:22:59.652249000</t>
  </si>
  <si>
    <t>execID_2018.04.27_LTCUSD_46</t>
  </si>
  <si>
    <t>2018.04.27D12:23:48.682345500</t>
  </si>
  <si>
    <t>execID_2018.04.27_LTCUSD_16</t>
  </si>
  <si>
    <t>2018.04.27D12:24:34.276916500</t>
  </si>
  <si>
    <t>execID_2018.04.27_LTCUSD_137</t>
  </si>
  <si>
    <t>2018.04.27D12:24:53.820704500</t>
  </si>
  <si>
    <t>execID_2018.04.27_LTCUSD_10</t>
  </si>
  <si>
    <t>2018.04.27D12:24:58.919358500</t>
  </si>
  <si>
    <t>execID_2018.04.27_LTCUSD_120</t>
  </si>
  <si>
    <t>2018.04.27D12:26:31.316146500</t>
  </si>
  <si>
    <t>execID_2018.04.27_LTCUSD_39</t>
  </si>
  <si>
    <t>2018.04.27D12:26:55.238341500</t>
  </si>
  <si>
    <t>execID_2018.04.27_LTCUSD_144</t>
  </si>
  <si>
    <t>2018.04.27D12:28:34.974032500</t>
  </si>
  <si>
    <t>execID_2018.04.27_LTCUSD_42</t>
  </si>
  <si>
    <t>2018.04.27D12:30:29.351944500</t>
  </si>
  <si>
    <t>execID_2018.04.27_LTCUSD_94</t>
  </si>
  <si>
    <t>2018.04.27D12:30:44.508404500</t>
  </si>
  <si>
    <t>execID_2018.04.27_LTCUSD_160</t>
  </si>
  <si>
    <t>2018.04.27D12:31:18.333514500</t>
  </si>
  <si>
    <t>execID_2018.04.27_LTCUSD_76</t>
  </si>
  <si>
    <t>2018.04.28</t>
  </si>
  <si>
    <t>2018.04.28D11:00:12.258933500</t>
  </si>
  <si>
    <t>execID_2018.04.28_LTCUSD_147</t>
  </si>
  <si>
    <t>2018.04.28D11:01:08.830030500</t>
  </si>
  <si>
    <t>execID_2018.04.28_LTCUSD_162</t>
  </si>
  <si>
    <t>2018.04.28D11:03:05.406270500</t>
  </si>
  <si>
    <t>execID_2018.04.28_LTCUSD_170</t>
  </si>
  <si>
    <t>2018.04.28D11:03:51.728348500</t>
  </si>
  <si>
    <t>execID_2018.04.28_LTCUSD_74</t>
  </si>
  <si>
    <t>2018.04.28D11:04:06.052994000</t>
  </si>
  <si>
    <t>execID_2018.04.28_LTCUSD_85</t>
  </si>
  <si>
    <t>2018.04.28D11:04:29.669251500</t>
  </si>
  <si>
    <t>execID_2018.04.28_LTCUSD_123</t>
  </si>
  <si>
    <t>2018.04.28D11:04:40.892837500</t>
  </si>
  <si>
    <t>execID_2018.04.28_LTCUSD_133</t>
  </si>
  <si>
    <t>2018.04.28D11:05:10.688301000</t>
  </si>
  <si>
    <t>execID_2018.04.28_LTCUSD_7</t>
  </si>
  <si>
    <t>2018.04.28D11:05:21.334700500</t>
  </si>
  <si>
    <t>execID_2018.04.28_LTCUSD_1</t>
  </si>
  <si>
    <t>2018.04.28D11:05:35.310464500</t>
  </si>
  <si>
    <t>execID_2018.04.28_LTCUSD_152</t>
  </si>
  <si>
    <t>2018.04.28D11:06:26.617231000</t>
  </si>
  <si>
    <t>execID_2018.04.28_LTCUSD_82</t>
  </si>
  <si>
    <t>2018.04.28D11:06:51.166574500</t>
  </si>
  <si>
    <t>execID_2018.04.28_LTCUSD_171</t>
  </si>
  <si>
    <t>2018.04.28D11:07:31.920672500</t>
  </si>
  <si>
    <t>execID_2018.04.28_LTCUSD_68</t>
  </si>
  <si>
    <t>2018.04.28D11:08:05.710852000</t>
  </si>
  <si>
    <t>execID_2018.04.28_LTCUSD_173</t>
  </si>
  <si>
    <t>date</t>
  </si>
  <si>
    <t>executionID</t>
  </si>
  <si>
    <t>eventType</t>
  </si>
  <si>
    <t>price</t>
  </si>
  <si>
    <t>refPrice</t>
  </si>
  <si>
    <t>2018.04.28D11:08:29.774699500</t>
  </si>
  <si>
    <t>execID_2018.04.28_LTCUSD_108</t>
  </si>
  <si>
    <t>2018.04.28D11:08:33.797740500</t>
  </si>
  <si>
    <t>execID_2018.04.28_LTCUSD_167</t>
  </si>
  <si>
    <t>2018.04.28D11:09:37.986810500</t>
  </si>
  <si>
    <t>execID_2018.04.28_LTCUSD_53</t>
  </si>
  <si>
    <t>2018.04.28D11:10:20.210948500</t>
  </si>
  <si>
    <t>execID_2018.04.28_LTCUSD_26</t>
  </si>
  <si>
    <t>2018.04.28D11:11:09.006591000</t>
  </si>
  <si>
    <t>execID_2018.04.28_LTCUSD_15</t>
  </si>
  <si>
    <t>2018.04.28D11:11:47.411804000</t>
  </si>
  <si>
    <t>execID_2018.04.28_LTCUSD_176</t>
  </si>
  <si>
    <t>2018.04.28D11:11:59.317346000</t>
  </si>
  <si>
    <t>execID_2018.04.28_LTCUSD_18</t>
  </si>
  <si>
    <t>2018.04.28D11:12:21.750570000</t>
  </si>
  <si>
    <t>execID_2018.04.28_LTCUSD_148</t>
  </si>
  <si>
    <t>2018.04.28D11:12:30.148294500</t>
  </si>
  <si>
    <t>execID_2018.04.28_LTCUSD_98</t>
  </si>
  <si>
    <t>2018.04.28D11:12:42.855511000</t>
  </si>
  <si>
    <t>execID_2018.04.28_LTCUSD_174</t>
  </si>
  <si>
    <t>2018.04.28D11:15:29.246890000</t>
  </si>
  <si>
    <t>execID_2018.04.28_LTCUSD_140</t>
  </si>
  <si>
    <t>2018.04.28D11:15:43.245193000</t>
  </si>
  <si>
    <t>execID_2018.04.28_LTCUSD_92</t>
  </si>
  <si>
    <t>2018.04.28D11:16:17.310961000</t>
  </si>
  <si>
    <t>execID_2018.04.28_LTCUSD_48</t>
  </si>
  <si>
    <t>2018.04.28D11:16:20.281720000</t>
  </si>
  <si>
    <t>execID_2018.04.28_LTCUSD_25</t>
  </si>
  <si>
    <t>2018.04.28D11:16:46.806168500</t>
  </si>
  <si>
    <t>execID_2018.04.28_LTCUSD_177</t>
  </si>
  <si>
    <t>2018.04.28D11:16:51.461693000</t>
  </si>
  <si>
    <t>execID_2018.04.28_LTCUSD_175</t>
  </si>
  <si>
    <t>2018.04.28D11:16:51.945440000</t>
  </si>
  <si>
    <t>execID_2018.04.28_LTCUSD_67</t>
  </si>
  <si>
    <t>2018.04.28D11:17:02.674378000</t>
  </si>
  <si>
    <t>execID_2018.04.28_LTCUSD_59</t>
  </si>
  <si>
    <t>2018.04.28D11:18:04.329053500</t>
  </si>
  <si>
    <t>execID_2018.04.28_LTCUSD_156</t>
  </si>
  <si>
    <t>2018.04.28D11:19:51.672091500</t>
  </si>
  <si>
    <t>execID_2018.04.28_LTCUSD_60</t>
  </si>
  <si>
    <t>2018.04.28D11:19:59.243534500</t>
  </si>
  <si>
    <t>execID_2018.04.28_LTCUSD_102</t>
  </si>
  <si>
    <t>2018.04.28D11:20:36.722965500</t>
  </si>
  <si>
    <t>execID_2018.04.28_LTCUSD_90</t>
  </si>
  <si>
    <t>2018.04.28D11:20:53.246379000</t>
  </si>
  <si>
    <t>execID_2018.04.28_LTCUSD_75</t>
  </si>
  <si>
    <t>2018.04.28D11:21:21.656574000</t>
  </si>
  <si>
    <t>execID_2018.04.28_LTCUSD_178</t>
  </si>
  <si>
    <t>2018.04.28D11:21:28.127786000</t>
  </si>
  <si>
    <t>execID_2018.04.28_LTCUSD_141</t>
  </si>
  <si>
    <t>2018.04.28D11:21:40.523218500</t>
  </si>
  <si>
    <t>execID_2018.04.28_LTCUSD_21</t>
  </si>
  <si>
    <t>2018.04.28D11:23:18.820318500</t>
  </si>
  <si>
    <t>execID_2018.04.28_LTCUSD_46</t>
  </si>
  <si>
    <t>2018.04.28D11:23:48.471484000</t>
  </si>
  <si>
    <t>execID_2018.04.28_LTCUSD_28</t>
  </si>
  <si>
    <t>2018.04.28D11:23:50.940071000</t>
  </si>
  <si>
    <t>execID_2018.04.28_LTCUSD_5</t>
  </si>
  <si>
    <t>2018.04.28D11:23:52.184820000</t>
  </si>
  <si>
    <t>execID_2018.04.28_LTCUSD_49</t>
  </si>
  <si>
    <t>2018.04.28D11:24:05.633101000</t>
  </si>
  <si>
    <t>execID_2018.04.28_LTCUSD_27</t>
  </si>
  <si>
    <t>2018.04.28D11:24:18.938250000</t>
  </si>
  <si>
    <t>execID_2018.04.28_LTCUSD_128</t>
  </si>
  <si>
    <t>2018.04.28D11:25:08.453391500</t>
  </si>
  <si>
    <t>execID_2018.04.28_LTCUSD_20</t>
  </si>
  <si>
    <t>2018.04.28D11:25:12.669955500</t>
  </si>
  <si>
    <t>execID_2018.04.28_LTCUSD_13</t>
  </si>
  <si>
    <t>2018.04.28D11:25:42.306832000</t>
  </si>
  <si>
    <t>execID_2018.04.28_LTCUSD_169</t>
  </si>
  <si>
    <t>2018.04.28D11:26:12.779675500</t>
  </si>
  <si>
    <t>execID_2018.04.28_LTCUSD_37</t>
  </si>
  <si>
    <t>2018.04.28D11:26:22.682002000</t>
  </si>
  <si>
    <t>execID_2018.04.28_LTCUSD_23</t>
  </si>
  <si>
    <t>2018.04.28D11:26:33.646257500</t>
  </si>
  <si>
    <t>execID_2018.04.28_LTCUSD_83</t>
  </si>
  <si>
    <t>2018.04.28D11:27:22.910698000</t>
  </si>
  <si>
    <t>execID_2018.04.28_LTCUSD_57</t>
  </si>
  <si>
    <t>2018.04.28D11:27:27.255324000</t>
  </si>
  <si>
    <t>execID_2018.04.28_LTCUSD_6</t>
  </si>
  <si>
    <t>2018.04.28D11:28:20.211221500</t>
  </si>
  <si>
    <t>execID_2018.04.28_LTCUSD_135</t>
  </si>
  <si>
    <t>2018.04.28D11:28:55.064919500</t>
  </si>
  <si>
    <t>execID_2018.04.28_LTCUSD_55</t>
  </si>
  <si>
    <t>2018.04.28D11:29:25.632599500</t>
  </si>
  <si>
    <t>execID_2018.04.28_LTCUSD_145</t>
  </si>
  <si>
    <t>2018.04.28D11:29:55.088493000</t>
  </si>
  <si>
    <t>execID_2018.04.28_LTCUSD_106</t>
  </si>
  <si>
    <t>2018.04.28D11:30:14.176138500</t>
  </si>
  <si>
    <t>execID_2018.04.28_LTCUSD_109</t>
  </si>
  <si>
    <t>2018.04.28D11:30:27.198037500</t>
  </si>
  <si>
    <t>execID_2018.04.28_LTCUSD_104</t>
  </si>
  <si>
    <t>2018.04.28D11:30:42.637120500</t>
  </si>
  <si>
    <t>execID_2018.04.28_LTCUSD_84</t>
  </si>
  <si>
    <t>2018.04.28D11:30:43.785405000</t>
  </si>
  <si>
    <t>execID_2018.04.28_LTCUSD_87</t>
  </si>
  <si>
    <t>2018.04.28D11:31:11.016119500</t>
  </si>
  <si>
    <t>execID_2018.04.28_LTCUSD_63</t>
  </si>
  <si>
    <t>2018.04.28D11:31:35.699811500</t>
  </si>
  <si>
    <t>execID_2018.04.28_LTCUSD_137</t>
  </si>
  <si>
    <t>2018.04.28D11:31:36.717410500</t>
  </si>
  <si>
    <t>execID_2018.04.28_LTCUSD_107</t>
  </si>
  <si>
    <t>2018.04.28D11:31:37.886650000</t>
  </si>
  <si>
    <t>execID_2018.04.28_LTCUSD_179</t>
  </si>
  <si>
    <t>2018.04.28D11:31:41.369277500</t>
  </si>
  <si>
    <t>execID_2018.04.28_LTCUSD_159</t>
  </si>
  <si>
    <t>2018.04.28D11:31:51.429998500</t>
  </si>
  <si>
    <t>execID_2018.04.28_LTCUSD_172</t>
  </si>
  <si>
    <t>2018.04.28D11:33:19.002060000</t>
  </si>
  <si>
    <t>execID_2018.04.28_LTCUSD_150</t>
  </si>
  <si>
    <t>2018.04.28D11:34:17.244541000</t>
  </si>
  <si>
    <t>execID_2018.04.28_LTCUSD_139</t>
  </si>
  <si>
    <t>2018.04.28D11:34:29.289810500</t>
  </si>
  <si>
    <t>execID_2018.04.28_LTCUSD_45</t>
  </si>
  <si>
    <t>2018.04.28D11:35:14.137635500</t>
  </si>
  <si>
    <t>execID_2018.04.28_LTCUSD_101</t>
  </si>
  <si>
    <t>2018.04.28D11:35:55.280099500</t>
  </si>
  <si>
    <t>execID_2018.04.28_LTCUSD_71</t>
  </si>
  <si>
    <t>2018.04.28D11:35:56.832238000</t>
  </si>
  <si>
    <t>execID_2018.04.28_LTCUSD_142</t>
  </si>
  <si>
    <t>2018.04.28D11:35:59.305335000</t>
  </si>
  <si>
    <t>execID_2018.04.28_LTCUSD_58</t>
  </si>
  <si>
    <t>2018.04.28D11:36:29.012947000</t>
  </si>
  <si>
    <t>execID_2018.04.28_LTCUSD_66</t>
  </si>
  <si>
    <t>2018.04.28D11:36:41.766880500</t>
  </si>
  <si>
    <t>execID_2018.04.28_LTCUSD_9</t>
  </si>
  <si>
    <t>2018.04.28D11:38:25.182764500</t>
  </si>
  <si>
    <t>execID_2018.04.28_LTCUSD_158</t>
  </si>
  <si>
    <t>2018.04.28D11:38:51.491442500</t>
  </si>
  <si>
    <t>execID_2018.04.28_LTCUSD_22</t>
  </si>
  <si>
    <t>2018.04.28D11:39:33.534124500</t>
  </si>
  <si>
    <t>execID_2018.04.28_LTCUSD_103</t>
  </si>
  <si>
    <t>2018.04.28D11:39:44.237234500</t>
  </si>
  <si>
    <t>execID_2018.04.28_LTCUSD_32</t>
  </si>
  <si>
    <t>2018.04.28D11:41:02.208545500</t>
  </si>
  <si>
    <t>execID_2018.04.28_LTCUSD_119</t>
  </si>
  <si>
    <t>2018.04.28D11:41:26.223789500</t>
  </si>
  <si>
    <t>execID_2018.04.28_LTCUSD_24</t>
  </si>
  <si>
    <t>2018.04.28D11:42:01.456520000</t>
  </si>
  <si>
    <t>execID_2018.04.28_LTCUSD_76</t>
  </si>
  <si>
    <t>2018.04.28D11:42:21.844591000</t>
  </si>
  <si>
    <t>execID_2018.04.28_LTCUSD_79</t>
  </si>
  <si>
    <t>2018.04.28D11:43:03.506007500</t>
  </si>
  <si>
    <t>execID_2018.04.28_LTCUSD_16</t>
  </si>
  <si>
    <t>2018.04.28D11:43:19.496581000</t>
  </si>
  <si>
    <t>execID_2018.04.28_LTCUSD_2</t>
  </si>
  <si>
    <t>2018.04.28D11:43:21.525866500</t>
  </si>
  <si>
    <t>execID_2018.04.28_LTCUSD_161</t>
  </si>
  <si>
    <t>2018.04.28D11:43:59.267295500</t>
  </si>
  <si>
    <t>execID_2018.04.28_LTCUSD_34</t>
  </si>
  <si>
    <t>2018.04.28D11:44:14.445799500</t>
  </si>
  <si>
    <t>execID_2018.04.28_LTCUSD_154</t>
  </si>
  <si>
    <t>2018.04.28D11:44:26.527000500</t>
  </si>
  <si>
    <t>execID_2018.04.28_LTCUSD_33</t>
  </si>
  <si>
    <t>2018.04.28D11:44:35.424114000</t>
  </si>
  <si>
    <t>execID_2018.04.28_LTCUSD_91</t>
  </si>
  <si>
    <t>2018.04.28D11:44:38.244987000</t>
  </si>
  <si>
    <t>execID_2018.04.28_LTCUSD_112</t>
  </si>
  <si>
    <t>2018.04.28D11:46:54.655376500</t>
  </si>
  <si>
    <t>execID_2018.04.28_LTCUSD_138</t>
  </si>
  <si>
    <t>2018.04.28D11:47:28.209584000</t>
  </si>
  <si>
    <t>execID_2018.04.28_LTCUSD_99</t>
  </si>
  <si>
    <t>2018.04.28D11:48:15.262711000</t>
  </si>
  <si>
    <t>execID_2018.04.28_LTCUSD_39</t>
  </si>
  <si>
    <t>2018.04.28D11:48:27.414878500</t>
  </si>
  <si>
    <t>execID_2018.04.28_LTCUSD_105</t>
  </si>
  <si>
    <t>2018.04.28D11:48:28.078629500</t>
  </si>
  <si>
    <t>execID_2018.04.28_LTCUSD_111</t>
  </si>
  <si>
    <t>2018.04.28D11:48:29.382410000</t>
  </si>
  <si>
    <t>execID_2018.04.28_LTCUSD_10</t>
  </si>
  <si>
    <t>2018.04.28D11:48:45.772674000</t>
  </si>
  <si>
    <t>execID_2018.04.28_LTCUSD_146</t>
  </si>
  <si>
    <t>2018.04.28D11:48:57.341599500</t>
  </si>
  <si>
    <t>execID_2018.04.28_LTCUSD_50</t>
  </si>
  <si>
    <t>2018.04.28D11:49:05.942219000</t>
  </si>
  <si>
    <t>execID_2018.04.28_LTCUSD_114</t>
  </si>
  <si>
    <t>2018.04.28D11:49:10.387863500</t>
  </si>
  <si>
    <t>execID_2018.04.28_LTCUSD_117</t>
  </si>
  <si>
    <t>2018.04.28D11:49:42.056264000</t>
  </si>
  <si>
    <t>execID_2018.04.28_LTCUSD_69</t>
  </si>
  <si>
    <t>2018.04.28D11:51:25.933097500</t>
  </si>
  <si>
    <t>execID_2018.04.28_LTCUSD_113</t>
  </si>
  <si>
    <t>2018.04.28D11:52:11.291839500</t>
  </si>
  <si>
    <t>execID_2018.04.28_LTCUSD_163</t>
  </si>
  <si>
    <t>2018.04.28D11:52:28.856232500</t>
  </si>
  <si>
    <t>execID_2018.04.28_LTCUSD_95</t>
  </si>
  <si>
    <t>2018.04.28D11:54:29.347042500</t>
  </si>
  <si>
    <t>execID_2018.04.28_LTCUSD_110</t>
  </si>
  <si>
    <t>2018.04.28D11:54:49.615076000</t>
  </si>
  <si>
    <t>execID_2018.04.28_LTCUSD_164</t>
  </si>
  <si>
    <t>2018.04.28D11:54:54.770143500</t>
  </si>
  <si>
    <t>execID_2018.04.28_LTCUSD_3</t>
  </si>
  <si>
    <t>2018.04.28D11:54:56.978091000</t>
  </si>
  <si>
    <t>execID_2018.04.28_LTCUSD_166</t>
  </si>
  <si>
    <t>2018.04.28D11:55:18.491819500</t>
  </si>
  <si>
    <t>execID_2018.04.28_LTCUSD_72</t>
  </si>
  <si>
    <t>2018.04.28D11:55:19.545108000</t>
  </si>
  <si>
    <t>execID_2018.04.28_LTCUSD_149</t>
  </si>
  <si>
    <t>2018.04.28D11:55:36.920499000</t>
  </si>
  <si>
    <t>execID_2018.04.28_LTCUSD_127</t>
  </si>
  <si>
    <t>2018.04.28D11:55:52.557032000</t>
  </si>
  <si>
    <t>execID_2018.04.28_LTCUSD_125</t>
  </si>
  <si>
    <t>2018.04.28D11:55:59.065842000</t>
  </si>
  <si>
    <t>execID_2018.04.28_LTCUSD_129</t>
  </si>
  <si>
    <t>2018.04.28D11:57:16.173587000</t>
  </si>
  <si>
    <t>execID_2018.04.28_LTCUSD_78</t>
  </si>
  <si>
    <t>2018.04.28D11:57:52.215769000</t>
  </si>
  <si>
    <t>execID_2018.04.28_LTCUSD_97</t>
  </si>
  <si>
    <t>2018.04.28D12:00:14.158570000</t>
  </si>
  <si>
    <t>execID_2018.04.28_LTCUSD_43</t>
  </si>
  <si>
    <t>2018.04.28D12:00:34.317621000</t>
  </si>
  <si>
    <t>execID_2018.04.28_LTCUSD_56</t>
  </si>
  <si>
    <t>2018.04.28D12:00:47.145111500</t>
  </si>
  <si>
    <t>execID_2018.04.28_LTCUSD_8</t>
  </si>
  <si>
    <t>2018.04.28D12:02:57.722547500</t>
  </si>
  <si>
    <t>execID_2018.04.28_LTCUSD_88</t>
  </si>
  <si>
    <t>2018.04.28D12:03:52.853266000</t>
  </si>
  <si>
    <t>execID_2018.04.28_LTCUSD_100</t>
  </si>
  <si>
    <t>2018.04.28D12:05:02.843818500</t>
  </si>
  <si>
    <t>execID_2018.04.28_LTCUSD_131</t>
  </si>
  <si>
    <t>2018.04.28D12:05:23.918212500</t>
  </si>
  <si>
    <t>execID_2018.04.28_LTCUSD_38</t>
  </si>
  <si>
    <t>2018.04.28D12:06:04.276431500</t>
  </si>
  <si>
    <t>execID_2018.04.28_LTCUSD_122</t>
  </si>
  <si>
    <t>2018.04.28D12:06:08.149916500</t>
  </si>
  <si>
    <t>execID_2018.04.28_LTCUSD_52</t>
  </si>
  <si>
    <t>2018.04.28D12:07:11.349316500</t>
  </si>
  <si>
    <t>execID_2018.04.28_LTCUSD_132</t>
  </si>
  <si>
    <t>2018.04.28D12:07:24.172033000</t>
  </si>
  <si>
    <t>execID_2018.04.28_LTCUSD_120</t>
  </si>
  <si>
    <t>2018.04.28D12:08:25.426435000</t>
  </si>
  <si>
    <t>execID_2018.04.28_LTCUSD_54</t>
  </si>
  <si>
    <t>2018.04.28D12:08:45.191070000</t>
  </si>
  <si>
    <t>execID_2018.04.28_LTCUSD_77</t>
  </si>
  <si>
    <t>2018.04.28D12:09:25.857091000</t>
  </si>
  <si>
    <t>execID_2018.04.28_LTCUSD_30</t>
  </si>
  <si>
    <t>2018.04.28D12:09:44.836711000</t>
  </si>
  <si>
    <t>execID_2018.04.28_LTCUSD_81</t>
  </si>
  <si>
    <t>2018.04.28D12:10:10.725095500</t>
  </si>
  <si>
    <t>execID_2018.04.28_LTCUSD_93</t>
  </si>
  <si>
    <t>2018.04.28D12:10:45.175924000</t>
  </si>
  <si>
    <t>execID_2018.04.28_LTCUSD_153</t>
  </si>
  <si>
    <t>2018.04.28D12:10:53.501703000</t>
  </si>
  <si>
    <t>execID_2018.04.28_LTCUSD_19</t>
  </si>
  <si>
    <t>2018.04.28D12:11:22.051669500</t>
  </si>
  <si>
    <t>execID_2018.04.28_LTCUSD_165</t>
  </si>
  <si>
    <t>2018.04.28D12:11:35.415366000</t>
  </si>
  <si>
    <t>execID_2018.04.28_LTCUSD_155</t>
  </si>
  <si>
    <t>2018.04.28D12:11:59.685722000</t>
  </si>
  <si>
    <t>execID_2018.04.28_LTCUSD_62</t>
  </si>
  <si>
    <t>2018.04.28D12:12:07.858903500</t>
  </si>
  <si>
    <t>execID_2018.04.28_LTCUSD_118</t>
  </si>
  <si>
    <t>2018.04.28D12:12:21.956547500</t>
  </si>
  <si>
    <t>execID_2018.04.28_LTCUSD_14</t>
  </si>
  <si>
    <t>2018.04.28D12:12:34.025335000</t>
  </si>
  <si>
    <t>execID_2018.04.28_LTCUSD_0</t>
  </si>
  <si>
    <t>2018.04.28D12:12:37.437650500</t>
  </si>
  <si>
    <t>execID_2018.04.28_LTCUSD_64</t>
  </si>
  <si>
    <t>2018.04.28D12:12:44.587397500</t>
  </si>
  <si>
    <t>execID_2018.04.28_LTCUSD_86</t>
  </si>
  <si>
    <t>2018.04.28D12:12:46.939357000</t>
  </si>
  <si>
    <t>execID_2018.04.28_LTCUSD_51</t>
  </si>
  <si>
    <t>2018.04.28D12:12:50.969542500</t>
  </si>
  <si>
    <t>execID_2018.04.28_LTCUSD_130</t>
  </si>
  <si>
    <t>2018.04.28D12:14:22.576129000</t>
  </si>
  <si>
    <t>execID_2018.04.28_LTCUSD_47</t>
  </si>
  <si>
    <t>2018.04.28D12:14:48.299700500</t>
  </si>
  <si>
    <t>execID_2018.04.28_LTCUSD_41</t>
  </si>
  <si>
    <t>2018.04.28D12:16:06.831054500</t>
  </si>
  <si>
    <t>execID_2018.04.28_LTCUSD_31</t>
  </si>
  <si>
    <t>2018.04.28D12:16:17.790200500</t>
  </si>
  <si>
    <t>execID_2018.04.28_LTCUSD_65</t>
  </si>
  <si>
    <t>2018.04.28D12:18:29.102348500</t>
  </si>
  <si>
    <t>execID_2018.04.28_LTCUSD_96</t>
  </si>
  <si>
    <t>2018.04.28D12:18:41.197398500</t>
  </si>
  <si>
    <t>execID_2018.04.28_LTCUSD_44</t>
  </si>
  <si>
    <t>2018.04.28D12:19:27.657306500</t>
  </si>
  <si>
    <t>execID_2018.04.28_LTCUSD_35</t>
  </si>
  <si>
    <t>2018.04.28D12:19:55.092758500</t>
  </si>
  <si>
    <t>execID_2018.04.28_LTCUSD_29</t>
  </si>
  <si>
    <t>2018.04.28D12:20:01.663124500</t>
  </si>
  <si>
    <t>execID_2018.04.28_LTCUSD_11</t>
  </si>
  <si>
    <t>2018.04.28D12:20:07.254666500</t>
  </si>
  <si>
    <t>execID_2018.04.28_LTCUSD_136</t>
  </si>
  <si>
    <t>2018.04.28D12:20:17.896017000</t>
  </si>
  <si>
    <t>execID_2018.04.28_LTCUSD_157</t>
  </si>
  <si>
    <t>2018.04.28D12:20:41.139919000</t>
  </si>
  <si>
    <t>execID_2018.04.28_LTCUSD_134</t>
  </si>
  <si>
    <t>2018.04.28D12:20:53.376192500</t>
  </si>
  <si>
    <t>execID_2018.04.28_LTCUSD_116</t>
  </si>
  <si>
    <t>2018.04.28D12:21:04.351024500</t>
  </si>
  <si>
    <t>execID_2018.04.28_LTCUSD_4</t>
  </si>
  <si>
    <t>2018.04.28D12:21:15.191541000</t>
  </si>
  <si>
    <t>execID_2018.04.28_LTCUSD_168</t>
  </si>
  <si>
    <t>2018.04.28D12:21:42.065443000</t>
  </si>
  <si>
    <t>execID_2018.04.28_LTCUSD_80</t>
  </si>
  <si>
    <t>2018.04.28D12:21:56.439005500</t>
  </si>
  <si>
    <t>execID_2018.04.28_LTCUSD_73</t>
  </si>
  <si>
    <t>2018.04.28D12:23:18.473315000</t>
  </si>
  <si>
    <t>execID_2018.04.28_LTCUSD_144</t>
  </si>
  <si>
    <t>2018.04.28D12:24:04.254930000</t>
  </si>
  <si>
    <t>execID_2018.04.28_LTCUSD_42</t>
  </si>
  <si>
    <t>2018.04.28D12:25:06.489465000</t>
  </si>
  <si>
    <t>execID_2018.04.28_LTCUSD_124</t>
  </si>
  <si>
    <t>2018.04.28D12:25:19.415625500</t>
  </si>
  <si>
    <t>execID_2018.04.28_LTCUSD_40</t>
  </si>
  <si>
    <t>2018.04.28D12:25:56.821131000</t>
  </si>
  <si>
    <t>execID_2018.04.28_LTCUSD_17</t>
  </si>
  <si>
    <t>2018.04.28D12:26:15.624239500</t>
  </si>
  <si>
    <t>execID_2018.04.28_LTCUSD_70</t>
  </si>
  <si>
    <t>2018.04.28D12:27:01.919851500</t>
  </si>
  <si>
    <t>execID_2018.04.28_LTCUSD_121</t>
  </si>
  <si>
    <t>2018.04.28D12:27:49.742945500</t>
  </si>
  <si>
    <t>execID_2018.04.28_LTCUSD_94</t>
  </si>
  <si>
    <t>2018.04.28D12:28:23.838479500</t>
  </si>
  <si>
    <t>execID_2018.04.28_LTCUSD_12</t>
  </si>
  <si>
    <t>2018.04.28D12:28:54.741456000</t>
  </si>
  <si>
    <t>execID_2018.04.28_LTCUSD_89</t>
  </si>
  <si>
    <t>2018.04.28D12:29:00.248732500</t>
  </si>
  <si>
    <t>execID_2018.04.28_LTCUSD_160</t>
  </si>
  <si>
    <t>2018.04.28D12:29:25.626739000</t>
  </si>
  <si>
    <t>execID_2018.04.28_LTCUSD_143</t>
  </si>
  <si>
    <t>2018.04.28D12:29:28.635596500</t>
  </si>
  <si>
    <t>execID_2018.04.28_LTCUSD_126</t>
  </si>
  <si>
    <t>2018.04.28D12:29:52.054035500</t>
  </si>
  <si>
    <t>execID_2018.04.28_LTCUSD_61</t>
  </si>
  <si>
    <t>2018.04.28D12:30:50.986816000</t>
  </si>
  <si>
    <t>execID_2018.04.28_LTCUSD_115</t>
  </si>
  <si>
    <t>2018.04.29</t>
  </si>
  <si>
    <t>2018.04.29D11:00:35.030721000</t>
  </si>
  <si>
    <t>execID_2018.04.29_LTCUSD_61</t>
  </si>
  <si>
    <t>2018.04.29D11:00:39.017693000</t>
  </si>
  <si>
    <t>execID_2018.04.29_LTCUSD_93</t>
  </si>
  <si>
    <t>2018.04.29D11:04:40.180780000</t>
  </si>
  <si>
    <t>execID_2018.04.29_LTCUSD_150</t>
  </si>
  <si>
    <t>2018.04.29D11:04:42.044499000</t>
  </si>
  <si>
    <t>execID_2018.04.29_LTCUSD_28</t>
  </si>
  <si>
    <t>2018.04.29D11:04:50.481757500</t>
  </si>
  <si>
    <t>execID_2018.04.29_LTCUSD_81</t>
  </si>
  <si>
    <t>2018.04.29D11:05:26.326027500</t>
  </si>
  <si>
    <t>execID_2018.04.29_LTCUSD_140</t>
  </si>
  <si>
    <t>2018.04.29D11:05:37.880999500</t>
  </si>
  <si>
    <t>execID_2018.04.29_LTCUSD_39</t>
  </si>
  <si>
    <t>2018.04.29D11:06:28.750158500</t>
  </si>
  <si>
    <t>execID_2018.04.29_LTCUSD_153</t>
  </si>
  <si>
    <t>2018.04.29D11:06:55.820889000</t>
  </si>
  <si>
    <t>execID_2018.04.29_LTCUSD_123</t>
  </si>
  <si>
    <t>2018.04.29D11:06:59.237307500</t>
  </si>
  <si>
    <t>execID_2018.04.29_LTCUSD_22</t>
  </si>
  <si>
    <t>2018.04.29D11:07:19.669318000</t>
  </si>
  <si>
    <t>execID_2018.04.29_LTCUSD_104</t>
  </si>
  <si>
    <t>2018.04.29D11:10:39.569579000</t>
  </si>
  <si>
    <t>execID_2018.04.29_LTCUSD_37</t>
  </si>
  <si>
    <t>2018.04.29D11:11:18.192850500</t>
  </si>
  <si>
    <t>execID_2018.04.29_LTCUSD_11</t>
  </si>
  <si>
    <t>2018.04.29D11:12:49.304596500</t>
  </si>
  <si>
    <t>execID_2018.04.29_LTCUSD_159</t>
  </si>
  <si>
    <t>2018.04.29D11:13:37.157555500</t>
  </si>
  <si>
    <t>execID_2018.04.29_LTCUSD_117</t>
  </si>
  <si>
    <t>2018.04.29D11:14:13.111259000</t>
  </si>
  <si>
    <t>execID_2018.04.29_LTCUSD_27</t>
  </si>
  <si>
    <t>2018.04.29D11:14:55.011095000</t>
  </si>
  <si>
    <t>execID_2018.04.29_LTCUSD_89</t>
  </si>
  <si>
    <t>2018.04.29D11:14:55.458025000</t>
  </si>
  <si>
    <t>execID_2018.04.29_LTCUSD_165</t>
  </si>
  <si>
    <t>2018.04.29D11:14:56.107696000</t>
  </si>
  <si>
    <t>execID_2018.04.29_LTCUSD_38</t>
  </si>
  <si>
    <t>2018.04.29D11:16:22.212891000</t>
  </si>
  <si>
    <t>execID_2018.04.29_LTCUSD_169</t>
  </si>
  <si>
    <t>2018.04.29D11:16:25.670042500</t>
  </si>
  <si>
    <t>execID_2018.04.29_LTCUSD_132</t>
  </si>
  <si>
    <t>2018.04.29D11:17:21.375434000</t>
  </si>
  <si>
    <t>execID_2018.04.29_LTCUSD_108</t>
  </si>
  <si>
    <t>2018.04.29D11:18:01.167719500</t>
  </si>
  <si>
    <t>execID_2018.04.29_LTCUSD_144</t>
  </si>
  <si>
    <t>2018.04.29D11:18:52.635053000</t>
  </si>
  <si>
    <t>execID_2018.04.29_LTCUSD_115</t>
  </si>
  <si>
    <t>2018.04.29D11:20:07.803718000</t>
  </si>
  <si>
    <t>execID_2018.04.29_LTCUSD_179</t>
  </si>
  <si>
    <t>2018.04.29D11:20:31.357061000</t>
  </si>
  <si>
    <t>execID_2018.04.29_LTCUSD_23</t>
  </si>
  <si>
    <t>2018.04.29D11:20:59.203247500</t>
  </si>
  <si>
    <t>execID_2018.04.29_LTCUSD_137</t>
  </si>
  <si>
    <t>2018.04.29D11:21:09.856274500</t>
  </si>
  <si>
    <t>execID_2018.04.29_LTCUSD_31</t>
  </si>
  <si>
    <t>2018.04.29D11:21:24.958097500</t>
  </si>
  <si>
    <t>execID_2018.04.29_LTCUSD_174</t>
  </si>
  <si>
    <t>2018.04.29D11:21:35.374916000</t>
  </si>
  <si>
    <t>execID_2018.04.29_LTCUSD_86</t>
  </si>
  <si>
    <t>2018.04.29D11:21:39.899683500</t>
  </si>
  <si>
    <t>execID_2018.04.29_LTCUSD_60</t>
  </si>
  <si>
    <t>2018.04.29D11:22:24.607693000</t>
  </si>
  <si>
    <t>execID_2018.04.29_LTCUSD_3</t>
  </si>
  <si>
    <t>2018.04.29D11:22:51.981732000</t>
  </si>
  <si>
    <t>execID_2018.04.29_LTCUSD_4</t>
  </si>
  <si>
    <t>2018.04.29D11:23:21.910933500</t>
  </si>
  <si>
    <t>execID_2018.04.29_LTCUSD_172</t>
  </si>
  <si>
    <t>2018.04.29D11:23:31.553990000</t>
  </si>
  <si>
    <t>execID_2018.04.29_LTCUSD_87</t>
  </si>
  <si>
    <t>2018.04.29D11:23:40.018473500</t>
  </si>
  <si>
    <t>execID_2018.04.29_LTCUSD_102</t>
  </si>
  <si>
    <t>2018.04.29D11:23:41.891724000</t>
  </si>
  <si>
    <t>execID_2018.04.29_LTCUSD_9</t>
  </si>
  <si>
    <t>2018.04.29D11:23:49.506446500</t>
  </si>
  <si>
    <t>execID_2018.04.29_LTCUSD_20</t>
  </si>
  <si>
    <t>2018.04.29D11:24:15.389270500</t>
  </si>
  <si>
    <t>execID_2018.04.29_LTCUSD_119</t>
  </si>
  <si>
    <t>2018.04.29D11:24:52.116103500</t>
  </si>
  <si>
    <t>execID_2018.04.29_LTCUSD_178</t>
  </si>
  <si>
    <t>2018.04.29D11:25:03.748086500</t>
  </si>
  <si>
    <t>execID_2018.04.29_LTCUSD_109</t>
  </si>
  <si>
    <t>2018.04.29D11:25:16.090873000</t>
  </si>
  <si>
    <t>execID_2018.04.29_LTCUSD_69</t>
  </si>
  <si>
    <t>2018.04.29D11:25:17.979122000</t>
  </si>
  <si>
    <t>execID_2018.04.29_LTCUSD_175</t>
  </si>
  <si>
    <t>2018.04.29D11:25:22.356693000</t>
  </si>
  <si>
    <t>execID_2018.04.29_LTCUSD_168</t>
  </si>
  <si>
    <t>2018.04.29D11:25:56.588907500</t>
  </si>
  <si>
    <t>execID_2018.04.29_LTCUSD_18</t>
  </si>
  <si>
    <t>2018.04.29D11:26:54.674765000</t>
  </si>
  <si>
    <t>execID_2018.04.29_LTCUSD_0</t>
  </si>
  <si>
    <t>2018.04.29D11:26:57.852109500</t>
  </si>
  <si>
    <t>execID_2018.04.29_LTCUSD_36</t>
  </si>
  <si>
    <t>2018.04.29D11:26:59.507455500</t>
  </si>
  <si>
    <t>execID_2018.04.29_LTCUSD_84</t>
  </si>
  <si>
    <t>2018.04.29D11:27:17.295104500</t>
  </si>
  <si>
    <t>execID_2018.04.29_LTCUSD_143</t>
  </si>
  <si>
    <t>2018.04.29D11:27:18.463871000</t>
  </si>
  <si>
    <t>execID_2018.04.29_LTCUSD_156</t>
  </si>
  <si>
    <t>2018.04.29D11:27:22.947080500</t>
  </si>
  <si>
    <t>execID_2018.04.29_LTCUSD_51</t>
  </si>
  <si>
    <t>2018.04.29D11:27:26.089852000</t>
  </si>
  <si>
    <t>execID_2018.04.29_LTCUSD_47</t>
  </si>
  <si>
    <t>2018.04.29D11:28:15.472020000</t>
  </si>
  <si>
    <t>execID_2018.04.29_LTCUSD_13</t>
  </si>
  <si>
    <t>2018.04.29D11:28:54.079902500</t>
  </si>
  <si>
    <t>execID_2018.04.29_LTCUSD_162</t>
  </si>
  <si>
    <t>2018.04.29D11:29:10.111016500</t>
  </si>
  <si>
    <t>execID_2018.04.29_LTCUSD_124</t>
  </si>
  <si>
    <t>2018.04.29D11:29:12.013675500</t>
  </si>
  <si>
    <t>execID_2018.04.29_LTCUSD_53</t>
  </si>
  <si>
    <t>2018.04.29D11:30:26.204704500</t>
  </si>
  <si>
    <t>execID_2018.04.29_LTCUSD_30</t>
  </si>
  <si>
    <t>2018.04.29D11:32:20.233179500</t>
  </si>
  <si>
    <t>execID_2018.04.29_LTCUSD_17</t>
  </si>
  <si>
    <t>2018.04.29D11:32:29.421925000</t>
  </si>
  <si>
    <t>execID_2018.04.29_LTCUSD_12</t>
  </si>
  <si>
    <t>2018.04.29D11:33:16.115841500</t>
  </si>
  <si>
    <t>execID_2018.04.29_LTCUSD_130</t>
  </si>
  <si>
    <t>2018.04.29D11:33:30.608149000</t>
  </si>
  <si>
    <t>execID_2018.04.29_LTCUSD_98</t>
  </si>
  <si>
    <t>2018.04.29D11:33:56.873751000</t>
  </si>
  <si>
    <t>execID_2018.04.29_LTCUSD_105</t>
  </si>
  <si>
    <t>2018.04.29D11:34:17.384939500</t>
  </si>
  <si>
    <t>execID_2018.04.29_LTCUSD_88</t>
  </si>
  <si>
    <t>2018.04.29D11:35:06.665275000</t>
  </si>
  <si>
    <t>execID_2018.04.29_LTCUSD_100</t>
  </si>
  <si>
    <t>2018.04.29D11:35:13.548426000</t>
  </si>
  <si>
    <t>execID_2018.04.29_LTCUSD_97</t>
  </si>
  <si>
    <t>2018.04.29D11:35:14.591396500</t>
  </si>
  <si>
    <t>execID_2018.04.29_LTCUSD_19</t>
  </si>
  <si>
    <t>2018.04.29D11:36:08.058871000</t>
  </si>
  <si>
    <t>execID_2018.04.29_LTCUSD_46</t>
  </si>
  <si>
    <t>2018.04.29D11:36:49.263045000</t>
  </si>
  <si>
    <t>execID_2018.04.29_LTCUSD_76</t>
  </si>
  <si>
    <t>2018.04.29D11:37:01.057767500</t>
  </si>
  <si>
    <t>execID_2018.04.29_LTCUSD_176</t>
  </si>
  <si>
    <t>2018.04.29D11:37:11.564687000</t>
  </si>
  <si>
    <t>execID_2018.04.29_LTCUSD_25</t>
  </si>
  <si>
    <t>2018.04.29D11:37:30.050528000</t>
  </si>
  <si>
    <t>execID_2018.04.29_LTCUSD_7</t>
  </si>
  <si>
    <t>2018.04.29D11:38:08.812652500</t>
  </si>
  <si>
    <t>execID_2018.04.29_LTCUSD_103</t>
  </si>
  <si>
    <t>2018.04.29D11:38:46.774703000</t>
  </si>
  <si>
    <t>execID_2018.04.29_LTCUSD_154</t>
  </si>
  <si>
    <t>2018.04.29D11:39:03.913467500</t>
  </si>
  <si>
    <t>execID_2018.04.29_LTCUSD_142</t>
  </si>
  <si>
    <t>2018.04.29D11:39:06.531907500</t>
  </si>
  <si>
    <t>execID_2018.04.29_LTCUSD_167</t>
  </si>
  <si>
    <t>2018.04.29D11:39:37.265665500</t>
  </si>
  <si>
    <t>execID_2018.04.29_LTCUSD_147</t>
  </si>
  <si>
    <t>2018.04.29D11:41:07.727658000</t>
  </si>
  <si>
    <t>execID_2018.04.29_LTCUSD_66</t>
  </si>
  <si>
    <t>2018.04.29D11:41:17.065706500</t>
  </si>
  <si>
    <t>execID_2018.04.29_LTCUSD_177</t>
  </si>
  <si>
    <t>2018.04.29D11:41:21.336616000</t>
  </si>
  <si>
    <t>execID_2018.04.29_LTCUSD_127</t>
  </si>
  <si>
    <t>2018.04.29D11:41:39.891762500</t>
  </si>
  <si>
    <t>execID_2018.04.29_LTCUSD_125</t>
  </si>
  <si>
    <t>2018.04.29D11:42:28.142564000</t>
  </si>
  <si>
    <t>execID_2018.04.29_LTCUSD_67</t>
  </si>
  <si>
    <t>2018.04.29D11:42:45.204521000</t>
  </si>
  <si>
    <t>execID_2018.04.29_LTCUSD_118</t>
  </si>
  <si>
    <t>2018.04.29D11:43:38.466565000</t>
  </si>
  <si>
    <t>execID_2018.04.29_LTCUSD_106</t>
  </si>
  <si>
    <t>2018.04.29D11:43:59.800075000</t>
  </si>
  <si>
    <t>execID_2018.04.29_LTCUSD_42</t>
  </si>
  <si>
    <t>2018.04.29D11:45:02.336252000</t>
  </si>
  <si>
    <t>execID_2018.04.29_LTCUSD_54</t>
  </si>
  <si>
    <t>2018.04.29D11:45:35.944799500</t>
  </si>
  <si>
    <t>execID_2018.04.29_LTCUSD_55</t>
  </si>
  <si>
    <t>2018.04.29D11:46:00.524046500</t>
  </si>
  <si>
    <t>execID_2018.04.29_LTCUSD_45</t>
  </si>
  <si>
    <t>2018.04.29D11:46:19.214828500</t>
  </si>
  <si>
    <t>execID_2018.04.29_LTCUSD_101</t>
  </si>
  <si>
    <t>2018.04.29D11:46:45.537042000</t>
  </si>
  <si>
    <t>execID_2018.04.29_LTCUSD_59</t>
  </si>
  <si>
    <t>2018.04.29D11:47:10.188130000</t>
  </si>
  <si>
    <t>execID_2018.04.29_LTCUSD_85</t>
  </si>
  <si>
    <t>2018.04.29D11:47:21.140027000</t>
  </si>
  <si>
    <t>execID_2018.04.29_LTCUSD_68</t>
  </si>
  <si>
    <t>2018.04.29D11:47:24.200793500</t>
  </si>
  <si>
    <t>execID_2018.04.29_LTCUSD_160</t>
  </si>
  <si>
    <t>2018.04.29D11:47:27.282993500</t>
  </si>
  <si>
    <t>execID_2018.04.29_LTCUSD_16</t>
  </si>
  <si>
    <t>2018.04.29D11:48:19.816975000</t>
  </si>
  <si>
    <t>execID_2018.04.29_LTCUSD_50</t>
  </si>
  <si>
    <t>2018.04.29D11:48:43.853124500</t>
  </si>
  <si>
    <t>execID_2018.04.29_LTCUSD_120</t>
  </si>
  <si>
    <t>2018.04.29D11:49:08.826969000</t>
  </si>
  <si>
    <t>execID_2018.04.29_LTCUSD_91</t>
  </si>
  <si>
    <t>2018.04.29D11:50:20.259671000</t>
  </si>
  <si>
    <t>execID_2018.04.29_LTCUSD_145</t>
  </si>
  <si>
    <t>2018.04.29D11:50:32.805655000</t>
  </si>
  <si>
    <t>execID_2018.04.29_LTCUSD_34</t>
  </si>
  <si>
    <t>2018.04.29D11:50:35.337712000</t>
  </si>
  <si>
    <t>execID_2018.04.29_LTCUSD_74</t>
  </si>
  <si>
    <t>2018.04.29D11:51:09.037108500</t>
  </si>
  <si>
    <t>execID_2018.04.29_LTCUSD_152</t>
  </si>
  <si>
    <t>2018.04.29D11:51:59.691938000</t>
  </si>
  <si>
    <t>execID_2018.04.29_LTCUSD_56</t>
  </si>
  <si>
    <t>2018.04.29D11:53:02.827307000</t>
  </si>
  <si>
    <t>execID_2018.04.29_LTCUSD_111</t>
  </si>
  <si>
    <t>2018.04.29D11:53:17.875296000</t>
  </si>
  <si>
    <t>execID_2018.04.29_LTCUSD_158</t>
  </si>
  <si>
    <t>2018.04.29D11:53:31.125736500</t>
  </si>
  <si>
    <t>execID_2018.04.29_LTCUSD_83</t>
  </si>
  <si>
    <t>2018.04.29D11:53:36.997487000</t>
  </si>
  <si>
    <t>execID_2018.04.29_LTCUSD_133</t>
  </si>
  <si>
    <t>2018.04.29D11:53:37.349228500</t>
  </si>
  <si>
    <t>execID_2018.04.29_LTCUSD_112</t>
  </si>
  <si>
    <t>2018.04.29D11:53:55.899656000</t>
  </si>
  <si>
    <t>execID_2018.04.29_LTCUSD_157</t>
  </si>
  <si>
    <t>2018.04.29D11:54:18.088135500</t>
  </si>
  <si>
    <t>execID_2018.04.29_LTCUSD_146</t>
  </si>
  <si>
    <t>2018.04.29D11:54:19.269992000</t>
  </si>
  <si>
    <t>execID_2018.04.29_LTCUSD_52</t>
  </si>
  <si>
    <t>2018.04.29D11:54:36.099013000</t>
  </si>
  <si>
    <t>execID_2018.04.29_LTCUSD_21</t>
  </si>
  <si>
    <t>2018.04.29D11:55:06.448783000</t>
  </si>
  <si>
    <t>execID_2018.04.29_LTCUSD_62</t>
  </si>
  <si>
    <t>2018.04.29D11:55:20.412183000</t>
  </si>
  <si>
    <t>execID_2018.04.29_LTCUSD_121</t>
  </si>
  <si>
    <t>2018.04.29D11:56:52.223996500</t>
  </si>
  <si>
    <t>execID_2018.04.29_LTCUSD_99</t>
  </si>
  <si>
    <t>2018.04.29D11:57:11.910212500</t>
  </si>
  <si>
    <t>execID_2018.04.29_LTCUSD_110</t>
  </si>
  <si>
    <t>2018.04.29D11:58:22.310515000</t>
  </si>
  <si>
    <t>execID_2018.04.29_LTCUSD_29</t>
  </si>
  <si>
    <t>2018.04.29D11:59:19.129260500</t>
  </si>
  <si>
    <t>execID_2018.04.29_LTCUSD_170</t>
  </si>
  <si>
    <t>2018.04.29D11:59:41.203125500</t>
  </si>
  <si>
    <t>execID_2018.04.29_LTCUSD_49</t>
  </si>
  <si>
    <t>2018.04.29D11:59:43.252898500</t>
  </si>
  <si>
    <t>execID_2018.04.29_LTCUSD_57</t>
  </si>
  <si>
    <t>2018.04.29D12:00:07.587527500</t>
  </si>
  <si>
    <t>execID_2018.04.29_LTCUSD_1</t>
  </si>
  <si>
    <t>2018.04.29D12:00:23.399879000</t>
  </si>
  <si>
    <t>execID_2018.04.29_LTCUSD_35</t>
  </si>
  <si>
    <t>2018.04.29D12:00:52.652525500</t>
  </si>
  <si>
    <t>execID_2018.04.29_LTCUSD_5</t>
  </si>
  <si>
    <t>2018.04.29D12:01:24.394873500</t>
  </si>
  <si>
    <t>execID_2018.04.29_LTCUSD_122</t>
  </si>
  <si>
    <t>2018.04.29D12:01:27.935614000</t>
  </si>
  <si>
    <t>execID_2018.04.29_LTCUSD_24</t>
  </si>
  <si>
    <t>2018.04.29D12:02:00.856865000</t>
  </si>
  <si>
    <t>execID_2018.04.29_LTCUSD_164</t>
  </si>
  <si>
    <t>2018.04.29D12:02:20.073491000</t>
  </si>
  <si>
    <t>execID_2018.04.29_LTCUSD_72</t>
  </si>
  <si>
    <t>2018.04.29D12:02:56.997972000</t>
  </si>
  <si>
    <t>execID_2018.04.29_LTCUSD_128</t>
  </si>
  <si>
    <t>2018.04.29D12:02:57.204431000</t>
  </si>
  <si>
    <t>execID_2018.04.29_LTCUSD_41</t>
  </si>
  <si>
    <t>2018.04.29D12:03:44.165048000</t>
  </si>
  <si>
    <t>execID_2018.04.29_LTCUSD_65</t>
  </si>
  <si>
    <t>2018.04.29D12:03:50.138499000</t>
  </si>
  <si>
    <t>execID_2018.04.29_LTCUSD_77</t>
  </si>
  <si>
    <t>2018.04.29D12:06:01.614646000</t>
  </si>
  <si>
    <t>execID_2018.04.29_LTCUSD_48</t>
  </si>
  <si>
    <t>2018.04.29D12:07:08.052913500</t>
  </si>
  <si>
    <t>execID_2018.04.29_LTCUSD_26</t>
  </si>
  <si>
    <t>2018.04.29D12:07:37.062421500</t>
  </si>
  <si>
    <t>execID_2018.04.29_LTCUSD_44</t>
  </si>
  <si>
    <t>2018.04.29D12:08:09.496004000</t>
  </si>
  <si>
    <t>execID_2018.04.29_LTCUSD_71</t>
  </si>
  <si>
    <t>2018.04.29D12:08:14.759828500</t>
  </si>
  <si>
    <t>execID_2018.04.29_LTCUSD_95</t>
  </si>
  <si>
    <t>2018.04.29D12:08:25.458610000</t>
  </si>
  <si>
    <t>execID_2018.04.29_LTCUSD_15</t>
  </si>
  <si>
    <t>2018.04.29D12:09:06.674031500</t>
  </si>
  <si>
    <t>execID_2018.04.29_LTCUSD_161</t>
  </si>
  <si>
    <t>2018.04.29D12:10:40.655265000</t>
  </si>
  <si>
    <t>execID_2018.04.29_LTCUSD_75</t>
  </si>
  <si>
    <t>2018.04.29D12:11:29.483566500</t>
  </si>
  <si>
    <t>execID_2018.04.29_LTCUSD_70</t>
  </si>
  <si>
    <t>2018.04.29D12:11:41.263455500</t>
  </si>
  <si>
    <t>execID_2018.04.29_LTCUSD_92</t>
  </si>
  <si>
    <t>2018.04.29D12:12:06.211290500</t>
  </si>
  <si>
    <t>execID_2018.04.29_LTCUSD_63</t>
  </si>
  <si>
    <t>2018.04.29D12:12:31.656738000</t>
  </si>
  <si>
    <t>execID_2018.04.29_LTCUSD_141</t>
  </si>
  <si>
    <t>2018.04.29D12:12:40.068014500</t>
  </si>
  <si>
    <t>execID_2018.04.29_LTCUSD_173</t>
  </si>
  <si>
    <t>2018.04.29D12:13:05.943562000</t>
  </si>
  <si>
    <t>execID_2018.04.29_LTCUSD_149</t>
  </si>
  <si>
    <t>2018.04.29D12:13:37.149929500</t>
  </si>
  <si>
    <t>execID_2018.04.29_LTCUSD_6</t>
  </si>
  <si>
    <t>2018.04.29D12:13:39.246254500</t>
  </si>
  <si>
    <t>execID_2018.04.29_LTCUSD_136</t>
  </si>
  <si>
    <t>2018.04.29D12:13:49.347026500</t>
  </si>
  <si>
    <t>execID_2018.04.29_LTCUSD_138</t>
  </si>
  <si>
    <t>2018.04.29D12:16:26.775281000</t>
  </si>
  <si>
    <t>execID_2018.04.29_LTCUSD_151</t>
  </si>
  <si>
    <t>2018.04.29D12:18:01.993855000</t>
  </si>
  <si>
    <t>execID_2018.04.29_LTCUSD_33</t>
  </si>
  <si>
    <t>2018.04.29D12:18:54.134256500</t>
  </si>
  <si>
    <t>execID_2018.04.29_LTCUSD_96</t>
  </si>
  <si>
    <t>2018.04.29D12:19:22.503003500</t>
  </si>
  <si>
    <t>execID_2018.04.29_LTCUSD_79</t>
  </si>
  <si>
    <t>2018.04.29D12:19:43.427753500</t>
  </si>
  <si>
    <t>execID_2018.04.29_LTCUSD_32</t>
  </si>
  <si>
    <t>2018.04.29D12:20:28.591812000</t>
  </si>
  <si>
    <t>execID_2018.04.29_LTCUSD_10</t>
  </si>
  <si>
    <t>2018.04.29D12:20:30.168640000</t>
  </si>
  <si>
    <t>execID_2018.04.29_LTCUSD_78</t>
  </si>
  <si>
    <t>2018.04.29D12:20:47.698262000</t>
  </si>
  <si>
    <t>execID_2018.04.29_LTCUSD_58</t>
  </si>
  <si>
    <t>2018.04.29D12:20:52.842907000</t>
  </si>
  <si>
    <t>execID_2018.04.29_LTCUSD_116</t>
  </si>
  <si>
    <t>2018.04.29D12:21:13.650963500</t>
  </si>
  <si>
    <t>execID_2018.04.29_LTCUSD_80</t>
  </si>
  <si>
    <t>2018.04.29D12:22:33.042484500</t>
  </si>
  <si>
    <t>execID_2018.04.29_LTCUSD_166</t>
  </si>
  <si>
    <t>2018.04.29D12:23:25.232523500</t>
  </si>
  <si>
    <t>execID_2018.04.29_LTCUSD_155</t>
  </si>
  <si>
    <t>2018.04.29D12:24:17.962019000</t>
  </si>
  <si>
    <t>execID_2018.04.29_LTCUSD_2</t>
  </si>
  <si>
    <t>2018.04.29D12:24:34.611162500</t>
  </si>
  <si>
    <t>execID_2018.04.29_LTCUSD_90</t>
  </si>
  <si>
    <t>2018.04.29D12:24:45.799136000</t>
  </si>
  <si>
    <t>execID_2018.04.29_LTCUSD_64</t>
  </si>
  <si>
    <t>2018.04.29D12:25:39.331763500</t>
  </si>
  <si>
    <t>execID_2018.04.29_LTCUSD_139</t>
  </si>
  <si>
    <t>2018.04.29D12:26:04.389730500</t>
  </si>
  <si>
    <t>execID_2018.04.29_LTCUSD_114</t>
  </si>
  <si>
    <t>2018.04.29D12:26:04.839476500</t>
  </si>
  <si>
    <t>execID_2018.04.29_LTCUSD_82</t>
  </si>
  <si>
    <t>2018.04.29D12:26:10.339603000</t>
  </si>
  <si>
    <t>execID_2018.04.29_LTCUSD_107</t>
  </si>
  <si>
    <t>2018.04.29D12:26:35.741584000</t>
  </si>
  <si>
    <t>execID_2018.04.29_LTCUSD_113</t>
  </si>
  <si>
    <t>2018.04.29D12:27:19.569648500</t>
  </si>
  <si>
    <t>execID_2018.04.29_LTCUSD_73</t>
  </si>
  <si>
    <t>2018.04.29D12:27:20.012734000</t>
  </si>
  <si>
    <t>execID_2018.04.29_LTCUSD_129</t>
  </si>
  <si>
    <t>2018.04.29D12:27:26.313083000</t>
  </si>
  <si>
    <t>execID_2018.04.29_LTCUSD_163</t>
  </si>
  <si>
    <t>2018.04.29D12:27:39.889343500</t>
  </si>
  <si>
    <t>execID_2018.04.29_LTCUSD_148</t>
  </si>
  <si>
    <t>2018.04.29D12:29:02.352840000</t>
  </si>
  <si>
    <t>execID_2018.04.29_LTCUSD_40</t>
  </si>
  <si>
    <t>2018.04.29D12:29:46.529731000</t>
  </si>
  <si>
    <t>execID_2018.04.29_LTCUSD_135</t>
  </si>
  <si>
    <t>2018.04.29D12:31:02.385197500</t>
  </si>
  <si>
    <t>execID_2018.04.29_LTCUSD_8</t>
  </si>
  <si>
    <t>2018.04.29D12:31:06.099881000</t>
  </si>
  <si>
    <t>execID_2018.04.29_LTCUSD_126</t>
  </si>
  <si>
    <t>2018.04.29D12:31:19.105214000</t>
  </si>
  <si>
    <t>execID_2018.04.29_LTCUSD_131</t>
  </si>
  <si>
    <t>priceChange</t>
  </si>
  <si>
    <t>pricePercentageChange</t>
  </si>
  <si>
    <t>priceTickChange</t>
  </si>
  <si>
    <t>logPC</t>
  </si>
  <si>
    <t>logPCP</t>
  </si>
  <si>
    <t>PCThreshold</t>
  </si>
  <si>
    <t>entity</t>
  </si>
  <si>
    <t>0D23:59:59.999000000</t>
  </si>
  <si>
    <t>0D23:59:59.999999999</t>
  </si>
  <si>
    <t>0D11:29:59.999999999</t>
  </si>
  <si>
    <t>0D11:59:59.999999999</t>
  </si>
  <si>
    <t>0D12:29:59.999999999</t>
  </si>
  <si>
    <t>0D12:59:59.999999999</t>
  </si>
  <si>
    <t>LTCUSD+B</t>
  </si>
  <si>
    <t>LTCUSD+S</t>
  </si>
  <si>
    <t>2018.04.28D11:22:46.956107000</t>
  </si>
  <si>
    <t>2018.04.28D11:32:52.319030000</t>
  </si>
  <si>
    <t>2018.04.29D11:20:07.563791500</t>
  </si>
  <si>
    <t>2018.04.29D11:40:41.877718500</t>
  </si>
  <si>
    <t>pmEntity</t>
  </si>
  <si>
    <t>logPTC</t>
  </si>
  <si>
    <t>PTCThreshold</t>
  </si>
  <si>
    <t>startRow</t>
  </si>
  <si>
    <t>priceChange - orig</t>
  </si>
  <si>
    <t>entity PC 10th percentile</t>
  </si>
  <si>
    <t>entity PC 90th percentile</t>
  </si>
  <si>
    <t>priceChange - winsorised</t>
  </si>
  <si>
    <t>stop</t>
  </si>
  <si>
    <t>DCOrig</t>
  </si>
  <si>
    <t>DCWin</t>
  </si>
  <si>
    <t>2018.04.24D11:01:08.411579500</t>
  </si>
  <si>
    <t>execID_2018.04.24_BTCUSD_0</t>
  </si>
  <si>
    <t>BTCUSD+B</t>
  </si>
  <si>
    <t>2018.04.24D11:04:53.424653500</t>
  </si>
  <si>
    <t>execID_2018.04.24_BTCUSD_3</t>
  </si>
  <si>
    <t>2018.04.24D11:08:56.567614000</t>
  </si>
  <si>
    <t>execID_2018.04.24_BTCUSD_80</t>
  </si>
  <si>
    <t>2018.04.24D11:10:13.075457500</t>
  </si>
  <si>
    <t>execID_2018.04.24_BTCUSD_31</t>
  </si>
  <si>
    <t>2018.04.24D11:13:50.882492000</t>
  </si>
  <si>
    <t>execID_2018.04.24_BTCUSD_111</t>
  </si>
  <si>
    <t>2018.04.24D11:17:47.240559000</t>
  </si>
  <si>
    <t>execID_2018.04.24_BTCUSD_164</t>
  </si>
  <si>
    <t>2018.04.24D11:18:49.366953000</t>
  </si>
  <si>
    <t>execID_2018.04.24_BTCUSD_17</t>
  </si>
  <si>
    <t>2018.04.24D11:19:16.259104000</t>
  </si>
  <si>
    <t>execID_2018.04.24_BTCUSD_138</t>
  </si>
  <si>
    <t>2018.04.24D11:19:50.216632000</t>
  </si>
  <si>
    <t>execID_2018.04.24_BTCUSD_90</t>
  </si>
  <si>
    <t>2018.04.24D11:20:53.786605500</t>
  </si>
  <si>
    <t>execID_2018.04.24_BTCUSD_71</t>
  </si>
  <si>
    <t>2018.04.24D11:31:43.508321000</t>
  </si>
  <si>
    <t>execID_2018.04.24_BTCUSD_163</t>
  </si>
  <si>
    <t>2018.04.24D11:35:36.968883500</t>
  </si>
  <si>
    <t>execID_2018.04.24_BTCUSD_4</t>
  </si>
  <si>
    <t>2018.04.24D11:37:48.895887500</t>
  </si>
  <si>
    <t>execID_2018.04.24_BTCUSD_133</t>
  </si>
  <si>
    <t>2018.04.24D11:43:49.335445000</t>
  </si>
  <si>
    <t>execID_2018.04.24_BTCUSD_12</t>
  </si>
  <si>
    <t>2018.04.24D11:43:50.096711000</t>
  </si>
  <si>
    <t>execID_2018.04.24_BTCUSD_153</t>
  </si>
  <si>
    <t>2018.04.24D11:44:15.770359000</t>
  </si>
  <si>
    <t>execID_2018.04.24_BTCUSD_64</t>
  </si>
  <si>
    <t>2018.04.24D11:45:07.071884000</t>
  </si>
  <si>
    <t>execID_2018.04.24_BTCUSD_34</t>
  </si>
  <si>
    <t>2018.04.24D11:45:13.818464500</t>
  </si>
  <si>
    <t>execID_2018.04.24_BTCUSD_27</t>
  </si>
  <si>
    <t>2018.04.24D11:45:31.792585500</t>
  </si>
  <si>
    <t>execID_2018.04.24_BTCUSD_161</t>
  </si>
  <si>
    <t>2018.04.24D11:47:49.930789000</t>
  </si>
  <si>
    <t>execID_2018.04.24_BTCUSD_173</t>
  </si>
  <si>
    <t>2018.04.24D11:48:04.344980000</t>
  </si>
  <si>
    <t>execID_2018.04.24_BTCUSD_167</t>
  </si>
  <si>
    <t>2018.04.24D11:48:33.024449500</t>
  </si>
  <si>
    <t>execID_2018.04.24_BTCUSD_9</t>
  </si>
  <si>
    <t>2018.04.24D11:50:32.887902000</t>
  </si>
  <si>
    <t>execID_2018.04.24_BTCUSD_98</t>
  </si>
  <si>
    <t>2018.04.24D11:51:37.959265500</t>
  </si>
  <si>
    <t>execID_2018.04.24_BTCUSD_139</t>
  </si>
  <si>
    <t>2018.04.24D11:53:35.817258500</t>
  </si>
  <si>
    <t>execID_2018.04.24_BTCUSD_5</t>
  </si>
  <si>
    <t>2018.04.24D11:54:09.835660500</t>
  </si>
  <si>
    <t>execID_2018.04.24_BTCUSD_72</t>
  </si>
  <si>
    <t>2018.04.24D11:54:29.729738000</t>
  </si>
  <si>
    <t>execID_2018.04.24_BTCUSD_37</t>
  </si>
  <si>
    <t>2018.04.24D11:54:32.375854000</t>
  </si>
  <si>
    <t>execID_2018.04.24_BTCUSD_118</t>
  </si>
  <si>
    <t>2018.04.24D11:57:51.480226500</t>
  </si>
  <si>
    <t>execID_2018.04.24_BTCUSD_51</t>
  </si>
  <si>
    <t>2018.04.24D11:58:02.918098000</t>
  </si>
  <si>
    <t>execID_2018.04.24_BTCUSD_56</t>
  </si>
  <si>
    <t>2018.04.24D12:05:08.683691000</t>
  </si>
  <si>
    <t>execID_2018.04.24_BTCUSD_115</t>
  </si>
  <si>
    <t>2018.04.24D12:06:06.045094000</t>
  </si>
  <si>
    <t>execID_2018.04.24_BTCUSD_159</t>
  </si>
  <si>
    <t>2018.04.24D12:07:18.551709500</t>
  </si>
  <si>
    <t>execID_2018.04.24_BTCUSD_169</t>
  </si>
  <si>
    <t>2018.04.24D12:11:40.096922000</t>
  </si>
  <si>
    <t>execID_2018.04.24_BTCUSD_155</t>
  </si>
  <si>
    <t>2018.04.24D12:14:54.936127000</t>
  </si>
  <si>
    <t>execID_2018.04.24_BTCUSD_87</t>
  </si>
  <si>
    <t>2018.04.24D12:15:48.523688500</t>
  </si>
  <si>
    <t>execID_2018.04.24_BTCUSD_21</t>
  </si>
  <si>
    <t>2018.04.24D12:16:06.541760000</t>
  </si>
  <si>
    <t>execID_2018.04.24_BTCUSD_114</t>
  </si>
  <si>
    <t>2018.04.24D12:19:19.788891000</t>
  </si>
  <si>
    <t>execID_2018.04.24_BTCUSD_88</t>
  </si>
  <si>
    <t>2018.04.24D12:19:34.200794000</t>
  </si>
  <si>
    <t>execID_2018.04.24_BTCUSD_102</t>
  </si>
  <si>
    <t>2018.04.24D12:19:54.694718000</t>
  </si>
  <si>
    <t>execID_2018.04.24_BTCUSD_83</t>
  </si>
  <si>
    <t>2018.04.24D12:20:05.497565000</t>
  </si>
  <si>
    <t>execID_2018.04.24_BTCUSD_95</t>
  </si>
  <si>
    <t>2018.04.24D12:21:18.187457000</t>
  </si>
  <si>
    <t>execID_2018.04.24_BTCUSD_40</t>
  </si>
  <si>
    <t>2018.04.24D12:21:59.702568000</t>
  </si>
  <si>
    <t>execID_2018.04.24_BTCUSD_158</t>
  </si>
  <si>
    <t>2018.04.24D12:22:20.190508000</t>
  </si>
  <si>
    <t>execID_2018.04.24_BTCUSD_30</t>
  </si>
  <si>
    <t>2018.04.24D12:31:22.609781000</t>
  </si>
  <si>
    <t>execID_2018.04.24_BTCUSD_74</t>
  </si>
  <si>
    <t>2018.04.24D12:31:36.673891500</t>
  </si>
  <si>
    <t>execID_2018.04.24_BTCUSD_32</t>
  </si>
  <si>
    <t>2018.04.25D11:01:46.870654000</t>
  </si>
  <si>
    <t>execID_2018.04.25_BTCUSD_157</t>
  </si>
  <si>
    <t>2018.04.25D11:01:51.496995500</t>
  </si>
  <si>
    <t>execID_2018.04.25_BTCUSD_109</t>
  </si>
  <si>
    <t>2018.04.25D11:03:04.528294500</t>
  </si>
  <si>
    <t>execID_2018.04.25_BTCUSD_10</t>
  </si>
  <si>
    <t>2018.04.25D11:03:29.459899000</t>
  </si>
  <si>
    <t>execID_2018.04.25_BTCUSD_174</t>
  </si>
  <si>
    <t>2018.04.25D11:04:37.675552000</t>
  </si>
  <si>
    <t>execID_2018.04.25_BTCUSD_87</t>
  </si>
  <si>
    <t>2018.04.25D11:04:47.881984500</t>
  </si>
  <si>
    <t>execID_2018.04.25_BTCUSD_166</t>
  </si>
  <si>
    <t>2018.04.25D11:04:53.483828000</t>
  </si>
  <si>
    <t>execID_2018.04.25_BTCUSD_163</t>
  </si>
  <si>
    <t>2018.04.25D11:05:52.443217500</t>
  </si>
  <si>
    <t>execID_2018.04.25_BTCUSD_172</t>
  </si>
  <si>
    <t>2018.04.25D11:06:30.515180000</t>
  </si>
  <si>
    <t>execID_2018.04.25_BTCUSD_67</t>
  </si>
  <si>
    <t>2018.04.25D11:06:44.677680000</t>
  </si>
  <si>
    <t>execID_2018.04.25_BTCUSD_168</t>
  </si>
  <si>
    <t>2018.04.25D11:10:20.589013000</t>
  </si>
  <si>
    <t>execID_2018.04.25_BTCUSD_101</t>
  </si>
  <si>
    <t>2018.04.25D11:11:32.022771000</t>
  </si>
  <si>
    <t>execID_2018.04.25_BTCUSD_107</t>
  </si>
  <si>
    <t>2018.04.25D11:12:05.311691500</t>
  </si>
  <si>
    <t>execID_2018.04.25_BTCUSD_91</t>
  </si>
  <si>
    <t>2018.04.25D11:16:18.105293000</t>
  </si>
  <si>
    <t>execID_2018.04.25_BTCUSD_112</t>
  </si>
  <si>
    <t>2018.04.25D11:17:57.601805500</t>
  </si>
  <si>
    <t>execID_2018.04.25_BTCUSD_48</t>
  </si>
  <si>
    <t>2018.04.25D11:19:33.659300000</t>
  </si>
  <si>
    <t>execID_2018.04.25_BTCUSD_96</t>
  </si>
  <si>
    <t>2018.04.25D11:22:13.404633000</t>
  </si>
  <si>
    <t>execID_2018.04.25_BTCUSD_8</t>
  </si>
  <si>
    <t>2018.04.25D11:22:23.461174000</t>
  </si>
  <si>
    <t>execID_2018.04.25_BTCUSD_39</t>
  </si>
  <si>
    <t>2018.04.25D11:24:00.443823500</t>
  </si>
  <si>
    <t>execID_2018.04.25_BTCUSD_84</t>
  </si>
  <si>
    <t>2018.04.25D11:24:07.580684000</t>
  </si>
  <si>
    <t>execID_2018.04.25_BTCUSD_43</t>
  </si>
  <si>
    <t>2018.04.25D11:24:15.734291000</t>
  </si>
  <si>
    <t>execID_2018.04.25_BTCUSD_4</t>
  </si>
  <si>
    <t>2018.04.25D11:27:53.483515000</t>
  </si>
  <si>
    <t>execID_2018.04.25_BTCUSD_116</t>
  </si>
  <si>
    <t>2018.04.25D11:32:30.006740000</t>
  </si>
  <si>
    <t>execID_2018.04.25_BTCUSD_121</t>
  </si>
  <si>
    <t>2018.04.25D11:34:52.714217000</t>
  </si>
  <si>
    <t>execID_2018.04.25_BTCUSD_133</t>
  </si>
  <si>
    <t>2018.04.25D11:34:57.314406000</t>
  </si>
  <si>
    <t>execID_2018.04.25_BTCUSD_149</t>
  </si>
  <si>
    <t>2018.04.25D11:35:04.791914500</t>
  </si>
  <si>
    <t>execID_2018.04.25_BTCUSD_170</t>
  </si>
  <si>
    <t>2018.04.25D11:35:20.779617000</t>
  </si>
  <si>
    <t>execID_2018.04.25_BTCUSD_178</t>
  </si>
  <si>
    <t>2018.04.25D11:39:12.446860500</t>
  </si>
  <si>
    <t>execID_2018.04.25_BTCUSD_142</t>
  </si>
  <si>
    <t>2018.04.25D11:39:21.238588500</t>
  </si>
  <si>
    <t>execID_2018.04.25_BTCUSD_167</t>
  </si>
  <si>
    <t>2018.04.25D11:40:21.873993000</t>
  </si>
  <si>
    <t>execID_2018.04.25_BTCUSD_65</t>
  </si>
  <si>
    <t>2018.04.25D11:43:00.546512500</t>
  </si>
  <si>
    <t>execID_2018.04.25_BTCUSD_5</t>
  </si>
  <si>
    <t>2018.04.25D11:43:36.711713000</t>
  </si>
  <si>
    <t>execID_2018.04.25_BTCUSD_66</t>
  </si>
  <si>
    <t>2018.04.25D11:51:10.704197000</t>
  </si>
  <si>
    <t>execID_2018.04.25_BTCUSD_7</t>
  </si>
  <si>
    <t>2018.04.25D11:51:46.986630000</t>
  </si>
  <si>
    <t>execID_2018.04.25_BTCUSD_161</t>
  </si>
  <si>
    <t>2018.04.25D11:51:52.157526500</t>
  </si>
  <si>
    <t>execID_2018.04.25_BTCUSD_76</t>
  </si>
  <si>
    <t>2018.04.25D11:53:08.052582000</t>
  </si>
  <si>
    <t>execID_2018.04.25_BTCUSD_88</t>
  </si>
  <si>
    <t>2018.04.25D11:53:09.374111000</t>
  </si>
  <si>
    <t>execID_2018.04.25_BTCUSD_138</t>
  </si>
  <si>
    <t>2018.04.25D11:54:27.950218500</t>
  </si>
  <si>
    <t>execID_2018.04.25_BTCUSD_179</t>
  </si>
  <si>
    <t>2018.04.25D11:54:29.770003500</t>
  </si>
  <si>
    <t>execID_2018.04.25_BTCUSD_16</t>
  </si>
  <si>
    <t>2018.04.25D12:19:24.366964500</t>
  </si>
  <si>
    <t>execID_2018.04.25_BTCUSD_80</t>
  </si>
  <si>
    <t>2018.04.25D12:22:00.487929500</t>
  </si>
  <si>
    <t>execID_2018.04.25_BTCUSD_89</t>
  </si>
  <si>
    <t>2018.04.25D12:22:37.568396000</t>
  </si>
  <si>
    <t>execID_2018.04.25_BTCUSD_30</t>
  </si>
  <si>
    <t>2018.04.25D12:26:17.694934500</t>
  </si>
  <si>
    <t>execID_2018.04.25_BTCUSD_3</t>
  </si>
  <si>
    <t>2018.04.25D12:26:22.263894500</t>
  </si>
  <si>
    <t>execID_2018.04.25_BTCUSD_1</t>
  </si>
  <si>
    <t>2018.04.25D12:28:38.764902000</t>
  </si>
  <si>
    <t>execID_2018.04.25_BTCUSD_49</t>
  </si>
  <si>
    <t>2018.04.25D12:30:03.217968500</t>
  </si>
  <si>
    <t>execID_2018.04.25_BTCUSD_58</t>
  </si>
  <si>
    <t>2018.04.25D12:30:18.429901500</t>
  </si>
  <si>
    <t>execID_2018.04.25_BTCUSD_117</t>
  </si>
  <si>
    <t>2018.04.25D12:30:54.893268000</t>
  </si>
  <si>
    <t>execID_2018.04.25_BTCUSD_160</t>
  </si>
  <si>
    <t>2018.04.27D11:02:21.561315500</t>
  </si>
  <si>
    <t>execID_2018.04.27_BTCUSD_179</t>
  </si>
  <si>
    <t>2018.04.27D11:06:22.050278500</t>
  </si>
  <si>
    <t>execID_2018.04.27_BTCUSD_10</t>
  </si>
  <si>
    <t>2018.04.27D11:07:36.116468500</t>
  </si>
  <si>
    <t>execID_2018.04.27_BTCUSD_75</t>
  </si>
  <si>
    <t>2018.04.27D11:08:43.850283000</t>
  </si>
  <si>
    <t>execID_2018.04.27_BTCUSD_167</t>
  </si>
  <si>
    <t>2018.04.27D11:09:38.051501500</t>
  </si>
  <si>
    <t>execID_2018.04.27_BTCUSD_161</t>
  </si>
  <si>
    <t>2018.04.27D11:10:35.766367500</t>
  </si>
  <si>
    <t>execID_2018.04.27_BTCUSD_62</t>
  </si>
  <si>
    <t>2018.04.27D11:14:13.317316500</t>
  </si>
  <si>
    <t>execID_2018.04.27_BTCUSD_160</t>
  </si>
  <si>
    <t>2018.04.27D11:15:30.595611000</t>
  </si>
  <si>
    <t>execID_2018.04.27_BTCUSD_103</t>
  </si>
  <si>
    <t>2018.04.27D11:17:46.494759000</t>
  </si>
  <si>
    <t>execID_2018.04.27_BTCUSD_92</t>
  </si>
  <si>
    <t>2018.04.27D11:19:39.679055500</t>
  </si>
  <si>
    <t>execID_2018.04.27_BTCUSD_9</t>
  </si>
  <si>
    <t>2018.04.27D11:22:49.331601000</t>
  </si>
  <si>
    <t>execID_2018.04.27_BTCUSD_166</t>
  </si>
  <si>
    <t>2018.04.27D11:23:09.920328500</t>
  </si>
  <si>
    <t>execID_2018.04.27_BTCUSD_123</t>
  </si>
  <si>
    <t>2018.04.27D11:23:53.201533500</t>
  </si>
  <si>
    <t>execID_2018.04.27_BTCUSD_34</t>
  </si>
  <si>
    <t>2018.04.27D11:26:32.357882500</t>
  </si>
  <si>
    <t>execID_2018.04.27_BTCUSD_2</t>
  </si>
  <si>
    <t>2018.04.27D11:26:48.504683500</t>
  </si>
  <si>
    <t>execID_2018.04.27_BTCUSD_42</t>
  </si>
  <si>
    <t>2018.04.27D11:27:04.979911500</t>
  </si>
  <si>
    <t>execID_2018.04.27_BTCUSD_124</t>
  </si>
  <si>
    <t>2018.04.27D11:33:41.961430500</t>
  </si>
  <si>
    <t>execID_2018.04.27_BTCUSD_30</t>
  </si>
  <si>
    <t>2018.04.27D11:37:07.891985000</t>
  </si>
  <si>
    <t>execID_2018.04.27_BTCUSD_74</t>
  </si>
  <si>
    <t>2018.04.27D11:42:38.391126500</t>
  </si>
  <si>
    <t>execID_2018.04.27_BTCUSD_40</t>
  </si>
  <si>
    <t>2018.04.27D11:43:01.861584500</t>
  </si>
  <si>
    <t>execID_2018.04.27_BTCUSD_150</t>
  </si>
  <si>
    <t>2018.04.27D11:45:10.345099000</t>
  </si>
  <si>
    <t>execID_2018.04.27_BTCUSD_58</t>
  </si>
  <si>
    <t>2018.04.27D11:45:56.328778500</t>
  </si>
  <si>
    <t>execID_2018.04.27_BTCUSD_7</t>
  </si>
  <si>
    <t>2018.04.27D11:46:00.471653500</t>
  </si>
  <si>
    <t>execID_2018.04.27_BTCUSD_100</t>
  </si>
  <si>
    <t>2018.04.27D11:48:55.644409500</t>
  </si>
  <si>
    <t>execID_2018.04.27_BTCUSD_98</t>
  </si>
  <si>
    <t>2018.04.27D11:52:28.970115500</t>
  </si>
  <si>
    <t>execID_2018.04.27_BTCUSD_8</t>
  </si>
  <si>
    <t>2018.04.27D11:54:22.287385500</t>
  </si>
  <si>
    <t>execID_2018.04.27_BTCUSD_135</t>
  </si>
  <si>
    <t>2018.04.27D11:54:50.344117500</t>
  </si>
  <si>
    <t>execID_2018.04.27_BTCUSD_127</t>
  </si>
  <si>
    <t>2018.04.27D11:55:19.864119000</t>
  </si>
  <si>
    <t>execID_2018.04.27_BTCUSD_69</t>
  </si>
  <si>
    <t>2018.04.27D12:03:12.717802500</t>
  </si>
  <si>
    <t>execID_2018.04.27_BTCUSD_96</t>
  </si>
  <si>
    <t>2018.04.27D12:06:38.439918000</t>
  </si>
  <si>
    <t>execID_2018.04.27_BTCUSD_114</t>
  </si>
  <si>
    <t>2018.04.27D12:09:04.460435500</t>
  </si>
  <si>
    <t>execID_2018.04.27_BTCUSD_118</t>
  </si>
  <si>
    <t>2018.04.27D12:11:28.016502000</t>
  </si>
  <si>
    <t>execID_2018.04.27_BTCUSD_87</t>
  </si>
  <si>
    <t>2018.04.27D12:12:08.500511500</t>
  </si>
  <si>
    <t>execID_2018.04.27_BTCUSD_71</t>
  </si>
  <si>
    <t>2018.04.27D12:12:26.283694500</t>
  </si>
  <si>
    <t>execID_2018.04.27_BTCUSD_43</t>
  </si>
  <si>
    <t>2018.04.27D12:15:42.782673000</t>
  </si>
  <si>
    <t>execID_2018.04.27_BTCUSD_77</t>
  </si>
  <si>
    <t>2018.04.27D12:21:42.559739000</t>
  </si>
  <si>
    <t>execID_2018.04.27_BTCUSD_6</t>
  </si>
  <si>
    <t>2018.04.27D12:22:11.470175500</t>
  </si>
  <si>
    <t>execID_2018.04.27_BTCUSD_171</t>
  </si>
  <si>
    <t>2018.04.27D12:24:23.104370500</t>
  </si>
  <si>
    <t>execID_2018.04.27_BTCUSD_35</t>
  </si>
  <si>
    <t>2018.04.27D12:24:50.767044000</t>
  </si>
  <si>
    <t>execID_2018.04.27_BTCUSD_142</t>
  </si>
  <si>
    <t>2018.04.27D12:25:48.800426000</t>
  </si>
  <si>
    <t>execID_2018.04.27_BTCUSD_99</t>
  </si>
  <si>
    <t>2018.04.27D12:27:19.318205000</t>
  </si>
  <si>
    <t>execID_2018.04.27_BTCUSD_146</t>
  </si>
  <si>
    <t>2018.04.27D12:27:38.236280000</t>
  </si>
  <si>
    <t>execID_2018.04.27_BTCUSD_154</t>
  </si>
  <si>
    <t>2018.04.27D12:29:22.248232000</t>
  </si>
  <si>
    <t>execID_2018.04.27_BTCUSD_41</t>
  </si>
  <si>
    <t>2018.04.28D11:03:47.886070500</t>
  </si>
  <si>
    <t>execID_2018.04.28_BTCUSD_52</t>
  </si>
  <si>
    <t>2018.04.28D11:04:17.881800000</t>
  </si>
  <si>
    <t>execID_2018.04.28_BTCUSD_100</t>
  </si>
  <si>
    <t>2018.04.28D11:04:20.095352000</t>
  </si>
  <si>
    <t>execID_2018.04.28_BTCUSD_26</t>
  </si>
  <si>
    <t>2018.04.28D11:06:10.588812000</t>
  </si>
  <si>
    <t>execID_2018.04.28_BTCUSD_12</t>
  </si>
  <si>
    <t>2018.04.28D11:06:27.332968000</t>
  </si>
  <si>
    <t>execID_2018.04.28_BTCUSD_152</t>
  </si>
  <si>
    <t>2018.04.28D11:07:08.655672500</t>
  </si>
  <si>
    <t>execID_2018.04.28_BTCUSD_110</t>
  </si>
  <si>
    <t>2018.04.28D11:09:19.646840500</t>
  </si>
  <si>
    <t>execID_2018.04.28_BTCUSD_73</t>
  </si>
  <si>
    <t>2018.04.28D11:16:23.850037500</t>
  </si>
  <si>
    <t>execID_2018.04.28_BTCUSD_99</t>
  </si>
  <si>
    <t>2018.04.28D11:17:17.893461000</t>
  </si>
  <si>
    <t>execID_2018.04.28_BTCUSD_169</t>
  </si>
  <si>
    <t>2018.04.28D11:17:21.735898500</t>
  </si>
  <si>
    <t>execID_2018.04.28_BTCUSD_151</t>
  </si>
  <si>
    <t>2018.04.28D11:17:22.213425000</t>
  </si>
  <si>
    <t>execID_2018.04.28_BTCUSD_6</t>
  </si>
  <si>
    <t>2018.04.28D11:17:43.713040500</t>
  </si>
  <si>
    <t>execID_2018.04.28_BTCUSD_82</t>
  </si>
  <si>
    <t>2018.04.28D11:20:14.997850000</t>
  </si>
  <si>
    <t>execID_2018.04.28_BTCUSD_112</t>
  </si>
  <si>
    <t>2018.04.28D11:26:18.778927000</t>
  </si>
  <si>
    <t>execID_2018.04.28_BTCUSD_95</t>
  </si>
  <si>
    <t>2018.04.28D11:26:26.479521000</t>
  </si>
  <si>
    <t>execID_2018.04.28_BTCUSD_179</t>
  </si>
  <si>
    <t>2018.04.28D11:28:16.820702500</t>
  </si>
  <si>
    <t>execID_2018.04.28_BTCUSD_126</t>
  </si>
  <si>
    <t>2018.04.28D11:28:48.682400500</t>
  </si>
  <si>
    <t>execID_2018.04.28_BTCUSD_2</t>
  </si>
  <si>
    <t>2018.04.28D11:30:22.620822000</t>
  </si>
  <si>
    <t>execID_2018.04.28_BTCUSD_56</t>
  </si>
  <si>
    <t>2018.04.28D11:33:20.507256000</t>
  </si>
  <si>
    <t>execID_2018.04.28_BTCUSD_7</t>
  </si>
  <si>
    <t>2018.04.28D11:35:21.649453000</t>
  </si>
  <si>
    <t>execID_2018.04.28_BTCUSD_159</t>
  </si>
  <si>
    <t>2018.04.28D11:40:12.847536000</t>
  </si>
  <si>
    <t>execID_2018.04.28_BTCUSD_165</t>
  </si>
  <si>
    <t>2018.04.28D11:43:12.409094000</t>
  </si>
  <si>
    <t>execID_2018.04.28_BTCUSD_101</t>
  </si>
  <si>
    <t>2018.04.28D11:43:48.246214000</t>
  </si>
  <si>
    <t>execID_2018.04.28_BTCUSD_127</t>
  </si>
  <si>
    <t>2018.04.28D11:43:54.658229500</t>
  </si>
  <si>
    <t>execID_2018.04.28_BTCUSD_143</t>
  </si>
  <si>
    <t>2018.04.28D11:54:56.549058000</t>
  </si>
  <si>
    <t>execID_2018.04.28_BTCUSD_134</t>
  </si>
  <si>
    <t>2018.04.28D11:56:21.550733000</t>
  </si>
  <si>
    <t>execID_2018.04.28_BTCUSD_167</t>
  </si>
  <si>
    <t>2018.04.28D11:59:16.834182000</t>
  </si>
  <si>
    <t>execID_2018.04.28_BTCUSD_104</t>
  </si>
  <si>
    <t>2018.04.28D12:00:13.668063500</t>
  </si>
  <si>
    <t>execID_2018.04.28_BTCUSD_61</t>
  </si>
  <si>
    <t>2018.04.28D12:02:11.119117000</t>
  </si>
  <si>
    <t>execID_2018.04.28_BTCUSD_106</t>
  </si>
  <si>
    <t>2018.04.28D12:02:45.981318000</t>
  </si>
  <si>
    <t>execID_2018.04.28_BTCUSD_121</t>
  </si>
  <si>
    <t>2018.04.28D12:03:00.994954000</t>
  </si>
  <si>
    <t>execID_2018.04.28_BTCUSD_173</t>
  </si>
  <si>
    <t>2018.04.28D12:03:52.715166500</t>
  </si>
  <si>
    <t>execID_2018.04.28_BTCUSD_36</t>
  </si>
  <si>
    <t>2018.04.28D12:04:10.211277000</t>
  </si>
  <si>
    <t>execID_2018.04.28_BTCUSD_53</t>
  </si>
  <si>
    <t>2018.04.28D12:04:49.493553000</t>
  </si>
  <si>
    <t>execID_2018.04.28_BTCUSD_166</t>
  </si>
  <si>
    <t>2018.04.28D12:10:04.317276500</t>
  </si>
  <si>
    <t>execID_2018.04.28_BTCUSD_156</t>
  </si>
  <si>
    <t>2018.04.28D12:12:58.996891500</t>
  </si>
  <si>
    <t>execID_2018.04.28_BTCUSD_168</t>
  </si>
  <si>
    <t>2018.04.28D12:23:40.159947000</t>
  </si>
  <si>
    <t>execID_2018.04.28_BTCUSD_129</t>
  </si>
  <si>
    <t>2018.04.28D12:24:05.543173000</t>
  </si>
  <si>
    <t>execID_2018.04.28_BTCUSD_49</t>
  </si>
  <si>
    <t>2018.04.28D12:24:11.877787000</t>
  </si>
  <si>
    <t>execID_2018.04.28_BTCUSD_43</t>
  </si>
  <si>
    <t>2018.04.28D12:24:39.331389000</t>
  </si>
  <si>
    <t>execID_2018.04.28_BTCUSD_86</t>
  </si>
  <si>
    <t>2018.04.29D11:04:18.072380500</t>
  </si>
  <si>
    <t>execID_2018.04.29_BTCUSD_163</t>
  </si>
  <si>
    <t>2018.04.29D11:07:43.147025000</t>
  </si>
  <si>
    <t>execID_2018.04.29_BTCUSD_100</t>
  </si>
  <si>
    <t>2018.04.29D11:08:27.719063500</t>
  </si>
  <si>
    <t>execID_2018.04.29_BTCUSD_158</t>
  </si>
  <si>
    <t>2018.04.29D11:08:29.781888000</t>
  </si>
  <si>
    <t>execID_2018.04.29_BTCUSD_81</t>
  </si>
  <si>
    <t>2018.04.29D11:11:54.537818500</t>
  </si>
  <si>
    <t>execID_2018.04.29_BTCUSD_116</t>
  </si>
  <si>
    <t>2018.04.29D11:13:29.676560000</t>
  </si>
  <si>
    <t>execID_2018.04.29_BTCUSD_155</t>
  </si>
  <si>
    <t>2018.04.29D11:14:06.381437000</t>
  </si>
  <si>
    <t>execID_2018.04.29_BTCUSD_1</t>
  </si>
  <si>
    <t>2018.04.29D11:14:18.131488500</t>
  </si>
  <si>
    <t>execID_2018.04.29_BTCUSD_119</t>
  </si>
  <si>
    <t>2018.04.29D11:17:00.045922500</t>
  </si>
  <si>
    <t>execID_2018.04.29_BTCUSD_91</t>
  </si>
  <si>
    <t>2018.04.29D11:20:05.311750500</t>
  </si>
  <si>
    <t>execID_2018.04.29_BTCUSD_74</t>
  </si>
  <si>
    <t>2018.04.29D11:20:13.036198000</t>
  </si>
  <si>
    <t>execID_2018.04.29_BTCUSD_109</t>
  </si>
  <si>
    <t>2018.04.29D11:20:46.691963000</t>
  </si>
  <si>
    <t>execID_2018.04.29_BTCUSD_54</t>
  </si>
  <si>
    <t>2018.04.29D11:21:21.402127500</t>
  </si>
  <si>
    <t>execID_2018.04.29_BTCUSD_69</t>
  </si>
  <si>
    <t>2018.04.29D11:27:45.885353000</t>
  </si>
  <si>
    <t>execID_2018.04.29_BTCUSD_152</t>
  </si>
  <si>
    <t>2018.04.29D11:27:52.643984000</t>
  </si>
  <si>
    <t>execID_2018.04.29_BTCUSD_25</t>
  </si>
  <si>
    <t>2018.04.29D11:31:11.059531000</t>
  </si>
  <si>
    <t>execID_2018.04.29_BTCUSD_31</t>
  </si>
  <si>
    <t>2018.04.29D11:31:26.068365500</t>
  </si>
  <si>
    <t>execID_2018.04.29_BTCUSD_79</t>
  </si>
  <si>
    <t>2018.04.29D11:33:20.762120500</t>
  </si>
  <si>
    <t>execID_2018.04.29_BTCUSD_135</t>
  </si>
  <si>
    <t>2018.04.29D11:35:57.939184500</t>
  </si>
  <si>
    <t>execID_2018.04.29_BTCUSD_150</t>
  </si>
  <si>
    <t>2018.04.29D11:37:51.730659000</t>
  </si>
  <si>
    <t>execID_2018.04.29_BTCUSD_56</t>
  </si>
  <si>
    <t>2018.04.29D11:37:53.619221500</t>
  </si>
  <si>
    <t>execID_2018.04.29_BTCUSD_50</t>
  </si>
  <si>
    <t>2018.04.29D11:38:14.652041000</t>
  </si>
  <si>
    <t>execID_2018.04.29_BTCUSD_159</t>
  </si>
  <si>
    <t>2018.04.29D11:43:20.386448000</t>
  </si>
  <si>
    <t>execID_2018.04.29_BTCUSD_147</t>
  </si>
  <si>
    <t>2018.04.29D11:45:54.042918000</t>
  </si>
  <si>
    <t>execID_2018.04.29_BTCUSD_44</t>
  </si>
  <si>
    <t>2018.04.29D11:45:56.720037500</t>
  </si>
  <si>
    <t>execID_2018.04.29_BTCUSD_167</t>
  </si>
  <si>
    <t>2018.04.29D11:48:35.100149500</t>
  </si>
  <si>
    <t>execID_2018.04.29_BTCUSD_36</t>
  </si>
  <si>
    <t>2018.04.29D11:49:13.252885000</t>
  </si>
  <si>
    <t>execID_2018.04.29_BTCUSD_5</t>
  </si>
  <si>
    <t>2018.04.29D11:49:50.317401500</t>
  </si>
  <si>
    <t>execID_2018.04.29_BTCUSD_14</t>
  </si>
  <si>
    <t>2018.04.29D11:50:08.109934500</t>
  </si>
  <si>
    <t>execID_2018.04.29_BTCUSD_123</t>
  </si>
  <si>
    <t>2018.04.29D11:52:02.849900500</t>
  </si>
  <si>
    <t>execID_2018.04.29_BTCUSD_76</t>
  </si>
  <si>
    <t>2018.04.29D11:52:37.000423500</t>
  </si>
  <si>
    <t>execID_2018.04.29_BTCUSD_40</t>
  </si>
  <si>
    <t>2018.04.29D11:54:58.798937500</t>
  </si>
  <si>
    <t>execID_2018.04.29_BTCUSD_114</t>
  </si>
  <si>
    <t>2018.04.29D11:55:04.903816500</t>
  </si>
  <si>
    <t>execID_2018.04.29_BTCUSD_178</t>
  </si>
  <si>
    <t>2018.04.29D11:57:34.217387500</t>
  </si>
  <si>
    <t>execID_2018.04.29_BTCUSD_33</t>
  </si>
  <si>
    <t>2018.04.29D11:57:42.787124500</t>
  </si>
  <si>
    <t>execID_2018.04.29_BTCUSD_99</t>
  </si>
  <si>
    <t>2018.04.29D12:00:27.000916000</t>
  </si>
  <si>
    <t>execID_2018.04.29_BTCUSD_122</t>
  </si>
  <si>
    <t>2018.04.29D12:03:42.295169000</t>
  </si>
  <si>
    <t>execID_2018.04.29_BTCUSD_157</t>
  </si>
  <si>
    <t>2018.04.29D12:04:49.942023000</t>
  </si>
  <si>
    <t>execID_2018.04.29_BTCUSD_80</t>
  </si>
  <si>
    <t>2018.04.29D12:04:55.871886500</t>
  </si>
  <si>
    <t>execID_2018.04.29_BTCUSD_8</t>
  </si>
  <si>
    <t>2018.04.29D12:11:37.350271500</t>
  </si>
  <si>
    <t>execID_2018.04.29_BTCUSD_169</t>
  </si>
  <si>
    <t>2018.04.29D12:14:37.871486000</t>
  </si>
  <si>
    <t>execID_2018.04.29_BTCUSD_77</t>
  </si>
  <si>
    <t>2018.04.29D12:23:11.178753000</t>
  </si>
  <si>
    <t>execID_2018.04.29_BTCUSD_164</t>
  </si>
  <si>
    <t>2018.04.29D12:25:27.634336000</t>
  </si>
  <si>
    <t>execID_2018.04.29_BTCUSD_75</t>
  </si>
  <si>
    <t>2018.04.29D12:30:07.547986500</t>
  </si>
  <si>
    <t>execID_2018.04.29_BTCUSD_176</t>
  </si>
  <si>
    <t>2018.04.29D12:30:41.309676000</t>
  </si>
  <si>
    <t>execID_2018.04.29_BTCUSD_24</t>
  </si>
  <si>
    <t>2018.04.24D11:01:58.640219500</t>
  </si>
  <si>
    <t>execID_2018.04.24_BTCUSD_93</t>
  </si>
  <si>
    <t>2018.04.24D11:03:17.419832500</t>
  </si>
  <si>
    <t>execID_2018.04.24_BTCUSD_13</t>
  </si>
  <si>
    <t>2018.04.24D11:03:57.238413500</t>
  </si>
  <si>
    <t>execID_2018.04.24_BTCUSD_29</t>
  </si>
  <si>
    <t>2018.04.24D11:04:24.569030000</t>
  </si>
  <si>
    <t>execID_2018.04.24_BTCUSD_68</t>
  </si>
  <si>
    <t>2018.04.24D11:05:44.628735000</t>
  </si>
  <si>
    <t>execID_2018.04.24_BTCUSD_96</t>
  </si>
  <si>
    <t>2018.04.24D11:06:51.159903000</t>
  </si>
  <si>
    <t>execID_2018.04.24_BTCUSD_8</t>
  </si>
  <si>
    <t>2018.04.24D11:07:06.890029500</t>
  </si>
  <si>
    <t>execID_2018.04.24_BTCUSD_134</t>
  </si>
  <si>
    <t>2018.04.24D11:07:14.257362000</t>
  </si>
  <si>
    <t>execID_2018.04.24_BTCUSD_168</t>
  </si>
  <si>
    <t>2018.04.24D11:07:15.419396500</t>
  </si>
  <si>
    <t>execID_2018.04.24_BTCUSD_67</t>
  </si>
  <si>
    <t>2018.04.24D11:07:20.147158000</t>
  </si>
  <si>
    <t>execID_2018.04.24_BTCUSD_53</t>
  </si>
  <si>
    <t>2018.04.24D11:08:57.816152500</t>
  </si>
  <si>
    <t>execID_2018.04.24_BTCUSD_36</t>
  </si>
  <si>
    <t>2018.04.24D11:16:46.285021500</t>
  </si>
  <si>
    <t>execID_2018.04.24_BTCUSD_11</t>
  </si>
  <si>
    <t>2018.04.24D11:17:37.224096500</t>
  </si>
  <si>
    <t>execID_2018.04.24_BTCUSD_128</t>
  </si>
  <si>
    <t>2018.04.24D11:18:39.869696000</t>
  </si>
  <si>
    <t>execID_2018.04.24_BTCUSD_43</t>
  </si>
  <si>
    <t>2018.04.24D11:22:37.478760000</t>
  </si>
  <si>
    <t>execID_2018.04.24_BTCUSD_129</t>
  </si>
  <si>
    <t>2018.04.24D11:24:41.145308500</t>
  </si>
  <si>
    <t>execID_2018.04.24_BTCUSD_140</t>
  </si>
  <si>
    <t>2018.04.24D11:25:25.647260500</t>
  </si>
  <si>
    <t>execID_2018.04.24_BTCUSD_99</t>
  </si>
  <si>
    <t>2018.04.24D11:31:23.838000000</t>
  </si>
  <si>
    <t>execID_2018.04.24_BTCUSD_149</t>
  </si>
  <si>
    <t>2018.04.24D11:37:38.957761500</t>
  </si>
  <si>
    <t>execID_2018.04.24_BTCUSD_79</t>
  </si>
  <si>
    <t>2018.04.24D11:38:14.958517500</t>
  </si>
  <si>
    <t>execID_2018.04.24_BTCUSD_92</t>
  </si>
  <si>
    <t>2018.04.24D11:38:42.907169000</t>
  </si>
  <si>
    <t>execID_2018.04.24_BTCUSD_137</t>
  </si>
  <si>
    <t>2018.04.24D11:46:01.710358000</t>
  </si>
  <si>
    <t>execID_2018.04.24_BTCUSD_25</t>
  </si>
  <si>
    <t>2018.04.24D11:46:14.765526500</t>
  </si>
  <si>
    <t>execID_2018.04.24_BTCUSD_2</t>
  </si>
  <si>
    <t>2018.04.24D11:48:54.631579000</t>
  </si>
  <si>
    <t>execID_2018.04.24_BTCUSD_135</t>
  </si>
  <si>
    <t>2018.04.24D11:50:31.902736500</t>
  </si>
  <si>
    <t>execID_2018.04.24_BTCUSD_119</t>
  </si>
  <si>
    <t>2018.04.24D11:54:25.311736500</t>
  </si>
  <si>
    <t>execID_2018.04.24_BTCUSD_174</t>
  </si>
  <si>
    <t>2018.04.24D12:01:51.266421500</t>
  </si>
  <si>
    <t>execID_2018.04.24_BTCUSD_178</t>
  </si>
  <si>
    <t>2018.04.24D12:03:14.789273000</t>
  </si>
  <si>
    <t>execID_2018.04.24_BTCUSD_127</t>
  </si>
  <si>
    <t>2018.04.24D12:06:01.469039000</t>
  </si>
  <si>
    <t>execID_2018.04.24_BTCUSD_122</t>
  </si>
  <si>
    <t>2018.04.24D12:06:08.870152500</t>
  </si>
  <si>
    <t>execID_2018.04.24_BTCUSD_58</t>
  </si>
  <si>
    <t>2018.04.24D12:07:59.023135000</t>
  </si>
  <si>
    <t>execID_2018.04.24_BTCUSD_86</t>
  </si>
  <si>
    <t>2018.04.24D12:09:34.902930000</t>
  </si>
  <si>
    <t>execID_2018.04.24_BTCUSD_28</t>
  </si>
  <si>
    <t>2018.04.24D12:13:38.963791000</t>
  </si>
  <si>
    <t>execID_2018.04.24_BTCUSD_130</t>
  </si>
  <si>
    <t>2018.04.24D12:14:14.237799000</t>
  </si>
  <si>
    <t>execID_2018.04.24_BTCUSD_6</t>
  </si>
  <si>
    <t>2018.04.24D12:15:15.679184500</t>
  </si>
  <si>
    <t>execID_2018.04.24_BTCUSD_66</t>
  </si>
  <si>
    <t>2018.04.24D12:19:31.073923000</t>
  </si>
  <si>
    <t>execID_2018.04.24_BTCUSD_171</t>
  </si>
  <si>
    <t>2018.04.24D12:20:45.646382500</t>
  </si>
  <si>
    <t>execID_2018.04.24_BTCUSD_172</t>
  </si>
  <si>
    <t>2018.04.24D12:23:03.434379000</t>
  </si>
  <si>
    <t>execID_2018.04.24_BTCUSD_165</t>
  </si>
  <si>
    <t>2018.04.24D12:25:38.951911500</t>
  </si>
  <si>
    <t>execID_2018.04.24_BTCUSD_89</t>
  </si>
  <si>
    <t>2018.04.24D12:26:06.304797500</t>
  </si>
  <si>
    <t>execID_2018.04.24_BTCUSD_179</t>
  </si>
  <si>
    <t>2018.04.24D12:28:38.219313000</t>
  </si>
  <si>
    <t>execID_2018.04.24_BTCUSD_73</t>
  </si>
  <si>
    <t>2018.04.24D12:29:26.669258500</t>
  </si>
  <si>
    <t>execID_2018.04.24_BTCUSD_47</t>
  </si>
  <si>
    <t>2018.04.24D12:31:18.375798500</t>
  </si>
  <si>
    <t>execID_2018.04.24_BTCUSD_1</t>
  </si>
  <si>
    <t>2018.04.25D11:01:14.107962500</t>
  </si>
  <si>
    <t>execID_2018.04.25_BTCUSD_94</t>
  </si>
  <si>
    <t>2018.04.25D11:01:43.837987000</t>
  </si>
  <si>
    <t>execID_2018.04.25_BTCUSD_21</t>
  </si>
  <si>
    <t>2018.04.25D11:02:38.331497500</t>
  </si>
  <si>
    <t>execID_2018.04.25_BTCUSD_122</t>
  </si>
  <si>
    <t>2018.04.25D11:03:40.853314000</t>
  </si>
  <si>
    <t>execID_2018.04.25_BTCUSD_60</t>
  </si>
  <si>
    <t>2018.04.25D11:05:29.109698500</t>
  </si>
  <si>
    <t>execID_2018.04.25_BTCUSD_53</t>
  </si>
  <si>
    <t>2018.04.25D11:05:46.748033500</t>
  </si>
  <si>
    <t>execID_2018.04.25_BTCUSD_0</t>
  </si>
  <si>
    <t>2018.04.25D11:06:13.158164500</t>
  </si>
  <si>
    <t>execID_2018.04.25_BTCUSD_141</t>
  </si>
  <si>
    <t>2018.04.25D11:07:00.906062500</t>
  </si>
  <si>
    <t>execID_2018.04.25_BTCUSD_77</t>
  </si>
  <si>
    <t>2018.04.25D11:11:22.469205000</t>
  </si>
  <si>
    <t>execID_2018.04.25_BTCUSD_158</t>
  </si>
  <si>
    <t>2018.04.25D11:17:13.186715000</t>
  </si>
  <si>
    <t>execID_2018.04.25_BTCUSD_69</t>
  </si>
  <si>
    <t>2018.04.25D11:28:06.386812000</t>
  </si>
  <si>
    <t>execID_2018.04.25_BTCUSD_33</t>
  </si>
  <si>
    <t>2018.04.25D11:30:43.365837500</t>
  </si>
  <si>
    <t>execID_2018.04.25_BTCUSD_41</t>
  </si>
  <si>
    <t>2018.04.25D11:35:07.832771000</t>
  </si>
  <si>
    <t>execID_2018.04.25_BTCUSD_45</t>
  </si>
  <si>
    <t>2018.04.25D11:39:05.455266000</t>
  </si>
  <si>
    <t>execID_2018.04.25_BTCUSD_129</t>
  </si>
  <si>
    <t>2018.04.25D11:46:43.396431000</t>
  </si>
  <si>
    <t>execID_2018.04.25_BTCUSD_44</t>
  </si>
  <si>
    <t>2018.04.25D11:51:33.641138500</t>
  </si>
  <si>
    <t>execID_2018.04.25_BTCUSD_95</t>
  </si>
  <si>
    <t>2018.04.25D11:53:41.742249000</t>
  </si>
  <si>
    <t>execID_2018.04.25_BTCUSD_144</t>
  </si>
  <si>
    <t>2018.04.25D11:53:51.586677000</t>
  </si>
  <si>
    <t>execID_2018.04.25_BTCUSD_139</t>
  </si>
  <si>
    <t>2018.04.25D11:56:47.863272000</t>
  </si>
  <si>
    <t>execID_2018.04.25_BTCUSD_111</t>
  </si>
  <si>
    <t>2018.04.25D11:57:18.415986500</t>
  </si>
  <si>
    <t>execID_2018.04.25_BTCUSD_51</t>
  </si>
  <si>
    <t>2018.04.25D12:01:30.766909500</t>
  </si>
  <si>
    <t>execID_2018.04.25_BTCUSD_74</t>
  </si>
  <si>
    <t>2018.04.25D12:02:11.007005000</t>
  </si>
  <si>
    <t>execID_2018.04.25_BTCUSD_63</t>
  </si>
  <si>
    <t>2018.04.25D12:02:34.551443500</t>
  </si>
  <si>
    <t>execID_2018.04.25_BTCUSD_162</t>
  </si>
  <si>
    <t>2018.04.25D12:02:56.405105000</t>
  </si>
  <si>
    <t>execID_2018.04.25_BTCUSD_164</t>
  </si>
  <si>
    <t>2018.04.25D12:06:45.017439500</t>
  </si>
  <si>
    <t>execID_2018.04.25_BTCUSD_127</t>
  </si>
  <si>
    <t>2018.04.25D12:10:39.236952500</t>
  </si>
  <si>
    <t>execID_2018.04.25_BTCUSD_86</t>
  </si>
  <si>
    <t>2018.04.25D12:10:59.199813000</t>
  </si>
  <si>
    <t>execID_2018.04.25_BTCUSD_15</t>
  </si>
  <si>
    <t>2018.04.25D12:13:43.924983500</t>
  </si>
  <si>
    <t>execID_2018.04.25_BTCUSD_9</t>
  </si>
  <si>
    <t>2018.04.25D12:14:00.896350000</t>
  </si>
  <si>
    <t>execID_2018.04.25_BTCUSD_18</t>
  </si>
  <si>
    <t>2018.04.25D12:20:06.664417500</t>
  </si>
  <si>
    <t>execID_2018.04.25_BTCUSD_81</t>
  </si>
  <si>
    <t>2018.04.25D12:22:18.520719000</t>
  </si>
  <si>
    <t>execID_2018.04.25_BTCUSD_126</t>
  </si>
  <si>
    <t>2018.04.25D12:31:07.377729000</t>
  </si>
  <si>
    <t>execID_2018.04.25_BTCUSD_20</t>
  </si>
  <si>
    <t>2018.04.25D12:31:27.301572500</t>
  </si>
  <si>
    <t>execID_2018.04.25_BTCUSD_173</t>
  </si>
  <si>
    <t>2018.04.27D11:01:50.257961000</t>
  </si>
  <si>
    <t>execID_2018.04.27_BTCUSD_93</t>
  </si>
  <si>
    <t>2018.04.27D11:02:03.574825000</t>
  </si>
  <si>
    <t>execID_2018.04.27_BTCUSD_104</t>
  </si>
  <si>
    <t>2018.04.27D11:02:13.267563000</t>
  </si>
  <si>
    <t>execID_2018.04.27_BTCUSD_80</t>
  </si>
  <si>
    <t>2018.04.27D11:02:55.146944500</t>
  </si>
  <si>
    <t>execID_2018.04.27_BTCUSD_119</t>
  </si>
  <si>
    <t>2018.04.27D11:05:41.546183000</t>
  </si>
  <si>
    <t>execID_2018.04.27_BTCUSD_44</t>
  </si>
  <si>
    <t>2018.04.27D11:06:40.803848500</t>
  </si>
  <si>
    <t>execID_2018.04.27_BTCUSD_12</t>
  </si>
  <si>
    <t>2018.04.27D11:08:01.992038000</t>
  </si>
  <si>
    <t>execID_2018.04.27_BTCUSD_14</t>
  </si>
  <si>
    <t>2018.04.27D11:10:17.892374000</t>
  </si>
  <si>
    <t>execID_2018.04.27_BTCUSD_162</t>
  </si>
  <si>
    <t>2018.04.27D11:11:13.920159000</t>
  </si>
  <si>
    <t>execID_2018.04.27_BTCUSD_137</t>
  </si>
  <si>
    <t>2018.04.27D11:11:33.426030000</t>
  </si>
  <si>
    <t>execID_2018.04.27_BTCUSD_48</t>
  </si>
  <si>
    <t>2018.04.27D11:11:38.249425500</t>
  </si>
  <si>
    <t>execID_2018.04.27_BTCUSD_54</t>
  </si>
  <si>
    <t>2018.04.27D11:18:16.439960000</t>
  </si>
  <si>
    <t>execID_2018.04.27_BTCUSD_16</t>
  </si>
  <si>
    <t>2018.04.27D11:18:49.845612500</t>
  </si>
  <si>
    <t>execID_2018.04.27_BTCUSD_132</t>
  </si>
  <si>
    <t>2018.04.27D11:18:50.552428500</t>
  </si>
  <si>
    <t>execID_2018.04.27_BTCUSD_126</t>
  </si>
  <si>
    <t>2018.04.27D11:19:59.049197500</t>
  </si>
  <si>
    <t>execID_2018.04.27_BTCUSD_133</t>
  </si>
  <si>
    <t>2018.04.27D11:26:12.487301000</t>
  </si>
  <si>
    <t>execID_2018.04.27_BTCUSD_117</t>
  </si>
  <si>
    <t>2018.04.27D11:30:41.017942500</t>
  </si>
  <si>
    <t>execID_2018.04.27_BTCUSD_0</t>
  </si>
  <si>
    <t>2018.04.27D11:31:19.289500000</t>
  </si>
  <si>
    <t>execID_2018.04.27_BTCUSD_120</t>
  </si>
  <si>
    <t>2018.04.27D11:36:10.264173000</t>
  </si>
  <si>
    <t>execID_2018.04.27_BTCUSD_121</t>
  </si>
  <si>
    <t>2018.04.27D11:36:55.829066000</t>
  </si>
  <si>
    <t>execID_2018.04.27_BTCUSD_164</t>
  </si>
  <si>
    <t>2018.04.27D11:38:01.554693000</t>
  </si>
  <si>
    <t>execID_2018.04.27_BTCUSD_47</t>
  </si>
  <si>
    <t>2018.04.27D11:41:36.438653500</t>
  </si>
  <si>
    <t>execID_2018.04.27_BTCUSD_109</t>
  </si>
  <si>
    <t>2018.04.27D11:42:18.589124500</t>
  </si>
  <si>
    <t>execID_2018.04.27_BTCUSD_152</t>
  </si>
  <si>
    <t>2018.04.27D11:42:20.373511500</t>
  </si>
  <si>
    <t>execID_2018.04.27_BTCUSD_112</t>
  </si>
  <si>
    <t>2018.04.27D11:44:59.992119000</t>
  </si>
  <si>
    <t>execID_2018.04.27_BTCUSD_68</t>
  </si>
  <si>
    <t>2018.04.27D11:46:09.817259000</t>
  </si>
  <si>
    <t>execID_2018.04.27_BTCUSD_53</t>
  </si>
  <si>
    <t>2018.04.27D11:52:50.640830500</t>
  </si>
  <si>
    <t>execID_2018.04.27_BTCUSD_90</t>
  </si>
  <si>
    <t>2018.04.27D11:54:16.974517500</t>
  </si>
  <si>
    <t>execID_2018.04.27_BTCUSD_32</t>
  </si>
  <si>
    <t>2018.04.27D11:54:32.516615500</t>
  </si>
  <si>
    <t>execID_2018.04.27_BTCUSD_83</t>
  </si>
  <si>
    <t>2018.04.27D11:54:47.556893500</t>
  </si>
  <si>
    <t>execID_2018.04.27_BTCUSD_15</t>
  </si>
  <si>
    <t>2018.04.27D11:58:36.480830500</t>
  </si>
  <si>
    <t>execID_2018.04.27_BTCUSD_157</t>
  </si>
  <si>
    <t>2018.04.27D12:02:17.857909500</t>
  </si>
  <si>
    <t>execID_2018.04.27_BTCUSD_156</t>
  </si>
  <si>
    <t>2018.04.27D12:03:07.052769500</t>
  </si>
  <si>
    <t>execID_2018.04.27_BTCUSD_19</t>
  </si>
  <si>
    <t>2018.04.27D12:05:40.280063500</t>
  </si>
  <si>
    <t>execID_2018.04.27_BTCUSD_33</t>
  </si>
  <si>
    <t>2018.04.27D12:09:02.877590500</t>
  </si>
  <si>
    <t>execID_2018.04.27_BTCUSD_149</t>
  </si>
  <si>
    <t>2018.04.27D12:09:43.570352500</t>
  </si>
  <si>
    <t>execID_2018.04.27_BTCUSD_173</t>
  </si>
  <si>
    <t>2018.04.27D12:10:28.128481500</t>
  </si>
  <si>
    <t>execID_2018.04.27_BTCUSD_148</t>
  </si>
  <si>
    <t>2018.04.27D12:11:44.316714500</t>
  </si>
  <si>
    <t>execID_2018.04.27_BTCUSD_140</t>
  </si>
  <si>
    <t>2018.04.27D12:12:55.484437500</t>
  </si>
  <si>
    <t>execID_2018.04.27_BTCUSD_86</t>
  </si>
  <si>
    <t>2018.04.27D12:16:32.712085500</t>
  </si>
  <si>
    <t>execID_2018.04.27_BTCUSD_11</t>
  </si>
  <si>
    <t>2018.04.27D12:16:57.898246500</t>
  </si>
  <si>
    <t>execID_2018.04.27_BTCUSD_70</t>
  </si>
  <si>
    <t>2018.04.27D12:26:42.524976000</t>
  </si>
  <si>
    <t>execID_2018.04.27_BTCUSD_67</t>
  </si>
  <si>
    <t>2018.04.27D12:26:59.155392000</t>
  </si>
  <si>
    <t>execID_2018.04.27_BTCUSD_84</t>
  </si>
  <si>
    <t>2018.04.27D12:30:15.283775000</t>
  </si>
  <si>
    <t>execID_2018.04.27_BTCUSD_20</t>
  </si>
  <si>
    <t>2018.04.27D12:30:52.227451000</t>
  </si>
  <si>
    <t>execID_2018.04.27_BTCUSD_134</t>
  </si>
  <si>
    <t>2018.04.27D12:31:35.686729500</t>
  </si>
  <si>
    <t>execID_2018.04.27_BTCUSD_25</t>
  </si>
  <si>
    <t>2018.04.28D11:02:45.449201500</t>
  </si>
  <si>
    <t>execID_2018.04.28_BTCUSD_60</t>
  </si>
  <si>
    <t>2018.04.28D11:03:08.776038000</t>
  </si>
  <si>
    <t>execID_2018.04.28_BTCUSD_33</t>
  </si>
  <si>
    <t>2018.04.28D11:05:13.374776000</t>
  </si>
  <si>
    <t>execID_2018.04.28_BTCUSD_163</t>
  </si>
  <si>
    <t>2018.04.28D11:05:44.775156000</t>
  </si>
  <si>
    <t>execID_2018.04.28_BTCUSD_96</t>
  </si>
  <si>
    <t>2018.04.28D11:06:00.502026500</t>
  </si>
  <si>
    <t>execID_2018.04.28_BTCUSD_144</t>
  </si>
  <si>
    <t>2018.04.28D11:07:43.474104500</t>
  </si>
  <si>
    <t>execID_2018.04.28_BTCUSD_88</t>
  </si>
  <si>
    <t>2018.04.28D11:09:45.266011000</t>
  </si>
  <si>
    <t>execID_2018.04.28_BTCUSD_89</t>
  </si>
  <si>
    <t>2018.04.28D11:09:50.917893500</t>
  </si>
  <si>
    <t>execID_2018.04.28_BTCUSD_119</t>
  </si>
  <si>
    <t>2018.04.28D11:09:54.894058000</t>
  </si>
  <si>
    <t>execID_2018.04.28_BTCUSD_55</t>
  </si>
  <si>
    <t>2018.04.28D11:13:09.915109500</t>
  </si>
  <si>
    <t>execID_2018.04.28_BTCUSD_178</t>
  </si>
  <si>
    <t>2018.04.28D11:21:59.143864500</t>
  </si>
  <si>
    <t>execID_2018.04.28_BTCUSD_148</t>
  </si>
  <si>
    <t>2018.04.28D11:22:47.613522000</t>
  </si>
  <si>
    <t>execID_2018.04.28_BTCUSD_164</t>
  </si>
  <si>
    <t>2018.04.28D11:24:02.100000000</t>
  </si>
  <si>
    <t>execID_2018.04.28_BTCUSD_102</t>
  </si>
  <si>
    <t>2018.04.28D11:28:55.293543500</t>
  </si>
  <si>
    <t>execID_2018.04.28_BTCUSD_136</t>
  </si>
  <si>
    <t>2018.04.28D11:29:43.241784500</t>
  </si>
  <si>
    <t>execID_2018.04.28_BTCUSD_39</t>
  </si>
  <si>
    <t>2018.04.28D11:29:55.400981000</t>
  </si>
  <si>
    <t>execID_2018.04.28_BTCUSD_35</t>
  </si>
  <si>
    <t>2018.04.28D11:30:34.832213500</t>
  </si>
  <si>
    <t>execID_2018.04.28_BTCUSD_176</t>
  </si>
  <si>
    <t>2018.04.28D11:31:50.565046500</t>
  </si>
  <si>
    <t>execID_2018.04.28_BTCUSD_139</t>
  </si>
  <si>
    <t>2018.04.28D11:32:02.975725000</t>
  </si>
  <si>
    <t>execID_2018.04.28_BTCUSD_80</t>
  </si>
  <si>
    <t>2018.04.28D11:35:36.677317500</t>
  </si>
  <si>
    <t>execID_2018.04.28_BTCUSD_68</t>
  </si>
  <si>
    <t>2018.04.28D11:37:45.342205500</t>
  </si>
  <si>
    <t>execID_2018.04.28_BTCUSD_154</t>
  </si>
  <si>
    <t>2018.04.28D11:37:55.344753000</t>
  </si>
  <si>
    <t>execID_2018.04.28_BTCUSD_132</t>
  </si>
  <si>
    <t>2018.04.28D11:39:27.522597000</t>
  </si>
  <si>
    <t>execID_2018.04.28_BTCUSD_64</t>
  </si>
  <si>
    <t>2018.04.28D11:40:52.838151500</t>
  </si>
  <si>
    <t>execID_2018.04.28_BTCUSD_54</t>
  </si>
  <si>
    <t>2018.04.28D11:42:24.026562000</t>
  </si>
  <si>
    <t>execID_2018.04.28_BTCUSD_107</t>
  </si>
  <si>
    <t>2018.04.28D11:43:41.453890000</t>
  </si>
  <si>
    <t>execID_2018.04.28_BTCUSD_42</t>
  </si>
  <si>
    <t>2018.04.28D11:43:58.019477500</t>
  </si>
  <si>
    <t>execID_2018.04.28_BTCUSD_91</t>
  </si>
  <si>
    <t>2018.04.28D11:44:22.255942500</t>
  </si>
  <si>
    <t>execID_2018.04.28_BTCUSD_124</t>
  </si>
  <si>
    <t>2018.04.28D11:44:51.122830000</t>
  </si>
  <si>
    <t>execID_2018.04.28_BTCUSD_131</t>
  </si>
  <si>
    <t>2018.04.28D11:47:29.221804000</t>
  </si>
  <si>
    <t>execID_2018.04.28_BTCUSD_153</t>
  </si>
  <si>
    <t>2018.04.28D11:48:26.569352500</t>
  </si>
  <si>
    <t>execID_2018.04.28_BTCUSD_142</t>
  </si>
  <si>
    <t>2018.04.28D11:53:55.498590500</t>
  </si>
  <si>
    <t>execID_2018.04.28_BTCUSD_3</t>
  </si>
  <si>
    <t>2018.04.28D11:55:31.334132500</t>
  </si>
  <si>
    <t>execID_2018.04.28_BTCUSD_27</t>
  </si>
  <si>
    <t>2018.04.28D11:57:14.223045000</t>
  </si>
  <si>
    <t>execID_2018.04.28_BTCUSD_21</t>
  </si>
  <si>
    <t>2018.04.28D12:00:05.306870000</t>
  </si>
  <si>
    <t>execID_2018.04.28_BTCUSD_105</t>
  </si>
  <si>
    <t>2018.04.28D12:02:46.964179000</t>
  </si>
  <si>
    <t>execID_2018.04.28_BTCUSD_128</t>
  </si>
  <si>
    <t>2018.04.28D12:03:52.323027500</t>
  </si>
  <si>
    <t>execID_2018.04.28_BTCUSD_45</t>
  </si>
  <si>
    <t>2018.04.28D12:04:18.193020000</t>
  </si>
  <si>
    <t>execID_2018.04.28_BTCUSD_78</t>
  </si>
  <si>
    <t>2018.04.28D12:04:55.043020000</t>
  </si>
  <si>
    <t>execID_2018.04.28_BTCUSD_47</t>
  </si>
  <si>
    <t>2018.04.28D12:05:35.105168500</t>
  </si>
  <si>
    <t>execID_2018.04.28_BTCUSD_1</t>
  </si>
  <si>
    <t>2018.04.28D12:06:38.273988500</t>
  </si>
  <si>
    <t>execID_2018.04.28_BTCUSD_158</t>
  </si>
  <si>
    <t>2018.04.28D12:07:28.769549000</t>
  </si>
  <si>
    <t>execID_2018.04.28_BTCUSD_0</t>
  </si>
  <si>
    <t>2018.04.28D12:08:37.653584000</t>
  </si>
  <si>
    <t>execID_2018.04.28_BTCUSD_31</t>
  </si>
  <si>
    <t>2018.04.28D12:10:16.387763500</t>
  </si>
  <si>
    <t>execID_2018.04.28_BTCUSD_22</t>
  </si>
  <si>
    <t>2018.04.28D12:14:43.687290500</t>
  </si>
  <si>
    <t>execID_2018.04.28_BTCUSD_19</t>
  </si>
  <si>
    <t>2018.04.28D12:14:46.311577000</t>
  </si>
  <si>
    <t>execID_2018.04.28_BTCUSD_90</t>
  </si>
  <si>
    <t>2018.04.28D12:14:49.012363000</t>
  </si>
  <si>
    <t>execID_2018.04.28_BTCUSD_18</t>
  </si>
  <si>
    <t>2018.04.28D12:19:22.005776000</t>
  </si>
  <si>
    <t>execID_2018.04.28_BTCUSD_172</t>
  </si>
  <si>
    <t>2018.04.28D12:20:09.337340500</t>
  </si>
  <si>
    <t>execID_2018.04.28_BTCUSD_137</t>
  </si>
  <si>
    <t>2018.04.28D12:20:46.369363000</t>
  </si>
  <si>
    <t>execID_2018.04.28_BTCUSD_135</t>
  </si>
  <si>
    <t>2018.04.28D12:22:09.807311000</t>
  </si>
  <si>
    <t>execID_2018.04.28_BTCUSD_146</t>
  </si>
  <si>
    <t>2018.04.28D12:24:44.530484000</t>
  </si>
  <si>
    <t>execID_2018.04.28_BTCUSD_87</t>
  </si>
  <si>
    <t>2018.04.29D11:01:16.263610500</t>
  </si>
  <si>
    <t>execID_2018.04.29_BTCUSD_12</t>
  </si>
  <si>
    <t>2018.04.29D11:07:51.711751500</t>
  </si>
  <si>
    <t>execID_2018.04.29_BTCUSD_165</t>
  </si>
  <si>
    <t>2018.04.29D11:08:18.176453500</t>
  </si>
  <si>
    <t>execID_2018.04.29_BTCUSD_149</t>
  </si>
  <si>
    <t>2018.04.29D11:08:33.168040000</t>
  </si>
  <si>
    <t>execID_2018.04.29_BTCUSD_174</t>
  </si>
  <si>
    <t>2018.04.29D11:09:39.768788500</t>
  </si>
  <si>
    <t>execID_2018.04.29_BTCUSD_170</t>
  </si>
  <si>
    <t>2018.04.29D11:16:09.397385000</t>
  </si>
  <si>
    <t>execID_2018.04.29_BTCUSD_83</t>
  </si>
  <si>
    <t>2018.04.29D11:17:59.522477000</t>
  </si>
  <si>
    <t>execID_2018.04.29_BTCUSD_125</t>
  </si>
  <si>
    <t>2018.04.29D11:24:39.304310000</t>
  </si>
  <si>
    <t>execID_2018.04.29_BTCUSD_9</t>
  </si>
  <si>
    <t>2018.04.29D11:24:46.947973500</t>
  </si>
  <si>
    <t>execID_2018.04.29_BTCUSD_101</t>
  </si>
  <si>
    <t>2018.04.29D11:24:51.470128500</t>
  </si>
  <si>
    <t>execID_2018.04.29_BTCUSD_70</t>
  </si>
  <si>
    <t>2018.04.29D11:25:12.149353000</t>
  </si>
  <si>
    <t>execID_2018.04.29_BTCUSD_26</t>
  </si>
  <si>
    <t>2018.04.29D11:26:28.828472000</t>
  </si>
  <si>
    <t>execID_2018.04.29_BTCUSD_41</t>
  </si>
  <si>
    <t>2018.04.29D11:30:32.288991500</t>
  </si>
  <si>
    <t>execID_2018.04.29_BTCUSD_129</t>
  </si>
  <si>
    <t>2018.04.29D11:31:39.020788500</t>
  </si>
  <si>
    <t>execID_2018.04.29_BTCUSD_17</t>
  </si>
  <si>
    <t>2018.04.29D11:32:15.335275500</t>
  </si>
  <si>
    <t>execID_2018.04.29_BTCUSD_84</t>
  </si>
  <si>
    <t>2018.04.29D11:32:50.563303500</t>
  </si>
  <si>
    <t>execID_2018.04.29_BTCUSD_22</t>
  </si>
  <si>
    <t>2018.04.29D11:37:10.139076000</t>
  </si>
  <si>
    <t>execID_2018.04.29_BTCUSD_37</t>
  </si>
  <si>
    <t>2018.04.29D11:40:41.780352000</t>
  </si>
  <si>
    <t>execID_2018.04.29_BTCUSD_132</t>
  </si>
  <si>
    <t>2018.04.29D11:40:48.676626000</t>
  </si>
  <si>
    <t>execID_2018.04.29_BTCUSD_141</t>
  </si>
  <si>
    <t>2018.04.29D11:41:59.450037500</t>
  </si>
  <si>
    <t>execID_2018.04.29_BTCUSD_161</t>
  </si>
  <si>
    <t>2018.04.29D11:44:18.842912000</t>
  </si>
  <si>
    <t>execID_2018.04.29_BTCUSD_153</t>
  </si>
  <si>
    <t>2018.04.29D11:46:00.039051000</t>
  </si>
  <si>
    <t>execID_2018.04.29_BTCUSD_87</t>
  </si>
  <si>
    <t>2018.04.29D11:46:09.766318000</t>
  </si>
  <si>
    <t>execID_2018.04.29_BTCUSD_15</t>
  </si>
  <si>
    <t>2018.04.29D11:46:37.925289500</t>
  </si>
  <si>
    <t>execID_2018.04.29_BTCUSD_51</t>
  </si>
  <si>
    <t>2018.04.29D11:47:52.890201500</t>
  </si>
  <si>
    <t>execID_2018.04.29_BTCUSD_134</t>
  </si>
  <si>
    <t>2018.04.29D11:48:26.861694000</t>
  </si>
  <si>
    <t>execID_2018.04.29_BTCUSD_128</t>
  </si>
  <si>
    <t>2018.04.29D11:48:58.129661500</t>
  </si>
  <si>
    <t>execID_2018.04.29_BTCUSD_82</t>
  </si>
  <si>
    <t>2018.04.29D11:51:08.477247000</t>
  </si>
  <si>
    <t>execID_2018.04.29_BTCUSD_7</t>
  </si>
  <si>
    <t>2018.04.29D11:51:51.341596000</t>
  </si>
  <si>
    <t>execID_2018.04.29_BTCUSD_137</t>
  </si>
  <si>
    <t>2018.04.29D11:52:33.212667000</t>
  </si>
  <si>
    <t>execID_2018.04.29_BTCUSD_32</t>
  </si>
  <si>
    <t>2018.04.29D11:53:04.313170500</t>
  </si>
  <si>
    <t>execID_2018.04.29_BTCUSD_49</t>
  </si>
  <si>
    <t>2018.04.29D11:53:22.130470000</t>
  </si>
  <si>
    <t>execID_2018.04.29_BTCUSD_11</t>
  </si>
  <si>
    <t>2018.04.29D11:57:38.164858500</t>
  </si>
  <si>
    <t>execID_2018.04.29_BTCUSD_173</t>
  </si>
  <si>
    <t>2018.04.29D11:57:59.560408500</t>
  </si>
  <si>
    <t>execID_2018.04.29_BTCUSD_72</t>
  </si>
  <si>
    <t>2018.04.29D12:00:51.963832000</t>
  </si>
  <si>
    <t>execID_2018.04.29_BTCUSD_103</t>
  </si>
  <si>
    <t>2018.04.29D12:03:14.017001500</t>
  </si>
  <si>
    <t>execID_2018.04.29_BTCUSD_55</t>
  </si>
  <si>
    <t>2018.04.29D12:04:07.496350500</t>
  </si>
  <si>
    <t>execID_2018.04.29_BTCUSD_117</t>
  </si>
  <si>
    <t>2018.04.29D12:05:38.759649000</t>
  </si>
  <si>
    <t>execID_2018.04.29_BTCUSD_118</t>
  </si>
  <si>
    <t>2018.04.29D12:07:07.655379000</t>
  </si>
  <si>
    <t>execID_2018.04.29_BTCUSD_162</t>
  </si>
  <si>
    <t>2018.04.29D12:10:50.548181000</t>
  </si>
  <si>
    <t>execID_2018.04.29_BTCUSD_45</t>
  </si>
  <si>
    <t>2018.04.29D12:11:27.571249500</t>
  </si>
  <si>
    <t>execID_2018.04.29_BTCUSD_172</t>
  </si>
  <si>
    <t>2018.04.29D12:14:31.015428000</t>
  </si>
  <si>
    <t>execID_2018.04.29_BTCUSD_120</t>
  </si>
  <si>
    <t>2018.04.29D12:16:13.878133000</t>
  </si>
  <si>
    <t>execID_2018.04.29_BTCUSD_89</t>
  </si>
  <si>
    <t>2018.04.29D12:16:15.085130000</t>
  </si>
  <si>
    <t>execID_2018.04.29_BTCUSD_58</t>
  </si>
  <si>
    <t>2018.04.29D12:24:11.414654000</t>
  </si>
  <si>
    <t>execID_2018.04.29_BTCUSD_18</t>
  </si>
  <si>
    <t>2018.04.29D12:28:01.140227000</t>
  </si>
  <si>
    <t>execID_2018.04.29_BTCUSD_144</t>
  </si>
  <si>
    <t>2018.04.29D12:29:35.836229500</t>
  </si>
  <si>
    <t>execID_2018.04.29_BTCUSD_160</t>
  </si>
  <si>
    <t>2018.04.29D12:29:35.963703000</t>
  </si>
  <si>
    <t>execID_2018.04.29_BTCUSD_39</t>
  </si>
  <si>
    <t>2018.04.29D12:31:01.773064000</t>
  </si>
  <si>
    <t>execID_2018.04.29_BTCUSD_145</t>
  </si>
  <si>
    <t>2018.04.24D11:00:46.703761500</t>
  </si>
  <si>
    <t>execID_2018.04.24_BTCUSD_131</t>
  </si>
  <si>
    <t>2018.04.24D11:02:34.505356500</t>
  </si>
  <si>
    <t>execID_2018.04.24_BTCUSD_52</t>
  </si>
  <si>
    <t>2018.04.24D11:03:08.417097000</t>
  </si>
  <si>
    <t>execID_2018.04.24_BTCUSD_24</t>
  </si>
  <si>
    <t>2018.04.24D11:04:53.561647500</t>
  </si>
  <si>
    <t>execID_2018.04.24_BTCUSD_76</t>
  </si>
  <si>
    <t>2018.04.24D11:05:14.743352000</t>
  </si>
  <si>
    <t>execID_2018.04.24_BTCUSD_156</t>
  </si>
  <si>
    <t>2018.04.24D11:05:29.356830000</t>
  </si>
  <si>
    <t>execID_2018.04.24_BTCUSD_59</t>
  </si>
  <si>
    <t>2018.04.24D11:06:01.228983500</t>
  </si>
  <si>
    <t>execID_2018.04.24_BTCUSD_123</t>
  </si>
  <si>
    <t>2018.04.24D11:14:05.952239000</t>
  </si>
  <si>
    <t>execID_2018.04.24_BTCUSD_147</t>
  </si>
  <si>
    <t>2018.04.24D11:16:02.270281500</t>
  </si>
  <si>
    <t>execID_2018.04.24_BTCUSD_113</t>
  </si>
  <si>
    <t>2018.04.24D11:16:37.950299500</t>
  </si>
  <si>
    <t>execID_2018.04.24_BTCUSD_104</t>
  </si>
  <si>
    <t>2018.04.24D11:18:48.869659500</t>
  </si>
  <si>
    <t>execID_2018.04.24_BTCUSD_132</t>
  </si>
  <si>
    <t>2018.04.24D11:19:40.382824500</t>
  </si>
  <si>
    <t>execID_2018.04.24_BTCUSD_103</t>
  </si>
  <si>
    <t>2018.04.24D11:20:17.265868500</t>
  </si>
  <si>
    <t>execID_2018.04.24_BTCUSD_10</t>
  </si>
  <si>
    <t>2018.04.24D11:24:22.519971000</t>
  </si>
  <si>
    <t>execID_2018.04.24_BTCUSD_16</t>
  </si>
  <si>
    <t>2018.04.24D11:24:56.855706500</t>
  </si>
  <si>
    <t>execID_2018.04.24_BTCUSD_117</t>
  </si>
  <si>
    <t>2018.04.24D11:29:00.454391500</t>
  </si>
  <si>
    <t>execID_2018.04.24_BTCUSD_108</t>
  </si>
  <si>
    <t>2018.04.24D11:29:31.151992500</t>
  </si>
  <si>
    <t>execID_2018.04.24_BTCUSD_124</t>
  </si>
  <si>
    <t>2018.04.24D11:30:35.537704000</t>
  </si>
  <si>
    <t>execID_2018.04.24_BTCUSD_20</t>
  </si>
  <si>
    <t>2018.04.24D11:35:54.111036000</t>
  </si>
  <si>
    <t>execID_2018.04.24_BTCUSD_157</t>
  </si>
  <si>
    <t>2018.04.24D11:35:55.451721500</t>
  </si>
  <si>
    <t>execID_2018.04.24_BTCUSD_26</t>
  </si>
  <si>
    <t>2018.04.24D11:36:51.576631000</t>
  </si>
  <si>
    <t>execID_2018.04.24_BTCUSD_107</t>
  </si>
  <si>
    <t>2018.04.24D11:37:49.050371500</t>
  </si>
  <si>
    <t>execID_2018.04.24_BTCUSD_55</t>
  </si>
  <si>
    <t>2018.04.24D11:39:24.355625500</t>
  </si>
  <si>
    <t>execID_2018.04.24_BTCUSD_154</t>
  </si>
  <si>
    <t>2018.04.24D11:44:20.620490000</t>
  </si>
  <si>
    <t>execID_2018.04.24_BTCUSD_18</t>
  </si>
  <si>
    <t>2018.04.24D11:46:00.197247500</t>
  </si>
  <si>
    <t>execID_2018.04.24_BTCUSD_62</t>
  </si>
  <si>
    <t>2018.04.24D11:50:48.390356000</t>
  </si>
  <si>
    <t>execID_2018.04.24_BTCUSD_166</t>
  </si>
  <si>
    <t>2018.04.24D11:58:16.956606000</t>
  </si>
  <si>
    <t>execID_2018.04.24_BTCUSD_136</t>
  </si>
  <si>
    <t>2018.04.24D11:58:56.225489500</t>
  </si>
  <si>
    <t>execID_2018.04.24_BTCUSD_33</t>
  </si>
  <si>
    <t>2018.04.24D11:59:49.152363500</t>
  </si>
  <si>
    <t>execID_2018.04.24_BTCUSD_162</t>
  </si>
  <si>
    <t>2018.04.24D12:02:29.439738000</t>
  </si>
  <si>
    <t>execID_2018.04.24_BTCUSD_14</t>
  </si>
  <si>
    <t>2018.04.24D12:06:30.111070000</t>
  </si>
  <si>
    <t>execID_2018.04.24_BTCUSD_116</t>
  </si>
  <si>
    <t>2018.04.24D12:07:08.015244000</t>
  </si>
  <si>
    <t>execID_2018.04.24_BTCUSD_77</t>
  </si>
  <si>
    <t>2018.04.24D12:09:52.896163500</t>
  </si>
  <si>
    <t>execID_2018.04.24_BTCUSD_148</t>
  </si>
  <si>
    <t>2018.04.24D12:09:54.411380500</t>
  </si>
  <si>
    <t>execID_2018.04.24_BTCUSD_126</t>
  </si>
  <si>
    <t>2018.04.24D12:10:31.446301500</t>
  </si>
  <si>
    <t>execID_2018.04.24_BTCUSD_109</t>
  </si>
  <si>
    <t>2018.04.24D12:11:22.129082000</t>
  </si>
  <si>
    <t>execID_2018.04.24_BTCUSD_144</t>
  </si>
  <si>
    <t>2018.04.24D12:11:25.788111000</t>
  </si>
  <si>
    <t>execID_2018.04.24_BTCUSD_42</t>
  </si>
  <si>
    <t>2018.04.24D12:12:18.897563000</t>
  </si>
  <si>
    <t>execID_2018.04.24_BTCUSD_160</t>
  </si>
  <si>
    <t>2018.04.24D12:14:00.643509500</t>
  </si>
  <si>
    <t>execID_2018.04.24_BTCUSD_81</t>
  </si>
  <si>
    <t>2018.04.24D12:14:17.748746000</t>
  </si>
  <si>
    <t>execID_2018.04.24_BTCUSD_50</t>
  </si>
  <si>
    <t>2018.04.24D12:15:05.128149500</t>
  </si>
  <si>
    <t>execID_2018.04.24_BTCUSD_143</t>
  </si>
  <si>
    <t>2018.04.24D12:15:21.954822000</t>
  </si>
  <si>
    <t>execID_2018.04.24_BTCUSD_57</t>
  </si>
  <si>
    <t>2018.04.24D12:26:22.538196000</t>
  </si>
  <si>
    <t>execID_2018.04.24_BTCUSD_7</t>
  </si>
  <si>
    <t>2018.04.24D12:26:25.533644500</t>
  </si>
  <si>
    <t>execID_2018.04.24_BTCUSD_82</t>
  </si>
  <si>
    <t>2018.04.25D11:03:24.621131000</t>
  </si>
  <si>
    <t>execID_2018.04.25_BTCUSD_55</t>
  </si>
  <si>
    <t>2018.04.25D11:05:50.564813500</t>
  </si>
  <si>
    <t>execID_2018.04.25_BTCUSD_118</t>
  </si>
  <si>
    <t>2018.04.25D11:06:09.965156000</t>
  </si>
  <si>
    <t>execID_2018.04.25_BTCUSD_56</t>
  </si>
  <si>
    <t>2018.04.25D11:06:11.696105000</t>
  </si>
  <si>
    <t>execID_2018.04.25_BTCUSD_22</t>
  </si>
  <si>
    <t>2018.04.25D11:07:53.451044000</t>
  </si>
  <si>
    <t>execID_2018.04.25_BTCUSD_29</t>
  </si>
  <si>
    <t>2018.04.25D11:10:22.936787000</t>
  </si>
  <si>
    <t>execID_2018.04.25_BTCUSD_50</t>
  </si>
  <si>
    <t>2018.04.25D11:11:08.557719500</t>
  </si>
  <si>
    <t>execID_2018.04.25_BTCUSD_2</t>
  </si>
  <si>
    <t>2018.04.25D11:26:40.743914000</t>
  </si>
  <si>
    <t>execID_2018.04.25_BTCUSD_35</t>
  </si>
  <si>
    <t>2018.04.25D11:30:30.347101000</t>
  </si>
  <si>
    <t>execID_2018.04.25_BTCUSD_28</t>
  </si>
  <si>
    <t>2018.04.25D11:35:09.885684500</t>
  </si>
  <si>
    <t>execID_2018.04.25_BTCUSD_82</t>
  </si>
  <si>
    <t>2018.04.25D11:36:20.402636500</t>
  </si>
  <si>
    <t>execID_2018.04.25_BTCUSD_85</t>
  </si>
  <si>
    <t>2018.04.25D11:37:56.742550500</t>
  </si>
  <si>
    <t>execID_2018.04.25_BTCUSD_130</t>
  </si>
  <si>
    <t>2018.04.25D11:39:13.451259500</t>
  </si>
  <si>
    <t>execID_2018.04.25_BTCUSD_37</t>
  </si>
  <si>
    <t>2018.04.25D11:39:25.748308000</t>
  </si>
  <si>
    <t>execID_2018.04.25_BTCUSD_71</t>
  </si>
  <si>
    <t>2018.04.25D11:40:27.846234000</t>
  </si>
  <si>
    <t>execID_2018.04.25_BTCUSD_32</t>
  </si>
  <si>
    <t>2018.04.25D11:41:21.604119500</t>
  </si>
  <si>
    <t>execID_2018.04.25_BTCUSD_36</t>
  </si>
  <si>
    <t>2018.04.25D11:41:54.645749000</t>
  </si>
  <si>
    <t>execID_2018.04.25_BTCUSD_102</t>
  </si>
  <si>
    <t>2018.04.25D11:42:42.574305500</t>
  </si>
  <si>
    <t>execID_2018.04.25_BTCUSD_31</t>
  </si>
  <si>
    <t>2018.04.25D11:42:49.541023500</t>
  </si>
  <si>
    <t>execID_2018.04.25_BTCUSD_25</t>
  </si>
  <si>
    <t>2018.04.25D11:43:00.346670000</t>
  </si>
  <si>
    <t>execID_2018.04.25_BTCUSD_19</t>
  </si>
  <si>
    <t>2018.04.25D11:43:13.422738500</t>
  </si>
  <si>
    <t>execID_2018.04.25_BTCUSD_119</t>
  </si>
  <si>
    <t>2018.04.25D11:44:01.130596500</t>
  </si>
  <si>
    <t>execID_2018.04.25_BTCUSD_23</t>
  </si>
  <si>
    <t>2018.04.25D11:48:06.307858500</t>
  </si>
  <si>
    <t>execID_2018.04.25_BTCUSD_134</t>
  </si>
  <si>
    <t>2018.04.25D11:48:10.313030000</t>
  </si>
  <si>
    <t>execID_2018.04.25_BTCUSD_46</t>
  </si>
  <si>
    <t>2018.04.25D11:48:40.991419500</t>
  </si>
  <si>
    <t>execID_2018.04.25_BTCUSD_137</t>
  </si>
  <si>
    <t>2018.04.25D11:51:09.798022500</t>
  </si>
  <si>
    <t>execID_2018.04.25_BTCUSD_27</t>
  </si>
  <si>
    <t>2018.04.25D11:51:24.963139500</t>
  </si>
  <si>
    <t>execID_2018.04.25_BTCUSD_124</t>
  </si>
  <si>
    <t>2018.04.25D11:51:40.664567000</t>
  </si>
  <si>
    <t>execID_2018.04.25_BTCUSD_79</t>
  </si>
  <si>
    <t>2018.04.25D11:51:42.102206500</t>
  </si>
  <si>
    <t>execID_2018.04.25_BTCUSD_136</t>
  </si>
  <si>
    <t>2018.04.25D11:56:21.853761000</t>
  </si>
  <si>
    <t>execID_2018.04.25_BTCUSD_140</t>
  </si>
  <si>
    <t>2018.04.25D11:56:39.149666000</t>
  </si>
  <si>
    <t>execID_2018.04.25_BTCUSD_11</t>
  </si>
  <si>
    <t>2018.04.25D11:59:52.795481000</t>
  </si>
  <si>
    <t>execID_2018.04.25_BTCUSD_169</t>
  </si>
  <si>
    <t>2018.04.25D12:00:00.769782500</t>
  </si>
  <si>
    <t>execID_2018.04.25_BTCUSD_132</t>
  </si>
  <si>
    <t>2018.04.25D12:00:59.915550500</t>
  </si>
  <si>
    <t>execID_2018.04.25_BTCUSD_145</t>
  </si>
  <si>
    <t>2018.04.25D12:01:32.261061500</t>
  </si>
  <si>
    <t>execID_2018.04.25_BTCUSD_146</t>
  </si>
  <si>
    <t>2018.04.25D12:01:54.928662500</t>
  </si>
  <si>
    <t>execID_2018.04.25_BTCUSD_72</t>
  </si>
  <si>
    <t>2018.04.25D12:02:17.357679000</t>
  </si>
  <si>
    <t>execID_2018.04.25_BTCUSD_68</t>
  </si>
  <si>
    <t>2018.04.25D12:02:25.926002500</t>
  </si>
  <si>
    <t>execID_2018.04.25_BTCUSD_52</t>
  </si>
  <si>
    <t>2018.04.25D12:07:09.224798500</t>
  </si>
  <si>
    <t>execID_2018.04.25_BTCUSD_151</t>
  </si>
  <si>
    <t>2018.04.25D12:11:19.029430500</t>
  </si>
  <si>
    <t>execID_2018.04.25_BTCUSD_177</t>
  </si>
  <si>
    <t>2018.04.25D12:11:23.689668500</t>
  </si>
  <si>
    <t>execID_2018.04.25_BTCUSD_105</t>
  </si>
  <si>
    <t>2018.04.25D12:17:28.894558000</t>
  </si>
  <si>
    <t>execID_2018.04.25_BTCUSD_57</t>
  </si>
  <si>
    <t>2018.04.25D12:26:24.555651000</t>
  </si>
  <si>
    <t>execID_2018.04.25_BTCUSD_123</t>
  </si>
  <si>
    <t>2018.04.25D12:28:02.463582000</t>
  </si>
  <si>
    <t>execID_2018.04.25_BTCUSD_103</t>
  </si>
  <si>
    <t>2018.04.25D12:28:05.306174500</t>
  </si>
  <si>
    <t>execID_2018.04.25_BTCUSD_64</t>
  </si>
  <si>
    <t>2018.04.25D12:29:38.583237500</t>
  </si>
  <si>
    <t>execID_2018.04.25_BTCUSD_110</t>
  </si>
  <si>
    <t>2018.04.27D11:01:54.934424000</t>
  </si>
  <si>
    <t>execID_2018.04.27_BTCUSD_136</t>
  </si>
  <si>
    <t>2018.04.27D11:02:33.622892500</t>
  </si>
  <si>
    <t>execID_2018.04.27_BTCUSD_31</t>
  </si>
  <si>
    <t>2018.04.27D11:08:46.137161000</t>
  </si>
  <si>
    <t>execID_2018.04.27_BTCUSD_159</t>
  </si>
  <si>
    <t>2018.04.27D11:09:14.838619500</t>
  </si>
  <si>
    <t>execID_2018.04.27_BTCUSD_3</t>
  </si>
  <si>
    <t>2018.04.27D11:11:26.157043000</t>
  </si>
  <si>
    <t>execID_2018.04.27_BTCUSD_130</t>
  </si>
  <si>
    <t>2018.04.27D11:23:49.788321500</t>
  </si>
  <si>
    <t>execID_2018.04.27_BTCUSD_101</t>
  </si>
  <si>
    <t>2018.04.27D11:23:53.493748500</t>
  </si>
  <si>
    <t>execID_2018.04.27_BTCUSD_59</t>
  </si>
  <si>
    <t>2018.04.27D11:23:58.500140000</t>
  </si>
  <si>
    <t>execID_2018.04.27_BTCUSD_29</t>
  </si>
  <si>
    <t>2018.04.27D11:25:33.221365500</t>
  </si>
  <si>
    <t>execID_2018.04.27_BTCUSD_66</t>
  </si>
  <si>
    <t>2018.04.27D11:30:10.278778000</t>
  </si>
  <si>
    <t>execID_2018.04.27_BTCUSD_94</t>
  </si>
  <si>
    <t>2018.04.27D11:30:23.398797000</t>
  </si>
  <si>
    <t>execID_2018.04.27_BTCUSD_13</t>
  </si>
  <si>
    <t>2018.04.27D11:31:09.409976500</t>
  </si>
  <si>
    <t>execID_2018.04.27_BTCUSD_46</t>
  </si>
  <si>
    <t>2018.04.27D11:31:40.904577000</t>
  </si>
  <si>
    <t>execID_2018.04.27_BTCUSD_52</t>
  </si>
  <si>
    <t>2018.04.27D11:32:24.180617500</t>
  </si>
  <si>
    <t>execID_2018.04.27_BTCUSD_4</t>
  </si>
  <si>
    <t>2018.04.27D11:33:06.045363500</t>
  </si>
  <si>
    <t>execID_2018.04.27_BTCUSD_106</t>
  </si>
  <si>
    <t>2018.04.27D11:33:48.772735000</t>
  </si>
  <si>
    <t>execID_2018.04.27_BTCUSD_138</t>
  </si>
  <si>
    <t>2018.04.27D11:37:53.273612500</t>
  </si>
  <si>
    <t>execID_2018.04.27_BTCUSD_168</t>
  </si>
  <si>
    <t>2018.04.27D11:38:13.915316000</t>
  </si>
  <si>
    <t>execID_2018.04.27_BTCUSD_24</t>
  </si>
  <si>
    <t>2018.04.27D11:41:58.508663000</t>
  </si>
  <si>
    <t>execID_2018.04.27_BTCUSD_174</t>
  </si>
  <si>
    <t>2018.04.27D11:42:15.458948000</t>
  </si>
  <si>
    <t>execID_2018.04.27_BTCUSD_177</t>
  </si>
  <si>
    <t>2018.04.27D11:43:07.035049500</t>
  </si>
  <si>
    <t>execID_2018.04.27_BTCUSD_116</t>
  </si>
  <si>
    <t>2018.04.27D11:43:47.368612000</t>
  </si>
  <si>
    <t>execID_2018.04.27_BTCUSD_64</t>
  </si>
  <si>
    <t>2018.04.27D11:43:51.309076000</t>
  </si>
  <si>
    <t>execID_2018.04.27_BTCUSD_170</t>
  </si>
  <si>
    <t>2018.04.27D11:44:50.066676000</t>
  </si>
  <si>
    <t>execID_2018.04.27_BTCUSD_82</t>
  </si>
  <si>
    <t>2018.04.27D11:47:56.706558000</t>
  </si>
  <si>
    <t>execID_2018.04.27_BTCUSD_151</t>
  </si>
  <si>
    <t>2018.04.27D11:48:27.642655500</t>
  </si>
  <si>
    <t>execID_2018.04.27_BTCUSD_55</t>
  </si>
  <si>
    <t>2018.04.27D11:53:20.930656000</t>
  </si>
  <si>
    <t>execID_2018.04.27_BTCUSD_57</t>
  </si>
  <si>
    <t>2018.04.27D11:53:46.654178000</t>
  </si>
  <si>
    <t>execID_2018.04.27_BTCUSD_85</t>
  </si>
  <si>
    <t>2018.04.27D11:54:33.107959000</t>
  </si>
  <si>
    <t>execID_2018.04.27_BTCUSD_26</t>
  </si>
  <si>
    <t>2018.04.27D11:58:29.917169000</t>
  </si>
  <si>
    <t>execID_2018.04.27_BTCUSD_147</t>
  </si>
  <si>
    <t>2018.04.27D12:01:24.222861000</t>
  </si>
  <si>
    <t>execID_2018.04.27_BTCUSD_158</t>
  </si>
  <si>
    <t>2018.04.27D12:05:44.037042000</t>
  </si>
  <si>
    <t>execID_2018.04.27_BTCUSD_163</t>
  </si>
  <si>
    <t>2018.04.27D12:08:41.854544500</t>
  </si>
  <si>
    <t>execID_2018.04.27_BTCUSD_76</t>
  </si>
  <si>
    <t>2018.04.27D12:09:22.929639000</t>
  </si>
  <si>
    <t>execID_2018.04.27_BTCUSD_89</t>
  </si>
  <si>
    <t>2018.04.27D12:13:06.346068500</t>
  </si>
  <si>
    <t>execID_2018.04.27_BTCUSD_172</t>
  </si>
  <si>
    <t>2018.04.27D12:13:39.961062000</t>
  </si>
  <si>
    <t>execID_2018.04.27_BTCUSD_1</t>
  </si>
  <si>
    <t>2018.04.27D12:14:19.853271500</t>
  </si>
  <si>
    <t>execID_2018.04.27_BTCUSD_51</t>
  </si>
  <si>
    <t>2018.04.27D12:19:44.017364500</t>
  </si>
  <si>
    <t>execID_2018.04.27_BTCUSD_115</t>
  </si>
  <si>
    <t>2018.04.27D12:19:52.779942500</t>
  </si>
  <si>
    <t>execID_2018.04.27_BTCUSD_129</t>
  </si>
  <si>
    <t>2018.04.27D12:22:04.297031500</t>
  </si>
  <si>
    <t>execID_2018.04.27_BTCUSD_108</t>
  </si>
  <si>
    <t>2018.04.27D12:25:08.656399000</t>
  </si>
  <si>
    <t>execID_2018.04.27_BTCUSD_5</t>
  </si>
  <si>
    <t>2018.04.27D12:26:26.076830000</t>
  </si>
  <si>
    <t>execID_2018.04.27_BTCUSD_107</t>
  </si>
  <si>
    <t>2018.04.27D12:31:11.889923500</t>
  </si>
  <si>
    <t>execID_2018.04.27_BTCUSD_45</t>
  </si>
  <si>
    <t>2018.04.27D12:31:15.520875000</t>
  </si>
  <si>
    <t>execID_2018.04.27_BTCUSD_175</t>
  </si>
  <si>
    <t>2018.04.28D11:01:20.961177000</t>
  </si>
  <si>
    <t>execID_2018.04.28_BTCUSD_30</t>
  </si>
  <si>
    <t>2018.04.28D11:02:18.728183000</t>
  </si>
  <si>
    <t>execID_2018.04.28_BTCUSD_14</t>
  </si>
  <si>
    <t>2018.04.28D11:02:25.821813500</t>
  </si>
  <si>
    <t>execID_2018.04.28_BTCUSD_20</t>
  </si>
  <si>
    <t>2018.04.28D11:03:31.219409500</t>
  </si>
  <si>
    <t>execID_2018.04.28_BTCUSD_74</t>
  </si>
  <si>
    <t>2018.04.28D11:06:01.151741500</t>
  </si>
  <si>
    <t>execID_2018.04.28_BTCUSD_50</t>
  </si>
  <si>
    <t>2018.04.28D11:07:34.952619000</t>
  </si>
  <si>
    <t>execID_2018.04.28_BTCUSD_62</t>
  </si>
  <si>
    <t>2018.04.28D11:10:41.293070000</t>
  </si>
  <si>
    <t>execID_2018.04.28_BTCUSD_5</t>
  </si>
  <si>
    <t>2018.04.28D11:13:35.403820000</t>
  </si>
  <si>
    <t>execID_2018.04.28_BTCUSD_81</t>
  </si>
  <si>
    <t>2018.04.28D11:22:34.105962000</t>
  </si>
  <si>
    <t>execID_2018.04.28_BTCUSD_25</t>
  </si>
  <si>
    <t>2018.04.28D11:24:02.080997500</t>
  </si>
  <si>
    <t>execID_2018.04.28_BTCUSD_17</t>
  </si>
  <si>
    <t>2018.04.28D11:25:51.937931500</t>
  </si>
  <si>
    <t>execID_2018.04.28_BTCUSD_140</t>
  </si>
  <si>
    <t>2018.04.28D11:28:13.024668500</t>
  </si>
  <si>
    <t>execID_2018.04.28_BTCUSD_40</t>
  </si>
  <si>
    <t>2018.04.28D11:29:24.168147500</t>
  </si>
  <si>
    <t>execID_2018.04.28_BTCUSD_138</t>
  </si>
  <si>
    <t>2018.04.28D11:31:18.440762000</t>
  </si>
  <si>
    <t>execID_2018.04.28_BTCUSD_28</t>
  </si>
  <si>
    <t>2018.04.28D11:32:31.970779000</t>
  </si>
  <si>
    <t>execID_2018.04.28_BTCUSD_120</t>
  </si>
  <si>
    <t>2018.04.28D11:39:15.813399500</t>
  </si>
  <si>
    <t>execID_2018.04.28_BTCUSD_171</t>
  </si>
  <si>
    <t>2018.04.28D11:39:47.198341000</t>
  </si>
  <si>
    <t>execID_2018.04.28_BTCUSD_59</t>
  </si>
  <si>
    <t>2018.04.28D11:43:14.590185000</t>
  </si>
  <si>
    <t>execID_2018.04.28_BTCUSD_23</t>
  </si>
  <si>
    <t>2018.04.28D11:50:54.165774000</t>
  </si>
  <si>
    <t>execID_2018.04.28_BTCUSD_76</t>
  </si>
  <si>
    <t>2018.04.28D11:53:33.687372500</t>
  </si>
  <si>
    <t>execID_2018.04.28_BTCUSD_84</t>
  </si>
  <si>
    <t>2018.04.28D11:54:27.874896000</t>
  </si>
  <si>
    <t>execID_2018.04.28_BTCUSD_46</t>
  </si>
  <si>
    <t>2018.04.28D11:55:56.942248000</t>
  </si>
  <si>
    <t>execID_2018.04.28_BTCUSD_149</t>
  </si>
  <si>
    <t>2018.04.28D11:57:40.918560000</t>
  </si>
  <si>
    <t>execID_2018.04.28_BTCUSD_141</t>
  </si>
  <si>
    <t>2018.04.28D11:57:48.826883500</t>
  </si>
  <si>
    <t>execID_2018.04.28_BTCUSD_57</t>
  </si>
  <si>
    <t>2018.04.28D12:00:53.658371000</t>
  </si>
  <si>
    <t>execID_2018.04.28_BTCUSD_177</t>
  </si>
  <si>
    <t>2018.04.28D12:01:26.592618500</t>
  </si>
  <si>
    <t>execID_2018.04.28_BTCUSD_150</t>
  </si>
  <si>
    <t>2018.04.28D12:03:59.737121000</t>
  </si>
  <si>
    <t>execID_2018.04.28_BTCUSD_41</t>
  </si>
  <si>
    <t>2018.04.28D12:04:23.373948500</t>
  </si>
  <si>
    <t>execID_2018.04.28_BTCUSD_147</t>
  </si>
  <si>
    <t>2018.04.28D12:05:26.016347000</t>
  </si>
  <si>
    <t>execID_2018.04.28_BTCUSD_71</t>
  </si>
  <si>
    <t>2018.04.28D12:06:11.785361500</t>
  </si>
  <si>
    <t>execID_2018.04.28_BTCUSD_155</t>
  </si>
  <si>
    <t>2018.04.28D12:08:14.575287000</t>
  </si>
  <si>
    <t>execID_2018.04.28_BTCUSD_37</t>
  </si>
  <si>
    <t>2018.04.28D12:09:59.140467500</t>
  </si>
  <si>
    <t>execID_2018.04.28_BTCUSD_125</t>
  </si>
  <si>
    <t>2018.04.28D12:11:57.504702500</t>
  </si>
  <si>
    <t>execID_2018.04.28_BTCUSD_162</t>
  </si>
  <si>
    <t>2018.04.28D12:12:49.982397000</t>
  </si>
  <si>
    <t>execID_2018.04.28_BTCUSD_83</t>
  </si>
  <si>
    <t>2018.04.28D12:17:37.015951500</t>
  </si>
  <si>
    <t>execID_2018.04.28_BTCUSD_145</t>
  </si>
  <si>
    <t>2018.04.28D12:20:00.939742500</t>
  </si>
  <si>
    <t>execID_2018.04.28_BTCUSD_116</t>
  </si>
  <si>
    <t>2018.04.28D12:20:28.953376500</t>
  </si>
  <si>
    <t>execID_2018.04.28_BTCUSD_4</t>
  </si>
  <si>
    <t>2018.04.28D12:21:26.084681500</t>
  </si>
  <si>
    <t>execID_2018.04.28_BTCUSD_92</t>
  </si>
  <si>
    <t>2018.04.28D12:23:40.096466000</t>
  </si>
  <si>
    <t>execID_2018.04.28_BTCUSD_69</t>
  </si>
  <si>
    <t>2018.04.28D12:23:51.521847000</t>
  </si>
  <si>
    <t>execID_2018.04.28_BTCUSD_15</t>
  </si>
  <si>
    <t>2018.04.28D12:24:39.297866500</t>
  </si>
  <si>
    <t>execID_2018.04.28_BTCUSD_8</t>
  </si>
  <si>
    <t>2018.04.28D12:25:04.985550500</t>
  </si>
  <si>
    <t>execID_2018.04.28_BTCUSD_111</t>
  </si>
  <si>
    <t>2018.04.29D11:04:21.165019500</t>
  </si>
  <si>
    <t>execID_2018.04.29_BTCUSD_59</t>
  </si>
  <si>
    <t>2018.04.29D11:09:18.706604500</t>
  </si>
  <si>
    <t>execID_2018.04.29_BTCUSD_96</t>
  </si>
  <si>
    <t>2018.04.29D11:11:36.360175500</t>
  </si>
  <si>
    <t>execID_2018.04.29_BTCUSD_127</t>
  </si>
  <si>
    <t>2018.04.29D11:12:04.304141000</t>
  </si>
  <si>
    <t>execID_2018.04.29_BTCUSD_133</t>
  </si>
  <si>
    <t>2018.04.29D11:14:03.802096500</t>
  </si>
  <si>
    <t>execID_2018.04.29_BTCUSD_30</t>
  </si>
  <si>
    <t>2018.04.29D11:17:01.905626500</t>
  </si>
  <si>
    <t>execID_2018.04.29_BTCUSD_146</t>
  </si>
  <si>
    <t>2018.04.29D11:25:56.785048500</t>
  </si>
  <si>
    <t>execID_2018.04.29_BTCUSD_108</t>
  </si>
  <si>
    <t>2018.04.29D11:26:47.631685000</t>
  </si>
  <si>
    <t>execID_2018.04.29_BTCUSD_111</t>
  </si>
  <si>
    <t>2018.04.29D11:29:52.422153500</t>
  </si>
  <si>
    <t>execID_2018.04.29_BTCUSD_2</t>
  </si>
  <si>
    <t>2018.04.29D11:30:02.468140000</t>
  </si>
  <si>
    <t>execID_2018.04.29_BTCUSD_90</t>
  </si>
  <si>
    <t>2018.04.29D11:31:30.167240500</t>
  </si>
  <si>
    <t>execID_2018.04.29_BTCUSD_177</t>
  </si>
  <si>
    <t>2018.04.29D11:36:40.197945000</t>
  </si>
  <si>
    <t>execID_2018.04.29_BTCUSD_131</t>
  </si>
  <si>
    <t>2018.04.29D11:37:01.293079500</t>
  </si>
  <si>
    <t>execID_2018.04.29_BTCUSD_107</t>
  </si>
  <si>
    <t>2018.04.29D11:37:46.706920500</t>
  </si>
  <si>
    <t>execID_2018.04.29_BTCUSD_34</t>
  </si>
  <si>
    <t>2018.04.29D11:41:34.557873500</t>
  </si>
  <si>
    <t>execID_2018.04.29_BTCUSD_102</t>
  </si>
  <si>
    <t>2018.04.29D11:41:37.250475500</t>
  </si>
  <si>
    <t>execID_2018.04.29_BTCUSD_42</t>
  </si>
  <si>
    <t>2018.04.29D11:41:40.105228500</t>
  </si>
  <si>
    <t>execID_2018.04.29_BTCUSD_126</t>
  </si>
  <si>
    <t>2018.04.29D11:48:29.986117500</t>
  </si>
  <si>
    <t>execID_2018.04.29_BTCUSD_19</t>
  </si>
  <si>
    <t>2018.04.29D11:50:28.414548500</t>
  </si>
  <si>
    <t>execID_2018.04.29_BTCUSD_47</t>
  </si>
  <si>
    <t>2018.04.29D11:50:42.393552000</t>
  </si>
  <si>
    <t>execID_2018.04.29_BTCUSD_66</t>
  </si>
  <si>
    <t>2018.04.29D11:50:59.676653000</t>
  </si>
  <si>
    <t>execID_2018.04.29_BTCUSD_63</t>
  </si>
  <si>
    <t>2018.04.29D11:51:58.564031000</t>
  </si>
  <si>
    <t>execID_2018.04.29_BTCUSD_110</t>
  </si>
  <si>
    <t>2018.04.29D11:53:30.298872000</t>
  </si>
  <si>
    <t>execID_2018.04.29_BTCUSD_64</t>
  </si>
  <si>
    <t>2018.04.29D11:54:17.780905500</t>
  </si>
  <si>
    <t>execID_2018.04.29_BTCUSD_166</t>
  </si>
  <si>
    <t>2018.04.29D11:54:20.852001000</t>
  </si>
  <si>
    <t>execID_2018.04.29_BTCUSD_142</t>
  </si>
  <si>
    <t>2018.04.29D11:54:22.292616000</t>
  </si>
  <si>
    <t>execID_2018.04.29_BTCUSD_92</t>
  </si>
  <si>
    <t>2018.04.29D11:54:54.243771500</t>
  </si>
  <si>
    <t>execID_2018.04.29_BTCUSD_154</t>
  </si>
  <si>
    <t>2018.04.29D11:56:03.901447500</t>
  </si>
  <si>
    <t>execID_2018.04.29_BTCUSD_115</t>
  </si>
  <si>
    <t>2018.04.29D11:56:50.267217500</t>
  </si>
  <si>
    <t>execID_2018.04.29_BTCUSD_71</t>
  </si>
  <si>
    <t>2018.04.29D11:56:59.362177000</t>
  </si>
  <si>
    <t>execID_2018.04.29_BTCUSD_67</t>
  </si>
  <si>
    <t>2018.04.29D11:58:02.264472500</t>
  </si>
  <si>
    <t>execID_2018.04.29_BTCUSD_52</t>
  </si>
  <si>
    <t>2018.04.29D11:58:39.866289500</t>
  </si>
  <si>
    <t>execID_2018.04.29_BTCUSD_93</t>
  </si>
  <si>
    <t>2018.04.29D12:03:05.467147000</t>
  </si>
  <si>
    <t>execID_2018.04.29_BTCUSD_60</t>
  </si>
  <si>
    <t>2018.04.29D12:06:18.997242000</t>
  </si>
  <si>
    <t>execID_2018.04.29_BTCUSD_95</t>
  </si>
  <si>
    <t>2018.04.29D12:09:57.918895500</t>
  </si>
  <si>
    <t>execID_2018.04.29_BTCUSD_112</t>
  </si>
  <si>
    <t>2018.04.29D12:21:53.638917000</t>
  </si>
  <si>
    <t>execID_2018.04.29_BTCUSD_139</t>
  </si>
  <si>
    <t>2018.04.29D12:22:09.835020000</t>
  </si>
  <si>
    <t>execID_2018.04.29_BTCUSD_94</t>
  </si>
  <si>
    <t>2018.04.29D12:23:03.852318500</t>
  </si>
  <si>
    <t>execID_2018.04.29_BTCUSD_171</t>
  </si>
  <si>
    <t>2018.04.29D12:23:59.282149000</t>
  </si>
  <si>
    <t>execID_2018.04.29_BTCUSD_113</t>
  </si>
  <si>
    <t>2018.04.29D12:27:29.875042500</t>
  </si>
  <si>
    <t>execID_2018.04.29_BTCUSD_168</t>
  </si>
  <si>
    <t>BTCUSD+S</t>
  </si>
  <si>
    <t>2018.04.24D11:07:19.930062000</t>
  </si>
  <si>
    <t>execID_2018.04.24_BTCUSD_65</t>
  </si>
  <si>
    <t>2018.04.24D11:28:35.117530500</t>
  </si>
  <si>
    <t>execID_2018.04.24_BTCUSD_120</t>
  </si>
  <si>
    <t>2018.04.24D11:40:57.418183000</t>
  </si>
  <si>
    <t>execID_2018.04.24_BTCUSD_105</t>
  </si>
  <si>
    <t>2018.04.24D11:41:56.411051000</t>
  </si>
  <si>
    <t>execID_2018.04.24_BTCUSD_85</t>
  </si>
  <si>
    <t>2018.04.24D12:04:21.184899000</t>
  </si>
  <si>
    <t>execID_2018.04.24_BTCUSD_54</t>
  </si>
  <si>
    <t>2018.04.24D12:13:01.114089000</t>
  </si>
  <si>
    <t>execID_2018.04.24_BTCUSD_112</t>
  </si>
  <si>
    <t>2018.04.25D11:20:45.426748500</t>
  </si>
  <si>
    <t>execID_2018.04.25_BTCUSD_156</t>
  </si>
  <si>
    <t>2018.04.25D11:38:20.028736500</t>
  </si>
  <si>
    <t>execID_2018.04.25_BTCUSD_106</t>
  </si>
  <si>
    <t>2018.04.25D12:03:22.650296500</t>
  </si>
  <si>
    <t>execID_2018.04.25_BTCUSD_12</t>
  </si>
  <si>
    <t>2018.04.25D12:09:05.247469000</t>
  </si>
  <si>
    <t>execID_2018.04.25_BTCUSD_93</t>
  </si>
  <si>
    <t>2018.04.25D12:10:03.349089500</t>
  </si>
  <si>
    <t>execID_2018.04.25_BTCUSD_34</t>
  </si>
  <si>
    <t>2018.04.25D12:24:04.758526500</t>
  </si>
  <si>
    <t>execID_2018.04.25_BTCUSD_17</t>
  </si>
  <si>
    <t>2018.04.27D11:09:00.090094500</t>
  </si>
  <si>
    <t>execID_2018.04.27_BTCUSD_169</t>
  </si>
  <si>
    <t>2018.04.27D11:22:31.299306500</t>
  </si>
  <si>
    <t>execID_2018.04.27_BTCUSD_110</t>
  </si>
  <si>
    <t>2018.04.27D11:40:50.857150500</t>
  </si>
  <si>
    <t>execID_2018.04.27_BTCUSD_141</t>
  </si>
  <si>
    <t>2018.04.27D12:11:57.822388000</t>
  </si>
  <si>
    <t>execID_2018.04.27_BTCUSD_153</t>
  </si>
  <si>
    <t>2018.04.27D12:24:18.818165500</t>
  </si>
  <si>
    <t>execID_2018.04.27_BTCUSD_39</t>
  </si>
  <si>
    <t>2018.04.28D11:06:00.846640000</t>
  </si>
  <si>
    <t>execID_2018.04.28_BTCUSD_63</t>
  </si>
  <si>
    <t>2018.04.28D11:16:29.304690000</t>
  </si>
  <si>
    <t>execID_2018.04.28_BTCUSD_98</t>
  </si>
  <si>
    <t>2018.04.28D11:17:00.222274500</t>
  </si>
  <si>
    <t>execID_2018.04.28_BTCUSD_161</t>
  </si>
  <si>
    <t>2018.04.28D11:32:22.406735500</t>
  </si>
  <si>
    <t>execID_2018.04.28_BTCUSD_11</t>
  </si>
  <si>
    <t>2018.04.28D11:45:39.645749500</t>
  </si>
  <si>
    <t>execID_2018.04.28_BTCUSD_29</t>
  </si>
  <si>
    <t>2018.04.28D12:09:44.631627000</t>
  </si>
  <si>
    <t>execID_2018.04.28_BTCUSD_122</t>
  </si>
  <si>
    <t>2018.04.28D12:25:48.313599000</t>
  </si>
  <si>
    <t>execID_2018.04.28_BTCUSD_93</t>
  </si>
  <si>
    <t>2018.04.28D12:31:39.559422500</t>
  </si>
  <si>
    <t>execID_2018.04.28_BTCUSD_72</t>
  </si>
  <si>
    <t>2018.04.29D11:03:45.773102500</t>
  </si>
  <si>
    <t>execID_2018.04.29_BTCUSD_151</t>
  </si>
  <si>
    <t>2018.04.29D11:07:34.599497000</t>
  </si>
  <si>
    <t>execID_2018.04.29_BTCUSD_124</t>
  </si>
  <si>
    <t>2018.04.29D11:24:50.471405500</t>
  </si>
  <si>
    <t>execID_2018.04.29_BTCUSD_48</t>
  </si>
  <si>
    <t>2018.04.29D11:26:40.709847000</t>
  </si>
  <si>
    <t>execID_2018.04.29_BTCUSD_143</t>
  </si>
  <si>
    <t>2018.04.29D11:27:08.193336000</t>
  </si>
  <si>
    <t>execID_2018.04.29_BTCUSD_68</t>
  </si>
  <si>
    <t>2018.04.29D12:22:07.462606000</t>
  </si>
  <si>
    <t>execID_2018.04.29_BTCUSD_46</t>
  </si>
  <si>
    <t>2018.04.29D12:25:37.331804000</t>
  </si>
  <si>
    <t>execID_2018.04.29_BTCUSD_28</t>
  </si>
  <si>
    <t>2018.04.29D12:26:31.424623000</t>
  </si>
  <si>
    <t>execID_2018.04.29_BTCUSD_85</t>
  </si>
  <si>
    <t>2018.04.24D11:15:54.232625500</t>
  </si>
  <si>
    <t>execID_2018.04.24_BTCUSD_106</t>
  </si>
  <si>
    <t>2018.04.24D11:19:42.114362000</t>
  </si>
  <si>
    <t>execID_2018.04.24_BTCUSD_46</t>
  </si>
  <si>
    <t>2018.04.24D11:24:59.844857500</t>
  </si>
  <si>
    <t>execID_2018.04.24_BTCUSD_97</t>
  </si>
  <si>
    <t>2018.04.24D11:26:13.515108000</t>
  </si>
  <si>
    <t>execID_2018.04.24_BTCUSD_176</t>
  </si>
  <si>
    <t>2018.04.24D11:27:10.481682500</t>
  </si>
  <si>
    <t>execID_2018.04.24_BTCUSD_110</t>
  </si>
  <si>
    <t>2018.04.24D11:51:09.687626500</t>
  </si>
  <si>
    <t>execID_2018.04.24_BTCUSD_101</t>
  </si>
  <si>
    <t>2018.04.24D11:52:16.871210000</t>
  </si>
  <si>
    <t>execID_2018.04.24_BTCUSD_35</t>
  </si>
  <si>
    <t>2018.04.24D12:03:43.301328000</t>
  </si>
  <si>
    <t>execID_2018.04.24_BTCUSD_48</t>
  </si>
  <si>
    <t>2018.04.24D12:13:38.937055500</t>
  </si>
  <si>
    <t>execID_2018.04.24_BTCUSD_61</t>
  </si>
  <si>
    <t>2018.04.25D11:08:54.382497000</t>
  </si>
  <si>
    <t>execID_2018.04.25_BTCUSD_113</t>
  </si>
  <si>
    <t>2018.04.25D11:18:11.312260500</t>
  </si>
  <si>
    <t>execID_2018.04.25_BTCUSD_115</t>
  </si>
  <si>
    <t>2018.04.25D11:28:35.114956500</t>
  </si>
  <si>
    <t>execID_2018.04.25_BTCUSD_97</t>
  </si>
  <si>
    <t>2018.04.25D11:29:33.178247500</t>
  </si>
  <si>
    <t>execID_2018.04.25_BTCUSD_26</t>
  </si>
  <si>
    <t>2018.04.25D11:30:14.227580000</t>
  </si>
  <si>
    <t>execID_2018.04.25_BTCUSD_42</t>
  </si>
  <si>
    <t>2018.04.25D11:32:46.259020000</t>
  </si>
  <si>
    <t>execID_2018.04.25_BTCUSD_6</t>
  </si>
  <si>
    <t>2018.04.25D11:42:12.016938000</t>
  </si>
  <si>
    <t>execID_2018.04.25_BTCUSD_128</t>
  </si>
  <si>
    <t>2018.04.25D11:48:58.459342500</t>
  </si>
  <si>
    <t>execID_2018.04.25_BTCUSD_175</t>
  </si>
  <si>
    <t>2018.04.25D11:50:32.748510000</t>
  </si>
  <si>
    <t>execID_2018.04.25_BTCUSD_171</t>
  </si>
  <si>
    <t>2018.04.25D12:13:14.455752500</t>
  </si>
  <si>
    <t>execID_2018.04.25_BTCUSD_13</t>
  </si>
  <si>
    <t>2018.04.25D12:29:03.203591000</t>
  </si>
  <si>
    <t>execID_2018.04.25_BTCUSD_99</t>
  </si>
  <si>
    <t>2018.04.27D11:09:25.975157000</t>
  </si>
  <si>
    <t>execID_2018.04.27_BTCUSD_131</t>
  </si>
  <si>
    <t>2018.04.27D11:33:56.141690000</t>
  </si>
  <si>
    <t>execID_2018.04.27_BTCUSD_105</t>
  </si>
  <si>
    <t>2018.04.27D11:37:10.029736000</t>
  </si>
  <si>
    <t>execID_2018.04.27_BTCUSD_50</t>
  </si>
  <si>
    <t>2018.04.27D11:38:20.269906000</t>
  </si>
  <si>
    <t>execID_2018.04.27_BTCUSD_21</t>
  </si>
  <si>
    <t>2018.04.27D12:11:53.630139500</t>
  </si>
  <si>
    <t>execID_2018.04.27_BTCUSD_81</t>
  </si>
  <si>
    <t>2018.04.27D12:15:38.220197500</t>
  </si>
  <si>
    <t>execID_2018.04.27_BTCUSD_91</t>
  </si>
  <si>
    <t>2018.04.27D12:16:55.725939000</t>
  </si>
  <si>
    <t>execID_2018.04.27_BTCUSD_36</t>
  </si>
  <si>
    <t>2018.04.28D11:30:37.739816000</t>
  </si>
  <si>
    <t>execID_2018.04.28_BTCUSD_170</t>
  </si>
  <si>
    <t>2018.04.28D11:45:51.890295000</t>
  </si>
  <si>
    <t>execID_2018.04.28_BTCUSD_13</t>
  </si>
  <si>
    <t>2018.04.28D11:48:11.980707000</t>
  </si>
  <si>
    <t>execID_2018.04.28_BTCUSD_174</t>
  </si>
  <si>
    <t>2018.04.28D12:00:41.766623000</t>
  </si>
  <si>
    <t>execID_2018.04.28_BTCUSD_75</t>
  </si>
  <si>
    <t>2018.04.28D12:04:35.800951000</t>
  </si>
  <si>
    <t>execID_2018.04.28_BTCUSD_175</t>
  </si>
  <si>
    <t>2018.04.28D12:19:14.018698000</t>
  </si>
  <si>
    <t>execID_2018.04.28_BTCUSD_79</t>
  </si>
  <si>
    <t>2018.04.28D12:29:26.320393500</t>
  </si>
  <si>
    <t>execID_2018.04.28_BTCUSD_118</t>
  </si>
  <si>
    <t>2018.04.29D11:19:40.557614500</t>
  </si>
  <si>
    <t>execID_2018.04.29_BTCUSD_175</t>
  </si>
  <si>
    <t>2018.04.29D11:54:42.724549500</t>
  </si>
  <si>
    <t>execID_2018.04.29_BTCUSD_21</t>
  </si>
  <si>
    <t>2018.04.29D11:55:55.165704000</t>
  </si>
  <si>
    <t>execID_2018.04.29_BTCUSD_29</t>
  </si>
  <si>
    <t>2018.04.29D12:12:46.392288500</t>
  </si>
  <si>
    <t>execID_2018.04.29_BTCUSD_53</t>
  </si>
  <si>
    <t>2018.04.24D11:04:22.014885000</t>
  </si>
  <si>
    <t>execID_2018.04.24_BTCUSD_60</t>
  </si>
  <si>
    <t>2018.04.24D11:27:37.252234000</t>
  </si>
  <si>
    <t>execID_2018.04.24_BTCUSD_91</t>
  </si>
  <si>
    <t>2018.04.24D11:34:40.001572000</t>
  </si>
  <si>
    <t>execID_2018.04.24_BTCUSD_177</t>
  </si>
  <si>
    <t>2018.04.24D11:51:13.982477500</t>
  </si>
  <si>
    <t>execID_2018.04.24_BTCUSD_150</t>
  </si>
  <si>
    <t>2018.04.24D11:52:49.905777500</t>
  </si>
  <si>
    <t>execID_2018.04.24_BTCUSD_170</t>
  </si>
  <si>
    <t>2018.04.24D12:13:10.396109000</t>
  </si>
  <si>
    <t>execID_2018.04.24_BTCUSD_63</t>
  </si>
  <si>
    <t>2018.04.24D12:16:03.787690000</t>
  </si>
  <si>
    <t>execID_2018.04.24_BTCUSD_175</t>
  </si>
  <si>
    <t>2018.04.25D11:20:01.077801000</t>
  </si>
  <si>
    <t>execID_2018.04.25_BTCUSD_150</t>
  </si>
  <si>
    <t>2018.04.25D11:51:11.526804500</t>
  </si>
  <si>
    <t>execID_2018.04.25_BTCUSD_159</t>
  </si>
  <si>
    <t>2018.04.25D12:04:00.410766500</t>
  </si>
  <si>
    <t>execID_2018.04.25_BTCUSD_47</t>
  </si>
  <si>
    <t>2018.04.25D12:23:11.906771500</t>
  </si>
  <si>
    <t>execID_2018.04.25_BTCUSD_155</t>
  </si>
  <si>
    <t>2018.04.25D12:25:38.950663000</t>
  </si>
  <si>
    <t>execID_2018.04.25_BTCUSD_24</t>
  </si>
  <si>
    <t>2018.04.25D12:26:16.859204000</t>
  </si>
  <si>
    <t>execID_2018.04.25_BTCUSD_125</t>
  </si>
  <si>
    <t>2018.04.27D11:01:37.777405000</t>
  </si>
  <si>
    <t>execID_2018.04.27_BTCUSD_97</t>
  </si>
  <si>
    <t>2018.04.27D11:47:37.210565000</t>
  </si>
  <si>
    <t>execID_2018.04.27_BTCUSD_88</t>
  </si>
  <si>
    <t>2018.04.27D11:48:02.349200500</t>
  </si>
  <si>
    <t>execID_2018.04.27_BTCUSD_61</t>
  </si>
  <si>
    <t>2018.04.27D11:52:34.922039500</t>
  </si>
  <si>
    <t>execID_2018.04.27_BTCUSD_38</t>
  </si>
  <si>
    <t>2018.04.27D12:22:16.676178500</t>
  </si>
  <si>
    <t>execID_2018.04.27_BTCUSD_73</t>
  </si>
  <si>
    <t>2018.04.28D11:16:29.475404500</t>
  </si>
  <si>
    <t>execID_2018.04.28_BTCUSD_160</t>
  </si>
  <si>
    <t>2018.04.28D11:43:53.557118500</t>
  </si>
  <si>
    <t>execID_2018.04.28_BTCUSD_117</t>
  </si>
  <si>
    <t>2018.04.28D12:22:36.740200500</t>
  </si>
  <si>
    <t>execID_2018.04.28_BTCUSD_51</t>
  </si>
  <si>
    <t>2018.04.28D12:23:17.072426500</t>
  </si>
  <si>
    <t>execID_2018.04.28_BTCUSD_34</t>
  </si>
  <si>
    <t>2018.04.29D11:13:40.776016500</t>
  </si>
  <si>
    <t>execID_2018.04.29_BTCUSD_138</t>
  </si>
  <si>
    <t>2018.04.29D11:18:53.542162500</t>
  </si>
  <si>
    <t>execID_2018.04.29_BTCUSD_35</t>
  </si>
  <si>
    <t>2018.04.29D11:35:59.954357000</t>
  </si>
  <si>
    <t>execID_2018.04.29_BTCUSD_10</t>
  </si>
  <si>
    <t>2018.04.29D11:50:34.478507500</t>
  </si>
  <si>
    <t>execID_2018.04.29_BTCUSD_4</t>
  </si>
  <si>
    <t>2018.04.29D11:52:47.017958500</t>
  </si>
  <si>
    <t>execID_2018.04.29_BTCUSD_13</t>
  </si>
  <si>
    <t>2018.04.29D12:04:47.113763500</t>
  </si>
  <si>
    <t>execID_2018.04.29_BTCUSD_16</t>
  </si>
  <si>
    <t>2018.04.29D12:19:26.989793500</t>
  </si>
  <si>
    <t>execID_2018.04.29_BTCUSD_38</t>
  </si>
  <si>
    <t>timeBucketNumber</t>
  </si>
  <si>
    <t>sampleSize</t>
  </si>
  <si>
    <t>execID_2018.04.28_LTCUSD_151</t>
  </si>
  <si>
    <t>execID_2018.04.29_LTCUSD_14</t>
  </si>
  <si>
    <t>execID_2018.04.29_LTCUSD_134</t>
  </si>
  <si>
    <t>execID_2018.04.28_LTCUSD_36</t>
  </si>
  <si>
    <t>LTCUSD+B+2018.04.24</t>
  </si>
  <si>
    <t>LTCUSD+B+2018.04.25</t>
  </si>
  <si>
    <t>LTCUSD+B+2018.04.27</t>
  </si>
  <si>
    <t>LTCUSD+B+2018.04.28</t>
  </si>
  <si>
    <t>LTCUSD+B+2018.04.29</t>
  </si>
  <si>
    <t>LTCUSD+S+2018.04.24</t>
  </si>
  <si>
    <t>LTCUSD+S+2018.04.25</t>
  </si>
  <si>
    <t>LTCUSD+S+2018.04.27</t>
  </si>
  <si>
    <t>LTCUSD+S+2018.04.28</t>
  </si>
  <si>
    <t>LTCUSD+S+2018.04.29</t>
  </si>
  <si>
    <t>62.9222908 62.9527296</t>
  </si>
  <si>
    <t>62.9527296 62.9527296</t>
  </si>
  <si>
    <t>62.9222908 62.9527296 62.9527296 63.5738978</t>
  </si>
  <si>
    <t>62.9527296 62.9527296 63.5738978 63.5738978</t>
  </si>
  <si>
    <t>63.5738978 63.8901793</t>
  </si>
  <si>
    <t>63.8901793 63.8901793</t>
  </si>
  <si>
    <t>62.8575317 62.7711925</t>
  </si>
  <si>
    <t>62.7711925 62.7711925</t>
  </si>
  <si>
    <t>63.1537765 63.3942015</t>
  </si>
  <si>
    <t>63.3942015 63.3942015</t>
  </si>
  <si>
    <t>63.3942015 63.8775998</t>
  </si>
  <si>
    <t>63.8775998 63.8775998</t>
  </si>
  <si>
    <t>63.8775998 63.6661087</t>
  </si>
  <si>
    <t>63.6661087 63.6661087</t>
  </si>
  <si>
    <t>63.8775998 63.6661087 63.6661087 63.1539021</t>
  </si>
  <si>
    <t>63.6661087 63.6661087 63.1539021 63.1539021</t>
  </si>
  <si>
    <t>63.8775998 63.6661087 63.6661087 63.1539021 63.1539021 63.7350256</t>
  </si>
  <si>
    <t>63.6661087 63.6661087 63.1539021 63.1539021 63.7350256 63.7350256</t>
  </si>
  <si>
    <t>63.6661087 63.1539021 63.1539021 63.7350256 63.7350256 64.7175255</t>
  </si>
  <si>
    <t>63.1539021 63.1539021 63.7350256 63.7350256 64.7175255 64.7175255</t>
  </si>
  <si>
    <t>63.6661087 63.1539021 63.1539021 63.7350256 63.7350256 64.7175255 64.7175255 63.3210863</t>
  </si>
  <si>
    <t>63.1539021 63.1539021 63.7350256 63.7350256 64.7175255 64.7175255 63.3210863 63.3210863</t>
  </si>
  <si>
    <t>64.7175255 63.3210863 63.3210863 63.3275511</t>
  </si>
  <si>
    <t>63.3210863 63.3210863 63.3275511 63.3275511</t>
  </si>
  <si>
    <t>63.3275511 63.9602976</t>
  </si>
  <si>
    <t>63.3275511 63.9602976 63.9602976 63.0676203</t>
  </si>
  <si>
    <t>63.9602976 63.9602976</t>
  </si>
  <si>
    <t>64.4470178 62.8685834 63.3092187</t>
  </si>
  <si>
    <t>62.8685834 63.3092187 63.3092187</t>
  </si>
  <si>
    <t>64.4470178 62.8685834 63.3092187 63.3092187 63.0914642</t>
  </si>
  <si>
    <t>62.8685834 63.3092187 63.3092187 63.0914642 63.0914642</t>
  </si>
  <si>
    <t>64.4470178 62.8685834 63.3092187 63.3092187 63.0914642 63.0914642 63.6940954</t>
  </si>
  <si>
    <t>64.4470178 62.8685834 63.3092187 63.3092187 63.0914642 63.0914642 63.6940954 63.6940954 63.782841</t>
  </si>
  <si>
    <t>63.3092187 63.3092187 63.0914642 63.0914642 63.6940954 63.6940954</t>
  </si>
  <si>
    <t>64.4470178 62.8685834 63.3092187 63.3092187 63.0914642 63.0914642 63.6940954 63.6940954 63.782841 62.5571913</t>
  </si>
  <si>
    <t>63.3092187 63.3092187 63.0914642 63.0914642 63.6940954 63.6940954 63.782841 62.5571913 62.5571913</t>
  </si>
  <si>
    <t>63.6940954 63.782841 62.5571913 62.5571913 63.8151313</t>
  </si>
  <si>
    <t>63.782841 62.5571913 62.5571913 63.8151313 63.8151313</t>
  </si>
  <si>
    <t>63.8151313 62.9960399</t>
  </si>
  <si>
    <t>62.9960399 62.9960399</t>
  </si>
  <si>
    <t>63.8151313 62.9960399 62.9960399 63.8372665</t>
  </si>
  <si>
    <t>62.9960399 62.9960399 63.8372665 63.8372665</t>
  </si>
  <si>
    <t>62.9960399 63.8372665 63.8372665 64.2721885</t>
  </si>
  <si>
    <t>63.8372665 63.8372665 64.2721885 64.2721885</t>
  </si>
  <si>
    <t>63.2919993 63.2771259</t>
  </si>
  <si>
    <t>63.2771259 63.2771259</t>
  </si>
  <si>
    <t>63.5031404 64.4232719</t>
  </si>
  <si>
    <t>64.4232719 64.4232719</t>
  </si>
  <si>
    <t>63.5031404 64.4232719 64.4232719 64.4932981</t>
  </si>
  <si>
    <t>64.4232719 64.4232719 64.4932981 64.4932981</t>
  </si>
  <si>
    <t>63.5031404 64.4232719 64.4232719 64.4932981 64.4932981 63.435594</t>
  </si>
  <si>
    <t>64.4232719 64.4232719 64.4932981 64.4932981 63.435594 63.435594</t>
  </si>
  <si>
    <t>64.4932981 64.4932981 63.435594 63.435594 63.2697676 63.2697676</t>
  </si>
  <si>
    <t>64.4232719 64.4932981 64.4932981 63.435594 63.435594 63.2697676</t>
  </si>
  <si>
    <t>64.4932981 64.4932981 63.435594 63.435594 63.2697676 63.2697676 63.3738546</t>
  </si>
  <si>
    <t>63.2697676 63.3738546 62.8090213</t>
  </si>
  <si>
    <t>63.3738546 62.8090213 62.8090213</t>
  </si>
  <si>
    <t>63.2697676 63.3738546 62.8090213 62.8090213 63.3409864</t>
  </si>
  <si>
    <t>63.3738546 62.8090213 62.8090213 63.3409864 63.3409864</t>
  </si>
  <si>
    <t>64.6783174 64.6783174</t>
  </si>
  <si>
    <t>64.6783174 62.7380985 62.6755908</t>
  </si>
  <si>
    <t>62.6755908 62.6755908</t>
  </si>
  <si>
    <t>64.6783174 62.7380985 62.6755908 62.6755908 63.6296294</t>
  </si>
  <si>
    <t>62.6755908 62.6755908 63.6296294 63.6296294</t>
  </si>
  <si>
    <t>62.6755908 63.6296294 63.6296294 63.7433744</t>
  </si>
  <si>
    <t>63.6296294 63.6296294 63.7433744 63.7433744</t>
  </si>
  <si>
    <t>62.6755908 63.6296294 63.6296294 63.7433744 63.7433744 63.1254067</t>
  </si>
  <si>
    <t>63.6296294 63.6296294 63.7433744 63.7433744 63.1254067 63.1254067</t>
  </si>
  <si>
    <t>63.7433744 63.1254067 63.1254067 63.1701966</t>
  </si>
  <si>
    <t>63.1254067 63.1254067 63.1701966 63.1701966</t>
  </si>
  <si>
    <t>63.7433744 63.1254067 63.1254067 63.1701966 63.1701966 63.3988769</t>
  </si>
  <si>
    <t>63.1254067 63.1254067 63.1701966 63.1701966 63.3988769 63.3988769</t>
  </si>
  <si>
    <t>62.7264048 62.8211115</t>
  </si>
  <si>
    <t>62.8211115 62.8211115</t>
  </si>
  <si>
    <t>62.7264048 62.8211115 62.8211115 62.5607834</t>
  </si>
  <si>
    <t>62.8211115 62.8211115 62.5607834 62.5607834</t>
  </si>
  <si>
    <t>62.8211115 62.5607834 62.5607834 62.788674</t>
  </si>
  <si>
    <t>62.5607834 62.5607834 62.788674 62.788674</t>
  </si>
  <si>
    <t>62.8433418 63.2828065</t>
  </si>
  <si>
    <t>63.2828065 63.2828065</t>
  </si>
  <si>
    <t>63.539712 64.0807254</t>
  </si>
  <si>
    <t>64.0807254 64.0807254</t>
  </si>
  <si>
    <t>64.0807254 62.9105835</t>
  </si>
  <si>
    <t>62.9105835 62.9105835</t>
  </si>
  <si>
    <t>62.9105835 63.166422</t>
  </si>
  <si>
    <t>63.166422 63.166422</t>
  </si>
  <si>
    <t>63.2867147 63.2867147</t>
  </si>
  <si>
    <t>63.166422 63.2867147</t>
  </si>
  <si>
    <t>63.2867147 63.2867147 64.1057163</t>
  </si>
  <si>
    <t>63.2867147 64.1057163 63.1353892</t>
  </si>
  <si>
    <t>63.1353892 63.1353892</t>
  </si>
  <si>
    <t>63.1353892 62.8285646</t>
  </si>
  <si>
    <t>62.8285646 62.8285646</t>
  </si>
  <si>
    <t>63.1353892 62.8285646 62.8285646 62.4112832</t>
  </si>
  <si>
    <t>62.8285646 62.8285646 62.4112832 62.4112832</t>
  </si>
  <si>
    <t>62.4112832 62.4112832 62.9836106 62.9836106</t>
  </si>
  <si>
    <t>62.9836106 63.1214 62.8102241</t>
  </si>
  <si>
    <t>62.8102241 62.8102241</t>
  </si>
  <si>
    <t>62.8102241 62.8102241 63.9845685 63.9845685</t>
  </si>
  <si>
    <t>63.9845685 64.298657 64.1116128</t>
  </si>
  <si>
    <t>64.1116128 64.1116128</t>
  </si>
  <si>
    <t>63.9845685 64.298657 64.1116128 64.1116128 63.1407601</t>
  </si>
  <si>
    <t>64.1116128 64.1116128 63.1407601 63.1407601</t>
  </si>
  <si>
    <t>63.9845685 64.298657 64.1116128 64.1116128 63.1407601 63.1407601 63.3327109</t>
  </si>
  <si>
    <t>64.1116128 64.1116128 63.1407601 63.1407601 63.3327109 63.3327109</t>
  </si>
  <si>
    <t>63.9845685 64.298657 64.1116128 64.1116128 63.1407601 63.1407601 63.3327109 63.3327109 63.0054678</t>
  </si>
  <si>
    <t>64.1116128 63.1407601 63.1407601 63.3327109 63.3327109 63.0054678 63.0054678 62.7933378</t>
  </si>
  <si>
    <t>63.1407601 63.1407601 63.3327109 63.3327109 63.0054678 63.0054678</t>
  </si>
  <si>
    <t>63.0054678 62.7933378 64.1280594</t>
  </si>
  <si>
    <t>62.7933378 64.1280594 64.1280594</t>
  </si>
  <si>
    <t>64.1280594 64.1280594 63.5380096</t>
  </si>
  <si>
    <t>62.7933378 64.1280594 64.1280594 63.5380096 63.5380096</t>
  </si>
  <si>
    <t>63.5380096 62.7503841</t>
  </si>
  <si>
    <t>62.7503841 62.7503841</t>
  </si>
  <si>
    <t>63.3233297 63.1270302</t>
  </si>
  <si>
    <t>63.1270302 63.1270302</t>
  </si>
  <si>
    <t>63.4749451 64.5980886</t>
  </si>
  <si>
    <t>64.5980886 64.2927625</t>
  </si>
  <si>
    <t>63.2997958 63.6234787</t>
  </si>
  <si>
    <t>63.6234787 63.6234787</t>
  </si>
  <si>
    <t>62.7080536 63.7781493</t>
  </si>
  <si>
    <t>64.1113505 62.7080536</t>
  </si>
  <si>
    <t>62.7080536 63.7781493 64.1938869</t>
  </si>
  <si>
    <t>64.1113505 62.7080536 63.7781493 64.1938869 63.7198463</t>
  </si>
  <si>
    <t>64.1113505 62.7080536 63.7781493 64.1938869 63.7198463 63.7198463 63.3684531</t>
  </si>
  <si>
    <t>62.7080536 63.7781493 64.1938869 63.7198463 63.7198463</t>
  </si>
  <si>
    <t>63.7781493 64.1938869 63.7198463 63.7198463 63.3684531 63.6690371</t>
  </si>
  <si>
    <t>62.7080536 63.7781493 64.1938869 63.7198463 63.7198463 63.3684531 63.6690371 63.6690371</t>
  </si>
  <si>
    <t>63.7198463 63.3684531 63.6690371 63.6690371 64.5100085</t>
  </si>
  <si>
    <t>63.3684531 63.6690371 63.6690371 64.5100085 64.5100085</t>
  </si>
  <si>
    <t>64.5100085 63.7204705</t>
  </si>
  <si>
    <t>63.7204705 63.7204705</t>
  </si>
  <si>
    <t>64.5100085 63.7204705 63.7204705 62.8859792</t>
  </si>
  <si>
    <t>63.7204705 63.7204705 62.8859792 62.8859792</t>
  </si>
  <si>
    <t>64.5100085 63.7204705 63.7204705 62.8859792 62.8859792 62.8202439</t>
  </si>
  <si>
    <t>63.7204705 62.8859792 62.8859792 62.8202439 62.8202439 63.3140021</t>
  </si>
  <si>
    <t>62.8859792 62.8859792 62.8202439 62.8202439</t>
  </si>
  <si>
    <t>63.7204705 62.8859792 62.8859792 62.8202439 62.8202439 63.3140021 62.5250672</t>
  </si>
  <si>
    <t>62.8859792 62.8859792 62.8202439 62.8202439 63.3140021 62.5250672 62.5250672</t>
  </si>
  <si>
    <t>62.5250672 62.5250672 62.5683348</t>
  </si>
  <si>
    <t>63.3140021 62.5250672 62.5250672 62.5683348 62.5683348</t>
  </si>
  <si>
    <t>62.5250672 62.5683348 62.5683348 62.7756798</t>
  </si>
  <si>
    <t>62.5683348 62.5683348 62.7756798 62.7756798</t>
  </si>
  <si>
    <t>62.5250672 62.5683348 62.5683348 62.7756798 62.7756798 63.4589067</t>
  </si>
  <si>
    <t>62.5683348 62.5683348 62.7756798 62.7756798 63.4589067 63.4589067</t>
  </si>
  <si>
    <t>62.5683348 62.7756798 62.7756798 63.4589067 63.4589067 63.184989</t>
  </si>
  <si>
    <t>62.7756798 62.7756798 63.4589067 63.4589067 63.184989 63.184989</t>
  </si>
  <si>
    <t>62.5683348 62.7756798 62.7756798 63.4589067 63.4589067 63.184989 63.184989 63.6352812</t>
  </si>
  <si>
    <t>62.7756798 62.7756798 63.4589067 63.4589067 63.184989 63.184989 63.6352812 63.6352812</t>
  </si>
  <si>
    <t>62.5683348 62.7756798 62.7756798 63.4589067 63.4589067 63.184989 63.184989 63.6352812 63.6352812 64.1516344</t>
  </si>
  <si>
    <t>62.7756798 62.7756798 63.4589067 63.4589067 63.184989 63.184989 63.6352812 63.6352812 64.1516344 64.1516344</t>
  </si>
  <si>
    <t>62.8914036 64.204938</t>
  </si>
  <si>
    <t>64.204938 64.204938</t>
  </si>
  <si>
    <t>64.204938 63.0598421</t>
  </si>
  <si>
    <t>63.0598421 62.9512851</t>
  </si>
  <si>
    <t>62.8139738 62.6987859 62.6987859</t>
  </si>
  <si>
    <t>62.6987859 62.7342687 64.31481</t>
  </si>
  <si>
    <t>64.31481 64.31481</t>
  </si>
  <si>
    <t>62.6987859 62.7342687 64.31481 64.31481 62.9040862</t>
  </si>
  <si>
    <t>64.31481 64.31481 62.9040862 62.9040862</t>
  </si>
  <si>
    <t>63.9461805 64.4504533</t>
  </si>
  <si>
    <t>64.4504533 64.4504533</t>
  </si>
  <si>
    <t>64.4504533 62.6374145</t>
  </si>
  <si>
    <t>64.4504533 62.6374145 62.6374145 62.7432553</t>
  </si>
  <si>
    <t>62.6374145 62.6374145</t>
  </si>
  <si>
    <t>62.6374145 62.7432553 62.7738553</t>
  </si>
  <si>
    <t>62.7432553 62.7738553 62.7738553</t>
  </si>
  <si>
    <t>62.57962 64.5421999 64.5421999</t>
  </si>
  <si>
    <t>63.7057925 62.57962 64.5421999</t>
  </si>
  <si>
    <t>62.57962 64.5421999 64.5421999 63.0301546</t>
  </si>
  <si>
    <t>63.7057925 62.57962 64.5421999 64.5421999 63.0301546 62.4146331</t>
  </si>
  <si>
    <t>63.7057925 62.57962 64.5421999 64.5421999 63.0301546 62.4146331 62.4146331 62.6651026</t>
  </si>
  <si>
    <t>64.5421999 63.0301546 62.4146331 62.4146331 62.6651026 62.6435437</t>
  </si>
  <si>
    <t>62.4146331 62.4146331</t>
  </si>
  <si>
    <t>64.5421999 63.0301546 62.4146331 62.4146331 62.6651026 62.6435437 64.283727</t>
  </si>
  <si>
    <t>62.4146331 62.4146331 62.6651026 62.6435437 64.283727 64.283727</t>
  </si>
  <si>
    <t>62.6435437 64.283727 64.283727 63.3696479</t>
  </si>
  <si>
    <t>62.6651026 62.6435437 64.283727 64.283727 63.3696479 63.3696479</t>
  </si>
  <si>
    <t>62.6435437 64.283727 64.283727 63.3696479 63.3696479 63.5875799</t>
  </si>
  <si>
    <t>62.6651026 62.6435437 64.283727 64.283727 63.3696479 63.3696479 63.5875799 63.5875799</t>
  </si>
  <si>
    <t>64.283727 63.3696479 63.3696479 63.5875799 63.5875799 63.2031358</t>
  </si>
  <si>
    <t>63.3696479 63.3696479 63.5875799 63.5875799 63.2031358 63.2031358</t>
  </si>
  <si>
    <t>63.5875799 63.2031358 63.2031358 64.1425934</t>
  </si>
  <si>
    <t>63.2031358 63.2031358 64.1425934 64.1425934</t>
  </si>
  <si>
    <t>62.949584 62.959001</t>
  </si>
  <si>
    <t>62.959001 62.959001</t>
  </si>
  <si>
    <t>63.4026463 63.8090944</t>
  </si>
  <si>
    <t>63.8090944 63.8090944</t>
  </si>
  <si>
    <t>63.8090944 63.8090944 63.9842855 63.9842855</t>
  </si>
  <si>
    <t>63.4026463 63.8090944 63.8090944 63.9842855</t>
  </si>
  <si>
    <t>63.8090944 63.8090944 63.9842855 63.9842855 62.966829</t>
  </si>
  <si>
    <t>63.8090944 63.9842855 63.9842855 62.966829 63.1094772</t>
  </si>
  <si>
    <t>63.9842855 63.9842855 62.966829 63.1094772 63.1094772</t>
  </si>
  <si>
    <t>63.9842855 62.966829 63.1094772 63.1094772 63.7428926</t>
  </si>
  <si>
    <t>63.7428926 63.6702423</t>
  </si>
  <si>
    <t>63.7428926 63.6702423 62.855182</t>
  </si>
  <si>
    <t>63.5326803 63.5326803</t>
  </si>
  <si>
    <t>63.5326803 63.8661698 63.3931221</t>
  </si>
  <si>
    <t>63.3931221 63.3931221</t>
  </si>
  <si>
    <t>62.8296 63.5833646</t>
  </si>
  <si>
    <t>63.5833646 63.5833646</t>
  </si>
  <si>
    <t>63.5833646 63.1950013</t>
  </si>
  <si>
    <t>63.1950013 63.1950013</t>
  </si>
  <si>
    <t>63.5833646 63.1950013 63.1950013 62.4247231</t>
  </si>
  <si>
    <t>62.8448458 62.8448458</t>
  </si>
  <si>
    <t>62.8448458 63.802741 64.6325354</t>
  </si>
  <si>
    <t>63.802741 64.6325354 64.6325354</t>
  </si>
  <si>
    <t>62.8448458 63.802741 64.6325354 64.6325354 63.4759392</t>
  </si>
  <si>
    <t>63.802741 64.6325354 64.6325354 63.4759392 63.4759392</t>
  </si>
  <si>
    <t>62.8448458 63.802741 64.6325354 64.6325354 63.4759392 63.4759392 63.2513722</t>
  </si>
  <si>
    <t>63.802741 64.6325354 64.6325354 63.4759392 63.4759392 63.2513722 63.2513722</t>
  </si>
  <si>
    <t>62.8448458 63.802741 64.6325354 64.6325354 63.4759392 63.4759392 63.2513722 63.2513722 62.8322369</t>
  </si>
  <si>
    <t>63.802741 64.6325354 64.6325354 63.4759392 63.4759392 63.2513722 63.2513722 62.8322369 62.8322369</t>
  </si>
  <si>
    <t>64.6325354 63.4759392 63.4759392 63.2513722 63.2513722 62.8322369 62.8322369 63.4036818</t>
  </si>
  <si>
    <t>63.4036818 63.8390831</t>
  </si>
  <si>
    <t>63.8390831 64.0795127 64.0795127</t>
  </si>
  <si>
    <t>64.0795127 63.0697545</t>
  </si>
  <si>
    <t>63.0697545 63.0697545</t>
  </si>
  <si>
    <t>64.0795127 63.0697545 63.0697545 63.0260717</t>
  </si>
  <si>
    <t>63.0697545 63.0697545 63.0260717 63.0260717</t>
  </si>
  <si>
    <t>63.0697545 63.0260717 63.0260717 62.8553001</t>
  </si>
  <si>
    <t>63.0260717 63.0260717 62.8553001 62.8553001</t>
  </si>
  <si>
    <t>63.0093603 63.0093603</t>
  </si>
  <si>
    <t>63.0093603 63.2859282 63.6025765</t>
  </si>
  <si>
    <t>63.2859282 63.6025765 63.6025765</t>
  </si>
  <si>
    <t>63.6025765 64.5341556</t>
  </si>
  <si>
    <t>64.5341556 63.8325224</t>
  </si>
  <si>
    <t>64.5341556 63.8325224 63.937515</t>
  </si>
  <si>
    <t>63.937515 62.8937304</t>
  </si>
  <si>
    <t>63.937515 62.8937304 63.0680255</t>
  </si>
  <si>
    <t>63.8325224 63.937515 62.8937304 63.0680255 63.0680255</t>
  </si>
  <si>
    <t>63.4414114 63.1811071</t>
  </si>
  <si>
    <t>63.1811071 63.1811071</t>
  </si>
  <si>
    <t>63.4414114 63.1811071 63.1811071 62.6775423</t>
  </si>
  <si>
    <t>63.1811071 63.1811071 62.6775423 62.6775423</t>
  </si>
  <si>
    <t>62.6775423 62.8076856</t>
  </si>
  <si>
    <t>62.8076856 62.8076856</t>
  </si>
  <si>
    <t>62.8076856 62.8076856 63.2402906 63.2402906</t>
  </si>
  <si>
    <t>63.9751612 63.9751612</t>
  </si>
  <si>
    <t>62.1345301 62.2806263</t>
  </si>
  <si>
    <t>62.2806263 62.2806263</t>
  </si>
  <si>
    <t>62.6456373 59.992364</t>
  </si>
  <si>
    <t>59.992364 60.4935537 60.4935537</t>
  </si>
  <si>
    <t>60.4935537 59.6451279</t>
  </si>
  <si>
    <t>59.6451279 59.6451279</t>
  </si>
  <si>
    <t>60.4935537 59.6451279 59.6451279 62.425394</t>
  </si>
  <si>
    <t>59.6451279 59.6451279 62.425394 62.425394</t>
  </si>
  <si>
    <t>60.4935537 59.6451279 59.6451279 62.425394 62.425394 61.4365217</t>
  </si>
  <si>
    <t>59.6451279 59.6451279 62.425394 62.425394 61.4365217 61.4365217</t>
  </si>
  <si>
    <t>59.6451279 62.425394 62.425394 61.4365217 61.4365217 62.0541998</t>
  </si>
  <si>
    <t>62.425394 62.425394 61.4365217 61.4365217 62.0541998 62.0541998</t>
  </si>
  <si>
    <t>59.6451279 62.425394 62.425394 61.4365217 61.4365217 62.0541998 62.0541998 60.1674336</t>
  </si>
  <si>
    <t>62.425394 62.425394 61.4365217 61.4365217 62.0541998 62.0541998 60.1674336 60.1674336</t>
  </si>
  <si>
    <t>59.6451279 62.425394 62.425394 61.4365217 61.4365217 62.0541998 62.0541998 60.1674336 60.1674336 61.016409</t>
  </si>
  <si>
    <t>62.425394 62.425394 61.4365217 61.4365217 62.0541998 62.0541998 60.1674336 60.1674336 61.016409 61.016409</t>
  </si>
  <si>
    <t>61.4365217 62.0541998 62.0541998 60.1674336 60.1674336 61.016409 61.016409 63.1595734</t>
  </si>
  <si>
    <t>62.0541998 62.0541998 60.1674336 60.1674336 61.016409 61.016409 63.1595734 63.1595734</t>
  </si>
  <si>
    <t>60.1674336 61.016409 61.016409 63.1595734 63.1595734 61.3507794</t>
  </si>
  <si>
    <t>61.016409 61.016409 63.1595734 63.1595734 61.3507794 61.3507794</t>
  </si>
  <si>
    <t>61.3507794 61.1866969</t>
  </si>
  <si>
    <t>61.1866969 61.1866969</t>
  </si>
  <si>
    <t>61.1866969 62.2304597</t>
  </si>
  <si>
    <t>62.2304597 62.2304597</t>
  </si>
  <si>
    <t>61.1866969 62.2304597 62.2304597 61.4621157</t>
  </si>
  <si>
    <t>62.2304597 62.2304597 61.4621157 61.4621157</t>
  </si>
  <si>
    <t>61.4621157 61.619446</t>
  </si>
  <si>
    <t>61.4621157 61.619446 61.619446 61.271741</t>
  </si>
  <si>
    <t>61.619446 61.619446</t>
  </si>
  <si>
    <t>61.271741 62.1760879 62.1760879</t>
  </si>
  <si>
    <t>62.1760879 61.9606871</t>
  </si>
  <si>
    <t>61.9606871 61.9606871</t>
  </si>
  <si>
    <t>59.7154857 61.8517786</t>
  </si>
  <si>
    <t>61.8517786 61.8517786</t>
  </si>
  <si>
    <t>59.7154857 61.8517786 61.8517786 62.4965054</t>
  </si>
  <si>
    <t>61.8517786 61.8517786 62.4965054 62.4965054</t>
  </si>
  <si>
    <t>61.8517786 62.4965054 62.4965054 59.7742006</t>
  </si>
  <si>
    <t>62.4965054 62.4965054 59.7742006 59.7742006</t>
  </si>
  <si>
    <t>59.7742006 60.8801751</t>
  </si>
  <si>
    <t>60.8801751 60.8801751</t>
  </si>
  <si>
    <t>59.7742006 60.8801751 60.8801751 60.7365405</t>
  </si>
  <si>
    <t>60.8801751 60.8801751 60.7365405 60.7365405</t>
  </si>
  <si>
    <t>60.7365405 61.8133505</t>
  </si>
  <si>
    <t>61.8133505 61.8133505</t>
  </si>
  <si>
    <t>60.2126444 60.3084554</t>
  </si>
  <si>
    <t>60.3084554 60.3084554</t>
  </si>
  <si>
    <t>60.3084554 61.3779951</t>
  </si>
  <si>
    <t>61.3779951 61.3779951</t>
  </si>
  <si>
    <t>60.3084554 61.3779951 61.3779951 62.9445887</t>
  </si>
  <si>
    <t>61.3779951 61.3779951 62.9445887 62.9445887</t>
  </si>
  <si>
    <t>60.3084554 61.3779951 61.3779951 62.9445887 62.9445887 62.2598975</t>
  </si>
  <si>
    <t>61.3779951 61.3779951 62.9445887 62.9445887 62.2598975 62.2598975</t>
  </si>
  <si>
    <t>62.9445887 62.2598975 62.2598975 61.7123074</t>
  </si>
  <si>
    <t>62.2598975 62.2598975 61.7123074 61.7123074</t>
  </si>
  <si>
    <t>59.4668312 59.8145548</t>
  </si>
  <si>
    <t>61.88643 60.5802735</t>
  </si>
  <si>
    <t>60.5802735 60.5802735</t>
  </si>
  <si>
    <t>61.88643 60.5802735 60.5802735 61.1234314</t>
  </si>
  <si>
    <t>60.5802735 60.5802735 61.1234314 61.1234314</t>
  </si>
  <si>
    <t>61.7794096 61.7794096</t>
  </si>
  <si>
    <t>59.7853892 61.7794096</t>
  </si>
  <si>
    <t>61.7794096 61.7794096 60.8960334</t>
  </si>
  <si>
    <t>61.7794096 60.8960334 60.4524092</t>
  </si>
  <si>
    <t>60.8960334 60.4524092 60.4524092</t>
  </si>
  <si>
    <t>60.7027056 62.1343325</t>
  </si>
  <si>
    <t>62.1343325 60.4070699</t>
  </si>
  <si>
    <t>60.4070699 61.4457301</t>
  </si>
  <si>
    <t>61.4457301 61.4457301</t>
  </si>
  <si>
    <t>60.4070699 61.4457301 61.4457301 59.9727986</t>
  </si>
  <si>
    <t>61.4457301 61.4457301 59.9727986 59.9727986</t>
  </si>
  <si>
    <t>59.9727986 62.3784875</t>
  </si>
  <si>
    <t>62.3784875 62.3784875</t>
  </si>
  <si>
    <t>62.3784875 60.9611219</t>
  </si>
  <si>
    <t>60.9611219 60.9611219</t>
  </si>
  <si>
    <t>60.9611219 61.2557284</t>
  </si>
  <si>
    <t>61.2557284 61.2557284</t>
  </si>
  <si>
    <t>60.9611219 61.2557284 61.2557284 61.7454994</t>
  </si>
  <si>
    <t>61.2557284 61.2557284 61.7454994 61.7454994</t>
  </si>
  <si>
    <t>60.9611219 61.2557284 61.2557284 61.7454994 61.7454994 61.3740942</t>
  </si>
  <si>
    <t>61.2557284 61.2557284 61.7454994 61.7454994 61.3740942 61.3740942</t>
  </si>
  <si>
    <t>60.9611219 61.2557284 61.2557284 61.7454994 61.7454994 61.3740942 61.3740942 60.1557268</t>
  </si>
  <si>
    <t>61.2557284 61.2557284 61.7454994 61.7454994 61.3740942 61.3740942 60.1557268 60.1557268</t>
  </si>
  <si>
    <t>60.9611219 61.2557284 61.2557284 61.7454994 61.7454994 61.3740942 61.3740942 60.1557268 60.1557268 61.8030004</t>
  </si>
  <si>
    <t>61.2557284 61.2557284 61.7454994 61.7454994 61.3740942 61.3740942 60.1557268 60.1557268 61.8030004 61.8030004</t>
  </si>
  <si>
    <t>61.7454994 61.3740942 61.3740942 60.1557268 60.1557268 61.8030004 61.8030004 60.1162454</t>
  </si>
  <si>
    <t>63.5159019 62.7647251 62.7647251</t>
  </si>
  <si>
    <t>61.9406779 59.8891482 62.6111772</t>
  </si>
  <si>
    <t>61.9406779 59.8891482 62.6111772 62.6111772 60.507341</t>
  </si>
  <si>
    <t>59.8891482 62.6111772 62.6111772</t>
  </si>
  <si>
    <t>60.3144244 60.3144244</t>
  </si>
  <si>
    <t>60.3144244 61.8971544 60.5571453</t>
  </si>
  <si>
    <t>61.8971544 60.5571453 60.5571453</t>
  </si>
  <si>
    <t>60.3144244 61.8971544 60.5571453 60.5571453 59.4596163</t>
  </si>
  <si>
    <t>61.8971544 60.5571453 60.5571453 59.4596163 59.4596163</t>
  </si>
  <si>
    <t>60.3144244 61.8971544 60.5571453 60.5571453 59.4596163 59.4596163 62.1159343</t>
  </si>
  <si>
    <t>60.5571453 60.5571453 59.4596163 59.4596163 62.1159343 62.1159343</t>
  </si>
  <si>
    <t>60.5571453 59.4596163 59.4596163 62.1159343 62.1159343 60.264768</t>
  </si>
  <si>
    <t>59.4596163 59.4596163 62.1159343 62.1159343 60.264768 60.264768</t>
  </si>
  <si>
    <t>62.1159343 60.264768 60.264768 61.9784181</t>
  </si>
  <si>
    <t>60.264768 60.264768 61.9784181 61.9784181</t>
  </si>
  <si>
    <t>60.264768 61.9784181 61.9784181 61.4423217</t>
  </si>
  <si>
    <t>61.9784181 61.9784181 61.4423217 61.4423217</t>
  </si>
  <si>
    <t>60.264768 61.9784181 61.9784181 61.4423217 61.4423217 59.9142938</t>
  </si>
  <si>
    <t>61.9784181 61.9784181 61.4423217 61.4423217 59.9142938 59.9142938</t>
  </si>
  <si>
    <t>61.9784181 61.4423217 61.4423217 59.9142938 59.9142938 61.1951137</t>
  </si>
  <si>
    <t>61.4423217 61.4423217 59.9142938 59.9142938 61.1951137 61.1951137</t>
  </si>
  <si>
    <t>61.1951137 60.4307491</t>
  </si>
  <si>
    <t>60.4307491 60.4307491</t>
  </si>
  <si>
    <t>60.4307491 60.5464969</t>
  </si>
  <si>
    <t>60.5464969 60.5464969</t>
  </si>
  <si>
    <t>60.4307491 60.5464969 60.5464969 60.5220435</t>
  </si>
  <si>
    <t>60.5464969 60.5464969 60.5220435 60.5220435</t>
  </si>
  <si>
    <t>60.4307491 60.5464969 60.5464969 60.5220435 60.5220435 61.7490963</t>
  </si>
  <si>
    <t>60.5464969 60.5464969 60.5220435 60.5220435 61.7490963 61.7490963</t>
  </si>
  <si>
    <t>60.5464969 60.5464969 60.5220435 60.5220435 61.7490963 61.7490963 59.6546806 59.6546806</t>
  </si>
  <si>
    <t>60.5220435 61.7490963 61.7490963 59.6546806</t>
  </si>
  <si>
    <t>61.7490963 61.7490963 59.6546806 59.6546806 60.4971287</t>
  </si>
  <si>
    <t>60.4971287 59.9263384 59.9263384</t>
  </si>
  <si>
    <t>59.6546806 60.4971287 59.9263384</t>
  </si>
  <si>
    <t>59.9263384 59.9263384 63.2091703</t>
  </si>
  <si>
    <t>59.9263384 63.2091703 60.3177413</t>
  </si>
  <si>
    <t>60.3177413 60.3177413</t>
  </si>
  <si>
    <t>61.9592359 61.9592359</t>
  </si>
  <si>
    <t>61.630384 61.630384</t>
  </si>
  <si>
    <t>61.630384 61.630384 62.0308788</t>
  </si>
  <si>
    <t>62.0308788 60.2459704</t>
  </si>
  <si>
    <t>62.0308788 60.2459704 61.7262188</t>
  </si>
  <si>
    <t>62.6785026 59.6567263</t>
  </si>
  <si>
    <t>59.6567263 59.6567263</t>
  </si>
  <si>
    <t>62.6785026 59.6567263 59.6567263 61.2982999</t>
  </si>
  <si>
    <t>59.6567263 59.6567263 61.2982999 61.2982999</t>
  </si>
  <si>
    <t>59.6567263 61.2982999 61.2982999 60.8526722</t>
  </si>
  <si>
    <t>61.2982999 61.2982999 60.8526722 60.8526722</t>
  </si>
  <si>
    <t>59.6567263 61.2982999 61.2982999 60.8526722 60.8526722 61.6364019</t>
  </si>
  <si>
    <t>62.8353003 62.8353003 60.66169</t>
  </si>
  <si>
    <t>62.5920507 62.8353003 62.8353003</t>
  </si>
  <si>
    <t>62.8353003 62.8353003 60.66169 62.8369514</t>
  </si>
  <si>
    <t>62.5920507 62.8353003 62.8353003 60.66169 62.8369514 62.8369514</t>
  </si>
  <si>
    <t>61.0767096 61.2824064</t>
  </si>
  <si>
    <t>61.2824064 61.2824064</t>
  </si>
  <si>
    <t>61.0767096 61.2824064 61.2824064 60.6926271</t>
  </si>
  <si>
    <t>61.2824064 61.2824064 60.6926271 60.6926271</t>
  </si>
  <si>
    <t>61.2824064 60.6926271 60.6926271 62.6904535</t>
  </si>
  <si>
    <t>60.6926271 60.6926271 62.6904535 62.6904535</t>
  </si>
  <si>
    <t>61.2824064 60.6926271 60.6926271 62.6904535 62.6904535 62.3743204</t>
  </si>
  <si>
    <t>60.6926271 60.6926271 62.6904535 62.6904535 62.3743204 62.3743204</t>
  </si>
  <si>
    <t>62.6904535 62.3743204 62.3743204 62.0691222</t>
  </si>
  <si>
    <t>62.6904535 62.3743204 62.3743204 62.0691222 62.0691222 62.1643175</t>
  </si>
  <si>
    <t>62.3743204 62.0691222 62.0691222 62.1643175 61.2849886</t>
  </si>
  <si>
    <t>62.0691222 62.0691222</t>
  </si>
  <si>
    <t>59.7601071 61.0145306 61.0457632</t>
  </si>
  <si>
    <t>59.7601071 61.0145306 61.0457632 61.0457632 62.9730755</t>
  </si>
  <si>
    <t>61.0145306 61.0457632 61.0457632</t>
  </si>
  <si>
    <t>62.9730755 61.2191873 61.2191873</t>
  </si>
  <si>
    <t>61.2191873 61.2191873 59.5545809</t>
  </si>
  <si>
    <t>62.9730755 61.2191873 61.2191873 59.5545809 59.5545809</t>
  </si>
  <si>
    <t>61.2191873 59.5545809 59.5545809 61.335218</t>
  </si>
  <si>
    <t>59.5545809 59.5545809 61.335218 61.335218</t>
  </si>
  <si>
    <t>60.9581657 60.9581657</t>
  </si>
  <si>
    <t>61.335218 60.9581657</t>
  </si>
  <si>
    <t>61.335218 60.9581657 60.9581657 60.2643127 60.6665615</t>
  </si>
  <si>
    <t>60.9581657 60.9581657 60.2643127</t>
  </si>
  <si>
    <t>62.5350193 61.4464731</t>
  </si>
  <si>
    <t>61.4464731 62.2927017</t>
  </si>
  <si>
    <t>62.2927017 60.6738122 60.6738122</t>
  </si>
  <si>
    <t>60.6738122 60.6738122 59.8174696</t>
  </si>
  <si>
    <t>62.2927017 60.6738122 60.6738122 59.8174696 59.8174696</t>
  </si>
  <si>
    <t>62.9792642 60.6774587</t>
  </si>
  <si>
    <t>60.6774587 60.6774587</t>
  </si>
  <si>
    <t>62.9792642 60.6774587 60.6774587 60.5575974</t>
  </si>
  <si>
    <t>60.6774587 60.6774587 60.5575974 60.5575974</t>
  </si>
  <si>
    <t>60.6774587 60.5575974 60.5575974 62.3764123</t>
  </si>
  <si>
    <t>60.5575974 60.5575974 62.3764123 62.3764123</t>
  </si>
  <si>
    <t>60.5575974 62.3764123 62.3764123 61.1680286</t>
  </si>
  <si>
    <t>62.3764123 62.3764123 61.1680286 61.1680286</t>
  </si>
  <si>
    <t>62.3764123 61.1680286 61.1680286 59.814661</t>
  </si>
  <si>
    <t>61.1680286 61.1680286 59.814661 59.814661</t>
  </si>
  <si>
    <t>61.1680286 59.814661 59.814661 62.9270157</t>
  </si>
  <si>
    <t>59.814661 59.814661 62.9270157 62.9270157</t>
  </si>
  <si>
    <t>61.1680286 59.814661 59.814661 62.9270157 62.9270157 61.8023561</t>
  </si>
  <si>
    <t>59.814661 59.814661 62.9270157 62.9270157 61.8023561 61.8023561</t>
  </si>
  <si>
    <t>60.0019513 62.4558589</t>
  </si>
  <si>
    <t>62.4558589 62.4558589</t>
  </si>
  <si>
    <t>60.0019513 62.4558589 62.4558589 63.5930299</t>
  </si>
  <si>
    <t>62.4558589 62.4558589 63.5930299 63.5930299</t>
  </si>
  <si>
    <t>62.4558589 63.5930299 63.5930299 62.476403</t>
  </si>
  <si>
    <t>61.0945644 60.2382387 60.2382387</t>
  </si>
  <si>
    <t>60.2552004 61.502961</t>
  </si>
  <si>
    <t>61.502961 61.502961</t>
  </si>
  <si>
    <t>61.502961 61.1336778</t>
  </si>
  <si>
    <t>61.1336778 61.1336778</t>
  </si>
  <si>
    <t>61.1336778 62.8176877</t>
  </si>
  <si>
    <t>62.8176877 62.8176877</t>
  </si>
  <si>
    <t>61.1336778 62.8176877 62.8176877 60.417363</t>
  </si>
  <si>
    <t>62.8176877 62.8176877 60.417363 60.417363</t>
  </si>
  <si>
    <t>60.417363 61.9670877</t>
  </si>
  <si>
    <t>61.9670877 61.9670877</t>
  </si>
  <si>
    <t>61.4905713 61.0208735</t>
  </si>
  <si>
    <t>61.0208735 61.0208735</t>
  </si>
  <si>
    <t>61.4905713 61.0208735 61.0208735 59.7186954</t>
  </si>
  <si>
    <t>61.0208735 61.0208735 59.7186954 59.7186954</t>
  </si>
  <si>
    <t>59.7186954 59.7186954 62.2558675 62.2558675</t>
  </si>
  <si>
    <t>61.0208735 59.7186954 59.7186954 62.2558675</t>
  </si>
  <si>
    <t>59.7186954 59.7186954 62.2558675 62.2558675 61.421493</t>
  </si>
  <si>
    <t>59.7186954 62.2558675 62.2558675 61.421493 60.8593639</t>
  </si>
  <si>
    <t>62.2558675 62.2558675 61.421493 60.8593639 60.8593639</t>
  </si>
  <si>
    <t>60.9637555 60.3876175</t>
  </si>
  <si>
    <t>60.3876175 60.3876175</t>
  </si>
  <si>
    <t>60.9637555 60.3876175 60.3876175 62.8456576</t>
  </si>
  <si>
    <t>60.3876175 60.3876175 62.8456576 62.8456576</t>
  </si>
  <si>
    <t>60.9637555 60.3876175 60.3876175 62.8456576 62.8456576 62.463532</t>
  </si>
  <si>
    <t>60.3876175 60.3876175 62.8456576 62.8456576 62.463532 62.463532</t>
  </si>
  <si>
    <t>62.463532 63.3499508</t>
  </si>
  <si>
    <t>63.3499508 63.3499508</t>
  </si>
  <si>
    <t>60.4143754 61.0931257 60.9739726</t>
  </si>
  <si>
    <t>61.0931257 60.9739726 60.9739726</t>
  </si>
  <si>
    <t>60.4143754 61.0931257 60.9739726 60.9739726 61.0570467</t>
  </si>
  <si>
    <t>60.9739726 61.0570467 61.0570467 62.7497303</t>
  </si>
  <si>
    <t>61.0570467 61.0570467</t>
  </si>
  <si>
    <t>61.0570467 62.7497303 59.9347851</t>
  </si>
  <si>
    <t>62.7497303 59.9347851 59.9347851</t>
  </si>
  <si>
    <t>61.0570467 62.7497303 59.9347851 59.9347851 60.6240897</t>
  </si>
  <si>
    <t>62.7497303 59.9347851 59.9347851 60.6240897 60.6240897</t>
  </si>
  <si>
    <t>59.9347851 59.9347851 60.6240897 60.6240897 60.9858622</t>
  </si>
  <si>
    <t>62.7497303 59.9347851 59.9347851 60.6240897 60.6240897 60.9858622 60.9858622</t>
  </si>
  <si>
    <t>59.9347851 59.9347851 60.6240897 60.6240897 60.9858622 60.9858622 60.5650901</t>
  </si>
  <si>
    <t>62.7497303 59.9347851 59.9347851 60.6240897 60.6240897 60.9858622 60.9858622 60.5650901 60.5650901</t>
  </si>
  <si>
    <t>59.9347851 59.9347851 60.6240897 60.6240897 60.9858622 60.9858622 60.5650901 60.5650901 62.0468329</t>
  </si>
  <si>
    <t>60.9858622 60.5650901 60.5650901 62.0468329 62.0468329 62.0834363</t>
  </si>
  <si>
    <t>60.9858622 60.5650901 60.5650901 62.0468329 62.0468329 62.0834363 61.2496633</t>
  </si>
  <si>
    <t>60.5650901 60.5650901 62.0468329 62.0468329</t>
  </si>
  <si>
    <t>62.8533521 60.8909247</t>
  </si>
  <si>
    <t>60.8909247 60.8909247</t>
  </si>
  <si>
    <t>62.8533521 60.8909247 60.8909247 61.4766978</t>
  </si>
  <si>
    <t>60.8909247 60.8909247 61.4766978 61.4766978</t>
  </si>
  <si>
    <t>59.7266535 60.5466083 60.5627917</t>
  </si>
  <si>
    <t>60.5627917 60.5627917</t>
  </si>
  <si>
    <t>59.7266535 60.5466083 60.5627917 60.5627917 62.2327267</t>
  </si>
  <si>
    <t>60.5627917 60.5627917 62.2327267 62.2327267</t>
  </si>
  <si>
    <t>62.2327267 60.6993036</t>
  </si>
  <si>
    <t>60.6993036 60.6993036</t>
  </si>
  <si>
    <t>62.0045564 62.0045564 63.5547021</t>
  </si>
  <si>
    <t>62.0045564 63.5547021 63.5547021</t>
  </si>
  <si>
    <t>62.0045564 63.5547021 63.5547021 62.7158395</t>
  </si>
  <si>
    <t>63.5547021 63.5547021 62.7158395 62.7158395</t>
  </si>
  <si>
    <t>62.0045564 63.5547021 63.5547021 62.7158395 62.7158395 63.3399659</t>
  </si>
  <si>
    <t>63.5547021 63.5547021 62.7158395 62.7158395 63.3399659 63.3399659</t>
  </si>
  <si>
    <t>62.3010771 62.3010771</t>
  </si>
  <si>
    <t>63.8410405 63.8410405</t>
  </si>
  <si>
    <t>62.3010771 62.3388473 63.8410405</t>
  </si>
  <si>
    <t>63.8410405 63.8410405 63.3311807</t>
  </si>
  <si>
    <t>62.3010771 62.3388473 63.8410405 63.8410405 63.3311807 62.5646612</t>
  </si>
  <si>
    <t>63.8410405 63.8410405 63.3311807 62.5646612 62.5646612</t>
  </si>
  <si>
    <t>62.3010771 62.3388473 63.8410405 63.8410405 63.3311807 62.5646612 62.5646612 63.3089848</t>
  </si>
  <si>
    <t>63.8410405 63.8410405 63.3311807 62.5646612 62.5646612 63.3089848 63.3089848</t>
  </si>
  <si>
    <t>63.8410405 63.3311807 62.5646612 62.5646612 63.3089848 63.3089848 62.5284528</t>
  </si>
  <si>
    <t>63.4224083 63.691246</t>
  </si>
  <si>
    <t>63.691246 63.691246</t>
  </si>
  <si>
    <t>63.4224083 63.691246 63.691246 63.8627763</t>
  </si>
  <si>
    <t>63.691246 63.691246 63.8627763 63.8627763</t>
  </si>
  <si>
    <t>63.4224083 63.691246 63.691246 63.8627763 63.8627763 63.4091063</t>
  </si>
  <si>
    <t>63.691246 63.691246 63.8627763 63.8627763 63.4091063 63.4091063</t>
  </si>
  <si>
    <t>63.4091063 62.7243477</t>
  </si>
  <si>
    <t>62.7243477 62.7243477</t>
  </si>
  <si>
    <t>62.7243477 62.2175171</t>
  </si>
  <si>
    <t>62.2175171 62.2175171</t>
  </si>
  <si>
    <t>62.2175171 63.5215986</t>
  </si>
  <si>
    <t>63.5215986 63.5215986</t>
  </si>
  <si>
    <t>62.2175171 63.5215986 63.5215986 62.9540933</t>
  </si>
  <si>
    <t>63.5215986 63.5215986 62.9540933 62.9540933</t>
  </si>
  <si>
    <t>62.2175171 63.5215986 63.5215986 62.9540933 62.9540933 63.6956675</t>
  </si>
  <si>
    <t>63.5215986 63.5215986 62.9540933 62.9540933 63.6956675 63.6956675</t>
  </si>
  <si>
    <t>63.5215986 62.9540933 62.9540933 63.6956675 63.6956675 63.6362237</t>
  </si>
  <si>
    <t>62.9540933 62.9540933 63.6956675 63.6956675 63.6362237 63.6362237</t>
  </si>
  <si>
    <t>63.5795449 63.206861</t>
  </si>
  <si>
    <t>63.5795449 63.206861 62.1225891</t>
  </si>
  <si>
    <t>63.206861 62.1225891 62.1225891</t>
  </si>
  <si>
    <t>63.1464488 63.6661341</t>
  </si>
  <si>
    <t>63.6661341 63.6661341</t>
  </si>
  <si>
    <t>63.1464488 63.6661341 63.6661341 63.4653575</t>
  </si>
  <si>
    <t>63.6661341 63.6661341 63.4653575 63.4653575</t>
  </si>
  <si>
    <t>63.6661341 63.4653575 63.4653575 63.2412529</t>
  </si>
  <si>
    <t>63.4653575 63.4653575 63.2412529 63.2412529</t>
  </si>
  <si>
    <t>63.6661341 63.4653575 63.4653575 63.2412529 63.2412529 62.9463866</t>
  </si>
  <si>
    <t>63.4653575 63.4653575 63.2412529 63.2412529 62.9463866 62.9463866</t>
  </si>
  <si>
    <t>62.9485709 63.5508415 62.673981</t>
  </si>
  <si>
    <t>63.5508415 62.673981 62.673981</t>
  </si>
  <si>
    <t>63.424577 63.6941763</t>
  </si>
  <si>
    <t>63.6941763 63.6941763</t>
  </si>
  <si>
    <t>63.6048312 63.3918529</t>
  </si>
  <si>
    <t>63.3918529 63.3918529</t>
  </si>
  <si>
    <t>63.3918529 63.3918529 63.0872965 63.0872965</t>
  </si>
  <si>
    <t>63.6048312 63.3918529 63.3918529 63.0872965</t>
  </si>
  <si>
    <t>63.3918529 63.3918529 63.0872965 63.0872965 63.6134516</t>
  </si>
  <si>
    <t>63.2244059 62.8834309</t>
  </si>
  <si>
    <t>63.2244059 62.8834309 62.6059353</t>
  </si>
  <si>
    <t>62.8834309 62.6059353 62.6059353</t>
  </si>
  <si>
    <t>62.9048987 62.5988066</t>
  </si>
  <si>
    <t>62.5988066 62.5988066</t>
  </si>
  <si>
    <t>62.9048987 62.5988066 62.5988066 61.8360436</t>
  </si>
  <si>
    <t>62.5988066 62.5988066 61.8360436 61.8360436</t>
  </si>
  <si>
    <t>62.5988066 61.8360436 61.8360436 63.0171009</t>
  </si>
  <si>
    <t>62.6756203 62.8985333 62.8985333</t>
  </si>
  <si>
    <t>62.8985333 63.345155</t>
  </si>
  <si>
    <t>63.345155 63.345155</t>
  </si>
  <si>
    <t>63.345155 63.5487635</t>
  </si>
  <si>
    <t>62.5845306 62.1127158</t>
  </si>
  <si>
    <t>62.5845306 62.1127158 63.4435089</t>
  </si>
  <si>
    <t>62.2075889 63.6140462</t>
  </si>
  <si>
    <t>63.6140462 63.6140462</t>
  </si>
  <si>
    <t>62.1873012 63.2469823</t>
  </si>
  <si>
    <t>63.2469823 63.2469823</t>
  </si>
  <si>
    <t>62.1873012 63.2469823 63.2469823 62.9191233</t>
  </si>
  <si>
    <t>63.2469823 63.2469823 62.9191233 62.9191233</t>
  </si>
  <si>
    <t>62.2040348 63.2143273</t>
  </si>
  <si>
    <t>63.2143273 63.2143273</t>
  </si>
  <si>
    <t>62.2040348 63.2143273 63.2143273 63.7318629</t>
  </si>
  <si>
    <t>63.2143273 63.2143273 63.7318629 63.7318629</t>
  </si>
  <si>
    <t>63.2143273 63.7318629 63.7318629 62.5853611</t>
  </si>
  <si>
    <t>63.7318629 63.7318629 62.5853611 62.5853611</t>
  </si>
  <si>
    <t>63.7318629 62.5853611 62.5853611 63.5472566</t>
  </si>
  <si>
    <t>63.5472566 63.4574498</t>
  </si>
  <si>
    <t>62.8517164 63.5150184</t>
  </si>
  <si>
    <t>63.4850734 62.991249</t>
  </si>
  <si>
    <t>63.5150184 63.4850734 62.991249 62.991249</t>
  </si>
  <si>
    <t>63.5150184 63.4850734 62.991249 62.991249 63.0997723 63.0997723</t>
  </si>
  <si>
    <t>63.0997723 63.7438041 63.6412833</t>
  </si>
  <si>
    <t>63.6412833 63.6412833</t>
  </si>
  <si>
    <t>63.0997723 63.7438041 63.6412833 63.6412833 62.997664</t>
  </si>
  <si>
    <t>63.6412833 63.6412833 62.997664 62.997664</t>
  </si>
  <si>
    <t>63.0997723 63.7438041 63.6412833 63.6412833 62.997664 62.997664 63.0187466</t>
  </si>
  <si>
    <t>63.6412833 63.6412833 62.997664 62.997664 63.0187466 63.0187466</t>
  </si>
  <si>
    <t>63.0997723 63.7438041 63.6412833 63.6412833 62.997664 62.997664 63.0187466 63.0187466 62.7240889</t>
  </si>
  <si>
    <t>63.6412833 63.6412833 62.997664 62.997664 63.0187466 63.0187466 62.7240889 62.7240889</t>
  </si>
  <si>
    <t>63.0997723 63.7438041 63.6412833 63.6412833 62.997664 62.997664 63.0187466 63.0187466 62.7240889 62.7240889 63.4762069</t>
  </si>
  <si>
    <t>63.6412833 63.6412833 62.997664 62.997664 63.0187466 63.0187466 62.7240889 62.7240889 63.4762069 63.4762069</t>
  </si>
  <si>
    <t>63.0997723 63.7438041 63.6412833 63.6412833 62.997664 62.997664 63.0187466 63.0187466 62.7240889 62.7240889 63.4762069 63.4762069 63.6772484</t>
  </si>
  <si>
    <t>63.6412833 63.6412833 62.997664 62.997664 63.0187466 63.0187466 62.7240889 62.7240889 63.4762069 63.4762069 63.6772484 63.6772484</t>
  </si>
  <si>
    <t>63.6412833 62.997664 62.997664 63.0187466 63.0187466 62.7240889 62.7240889 63.4762069 63.4762069 63.6772484 63.6772484 62.4663837</t>
  </si>
  <si>
    <t>62.997664 62.997664 63.0187466 63.0187466 62.7240889 62.7240889 63.4762069 63.4762069 63.6772484 63.6772484 62.4663837 62.4663837</t>
  </si>
  <si>
    <t>63.6412833 62.997664 62.997664 63.0187466 63.0187466 62.7240889 62.7240889 63.4762069 63.4762069 63.6772484 63.6772484 62.4663837 62.4663837 63.2015609</t>
  </si>
  <si>
    <t>62.997664 62.997664 63.0187466 63.0187466 62.7240889 62.7240889 63.4762069 63.4762069 63.6772484 63.6772484 62.4663837 62.4663837 63.2015609 63.2015609</t>
  </si>
  <si>
    <t>63.6412833 62.997664 62.997664 63.0187466 63.0187466 62.7240889 62.7240889 63.4762069 63.4762069 63.6772484 63.6772484 62.4663837 62.4663837 63.2015609 63.2015609 62.4332989</t>
  </si>
  <si>
    <t>62.997664 63.0187466 63.0187466 62.7240889 62.7240889 63.4762069 63.4762069 63.6772484 63.6772484 62.4663837 62.4663837 63.2015609 63.2015609 62.4332989 62.4332989 62.3711382</t>
  </si>
  <si>
    <t>63.0187466 63.0187466 62.7240889 62.7240889 63.4762069 63.4762069 63.6772484 63.6772484 62.4663837 62.4663837 63.2015609 63.2015609 62.4332989 62.4332989</t>
  </si>
  <si>
    <t>63.2015609 62.4332989 62.4332989 62.3711382 62.6635472</t>
  </si>
  <si>
    <t>62.4332989 62.4332989 62.3711382 62.6635472 62.6635472</t>
  </si>
  <si>
    <t>62.0359124 62.248006</t>
  </si>
  <si>
    <t>62.248006 62.248006</t>
  </si>
  <si>
    <t>62.0359124 62.248006 62.248006 63.5360455</t>
  </si>
  <si>
    <t>62.248006 62.248006 63.5360455 63.5360455</t>
  </si>
  <si>
    <t>62.248006 63.5360455 63.5360455 63.3419614</t>
  </si>
  <si>
    <t>63.5360455 63.5360455 63.3419614 63.3419614</t>
  </si>
  <si>
    <t>63.5360455 63.3419614 63.3419614 63.4025895</t>
  </si>
  <si>
    <t>63.3419614 63.3419614 63.4025895 63.4025895</t>
  </si>
  <si>
    <t>63.5360455 63.3419614 63.3419614 63.4025895 63.4025895 62.5922283</t>
  </si>
  <si>
    <t>63.3419614 63.3419614 63.4025895 63.4025895 62.5922283 62.5922283</t>
  </si>
  <si>
    <t>62.5474913 63.6156685 63.6156685</t>
  </si>
  <si>
    <t>63.6156685 63.6156685 62.4054243</t>
  </si>
  <si>
    <t>62.5474913 63.6156685 63.6156685 62.4054243 62.4054243</t>
  </si>
  <si>
    <t>63.6156685 63.6156685 62.4054243 62.4054243 63.6076467</t>
  </si>
  <si>
    <t>62.5474913 63.6156685 63.6156685 62.4054243 62.4054243 63.6076467 63.6076467</t>
  </si>
  <si>
    <t>63.7394682 63.4548767</t>
  </si>
  <si>
    <t>63.4548767 63.4548767</t>
  </si>
  <si>
    <t>63.7394682 63.4548767 63.4548767 62.0731984</t>
  </si>
  <si>
    <t>63.4548767 63.4548767 62.0731984 62.0731984</t>
  </si>
  <si>
    <t>63.7394682 63.4548767 63.4548767 62.0731984 62.0731984 63.5681729</t>
  </si>
  <si>
    <t>63.4548767 63.4548767 62.0731984 62.0731984 63.5681729 63.5681729</t>
  </si>
  <si>
    <t>63.4548767 62.0731984 62.0731984 63.5681729 63.5681729 63.1625168</t>
  </si>
  <si>
    <t>63.4548767 62.0731984 62.0731984 63.5681729 63.5681729 63.1625168 63.1625168 62.5666744</t>
  </si>
  <si>
    <t>62.0731984 62.0731984 63.5681729 63.5681729 63.1625168 63.1625168</t>
  </si>
  <si>
    <t>63.4548767 62.0731984 62.0731984 63.5681729 63.5681729 63.1625168 63.1625168 62.5666744 62.7954491</t>
  </si>
  <si>
    <t>62.0731984 62.0731984 63.5681729 63.5681729 63.1625168 63.1625168 62.5666744 62.7954491 62.7954491</t>
  </si>
  <si>
    <t>63.4548767 62.0731984 62.0731984 63.5681729 63.5681729 63.1625168 63.1625168 62.5666744 62.7954491 62.7954491 63.2184371</t>
  </si>
  <si>
    <t>62.0731984 62.0731984 63.5681729 63.5681729 63.1625168 63.1625168 62.5666744 62.7954491 62.7954491 63.2184371 63.2184371</t>
  </si>
  <si>
    <t>63.7498506 63.8264611</t>
  </si>
  <si>
    <t>63.8264611 63.8264611</t>
  </si>
  <si>
    <t>63.7498506 63.8264611 63.8264611 62.2048289</t>
  </si>
  <si>
    <t>63.8264611 63.8264611 62.2048289 62.2048289</t>
  </si>
  <si>
    <t>62.2048289 62.2048289 63.4022514 63.4022514</t>
  </si>
  <si>
    <t>63.8264611 62.2048289 62.2048289 63.4022514</t>
  </si>
  <si>
    <t>62.2048289 62.2048289 63.4022514 63.4022514 62.8204135</t>
  </si>
  <si>
    <t>62.4857589 63.5963147 62.6973386</t>
  </si>
  <si>
    <t>62.6973386 62.6973386</t>
  </si>
  <si>
    <t>62.6973386 62.6763597</t>
  </si>
  <si>
    <t>62.6763597 62.6763597</t>
  </si>
  <si>
    <t>62.6763597 63.766442</t>
  </si>
  <si>
    <t>63.766442 63.766442</t>
  </si>
  <si>
    <t>63.766442 63.472399</t>
  </si>
  <si>
    <t>63.472399 63.472399</t>
  </si>
  <si>
    <t>63.472399 63.472399 63.1940046 63.1940046</t>
  </si>
  <si>
    <t>63.766442 63.472399 63.472399 63.1940046</t>
  </si>
  <si>
    <t>63.472399 63.1940046 63.1940046 63.055888 63.6860047</t>
  </si>
  <si>
    <t>63.1940046 63.1940046 63.055888</t>
  </si>
  <si>
    <t>63.1940046 63.055888 63.6860047 62.3449342</t>
  </si>
  <si>
    <t>63.055888 63.6860047 62.3449342 62.3449342</t>
  </si>
  <si>
    <t>63.1940046 63.055888 63.6860047 62.3449342 62.3449342 62.0899805</t>
  </si>
  <si>
    <t>63.6860047 62.3449342 62.3449342 62.0899805 62.0899805</t>
  </si>
  <si>
    <t>62.3449342 62.3449342 62.0899805 62.0899805 63.0352538</t>
  </si>
  <si>
    <t>63.6860047 62.3449342 62.3449342 62.0899805 62.0899805 63.0352538 63.0352538</t>
  </si>
  <si>
    <t>62.3449342 62.3449342 62.0899805 62.0899805 63.0352538 63.0352538 63.2782036</t>
  </si>
  <si>
    <t>63.6860047 62.3449342 62.3449342 62.0899805 62.0899805 63.0352538 63.0352538 63.2782036 63.2782036</t>
  </si>
  <si>
    <t>62.3449342 62.3449342 62.0899805 62.0899805 63.0352538 63.0352538 63.2782036 63.2782036 62.5003365</t>
  </si>
  <si>
    <t>63.6860047 62.3449342 62.3449342 62.0899805 62.0899805 63.0352538 63.0352538 63.2782036 63.2782036 62.5003365 62.5003365</t>
  </si>
  <si>
    <t>62.0899805 63.0352538 63.0352538 63.2782036 63.2782036 62.5003365 62.5003365 63.3718382</t>
  </si>
  <si>
    <t>63.0352538 63.0352538 63.2782036 63.2782036 62.5003365 62.5003365 63.3718382 63.3718382</t>
  </si>
  <si>
    <t>63.5248642 63.5657036</t>
  </si>
  <si>
    <t>63.5657036 63.5657036</t>
  </si>
  <si>
    <t>63.5248642 63.5657036 63.5657036 62.8105695</t>
  </si>
  <si>
    <t>63.5657036 62.8105695 62.8105695 62.6445602</t>
  </si>
  <si>
    <t>62.8105695 62.8105695</t>
  </si>
  <si>
    <t>62.8105695 62.6445602 63.2794238</t>
  </si>
  <si>
    <t>62.6445602 63.2794238 63.2794238</t>
  </si>
  <si>
    <t>62.8105695 62.6445602 63.2794238 63.2794238 63.767975</t>
  </si>
  <si>
    <t>62.6445602 63.2794238 63.2794238 63.767975 63.767975</t>
  </si>
  <si>
    <t>62.6445602 63.2794238 63.2794238 63.767975 63.767975 63.1568026 63.1568026</t>
  </si>
  <si>
    <t>63.2794238 63.767975 63.767975 63.1568026</t>
  </si>
  <si>
    <t>63.767975 63.767975 63.1568026 63.1568026 63.4215505</t>
  </si>
  <si>
    <t>63.1568026 63.1568026 63.4215505 62.0739006 62.0739006</t>
  </si>
  <si>
    <t>63.4675326 63.4675326</t>
  </si>
  <si>
    <t>63.4675326 62.3956505 63.625049</t>
  </si>
  <si>
    <t>63.0204961 63.4487516</t>
  </si>
  <si>
    <t>63.4487516 63.4487516</t>
  </si>
  <si>
    <t>63.0204961 63.4487516 63.4487516 63.5563322</t>
  </si>
  <si>
    <t>63.5563322 63.4577867</t>
  </si>
  <si>
    <t>63.4577867 63.4968553 63.4968553</t>
  </si>
  <si>
    <t>63.4968553 62.5628581</t>
  </si>
  <si>
    <t>62.5628581 62.5628581</t>
  </si>
  <si>
    <t>63.0580705 63.2022601</t>
  </si>
  <si>
    <t>63.0580705 63.2022601 63.5046195</t>
  </si>
  <si>
    <t>63.2022601 63.5046195 63.5046195</t>
  </si>
  <si>
    <t>63.0580705 63.2022601 63.5046195 63.5046195 62.7482308</t>
  </si>
  <si>
    <t>63.2022601 63.5046195 63.5046195 62.7482308 62.7482308</t>
  </si>
  <si>
    <t>63.0580705 63.2022601 63.5046195 63.5046195 62.7482308 62.7482308 63.5166227</t>
  </si>
  <si>
    <t>62.7482308 63.5166227 63.5166227 62.94041</t>
  </si>
  <si>
    <t>63.5166227 63.5166227</t>
  </si>
  <si>
    <t>62.94041 63.3592927 63.3592927</t>
  </si>
  <si>
    <t>62.94041 63.3592927 63.3592927 63.7830844</t>
  </si>
  <si>
    <t>63.3592927 63.3592927 63.7830844 63.7909977</t>
  </si>
  <si>
    <t>62.94041 63.3592927 63.3592927 63.7830844 63.7909977 63.7909977</t>
  </si>
  <si>
    <t>63.3592927 63.7830844 63.7909977 63.7909977 62.4884355</t>
  </si>
  <si>
    <t>63.7830844 63.7909977 63.7909977 62.4884355 62.4884355</t>
  </si>
  <si>
    <t>63.7909977 62.4884355 62.4884355 63.3832069</t>
  </si>
  <si>
    <t>62.4884355 62.4884355 63.3832069 63.3832069</t>
  </si>
  <si>
    <t>62.4884355 63.3832069 63.3832069 63.6551223</t>
  </si>
  <si>
    <t>63.3832069 63.3832069 63.6551223 63.6551223</t>
  </si>
  <si>
    <t>63.6551223 63.6551223 62.5413339 62.5413339</t>
  </si>
  <si>
    <t>63.6551223 62.5413339</t>
  </si>
  <si>
    <t>62.5413339 62.5413339 63.1338269</t>
  </si>
  <si>
    <t>62.5413339 63.1338269 63.2519532</t>
  </si>
  <si>
    <t>63.2519532 63.2519532</t>
  </si>
  <si>
    <t>62.5413339 63.1338269 63.2519532 63.2519532 63.7012199</t>
  </si>
  <si>
    <t>63.2519532 63.2519532 63.7012199 63.7012199</t>
  </si>
  <si>
    <t>63.5688146 62.8153162</t>
  </si>
  <si>
    <t>62.8153162 62.8153162</t>
  </si>
  <si>
    <t>62.8153162 62.8153162 62.7640235 62.7640235</t>
  </si>
  <si>
    <t>63.5688146 62.8153162 62.8153162 62.7640235</t>
  </si>
  <si>
    <t>62.8153162 62.8153162 62.7640235 62.7640235 63.2914786</t>
  </si>
  <si>
    <t>63.1637501 63.3169605</t>
  </si>
  <si>
    <t>63.3169605 63.3169605</t>
  </si>
  <si>
    <t>63.1637501 63.3169605 63.3169605 62.864357</t>
  </si>
  <si>
    <t>63.3169605 63.3169605 62.864357 62.864357</t>
  </si>
  <si>
    <t>63.3169605 63.3169605 62.864357 62.864357 63.2457643 63.2457643</t>
  </si>
  <si>
    <t>63.1637501 63.3169605 63.3169605 62.864357 62.864357 63.2457643</t>
  </si>
  <si>
    <t>63.3169605 63.3169605 62.864357 62.864357 63.2457643 63.2457643 61.9003389</t>
  </si>
  <si>
    <t>63.2457643 61.9003389 63.424063</t>
  </si>
  <si>
    <t>63.424063 63.424063</t>
  </si>
  <si>
    <t>63.424063 63.8756475</t>
  </si>
  <si>
    <t>63.8756475 63.8756475</t>
  </si>
  <si>
    <t>63.8756475 63.0580183</t>
  </si>
  <si>
    <t>63.0580183 63.0580183</t>
  </si>
  <si>
    <t>63.8756475 63.0580183 63.0580183 63.6369278</t>
  </si>
  <si>
    <t>63.0580183 63.0580183 63.6369278 63.6369278</t>
  </si>
  <si>
    <t>62.6759483 63.5788498</t>
  </si>
  <si>
    <t>63.5788498 63.5788498</t>
  </si>
  <si>
    <t>63.5811674 63.2952433</t>
  </si>
  <si>
    <t>63.2952433 63.2952433</t>
  </si>
  <si>
    <t>63.5811674 63.2952433 63.2952433 63.0160411</t>
  </si>
  <si>
    <t>63.2952433 63.2952433 63.0160411 63.0160411</t>
  </si>
  <si>
    <t>62.8151153 62.8959843</t>
  </si>
  <si>
    <t>62.8959843 62.8959843</t>
  </si>
  <si>
    <t>62.8959843 62.696892</t>
  </si>
  <si>
    <t>62.696892 62.696892</t>
  </si>
  <si>
    <t>62.8959843 62.696892 62.696892 62.5649117</t>
  </si>
  <si>
    <t>62.696892 62.696892 62.5649117 62.5649117</t>
  </si>
  <si>
    <t>62.8959843 62.696892 62.696892 62.5649117 62.5649117 62.9265433</t>
  </si>
  <si>
    <t>62.696892 62.696892 62.5649117 62.5649117 62.9265433 62.9265433</t>
  </si>
  <si>
    <t>62.5649117 62.9265433 62.9265433 63.0209464</t>
  </si>
  <si>
    <t>62.9265433 62.9265433 63.0209464 63.0209464</t>
  </si>
  <si>
    <t>62.9265433 63.0209464 63.0209464 63.4572079</t>
  </si>
  <si>
    <t>63.0209464 63.0209464 63.4572079 63.4572079</t>
  </si>
  <si>
    <t>63.0209464 63.4572079 63.4572079 63.716234</t>
  </si>
  <si>
    <t>63.4572079 63.4572079 63.716234 63.716234</t>
  </si>
  <si>
    <t>62.7201648 62.7935975</t>
  </si>
  <si>
    <t>62.7935975 62.7935975</t>
  </si>
  <si>
    <t>62.7935975 63.0748213</t>
  </si>
  <si>
    <t>63.0748213 63.0748213</t>
  </si>
  <si>
    <t>63.0748213 62.6063748</t>
  </si>
  <si>
    <t>62.6063748 62.6063748</t>
  </si>
  <si>
    <t>62.6063748 62.892066</t>
  </si>
  <si>
    <t>62.892066 62.892066</t>
  </si>
  <si>
    <t>62.6063748 62.892066 62.892066 62.6084443</t>
  </si>
  <si>
    <t>62.9595171 62.6164905 62.6164905</t>
  </si>
  <si>
    <t>62.6164905 62.6491774</t>
  </si>
  <si>
    <t>62.6491774 62.6491774</t>
  </si>
  <si>
    <t>62.6491774 63.352282</t>
  </si>
  <si>
    <t>63.352282 63.352282</t>
  </si>
  <si>
    <t>63.352282 63.2171066</t>
  </si>
  <si>
    <t>63.2171066 63.2171066</t>
  </si>
  <si>
    <t>63.352282 63.2171066 63.2171066 63.1317477</t>
  </si>
  <si>
    <t>63.2171066 63.2171066 63.1317477 63.1317477</t>
  </si>
  <si>
    <t>63.352282 63.2171066 63.2171066 63.1317477 63.1317477 63.0839711</t>
  </si>
  <si>
    <t>63.2171066 63.2171066 63.1317477 63.1317477 63.0839711 63.0839711</t>
  </si>
  <si>
    <t>63.1317477 63.1317477 63.0839711 63.0839711 62.5153937 62.5153937</t>
  </si>
  <si>
    <t>62.5153937 63.0325797 63.1469155</t>
  </si>
  <si>
    <t>63.1469155 63.1469155</t>
  </si>
  <si>
    <t>62.5153937 63.0325797 63.1469155 63.1469155 62.3703844</t>
  </si>
  <si>
    <t>63.1469155 63.1469155 62.3703844 62.3703844</t>
  </si>
  <si>
    <t>63.1469155 62.3703844 62.3703844 62.9794851</t>
  </si>
  <si>
    <t>62.3703844 62.9794851 62.9794851 62.838381</t>
  </si>
  <si>
    <t>62.9794851 62.9794851</t>
  </si>
  <si>
    <t>62.3703844 62.9794851 62.9794851 62.838381 63.3731711</t>
  </si>
  <si>
    <t>62.9794851 62.9794851 62.838381 63.3731711 63.3731711</t>
  </si>
  <si>
    <t>62.9794851 62.9794851 62.838381 63.3731711 63.3731711 63.1502048 63.1502048</t>
  </si>
  <si>
    <t>62.3703844 62.9794851 62.9794851 62.838381 63.3731711 63.3731711 63.1502048</t>
  </si>
  <si>
    <t>62.9794851 62.9794851 62.838381 63.3731711 63.3731711 63.1502048 63.1502048 62.4914745</t>
  </si>
  <si>
    <t>62.9235198 62.4879883</t>
  </si>
  <si>
    <t>62.4879883 62.4879883</t>
  </si>
  <si>
    <t>62.9235198 62.4879883 62.4879883 62.7741813</t>
  </si>
  <si>
    <t>62.4879883 62.4879883 62.7741813 62.7741813</t>
  </si>
  <si>
    <t>62.7741813 62.3961137</t>
  </si>
  <si>
    <t>62.3961137 62.3961137</t>
  </si>
  <si>
    <t>62.7741813 62.3961137 62.3961137 62.6347589</t>
  </si>
  <si>
    <t>62.3961137 62.3961137 62.6347589 62.6347589</t>
  </si>
  <si>
    <t>62.6347589 62.6347589 63.3292965 63.3292965</t>
  </si>
  <si>
    <t>62.6347589 62.6347589 63.3292965 63.3292965 63.2087346</t>
  </si>
  <si>
    <t>63.3292965 63.2087346 62.8748957 62.8837159</t>
  </si>
  <si>
    <t>62.8837159 62.853648 62.853648</t>
  </si>
  <si>
    <t>62.853648 62.853648 62.7329103</t>
  </si>
  <si>
    <t>62.8837159 62.853648 62.853648 62.7329103 62.7329103</t>
  </si>
  <si>
    <t>62.853648 62.853648 62.7329103 62.7329103 63.5254084</t>
  </si>
  <si>
    <t>62.8837159 62.853648 62.853648 62.7329103 62.7329103 63.5254084 63.5254084</t>
  </si>
  <si>
    <t>62.853648 62.853648 62.7329103 62.7329103 63.5254084 63.5254084 62.8965788</t>
  </si>
  <si>
    <t>62.8837159 62.853648 62.853648 62.7329103 62.7329103 63.5254084 63.5254084 62.8965788 62.8965788</t>
  </si>
  <si>
    <t>62.7329103 62.7329103 63.5254084 63.5254084 62.8965788 62.8965788 62.6296057 62.6296057</t>
  </si>
  <si>
    <t>62.6296057 63.2535386 63.0275833 63.286735</t>
  </si>
  <si>
    <t>63.0275833 63.286735 63.286735</t>
  </si>
  <si>
    <t>63.286735 63.0207766</t>
  </si>
  <si>
    <t>63.0207766 63.0207766</t>
  </si>
  <si>
    <t>63.286735 63.0207766 63.0207766 62.8428141</t>
  </si>
  <si>
    <t>63.0207766 63.0207766 62.8428141 62.8428141</t>
  </si>
  <si>
    <t>63.0207766 62.8428141 62.8428141 62.8061721</t>
  </si>
  <si>
    <t>62.8428141 62.8428141 62.8061721 62.8061721</t>
  </si>
  <si>
    <t>62.8061721 62.6504572</t>
  </si>
  <si>
    <t>62.6504572 62.6504572</t>
  </si>
  <si>
    <t>62.6504572 62.475204</t>
  </si>
  <si>
    <t>62.475204 62.475204</t>
  </si>
  <si>
    <t>63.4563313 63.1812097</t>
  </si>
  <si>
    <t>63.1812097 63.1812097</t>
  </si>
  <si>
    <t>63.1812097 62.39385</t>
  </si>
  <si>
    <t>62.39385 62.9927689</t>
  </si>
  <si>
    <t>62.9927689 62.6024779</t>
  </si>
  <si>
    <t>62.6024779 62.817503</t>
  </si>
  <si>
    <t>62.6024779 62.817503 62.817503 62.5910026</t>
  </si>
  <si>
    <t>62.9927689 62.6024779 62.817503 62.817503</t>
  </si>
  <si>
    <t>62.6024779 62.817503 62.817503 62.5910026 62.7012813</t>
  </si>
  <si>
    <t>62.9927689 62.6024779 62.817503 62.817503 62.5910026 62.7012813 62.7012813</t>
  </si>
  <si>
    <t>62.817503 62.5910026 62.7012813 62.7012813 62.6028837</t>
  </si>
  <si>
    <t>62.5910026 62.7012813 62.7012813 62.6028837 62.6028837</t>
  </si>
  <si>
    <t>62.6028837 62.4906853</t>
  </si>
  <si>
    <t>62.4906853 62.4906853</t>
  </si>
  <si>
    <t>62.6028837 62.4906853 62.4906853 62.9772921</t>
  </si>
  <si>
    <t>62.4906853 62.4906853 62.9772921 62.9772921</t>
  </si>
  <si>
    <t>62.6028837 62.4906853 62.4906853 62.9772921 62.9772921 62.7350538</t>
  </si>
  <si>
    <t>62.6028837 62.4906853 62.4906853 62.9772921 62.9772921 62.7350538 62.7350538 63.177651</t>
  </si>
  <si>
    <t>62.4906853 62.4906853 62.9772921 62.9772921 62.7350538 62.7350538</t>
  </si>
  <si>
    <t>62.6028837 62.4906853 62.4906853 62.9772921 62.9772921 62.7350538 62.7350538 63.177651 62.833532</t>
  </si>
  <si>
    <t>62.4906853 62.4906853 62.9772921 62.9772921 62.7350538 62.7350538 63.177651 62.833532 62.833532</t>
  </si>
  <si>
    <t>63.0022044 63.1782901</t>
  </si>
  <si>
    <t>63.1782901 63.1782901</t>
  </si>
  <si>
    <t>63.1782901 62.6389243</t>
  </si>
  <si>
    <t>62.6389243 62.6389243</t>
  </si>
  <si>
    <t>62.7415533 62.7415533</t>
  </si>
  <si>
    <t>62.6389243 62.7415533</t>
  </si>
  <si>
    <t>62.7415533 62.7415533 62.4374679</t>
  </si>
  <si>
    <t>62.6389243 62.7415533 62.7415533 62.4374679 63.1539309</t>
  </si>
  <si>
    <t>62.7415533 62.7415533 62.4374679 63.1539309 63.1539309</t>
  </si>
  <si>
    <t>62.7415533 62.4374679 63.1539309 63.1539309 62.3715725</t>
  </si>
  <si>
    <t>62.4374679 63.1539309 63.1539309 62.3715725 62.3715725</t>
  </si>
  <si>
    <t>62.7415533 62.4374679 63.1539309 63.1539309 62.3715725 62.3715725 62.3329585</t>
  </si>
  <si>
    <t>62.4374679 63.1539309 63.1539309 62.3715725 62.3715725 62.3329585 62.3329585</t>
  </si>
  <si>
    <t>63.009524 63.009524</t>
  </si>
  <si>
    <t>63.009524 62.7781911 62.6846361</t>
  </si>
  <si>
    <t>62.6846361 62.6846361</t>
  </si>
  <si>
    <t>62.694258 62.694258</t>
  </si>
  <si>
    <t>62.694258 62.9103538 62.6723601</t>
  </si>
  <si>
    <t>62.6723601 62.6723601</t>
  </si>
  <si>
    <t>62.6723601 62.5992138</t>
  </si>
  <si>
    <t>62.5992138 62.5992138</t>
  </si>
  <si>
    <t>62.5992138 63.3383827</t>
  </si>
  <si>
    <t>63.3383827 63.3383827</t>
  </si>
  <si>
    <t>62.5992138 63.3383827 63.3383827 63.4839442</t>
  </si>
  <si>
    <t>63.3383827 63.3383827 63.4839442 63.4839442</t>
  </si>
  <si>
    <t>63.4839442 63.4839442 62.9510716 62.9510716</t>
  </si>
  <si>
    <t>62.9510716 62.7622196 62.7308226</t>
  </si>
  <si>
    <t>62.7622196 62.7308226 62.7308226</t>
  </si>
  <si>
    <t>62.9510716 62.7622196 62.7308226 62.7308226 62.8842129</t>
  </si>
  <si>
    <t>62.7622196 62.7308226 62.7308226 62.8842129 62.8842129</t>
  </si>
  <si>
    <t>62.9510716 62.7622196 62.7308226 62.7308226 62.8842129 62.8842129 62.4307866</t>
  </si>
  <si>
    <t>62.8911636 62.9894823 62.9894823</t>
  </si>
  <si>
    <t>62.9894823 62.6639214</t>
  </si>
  <si>
    <t>62.6639214 62.6639214</t>
  </si>
  <si>
    <t>62.6639214 62.8381624</t>
  </si>
  <si>
    <t>62.6639214 62.8381624 62.8381624 62.7157417</t>
  </si>
  <si>
    <t>62.8381624 62.8381624</t>
  </si>
  <si>
    <t>62.6639214 62.8381624 62.8381624 62.7157417 62.7267333</t>
  </si>
  <si>
    <t>62.8381624 62.8381624 62.7157417 62.7267333 62.7267333</t>
  </si>
  <si>
    <t>62.6639214 62.8381624 62.8381624 62.7157417 62.7267333 62.7267333 63.4942813</t>
  </si>
  <si>
    <t>62.8381624 62.8381624 62.7157417 62.7267333 62.7267333 63.4942813 63.4942813</t>
  </si>
  <si>
    <t>62.8381624 62.8381624 62.7157417 62.7267333 62.7267333 63.4942813 63.4942813 62.8076135 62.8076135</t>
  </si>
  <si>
    <t>62.8381624 62.7157417 62.7267333 62.7267333 63.4942813 63.4942813 62.8076135</t>
  </si>
  <si>
    <t>62.7157417 62.7267333 62.7267333 63.4942813 63.4942813 62.8076135 62.8076135 62.7537295</t>
  </si>
  <si>
    <t>62.7157417 62.7267333 62.7267333 63.4942813 63.4942813 62.8076135 62.8076135 62.7537295 62.6709427 62.6709427</t>
  </si>
  <si>
    <t>62.8076135 62.7537295 62.6709427</t>
  </si>
  <si>
    <t>62.6953089 62.7669202 62.7669202</t>
  </si>
  <si>
    <t>62.7669202 62.864677</t>
  </si>
  <si>
    <t>62.864677 62.864677</t>
  </si>
  <si>
    <t>62.3985917 62.6629484</t>
  </si>
  <si>
    <t>62.3985917 62.6629484 62.6629484 62.7759203</t>
  </si>
  <si>
    <t>62.6629484 62.6629484</t>
  </si>
  <si>
    <t>62.3985917 62.6629484 62.6629484 62.7759203 63.5235903</t>
  </si>
  <si>
    <t>62.6629484 62.6629484 62.7759203 63.5235903 63.5235903</t>
  </si>
  <si>
    <t>62.3985917 62.6629484 62.6629484 62.7759203 63.5235903 63.5235903 62.9055099</t>
  </si>
  <si>
    <t>62.6629484 62.6629484 62.7759203 63.5235903 63.5235903 62.9055099 62.9055099</t>
  </si>
  <si>
    <t>62.6629484 62.7759203 63.5235903 63.5235903 62.9055099 62.9055099 62.6224473</t>
  </si>
  <si>
    <t>62.7759203 63.5235903 63.5235903 62.9055099 62.9055099 62.6224473 62.6224473</t>
  </si>
  <si>
    <t>62.6629484 62.7759203 63.5235903 63.5235903 62.9055099 62.9055099 62.6224473 62.6224473 62.9625439</t>
  </si>
  <si>
    <t>62.7759203 63.5235903 63.5235903 62.9055099 62.9055099 62.6224473 62.6224473 62.9625439 62.9625439</t>
  </si>
  <si>
    <t>62.9055099 62.6224473 62.6224473 62.9625439 62.9625439 63.3252821</t>
  </si>
  <si>
    <t>62.6224473 62.6224473 62.9625439 62.9625439 63.3252821 63.3252821</t>
  </si>
  <si>
    <t>62.9055099 62.6224473 62.6224473 62.9625439 62.9625439 63.3252821 63.3252821 63.1914319</t>
  </si>
  <si>
    <t>62.6224473 62.6224473 62.9625439 62.9625439 63.3252821 63.3252821 63.1914319 63.1914319</t>
  </si>
  <si>
    <t>63.3114285 62.7833871</t>
  </si>
  <si>
    <t>62.7833871 62.7833871</t>
  </si>
  <si>
    <t>62.4927438 62.7082411</t>
  </si>
  <si>
    <t>62.7082411 62.7082411</t>
  </si>
  <si>
    <t>62.4927438 62.7082411 62.7082411 62.6231736</t>
  </si>
  <si>
    <t>62.7082411 62.7082411 62.6231736 62.6231736</t>
  </si>
  <si>
    <t>62.6611378 63.0791666 63.0791666</t>
  </si>
  <si>
    <t>63.0791666 62.7369753</t>
  </si>
  <si>
    <t>63.0791666 62.7369753 62.7369753 62.8097715</t>
  </si>
  <si>
    <t>62.7369753 62.7369753</t>
  </si>
  <si>
    <t>62.6636253 63.1387701</t>
  </si>
  <si>
    <t>63.1387701 63.1387701</t>
  </si>
  <si>
    <t>62.6251522 62.4987584</t>
  </si>
  <si>
    <t>62.4987584 62.8377663</t>
  </si>
  <si>
    <t>62.8377663 62.6408121 62.6408121</t>
  </si>
  <si>
    <t>62.6408121 62.6408121 62.8796203</t>
  </si>
  <si>
    <t>62.8377663 62.6408121 62.6408121 62.8796203 62.8796203</t>
  </si>
  <si>
    <t>62.8796203 62.2672242</t>
  </si>
  <si>
    <t>62.2672242 62.2672242</t>
  </si>
  <si>
    <t>62.8796203 62.2672242 62.2672242 62.6315121</t>
  </si>
  <si>
    <t>62.2672242 62.2672242 62.6315121 62.6315121</t>
  </si>
  <si>
    <t>62.6315121 62.6315121 63.1752995 63.1752995</t>
  </si>
  <si>
    <t>62.6315121 63.1752995</t>
  </si>
  <si>
    <t>63.1752995 63.1752995 62.6918647</t>
  </si>
  <si>
    <t>63.1752995 62.6918647 62.8274042</t>
  </si>
  <si>
    <t>62.6918647 62.8274042 62.8274042</t>
  </si>
  <si>
    <t>63.1752995 62.6918647 62.8274042 62.8274042 62.6336462</t>
  </si>
  <si>
    <t>62.6918647 62.8274042 62.8274042 62.6336462 62.6336462</t>
  </si>
  <si>
    <t>63.1752995 62.6918647 62.8274042 62.8274042 62.6336462 62.6336462 62.7322714</t>
  </si>
  <si>
    <t>62.8274042 62.8274042 62.6336462 62.6336462 62.7322714 62.7322714</t>
  </si>
  <si>
    <t>62.8274042 62.6336462 62.6336462 62.7322714 62.7322714 63.1883089</t>
  </si>
  <si>
    <t>62.6336462 62.6336462 62.7322714 62.7322714 63.1883089 63.1883089</t>
  </si>
  <si>
    <t>62.8274042 62.6336462 62.6336462 62.7322714 62.7322714 63.1883089 63.1883089 63.7239492</t>
  </si>
  <si>
    <t>62.6336462 62.6336462 62.7322714 62.7322714 63.1883089 63.1883089 63.7239492 63.7239492</t>
  </si>
  <si>
    <t>62.8274042 62.6336462 62.6336462 62.7322714 62.7322714 63.1883089 63.1883089 63.7239492 63.7239492 62.2505997</t>
  </si>
  <si>
    <t>62.8274042 62.6336462 62.6336462 62.7322714 62.7322714 63.1883089 63.1883089 63.7239492 63.7239492 62.2505997 62.2505997 62.4958746</t>
  </si>
  <si>
    <t>62.7322714 62.7322714 63.1883089 63.1883089 63.7239492 63.7239492 62.2505997 62.2505997</t>
  </si>
  <si>
    <t>63.2516313 62.7412884</t>
  </si>
  <si>
    <t>62.7412884 62.7412884</t>
  </si>
  <si>
    <t>62.7389429 62.8242452</t>
  </si>
  <si>
    <t>62.8242452 62.8242452</t>
  </si>
  <si>
    <t>62.186825 62.5150337</t>
  </si>
  <si>
    <t>62.5150337 62.5150337</t>
  </si>
  <si>
    <t>62.5150337 62.7430272</t>
  </si>
  <si>
    <t>62.7430272 62.6722309</t>
  </si>
  <si>
    <t>62.7430272 62.6722309 62.7196541</t>
  </si>
  <si>
    <t>62.7430272 62.6722309 62.7196541 63.3205557</t>
  </si>
  <si>
    <t>62.6722309 62.7196541 63.3205557 63.3205557</t>
  </si>
  <si>
    <t>62.7196541 63.3205557 63.3205557 63.048332</t>
  </si>
  <si>
    <t>62.6722309 62.7196541 63.3205557 63.3205557 63.048332 63.048332</t>
  </si>
  <si>
    <t>62.7196541 63.3205557 63.3205557 63.048332 63.048332 62.8947726</t>
  </si>
  <si>
    <t>62.6722309 62.7196541 63.3205557 63.3205557 63.048332 63.048332 62.8947726 62.8947726</t>
  </si>
  <si>
    <t>63.3205557 63.048332 63.048332 62.8947726 62.8947726 63.2269684</t>
  </si>
  <si>
    <t>63.048332 63.048332 62.8947726 62.8947726 63.2269684 63.2269684</t>
  </si>
  <si>
    <t>63.048332 62.8947726 62.8947726 63.2269684 63.2269684 62.5723885</t>
  </si>
  <si>
    <t>62.8947726 62.8947726 63.2269684 63.2269684 62.5723885 62.5723885</t>
  </si>
  <si>
    <t>63.2269684 63.2269684 62.5723885 62.5723885 63.3614553 63.3614553</t>
  </si>
  <si>
    <t>63.2269684 62.5723885 62.5723885 63.3614553</t>
  </si>
  <si>
    <t>62.5723885 62.5723885 63.3614553 63.3614553 63.084463</t>
  </si>
  <si>
    <t>63.3614553 63.084463 62.8147187</t>
  </si>
  <si>
    <t>63.084463 62.8147187 62.8147187</t>
  </si>
  <si>
    <t>62.7374001 63.1265488</t>
  </si>
  <si>
    <t>63.1265488 63.1265488</t>
  </si>
  <si>
    <t>62.5495064 63.0737189</t>
  </si>
  <si>
    <t>63.0737189 63.0737189</t>
  </si>
  <si>
    <t>62.9097571 62.9097571</t>
  </si>
  <si>
    <t>62.9097571 63.3915012 62.6141254</t>
  </si>
  <si>
    <t>62.6141254 62.7054755 62.7054755</t>
  </si>
  <si>
    <t>62.7054755 62.3922828</t>
  </si>
  <si>
    <t>62.3922828 62.3922828</t>
  </si>
  <si>
    <t>62.3922828 63.4246444</t>
  </si>
  <si>
    <t>63.4246444 63.4246444</t>
  </si>
  <si>
    <t>62.3922828 63.4246444 63.4246444 62.6096218</t>
  </si>
  <si>
    <t>63.4246444 63.4246444 62.6096218 62.6096218</t>
  </si>
  <si>
    <t>63.4246444 62.6096218 62.6096218 62.8714222</t>
  </si>
  <si>
    <t>62.6096218 62.6096218 62.8714222 62.8714222</t>
  </si>
  <si>
    <t>63.4246444 62.6096218 62.6096218 62.8714222 62.8714222 62.9903427</t>
  </si>
  <si>
    <t>62.6096218 62.6096218 62.8714222 62.8714222 62.9903427 62.9903427</t>
  </si>
  <si>
    <t>62.8714222 62.9903427 62.9903427 63.2715753</t>
  </si>
  <si>
    <t>62.9903427 62.9903427 63.2715753 63.2715753</t>
  </si>
  <si>
    <t>64.0234634 64.0234634 63.6099912</t>
  </si>
  <si>
    <t>64.0234634 63.6099912 63.6099912</t>
  </si>
  <si>
    <t>63.449684 64.2202158</t>
  </si>
  <si>
    <t>64.2202158 63.8498314 63.8498314</t>
  </si>
  <si>
    <t>63.449684 64.2202158 63.8498314</t>
  </si>
  <si>
    <t>64.2202158 63.8498314 63.8498314 64.199902</t>
  </si>
  <si>
    <t>63.8498314 63.8498314 64.199902 63.1277796</t>
  </si>
  <si>
    <t>64.2202158 63.8498314 63.8498314 64.199902 63.1277796 63.1277796</t>
  </si>
  <si>
    <t>63.8498314 64.199902 63.1277796 63.1277796 64.0550802</t>
  </si>
  <si>
    <t>63.1277796 63.1277796 64.0550802 64.0550802</t>
  </si>
  <si>
    <t>64.2920035 64.0276142</t>
  </si>
  <si>
    <t>64.0276142 64.0276142</t>
  </si>
  <si>
    <t>64.2920035 64.0276142 64.0276142 62.998236</t>
  </si>
  <si>
    <t>64.0276142 64.0276142 62.998236 62.998236</t>
  </si>
  <si>
    <t>64.0276142 62.998236 62.998236 63.8503931</t>
  </si>
  <si>
    <t>62.998236 62.998236 63.8503931 63.8503931</t>
  </si>
  <si>
    <t>62.8093682 63.546478</t>
  </si>
  <si>
    <t>63.546478 63.546478</t>
  </si>
  <si>
    <t>63.546478 64.3499851</t>
  </si>
  <si>
    <t>64.3499851 64.3499851</t>
  </si>
  <si>
    <t>63.7680713 63.8427315</t>
  </si>
  <si>
    <t>63.8427315 63.8427315</t>
  </si>
  <si>
    <t>63.8427315 62.5637676</t>
  </si>
  <si>
    <t>62.5637676 62.5637676</t>
  </si>
  <si>
    <t>62.5637676 64.1049495</t>
  </si>
  <si>
    <t>64.1049495 64.1049495</t>
  </si>
  <si>
    <t>62.5637676 64.1049495 64.1049495 63.4465682</t>
  </si>
  <si>
    <t>62.5637676 64.1049495 64.1049495 63.4465682 63.4465682 63.72864</t>
  </si>
  <si>
    <t>63.72864 64.2654174 63.8499432 63.8499432</t>
  </si>
  <si>
    <t>62.5230953 62.5230953</t>
  </si>
  <si>
    <t>62.4223612 63.9432353</t>
  </si>
  <si>
    <t>63.9432353 64.6077959</t>
  </si>
  <si>
    <t>62.4223612 63.9432353 64.6077959 64.6077959</t>
  </si>
  <si>
    <t>63.9848375 63.9848375</t>
  </si>
  <si>
    <t>64.6077959 63.9848375</t>
  </si>
  <si>
    <t>63.9848375 63.9848375 63.9907111</t>
  </si>
  <si>
    <t>63.9848375 63.9907111 64.3491898</t>
  </si>
  <si>
    <t>63.9907111 64.3491898 64.3491898</t>
  </si>
  <si>
    <t>63.9848375 63.9907111 64.3491898 64.3491898 64.2875579</t>
  </si>
  <si>
    <t>63.9848375 63.9907111 64.3491898 64.3491898 64.2875579 64.2875579 63.0993779</t>
  </si>
  <si>
    <t>64.2875579 63.0993779 63.4844864</t>
  </si>
  <si>
    <t>63.0993779 63.4844864 63.7758704 63.7758704</t>
  </si>
  <si>
    <t>63.7758704 63.8466723</t>
  </si>
  <si>
    <t>63.8466723 63.8466723</t>
  </si>
  <si>
    <t>63.7758704 63.8466723 63.8466723 64.1156992</t>
  </si>
  <si>
    <t>63.8466723 63.8466723 64.1156992 64.1156992</t>
  </si>
  <si>
    <t>63.7758704 63.8466723 63.8466723 64.1156992 64.1156992 63.2642178</t>
  </si>
  <si>
    <t>63.8466723 63.8466723 64.1156992 64.1156992 63.2642178 63.2642178</t>
  </si>
  <si>
    <t>63.7758704 63.8466723 63.8466723 64.1156992 64.1156992 63.2642178 63.2642178 63.0423969</t>
  </si>
  <si>
    <t>63.8466723 63.8466723 64.1156992 64.1156992 63.2642178 63.2642178 63.0423969 63.0423969</t>
  </si>
  <si>
    <t>63.8466723 64.1156992 64.1156992 63.2642178 63.2642178 63.0423969 63.0423969 63.625333</t>
  </si>
  <si>
    <t>64.1156992 64.1156992 63.2642178 63.2642178 63.0423969 63.0423969 63.625333 63.625333</t>
  </si>
  <si>
    <t>64.1156992 63.2642178 63.2642178 63.0423969 63.0423969 63.625333 63.625333 64.0394813</t>
  </si>
  <si>
    <t>63.2642178 63.2642178 63.0423969 63.0423969 63.625333 63.625333 64.0394813 64.0394813</t>
  </si>
  <si>
    <t>64.0394813 62.5990115</t>
  </si>
  <si>
    <t>64.0394813 62.5990115 62.5990115 64.4646436</t>
  </si>
  <si>
    <t>62.5990115 62.5990115</t>
  </si>
  <si>
    <t>62.5990115 64.4646436 62.4597461</t>
  </si>
  <si>
    <t>64.4646436 62.4597461 62.4597461</t>
  </si>
  <si>
    <t>62.5990115 64.4646436 62.4597461 62.4597461 63.4112862</t>
  </si>
  <si>
    <t>64.4646436 62.4597461 62.4597461 63.4112862 63.4112862</t>
  </si>
  <si>
    <t>62.5990115 64.4646436 62.4597461 62.4597461 63.4112862 63.4112862 64.3756164</t>
  </si>
  <si>
    <t>64.4646436 62.4597461 62.4597461 63.4112862 63.4112862 64.3756164 64.3756164</t>
  </si>
  <si>
    <t>62.4597461 63.4112862 63.4112862 64.3756164 64.3756164 63.823362</t>
  </si>
  <si>
    <t>64.0566542 63.8304024 63.8304024</t>
  </si>
  <si>
    <t>63.8304024 63.8304024 64.4417037</t>
  </si>
  <si>
    <t>64.0566542 63.8304024 63.8304024 64.4417037 64.4417037</t>
  </si>
  <si>
    <t>63.8304024 63.8304024 64.4417037 64.4417037 63.1351356</t>
  </si>
  <si>
    <t>64.0566542 63.8304024 63.8304024 64.4417037 64.4417037 63.1351356 63.1351356</t>
  </si>
  <si>
    <t>63.8304024 63.8304024 64.4417037 64.4417037 63.1351356 63.1351356 64.0000449</t>
  </si>
  <si>
    <t>64.0566542 63.8304024 63.8304024 64.4417037 64.4417037 63.1351356 63.1351356 64.0000449 64.0000449</t>
  </si>
  <si>
    <t>63.8304024 63.8304024 64.4417037 64.4417037 63.1351356 63.1351356 64.0000449 64.0000449 63.784177</t>
  </si>
  <si>
    <t>64.0566542 63.8304024 63.8304024 64.4417037 64.4417037 63.1351356 63.1351356 64.0000449 64.0000449 63.784177 63.784177</t>
  </si>
  <si>
    <t>63.8304024 63.8304024 64.4417037 64.4417037 63.1351356 63.1351356 64.0000449 64.0000449 63.784177 63.784177 64.0453395</t>
  </si>
  <si>
    <t>64.0453395 64.1148223</t>
  </si>
  <si>
    <t>64.1148223 63.7914412 63.7914412</t>
  </si>
  <si>
    <t>63.7914412 63.6652482 63.0842766</t>
  </si>
  <si>
    <t>63.6652482 63.0842766 63.0842766</t>
  </si>
  <si>
    <t>64.265447 63.9499153</t>
  </si>
  <si>
    <t>63.9499153 63.9499153</t>
  </si>
  <si>
    <t>63.9499153 63.6464641</t>
  </si>
  <si>
    <t>63.6464641 63.6464641</t>
  </si>
  <si>
    <t>63.6464641 63.916537</t>
  </si>
  <si>
    <t>63.916537 63.916537</t>
  </si>
  <si>
    <t>63.6464641 63.916537 63.916537 63.3917703</t>
  </si>
  <si>
    <t>63.916537 63.916537 63.3917703 63.3917703</t>
  </si>
  <si>
    <t>63.916537 63.3917703 63.3917703 62.7289533</t>
  </si>
  <si>
    <t>63.3917703 63.3917703 62.7289533 62.7289533</t>
  </si>
  <si>
    <t>62.7289533 63.2516853</t>
  </si>
  <si>
    <t>63.2516853 63.2516853</t>
  </si>
  <si>
    <t>63.0224002 63.0224002</t>
  </si>
  <si>
    <t>63.2516853 63.0224002</t>
  </si>
  <si>
    <t>63.0224002 63.0224002 63.3741396</t>
  </si>
  <si>
    <t>64.2059824 64.1736988</t>
  </si>
  <si>
    <t>64.1736988 63.0296031</t>
  </si>
  <si>
    <t>64.1736988 63.0296031 64.4813179</t>
  </si>
  <si>
    <t>63.0296031 64.4813179 64.4813179</t>
  </si>
  <si>
    <t>63.0296031 64.4813179 64.4813179 63.8375953 63.8375953</t>
  </si>
  <si>
    <t>63.8375953 63.6045705 62.9431202</t>
  </si>
  <si>
    <t>62.9431202 62.9431202</t>
  </si>
  <si>
    <t>62.9431202 63.9635701</t>
  </si>
  <si>
    <t>63.9635701 63.9635701</t>
  </si>
  <si>
    <t>62.9431202 63.9635701 63.9635701 64.0463039</t>
  </si>
  <si>
    <t>63.9635701 63.9635701 64.0463039 64.0463039</t>
  </si>
  <si>
    <t>63.9635701 64.0463039 64.0463039 63.8478648</t>
  </si>
  <si>
    <t>64.0463039 64.0463039 63.8478648 63.8478648</t>
  </si>
  <si>
    <t>63.8946164 64.0981605 63.3690933</t>
  </si>
  <si>
    <t>63.8946164 64.0981605 63.3690933 63.3690933 64.3772761</t>
  </si>
  <si>
    <t>64.0981605 63.3690933 63.3690933</t>
  </si>
  <si>
    <t>63.8946164 64.0981605 63.3690933 63.3690933 64.3772761 63.606925</t>
  </si>
  <si>
    <t>63.3690933 63.3690933 64.3772761 63.606925 63.606925</t>
  </si>
  <si>
    <t>63.606925 63.2119708</t>
  </si>
  <si>
    <t>63.2119708 63.2119708</t>
  </si>
  <si>
    <t>63.2119708 63.4314186</t>
  </si>
  <si>
    <t>63.4314186 63.4314186</t>
  </si>
  <si>
    <t>62.4368324 62.6966844</t>
  </si>
  <si>
    <t>62.6966844 62.6966844</t>
  </si>
  <si>
    <t>63.799822 63.799822</t>
  </si>
  <si>
    <t>63.799822 63.6208088 64.2487119</t>
  </si>
  <si>
    <t>63.799822 63.6208088 64.2487119 64.2487119 62.8574189</t>
  </si>
  <si>
    <t>64.2487119 64.2487119</t>
  </si>
  <si>
    <t>62.8574189 63.5843135 63.5843135</t>
  </si>
  <si>
    <t>63.5843135 63.5843135 63.0301774</t>
  </si>
  <si>
    <t>62.8574189 63.5843135 63.5843135 63.0301774 63.0301774</t>
  </si>
  <si>
    <t>63.5843135 63.5843135 63.0301774 63.0301774 63.2977115</t>
  </si>
  <si>
    <t>62.8574189 63.5843135 63.5843135 63.0301774 63.0301774 63.2977115 63.2977115</t>
  </si>
  <si>
    <t>63.5843135 63.5843135 63.0301774 63.0301774 63.2977115 63.2977115 63.6901591</t>
  </si>
  <si>
    <t>63.8303098 64.042969 64.042969</t>
  </si>
  <si>
    <t>64.042969 64.042969 62.7938325</t>
  </si>
  <si>
    <t>63.8303098 64.042969 64.042969 62.7938325 62.7938325</t>
  </si>
  <si>
    <t>63.4461657 63.9292654</t>
  </si>
  <si>
    <t>63.9292654 63.9292654</t>
  </si>
  <si>
    <t>63.4461657 63.9292654 63.9292654 64.5070301</t>
  </si>
  <si>
    <t>63.9292654 63.9292654 64.5070301 64.5070301</t>
  </si>
  <si>
    <t>63.4461657 63.9292654 63.9292654 64.5070301 64.5070301 63.3961186</t>
  </si>
  <si>
    <t>63.9292654 63.9292654 64.5070301 64.5070301 63.3961186 63.3961186</t>
  </si>
  <si>
    <t>63.6822577 62.4007944 62.4007944</t>
  </si>
  <si>
    <t>62.4007944 62.4007944 63.6858643</t>
  </si>
  <si>
    <t>63.6822577 62.4007944 62.4007944 63.6858643 63.6858643</t>
  </si>
  <si>
    <t>62.4007944 62.4007944 63.6858643 63.6858643 63.0334099</t>
  </si>
  <si>
    <t>62.4007944 62.4007944 63.6858643 63.6858643 63.0334099 63.0334099 64.0159578</t>
  </si>
  <si>
    <t>63.6822577 62.4007944 62.4007944 63.6858643 63.6858643 63.0334099 63.0334099</t>
  </si>
  <si>
    <t>63.6858643 63.6858643 63.0334099 63.0334099 64.0159578 62.2293013 62.2293013</t>
  </si>
  <si>
    <t>63.6858643 63.0334099 63.0334099 64.0159578 62.2293013</t>
  </si>
  <si>
    <t>63.0334099 63.0334099 64.0159578 62.2293013 62.2293013 63.7301319</t>
  </si>
  <si>
    <t>63.6858643 63.0334099 63.0334099 64.0159578 62.2293013 62.2293013 63.7301319 63.7760159</t>
  </si>
  <si>
    <t>63.0334099 63.0334099 64.0159578 62.2293013 62.2293013 63.7301319 63.7760159 63.7760159</t>
  </si>
  <si>
    <t>62.2293013 63.7301319 63.7760159 63.7760159 63.901947</t>
  </si>
  <si>
    <t>63.7301319 63.7760159 63.7760159 63.901947 63.901947</t>
  </si>
  <si>
    <t>62.2293013 63.7301319 63.7760159 63.7760159 63.901947 63.901947 63.9268183</t>
  </si>
  <si>
    <t>63.7760159 63.7760159 63.901947 63.901947 63.9268183 63.9268183</t>
  </si>
  <si>
    <t>63.901947 63.9268183 63.9268183 63.5167813</t>
  </si>
  <si>
    <t>63.9268183 63.9268183 63.5167813 63.5167813</t>
  </si>
  <si>
    <t>62.858016 63.1894924</t>
  </si>
  <si>
    <t>63.1894924 63.1894924</t>
  </si>
  <si>
    <t>63.8835416 63.8835416</t>
  </si>
  <si>
    <t>64.2121719 63.8835416</t>
  </si>
  <si>
    <t>63.8835416 63.8835416 64.1113419</t>
  </si>
  <si>
    <t>63.8835416 63.8835416 64.1113419 63.6298121 63.6298121</t>
  </si>
  <si>
    <t>63.8835416 64.1113419 63.6298121</t>
  </si>
  <si>
    <t>64.1113419 63.6298121 63.6298121 63.9425935</t>
  </si>
  <si>
    <t>63.6298121 63.9425935 64.6163705</t>
  </si>
  <si>
    <t>63.9425935 64.6163705 64.6163705</t>
  </si>
  <si>
    <t>64.6163705 63.8432777</t>
  </si>
  <si>
    <t>63.8432777 63.8432777</t>
  </si>
  <si>
    <t>64.6163705 63.8432777 63.8432777 62.8900342</t>
  </si>
  <si>
    <t>63.8432777 63.8432777 62.8900342 62.8900342</t>
  </si>
  <si>
    <t>63.8432777 62.8900342 62.8900342 63.9062687</t>
  </si>
  <si>
    <t>62.8900342 62.8900342 63.9062687 63.9062687</t>
  </si>
  <si>
    <t>63.9062687 63.7040542</t>
  </si>
  <si>
    <t>63.7040542 63.7040542</t>
  </si>
  <si>
    <t>63.7040542 63.1568126</t>
  </si>
  <si>
    <t>63.1568126 63.1568126</t>
  </si>
  <si>
    <t>63.1568126 63.1568126 63.6837711 63.6837711</t>
  </si>
  <si>
    <t>63.6837711 63.6837711 64.2890106</t>
  </si>
  <si>
    <t>64.052209 63.999635</t>
  </si>
  <si>
    <t>63.999635 63.999635</t>
  </si>
  <si>
    <t>63.999635 64.0970096</t>
  </si>
  <si>
    <t>64.0970096 64.0970096</t>
  </si>
  <si>
    <t>63.999635 64.0970096 64.0970096 63.2626608</t>
  </si>
  <si>
    <t>63.999635 64.0970096 64.0970096 63.2626608 63.2626608 63.7070187</t>
  </si>
  <si>
    <t>63.5460445 63.2521569</t>
  </si>
  <si>
    <t>63.2521569 63.2521569</t>
  </si>
  <si>
    <t>63.2438459 63.2438459</t>
  </si>
  <si>
    <t>63.2521569 63.2438459</t>
  </si>
  <si>
    <t>63.2438459 63.2438459 63.3245514</t>
  </si>
  <si>
    <t>63.2438459 63.3245514 63.4302629</t>
  </si>
  <si>
    <t>63.4302629 63.4302629</t>
  </si>
  <si>
    <t>63.2438459 63.3245514 63.4302629 63.4302629 64.1686446</t>
  </si>
  <si>
    <t>63.4302629 63.4302629 64.1686446 64.1686446</t>
  </si>
  <si>
    <t>63.4302629 64.1686446 64.1686446 64.1961067</t>
  </si>
  <si>
    <t>64.1686446 64.1686446 64.1961067 64.1961067</t>
  </si>
  <si>
    <t>64.1961067 63.7804546</t>
  </si>
  <si>
    <t>63.7804546 63.7804546</t>
  </si>
  <si>
    <t>64.1961067 63.7804546 63.7804546 63.7836503</t>
  </si>
  <si>
    <t>63.7804546 63.7804546 63.7836503 63.7836503</t>
  </si>
  <si>
    <t>64.1961067 63.7804546 63.7804546 63.7836503 63.7836503 63.9339029</t>
  </si>
  <si>
    <t>63.7804546 63.7804546 63.7836503 63.7836503 63.9339029 63.9339029</t>
  </si>
  <si>
    <t>64.3363701 63.5803404</t>
  </si>
  <si>
    <t>63.5803404 63.5803404</t>
  </si>
  <si>
    <t>64.3363701 63.5803404 63.5803404 62.9795282</t>
  </si>
  <si>
    <t>63.5803404 63.5803404 62.9795282 62.9795282</t>
  </si>
  <si>
    <t>62.9795282 64.1942629</t>
  </si>
  <si>
    <t>64.1942629 64.1942629</t>
  </si>
  <si>
    <t>64.1942629 64.1942629 63.7247438 63.7247438</t>
  </si>
  <si>
    <t>64.1942629 63.7247438</t>
  </si>
  <si>
    <t>63.7247438 63.7247438 63.0134114</t>
  </si>
  <si>
    <t>64.1942629 63.7247438 63.7247438 63.0134114 63.7764581</t>
  </si>
  <si>
    <t>63.7247438 63.7247438 63.0134114 63.7764581 63.7764581</t>
  </si>
  <si>
    <t>64.1942629 63.7247438 63.7247438 63.0134114 63.7764581 63.7764581 62.4570643</t>
  </si>
  <si>
    <t>63.7247438 63.7247438 63.0134114 63.7764581 63.7764581 62.4570643 62.4570643</t>
  </si>
  <si>
    <t>63.8667097 63.8667097</t>
  </si>
  <si>
    <t>63.8681716 63.8667097</t>
  </si>
  <si>
    <t>63.8667097 63.8667097 63.3412894</t>
  </si>
  <si>
    <t>63.3964141 64.1601393</t>
  </si>
  <si>
    <t>63.3964141 64.1601393 62.3072306</t>
  </si>
  <si>
    <t>64.1601393 62.3072306 62.3072306</t>
  </si>
  <si>
    <t>63.3964141 64.1601393 62.3072306 62.3072306 63.155902</t>
  </si>
  <si>
    <t>64.1601393 62.3072306 62.3072306 63.155902 63.155902</t>
  </si>
  <si>
    <t>62.3072306 62.3072306 63.155902 63.155902 62.5864127</t>
  </si>
  <si>
    <t>64.1601393 62.3072306 62.3072306 63.155902 63.155902 62.5864127 62.5864127</t>
  </si>
  <si>
    <t>62.5864127 62.1659167</t>
  </si>
  <si>
    <t>62.1659167 62.1659167</t>
  </si>
  <si>
    <t>62.5864127 62.1659167 62.1659167 63.2819296</t>
  </si>
  <si>
    <t>62.1659167 62.1659167 63.2819296 63.2819296</t>
  </si>
  <si>
    <t>62.1659167 63.2819296 63.2819296 63.8309419</t>
  </si>
  <si>
    <t>63.2819296 63.2819296 63.8309419 63.8309419</t>
  </si>
  <si>
    <t>62.1659167 63.2819296 63.2819296 63.8309419 63.8309419 63.8627953</t>
  </si>
  <si>
    <t>63.2819296 63.2819296 63.8309419 63.8309419 63.8627953 63.8627953</t>
  </si>
  <si>
    <t>63.8773269 64.3759347</t>
  </si>
  <si>
    <t>64.3759347 64.3759347</t>
  </si>
  <si>
    <t>64.0579104 63.4656618</t>
  </si>
  <si>
    <t>63.4656618 63.4656618</t>
  </si>
  <si>
    <t>64.0579104 63.4656618 63.4656618 63.3922903</t>
  </si>
  <si>
    <t>63.4656618 63.4656618 63.3922903 63.3922903</t>
  </si>
  <si>
    <t>pricesInWindow</t>
  </si>
  <si>
    <t>minPrice</t>
  </si>
  <si>
    <t>maxPrice</t>
  </si>
  <si>
    <t>2018.04.30</t>
  </si>
  <si>
    <t>2018.04.30D11:01:33.981382000</t>
  </si>
  <si>
    <t>execID_2018.04.30_LTCUSD_93</t>
  </si>
  <si>
    <t>2018.04.30D11:03:08.325307500</t>
  </si>
  <si>
    <t>execID_2018.04.30_LTCUSD_123</t>
  </si>
  <si>
    <t>2018.04.30D11:03:23.510290500</t>
  </si>
  <si>
    <t>execID_2018.04.30_LTCUSD_102</t>
  </si>
  <si>
    <t>2018.04.30D11:03:39.840346000</t>
  </si>
  <si>
    <t>execID_2018.04.30_LTCUSD_72</t>
  </si>
  <si>
    <t>2018.04.30D11:04:32.680430000</t>
  </si>
  <si>
    <t>execID_2018.04.30_LTCUSD_132</t>
  </si>
  <si>
    <t>2018.04.30D11:05:21.880823000</t>
  </si>
  <si>
    <t>execID_2018.04.30_LTCUSD_36</t>
  </si>
  <si>
    <t>2018.04.30D11:11:47.594794500</t>
  </si>
  <si>
    <t>execID_2018.04.30_LTCUSD_135</t>
  </si>
  <si>
    <t>2018.04.30D11:12:27.705728000</t>
  </si>
  <si>
    <t>execID_2018.04.30_LTCUSD_167</t>
  </si>
  <si>
    <t>2018.04.30D11:12:55.966394500</t>
  </si>
  <si>
    <t>execID_2018.04.30_LTCUSD_13</t>
  </si>
  <si>
    <t>2018.04.30D11:12:56.137010000</t>
  </si>
  <si>
    <t>execID_2018.04.30_LTCUSD_65</t>
  </si>
  <si>
    <t>2018.04.30D11:13:00.851324000</t>
  </si>
  <si>
    <t>execID_2018.04.30_LTCUSD_171</t>
  </si>
  <si>
    <t>2018.04.30D11:13:07.217090000</t>
  </si>
  <si>
    <t>execID_2018.04.30_LTCUSD_41</t>
  </si>
  <si>
    <t>2018.04.30D11:13:11.218175000</t>
  </si>
  <si>
    <t>execID_2018.04.30_LTCUSD_80</t>
  </si>
  <si>
    <t>2018.04.30D11:13:23.074217000</t>
  </si>
  <si>
    <t>execID_2018.04.30_LTCUSD_137</t>
  </si>
  <si>
    <t>2018.04.30D11:13:44.527517000</t>
  </si>
  <si>
    <t>execID_2018.04.30_LTCUSD_118</t>
  </si>
  <si>
    <t>2018.04.30D11:13:44.942299500</t>
  </si>
  <si>
    <t>execID_2018.04.30_LTCUSD_175</t>
  </si>
  <si>
    <t>2018.04.30D11:15:46.876397500</t>
  </si>
  <si>
    <t>execID_2018.04.30_LTCUSD_107</t>
  </si>
  <si>
    <t>2018.04.30D11:16:22.740979000</t>
  </si>
  <si>
    <t>execID_2018.04.30_LTCUSD_141</t>
  </si>
  <si>
    <t>2018.04.30D11:16:40.770067000</t>
  </si>
  <si>
    <t>execID_2018.04.30_LTCUSD_150</t>
  </si>
  <si>
    <t>2018.04.30D11:17:18.422308000</t>
  </si>
  <si>
    <t>execID_2018.04.30_LTCUSD_27</t>
  </si>
  <si>
    <t>2018.04.30D11:19:19.222146500</t>
  </si>
  <si>
    <t>execID_2018.04.30_LTCUSD_154</t>
  </si>
  <si>
    <t>2018.04.30D11:19:22.893292000</t>
  </si>
  <si>
    <t>execID_2018.04.30_LTCUSD_40</t>
  </si>
  <si>
    <t>2018.04.30D11:19:30.714638500</t>
  </si>
  <si>
    <t>execID_2018.04.30_LTCUSD_148</t>
  </si>
  <si>
    <t>2018.04.30D11:20:47.513355000</t>
  </si>
  <si>
    <t>execID_2018.04.30_LTCUSD_98</t>
  </si>
  <si>
    <t>2018.04.30D11:21:13.394903000</t>
  </si>
  <si>
    <t>execID_2018.04.30_LTCUSD_8</t>
  </si>
  <si>
    <t>2018.04.30D11:22:54.165039500</t>
  </si>
  <si>
    <t>execID_2018.04.30_LTCUSD_163</t>
  </si>
  <si>
    <t>2018.04.30D11:22:57.455046000</t>
  </si>
  <si>
    <t>execID_2018.04.30_LTCUSD_75</t>
  </si>
  <si>
    <t>2018.04.30D11:23:19.767897000</t>
  </si>
  <si>
    <t>execID_2018.04.30_LTCUSD_29</t>
  </si>
  <si>
    <t>2018.04.30D11:23:23.344574500</t>
  </si>
  <si>
    <t>execID_2018.04.30_LTCUSD_2</t>
  </si>
  <si>
    <t>2018.04.30D11:23:26.784566000</t>
  </si>
  <si>
    <t>execID_2018.04.30_LTCUSD_84</t>
  </si>
  <si>
    <t>2018.04.30D11:24:19.921182500</t>
  </si>
  <si>
    <t>execID_2018.04.30_LTCUSD_110</t>
  </si>
  <si>
    <t>2018.04.30D11:24:26.483826500</t>
  </si>
  <si>
    <t>execID_2018.04.30_LTCUSD_90</t>
  </si>
  <si>
    <t>2018.04.30D11:24:34.244689500</t>
  </si>
  <si>
    <t>execID_2018.04.30_LTCUSD_53</t>
  </si>
  <si>
    <t>2018.04.30D11:24:39.750024500</t>
  </si>
  <si>
    <t>execID_2018.04.30_LTCUSD_128</t>
  </si>
  <si>
    <t>2018.04.30D11:25:28.409338500</t>
  </si>
  <si>
    <t>execID_2018.04.30_LTCUSD_50</t>
  </si>
  <si>
    <t>2018.04.30D11:25:47.018902000</t>
  </si>
  <si>
    <t>execID_2018.04.30_LTCUSD_21</t>
  </si>
  <si>
    <t>2018.04.30D11:26:11.270734000</t>
  </si>
  <si>
    <t>execID_2018.04.30_LTCUSD_159</t>
  </si>
  <si>
    <t>2018.04.30D11:26:29.183321000</t>
  </si>
  <si>
    <t>execID_2018.04.30_LTCUSD_54</t>
  </si>
  <si>
    <t>2018.04.30D11:26:45.045959000</t>
  </si>
  <si>
    <t>execID_2018.04.30_LTCUSD_92</t>
  </si>
  <si>
    <t>2018.04.30D11:28:18.878654000</t>
  </si>
  <si>
    <t>execID_2018.04.30_LTCUSD_158</t>
  </si>
  <si>
    <t>2018.04.30D11:28:19.968358000</t>
  </si>
  <si>
    <t>execID_2018.04.30_LTCUSD_101</t>
  </si>
  <si>
    <t>2018.04.30D11:28:32.563275500</t>
  </si>
  <si>
    <t>execID_2018.04.30_LTCUSD_38</t>
  </si>
  <si>
    <t>2018.04.30D11:29:07.229748000</t>
  </si>
  <si>
    <t>execID_2018.04.30_LTCUSD_114</t>
  </si>
  <si>
    <t>2018.04.30D11:29:57.288823000</t>
  </si>
  <si>
    <t>execID_2018.04.30_LTCUSD_63</t>
  </si>
  <si>
    <t>2018.04.30D11:29:58.576340000</t>
  </si>
  <si>
    <t>execID_2018.04.30_LTCUSD_81</t>
  </si>
  <si>
    <t>2018.04.30D11:30:08.677035000</t>
  </si>
  <si>
    <t>execID_2018.04.30_LTCUSD_125</t>
  </si>
  <si>
    <t>2018.04.30D11:30:31.104484000</t>
  </si>
  <si>
    <t>execID_2018.04.30_LTCUSD_95</t>
  </si>
  <si>
    <t>2018.04.30D11:31:08.653132500</t>
  </si>
  <si>
    <t>execID_2018.04.30_LTCUSD_3</t>
  </si>
  <si>
    <t>2018.04.30D11:32:52.505221500</t>
  </si>
  <si>
    <t>execID_2018.04.30_LTCUSD_136</t>
  </si>
  <si>
    <t>2018.04.30D11:33:43.665292000</t>
  </si>
  <si>
    <t>execID_2018.04.30_LTCUSD_46</t>
  </si>
  <si>
    <t>2018.04.30D11:33:44.510323000</t>
  </si>
  <si>
    <t>execID_2018.04.30_LTCUSD_151</t>
  </si>
  <si>
    <t>2018.04.30D11:35:50.020636500</t>
  </si>
  <si>
    <t>execID_2018.04.30_LTCUSD_49</t>
  </si>
  <si>
    <t>2018.04.30D11:35:51.419770500</t>
  </si>
  <si>
    <t>execID_2018.04.30_LTCUSD_20</t>
  </si>
  <si>
    <t>2018.04.30D11:36:03.992655000</t>
  </si>
  <si>
    <t>execID_2018.04.30_LTCUSD_88</t>
  </si>
  <si>
    <t>2018.04.30D11:37:12.529249500</t>
  </si>
  <si>
    <t>execID_2018.04.30_LTCUSD_45</t>
  </si>
  <si>
    <t>2018.04.30D11:37:13.456780500</t>
  </si>
  <si>
    <t>execID_2018.04.30_LTCUSD_51</t>
  </si>
  <si>
    <t>2018.04.30D11:38:48.094576500</t>
  </si>
  <si>
    <t>execID_2018.04.30_LTCUSD_105</t>
  </si>
  <si>
    <t>2018.04.30D11:38:49.843978000</t>
  </si>
  <si>
    <t>execID_2018.04.30_LTCUSD_126</t>
  </si>
  <si>
    <t>2018.04.30D11:39:32.164921500</t>
  </si>
  <si>
    <t>execID_2018.04.30_LTCUSD_60</t>
  </si>
  <si>
    <t>2018.04.30D11:40:55.547396500</t>
  </si>
  <si>
    <t>execID_2018.04.30_LTCUSD_139</t>
  </si>
  <si>
    <t>2018.04.30D11:40:58.787815000</t>
  </si>
  <si>
    <t>execID_2018.04.30_LTCUSD_33</t>
  </si>
  <si>
    <t>2018.04.30D11:41:21.951626000</t>
  </si>
  <si>
    <t>execID_2018.04.30_LTCUSD_106</t>
  </si>
  <si>
    <t>2018.04.30D11:41:37.938806000</t>
  </si>
  <si>
    <t>execID_2018.04.30_LTCUSD_111</t>
  </si>
  <si>
    <t>2018.04.30D11:41:56.170574500</t>
  </si>
  <si>
    <t>execID_2018.04.30_LTCUSD_12</t>
  </si>
  <si>
    <t>2018.04.30D11:42:40.862023500</t>
  </si>
  <si>
    <t>execID_2018.04.30_LTCUSD_71</t>
  </si>
  <si>
    <t>2018.04.30D11:43:05.191031500</t>
  </si>
  <si>
    <t>execID_2018.04.30_LTCUSD_100</t>
  </si>
  <si>
    <t>2018.04.30D11:43:20.535927000</t>
  </si>
  <si>
    <t>execID_2018.04.30_LTCUSD_166</t>
  </si>
  <si>
    <t>2018.04.30D11:43:21.622518000</t>
  </si>
  <si>
    <t>execID_2018.04.30_LTCUSD_169</t>
  </si>
  <si>
    <t>2018.04.30D11:43:40.566987500</t>
  </si>
  <si>
    <t>execID_2018.04.30_LTCUSD_23</t>
  </si>
  <si>
    <t>2018.04.30D11:43:41.677201000</t>
  </si>
  <si>
    <t>execID_2018.04.30_LTCUSD_112</t>
  </si>
  <si>
    <t>2018.04.30D11:45:17.574425500</t>
  </si>
  <si>
    <t>execID_2018.04.30_LTCUSD_67</t>
  </si>
  <si>
    <t>2018.04.30D11:46:09.584812500</t>
  </si>
  <si>
    <t>execID_2018.04.30_LTCUSD_142</t>
  </si>
  <si>
    <t>2018.04.30D11:46:09.789632500</t>
  </si>
  <si>
    <t>execID_2018.04.30_LTCUSD_74</t>
  </si>
  <si>
    <t>2018.04.30D11:46:15.883709500</t>
  </si>
  <si>
    <t>execID_2018.04.30_LTCUSD_16</t>
  </si>
  <si>
    <t>2018.04.30D11:46:52.146436000</t>
  </si>
  <si>
    <t>execID_2018.04.30_LTCUSD_24</t>
  </si>
  <si>
    <t>2018.04.30D11:47:11.932273500</t>
  </si>
  <si>
    <t>execID_2018.04.30_LTCUSD_11</t>
  </si>
  <si>
    <t>2018.04.30D11:47:19.736432500</t>
  </si>
  <si>
    <t>execID_2018.04.30_LTCUSD_146</t>
  </si>
  <si>
    <t>2018.04.30D11:47:27.915119500</t>
  </si>
  <si>
    <t>execID_2018.04.30_LTCUSD_57</t>
  </si>
  <si>
    <t>2018.04.30D11:47:43.572019000</t>
  </si>
  <si>
    <t>execID_2018.04.30_LTCUSD_4</t>
  </si>
  <si>
    <t>2018.04.30D11:48:03.724827500</t>
  </si>
  <si>
    <t>execID_2018.04.30_LTCUSD_44</t>
  </si>
  <si>
    <t>2018.04.30D11:49:32.697684000</t>
  </si>
  <si>
    <t>execID_2018.04.30_LTCUSD_178</t>
  </si>
  <si>
    <t>2018.04.30D11:51:44.729342000</t>
  </si>
  <si>
    <t>execID_2018.04.30_LTCUSD_73</t>
  </si>
  <si>
    <t>2018.04.30D11:53:00.309159500</t>
  </si>
  <si>
    <t>execID_2018.04.30_LTCUSD_62</t>
  </si>
  <si>
    <t>2018.04.30D11:54:16.173129000</t>
  </si>
  <si>
    <t>execID_2018.04.30_LTCUSD_30</t>
  </si>
  <si>
    <t>2018.04.30D11:56:05.473463000</t>
  </si>
  <si>
    <t>execID_2018.04.30_LTCUSD_64</t>
  </si>
  <si>
    <t>2018.04.30D11:56:16.507788500</t>
  </si>
  <si>
    <t>execID_2018.04.30_LTCUSD_19</t>
  </si>
  <si>
    <t>2018.04.30D11:56:17.536327000</t>
  </si>
  <si>
    <t>execID_2018.04.30_LTCUSD_0</t>
  </si>
  <si>
    <t>2018.04.30D11:56:31.818034000</t>
  </si>
  <si>
    <t>execID_2018.04.30_LTCUSD_121</t>
  </si>
  <si>
    <t>2018.04.30D11:56:39.507243000</t>
  </si>
  <si>
    <t>execID_2018.04.30_LTCUSD_99</t>
  </si>
  <si>
    <t>2018.04.30D11:57:32.745703000</t>
  </si>
  <si>
    <t>execID_2018.04.30_LTCUSD_78</t>
  </si>
  <si>
    <t>2018.04.30D11:57:47.529186000</t>
  </si>
  <si>
    <t>execID_2018.04.30_LTCUSD_85</t>
  </si>
  <si>
    <t>2018.04.30D11:57:56.473665500</t>
  </si>
  <si>
    <t>execID_2018.04.30_LTCUSD_66</t>
  </si>
  <si>
    <t>2018.04.30D11:58:39.618701500</t>
  </si>
  <si>
    <t>execID_2018.04.30_LTCUSD_14</t>
  </si>
  <si>
    <t>2018.04.30D11:59:03.424753000</t>
  </si>
  <si>
    <t>execID_2018.04.30_LTCUSD_56</t>
  </si>
  <si>
    <t>2018.04.30D11:59:27.539019000</t>
  </si>
  <si>
    <t>execID_2018.04.30_LTCUSD_168</t>
  </si>
  <si>
    <t>2018.04.30D12:00:15.382199000</t>
  </si>
  <si>
    <t>execID_2018.04.30_LTCUSD_116</t>
  </si>
  <si>
    <t>2018.04.30D12:00:54.493128000</t>
  </si>
  <si>
    <t>execID_2018.04.30_LTCUSD_131</t>
  </si>
  <si>
    <t>2018.04.30D12:01:17.421385000</t>
  </si>
  <si>
    <t>execID_2018.04.30_LTCUSD_25</t>
  </si>
  <si>
    <t>2018.04.30D12:01:28.432467500</t>
  </si>
  <si>
    <t>execID_2018.04.30_LTCUSD_28</t>
  </si>
  <si>
    <t>2018.04.30D12:01:34.241479500</t>
  </si>
  <si>
    <t>execID_2018.04.30_LTCUSD_35</t>
  </si>
  <si>
    <t>2018.04.30D12:01:58.376997500</t>
  </si>
  <si>
    <t>execID_2018.04.30_LTCUSD_7</t>
  </si>
  <si>
    <t>2018.04.30D12:02:17.988347500</t>
  </si>
  <si>
    <t>execID_2018.04.30_LTCUSD_129</t>
  </si>
  <si>
    <t>2018.04.30D12:02:20.395191500</t>
  </si>
  <si>
    <t>execID_2018.04.30_LTCUSD_115</t>
  </si>
  <si>
    <t>2018.04.30D12:02:40.548440000</t>
  </si>
  <si>
    <t>execID_2018.04.30_LTCUSD_109</t>
  </si>
  <si>
    <t>2018.04.30D12:02:40.881272500</t>
  </si>
  <si>
    <t>execID_2018.04.30_LTCUSD_79</t>
  </si>
  <si>
    <t>2018.04.30D12:02:48.192494000</t>
  </si>
  <si>
    <t>execID_2018.04.30_LTCUSD_6</t>
  </si>
  <si>
    <t>2018.04.30D12:03:50.717401500</t>
  </si>
  <si>
    <t>execID_2018.04.30_LTCUSD_96</t>
  </si>
  <si>
    <t>2018.04.30D12:04:03.930233000</t>
  </si>
  <si>
    <t>execID_2018.04.30_LTCUSD_152</t>
  </si>
  <si>
    <t>2018.04.30D12:04:31.175693000</t>
  </si>
  <si>
    <t>execID_2018.04.30_LTCUSD_77</t>
  </si>
  <si>
    <t>2018.04.30D12:04:40.361358500</t>
  </si>
  <si>
    <t>execID_2018.04.30_LTCUSD_140</t>
  </si>
  <si>
    <t>2018.04.30D12:05:09.958998000</t>
  </si>
  <si>
    <t>execID_2018.04.30_LTCUSD_59</t>
  </si>
  <si>
    <t>2018.04.30D12:05:20.312126500</t>
  </si>
  <si>
    <t>execID_2018.04.30_LTCUSD_153</t>
  </si>
  <si>
    <t>2018.04.30D12:07:33.858132500</t>
  </si>
  <si>
    <t>execID_2018.04.30_LTCUSD_156</t>
  </si>
  <si>
    <t>2018.04.30D12:07:43.980646000</t>
  </si>
  <si>
    <t>execID_2018.04.30_LTCUSD_83</t>
  </si>
  <si>
    <t>2018.04.30D12:07:56.485297500</t>
  </si>
  <si>
    <t>execID_2018.04.30_LTCUSD_177</t>
  </si>
  <si>
    <t>2018.04.30D12:08:21.376466000</t>
  </si>
  <si>
    <t>execID_2018.04.30_LTCUSD_108</t>
  </si>
  <si>
    <t>2018.04.30D12:08:24.718139500</t>
  </si>
  <si>
    <t>execID_2018.04.30_LTCUSD_144</t>
  </si>
  <si>
    <t>2018.04.30D12:08:47.901129000</t>
  </si>
  <si>
    <t>execID_2018.04.30_LTCUSD_165</t>
  </si>
  <si>
    <t>2018.04.30D12:08:52.527272500</t>
  </si>
  <si>
    <t>execID_2018.04.30_LTCUSD_39</t>
  </si>
  <si>
    <t>2018.04.30D12:08:57.385829500</t>
  </si>
  <si>
    <t>execID_2018.04.30_LTCUSD_117</t>
  </si>
  <si>
    <t>2018.04.30D12:10:45.281205000</t>
  </si>
  <si>
    <t>execID_2018.04.30_LTCUSD_69</t>
  </si>
  <si>
    <t>2018.04.30D12:10:50.096147000</t>
  </si>
  <si>
    <t>execID_2018.04.30_LTCUSD_161</t>
  </si>
  <si>
    <t>2018.04.30D12:14:37.129074000</t>
  </si>
  <si>
    <t>execID_2018.04.30_LTCUSD_133</t>
  </si>
  <si>
    <t>2018.04.30D12:14:39.175624000</t>
  </si>
  <si>
    <t>execID_2018.04.30_LTCUSD_162</t>
  </si>
  <si>
    <t>2018.04.30D12:14:40.399973500</t>
  </si>
  <si>
    <t>execID_2018.04.30_LTCUSD_124</t>
  </si>
  <si>
    <t>2018.04.30D12:14:54.695364500</t>
  </si>
  <si>
    <t>execID_2018.04.30_LTCUSD_52</t>
  </si>
  <si>
    <t>2018.04.30D12:14:56.909076000</t>
  </si>
  <si>
    <t>execID_2018.04.30_LTCUSD_34</t>
  </si>
  <si>
    <t>2018.04.30D12:16:27.952979500</t>
  </si>
  <si>
    <t>execID_2018.04.30_LTCUSD_103</t>
  </si>
  <si>
    <t>2018.04.30D12:16:55.054141500</t>
  </si>
  <si>
    <t>execID_2018.04.30_LTCUSD_5</t>
  </si>
  <si>
    <t>2018.04.30D12:17:24.120008000</t>
  </si>
  <si>
    <t>execID_2018.04.30_LTCUSD_160</t>
  </si>
  <si>
    <t>2018.04.30D12:17:31.502812000</t>
  </si>
  <si>
    <t>execID_2018.04.30_LTCUSD_58</t>
  </si>
  <si>
    <t>2018.04.30D12:17:55.947177000</t>
  </si>
  <si>
    <t>execID_2018.04.30_LTCUSD_130</t>
  </si>
  <si>
    <t>2018.04.30D12:19:49.424684000</t>
  </si>
  <si>
    <t>execID_2018.04.30_LTCUSD_172</t>
  </si>
  <si>
    <t>2018.04.30D12:19:53.307689500</t>
  </si>
  <si>
    <t>execID_2018.04.30_LTCUSD_120</t>
  </si>
  <si>
    <t>2018.04.30D12:20:40.056188000</t>
  </si>
  <si>
    <t>execID_2018.04.30_LTCUSD_94</t>
  </si>
  <si>
    <t>2018.04.30D12:20:41.667215000</t>
  </si>
  <si>
    <t>execID_2018.04.30_LTCUSD_47</t>
  </si>
  <si>
    <t>2018.04.30D12:20:46.091767000</t>
  </si>
  <si>
    <t>execID_2018.04.30_LTCUSD_87</t>
  </si>
  <si>
    <t>2018.04.30D12:21:00.514301500</t>
  </si>
  <si>
    <t>execID_2018.04.30_LTCUSD_17</t>
  </si>
  <si>
    <t>2018.04.30D12:22:34.709232000</t>
  </si>
  <si>
    <t>execID_2018.04.30_LTCUSD_48</t>
  </si>
  <si>
    <t>2018.04.30D12:22:54.736805500</t>
  </si>
  <si>
    <t>execID_2018.04.30_LTCUSD_26</t>
  </si>
  <si>
    <t>2018.04.30D12:24:31.023501500</t>
  </si>
  <si>
    <t>execID_2018.04.30_LTCUSD_91</t>
  </si>
  <si>
    <t>2018.04.30D12:24:54.465431000</t>
  </si>
  <si>
    <t>execID_2018.04.30_LTCUSD_82</t>
  </si>
  <si>
    <t>2018.04.30D12:25:08.929650000</t>
  </si>
  <si>
    <t>execID_2018.04.30_LTCUSD_174</t>
  </si>
  <si>
    <t>2018.04.30D12:27:18.957383000</t>
  </si>
  <si>
    <t>execID_2018.04.30_LTCUSD_147</t>
  </si>
  <si>
    <t>2018.04.30D12:27:36.020440000</t>
  </si>
  <si>
    <t>execID_2018.04.30_LTCUSD_37</t>
  </si>
  <si>
    <t>2018.04.30D12:29:11.660308500</t>
  </si>
  <si>
    <t>execID_2018.04.30_LTCUSD_127</t>
  </si>
  <si>
    <t>2018.04.30D12:29:54.609099000</t>
  </si>
  <si>
    <t>execID_2018.04.30_LTCUSD_10</t>
  </si>
  <si>
    <t>2018.04.30D12:29:58.910506000</t>
  </si>
  <si>
    <t>execID_2018.04.30_LTCUSD_86</t>
  </si>
  <si>
    <t>alert</t>
  </si>
  <si>
    <t>reissueBlocked</t>
  </si>
  <si>
    <t>yes</t>
  </si>
  <si>
    <t>no</t>
  </si>
  <si>
    <t>finalNumberOfAlerts</t>
  </si>
  <si>
    <t>benchmarkPCThreshold</t>
  </si>
  <si>
    <t>benchmarkPPCThreshold</t>
  </si>
  <si>
    <t>PPCThreshold</t>
  </si>
  <si>
    <t>pricePercentageChange - orig</t>
  </si>
  <si>
    <t>entity PPC 90th percentile</t>
  </si>
  <si>
    <t>entity PPC 10th percentile</t>
  </si>
  <si>
    <t>benchmarkPTCThreshold</t>
  </si>
  <si>
    <t>2018.04.30D11:02:07.449146000</t>
  </si>
  <si>
    <t>execID_2018.04.30_BTCUSD_63</t>
  </si>
  <si>
    <t>2018.04.30D11:02:14.824910000</t>
  </si>
  <si>
    <t>execID_2018.04.30_BTCUSD_56</t>
  </si>
  <si>
    <t>2018.04.30D11:02:43.354790500</t>
  </si>
  <si>
    <t>execID_2018.04.30_BTCUSD_131</t>
  </si>
  <si>
    <t>2018.04.30D11:02:46.021487500</t>
  </si>
  <si>
    <t>execID_2018.04.30_BTCUSD_89</t>
  </si>
  <si>
    <t>2018.04.30D11:03:12.321948500</t>
  </si>
  <si>
    <t>execID_2018.04.30_BTCUSD_154</t>
  </si>
  <si>
    <t>2018.04.30D11:03:54.507025500</t>
  </si>
  <si>
    <t>execID_2018.04.30_BTCUSD_38</t>
  </si>
  <si>
    <t>2018.04.30D11:04:36.987293000</t>
  </si>
  <si>
    <t>execID_2018.04.30_BTCUSD_153</t>
  </si>
  <si>
    <t>2018.04.30D11:04:59.596808500</t>
  </si>
  <si>
    <t>execID_2018.04.30_BTCUSD_96</t>
  </si>
  <si>
    <t>2018.04.30D11:05:21.527283000</t>
  </si>
  <si>
    <t>execID_2018.04.30_BTCUSD_21</t>
  </si>
  <si>
    <t>2018.04.30D11:05:30.792478500</t>
  </si>
  <si>
    <t>execID_2018.04.30_BTCUSD_164</t>
  </si>
  <si>
    <t>2018.04.30D11:05:46.764786500</t>
  </si>
  <si>
    <t>execID_2018.04.30_BTCUSD_64</t>
  </si>
  <si>
    <t>2018.04.30D11:05:57.965536500</t>
  </si>
  <si>
    <t>execID_2018.04.30_BTCUSD_69</t>
  </si>
  <si>
    <t>2018.04.30D11:06:46.946215500</t>
  </si>
  <si>
    <t>execID_2018.04.30_BTCUSD_170</t>
  </si>
  <si>
    <t>2018.04.30D11:08:33.088438500</t>
  </si>
  <si>
    <t>execID_2018.04.30_BTCUSD_144</t>
  </si>
  <si>
    <t>2018.04.30D11:08:41.040426500</t>
  </si>
  <si>
    <t>execID_2018.04.30_BTCUSD_37</t>
  </si>
  <si>
    <t>2018.04.30D11:09:21.175714000</t>
  </si>
  <si>
    <t>execID_2018.04.30_BTCUSD_34</t>
  </si>
  <si>
    <t>2018.04.30D11:09:21.370953000</t>
  </si>
  <si>
    <t>execID_2018.04.30_BTCUSD_1</t>
  </si>
  <si>
    <t>2018.04.30D11:10:09.886343000</t>
  </si>
  <si>
    <t>execID_2018.04.30_BTCUSD_40</t>
  </si>
  <si>
    <t>2018.04.30D11:10:30.504242500</t>
  </si>
  <si>
    <t>execID_2018.04.30_BTCUSD_71</t>
  </si>
  <si>
    <t>2018.04.30D11:10:39.139534000</t>
  </si>
  <si>
    <t>execID_2018.04.30_BTCUSD_88</t>
  </si>
  <si>
    <t>2018.04.30D11:11:18.429075500</t>
  </si>
  <si>
    <t>execID_2018.04.30_BTCUSD_91</t>
  </si>
  <si>
    <t>2018.04.30D11:11:58.538045500</t>
  </si>
  <si>
    <t>execID_2018.04.30_BTCUSD_46</t>
  </si>
  <si>
    <t>2018.04.30D11:12:41.476028500</t>
  </si>
  <si>
    <t>execID_2018.04.30_BTCUSD_166</t>
  </si>
  <si>
    <t>2018.04.30D11:13:30.300881500</t>
  </si>
  <si>
    <t>execID_2018.04.30_BTCUSD_90</t>
  </si>
  <si>
    <t>2018.04.30D11:14:19.911629500</t>
  </si>
  <si>
    <t>execID_2018.04.30_BTCUSD_176</t>
  </si>
  <si>
    <t>2018.04.30D11:14:37.691925000</t>
  </si>
  <si>
    <t>execID_2018.04.30_BTCUSD_178</t>
  </si>
  <si>
    <t>2018.04.30D11:14:59.075815000</t>
  </si>
  <si>
    <t>execID_2018.04.30_BTCUSD_9</t>
  </si>
  <si>
    <t>2018.04.30D11:17:18.215321000</t>
  </si>
  <si>
    <t>execID_2018.04.30_BTCUSD_77</t>
  </si>
  <si>
    <t>2018.04.30D11:17:34.536213500</t>
  </si>
  <si>
    <t>execID_2018.04.30_BTCUSD_102</t>
  </si>
  <si>
    <t>2018.04.30D11:17:37.493761500</t>
  </si>
  <si>
    <t>execID_2018.04.30_BTCUSD_106</t>
  </si>
  <si>
    <t>2018.04.30D11:17:46.265777500</t>
  </si>
  <si>
    <t>execID_2018.04.30_BTCUSD_159</t>
  </si>
  <si>
    <t>2018.04.30D11:19:57.064176000</t>
  </si>
  <si>
    <t>execID_2018.04.30_BTCUSD_165</t>
  </si>
  <si>
    <t>2018.04.30D11:20:06.888435500</t>
  </si>
  <si>
    <t>execID_2018.04.30_BTCUSD_26</t>
  </si>
  <si>
    <t>2018.04.30D11:20:12.884799500</t>
  </si>
  <si>
    <t>execID_2018.04.30_BTCUSD_0</t>
  </si>
  <si>
    <t>2018.04.30D11:21:58.327378500</t>
  </si>
  <si>
    <t>execID_2018.04.30_BTCUSD_105</t>
  </si>
  <si>
    <t>2018.04.30D11:22:36.169793000</t>
  </si>
  <si>
    <t>execID_2018.04.30_BTCUSD_79</t>
  </si>
  <si>
    <t>2018.04.30D11:22:45.574985500</t>
  </si>
  <si>
    <t>execID_2018.04.30_BTCUSD_24</t>
  </si>
  <si>
    <t>2018.04.30D11:23:20.096285500</t>
  </si>
  <si>
    <t>execID_2018.04.30_BTCUSD_60</t>
  </si>
  <si>
    <t>2018.04.30D11:23:45.870121500</t>
  </si>
  <si>
    <t>execID_2018.04.30_BTCUSD_65</t>
  </si>
  <si>
    <t>2018.04.30D11:23:59.490085000</t>
  </si>
  <si>
    <t>execID_2018.04.30_BTCUSD_23</t>
  </si>
  <si>
    <t>2018.04.30D11:24:16.057597500</t>
  </si>
  <si>
    <t>execID_2018.04.30_BTCUSD_72</t>
  </si>
  <si>
    <t>2018.04.30D11:24:28.028952500</t>
  </si>
  <si>
    <t>execID_2018.04.30_BTCUSD_157</t>
  </si>
  <si>
    <t>2018.04.30D11:24:47.114321000</t>
  </si>
  <si>
    <t>execID_2018.04.30_BTCUSD_80</t>
  </si>
  <si>
    <t>2018.04.30D11:24:49.076484500</t>
  </si>
  <si>
    <t>execID_2018.04.30_BTCUSD_123</t>
  </si>
  <si>
    <t>2018.04.30D11:28:08.149430000</t>
  </si>
  <si>
    <t>execID_2018.04.30_BTCUSD_100</t>
  </si>
  <si>
    <t>2018.04.30D11:32:04.031664500</t>
  </si>
  <si>
    <t>execID_2018.04.30_BTCUSD_101</t>
  </si>
  <si>
    <t>2018.04.30D11:32:12.205242000</t>
  </si>
  <si>
    <t>execID_2018.04.30_BTCUSD_93</t>
  </si>
  <si>
    <t>2018.04.30D11:33:01.232396000</t>
  </si>
  <si>
    <t>execID_2018.04.30_BTCUSD_110</t>
  </si>
  <si>
    <t>2018.04.30D11:33:20.763088500</t>
  </si>
  <si>
    <t>execID_2018.04.30_BTCUSD_135</t>
  </si>
  <si>
    <t>2018.04.30D11:33:38.723701500</t>
  </si>
  <si>
    <t>execID_2018.04.30_BTCUSD_167</t>
  </si>
  <si>
    <t>2018.04.30D11:38:14.227325500</t>
  </si>
  <si>
    <t>execID_2018.04.30_BTCUSD_127</t>
  </si>
  <si>
    <t>2018.04.30D11:38:18.570098000</t>
  </si>
  <si>
    <t>execID_2018.04.30_BTCUSD_160</t>
  </si>
  <si>
    <t>2018.04.30D11:38:32.721636500</t>
  </si>
  <si>
    <t>execID_2018.04.30_BTCUSD_138</t>
  </si>
  <si>
    <t>2018.04.30D11:38:45.194663000</t>
  </si>
  <si>
    <t>execID_2018.04.30_BTCUSD_30</t>
  </si>
  <si>
    <t>2018.04.30D11:40:02.813572500</t>
  </si>
  <si>
    <t>execID_2018.04.30_BTCUSD_12</t>
  </si>
  <si>
    <t>2018.04.30D11:41:15.938162500</t>
  </si>
  <si>
    <t>execID_2018.04.30_BTCUSD_174</t>
  </si>
  <si>
    <t>2018.04.30D11:41:44.747333000</t>
  </si>
  <si>
    <t>execID_2018.04.30_BTCUSD_82</t>
  </si>
  <si>
    <t>2018.04.30D11:41:52.056228000</t>
  </si>
  <si>
    <t>execID_2018.04.30_BTCUSD_158</t>
  </si>
  <si>
    <t>2018.04.30D11:42:04.655199000</t>
  </si>
  <si>
    <t>execID_2018.04.30_BTCUSD_113</t>
  </si>
  <si>
    <t>2018.04.30D11:43:48.709017000</t>
  </si>
  <si>
    <t>execID_2018.04.30_BTCUSD_128</t>
  </si>
  <si>
    <t>2018.04.30D11:45:33.708048500</t>
  </si>
  <si>
    <t>execID_2018.04.30_BTCUSD_32</t>
  </si>
  <si>
    <t>2018.04.30D11:46:08.104069500</t>
  </si>
  <si>
    <t>execID_2018.04.30_BTCUSD_18</t>
  </si>
  <si>
    <t>2018.04.30D11:46:26.887521000</t>
  </si>
  <si>
    <t>execID_2018.04.30_BTCUSD_148</t>
  </si>
  <si>
    <t>2018.04.30D11:46:29.713701500</t>
  </si>
  <si>
    <t>execID_2018.04.30_BTCUSD_2</t>
  </si>
  <si>
    <t>2018.04.30D11:46:42.861919000</t>
  </si>
  <si>
    <t>execID_2018.04.30_BTCUSD_97</t>
  </si>
  <si>
    <t>2018.04.30D11:46:47.770471000</t>
  </si>
  <si>
    <t>execID_2018.04.30_BTCUSD_94</t>
  </si>
  <si>
    <t>2018.04.30D11:47:07.044060500</t>
  </si>
  <si>
    <t>execID_2018.04.30_BTCUSD_54</t>
  </si>
  <si>
    <t>2018.04.30D11:47:11.179763500</t>
  </si>
  <si>
    <t>execID_2018.04.30_BTCUSD_33</t>
  </si>
  <si>
    <t>2018.04.30D11:47:14.969857500</t>
  </si>
  <si>
    <t>execID_2018.04.30_BTCUSD_95</t>
  </si>
  <si>
    <t>2018.04.30D11:47:33.673608500</t>
  </si>
  <si>
    <t>execID_2018.04.30_BTCUSD_133</t>
  </si>
  <si>
    <t>2018.04.30D11:47:51.071208500</t>
  </si>
  <si>
    <t>execID_2018.04.30_BTCUSD_173</t>
  </si>
  <si>
    <t>2018.04.30D11:48:00.031297000</t>
  </si>
  <si>
    <t>execID_2018.04.30_BTCUSD_150</t>
  </si>
  <si>
    <t>2018.04.30D11:48:48.145429000</t>
  </si>
  <si>
    <t>execID_2018.04.30_BTCUSD_59</t>
  </si>
  <si>
    <t>2018.04.30D11:48:51.959844000</t>
  </si>
  <si>
    <t>execID_2018.04.30_BTCUSD_4</t>
  </si>
  <si>
    <t>2018.04.30D11:49:37.131140500</t>
  </si>
  <si>
    <t>execID_2018.04.30_BTCUSD_162</t>
  </si>
  <si>
    <t>2018.04.30D11:49:41.659538000</t>
  </si>
  <si>
    <t>execID_2018.04.30_BTCUSD_20</t>
  </si>
  <si>
    <t>2018.04.30D11:50:06.046774500</t>
  </si>
  <si>
    <t>execID_2018.04.30_BTCUSD_51</t>
  </si>
  <si>
    <t>2018.04.30D11:50:37.340113500</t>
  </si>
  <si>
    <t>execID_2018.04.30_BTCUSD_48</t>
  </si>
  <si>
    <t>2018.04.30D11:51:49.089621000</t>
  </si>
  <si>
    <t>execID_2018.04.30_BTCUSD_25</t>
  </si>
  <si>
    <t>2018.04.30D11:51:56.998813500</t>
  </si>
  <si>
    <t>execID_2018.04.30_BTCUSD_161</t>
  </si>
  <si>
    <t>2018.04.30D11:53:41.795115000</t>
  </si>
  <si>
    <t>execID_2018.04.30_BTCUSD_175</t>
  </si>
  <si>
    <t>2018.04.30D11:53:45.805308000</t>
  </si>
  <si>
    <t>execID_2018.04.30_BTCUSD_149</t>
  </si>
  <si>
    <t>2018.04.30D11:54:09.178465500</t>
  </si>
  <si>
    <t>execID_2018.04.30_BTCUSD_136</t>
  </si>
  <si>
    <t>2018.04.30D11:54:13.911226500</t>
  </si>
  <si>
    <t>execID_2018.04.30_BTCUSD_67</t>
  </si>
  <si>
    <t>2018.04.30D11:54:16.126126000</t>
  </si>
  <si>
    <t>execID_2018.04.30_BTCUSD_16</t>
  </si>
  <si>
    <t>2018.04.30D11:54:40.036133000</t>
  </si>
  <si>
    <t>execID_2018.04.30_BTCUSD_17</t>
  </si>
  <si>
    <t>2018.04.30D11:56:54.309200500</t>
  </si>
  <si>
    <t>execID_2018.04.30_BTCUSD_76</t>
  </si>
  <si>
    <t>2018.04.30D11:57:23.447678000</t>
  </si>
  <si>
    <t>execID_2018.04.30_BTCUSD_6</t>
  </si>
  <si>
    <t>2018.04.30D11:57:31.761203000</t>
  </si>
  <si>
    <t>execID_2018.04.30_BTCUSD_179</t>
  </si>
  <si>
    <t>2018.04.30D11:57:58.090357500</t>
  </si>
  <si>
    <t>execID_2018.04.30_BTCUSD_86</t>
  </si>
  <si>
    <t>2018.04.30D11:58:10.624709000</t>
  </si>
  <si>
    <t>execID_2018.04.30_BTCUSD_145</t>
  </si>
  <si>
    <t>2018.04.30D12:00:18.645013500</t>
  </si>
  <si>
    <t>execID_2018.04.30_BTCUSD_7</t>
  </si>
  <si>
    <t>2018.04.30D12:00:58.566142000</t>
  </si>
  <si>
    <t>execID_2018.04.30_BTCUSD_19</t>
  </si>
  <si>
    <t>2018.04.30D12:00:59.643531500</t>
  </si>
  <si>
    <t>execID_2018.04.30_BTCUSD_47</t>
  </si>
  <si>
    <t>2018.04.30D12:01:08.872812000</t>
  </si>
  <si>
    <t>execID_2018.04.30_BTCUSD_142</t>
  </si>
  <si>
    <t>2018.04.30D12:01:28.505826500</t>
  </si>
  <si>
    <t>execID_2018.04.30_BTCUSD_109</t>
  </si>
  <si>
    <t>2018.04.30D12:03:21.026190500</t>
  </si>
  <si>
    <t>execID_2018.04.30_BTCUSD_129</t>
  </si>
  <si>
    <t>2018.04.30D12:03:33.403522500</t>
  </si>
  <si>
    <t>execID_2018.04.30_BTCUSD_141</t>
  </si>
  <si>
    <t>2018.04.30D12:03:33.817810000</t>
  </si>
  <si>
    <t>execID_2018.04.30_BTCUSD_104</t>
  </si>
  <si>
    <t>2018.04.30D12:04:10.128865000</t>
  </si>
  <si>
    <t>execID_2018.04.30_BTCUSD_83</t>
  </si>
  <si>
    <t>2018.04.30D12:05:07.457757500</t>
  </si>
  <si>
    <t>execID_2018.04.30_BTCUSD_52</t>
  </si>
  <si>
    <t>2018.04.30D12:05:48.030999000</t>
  </si>
  <si>
    <t>execID_2018.04.30_BTCUSD_108</t>
  </si>
  <si>
    <t>2018.04.30D12:05:53.164000500</t>
  </si>
  <si>
    <t>execID_2018.04.30_BTCUSD_171</t>
  </si>
  <si>
    <t>2018.04.30D12:06:25.511156000</t>
  </si>
  <si>
    <t>execID_2018.04.30_BTCUSD_146</t>
  </si>
  <si>
    <t>2018.04.30D12:06:37.962369500</t>
  </si>
  <si>
    <t>execID_2018.04.30_BTCUSD_84</t>
  </si>
  <si>
    <t>2018.04.30D12:06:45.614184000</t>
  </si>
  <si>
    <t>execID_2018.04.30_BTCUSD_98</t>
  </si>
  <si>
    <t>2018.04.30D12:08:24.206023500</t>
  </si>
  <si>
    <t>execID_2018.04.30_BTCUSD_73</t>
  </si>
  <si>
    <t>2018.04.30D12:09:09.970995500</t>
  </si>
  <si>
    <t>execID_2018.04.30_BTCUSD_111</t>
  </si>
  <si>
    <t>2018.04.30D12:09:25.804857500</t>
  </si>
  <si>
    <t>execID_2018.04.30_BTCUSD_115</t>
  </si>
  <si>
    <t>2018.04.30D12:09:57.773750500</t>
  </si>
  <si>
    <t>execID_2018.04.30_BTCUSD_36</t>
  </si>
  <si>
    <t>2018.04.30D12:10:19.819532500</t>
  </si>
  <si>
    <t>execID_2018.04.30_BTCUSD_139</t>
  </si>
  <si>
    <t>2018.04.30D12:10:25.476640000</t>
  </si>
  <si>
    <t>execID_2018.04.30_BTCUSD_124</t>
  </si>
  <si>
    <t>2018.04.30D12:11:19.292154500</t>
  </si>
  <si>
    <t>execID_2018.04.30_BTCUSD_42</t>
  </si>
  <si>
    <t>2018.04.30D12:12:13.110298000</t>
  </si>
  <si>
    <t>execID_2018.04.30_BTCUSD_28</t>
  </si>
  <si>
    <t>2018.04.30D12:12:14.021197000</t>
  </si>
  <si>
    <t>execID_2018.04.30_BTCUSD_118</t>
  </si>
  <si>
    <t>2018.04.30D12:12:29.724604500</t>
  </si>
  <si>
    <t>execID_2018.04.30_BTCUSD_87</t>
  </si>
  <si>
    <t>2018.04.30D12:12:31.558271500</t>
  </si>
  <si>
    <t>execID_2018.04.30_BTCUSD_15</t>
  </si>
  <si>
    <t>2018.04.30D12:12:58.789255500</t>
  </si>
  <si>
    <t>execID_2018.04.30_BTCUSD_62</t>
  </si>
  <si>
    <t>2018.04.30D12:13:09.855173000</t>
  </si>
  <si>
    <t>execID_2018.04.30_BTCUSD_103</t>
  </si>
  <si>
    <t>2018.04.30D12:13:58.896407000</t>
  </si>
  <si>
    <t>execID_2018.04.30_BTCUSD_120</t>
  </si>
  <si>
    <t>2018.04.30D12:14:31.549318500</t>
  </si>
  <si>
    <t>execID_2018.04.30_BTCUSD_68</t>
  </si>
  <si>
    <t>2018.04.30D12:14:54.246080500</t>
  </si>
  <si>
    <t>execID_2018.04.30_BTCUSD_58</t>
  </si>
  <si>
    <t>2018.04.30D12:15:00.626328000</t>
  </si>
  <si>
    <t>execID_2018.04.30_BTCUSD_140</t>
  </si>
  <si>
    <t>2018.04.30D12:15:04.871233500</t>
  </si>
  <si>
    <t>execID_2018.04.30_BTCUSD_132</t>
  </si>
  <si>
    <t>2018.04.30D12:15:19.692699500</t>
  </si>
  <si>
    <t>execID_2018.04.30_BTCUSD_172</t>
  </si>
  <si>
    <t>2018.04.30D12:15:28.628192000</t>
  </si>
  <si>
    <t>execID_2018.04.30_BTCUSD_92</t>
  </si>
  <si>
    <t>2018.04.30D12:16:01.069007000</t>
  </si>
  <si>
    <t>execID_2018.04.30_BTCUSD_99</t>
  </si>
  <si>
    <t>2018.04.30D12:17:22.301180000</t>
  </si>
  <si>
    <t>execID_2018.04.30_BTCUSD_29</t>
  </si>
  <si>
    <t>2018.04.30D12:17:25.258904000</t>
  </si>
  <si>
    <t>execID_2018.04.30_BTCUSD_112</t>
  </si>
  <si>
    <t>2018.04.30D12:17:46.327968500</t>
  </si>
  <si>
    <t>execID_2018.04.30_BTCUSD_10</t>
  </si>
  <si>
    <t>2018.04.30D12:18:12.394751000</t>
  </si>
  <si>
    <t>execID_2018.04.30_BTCUSD_5</t>
  </si>
  <si>
    <t>2018.04.30D12:18:38.311130500</t>
  </si>
  <si>
    <t>execID_2018.04.30_BTCUSD_44</t>
  </si>
  <si>
    <t>2018.04.30D12:20:53.269701500</t>
  </si>
  <si>
    <t>execID_2018.04.30_BTCUSD_66</t>
  </si>
  <si>
    <t>2018.04.30D12:20:57.777210000</t>
  </si>
  <si>
    <t>execID_2018.04.30_BTCUSD_57</t>
  </si>
  <si>
    <t>2018.04.30D12:21:06.175154500</t>
  </si>
  <si>
    <t>execID_2018.04.30_BTCUSD_117</t>
  </si>
  <si>
    <t>2018.04.30D12:21:41.208724500</t>
  </si>
  <si>
    <t>execID_2018.04.30_BTCUSD_137</t>
  </si>
  <si>
    <t>2018.04.30D12:21:45.225847500</t>
  </si>
  <si>
    <t>execID_2018.04.30_BTCUSD_119</t>
  </si>
  <si>
    <t>2018.04.30D12:21:49.966374500</t>
  </si>
  <si>
    <t>execID_2018.04.30_BTCUSD_45</t>
  </si>
  <si>
    <t>2018.04.30D12:21:56.142935000</t>
  </si>
  <si>
    <t>execID_2018.04.30_BTCUSD_50</t>
  </si>
  <si>
    <t>2018.04.30D12:22:28.825887500</t>
  </si>
  <si>
    <t>execID_2018.04.30_BTCUSD_75</t>
  </si>
  <si>
    <t>2018.04.30D12:23:02.115737500</t>
  </si>
  <si>
    <t>execID_2018.04.30_BTCUSD_39</t>
  </si>
  <si>
    <t>2018.04.30D12:23:16.219013500</t>
  </si>
  <si>
    <t>execID_2018.04.30_BTCUSD_13</t>
  </si>
  <si>
    <t>2018.04.30D12:23:35.104138000</t>
  </si>
  <si>
    <t>execID_2018.04.30_BTCUSD_49</t>
  </si>
  <si>
    <t>2018.04.30D12:25:25.294724000</t>
  </si>
  <si>
    <t>execID_2018.04.30_BTCUSD_126</t>
  </si>
  <si>
    <t>2018.04.30D12:25:42.296307500</t>
  </si>
  <si>
    <t>execID_2018.04.30_BTCUSD_122</t>
  </si>
  <si>
    <t>2018.04.30D12:25:47.838932500</t>
  </si>
  <si>
    <t>execID_2018.04.30_BTCUSD_169</t>
  </si>
  <si>
    <t>2018.04.30D12:26:04.233426000</t>
  </si>
  <si>
    <t>execID_2018.04.30_BTCUSD_14</t>
  </si>
  <si>
    <t>2018.04.30D12:26:45.590824500</t>
  </si>
  <si>
    <t>execID_2018.04.30_BTCUSD_27</t>
  </si>
  <si>
    <t>2018.04.30D12:26:48.228839000</t>
  </si>
  <si>
    <t>execID_2018.04.30_BTCUSD_11</t>
  </si>
  <si>
    <t>2018.04.30D12:27:09.582556000</t>
  </si>
  <si>
    <t>execID_2018.04.30_BTCUSD_53</t>
  </si>
  <si>
    <t>2018.04.30D12:27:54.177683500</t>
  </si>
  <si>
    <t>execID_2018.04.30_BTCUSD_125</t>
  </si>
  <si>
    <t>2018.04.30D12:28:01.524039000</t>
  </si>
  <si>
    <t>execID_2018.04.30_BTCUSD_114</t>
  </si>
  <si>
    <t>2018.04.30D12:29:41.988909000</t>
  </si>
  <si>
    <t>execID_2018.04.30_BTCUSD_78</t>
  </si>
  <si>
    <t>benchmarkLookupKey</t>
  </si>
  <si>
    <t>LTCUSD+B+2018.04.30</t>
  </si>
  <si>
    <t>LTCUSD+S+2018.04.30</t>
  </si>
  <si>
    <t>2018.04.30D11:14:52.201882000</t>
  </si>
  <si>
    <t>execID_2018.04.30_LTCUSD_176</t>
  </si>
  <si>
    <t>2018.04.30D11:18:24.351325000</t>
  </si>
  <si>
    <t>execID_2018.04.30_LTCUSD_32</t>
  </si>
  <si>
    <t>2018.04.30D11:20:40.378436000</t>
  </si>
  <si>
    <t>execID_2018.04.30_LTCUSD_143</t>
  </si>
  <si>
    <t>2018.04.30D11:22:21.675511000</t>
  </si>
  <si>
    <t>execID_2018.04.30_LTCUSD_113</t>
  </si>
  <si>
    <t>2018.04.30D11:27:47.554762500</t>
  </si>
  <si>
    <t>execID_2018.04.30_LTCUSD_119</t>
  </si>
  <si>
    <t>2018.04.30D11:32:25.966951500</t>
  </si>
  <si>
    <t>execID_2018.04.30_LTCUSD_1</t>
  </si>
  <si>
    <t>2018.04.30D11:35:44.770969000</t>
  </si>
  <si>
    <t>execID_2018.04.30_LTCUSD_61</t>
  </si>
  <si>
    <t>2018.04.30D11:37:04.269366000</t>
  </si>
  <si>
    <t>execID_2018.04.30_LTCUSD_89</t>
  </si>
  <si>
    <t>2018.04.30D11:38:34.295021500</t>
  </si>
  <si>
    <t>execID_2018.04.30_LTCUSD_122</t>
  </si>
  <si>
    <t>2018.04.30D11:40:52.866834000</t>
  </si>
  <si>
    <t>execID_2018.04.30_LTCUSD_42</t>
  </si>
  <si>
    <t>2018.04.30D11:44:48.577628000</t>
  </si>
  <si>
    <t>execID_2018.04.30_LTCUSD_22</t>
  </si>
  <si>
    <t>2018.04.30D11:49:15.256551500</t>
  </si>
  <si>
    <t>execID_2018.04.30_LTCUSD_43</t>
  </si>
  <si>
    <t>2018.04.30D11:51:02.525713500</t>
  </si>
  <si>
    <t>execID_2018.04.30_LTCUSD_55</t>
  </si>
  <si>
    <t>2018.04.30D11:52:37.346181000</t>
  </si>
  <si>
    <t>execID_2018.04.30_LTCUSD_170</t>
  </si>
  <si>
    <t>2018.04.30D11:52:48.983565000</t>
  </si>
  <si>
    <t>execID_2018.04.30_LTCUSD_145</t>
  </si>
  <si>
    <t>2018.04.30D11:54:01.745732500</t>
  </si>
  <si>
    <t>execID_2018.04.30_LTCUSD_155</t>
  </si>
  <si>
    <t>2018.04.30D11:55:44.450785500</t>
  </si>
  <si>
    <t>execID_2018.04.30_LTCUSD_76</t>
  </si>
  <si>
    <t>2018.04.30D12:03:50.475797500</t>
  </si>
  <si>
    <t>execID_2018.04.30_LTCUSD_15</t>
  </si>
  <si>
    <t>2018.04.30D12:07:20.397350000</t>
  </si>
  <si>
    <t>execID_2018.04.30_LTCUSD_179</t>
  </si>
  <si>
    <t>2018.04.30D12:10:36.822672500</t>
  </si>
  <si>
    <t>execID_2018.04.30_LTCUSD_104</t>
  </si>
  <si>
    <t>2018.04.30D12:13:59.333041000</t>
  </si>
  <si>
    <t>execID_2018.04.30_LTCUSD_149</t>
  </si>
  <si>
    <t>2018.04.30D12:16:15.165006500</t>
  </si>
  <si>
    <t>execID_2018.04.30_LTCUSD_138</t>
  </si>
  <si>
    <t>2018.04.30D12:19:32.699965000</t>
  </si>
  <si>
    <t>execID_2018.04.30_LTCUSD_18</t>
  </si>
  <si>
    <t>2018.04.30D12:22:25.726445000</t>
  </si>
  <si>
    <t>execID_2018.04.30_LTCUSD_31</t>
  </si>
  <si>
    <t>2018.04.30D12:24:26.036926500</t>
  </si>
  <si>
    <t>execID_2018.04.30_LTCUSD_164</t>
  </si>
  <si>
    <t>2018.04.30D12:26:47.483270000</t>
  </si>
  <si>
    <t>execID_2018.04.30_LTCUSD_157</t>
  </si>
  <si>
    <t>2018.04.30D12:28:57.793620500</t>
  </si>
  <si>
    <t>execID_2018.04.30_LTCUSD_70</t>
  </si>
  <si>
    <t>63.6597137 63.7050148</t>
  </si>
  <si>
    <t>63.7050148 63.7050148</t>
  </si>
  <si>
    <t>63.6597137 63.7050148 63.7050148 63.4961929</t>
  </si>
  <si>
    <t>63.7050148 63.7050148 63.4961929 63.4961929</t>
  </si>
  <si>
    <t>63.6597137 63.7050148 63.7050148 63.4961929 63.4961929 63.1641289</t>
  </si>
  <si>
    <t>63.7050148 63.7050148 63.4961929 63.4961929 63.1641289 63.1641289</t>
  </si>
  <si>
    <t>64.1224095 63.3204646</t>
  </si>
  <si>
    <t>63.3204646 63.3204646</t>
  </si>
  <si>
    <t>62.5365862 63.9727229</t>
  </si>
  <si>
    <t>63.9727229 63.9727229</t>
  </si>
  <si>
    <t>62.5365862 63.9727229 63.9727229 62.8699103</t>
  </si>
  <si>
    <t>63.9727229 63.9727229 62.8699103 62.8699103</t>
  </si>
  <si>
    <t>62.8699103 62.0439723</t>
  </si>
  <si>
    <t>62.0439723 62.0439723</t>
  </si>
  <si>
    <t>62.8699103 62.0439723 62.0439723 64.0099957</t>
  </si>
  <si>
    <t>62.0439723 62.0439723 64.0099957 64.0099957</t>
  </si>
  <si>
    <t>62.8699103 62.0439723 62.0439723 64.0099957 64.0099957 64.0943889</t>
  </si>
  <si>
    <t>62.0439723 62.0439723 64.0099957 64.0099957 64.0943889 64.0943889</t>
  </si>
  <si>
    <t>62.8699103 62.0439723 62.0439723 64.0099957 64.0099957 64.0943889 64.0943889 62.4453423</t>
  </si>
  <si>
    <t>62.0439723 62.0439723 64.0099957 64.0099957 64.0943889 64.0943889 62.4453423 62.4453423</t>
  </si>
  <si>
    <t>62.8699103 62.0439723 62.0439723 64.0099957 64.0099957 64.0943889 64.0943889 62.4453423 62.4453423 64.5934749</t>
  </si>
  <si>
    <t>62.0439723 62.0439723 64.0099957 64.0099957 64.0943889 64.0943889 62.4453423 62.4453423 64.5934749 64.5934749</t>
  </si>
  <si>
    <t>62.0439723 64.0099957 64.0099957 64.0943889 64.0943889 62.4453423 62.4453423 64.5934749 64.5934749 64.1391112</t>
  </si>
  <si>
    <t>64.0099957 64.0099957 64.0943889 64.0943889 62.4453423 62.4453423 64.5934749 64.5934749 64.1391112 64.1391112</t>
  </si>
  <si>
    <t>62.0439723 64.0099957 64.0099957 64.0943889 64.0943889 62.4453423 62.4453423 64.5934749 64.5934749 64.1391112 64.1391112 62.8518532</t>
  </si>
  <si>
    <t>64.0099957 64.0099957 64.0943889 64.0943889 62.4453423 62.4453423 64.5934749 64.5934749 64.1391112 64.1391112 62.8518532 62.8518532</t>
  </si>
  <si>
    <t>62.0439723 64.0099957 64.0099957 64.0943889 64.0943889 62.4453423 62.4453423 64.5934749 64.5934749 64.1391112 64.1391112 62.8518532 62.8518532 63.1956488</t>
  </si>
  <si>
    <t>64.0099957 64.0099957 64.0943889 64.0943889 62.4453423 62.4453423 64.5934749 64.5934749 64.1391112 64.1391112 62.8518532 62.8518532 63.1956488 63.1956488</t>
  </si>
  <si>
    <t>62.3514264 62.7649143</t>
  </si>
  <si>
    <t>62.7649143 62.7649143</t>
  </si>
  <si>
    <t>62.7649143 62.378778</t>
  </si>
  <si>
    <t>62.378778 62.378778</t>
  </si>
  <si>
    <t>62.378778 62.3066429</t>
  </si>
  <si>
    <t>62.3066429 62.3066429</t>
  </si>
  <si>
    <t>64.5986726 62.0593655</t>
  </si>
  <si>
    <t>62.0593655 62.0593655</t>
  </si>
  <si>
    <t>64.5986726 62.0593655 62.0593655 64.796247</t>
  </si>
  <si>
    <t>62.0593655 62.0593655 64.796247 64.796247</t>
  </si>
  <si>
    <t>62.0912718 62.0491949</t>
  </si>
  <si>
    <t>62.0491949 63.5540532 63.5540532</t>
  </si>
  <si>
    <t>63.1015333 63.1015333</t>
  </si>
  <si>
    <t>63.5540532 63.8528974 63.1015333</t>
  </si>
  <si>
    <t>63.1015333 63.1015333 61.9096281</t>
  </si>
  <si>
    <t>63.1015333 61.9096281 64.217977</t>
  </si>
  <si>
    <t>61.9096281 64.217977 64.217977</t>
  </si>
  <si>
    <t>63.1015333 61.9096281 64.217977 64.217977 64.2098021</t>
  </si>
  <si>
    <t>61.9096281 64.217977 64.217977 64.2098021 64.2098021</t>
  </si>
  <si>
    <t>63.1015333 61.9096281 64.217977 64.217977 64.2098021 64.2098021 63.9144751</t>
  </si>
  <si>
    <t>61.9096281 64.217977 64.217977 64.2098021 64.2098021 63.9144751 63.9144751</t>
  </si>
  <si>
    <t>64.1155084 62.9928108 63.7183359</t>
  </si>
  <si>
    <t>62.9928108 63.7183359 63.7183359</t>
  </si>
  <si>
    <t>64.1155084 62.9928108 63.7183359 63.7183359 64.5545209</t>
  </si>
  <si>
    <t>62.9928108 63.7183359 63.7183359 64.5545209 64.5545209</t>
  </si>
  <si>
    <t>64.5545209 63.2346742</t>
  </si>
  <si>
    <t>63.2346742 63.2346742</t>
  </si>
  <si>
    <t>63.2346742 64.6431067</t>
  </si>
  <si>
    <t>64.6431067 64.6431067</t>
  </si>
  <si>
    <t>63.2346742 64.6431067 64.6431067 64.5730931</t>
  </si>
  <si>
    <t>64.6431067 64.6431067 64.5730931 64.5730931</t>
  </si>
  <si>
    <t>64.5730931 64.5730931 62.0645517 62.0645517</t>
  </si>
  <si>
    <t>64.5730931 62.0645517</t>
  </si>
  <si>
    <t>62.0645517 62.0645517 64.3689113</t>
  </si>
  <si>
    <t>63.5346334 63.3536051</t>
  </si>
  <si>
    <t>63.3536051 63.3536051</t>
  </si>
  <si>
    <t>63.5346334 63.3536051 63.3536051 61.8817925</t>
  </si>
  <si>
    <t>63.3536051 63.3536051 61.8817925 61.8817925</t>
  </si>
  <si>
    <t>63.5346334 63.3536051 63.3536051 61.8817925 61.8817925 63.2880812</t>
  </si>
  <si>
    <t>63.3536051 63.3536051 61.8817925 61.8817925 63.2880812 63.2880812</t>
  </si>
  <si>
    <t>63.3536051 61.8817925 61.8817925 63.2880812 63.2880812 64.7994089</t>
  </si>
  <si>
    <t>61.8817925 61.8817925 63.2880812 63.2880812 64.7994089 64.7994089</t>
  </si>
  <si>
    <t>63.181181 64.1587628</t>
  </si>
  <si>
    <t>63.181181 64.1587628 64.1587628 64.2652491</t>
  </si>
  <si>
    <t>64.1587628 64.1587628</t>
  </si>
  <si>
    <t>63.181181 64.1587628 64.1587628 64.2652491 63.491838</t>
  </si>
  <si>
    <t>64.1587628 64.1587628 64.2652491 63.491838 63.491838</t>
  </si>
  <si>
    <t>63.491838 63.5427837</t>
  </si>
  <si>
    <t>63.5427837 63.5427837</t>
  </si>
  <si>
    <t>64.0567078 63.8728817</t>
  </si>
  <si>
    <t>63.8728817 63.8728817</t>
  </si>
  <si>
    <t>64.425949 64.425949</t>
  </si>
  <si>
    <t>64.425949 62.3335822 64.4192707</t>
  </si>
  <si>
    <t>64.425949 62.3335822 64.4192707 64.7391298</t>
  </si>
  <si>
    <t>64.4192707 64.7391298 64.7391298</t>
  </si>
  <si>
    <t>64.425949 62.3335822 64.4192707 64.7391298 64.7391298 64.4606791</t>
  </si>
  <si>
    <t>64.4192707 64.7391298 64.7391298 64.4606791 64.4606791</t>
  </si>
  <si>
    <t>63.8484059 63.8484059</t>
  </si>
  <si>
    <t>63.9547316 63.8484059</t>
  </si>
  <si>
    <t>64.6090891 63.4238812 63.4238812</t>
  </si>
  <si>
    <t>63.4238812 63.4238812 62.947844</t>
  </si>
  <si>
    <t>64.6090891 63.4238812 63.4238812 62.947844 62.947844</t>
  </si>
  <si>
    <t>63.4238812 62.947844 62.947844 63.3968697</t>
  </si>
  <si>
    <t>62.947844 62.947844 63.3968697 63.3968697</t>
  </si>
  <si>
    <t>64.5040463 64.5040463</t>
  </si>
  <si>
    <t>64.3650333 64.5040463</t>
  </si>
  <si>
    <t>64.3650333 64.5040463 64.5040463 62.6217515 64.6779444</t>
  </si>
  <si>
    <t>64.5040463 64.5040463 62.6217515</t>
  </si>
  <si>
    <t>64.3650333 64.5040463 64.5040463 62.6217515 64.6779444 62.8525375</t>
  </si>
  <si>
    <t>64.5040463 64.5040463 62.6217515 64.6779444 62.8525375 62.8525375</t>
  </si>
  <si>
    <t>62.8525375 62.8525375 63.048451</t>
  </si>
  <si>
    <t>64.6779444 62.8525375 62.8525375 63.048451 63.048451</t>
  </si>
  <si>
    <t>63.048451 64.0972527</t>
  </si>
  <si>
    <t>64.0972527 64.0972527</t>
  </si>
  <si>
    <t>64.0972527 64.0243633</t>
  </si>
  <si>
    <t>64.0243633 64.0243633</t>
  </si>
  <si>
    <t>64.0972527 64.0243633 64.0243633 63.3882026</t>
  </si>
  <si>
    <t>64.0972527 64.0243633 64.0243633 63.3882026 63.3882026 62.0116495</t>
  </si>
  <si>
    <t>64.0243633 64.0243633 63.3882026 63.3882026</t>
  </si>
  <si>
    <t>64.0243633 63.3882026 63.3882026 62.0116495 62.2771025</t>
  </si>
  <si>
    <t>63.3882026 63.3882026 62.0116495 62.2771025 62.2771025</t>
  </si>
  <si>
    <t>64.0243633 63.3882026 63.3882026 62.0116495 62.2771025 62.2771025 64.3851487</t>
  </si>
  <si>
    <t>64.0948747 62.1970477</t>
  </si>
  <si>
    <t>62.1970477 62.1970477</t>
  </si>
  <si>
    <t>64.0948747 62.1970477 62.1970477 64.1577193</t>
  </si>
  <si>
    <t>62.1970477 62.1970477 64.1577193 64.1577193</t>
  </si>
  <si>
    <t>64.0948747 62.1970477 62.1970477 64.1577193 64.1577193 64.2781885</t>
  </si>
  <si>
    <t>64.2781885 64.2602533</t>
  </si>
  <si>
    <t>64.2781885 64.2602533 64.215805</t>
  </si>
  <si>
    <t>64.2602533 64.215805 64.215805</t>
  </si>
  <si>
    <t>64.2781885 64.2602533 64.215805 64.215805 62.0538896</t>
  </si>
  <si>
    <t>64.2602533 64.215805 64.215805 62.0538896 62.0538896</t>
  </si>
  <si>
    <t>64.215805 64.215805 62.0538896 62.0538896 64.1951123</t>
  </si>
  <si>
    <t>64.2602533 64.215805 64.215805 62.0538896 62.0538896 64.1951123 64.1951123</t>
  </si>
  <si>
    <t>64.215805 62.0538896 62.0538896 64.1951123 64.1951123 64.163273</t>
  </si>
  <si>
    <t>62.0538896 62.0538896 64.1951123 64.1951123 64.163273 64.163273</t>
  </si>
  <si>
    <t>64.2368212 64.3404573</t>
  </si>
  <si>
    <t>64.3404573 64.3404573</t>
  </si>
  <si>
    <t>64.5032298 64.5032298</t>
  </si>
  <si>
    <t>64.5032298 64.0389246 62.4611197</t>
  </si>
  <si>
    <t>64.3074309 62.0978994 62.0978994</t>
  </si>
  <si>
    <t>64.3323774 64.1100399</t>
  </si>
  <si>
    <t>64.3323774 64.1100399 64.1100399 63.9958405</t>
  </si>
  <si>
    <t>64.1100399 64.1100399</t>
  </si>
  <si>
    <t>64.3323774 64.1100399 64.1100399 63.9958405 64.3540911</t>
  </si>
  <si>
    <t>64.1100399 64.1100399 63.9958405 64.3540911 64.3540911</t>
  </si>
  <si>
    <t>64.1100399 64.1100399 63.9958405 64.3540911 64.3540911 63.7257773 63.7257773</t>
  </si>
  <si>
    <t>63.9958405 64.3540911 64.3540911 63.7257773 63.7257773 63.3186607</t>
  </si>
  <si>
    <t>63.7257773 63.3186607 63.5429211 64.2587543</t>
  </si>
  <si>
    <t>64.2587543 64.2587543</t>
  </si>
  <si>
    <t>63.7257773 63.3186607 63.5429211 64.2587543 64.2587543 64.2372747</t>
  </si>
  <si>
    <t>64.2587543 64.2587543 64.2372747 64.2372747</t>
  </si>
  <si>
    <t>64.2372747 64.1684742</t>
  </si>
  <si>
    <t>64.1684742 64.1684742</t>
  </si>
  <si>
    <t>64.1684742 64.1366837</t>
  </si>
  <si>
    <t>64.1366837 64.1366837</t>
  </si>
  <si>
    <t>64.1684742 64.1366837 64.1366837 64.3555866</t>
  </si>
  <si>
    <t>64.1366837 64.1366837 64.3555866 64.3555866</t>
  </si>
  <si>
    <t>64.3555866 62.1793563</t>
  </si>
  <si>
    <t>62.1793563 62.1793563</t>
  </si>
  <si>
    <t>62.1793563 63.3380284</t>
  </si>
  <si>
    <t>63.3380284 63.3380284</t>
  </si>
  <si>
    <t>63.3380284 63.4311438</t>
  </si>
  <si>
    <t>63.4311438 63.4311438</t>
  </si>
  <si>
    <t>63.4311438 63.4311438 64.1758797 64.1758797</t>
  </si>
  <si>
    <t>63.3380284 63.4311438 63.4311438 64.1758797</t>
  </si>
  <si>
    <t>63.4311438 63.4311438 64.1758797 64.1758797 64.1187047</t>
  </si>
  <si>
    <t>63.4311438 64.1758797 64.1758797 64.1187047 64.6218519</t>
  </si>
  <si>
    <t>64.1758797 64.1758797 64.1187047 64.6218519 64.6218519</t>
  </si>
  <si>
    <t>64.1758797 64.1187047 64.6218519 64.6218519 63.8647958</t>
  </si>
  <si>
    <t>64.1187047 64.6218519 64.6218519 63.8647958 63.8647958</t>
  </si>
  <si>
    <t>64.1758797 64.1187047 64.6218519 64.6218519 63.8647958 63.8647958 63.3880094</t>
  </si>
  <si>
    <t>64.6218519 64.6218519 63.8647958 63.8647958 63.3880094 63.3880094</t>
  </si>
  <si>
    <t>64.6218519 63.8647958 63.8647958 63.3880094 63.3880094 63.3211291</t>
  </si>
  <si>
    <t>63.8647958 63.8647958 63.3880094 63.3880094 63.3211291 63.3211291</t>
  </si>
  <si>
    <t>64.6218519 63.8647958 63.8647958 63.3880094 63.3880094 63.3211291 63.3211291 62.9145647</t>
  </si>
  <si>
    <t>63.8647958 63.8647958 63.3880094 63.3880094 63.3211291 63.3211291 62.9145647 62.9145647</t>
  </si>
  <si>
    <t>64.6218519 63.8647958 63.8647958 63.3880094 63.3880094 63.3211291 63.3211291 62.9145647 62.9145647 64.1672057</t>
  </si>
  <si>
    <t>63.8647958 63.8647958 63.3880094 63.3880094 63.3211291 63.3211291 62.9145647 62.9145647 64.1672057 64.1672057</t>
  </si>
  <si>
    <t>63.9630676 64.3791938</t>
  </si>
  <si>
    <t>64.3791938 64.3791938</t>
  </si>
  <si>
    <t>63.9630676 64.3791938 64.3791938 63.5920736</t>
  </si>
  <si>
    <t>64.3791938 64.3791938 63.5920736 63.5920736</t>
  </si>
  <si>
    <t>63.9630676 64.3791938 64.3791938 63.5920736 63.5920736 62.1528557</t>
  </si>
  <si>
    <t>64.3791938 64.3791938 63.5920736 63.5920736 62.1528557 62.1528557</t>
  </si>
  <si>
    <t>63.9630676 64.3791938 64.3791938 63.5920736 63.5920736 62.1528557 62.1528557 64.1627744</t>
  </si>
  <si>
    <t>64.3791938 64.3791938 63.5920736 63.5920736 62.1528557 62.1528557 64.1627744 64.1627744</t>
  </si>
  <si>
    <t>62.1528557 64.1627744 64.1627744 62.5185263</t>
  </si>
  <si>
    <t>64.1627744 64.1627744 62.5185263 62.5185263</t>
  </si>
  <si>
    <t>62.1528557 64.1627744 64.1627744 62.5185263 62.5185263 64.1777041</t>
  </si>
  <si>
    <t>64.1627744 64.1627744 62.5185263 62.5185263 64.1777041 64.1777041</t>
  </si>
  <si>
    <t>62.1608585 62.5853361</t>
  </si>
  <si>
    <t>62.5853361 62.5853361</t>
  </si>
  <si>
    <t>62.1608585 62.5853361 62.5853361 61.9687604</t>
  </si>
  <si>
    <t>62.5853361 62.5853361 61.9687604 61.9687604</t>
  </si>
  <si>
    <t>62.1608585 62.5853361 62.5853361 61.9687604 61.9687604 64.0808793</t>
  </si>
  <si>
    <t>62.5853361 62.5853361 61.9687604 61.9687604 64.0808793 64.0808793</t>
  </si>
  <si>
    <t>61.9687604 61.9687604 64.0808793 64.0808793 62.431065 62.431065</t>
  </si>
  <si>
    <t>61.9687604 64.0808793 64.0808793 62.431065</t>
  </si>
  <si>
    <t>64.0808793 64.0808793 62.431065 62.431065 62.8770717</t>
  </si>
  <si>
    <t>62.431065 62.8770717 62.0292493</t>
  </si>
  <si>
    <t>62.8770717 62.0292493 62.0292493</t>
  </si>
  <si>
    <t>62.8770717 62.0292493 62.0292493 61.8369689 61.8369689</t>
  </si>
  <si>
    <t>62.431065 62.8770717 62.0292493 62.0292493 61.8369689</t>
  </si>
  <si>
    <t>62.8770717 62.0292493 62.0292493 61.8369689 61.8369689 64.8961649</t>
  </si>
  <si>
    <t>63.293475 63.0543543</t>
  </si>
  <si>
    <t>63.0543543 63.0543543</t>
  </si>
  <si>
    <t>63.293475 63.0543543 63.0543543 63.9691174</t>
  </si>
  <si>
    <t>63.0543543 63.0543543 63.9691174 63.9691174</t>
  </si>
  <si>
    <t>62.2182702 62.2182702</t>
  </si>
  <si>
    <t>61.9652249 62.2182702</t>
  </si>
  <si>
    <t>62.2182702 62.2182702 63.0942194</t>
  </si>
  <si>
    <t>61.9652249 62.2182702 62.2182702 63.0942194 62.067691</t>
  </si>
  <si>
    <t>62.2182702 62.2182702 63.0942194 62.067691 62.067691</t>
  </si>
  <si>
    <t>62.2182702 63.0942194 62.067691 62.067691 63.4645043</t>
  </si>
  <si>
    <t>63.0942194 62.067691 62.067691 63.4645043 63.4645043</t>
  </si>
  <si>
    <t>63.0942194 62.067691 62.067691 63.4645043 63.4645043 64.5990101 64.5990101</t>
  </si>
  <si>
    <t>64.5990101 64.7020673 62.7280608</t>
  </si>
  <si>
    <t>62.7280608 62.7280608</t>
  </si>
  <si>
    <t>64.5990101 64.7020673 62.7280608 62.7280608 62.9930816</t>
  </si>
  <si>
    <t>62.9930816 64.0338656</t>
  </si>
  <si>
    <t>62.9930816 64.0338656 61.9208773</t>
  </si>
  <si>
    <t>64.0338656 61.9208773 61.9208773</t>
  </si>
  <si>
    <t>61.9208773 61.9208773 64.0750845</t>
  </si>
  <si>
    <t>64.0338656 61.9208773 61.9208773 64.0750845 64.0750845</t>
  </si>
  <si>
    <t>63.432513 64.2898662</t>
  </si>
  <si>
    <t>64.2898662 64.2898662</t>
  </si>
  <si>
    <t>63.432513 64.2898662 64.2898662 62.5676582</t>
  </si>
  <si>
    <t>62.5676582 63.4492298</t>
  </si>
  <si>
    <t>62.5676582 63.4492298 63.61409</t>
  </si>
  <si>
    <t>63.4492298 63.61409 63.61409</t>
  </si>
  <si>
    <t>63.61409 63.61409 64.533179</t>
  </si>
  <si>
    <t>63.4492298 63.61409 63.61409 64.533179 64.533179</t>
  </si>
  <si>
    <t>63.61409 63.61409 64.533179 64.533179 63.993112</t>
  </si>
  <si>
    <t>63.4492298 63.61409 63.61409 64.533179 64.533179 63.993112 63.993112</t>
  </si>
  <si>
    <t>64.1304103 64.4721402</t>
  </si>
  <si>
    <t>64.4721402 64.4721402</t>
  </si>
  <si>
    <t>64.1304103 64.4721402 64.4721402 64.5420223</t>
  </si>
  <si>
    <t>61.7761924 63.6512588</t>
  </si>
  <si>
    <t>64.2759381 61.7761924 63.6512588 63.6512588</t>
  </si>
  <si>
    <t>62.4276816 61.8623929 61.929893</t>
  </si>
  <si>
    <t>61.8623929 61.929893 61.929893</t>
  </si>
  <si>
    <t>64.7012558 63.9003099</t>
  </si>
  <si>
    <t>63.9003099 63.328394 63.328394</t>
  </si>
  <si>
    <t>63.328394 63.328394 64.1042711</t>
  </si>
  <si>
    <t>63.9003099 63.328394 63.328394 64.1042711 64.1042711</t>
  </si>
  <si>
    <t>closePriceDate</t>
  </si>
  <si>
    <t>2018.04.30D11:00:38.986398000</t>
  </si>
  <si>
    <t>execID_2018.04.30_LTCUSD_134</t>
  </si>
  <si>
    <t>2018.04.30D11:02:57.556401000</t>
  </si>
  <si>
    <t>execID_2018.04.30_LTCUSD_97</t>
  </si>
  <si>
    <t>2018.04.30D11:08:48.474353000</t>
  </si>
  <si>
    <t>execID_2018.04.30_LTCUSD_68</t>
  </si>
  <si>
    <t>2018.04.30D11:10:20.345220000</t>
  </si>
  <si>
    <t>execID_2018.04.30_LTCUSD_173</t>
  </si>
  <si>
    <t>2018.04.30D11:11:41.950716500</t>
  </si>
  <si>
    <t>execID_2018.04.30_LTCUSD_9</t>
  </si>
  <si>
    <t>SampleSize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</si>
</sst>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i/>
      <sz val="11"/>
      <color theme="0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21" fontId="0" fillId="0" borderId="0" xfId="0" applyNumberFormat="1"/>
    <xf numFmtId="47" fontId="0" fillId="0" borderId="0" xfId="0" applyNumberForma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2" fontId="1" fillId="0" borderId="0" xfId="0" applyNumberFormat="1" applyFont="1"/>
    <xf numFmtId="1" fontId="0" fillId="0" borderId="0" xfId="0" applyNumberFormat="1"/>
    <xf numFmtId="0" fontId="3" fillId="0" borderId="0" xfId="0" applyFont="1"/>
    <xf numFmtId="0" fontId="4" fillId="0" borderId="0" xfId="0" applyFont="1"/>
    <xf numFmtId="2" fontId="4" fillId="0" borderId="0" xfId="0" applyNumberFormat="1" applyFont="1"/>
    <xf numFmtId="0" fontId="5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14"/>
  <sheetViews>
    <sheetView zoomScale="85" zoomScaleNormal="85" workbookViewId="0">
      <selection activeCell="N2" sqref="N2:O2"/>
    </sheetView>
  </sheetViews>
  <sheetFormatPr defaultRowHeight="15" x14ac:dyDescent="0.25"/>
  <cols>
    <col min="2" max="2" width="44.28515625" bestFit="1" customWidth="1"/>
    <col min="3" max="3" width="10.5703125" bestFit="1" customWidth="1"/>
    <col min="4" max="4" width="26.42578125" bestFit="1" customWidth="1"/>
    <col min="5" max="5" width="16" bestFit="1" customWidth="1"/>
    <col min="6" max="6" width="13.42578125" bestFit="1" customWidth="1"/>
    <col min="7" max="7" width="17.42578125" bestFit="1" customWidth="1"/>
    <col min="10" max="10" width="17.5703125" bestFit="1" customWidth="1"/>
    <col min="11" max="11" width="26.140625" bestFit="1" customWidth="1"/>
    <col min="12" max="12" width="26.42578125" bestFit="1" customWidth="1"/>
    <col min="13" max="14" width="16" bestFit="1" customWidth="1"/>
    <col min="16" max="16" width="17.42578125" bestFit="1" customWidth="1"/>
    <col min="28" max="28" width="45.140625" bestFit="1" customWidth="1"/>
  </cols>
  <sheetData>
    <row r="1" spans="1:36" x14ac:dyDescent="0.25">
      <c r="A1" s="13" t="s">
        <v>22</v>
      </c>
      <c r="B1" s="13"/>
      <c r="C1" s="13"/>
      <c r="D1" s="13"/>
      <c r="E1" s="13"/>
      <c r="F1" s="13"/>
      <c r="I1" s="13" t="s">
        <v>23</v>
      </c>
      <c r="J1" s="13"/>
      <c r="K1" s="13"/>
      <c r="L1" s="13"/>
      <c r="M1" s="13"/>
      <c r="N1" s="13"/>
      <c r="O1" s="13"/>
      <c r="P1" s="13"/>
      <c r="Q1" s="13"/>
    </row>
    <row r="2" spans="1:36" x14ac:dyDescent="0.25">
      <c r="A2">
        <v>1</v>
      </c>
      <c r="B2" t="s">
        <v>13</v>
      </c>
      <c r="C2" s="3">
        <v>0</v>
      </c>
      <c r="D2" t="s">
        <v>0</v>
      </c>
      <c r="E2">
        <v>2.5265856000000002</v>
      </c>
      <c r="F2">
        <v>4.3709708000000003</v>
      </c>
      <c r="I2">
        <v>1</v>
      </c>
      <c r="J2" t="s">
        <v>13</v>
      </c>
      <c r="K2" t="s">
        <v>31</v>
      </c>
      <c r="L2" t="s">
        <v>1820</v>
      </c>
      <c r="M2" t="s">
        <v>0</v>
      </c>
      <c r="N2">
        <v>2.4751368999999999</v>
      </c>
      <c r="O2">
        <v>4.2772081999999996</v>
      </c>
      <c r="AI2" s="3"/>
      <c r="AJ2" s="3"/>
    </row>
    <row r="3" spans="1:36" x14ac:dyDescent="0.25">
      <c r="A3">
        <v>2</v>
      </c>
      <c r="B3" t="s">
        <v>14</v>
      </c>
      <c r="C3" s="3">
        <v>0</v>
      </c>
      <c r="D3" t="s">
        <v>7</v>
      </c>
      <c r="E3">
        <v>2.5560825999999999</v>
      </c>
      <c r="F3">
        <v>4.4402432000000003</v>
      </c>
      <c r="I3">
        <v>2</v>
      </c>
      <c r="J3" t="s">
        <v>14</v>
      </c>
      <c r="K3" t="s">
        <v>31</v>
      </c>
      <c r="L3" t="s">
        <v>1820</v>
      </c>
      <c r="M3" t="s">
        <v>7</v>
      </c>
      <c r="N3">
        <v>2.5068758</v>
      </c>
      <c r="O3">
        <v>4.3442569000000004</v>
      </c>
      <c r="AI3" s="3"/>
      <c r="AJ3" s="3"/>
    </row>
    <row r="4" spans="1:36" x14ac:dyDescent="0.25">
      <c r="A4">
        <v>3</v>
      </c>
      <c r="B4" t="s">
        <v>14</v>
      </c>
      <c r="C4" s="3">
        <v>0</v>
      </c>
      <c r="D4" t="s">
        <v>8</v>
      </c>
      <c r="E4">
        <v>2.4471886</v>
      </c>
      <c r="F4">
        <v>4.2274655000000001</v>
      </c>
      <c r="I4">
        <v>3</v>
      </c>
      <c r="J4" t="s">
        <v>14</v>
      </c>
      <c r="K4" t="s">
        <v>31</v>
      </c>
      <c r="L4" t="s">
        <v>1820</v>
      </c>
      <c r="M4" t="s">
        <v>8</v>
      </c>
      <c r="N4">
        <v>2.4072759000000001</v>
      </c>
      <c r="O4">
        <v>4.1426930000000004</v>
      </c>
      <c r="AI4" s="3"/>
      <c r="AJ4" s="3"/>
    </row>
    <row r="5" spans="1:36" x14ac:dyDescent="0.25">
      <c r="A5">
        <v>4</v>
      </c>
      <c r="B5" t="s">
        <v>14</v>
      </c>
      <c r="C5" s="3">
        <v>0</v>
      </c>
      <c r="D5" t="s">
        <v>9</v>
      </c>
      <c r="E5">
        <v>2.5876622999999999</v>
      </c>
      <c r="F5">
        <v>4.4676467999999998</v>
      </c>
      <c r="I5">
        <v>4</v>
      </c>
      <c r="J5" t="s">
        <v>14</v>
      </c>
      <c r="K5" t="s">
        <v>31</v>
      </c>
      <c r="L5" t="s">
        <v>1820</v>
      </c>
      <c r="M5" t="s">
        <v>9</v>
      </c>
      <c r="N5">
        <v>2.5347852</v>
      </c>
      <c r="O5">
        <v>4.374123</v>
      </c>
      <c r="AI5" s="3"/>
      <c r="AJ5" s="3"/>
    </row>
    <row r="6" spans="1:36" x14ac:dyDescent="0.25">
      <c r="A6">
        <v>5</v>
      </c>
      <c r="B6" t="s">
        <v>14</v>
      </c>
      <c r="C6" s="3">
        <v>0</v>
      </c>
      <c r="D6" t="s">
        <v>10</v>
      </c>
      <c r="E6">
        <v>2.3680447999999998</v>
      </c>
      <c r="F6">
        <v>4.0573167999999997</v>
      </c>
      <c r="I6">
        <v>5</v>
      </c>
      <c r="J6" t="s">
        <v>14</v>
      </c>
      <c r="K6" t="s">
        <v>31</v>
      </c>
      <c r="L6" t="s">
        <v>1820</v>
      </c>
      <c r="M6" t="s">
        <v>10</v>
      </c>
      <c r="N6">
        <v>2.2604920000000002</v>
      </c>
      <c r="O6">
        <v>3.8803961</v>
      </c>
      <c r="AI6" s="3"/>
      <c r="AJ6" s="3"/>
    </row>
    <row r="7" spans="1:36" x14ac:dyDescent="0.25">
      <c r="A7">
        <v>6</v>
      </c>
      <c r="B7" t="s">
        <v>14</v>
      </c>
      <c r="C7" s="3">
        <v>0</v>
      </c>
      <c r="D7" t="s">
        <v>11</v>
      </c>
      <c r="E7">
        <v>2.8312621999999998</v>
      </c>
      <c r="F7">
        <v>4.9625960999999998</v>
      </c>
      <c r="I7">
        <v>6</v>
      </c>
      <c r="J7" t="s">
        <v>14</v>
      </c>
      <c r="K7" t="s">
        <v>31</v>
      </c>
      <c r="L7" t="s">
        <v>1820</v>
      </c>
      <c r="M7" t="s">
        <v>11</v>
      </c>
      <c r="N7">
        <v>2.7302159000000001</v>
      </c>
      <c r="O7">
        <v>4.7745103000000002</v>
      </c>
      <c r="AI7" s="3"/>
      <c r="AJ7" s="3"/>
    </row>
    <row r="8" spans="1:36" x14ac:dyDescent="0.25">
      <c r="A8">
        <v>7</v>
      </c>
      <c r="B8" t="s">
        <v>14</v>
      </c>
      <c r="C8" s="3">
        <v>0</v>
      </c>
      <c r="D8" t="s">
        <v>12</v>
      </c>
      <c r="E8">
        <v>2.3712821000000002</v>
      </c>
      <c r="F8">
        <v>4.0869201000000004</v>
      </c>
      <c r="I8">
        <v>7</v>
      </c>
      <c r="J8" t="s">
        <v>14</v>
      </c>
      <c r="K8" t="s">
        <v>31</v>
      </c>
      <c r="L8" t="s">
        <v>1820</v>
      </c>
      <c r="M8" t="s">
        <v>12</v>
      </c>
      <c r="N8">
        <v>2.4068116000000002</v>
      </c>
      <c r="O8">
        <v>4.1498293000000004</v>
      </c>
      <c r="AI8" s="3"/>
      <c r="AJ8" s="3"/>
    </row>
    <row r="9" spans="1:36" x14ac:dyDescent="0.25">
      <c r="A9">
        <v>8</v>
      </c>
      <c r="B9" t="s">
        <v>15</v>
      </c>
      <c r="C9" s="3">
        <v>0</v>
      </c>
      <c r="D9" t="s">
        <v>7</v>
      </c>
      <c r="E9">
        <v>2.7256675000000001</v>
      </c>
      <c r="F9">
        <v>4.7758881999999998</v>
      </c>
      <c r="I9">
        <v>8</v>
      </c>
      <c r="J9" t="s">
        <v>15</v>
      </c>
      <c r="K9" t="s">
        <v>31</v>
      </c>
      <c r="L9" t="s">
        <v>1820</v>
      </c>
      <c r="M9" t="s">
        <v>7</v>
      </c>
      <c r="N9">
        <v>2.6598978</v>
      </c>
      <c r="O9">
        <v>4.6456029000000001</v>
      </c>
      <c r="AI9" s="3"/>
      <c r="AJ9" s="3"/>
    </row>
    <row r="10" spans="1:36" x14ac:dyDescent="0.25">
      <c r="A10">
        <v>9</v>
      </c>
      <c r="B10" t="s">
        <v>15</v>
      </c>
      <c r="C10" s="3">
        <v>0</v>
      </c>
      <c r="D10" t="s">
        <v>8</v>
      </c>
      <c r="E10">
        <v>2.5359563000000001</v>
      </c>
      <c r="F10">
        <v>4.3961456999999999</v>
      </c>
      <c r="I10">
        <v>9</v>
      </c>
      <c r="J10" t="s">
        <v>15</v>
      </c>
      <c r="K10" t="s">
        <v>31</v>
      </c>
      <c r="L10" t="s">
        <v>1820</v>
      </c>
      <c r="M10" t="s">
        <v>8</v>
      </c>
      <c r="N10">
        <v>2.4272969</v>
      </c>
      <c r="O10">
        <v>4.1878690000000001</v>
      </c>
      <c r="AI10" s="3"/>
      <c r="AJ10" s="3"/>
    </row>
    <row r="11" spans="1:36" x14ac:dyDescent="0.25">
      <c r="A11">
        <v>10</v>
      </c>
      <c r="B11" t="s">
        <v>15</v>
      </c>
      <c r="C11" s="3">
        <v>0</v>
      </c>
      <c r="D11" t="s">
        <v>9</v>
      </c>
      <c r="E11">
        <v>2.7335935999999998</v>
      </c>
      <c r="F11">
        <v>4.7563167000000002</v>
      </c>
      <c r="I11">
        <v>10</v>
      </c>
      <c r="J11" t="s">
        <v>15</v>
      </c>
      <c r="K11" t="s">
        <v>31</v>
      </c>
      <c r="L11" t="s">
        <v>1820</v>
      </c>
      <c r="M11" t="s">
        <v>9</v>
      </c>
      <c r="N11">
        <v>2.6964337</v>
      </c>
      <c r="O11">
        <v>4.6907075999999996</v>
      </c>
      <c r="AI11" s="3"/>
      <c r="AJ11" s="3"/>
    </row>
    <row r="12" spans="1:36" x14ac:dyDescent="0.25">
      <c r="A12">
        <v>11</v>
      </c>
      <c r="B12" t="s">
        <v>15</v>
      </c>
      <c r="C12" s="3">
        <v>0</v>
      </c>
      <c r="D12" t="s">
        <v>10</v>
      </c>
      <c r="E12">
        <v>2.5205416</v>
      </c>
      <c r="F12">
        <v>4.3524827999999998</v>
      </c>
      <c r="I12">
        <v>11</v>
      </c>
      <c r="J12" t="s">
        <v>15</v>
      </c>
      <c r="K12" t="s">
        <v>31</v>
      </c>
      <c r="L12" t="s">
        <v>1820</v>
      </c>
      <c r="M12" t="s">
        <v>10</v>
      </c>
      <c r="N12">
        <v>2.3734206000000002</v>
      </c>
      <c r="O12">
        <v>4.1015524000000001</v>
      </c>
      <c r="AI12" s="3"/>
      <c r="AJ12" s="3"/>
    </row>
    <row r="13" spans="1:36" x14ac:dyDescent="0.25">
      <c r="A13">
        <v>12</v>
      </c>
      <c r="B13" t="s">
        <v>15</v>
      </c>
      <c r="C13" s="3">
        <v>0</v>
      </c>
      <c r="D13" t="s">
        <v>11</v>
      </c>
      <c r="E13">
        <v>2.8643336000000001</v>
      </c>
      <c r="F13">
        <v>5.0506324999999999</v>
      </c>
      <c r="I13">
        <v>12</v>
      </c>
      <c r="J13" t="s">
        <v>15</v>
      </c>
      <c r="K13" t="s">
        <v>31</v>
      </c>
      <c r="L13" t="s">
        <v>1820</v>
      </c>
      <c r="M13" t="s">
        <v>11</v>
      </c>
      <c r="N13">
        <v>2.7673380000000001</v>
      </c>
      <c r="O13">
        <v>4.8785952000000004</v>
      </c>
      <c r="AI13" s="3"/>
      <c r="AJ13" s="3"/>
    </row>
    <row r="14" spans="1:36" x14ac:dyDescent="0.25">
      <c r="A14">
        <v>13</v>
      </c>
      <c r="B14" t="s">
        <v>15</v>
      </c>
      <c r="C14" s="3">
        <v>0</v>
      </c>
      <c r="D14" t="s">
        <v>12</v>
      </c>
      <c r="E14">
        <v>2.4952181000000002</v>
      </c>
      <c r="F14">
        <v>4.3251625000000002</v>
      </c>
      <c r="I14">
        <v>13</v>
      </c>
      <c r="J14" t="s">
        <v>15</v>
      </c>
      <c r="K14" t="s">
        <v>31</v>
      </c>
      <c r="L14" t="s">
        <v>1820</v>
      </c>
      <c r="M14" t="s">
        <v>12</v>
      </c>
      <c r="N14">
        <v>2.5581369999999999</v>
      </c>
      <c r="O14">
        <v>4.4382982999999996</v>
      </c>
      <c r="AI14" s="3"/>
      <c r="AJ14" s="3"/>
    </row>
    <row r="15" spans="1:36" x14ac:dyDescent="0.25">
      <c r="A15">
        <v>14</v>
      </c>
      <c r="B15" t="s">
        <v>16</v>
      </c>
      <c r="C15" s="3">
        <v>0</v>
      </c>
      <c r="D15" t="s">
        <v>7</v>
      </c>
      <c r="E15">
        <v>2.5869225</v>
      </c>
      <c r="F15">
        <v>4.4818663000000001</v>
      </c>
      <c r="I15">
        <v>14</v>
      </c>
      <c r="J15" t="s">
        <v>16</v>
      </c>
      <c r="K15" t="s">
        <v>31</v>
      </c>
      <c r="L15" t="s">
        <v>1820</v>
      </c>
      <c r="M15" t="s">
        <v>7</v>
      </c>
      <c r="N15">
        <v>2.6636712999999999</v>
      </c>
      <c r="O15">
        <v>4.6282106000000001</v>
      </c>
      <c r="AI15" s="3"/>
      <c r="AJ15" s="3"/>
    </row>
    <row r="16" spans="1:36" x14ac:dyDescent="0.25">
      <c r="A16">
        <v>15</v>
      </c>
      <c r="B16" t="s">
        <v>16</v>
      </c>
      <c r="C16" s="3">
        <v>0</v>
      </c>
      <c r="D16" t="s">
        <v>8</v>
      </c>
      <c r="E16">
        <v>2.0803175999999999</v>
      </c>
      <c r="F16">
        <v>3.5799010999999998</v>
      </c>
      <c r="I16">
        <v>15</v>
      </c>
      <c r="J16" t="s">
        <v>16</v>
      </c>
      <c r="K16" t="s">
        <v>31</v>
      </c>
      <c r="L16" t="s">
        <v>1820</v>
      </c>
      <c r="M16" t="s">
        <v>8</v>
      </c>
      <c r="N16">
        <v>2.1695527999999999</v>
      </c>
      <c r="O16">
        <v>3.7503782000000001</v>
      </c>
      <c r="AI16" s="3"/>
      <c r="AJ16" s="3"/>
    </row>
    <row r="17" spans="1:36" x14ac:dyDescent="0.25">
      <c r="A17">
        <v>16</v>
      </c>
      <c r="B17" t="s">
        <v>16</v>
      </c>
      <c r="C17" s="3">
        <v>0</v>
      </c>
      <c r="D17" t="s">
        <v>9</v>
      </c>
      <c r="E17">
        <v>2.4991477999999998</v>
      </c>
      <c r="F17">
        <v>4.2901901999999996</v>
      </c>
      <c r="I17">
        <v>16</v>
      </c>
      <c r="J17" t="s">
        <v>16</v>
      </c>
      <c r="K17" t="s">
        <v>31</v>
      </c>
      <c r="L17" t="s">
        <v>1820</v>
      </c>
      <c r="M17" t="s">
        <v>9</v>
      </c>
      <c r="N17">
        <v>2.2863636000000001</v>
      </c>
      <c r="O17">
        <v>3.9412886999999999</v>
      </c>
      <c r="AI17" s="3"/>
      <c r="AJ17" s="3"/>
    </row>
    <row r="18" spans="1:36" x14ac:dyDescent="0.25">
      <c r="A18">
        <v>17</v>
      </c>
      <c r="B18" t="s">
        <v>16</v>
      </c>
      <c r="C18" s="3">
        <v>0</v>
      </c>
      <c r="D18" t="s">
        <v>10</v>
      </c>
      <c r="E18">
        <v>2.1667417000000002</v>
      </c>
      <c r="F18">
        <v>3.6752986999999999</v>
      </c>
      <c r="I18">
        <v>17</v>
      </c>
      <c r="J18" t="s">
        <v>16</v>
      </c>
      <c r="K18" t="s">
        <v>31</v>
      </c>
      <c r="L18" t="s">
        <v>1820</v>
      </c>
      <c r="M18" t="s">
        <v>10</v>
      </c>
      <c r="N18">
        <v>2.1823605000000001</v>
      </c>
      <c r="O18">
        <v>3.7041569999999999</v>
      </c>
      <c r="AI18" s="3"/>
      <c r="AJ18" s="3"/>
    </row>
    <row r="19" spans="1:36" x14ac:dyDescent="0.25">
      <c r="A19">
        <v>18</v>
      </c>
      <c r="B19" t="s">
        <v>16</v>
      </c>
      <c r="C19" s="3">
        <v>0</v>
      </c>
      <c r="D19" t="s">
        <v>11</v>
      </c>
      <c r="E19">
        <v>2.8177701000000002</v>
      </c>
      <c r="F19">
        <v>4.9469962000000001</v>
      </c>
      <c r="I19">
        <v>18</v>
      </c>
      <c r="J19" t="s">
        <v>16</v>
      </c>
      <c r="K19" t="s">
        <v>31</v>
      </c>
      <c r="L19" t="s">
        <v>1820</v>
      </c>
      <c r="M19" t="s">
        <v>11</v>
      </c>
      <c r="N19">
        <v>2.6651468</v>
      </c>
      <c r="O19">
        <v>4.6513722</v>
      </c>
      <c r="AI19" s="3"/>
      <c r="AJ19" s="3"/>
    </row>
    <row r="20" spans="1:36" x14ac:dyDescent="0.25">
      <c r="A20">
        <v>19</v>
      </c>
      <c r="B20" t="s">
        <v>16</v>
      </c>
      <c r="C20" s="3">
        <v>0</v>
      </c>
      <c r="D20" t="s">
        <v>12</v>
      </c>
      <c r="E20">
        <v>2.385418</v>
      </c>
      <c r="F20">
        <v>4.1021985000000001</v>
      </c>
      <c r="I20">
        <v>19</v>
      </c>
      <c r="J20" t="s">
        <v>16</v>
      </c>
      <c r="K20" t="s">
        <v>31</v>
      </c>
      <c r="L20" t="s">
        <v>1820</v>
      </c>
      <c r="M20" t="s">
        <v>12</v>
      </c>
      <c r="N20">
        <v>2.4123644</v>
      </c>
      <c r="O20">
        <v>4.1562139</v>
      </c>
      <c r="AI20" s="3"/>
      <c r="AJ20" s="3"/>
    </row>
    <row r="21" spans="1:36" x14ac:dyDescent="0.25">
      <c r="A21">
        <v>20</v>
      </c>
      <c r="B21" t="s">
        <v>17</v>
      </c>
      <c r="C21" s="3">
        <v>0</v>
      </c>
      <c r="D21" t="s">
        <v>7</v>
      </c>
      <c r="E21">
        <v>1.8633569999999999</v>
      </c>
      <c r="F21">
        <v>3.1026156999999999</v>
      </c>
      <c r="I21">
        <v>20</v>
      </c>
      <c r="J21" t="s">
        <v>17</v>
      </c>
      <c r="K21" t="s">
        <v>31</v>
      </c>
      <c r="L21" t="s">
        <v>1820</v>
      </c>
      <c r="M21" t="s">
        <v>7</v>
      </c>
      <c r="N21">
        <v>1.8311687000000001</v>
      </c>
      <c r="O21">
        <v>3.0436443</v>
      </c>
      <c r="AI21" s="3"/>
      <c r="AJ21" s="3"/>
    </row>
    <row r="22" spans="1:36" x14ac:dyDescent="0.25">
      <c r="A22">
        <v>21</v>
      </c>
      <c r="B22" t="s">
        <v>17</v>
      </c>
      <c r="C22" s="3">
        <v>0</v>
      </c>
      <c r="D22" t="s">
        <v>8</v>
      </c>
      <c r="E22">
        <v>1.7951828000000001</v>
      </c>
      <c r="F22">
        <v>2.9763923999999999</v>
      </c>
      <c r="I22">
        <v>21</v>
      </c>
      <c r="J22" t="s">
        <v>17</v>
      </c>
      <c r="K22" t="s">
        <v>31</v>
      </c>
      <c r="L22" t="s">
        <v>1820</v>
      </c>
      <c r="M22" t="s">
        <v>8</v>
      </c>
      <c r="N22">
        <v>1.7683495</v>
      </c>
      <c r="O22">
        <v>2.9235346</v>
      </c>
      <c r="AI22" s="3"/>
      <c r="AJ22" s="3"/>
    </row>
    <row r="23" spans="1:36" x14ac:dyDescent="0.25">
      <c r="A23">
        <v>22</v>
      </c>
      <c r="B23" t="s">
        <v>17</v>
      </c>
      <c r="C23" s="3">
        <v>0</v>
      </c>
      <c r="D23" t="s">
        <v>9</v>
      </c>
      <c r="E23">
        <v>1.8762763</v>
      </c>
      <c r="F23">
        <v>3.1051707999999998</v>
      </c>
      <c r="I23">
        <v>22</v>
      </c>
      <c r="J23" t="s">
        <v>17</v>
      </c>
      <c r="K23" t="s">
        <v>31</v>
      </c>
      <c r="L23" t="s">
        <v>1820</v>
      </c>
      <c r="M23" t="s">
        <v>9</v>
      </c>
      <c r="N23">
        <v>1.8487217</v>
      </c>
      <c r="O23">
        <v>3.0613595</v>
      </c>
      <c r="AI23" s="3"/>
      <c r="AJ23" s="3"/>
    </row>
    <row r="24" spans="1:36" x14ac:dyDescent="0.25">
      <c r="A24">
        <v>23</v>
      </c>
      <c r="B24" t="s">
        <v>17</v>
      </c>
      <c r="C24" s="3">
        <v>0</v>
      </c>
      <c r="D24" t="s">
        <v>10</v>
      </c>
      <c r="E24">
        <v>1.7483464</v>
      </c>
      <c r="F24">
        <v>2.8848202999999999</v>
      </c>
      <c r="I24">
        <v>23</v>
      </c>
      <c r="J24" t="s">
        <v>17</v>
      </c>
      <c r="K24" t="s">
        <v>31</v>
      </c>
      <c r="L24" t="s">
        <v>1820</v>
      </c>
      <c r="M24" t="s">
        <v>10</v>
      </c>
      <c r="N24">
        <v>1.6750354999999999</v>
      </c>
      <c r="O24">
        <v>2.7691401999999998</v>
      </c>
      <c r="AI24" s="3"/>
      <c r="AJ24" s="3"/>
    </row>
    <row r="25" spans="1:36" x14ac:dyDescent="0.25">
      <c r="A25">
        <v>24</v>
      </c>
      <c r="B25" t="s">
        <v>17</v>
      </c>
      <c r="C25" s="3">
        <v>0</v>
      </c>
      <c r="D25" t="s">
        <v>11</v>
      </c>
      <c r="E25">
        <v>2.0419645000000002</v>
      </c>
      <c r="F25">
        <v>3.4175901999999998</v>
      </c>
      <c r="I25">
        <v>24</v>
      </c>
      <c r="J25" t="s">
        <v>17</v>
      </c>
      <c r="K25" t="s">
        <v>31</v>
      </c>
      <c r="L25" t="s">
        <v>1820</v>
      </c>
      <c r="M25" t="s">
        <v>11</v>
      </c>
      <c r="N25">
        <v>1.9707876</v>
      </c>
      <c r="O25">
        <v>3.2925833999999998</v>
      </c>
      <c r="AI25" s="3"/>
      <c r="AJ25" s="3"/>
    </row>
    <row r="26" spans="1:36" x14ac:dyDescent="0.25">
      <c r="A26">
        <v>25</v>
      </c>
      <c r="B26" t="s">
        <v>17</v>
      </c>
      <c r="C26" s="3">
        <v>0</v>
      </c>
      <c r="D26" t="s">
        <v>12</v>
      </c>
      <c r="E26">
        <v>1.7435658999999999</v>
      </c>
      <c r="F26">
        <v>2.8876683999999999</v>
      </c>
      <c r="I26">
        <v>25</v>
      </c>
      <c r="J26" t="s">
        <v>17</v>
      </c>
      <c r="K26" t="s">
        <v>31</v>
      </c>
      <c r="L26" t="s">
        <v>1820</v>
      </c>
      <c r="M26" t="s">
        <v>12</v>
      </c>
      <c r="N26">
        <v>1.7659528</v>
      </c>
      <c r="O26">
        <v>2.9249114000000001</v>
      </c>
      <c r="AI26" s="3"/>
      <c r="AJ26" s="3"/>
    </row>
    <row r="27" spans="1:36" x14ac:dyDescent="0.25">
      <c r="A27">
        <v>27</v>
      </c>
      <c r="B27" t="s">
        <v>18</v>
      </c>
      <c r="C27" s="3">
        <v>0</v>
      </c>
      <c r="D27" t="s">
        <v>7</v>
      </c>
      <c r="E27">
        <v>2.2554536999999999</v>
      </c>
      <c r="F27">
        <v>3.8717508999999999</v>
      </c>
      <c r="I27">
        <v>26</v>
      </c>
      <c r="J27" t="s">
        <v>18</v>
      </c>
      <c r="K27" t="s">
        <v>31</v>
      </c>
      <c r="L27" t="s">
        <v>1820</v>
      </c>
      <c r="M27" t="s">
        <v>7</v>
      </c>
      <c r="N27">
        <v>2.1775269000000002</v>
      </c>
      <c r="O27">
        <v>3.7403661000000001</v>
      </c>
      <c r="P27" t="s">
        <v>29</v>
      </c>
      <c r="AI27" s="3"/>
      <c r="AJ27" s="3"/>
    </row>
    <row r="28" spans="1:36" x14ac:dyDescent="0.25">
      <c r="A28">
        <v>28</v>
      </c>
      <c r="B28" t="s">
        <v>18</v>
      </c>
      <c r="C28" s="3">
        <v>0</v>
      </c>
      <c r="D28" t="s">
        <v>8</v>
      </c>
      <c r="E28">
        <v>2.2659973</v>
      </c>
      <c r="F28">
        <v>3.8638488</v>
      </c>
      <c r="I28">
        <v>27</v>
      </c>
      <c r="J28" t="s">
        <v>18</v>
      </c>
      <c r="K28" t="s">
        <v>31</v>
      </c>
      <c r="L28" t="s">
        <v>1820</v>
      </c>
      <c r="M28" t="s">
        <v>8</v>
      </c>
      <c r="N28">
        <v>2.0326453</v>
      </c>
      <c r="O28">
        <v>3.4440089999999999</v>
      </c>
      <c r="P28" t="s">
        <v>29</v>
      </c>
      <c r="AI28" s="3"/>
      <c r="AJ28" s="3"/>
    </row>
    <row r="29" spans="1:36" x14ac:dyDescent="0.25">
      <c r="A29">
        <v>29</v>
      </c>
      <c r="B29" t="s">
        <v>18</v>
      </c>
      <c r="C29" s="3">
        <v>0</v>
      </c>
      <c r="D29" t="s">
        <v>9</v>
      </c>
      <c r="E29">
        <v>2.3448563999999998</v>
      </c>
      <c r="F29">
        <v>4.0213564999999996</v>
      </c>
      <c r="I29">
        <v>28</v>
      </c>
      <c r="J29" t="s">
        <v>18</v>
      </c>
      <c r="K29" t="s">
        <v>31</v>
      </c>
      <c r="L29" t="s">
        <v>1820</v>
      </c>
      <c r="M29" t="s">
        <v>9</v>
      </c>
      <c r="N29">
        <v>2.0706340000000001</v>
      </c>
      <c r="O29">
        <v>3.5176292999999998</v>
      </c>
      <c r="P29" t="s">
        <v>29</v>
      </c>
      <c r="AI29" s="3"/>
      <c r="AJ29" s="3"/>
    </row>
    <row r="30" spans="1:36" x14ac:dyDescent="0.25">
      <c r="A30">
        <v>30</v>
      </c>
      <c r="B30" t="s">
        <v>18</v>
      </c>
      <c r="C30" s="3">
        <v>0</v>
      </c>
      <c r="D30" t="s">
        <v>10</v>
      </c>
      <c r="E30">
        <v>2.1315504999999999</v>
      </c>
      <c r="F30">
        <v>3.6235829000000002</v>
      </c>
      <c r="I30">
        <v>29</v>
      </c>
      <c r="J30" t="s">
        <v>18</v>
      </c>
      <c r="K30" t="s">
        <v>31</v>
      </c>
      <c r="L30" t="s">
        <v>1820</v>
      </c>
      <c r="M30" t="s">
        <v>10</v>
      </c>
      <c r="N30">
        <v>1.8797282</v>
      </c>
      <c r="O30">
        <v>3.1776678</v>
      </c>
      <c r="P30" t="s">
        <v>29</v>
      </c>
      <c r="AI30" s="3"/>
      <c r="AJ30" s="3"/>
    </row>
    <row r="31" spans="1:36" x14ac:dyDescent="0.25">
      <c r="A31">
        <v>31</v>
      </c>
      <c r="B31" t="s">
        <v>18</v>
      </c>
      <c r="C31" s="3">
        <v>0</v>
      </c>
      <c r="D31" t="s">
        <v>11</v>
      </c>
      <c r="E31">
        <v>2.5769527000000001</v>
      </c>
      <c r="F31">
        <v>4.4601632000000002</v>
      </c>
      <c r="I31">
        <v>30</v>
      </c>
      <c r="J31" t="s">
        <v>18</v>
      </c>
      <c r="K31" t="s">
        <v>31</v>
      </c>
      <c r="L31" t="s">
        <v>1820</v>
      </c>
      <c r="M31" t="s">
        <v>11</v>
      </c>
      <c r="N31">
        <v>2.3037575000000001</v>
      </c>
      <c r="O31">
        <v>3.9894750000000001</v>
      </c>
      <c r="P31" t="s">
        <v>29</v>
      </c>
      <c r="AI31" s="3"/>
      <c r="AJ31" s="3"/>
    </row>
    <row r="32" spans="1:36" x14ac:dyDescent="0.25">
      <c r="A32">
        <v>32</v>
      </c>
      <c r="B32" t="s">
        <v>18</v>
      </c>
      <c r="C32" s="3">
        <v>0</v>
      </c>
      <c r="D32" t="s">
        <v>12</v>
      </c>
      <c r="E32">
        <v>2.1762700000000001</v>
      </c>
      <c r="F32">
        <v>3.7331528999999999</v>
      </c>
      <c r="I32">
        <v>31</v>
      </c>
      <c r="J32" t="s">
        <v>18</v>
      </c>
      <c r="K32" t="s">
        <v>31</v>
      </c>
      <c r="L32" t="s">
        <v>1820</v>
      </c>
      <c r="M32" t="s">
        <v>12</v>
      </c>
      <c r="N32">
        <v>1.9816251</v>
      </c>
      <c r="O32">
        <v>3.3629551000000002</v>
      </c>
      <c r="P32" t="s">
        <v>29</v>
      </c>
      <c r="AI32" s="3"/>
      <c r="AJ32" s="3"/>
    </row>
    <row r="33" spans="1:36" x14ac:dyDescent="0.25">
      <c r="A33">
        <v>33</v>
      </c>
      <c r="B33" t="s">
        <v>19</v>
      </c>
      <c r="C33" s="3">
        <v>0</v>
      </c>
      <c r="D33" t="s">
        <v>7</v>
      </c>
      <c r="E33">
        <v>1.8633569999999999</v>
      </c>
      <c r="F33">
        <v>3.1026156999999999</v>
      </c>
      <c r="I33">
        <v>32</v>
      </c>
      <c r="J33" t="s">
        <v>19</v>
      </c>
      <c r="K33" t="s">
        <v>31</v>
      </c>
      <c r="L33" t="s">
        <v>1820</v>
      </c>
      <c r="M33" t="s">
        <v>7</v>
      </c>
      <c r="N33">
        <v>1.8311687000000001</v>
      </c>
      <c r="O33">
        <v>3.0436443</v>
      </c>
      <c r="P33">
        <v>34104446.990191899</v>
      </c>
      <c r="AI33" s="3"/>
      <c r="AJ33" s="3"/>
    </row>
    <row r="34" spans="1:36" x14ac:dyDescent="0.25">
      <c r="A34">
        <v>34</v>
      </c>
      <c r="B34" t="s">
        <v>19</v>
      </c>
      <c r="C34" s="3">
        <v>0</v>
      </c>
      <c r="D34" t="s">
        <v>8</v>
      </c>
      <c r="E34">
        <v>1.7951828000000001</v>
      </c>
      <c r="F34">
        <v>2.9763923999999999</v>
      </c>
      <c r="G34" s="1">
        <v>35360771.801688299</v>
      </c>
      <c r="I34">
        <v>33</v>
      </c>
      <c r="J34" t="s">
        <v>19</v>
      </c>
      <c r="K34" t="s">
        <v>31</v>
      </c>
      <c r="L34" t="s">
        <v>1820</v>
      </c>
      <c r="M34" t="s">
        <v>8</v>
      </c>
      <c r="N34">
        <v>1.7683495</v>
      </c>
      <c r="O34">
        <v>2.9235346</v>
      </c>
      <c r="P34" s="1">
        <v>35993536.765332296</v>
      </c>
      <c r="AI34" s="3"/>
      <c r="AJ34" s="3"/>
    </row>
    <row r="35" spans="1:36" x14ac:dyDescent="0.25">
      <c r="A35">
        <v>35</v>
      </c>
      <c r="B35" t="s">
        <v>19</v>
      </c>
      <c r="C35" s="3">
        <v>0</v>
      </c>
      <c r="D35" t="s">
        <v>9</v>
      </c>
      <c r="E35">
        <v>1.8762763</v>
      </c>
      <c r="F35">
        <v>3.1051707999999998</v>
      </c>
      <c r="G35" s="1">
        <v>37537678.543784402</v>
      </c>
      <c r="I35">
        <v>34</v>
      </c>
      <c r="J35" t="s">
        <v>19</v>
      </c>
      <c r="K35" t="s">
        <v>31</v>
      </c>
      <c r="L35" t="s">
        <v>1820</v>
      </c>
      <c r="M35" t="s">
        <v>9</v>
      </c>
      <c r="N35">
        <v>1.8487217</v>
      </c>
      <c r="O35">
        <v>3.0613595</v>
      </c>
      <c r="P35" s="1">
        <v>36078713.702926598</v>
      </c>
      <c r="AI35" s="3"/>
      <c r="AJ35" s="3"/>
    </row>
    <row r="36" spans="1:36" x14ac:dyDescent="0.25">
      <c r="A36">
        <v>36</v>
      </c>
      <c r="B36" t="s">
        <v>19</v>
      </c>
      <c r="C36" s="3">
        <v>0</v>
      </c>
      <c r="D36" t="s">
        <v>10</v>
      </c>
      <c r="E36">
        <v>1.7483464</v>
      </c>
      <c r="F36">
        <v>2.8848202999999999</v>
      </c>
      <c r="G36" s="1">
        <v>36868845.723557703</v>
      </c>
      <c r="I36">
        <v>35</v>
      </c>
      <c r="J36" t="s">
        <v>19</v>
      </c>
      <c r="K36" t="s">
        <v>31</v>
      </c>
      <c r="L36" t="s">
        <v>1820</v>
      </c>
      <c r="M36" t="s">
        <v>10</v>
      </c>
      <c r="N36">
        <v>1.6750354999999999</v>
      </c>
      <c r="O36">
        <v>2.7691401999999998</v>
      </c>
      <c r="P36" s="1">
        <v>33845951.726983398</v>
      </c>
      <c r="AI36" s="3"/>
      <c r="AJ36" s="3"/>
    </row>
    <row r="37" spans="1:36" x14ac:dyDescent="0.25">
      <c r="A37">
        <v>37</v>
      </c>
      <c r="B37" t="s">
        <v>19</v>
      </c>
      <c r="C37" s="3">
        <v>0</v>
      </c>
      <c r="D37" t="s">
        <v>11</v>
      </c>
      <c r="E37">
        <v>2.0419645000000002</v>
      </c>
      <c r="F37">
        <v>3.4175901999999998</v>
      </c>
      <c r="G37" s="1">
        <v>34807256.480500303</v>
      </c>
      <c r="I37">
        <v>36</v>
      </c>
      <c r="J37" t="s">
        <v>19</v>
      </c>
      <c r="K37" t="s">
        <v>31</v>
      </c>
      <c r="L37" t="s">
        <v>1820</v>
      </c>
      <c r="M37" t="s">
        <v>11</v>
      </c>
      <c r="N37">
        <v>1.9707876</v>
      </c>
      <c r="O37">
        <v>3.2925833999999998</v>
      </c>
      <c r="P37" s="1">
        <v>46602448.448263399</v>
      </c>
      <c r="AI37" s="3"/>
      <c r="AJ37" s="3"/>
    </row>
    <row r="38" spans="1:36" x14ac:dyDescent="0.25">
      <c r="A38">
        <v>38</v>
      </c>
      <c r="B38" t="s">
        <v>19</v>
      </c>
      <c r="C38" s="2">
        <v>0</v>
      </c>
      <c r="D38" t="s">
        <v>12</v>
      </c>
      <c r="E38">
        <v>1.7435658999999999</v>
      </c>
      <c r="F38">
        <v>2.8876683999999999</v>
      </c>
      <c r="G38" s="1">
        <v>46893727.465278096</v>
      </c>
      <c r="I38">
        <v>37</v>
      </c>
      <c r="J38" t="s">
        <v>19</v>
      </c>
      <c r="K38" t="s">
        <v>31</v>
      </c>
      <c r="L38" t="s">
        <v>1820</v>
      </c>
      <c r="M38" t="s">
        <v>12</v>
      </c>
      <c r="N38">
        <v>1.7659528</v>
      </c>
      <c r="O38">
        <v>2.9249114000000001</v>
      </c>
      <c r="P38" s="1">
        <v>30188605.486933101</v>
      </c>
      <c r="AI38" s="3"/>
      <c r="AJ38" s="3"/>
    </row>
    <row r="39" spans="1:36" x14ac:dyDescent="0.25">
      <c r="A39">
        <v>39</v>
      </c>
      <c r="B39" t="s">
        <v>20</v>
      </c>
      <c r="C39" s="2">
        <v>0</v>
      </c>
      <c r="D39" t="s">
        <v>1</v>
      </c>
      <c r="E39">
        <v>110.0319904</v>
      </c>
      <c r="F39">
        <v>0.99653579999999997</v>
      </c>
      <c r="G39" s="1">
        <v>29980547.833783001</v>
      </c>
      <c r="I39">
        <v>38</v>
      </c>
      <c r="J39" t="s">
        <v>30</v>
      </c>
      <c r="K39" t="s">
        <v>31</v>
      </c>
      <c r="L39" t="s">
        <v>1821</v>
      </c>
      <c r="M39" t="s">
        <v>1</v>
      </c>
      <c r="N39">
        <v>109.9161117</v>
      </c>
      <c r="O39">
        <v>0.98125759999999995</v>
      </c>
      <c r="P39" s="1"/>
      <c r="AI39" s="3"/>
      <c r="AJ39" s="3"/>
    </row>
    <row r="40" spans="1:36" x14ac:dyDescent="0.25">
      <c r="A40">
        <v>40</v>
      </c>
      <c r="B40" t="s">
        <v>20</v>
      </c>
      <c r="C40" s="2">
        <v>0</v>
      </c>
      <c r="D40" t="s">
        <v>2</v>
      </c>
      <c r="E40">
        <v>105.0154884</v>
      </c>
      <c r="F40">
        <v>0.96421040000000002</v>
      </c>
      <c r="I40">
        <v>39</v>
      </c>
      <c r="J40" t="s">
        <v>30</v>
      </c>
      <c r="K40" t="s">
        <v>31</v>
      </c>
      <c r="L40" t="s">
        <v>1821</v>
      </c>
      <c r="M40" t="s">
        <v>2</v>
      </c>
      <c r="N40">
        <v>105.89103540000001</v>
      </c>
      <c r="O40">
        <v>0.96547890000000003</v>
      </c>
      <c r="AI40" s="3"/>
      <c r="AJ40" s="3"/>
    </row>
    <row r="41" spans="1:36" x14ac:dyDescent="0.25">
      <c r="A41">
        <v>41</v>
      </c>
      <c r="B41" t="s">
        <v>20</v>
      </c>
      <c r="C41" s="2">
        <v>0</v>
      </c>
      <c r="D41" t="s">
        <v>3</v>
      </c>
      <c r="E41">
        <v>98.916571500000003</v>
      </c>
      <c r="F41">
        <v>0.91892759999999996</v>
      </c>
      <c r="I41">
        <v>40</v>
      </c>
      <c r="J41" t="s">
        <v>30</v>
      </c>
      <c r="K41" t="s">
        <v>31</v>
      </c>
      <c r="L41" t="s">
        <v>1821</v>
      </c>
      <c r="M41" t="s">
        <v>3</v>
      </c>
      <c r="N41">
        <v>101.5562327</v>
      </c>
      <c r="O41">
        <v>0.92777359999999998</v>
      </c>
      <c r="AI41" s="3"/>
      <c r="AJ41" s="3"/>
    </row>
    <row r="42" spans="1:36" x14ac:dyDescent="0.25">
      <c r="A42">
        <v>42</v>
      </c>
      <c r="B42" t="s">
        <v>20</v>
      </c>
      <c r="C42" s="2">
        <v>0</v>
      </c>
      <c r="D42" t="s">
        <v>4</v>
      </c>
      <c r="E42">
        <v>109.3536654</v>
      </c>
      <c r="F42">
        <v>0.97036770000000006</v>
      </c>
      <c r="I42">
        <v>41</v>
      </c>
      <c r="J42" t="s">
        <v>30</v>
      </c>
      <c r="K42" t="s">
        <v>31</v>
      </c>
      <c r="L42" t="s">
        <v>1821</v>
      </c>
      <c r="M42" t="s">
        <v>4</v>
      </c>
      <c r="N42">
        <v>114.2973045</v>
      </c>
      <c r="O42">
        <v>0.999359</v>
      </c>
      <c r="AI42" s="3"/>
      <c r="AJ42" s="3"/>
    </row>
    <row r="43" spans="1:36" x14ac:dyDescent="0.25">
      <c r="A43">
        <v>43</v>
      </c>
      <c r="B43" t="s">
        <v>20</v>
      </c>
      <c r="C43" s="2">
        <v>0</v>
      </c>
      <c r="D43" t="s">
        <v>5</v>
      </c>
      <c r="E43">
        <v>108.77055919999999</v>
      </c>
      <c r="F43">
        <v>0.95273470000000005</v>
      </c>
      <c r="I43">
        <v>42</v>
      </c>
      <c r="J43" t="s">
        <v>30</v>
      </c>
      <c r="K43" t="s">
        <v>31</v>
      </c>
      <c r="L43" t="s">
        <v>1821</v>
      </c>
      <c r="M43" t="s">
        <v>5</v>
      </c>
      <c r="N43">
        <v>108.255454</v>
      </c>
      <c r="O43">
        <v>0.94962290000000005</v>
      </c>
      <c r="AI43" s="3"/>
      <c r="AJ43" s="3"/>
    </row>
    <row r="44" spans="1:36" x14ac:dyDescent="0.25">
      <c r="A44">
        <v>44</v>
      </c>
      <c r="B44" t="s">
        <v>20</v>
      </c>
      <c r="C44" s="2">
        <v>0</v>
      </c>
      <c r="D44" t="s">
        <v>6</v>
      </c>
      <c r="E44">
        <v>92.273520500000004</v>
      </c>
      <c r="F44">
        <v>0.89785060000000005</v>
      </c>
      <c r="I44">
        <v>43</v>
      </c>
      <c r="J44" t="s">
        <v>30</v>
      </c>
      <c r="K44" t="s">
        <v>31</v>
      </c>
      <c r="L44" t="s">
        <v>1821</v>
      </c>
      <c r="M44" t="s">
        <v>6</v>
      </c>
      <c r="N44">
        <v>91.262624200000005</v>
      </c>
      <c r="O44">
        <v>0.89728989999999997</v>
      </c>
      <c r="AI44" s="3"/>
      <c r="AJ44" s="3"/>
    </row>
    <row r="45" spans="1:36" x14ac:dyDescent="0.25">
      <c r="A45">
        <v>45</v>
      </c>
      <c r="B45" t="s">
        <v>20</v>
      </c>
      <c r="C45" s="2">
        <v>0</v>
      </c>
      <c r="D45" t="s">
        <v>7</v>
      </c>
      <c r="E45">
        <v>1.4692499000000001</v>
      </c>
      <c r="F45">
        <v>2.3829729999999998</v>
      </c>
      <c r="I45">
        <v>44</v>
      </c>
      <c r="J45" t="s">
        <v>30</v>
      </c>
      <c r="K45" t="s">
        <v>31</v>
      </c>
      <c r="L45" t="s">
        <v>1821</v>
      </c>
      <c r="M45" t="s">
        <v>7</v>
      </c>
      <c r="N45">
        <v>1.4458825</v>
      </c>
      <c r="O45">
        <v>2.3419267000000001</v>
      </c>
      <c r="AI45" s="3"/>
      <c r="AJ45" s="3"/>
    </row>
    <row r="46" spans="1:36" x14ac:dyDescent="0.25">
      <c r="A46">
        <v>46</v>
      </c>
      <c r="B46" t="s">
        <v>20</v>
      </c>
      <c r="C46" s="2">
        <v>0</v>
      </c>
      <c r="D46" t="s">
        <v>8</v>
      </c>
      <c r="E46">
        <v>1.4220242999999999</v>
      </c>
      <c r="F46">
        <v>2.2983267000000001</v>
      </c>
      <c r="I46">
        <v>45</v>
      </c>
      <c r="J46" t="s">
        <v>30</v>
      </c>
      <c r="K46" t="s">
        <v>31</v>
      </c>
      <c r="L46" t="s">
        <v>1821</v>
      </c>
      <c r="M46" t="s">
        <v>8</v>
      </c>
      <c r="N46">
        <v>1.4020539000000001</v>
      </c>
      <c r="O46">
        <v>2.2610899</v>
      </c>
      <c r="AI46" s="3"/>
      <c r="AJ46" s="3"/>
    </row>
    <row r="47" spans="1:36" x14ac:dyDescent="0.25">
      <c r="A47">
        <v>47</v>
      </c>
      <c r="B47" t="s">
        <v>20</v>
      </c>
      <c r="C47" s="2">
        <v>0</v>
      </c>
      <c r="D47" t="s">
        <v>9</v>
      </c>
      <c r="E47">
        <v>1.4730455</v>
      </c>
      <c r="F47">
        <v>2.374911</v>
      </c>
      <c r="I47">
        <v>46</v>
      </c>
      <c r="J47" t="s">
        <v>30</v>
      </c>
      <c r="K47" t="s">
        <v>31</v>
      </c>
      <c r="L47" t="s">
        <v>1821</v>
      </c>
      <c r="M47" t="s">
        <v>9</v>
      </c>
      <c r="N47">
        <v>1.4581115</v>
      </c>
      <c r="O47">
        <v>2.3538125999999999</v>
      </c>
      <c r="AI47" s="3"/>
      <c r="AJ47" s="3"/>
    </row>
    <row r="48" spans="1:36" x14ac:dyDescent="0.25">
      <c r="A48">
        <v>48</v>
      </c>
      <c r="B48" t="s">
        <v>20</v>
      </c>
      <c r="C48" s="2">
        <v>0</v>
      </c>
      <c r="D48" t="s">
        <v>10</v>
      </c>
      <c r="E48">
        <v>1.3917632</v>
      </c>
      <c r="F48">
        <v>2.2440077999999999</v>
      </c>
      <c r="I48">
        <v>47</v>
      </c>
      <c r="J48" t="s">
        <v>30</v>
      </c>
      <c r="K48" t="s">
        <v>31</v>
      </c>
      <c r="L48" t="s">
        <v>1821</v>
      </c>
      <c r="M48" t="s">
        <v>10</v>
      </c>
      <c r="N48">
        <v>1.3365994999999999</v>
      </c>
      <c r="O48">
        <v>2.1590034999999999</v>
      </c>
      <c r="AI48" s="3"/>
      <c r="AJ48" s="3"/>
    </row>
    <row r="49" spans="1:36" x14ac:dyDescent="0.25">
      <c r="A49">
        <v>49</v>
      </c>
      <c r="B49" t="s">
        <v>20</v>
      </c>
      <c r="C49" s="2">
        <v>0</v>
      </c>
      <c r="D49" t="s">
        <v>11</v>
      </c>
      <c r="E49">
        <v>1.5982475</v>
      </c>
      <c r="F49">
        <v>2.5988658999999998</v>
      </c>
      <c r="I49">
        <v>48</v>
      </c>
      <c r="J49" t="s">
        <v>30</v>
      </c>
      <c r="K49" t="s">
        <v>31</v>
      </c>
      <c r="L49" t="s">
        <v>1821</v>
      </c>
      <c r="M49" t="s">
        <v>11</v>
      </c>
      <c r="N49">
        <v>1.5427507</v>
      </c>
      <c r="O49">
        <v>2.5050354000000001</v>
      </c>
      <c r="AI49" s="3"/>
      <c r="AJ49" s="3"/>
    </row>
    <row r="50" spans="1:36" x14ac:dyDescent="0.25">
      <c r="A50">
        <v>50</v>
      </c>
      <c r="B50" t="s">
        <v>20</v>
      </c>
      <c r="C50" s="2">
        <v>0</v>
      </c>
      <c r="D50" t="s">
        <v>12</v>
      </c>
      <c r="E50">
        <v>1.3831985</v>
      </c>
      <c r="F50">
        <v>2.2350821000000001</v>
      </c>
      <c r="I50">
        <v>49</v>
      </c>
      <c r="J50" t="s">
        <v>30</v>
      </c>
      <c r="K50" t="s">
        <v>31</v>
      </c>
      <c r="L50" t="s">
        <v>1821</v>
      </c>
      <c r="M50" t="s">
        <v>12</v>
      </c>
      <c r="N50">
        <v>1.3987773999999999</v>
      </c>
      <c r="O50">
        <v>2.2599255</v>
      </c>
      <c r="AI50" s="3"/>
      <c r="AJ50" s="3"/>
    </row>
    <row r="51" spans="1:36" x14ac:dyDescent="0.25">
      <c r="A51">
        <v>51</v>
      </c>
      <c r="B51" t="s">
        <v>21</v>
      </c>
      <c r="C51" s="2">
        <v>0.45833333333333331</v>
      </c>
      <c r="D51" t="s">
        <v>1</v>
      </c>
      <c r="E51">
        <v>102.24307450000001</v>
      </c>
      <c r="F51">
        <v>1.0129903</v>
      </c>
      <c r="I51">
        <v>50</v>
      </c>
      <c r="J51" t="s">
        <v>21</v>
      </c>
      <c r="K51" t="s">
        <v>32</v>
      </c>
      <c r="L51" t="s">
        <v>1822</v>
      </c>
      <c r="M51" t="s">
        <v>1</v>
      </c>
      <c r="N51">
        <v>104.7912998</v>
      </c>
      <c r="O51">
        <v>1.0201351999999999</v>
      </c>
      <c r="AI51" s="3"/>
      <c r="AJ51" s="3"/>
    </row>
    <row r="52" spans="1:36" x14ac:dyDescent="0.25">
      <c r="A52">
        <v>52</v>
      </c>
      <c r="B52" t="s">
        <v>21</v>
      </c>
      <c r="C52" s="2">
        <v>0.45833333333333331</v>
      </c>
      <c r="D52" t="s">
        <v>2</v>
      </c>
      <c r="E52">
        <v>93.504032699999996</v>
      </c>
      <c r="F52">
        <v>0.91727990000000004</v>
      </c>
      <c r="I52">
        <v>51</v>
      </c>
      <c r="J52" t="s">
        <v>21</v>
      </c>
      <c r="K52" t="s">
        <v>32</v>
      </c>
      <c r="L52" t="s">
        <v>1822</v>
      </c>
      <c r="M52" t="s">
        <v>2</v>
      </c>
      <c r="N52">
        <v>96.917267600000002</v>
      </c>
      <c r="O52">
        <v>0.93509450000000005</v>
      </c>
      <c r="AI52" s="3"/>
      <c r="AJ52" s="3"/>
    </row>
    <row r="53" spans="1:36" x14ac:dyDescent="0.25">
      <c r="A53">
        <v>53</v>
      </c>
      <c r="B53" t="s">
        <v>21</v>
      </c>
      <c r="C53" s="2">
        <v>0.45833333333333331</v>
      </c>
      <c r="D53" t="s">
        <v>3</v>
      </c>
      <c r="E53">
        <v>88.087260499999999</v>
      </c>
      <c r="F53">
        <v>0.82968419999999998</v>
      </c>
      <c r="I53">
        <v>52</v>
      </c>
      <c r="J53" t="s">
        <v>21</v>
      </c>
      <c r="K53" t="s">
        <v>32</v>
      </c>
      <c r="L53" t="s">
        <v>1822</v>
      </c>
      <c r="M53" t="s">
        <v>3</v>
      </c>
      <c r="N53">
        <v>91.758763900000005</v>
      </c>
      <c r="O53">
        <v>0.82347859999999995</v>
      </c>
      <c r="AI53" s="3"/>
      <c r="AJ53" s="3"/>
    </row>
    <row r="54" spans="1:36" x14ac:dyDescent="0.25">
      <c r="A54">
        <v>54</v>
      </c>
      <c r="B54" t="s">
        <v>21</v>
      </c>
      <c r="C54" s="2">
        <v>0.45833333333333331</v>
      </c>
      <c r="D54" t="s">
        <v>4</v>
      </c>
      <c r="E54">
        <v>92.220363599999999</v>
      </c>
      <c r="F54">
        <v>0.86695100000000003</v>
      </c>
      <c r="I54">
        <v>53</v>
      </c>
      <c r="J54" t="s">
        <v>21</v>
      </c>
      <c r="K54" t="s">
        <v>32</v>
      </c>
      <c r="L54" t="s">
        <v>1822</v>
      </c>
      <c r="M54" t="s">
        <v>4</v>
      </c>
      <c r="N54">
        <v>94.226888799999998</v>
      </c>
      <c r="O54">
        <v>0.89251639999999999</v>
      </c>
      <c r="AI54" s="3"/>
      <c r="AJ54" s="3"/>
    </row>
    <row r="55" spans="1:36" x14ac:dyDescent="0.25">
      <c r="A55">
        <v>55</v>
      </c>
      <c r="B55" t="s">
        <v>21</v>
      </c>
      <c r="C55" s="2">
        <v>0.45833333333333331</v>
      </c>
      <c r="D55" t="s">
        <v>5</v>
      </c>
      <c r="E55">
        <v>110.7595152</v>
      </c>
      <c r="F55">
        <v>1.0363718</v>
      </c>
      <c r="I55">
        <v>54</v>
      </c>
      <c r="J55" t="s">
        <v>21</v>
      </c>
      <c r="K55" t="s">
        <v>32</v>
      </c>
      <c r="L55" t="s">
        <v>1822</v>
      </c>
      <c r="M55" t="s">
        <v>5</v>
      </c>
      <c r="N55">
        <v>112.9640251</v>
      </c>
      <c r="O55">
        <v>1.0376513999999999</v>
      </c>
      <c r="AI55" s="3"/>
      <c r="AJ55" s="3"/>
    </row>
    <row r="56" spans="1:36" x14ac:dyDescent="0.25">
      <c r="A56">
        <v>56</v>
      </c>
      <c r="B56" t="s">
        <v>21</v>
      </c>
      <c r="C56" s="2">
        <v>0.45833333333333331</v>
      </c>
      <c r="D56" t="s">
        <v>6</v>
      </c>
      <c r="E56">
        <v>85.181709900000001</v>
      </c>
      <c r="F56">
        <v>0.87444650000000002</v>
      </c>
      <c r="I56">
        <v>55</v>
      </c>
      <c r="J56" t="s">
        <v>21</v>
      </c>
      <c r="K56" t="s">
        <v>32</v>
      </c>
      <c r="L56" t="s">
        <v>1822</v>
      </c>
      <c r="M56" t="s">
        <v>6</v>
      </c>
      <c r="N56">
        <v>83.051496</v>
      </c>
      <c r="O56">
        <v>0.83183090000000004</v>
      </c>
      <c r="AI56" s="3"/>
      <c r="AJ56" s="3"/>
    </row>
    <row r="57" spans="1:36" x14ac:dyDescent="0.25">
      <c r="A57">
        <v>57</v>
      </c>
      <c r="B57" t="s">
        <v>21</v>
      </c>
      <c r="C57" s="2">
        <v>0.45833333333333331</v>
      </c>
      <c r="D57" t="s">
        <v>7</v>
      </c>
      <c r="E57">
        <v>1.3996538999999999</v>
      </c>
      <c r="F57">
        <v>2.2607328</v>
      </c>
      <c r="I57">
        <v>56</v>
      </c>
      <c r="J57" t="s">
        <v>21</v>
      </c>
      <c r="K57" t="s">
        <v>32</v>
      </c>
      <c r="L57" t="s">
        <v>1822</v>
      </c>
      <c r="M57" t="s">
        <v>7</v>
      </c>
      <c r="N57">
        <v>1.3899182000000001</v>
      </c>
      <c r="O57">
        <v>2.244707</v>
      </c>
      <c r="AI57" s="3"/>
      <c r="AJ57" s="3"/>
    </row>
    <row r="58" spans="1:36" x14ac:dyDescent="0.25">
      <c r="A58">
        <v>58</v>
      </c>
      <c r="B58" t="s">
        <v>21</v>
      </c>
      <c r="C58" s="2">
        <v>0.45833333333333331</v>
      </c>
      <c r="D58" t="s">
        <v>8</v>
      </c>
      <c r="E58">
        <v>1.5465646</v>
      </c>
      <c r="F58">
        <v>2.4963120000000001</v>
      </c>
      <c r="I58">
        <v>57</v>
      </c>
      <c r="J58" t="s">
        <v>21</v>
      </c>
      <c r="K58" t="s">
        <v>32</v>
      </c>
      <c r="L58" t="s">
        <v>1822</v>
      </c>
      <c r="M58" t="s">
        <v>8</v>
      </c>
      <c r="N58">
        <v>1.4971524</v>
      </c>
      <c r="O58">
        <v>2.4199742999999998</v>
      </c>
      <c r="AI58" s="3"/>
      <c r="AJ58" s="3"/>
    </row>
    <row r="59" spans="1:36" x14ac:dyDescent="0.25">
      <c r="A59">
        <v>59</v>
      </c>
      <c r="B59" t="s">
        <v>21</v>
      </c>
      <c r="C59" s="2">
        <v>0.45833333333333331</v>
      </c>
      <c r="D59" t="s">
        <v>9</v>
      </c>
      <c r="E59">
        <v>1.1554082999999999</v>
      </c>
      <c r="F59">
        <v>1.849218</v>
      </c>
      <c r="I59">
        <v>58</v>
      </c>
      <c r="J59" t="s">
        <v>21</v>
      </c>
      <c r="K59" t="s">
        <v>32</v>
      </c>
      <c r="L59" t="s">
        <v>1822</v>
      </c>
      <c r="M59" t="s">
        <v>9</v>
      </c>
      <c r="N59">
        <v>1.1935996</v>
      </c>
      <c r="O59">
        <v>1.9085477</v>
      </c>
      <c r="AI59" s="3"/>
      <c r="AJ59" s="3"/>
    </row>
    <row r="60" spans="1:36" x14ac:dyDescent="0.25">
      <c r="A60">
        <v>60</v>
      </c>
      <c r="B60" t="s">
        <v>21</v>
      </c>
      <c r="C60" s="2">
        <v>0.45833333333333331</v>
      </c>
      <c r="D60" t="s">
        <v>10</v>
      </c>
      <c r="E60">
        <v>1.2889872</v>
      </c>
      <c r="F60">
        <v>2.0760040000000002</v>
      </c>
      <c r="I60">
        <v>59</v>
      </c>
      <c r="J60" t="s">
        <v>21</v>
      </c>
      <c r="K60" t="s">
        <v>32</v>
      </c>
      <c r="L60" t="s">
        <v>1822</v>
      </c>
      <c r="M60" t="s">
        <v>10</v>
      </c>
      <c r="N60">
        <v>1.3140685999999999</v>
      </c>
      <c r="O60">
        <v>2.1181044</v>
      </c>
      <c r="AI60" s="3"/>
      <c r="AJ60" s="3"/>
    </row>
    <row r="61" spans="1:36" x14ac:dyDescent="0.25">
      <c r="A61">
        <v>61</v>
      </c>
      <c r="B61" t="s">
        <v>21</v>
      </c>
      <c r="C61" s="2">
        <v>0.45833333333333331</v>
      </c>
      <c r="D61" t="s">
        <v>11</v>
      </c>
      <c r="E61">
        <v>1.5128398999999999</v>
      </c>
      <c r="F61">
        <v>2.4495496999999999</v>
      </c>
      <c r="I61">
        <v>60</v>
      </c>
      <c r="J61" t="s">
        <v>21</v>
      </c>
      <c r="K61" t="s">
        <v>32</v>
      </c>
      <c r="L61" t="s">
        <v>1822</v>
      </c>
      <c r="M61" t="s">
        <v>11</v>
      </c>
      <c r="N61">
        <v>1.3851302999999999</v>
      </c>
      <c r="O61">
        <v>2.2371246</v>
      </c>
      <c r="AI61" s="3"/>
      <c r="AJ61" s="3"/>
    </row>
    <row r="62" spans="1:36" x14ac:dyDescent="0.25">
      <c r="A62">
        <v>62</v>
      </c>
      <c r="B62" t="s">
        <v>21</v>
      </c>
      <c r="C62" s="2">
        <v>0.45833333333333331</v>
      </c>
      <c r="D62" t="s">
        <v>12</v>
      </c>
      <c r="E62">
        <v>1.2874838</v>
      </c>
      <c r="F62">
        <v>2.0572517000000001</v>
      </c>
      <c r="I62">
        <v>61</v>
      </c>
      <c r="J62" t="s">
        <v>21</v>
      </c>
      <c r="K62" t="s">
        <v>32</v>
      </c>
      <c r="L62" t="s">
        <v>1822</v>
      </c>
      <c r="M62" t="s">
        <v>12</v>
      </c>
      <c r="N62">
        <v>1.3176976</v>
      </c>
      <c r="O62">
        <v>2.1072788999999998</v>
      </c>
      <c r="AI62" s="3"/>
      <c r="AJ62" s="3"/>
    </row>
    <row r="63" spans="1:36" x14ac:dyDescent="0.25">
      <c r="A63">
        <v>63</v>
      </c>
      <c r="B63" t="s">
        <v>21</v>
      </c>
      <c r="C63" s="2">
        <v>0.47916666666666669</v>
      </c>
      <c r="D63" t="s">
        <v>1</v>
      </c>
      <c r="E63">
        <v>118.81527269999999</v>
      </c>
      <c r="F63">
        <v>1.0060100999999999</v>
      </c>
      <c r="I63">
        <v>62</v>
      </c>
      <c r="J63" t="s">
        <v>21</v>
      </c>
      <c r="K63" t="s">
        <v>33</v>
      </c>
      <c r="L63" t="s">
        <v>1823</v>
      </c>
      <c r="M63" t="s">
        <v>1</v>
      </c>
      <c r="N63">
        <v>115.1111121</v>
      </c>
      <c r="O63">
        <v>0.97800699999999996</v>
      </c>
      <c r="AI63" s="3"/>
      <c r="AJ63" s="3"/>
    </row>
    <row r="64" spans="1:36" x14ac:dyDescent="0.25">
      <c r="A64">
        <v>64</v>
      </c>
      <c r="B64" t="s">
        <v>21</v>
      </c>
      <c r="C64" s="2">
        <v>0.47916666666666669</v>
      </c>
      <c r="D64" t="s">
        <v>2</v>
      </c>
      <c r="E64">
        <v>84.725509099999996</v>
      </c>
      <c r="F64">
        <v>0.77139950000000002</v>
      </c>
      <c r="I64">
        <v>63</v>
      </c>
      <c r="J64" t="s">
        <v>21</v>
      </c>
      <c r="K64" t="s">
        <v>33</v>
      </c>
      <c r="L64" t="s">
        <v>1823</v>
      </c>
      <c r="M64" t="s">
        <v>2</v>
      </c>
      <c r="N64">
        <v>82.553083400000006</v>
      </c>
      <c r="O64">
        <v>0.76422939999999995</v>
      </c>
      <c r="AI64" s="3"/>
      <c r="AJ64" s="3"/>
    </row>
    <row r="65" spans="1:36" x14ac:dyDescent="0.25">
      <c r="A65">
        <v>65</v>
      </c>
      <c r="B65" t="s">
        <v>21</v>
      </c>
      <c r="C65" s="2">
        <v>0.47916666666666669</v>
      </c>
      <c r="D65" t="s">
        <v>3</v>
      </c>
      <c r="E65">
        <v>90.448162100000005</v>
      </c>
      <c r="F65">
        <v>0.911435</v>
      </c>
      <c r="I65">
        <v>64</v>
      </c>
      <c r="J65" t="s">
        <v>21</v>
      </c>
      <c r="K65" t="s">
        <v>33</v>
      </c>
      <c r="L65" t="s">
        <v>1823</v>
      </c>
      <c r="M65" t="s">
        <v>3</v>
      </c>
      <c r="N65">
        <v>95.403891000000002</v>
      </c>
      <c r="O65">
        <v>0.95041319999999996</v>
      </c>
      <c r="AI65" s="3"/>
      <c r="AJ65" s="3"/>
    </row>
    <row r="66" spans="1:36" x14ac:dyDescent="0.25">
      <c r="A66">
        <v>66</v>
      </c>
      <c r="B66" t="s">
        <v>21</v>
      </c>
      <c r="C66" s="2">
        <v>0.47916666666666669</v>
      </c>
      <c r="D66" t="s">
        <v>4</v>
      </c>
      <c r="E66">
        <v>124.0425733</v>
      </c>
      <c r="F66">
        <v>1.1057611000000001</v>
      </c>
      <c r="I66">
        <v>65</v>
      </c>
      <c r="J66" t="s">
        <v>21</v>
      </c>
      <c r="K66" t="s">
        <v>33</v>
      </c>
      <c r="L66" t="s">
        <v>1823</v>
      </c>
      <c r="M66" t="s">
        <v>4</v>
      </c>
      <c r="N66">
        <v>126.7075814</v>
      </c>
      <c r="O66">
        <v>1.1002377999999999</v>
      </c>
      <c r="AI66" s="3"/>
      <c r="AJ66" s="3"/>
    </row>
    <row r="67" spans="1:36" x14ac:dyDescent="0.25">
      <c r="A67">
        <v>67</v>
      </c>
      <c r="B67" t="s">
        <v>21</v>
      </c>
      <c r="C67" s="2">
        <v>0.47916666666666669</v>
      </c>
      <c r="D67" t="s">
        <v>5</v>
      </c>
      <c r="E67">
        <v>85.576207199999999</v>
      </c>
      <c r="F67">
        <v>0.74764010000000003</v>
      </c>
      <c r="I67">
        <v>66</v>
      </c>
      <c r="J67" t="s">
        <v>21</v>
      </c>
      <c r="K67" t="s">
        <v>33</v>
      </c>
      <c r="L67" t="s">
        <v>1823</v>
      </c>
      <c r="M67" t="s">
        <v>5</v>
      </c>
      <c r="N67">
        <v>84.291561400000006</v>
      </c>
      <c r="O67">
        <v>0.74208359999999995</v>
      </c>
      <c r="AI67" s="3"/>
      <c r="AJ67" s="3"/>
    </row>
    <row r="68" spans="1:36" x14ac:dyDescent="0.25">
      <c r="A68">
        <v>68</v>
      </c>
      <c r="B68" t="s">
        <v>21</v>
      </c>
      <c r="C68" s="2">
        <v>0.47916666666666669</v>
      </c>
      <c r="D68" t="s">
        <v>6</v>
      </c>
      <c r="E68">
        <v>67.104223599999997</v>
      </c>
      <c r="F68">
        <v>0.68518310000000004</v>
      </c>
      <c r="I68">
        <v>67</v>
      </c>
      <c r="J68" t="s">
        <v>21</v>
      </c>
      <c r="K68" t="s">
        <v>33</v>
      </c>
      <c r="L68" t="s">
        <v>1823</v>
      </c>
      <c r="M68" t="s">
        <v>6</v>
      </c>
      <c r="N68">
        <v>66.157397700000004</v>
      </c>
      <c r="O68">
        <v>0.68774610000000003</v>
      </c>
      <c r="AI68" s="3"/>
      <c r="AJ68" s="3"/>
    </row>
    <row r="69" spans="1:36" x14ac:dyDescent="0.25">
      <c r="A69">
        <v>69</v>
      </c>
      <c r="B69" t="s">
        <v>21</v>
      </c>
      <c r="C69" s="2">
        <v>0.47916666666666669</v>
      </c>
      <c r="D69" t="s">
        <v>7</v>
      </c>
      <c r="E69">
        <v>1.5017936000000001</v>
      </c>
      <c r="F69">
        <v>2.4381189000000001</v>
      </c>
      <c r="I69">
        <v>68</v>
      </c>
      <c r="J69" t="s">
        <v>21</v>
      </c>
      <c r="K69" t="s">
        <v>33</v>
      </c>
      <c r="L69" t="s">
        <v>1823</v>
      </c>
      <c r="M69" t="s">
        <v>7</v>
      </c>
      <c r="N69">
        <v>1.4460309</v>
      </c>
      <c r="O69">
        <v>2.3455081</v>
      </c>
      <c r="AI69" s="3"/>
      <c r="AJ69" s="3"/>
    </row>
    <row r="70" spans="1:36" x14ac:dyDescent="0.25">
      <c r="A70">
        <v>70</v>
      </c>
      <c r="B70" t="s">
        <v>21</v>
      </c>
      <c r="C70" s="2">
        <v>0.47916666666666669</v>
      </c>
      <c r="D70" t="s">
        <v>8</v>
      </c>
      <c r="E70">
        <v>1.4872688000000001</v>
      </c>
      <c r="F70">
        <v>2.4186759000000002</v>
      </c>
      <c r="I70">
        <v>69</v>
      </c>
      <c r="J70" t="s">
        <v>21</v>
      </c>
      <c r="K70" t="s">
        <v>33</v>
      </c>
      <c r="L70" t="s">
        <v>1823</v>
      </c>
      <c r="M70" t="s">
        <v>8</v>
      </c>
      <c r="N70">
        <v>1.4511411000000001</v>
      </c>
      <c r="O70">
        <v>2.3510822999999998</v>
      </c>
      <c r="AI70" s="3"/>
      <c r="AJ70" s="3"/>
    </row>
    <row r="71" spans="1:36" x14ac:dyDescent="0.25">
      <c r="A71">
        <v>71</v>
      </c>
      <c r="B71" t="s">
        <v>21</v>
      </c>
      <c r="C71" s="2">
        <v>0.47916666666666669</v>
      </c>
      <c r="D71" t="s">
        <v>9</v>
      </c>
      <c r="E71">
        <v>1.5677863000000001</v>
      </c>
      <c r="F71">
        <v>2.5403159</v>
      </c>
      <c r="I71">
        <v>70</v>
      </c>
      <c r="J71" t="s">
        <v>21</v>
      </c>
      <c r="K71" t="s">
        <v>33</v>
      </c>
      <c r="L71" t="s">
        <v>1823</v>
      </c>
      <c r="M71" t="s">
        <v>9</v>
      </c>
      <c r="N71">
        <v>1.5565165000000001</v>
      </c>
      <c r="O71">
        <v>2.5327890000000002</v>
      </c>
      <c r="AI71" s="3"/>
      <c r="AJ71" s="3"/>
    </row>
    <row r="72" spans="1:36" x14ac:dyDescent="0.25">
      <c r="A72">
        <v>72</v>
      </c>
      <c r="B72" t="s">
        <v>21</v>
      </c>
      <c r="C72" s="2">
        <v>0.47916666666666669</v>
      </c>
      <c r="D72" t="s">
        <v>10</v>
      </c>
      <c r="E72">
        <v>1.4689730000000001</v>
      </c>
      <c r="F72">
        <v>2.3707813999999998</v>
      </c>
      <c r="I72">
        <v>71</v>
      </c>
      <c r="J72" t="s">
        <v>21</v>
      </c>
      <c r="K72" t="s">
        <v>33</v>
      </c>
      <c r="L72" t="s">
        <v>1823</v>
      </c>
      <c r="M72" t="s">
        <v>10</v>
      </c>
      <c r="N72">
        <v>1.4204667</v>
      </c>
      <c r="O72">
        <v>2.2911953999999999</v>
      </c>
      <c r="AI72" s="3"/>
      <c r="AJ72" s="3"/>
    </row>
    <row r="73" spans="1:36" x14ac:dyDescent="0.25">
      <c r="A73">
        <v>73</v>
      </c>
      <c r="B73" t="s">
        <v>21</v>
      </c>
      <c r="C73" s="2">
        <v>0.47916666666666669</v>
      </c>
      <c r="D73" t="s">
        <v>11</v>
      </c>
      <c r="E73">
        <v>1.6350633000000001</v>
      </c>
      <c r="F73">
        <v>2.6740558000000001</v>
      </c>
      <c r="I73">
        <v>72</v>
      </c>
      <c r="J73" t="s">
        <v>21</v>
      </c>
      <c r="K73" t="s">
        <v>33</v>
      </c>
      <c r="L73" t="s">
        <v>1823</v>
      </c>
      <c r="M73" t="s">
        <v>11</v>
      </c>
      <c r="N73">
        <v>1.5778818999999999</v>
      </c>
      <c r="O73">
        <v>2.5783708000000001</v>
      </c>
      <c r="AI73" s="3"/>
      <c r="AJ73" s="3"/>
    </row>
    <row r="74" spans="1:36" x14ac:dyDescent="0.25">
      <c r="A74">
        <v>74</v>
      </c>
      <c r="B74" t="s">
        <v>21</v>
      </c>
      <c r="C74" s="2">
        <v>0.47916666666666669</v>
      </c>
      <c r="D74" t="s">
        <v>12</v>
      </c>
      <c r="E74">
        <v>1.4590205000000001</v>
      </c>
      <c r="F74">
        <v>2.3884455</v>
      </c>
      <c r="I74">
        <v>73</v>
      </c>
      <c r="J74" t="s">
        <v>21</v>
      </c>
      <c r="K74" t="s">
        <v>33</v>
      </c>
      <c r="L74" t="s">
        <v>1823</v>
      </c>
      <c r="M74" t="s">
        <v>12</v>
      </c>
      <c r="N74">
        <v>1.4753350000000001</v>
      </c>
      <c r="O74">
        <v>2.4106893</v>
      </c>
      <c r="AI74" s="3"/>
      <c r="AJ74" s="3"/>
    </row>
    <row r="75" spans="1:36" x14ac:dyDescent="0.25">
      <c r="A75">
        <v>75</v>
      </c>
      <c r="B75" t="s">
        <v>21</v>
      </c>
      <c r="C75" s="2">
        <v>0.5</v>
      </c>
      <c r="D75" t="s">
        <v>1</v>
      </c>
      <c r="E75">
        <v>111.0910828</v>
      </c>
      <c r="F75">
        <v>0.99521610000000005</v>
      </c>
      <c r="I75">
        <v>74</v>
      </c>
      <c r="J75" t="s">
        <v>21</v>
      </c>
      <c r="K75" t="s">
        <v>34</v>
      </c>
      <c r="L75" t="s">
        <v>1824</v>
      </c>
      <c r="M75" t="s">
        <v>1</v>
      </c>
      <c r="N75">
        <v>107.1909667</v>
      </c>
      <c r="O75">
        <v>0.94565429999999995</v>
      </c>
      <c r="AI75" s="3"/>
      <c r="AJ75" s="3"/>
    </row>
    <row r="76" spans="1:36" x14ac:dyDescent="0.25">
      <c r="A76">
        <v>76</v>
      </c>
      <c r="B76" t="s">
        <v>21</v>
      </c>
      <c r="C76" s="2">
        <v>0.5</v>
      </c>
      <c r="D76" t="s">
        <v>2</v>
      </c>
      <c r="E76">
        <v>136.2941544</v>
      </c>
      <c r="F76">
        <v>1.1702853</v>
      </c>
      <c r="I76">
        <v>75</v>
      </c>
      <c r="J76" t="s">
        <v>21</v>
      </c>
      <c r="K76" t="s">
        <v>34</v>
      </c>
      <c r="L76" t="s">
        <v>1824</v>
      </c>
      <c r="M76" t="s">
        <v>2</v>
      </c>
      <c r="N76">
        <v>139.21740299999999</v>
      </c>
      <c r="O76">
        <v>1.1684425000000001</v>
      </c>
      <c r="AI76" s="3"/>
      <c r="AJ76" s="3"/>
    </row>
    <row r="77" spans="1:36" x14ac:dyDescent="0.25">
      <c r="A77">
        <v>77</v>
      </c>
      <c r="B77" t="s">
        <v>21</v>
      </c>
      <c r="C77" s="2">
        <v>0.5</v>
      </c>
      <c r="D77" t="s">
        <v>3</v>
      </c>
      <c r="E77">
        <v>119.9988443</v>
      </c>
      <c r="F77">
        <v>1.0013021</v>
      </c>
      <c r="I77">
        <v>76</v>
      </c>
      <c r="J77" t="s">
        <v>21</v>
      </c>
      <c r="K77" t="s">
        <v>34</v>
      </c>
      <c r="L77" t="s">
        <v>1824</v>
      </c>
      <c r="M77" t="s">
        <v>3</v>
      </c>
      <c r="N77">
        <v>123.29949879999999</v>
      </c>
      <c r="O77">
        <v>1.0051874999999999</v>
      </c>
      <c r="AI77" s="3"/>
      <c r="AJ77" s="3"/>
    </row>
    <row r="78" spans="1:36" x14ac:dyDescent="0.25">
      <c r="A78">
        <v>78</v>
      </c>
      <c r="B78" t="s">
        <v>21</v>
      </c>
      <c r="C78" s="2">
        <v>0.5</v>
      </c>
      <c r="D78" t="s">
        <v>4</v>
      </c>
      <c r="E78">
        <v>116.53822409999999</v>
      </c>
      <c r="F78">
        <v>0.95825050000000001</v>
      </c>
      <c r="I78">
        <v>77</v>
      </c>
      <c r="J78" t="s">
        <v>21</v>
      </c>
      <c r="K78" t="s">
        <v>34</v>
      </c>
      <c r="L78" t="s">
        <v>1824</v>
      </c>
      <c r="M78" t="s">
        <v>4</v>
      </c>
      <c r="N78">
        <v>133.57758630000001</v>
      </c>
      <c r="O78">
        <v>1.0495547000000001</v>
      </c>
      <c r="AI78" s="3"/>
      <c r="AJ78" s="3"/>
    </row>
    <row r="79" spans="1:36" x14ac:dyDescent="0.25">
      <c r="A79">
        <v>79</v>
      </c>
      <c r="B79" t="s">
        <v>21</v>
      </c>
      <c r="C79" s="2">
        <v>0.5</v>
      </c>
      <c r="D79" t="s">
        <v>5</v>
      </c>
      <c r="E79">
        <v>128.86808260000001</v>
      </c>
      <c r="F79">
        <v>1.0862276</v>
      </c>
      <c r="I79">
        <v>78</v>
      </c>
      <c r="J79" t="s">
        <v>21</v>
      </c>
      <c r="K79" t="s">
        <v>34</v>
      </c>
      <c r="L79" t="s">
        <v>1824</v>
      </c>
      <c r="M79" t="s">
        <v>5</v>
      </c>
      <c r="N79">
        <v>124.23940880000001</v>
      </c>
      <c r="O79">
        <v>1.0807559</v>
      </c>
      <c r="AI79" s="3"/>
      <c r="AJ79" s="3"/>
    </row>
    <row r="80" spans="1:36" x14ac:dyDescent="0.25">
      <c r="A80">
        <v>80</v>
      </c>
      <c r="B80" t="s">
        <v>21</v>
      </c>
      <c r="C80" s="2">
        <v>0.5</v>
      </c>
      <c r="D80" t="s">
        <v>6</v>
      </c>
      <c r="E80">
        <v>129.43424780000001</v>
      </c>
      <c r="F80">
        <v>1.1338192</v>
      </c>
      <c r="I80">
        <v>79</v>
      </c>
      <c r="J80" t="s">
        <v>21</v>
      </c>
      <c r="K80" t="s">
        <v>34</v>
      </c>
      <c r="L80" t="s">
        <v>1824</v>
      </c>
      <c r="M80" t="s">
        <v>6</v>
      </c>
      <c r="N80">
        <v>130.3592372</v>
      </c>
      <c r="O80">
        <v>1.1469985</v>
      </c>
      <c r="AI80" s="3"/>
      <c r="AJ80" s="3"/>
    </row>
    <row r="81" spans="1:36" x14ac:dyDescent="0.25">
      <c r="A81">
        <v>81</v>
      </c>
      <c r="B81" t="s">
        <v>21</v>
      </c>
      <c r="C81" s="2">
        <v>0.5</v>
      </c>
      <c r="D81" t="s">
        <v>7</v>
      </c>
      <c r="E81">
        <v>1.5017156</v>
      </c>
      <c r="F81">
        <v>2.4388364999999999</v>
      </c>
      <c r="I81">
        <v>80</v>
      </c>
      <c r="J81" t="s">
        <v>21</v>
      </c>
      <c r="K81" t="s">
        <v>34</v>
      </c>
      <c r="L81" t="s">
        <v>1824</v>
      </c>
      <c r="M81" t="s">
        <v>7</v>
      </c>
      <c r="N81">
        <v>1.5048557</v>
      </c>
      <c r="O81">
        <v>2.4378962</v>
      </c>
      <c r="AI81" s="3"/>
      <c r="AJ81" s="3"/>
    </row>
    <row r="82" spans="1:36" x14ac:dyDescent="0.25">
      <c r="A82">
        <v>82</v>
      </c>
      <c r="B82" t="s">
        <v>21</v>
      </c>
      <c r="C82" s="2">
        <v>0.5</v>
      </c>
      <c r="D82" t="s">
        <v>8</v>
      </c>
      <c r="E82">
        <v>1.1913351999999999</v>
      </c>
      <c r="F82">
        <v>1.9146426999999999</v>
      </c>
      <c r="I82">
        <v>81</v>
      </c>
      <c r="J82" t="s">
        <v>21</v>
      </c>
      <c r="K82" t="s">
        <v>34</v>
      </c>
      <c r="L82" t="s">
        <v>1824</v>
      </c>
      <c r="M82" t="s">
        <v>8</v>
      </c>
      <c r="N82">
        <v>1.2689102000000001</v>
      </c>
      <c r="O82">
        <v>2.0332126000000001</v>
      </c>
      <c r="AI82" s="3"/>
      <c r="AJ82" s="3"/>
    </row>
    <row r="83" spans="1:36" x14ac:dyDescent="0.25">
      <c r="A83">
        <v>83</v>
      </c>
      <c r="B83" t="s">
        <v>21</v>
      </c>
      <c r="C83" s="2">
        <v>0.5</v>
      </c>
      <c r="D83" t="s">
        <v>9</v>
      </c>
      <c r="E83">
        <v>1.6240683</v>
      </c>
      <c r="F83">
        <v>2.6237952</v>
      </c>
      <c r="I83">
        <v>82</v>
      </c>
      <c r="J83" t="s">
        <v>21</v>
      </c>
      <c r="K83" t="s">
        <v>34</v>
      </c>
      <c r="L83" t="s">
        <v>1824</v>
      </c>
      <c r="M83" t="s">
        <v>9</v>
      </c>
      <c r="N83">
        <v>1.589499</v>
      </c>
      <c r="O83">
        <v>2.5663642000000002</v>
      </c>
      <c r="AI83" s="3"/>
      <c r="AJ83" s="3"/>
    </row>
    <row r="84" spans="1:36" x14ac:dyDescent="0.25">
      <c r="A84">
        <v>84</v>
      </c>
      <c r="B84" t="s">
        <v>21</v>
      </c>
      <c r="C84" s="2">
        <v>0.5</v>
      </c>
      <c r="D84" t="s">
        <v>10</v>
      </c>
      <c r="E84">
        <v>1.3648058999999999</v>
      </c>
      <c r="F84">
        <v>2.1980993999999998</v>
      </c>
      <c r="I84">
        <v>83</v>
      </c>
      <c r="J84" t="s">
        <v>21</v>
      </c>
      <c r="K84" t="s">
        <v>34</v>
      </c>
      <c r="L84" t="s">
        <v>1824</v>
      </c>
      <c r="M84" t="s">
        <v>10</v>
      </c>
      <c r="N84">
        <v>1.2419336999999999</v>
      </c>
      <c r="O84">
        <v>2.0138452999999998</v>
      </c>
      <c r="AI84" s="3"/>
      <c r="AJ84" s="3"/>
    </row>
    <row r="85" spans="1:36" x14ac:dyDescent="0.25">
      <c r="A85">
        <v>85</v>
      </c>
      <c r="B85" t="s">
        <v>21</v>
      </c>
      <c r="C85" s="2">
        <v>0.5</v>
      </c>
      <c r="D85" t="s">
        <v>11</v>
      </c>
      <c r="E85">
        <v>1.6820569000000001</v>
      </c>
      <c r="F85">
        <v>2.7351437999999999</v>
      </c>
      <c r="I85">
        <v>84</v>
      </c>
      <c r="J85" t="s">
        <v>21</v>
      </c>
      <c r="K85" t="s">
        <v>34</v>
      </c>
      <c r="L85" t="s">
        <v>1824</v>
      </c>
      <c r="M85" t="s">
        <v>11</v>
      </c>
      <c r="N85">
        <v>1.7166444999999999</v>
      </c>
      <c r="O85">
        <v>2.7959489</v>
      </c>
      <c r="AI85" s="3"/>
      <c r="AJ85" s="3"/>
    </row>
    <row r="86" spans="1:36" x14ac:dyDescent="0.25">
      <c r="A86">
        <v>86</v>
      </c>
      <c r="B86" t="s">
        <v>21</v>
      </c>
      <c r="C86" s="2">
        <v>0.5</v>
      </c>
      <c r="D86" t="s">
        <v>12</v>
      </c>
      <c r="E86">
        <v>1.4073315</v>
      </c>
      <c r="F86">
        <v>2.2664662999999998</v>
      </c>
      <c r="I86">
        <v>85</v>
      </c>
      <c r="J86" t="s">
        <v>21</v>
      </c>
      <c r="K86" t="s">
        <v>34</v>
      </c>
      <c r="L86" t="s">
        <v>1824</v>
      </c>
      <c r="M86" t="s">
        <v>12</v>
      </c>
      <c r="N86">
        <v>1.4290627</v>
      </c>
      <c r="O86">
        <v>2.3055124</v>
      </c>
      <c r="AI86" s="3"/>
      <c r="AJ86" s="3"/>
    </row>
    <row r="87" spans="1:36" x14ac:dyDescent="0.25">
      <c r="A87">
        <v>87</v>
      </c>
      <c r="B87" t="s">
        <v>21</v>
      </c>
      <c r="C87" s="2">
        <v>0.52083333333333337</v>
      </c>
      <c r="D87" t="s">
        <v>1</v>
      </c>
      <c r="E87">
        <v>66.85172</v>
      </c>
      <c r="F87">
        <v>0.64020049999999995</v>
      </c>
      <c r="I87">
        <v>86</v>
      </c>
      <c r="J87" t="s">
        <v>21</v>
      </c>
      <c r="K87" t="s">
        <v>35</v>
      </c>
      <c r="L87" t="s">
        <v>1825</v>
      </c>
      <c r="M87" t="s">
        <v>1</v>
      </c>
      <c r="N87">
        <v>69.307613599999996</v>
      </c>
      <c r="O87">
        <v>0.65228050000000004</v>
      </c>
      <c r="AI87" s="3"/>
      <c r="AJ87" s="3"/>
    </row>
    <row r="88" spans="1:36" x14ac:dyDescent="0.25">
      <c r="A88">
        <v>88</v>
      </c>
      <c r="B88" t="s">
        <v>21</v>
      </c>
      <c r="C88" s="2">
        <v>0.52083333333333337</v>
      </c>
      <c r="D88" t="s">
        <v>2</v>
      </c>
      <c r="E88">
        <v>103.2855351</v>
      </c>
      <c r="F88">
        <v>1.0350585999999999</v>
      </c>
      <c r="I88">
        <v>87</v>
      </c>
      <c r="J88" t="s">
        <v>21</v>
      </c>
      <c r="K88" t="s">
        <v>35</v>
      </c>
      <c r="L88" t="s">
        <v>1825</v>
      </c>
      <c r="M88" t="s">
        <v>2</v>
      </c>
      <c r="N88">
        <v>116.768501</v>
      </c>
      <c r="O88">
        <v>1.1204422999999999</v>
      </c>
      <c r="AI88" s="3"/>
      <c r="AJ88" s="3"/>
    </row>
    <row r="89" spans="1:36" x14ac:dyDescent="0.25">
      <c r="A89">
        <v>89</v>
      </c>
      <c r="B89" t="s">
        <v>21</v>
      </c>
      <c r="C89" s="2">
        <v>0.52083333333333337</v>
      </c>
      <c r="D89" t="s">
        <v>3</v>
      </c>
      <c r="E89">
        <v>44.514684500000001</v>
      </c>
      <c r="F89">
        <v>0.39737630000000002</v>
      </c>
      <c r="I89">
        <v>88</v>
      </c>
      <c r="J89" t="s">
        <v>21</v>
      </c>
      <c r="K89" t="s">
        <v>35</v>
      </c>
      <c r="L89" t="s">
        <v>1825</v>
      </c>
      <c r="M89" t="s">
        <v>3</v>
      </c>
      <c r="N89">
        <v>44.514684500000001</v>
      </c>
      <c r="O89">
        <v>0.39737630000000002</v>
      </c>
      <c r="AI89" s="3"/>
      <c r="AJ89" s="3"/>
    </row>
    <row r="90" spans="1:36" x14ac:dyDescent="0.25">
      <c r="A90">
        <v>90</v>
      </c>
      <c r="B90" t="s">
        <v>21</v>
      </c>
      <c r="C90" s="2">
        <v>0.52083333333333337</v>
      </c>
      <c r="D90" t="s">
        <v>4</v>
      </c>
      <c r="E90">
        <v>56.205265199999999</v>
      </c>
      <c r="F90">
        <v>0.58237919999999999</v>
      </c>
      <c r="I90">
        <v>89</v>
      </c>
      <c r="J90" t="s">
        <v>21</v>
      </c>
      <c r="K90" t="s">
        <v>35</v>
      </c>
      <c r="L90" t="s">
        <v>1825</v>
      </c>
      <c r="M90" t="s">
        <v>4</v>
      </c>
      <c r="N90">
        <v>61.349605599999997</v>
      </c>
      <c r="O90">
        <v>0.62734279999999998</v>
      </c>
      <c r="AI90" s="3"/>
      <c r="AJ90" s="3"/>
    </row>
    <row r="91" spans="1:36" x14ac:dyDescent="0.25">
      <c r="A91">
        <v>91</v>
      </c>
      <c r="B91" t="s">
        <v>21</v>
      </c>
      <c r="C91" s="2">
        <v>0.52083333333333337</v>
      </c>
      <c r="D91" t="s">
        <v>6</v>
      </c>
      <c r="E91">
        <v>77.583616599999999</v>
      </c>
      <c r="F91">
        <v>0.88647030000000004</v>
      </c>
      <c r="I91">
        <v>90</v>
      </c>
      <c r="J91" t="s">
        <v>21</v>
      </c>
      <c r="K91" t="s">
        <v>35</v>
      </c>
      <c r="L91" t="s">
        <v>1825</v>
      </c>
      <c r="M91" t="s">
        <v>6</v>
      </c>
      <c r="N91">
        <v>117.50610639999999</v>
      </c>
      <c r="O91">
        <v>1.2691962000000001</v>
      </c>
      <c r="AI91" s="3"/>
      <c r="AJ91" s="3"/>
    </row>
    <row r="92" spans="1:36" x14ac:dyDescent="0.25">
      <c r="A92">
        <v>92</v>
      </c>
      <c r="B92" t="s">
        <v>21</v>
      </c>
      <c r="C92" s="2">
        <v>0.52083333333333337</v>
      </c>
      <c r="D92" t="s">
        <v>7</v>
      </c>
      <c r="E92">
        <v>1.1819473</v>
      </c>
      <c r="F92">
        <v>1.8952397999999999</v>
      </c>
      <c r="I92">
        <v>91</v>
      </c>
      <c r="J92" t="s">
        <v>21</v>
      </c>
      <c r="K92" t="s">
        <v>35</v>
      </c>
      <c r="L92" t="s">
        <v>1825</v>
      </c>
      <c r="M92" t="s">
        <v>7</v>
      </c>
      <c r="N92">
        <v>1.3860806000000001</v>
      </c>
      <c r="O92">
        <v>2.2594718999999999</v>
      </c>
      <c r="AI92" s="3"/>
      <c r="AJ92" s="3"/>
    </row>
    <row r="93" spans="1:36" x14ac:dyDescent="0.25">
      <c r="A93">
        <v>93</v>
      </c>
      <c r="B93" t="s">
        <v>21</v>
      </c>
      <c r="C93" s="2">
        <v>0.52083333333333337</v>
      </c>
      <c r="D93" t="s">
        <v>8</v>
      </c>
      <c r="E93">
        <v>0.68771850000000001</v>
      </c>
      <c r="F93">
        <v>1.0903734</v>
      </c>
      <c r="I93">
        <v>92</v>
      </c>
      <c r="J93" t="s">
        <v>21</v>
      </c>
      <c r="K93" t="s">
        <v>35</v>
      </c>
      <c r="L93" t="s">
        <v>1825</v>
      </c>
      <c r="M93" t="s">
        <v>8</v>
      </c>
      <c r="N93">
        <v>0.68771850000000001</v>
      </c>
      <c r="O93">
        <v>1.0903734</v>
      </c>
      <c r="AI93" s="3"/>
      <c r="AJ93" s="3"/>
    </row>
    <row r="94" spans="1:36" x14ac:dyDescent="0.25">
      <c r="A94">
        <v>94</v>
      </c>
      <c r="B94" t="s">
        <v>21</v>
      </c>
      <c r="C94" s="2">
        <v>0.52083333333333337</v>
      </c>
      <c r="D94" t="s">
        <v>9</v>
      </c>
      <c r="E94">
        <v>1.2868478000000001</v>
      </c>
      <c r="F94">
        <v>1.9941388</v>
      </c>
      <c r="I94">
        <v>93</v>
      </c>
      <c r="J94" t="s">
        <v>21</v>
      </c>
      <c r="K94" t="s">
        <v>35</v>
      </c>
      <c r="L94" t="s">
        <v>1825</v>
      </c>
      <c r="M94" t="s">
        <v>11</v>
      </c>
      <c r="N94">
        <v>0.63001289999999999</v>
      </c>
      <c r="O94">
        <v>1.0009106000000001</v>
      </c>
      <c r="AI94" s="3"/>
      <c r="AJ94" s="3"/>
    </row>
    <row r="95" spans="1:36" x14ac:dyDescent="0.25">
      <c r="A95">
        <v>95</v>
      </c>
      <c r="B95" t="s">
        <v>21</v>
      </c>
      <c r="C95" s="2">
        <v>0.52083333333333337</v>
      </c>
      <c r="D95" t="s">
        <v>11</v>
      </c>
      <c r="E95">
        <v>1.0140818</v>
      </c>
      <c r="F95">
        <v>1.5974511</v>
      </c>
      <c r="I95">
        <v>94</v>
      </c>
      <c r="J95" t="s">
        <v>24</v>
      </c>
      <c r="K95" t="s">
        <v>31</v>
      </c>
      <c r="L95" t="s">
        <v>1820</v>
      </c>
      <c r="M95" t="s">
        <v>7</v>
      </c>
      <c r="N95">
        <v>2.6322082999999998</v>
      </c>
      <c r="O95">
        <v>4.5183968999999999</v>
      </c>
      <c r="AI95" s="3"/>
      <c r="AJ95" s="3"/>
    </row>
    <row r="96" spans="1:36" x14ac:dyDescent="0.25">
      <c r="A96">
        <v>96</v>
      </c>
      <c r="B96" t="s">
        <v>21</v>
      </c>
      <c r="C96" s="2">
        <v>0.52083333333333337</v>
      </c>
      <c r="D96" t="s">
        <v>12</v>
      </c>
      <c r="E96">
        <v>1.3043594000000001</v>
      </c>
      <c r="F96">
        <v>2.2156419999999999</v>
      </c>
      <c r="I96">
        <v>95</v>
      </c>
      <c r="J96" t="s">
        <v>24</v>
      </c>
      <c r="K96" t="s">
        <v>31</v>
      </c>
      <c r="L96" t="s">
        <v>1820</v>
      </c>
      <c r="M96" t="s">
        <v>8</v>
      </c>
      <c r="N96">
        <v>2.4621259000000002</v>
      </c>
      <c r="O96">
        <v>4.2108553999999998</v>
      </c>
      <c r="AI96" s="3"/>
      <c r="AJ96" s="3"/>
    </row>
    <row r="97" spans="1:36" x14ac:dyDescent="0.25">
      <c r="A97">
        <v>97</v>
      </c>
      <c r="B97" t="s">
        <v>24</v>
      </c>
      <c r="C97" s="2">
        <v>0</v>
      </c>
      <c r="D97" t="s">
        <v>7</v>
      </c>
      <c r="E97">
        <v>2.5714210999999998</v>
      </c>
      <c r="F97">
        <v>4.4096215000000001</v>
      </c>
      <c r="I97">
        <v>96</v>
      </c>
      <c r="J97" t="s">
        <v>24</v>
      </c>
      <c r="K97" t="s">
        <v>31</v>
      </c>
      <c r="L97" t="s">
        <v>1820</v>
      </c>
      <c r="M97" t="s">
        <v>9</v>
      </c>
      <c r="N97">
        <v>2.7622827000000001</v>
      </c>
      <c r="O97">
        <v>4.7695901000000003</v>
      </c>
      <c r="AI97" s="3"/>
      <c r="AJ97" s="3"/>
    </row>
    <row r="98" spans="1:36" x14ac:dyDescent="0.25">
      <c r="A98">
        <v>98</v>
      </c>
      <c r="B98" t="s">
        <v>24</v>
      </c>
      <c r="C98" s="2">
        <v>0</v>
      </c>
      <c r="D98" t="s">
        <v>8</v>
      </c>
      <c r="E98">
        <v>2.4308662000000001</v>
      </c>
      <c r="F98">
        <v>4.1547556999999999</v>
      </c>
      <c r="I98">
        <v>97</v>
      </c>
      <c r="J98" t="s">
        <v>24</v>
      </c>
      <c r="K98" t="s">
        <v>31</v>
      </c>
      <c r="L98" t="s">
        <v>1820</v>
      </c>
      <c r="M98" t="s">
        <v>10</v>
      </c>
      <c r="N98">
        <v>2.6295270999999998</v>
      </c>
      <c r="O98">
        <v>4.5337164000000003</v>
      </c>
      <c r="AI98" s="3"/>
      <c r="AJ98" s="3"/>
    </row>
    <row r="99" spans="1:36" x14ac:dyDescent="0.25">
      <c r="A99">
        <v>99</v>
      </c>
      <c r="B99" t="s">
        <v>24</v>
      </c>
      <c r="C99" s="3">
        <v>0</v>
      </c>
      <c r="D99" t="s">
        <v>9</v>
      </c>
      <c r="E99">
        <v>2.6535402000000001</v>
      </c>
      <c r="F99">
        <v>4.5915420999999998</v>
      </c>
      <c r="I99">
        <v>98</v>
      </c>
      <c r="J99" t="s">
        <v>24</v>
      </c>
      <c r="K99" t="s">
        <v>31</v>
      </c>
      <c r="L99" t="s">
        <v>1820</v>
      </c>
      <c r="M99" t="s">
        <v>11</v>
      </c>
      <c r="N99">
        <v>2.4177089999999999</v>
      </c>
      <c r="O99">
        <v>4.1278104000000004</v>
      </c>
      <c r="AI99" s="3"/>
      <c r="AJ99" s="3"/>
    </row>
    <row r="100" spans="1:36" x14ac:dyDescent="0.25">
      <c r="A100">
        <v>100</v>
      </c>
      <c r="B100" t="s">
        <v>24</v>
      </c>
      <c r="C100" s="3">
        <v>0</v>
      </c>
      <c r="D100" t="s">
        <v>10</v>
      </c>
      <c r="E100">
        <v>2.4999210000000001</v>
      </c>
      <c r="F100">
        <v>4.2841744999999998</v>
      </c>
      <c r="I100">
        <v>99</v>
      </c>
      <c r="J100" t="s">
        <v>24</v>
      </c>
      <c r="K100" t="s">
        <v>31</v>
      </c>
      <c r="L100" t="s">
        <v>1820</v>
      </c>
      <c r="M100" t="s">
        <v>12</v>
      </c>
      <c r="N100">
        <v>2.6815821999999998</v>
      </c>
      <c r="O100">
        <v>4.6349537999999999</v>
      </c>
      <c r="AI100" s="3"/>
      <c r="AJ100" s="3"/>
    </row>
    <row r="101" spans="1:36" x14ac:dyDescent="0.25">
      <c r="A101">
        <v>101</v>
      </c>
      <c r="B101" t="s">
        <v>24</v>
      </c>
      <c r="C101" s="3">
        <v>0</v>
      </c>
      <c r="D101" t="s">
        <v>11</v>
      </c>
      <c r="E101">
        <v>2.4294994999999999</v>
      </c>
      <c r="F101">
        <v>4.1597673000000004</v>
      </c>
      <c r="I101">
        <v>100</v>
      </c>
      <c r="J101" t="s">
        <v>26</v>
      </c>
      <c r="K101" t="s">
        <v>31</v>
      </c>
      <c r="L101" t="s">
        <v>1820</v>
      </c>
      <c r="M101" t="s">
        <v>7</v>
      </c>
      <c r="O101">
        <v>0</v>
      </c>
      <c r="AI101" s="3"/>
      <c r="AJ101" s="3"/>
    </row>
    <row r="102" spans="1:36" x14ac:dyDescent="0.25">
      <c r="A102">
        <v>102</v>
      </c>
      <c r="B102" t="s">
        <v>24</v>
      </c>
      <c r="C102" s="3">
        <v>0</v>
      </c>
      <c r="D102" t="s">
        <v>12</v>
      </c>
      <c r="E102">
        <v>2.7091254999999999</v>
      </c>
      <c r="F102">
        <v>4.6863248000000004</v>
      </c>
      <c r="I102">
        <v>101</v>
      </c>
      <c r="J102" t="s">
        <v>26</v>
      </c>
      <c r="K102" t="s">
        <v>31</v>
      </c>
      <c r="L102" t="s">
        <v>1820</v>
      </c>
      <c r="M102" t="s">
        <v>8</v>
      </c>
      <c r="O102">
        <v>0</v>
      </c>
      <c r="AI102" s="3"/>
      <c r="AJ102" s="3"/>
    </row>
    <row r="103" spans="1:36" x14ac:dyDescent="0.25">
      <c r="A103">
        <v>103</v>
      </c>
      <c r="B103" t="s">
        <v>25</v>
      </c>
      <c r="C103" s="3">
        <v>0</v>
      </c>
      <c r="D103" t="s">
        <v>7</v>
      </c>
      <c r="E103">
        <v>1.6405765000000001</v>
      </c>
      <c r="F103">
        <v>2.7298857000000001</v>
      </c>
      <c r="I103">
        <v>102</v>
      </c>
      <c r="J103" t="s">
        <v>26</v>
      </c>
      <c r="K103" t="s">
        <v>31</v>
      </c>
      <c r="L103" t="s">
        <v>1820</v>
      </c>
      <c r="M103" t="s">
        <v>9</v>
      </c>
      <c r="O103">
        <v>0</v>
      </c>
      <c r="AI103" s="3"/>
      <c r="AJ103" s="3"/>
    </row>
    <row r="104" spans="1:36" x14ac:dyDescent="0.25">
      <c r="A104">
        <v>104</v>
      </c>
      <c r="B104" t="s">
        <v>25</v>
      </c>
      <c r="C104" s="3">
        <v>0</v>
      </c>
      <c r="D104" t="s">
        <v>8</v>
      </c>
      <c r="E104">
        <v>1.6847749000000001</v>
      </c>
      <c r="F104">
        <v>2.7889865</v>
      </c>
      <c r="I104">
        <v>103</v>
      </c>
      <c r="J104" t="s">
        <v>26</v>
      </c>
      <c r="K104" t="s">
        <v>31</v>
      </c>
      <c r="L104" t="s">
        <v>1820</v>
      </c>
      <c r="M104" t="s">
        <v>10</v>
      </c>
      <c r="O104">
        <v>0</v>
      </c>
      <c r="AI104" s="3"/>
      <c r="AJ104" s="3"/>
    </row>
    <row r="105" spans="1:36" x14ac:dyDescent="0.25">
      <c r="A105">
        <v>105</v>
      </c>
      <c r="B105" t="s">
        <v>25</v>
      </c>
      <c r="C105" s="3">
        <v>0</v>
      </c>
      <c r="D105" t="s">
        <v>9</v>
      </c>
      <c r="E105">
        <v>1.6085989999999999</v>
      </c>
      <c r="F105">
        <v>2.6533172999999999</v>
      </c>
      <c r="I105">
        <v>104</v>
      </c>
      <c r="J105" t="s">
        <v>26</v>
      </c>
      <c r="K105" t="s">
        <v>31</v>
      </c>
      <c r="L105" t="s">
        <v>1820</v>
      </c>
      <c r="M105" t="s">
        <v>11</v>
      </c>
      <c r="O105">
        <v>0</v>
      </c>
      <c r="AI105" s="3"/>
      <c r="AJ105" s="3"/>
    </row>
    <row r="106" spans="1:36" x14ac:dyDescent="0.25">
      <c r="A106">
        <v>106</v>
      </c>
      <c r="B106" t="s">
        <v>25</v>
      </c>
      <c r="C106" s="3">
        <v>0</v>
      </c>
      <c r="D106" t="s">
        <v>10</v>
      </c>
      <c r="E106">
        <v>1.6423296999999999</v>
      </c>
      <c r="F106">
        <v>2.7191174</v>
      </c>
      <c r="I106">
        <v>105</v>
      </c>
      <c r="J106" t="s">
        <v>26</v>
      </c>
      <c r="K106" t="s">
        <v>31</v>
      </c>
      <c r="L106" t="s">
        <v>1820</v>
      </c>
      <c r="M106" t="s">
        <v>12</v>
      </c>
      <c r="O106">
        <v>0</v>
      </c>
      <c r="AI106" s="3"/>
      <c r="AJ106" s="3"/>
    </row>
    <row r="107" spans="1:36" x14ac:dyDescent="0.25">
      <c r="A107">
        <v>107</v>
      </c>
      <c r="B107" t="s">
        <v>25</v>
      </c>
      <c r="C107" s="3">
        <v>0</v>
      </c>
      <c r="D107" t="s">
        <v>11</v>
      </c>
      <c r="E107">
        <v>1.6966384999999999</v>
      </c>
      <c r="F107">
        <v>2.7996131000000002</v>
      </c>
      <c r="AI107" s="3"/>
      <c r="AJ107" s="3"/>
    </row>
    <row r="108" spans="1:36" x14ac:dyDescent="0.25">
      <c r="A108">
        <v>108</v>
      </c>
      <c r="B108" t="s">
        <v>25</v>
      </c>
      <c r="C108" s="3">
        <v>0</v>
      </c>
      <c r="D108" t="s">
        <v>12</v>
      </c>
      <c r="E108">
        <v>1.6591279000000001</v>
      </c>
      <c r="F108">
        <v>2.7603466000000001</v>
      </c>
      <c r="I108">
        <v>107</v>
      </c>
      <c r="J108" t="s">
        <v>26</v>
      </c>
      <c r="K108" t="s">
        <v>31</v>
      </c>
      <c r="L108" t="s">
        <v>7</v>
      </c>
      <c r="M108">
        <v>1301015.1206751</v>
      </c>
      <c r="N108">
        <v>984.62998500000003</v>
      </c>
      <c r="AI108" s="3"/>
      <c r="AJ108" s="3"/>
    </row>
    <row r="109" spans="1:36" x14ac:dyDescent="0.25">
      <c r="A109">
        <v>109</v>
      </c>
      <c r="B109" t="s">
        <v>26</v>
      </c>
      <c r="C109" s="3">
        <v>0</v>
      </c>
      <c r="D109" t="s">
        <v>7</v>
      </c>
      <c r="E109">
        <v>3.0134489000000002</v>
      </c>
      <c r="F109">
        <v>5.4134678999999997</v>
      </c>
      <c r="I109">
        <v>108</v>
      </c>
      <c r="J109" t="s">
        <v>26</v>
      </c>
      <c r="K109" t="s">
        <v>31</v>
      </c>
      <c r="L109" t="s">
        <v>8</v>
      </c>
      <c r="M109">
        <v>5304123.3134182999</v>
      </c>
      <c r="N109">
        <v>1959.0835930000001</v>
      </c>
      <c r="AI109" s="3"/>
      <c r="AJ109" s="3"/>
    </row>
    <row r="110" spans="1:36" x14ac:dyDescent="0.25">
      <c r="A110">
        <v>110</v>
      </c>
      <c r="B110" t="s">
        <v>26</v>
      </c>
      <c r="C110" s="3">
        <v>0</v>
      </c>
      <c r="D110" t="s">
        <v>8</v>
      </c>
      <c r="E110">
        <v>3.0312717</v>
      </c>
      <c r="F110">
        <v>5.4462210999999998</v>
      </c>
      <c r="I110">
        <v>109</v>
      </c>
      <c r="J110" t="s">
        <v>26</v>
      </c>
      <c r="K110" t="s">
        <v>31</v>
      </c>
      <c r="L110" t="s">
        <v>9</v>
      </c>
      <c r="M110">
        <v>1917036.6865621</v>
      </c>
      <c r="N110">
        <v>1272.6586267</v>
      </c>
      <c r="AI110" s="3"/>
      <c r="AJ110" s="3"/>
    </row>
    <row r="111" spans="1:36" x14ac:dyDescent="0.25">
      <c r="A111">
        <v>111</v>
      </c>
      <c r="B111" t="s">
        <v>26</v>
      </c>
      <c r="C111" s="3">
        <v>0</v>
      </c>
      <c r="D111" t="s">
        <v>9</v>
      </c>
      <c r="E111">
        <v>3.1696183000000002</v>
      </c>
      <c r="F111">
        <v>5.6836010999999997</v>
      </c>
      <c r="I111">
        <v>110</v>
      </c>
      <c r="J111" t="s">
        <v>26</v>
      </c>
      <c r="K111" t="s">
        <v>31</v>
      </c>
      <c r="L111" t="s">
        <v>10</v>
      </c>
      <c r="M111">
        <v>3151023.6579431002</v>
      </c>
      <c r="N111">
        <v>1541.4742722000001</v>
      </c>
      <c r="AI111" s="3"/>
      <c r="AJ111" s="3"/>
    </row>
    <row r="112" spans="1:36" x14ac:dyDescent="0.25">
      <c r="A112">
        <v>112</v>
      </c>
      <c r="B112" t="s">
        <v>26</v>
      </c>
      <c r="C112" s="3">
        <v>0</v>
      </c>
      <c r="D112" t="s">
        <v>10</v>
      </c>
      <c r="E112">
        <v>3.0932401</v>
      </c>
      <c r="F112">
        <v>5.5735469000000002</v>
      </c>
      <c r="I112">
        <v>111</v>
      </c>
      <c r="J112" t="s">
        <v>26</v>
      </c>
      <c r="K112" t="s">
        <v>31</v>
      </c>
      <c r="L112" t="s">
        <v>11</v>
      </c>
      <c r="M112">
        <v>2976071.4455487002</v>
      </c>
      <c r="N112">
        <v>1560.0568476000001</v>
      </c>
      <c r="AI112" s="3"/>
      <c r="AJ112" s="3"/>
    </row>
    <row r="113" spans="1:36" x14ac:dyDescent="0.25">
      <c r="A113">
        <v>113</v>
      </c>
      <c r="B113" t="s">
        <v>26</v>
      </c>
      <c r="C113" s="3">
        <v>0</v>
      </c>
      <c r="D113" t="s">
        <v>11</v>
      </c>
      <c r="E113">
        <v>3.26451</v>
      </c>
      <c r="F113">
        <v>5.8817434999999998</v>
      </c>
      <c r="I113">
        <v>112</v>
      </c>
      <c r="J113" t="s">
        <v>26</v>
      </c>
      <c r="K113" t="s">
        <v>31</v>
      </c>
      <c r="L113" t="s">
        <v>12</v>
      </c>
      <c r="M113">
        <v>1655409.3017875</v>
      </c>
      <c r="N113">
        <v>1121.139993</v>
      </c>
      <c r="AI113" s="3"/>
      <c r="AJ113" s="3"/>
    </row>
    <row r="114" spans="1:36" x14ac:dyDescent="0.25">
      <c r="A114">
        <v>114</v>
      </c>
      <c r="B114" t="s">
        <v>26</v>
      </c>
      <c r="C114" s="3">
        <v>0</v>
      </c>
      <c r="D114" t="s">
        <v>12</v>
      </c>
      <c r="E114">
        <v>2.6977590999999999</v>
      </c>
      <c r="F114">
        <v>4.8009649000000003</v>
      </c>
      <c r="AI114" s="3"/>
      <c r="AJ114" s="3"/>
    </row>
  </sheetData>
  <mergeCells count="2">
    <mergeCell ref="A1:F1"/>
    <mergeCell ref="I1: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AB9D4-ABC3-4D2B-BC4A-9E8EAB14F087}">
  <dimension ref="B1:U1501"/>
  <sheetViews>
    <sheetView zoomScale="85" zoomScaleNormal="85" workbookViewId="0">
      <selection activeCell="K1" sqref="K1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2" width="22.42578125" customWidth="1"/>
    <col min="14" max="14" width="12.28515625" bestFit="1" customWidth="1"/>
    <col min="18" max="18" width="10.5703125" bestFit="1" customWidth="1"/>
    <col min="19" max="19" width="12.28515625" bestFit="1" customWidth="1"/>
    <col min="20" max="20" width="13.42578125" bestFit="1" customWidth="1"/>
  </cols>
  <sheetData>
    <row r="1" spans="2:21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1815</v>
      </c>
      <c r="N1" t="s">
        <v>1816</v>
      </c>
      <c r="O1" t="s">
        <v>1817</v>
      </c>
      <c r="P1" t="s">
        <v>1833</v>
      </c>
      <c r="R1" t="s">
        <v>28</v>
      </c>
      <c r="S1" s="1" t="s">
        <v>1818</v>
      </c>
      <c r="T1" s="1" t="s">
        <v>4886</v>
      </c>
      <c r="U1" s="1" t="s">
        <v>1834</v>
      </c>
    </row>
    <row r="2" spans="2:21" x14ac:dyDescent="0.25">
      <c r="B2" t="s">
        <v>36</v>
      </c>
      <c r="C2" t="s">
        <v>38</v>
      </c>
      <c r="D2" t="s">
        <v>39</v>
      </c>
      <c r="E2" t="s">
        <v>37</v>
      </c>
      <c r="F2" t="s">
        <v>0</v>
      </c>
      <c r="G2" t="s">
        <v>1826</v>
      </c>
      <c r="H2" s="4">
        <v>63.573897799999997</v>
      </c>
      <c r="I2">
        <v>62.952729599999998</v>
      </c>
      <c r="J2" s="5">
        <v>0.62116819999999995</v>
      </c>
      <c r="K2">
        <v>0.98672159999999998</v>
      </c>
      <c r="N2">
        <f>LN(1+J2)</f>
        <v>0.48314700047971187</v>
      </c>
      <c r="R2">
        <v>99.5</v>
      </c>
      <c r="S2" s="1">
        <f t="array" ref="S2">EXP(AVERAGE(LN(1+J2:J1353))+ROUND(_xlfn.NORM.S.INV($R2/100),7)*_xlfn.STDEV.P(LN(1+J2:J1353)))-1</f>
        <v>2.4760168979458239</v>
      </c>
      <c r="T2" s="1">
        <f t="array" ref="T2">EXP(AVERAGE(LN(1+K2:K1353))+ROUND(_xlfn.NORM.S.INV($R2/100),6)*_xlfn.STDEV.P(LN(1+K2:K1353)))-1</f>
        <v>4.2789480190476112</v>
      </c>
      <c r="U2" s="1">
        <f t="array" ref="U2">EXP(AVERAGE(LN(1+L2:L1353))+ROUND(_xlfn.NORM.S.INV($R2/100),6)*_xlfn.STDEV.P(LN(1+L2:L1353)))-1</f>
        <v>0</v>
      </c>
    </row>
    <row r="3" spans="2:21" x14ac:dyDescent="0.25">
      <c r="B3" t="s">
        <v>36</v>
      </c>
      <c r="C3" t="s">
        <v>38</v>
      </c>
      <c r="D3" t="s">
        <v>39</v>
      </c>
      <c r="E3" t="s">
        <v>37</v>
      </c>
      <c r="F3" t="s">
        <v>0</v>
      </c>
      <c r="G3" t="s">
        <v>1827</v>
      </c>
      <c r="H3" s="4">
        <v>63.573897799999997</v>
      </c>
      <c r="I3">
        <v>62.952729599999998</v>
      </c>
      <c r="J3" s="5">
        <v>0.62116819999999995</v>
      </c>
      <c r="K3">
        <v>0.98672159999999998</v>
      </c>
      <c r="N3">
        <f t="shared" ref="N3:N66" si="0">LN(1+J3)</f>
        <v>0.48314700047971187</v>
      </c>
    </row>
    <row r="4" spans="2:21" x14ac:dyDescent="0.25">
      <c r="B4" t="s">
        <v>36</v>
      </c>
      <c r="C4" t="s">
        <v>40</v>
      </c>
      <c r="D4" t="s">
        <v>41</v>
      </c>
      <c r="E4" t="s">
        <v>37</v>
      </c>
      <c r="F4" t="s">
        <v>0</v>
      </c>
      <c r="G4" t="s">
        <v>1826</v>
      </c>
      <c r="H4" s="4">
        <v>63.8901793</v>
      </c>
      <c r="I4">
        <v>63.573897799999997</v>
      </c>
      <c r="J4" s="5">
        <v>0.31628149999999999</v>
      </c>
      <c r="K4">
        <v>0.4975021</v>
      </c>
      <c r="N4">
        <f t="shared" si="0"/>
        <v>0.27481071580362315</v>
      </c>
    </row>
    <row r="5" spans="2:21" x14ac:dyDescent="0.25">
      <c r="B5" t="s">
        <v>36</v>
      </c>
      <c r="C5" t="s">
        <v>40</v>
      </c>
      <c r="D5" t="s">
        <v>41</v>
      </c>
      <c r="E5" t="s">
        <v>37</v>
      </c>
      <c r="F5" t="s">
        <v>0</v>
      </c>
      <c r="G5" t="s">
        <v>1827</v>
      </c>
      <c r="H5" s="4">
        <v>63.8901793</v>
      </c>
      <c r="I5">
        <v>63.573897799999997</v>
      </c>
      <c r="J5" s="5">
        <v>0.31628149999999999</v>
      </c>
      <c r="K5">
        <v>0.4975021</v>
      </c>
      <c r="N5">
        <f t="shared" si="0"/>
        <v>0.27481071580362315</v>
      </c>
    </row>
    <row r="6" spans="2:21" x14ac:dyDescent="0.25">
      <c r="B6" t="s">
        <v>36</v>
      </c>
      <c r="C6" t="s">
        <v>42</v>
      </c>
      <c r="D6" t="s">
        <v>43</v>
      </c>
      <c r="E6" t="s">
        <v>37</v>
      </c>
      <c r="F6" t="s">
        <v>0</v>
      </c>
      <c r="G6" t="s">
        <v>1826</v>
      </c>
      <c r="H6" s="4">
        <v>64.500324199999994</v>
      </c>
      <c r="I6">
        <v>63.8901793</v>
      </c>
      <c r="J6" s="5">
        <v>0.61014489999999999</v>
      </c>
      <c r="K6">
        <v>0.95499009999999995</v>
      </c>
      <c r="N6">
        <f t="shared" si="0"/>
        <v>0.47632417494661455</v>
      </c>
    </row>
    <row r="7" spans="2:21" x14ac:dyDescent="0.25">
      <c r="B7" t="s">
        <v>36</v>
      </c>
      <c r="C7" t="s">
        <v>42</v>
      </c>
      <c r="D7" t="s">
        <v>43</v>
      </c>
      <c r="E7" t="s">
        <v>37</v>
      </c>
      <c r="F7" t="s">
        <v>0</v>
      </c>
      <c r="G7" t="s">
        <v>1827</v>
      </c>
      <c r="H7" s="4">
        <v>64.500324199999994</v>
      </c>
      <c r="I7">
        <v>63.8901793</v>
      </c>
      <c r="J7" s="5">
        <v>0.61014489999999999</v>
      </c>
      <c r="K7">
        <v>0.95499009999999995</v>
      </c>
      <c r="N7">
        <f t="shared" si="0"/>
        <v>0.47632417494661455</v>
      </c>
    </row>
    <row r="8" spans="2:21" x14ac:dyDescent="0.25">
      <c r="B8" t="s">
        <v>36</v>
      </c>
      <c r="C8" t="s">
        <v>44</v>
      </c>
      <c r="D8" t="s">
        <v>45</v>
      </c>
      <c r="E8" t="s">
        <v>37</v>
      </c>
      <c r="F8" t="s">
        <v>0</v>
      </c>
      <c r="G8" t="s">
        <v>1826</v>
      </c>
      <c r="H8" s="4">
        <v>63.153776499999999</v>
      </c>
      <c r="I8">
        <v>62.771192499999998</v>
      </c>
      <c r="J8" s="5">
        <v>0.38258399999999998</v>
      </c>
      <c r="K8">
        <v>0.60948979999999997</v>
      </c>
      <c r="N8">
        <f t="shared" si="0"/>
        <v>0.32395421206224045</v>
      </c>
    </row>
    <row r="9" spans="2:21" x14ac:dyDescent="0.25">
      <c r="B9" t="s">
        <v>36</v>
      </c>
      <c r="C9" t="s">
        <v>44</v>
      </c>
      <c r="D9" t="s">
        <v>45</v>
      </c>
      <c r="E9" t="s">
        <v>37</v>
      </c>
      <c r="F9" t="s">
        <v>0</v>
      </c>
      <c r="G9" t="s">
        <v>1827</v>
      </c>
      <c r="H9" s="4">
        <v>63.153776499999999</v>
      </c>
      <c r="I9">
        <v>62.771192499999998</v>
      </c>
      <c r="J9" s="5">
        <v>0.38258399999999998</v>
      </c>
      <c r="K9">
        <v>0.60948979999999997</v>
      </c>
      <c r="N9">
        <f t="shared" si="0"/>
        <v>0.32395421206224045</v>
      </c>
    </row>
    <row r="10" spans="2:21" x14ac:dyDescent="0.25">
      <c r="B10" t="s">
        <v>36</v>
      </c>
      <c r="C10" t="s">
        <v>46</v>
      </c>
      <c r="D10" t="s">
        <v>47</v>
      </c>
      <c r="E10" t="s">
        <v>37</v>
      </c>
      <c r="F10" t="s">
        <v>0</v>
      </c>
      <c r="G10" t="s">
        <v>1826</v>
      </c>
      <c r="H10" s="4">
        <v>63.877599799999999</v>
      </c>
      <c r="I10">
        <v>63.394201500000001</v>
      </c>
      <c r="J10" s="5">
        <v>0.4833983</v>
      </c>
      <c r="K10">
        <v>0.76252759999999997</v>
      </c>
      <c r="N10">
        <f t="shared" si="0"/>
        <v>0.39433560430375453</v>
      </c>
    </row>
    <row r="11" spans="2:21" x14ac:dyDescent="0.25">
      <c r="B11" t="s">
        <v>36</v>
      </c>
      <c r="C11" t="s">
        <v>46</v>
      </c>
      <c r="D11" t="s">
        <v>47</v>
      </c>
      <c r="E11" t="s">
        <v>37</v>
      </c>
      <c r="F11" t="s">
        <v>0</v>
      </c>
      <c r="G11" t="s">
        <v>1827</v>
      </c>
      <c r="H11" s="4">
        <v>63.877599799999999</v>
      </c>
      <c r="I11">
        <v>63.394201500000001</v>
      </c>
      <c r="J11" s="5">
        <v>0.4833983</v>
      </c>
      <c r="K11">
        <v>0.76252759999999997</v>
      </c>
      <c r="N11">
        <f t="shared" si="0"/>
        <v>0.39433560430375453</v>
      </c>
    </row>
    <row r="12" spans="2:21" x14ac:dyDescent="0.25">
      <c r="B12" t="s">
        <v>36</v>
      </c>
      <c r="C12" t="s">
        <v>48</v>
      </c>
      <c r="D12" t="s">
        <v>49</v>
      </c>
      <c r="E12" t="s">
        <v>37</v>
      </c>
      <c r="F12" t="s">
        <v>0</v>
      </c>
      <c r="G12" t="s">
        <v>1826</v>
      </c>
      <c r="H12" s="4">
        <v>63.666108700000002</v>
      </c>
      <c r="I12">
        <v>63.877599799999999</v>
      </c>
      <c r="J12" s="5">
        <v>0.21149109999999999</v>
      </c>
      <c r="K12">
        <v>0.3310881</v>
      </c>
      <c r="N12">
        <f t="shared" si="0"/>
        <v>0.19185191498249859</v>
      </c>
    </row>
    <row r="13" spans="2:21" x14ac:dyDescent="0.25">
      <c r="B13" t="s">
        <v>36</v>
      </c>
      <c r="C13" t="s">
        <v>48</v>
      </c>
      <c r="D13" t="s">
        <v>49</v>
      </c>
      <c r="E13" t="s">
        <v>37</v>
      </c>
      <c r="F13" t="s">
        <v>0</v>
      </c>
      <c r="G13" t="s">
        <v>1827</v>
      </c>
      <c r="H13" s="4">
        <v>63.666108700000002</v>
      </c>
      <c r="I13">
        <v>63.877599799999999</v>
      </c>
      <c r="J13" s="5">
        <v>0.21149109999999999</v>
      </c>
      <c r="K13">
        <v>0.3310881</v>
      </c>
      <c r="N13">
        <f t="shared" si="0"/>
        <v>0.19185191498249859</v>
      </c>
    </row>
    <row r="14" spans="2:21" x14ac:dyDescent="0.25">
      <c r="B14" t="s">
        <v>36</v>
      </c>
      <c r="C14" t="s">
        <v>50</v>
      </c>
      <c r="D14" t="s">
        <v>51</v>
      </c>
      <c r="E14" t="s">
        <v>37</v>
      </c>
      <c r="F14" t="s">
        <v>0</v>
      </c>
      <c r="G14" t="s">
        <v>1826</v>
      </c>
      <c r="H14" s="4">
        <v>63.153902100000003</v>
      </c>
      <c r="I14">
        <v>63.666108700000002</v>
      </c>
      <c r="J14" s="5">
        <v>0.51220659999999996</v>
      </c>
      <c r="K14">
        <v>0.80452000000000001</v>
      </c>
      <c r="N14">
        <f t="shared" si="0"/>
        <v>0.41356990863455795</v>
      </c>
    </row>
    <row r="15" spans="2:21" x14ac:dyDescent="0.25">
      <c r="B15" t="s">
        <v>36</v>
      </c>
      <c r="C15" t="s">
        <v>50</v>
      </c>
      <c r="D15" t="s">
        <v>51</v>
      </c>
      <c r="E15" t="s">
        <v>37</v>
      </c>
      <c r="F15" t="s">
        <v>0</v>
      </c>
      <c r="G15" t="s">
        <v>1827</v>
      </c>
      <c r="H15" s="4">
        <v>63.153902100000003</v>
      </c>
      <c r="I15">
        <v>63.666108700000002</v>
      </c>
      <c r="J15" s="5">
        <v>0.51220659999999996</v>
      </c>
      <c r="K15">
        <v>0.80452000000000001</v>
      </c>
      <c r="N15">
        <f t="shared" si="0"/>
        <v>0.41356990863455795</v>
      </c>
    </row>
    <row r="16" spans="2:21" x14ac:dyDescent="0.25">
      <c r="B16" t="s">
        <v>36</v>
      </c>
      <c r="C16" t="s">
        <v>52</v>
      </c>
      <c r="D16" t="s">
        <v>53</v>
      </c>
      <c r="E16" t="s">
        <v>37</v>
      </c>
      <c r="F16" t="s">
        <v>0</v>
      </c>
      <c r="G16" t="s">
        <v>1826</v>
      </c>
      <c r="H16" s="4">
        <v>63.7350256</v>
      </c>
      <c r="I16">
        <v>63.153902100000003</v>
      </c>
      <c r="J16" s="5">
        <v>0.58112350000000002</v>
      </c>
      <c r="K16">
        <v>0.92017040000000005</v>
      </c>
      <c r="N16">
        <f t="shared" si="0"/>
        <v>0.45813567029352259</v>
      </c>
    </row>
    <row r="17" spans="2:14" x14ac:dyDescent="0.25">
      <c r="B17" t="s">
        <v>36</v>
      </c>
      <c r="C17" t="s">
        <v>52</v>
      </c>
      <c r="D17" t="s">
        <v>53</v>
      </c>
      <c r="E17" t="s">
        <v>37</v>
      </c>
      <c r="F17" t="s">
        <v>0</v>
      </c>
      <c r="G17" t="s">
        <v>1827</v>
      </c>
      <c r="H17" s="4">
        <v>63.7350256</v>
      </c>
      <c r="I17">
        <v>63.153902100000003</v>
      </c>
      <c r="J17" s="5">
        <v>0.58112350000000002</v>
      </c>
      <c r="K17">
        <v>0.92017040000000005</v>
      </c>
      <c r="N17">
        <f t="shared" si="0"/>
        <v>0.45813567029352259</v>
      </c>
    </row>
    <row r="18" spans="2:14" x14ac:dyDescent="0.25">
      <c r="B18" t="s">
        <v>36</v>
      </c>
      <c r="C18" t="s">
        <v>54</v>
      </c>
      <c r="D18" t="s">
        <v>55</v>
      </c>
      <c r="E18" t="s">
        <v>37</v>
      </c>
      <c r="F18" t="s">
        <v>0</v>
      </c>
      <c r="G18" t="s">
        <v>1826</v>
      </c>
      <c r="H18" s="4">
        <v>64.717525499999994</v>
      </c>
      <c r="I18">
        <v>63.7350256</v>
      </c>
      <c r="J18" s="5">
        <v>0.98249989999999998</v>
      </c>
      <c r="K18">
        <v>1.5415384000000001</v>
      </c>
      <c r="N18">
        <f t="shared" si="0"/>
        <v>0.68435862408550285</v>
      </c>
    </row>
    <row r="19" spans="2:14" x14ac:dyDescent="0.25">
      <c r="B19" t="s">
        <v>36</v>
      </c>
      <c r="C19" t="s">
        <v>54</v>
      </c>
      <c r="D19" t="s">
        <v>55</v>
      </c>
      <c r="E19" t="s">
        <v>37</v>
      </c>
      <c r="F19" t="s">
        <v>0</v>
      </c>
      <c r="G19" t="s">
        <v>1827</v>
      </c>
      <c r="H19" s="4">
        <v>64.717525499999994</v>
      </c>
      <c r="I19">
        <v>63.7350256</v>
      </c>
      <c r="J19" s="5">
        <v>0.98249989999999998</v>
      </c>
      <c r="K19">
        <v>1.5415384000000001</v>
      </c>
      <c r="N19">
        <f t="shared" si="0"/>
        <v>0.68435862408550285</v>
      </c>
    </row>
    <row r="20" spans="2:14" x14ac:dyDescent="0.25">
      <c r="B20" t="s">
        <v>36</v>
      </c>
      <c r="C20" t="s">
        <v>56</v>
      </c>
      <c r="D20" t="s">
        <v>57</v>
      </c>
      <c r="E20" t="s">
        <v>37</v>
      </c>
      <c r="F20" t="s">
        <v>0</v>
      </c>
      <c r="G20" t="s">
        <v>1826</v>
      </c>
      <c r="H20" s="4">
        <v>63.321086299999997</v>
      </c>
      <c r="I20">
        <v>64.717525499999994</v>
      </c>
      <c r="J20" s="5">
        <v>1.3964392000000001</v>
      </c>
      <c r="K20">
        <v>2.1577449999999998</v>
      </c>
      <c r="N20">
        <f t="shared" si="0"/>
        <v>0.87398396896398289</v>
      </c>
    </row>
    <row r="21" spans="2:14" x14ac:dyDescent="0.25">
      <c r="B21" t="s">
        <v>36</v>
      </c>
      <c r="C21" t="s">
        <v>56</v>
      </c>
      <c r="D21" t="s">
        <v>57</v>
      </c>
      <c r="E21" t="s">
        <v>37</v>
      </c>
      <c r="F21" t="s">
        <v>0</v>
      </c>
      <c r="G21" t="s">
        <v>1827</v>
      </c>
      <c r="H21" s="4">
        <v>63.321086299999997</v>
      </c>
      <c r="I21">
        <v>64.717525499999994</v>
      </c>
      <c r="J21" s="5">
        <v>1.3964392000000001</v>
      </c>
      <c r="K21">
        <v>2.1577449999999998</v>
      </c>
      <c r="N21">
        <f t="shared" si="0"/>
        <v>0.87398396896398289</v>
      </c>
    </row>
    <row r="22" spans="2:14" x14ac:dyDescent="0.25">
      <c r="B22" t="s">
        <v>36</v>
      </c>
      <c r="C22" t="s">
        <v>58</v>
      </c>
      <c r="D22" t="s">
        <v>59</v>
      </c>
      <c r="E22" t="s">
        <v>37</v>
      </c>
      <c r="F22" t="s">
        <v>0</v>
      </c>
      <c r="G22" t="s">
        <v>1826</v>
      </c>
      <c r="H22" s="4">
        <v>63.327551100000001</v>
      </c>
      <c r="I22">
        <v>63.321086299999997</v>
      </c>
      <c r="J22" s="5">
        <v>6.4647999999999997E-3</v>
      </c>
      <c r="K22">
        <v>1.0209599999999999E-2</v>
      </c>
      <c r="N22">
        <f t="shared" si="0"/>
        <v>6.443992808555195E-3</v>
      </c>
    </row>
    <row r="23" spans="2:14" x14ac:dyDescent="0.25">
      <c r="B23" t="s">
        <v>36</v>
      </c>
      <c r="C23" t="s">
        <v>58</v>
      </c>
      <c r="D23" t="s">
        <v>59</v>
      </c>
      <c r="E23" t="s">
        <v>37</v>
      </c>
      <c r="F23" t="s">
        <v>0</v>
      </c>
      <c r="G23" t="s">
        <v>1827</v>
      </c>
      <c r="H23" s="4">
        <v>63.327551100000001</v>
      </c>
      <c r="I23">
        <v>63.321086299999997</v>
      </c>
      <c r="J23" s="5">
        <v>6.4647999999999997E-3</v>
      </c>
      <c r="K23">
        <v>1.0209599999999999E-2</v>
      </c>
      <c r="N23">
        <f t="shared" si="0"/>
        <v>6.443992808555195E-3</v>
      </c>
    </row>
    <row r="24" spans="2:14" x14ac:dyDescent="0.25">
      <c r="B24" t="s">
        <v>36</v>
      </c>
      <c r="C24" t="s">
        <v>60</v>
      </c>
      <c r="D24" t="s">
        <v>61</v>
      </c>
      <c r="E24" t="s">
        <v>37</v>
      </c>
      <c r="F24" t="s">
        <v>0</v>
      </c>
      <c r="G24" t="s">
        <v>1826</v>
      </c>
      <c r="H24" s="4">
        <v>63.960297599999997</v>
      </c>
      <c r="I24">
        <v>63.327551100000001</v>
      </c>
      <c r="J24" s="5">
        <v>0.63274649999999999</v>
      </c>
      <c r="K24">
        <v>0.99916459999999996</v>
      </c>
      <c r="N24">
        <f t="shared" si="0"/>
        <v>0.49026356617560957</v>
      </c>
    </row>
    <row r="25" spans="2:14" x14ac:dyDescent="0.25">
      <c r="B25" t="s">
        <v>36</v>
      </c>
      <c r="C25" t="s">
        <v>60</v>
      </c>
      <c r="D25" t="s">
        <v>61</v>
      </c>
      <c r="E25" t="s">
        <v>37</v>
      </c>
      <c r="F25" t="s">
        <v>0</v>
      </c>
      <c r="G25" t="s">
        <v>1827</v>
      </c>
      <c r="H25" s="4">
        <v>63.960297599999997</v>
      </c>
      <c r="I25">
        <v>63.327551100000001</v>
      </c>
      <c r="J25" s="5">
        <v>0.63274649999999999</v>
      </c>
      <c r="K25">
        <v>0.99916459999999996</v>
      </c>
      <c r="N25">
        <f t="shared" si="0"/>
        <v>0.49026356617560957</v>
      </c>
    </row>
    <row r="26" spans="2:14" x14ac:dyDescent="0.25">
      <c r="B26" t="s">
        <v>36</v>
      </c>
      <c r="C26" t="s">
        <v>62</v>
      </c>
      <c r="D26" t="s">
        <v>63</v>
      </c>
      <c r="E26" t="s">
        <v>37</v>
      </c>
      <c r="F26" t="s">
        <v>0</v>
      </c>
      <c r="G26" t="s">
        <v>1826</v>
      </c>
      <c r="H26" s="4">
        <v>63.067620300000002</v>
      </c>
      <c r="I26">
        <v>63.960297599999997</v>
      </c>
      <c r="J26" s="5">
        <v>0.89267730000000001</v>
      </c>
      <c r="K26">
        <v>1.3956740999999999</v>
      </c>
      <c r="N26">
        <f t="shared" si="0"/>
        <v>0.6379923875423017</v>
      </c>
    </row>
    <row r="27" spans="2:14" x14ac:dyDescent="0.25">
      <c r="B27" t="s">
        <v>36</v>
      </c>
      <c r="C27" t="s">
        <v>64</v>
      </c>
      <c r="D27" t="s">
        <v>65</v>
      </c>
      <c r="E27" t="s">
        <v>37</v>
      </c>
      <c r="F27" t="s">
        <v>0</v>
      </c>
      <c r="G27" t="s">
        <v>1826</v>
      </c>
      <c r="H27" s="4">
        <v>64.447017799999998</v>
      </c>
      <c r="I27">
        <v>63.067620300000002</v>
      </c>
      <c r="J27" s="5">
        <v>1.3793975000000001</v>
      </c>
      <c r="K27">
        <v>2.1871722999999998</v>
      </c>
      <c r="N27">
        <f t="shared" si="0"/>
        <v>0.86684730437469004</v>
      </c>
    </row>
    <row r="28" spans="2:14" x14ac:dyDescent="0.25">
      <c r="B28" t="s">
        <v>36</v>
      </c>
      <c r="C28" t="s">
        <v>64</v>
      </c>
      <c r="D28" t="s">
        <v>65</v>
      </c>
      <c r="E28" t="s">
        <v>37</v>
      </c>
      <c r="F28" t="s">
        <v>0</v>
      </c>
      <c r="G28" t="s">
        <v>1827</v>
      </c>
      <c r="H28" s="4">
        <v>64.447017799999998</v>
      </c>
      <c r="I28">
        <v>63.960297599999997</v>
      </c>
      <c r="J28" s="5">
        <v>0.48672019999999999</v>
      </c>
      <c r="K28">
        <v>0.76097239999999999</v>
      </c>
      <c r="N28">
        <f t="shared" si="0"/>
        <v>0.39657248568416548</v>
      </c>
    </row>
    <row r="29" spans="2:14" x14ac:dyDescent="0.25">
      <c r="B29" t="s">
        <v>36</v>
      </c>
      <c r="C29" t="s">
        <v>66</v>
      </c>
      <c r="D29" t="s">
        <v>67</v>
      </c>
      <c r="E29" t="s">
        <v>37</v>
      </c>
      <c r="F29" t="s">
        <v>0</v>
      </c>
      <c r="G29" t="s">
        <v>1827</v>
      </c>
      <c r="H29" s="4">
        <v>62.868583399999999</v>
      </c>
      <c r="I29">
        <v>64.447017799999998</v>
      </c>
      <c r="J29" s="5">
        <v>1.5784343999999999</v>
      </c>
      <c r="K29">
        <v>2.4491969999999998</v>
      </c>
      <c r="N29">
        <f t="shared" si="0"/>
        <v>0.94718239303729079</v>
      </c>
    </row>
    <row r="30" spans="2:14" x14ac:dyDescent="0.25">
      <c r="B30" t="s">
        <v>36</v>
      </c>
      <c r="C30" t="s">
        <v>68</v>
      </c>
      <c r="D30" t="s">
        <v>69</v>
      </c>
      <c r="E30" t="s">
        <v>37</v>
      </c>
      <c r="F30" t="s">
        <v>0</v>
      </c>
      <c r="G30" t="s">
        <v>1827</v>
      </c>
      <c r="H30" s="4">
        <v>63.309218700000002</v>
      </c>
      <c r="I30">
        <v>62.868583399999999</v>
      </c>
      <c r="J30" s="5">
        <v>0.44063530000000001</v>
      </c>
      <c r="K30">
        <v>0.70088309999999998</v>
      </c>
      <c r="N30">
        <f t="shared" si="0"/>
        <v>0.36508419685193794</v>
      </c>
    </row>
    <row r="31" spans="2:14" x14ac:dyDescent="0.25">
      <c r="B31" t="s">
        <v>36</v>
      </c>
      <c r="C31" t="s">
        <v>70</v>
      </c>
      <c r="D31" t="s">
        <v>71</v>
      </c>
      <c r="E31" t="s">
        <v>37</v>
      </c>
      <c r="F31" t="s">
        <v>0</v>
      </c>
      <c r="G31" t="s">
        <v>1826</v>
      </c>
      <c r="H31" s="4">
        <v>63.091464199999997</v>
      </c>
      <c r="I31">
        <v>63.309218700000002</v>
      </c>
      <c r="J31" s="5">
        <v>0.21775449999999999</v>
      </c>
      <c r="K31">
        <v>0.34395389999999998</v>
      </c>
      <c r="N31">
        <f t="shared" si="0"/>
        <v>0.19700858903745325</v>
      </c>
    </row>
    <row r="32" spans="2:14" x14ac:dyDescent="0.25">
      <c r="B32" t="s">
        <v>36</v>
      </c>
      <c r="C32" t="s">
        <v>70</v>
      </c>
      <c r="D32" t="s">
        <v>71</v>
      </c>
      <c r="E32" t="s">
        <v>37</v>
      </c>
      <c r="F32" t="s">
        <v>0</v>
      </c>
      <c r="G32" t="s">
        <v>1827</v>
      </c>
      <c r="H32" s="4">
        <v>63.091464199999997</v>
      </c>
      <c r="I32">
        <v>63.309218700000002</v>
      </c>
      <c r="J32" s="5">
        <v>0.21775449999999999</v>
      </c>
      <c r="K32">
        <v>0.34395389999999998</v>
      </c>
      <c r="N32">
        <f t="shared" si="0"/>
        <v>0.19700858903745325</v>
      </c>
    </row>
    <row r="33" spans="2:14" x14ac:dyDescent="0.25">
      <c r="B33" t="s">
        <v>36</v>
      </c>
      <c r="C33" t="s">
        <v>72</v>
      </c>
      <c r="D33" t="s">
        <v>73</v>
      </c>
      <c r="E33" t="s">
        <v>37</v>
      </c>
      <c r="F33" t="s">
        <v>0</v>
      </c>
      <c r="G33" t="s">
        <v>1826</v>
      </c>
      <c r="H33" s="4">
        <v>63.694095400000002</v>
      </c>
      <c r="I33">
        <v>63.091464199999997</v>
      </c>
      <c r="J33" s="5">
        <v>0.60263120000000003</v>
      </c>
      <c r="K33">
        <v>0.95517070000000004</v>
      </c>
      <c r="N33">
        <f t="shared" si="0"/>
        <v>0.47164677853623566</v>
      </c>
    </row>
    <row r="34" spans="2:14" x14ac:dyDescent="0.25">
      <c r="B34" t="s">
        <v>36</v>
      </c>
      <c r="C34" t="s">
        <v>72</v>
      </c>
      <c r="D34" t="s">
        <v>73</v>
      </c>
      <c r="E34" t="s">
        <v>37</v>
      </c>
      <c r="F34" t="s">
        <v>0</v>
      </c>
      <c r="G34" t="s">
        <v>1827</v>
      </c>
      <c r="H34" s="4">
        <v>63.694095400000002</v>
      </c>
      <c r="I34">
        <v>63.091464199999997</v>
      </c>
      <c r="J34" s="5">
        <v>0.60263120000000003</v>
      </c>
      <c r="K34">
        <v>0.95517070000000004</v>
      </c>
      <c r="N34">
        <f t="shared" si="0"/>
        <v>0.47164677853623566</v>
      </c>
    </row>
    <row r="35" spans="2:14" x14ac:dyDescent="0.25">
      <c r="B35" t="s">
        <v>36</v>
      </c>
      <c r="C35" t="s">
        <v>74</v>
      </c>
      <c r="D35" t="s">
        <v>75</v>
      </c>
      <c r="E35" t="s">
        <v>37</v>
      </c>
      <c r="F35" t="s">
        <v>0</v>
      </c>
      <c r="G35" t="s">
        <v>1826</v>
      </c>
      <c r="H35" s="4">
        <v>63.782840999999998</v>
      </c>
      <c r="I35">
        <v>63.694095400000002</v>
      </c>
      <c r="J35" s="5">
        <v>8.8745599999999994E-2</v>
      </c>
      <c r="K35">
        <v>0.13933100000000001</v>
      </c>
      <c r="N35">
        <f t="shared" si="0"/>
        <v>8.5026207844606752E-2</v>
      </c>
    </row>
    <row r="36" spans="2:14" x14ac:dyDescent="0.25">
      <c r="B36" t="s">
        <v>36</v>
      </c>
      <c r="C36" t="s">
        <v>76</v>
      </c>
      <c r="D36" t="s">
        <v>77</v>
      </c>
      <c r="E36" t="s">
        <v>37</v>
      </c>
      <c r="F36" t="s">
        <v>0</v>
      </c>
      <c r="G36" t="s">
        <v>1826</v>
      </c>
      <c r="H36" s="4">
        <v>62.5571913</v>
      </c>
      <c r="I36">
        <v>63.782840999999998</v>
      </c>
      <c r="J36" s="5">
        <v>1.2256497</v>
      </c>
      <c r="K36">
        <v>1.9215978</v>
      </c>
      <c r="N36">
        <f t="shared" si="0"/>
        <v>0.80004887299450078</v>
      </c>
    </row>
    <row r="37" spans="2:14" x14ac:dyDescent="0.25">
      <c r="B37" t="s">
        <v>36</v>
      </c>
      <c r="C37" t="s">
        <v>76</v>
      </c>
      <c r="D37" t="s">
        <v>77</v>
      </c>
      <c r="E37" t="s">
        <v>37</v>
      </c>
      <c r="F37" t="s">
        <v>0</v>
      </c>
      <c r="G37" t="s">
        <v>1827</v>
      </c>
      <c r="H37" s="4">
        <v>62.5571913</v>
      </c>
      <c r="I37">
        <v>63.694095400000002</v>
      </c>
      <c r="J37" s="5">
        <v>1.1369041</v>
      </c>
      <c r="K37">
        <v>1.7849443</v>
      </c>
      <c r="N37">
        <f t="shared" si="0"/>
        <v>0.75935809933566822</v>
      </c>
    </row>
    <row r="38" spans="2:14" x14ac:dyDescent="0.25">
      <c r="B38" t="s">
        <v>36</v>
      </c>
      <c r="C38" t="s">
        <v>78</v>
      </c>
      <c r="D38" t="s">
        <v>79</v>
      </c>
      <c r="E38" t="s">
        <v>37</v>
      </c>
      <c r="F38" t="s">
        <v>0</v>
      </c>
      <c r="G38" t="s">
        <v>1826</v>
      </c>
      <c r="H38" s="4">
        <v>63.815131299999997</v>
      </c>
      <c r="I38">
        <v>62.5571913</v>
      </c>
      <c r="J38" s="5">
        <v>1.2579400000000001</v>
      </c>
      <c r="K38">
        <v>2.0108638999999999</v>
      </c>
      <c r="N38">
        <f t="shared" si="0"/>
        <v>0.81445289318664671</v>
      </c>
    </row>
    <row r="39" spans="2:14" x14ac:dyDescent="0.25">
      <c r="B39" t="s">
        <v>36</v>
      </c>
      <c r="C39" t="s">
        <v>78</v>
      </c>
      <c r="D39" t="s">
        <v>79</v>
      </c>
      <c r="E39" t="s">
        <v>37</v>
      </c>
      <c r="F39" t="s">
        <v>0</v>
      </c>
      <c r="G39" t="s">
        <v>1827</v>
      </c>
      <c r="H39" s="4">
        <v>63.815131299999997</v>
      </c>
      <c r="I39">
        <v>62.5571913</v>
      </c>
      <c r="J39" s="5">
        <v>1.2579400000000001</v>
      </c>
      <c r="K39">
        <v>2.0108638999999999</v>
      </c>
      <c r="N39">
        <f t="shared" si="0"/>
        <v>0.81445289318664671</v>
      </c>
    </row>
    <row r="40" spans="2:14" x14ac:dyDescent="0.25">
      <c r="B40" t="s">
        <v>36</v>
      </c>
      <c r="C40" t="s">
        <v>80</v>
      </c>
      <c r="D40" t="s">
        <v>81</v>
      </c>
      <c r="E40" t="s">
        <v>37</v>
      </c>
      <c r="F40" t="s">
        <v>0</v>
      </c>
      <c r="G40" t="s">
        <v>1826</v>
      </c>
      <c r="H40" s="4">
        <v>62.9960399</v>
      </c>
      <c r="I40">
        <v>63.815131299999997</v>
      </c>
      <c r="J40" s="5">
        <v>0.81909140000000003</v>
      </c>
      <c r="K40">
        <v>1.2835379</v>
      </c>
      <c r="N40">
        <f t="shared" si="0"/>
        <v>0.59833714566230256</v>
      </c>
    </row>
    <row r="41" spans="2:14" x14ac:dyDescent="0.25">
      <c r="B41" t="s">
        <v>36</v>
      </c>
      <c r="C41" t="s">
        <v>80</v>
      </c>
      <c r="D41" t="s">
        <v>81</v>
      </c>
      <c r="E41" t="s">
        <v>37</v>
      </c>
      <c r="F41" t="s">
        <v>0</v>
      </c>
      <c r="G41" t="s">
        <v>1827</v>
      </c>
      <c r="H41" s="4">
        <v>62.9960399</v>
      </c>
      <c r="I41">
        <v>63.815131299999997</v>
      </c>
      <c r="J41" s="5">
        <v>0.81909140000000003</v>
      </c>
      <c r="K41">
        <v>1.2835379</v>
      </c>
      <c r="N41">
        <f t="shared" si="0"/>
        <v>0.59833714566230256</v>
      </c>
    </row>
    <row r="42" spans="2:14" x14ac:dyDescent="0.25">
      <c r="B42" t="s">
        <v>36</v>
      </c>
      <c r="C42" t="s">
        <v>82</v>
      </c>
      <c r="D42" t="s">
        <v>83</v>
      </c>
      <c r="E42" t="s">
        <v>37</v>
      </c>
      <c r="F42" t="s">
        <v>0</v>
      </c>
      <c r="G42" t="s">
        <v>1826</v>
      </c>
      <c r="H42" s="4">
        <v>63.837266499999998</v>
      </c>
      <c r="I42">
        <v>62.9960399</v>
      </c>
      <c r="J42" s="5">
        <v>0.84122660000000005</v>
      </c>
      <c r="K42">
        <v>1.3353642999999999</v>
      </c>
      <c r="N42">
        <f t="shared" si="0"/>
        <v>0.6104319799563086</v>
      </c>
    </row>
    <row r="43" spans="2:14" x14ac:dyDescent="0.25">
      <c r="B43" t="s">
        <v>36</v>
      </c>
      <c r="C43" t="s">
        <v>82</v>
      </c>
      <c r="D43" t="s">
        <v>83</v>
      </c>
      <c r="E43" t="s">
        <v>37</v>
      </c>
      <c r="F43" t="s">
        <v>0</v>
      </c>
      <c r="G43" t="s">
        <v>1827</v>
      </c>
      <c r="H43" s="4">
        <v>63.837266499999998</v>
      </c>
      <c r="I43">
        <v>62.9960399</v>
      </c>
      <c r="J43" s="5">
        <v>0.84122660000000005</v>
      </c>
      <c r="K43">
        <v>1.3353642999999999</v>
      </c>
      <c r="N43">
        <f t="shared" si="0"/>
        <v>0.6104319799563086</v>
      </c>
    </row>
    <row r="44" spans="2:14" x14ac:dyDescent="0.25">
      <c r="B44" t="s">
        <v>36</v>
      </c>
      <c r="C44" t="s">
        <v>84</v>
      </c>
      <c r="D44" t="s">
        <v>85</v>
      </c>
      <c r="E44" t="s">
        <v>37</v>
      </c>
      <c r="F44" t="s">
        <v>0</v>
      </c>
      <c r="G44" t="s">
        <v>1826</v>
      </c>
      <c r="H44" s="4">
        <v>64.272188499999999</v>
      </c>
      <c r="I44">
        <v>63.837266499999998</v>
      </c>
      <c r="J44" s="5">
        <v>0.43492199999999998</v>
      </c>
      <c r="K44">
        <v>0.68129799999999996</v>
      </c>
      <c r="N44">
        <f t="shared" si="0"/>
        <v>0.36111049233357928</v>
      </c>
    </row>
    <row r="45" spans="2:14" x14ac:dyDescent="0.25">
      <c r="B45" t="s">
        <v>36</v>
      </c>
      <c r="C45" t="s">
        <v>84</v>
      </c>
      <c r="D45" t="s">
        <v>85</v>
      </c>
      <c r="E45" t="s">
        <v>37</v>
      </c>
      <c r="F45" t="s">
        <v>0</v>
      </c>
      <c r="G45" t="s">
        <v>1827</v>
      </c>
      <c r="H45" s="4">
        <v>64.272188499999999</v>
      </c>
      <c r="I45">
        <v>63.837266499999998</v>
      </c>
      <c r="J45" s="5">
        <v>0.43492199999999998</v>
      </c>
      <c r="K45">
        <v>0.68129799999999996</v>
      </c>
      <c r="N45">
        <f t="shared" si="0"/>
        <v>0.36111049233357928</v>
      </c>
    </row>
    <row r="46" spans="2:14" x14ac:dyDescent="0.25">
      <c r="B46" t="s">
        <v>36</v>
      </c>
      <c r="C46" t="s">
        <v>86</v>
      </c>
      <c r="D46" t="s">
        <v>87</v>
      </c>
      <c r="E46" t="s">
        <v>37</v>
      </c>
      <c r="F46" t="s">
        <v>0</v>
      </c>
      <c r="G46" t="s">
        <v>1826</v>
      </c>
      <c r="H46" s="4">
        <v>63.291999300000001</v>
      </c>
      <c r="I46">
        <v>64.272188499999999</v>
      </c>
      <c r="J46" s="5">
        <v>0.98018919999999998</v>
      </c>
      <c r="K46">
        <v>1.5250596000000001</v>
      </c>
      <c r="N46">
        <f t="shared" si="0"/>
        <v>0.68319239569685808</v>
      </c>
    </row>
    <row r="47" spans="2:14" x14ac:dyDescent="0.25">
      <c r="B47" t="s">
        <v>36</v>
      </c>
      <c r="C47" t="s">
        <v>86</v>
      </c>
      <c r="D47" t="s">
        <v>87</v>
      </c>
      <c r="E47" t="s">
        <v>37</v>
      </c>
      <c r="F47" t="s">
        <v>0</v>
      </c>
      <c r="G47" t="s">
        <v>1827</v>
      </c>
      <c r="H47" s="4">
        <v>63.291999300000001</v>
      </c>
      <c r="I47">
        <v>64.272188499999999</v>
      </c>
      <c r="J47" s="5">
        <v>0.98018919999999998</v>
      </c>
      <c r="K47">
        <v>1.5250596000000001</v>
      </c>
      <c r="N47">
        <f t="shared" si="0"/>
        <v>0.68319239569685808</v>
      </c>
    </row>
    <row r="48" spans="2:14" x14ac:dyDescent="0.25">
      <c r="B48" t="s">
        <v>36</v>
      </c>
      <c r="C48" t="s">
        <v>90</v>
      </c>
      <c r="D48" t="s">
        <v>91</v>
      </c>
      <c r="E48" t="s">
        <v>37</v>
      </c>
      <c r="F48" t="s">
        <v>0</v>
      </c>
      <c r="G48" t="s">
        <v>1826</v>
      </c>
      <c r="H48" s="4">
        <v>63.503140399999999</v>
      </c>
      <c r="I48">
        <v>63.277125900000001</v>
      </c>
      <c r="J48" s="5">
        <v>0.22601450000000001</v>
      </c>
      <c r="K48">
        <v>0.357182</v>
      </c>
      <c r="N48">
        <f t="shared" si="0"/>
        <v>0.20376866452401504</v>
      </c>
    </row>
    <row r="49" spans="2:14" x14ac:dyDescent="0.25">
      <c r="B49" t="s">
        <v>36</v>
      </c>
      <c r="C49" t="s">
        <v>90</v>
      </c>
      <c r="D49" t="s">
        <v>91</v>
      </c>
      <c r="E49" t="s">
        <v>37</v>
      </c>
      <c r="F49" t="s">
        <v>0</v>
      </c>
      <c r="G49" t="s">
        <v>1827</v>
      </c>
      <c r="H49" s="4">
        <v>63.503140399999999</v>
      </c>
      <c r="I49">
        <v>63.277125900000001</v>
      </c>
      <c r="J49" s="5">
        <v>0.22601450000000001</v>
      </c>
      <c r="K49">
        <v>0.357182</v>
      </c>
      <c r="N49">
        <f t="shared" si="0"/>
        <v>0.20376866452401504</v>
      </c>
    </row>
    <row r="50" spans="2:14" x14ac:dyDescent="0.25">
      <c r="B50" t="s">
        <v>36</v>
      </c>
      <c r="C50" t="s">
        <v>94</v>
      </c>
      <c r="D50" t="s">
        <v>95</v>
      </c>
      <c r="E50" t="s">
        <v>37</v>
      </c>
      <c r="F50" t="s">
        <v>0</v>
      </c>
      <c r="G50" t="s">
        <v>1826</v>
      </c>
      <c r="H50" s="4">
        <v>64.493298100000004</v>
      </c>
      <c r="I50">
        <v>64.423271900000003</v>
      </c>
      <c r="J50" s="5">
        <v>7.0026199999999997E-2</v>
      </c>
      <c r="K50">
        <v>0.1086971</v>
      </c>
      <c r="N50">
        <f t="shared" si="0"/>
        <v>6.7683134155346505E-2</v>
      </c>
    </row>
    <row r="51" spans="2:14" x14ac:dyDescent="0.25">
      <c r="B51" t="s">
        <v>36</v>
      </c>
      <c r="C51" t="s">
        <v>94</v>
      </c>
      <c r="D51" t="s">
        <v>95</v>
      </c>
      <c r="E51" t="s">
        <v>37</v>
      </c>
      <c r="F51" t="s">
        <v>0</v>
      </c>
      <c r="G51" t="s">
        <v>1827</v>
      </c>
      <c r="H51" s="4">
        <v>64.493298100000004</v>
      </c>
      <c r="I51">
        <v>64.423271900000003</v>
      </c>
      <c r="J51" s="5">
        <v>7.0026199999999997E-2</v>
      </c>
      <c r="K51">
        <v>0.1086971</v>
      </c>
      <c r="N51">
        <f t="shared" si="0"/>
        <v>6.7683134155346505E-2</v>
      </c>
    </row>
    <row r="52" spans="2:14" x14ac:dyDescent="0.25">
      <c r="B52" t="s">
        <v>36</v>
      </c>
      <c r="C52" t="s">
        <v>96</v>
      </c>
      <c r="D52" t="s">
        <v>97</v>
      </c>
      <c r="E52" t="s">
        <v>37</v>
      </c>
      <c r="F52" t="s">
        <v>0</v>
      </c>
      <c r="G52" t="s">
        <v>1826</v>
      </c>
      <c r="H52" s="4">
        <v>63.435594000000002</v>
      </c>
      <c r="I52">
        <v>64.493298100000004</v>
      </c>
      <c r="J52" s="5">
        <v>1.0577041</v>
      </c>
      <c r="K52">
        <v>1.6400216999999999</v>
      </c>
      <c r="N52">
        <f t="shared" si="0"/>
        <v>0.72159084670517915</v>
      </c>
    </row>
    <row r="53" spans="2:14" x14ac:dyDescent="0.25">
      <c r="B53" t="s">
        <v>36</v>
      </c>
      <c r="C53" t="s">
        <v>96</v>
      </c>
      <c r="D53" t="s">
        <v>97</v>
      </c>
      <c r="E53" t="s">
        <v>37</v>
      </c>
      <c r="F53" t="s">
        <v>0</v>
      </c>
      <c r="G53" t="s">
        <v>1827</v>
      </c>
      <c r="H53" s="4">
        <v>63.435594000000002</v>
      </c>
      <c r="I53">
        <v>64.493298100000004</v>
      </c>
      <c r="J53" s="5">
        <v>1.0577041</v>
      </c>
      <c r="K53">
        <v>1.6400216999999999</v>
      </c>
      <c r="N53">
        <f t="shared" si="0"/>
        <v>0.72159084670517915</v>
      </c>
    </row>
    <row r="54" spans="2:14" x14ac:dyDescent="0.25">
      <c r="B54" t="s">
        <v>36</v>
      </c>
      <c r="C54" t="s">
        <v>98</v>
      </c>
      <c r="D54" t="s">
        <v>99</v>
      </c>
      <c r="E54" t="s">
        <v>37</v>
      </c>
      <c r="F54" t="s">
        <v>0</v>
      </c>
      <c r="G54" t="s">
        <v>1826</v>
      </c>
      <c r="H54" s="4">
        <v>63.269767600000002</v>
      </c>
      <c r="I54">
        <v>63.435594000000002</v>
      </c>
      <c r="J54" s="5">
        <v>0.16582640000000001</v>
      </c>
      <c r="K54">
        <v>0.26140910000000001</v>
      </c>
      <c r="N54">
        <f t="shared" si="0"/>
        <v>0.15343019176663039</v>
      </c>
    </row>
    <row r="55" spans="2:14" x14ac:dyDescent="0.25">
      <c r="B55" t="s">
        <v>36</v>
      </c>
      <c r="C55" t="s">
        <v>98</v>
      </c>
      <c r="D55" t="s">
        <v>99</v>
      </c>
      <c r="E55" t="s">
        <v>37</v>
      </c>
      <c r="F55" t="s">
        <v>0</v>
      </c>
      <c r="G55" t="s">
        <v>1827</v>
      </c>
      <c r="H55" s="4">
        <v>63.269767600000002</v>
      </c>
      <c r="I55">
        <v>63.435594000000002</v>
      </c>
      <c r="J55" s="5">
        <v>0.16582640000000001</v>
      </c>
      <c r="K55">
        <v>0.26140910000000001</v>
      </c>
      <c r="N55">
        <f t="shared" si="0"/>
        <v>0.15343019176663039</v>
      </c>
    </row>
    <row r="56" spans="2:14" x14ac:dyDescent="0.25">
      <c r="B56" t="s">
        <v>36</v>
      </c>
      <c r="C56" t="s">
        <v>100</v>
      </c>
      <c r="D56" t="s">
        <v>101</v>
      </c>
      <c r="E56" t="s">
        <v>37</v>
      </c>
      <c r="F56" t="s">
        <v>0</v>
      </c>
      <c r="G56" t="s">
        <v>1827</v>
      </c>
      <c r="H56" s="4">
        <v>63.373854600000001</v>
      </c>
      <c r="I56">
        <v>63.269767600000002</v>
      </c>
      <c r="J56" s="5">
        <v>0.104087</v>
      </c>
      <c r="K56">
        <v>0.16451299999999999</v>
      </c>
      <c r="N56">
        <f t="shared" si="0"/>
        <v>9.9018749097830192E-2</v>
      </c>
    </row>
    <row r="57" spans="2:14" x14ac:dyDescent="0.25">
      <c r="B57" t="s">
        <v>36</v>
      </c>
      <c r="C57" t="s">
        <v>102</v>
      </c>
      <c r="D57" t="s">
        <v>103</v>
      </c>
      <c r="E57" t="s">
        <v>37</v>
      </c>
      <c r="F57" t="s">
        <v>0</v>
      </c>
      <c r="G57" t="s">
        <v>1826</v>
      </c>
      <c r="H57" s="4">
        <v>62.809021299999998</v>
      </c>
      <c r="I57">
        <v>63.269767600000002</v>
      </c>
      <c r="J57" s="5">
        <v>0.4607463</v>
      </c>
      <c r="K57">
        <v>0.72822509999999996</v>
      </c>
      <c r="N57">
        <f t="shared" si="0"/>
        <v>0.37894746950379671</v>
      </c>
    </row>
    <row r="58" spans="2:14" x14ac:dyDescent="0.25">
      <c r="B58" t="s">
        <v>36</v>
      </c>
      <c r="C58" t="s">
        <v>102</v>
      </c>
      <c r="D58" t="s">
        <v>103</v>
      </c>
      <c r="E58" t="s">
        <v>37</v>
      </c>
      <c r="F58" t="s">
        <v>0</v>
      </c>
      <c r="G58" t="s">
        <v>1827</v>
      </c>
      <c r="H58" s="4">
        <v>62.809021299999998</v>
      </c>
      <c r="I58">
        <v>63.373854600000001</v>
      </c>
      <c r="J58" s="5">
        <v>0.56483329999999998</v>
      </c>
      <c r="K58">
        <v>0.89127179999999995</v>
      </c>
      <c r="N58">
        <f t="shared" si="0"/>
        <v>0.4477793007468322</v>
      </c>
    </row>
    <row r="59" spans="2:14" x14ac:dyDescent="0.25">
      <c r="B59" t="s">
        <v>36</v>
      </c>
      <c r="C59" t="s">
        <v>104</v>
      </c>
      <c r="D59" t="s">
        <v>105</v>
      </c>
      <c r="E59" t="s">
        <v>37</v>
      </c>
      <c r="F59" t="s">
        <v>0</v>
      </c>
      <c r="G59" t="s">
        <v>1826</v>
      </c>
      <c r="H59" s="4">
        <v>63.340986399999998</v>
      </c>
      <c r="I59">
        <v>62.809021299999998</v>
      </c>
      <c r="J59" s="5">
        <v>0.53196509999999997</v>
      </c>
      <c r="K59">
        <v>0.8469565</v>
      </c>
      <c r="N59">
        <f t="shared" si="0"/>
        <v>0.42655129038006467</v>
      </c>
    </row>
    <row r="60" spans="2:14" x14ac:dyDescent="0.25">
      <c r="B60" t="s">
        <v>36</v>
      </c>
      <c r="C60" t="s">
        <v>104</v>
      </c>
      <c r="D60" t="s">
        <v>105</v>
      </c>
      <c r="E60" t="s">
        <v>37</v>
      </c>
      <c r="F60" t="s">
        <v>0</v>
      </c>
      <c r="G60" t="s">
        <v>1827</v>
      </c>
      <c r="H60" s="4">
        <v>63.340986399999998</v>
      </c>
      <c r="I60">
        <v>62.809021299999998</v>
      </c>
      <c r="J60" s="5">
        <v>0.53196509999999997</v>
      </c>
      <c r="K60">
        <v>0.8469565</v>
      </c>
      <c r="N60">
        <f t="shared" si="0"/>
        <v>0.42655129038006467</v>
      </c>
    </row>
    <row r="61" spans="2:14" x14ac:dyDescent="0.25">
      <c r="B61" t="s">
        <v>36</v>
      </c>
      <c r="C61" t="s">
        <v>106</v>
      </c>
      <c r="D61" t="s">
        <v>107</v>
      </c>
      <c r="E61" t="s">
        <v>37</v>
      </c>
      <c r="F61" t="s">
        <v>0</v>
      </c>
      <c r="G61" t="s">
        <v>1826</v>
      </c>
      <c r="H61" s="4">
        <v>64.678317399999997</v>
      </c>
      <c r="I61">
        <v>63.340986399999998</v>
      </c>
      <c r="J61" s="5">
        <v>1.337331</v>
      </c>
      <c r="K61">
        <v>2.1113200999999999</v>
      </c>
      <c r="N61">
        <f t="shared" si="0"/>
        <v>0.84900968010173195</v>
      </c>
    </row>
    <row r="62" spans="2:14" x14ac:dyDescent="0.25">
      <c r="B62" t="s">
        <v>36</v>
      </c>
      <c r="C62" t="s">
        <v>106</v>
      </c>
      <c r="D62" t="s">
        <v>107</v>
      </c>
      <c r="E62" t="s">
        <v>37</v>
      </c>
      <c r="F62" t="s">
        <v>0</v>
      </c>
      <c r="G62" t="s">
        <v>1827</v>
      </c>
      <c r="H62" s="4">
        <v>64.678317399999997</v>
      </c>
      <c r="I62">
        <v>63.340986399999998</v>
      </c>
      <c r="J62" s="5">
        <v>1.337331</v>
      </c>
      <c r="K62">
        <v>2.1113200999999999</v>
      </c>
      <c r="N62">
        <f t="shared" si="0"/>
        <v>0.84900968010173195</v>
      </c>
    </row>
    <row r="63" spans="2:14" x14ac:dyDescent="0.25">
      <c r="B63" t="s">
        <v>36</v>
      </c>
      <c r="C63" t="s">
        <v>108</v>
      </c>
      <c r="D63" t="s">
        <v>109</v>
      </c>
      <c r="E63" t="s">
        <v>37</v>
      </c>
      <c r="F63" t="s">
        <v>0</v>
      </c>
      <c r="G63" t="s">
        <v>1827</v>
      </c>
      <c r="H63" s="4">
        <v>62.7380985</v>
      </c>
      <c r="I63">
        <v>64.678317399999997</v>
      </c>
      <c r="J63" s="5">
        <v>1.9402189000000001</v>
      </c>
      <c r="K63">
        <v>2.9997980000000002</v>
      </c>
      <c r="N63">
        <f t="shared" si="0"/>
        <v>1.078484034361209</v>
      </c>
    </row>
    <row r="64" spans="2:14" x14ac:dyDescent="0.25">
      <c r="B64" t="s">
        <v>36</v>
      </c>
      <c r="C64" t="s">
        <v>110</v>
      </c>
      <c r="D64" t="s">
        <v>111</v>
      </c>
      <c r="E64" t="s">
        <v>37</v>
      </c>
      <c r="F64" t="s">
        <v>0</v>
      </c>
      <c r="G64" t="s">
        <v>1827</v>
      </c>
      <c r="H64" s="4">
        <v>62.675590800000002</v>
      </c>
      <c r="I64">
        <v>62.7380985</v>
      </c>
      <c r="J64" s="5">
        <v>6.2507699999999999E-2</v>
      </c>
      <c r="K64">
        <v>9.9632799999999994E-2</v>
      </c>
      <c r="N64">
        <f t="shared" si="0"/>
        <v>6.063186884899862E-2</v>
      </c>
    </row>
    <row r="65" spans="2:14" x14ac:dyDescent="0.25">
      <c r="B65" t="s">
        <v>36</v>
      </c>
      <c r="C65" t="s">
        <v>112</v>
      </c>
      <c r="D65" t="s">
        <v>113</v>
      </c>
      <c r="E65" t="s">
        <v>37</v>
      </c>
      <c r="F65" t="s">
        <v>0</v>
      </c>
      <c r="G65" t="s">
        <v>1826</v>
      </c>
      <c r="H65" s="4">
        <v>63.629629399999999</v>
      </c>
      <c r="I65">
        <v>62.675590800000002</v>
      </c>
      <c r="J65" s="5">
        <v>0.95403859999999996</v>
      </c>
      <c r="K65">
        <v>1.5221853000000001</v>
      </c>
      <c r="N65">
        <f t="shared" si="0"/>
        <v>0.66989830777552761</v>
      </c>
    </row>
    <row r="66" spans="2:14" x14ac:dyDescent="0.25">
      <c r="B66" t="s">
        <v>36</v>
      </c>
      <c r="C66" t="s">
        <v>112</v>
      </c>
      <c r="D66" t="s">
        <v>113</v>
      </c>
      <c r="E66" t="s">
        <v>37</v>
      </c>
      <c r="F66" t="s">
        <v>0</v>
      </c>
      <c r="G66" t="s">
        <v>1827</v>
      </c>
      <c r="H66" s="4">
        <v>63.629629399999999</v>
      </c>
      <c r="I66">
        <v>62.675590800000002</v>
      </c>
      <c r="J66" s="5">
        <v>0.95403859999999996</v>
      </c>
      <c r="K66">
        <v>1.5221853000000001</v>
      </c>
      <c r="N66">
        <f t="shared" si="0"/>
        <v>0.66989830777552761</v>
      </c>
    </row>
    <row r="67" spans="2:14" x14ac:dyDescent="0.25">
      <c r="B67" t="s">
        <v>36</v>
      </c>
      <c r="C67" t="s">
        <v>114</v>
      </c>
      <c r="D67" t="s">
        <v>115</v>
      </c>
      <c r="E67" t="s">
        <v>37</v>
      </c>
      <c r="F67" t="s">
        <v>0</v>
      </c>
      <c r="G67" t="s">
        <v>1826</v>
      </c>
      <c r="H67" s="4">
        <v>63.7433744</v>
      </c>
      <c r="I67">
        <v>63.629629399999999</v>
      </c>
      <c r="J67" s="5">
        <v>0.113745</v>
      </c>
      <c r="K67">
        <v>0.17876110000000001</v>
      </c>
      <c r="N67">
        <f t="shared" ref="N67:N130" si="1">LN(1+J67)</f>
        <v>0.10772821045498222</v>
      </c>
    </row>
    <row r="68" spans="2:14" x14ac:dyDescent="0.25">
      <c r="B68" t="s">
        <v>36</v>
      </c>
      <c r="C68" t="s">
        <v>114</v>
      </c>
      <c r="D68" t="s">
        <v>115</v>
      </c>
      <c r="E68" t="s">
        <v>37</v>
      </c>
      <c r="F68" t="s">
        <v>0</v>
      </c>
      <c r="G68" t="s">
        <v>1827</v>
      </c>
      <c r="H68" s="4">
        <v>63.7433744</v>
      </c>
      <c r="I68">
        <v>63.629629399999999</v>
      </c>
      <c r="J68" s="5">
        <v>0.113745</v>
      </c>
      <c r="K68">
        <v>0.17876110000000001</v>
      </c>
      <c r="N68">
        <f t="shared" si="1"/>
        <v>0.10772821045498222</v>
      </c>
    </row>
    <row r="69" spans="2:14" x14ac:dyDescent="0.25">
      <c r="B69" t="s">
        <v>36</v>
      </c>
      <c r="C69" t="s">
        <v>116</v>
      </c>
      <c r="D69" t="s">
        <v>117</v>
      </c>
      <c r="E69" t="s">
        <v>37</v>
      </c>
      <c r="F69" t="s">
        <v>0</v>
      </c>
      <c r="G69" t="s">
        <v>1826</v>
      </c>
      <c r="H69" s="4">
        <v>63.125406699999999</v>
      </c>
      <c r="I69">
        <v>63.7433744</v>
      </c>
      <c r="J69" s="5">
        <v>0.61796770000000001</v>
      </c>
      <c r="K69">
        <v>0.96946189999999999</v>
      </c>
      <c r="N69">
        <f t="shared" si="1"/>
        <v>0.4811708555198565</v>
      </c>
    </row>
    <row r="70" spans="2:14" x14ac:dyDescent="0.25">
      <c r="B70" t="s">
        <v>36</v>
      </c>
      <c r="C70" t="s">
        <v>116</v>
      </c>
      <c r="D70" t="s">
        <v>117</v>
      </c>
      <c r="E70" t="s">
        <v>37</v>
      </c>
      <c r="F70" t="s">
        <v>0</v>
      </c>
      <c r="G70" t="s">
        <v>1827</v>
      </c>
      <c r="H70" s="4">
        <v>63.125406699999999</v>
      </c>
      <c r="I70">
        <v>63.7433744</v>
      </c>
      <c r="J70" s="5">
        <v>0.61796770000000001</v>
      </c>
      <c r="K70">
        <v>0.96946189999999999</v>
      </c>
      <c r="N70">
        <f t="shared" si="1"/>
        <v>0.4811708555198565</v>
      </c>
    </row>
    <row r="71" spans="2:14" x14ac:dyDescent="0.25">
      <c r="B71" t="s">
        <v>36</v>
      </c>
      <c r="C71" t="s">
        <v>118</v>
      </c>
      <c r="D71" t="s">
        <v>119</v>
      </c>
      <c r="E71" t="s">
        <v>37</v>
      </c>
      <c r="F71" t="s">
        <v>0</v>
      </c>
      <c r="G71" t="s">
        <v>1826</v>
      </c>
      <c r="H71" s="4">
        <v>63.170196599999997</v>
      </c>
      <c r="I71">
        <v>63.125406699999999</v>
      </c>
      <c r="J71" s="5">
        <v>4.4789900000000001E-2</v>
      </c>
      <c r="K71">
        <v>7.0953799999999997E-2</v>
      </c>
      <c r="N71">
        <f t="shared" si="1"/>
        <v>4.3815812571405689E-2</v>
      </c>
    </row>
    <row r="72" spans="2:14" x14ac:dyDescent="0.25">
      <c r="B72" t="s">
        <v>36</v>
      </c>
      <c r="C72" t="s">
        <v>118</v>
      </c>
      <c r="D72" t="s">
        <v>119</v>
      </c>
      <c r="E72" t="s">
        <v>37</v>
      </c>
      <c r="F72" t="s">
        <v>0</v>
      </c>
      <c r="G72" t="s">
        <v>1827</v>
      </c>
      <c r="H72" s="4">
        <v>63.170196599999997</v>
      </c>
      <c r="I72">
        <v>63.125406699999999</v>
      </c>
      <c r="J72" s="5">
        <v>4.4789900000000001E-2</v>
      </c>
      <c r="K72">
        <v>7.0953799999999997E-2</v>
      </c>
      <c r="N72">
        <f t="shared" si="1"/>
        <v>4.3815812571405689E-2</v>
      </c>
    </row>
    <row r="73" spans="2:14" x14ac:dyDescent="0.25">
      <c r="B73" t="s">
        <v>36</v>
      </c>
      <c r="C73" t="s">
        <v>120</v>
      </c>
      <c r="D73" t="s">
        <v>121</v>
      </c>
      <c r="E73" t="s">
        <v>37</v>
      </c>
      <c r="F73" t="s">
        <v>0</v>
      </c>
      <c r="G73" t="s">
        <v>1826</v>
      </c>
      <c r="H73" s="4">
        <v>63.398876899999998</v>
      </c>
      <c r="I73">
        <v>63.170196599999997</v>
      </c>
      <c r="J73" s="5">
        <v>0.2286803</v>
      </c>
      <c r="K73">
        <v>0.36200660000000001</v>
      </c>
      <c r="N73">
        <f t="shared" si="1"/>
        <v>0.20594066655702795</v>
      </c>
    </row>
    <row r="74" spans="2:14" x14ac:dyDescent="0.25">
      <c r="B74" t="s">
        <v>36</v>
      </c>
      <c r="C74" t="s">
        <v>120</v>
      </c>
      <c r="D74" t="s">
        <v>121</v>
      </c>
      <c r="E74" t="s">
        <v>37</v>
      </c>
      <c r="F74" t="s">
        <v>0</v>
      </c>
      <c r="G74" t="s">
        <v>1827</v>
      </c>
      <c r="H74" s="4">
        <v>63.398876899999998</v>
      </c>
      <c r="I74">
        <v>63.170196599999997</v>
      </c>
      <c r="J74" s="5">
        <v>0.2286803</v>
      </c>
      <c r="K74">
        <v>0.36200660000000001</v>
      </c>
      <c r="N74">
        <f t="shared" si="1"/>
        <v>0.20594066655702795</v>
      </c>
    </row>
    <row r="75" spans="2:14" x14ac:dyDescent="0.25">
      <c r="B75" t="s">
        <v>36</v>
      </c>
      <c r="C75" t="s">
        <v>122</v>
      </c>
      <c r="D75" t="s">
        <v>123</v>
      </c>
      <c r="E75" t="s">
        <v>37</v>
      </c>
      <c r="F75" t="s">
        <v>0</v>
      </c>
      <c r="G75" t="s">
        <v>1826</v>
      </c>
      <c r="H75" s="4">
        <v>62.952031400000003</v>
      </c>
      <c r="I75">
        <v>63.398876899999998</v>
      </c>
      <c r="J75" s="5">
        <v>0.44684550000000001</v>
      </c>
      <c r="K75">
        <v>0.70481609999999995</v>
      </c>
      <c r="N75">
        <f t="shared" si="1"/>
        <v>0.3693856693157096</v>
      </c>
    </row>
    <row r="76" spans="2:14" x14ac:dyDescent="0.25">
      <c r="B76" t="s">
        <v>36</v>
      </c>
      <c r="C76" t="s">
        <v>122</v>
      </c>
      <c r="D76" t="s">
        <v>123</v>
      </c>
      <c r="E76" t="s">
        <v>37</v>
      </c>
      <c r="F76" t="s">
        <v>0</v>
      </c>
      <c r="G76" t="s">
        <v>1827</v>
      </c>
      <c r="H76" s="4">
        <v>62.952031400000003</v>
      </c>
      <c r="I76">
        <v>63.398876899999998</v>
      </c>
      <c r="J76" s="5">
        <v>0.44684550000000001</v>
      </c>
      <c r="K76">
        <v>0.70481609999999995</v>
      </c>
      <c r="N76">
        <f t="shared" si="1"/>
        <v>0.3693856693157096</v>
      </c>
    </row>
    <row r="77" spans="2:14" x14ac:dyDescent="0.25">
      <c r="B77" t="s">
        <v>36</v>
      </c>
      <c r="C77" t="s">
        <v>124</v>
      </c>
      <c r="D77" t="s">
        <v>125</v>
      </c>
      <c r="E77" t="s">
        <v>37</v>
      </c>
      <c r="F77" t="s">
        <v>0</v>
      </c>
      <c r="G77" t="s">
        <v>1826</v>
      </c>
      <c r="H77" s="4">
        <v>62.726404799999997</v>
      </c>
      <c r="I77">
        <v>62.952031400000003</v>
      </c>
      <c r="J77" s="5">
        <v>0.22562660000000001</v>
      </c>
      <c r="K77">
        <v>0.35841040000000002</v>
      </c>
      <c r="N77">
        <f t="shared" si="1"/>
        <v>0.20345222342402136</v>
      </c>
    </row>
    <row r="78" spans="2:14" x14ac:dyDescent="0.25">
      <c r="B78" t="s">
        <v>36</v>
      </c>
      <c r="C78" t="s">
        <v>124</v>
      </c>
      <c r="D78" t="s">
        <v>125</v>
      </c>
      <c r="E78" t="s">
        <v>37</v>
      </c>
      <c r="F78" t="s">
        <v>0</v>
      </c>
      <c r="G78" t="s">
        <v>1827</v>
      </c>
      <c r="H78" s="4">
        <v>62.726404799999997</v>
      </c>
      <c r="I78">
        <v>62.952031400000003</v>
      </c>
      <c r="J78" s="5">
        <v>0.22562660000000001</v>
      </c>
      <c r="K78">
        <v>0.35841040000000002</v>
      </c>
      <c r="N78">
        <f t="shared" si="1"/>
        <v>0.20345222342402136</v>
      </c>
    </row>
    <row r="79" spans="2:14" x14ac:dyDescent="0.25">
      <c r="B79" t="s">
        <v>36</v>
      </c>
      <c r="C79" t="s">
        <v>128</v>
      </c>
      <c r="D79" t="s">
        <v>129</v>
      </c>
      <c r="E79" t="s">
        <v>37</v>
      </c>
      <c r="F79" t="s">
        <v>0</v>
      </c>
      <c r="G79" t="s">
        <v>1826</v>
      </c>
      <c r="H79" s="4">
        <v>62.560783399999998</v>
      </c>
      <c r="I79">
        <v>62.821111500000001</v>
      </c>
      <c r="J79" s="5">
        <v>0.26032810000000001</v>
      </c>
      <c r="K79">
        <v>0.41439589999999998</v>
      </c>
      <c r="N79">
        <f t="shared" si="1"/>
        <v>0.23137208389141445</v>
      </c>
    </row>
    <row r="80" spans="2:14" x14ac:dyDescent="0.25">
      <c r="B80" t="s">
        <v>36</v>
      </c>
      <c r="C80" t="s">
        <v>128</v>
      </c>
      <c r="D80" t="s">
        <v>129</v>
      </c>
      <c r="E80" t="s">
        <v>37</v>
      </c>
      <c r="F80" t="s">
        <v>0</v>
      </c>
      <c r="G80" t="s">
        <v>1827</v>
      </c>
      <c r="H80" s="4">
        <v>62.560783399999998</v>
      </c>
      <c r="I80">
        <v>62.821111500000001</v>
      </c>
      <c r="J80" s="5">
        <v>0.26032810000000001</v>
      </c>
      <c r="K80">
        <v>0.41439589999999998</v>
      </c>
      <c r="N80">
        <f t="shared" si="1"/>
        <v>0.23137208389141445</v>
      </c>
    </row>
    <row r="81" spans="2:14" x14ac:dyDescent="0.25">
      <c r="B81" t="s">
        <v>36</v>
      </c>
      <c r="C81" t="s">
        <v>130</v>
      </c>
      <c r="D81" t="s">
        <v>131</v>
      </c>
      <c r="E81" t="s">
        <v>37</v>
      </c>
      <c r="F81" t="s">
        <v>0</v>
      </c>
      <c r="G81" t="s">
        <v>1826</v>
      </c>
      <c r="H81" s="4">
        <v>62.788674</v>
      </c>
      <c r="I81">
        <v>62.560783399999998</v>
      </c>
      <c r="J81" s="5">
        <v>0.2278906</v>
      </c>
      <c r="K81">
        <v>0.3642707</v>
      </c>
      <c r="N81">
        <f t="shared" si="1"/>
        <v>0.20529773780850111</v>
      </c>
    </row>
    <row r="82" spans="2:14" x14ac:dyDescent="0.25">
      <c r="B82" t="s">
        <v>36</v>
      </c>
      <c r="C82" t="s">
        <v>130</v>
      </c>
      <c r="D82" t="s">
        <v>131</v>
      </c>
      <c r="E82" t="s">
        <v>37</v>
      </c>
      <c r="F82" t="s">
        <v>0</v>
      </c>
      <c r="G82" t="s">
        <v>1827</v>
      </c>
      <c r="H82" s="4">
        <v>62.788674</v>
      </c>
      <c r="I82">
        <v>62.560783399999998</v>
      </c>
      <c r="J82" s="5">
        <v>0.2278906</v>
      </c>
      <c r="K82">
        <v>0.3642707</v>
      </c>
      <c r="N82">
        <f t="shared" si="1"/>
        <v>0.20529773780850111</v>
      </c>
    </row>
    <row r="83" spans="2:14" x14ac:dyDescent="0.25">
      <c r="B83" t="s">
        <v>36</v>
      </c>
      <c r="C83" t="s">
        <v>132</v>
      </c>
      <c r="D83" t="s">
        <v>133</v>
      </c>
      <c r="E83" t="s">
        <v>37</v>
      </c>
      <c r="F83" t="s">
        <v>0</v>
      </c>
      <c r="G83" t="s">
        <v>1826</v>
      </c>
      <c r="H83" s="4">
        <v>62.843341799999997</v>
      </c>
      <c r="I83">
        <v>62.788674</v>
      </c>
      <c r="J83" s="5">
        <v>5.4667800000000003E-2</v>
      </c>
      <c r="K83">
        <v>8.7066299999999999E-2</v>
      </c>
      <c r="N83">
        <f t="shared" si="1"/>
        <v>5.3225835825848104E-2</v>
      </c>
    </row>
    <row r="84" spans="2:14" x14ac:dyDescent="0.25">
      <c r="B84" t="s">
        <v>36</v>
      </c>
      <c r="C84" t="s">
        <v>132</v>
      </c>
      <c r="D84" t="s">
        <v>133</v>
      </c>
      <c r="E84" t="s">
        <v>37</v>
      </c>
      <c r="F84" t="s">
        <v>0</v>
      </c>
      <c r="G84" t="s">
        <v>1827</v>
      </c>
      <c r="H84" s="4">
        <v>62.843341799999997</v>
      </c>
      <c r="I84">
        <v>62.788674</v>
      </c>
      <c r="J84" s="5">
        <v>5.4667800000000003E-2</v>
      </c>
      <c r="K84">
        <v>8.7066299999999999E-2</v>
      </c>
      <c r="N84">
        <f t="shared" si="1"/>
        <v>5.3225835825848104E-2</v>
      </c>
    </row>
    <row r="85" spans="2:14" x14ac:dyDescent="0.25">
      <c r="B85" t="s">
        <v>36</v>
      </c>
      <c r="C85" t="s">
        <v>136</v>
      </c>
      <c r="D85" t="s">
        <v>137</v>
      </c>
      <c r="E85" t="s">
        <v>37</v>
      </c>
      <c r="F85" t="s">
        <v>0</v>
      </c>
      <c r="G85" t="s">
        <v>1826</v>
      </c>
      <c r="H85" s="4">
        <v>63.539712000000002</v>
      </c>
      <c r="I85">
        <v>63.2828065</v>
      </c>
      <c r="J85" s="5">
        <v>0.25690550000000001</v>
      </c>
      <c r="K85">
        <v>0.40596409999999999</v>
      </c>
      <c r="N85">
        <f t="shared" si="1"/>
        <v>0.22865274778441452</v>
      </c>
    </row>
    <row r="86" spans="2:14" x14ac:dyDescent="0.25">
      <c r="B86" t="s">
        <v>36</v>
      </c>
      <c r="C86" t="s">
        <v>136</v>
      </c>
      <c r="D86" t="s">
        <v>137</v>
      </c>
      <c r="E86" t="s">
        <v>37</v>
      </c>
      <c r="F86" t="s">
        <v>0</v>
      </c>
      <c r="G86" t="s">
        <v>1827</v>
      </c>
      <c r="H86" s="4">
        <v>63.539712000000002</v>
      </c>
      <c r="I86">
        <v>63.2828065</v>
      </c>
      <c r="J86" s="5">
        <v>0.25690550000000001</v>
      </c>
      <c r="K86">
        <v>0.40596409999999999</v>
      </c>
      <c r="N86">
        <f t="shared" si="1"/>
        <v>0.22865274778441452</v>
      </c>
    </row>
    <row r="87" spans="2:14" x14ac:dyDescent="0.25">
      <c r="B87" t="s">
        <v>36</v>
      </c>
      <c r="C87" t="s">
        <v>140</v>
      </c>
      <c r="D87" t="s">
        <v>141</v>
      </c>
      <c r="E87" t="s">
        <v>37</v>
      </c>
      <c r="F87" t="s">
        <v>0</v>
      </c>
      <c r="G87" t="s">
        <v>1826</v>
      </c>
      <c r="H87" s="4">
        <v>62.910583500000001</v>
      </c>
      <c r="I87">
        <v>64.080725400000006</v>
      </c>
      <c r="J87" s="5">
        <v>1.1701419</v>
      </c>
      <c r="K87">
        <v>1.8260434999999999</v>
      </c>
      <c r="N87">
        <f t="shared" si="1"/>
        <v>0.77479255711949291</v>
      </c>
    </row>
    <row r="88" spans="2:14" x14ac:dyDescent="0.25">
      <c r="B88" t="s">
        <v>36</v>
      </c>
      <c r="C88" t="s">
        <v>140</v>
      </c>
      <c r="D88" t="s">
        <v>141</v>
      </c>
      <c r="E88" t="s">
        <v>37</v>
      </c>
      <c r="F88" t="s">
        <v>0</v>
      </c>
      <c r="G88" t="s">
        <v>1827</v>
      </c>
      <c r="H88" s="4">
        <v>62.910583500000001</v>
      </c>
      <c r="I88">
        <v>64.080725400000006</v>
      </c>
      <c r="J88" s="5">
        <v>1.1701419</v>
      </c>
      <c r="K88">
        <v>1.8260434999999999</v>
      </c>
      <c r="N88">
        <f t="shared" si="1"/>
        <v>0.77479255711949291</v>
      </c>
    </row>
    <row r="89" spans="2:14" x14ac:dyDescent="0.25">
      <c r="B89" t="s">
        <v>36</v>
      </c>
      <c r="C89" t="s">
        <v>142</v>
      </c>
      <c r="D89" t="s">
        <v>143</v>
      </c>
      <c r="E89" t="s">
        <v>37</v>
      </c>
      <c r="F89" t="s">
        <v>0</v>
      </c>
      <c r="G89" t="s">
        <v>1826</v>
      </c>
      <c r="H89" s="4">
        <v>63.166421999999997</v>
      </c>
      <c r="I89">
        <v>62.910583500000001</v>
      </c>
      <c r="J89" s="5">
        <v>0.25583850000000002</v>
      </c>
      <c r="K89">
        <v>0.40666999999999998</v>
      </c>
      <c r="N89">
        <f t="shared" si="1"/>
        <v>0.22780347697598197</v>
      </c>
    </row>
    <row r="90" spans="2:14" x14ac:dyDescent="0.25">
      <c r="B90" t="s">
        <v>36</v>
      </c>
      <c r="C90" t="s">
        <v>142</v>
      </c>
      <c r="D90" t="s">
        <v>143</v>
      </c>
      <c r="E90" t="s">
        <v>37</v>
      </c>
      <c r="F90" t="s">
        <v>0</v>
      </c>
      <c r="G90" t="s">
        <v>1827</v>
      </c>
      <c r="H90" s="4">
        <v>63.166421999999997</v>
      </c>
      <c r="I90">
        <v>62.910583500000001</v>
      </c>
      <c r="J90" s="5">
        <v>0.25583850000000002</v>
      </c>
      <c r="K90">
        <v>0.40666999999999998</v>
      </c>
      <c r="N90">
        <f t="shared" si="1"/>
        <v>0.22780347697598197</v>
      </c>
    </row>
    <row r="91" spans="2:14" x14ac:dyDescent="0.25">
      <c r="B91" t="s">
        <v>36</v>
      </c>
      <c r="C91" t="s">
        <v>144</v>
      </c>
      <c r="D91" t="s">
        <v>145</v>
      </c>
      <c r="E91" t="s">
        <v>37</v>
      </c>
      <c r="F91" t="s">
        <v>0</v>
      </c>
      <c r="G91" t="s">
        <v>1826</v>
      </c>
      <c r="H91" s="4">
        <v>63.286714699999997</v>
      </c>
      <c r="I91">
        <v>63.166421999999997</v>
      </c>
      <c r="J91" s="5">
        <v>0.1202927</v>
      </c>
      <c r="K91">
        <v>0.19043769999999999</v>
      </c>
      <c r="N91">
        <f t="shared" si="1"/>
        <v>0.11358999044955487</v>
      </c>
    </row>
    <row r="92" spans="2:14" x14ac:dyDescent="0.25">
      <c r="B92" t="s">
        <v>36</v>
      </c>
      <c r="C92" t="s">
        <v>144</v>
      </c>
      <c r="D92" t="s">
        <v>145</v>
      </c>
      <c r="E92" t="s">
        <v>37</v>
      </c>
      <c r="F92" t="s">
        <v>0</v>
      </c>
      <c r="G92" t="s">
        <v>1827</v>
      </c>
      <c r="H92" s="4">
        <v>63.286714699999997</v>
      </c>
      <c r="I92">
        <v>63.166421999999997</v>
      </c>
      <c r="J92" s="5">
        <v>0.1202927</v>
      </c>
      <c r="K92">
        <v>0.19043769999999999</v>
      </c>
      <c r="N92">
        <f t="shared" si="1"/>
        <v>0.11358999044955487</v>
      </c>
    </row>
    <row r="93" spans="2:14" x14ac:dyDescent="0.25">
      <c r="B93" t="s">
        <v>36</v>
      </c>
      <c r="C93" t="s">
        <v>146</v>
      </c>
      <c r="D93" t="s">
        <v>147</v>
      </c>
      <c r="E93" t="s">
        <v>37</v>
      </c>
      <c r="F93" t="s">
        <v>0</v>
      </c>
      <c r="G93" t="s">
        <v>1827</v>
      </c>
      <c r="H93" s="4">
        <v>64.105716299999997</v>
      </c>
      <c r="I93">
        <v>63.286714699999997</v>
      </c>
      <c r="J93" s="5">
        <v>0.8190016</v>
      </c>
      <c r="K93">
        <v>1.2941130000000001</v>
      </c>
      <c r="N93">
        <f t="shared" si="1"/>
        <v>0.59828777913977649</v>
      </c>
    </row>
    <row r="94" spans="2:14" x14ac:dyDescent="0.25">
      <c r="B94" t="s">
        <v>36</v>
      </c>
      <c r="C94" t="s">
        <v>148</v>
      </c>
      <c r="D94" t="s">
        <v>149</v>
      </c>
      <c r="E94" t="s">
        <v>37</v>
      </c>
      <c r="F94" t="s">
        <v>0</v>
      </c>
      <c r="G94" t="s">
        <v>1826</v>
      </c>
      <c r="H94" s="4">
        <v>63.135389199999999</v>
      </c>
      <c r="I94">
        <v>63.286714699999997</v>
      </c>
      <c r="J94" s="5">
        <v>0.1513255</v>
      </c>
      <c r="K94">
        <v>0.23911099999999999</v>
      </c>
      <c r="N94">
        <f t="shared" si="1"/>
        <v>0.14091388732738355</v>
      </c>
    </row>
    <row r="95" spans="2:14" x14ac:dyDescent="0.25">
      <c r="B95" t="s">
        <v>36</v>
      </c>
      <c r="C95" t="s">
        <v>148</v>
      </c>
      <c r="D95" t="s">
        <v>149</v>
      </c>
      <c r="E95" t="s">
        <v>37</v>
      </c>
      <c r="F95" t="s">
        <v>0</v>
      </c>
      <c r="G95" t="s">
        <v>1827</v>
      </c>
      <c r="H95" s="4">
        <v>63.135389199999999</v>
      </c>
      <c r="I95">
        <v>64.105716299999997</v>
      </c>
      <c r="J95" s="5">
        <v>0.9703271</v>
      </c>
      <c r="K95">
        <v>1.5136358000000001</v>
      </c>
      <c r="N95">
        <f t="shared" si="1"/>
        <v>0.67819956957581795</v>
      </c>
    </row>
    <row r="96" spans="2:14" x14ac:dyDescent="0.25">
      <c r="B96" t="s">
        <v>36</v>
      </c>
      <c r="C96" t="s">
        <v>150</v>
      </c>
      <c r="D96" t="s">
        <v>151</v>
      </c>
      <c r="E96" t="s">
        <v>37</v>
      </c>
      <c r="F96" t="s">
        <v>0</v>
      </c>
      <c r="G96" t="s">
        <v>1826</v>
      </c>
      <c r="H96" s="4">
        <v>62.8285646</v>
      </c>
      <c r="I96">
        <v>63.135389199999999</v>
      </c>
      <c r="J96" s="5">
        <v>0.3068246</v>
      </c>
      <c r="K96">
        <v>0.48597879999999999</v>
      </c>
      <c r="N96">
        <f t="shared" si="1"/>
        <v>0.26760022517733106</v>
      </c>
    </row>
    <row r="97" spans="2:14" x14ac:dyDescent="0.25">
      <c r="B97" t="s">
        <v>36</v>
      </c>
      <c r="C97" t="s">
        <v>150</v>
      </c>
      <c r="D97" t="s">
        <v>151</v>
      </c>
      <c r="E97" t="s">
        <v>37</v>
      </c>
      <c r="F97" t="s">
        <v>0</v>
      </c>
      <c r="G97" t="s">
        <v>1827</v>
      </c>
      <c r="H97" s="4">
        <v>62.8285646</v>
      </c>
      <c r="I97">
        <v>63.135389199999999</v>
      </c>
      <c r="J97" s="5">
        <v>0.3068246</v>
      </c>
      <c r="K97">
        <v>0.48597879999999999</v>
      </c>
      <c r="N97">
        <f t="shared" si="1"/>
        <v>0.26760022517733106</v>
      </c>
    </row>
    <row r="98" spans="2:14" x14ac:dyDescent="0.25">
      <c r="B98" t="s">
        <v>36</v>
      </c>
      <c r="C98" t="s">
        <v>152</v>
      </c>
      <c r="D98" t="s">
        <v>153</v>
      </c>
      <c r="E98" t="s">
        <v>37</v>
      </c>
      <c r="F98" t="s">
        <v>0</v>
      </c>
      <c r="G98" t="s">
        <v>1826</v>
      </c>
      <c r="H98" s="4">
        <v>62.4112832</v>
      </c>
      <c r="I98">
        <v>62.8285646</v>
      </c>
      <c r="J98" s="5">
        <v>0.41728140000000002</v>
      </c>
      <c r="K98">
        <v>0.66415869999999999</v>
      </c>
      <c r="N98">
        <f t="shared" si="1"/>
        <v>0.34874052955983997</v>
      </c>
    </row>
    <row r="99" spans="2:14" x14ac:dyDescent="0.25">
      <c r="B99" t="s">
        <v>36</v>
      </c>
      <c r="C99" t="s">
        <v>152</v>
      </c>
      <c r="D99" t="s">
        <v>153</v>
      </c>
      <c r="E99" t="s">
        <v>37</v>
      </c>
      <c r="F99" t="s">
        <v>0</v>
      </c>
      <c r="G99" t="s">
        <v>1827</v>
      </c>
      <c r="H99" s="4">
        <v>62.4112832</v>
      </c>
      <c r="I99">
        <v>62.8285646</v>
      </c>
      <c r="J99" s="5">
        <v>0.41728140000000002</v>
      </c>
      <c r="K99">
        <v>0.66415869999999999</v>
      </c>
      <c r="N99">
        <f t="shared" si="1"/>
        <v>0.34874052955983997</v>
      </c>
    </row>
    <row r="100" spans="2:14" x14ac:dyDescent="0.25">
      <c r="B100" t="s">
        <v>36</v>
      </c>
      <c r="C100" t="s">
        <v>154</v>
      </c>
      <c r="D100" t="s">
        <v>155</v>
      </c>
      <c r="E100" t="s">
        <v>37</v>
      </c>
      <c r="F100" t="s">
        <v>0</v>
      </c>
      <c r="G100" t="s">
        <v>1826</v>
      </c>
      <c r="H100" s="4">
        <v>62.983610599999999</v>
      </c>
      <c r="I100">
        <v>62.4112832</v>
      </c>
      <c r="J100" s="5">
        <v>0.57232740000000004</v>
      </c>
      <c r="K100">
        <v>0.91702550000000005</v>
      </c>
      <c r="N100">
        <f t="shared" si="1"/>
        <v>0.45255694204198932</v>
      </c>
    </row>
    <row r="101" spans="2:14" x14ac:dyDescent="0.25">
      <c r="B101" t="s">
        <v>36</v>
      </c>
      <c r="C101" t="s">
        <v>154</v>
      </c>
      <c r="D101" t="s">
        <v>155</v>
      </c>
      <c r="E101" t="s">
        <v>37</v>
      </c>
      <c r="F101" t="s">
        <v>0</v>
      </c>
      <c r="G101" t="s">
        <v>1827</v>
      </c>
      <c r="H101" s="4">
        <v>62.983610599999999</v>
      </c>
      <c r="I101">
        <v>62.4112832</v>
      </c>
      <c r="J101" s="5">
        <v>0.57232740000000004</v>
      </c>
      <c r="K101">
        <v>0.91702550000000005</v>
      </c>
      <c r="N101">
        <f t="shared" si="1"/>
        <v>0.45255694204198932</v>
      </c>
    </row>
    <row r="102" spans="2:14" x14ac:dyDescent="0.25">
      <c r="B102" t="s">
        <v>36</v>
      </c>
      <c r="C102" t="s">
        <v>156</v>
      </c>
      <c r="D102" t="s">
        <v>157</v>
      </c>
      <c r="E102" t="s">
        <v>37</v>
      </c>
      <c r="F102" t="s">
        <v>0</v>
      </c>
      <c r="G102" t="s">
        <v>1827</v>
      </c>
      <c r="H102" s="4">
        <v>63.121400000000001</v>
      </c>
      <c r="I102">
        <v>62.983610599999999</v>
      </c>
      <c r="J102" s="5">
        <v>0.13778940000000001</v>
      </c>
      <c r="K102">
        <v>0.2187702</v>
      </c>
      <c r="N102">
        <f t="shared" si="1"/>
        <v>0.12908725706672114</v>
      </c>
    </row>
    <row r="103" spans="2:14" x14ac:dyDescent="0.25">
      <c r="B103" t="s">
        <v>36</v>
      </c>
      <c r="C103" t="s">
        <v>160</v>
      </c>
      <c r="D103" t="s">
        <v>161</v>
      </c>
      <c r="E103" t="s">
        <v>37</v>
      </c>
      <c r="F103" t="s">
        <v>0</v>
      </c>
      <c r="G103" t="s">
        <v>1826</v>
      </c>
      <c r="H103" s="4">
        <v>63.984568500000002</v>
      </c>
      <c r="I103">
        <v>62.810224099999999</v>
      </c>
      <c r="J103" s="5">
        <v>1.1743444000000001</v>
      </c>
      <c r="K103">
        <v>1.8696708</v>
      </c>
      <c r="N103">
        <f t="shared" si="1"/>
        <v>0.7767271938155581</v>
      </c>
    </row>
    <row r="104" spans="2:14" x14ac:dyDescent="0.25">
      <c r="B104" t="s">
        <v>36</v>
      </c>
      <c r="C104" t="s">
        <v>160</v>
      </c>
      <c r="D104" t="s">
        <v>161</v>
      </c>
      <c r="E104" t="s">
        <v>37</v>
      </c>
      <c r="F104" t="s">
        <v>0</v>
      </c>
      <c r="G104" t="s">
        <v>1827</v>
      </c>
      <c r="H104" s="4">
        <v>63.984568500000002</v>
      </c>
      <c r="I104">
        <v>62.810224099999999</v>
      </c>
      <c r="J104" s="5">
        <v>1.1743444000000001</v>
      </c>
      <c r="K104">
        <v>1.8696708</v>
      </c>
      <c r="N104">
        <f t="shared" si="1"/>
        <v>0.7767271938155581</v>
      </c>
    </row>
    <row r="105" spans="2:14" x14ac:dyDescent="0.25">
      <c r="B105" t="s">
        <v>36</v>
      </c>
      <c r="C105" t="s">
        <v>162</v>
      </c>
      <c r="D105" t="s">
        <v>163</v>
      </c>
      <c r="E105" t="s">
        <v>37</v>
      </c>
      <c r="F105" t="s">
        <v>0</v>
      </c>
      <c r="G105" t="s">
        <v>1827</v>
      </c>
      <c r="H105" s="4">
        <v>64.298657000000006</v>
      </c>
      <c r="I105">
        <v>63.984568500000002</v>
      </c>
      <c r="J105" s="5">
        <v>0.31408849999999999</v>
      </c>
      <c r="K105">
        <v>0.49088159999999997</v>
      </c>
      <c r="N105">
        <f t="shared" si="1"/>
        <v>0.27314326939257522</v>
      </c>
    </row>
    <row r="106" spans="2:14" x14ac:dyDescent="0.25">
      <c r="B106" t="s">
        <v>36</v>
      </c>
      <c r="C106" t="s">
        <v>164</v>
      </c>
      <c r="D106" t="s">
        <v>165</v>
      </c>
      <c r="E106" t="s">
        <v>37</v>
      </c>
      <c r="F106" t="s">
        <v>0</v>
      </c>
      <c r="G106" t="s">
        <v>1827</v>
      </c>
      <c r="H106" s="4">
        <v>64.111612800000003</v>
      </c>
      <c r="I106">
        <v>64.298657000000006</v>
      </c>
      <c r="J106" s="5">
        <v>0.18704419999999999</v>
      </c>
      <c r="K106">
        <v>0.29089910000000002</v>
      </c>
      <c r="N106">
        <f t="shared" si="1"/>
        <v>0.1714663516655163</v>
      </c>
    </row>
    <row r="107" spans="2:14" x14ac:dyDescent="0.25">
      <c r="B107" t="s">
        <v>36</v>
      </c>
      <c r="C107" t="s">
        <v>166</v>
      </c>
      <c r="D107" t="s">
        <v>167</v>
      </c>
      <c r="E107" t="s">
        <v>37</v>
      </c>
      <c r="F107" t="s">
        <v>0</v>
      </c>
      <c r="G107" t="s">
        <v>1826</v>
      </c>
      <c r="H107" s="4">
        <v>63.140760100000001</v>
      </c>
      <c r="I107">
        <v>64.111612800000003</v>
      </c>
      <c r="J107" s="5">
        <v>0.97085270000000001</v>
      </c>
      <c r="K107">
        <v>1.5143165000000001</v>
      </c>
      <c r="N107">
        <f t="shared" si="1"/>
        <v>0.67846629174013839</v>
      </c>
    </row>
    <row r="108" spans="2:14" x14ac:dyDescent="0.25">
      <c r="B108" t="s">
        <v>36</v>
      </c>
      <c r="C108" t="s">
        <v>166</v>
      </c>
      <c r="D108" t="s">
        <v>167</v>
      </c>
      <c r="E108" t="s">
        <v>37</v>
      </c>
      <c r="F108" t="s">
        <v>0</v>
      </c>
      <c r="G108" t="s">
        <v>1827</v>
      </c>
      <c r="H108" s="4">
        <v>63.140760100000001</v>
      </c>
      <c r="I108">
        <v>64.111612800000003</v>
      </c>
      <c r="J108" s="5">
        <v>0.97085270000000001</v>
      </c>
      <c r="K108">
        <v>1.5143165000000001</v>
      </c>
      <c r="N108">
        <f t="shared" si="1"/>
        <v>0.67846629174013839</v>
      </c>
    </row>
    <row r="109" spans="2:14" x14ac:dyDescent="0.25">
      <c r="B109" t="s">
        <v>36</v>
      </c>
      <c r="C109" t="s">
        <v>168</v>
      </c>
      <c r="D109" t="s">
        <v>169</v>
      </c>
      <c r="E109" t="s">
        <v>37</v>
      </c>
      <c r="F109" t="s">
        <v>0</v>
      </c>
      <c r="G109" t="s">
        <v>1826</v>
      </c>
      <c r="H109" s="4">
        <v>63.332710900000002</v>
      </c>
      <c r="I109">
        <v>63.140760100000001</v>
      </c>
      <c r="J109" s="5">
        <v>0.1919508</v>
      </c>
      <c r="K109">
        <v>0.30400460000000001</v>
      </c>
      <c r="N109">
        <f t="shared" si="1"/>
        <v>0.17559129262352968</v>
      </c>
    </row>
    <row r="110" spans="2:14" x14ac:dyDescent="0.25">
      <c r="B110" t="s">
        <v>36</v>
      </c>
      <c r="C110" t="s">
        <v>168</v>
      </c>
      <c r="D110" t="s">
        <v>169</v>
      </c>
      <c r="E110" t="s">
        <v>37</v>
      </c>
      <c r="F110" t="s">
        <v>0</v>
      </c>
      <c r="G110" t="s">
        <v>1827</v>
      </c>
      <c r="H110" s="4">
        <v>63.332710900000002</v>
      </c>
      <c r="I110">
        <v>63.140760100000001</v>
      </c>
      <c r="J110" s="5">
        <v>0.1919508</v>
      </c>
      <c r="K110">
        <v>0.30400460000000001</v>
      </c>
      <c r="N110">
        <f t="shared" si="1"/>
        <v>0.17559129262352968</v>
      </c>
    </row>
    <row r="111" spans="2:14" x14ac:dyDescent="0.25">
      <c r="B111" t="s">
        <v>36</v>
      </c>
      <c r="C111" t="s">
        <v>170</v>
      </c>
      <c r="D111" t="s">
        <v>171</v>
      </c>
      <c r="E111" t="s">
        <v>37</v>
      </c>
      <c r="F111" t="s">
        <v>0</v>
      </c>
      <c r="G111" t="s">
        <v>1826</v>
      </c>
      <c r="H111" s="4">
        <v>63.005467799999998</v>
      </c>
      <c r="I111">
        <v>63.332710900000002</v>
      </c>
      <c r="J111" s="5">
        <v>0.32724310000000001</v>
      </c>
      <c r="K111">
        <v>0.51670470000000002</v>
      </c>
      <c r="N111">
        <f t="shared" si="1"/>
        <v>0.2831039337489743</v>
      </c>
    </row>
    <row r="112" spans="2:14" x14ac:dyDescent="0.25">
      <c r="B112" t="s">
        <v>36</v>
      </c>
      <c r="C112" t="s">
        <v>170</v>
      </c>
      <c r="D112" t="s">
        <v>171</v>
      </c>
      <c r="E112" t="s">
        <v>37</v>
      </c>
      <c r="F112" t="s">
        <v>0</v>
      </c>
      <c r="G112" t="s">
        <v>1827</v>
      </c>
      <c r="H112" s="4">
        <v>63.005467799999998</v>
      </c>
      <c r="I112">
        <v>63.332710900000002</v>
      </c>
      <c r="J112" s="5">
        <v>0.32724310000000001</v>
      </c>
      <c r="K112">
        <v>0.51670470000000002</v>
      </c>
      <c r="N112">
        <f t="shared" si="1"/>
        <v>0.2831039337489743</v>
      </c>
    </row>
    <row r="113" spans="2:14" x14ac:dyDescent="0.25">
      <c r="B113" t="s">
        <v>36</v>
      </c>
      <c r="C113" t="s">
        <v>172</v>
      </c>
      <c r="D113" t="s">
        <v>173</v>
      </c>
      <c r="E113" t="s">
        <v>37</v>
      </c>
      <c r="F113" t="s">
        <v>0</v>
      </c>
      <c r="G113" t="s">
        <v>1826</v>
      </c>
      <c r="H113" s="4">
        <v>62.793337800000003</v>
      </c>
      <c r="I113">
        <v>63.005467799999998</v>
      </c>
      <c r="J113" s="5">
        <v>0.21213000000000001</v>
      </c>
      <c r="K113">
        <v>0.33668510000000001</v>
      </c>
      <c r="N113">
        <f t="shared" si="1"/>
        <v>0.19237914262117489</v>
      </c>
    </row>
    <row r="114" spans="2:14" x14ac:dyDescent="0.25">
      <c r="B114" t="s">
        <v>36</v>
      </c>
      <c r="C114" t="s">
        <v>174</v>
      </c>
      <c r="D114" t="s">
        <v>175</v>
      </c>
      <c r="E114" t="s">
        <v>37</v>
      </c>
      <c r="F114" t="s">
        <v>0</v>
      </c>
      <c r="G114" t="s">
        <v>1826</v>
      </c>
      <c r="H114" s="4">
        <v>64.128059399999998</v>
      </c>
      <c r="I114">
        <v>62.793337800000003</v>
      </c>
      <c r="J114" s="5">
        <v>1.3347216</v>
      </c>
      <c r="K114">
        <v>2.1255784000000002</v>
      </c>
      <c r="N114">
        <f t="shared" si="1"/>
        <v>0.84789265489044818</v>
      </c>
    </row>
    <row r="115" spans="2:14" x14ac:dyDescent="0.25">
      <c r="B115" t="s">
        <v>36</v>
      </c>
      <c r="C115" t="s">
        <v>174</v>
      </c>
      <c r="D115" t="s">
        <v>175</v>
      </c>
      <c r="E115" t="s">
        <v>37</v>
      </c>
      <c r="F115" t="s">
        <v>0</v>
      </c>
      <c r="G115" t="s">
        <v>1827</v>
      </c>
      <c r="H115" s="4">
        <v>64.128059399999998</v>
      </c>
      <c r="I115">
        <v>63.005467799999998</v>
      </c>
      <c r="J115" s="5">
        <v>1.1225916</v>
      </c>
      <c r="K115">
        <v>1.7817368</v>
      </c>
      <c r="N115">
        <f t="shared" si="1"/>
        <v>0.75263779492703176</v>
      </c>
    </row>
    <row r="116" spans="2:14" x14ac:dyDescent="0.25">
      <c r="B116" t="s">
        <v>36</v>
      </c>
      <c r="C116" t="s">
        <v>176</v>
      </c>
      <c r="D116" t="s">
        <v>177</v>
      </c>
      <c r="E116" t="s">
        <v>37</v>
      </c>
      <c r="F116" t="s">
        <v>0</v>
      </c>
      <c r="G116" t="s">
        <v>1826</v>
      </c>
      <c r="H116" s="4">
        <v>63.538009600000002</v>
      </c>
      <c r="I116">
        <v>64.128059399999998</v>
      </c>
      <c r="J116" s="5">
        <v>0.59004979999999996</v>
      </c>
      <c r="K116">
        <v>0.92011169999999998</v>
      </c>
      <c r="N116">
        <f t="shared" si="1"/>
        <v>0.46376533649637258</v>
      </c>
    </row>
    <row r="117" spans="2:14" x14ac:dyDescent="0.25">
      <c r="B117" t="s">
        <v>36</v>
      </c>
      <c r="C117" t="s">
        <v>176</v>
      </c>
      <c r="D117" t="s">
        <v>177</v>
      </c>
      <c r="E117" t="s">
        <v>37</v>
      </c>
      <c r="F117" t="s">
        <v>0</v>
      </c>
      <c r="G117" t="s">
        <v>1827</v>
      </c>
      <c r="H117" s="4">
        <v>63.538009600000002</v>
      </c>
      <c r="I117">
        <v>64.128059399999998</v>
      </c>
      <c r="J117" s="5">
        <v>0.59004979999999996</v>
      </c>
      <c r="K117">
        <v>0.92011169999999998</v>
      </c>
      <c r="N117">
        <f t="shared" si="1"/>
        <v>0.46376533649637258</v>
      </c>
    </row>
    <row r="118" spans="2:14" x14ac:dyDescent="0.25">
      <c r="B118" t="s">
        <v>36</v>
      </c>
      <c r="C118" t="s">
        <v>178</v>
      </c>
      <c r="D118" t="s">
        <v>179</v>
      </c>
      <c r="E118" t="s">
        <v>37</v>
      </c>
      <c r="F118" t="s">
        <v>0</v>
      </c>
      <c r="G118" t="s">
        <v>1826</v>
      </c>
      <c r="H118" s="4">
        <v>62.750384099999998</v>
      </c>
      <c r="I118">
        <v>63.538009600000002</v>
      </c>
      <c r="J118" s="5">
        <v>0.78762549999999998</v>
      </c>
      <c r="K118">
        <v>1.2396130999999999</v>
      </c>
      <c r="N118">
        <f t="shared" si="1"/>
        <v>0.58088820291164345</v>
      </c>
    </row>
    <row r="119" spans="2:14" x14ac:dyDescent="0.25">
      <c r="B119" t="s">
        <v>36</v>
      </c>
      <c r="C119" t="s">
        <v>178</v>
      </c>
      <c r="D119" t="s">
        <v>179</v>
      </c>
      <c r="E119" t="s">
        <v>37</v>
      </c>
      <c r="F119" t="s">
        <v>0</v>
      </c>
      <c r="G119" t="s">
        <v>1827</v>
      </c>
      <c r="H119" s="4">
        <v>62.750384099999998</v>
      </c>
      <c r="I119">
        <v>63.538009600000002</v>
      </c>
      <c r="J119" s="5">
        <v>0.78762549999999998</v>
      </c>
      <c r="K119">
        <v>1.2396130999999999</v>
      </c>
      <c r="N119">
        <f t="shared" si="1"/>
        <v>0.58088820291164345</v>
      </c>
    </row>
    <row r="120" spans="2:14" x14ac:dyDescent="0.25">
      <c r="B120" t="s">
        <v>36</v>
      </c>
      <c r="C120" t="s">
        <v>180</v>
      </c>
      <c r="D120" t="s">
        <v>181</v>
      </c>
      <c r="E120" t="s">
        <v>37</v>
      </c>
      <c r="F120" t="s">
        <v>0</v>
      </c>
      <c r="G120" t="s">
        <v>1826</v>
      </c>
      <c r="H120" s="4">
        <v>63.323329700000002</v>
      </c>
      <c r="I120">
        <v>62.750384099999998</v>
      </c>
      <c r="J120" s="5">
        <v>0.57294560000000005</v>
      </c>
      <c r="K120">
        <v>0.91305510000000001</v>
      </c>
      <c r="N120">
        <f t="shared" si="1"/>
        <v>0.45295003987989452</v>
      </c>
    </row>
    <row r="121" spans="2:14" x14ac:dyDescent="0.25">
      <c r="B121" t="s">
        <v>36</v>
      </c>
      <c r="C121" t="s">
        <v>180</v>
      </c>
      <c r="D121" t="s">
        <v>181</v>
      </c>
      <c r="E121" t="s">
        <v>37</v>
      </c>
      <c r="F121" t="s">
        <v>0</v>
      </c>
      <c r="G121" t="s">
        <v>1827</v>
      </c>
      <c r="H121" s="4">
        <v>63.323329700000002</v>
      </c>
      <c r="I121">
        <v>62.750384099999998</v>
      </c>
      <c r="J121" s="5">
        <v>0.57294560000000005</v>
      </c>
      <c r="K121">
        <v>0.91305510000000001</v>
      </c>
      <c r="N121">
        <f t="shared" si="1"/>
        <v>0.45295003987989452</v>
      </c>
    </row>
    <row r="122" spans="2:14" x14ac:dyDescent="0.25">
      <c r="B122" t="s">
        <v>36</v>
      </c>
      <c r="C122" t="s">
        <v>184</v>
      </c>
      <c r="D122" t="s">
        <v>185</v>
      </c>
      <c r="E122" t="s">
        <v>37</v>
      </c>
      <c r="F122" t="s">
        <v>0</v>
      </c>
      <c r="G122" t="s">
        <v>1826</v>
      </c>
      <c r="H122" s="4">
        <v>63.474945099999999</v>
      </c>
      <c r="I122">
        <v>63.1270302</v>
      </c>
      <c r="J122" s="5">
        <v>0.34791490000000003</v>
      </c>
      <c r="K122">
        <v>0.55113460000000003</v>
      </c>
      <c r="N122">
        <f t="shared" si="1"/>
        <v>0.29855887993349928</v>
      </c>
    </row>
    <row r="123" spans="2:14" x14ac:dyDescent="0.25">
      <c r="B123" t="s">
        <v>36</v>
      </c>
      <c r="C123" t="s">
        <v>184</v>
      </c>
      <c r="D123" t="s">
        <v>185</v>
      </c>
      <c r="E123" t="s">
        <v>37</v>
      </c>
      <c r="F123" t="s">
        <v>0</v>
      </c>
      <c r="G123" t="s">
        <v>1827</v>
      </c>
      <c r="H123" s="4">
        <v>63.474945099999999</v>
      </c>
      <c r="I123">
        <v>63.1270302</v>
      </c>
      <c r="J123" s="5">
        <v>0.34791490000000003</v>
      </c>
      <c r="K123">
        <v>0.55113460000000003</v>
      </c>
      <c r="N123">
        <f t="shared" si="1"/>
        <v>0.29855887993349928</v>
      </c>
    </row>
    <row r="124" spans="2:14" x14ac:dyDescent="0.25">
      <c r="B124" t="s">
        <v>36</v>
      </c>
      <c r="C124" t="s">
        <v>186</v>
      </c>
      <c r="D124" t="s">
        <v>187</v>
      </c>
      <c r="E124" t="s">
        <v>37</v>
      </c>
      <c r="F124" t="s">
        <v>0</v>
      </c>
      <c r="G124" t="s">
        <v>1826</v>
      </c>
      <c r="H124" s="4">
        <v>64.598088599999997</v>
      </c>
      <c r="I124">
        <v>63.474945099999999</v>
      </c>
      <c r="J124" s="5">
        <v>1.1231435000000001</v>
      </c>
      <c r="K124">
        <v>1.7694281000000001</v>
      </c>
      <c r="N124">
        <f t="shared" si="1"/>
        <v>0.75289777346554632</v>
      </c>
    </row>
    <row r="125" spans="2:14" x14ac:dyDescent="0.25">
      <c r="B125" t="s">
        <v>36</v>
      </c>
      <c r="C125" t="s">
        <v>186</v>
      </c>
      <c r="D125" t="s">
        <v>187</v>
      </c>
      <c r="E125" t="s">
        <v>37</v>
      </c>
      <c r="F125" t="s">
        <v>0</v>
      </c>
      <c r="G125" t="s">
        <v>1827</v>
      </c>
      <c r="H125" s="4">
        <v>64.598088599999997</v>
      </c>
      <c r="I125">
        <v>63.474945099999999</v>
      </c>
      <c r="J125" s="5">
        <v>1.1231435000000001</v>
      </c>
      <c r="K125">
        <v>1.7694281000000001</v>
      </c>
      <c r="N125">
        <f t="shared" si="1"/>
        <v>0.75289777346554632</v>
      </c>
    </row>
    <row r="126" spans="2:14" x14ac:dyDescent="0.25">
      <c r="B126" t="s">
        <v>36</v>
      </c>
      <c r="C126" t="s">
        <v>188</v>
      </c>
      <c r="D126" t="s">
        <v>189</v>
      </c>
      <c r="E126" t="s">
        <v>37</v>
      </c>
      <c r="F126" t="s">
        <v>0</v>
      </c>
      <c r="G126" t="s">
        <v>1826</v>
      </c>
      <c r="H126" s="4">
        <v>64.292762499999995</v>
      </c>
      <c r="I126">
        <v>64.598088599999997</v>
      </c>
      <c r="J126" s="5">
        <v>0.30532609999999999</v>
      </c>
      <c r="K126">
        <v>0.47265499999999999</v>
      </c>
      <c r="N126">
        <f t="shared" si="1"/>
        <v>0.26645289461605726</v>
      </c>
    </row>
    <row r="127" spans="2:14" x14ac:dyDescent="0.25">
      <c r="B127" t="s">
        <v>36</v>
      </c>
      <c r="C127" t="s">
        <v>190</v>
      </c>
      <c r="D127" t="s">
        <v>191</v>
      </c>
      <c r="E127" t="s">
        <v>37</v>
      </c>
      <c r="F127" t="s">
        <v>0</v>
      </c>
      <c r="G127" t="s">
        <v>1826</v>
      </c>
      <c r="H127" s="4">
        <v>62.823578400000002</v>
      </c>
      <c r="I127">
        <v>64.292762499999995</v>
      </c>
      <c r="J127" s="5">
        <v>1.4691841000000001</v>
      </c>
      <c r="K127">
        <v>2.2851469</v>
      </c>
      <c r="N127">
        <f t="shared" si="1"/>
        <v>0.90388777218429384</v>
      </c>
    </row>
    <row r="128" spans="2:14" x14ac:dyDescent="0.25">
      <c r="B128" t="s">
        <v>36</v>
      </c>
      <c r="C128" t="s">
        <v>192</v>
      </c>
      <c r="D128" t="s">
        <v>193</v>
      </c>
      <c r="E128" t="s">
        <v>37</v>
      </c>
      <c r="F128" t="s">
        <v>0</v>
      </c>
      <c r="G128" t="s">
        <v>1826</v>
      </c>
      <c r="H128" s="4">
        <v>63.299795799999998</v>
      </c>
      <c r="I128">
        <v>62.823578400000002</v>
      </c>
      <c r="J128" s="5">
        <v>0.47621740000000001</v>
      </c>
      <c r="K128">
        <v>0.75802340000000001</v>
      </c>
      <c r="N128">
        <f t="shared" si="1"/>
        <v>0.38948300530507735</v>
      </c>
    </row>
    <row r="129" spans="2:14" x14ac:dyDescent="0.25">
      <c r="B129" t="s">
        <v>36</v>
      </c>
      <c r="C129" t="s">
        <v>192</v>
      </c>
      <c r="D129" t="s">
        <v>193</v>
      </c>
      <c r="E129" t="s">
        <v>37</v>
      </c>
      <c r="F129" t="s">
        <v>0</v>
      </c>
      <c r="G129" t="s">
        <v>1827</v>
      </c>
      <c r="H129" s="4">
        <v>63.299795799999998</v>
      </c>
      <c r="I129">
        <v>62.823578400000002</v>
      </c>
      <c r="J129" s="5">
        <v>0.47621740000000001</v>
      </c>
      <c r="K129">
        <v>0.75802340000000001</v>
      </c>
      <c r="N129">
        <f t="shared" si="1"/>
        <v>0.38948300530507735</v>
      </c>
    </row>
    <row r="130" spans="2:14" x14ac:dyDescent="0.25">
      <c r="B130" t="s">
        <v>36</v>
      </c>
      <c r="C130" t="s">
        <v>196</v>
      </c>
      <c r="D130" t="s">
        <v>197</v>
      </c>
      <c r="E130" t="s">
        <v>37</v>
      </c>
      <c r="F130" t="s">
        <v>0</v>
      </c>
      <c r="G130" t="s">
        <v>1826</v>
      </c>
      <c r="H130" s="4">
        <v>64.1113505</v>
      </c>
      <c r="I130">
        <v>63.6234787</v>
      </c>
      <c r="J130" s="5">
        <v>0.48787180000000002</v>
      </c>
      <c r="K130">
        <v>0.76681089999999996</v>
      </c>
      <c r="N130">
        <f t="shared" si="1"/>
        <v>0.39734677678528768</v>
      </c>
    </row>
    <row r="131" spans="2:14" x14ac:dyDescent="0.25">
      <c r="B131" t="s">
        <v>36</v>
      </c>
      <c r="C131" t="s">
        <v>196</v>
      </c>
      <c r="D131" t="s">
        <v>197</v>
      </c>
      <c r="E131" t="s">
        <v>37</v>
      </c>
      <c r="F131" t="s">
        <v>0</v>
      </c>
      <c r="G131" t="s">
        <v>1827</v>
      </c>
      <c r="H131" s="4">
        <v>64.1113505</v>
      </c>
      <c r="I131">
        <v>63.6234787</v>
      </c>
      <c r="J131" s="5">
        <v>0.48787180000000002</v>
      </c>
      <c r="K131">
        <v>0.76681089999999996</v>
      </c>
      <c r="N131">
        <f t="shared" ref="N131:N194" si="2">LN(1+J131)</f>
        <v>0.39734677678528768</v>
      </c>
    </row>
    <row r="132" spans="2:14" x14ac:dyDescent="0.25">
      <c r="B132" t="s">
        <v>36</v>
      </c>
      <c r="C132" t="s">
        <v>202</v>
      </c>
      <c r="D132" t="s">
        <v>203</v>
      </c>
      <c r="E132" t="s">
        <v>37</v>
      </c>
      <c r="F132" t="s">
        <v>0</v>
      </c>
      <c r="G132" t="s">
        <v>1827</v>
      </c>
      <c r="H132" s="4">
        <v>64.193886899999995</v>
      </c>
      <c r="I132">
        <v>63.778149300000003</v>
      </c>
      <c r="J132" s="5">
        <v>0.41573759999999998</v>
      </c>
      <c r="K132">
        <v>0.65184960000000003</v>
      </c>
      <c r="N132">
        <f t="shared" si="2"/>
        <v>0.34765066736490907</v>
      </c>
    </row>
    <row r="133" spans="2:14" x14ac:dyDescent="0.25">
      <c r="B133" t="s">
        <v>36</v>
      </c>
      <c r="C133" t="s">
        <v>204</v>
      </c>
      <c r="D133" t="s">
        <v>205</v>
      </c>
      <c r="E133" t="s">
        <v>37</v>
      </c>
      <c r="F133" t="s">
        <v>0</v>
      </c>
      <c r="G133" t="s">
        <v>1826</v>
      </c>
      <c r="H133" s="4">
        <v>63.7198463</v>
      </c>
      <c r="I133">
        <v>62.7080536</v>
      </c>
      <c r="J133" s="5">
        <v>1.0117927</v>
      </c>
      <c r="K133">
        <v>1.6134972000000001</v>
      </c>
      <c r="N133">
        <f t="shared" si="2"/>
        <v>0.69902621512020613</v>
      </c>
    </row>
    <row r="134" spans="2:14" x14ac:dyDescent="0.25">
      <c r="B134" t="s">
        <v>36</v>
      </c>
      <c r="C134" t="s">
        <v>204</v>
      </c>
      <c r="D134" t="s">
        <v>205</v>
      </c>
      <c r="E134" t="s">
        <v>37</v>
      </c>
      <c r="F134" t="s">
        <v>0</v>
      </c>
      <c r="G134" t="s">
        <v>1827</v>
      </c>
      <c r="H134" s="4">
        <v>63.7198463</v>
      </c>
      <c r="I134">
        <v>64.193886899999995</v>
      </c>
      <c r="J134" s="5">
        <v>0.47404059999999998</v>
      </c>
      <c r="K134">
        <v>0.73845130000000003</v>
      </c>
      <c r="N134">
        <f t="shared" si="2"/>
        <v>0.38800733748550648</v>
      </c>
    </row>
    <row r="135" spans="2:14" x14ac:dyDescent="0.25">
      <c r="B135" t="s">
        <v>36</v>
      </c>
      <c r="C135" t="s">
        <v>206</v>
      </c>
      <c r="D135" t="s">
        <v>207</v>
      </c>
      <c r="E135" t="s">
        <v>37</v>
      </c>
      <c r="F135" t="s">
        <v>0</v>
      </c>
      <c r="G135" t="s">
        <v>1826</v>
      </c>
      <c r="H135" s="4">
        <v>63.368453100000004</v>
      </c>
      <c r="I135">
        <v>63.7198463</v>
      </c>
      <c r="J135" s="5">
        <v>0.35139320000000002</v>
      </c>
      <c r="K135">
        <v>0.55146589999999995</v>
      </c>
      <c r="N135">
        <f t="shared" si="2"/>
        <v>0.30113606030442297</v>
      </c>
    </row>
    <row r="136" spans="2:14" x14ac:dyDescent="0.25">
      <c r="B136" t="s">
        <v>36</v>
      </c>
      <c r="C136" t="s">
        <v>208</v>
      </c>
      <c r="D136" t="s">
        <v>209</v>
      </c>
      <c r="E136" t="s">
        <v>37</v>
      </c>
      <c r="F136" t="s">
        <v>0</v>
      </c>
      <c r="G136" t="s">
        <v>1826</v>
      </c>
      <c r="H136" s="4">
        <v>63.669037099999997</v>
      </c>
      <c r="I136">
        <v>63.368453100000004</v>
      </c>
      <c r="J136" s="5">
        <v>0.30058400000000002</v>
      </c>
      <c r="K136">
        <v>0.47434330000000002</v>
      </c>
      <c r="N136">
        <f t="shared" si="2"/>
        <v>0.26281339436278911</v>
      </c>
    </row>
    <row r="137" spans="2:14" x14ac:dyDescent="0.25">
      <c r="B137" t="s">
        <v>36</v>
      </c>
      <c r="C137" t="s">
        <v>208</v>
      </c>
      <c r="D137" t="s">
        <v>209</v>
      </c>
      <c r="E137" t="s">
        <v>37</v>
      </c>
      <c r="F137" t="s">
        <v>0</v>
      </c>
      <c r="G137" t="s">
        <v>1827</v>
      </c>
      <c r="H137" s="4">
        <v>63.669037099999997</v>
      </c>
      <c r="I137">
        <v>63.7198463</v>
      </c>
      <c r="J137" s="5">
        <v>5.0809199999999999E-2</v>
      </c>
      <c r="K137">
        <v>7.9738400000000001E-2</v>
      </c>
      <c r="N137">
        <f t="shared" si="2"/>
        <v>4.9560534025028254E-2</v>
      </c>
    </row>
    <row r="138" spans="2:14" x14ac:dyDescent="0.25">
      <c r="B138" t="s">
        <v>36</v>
      </c>
      <c r="C138" t="s">
        <v>210</v>
      </c>
      <c r="D138" t="s">
        <v>211</v>
      </c>
      <c r="E138" t="s">
        <v>37</v>
      </c>
      <c r="F138" t="s">
        <v>0</v>
      </c>
      <c r="G138" t="s">
        <v>1826</v>
      </c>
      <c r="H138" s="4">
        <v>64.510008499999998</v>
      </c>
      <c r="I138">
        <v>63.669037099999997</v>
      </c>
      <c r="J138" s="5">
        <v>0.84097140000000004</v>
      </c>
      <c r="K138">
        <v>1.3208483</v>
      </c>
      <c r="N138">
        <f t="shared" si="2"/>
        <v>0.61029336709496396</v>
      </c>
    </row>
    <row r="139" spans="2:14" x14ac:dyDescent="0.25">
      <c r="B139" t="s">
        <v>36</v>
      </c>
      <c r="C139" t="s">
        <v>210</v>
      </c>
      <c r="D139" t="s">
        <v>211</v>
      </c>
      <c r="E139" t="s">
        <v>37</v>
      </c>
      <c r="F139" t="s">
        <v>0</v>
      </c>
      <c r="G139" t="s">
        <v>1827</v>
      </c>
      <c r="H139" s="4">
        <v>64.510008499999998</v>
      </c>
      <c r="I139">
        <v>63.669037099999997</v>
      </c>
      <c r="J139" s="5">
        <v>0.84097140000000004</v>
      </c>
      <c r="K139">
        <v>1.3208483</v>
      </c>
      <c r="N139">
        <f t="shared" si="2"/>
        <v>0.61029336709496396</v>
      </c>
    </row>
    <row r="140" spans="2:14" x14ac:dyDescent="0.25">
      <c r="B140" t="s">
        <v>36</v>
      </c>
      <c r="C140" t="s">
        <v>212</v>
      </c>
      <c r="D140" t="s">
        <v>213</v>
      </c>
      <c r="E140" t="s">
        <v>37</v>
      </c>
      <c r="F140" t="s">
        <v>0</v>
      </c>
      <c r="G140" t="s">
        <v>1826</v>
      </c>
      <c r="H140" s="4">
        <v>63.720470499999998</v>
      </c>
      <c r="I140">
        <v>64.510008499999998</v>
      </c>
      <c r="J140" s="5">
        <v>0.78953799999999996</v>
      </c>
      <c r="K140">
        <v>1.2239</v>
      </c>
      <c r="N140">
        <f t="shared" si="2"/>
        <v>0.58195748598032282</v>
      </c>
    </row>
    <row r="141" spans="2:14" x14ac:dyDescent="0.25">
      <c r="B141" t="s">
        <v>36</v>
      </c>
      <c r="C141" t="s">
        <v>212</v>
      </c>
      <c r="D141" t="s">
        <v>213</v>
      </c>
      <c r="E141" t="s">
        <v>37</v>
      </c>
      <c r="F141" t="s">
        <v>0</v>
      </c>
      <c r="G141" t="s">
        <v>1827</v>
      </c>
      <c r="H141" s="4">
        <v>63.720470499999998</v>
      </c>
      <c r="I141">
        <v>64.510008499999998</v>
      </c>
      <c r="J141" s="5">
        <v>0.78953799999999996</v>
      </c>
      <c r="K141">
        <v>1.2239</v>
      </c>
      <c r="N141">
        <f t="shared" si="2"/>
        <v>0.58195748598032282</v>
      </c>
    </row>
    <row r="142" spans="2:14" x14ac:dyDescent="0.25">
      <c r="B142" t="s">
        <v>36</v>
      </c>
      <c r="C142" t="s">
        <v>214</v>
      </c>
      <c r="D142" t="s">
        <v>215</v>
      </c>
      <c r="E142" t="s">
        <v>37</v>
      </c>
      <c r="F142" t="s">
        <v>0</v>
      </c>
      <c r="G142" t="s">
        <v>1826</v>
      </c>
      <c r="H142" s="4">
        <v>62.885979200000001</v>
      </c>
      <c r="I142">
        <v>63.720470499999998</v>
      </c>
      <c r="J142" s="5">
        <v>0.83449130000000005</v>
      </c>
      <c r="K142">
        <v>1.3096125999999999</v>
      </c>
      <c r="N142">
        <f t="shared" si="2"/>
        <v>0.6067672223653231</v>
      </c>
    </row>
    <row r="143" spans="2:14" x14ac:dyDescent="0.25">
      <c r="B143" t="s">
        <v>36</v>
      </c>
      <c r="C143" t="s">
        <v>214</v>
      </c>
      <c r="D143" t="s">
        <v>215</v>
      </c>
      <c r="E143" t="s">
        <v>37</v>
      </c>
      <c r="F143" t="s">
        <v>0</v>
      </c>
      <c r="G143" t="s">
        <v>1827</v>
      </c>
      <c r="H143" s="4">
        <v>62.885979200000001</v>
      </c>
      <c r="I143">
        <v>63.720470499999998</v>
      </c>
      <c r="J143" s="5">
        <v>0.83449130000000005</v>
      </c>
      <c r="K143">
        <v>1.3096125999999999</v>
      </c>
      <c r="N143">
        <f t="shared" si="2"/>
        <v>0.6067672223653231</v>
      </c>
    </row>
    <row r="144" spans="2:14" x14ac:dyDescent="0.25">
      <c r="B144" t="s">
        <v>36</v>
      </c>
      <c r="C144" t="s">
        <v>216</v>
      </c>
      <c r="D144" t="s">
        <v>217</v>
      </c>
      <c r="E144" t="s">
        <v>37</v>
      </c>
      <c r="F144" t="s">
        <v>0</v>
      </c>
      <c r="G144" t="s">
        <v>1826</v>
      </c>
      <c r="H144" s="4">
        <v>62.820243900000001</v>
      </c>
      <c r="I144">
        <v>62.885979200000001</v>
      </c>
      <c r="J144" s="5">
        <v>6.5735299999999997E-2</v>
      </c>
      <c r="K144">
        <v>0.1045309</v>
      </c>
      <c r="N144">
        <f t="shared" si="2"/>
        <v>6.3664983464608707E-2</v>
      </c>
    </row>
    <row r="145" spans="2:14" x14ac:dyDescent="0.25">
      <c r="B145" t="s">
        <v>36</v>
      </c>
      <c r="C145" t="s">
        <v>216</v>
      </c>
      <c r="D145" t="s">
        <v>217</v>
      </c>
      <c r="E145" t="s">
        <v>37</v>
      </c>
      <c r="F145" t="s">
        <v>0</v>
      </c>
      <c r="G145" t="s">
        <v>1827</v>
      </c>
      <c r="H145" s="4">
        <v>62.820243900000001</v>
      </c>
      <c r="I145">
        <v>62.885979200000001</v>
      </c>
      <c r="J145" s="5">
        <v>6.5735299999999997E-2</v>
      </c>
      <c r="K145">
        <v>0.1045309</v>
      </c>
      <c r="N145">
        <f t="shared" si="2"/>
        <v>6.3664983464608707E-2</v>
      </c>
    </row>
    <row r="146" spans="2:14" x14ac:dyDescent="0.25">
      <c r="B146" t="s">
        <v>36</v>
      </c>
      <c r="C146" t="s">
        <v>218</v>
      </c>
      <c r="D146" t="s">
        <v>219</v>
      </c>
      <c r="E146" t="s">
        <v>37</v>
      </c>
      <c r="F146" t="s">
        <v>0</v>
      </c>
      <c r="G146" t="s">
        <v>1826</v>
      </c>
      <c r="H146" s="4">
        <v>63.314002100000003</v>
      </c>
      <c r="I146">
        <v>62.820243900000001</v>
      </c>
      <c r="J146" s="5">
        <v>0.49375819999999998</v>
      </c>
      <c r="K146">
        <v>0.78598579999999996</v>
      </c>
      <c r="N146">
        <f t="shared" si="2"/>
        <v>0.40129522622236524</v>
      </c>
    </row>
    <row r="147" spans="2:14" x14ac:dyDescent="0.25">
      <c r="B147" t="s">
        <v>36</v>
      </c>
      <c r="C147" t="s">
        <v>220</v>
      </c>
      <c r="D147" t="s">
        <v>221</v>
      </c>
      <c r="E147" t="s">
        <v>37</v>
      </c>
      <c r="F147" t="s">
        <v>0</v>
      </c>
      <c r="G147" t="s">
        <v>1826</v>
      </c>
      <c r="H147" s="4">
        <v>62.525067200000002</v>
      </c>
      <c r="I147">
        <v>63.314002100000003</v>
      </c>
      <c r="J147" s="5">
        <v>0.78893489999999999</v>
      </c>
      <c r="K147">
        <v>1.246067</v>
      </c>
      <c r="N147">
        <f t="shared" si="2"/>
        <v>0.58162041482032611</v>
      </c>
    </row>
    <row r="148" spans="2:14" x14ac:dyDescent="0.25">
      <c r="B148" t="s">
        <v>36</v>
      </c>
      <c r="C148" t="s">
        <v>220</v>
      </c>
      <c r="D148" t="s">
        <v>221</v>
      </c>
      <c r="E148" t="s">
        <v>37</v>
      </c>
      <c r="F148" t="s">
        <v>0</v>
      </c>
      <c r="G148" t="s">
        <v>1827</v>
      </c>
      <c r="H148" s="4">
        <v>62.525067200000002</v>
      </c>
      <c r="I148">
        <v>62.820243900000001</v>
      </c>
      <c r="J148" s="5">
        <v>0.29517670000000001</v>
      </c>
      <c r="K148">
        <v>0.46987509999999999</v>
      </c>
      <c r="N148">
        <f t="shared" si="2"/>
        <v>0.25864713371978421</v>
      </c>
    </row>
    <row r="149" spans="2:14" x14ac:dyDescent="0.25">
      <c r="B149" t="s">
        <v>36</v>
      </c>
      <c r="C149" t="s">
        <v>222</v>
      </c>
      <c r="D149" t="s">
        <v>223</v>
      </c>
      <c r="E149" t="s">
        <v>37</v>
      </c>
      <c r="F149" t="s">
        <v>0</v>
      </c>
      <c r="G149" t="s">
        <v>1826</v>
      </c>
      <c r="H149" s="4">
        <v>62.568334800000002</v>
      </c>
      <c r="I149">
        <v>62.525067200000002</v>
      </c>
      <c r="J149" s="5">
        <v>4.3267600000000003E-2</v>
      </c>
      <c r="K149">
        <v>6.9200399999999995E-2</v>
      </c>
      <c r="N149">
        <f t="shared" si="2"/>
        <v>4.2357710704279398E-2</v>
      </c>
    </row>
    <row r="150" spans="2:14" x14ac:dyDescent="0.25">
      <c r="B150" t="s">
        <v>36</v>
      </c>
      <c r="C150" t="s">
        <v>222</v>
      </c>
      <c r="D150" t="s">
        <v>223</v>
      </c>
      <c r="E150" t="s">
        <v>37</v>
      </c>
      <c r="F150" t="s">
        <v>0</v>
      </c>
      <c r="G150" t="s">
        <v>1827</v>
      </c>
      <c r="H150" s="4">
        <v>62.568334800000002</v>
      </c>
      <c r="I150">
        <v>62.525067200000002</v>
      </c>
      <c r="J150" s="5">
        <v>4.3267600000000003E-2</v>
      </c>
      <c r="K150">
        <v>6.9200399999999995E-2</v>
      </c>
      <c r="N150">
        <f t="shared" si="2"/>
        <v>4.2357710704279398E-2</v>
      </c>
    </row>
    <row r="151" spans="2:14" x14ac:dyDescent="0.25">
      <c r="B151" t="s">
        <v>36</v>
      </c>
      <c r="C151" t="s">
        <v>224</v>
      </c>
      <c r="D151" t="s">
        <v>225</v>
      </c>
      <c r="E151" t="s">
        <v>37</v>
      </c>
      <c r="F151" t="s">
        <v>0</v>
      </c>
      <c r="G151" t="s">
        <v>1826</v>
      </c>
      <c r="H151" s="4">
        <v>62.775679799999999</v>
      </c>
      <c r="I151">
        <v>62.568334800000002</v>
      </c>
      <c r="J151" s="5">
        <v>0.207345</v>
      </c>
      <c r="K151">
        <v>0.33138970000000001</v>
      </c>
      <c r="N151">
        <f t="shared" si="2"/>
        <v>0.18842373391594353</v>
      </c>
    </row>
    <row r="152" spans="2:14" x14ac:dyDescent="0.25">
      <c r="B152" t="s">
        <v>36</v>
      </c>
      <c r="C152" t="s">
        <v>224</v>
      </c>
      <c r="D152" t="s">
        <v>225</v>
      </c>
      <c r="E152" t="s">
        <v>37</v>
      </c>
      <c r="F152" t="s">
        <v>0</v>
      </c>
      <c r="G152" t="s">
        <v>1827</v>
      </c>
      <c r="H152" s="4">
        <v>62.775679799999999</v>
      </c>
      <c r="I152">
        <v>62.568334800000002</v>
      </c>
      <c r="J152" s="5">
        <v>0.207345</v>
      </c>
      <c r="K152">
        <v>0.33138970000000001</v>
      </c>
      <c r="N152">
        <f t="shared" si="2"/>
        <v>0.18842373391594353</v>
      </c>
    </row>
    <row r="153" spans="2:14" x14ac:dyDescent="0.25">
      <c r="B153" t="s">
        <v>36</v>
      </c>
      <c r="C153" t="s">
        <v>226</v>
      </c>
      <c r="D153" t="s">
        <v>227</v>
      </c>
      <c r="E153" t="s">
        <v>37</v>
      </c>
      <c r="F153" t="s">
        <v>0</v>
      </c>
      <c r="G153" t="s">
        <v>1826</v>
      </c>
      <c r="H153" s="4">
        <v>63.4589067</v>
      </c>
      <c r="I153">
        <v>62.775679799999999</v>
      </c>
      <c r="J153" s="5">
        <v>0.68322689999999997</v>
      </c>
      <c r="K153">
        <v>1.0883624000000001</v>
      </c>
      <c r="N153">
        <f t="shared" si="2"/>
        <v>0.5207127248974297</v>
      </c>
    </row>
    <row r="154" spans="2:14" x14ac:dyDescent="0.25">
      <c r="B154" t="s">
        <v>36</v>
      </c>
      <c r="C154" t="s">
        <v>226</v>
      </c>
      <c r="D154" t="s">
        <v>227</v>
      </c>
      <c r="E154" t="s">
        <v>37</v>
      </c>
      <c r="F154" t="s">
        <v>0</v>
      </c>
      <c r="G154" t="s">
        <v>1827</v>
      </c>
      <c r="H154" s="4">
        <v>63.4589067</v>
      </c>
      <c r="I154">
        <v>62.775679799999999</v>
      </c>
      <c r="J154" s="5">
        <v>0.68322689999999997</v>
      </c>
      <c r="K154">
        <v>1.0883624000000001</v>
      </c>
      <c r="N154">
        <f t="shared" si="2"/>
        <v>0.5207127248974297</v>
      </c>
    </row>
    <row r="155" spans="2:14" x14ac:dyDescent="0.25">
      <c r="B155" t="s">
        <v>36</v>
      </c>
      <c r="C155" t="s">
        <v>228</v>
      </c>
      <c r="D155" t="s">
        <v>229</v>
      </c>
      <c r="E155" t="s">
        <v>37</v>
      </c>
      <c r="F155" t="s">
        <v>0</v>
      </c>
      <c r="G155" t="s">
        <v>1826</v>
      </c>
      <c r="H155" s="4">
        <v>63.184989000000002</v>
      </c>
      <c r="I155">
        <v>63.4589067</v>
      </c>
      <c r="J155" s="5">
        <v>0.27391769999999999</v>
      </c>
      <c r="K155">
        <v>0.43164580000000002</v>
      </c>
      <c r="N155">
        <f t="shared" si="2"/>
        <v>0.2420969553772937</v>
      </c>
    </row>
    <row r="156" spans="2:14" x14ac:dyDescent="0.25">
      <c r="B156" t="s">
        <v>36</v>
      </c>
      <c r="C156" t="s">
        <v>228</v>
      </c>
      <c r="D156" t="s">
        <v>229</v>
      </c>
      <c r="E156" t="s">
        <v>37</v>
      </c>
      <c r="F156" t="s">
        <v>0</v>
      </c>
      <c r="G156" t="s">
        <v>1827</v>
      </c>
      <c r="H156" s="4">
        <v>63.184989000000002</v>
      </c>
      <c r="I156">
        <v>63.4589067</v>
      </c>
      <c r="J156" s="5">
        <v>0.27391769999999999</v>
      </c>
      <c r="K156">
        <v>0.43164580000000002</v>
      </c>
      <c r="N156">
        <f t="shared" si="2"/>
        <v>0.2420969553772937</v>
      </c>
    </row>
    <row r="157" spans="2:14" x14ac:dyDescent="0.25">
      <c r="B157" t="s">
        <v>36</v>
      </c>
      <c r="C157" t="s">
        <v>230</v>
      </c>
      <c r="D157" t="s">
        <v>231</v>
      </c>
      <c r="E157" t="s">
        <v>37</v>
      </c>
      <c r="F157" t="s">
        <v>0</v>
      </c>
      <c r="G157" t="s">
        <v>1826</v>
      </c>
      <c r="H157" s="4">
        <v>63.635281200000001</v>
      </c>
      <c r="I157">
        <v>63.184989000000002</v>
      </c>
      <c r="J157" s="5">
        <v>0.45029219999999998</v>
      </c>
      <c r="K157">
        <v>0.71265690000000004</v>
      </c>
      <c r="N157">
        <f t="shared" si="2"/>
        <v>0.37176505337199051</v>
      </c>
    </row>
    <row r="158" spans="2:14" x14ac:dyDescent="0.25">
      <c r="B158" t="s">
        <v>36</v>
      </c>
      <c r="C158" t="s">
        <v>230</v>
      </c>
      <c r="D158" t="s">
        <v>231</v>
      </c>
      <c r="E158" t="s">
        <v>37</v>
      </c>
      <c r="F158" t="s">
        <v>0</v>
      </c>
      <c r="G158" t="s">
        <v>1827</v>
      </c>
      <c r="H158" s="4">
        <v>63.635281200000001</v>
      </c>
      <c r="I158">
        <v>63.184989000000002</v>
      </c>
      <c r="J158" s="5">
        <v>0.45029219999999998</v>
      </c>
      <c r="K158">
        <v>0.71265690000000004</v>
      </c>
      <c r="N158">
        <f t="shared" si="2"/>
        <v>0.37176505337199051</v>
      </c>
    </row>
    <row r="159" spans="2:14" x14ac:dyDescent="0.25">
      <c r="B159" t="s">
        <v>36</v>
      </c>
      <c r="C159" t="s">
        <v>232</v>
      </c>
      <c r="D159" t="s">
        <v>233</v>
      </c>
      <c r="E159" t="s">
        <v>37</v>
      </c>
      <c r="F159" t="s">
        <v>0</v>
      </c>
      <c r="G159" t="s">
        <v>1826</v>
      </c>
      <c r="H159" s="4">
        <v>64.151634400000006</v>
      </c>
      <c r="I159">
        <v>63.635281200000001</v>
      </c>
      <c r="J159" s="5">
        <v>0.51635319999999996</v>
      </c>
      <c r="K159">
        <v>0.81142599999999998</v>
      </c>
      <c r="N159">
        <f t="shared" si="2"/>
        <v>0.41630824161454089</v>
      </c>
    </row>
    <row r="160" spans="2:14" x14ac:dyDescent="0.25">
      <c r="B160" t="s">
        <v>36</v>
      </c>
      <c r="C160" t="s">
        <v>232</v>
      </c>
      <c r="D160" t="s">
        <v>233</v>
      </c>
      <c r="E160" t="s">
        <v>37</v>
      </c>
      <c r="F160" t="s">
        <v>0</v>
      </c>
      <c r="G160" t="s">
        <v>1827</v>
      </c>
      <c r="H160" s="4">
        <v>64.151634400000006</v>
      </c>
      <c r="I160">
        <v>63.635281200000001</v>
      </c>
      <c r="J160" s="5">
        <v>0.51635319999999996</v>
      </c>
      <c r="K160">
        <v>0.81142599999999998</v>
      </c>
      <c r="N160">
        <f t="shared" si="2"/>
        <v>0.41630824161454089</v>
      </c>
    </row>
    <row r="161" spans="2:14" x14ac:dyDescent="0.25">
      <c r="B161" t="s">
        <v>36</v>
      </c>
      <c r="C161" t="s">
        <v>234</v>
      </c>
      <c r="D161" t="s">
        <v>235</v>
      </c>
      <c r="E161" t="s">
        <v>37</v>
      </c>
      <c r="F161" t="s">
        <v>0</v>
      </c>
      <c r="G161" t="s">
        <v>1826</v>
      </c>
      <c r="H161" s="4">
        <v>62.891403599999997</v>
      </c>
      <c r="I161">
        <v>64.151634400000006</v>
      </c>
      <c r="J161" s="5">
        <v>1.2602308</v>
      </c>
      <c r="K161">
        <v>1.9644562999999999</v>
      </c>
      <c r="N161">
        <f t="shared" si="2"/>
        <v>0.81546693196371001</v>
      </c>
    </row>
    <row r="162" spans="2:14" x14ac:dyDescent="0.25">
      <c r="B162" t="s">
        <v>36</v>
      </c>
      <c r="C162" t="s">
        <v>234</v>
      </c>
      <c r="D162" t="s">
        <v>235</v>
      </c>
      <c r="E162" t="s">
        <v>37</v>
      </c>
      <c r="F162" t="s">
        <v>0</v>
      </c>
      <c r="G162" t="s">
        <v>1827</v>
      </c>
      <c r="H162" s="4">
        <v>62.891403599999997</v>
      </c>
      <c r="I162">
        <v>64.151634400000006</v>
      </c>
      <c r="J162" s="5">
        <v>1.2602308</v>
      </c>
      <c r="K162">
        <v>1.9644562999999999</v>
      </c>
      <c r="N162">
        <f t="shared" si="2"/>
        <v>0.81546693196371001</v>
      </c>
    </row>
    <row r="163" spans="2:14" x14ac:dyDescent="0.25">
      <c r="B163" t="s">
        <v>36</v>
      </c>
      <c r="C163" t="s">
        <v>238</v>
      </c>
      <c r="D163" t="s">
        <v>239</v>
      </c>
      <c r="E163" t="s">
        <v>37</v>
      </c>
      <c r="F163" t="s">
        <v>0</v>
      </c>
      <c r="G163" t="s">
        <v>1826</v>
      </c>
      <c r="H163" s="4">
        <v>63.059842099999997</v>
      </c>
      <c r="I163">
        <v>64.204937999999999</v>
      </c>
      <c r="J163" s="5">
        <v>1.1450959000000001</v>
      </c>
      <c r="K163">
        <v>1.7835013</v>
      </c>
      <c r="N163">
        <f t="shared" si="2"/>
        <v>0.76318426000528827</v>
      </c>
    </row>
    <row r="164" spans="2:14" x14ac:dyDescent="0.25">
      <c r="B164" t="s">
        <v>36</v>
      </c>
      <c r="C164" t="s">
        <v>238</v>
      </c>
      <c r="D164" t="s">
        <v>239</v>
      </c>
      <c r="E164" t="s">
        <v>37</v>
      </c>
      <c r="F164" t="s">
        <v>0</v>
      </c>
      <c r="G164" t="s">
        <v>1827</v>
      </c>
      <c r="H164" s="4">
        <v>63.059842099999997</v>
      </c>
      <c r="I164">
        <v>64.204937999999999</v>
      </c>
      <c r="J164" s="5">
        <v>1.1450959000000001</v>
      </c>
      <c r="K164">
        <v>1.7835013</v>
      </c>
      <c r="N164">
        <f t="shared" si="2"/>
        <v>0.76318426000528827</v>
      </c>
    </row>
    <row r="165" spans="2:14" x14ac:dyDescent="0.25">
      <c r="B165" t="s">
        <v>36</v>
      </c>
      <c r="C165" t="s">
        <v>240</v>
      </c>
      <c r="D165" t="s">
        <v>241</v>
      </c>
      <c r="E165" t="s">
        <v>37</v>
      </c>
      <c r="F165" t="s">
        <v>0</v>
      </c>
      <c r="G165" t="s">
        <v>1826</v>
      </c>
      <c r="H165" s="4">
        <v>62.9512851</v>
      </c>
      <c r="I165">
        <v>63.059842099999997</v>
      </c>
      <c r="J165" s="5">
        <v>0.108557</v>
      </c>
      <c r="K165">
        <v>0.1721492</v>
      </c>
      <c r="N165">
        <f t="shared" si="2"/>
        <v>0.10305916959119468</v>
      </c>
    </row>
    <row r="166" spans="2:14" x14ac:dyDescent="0.25">
      <c r="B166" t="s">
        <v>36</v>
      </c>
      <c r="C166" t="s">
        <v>242</v>
      </c>
      <c r="D166" t="s">
        <v>243</v>
      </c>
      <c r="E166" t="s">
        <v>37</v>
      </c>
      <c r="F166" t="s">
        <v>0</v>
      </c>
      <c r="G166" t="s">
        <v>1826</v>
      </c>
      <c r="H166" s="4">
        <v>63.793723300000003</v>
      </c>
      <c r="I166">
        <v>62.9512851</v>
      </c>
      <c r="J166" s="5">
        <v>0.84243820000000003</v>
      </c>
      <c r="K166">
        <v>1.3382383</v>
      </c>
      <c r="N166">
        <f t="shared" si="2"/>
        <v>0.61108980313484074</v>
      </c>
    </row>
    <row r="167" spans="2:14" x14ac:dyDescent="0.25">
      <c r="B167" t="s">
        <v>36</v>
      </c>
      <c r="C167" t="s">
        <v>246</v>
      </c>
      <c r="D167" t="s">
        <v>247</v>
      </c>
      <c r="E167" t="s">
        <v>37</v>
      </c>
      <c r="F167" t="s">
        <v>0</v>
      </c>
      <c r="G167" t="s">
        <v>1827</v>
      </c>
      <c r="H167" s="4">
        <v>62.698785899999997</v>
      </c>
      <c r="I167">
        <v>62.813973799999999</v>
      </c>
      <c r="J167" s="5">
        <v>0.1151879</v>
      </c>
      <c r="K167">
        <v>0.1833794</v>
      </c>
      <c r="N167">
        <f t="shared" si="2"/>
        <v>0.10902291089352392</v>
      </c>
    </row>
    <row r="168" spans="2:14" x14ac:dyDescent="0.25">
      <c r="B168" t="s">
        <v>36</v>
      </c>
      <c r="C168" t="s">
        <v>248</v>
      </c>
      <c r="D168" t="s">
        <v>249</v>
      </c>
      <c r="E168" t="s">
        <v>37</v>
      </c>
      <c r="F168" t="s">
        <v>0</v>
      </c>
      <c r="G168" t="s">
        <v>1827</v>
      </c>
      <c r="H168" s="4">
        <v>62.734268700000001</v>
      </c>
      <c r="I168">
        <v>62.698785899999997</v>
      </c>
      <c r="J168" s="5">
        <v>3.5482800000000002E-2</v>
      </c>
      <c r="K168">
        <v>5.6592499999999997E-2</v>
      </c>
      <c r="N168">
        <f t="shared" si="2"/>
        <v>3.4867791382376341E-2</v>
      </c>
    </row>
    <row r="169" spans="2:14" x14ac:dyDescent="0.25">
      <c r="B169" t="s">
        <v>36</v>
      </c>
      <c r="C169" t="s">
        <v>252</v>
      </c>
      <c r="D169" t="s">
        <v>253</v>
      </c>
      <c r="E169" t="s">
        <v>37</v>
      </c>
      <c r="F169" t="s">
        <v>0</v>
      </c>
      <c r="G169" t="s">
        <v>1826</v>
      </c>
      <c r="H169" s="4">
        <v>62.904086200000002</v>
      </c>
      <c r="I169">
        <v>64.314809999999994</v>
      </c>
      <c r="J169" s="5">
        <v>1.4107238</v>
      </c>
      <c r="K169">
        <v>2.1934665</v>
      </c>
      <c r="N169">
        <f t="shared" si="2"/>
        <v>0.8799270343621588</v>
      </c>
    </row>
    <row r="170" spans="2:14" x14ac:dyDescent="0.25">
      <c r="B170" t="s">
        <v>36</v>
      </c>
      <c r="C170" t="s">
        <v>252</v>
      </c>
      <c r="D170" t="s">
        <v>253</v>
      </c>
      <c r="E170" t="s">
        <v>37</v>
      </c>
      <c r="F170" t="s">
        <v>0</v>
      </c>
      <c r="G170" t="s">
        <v>1827</v>
      </c>
      <c r="H170" s="4">
        <v>62.904086200000002</v>
      </c>
      <c r="I170">
        <v>64.314809999999994</v>
      </c>
      <c r="J170" s="5">
        <v>1.4107238</v>
      </c>
      <c r="K170">
        <v>2.1934665</v>
      </c>
      <c r="N170">
        <f t="shared" si="2"/>
        <v>0.8799270343621588</v>
      </c>
    </row>
    <row r="171" spans="2:14" x14ac:dyDescent="0.25">
      <c r="B171" t="s">
        <v>36</v>
      </c>
      <c r="C171" t="s">
        <v>254</v>
      </c>
      <c r="D171" t="s">
        <v>255</v>
      </c>
      <c r="E171" t="s">
        <v>37</v>
      </c>
      <c r="F171" t="s">
        <v>0</v>
      </c>
      <c r="G171" t="s">
        <v>1826</v>
      </c>
      <c r="H171" s="4">
        <v>63.024452400000001</v>
      </c>
      <c r="I171">
        <v>62.904086200000002</v>
      </c>
      <c r="J171" s="5">
        <v>0.12036620000000001</v>
      </c>
      <c r="K171">
        <v>0.19134880000000001</v>
      </c>
      <c r="N171">
        <f t="shared" si="2"/>
        <v>0.11365559615154407</v>
      </c>
    </row>
    <row r="172" spans="2:14" x14ac:dyDescent="0.25">
      <c r="B172" t="s">
        <v>36</v>
      </c>
      <c r="C172" t="s">
        <v>254</v>
      </c>
      <c r="D172" t="s">
        <v>255</v>
      </c>
      <c r="E172" t="s">
        <v>37</v>
      </c>
      <c r="F172" t="s">
        <v>0</v>
      </c>
      <c r="G172" t="s">
        <v>1827</v>
      </c>
      <c r="H172" s="4">
        <v>63.024452400000001</v>
      </c>
      <c r="I172">
        <v>62.904086200000002</v>
      </c>
      <c r="J172" s="5">
        <v>0.12036620000000001</v>
      </c>
      <c r="K172">
        <v>0.19134880000000001</v>
      </c>
      <c r="N172">
        <f t="shared" si="2"/>
        <v>0.11365559615154407</v>
      </c>
    </row>
    <row r="173" spans="2:14" x14ac:dyDescent="0.25">
      <c r="B173" t="s">
        <v>36</v>
      </c>
      <c r="C173" t="s">
        <v>258</v>
      </c>
      <c r="D173" t="s">
        <v>259</v>
      </c>
      <c r="E173" t="s">
        <v>37</v>
      </c>
      <c r="F173" t="s">
        <v>0</v>
      </c>
      <c r="G173" t="s">
        <v>1826</v>
      </c>
      <c r="H173" s="4">
        <v>64.450453300000007</v>
      </c>
      <c r="I173">
        <v>63.946180499999997</v>
      </c>
      <c r="J173" s="5">
        <v>0.50427279999999997</v>
      </c>
      <c r="K173">
        <v>0.7885894</v>
      </c>
      <c r="N173">
        <f t="shared" si="2"/>
        <v>0.40830959205846779</v>
      </c>
    </row>
    <row r="174" spans="2:14" x14ac:dyDescent="0.25">
      <c r="B174" t="s">
        <v>36</v>
      </c>
      <c r="C174" t="s">
        <v>258</v>
      </c>
      <c r="D174" t="s">
        <v>259</v>
      </c>
      <c r="E174" t="s">
        <v>37</v>
      </c>
      <c r="F174" t="s">
        <v>0</v>
      </c>
      <c r="G174" t="s">
        <v>1827</v>
      </c>
      <c r="H174" s="4">
        <v>64.450453300000007</v>
      </c>
      <c r="I174">
        <v>63.946180499999997</v>
      </c>
      <c r="J174" s="5">
        <v>0.50427279999999997</v>
      </c>
      <c r="K174">
        <v>0.7885894</v>
      </c>
      <c r="N174">
        <f t="shared" si="2"/>
        <v>0.40830959205846779</v>
      </c>
    </row>
    <row r="175" spans="2:14" x14ac:dyDescent="0.25">
      <c r="B175" t="s">
        <v>36</v>
      </c>
      <c r="C175" t="s">
        <v>260</v>
      </c>
      <c r="D175" t="s">
        <v>261</v>
      </c>
      <c r="E175" t="s">
        <v>37</v>
      </c>
      <c r="F175" t="s">
        <v>0</v>
      </c>
      <c r="G175" t="s">
        <v>1826</v>
      </c>
      <c r="H175" s="4">
        <v>62.637414499999998</v>
      </c>
      <c r="I175">
        <v>64.450453300000007</v>
      </c>
      <c r="J175" s="5">
        <v>1.8130388</v>
      </c>
      <c r="K175">
        <v>2.8130738000000002</v>
      </c>
      <c r="N175">
        <f t="shared" si="2"/>
        <v>1.0342653225160441</v>
      </c>
    </row>
    <row r="176" spans="2:14" x14ac:dyDescent="0.25">
      <c r="B176" t="s">
        <v>36</v>
      </c>
      <c r="C176" t="s">
        <v>260</v>
      </c>
      <c r="D176" t="s">
        <v>261</v>
      </c>
      <c r="E176" t="s">
        <v>37</v>
      </c>
      <c r="F176" t="s">
        <v>0</v>
      </c>
      <c r="G176" t="s">
        <v>1827</v>
      </c>
      <c r="H176" s="4">
        <v>62.637414499999998</v>
      </c>
      <c r="I176">
        <v>64.450453300000007</v>
      </c>
      <c r="J176" s="5">
        <v>1.8130388</v>
      </c>
      <c r="K176">
        <v>2.8130738000000002</v>
      </c>
      <c r="N176">
        <f t="shared" si="2"/>
        <v>1.0342653225160441</v>
      </c>
    </row>
    <row r="177" spans="2:14" x14ac:dyDescent="0.25">
      <c r="B177" t="s">
        <v>36</v>
      </c>
      <c r="C177" t="s">
        <v>262</v>
      </c>
      <c r="D177" t="s">
        <v>263</v>
      </c>
      <c r="E177" t="s">
        <v>37</v>
      </c>
      <c r="F177" t="s">
        <v>0</v>
      </c>
      <c r="G177" t="s">
        <v>1826</v>
      </c>
      <c r="H177" s="4">
        <v>62.743255300000001</v>
      </c>
      <c r="I177">
        <v>62.637414499999998</v>
      </c>
      <c r="J177" s="5">
        <v>0.1058408</v>
      </c>
      <c r="K177">
        <v>0.16897380000000001</v>
      </c>
      <c r="N177">
        <f t="shared" si="2"/>
        <v>0.10060595060566428</v>
      </c>
    </row>
    <row r="178" spans="2:14" x14ac:dyDescent="0.25">
      <c r="B178" t="s">
        <v>36</v>
      </c>
      <c r="C178" t="s">
        <v>264</v>
      </c>
      <c r="D178" t="s">
        <v>265</v>
      </c>
      <c r="E178" t="s">
        <v>37</v>
      </c>
      <c r="F178" t="s">
        <v>0</v>
      </c>
      <c r="G178" t="s">
        <v>1826</v>
      </c>
      <c r="H178" s="4">
        <v>62.773855300000001</v>
      </c>
      <c r="I178">
        <v>62.743255300000001</v>
      </c>
      <c r="J178" s="5">
        <v>3.0599999999999999E-2</v>
      </c>
      <c r="K178">
        <v>4.87702E-2</v>
      </c>
      <c r="N178">
        <f t="shared" si="2"/>
        <v>3.0141156911986808E-2</v>
      </c>
    </row>
    <row r="179" spans="2:14" x14ac:dyDescent="0.25">
      <c r="B179" t="s">
        <v>36</v>
      </c>
      <c r="C179" t="s">
        <v>264</v>
      </c>
      <c r="D179" t="s">
        <v>265</v>
      </c>
      <c r="E179" t="s">
        <v>37</v>
      </c>
      <c r="F179" t="s">
        <v>0</v>
      </c>
      <c r="G179" t="s">
        <v>1827</v>
      </c>
      <c r="H179" s="4">
        <v>62.773855300000001</v>
      </c>
      <c r="I179">
        <v>62.637414499999998</v>
      </c>
      <c r="J179" s="5">
        <v>0.1364408</v>
      </c>
      <c r="K179">
        <v>0.2178264</v>
      </c>
      <c r="N179">
        <f t="shared" si="2"/>
        <v>0.12790127320451258</v>
      </c>
    </row>
    <row r="180" spans="2:14" x14ac:dyDescent="0.25">
      <c r="B180" t="s">
        <v>36</v>
      </c>
      <c r="C180" t="s">
        <v>266</v>
      </c>
      <c r="D180" t="s">
        <v>267</v>
      </c>
      <c r="E180" t="s">
        <v>37</v>
      </c>
      <c r="F180" t="s">
        <v>0</v>
      </c>
      <c r="G180" t="s">
        <v>1826</v>
      </c>
      <c r="H180" s="4">
        <v>63.705792500000001</v>
      </c>
      <c r="I180">
        <v>62.773855300000001</v>
      </c>
      <c r="J180" s="5">
        <v>0.93193720000000002</v>
      </c>
      <c r="K180">
        <v>1.4845945</v>
      </c>
      <c r="N180">
        <f t="shared" si="2"/>
        <v>0.65852323008603819</v>
      </c>
    </row>
    <row r="181" spans="2:14" x14ac:dyDescent="0.25">
      <c r="B181" t="s">
        <v>36</v>
      </c>
      <c r="C181" t="s">
        <v>266</v>
      </c>
      <c r="D181" t="s">
        <v>267</v>
      </c>
      <c r="E181" t="s">
        <v>37</v>
      </c>
      <c r="F181" t="s">
        <v>0</v>
      </c>
      <c r="G181" t="s">
        <v>1827</v>
      </c>
      <c r="H181" s="4">
        <v>63.705792500000001</v>
      </c>
      <c r="I181">
        <v>62.773855300000001</v>
      </c>
      <c r="J181" s="5">
        <v>0.93193720000000002</v>
      </c>
      <c r="K181">
        <v>1.4845945</v>
      </c>
      <c r="N181">
        <f t="shared" si="2"/>
        <v>0.65852323008603819</v>
      </c>
    </row>
    <row r="182" spans="2:14" x14ac:dyDescent="0.25">
      <c r="B182" t="s">
        <v>36</v>
      </c>
      <c r="C182" t="s">
        <v>270</v>
      </c>
      <c r="D182" t="s">
        <v>271</v>
      </c>
      <c r="E182" t="s">
        <v>37</v>
      </c>
      <c r="F182" t="s">
        <v>0</v>
      </c>
      <c r="G182" t="s">
        <v>1827</v>
      </c>
      <c r="H182" s="4">
        <v>64.5421999</v>
      </c>
      <c r="I182">
        <v>62.579619999999998</v>
      </c>
      <c r="J182" s="5">
        <v>1.9625798999999999</v>
      </c>
      <c r="K182">
        <v>3.1361327000000001</v>
      </c>
      <c r="N182">
        <f t="shared" si="2"/>
        <v>1.0860604765616881</v>
      </c>
    </row>
    <row r="183" spans="2:14" x14ac:dyDescent="0.25">
      <c r="B183" t="s">
        <v>36</v>
      </c>
      <c r="C183" t="s">
        <v>272</v>
      </c>
      <c r="D183" t="s">
        <v>273</v>
      </c>
      <c r="E183" t="s">
        <v>37</v>
      </c>
      <c r="F183" t="s">
        <v>0</v>
      </c>
      <c r="G183" t="s">
        <v>1827</v>
      </c>
      <c r="H183" s="4">
        <v>63.030154600000003</v>
      </c>
      <c r="I183">
        <v>64.5421999</v>
      </c>
      <c r="J183" s="5">
        <v>1.5120453</v>
      </c>
      <c r="K183">
        <v>2.3427235</v>
      </c>
      <c r="N183">
        <f t="shared" si="2"/>
        <v>0.92109728188284223</v>
      </c>
    </row>
    <row r="184" spans="2:14" x14ac:dyDescent="0.25">
      <c r="B184" t="s">
        <v>36</v>
      </c>
      <c r="C184" t="s">
        <v>274</v>
      </c>
      <c r="D184" t="s">
        <v>275</v>
      </c>
      <c r="E184" t="s">
        <v>37</v>
      </c>
      <c r="F184" t="s">
        <v>0</v>
      </c>
      <c r="G184" t="s">
        <v>1826</v>
      </c>
      <c r="H184" s="4">
        <v>62.414633100000003</v>
      </c>
      <c r="I184">
        <v>64.5421999</v>
      </c>
      <c r="J184" s="5">
        <v>2.1275667999999999</v>
      </c>
      <c r="K184">
        <v>3.2963965000000002</v>
      </c>
      <c r="N184">
        <f t="shared" si="2"/>
        <v>1.1402553220437004</v>
      </c>
    </row>
    <row r="185" spans="2:14" x14ac:dyDescent="0.25">
      <c r="B185" t="s">
        <v>36</v>
      </c>
      <c r="C185" t="s">
        <v>274</v>
      </c>
      <c r="D185" t="s">
        <v>275</v>
      </c>
      <c r="E185" t="s">
        <v>37</v>
      </c>
      <c r="F185" t="s">
        <v>0</v>
      </c>
      <c r="G185" t="s">
        <v>1827</v>
      </c>
      <c r="H185" s="4">
        <v>62.414633100000003</v>
      </c>
      <c r="I185">
        <v>63.030154600000003</v>
      </c>
      <c r="J185" s="5">
        <v>0.61552150000000005</v>
      </c>
      <c r="K185">
        <v>0.97655080000000005</v>
      </c>
      <c r="N185">
        <f t="shared" si="2"/>
        <v>0.47965781476705482</v>
      </c>
    </row>
    <row r="186" spans="2:14" x14ac:dyDescent="0.25">
      <c r="B186" t="s">
        <v>36</v>
      </c>
      <c r="C186" t="s">
        <v>276</v>
      </c>
      <c r="D186" t="s">
        <v>277</v>
      </c>
      <c r="E186" t="s">
        <v>37</v>
      </c>
      <c r="F186" t="s">
        <v>0</v>
      </c>
      <c r="G186" t="s">
        <v>1826</v>
      </c>
      <c r="H186" s="4">
        <v>62.665102599999997</v>
      </c>
      <c r="I186">
        <v>62.414633100000003</v>
      </c>
      <c r="J186" s="5">
        <v>0.25046950000000001</v>
      </c>
      <c r="K186">
        <v>0.40129930000000003</v>
      </c>
      <c r="N186">
        <f t="shared" si="2"/>
        <v>0.22351908079418734</v>
      </c>
    </row>
    <row r="187" spans="2:14" x14ac:dyDescent="0.25">
      <c r="B187" t="s">
        <v>36</v>
      </c>
      <c r="C187" t="s">
        <v>278</v>
      </c>
      <c r="D187" t="s">
        <v>279</v>
      </c>
      <c r="E187" t="s">
        <v>37</v>
      </c>
      <c r="F187" t="s">
        <v>0</v>
      </c>
      <c r="G187" t="s">
        <v>1826</v>
      </c>
      <c r="H187" s="4">
        <v>62.643543700000002</v>
      </c>
      <c r="I187">
        <v>62.665102599999997</v>
      </c>
      <c r="J187" s="5">
        <v>2.1558899999999999E-2</v>
      </c>
      <c r="K187">
        <v>3.4403400000000001E-2</v>
      </c>
      <c r="N187">
        <f t="shared" si="2"/>
        <v>2.1329793916723624E-2</v>
      </c>
    </row>
    <row r="188" spans="2:14" x14ac:dyDescent="0.25">
      <c r="B188" t="s">
        <v>36</v>
      </c>
      <c r="C188" t="s">
        <v>280</v>
      </c>
      <c r="D188" t="s">
        <v>281</v>
      </c>
      <c r="E188" t="s">
        <v>37</v>
      </c>
      <c r="F188" t="s">
        <v>0</v>
      </c>
      <c r="G188" t="s">
        <v>1826</v>
      </c>
      <c r="H188" s="4">
        <v>64.283726999999999</v>
      </c>
      <c r="I188">
        <v>62.643543700000002</v>
      </c>
      <c r="J188" s="5">
        <v>1.6401832999999999</v>
      </c>
      <c r="K188">
        <v>2.6182799000000001</v>
      </c>
      <c r="N188">
        <f t="shared" si="2"/>
        <v>0.97084834656612951</v>
      </c>
    </row>
    <row r="189" spans="2:14" x14ac:dyDescent="0.25">
      <c r="B189" t="s">
        <v>36</v>
      </c>
      <c r="C189" t="s">
        <v>280</v>
      </c>
      <c r="D189" t="s">
        <v>281</v>
      </c>
      <c r="E189" t="s">
        <v>37</v>
      </c>
      <c r="F189" t="s">
        <v>0</v>
      </c>
      <c r="G189" t="s">
        <v>1827</v>
      </c>
      <c r="H189" s="4">
        <v>64.283726999999999</v>
      </c>
      <c r="I189">
        <v>62.414633100000003</v>
      </c>
      <c r="J189" s="5">
        <v>1.8690939</v>
      </c>
      <c r="K189">
        <v>2.9946405</v>
      </c>
      <c r="N189">
        <f t="shared" si="2"/>
        <v>1.0539962656375683</v>
      </c>
    </row>
    <row r="190" spans="2:14" x14ac:dyDescent="0.25">
      <c r="B190" t="s">
        <v>36</v>
      </c>
      <c r="C190" t="s">
        <v>282</v>
      </c>
      <c r="D190" t="s">
        <v>283</v>
      </c>
      <c r="E190" t="s">
        <v>37</v>
      </c>
      <c r="F190" t="s">
        <v>0</v>
      </c>
      <c r="G190" t="s">
        <v>1826</v>
      </c>
      <c r="H190" s="4">
        <v>63.369647899999997</v>
      </c>
      <c r="I190">
        <v>64.283726999999999</v>
      </c>
      <c r="J190" s="5">
        <v>0.91407910000000003</v>
      </c>
      <c r="K190">
        <v>1.4219447999999999</v>
      </c>
      <c r="N190">
        <f t="shared" si="2"/>
        <v>0.64923661924056375</v>
      </c>
    </row>
    <row r="191" spans="2:14" x14ac:dyDescent="0.25">
      <c r="B191" t="s">
        <v>36</v>
      </c>
      <c r="C191" t="s">
        <v>282</v>
      </c>
      <c r="D191" t="s">
        <v>283</v>
      </c>
      <c r="E191" t="s">
        <v>37</v>
      </c>
      <c r="F191" t="s">
        <v>0</v>
      </c>
      <c r="G191" t="s">
        <v>1827</v>
      </c>
      <c r="H191" s="4">
        <v>63.369647899999997</v>
      </c>
      <c r="I191">
        <v>64.283726999999999</v>
      </c>
      <c r="J191" s="5">
        <v>0.91407910000000003</v>
      </c>
      <c r="K191">
        <v>1.4219447999999999</v>
      </c>
      <c r="N191">
        <f t="shared" si="2"/>
        <v>0.64923661924056375</v>
      </c>
    </row>
    <row r="192" spans="2:14" x14ac:dyDescent="0.25">
      <c r="B192" t="s">
        <v>36</v>
      </c>
      <c r="C192" t="s">
        <v>284</v>
      </c>
      <c r="D192" t="s">
        <v>285</v>
      </c>
      <c r="E192" t="s">
        <v>37</v>
      </c>
      <c r="F192" t="s">
        <v>0</v>
      </c>
      <c r="G192" t="s">
        <v>1826</v>
      </c>
      <c r="H192" s="4">
        <v>63.587579900000001</v>
      </c>
      <c r="I192">
        <v>63.369647899999997</v>
      </c>
      <c r="J192" s="5">
        <v>0.21793199999999999</v>
      </c>
      <c r="K192">
        <v>0.34390599999999999</v>
      </c>
      <c r="N192">
        <f t="shared" si="2"/>
        <v>0.1971543385009529</v>
      </c>
    </row>
    <row r="193" spans="2:14" x14ac:dyDescent="0.25">
      <c r="B193" t="s">
        <v>36</v>
      </c>
      <c r="C193" t="s">
        <v>284</v>
      </c>
      <c r="D193" t="s">
        <v>285</v>
      </c>
      <c r="E193" t="s">
        <v>37</v>
      </c>
      <c r="F193" t="s">
        <v>0</v>
      </c>
      <c r="G193" t="s">
        <v>1827</v>
      </c>
      <c r="H193" s="4">
        <v>63.587579900000001</v>
      </c>
      <c r="I193">
        <v>63.369647899999997</v>
      </c>
      <c r="J193" s="5">
        <v>0.21793199999999999</v>
      </c>
      <c r="K193">
        <v>0.34390599999999999</v>
      </c>
      <c r="N193">
        <f t="shared" si="2"/>
        <v>0.1971543385009529</v>
      </c>
    </row>
    <row r="194" spans="2:14" x14ac:dyDescent="0.25">
      <c r="B194" t="s">
        <v>36</v>
      </c>
      <c r="C194" t="s">
        <v>286</v>
      </c>
      <c r="D194" t="s">
        <v>287</v>
      </c>
      <c r="E194" t="s">
        <v>37</v>
      </c>
      <c r="F194" t="s">
        <v>0</v>
      </c>
      <c r="G194" t="s">
        <v>1826</v>
      </c>
      <c r="H194" s="4">
        <v>63.203135799999998</v>
      </c>
      <c r="I194">
        <v>63.587579900000001</v>
      </c>
      <c r="J194" s="5">
        <v>0.38444410000000001</v>
      </c>
      <c r="K194">
        <v>0.60458990000000001</v>
      </c>
      <c r="N194">
        <f t="shared" si="2"/>
        <v>0.32529868722690913</v>
      </c>
    </row>
    <row r="195" spans="2:14" x14ac:dyDescent="0.25">
      <c r="B195" t="s">
        <v>36</v>
      </c>
      <c r="C195" t="s">
        <v>286</v>
      </c>
      <c r="D195" t="s">
        <v>287</v>
      </c>
      <c r="E195" t="s">
        <v>37</v>
      </c>
      <c r="F195" t="s">
        <v>0</v>
      </c>
      <c r="G195" t="s">
        <v>1827</v>
      </c>
      <c r="H195" s="4">
        <v>63.203135799999998</v>
      </c>
      <c r="I195">
        <v>63.587579900000001</v>
      </c>
      <c r="J195" s="5">
        <v>0.38444410000000001</v>
      </c>
      <c r="K195">
        <v>0.60458990000000001</v>
      </c>
      <c r="N195">
        <f t="shared" ref="N195:N258" si="3">LN(1+J195)</f>
        <v>0.32529868722690913</v>
      </c>
    </row>
    <row r="196" spans="2:14" x14ac:dyDescent="0.25">
      <c r="B196" t="s">
        <v>36</v>
      </c>
      <c r="C196" t="s">
        <v>288</v>
      </c>
      <c r="D196" t="s">
        <v>289</v>
      </c>
      <c r="E196" t="s">
        <v>37</v>
      </c>
      <c r="F196" t="s">
        <v>0</v>
      </c>
      <c r="G196" t="s">
        <v>1826</v>
      </c>
      <c r="H196" s="4">
        <v>64.142593399999996</v>
      </c>
      <c r="I196">
        <v>63.203135799999998</v>
      </c>
      <c r="J196" s="5">
        <v>0.9394576</v>
      </c>
      <c r="K196">
        <v>1.4864097999999999</v>
      </c>
      <c r="N196">
        <f t="shared" si="3"/>
        <v>0.662408346354463</v>
      </c>
    </row>
    <row r="197" spans="2:14" x14ac:dyDescent="0.25">
      <c r="B197" t="s">
        <v>36</v>
      </c>
      <c r="C197" t="s">
        <v>288</v>
      </c>
      <c r="D197" t="s">
        <v>289</v>
      </c>
      <c r="E197" t="s">
        <v>37</v>
      </c>
      <c r="F197" t="s">
        <v>0</v>
      </c>
      <c r="G197" t="s">
        <v>1827</v>
      </c>
      <c r="H197" s="4">
        <v>64.142593399999996</v>
      </c>
      <c r="I197">
        <v>63.203135799999998</v>
      </c>
      <c r="J197" s="5">
        <v>0.9394576</v>
      </c>
      <c r="K197">
        <v>1.4864097999999999</v>
      </c>
      <c r="N197">
        <f t="shared" si="3"/>
        <v>0.662408346354463</v>
      </c>
    </row>
    <row r="198" spans="2:14" x14ac:dyDescent="0.25">
      <c r="B198" t="s">
        <v>36</v>
      </c>
      <c r="C198" t="s">
        <v>290</v>
      </c>
      <c r="D198" t="s">
        <v>291</v>
      </c>
      <c r="E198" t="s">
        <v>37</v>
      </c>
      <c r="F198" t="s">
        <v>0</v>
      </c>
      <c r="G198" t="s">
        <v>1826</v>
      </c>
      <c r="H198" s="4">
        <v>62.949584000000002</v>
      </c>
      <c r="I198">
        <v>64.142593399999996</v>
      </c>
      <c r="J198" s="5">
        <v>1.1930094</v>
      </c>
      <c r="K198">
        <v>1.8599332</v>
      </c>
      <c r="N198">
        <f t="shared" si="3"/>
        <v>0.7852747557922739</v>
      </c>
    </row>
    <row r="199" spans="2:14" x14ac:dyDescent="0.25">
      <c r="B199" t="s">
        <v>36</v>
      </c>
      <c r="C199" t="s">
        <v>290</v>
      </c>
      <c r="D199" t="s">
        <v>291</v>
      </c>
      <c r="E199" t="s">
        <v>37</v>
      </c>
      <c r="F199" t="s">
        <v>0</v>
      </c>
      <c r="G199" t="s">
        <v>1827</v>
      </c>
      <c r="H199" s="4">
        <v>62.949584000000002</v>
      </c>
      <c r="I199">
        <v>64.142593399999996</v>
      </c>
      <c r="J199" s="5">
        <v>1.1930094</v>
      </c>
      <c r="K199">
        <v>1.8599332</v>
      </c>
      <c r="N199">
        <f t="shared" si="3"/>
        <v>0.7852747557922739</v>
      </c>
    </row>
    <row r="200" spans="2:14" x14ac:dyDescent="0.25">
      <c r="B200" t="s">
        <v>36</v>
      </c>
      <c r="C200" t="s">
        <v>294</v>
      </c>
      <c r="D200" t="s">
        <v>295</v>
      </c>
      <c r="E200" t="s">
        <v>37</v>
      </c>
      <c r="F200" t="s">
        <v>0</v>
      </c>
      <c r="G200" t="s">
        <v>1826</v>
      </c>
      <c r="H200" s="4">
        <v>63.402646300000001</v>
      </c>
      <c r="I200">
        <v>62.959001000000001</v>
      </c>
      <c r="J200" s="5">
        <v>0.44364530000000002</v>
      </c>
      <c r="K200">
        <v>0.70465750000000005</v>
      </c>
      <c r="N200">
        <f t="shared" si="3"/>
        <v>0.36717137317778248</v>
      </c>
    </row>
    <row r="201" spans="2:14" x14ac:dyDescent="0.25">
      <c r="B201" t="s">
        <v>36</v>
      </c>
      <c r="C201" t="s">
        <v>294</v>
      </c>
      <c r="D201" t="s">
        <v>295</v>
      </c>
      <c r="E201" t="s">
        <v>37</v>
      </c>
      <c r="F201" t="s">
        <v>0</v>
      </c>
      <c r="G201" t="s">
        <v>1827</v>
      </c>
      <c r="H201" s="4">
        <v>63.402646300000001</v>
      </c>
      <c r="I201">
        <v>62.959001000000001</v>
      </c>
      <c r="J201" s="5">
        <v>0.44364530000000002</v>
      </c>
      <c r="K201">
        <v>0.70465750000000005</v>
      </c>
      <c r="N201">
        <f t="shared" si="3"/>
        <v>0.36717137317778248</v>
      </c>
    </row>
    <row r="202" spans="2:14" x14ac:dyDescent="0.25">
      <c r="B202" t="s">
        <v>36</v>
      </c>
      <c r="C202" t="s">
        <v>298</v>
      </c>
      <c r="D202" t="s">
        <v>299</v>
      </c>
      <c r="E202" t="s">
        <v>37</v>
      </c>
      <c r="F202" t="s">
        <v>0</v>
      </c>
      <c r="G202" t="s">
        <v>1826</v>
      </c>
      <c r="H202" s="4">
        <v>63.984285499999999</v>
      </c>
      <c r="I202">
        <v>63.809094399999999</v>
      </c>
      <c r="J202" s="5">
        <v>0.17519109999999999</v>
      </c>
      <c r="K202">
        <v>0.2745551</v>
      </c>
      <c r="N202">
        <f t="shared" si="3"/>
        <v>0.16143077266982042</v>
      </c>
    </row>
    <row r="203" spans="2:14" x14ac:dyDescent="0.25">
      <c r="B203" t="s">
        <v>36</v>
      </c>
      <c r="C203" t="s">
        <v>298</v>
      </c>
      <c r="D203" t="s">
        <v>299</v>
      </c>
      <c r="E203" t="s">
        <v>37</v>
      </c>
      <c r="F203" t="s">
        <v>0</v>
      </c>
      <c r="G203" t="s">
        <v>1827</v>
      </c>
      <c r="H203" s="4">
        <v>63.984285499999999</v>
      </c>
      <c r="I203">
        <v>63.809094399999999</v>
      </c>
      <c r="J203" s="5">
        <v>0.17519109999999999</v>
      </c>
      <c r="K203">
        <v>0.2745551</v>
      </c>
      <c r="N203">
        <f t="shared" si="3"/>
        <v>0.16143077266982042</v>
      </c>
    </row>
    <row r="204" spans="2:14" x14ac:dyDescent="0.25">
      <c r="B204" t="s">
        <v>36</v>
      </c>
      <c r="C204" t="s">
        <v>300</v>
      </c>
      <c r="D204" t="s">
        <v>301</v>
      </c>
      <c r="E204" t="s">
        <v>37</v>
      </c>
      <c r="F204" t="s">
        <v>0</v>
      </c>
      <c r="G204" t="s">
        <v>1827</v>
      </c>
      <c r="H204" s="4">
        <v>62.966828999999997</v>
      </c>
      <c r="I204">
        <v>63.984285499999999</v>
      </c>
      <c r="J204" s="5">
        <v>1.0174565</v>
      </c>
      <c r="K204">
        <v>1.5901662000000001</v>
      </c>
      <c r="N204">
        <f t="shared" si="3"/>
        <v>0.70183755959122773</v>
      </c>
    </row>
    <row r="205" spans="2:14" x14ac:dyDescent="0.25">
      <c r="B205" t="s">
        <v>36</v>
      </c>
      <c r="C205" t="s">
        <v>302</v>
      </c>
      <c r="D205" t="s">
        <v>303</v>
      </c>
      <c r="E205" t="s">
        <v>37</v>
      </c>
      <c r="F205" t="s">
        <v>0</v>
      </c>
      <c r="G205" t="s">
        <v>1826</v>
      </c>
      <c r="H205" s="4">
        <v>63.109477200000001</v>
      </c>
      <c r="I205">
        <v>63.984285499999999</v>
      </c>
      <c r="J205" s="5">
        <v>0.87480829999999998</v>
      </c>
      <c r="K205">
        <v>1.3672237</v>
      </c>
      <c r="N205">
        <f t="shared" si="3"/>
        <v>0.62850641419550901</v>
      </c>
    </row>
    <row r="206" spans="2:14" x14ac:dyDescent="0.25">
      <c r="B206" t="s">
        <v>36</v>
      </c>
      <c r="C206" t="s">
        <v>302</v>
      </c>
      <c r="D206" t="s">
        <v>303</v>
      </c>
      <c r="E206" t="s">
        <v>37</v>
      </c>
      <c r="F206" t="s">
        <v>0</v>
      </c>
      <c r="G206" t="s">
        <v>1827</v>
      </c>
      <c r="H206" s="4">
        <v>63.109477200000001</v>
      </c>
      <c r="I206">
        <v>62.966828999999997</v>
      </c>
      <c r="J206" s="5">
        <v>0.1426482</v>
      </c>
      <c r="K206">
        <v>0.226545</v>
      </c>
      <c r="N206">
        <f t="shared" si="3"/>
        <v>0.13334855090999506</v>
      </c>
    </row>
    <row r="207" spans="2:14" x14ac:dyDescent="0.25">
      <c r="B207" t="s">
        <v>36</v>
      </c>
      <c r="C207" t="s">
        <v>304</v>
      </c>
      <c r="D207" t="s">
        <v>305</v>
      </c>
      <c r="E207" t="s">
        <v>37</v>
      </c>
      <c r="F207" t="s">
        <v>0</v>
      </c>
      <c r="G207" t="s">
        <v>1826</v>
      </c>
      <c r="H207" s="4">
        <v>63.742892599999998</v>
      </c>
      <c r="I207">
        <v>63.109477200000001</v>
      </c>
      <c r="J207" s="5">
        <v>0.63341539999999996</v>
      </c>
      <c r="K207">
        <v>1.0036771</v>
      </c>
      <c r="N207">
        <f t="shared" si="3"/>
        <v>0.49067316008419787</v>
      </c>
    </row>
    <row r="208" spans="2:14" x14ac:dyDescent="0.25">
      <c r="B208" t="s">
        <v>36</v>
      </c>
      <c r="C208" t="s">
        <v>304</v>
      </c>
      <c r="D208" t="s">
        <v>305</v>
      </c>
      <c r="E208" t="s">
        <v>37</v>
      </c>
      <c r="F208" t="s">
        <v>0</v>
      </c>
      <c r="G208" t="s">
        <v>1827</v>
      </c>
      <c r="H208" s="4">
        <v>63.742892599999998</v>
      </c>
      <c r="I208">
        <v>63.109477200000001</v>
      </c>
      <c r="J208" s="5">
        <v>0.63341539999999996</v>
      </c>
      <c r="K208">
        <v>1.0036771</v>
      </c>
      <c r="N208">
        <f t="shared" si="3"/>
        <v>0.49067316008419787</v>
      </c>
    </row>
    <row r="209" spans="2:14" x14ac:dyDescent="0.25">
      <c r="B209" t="s">
        <v>36</v>
      </c>
      <c r="C209" t="s">
        <v>306</v>
      </c>
      <c r="D209" t="s">
        <v>307</v>
      </c>
      <c r="E209" t="s">
        <v>37</v>
      </c>
      <c r="F209" t="s">
        <v>0</v>
      </c>
      <c r="G209" t="s">
        <v>1826</v>
      </c>
      <c r="H209" s="4">
        <v>63.670242299999998</v>
      </c>
      <c r="I209">
        <v>63.742892599999998</v>
      </c>
      <c r="J209" s="5">
        <v>7.2650300000000001E-2</v>
      </c>
      <c r="K209">
        <v>0.11397400000000001</v>
      </c>
      <c r="N209">
        <f t="shared" si="3"/>
        <v>7.0132501861502008E-2</v>
      </c>
    </row>
    <row r="210" spans="2:14" x14ac:dyDescent="0.25">
      <c r="B210" t="s">
        <v>36</v>
      </c>
      <c r="C210" t="s">
        <v>308</v>
      </c>
      <c r="D210" t="s">
        <v>309</v>
      </c>
      <c r="E210" t="s">
        <v>37</v>
      </c>
      <c r="F210" t="s">
        <v>0</v>
      </c>
      <c r="G210" t="s">
        <v>1826</v>
      </c>
      <c r="H210" s="4">
        <v>62.855181999999999</v>
      </c>
      <c r="I210">
        <v>63.670242299999998</v>
      </c>
      <c r="J210" s="5">
        <v>0.81506029999999996</v>
      </c>
      <c r="K210">
        <v>1.2801275000000001</v>
      </c>
      <c r="N210">
        <f t="shared" si="3"/>
        <v>0.59611869030543363</v>
      </c>
    </row>
    <row r="211" spans="2:14" x14ac:dyDescent="0.25">
      <c r="B211" t="s">
        <v>36</v>
      </c>
      <c r="C211" t="s">
        <v>310</v>
      </c>
      <c r="D211" t="s">
        <v>311</v>
      </c>
      <c r="E211" t="s">
        <v>37</v>
      </c>
      <c r="F211" t="s">
        <v>0</v>
      </c>
      <c r="G211" t="s">
        <v>1826</v>
      </c>
      <c r="H211" s="4">
        <v>62.6235608</v>
      </c>
      <c r="I211">
        <v>62.855181999999999</v>
      </c>
      <c r="J211" s="5">
        <v>0.2316212</v>
      </c>
      <c r="K211">
        <v>0.36849979999999999</v>
      </c>
      <c r="N211">
        <f t="shared" si="3"/>
        <v>0.20833135030102753</v>
      </c>
    </row>
    <row r="212" spans="2:14" x14ac:dyDescent="0.25">
      <c r="B212" t="s">
        <v>36</v>
      </c>
      <c r="C212" t="s">
        <v>314</v>
      </c>
      <c r="D212" t="s">
        <v>315</v>
      </c>
      <c r="E212" t="s">
        <v>37</v>
      </c>
      <c r="F212" t="s">
        <v>0</v>
      </c>
      <c r="G212" t="s">
        <v>1827</v>
      </c>
      <c r="H212" s="4">
        <v>63.866169800000002</v>
      </c>
      <c r="I212">
        <v>63.532680300000003</v>
      </c>
      <c r="J212" s="5">
        <v>0.33348949999999999</v>
      </c>
      <c r="K212">
        <v>0.52491019999999999</v>
      </c>
      <c r="N212">
        <f t="shared" si="3"/>
        <v>0.28779919059318365</v>
      </c>
    </row>
    <row r="213" spans="2:14" x14ac:dyDescent="0.25">
      <c r="B213" t="s">
        <v>36</v>
      </c>
      <c r="C213" t="s">
        <v>318</v>
      </c>
      <c r="D213" t="s">
        <v>319</v>
      </c>
      <c r="E213" t="s">
        <v>37</v>
      </c>
      <c r="F213" t="s">
        <v>0</v>
      </c>
      <c r="G213" t="s">
        <v>1826</v>
      </c>
      <c r="H213" s="4">
        <v>62.829599999999999</v>
      </c>
      <c r="I213">
        <v>63.393122099999999</v>
      </c>
      <c r="J213" s="5">
        <v>0.56352210000000003</v>
      </c>
      <c r="K213">
        <v>0.88893259999999996</v>
      </c>
      <c r="N213">
        <f t="shared" si="3"/>
        <v>0.44694103276949115</v>
      </c>
    </row>
    <row r="214" spans="2:14" x14ac:dyDescent="0.25">
      <c r="B214" t="s">
        <v>36</v>
      </c>
      <c r="C214" t="s">
        <v>318</v>
      </c>
      <c r="D214" t="s">
        <v>319</v>
      </c>
      <c r="E214" t="s">
        <v>37</v>
      </c>
      <c r="F214" t="s">
        <v>0</v>
      </c>
      <c r="G214" t="s">
        <v>1827</v>
      </c>
      <c r="H214" s="4">
        <v>62.829599999999999</v>
      </c>
      <c r="I214">
        <v>63.393122099999999</v>
      </c>
      <c r="J214" s="5">
        <v>0.56352210000000003</v>
      </c>
      <c r="K214">
        <v>0.88893259999999996</v>
      </c>
      <c r="N214">
        <f t="shared" si="3"/>
        <v>0.44694103276949115</v>
      </c>
    </row>
    <row r="215" spans="2:14" x14ac:dyDescent="0.25">
      <c r="B215" t="s">
        <v>36</v>
      </c>
      <c r="C215" t="s">
        <v>322</v>
      </c>
      <c r="D215" t="s">
        <v>323</v>
      </c>
      <c r="E215" t="s">
        <v>37</v>
      </c>
      <c r="F215" t="s">
        <v>0</v>
      </c>
      <c r="G215" t="s">
        <v>1826</v>
      </c>
      <c r="H215" s="4">
        <v>63.195001300000001</v>
      </c>
      <c r="I215">
        <v>63.583364600000003</v>
      </c>
      <c r="J215" s="5">
        <v>0.38836330000000002</v>
      </c>
      <c r="K215">
        <v>0.6107939</v>
      </c>
      <c r="N215">
        <f t="shared" si="3"/>
        <v>0.32812557135160497</v>
      </c>
    </row>
    <row r="216" spans="2:14" x14ac:dyDescent="0.25">
      <c r="B216" t="s">
        <v>36</v>
      </c>
      <c r="C216" t="s">
        <v>322</v>
      </c>
      <c r="D216" t="s">
        <v>323</v>
      </c>
      <c r="E216" t="s">
        <v>37</v>
      </c>
      <c r="F216" t="s">
        <v>0</v>
      </c>
      <c r="G216" t="s">
        <v>1827</v>
      </c>
      <c r="H216" s="4">
        <v>63.195001300000001</v>
      </c>
      <c r="I216">
        <v>63.583364600000003</v>
      </c>
      <c r="J216" s="5">
        <v>0.38836330000000002</v>
      </c>
      <c r="K216">
        <v>0.6107939</v>
      </c>
      <c r="N216">
        <f t="shared" si="3"/>
        <v>0.32812557135160497</v>
      </c>
    </row>
    <row r="217" spans="2:14" x14ac:dyDescent="0.25">
      <c r="B217" t="s">
        <v>36</v>
      </c>
      <c r="C217" t="s">
        <v>324</v>
      </c>
      <c r="D217" t="s">
        <v>325</v>
      </c>
      <c r="E217" t="s">
        <v>37</v>
      </c>
      <c r="F217" t="s">
        <v>0</v>
      </c>
      <c r="G217" t="s">
        <v>1826</v>
      </c>
      <c r="H217" s="4">
        <v>62.424723100000001</v>
      </c>
      <c r="I217">
        <v>63.195001300000001</v>
      </c>
      <c r="J217" s="5">
        <v>0.77027820000000002</v>
      </c>
      <c r="K217">
        <v>1.2188909999999999</v>
      </c>
      <c r="N217">
        <f t="shared" si="3"/>
        <v>0.57113670937626226</v>
      </c>
    </row>
    <row r="218" spans="2:14" x14ac:dyDescent="0.25">
      <c r="B218" t="s">
        <v>36</v>
      </c>
      <c r="C218" t="s">
        <v>324</v>
      </c>
      <c r="D218" t="s">
        <v>325</v>
      </c>
      <c r="E218" t="s">
        <v>37</v>
      </c>
      <c r="F218" t="s">
        <v>0</v>
      </c>
      <c r="G218" t="s">
        <v>1827</v>
      </c>
      <c r="H218" s="4">
        <v>62.424723100000001</v>
      </c>
      <c r="I218">
        <v>63.195001300000001</v>
      </c>
      <c r="J218" s="5">
        <v>0.77027820000000002</v>
      </c>
      <c r="K218">
        <v>1.2188909999999999</v>
      </c>
      <c r="N218">
        <f t="shared" si="3"/>
        <v>0.57113670937626226</v>
      </c>
    </row>
    <row r="219" spans="2:14" x14ac:dyDescent="0.25">
      <c r="B219" t="s">
        <v>36</v>
      </c>
      <c r="C219" t="s">
        <v>326</v>
      </c>
      <c r="D219" t="s">
        <v>327</v>
      </c>
      <c r="E219" t="s">
        <v>37</v>
      </c>
      <c r="F219" t="s">
        <v>0</v>
      </c>
      <c r="G219" t="s">
        <v>1826</v>
      </c>
      <c r="H219" s="4">
        <v>63.554372800000003</v>
      </c>
      <c r="I219">
        <v>62.424723100000001</v>
      </c>
      <c r="J219" s="5">
        <v>1.1296497000000001</v>
      </c>
      <c r="K219">
        <v>1.8096190999999999</v>
      </c>
      <c r="N219">
        <f t="shared" si="3"/>
        <v>0.75595750610239287</v>
      </c>
    </row>
    <row r="220" spans="2:14" x14ac:dyDescent="0.25">
      <c r="B220" t="s">
        <v>36</v>
      </c>
      <c r="C220" t="s">
        <v>330</v>
      </c>
      <c r="D220" t="s">
        <v>331</v>
      </c>
      <c r="E220" t="s">
        <v>37</v>
      </c>
      <c r="F220" t="s">
        <v>0</v>
      </c>
      <c r="G220" t="s">
        <v>1826</v>
      </c>
      <c r="H220" s="4">
        <v>62.844845800000002</v>
      </c>
      <c r="I220">
        <v>63.421621100000003</v>
      </c>
      <c r="J220" s="5">
        <v>0.57677529999999999</v>
      </c>
      <c r="K220">
        <v>0.90943010000000002</v>
      </c>
      <c r="N220">
        <f t="shared" si="3"/>
        <v>0.45538181209644168</v>
      </c>
    </row>
    <row r="221" spans="2:14" x14ac:dyDescent="0.25">
      <c r="B221" t="s">
        <v>36</v>
      </c>
      <c r="C221" t="s">
        <v>330</v>
      </c>
      <c r="D221" t="s">
        <v>331</v>
      </c>
      <c r="E221" t="s">
        <v>37</v>
      </c>
      <c r="F221" t="s">
        <v>0</v>
      </c>
      <c r="G221" t="s">
        <v>1827</v>
      </c>
      <c r="H221" s="4">
        <v>62.844845800000002</v>
      </c>
      <c r="I221">
        <v>63.421621100000003</v>
      </c>
      <c r="J221" s="5">
        <v>0.57677529999999999</v>
      </c>
      <c r="K221">
        <v>0.90943010000000002</v>
      </c>
      <c r="N221">
        <f t="shared" si="3"/>
        <v>0.45538181209644168</v>
      </c>
    </row>
    <row r="222" spans="2:14" x14ac:dyDescent="0.25">
      <c r="B222" t="s">
        <v>36</v>
      </c>
      <c r="C222" t="s">
        <v>332</v>
      </c>
      <c r="D222" t="s">
        <v>333</v>
      </c>
      <c r="E222" t="s">
        <v>37</v>
      </c>
      <c r="F222" t="s">
        <v>0</v>
      </c>
      <c r="G222" t="s">
        <v>1827</v>
      </c>
      <c r="H222" s="4">
        <v>63.802740999999997</v>
      </c>
      <c r="I222">
        <v>62.844845800000002</v>
      </c>
      <c r="J222" s="5">
        <v>0.95789519999999995</v>
      </c>
      <c r="K222">
        <v>1.5242224</v>
      </c>
      <c r="N222">
        <f t="shared" si="3"/>
        <v>0.6718700186717721</v>
      </c>
    </row>
    <row r="223" spans="2:14" x14ac:dyDescent="0.25">
      <c r="B223" t="s">
        <v>36</v>
      </c>
      <c r="C223" t="s">
        <v>334</v>
      </c>
      <c r="D223" t="s">
        <v>335</v>
      </c>
      <c r="E223" t="s">
        <v>37</v>
      </c>
      <c r="F223" t="s">
        <v>0</v>
      </c>
      <c r="G223" t="s">
        <v>1827</v>
      </c>
      <c r="H223" s="4">
        <v>64.632535399999995</v>
      </c>
      <c r="I223">
        <v>63.802740999999997</v>
      </c>
      <c r="J223" s="5">
        <v>0.82979440000000004</v>
      </c>
      <c r="K223">
        <v>1.3005622999999999</v>
      </c>
      <c r="N223">
        <f t="shared" si="3"/>
        <v>0.6042036108148503</v>
      </c>
    </row>
    <row r="224" spans="2:14" x14ac:dyDescent="0.25">
      <c r="B224" t="s">
        <v>36</v>
      </c>
      <c r="C224" t="s">
        <v>336</v>
      </c>
      <c r="D224" t="s">
        <v>337</v>
      </c>
      <c r="E224" t="s">
        <v>37</v>
      </c>
      <c r="F224" t="s">
        <v>0</v>
      </c>
      <c r="G224" t="s">
        <v>1826</v>
      </c>
      <c r="H224" s="4">
        <v>63.475939199999999</v>
      </c>
      <c r="I224">
        <v>64.632535399999995</v>
      </c>
      <c r="J224" s="5">
        <v>1.1565962000000001</v>
      </c>
      <c r="K224">
        <v>1.7894953</v>
      </c>
      <c r="N224">
        <f t="shared" si="3"/>
        <v>0.76853114543145318</v>
      </c>
    </row>
    <row r="225" spans="2:14" x14ac:dyDescent="0.25">
      <c r="B225" t="s">
        <v>36</v>
      </c>
      <c r="C225" t="s">
        <v>336</v>
      </c>
      <c r="D225" t="s">
        <v>337</v>
      </c>
      <c r="E225" t="s">
        <v>37</v>
      </c>
      <c r="F225" t="s">
        <v>0</v>
      </c>
      <c r="G225" t="s">
        <v>1827</v>
      </c>
      <c r="H225" s="4">
        <v>63.475939199999999</v>
      </c>
      <c r="I225">
        <v>64.632535399999995</v>
      </c>
      <c r="J225" s="5">
        <v>1.1565962000000001</v>
      </c>
      <c r="K225">
        <v>1.7894953</v>
      </c>
      <c r="N225">
        <f t="shared" si="3"/>
        <v>0.76853114543145318</v>
      </c>
    </row>
    <row r="226" spans="2:14" x14ac:dyDescent="0.25">
      <c r="B226" t="s">
        <v>36</v>
      </c>
      <c r="C226" t="s">
        <v>338</v>
      </c>
      <c r="D226" t="s">
        <v>339</v>
      </c>
      <c r="E226" t="s">
        <v>37</v>
      </c>
      <c r="F226" t="s">
        <v>0</v>
      </c>
      <c r="G226" t="s">
        <v>1826</v>
      </c>
      <c r="H226" s="4">
        <v>63.251372199999999</v>
      </c>
      <c r="I226">
        <v>63.475939199999999</v>
      </c>
      <c r="J226" s="5">
        <v>0.22456699999999999</v>
      </c>
      <c r="K226">
        <v>0.35378290000000001</v>
      </c>
      <c r="N226">
        <f t="shared" si="3"/>
        <v>0.20258731212390635</v>
      </c>
    </row>
    <row r="227" spans="2:14" x14ac:dyDescent="0.25">
      <c r="B227" t="s">
        <v>36</v>
      </c>
      <c r="C227" t="s">
        <v>338</v>
      </c>
      <c r="D227" t="s">
        <v>339</v>
      </c>
      <c r="E227" t="s">
        <v>37</v>
      </c>
      <c r="F227" t="s">
        <v>0</v>
      </c>
      <c r="G227" t="s">
        <v>1827</v>
      </c>
      <c r="H227" s="4">
        <v>63.251372199999999</v>
      </c>
      <c r="I227">
        <v>63.475939199999999</v>
      </c>
      <c r="J227" s="5">
        <v>0.22456699999999999</v>
      </c>
      <c r="K227">
        <v>0.35378290000000001</v>
      </c>
      <c r="N227">
        <f t="shared" si="3"/>
        <v>0.20258731212390635</v>
      </c>
    </row>
    <row r="228" spans="2:14" x14ac:dyDescent="0.25">
      <c r="B228" t="s">
        <v>36</v>
      </c>
      <c r="C228" t="s">
        <v>340</v>
      </c>
      <c r="D228" t="s">
        <v>341</v>
      </c>
      <c r="E228" t="s">
        <v>37</v>
      </c>
      <c r="F228" t="s">
        <v>0</v>
      </c>
      <c r="G228" t="s">
        <v>1826</v>
      </c>
      <c r="H228" s="4">
        <v>62.832236899999998</v>
      </c>
      <c r="I228">
        <v>63.251372199999999</v>
      </c>
      <c r="J228" s="5">
        <v>0.41913529999999999</v>
      </c>
      <c r="K228">
        <v>0.66265010000000002</v>
      </c>
      <c r="N228">
        <f t="shared" si="3"/>
        <v>0.35004774246970344</v>
      </c>
    </row>
    <row r="229" spans="2:14" x14ac:dyDescent="0.25">
      <c r="B229" t="s">
        <v>36</v>
      </c>
      <c r="C229" t="s">
        <v>340</v>
      </c>
      <c r="D229" t="s">
        <v>341</v>
      </c>
      <c r="E229" t="s">
        <v>37</v>
      </c>
      <c r="F229" t="s">
        <v>0</v>
      </c>
      <c r="G229" t="s">
        <v>1827</v>
      </c>
      <c r="H229" s="4">
        <v>62.832236899999998</v>
      </c>
      <c r="I229">
        <v>63.251372199999999</v>
      </c>
      <c r="J229" s="5">
        <v>0.41913529999999999</v>
      </c>
      <c r="K229">
        <v>0.66265010000000002</v>
      </c>
      <c r="N229">
        <f t="shared" si="3"/>
        <v>0.35004774246970344</v>
      </c>
    </row>
    <row r="230" spans="2:14" x14ac:dyDescent="0.25">
      <c r="B230" t="s">
        <v>36</v>
      </c>
      <c r="C230" t="s">
        <v>342</v>
      </c>
      <c r="D230" t="s">
        <v>343</v>
      </c>
      <c r="E230" t="s">
        <v>37</v>
      </c>
      <c r="F230" t="s">
        <v>0</v>
      </c>
      <c r="G230" t="s">
        <v>1826</v>
      </c>
      <c r="H230" s="4">
        <v>63.403681800000001</v>
      </c>
      <c r="I230">
        <v>62.832236899999998</v>
      </c>
      <c r="J230" s="5">
        <v>0.57144490000000003</v>
      </c>
      <c r="K230">
        <v>0.90947719999999999</v>
      </c>
      <c r="N230">
        <f t="shared" si="3"/>
        <v>0.45199551459816295</v>
      </c>
    </row>
    <row r="231" spans="2:14" x14ac:dyDescent="0.25">
      <c r="B231" t="s">
        <v>36</v>
      </c>
      <c r="C231" t="s">
        <v>342</v>
      </c>
      <c r="D231" t="s">
        <v>343</v>
      </c>
      <c r="E231" t="s">
        <v>37</v>
      </c>
      <c r="F231" t="s">
        <v>0</v>
      </c>
      <c r="G231" t="s">
        <v>1827</v>
      </c>
      <c r="H231" s="4">
        <v>63.403681800000001</v>
      </c>
      <c r="I231">
        <v>62.832236899999998</v>
      </c>
      <c r="J231" s="5">
        <v>0.57144490000000003</v>
      </c>
      <c r="K231">
        <v>0.90947719999999999</v>
      </c>
      <c r="N231">
        <f t="shared" si="3"/>
        <v>0.45199551459816295</v>
      </c>
    </row>
    <row r="232" spans="2:14" x14ac:dyDescent="0.25">
      <c r="B232" t="s">
        <v>36</v>
      </c>
      <c r="C232" t="s">
        <v>344</v>
      </c>
      <c r="D232" t="s">
        <v>345</v>
      </c>
      <c r="E232" t="s">
        <v>37</v>
      </c>
      <c r="F232" t="s">
        <v>0</v>
      </c>
      <c r="G232" t="s">
        <v>1826</v>
      </c>
      <c r="H232" s="4">
        <v>63.839083100000003</v>
      </c>
      <c r="I232">
        <v>63.403681800000001</v>
      </c>
      <c r="J232" s="5">
        <v>0.43540129999999999</v>
      </c>
      <c r="K232">
        <v>0.68671300000000002</v>
      </c>
      <c r="N232">
        <f t="shared" si="3"/>
        <v>0.36144446168431754</v>
      </c>
    </row>
    <row r="233" spans="2:14" x14ac:dyDescent="0.25">
      <c r="B233" t="s">
        <v>36</v>
      </c>
      <c r="C233" t="s">
        <v>346</v>
      </c>
      <c r="D233" t="s">
        <v>347</v>
      </c>
      <c r="E233" t="s">
        <v>37</v>
      </c>
      <c r="F233" t="s">
        <v>0</v>
      </c>
      <c r="G233" t="s">
        <v>1826</v>
      </c>
      <c r="H233" s="4">
        <v>64.079512699999995</v>
      </c>
      <c r="I233">
        <v>63.839083100000003</v>
      </c>
      <c r="J233" s="5">
        <v>0.24042959999999999</v>
      </c>
      <c r="K233">
        <v>0.37661820000000001</v>
      </c>
      <c r="N233">
        <f t="shared" si="3"/>
        <v>0.2154577712293464</v>
      </c>
    </row>
    <row r="234" spans="2:14" x14ac:dyDescent="0.25">
      <c r="B234" t="s">
        <v>36</v>
      </c>
      <c r="C234" t="s">
        <v>348</v>
      </c>
      <c r="D234" t="s">
        <v>349</v>
      </c>
      <c r="E234" t="s">
        <v>37</v>
      </c>
      <c r="F234" t="s">
        <v>0</v>
      </c>
      <c r="G234" t="s">
        <v>1826</v>
      </c>
      <c r="H234" s="4">
        <v>63.069754500000002</v>
      </c>
      <c r="I234">
        <v>64.079512699999995</v>
      </c>
      <c r="J234" s="5">
        <v>1.0097582000000001</v>
      </c>
      <c r="K234">
        <v>1.5757893999999999</v>
      </c>
      <c r="N234">
        <f t="shared" si="3"/>
        <v>0.69801441632707606</v>
      </c>
    </row>
    <row r="235" spans="2:14" x14ac:dyDescent="0.25">
      <c r="B235" t="s">
        <v>36</v>
      </c>
      <c r="C235" t="s">
        <v>348</v>
      </c>
      <c r="D235" t="s">
        <v>349</v>
      </c>
      <c r="E235" t="s">
        <v>37</v>
      </c>
      <c r="F235" t="s">
        <v>0</v>
      </c>
      <c r="G235" t="s">
        <v>1827</v>
      </c>
      <c r="H235" s="4">
        <v>63.069754500000002</v>
      </c>
      <c r="I235">
        <v>64.079512699999995</v>
      </c>
      <c r="J235" s="5">
        <v>1.0097582000000001</v>
      </c>
      <c r="K235">
        <v>1.5757893999999999</v>
      </c>
      <c r="N235">
        <f t="shared" si="3"/>
        <v>0.69801441632707606</v>
      </c>
    </row>
    <row r="236" spans="2:14" x14ac:dyDescent="0.25">
      <c r="B236" t="s">
        <v>36</v>
      </c>
      <c r="C236" t="s">
        <v>350</v>
      </c>
      <c r="D236" t="s">
        <v>351</v>
      </c>
      <c r="E236" t="s">
        <v>37</v>
      </c>
      <c r="F236" t="s">
        <v>0</v>
      </c>
      <c r="G236" t="s">
        <v>1826</v>
      </c>
      <c r="H236" s="4">
        <v>63.026071700000003</v>
      </c>
      <c r="I236">
        <v>63.069754500000002</v>
      </c>
      <c r="J236" s="5">
        <v>4.3682800000000001E-2</v>
      </c>
      <c r="K236">
        <v>6.9261100000000006E-2</v>
      </c>
      <c r="N236">
        <f t="shared" si="3"/>
        <v>4.2755611876705929E-2</v>
      </c>
    </row>
    <row r="237" spans="2:14" x14ac:dyDescent="0.25">
      <c r="B237" t="s">
        <v>36</v>
      </c>
      <c r="C237" t="s">
        <v>350</v>
      </c>
      <c r="D237" t="s">
        <v>351</v>
      </c>
      <c r="E237" t="s">
        <v>37</v>
      </c>
      <c r="F237" t="s">
        <v>0</v>
      </c>
      <c r="G237" t="s">
        <v>1827</v>
      </c>
      <c r="H237" s="4">
        <v>63.026071700000003</v>
      </c>
      <c r="I237">
        <v>63.069754500000002</v>
      </c>
      <c r="J237" s="5">
        <v>4.3682800000000001E-2</v>
      </c>
      <c r="K237">
        <v>6.9261100000000006E-2</v>
      </c>
      <c r="N237">
        <f t="shared" si="3"/>
        <v>4.2755611876705929E-2</v>
      </c>
    </row>
    <row r="238" spans="2:14" x14ac:dyDescent="0.25">
      <c r="B238" t="s">
        <v>36</v>
      </c>
      <c r="C238" t="s">
        <v>352</v>
      </c>
      <c r="D238" t="s">
        <v>353</v>
      </c>
      <c r="E238" t="s">
        <v>37</v>
      </c>
      <c r="F238" t="s">
        <v>0</v>
      </c>
      <c r="G238" t="s">
        <v>1826</v>
      </c>
      <c r="H238" s="4">
        <v>62.855300100000001</v>
      </c>
      <c r="I238">
        <v>63.026071700000003</v>
      </c>
      <c r="J238" s="5">
        <v>0.1707716</v>
      </c>
      <c r="K238">
        <v>0.27095390000000003</v>
      </c>
      <c r="N238">
        <f t="shared" si="3"/>
        <v>0.15766301862304344</v>
      </c>
    </row>
    <row r="239" spans="2:14" x14ac:dyDescent="0.25">
      <c r="B239" t="s">
        <v>36</v>
      </c>
      <c r="C239" t="s">
        <v>352</v>
      </c>
      <c r="D239" t="s">
        <v>353</v>
      </c>
      <c r="E239" t="s">
        <v>37</v>
      </c>
      <c r="F239" t="s">
        <v>0</v>
      </c>
      <c r="G239" t="s">
        <v>1827</v>
      </c>
      <c r="H239" s="4">
        <v>62.855300100000001</v>
      </c>
      <c r="I239">
        <v>63.026071700000003</v>
      </c>
      <c r="J239" s="5">
        <v>0.1707716</v>
      </c>
      <c r="K239">
        <v>0.27095390000000003</v>
      </c>
      <c r="N239">
        <f t="shared" si="3"/>
        <v>0.15766301862304344</v>
      </c>
    </row>
    <row r="240" spans="2:14" x14ac:dyDescent="0.25">
      <c r="B240" t="s">
        <v>36</v>
      </c>
      <c r="C240" t="s">
        <v>354</v>
      </c>
      <c r="D240" t="s">
        <v>355</v>
      </c>
      <c r="E240" t="s">
        <v>37</v>
      </c>
      <c r="F240" t="s">
        <v>0</v>
      </c>
      <c r="G240" t="s">
        <v>1826</v>
      </c>
      <c r="H240" s="4">
        <v>63.009360299999997</v>
      </c>
      <c r="I240">
        <v>62.855300100000001</v>
      </c>
      <c r="J240" s="5">
        <v>0.15406020000000001</v>
      </c>
      <c r="K240">
        <v>0.24510299999999999</v>
      </c>
      <c r="N240">
        <f t="shared" si="3"/>
        <v>0.14328633310310593</v>
      </c>
    </row>
    <row r="241" spans="2:14" x14ac:dyDescent="0.25">
      <c r="B241" t="s">
        <v>36</v>
      </c>
      <c r="C241" t="s">
        <v>354</v>
      </c>
      <c r="D241" t="s">
        <v>355</v>
      </c>
      <c r="E241" t="s">
        <v>37</v>
      </c>
      <c r="F241" t="s">
        <v>0</v>
      </c>
      <c r="G241" t="s">
        <v>1827</v>
      </c>
      <c r="H241" s="4">
        <v>63.009360299999997</v>
      </c>
      <c r="I241">
        <v>62.855300100000001</v>
      </c>
      <c r="J241" s="5">
        <v>0.15406020000000001</v>
      </c>
      <c r="K241">
        <v>0.24510299999999999</v>
      </c>
      <c r="N241">
        <f t="shared" si="3"/>
        <v>0.14328633310310593</v>
      </c>
    </row>
    <row r="242" spans="2:14" x14ac:dyDescent="0.25">
      <c r="B242" t="s">
        <v>36</v>
      </c>
      <c r="C242" t="s">
        <v>356</v>
      </c>
      <c r="D242" t="s">
        <v>357</v>
      </c>
      <c r="E242" t="s">
        <v>37</v>
      </c>
      <c r="F242" t="s">
        <v>0</v>
      </c>
      <c r="G242" t="s">
        <v>1827</v>
      </c>
      <c r="H242" s="4">
        <v>63.285928200000001</v>
      </c>
      <c r="I242">
        <v>63.009360299999997</v>
      </c>
      <c r="J242" s="5">
        <v>0.27656789999999998</v>
      </c>
      <c r="K242">
        <v>0.43893149999999997</v>
      </c>
      <c r="N242">
        <f t="shared" si="3"/>
        <v>0.24417514860749748</v>
      </c>
    </row>
    <row r="243" spans="2:14" x14ac:dyDescent="0.25">
      <c r="B243" t="s">
        <v>36</v>
      </c>
      <c r="C243" t="s">
        <v>358</v>
      </c>
      <c r="D243" t="s">
        <v>359</v>
      </c>
      <c r="E243" t="s">
        <v>37</v>
      </c>
      <c r="F243" t="s">
        <v>0</v>
      </c>
      <c r="G243" t="s">
        <v>1827</v>
      </c>
      <c r="H243" s="4">
        <v>63.602576499999998</v>
      </c>
      <c r="I243">
        <v>63.285928200000001</v>
      </c>
      <c r="J243" s="5">
        <v>0.31664829999999999</v>
      </c>
      <c r="K243">
        <v>0.5003455</v>
      </c>
      <c r="N243">
        <f t="shared" si="3"/>
        <v>0.27508934078053887</v>
      </c>
    </row>
    <row r="244" spans="2:14" x14ac:dyDescent="0.25">
      <c r="B244" t="s">
        <v>36</v>
      </c>
      <c r="C244" t="s">
        <v>360</v>
      </c>
      <c r="D244" t="s">
        <v>361</v>
      </c>
      <c r="E244" t="s">
        <v>37</v>
      </c>
      <c r="F244" t="s">
        <v>0</v>
      </c>
      <c r="G244" t="s">
        <v>1826</v>
      </c>
      <c r="H244" s="4">
        <v>64.534155600000005</v>
      </c>
      <c r="I244">
        <v>63.602576499999998</v>
      </c>
      <c r="J244" s="5">
        <v>0.93157909999999999</v>
      </c>
      <c r="K244">
        <v>1.4646877</v>
      </c>
      <c r="N244">
        <f t="shared" si="3"/>
        <v>0.65833785491315455</v>
      </c>
    </row>
    <row r="245" spans="2:14" x14ac:dyDescent="0.25">
      <c r="B245" t="s">
        <v>36</v>
      </c>
      <c r="C245" t="s">
        <v>360</v>
      </c>
      <c r="D245" t="s">
        <v>361</v>
      </c>
      <c r="E245" t="s">
        <v>37</v>
      </c>
      <c r="F245" t="s">
        <v>0</v>
      </c>
      <c r="G245" t="s">
        <v>1827</v>
      </c>
      <c r="H245" s="4">
        <v>64.534155600000005</v>
      </c>
      <c r="I245">
        <v>63.602576499999998</v>
      </c>
      <c r="J245" s="5">
        <v>0.93157909999999999</v>
      </c>
      <c r="K245">
        <v>1.4646877</v>
      </c>
      <c r="N245">
        <f t="shared" si="3"/>
        <v>0.65833785491315455</v>
      </c>
    </row>
    <row r="246" spans="2:14" x14ac:dyDescent="0.25">
      <c r="B246" t="s">
        <v>36</v>
      </c>
      <c r="C246" t="s">
        <v>362</v>
      </c>
      <c r="D246" t="s">
        <v>363</v>
      </c>
      <c r="E246" t="s">
        <v>37</v>
      </c>
      <c r="F246" t="s">
        <v>0</v>
      </c>
      <c r="G246" t="s">
        <v>1826</v>
      </c>
      <c r="H246" s="4">
        <v>63.832522400000002</v>
      </c>
      <c r="I246">
        <v>64.534155600000005</v>
      </c>
      <c r="J246" s="5">
        <v>0.70163319999999996</v>
      </c>
      <c r="K246">
        <v>1.0872276999999999</v>
      </c>
      <c r="N246">
        <f t="shared" si="3"/>
        <v>0.53158849576197731</v>
      </c>
    </row>
    <row r="247" spans="2:14" x14ac:dyDescent="0.25">
      <c r="B247" t="s">
        <v>36</v>
      </c>
      <c r="C247" t="s">
        <v>364</v>
      </c>
      <c r="D247" t="s">
        <v>365</v>
      </c>
      <c r="E247" t="s">
        <v>37</v>
      </c>
      <c r="F247" t="s">
        <v>0</v>
      </c>
      <c r="G247" t="s">
        <v>1826</v>
      </c>
      <c r="H247" s="4">
        <v>63.937514999999998</v>
      </c>
      <c r="I247">
        <v>63.832522400000002</v>
      </c>
      <c r="J247" s="5">
        <v>0.10499260000000001</v>
      </c>
      <c r="K247">
        <v>0.1644814</v>
      </c>
      <c r="N247">
        <f t="shared" si="3"/>
        <v>9.9838638114713163E-2</v>
      </c>
    </row>
    <row r="248" spans="2:14" x14ac:dyDescent="0.25">
      <c r="B248" t="s">
        <v>36</v>
      </c>
      <c r="C248" t="s">
        <v>366</v>
      </c>
      <c r="D248" t="s">
        <v>367</v>
      </c>
      <c r="E248" t="s">
        <v>37</v>
      </c>
      <c r="F248" t="s">
        <v>0</v>
      </c>
      <c r="G248" t="s">
        <v>1826</v>
      </c>
      <c r="H248" s="4">
        <v>62.893730400000003</v>
      </c>
      <c r="I248">
        <v>63.937514999999998</v>
      </c>
      <c r="J248" s="5">
        <v>1.0437846</v>
      </c>
      <c r="K248">
        <v>1.6325073000000001</v>
      </c>
      <c r="N248">
        <f t="shared" si="3"/>
        <v>0.71480328518372982</v>
      </c>
    </row>
    <row r="249" spans="2:14" x14ac:dyDescent="0.25">
      <c r="B249" t="s">
        <v>36</v>
      </c>
      <c r="C249" t="s">
        <v>368</v>
      </c>
      <c r="D249" t="s">
        <v>369</v>
      </c>
      <c r="E249" t="s">
        <v>37</v>
      </c>
      <c r="F249" t="s">
        <v>0</v>
      </c>
      <c r="G249" t="s">
        <v>1826</v>
      </c>
      <c r="H249" s="4">
        <v>63.068025499999997</v>
      </c>
      <c r="I249">
        <v>62.893730400000003</v>
      </c>
      <c r="J249" s="5">
        <v>0.17429510000000001</v>
      </c>
      <c r="K249">
        <v>0.27712639999999999</v>
      </c>
      <c r="N249">
        <f t="shared" si="3"/>
        <v>0.16066805268156364</v>
      </c>
    </row>
    <row r="250" spans="2:14" x14ac:dyDescent="0.25">
      <c r="B250" t="s">
        <v>36</v>
      </c>
      <c r="C250" t="s">
        <v>370</v>
      </c>
      <c r="D250" t="s">
        <v>371</v>
      </c>
      <c r="E250" t="s">
        <v>37</v>
      </c>
      <c r="F250" t="s">
        <v>0</v>
      </c>
      <c r="G250" t="s">
        <v>1826</v>
      </c>
      <c r="H250" s="4">
        <v>63.4414114</v>
      </c>
      <c r="I250">
        <v>63.068025499999997</v>
      </c>
      <c r="J250" s="5">
        <v>0.37338589999999999</v>
      </c>
      <c r="K250">
        <v>0.59203680000000003</v>
      </c>
      <c r="N250">
        <f t="shared" si="3"/>
        <v>0.31727915065982026</v>
      </c>
    </row>
    <row r="251" spans="2:14" x14ac:dyDescent="0.25">
      <c r="B251" t="s">
        <v>36</v>
      </c>
      <c r="C251" t="s">
        <v>370</v>
      </c>
      <c r="D251" t="s">
        <v>371</v>
      </c>
      <c r="E251" t="s">
        <v>37</v>
      </c>
      <c r="F251" t="s">
        <v>0</v>
      </c>
      <c r="G251" t="s">
        <v>1827</v>
      </c>
      <c r="H251" s="4">
        <v>63.4414114</v>
      </c>
      <c r="I251">
        <v>63.068025499999997</v>
      </c>
      <c r="J251" s="5">
        <v>0.37338589999999999</v>
      </c>
      <c r="K251">
        <v>0.59203680000000003</v>
      </c>
      <c r="N251">
        <f t="shared" si="3"/>
        <v>0.31727915065982026</v>
      </c>
    </row>
    <row r="252" spans="2:14" x14ac:dyDescent="0.25">
      <c r="B252" t="s">
        <v>36</v>
      </c>
      <c r="C252" t="s">
        <v>374</v>
      </c>
      <c r="D252" t="s">
        <v>375</v>
      </c>
      <c r="E252" t="s">
        <v>37</v>
      </c>
      <c r="F252" t="s">
        <v>0</v>
      </c>
      <c r="G252" t="s">
        <v>1826</v>
      </c>
      <c r="H252" s="4">
        <v>62.677542299999999</v>
      </c>
      <c r="I252">
        <v>63.181107099999998</v>
      </c>
      <c r="J252" s="5">
        <v>0.50356480000000003</v>
      </c>
      <c r="K252">
        <v>0.797018</v>
      </c>
      <c r="N252">
        <f t="shared" si="3"/>
        <v>0.40783882195234517</v>
      </c>
    </row>
    <row r="253" spans="2:14" x14ac:dyDescent="0.25">
      <c r="B253" t="s">
        <v>36</v>
      </c>
      <c r="C253" t="s">
        <v>374</v>
      </c>
      <c r="D253" t="s">
        <v>375</v>
      </c>
      <c r="E253" t="s">
        <v>37</v>
      </c>
      <c r="F253" t="s">
        <v>0</v>
      </c>
      <c r="G253" t="s">
        <v>1827</v>
      </c>
      <c r="H253" s="4">
        <v>62.677542299999999</v>
      </c>
      <c r="I253">
        <v>63.181107099999998</v>
      </c>
      <c r="J253" s="5">
        <v>0.50356480000000003</v>
      </c>
      <c r="K253">
        <v>0.797018</v>
      </c>
      <c r="N253">
        <f t="shared" si="3"/>
        <v>0.40783882195234517</v>
      </c>
    </row>
    <row r="254" spans="2:14" x14ac:dyDescent="0.25">
      <c r="B254" t="s">
        <v>36</v>
      </c>
      <c r="C254" t="s">
        <v>376</v>
      </c>
      <c r="D254" t="s">
        <v>377</v>
      </c>
      <c r="E254" t="s">
        <v>37</v>
      </c>
      <c r="F254" t="s">
        <v>0</v>
      </c>
      <c r="G254" t="s">
        <v>1826</v>
      </c>
      <c r="H254" s="4">
        <v>62.807685599999999</v>
      </c>
      <c r="I254">
        <v>62.677542299999999</v>
      </c>
      <c r="J254" s="5">
        <v>0.13014329999999999</v>
      </c>
      <c r="K254">
        <v>0.2076394</v>
      </c>
      <c r="N254">
        <f t="shared" si="3"/>
        <v>0.12234443884330554</v>
      </c>
    </row>
    <row r="255" spans="2:14" x14ac:dyDescent="0.25">
      <c r="B255" t="s">
        <v>36</v>
      </c>
      <c r="C255" t="s">
        <v>376</v>
      </c>
      <c r="D255" t="s">
        <v>377</v>
      </c>
      <c r="E255" t="s">
        <v>37</v>
      </c>
      <c r="F255" t="s">
        <v>0</v>
      </c>
      <c r="G255" t="s">
        <v>1827</v>
      </c>
      <c r="H255" s="4">
        <v>62.807685599999999</v>
      </c>
      <c r="I255">
        <v>62.677542299999999</v>
      </c>
      <c r="J255" s="5">
        <v>0.13014329999999999</v>
      </c>
      <c r="K255">
        <v>0.2076394</v>
      </c>
      <c r="N255">
        <f t="shared" si="3"/>
        <v>0.12234443884330554</v>
      </c>
    </row>
    <row r="256" spans="2:14" x14ac:dyDescent="0.25">
      <c r="B256" t="s">
        <v>36</v>
      </c>
      <c r="C256" t="s">
        <v>378</v>
      </c>
      <c r="D256" t="s">
        <v>379</v>
      </c>
      <c r="E256" t="s">
        <v>37</v>
      </c>
      <c r="F256" t="s">
        <v>0</v>
      </c>
      <c r="G256" t="s">
        <v>1826</v>
      </c>
      <c r="H256" s="4">
        <v>63.240290600000002</v>
      </c>
      <c r="I256">
        <v>62.807685599999999</v>
      </c>
      <c r="J256" s="5">
        <v>0.43260500000000002</v>
      </c>
      <c r="K256">
        <v>0.68877719999999998</v>
      </c>
      <c r="N256">
        <f t="shared" si="3"/>
        <v>0.35949446534987844</v>
      </c>
    </row>
    <row r="257" spans="2:14" x14ac:dyDescent="0.25">
      <c r="B257" t="s">
        <v>36</v>
      </c>
      <c r="C257" t="s">
        <v>378</v>
      </c>
      <c r="D257" t="s">
        <v>379</v>
      </c>
      <c r="E257" t="s">
        <v>37</v>
      </c>
      <c r="F257" t="s">
        <v>0</v>
      </c>
      <c r="G257" t="s">
        <v>1827</v>
      </c>
      <c r="H257" s="4">
        <v>63.240290600000002</v>
      </c>
      <c r="I257">
        <v>62.807685599999999</v>
      </c>
      <c r="J257" s="5">
        <v>0.43260500000000002</v>
      </c>
      <c r="K257">
        <v>0.68877719999999998</v>
      </c>
      <c r="N257">
        <f t="shared" si="3"/>
        <v>0.35949446534987844</v>
      </c>
    </row>
    <row r="258" spans="2:14" x14ac:dyDescent="0.25">
      <c r="B258" t="s">
        <v>36</v>
      </c>
      <c r="C258" t="s">
        <v>380</v>
      </c>
      <c r="D258" t="s">
        <v>381</v>
      </c>
      <c r="E258" t="s">
        <v>37</v>
      </c>
      <c r="F258" t="s">
        <v>0</v>
      </c>
      <c r="G258" t="s">
        <v>1827</v>
      </c>
      <c r="H258" s="4">
        <v>63.930453800000002</v>
      </c>
      <c r="I258">
        <v>63.240290600000002</v>
      </c>
      <c r="J258" s="5">
        <v>0.69016319999999998</v>
      </c>
      <c r="K258">
        <v>1.0913345999999999</v>
      </c>
      <c r="N258">
        <f t="shared" si="3"/>
        <v>0.52482509231992569</v>
      </c>
    </row>
    <row r="259" spans="2:14" x14ac:dyDescent="0.25">
      <c r="B259" t="s">
        <v>36</v>
      </c>
      <c r="C259" t="s">
        <v>382</v>
      </c>
      <c r="D259" t="s">
        <v>383</v>
      </c>
      <c r="E259" t="s">
        <v>37</v>
      </c>
      <c r="F259" t="s">
        <v>0</v>
      </c>
      <c r="G259" t="s">
        <v>1826</v>
      </c>
      <c r="H259" s="4">
        <v>62.689742600000002</v>
      </c>
      <c r="I259">
        <v>63.240290600000002</v>
      </c>
      <c r="J259" s="5">
        <v>0.55054800000000004</v>
      </c>
      <c r="K259">
        <v>0.87056529999999999</v>
      </c>
      <c r="N259">
        <f t="shared" ref="N259:N322" si="4">LN(1+J259)</f>
        <v>0.43860841683474788</v>
      </c>
    </row>
    <row r="260" spans="2:14" x14ac:dyDescent="0.25">
      <c r="B260" t="s">
        <v>36</v>
      </c>
      <c r="C260" t="s">
        <v>382</v>
      </c>
      <c r="D260" t="s">
        <v>383</v>
      </c>
      <c r="E260" t="s">
        <v>37</v>
      </c>
      <c r="F260" t="s">
        <v>0</v>
      </c>
      <c r="G260" t="s">
        <v>1827</v>
      </c>
      <c r="H260" s="4">
        <v>62.689742600000002</v>
      </c>
      <c r="I260">
        <v>63.930453800000002</v>
      </c>
      <c r="J260" s="5">
        <v>1.2407112</v>
      </c>
      <c r="K260">
        <v>1.9407201999999999</v>
      </c>
      <c r="N260">
        <f t="shared" si="4"/>
        <v>0.80679331547448951</v>
      </c>
    </row>
    <row r="261" spans="2:14" x14ac:dyDescent="0.25">
      <c r="B261" t="s">
        <v>36</v>
      </c>
      <c r="C261" t="s">
        <v>384</v>
      </c>
      <c r="D261" t="s">
        <v>385</v>
      </c>
      <c r="E261" t="s">
        <v>37</v>
      </c>
      <c r="F261" t="s">
        <v>0</v>
      </c>
      <c r="G261" t="s">
        <v>1826</v>
      </c>
      <c r="H261" s="4">
        <v>63.975161200000002</v>
      </c>
      <c r="I261">
        <v>62.689742600000002</v>
      </c>
      <c r="J261" s="5">
        <v>1.2854186000000001</v>
      </c>
      <c r="K261">
        <v>2.0504449</v>
      </c>
      <c r="N261">
        <f t="shared" si="4"/>
        <v>0.82654920231641793</v>
      </c>
    </row>
    <row r="262" spans="2:14" x14ac:dyDescent="0.25">
      <c r="B262" t="s">
        <v>36</v>
      </c>
      <c r="C262" t="s">
        <v>384</v>
      </c>
      <c r="D262" t="s">
        <v>385</v>
      </c>
      <c r="E262" t="s">
        <v>37</v>
      </c>
      <c r="F262" t="s">
        <v>0</v>
      </c>
      <c r="G262" t="s">
        <v>1827</v>
      </c>
      <c r="H262" s="4">
        <v>63.975161200000002</v>
      </c>
      <c r="I262">
        <v>62.689742600000002</v>
      </c>
      <c r="J262" s="5">
        <v>1.2854186000000001</v>
      </c>
      <c r="K262">
        <v>2.0504449</v>
      </c>
      <c r="N262">
        <f t="shared" si="4"/>
        <v>0.82654920231641793</v>
      </c>
    </row>
    <row r="263" spans="2:14" x14ac:dyDescent="0.25">
      <c r="B263" t="s">
        <v>36</v>
      </c>
      <c r="C263" t="s">
        <v>386</v>
      </c>
      <c r="D263" t="s">
        <v>387</v>
      </c>
      <c r="E263" t="s">
        <v>37</v>
      </c>
      <c r="F263" t="s">
        <v>0</v>
      </c>
      <c r="G263" t="s">
        <v>1827</v>
      </c>
      <c r="H263" s="4">
        <v>63.719777999999998</v>
      </c>
      <c r="I263">
        <v>63.975161200000002</v>
      </c>
      <c r="J263" s="5">
        <v>0.25538319999999998</v>
      </c>
      <c r="K263">
        <v>0.39919120000000002</v>
      </c>
      <c r="N263">
        <f t="shared" si="4"/>
        <v>0.22744086462280827</v>
      </c>
    </row>
    <row r="264" spans="2:14" x14ac:dyDescent="0.25">
      <c r="B264" t="s">
        <v>388</v>
      </c>
      <c r="C264" t="s">
        <v>389</v>
      </c>
      <c r="D264" t="s">
        <v>390</v>
      </c>
      <c r="E264" t="s">
        <v>37</v>
      </c>
      <c r="F264" t="s">
        <v>0</v>
      </c>
      <c r="G264" t="s">
        <v>1826</v>
      </c>
      <c r="H264" s="4">
        <v>61.732648599999997</v>
      </c>
      <c r="I264">
        <v>61.153476499999996</v>
      </c>
      <c r="J264" s="5">
        <v>0.57917209999999997</v>
      </c>
      <c r="K264">
        <v>0.94707960000000002</v>
      </c>
      <c r="N264">
        <f t="shared" si="4"/>
        <v>0.45690072236776152</v>
      </c>
    </row>
    <row r="265" spans="2:14" x14ac:dyDescent="0.25">
      <c r="B265" t="s">
        <v>388</v>
      </c>
      <c r="C265" t="s">
        <v>389</v>
      </c>
      <c r="D265" t="s">
        <v>390</v>
      </c>
      <c r="E265" t="s">
        <v>37</v>
      </c>
      <c r="F265" t="s">
        <v>0</v>
      </c>
      <c r="G265" t="s">
        <v>1827</v>
      </c>
      <c r="H265" s="4">
        <v>61.732648599999997</v>
      </c>
      <c r="I265">
        <v>62.946494100000002</v>
      </c>
      <c r="J265" s="5">
        <v>1.2138454999999999</v>
      </c>
      <c r="K265">
        <v>1.9283767000000001</v>
      </c>
      <c r="N265">
        <f t="shared" si="4"/>
        <v>0.79473104865365241</v>
      </c>
    </row>
    <row r="266" spans="2:14" x14ac:dyDescent="0.25">
      <c r="B266" t="s">
        <v>388</v>
      </c>
      <c r="C266" t="s">
        <v>391</v>
      </c>
      <c r="D266" t="s">
        <v>392</v>
      </c>
      <c r="E266" t="s">
        <v>37</v>
      </c>
      <c r="F266" t="s">
        <v>0</v>
      </c>
      <c r="G266" t="s">
        <v>1826</v>
      </c>
      <c r="H266" s="4">
        <v>62.645637299999997</v>
      </c>
      <c r="I266">
        <v>62.280626300000002</v>
      </c>
      <c r="J266" s="5">
        <v>0.36501099999999997</v>
      </c>
      <c r="K266">
        <v>0.58607469999999995</v>
      </c>
      <c r="N266">
        <f t="shared" si="4"/>
        <v>0.31116248721251122</v>
      </c>
    </row>
    <row r="267" spans="2:14" x14ac:dyDescent="0.25">
      <c r="B267" t="s">
        <v>388</v>
      </c>
      <c r="C267" t="s">
        <v>391</v>
      </c>
      <c r="D267" t="s">
        <v>392</v>
      </c>
      <c r="E267" t="s">
        <v>37</v>
      </c>
      <c r="F267" t="s">
        <v>0</v>
      </c>
      <c r="G267" t="s">
        <v>1827</v>
      </c>
      <c r="H267" s="4">
        <v>62.645637299999997</v>
      </c>
      <c r="I267">
        <v>62.280626300000002</v>
      </c>
      <c r="J267" s="5">
        <v>0.36501099999999997</v>
      </c>
      <c r="K267">
        <v>0.58607469999999995</v>
      </c>
      <c r="N267">
        <f t="shared" si="4"/>
        <v>0.31116248721251122</v>
      </c>
    </row>
    <row r="268" spans="2:14" x14ac:dyDescent="0.25">
      <c r="B268" t="s">
        <v>388</v>
      </c>
      <c r="C268" t="s">
        <v>393</v>
      </c>
      <c r="D268" t="s">
        <v>394</v>
      </c>
      <c r="E268" t="s">
        <v>37</v>
      </c>
      <c r="F268" t="s">
        <v>0</v>
      </c>
      <c r="G268" t="s">
        <v>1826</v>
      </c>
      <c r="H268" s="4">
        <v>60.4935537</v>
      </c>
      <c r="I268">
        <v>59.992364000000002</v>
      </c>
      <c r="J268" s="5">
        <v>0.50118969999999996</v>
      </c>
      <c r="K268">
        <v>0.83542249999999996</v>
      </c>
      <c r="N268">
        <f t="shared" si="4"/>
        <v>0.40625792707746616</v>
      </c>
    </row>
    <row r="269" spans="2:14" x14ac:dyDescent="0.25">
      <c r="B269" t="s">
        <v>388</v>
      </c>
      <c r="C269" t="s">
        <v>395</v>
      </c>
      <c r="D269" t="s">
        <v>396</v>
      </c>
      <c r="E269" t="s">
        <v>37</v>
      </c>
      <c r="F269" t="s">
        <v>0</v>
      </c>
      <c r="G269" t="s">
        <v>1826</v>
      </c>
      <c r="H269" s="4">
        <v>59.645127899999999</v>
      </c>
      <c r="I269">
        <v>60.4935537</v>
      </c>
      <c r="J269" s="5">
        <v>0.84842580000000001</v>
      </c>
      <c r="K269">
        <v>1.4025061000000001</v>
      </c>
      <c r="N269">
        <f t="shared" si="4"/>
        <v>0.61433435793430713</v>
      </c>
    </row>
    <row r="270" spans="2:14" x14ac:dyDescent="0.25">
      <c r="B270" t="s">
        <v>388</v>
      </c>
      <c r="C270" t="s">
        <v>395</v>
      </c>
      <c r="D270" t="s">
        <v>396</v>
      </c>
      <c r="E270" t="s">
        <v>37</v>
      </c>
      <c r="F270" t="s">
        <v>0</v>
      </c>
      <c r="G270" t="s">
        <v>1827</v>
      </c>
      <c r="H270" s="4">
        <v>59.645127899999999</v>
      </c>
      <c r="I270">
        <v>60.4935537</v>
      </c>
      <c r="J270" s="5">
        <v>0.84842580000000001</v>
      </c>
      <c r="K270">
        <v>1.4025061000000001</v>
      </c>
      <c r="N270">
        <f t="shared" si="4"/>
        <v>0.61433435793430713</v>
      </c>
    </row>
    <row r="271" spans="2:14" x14ac:dyDescent="0.25">
      <c r="B271" t="s">
        <v>388</v>
      </c>
      <c r="C271" t="s">
        <v>397</v>
      </c>
      <c r="D271" t="s">
        <v>398</v>
      </c>
      <c r="E271" t="s">
        <v>37</v>
      </c>
      <c r="F271" t="s">
        <v>0</v>
      </c>
      <c r="G271" t="s">
        <v>1826</v>
      </c>
      <c r="H271" s="4">
        <v>62.425393999999997</v>
      </c>
      <c r="I271">
        <v>59.645127899999999</v>
      </c>
      <c r="J271" s="5">
        <v>2.7802661</v>
      </c>
      <c r="K271">
        <v>4.6613464999999996</v>
      </c>
      <c r="N271">
        <f t="shared" si="4"/>
        <v>1.3297944039791529</v>
      </c>
    </row>
    <row r="272" spans="2:14" x14ac:dyDescent="0.25">
      <c r="B272" t="s">
        <v>388</v>
      </c>
      <c r="C272" t="s">
        <v>397</v>
      </c>
      <c r="D272" t="s">
        <v>398</v>
      </c>
      <c r="E272" t="s">
        <v>37</v>
      </c>
      <c r="F272" t="s">
        <v>0</v>
      </c>
      <c r="G272" t="s">
        <v>1827</v>
      </c>
      <c r="H272" s="4">
        <v>62.425393999999997</v>
      </c>
      <c r="I272">
        <v>59.645127899999999</v>
      </c>
      <c r="J272" s="5">
        <v>2.7802661</v>
      </c>
      <c r="K272">
        <v>4.6613464999999996</v>
      </c>
      <c r="N272">
        <f t="shared" si="4"/>
        <v>1.3297944039791529</v>
      </c>
    </row>
    <row r="273" spans="2:14" x14ac:dyDescent="0.25">
      <c r="B273" t="s">
        <v>388</v>
      </c>
      <c r="C273" t="s">
        <v>399</v>
      </c>
      <c r="D273" t="s">
        <v>400</v>
      </c>
      <c r="E273" t="s">
        <v>37</v>
      </c>
      <c r="F273" t="s">
        <v>0</v>
      </c>
      <c r="G273" t="s">
        <v>1826</v>
      </c>
      <c r="H273" s="4">
        <v>61.4365217</v>
      </c>
      <c r="I273">
        <v>62.425393999999997</v>
      </c>
      <c r="J273" s="5">
        <v>0.98887230000000004</v>
      </c>
      <c r="K273">
        <v>1.5840866</v>
      </c>
      <c r="N273">
        <f t="shared" si="4"/>
        <v>0.68756779469358253</v>
      </c>
    </row>
    <row r="274" spans="2:14" x14ac:dyDescent="0.25">
      <c r="B274" t="s">
        <v>388</v>
      </c>
      <c r="C274" t="s">
        <v>399</v>
      </c>
      <c r="D274" t="s">
        <v>400</v>
      </c>
      <c r="E274" t="s">
        <v>37</v>
      </c>
      <c r="F274" t="s">
        <v>0</v>
      </c>
      <c r="G274" t="s">
        <v>1827</v>
      </c>
      <c r="H274" s="4">
        <v>61.4365217</v>
      </c>
      <c r="I274">
        <v>62.425393999999997</v>
      </c>
      <c r="J274" s="5">
        <v>0.98887230000000004</v>
      </c>
      <c r="K274">
        <v>1.5840866</v>
      </c>
      <c r="N274">
        <f t="shared" si="4"/>
        <v>0.68756779469358253</v>
      </c>
    </row>
    <row r="275" spans="2:14" x14ac:dyDescent="0.25">
      <c r="B275" t="s">
        <v>388</v>
      </c>
      <c r="C275" t="s">
        <v>401</v>
      </c>
      <c r="D275" t="s">
        <v>402</v>
      </c>
      <c r="E275" t="s">
        <v>37</v>
      </c>
      <c r="F275" t="s">
        <v>0</v>
      </c>
      <c r="G275" t="s">
        <v>1826</v>
      </c>
      <c r="H275" s="4">
        <v>62.054199799999999</v>
      </c>
      <c r="I275">
        <v>61.4365217</v>
      </c>
      <c r="J275" s="5">
        <v>0.61767810000000001</v>
      </c>
      <c r="K275">
        <v>1.0053924000000001</v>
      </c>
      <c r="N275">
        <f t="shared" si="4"/>
        <v>0.48099184952311036</v>
      </c>
    </row>
    <row r="276" spans="2:14" x14ac:dyDescent="0.25">
      <c r="B276" t="s">
        <v>388</v>
      </c>
      <c r="C276" t="s">
        <v>401</v>
      </c>
      <c r="D276" t="s">
        <v>402</v>
      </c>
      <c r="E276" t="s">
        <v>37</v>
      </c>
      <c r="F276" t="s">
        <v>0</v>
      </c>
      <c r="G276" t="s">
        <v>1827</v>
      </c>
      <c r="H276" s="4">
        <v>62.054199799999999</v>
      </c>
      <c r="I276">
        <v>61.4365217</v>
      </c>
      <c r="J276" s="5">
        <v>0.61767810000000001</v>
      </c>
      <c r="K276">
        <v>1.0053924000000001</v>
      </c>
      <c r="N276">
        <f t="shared" si="4"/>
        <v>0.48099184952311036</v>
      </c>
    </row>
    <row r="277" spans="2:14" x14ac:dyDescent="0.25">
      <c r="B277" t="s">
        <v>388</v>
      </c>
      <c r="C277" t="s">
        <v>403</v>
      </c>
      <c r="D277" t="s">
        <v>404</v>
      </c>
      <c r="E277" t="s">
        <v>37</v>
      </c>
      <c r="F277" t="s">
        <v>0</v>
      </c>
      <c r="G277" t="s">
        <v>1826</v>
      </c>
      <c r="H277" s="4">
        <v>60.167433600000003</v>
      </c>
      <c r="I277">
        <v>62.054199799999999</v>
      </c>
      <c r="J277" s="5">
        <v>1.8867662000000001</v>
      </c>
      <c r="K277">
        <v>3.0405133000000002</v>
      </c>
      <c r="N277">
        <f t="shared" si="4"/>
        <v>1.060136913681315</v>
      </c>
    </row>
    <row r="278" spans="2:14" x14ac:dyDescent="0.25">
      <c r="B278" t="s">
        <v>388</v>
      </c>
      <c r="C278" t="s">
        <v>403</v>
      </c>
      <c r="D278" t="s">
        <v>404</v>
      </c>
      <c r="E278" t="s">
        <v>37</v>
      </c>
      <c r="F278" t="s">
        <v>0</v>
      </c>
      <c r="G278" t="s">
        <v>1827</v>
      </c>
      <c r="H278" s="4">
        <v>60.167433600000003</v>
      </c>
      <c r="I278">
        <v>62.054199799999999</v>
      </c>
      <c r="J278" s="5">
        <v>1.8867662000000001</v>
      </c>
      <c r="K278">
        <v>3.0405133000000002</v>
      </c>
      <c r="N278">
        <f t="shared" si="4"/>
        <v>1.060136913681315</v>
      </c>
    </row>
    <row r="279" spans="2:14" x14ac:dyDescent="0.25">
      <c r="B279" t="s">
        <v>388</v>
      </c>
      <c r="C279" t="s">
        <v>405</v>
      </c>
      <c r="D279" t="s">
        <v>406</v>
      </c>
      <c r="E279" t="s">
        <v>37</v>
      </c>
      <c r="F279" t="s">
        <v>0</v>
      </c>
      <c r="G279" t="s">
        <v>1826</v>
      </c>
      <c r="H279" s="4">
        <v>61.016409000000003</v>
      </c>
      <c r="I279">
        <v>60.167433600000003</v>
      </c>
      <c r="J279" s="5">
        <v>0.84897540000000005</v>
      </c>
      <c r="K279">
        <v>1.4110214999999999</v>
      </c>
      <c r="N279">
        <f t="shared" si="4"/>
        <v>0.61463164782756941</v>
      </c>
    </row>
    <row r="280" spans="2:14" x14ac:dyDescent="0.25">
      <c r="B280" t="s">
        <v>388</v>
      </c>
      <c r="C280" t="s">
        <v>405</v>
      </c>
      <c r="D280" t="s">
        <v>406</v>
      </c>
      <c r="E280" t="s">
        <v>37</v>
      </c>
      <c r="F280" t="s">
        <v>0</v>
      </c>
      <c r="G280" t="s">
        <v>1827</v>
      </c>
      <c r="H280" s="4">
        <v>61.016409000000003</v>
      </c>
      <c r="I280">
        <v>60.167433600000003</v>
      </c>
      <c r="J280" s="5">
        <v>0.84897540000000005</v>
      </c>
      <c r="K280">
        <v>1.4110214999999999</v>
      </c>
      <c r="N280">
        <f t="shared" si="4"/>
        <v>0.61463164782756941</v>
      </c>
    </row>
    <row r="281" spans="2:14" x14ac:dyDescent="0.25">
      <c r="B281" t="s">
        <v>388</v>
      </c>
      <c r="C281" t="s">
        <v>407</v>
      </c>
      <c r="D281" t="s">
        <v>408</v>
      </c>
      <c r="E281" t="s">
        <v>37</v>
      </c>
      <c r="F281" t="s">
        <v>0</v>
      </c>
      <c r="G281" t="s">
        <v>1826</v>
      </c>
      <c r="H281" s="4">
        <v>63.159573399999999</v>
      </c>
      <c r="I281">
        <v>61.016409000000003</v>
      </c>
      <c r="J281" s="5">
        <v>2.1431643999999999</v>
      </c>
      <c r="K281">
        <v>3.5124393999999999</v>
      </c>
      <c r="N281">
        <f t="shared" si="4"/>
        <v>1.1452300631608132</v>
      </c>
    </row>
    <row r="282" spans="2:14" x14ac:dyDescent="0.25">
      <c r="B282" t="s">
        <v>388</v>
      </c>
      <c r="C282" t="s">
        <v>407</v>
      </c>
      <c r="D282" t="s">
        <v>408</v>
      </c>
      <c r="E282" t="s">
        <v>37</v>
      </c>
      <c r="F282" t="s">
        <v>0</v>
      </c>
      <c r="G282" t="s">
        <v>1827</v>
      </c>
      <c r="H282" s="4">
        <v>63.159573399999999</v>
      </c>
      <c r="I282">
        <v>61.016409000000003</v>
      </c>
      <c r="J282" s="5">
        <v>2.1431643999999999</v>
      </c>
      <c r="K282">
        <v>3.5124393999999999</v>
      </c>
      <c r="N282">
        <f t="shared" si="4"/>
        <v>1.1452300631608132</v>
      </c>
    </row>
    <row r="283" spans="2:14" x14ac:dyDescent="0.25">
      <c r="B283" t="s">
        <v>388</v>
      </c>
      <c r="C283" t="s">
        <v>409</v>
      </c>
      <c r="D283" t="s">
        <v>410</v>
      </c>
      <c r="E283" t="s">
        <v>37</v>
      </c>
      <c r="F283" t="s">
        <v>0</v>
      </c>
      <c r="G283" t="s">
        <v>1826</v>
      </c>
      <c r="H283" s="4">
        <v>61.3507794</v>
      </c>
      <c r="I283">
        <v>63.159573399999999</v>
      </c>
      <c r="J283" s="5">
        <v>1.808794</v>
      </c>
      <c r="K283">
        <v>2.8638477</v>
      </c>
      <c r="N283">
        <f t="shared" si="4"/>
        <v>1.0327552097262549</v>
      </c>
    </row>
    <row r="284" spans="2:14" x14ac:dyDescent="0.25">
      <c r="B284" t="s">
        <v>388</v>
      </c>
      <c r="C284" t="s">
        <v>409</v>
      </c>
      <c r="D284" t="s">
        <v>410</v>
      </c>
      <c r="E284" t="s">
        <v>37</v>
      </c>
      <c r="F284" t="s">
        <v>0</v>
      </c>
      <c r="G284" t="s">
        <v>1827</v>
      </c>
      <c r="H284" s="4">
        <v>61.3507794</v>
      </c>
      <c r="I284">
        <v>63.159573399999999</v>
      </c>
      <c r="J284" s="5">
        <v>1.808794</v>
      </c>
      <c r="K284">
        <v>2.8638477</v>
      </c>
      <c r="N284">
        <f t="shared" si="4"/>
        <v>1.0327552097262549</v>
      </c>
    </row>
    <row r="285" spans="2:14" x14ac:dyDescent="0.25">
      <c r="B285" t="s">
        <v>388</v>
      </c>
      <c r="C285" t="s">
        <v>411</v>
      </c>
      <c r="D285" t="s">
        <v>412</v>
      </c>
      <c r="E285" t="s">
        <v>37</v>
      </c>
      <c r="F285" t="s">
        <v>0</v>
      </c>
      <c r="G285" t="s">
        <v>1826</v>
      </c>
      <c r="H285" s="4">
        <v>61.186696900000001</v>
      </c>
      <c r="I285">
        <v>61.3507794</v>
      </c>
      <c r="J285" s="5">
        <v>0.16408249999999999</v>
      </c>
      <c r="K285">
        <v>0.26744970000000001</v>
      </c>
      <c r="N285">
        <f t="shared" si="4"/>
        <v>0.15193322308630033</v>
      </c>
    </row>
    <row r="286" spans="2:14" x14ac:dyDescent="0.25">
      <c r="B286" t="s">
        <v>388</v>
      </c>
      <c r="C286" t="s">
        <v>411</v>
      </c>
      <c r="D286" t="s">
        <v>412</v>
      </c>
      <c r="E286" t="s">
        <v>37</v>
      </c>
      <c r="F286" t="s">
        <v>0</v>
      </c>
      <c r="G286" t="s">
        <v>1827</v>
      </c>
      <c r="H286" s="4">
        <v>61.186696900000001</v>
      </c>
      <c r="I286">
        <v>61.3507794</v>
      </c>
      <c r="J286" s="5">
        <v>0.16408249999999999</v>
      </c>
      <c r="K286">
        <v>0.26744970000000001</v>
      </c>
      <c r="N286">
        <f t="shared" si="4"/>
        <v>0.15193322308630033</v>
      </c>
    </row>
    <row r="287" spans="2:14" x14ac:dyDescent="0.25">
      <c r="B287" t="s">
        <v>388</v>
      </c>
      <c r="C287" t="s">
        <v>413</v>
      </c>
      <c r="D287" t="s">
        <v>414</v>
      </c>
      <c r="E287" t="s">
        <v>37</v>
      </c>
      <c r="F287" t="s">
        <v>0</v>
      </c>
      <c r="G287" t="s">
        <v>1826</v>
      </c>
      <c r="H287" s="4">
        <v>62.230459699999997</v>
      </c>
      <c r="I287">
        <v>61.186696900000001</v>
      </c>
      <c r="J287" s="5">
        <v>1.0437628000000001</v>
      </c>
      <c r="K287">
        <v>1.7058656000000001</v>
      </c>
      <c r="N287">
        <f t="shared" si="4"/>
        <v>0.71479261864075594</v>
      </c>
    </row>
    <row r="288" spans="2:14" x14ac:dyDescent="0.25">
      <c r="B288" t="s">
        <v>388</v>
      </c>
      <c r="C288" t="s">
        <v>413</v>
      </c>
      <c r="D288" t="s">
        <v>414</v>
      </c>
      <c r="E288" t="s">
        <v>37</v>
      </c>
      <c r="F288" t="s">
        <v>0</v>
      </c>
      <c r="G288" t="s">
        <v>1827</v>
      </c>
      <c r="H288" s="4">
        <v>62.230459699999997</v>
      </c>
      <c r="I288">
        <v>61.186696900000001</v>
      </c>
      <c r="J288" s="5">
        <v>1.0437628000000001</v>
      </c>
      <c r="K288">
        <v>1.7058656000000001</v>
      </c>
      <c r="N288">
        <f t="shared" si="4"/>
        <v>0.71479261864075594</v>
      </c>
    </row>
    <row r="289" spans="2:14" x14ac:dyDescent="0.25">
      <c r="B289" t="s">
        <v>388</v>
      </c>
      <c r="C289" t="s">
        <v>415</v>
      </c>
      <c r="D289" t="s">
        <v>416</v>
      </c>
      <c r="E289" t="s">
        <v>37</v>
      </c>
      <c r="F289" t="s">
        <v>0</v>
      </c>
      <c r="G289" t="s">
        <v>1826</v>
      </c>
      <c r="H289" s="4">
        <v>61.462115699999998</v>
      </c>
      <c r="I289">
        <v>62.230459699999997</v>
      </c>
      <c r="J289" s="5">
        <v>0.76834400000000003</v>
      </c>
      <c r="K289">
        <v>1.2346751</v>
      </c>
      <c r="N289">
        <f t="shared" si="4"/>
        <v>0.5700435154248843</v>
      </c>
    </row>
    <row r="290" spans="2:14" x14ac:dyDescent="0.25">
      <c r="B290" t="s">
        <v>388</v>
      </c>
      <c r="C290" t="s">
        <v>415</v>
      </c>
      <c r="D290" t="s">
        <v>416</v>
      </c>
      <c r="E290" t="s">
        <v>37</v>
      </c>
      <c r="F290" t="s">
        <v>0</v>
      </c>
      <c r="G290" t="s">
        <v>1827</v>
      </c>
      <c r="H290" s="4">
        <v>61.462115699999998</v>
      </c>
      <c r="I290">
        <v>62.230459699999997</v>
      </c>
      <c r="J290" s="5">
        <v>0.76834400000000003</v>
      </c>
      <c r="K290">
        <v>1.2346751</v>
      </c>
      <c r="N290">
        <f t="shared" si="4"/>
        <v>0.5700435154248843</v>
      </c>
    </row>
    <row r="291" spans="2:14" x14ac:dyDescent="0.25">
      <c r="B291" t="s">
        <v>388</v>
      </c>
      <c r="C291" t="s">
        <v>417</v>
      </c>
      <c r="D291" t="s">
        <v>418</v>
      </c>
      <c r="E291" t="s">
        <v>37</v>
      </c>
      <c r="F291" t="s">
        <v>0</v>
      </c>
      <c r="G291" t="s">
        <v>1826</v>
      </c>
      <c r="H291" s="4">
        <v>61.619446000000003</v>
      </c>
      <c r="I291">
        <v>61.462115699999998</v>
      </c>
      <c r="J291" s="5">
        <v>0.15733030000000001</v>
      </c>
      <c r="K291">
        <v>0.25597930000000002</v>
      </c>
      <c r="N291">
        <f t="shared" si="4"/>
        <v>0.14611588715881729</v>
      </c>
    </row>
    <row r="292" spans="2:14" x14ac:dyDescent="0.25">
      <c r="B292" t="s">
        <v>388</v>
      </c>
      <c r="C292" t="s">
        <v>417</v>
      </c>
      <c r="D292" t="s">
        <v>418</v>
      </c>
      <c r="E292" t="s">
        <v>37</v>
      </c>
      <c r="F292" t="s">
        <v>0</v>
      </c>
      <c r="G292" t="s">
        <v>1827</v>
      </c>
      <c r="H292" s="4">
        <v>61.619446000000003</v>
      </c>
      <c r="I292">
        <v>61.462115699999998</v>
      </c>
      <c r="J292" s="5">
        <v>0.15733030000000001</v>
      </c>
      <c r="K292">
        <v>0.25597930000000002</v>
      </c>
      <c r="N292">
        <f t="shared" si="4"/>
        <v>0.14611588715881729</v>
      </c>
    </row>
    <row r="293" spans="2:14" x14ac:dyDescent="0.25">
      <c r="B293" t="s">
        <v>388</v>
      </c>
      <c r="C293" t="s">
        <v>419</v>
      </c>
      <c r="D293" t="s">
        <v>420</v>
      </c>
      <c r="E293" t="s">
        <v>37</v>
      </c>
      <c r="F293" t="s">
        <v>0</v>
      </c>
      <c r="G293" t="s">
        <v>1826</v>
      </c>
      <c r="H293" s="4">
        <v>61.271740999999999</v>
      </c>
      <c r="I293">
        <v>61.619446000000003</v>
      </c>
      <c r="J293" s="5">
        <v>0.34770499999999999</v>
      </c>
      <c r="K293">
        <v>0.56427799999999995</v>
      </c>
      <c r="N293">
        <f t="shared" si="4"/>
        <v>0.29840314581058047</v>
      </c>
    </row>
    <row r="294" spans="2:14" x14ac:dyDescent="0.25">
      <c r="B294" t="s">
        <v>388</v>
      </c>
      <c r="C294" t="s">
        <v>421</v>
      </c>
      <c r="D294" t="s">
        <v>422</v>
      </c>
      <c r="E294" t="s">
        <v>37</v>
      </c>
      <c r="F294" t="s">
        <v>0</v>
      </c>
      <c r="G294" t="s">
        <v>1826</v>
      </c>
      <c r="H294" s="4">
        <v>62.176087899999999</v>
      </c>
      <c r="I294">
        <v>61.271740999999999</v>
      </c>
      <c r="J294" s="5">
        <v>0.90434689999999995</v>
      </c>
      <c r="K294">
        <v>1.4759608</v>
      </c>
      <c r="N294">
        <f t="shared" si="4"/>
        <v>0.64413911515176259</v>
      </c>
    </row>
    <row r="295" spans="2:14" x14ac:dyDescent="0.25">
      <c r="B295" t="s">
        <v>388</v>
      </c>
      <c r="C295" t="s">
        <v>421</v>
      </c>
      <c r="D295" t="s">
        <v>422</v>
      </c>
      <c r="E295" t="s">
        <v>37</v>
      </c>
      <c r="F295" t="s">
        <v>0</v>
      </c>
      <c r="G295" t="s">
        <v>1827</v>
      </c>
      <c r="H295" s="4">
        <v>62.176087899999999</v>
      </c>
      <c r="I295">
        <v>61.619446000000003</v>
      </c>
      <c r="J295" s="5">
        <v>0.55664190000000002</v>
      </c>
      <c r="K295">
        <v>0.90335430000000005</v>
      </c>
      <c r="N295">
        <f t="shared" si="4"/>
        <v>0.44253087282189002</v>
      </c>
    </row>
    <row r="296" spans="2:14" x14ac:dyDescent="0.25">
      <c r="B296" t="s">
        <v>388</v>
      </c>
      <c r="C296" t="s">
        <v>423</v>
      </c>
      <c r="D296" t="s">
        <v>424</v>
      </c>
      <c r="E296" t="s">
        <v>37</v>
      </c>
      <c r="F296" t="s">
        <v>0</v>
      </c>
      <c r="G296" t="s">
        <v>1826</v>
      </c>
      <c r="H296" s="4">
        <v>61.960687100000001</v>
      </c>
      <c r="I296">
        <v>62.176087899999999</v>
      </c>
      <c r="J296" s="5">
        <v>0.2154008</v>
      </c>
      <c r="K296">
        <v>0.34643669999999999</v>
      </c>
      <c r="N296">
        <f t="shared" si="4"/>
        <v>0.19507389893841742</v>
      </c>
    </row>
    <row r="297" spans="2:14" x14ac:dyDescent="0.25">
      <c r="B297" t="s">
        <v>388</v>
      </c>
      <c r="C297" t="s">
        <v>423</v>
      </c>
      <c r="D297" t="s">
        <v>424</v>
      </c>
      <c r="E297" t="s">
        <v>37</v>
      </c>
      <c r="F297" t="s">
        <v>0</v>
      </c>
      <c r="G297" t="s">
        <v>1827</v>
      </c>
      <c r="H297" s="4">
        <v>61.960687100000001</v>
      </c>
      <c r="I297">
        <v>62.176087899999999</v>
      </c>
      <c r="J297" s="5">
        <v>0.2154008</v>
      </c>
      <c r="K297">
        <v>0.34643669999999999</v>
      </c>
      <c r="N297">
        <f t="shared" si="4"/>
        <v>0.19507389893841742</v>
      </c>
    </row>
    <row r="298" spans="2:14" x14ac:dyDescent="0.25">
      <c r="B298" t="s">
        <v>388</v>
      </c>
      <c r="C298" t="s">
        <v>425</v>
      </c>
      <c r="D298" t="s">
        <v>426</v>
      </c>
      <c r="E298" t="s">
        <v>37</v>
      </c>
      <c r="F298" t="s">
        <v>0</v>
      </c>
      <c r="G298" t="s">
        <v>1826</v>
      </c>
      <c r="H298" s="4">
        <v>59.715485700000002</v>
      </c>
      <c r="I298">
        <v>61.960687100000001</v>
      </c>
      <c r="J298" s="5">
        <v>2.2452014</v>
      </c>
      <c r="K298">
        <v>3.6235902000000002</v>
      </c>
      <c r="N298">
        <f t="shared" si="4"/>
        <v>1.1771774129450647</v>
      </c>
    </row>
    <row r="299" spans="2:14" x14ac:dyDescent="0.25">
      <c r="B299" t="s">
        <v>388</v>
      </c>
      <c r="C299" t="s">
        <v>425</v>
      </c>
      <c r="D299" t="s">
        <v>426</v>
      </c>
      <c r="E299" t="s">
        <v>37</v>
      </c>
      <c r="F299" t="s">
        <v>0</v>
      </c>
      <c r="G299" t="s">
        <v>1827</v>
      </c>
      <c r="H299" s="4">
        <v>59.715485700000002</v>
      </c>
      <c r="I299">
        <v>61.960687100000001</v>
      </c>
      <c r="J299" s="5">
        <v>2.2452014</v>
      </c>
      <c r="K299">
        <v>3.6235902000000002</v>
      </c>
      <c r="N299">
        <f t="shared" si="4"/>
        <v>1.1771774129450647</v>
      </c>
    </row>
    <row r="300" spans="2:14" x14ac:dyDescent="0.25">
      <c r="B300" t="s">
        <v>388</v>
      </c>
      <c r="C300" t="s">
        <v>429</v>
      </c>
      <c r="D300" t="s">
        <v>430</v>
      </c>
      <c r="E300" t="s">
        <v>37</v>
      </c>
      <c r="F300" t="s">
        <v>0</v>
      </c>
      <c r="G300" t="s">
        <v>1826</v>
      </c>
      <c r="H300" s="4">
        <v>62.496505399999997</v>
      </c>
      <c r="I300">
        <v>61.851778600000003</v>
      </c>
      <c r="J300" s="5">
        <v>0.64472680000000004</v>
      </c>
      <c r="K300">
        <v>1.0423739000000001</v>
      </c>
      <c r="N300">
        <f t="shared" si="4"/>
        <v>0.49757429139733073</v>
      </c>
    </row>
    <row r="301" spans="2:14" x14ac:dyDescent="0.25">
      <c r="B301" t="s">
        <v>388</v>
      </c>
      <c r="C301" t="s">
        <v>429</v>
      </c>
      <c r="D301" t="s">
        <v>430</v>
      </c>
      <c r="E301" t="s">
        <v>37</v>
      </c>
      <c r="F301" t="s">
        <v>0</v>
      </c>
      <c r="G301" t="s">
        <v>1827</v>
      </c>
      <c r="H301" s="4">
        <v>62.496505399999997</v>
      </c>
      <c r="I301">
        <v>61.851778600000003</v>
      </c>
      <c r="J301" s="5">
        <v>0.64472680000000004</v>
      </c>
      <c r="K301">
        <v>1.0423739000000001</v>
      </c>
      <c r="N301">
        <f t="shared" si="4"/>
        <v>0.49757429139733073</v>
      </c>
    </row>
    <row r="302" spans="2:14" x14ac:dyDescent="0.25">
      <c r="B302" t="s">
        <v>388</v>
      </c>
      <c r="C302" t="s">
        <v>431</v>
      </c>
      <c r="D302" t="s">
        <v>432</v>
      </c>
      <c r="E302" t="s">
        <v>37</v>
      </c>
      <c r="F302" t="s">
        <v>0</v>
      </c>
      <c r="G302" t="s">
        <v>1826</v>
      </c>
      <c r="H302" s="4">
        <v>59.7742006</v>
      </c>
      <c r="I302">
        <v>62.496505399999997</v>
      </c>
      <c r="J302" s="5">
        <v>2.7223047999999999</v>
      </c>
      <c r="K302">
        <v>4.3559311999999997</v>
      </c>
      <c r="N302">
        <f t="shared" si="4"/>
        <v>1.314343046323343</v>
      </c>
    </row>
    <row r="303" spans="2:14" x14ac:dyDescent="0.25">
      <c r="B303" t="s">
        <v>388</v>
      </c>
      <c r="C303" t="s">
        <v>431</v>
      </c>
      <c r="D303" t="s">
        <v>432</v>
      </c>
      <c r="E303" t="s">
        <v>37</v>
      </c>
      <c r="F303" t="s">
        <v>0</v>
      </c>
      <c r="G303" t="s">
        <v>1827</v>
      </c>
      <c r="H303" s="4">
        <v>59.7742006</v>
      </c>
      <c r="I303">
        <v>62.496505399999997</v>
      </c>
      <c r="J303" s="5">
        <v>2.7223047999999999</v>
      </c>
      <c r="K303">
        <v>4.3559311999999997</v>
      </c>
      <c r="N303">
        <f t="shared" si="4"/>
        <v>1.314343046323343</v>
      </c>
    </row>
    <row r="304" spans="2:14" x14ac:dyDescent="0.25">
      <c r="B304" t="s">
        <v>388</v>
      </c>
      <c r="C304" t="s">
        <v>433</v>
      </c>
      <c r="D304" t="s">
        <v>434</v>
      </c>
      <c r="E304" t="s">
        <v>37</v>
      </c>
      <c r="F304" t="s">
        <v>0</v>
      </c>
      <c r="G304" t="s">
        <v>1826</v>
      </c>
      <c r="H304" s="4">
        <v>60.880175100000002</v>
      </c>
      <c r="I304">
        <v>59.7742006</v>
      </c>
      <c r="J304" s="5">
        <v>1.1059745000000001</v>
      </c>
      <c r="K304">
        <v>1.8502539</v>
      </c>
      <c r="N304">
        <f t="shared" si="4"/>
        <v>0.74477830537637002</v>
      </c>
    </row>
    <row r="305" spans="2:14" x14ac:dyDescent="0.25">
      <c r="B305" t="s">
        <v>388</v>
      </c>
      <c r="C305" t="s">
        <v>433</v>
      </c>
      <c r="D305" t="s">
        <v>434</v>
      </c>
      <c r="E305" t="s">
        <v>37</v>
      </c>
      <c r="F305" t="s">
        <v>0</v>
      </c>
      <c r="G305" t="s">
        <v>1827</v>
      </c>
      <c r="H305" s="4">
        <v>60.880175100000002</v>
      </c>
      <c r="I305">
        <v>59.7742006</v>
      </c>
      <c r="J305" s="5">
        <v>1.1059745000000001</v>
      </c>
      <c r="K305">
        <v>1.8502539</v>
      </c>
      <c r="N305">
        <f t="shared" si="4"/>
        <v>0.74477830537637002</v>
      </c>
    </row>
    <row r="306" spans="2:14" x14ac:dyDescent="0.25">
      <c r="B306" t="s">
        <v>388</v>
      </c>
      <c r="C306" t="s">
        <v>435</v>
      </c>
      <c r="D306" t="s">
        <v>436</v>
      </c>
      <c r="E306" t="s">
        <v>37</v>
      </c>
      <c r="F306" t="s">
        <v>0</v>
      </c>
      <c r="G306" t="s">
        <v>1826</v>
      </c>
      <c r="H306" s="4">
        <v>60.736540499999997</v>
      </c>
      <c r="I306">
        <v>60.880175100000002</v>
      </c>
      <c r="J306" s="5">
        <v>0.1436346</v>
      </c>
      <c r="K306">
        <v>0.23593</v>
      </c>
      <c r="N306">
        <f t="shared" si="4"/>
        <v>0.13421143634236912</v>
      </c>
    </row>
    <row r="307" spans="2:14" x14ac:dyDescent="0.25">
      <c r="B307" t="s">
        <v>388</v>
      </c>
      <c r="C307" t="s">
        <v>435</v>
      </c>
      <c r="D307" t="s">
        <v>436</v>
      </c>
      <c r="E307" t="s">
        <v>37</v>
      </c>
      <c r="F307" t="s">
        <v>0</v>
      </c>
      <c r="G307" t="s">
        <v>1827</v>
      </c>
      <c r="H307" s="4">
        <v>60.736540499999997</v>
      </c>
      <c r="I307">
        <v>60.880175100000002</v>
      </c>
      <c r="J307" s="5">
        <v>0.1436346</v>
      </c>
      <c r="K307">
        <v>0.23593</v>
      </c>
      <c r="N307">
        <f t="shared" si="4"/>
        <v>0.13421143634236912</v>
      </c>
    </row>
    <row r="308" spans="2:14" x14ac:dyDescent="0.25">
      <c r="B308" t="s">
        <v>388</v>
      </c>
      <c r="C308" t="s">
        <v>437</v>
      </c>
      <c r="D308" t="s">
        <v>438</v>
      </c>
      <c r="E308" t="s">
        <v>37</v>
      </c>
      <c r="F308" t="s">
        <v>0</v>
      </c>
      <c r="G308" t="s">
        <v>1826</v>
      </c>
      <c r="H308" s="4">
        <v>61.813350499999999</v>
      </c>
      <c r="I308">
        <v>60.736540499999997</v>
      </c>
      <c r="J308" s="5">
        <v>1.07681</v>
      </c>
      <c r="K308">
        <v>1.7729195</v>
      </c>
      <c r="N308">
        <f t="shared" si="4"/>
        <v>0.73083306261619541</v>
      </c>
    </row>
    <row r="309" spans="2:14" x14ac:dyDescent="0.25">
      <c r="B309" t="s">
        <v>388</v>
      </c>
      <c r="C309" t="s">
        <v>437</v>
      </c>
      <c r="D309" t="s">
        <v>438</v>
      </c>
      <c r="E309" t="s">
        <v>37</v>
      </c>
      <c r="F309" t="s">
        <v>0</v>
      </c>
      <c r="G309" t="s">
        <v>1827</v>
      </c>
      <c r="H309" s="4">
        <v>61.813350499999999</v>
      </c>
      <c r="I309">
        <v>60.736540499999997</v>
      </c>
      <c r="J309" s="5">
        <v>1.07681</v>
      </c>
      <c r="K309">
        <v>1.7729195</v>
      </c>
      <c r="N309">
        <f t="shared" si="4"/>
        <v>0.73083306261619541</v>
      </c>
    </row>
    <row r="310" spans="2:14" x14ac:dyDescent="0.25">
      <c r="B310" t="s">
        <v>388</v>
      </c>
      <c r="C310" t="s">
        <v>439</v>
      </c>
      <c r="D310" t="s">
        <v>440</v>
      </c>
      <c r="E310" t="s">
        <v>37</v>
      </c>
      <c r="F310" t="s">
        <v>0</v>
      </c>
      <c r="G310" t="s">
        <v>1826</v>
      </c>
      <c r="H310" s="4">
        <v>60.212644400000002</v>
      </c>
      <c r="I310">
        <v>61.813350499999999</v>
      </c>
      <c r="J310" s="5">
        <v>1.6007061</v>
      </c>
      <c r="K310">
        <v>2.5895798999999999</v>
      </c>
      <c r="N310">
        <f t="shared" si="4"/>
        <v>0.95578298508017601</v>
      </c>
    </row>
    <row r="311" spans="2:14" x14ac:dyDescent="0.25">
      <c r="B311" t="s">
        <v>388</v>
      </c>
      <c r="C311" t="s">
        <v>439</v>
      </c>
      <c r="D311" t="s">
        <v>440</v>
      </c>
      <c r="E311" t="s">
        <v>37</v>
      </c>
      <c r="F311" t="s">
        <v>0</v>
      </c>
      <c r="G311" t="s">
        <v>1827</v>
      </c>
      <c r="H311" s="4">
        <v>60.212644400000002</v>
      </c>
      <c r="I311">
        <v>61.813350499999999</v>
      </c>
      <c r="J311" s="5">
        <v>1.6007061</v>
      </c>
      <c r="K311">
        <v>2.5895798999999999</v>
      </c>
      <c r="N311">
        <f t="shared" si="4"/>
        <v>0.95578298508017601</v>
      </c>
    </row>
    <row r="312" spans="2:14" x14ac:dyDescent="0.25">
      <c r="B312" t="s">
        <v>388</v>
      </c>
      <c r="C312" t="s">
        <v>443</v>
      </c>
      <c r="D312" t="s">
        <v>444</v>
      </c>
      <c r="E312" t="s">
        <v>37</v>
      </c>
      <c r="F312" t="s">
        <v>0</v>
      </c>
      <c r="G312" t="s">
        <v>1826</v>
      </c>
      <c r="H312" s="4">
        <v>61.3779951</v>
      </c>
      <c r="I312">
        <v>60.3084554</v>
      </c>
      <c r="J312" s="5">
        <v>1.0695397</v>
      </c>
      <c r="K312">
        <v>1.7734490000000001</v>
      </c>
      <c r="N312">
        <f t="shared" si="4"/>
        <v>0.72732621540027886</v>
      </c>
    </row>
    <row r="313" spans="2:14" x14ac:dyDescent="0.25">
      <c r="B313" t="s">
        <v>388</v>
      </c>
      <c r="C313" t="s">
        <v>443</v>
      </c>
      <c r="D313" t="s">
        <v>444</v>
      </c>
      <c r="E313" t="s">
        <v>37</v>
      </c>
      <c r="F313" t="s">
        <v>0</v>
      </c>
      <c r="G313" t="s">
        <v>1827</v>
      </c>
      <c r="H313" s="4">
        <v>61.3779951</v>
      </c>
      <c r="I313">
        <v>60.3084554</v>
      </c>
      <c r="J313" s="5">
        <v>1.0695397</v>
      </c>
      <c r="K313">
        <v>1.7734490000000001</v>
      </c>
      <c r="N313">
        <f t="shared" si="4"/>
        <v>0.72732621540027886</v>
      </c>
    </row>
    <row r="314" spans="2:14" x14ac:dyDescent="0.25">
      <c r="B314" t="s">
        <v>388</v>
      </c>
      <c r="C314" t="s">
        <v>445</v>
      </c>
      <c r="D314" t="s">
        <v>446</v>
      </c>
      <c r="E314" t="s">
        <v>37</v>
      </c>
      <c r="F314" t="s">
        <v>0</v>
      </c>
      <c r="G314" t="s">
        <v>1826</v>
      </c>
      <c r="H314" s="4">
        <v>62.944588699999997</v>
      </c>
      <c r="I314">
        <v>61.3779951</v>
      </c>
      <c r="J314" s="5">
        <v>1.5665936</v>
      </c>
      <c r="K314">
        <v>2.5523701000000001</v>
      </c>
      <c r="N314">
        <f t="shared" si="4"/>
        <v>0.94257957225385303</v>
      </c>
    </row>
    <row r="315" spans="2:14" x14ac:dyDescent="0.25">
      <c r="B315" t="s">
        <v>388</v>
      </c>
      <c r="C315" t="s">
        <v>445</v>
      </c>
      <c r="D315" t="s">
        <v>446</v>
      </c>
      <c r="E315" t="s">
        <v>37</v>
      </c>
      <c r="F315" t="s">
        <v>0</v>
      </c>
      <c r="G315" t="s">
        <v>1827</v>
      </c>
      <c r="H315" s="4">
        <v>62.944588699999997</v>
      </c>
      <c r="I315">
        <v>61.3779951</v>
      </c>
      <c r="J315" s="5">
        <v>1.5665936</v>
      </c>
      <c r="K315">
        <v>2.5523701000000001</v>
      </c>
      <c r="N315">
        <f t="shared" si="4"/>
        <v>0.94257957225385303</v>
      </c>
    </row>
    <row r="316" spans="2:14" x14ac:dyDescent="0.25">
      <c r="B316" t="s">
        <v>388</v>
      </c>
      <c r="C316" t="s">
        <v>447</v>
      </c>
      <c r="D316" t="s">
        <v>448</v>
      </c>
      <c r="E316" t="s">
        <v>37</v>
      </c>
      <c r="F316" t="s">
        <v>0</v>
      </c>
      <c r="G316" t="s">
        <v>1826</v>
      </c>
      <c r="H316" s="4">
        <v>62.259897500000001</v>
      </c>
      <c r="I316">
        <v>62.944588699999997</v>
      </c>
      <c r="J316" s="5">
        <v>0.68469120000000006</v>
      </c>
      <c r="K316">
        <v>1.0877682</v>
      </c>
      <c r="N316">
        <f t="shared" si="4"/>
        <v>0.52158228291445341</v>
      </c>
    </row>
    <row r="317" spans="2:14" x14ac:dyDescent="0.25">
      <c r="B317" t="s">
        <v>388</v>
      </c>
      <c r="C317" t="s">
        <v>447</v>
      </c>
      <c r="D317" t="s">
        <v>448</v>
      </c>
      <c r="E317" t="s">
        <v>37</v>
      </c>
      <c r="F317" t="s">
        <v>0</v>
      </c>
      <c r="G317" t="s">
        <v>1827</v>
      </c>
      <c r="H317" s="4">
        <v>62.259897500000001</v>
      </c>
      <c r="I317">
        <v>62.944588699999997</v>
      </c>
      <c r="J317" s="5">
        <v>0.68469120000000006</v>
      </c>
      <c r="K317">
        <v>1.0877682</v>
      </c>
      <c r="N317">
        <f t="shared" si="4"/>
        <v>0.52158228291445341</v>
      </c>
    </row>
    <row r="318" spans="2:14" x14ac:dyDescent="0.25">
      <c r="B318" t="s">
        <v>388</v>
      </c>
      <c r="C318" t="s">
        <v>449</v>
      </c>
      <c r="D318" t="s">
        <v>450</v>
      </c>
      <c r="E318" t="s">
        <v>37</v>
      </c>
      <c r="F318" t="s">
        <v>0</v>
      </c>
      <c r="G318" t="s">
        <v>1826</v>
      </c>
      <c r="H318" s="4">
        <v>61.7123074</v>
      </c>
      <c r="I318">
        <v>62.259897500000001</v>
      </c>
      <c r="J318" s="5">
        <v>0.54759009999999997</v>
      </c>
      <c r="K318">
        <v>0.87952300000000005</v>
      </c>
      <c r="N318">
        <f t="shared" si="4"/>
        <v>0.4366989468219506</v>
      </c>
    </row>
    <row r="319" spans="2:14" x14ac:dyDescent="0.25">
      <c r="B319" t="s">
        <v>388</v>
      </c>
      <c r="C319" t="s">
        <v>449</v>
      </c>
      <c r="D319" t="s">
        <v>450</v>
      </c>
      <c r="E319" t="s">
        <v>37</v>
      </c>
      <c r="F319" t="s">
        <v>0</v>
      </c>
      <c r="G319" t="s">
        <v>1827</v>
      </c>
      <c r="H319" s="4">
        <v>61.7123074</v>
      </c>
      <c r="I319">
        <v>62.259897500000001</v>
      </c>
      <c r="J319" s="5">
        <v>0.54759009999999997</v>
      </c>
      <c r="K319">
        <v>0.87952300000000005</v>
      </c>
      <c r="N319">
        <f t="shared" si="4"/>
        <v>0.4366989468219506</v>
      </c>
    </row>
    <row r="320" spans="2:14" x14ac:dyDescent="0.25">
      <c r="B320" t="s">
        <v>388</v>
      </c>
      <c r="C320" t="s">
        <v>451</v>
      </c>
      <c r="D320" t="s">
        <v>452</v>
      </c>
      <c r="E320" t="s">
        <v>37</v>
      </c>
      <c r="F320" t="s">
        <v>0</v>
      </c>
      <c r="G320" t="s">
        <v>1826</v>
      </c>
      <c r="H320" s="4">
        <v>59.466831200000001</v>
      </c>
      <c r="I320">
        <v>61.7123074</v>
      </c>
      <c r="J320" s="5">
        <v>2.2454762000000001</v>
      </c>
      <c r="K320">
        <v>3.6386197</v>
      </c>
      <c r="N320">
        <f t="shared" si="4"/>
        <v>1.1772620882338709</v>
      </c>
    </row>
    <row r="321" spans="2:14" x14ac:dyDescent="0.25">
      <c r="B321" t="s">
        <v>388</v>
      </c>
      <c r="C321" t="s">
        <v>451</v>
      </c>
      <c r="D321" t="s">
        <v>452</v>
      </c>
      <c r="E321" t="s">
        <v>37</v>
      </c>
      <c r="F321" t="s">
        <v>0</v>
      </c>
      <c r="G321" t="s">
        <v>1827</v>
      </c>
      <c r="H321" s="4">
        <v>59.466831200000001</v>
      </c>
      <c r="I321">
        <v>61.7123074</v>
      </c>
      <c r="J321" s="5">
        <v>2.2454762000000001</v>
      </c>
      <c r="K321">
        <v>3.6386197</v>
      </c>
      <c r="N321">
        <f t="shared" si="4"/>
        <v>1.1772620882338709</v>
      </c>
    </row>
    <row r="322" spans="2:14" x14ac:dyDescent="0.25">
      <c r="B322" t="s">
        <v>388</v>
      </c>
      <c r="C322" t="s">
        <v>453</v>
      </c>
      <c r="D322" t="s">
        <v>454</v>
      </c>
      <c r="E322" t="s">
        <v>37</v>
      </c>
      <c r="F322" t="s">
        <v>0</v>
      </c>
      <c r="G322" t="s">
        <v>1826</v>
      </c>
      <c r="H322" s="4">
        <v>59.814554800000003</v>
      </c>
      <c r="I322">
        <v>59.466831200000001</v>
      </c>
      <c r="J322" s="5">
        <v>0.34772360000000002</v>
      </c>
      <c r="K322">
        <v>0.58473540000000002</v>
      </c>
      <c r="N322">
        <f t="shared" si="4"/>
        <v>0.29841694695522997</v>
      </c>
    </row>
    <row r="323" spans="2:14" x14ac:dyDescent="0.25">
      <c r="B323" t="s">
        <v>388</v>
      </c>
      <c r="C323" t="s">
        <v>453</v>
      </c>
      <c r="D323" t="s">
        <v>454</v>
      </c>
      <c r="E323" t="s">
        <v>37</v>
      </c>
      <c r="F323" t="s">
        <v>0</v>
      </c>
      <c r="G323" t="s">
        <v>1827</v>
      </c>
      <c r="H323" s="4">
        <v>59.814554800000003</v>
      </c>
      <c r="I323">
        <v>59.466831200000001</v>
      </c>
      <c r="J323" s="5">
        <v>0.34772360000000002</v>
      </c>
      <c r="K323">
        <v>0.58473540000000002</v>
      </c>
      <c r="N323">
        <f t="shared" ref="N323:N386" si="5">LN(1+J323)</f>
        <v>0.29841694695522997</v>
      </c>
    </row>
    <row r="324" spans="2:14" x14ac:dyDescent="0.25">
      <c r="B324" t="s">
        <v>388</v>
      </c>
      <c r="C324" t="s">
        <v>455</v>
      </c>
      <c r="D324" t="s">
        <v>456</v>
      </c>
      <c r="E324" t="s">
        <v>37</v>
      </c>
      <c r="F324" t="s">
        <v>0</v>
      </c>
      <c r="G324" t="s">
        <v>1826</v>
      </c>
      <c r="H324" s="4">
        <v>60.741378900000001</v>
      </c>
      <c r="I324">
        <v>59.814554800000003</v>
      </c>
      <c r="J324" s="5">
        <v>0.92682410000000004</v>
      </c>
      <c r="K324">
        <v>1.5494958999999999</v>
      </c>
      <c r="N324">
        <f t="shared" si="5"/>
        <v>0.65587310348063543</v>
      </c>
    </row>
    <row r="325" spans="2:14" x14ac:dyDescent="0.25">
      <c r="B325" t="s">
        <v>388</v>
      </c>
      <c r="C325" t="s">
        <v>461</v>
      </c>
      <c r="D325" t="s">
        <v>462</v>
      </c>
      <c r="E325" t="s">
        <v>37</v>
      </c>
      <c r="F325" t="s">
        <v>0</v>
      </c>
      <c r="G325" t="s">
        <v>1826</v>
      </c>
      <c r="H325" s="4">
        <v>61.123431400000001</v>
      </c>
      <c r="I325">
        <v>60.580273499999997</v>
      </c>
      <c r="J325" s="5">
        <v>0.54315789999999997</v>
      </c>
      <c r="K325">
        <v>0.89659199999999994</v>
      </c>
      <c r="N325">
        <f t="shared" si="5"/>
        <v>0.43383090126265145</v>
      </c>
    </row>
    <row r="326" spans="2:14" x14ac:dyDescent="0.25">
      <c r="B326" t="s">
        <v>388</v>
      </c>
      <c r="C326" t="s">
        <v>461</v>
      </c>
      <c r="D326" t="s">
        <v>462</v>
      </c>
      <c r="E326" t="s">
        <v>37</v>
      </c>
      <c r="F326" t="s">
        <v>0</v>
      </c>
      <c r="G326" t="s">
        <v>1827</v>
      </c>
      <c r="H326" s="4">
        <v>61.123431400000001</v>
      </c>
      <c r="I326">
        <v>60.580273499999997</v>
      </c>
      <c r="J326" s="5">
        <v>0.54315789999999997</v>
      </c>
      <c r="K326">
        <v>0.89659199999999994</v>
      </c>
      <c r="N326">
        <f t="shared" si="5"/>
        <v>0.43383090126265145</v>
      </c>
    </row>
    <row r="327" spans="2:14" x14ac:dyDescent="0.25">
      <c r="B327" t="s">
        <v>388</v>
      </c>
      <c r="C327" t="s">
        <v>463</v>
      </c>
      <c r="D327" t="s">
        <v>464</v>
      </c>
      <c r="E327" t="s">
        <v>37</v>
      </c>
      <c r="F327" t="s">
        <v>0</v>
      </c>
      <c r="G327" t="s">
        <v>1826</v>
      </c>
      <c r="H327" s="4">
        <v>59.785389199999997</v>
      </c>
      <c r="I327">
        <v>61.123431400000001</v>
      </c>
      <c r="J327" s="5">
        <v>1.3380422000000001</v>
      </c>
      <c r="K327">
        <v>2.1890822999999999</v>
      </c>
      <c r="N327">
        <f t="shared" si="5"/>
        <v>0.84931391250204002</v>
      </c>
    </row>
    <row r="328" spans="2:14" x14ac:dyDescent="0.25">
      <c r="B328" t="s">
        <v>388</v>
      </c>
      <c r="C328" t="s">
        <v>463</v>
      </c>
      <c r="D328" t="s">
        <v>464</v>
      </c>
      <c r="E328" t="s">
        <v>37</v>
      </c>
      <c r="F328" t="s">
        <v>0</v>
      </c>
      <c r="G328" t="s">
        <v>1827</v>
      </c>
      <c r="H328" s="4">
        <v>59.785389199999997</v>
      </c>
      <c r="I328">
        <v>61.123431400000001</v>
      </c>
      <c r="J328" s="5">
        <v>1.3380422000000001</v>
      </c>
      <c r="K328">
        <v>2.1890822999999999</v>
      </c>
      <c r="N328">
        <f t="shared" si="5"/>
        <v>0.84931391250204002</v>
      </c>
    </row>
    <row r="329" spans="2:14" x14ac:dyDescent="0.25">
      <c r="B329" t="s">
        <v>388</v>
      </c>
      <c r="C329" t="s">
        <v>467</v>
      </c>
      <c r="D329" t="s">
        <v>468</v>
      </c>
      <c r="E329" t="s">
        <v>37</v>
      </c>
      <c r="F329" t="s">
        <v>0</v>
      </c>
      <c r="G329" t="s">
        <v>1827</v>
      </c>
      <c r="H329" s="4">
        <v>60.8960334</v>
      </c>
      <c r="I329">
        <v>61.779409600000001</v>
      </c>
      <c r="J329" s="5">
        <v>0.88337619999999994</v>
      </c>
      <c r="K329">
        <v>1.4298877000000001</v>
      </c>
      <c r="N329">
        <f t="shared" si="5"/>
        <v>0.6330660172931577</v>
      </c>
    </row>
    <row r="330" spans="2:14" x14ac:dyDescent="0.25">
      <c r="B330" t="s">
        <v>388</v>
      </c>
      <c r="C330" t="s">
        <v>469</v>
      </c>
      <c r="D330" t="s">
        <v>470</v>
      </c>
      <c r="E330" t="s">
        <v>37</v>
      </c>
      <c r="F330" t="s">
        <v>0</v>
      </c>
      <c r="G330" t="s">
        <v>1826</v>
      </c>
      <c r="H330" s="4">
        <v>60.452409199999998</v>
      </c>
      <c r="I330">
        <v>61.779409600000001</v>
      </c>
      <c r="J330" s="5">
        <v>1.3270004</v>
      </c>
      <c r="K330">
        <v>2.1479655000000002</v>
      </c>
      <c r="N330">
        <f t="shared" si="5"/>
        <v>0.84458005621528398</v>
      </c>
    </row>
    <row r="331" spans="2:14" x14ac:dyDescent="0.25">
      <c r="B331" t="s">
        <v>388</v>
      </c>
      <c r="C331" t="s">
        <v>469</v>
      </c>
      <c r="D331" t="s">
        <v>470</v>
      </c>
      <c r="E331" t="s">
        <v>37</v>
      </c>
      <c r="F331" t="s">
        <v>0</v>
      </c>
      <c r="G331" t="s">
        <v>1827</v>
      </c>
      <c r="H331" s="4">
        <v>60.452409199999998</v>
      </c>
      <c r="I331">
        <v>60.8960334</v>
      </c>
      <c r="J331" s="5">
        <v>0.44362420000000002</v>
      </c>
      <c r="K331">
        <v>0.72849439999999999</v>
      </c>
      <c r="N331">
        <f t="shared" si="5"/>
        <v>0.36715675729242747</v>
      </c>
    </row>
    <row r="332" spans="2:14" x14ac:dyDescent="0.25">
      <c r="B332" t="s">
        <v>388</v>
      </c>
      <c r="C332" t="s">
        <v>471</v>
      </c>
      <c r="D332" t="s">
        <v>472</v>
      </c>
      <c r="E332" t="s">
        <v>37</v>
      </c>
      <c r="F332" t="s">
        <v>0</v>
      </c>
      <c r="G332" t="s">
        <v>1826</v>
      </c>
      <c r="H332" s="4">
        <v>60.702705600000002</v>
      </c>
      <c r="I332">
        <v>60.452409199999998</v>
      </c>
      <c r="J332" s="5">
        <v>0.25029639999999997</v>
      </c>
      <c r="K332">
        <v>0.41403879999999998</v>
      </c>
      <c r="N332">
        <f t="shared" si="5"/>
        <v>0.22338064320570575</v>
      </c>
    </row>
    <row r="333" spans="2:14" x14ac:dyDescent="0.25">
      <c r="B333" t="s">
        <v>388</v>
      </c>
      <c r="C333" t="s">
        <v>471</v>
      </c>
      <c r="D333" t="s">
        <v>472</v>
      </c>
      <c r="E333" t="s">
        <v>37</v>
      </c>
      <c r="F333" t="s">
        <v>0</v>
      </c>
      <c r="G333" t="s">
        <v>1827</v>
      </c>
      <c r="H333" s="4">
        <v>60.702705600000002</v>
      </c>
      <c r="I333">
        <v>60.452409199999998</v>
      </c>
      <c r="J333" s="5">
        <v>0.25029639999999997</v>
      </c>
      <c r="K333">
        <v>0.41403879999999998</v>
      </c>
      <c r="N333">
        <f t="shared" si="5"/>
        <v>0.22338064320570575</v>
      </c>
    </row>
    <row r="334" spans="2:14" x14ac:dyDescent="0.25">
      <c r="B334" t="s">
        <v>388</v>
      </c>
      <c r="C334" t="s">
        <v>477</v>
      </c>
      <c r="D334" t="s">
        <v>478</v>
      </c>
      <c r="E334" t="s">
        <v>37</v>
      </c>
      <c r="F334" t="s">
        <v>0</v>
      </c>
      <c r="G334" t="s">
        <v>1826</v>
      </c>
      <c r="H334" s="4">
        <v>61.445730099999999</v>
      </c>
      <c r="I334">
        <v>62.134332499999999</v>
      </c>
      <c r="J334" s="5">
        <v>0.68860239999999995</v>
      </c>
      <c r="K334">
        <v>1.1082478</v>
      </c>
      <c r="N334">
        <f t="shared" si="5"/>
        <v>0.52390120454800038</v>
      </c>
    </row>
    <row r="335" spans="2:14" x14ac:dyDescent="0.25">
      <c r="B335" t="s">
        <v>388</v>
      </c>
      <c r="C335" t="s">
        <v>477</v>
      </c>
      <c r="D335" t="s">
        <v>478</v>
      </c>
      <c r="E335" t="s">
        <v>37</v>
      </c>
      <c r="F335" t="s">
        <v>0</v>
      </c>
      <c r="G335" t="s">
        <v>1827</v>
      </c>
      <c r="H335" s="4">
        <v>61.445730099999999</v>
      </c>
      <c r="I335">
        <v>60.407069900000003</v>
      </c>
      <c r="J335" s="5">
        <v>1.0386602</v>
      </c>
      <c r="K335">
        <v>1.7194347999999999</v>
      </c>
      <c r="N335">
        <f t="shared" si="5"/>
        <v>0.712292827385827</v>
      </c>
    </row>
    <row r="336" spans="2:14" x14ac:dyDescent="0.25">
      <c r="B336" t="s">
        <v>388</v>
      </c>
      <c r="C336" t="s">
        <v>479</v>
      </c>
      <c r="D336" t="s">
        <v>480</v>
      </c>
      <c r="E336" t="s">
        <v>37</v>
      </c>
      <c r="F336" t="s">
        <v>0</v>
      </c>
      <c r="G336" t="s">
        <v>1826</v>
      </c>
      <c r="H336" s="4">
        <v>59.972798599999997</v>
      </c>
      <c r="I336">
        <v>61.445730099999999</v>
      </c>
      <c r="J336" s="5">
        <v>1.4729315000000001</v>
      </c>
      <c r="K336">
        <v>2.3971258999999998</v>
      </c>
      <c r="N336">
        <f t="shared" si="5"/>
        <v>0.90540428900482162</v>
      </c>
    </row>
    <row r="337" spans="2:14" x14ac:dyDescent="0.25">
      <c r="B337" t="s">
        <v>388</v>
      </c>
      <c r="C337" t="s">
        <v>479</v>
      </c>
      <c r="D337" t="s">
        <v>480</v>
      </c>
      <c r="E337" t="s">
        <v>37</v>
      </c>
      <c r="F337" t="s">
        <v>0</v>
      </c>
      <c r="G337" t="s">
        <v>1827</v>
      </c>
      <c r="H337" s="4">
        <v>59.972798599999997</v>
      </c>
      <c r="I337">
        <v>61.445730099999999</v>
      </c>
      <c r="J337" s="5">
        <v>1.4729315000000001</v>
      </c>
      <c r="K337">
        <v>2.3971258999999998</v>
      </c>
      <c r="N337">
        <f t="shared" si="5"/>
        <v>0.90540428900482162</v>
      </c>
    </row>
    <row r="338" spans="2:14" x14ac:dyDescent="0.25">
      <c r="B338" t="s">
        <v>388</v>
      </c>
      <c r="C338" t="s">
        <v>481</v>
      </c>
      <c r="D338" t="s">
        <v>482</v>
      </c>
      <c r="E338" t="s">
        <v>37</v>
      </c>
      <c r="F338" t="s">
        <v>0</v>
      </c>
      <c r="G338" t="s">
        <v>1826</v>
      </c>
      <c r="H338" s="4">
        <v>62.378487499999999</v>
      </c>
      <c r="I338">
        <v>59.972798599999997</v>
      </c>
      <c r="J338" s="5">
        <v>2.4056888999999999</v>
      </c>
      <c r="K338">
        <v>4.0113000000000003</v>
      </c>
      <c r="N338">
        <f t="shared" si="5"/>
        <v>1.2254472392549951</v>
      </c>
    </row>
    <row r="339" spans="2:14" x14ac:dyDescent="0.25">
      <c r="B339" t="s">
        <v>388</v>
      </c>
      <c r="C339" t="s">
        <v>481</v>
      </c>
      <c r="D339" t="s">
        <v>482</v>
      </c>
      <c r="E339" t="s">
        <v>37</v>
      </c>
      <c r="F339" t="s">
        <v>0</v>
      </c>
      <c r="G339" t="s">
        <v>1827</v>
      </c>
      <c r="H339" s="4">
        <v>62.378487499999999</v>
      </c>
      <c r="I339">
        <v>59.972798599999997</v>
      </c>
      <c r="J339" s="5">
        <v>2.4056888999999999</v>
      </c>
      <c r="K339">
        <v>4.0113000000000003</v>
      </c>
      <c r="N339">
        <f t="shared" si="5"/>
        <v>1.2254472392549951</v>
      </c>
    </row>
    <row r="340" spans="2:14" x14ac:dyDescent="0.25">
      <c r="B340" t="s">
        <v>388</v>
      </c>
      <c r="C340" t="s">
        <v>483</v>
      </c>
      <c r="D340" t="s">
        <v>484</v>
      </c>
      <c r="E340" t="s">
        <v>37</v>
      </c>
      <c r="F340" t="s">
        <v>0</v>
      </c>
      <c r="G340" t="s">
        <v>1826</v>
      </c>
      <c r="H340" s="4">
        <v>60.961121900000002</v>
      </c>
      <c r="I340">
        <v>62.378487499999999</v>
      </c>
      <c r="J340" s="5">
        <v>1.4173655999999999</v>
      </c>
      <c r="K340">
        <v>2.2722026</v>
      </c>
      <c r="N340">
        <f t="shared" si="5"/>
        <v>0.88267835217733015</v>
      </c>
    </row>
    <row r="341" spans="2:14" x14ac:dyDescent="0.25">
      <c r="B341" t="s">
        <v>388</v>
      </c>
      <c r="C341" t="s">
        <v>483</v>
      </c>
      <c r="D341" t="s">
        <v>484</v>
      </c>
      <c r="E341" t="s">
        <v>37</v>
      </c>
      <c r="F341" t="s">
        <v>0</v>
      </c>
      <c r="G341" t="s">
        <v>1827</v>
      </c>
      <c r="H341" s="4">
        <v>60.961121900000002</v>
      </c>
      <c r="I341">
        <v>62.378487499999999</v>
      </c>
      <c r="J341" s="5">
        <v>1.4173655999999999</v>
      </c>
      <c r="K341">
        <v>2.2722026</v>
      </c>
      <c r="N341">
        <f t="shared" si="5"/>
        <v>0.88267835217733015</v>
      </c>
    </row>
    <row r="342" spans="2:14" x14ac:dyDescent="0.25">
      <c r="B342" t="s">
        <v>388</v>
      </c>
      <c r="C342" t="s">
        <v>485</v>
      </c>
      <c r="D342" t="s">
        <v>486</v>
      </c>
      <c r="E342" t="s">
        <v>37</v>
      </c>
      <c r="F342" t="s">
        <v>0</v>
      </c>
      <c r="G342" t="s">
        <v>1826</v>
      </c>
      <c r="H342" s="4">
        <v>61.255728400000002</v>
      </c>
      <c r="I342">
        <v>60.961121900000002</v>
      </c>
      <c r="J342" s="5">
        <v>0.29460649999999999</v>
      </c>
      <c r="K342">
        <v>0.48326950000000002</v>
      </c>
      <c r="N342">
        <f t="shared" si="5"/>
        <v>0.2582067879725311</v>
      </c>
    </row>
    <row r="343" spans="2:14" x14ac:dyDescent="0.25">
      <c r="B343" t="s">
        <v>388</v>
      </c>
      <c r="C343" t="s">
        <v>485</v>
      </c>
      <c r="D343" t="s">
        <v>486</v>
      </c>
      <c r="E343" t="s">
        <v>37</v>
      </c>
      <c r="F343" t="s">
        <v>0</v>
      </c>
      <c r="G343" t="s">
        <v>1827</v>
      </c>
      <c r="H343" s="4">
        <v>61.255728400000002</v>
      </c>
      <c r="I343">
        <v>60.961121900000002</v>
      </c>
      <c r="J343" s="5">
        <v>0.29460649999999999</v>
      </c>
      <c r="K343">
        <v>0.48326950000000002</v>
      </c>
      <c r="N343">
        <f t="shared" si="5"/>
        <v>0.2582067879725311</v>
      </c>
    </row>
    <row r="344" spans="2:14" x14ac:dyDescent="0.25">
      <c r="B344" t="s">
        <v>388</v>
      </c>
      <c r="C344" t="s">
        <v>487</v>
      </c>
      <c r="D344" t="s">
        <v>488</v>
      </c>
      <c r="E344" t="s">
        <v>37</v>
      </c>
      <c r="F344" t="s">
        <v>0</v>
      </c>
      <c r="G344" t="s">
        <v>1826</v>
      </c>
      <c r="H344" s="4">
        <v>61.7454994</v>
      </c>
      <c r="I344">
        <v>61.255728400000002</v>
      </c>
      <c r="J344" s="5">
        <v>0.48977100000000001</v>
      </c>
      <c r="K344">
        <v>0.79955129999999996</v>
      </c>
      <c r="N344">
        <f t="shared" si="5"/>
        <v>0.39862241687048566</v>
      </c>
    </row>
    <row r="345" spans="2:14" x14ac:dyDescent="0.25">
      <c r="B345" t="s">
        <v>388</v>
      </c>
      <c r="C345" t="s">
        <v>487</v>
      </c>
      <c r="D345" t="s">
        <v>488</v>
      </c>
      <c r="E345" t="s">
        <v>37</v>
      </c>
      <c r="F345" t="s">
        <v>0</v>
      </c>
      <c r="G345" t="s">
        <v>1827</v>
      </c>
      <c r="H345" s="4">
        <v>61.7454994</v>
      </c>
      <c r="I345">
        <v>61.255728400000002</v>
      </c>
      <c r="J345" s="5">
        <v>0.48977100000000001</v>
      </c>
      <c r="K345">
        <v>0.79955129999999996</v>
      </c>
      <c r="N345">
        <f t="shared" si="5"/>
        <v>0.39862241687048566</v>
      </c>
    </row>
    <row r="346" spans="2:14" x14ac:dyDescent="0.25">
      <c r="B346" t="s">
        <v>388</v>
      </c>
      <c r="C346" t="s">
        <v>489</v>
      </c>
      <c r="D346" t="s">
        <v>490</v>
      </c>
      <c r="E346" t="s">
        <v>37</v>
      </c>
      <c r="F346" t="s">
        <v>0</v>
      </c>
      <c r="G346" t="s">
        <v>1826</v>
      </c>
      <c r="H346" s="4">
        <v>61.374094200000002</v>
      </c>
      <c r="I346">
        <v>61.7454994</v>
      </c>
      <c r="J346" s="5">
        <v>0.37140519999999999</v>
      </c>
      <c r="K346">
        <v>0.60150979999999998</v>
      </c>
      <c r="N346">
        <f t="shared" si="5"/>
        <v>0.31583590760659963</v>
      </c>
    </row>
    <row r="347" spans="2:14" x14ac:dyDescent="0.25">
      <c r="B347" t="s">
        <v>388</v>
      </c>
      <c r="C347" t="s">
        <v>489</v>
      </c>
      <c r="D347" t="s">
        <v>490</v>
      </c>
      <c r="E347" t="s">
        <v>37</v>
      </c>
      <c r="F347" t="s">
        <v>0</v>
      </c>
      <c r="G347" t="s">
        <v>1827</v>
      </c>
      <c r="H347" s="4">
        <v>61.374094200000002</v>
      </c>
      <c r="I347">
        <v>61.7454994</v>
      </c>
      <c r="J347" s="5">
        <v>0.37140519999999999</v>
      </c>
      <c r="K347">
        <v>0.60150979999999998</v>
      </c>
      <c r="N347">
        <f t="shared" si="5"/>
        <v>0.31583590760659963</v>
      </c>
    </row>
    <row r="348" spans="2:14" x14ac:dyDescent="0.25">
      <c r="B348" t="s">
        <v>388</v>
      </c>
      <c r="C348" t="s">
        <v>491</v>
      </c>
      <c r="D348" t="s">
        <v>492</v>
      </c>
      <c r="E348" t="s">
        <v>37</v>
      </c>
      <c r="F348" t="s">
        <v>0</v>
      </c>
      <c r="G348" t="s">
        <v>1826</v>
      </c>
      <c r="H348" s="4">
        <v>60.155726799999997</v>
      </c>
      <c r="I348">
        <v>61.374094200000002</v>
      </c>
      <c r="J348" s="5">
        <v>1.2183674</v>
      </c>
      <c r="K348">
        <v>1.9851493</v>
      </c>
      <c r="N348">
        <f t="shared" si="5"/>
        <v>0.79677151993558004</v>
      </c>
    </row>
    <row r="349" spans="2:14" x14ac:dyDescent="0.25">
      <c r="B349" t="s">
        <v>388</v>
      </c>
      <c r="C349" t="s">
        <v>491</v>
      </c>
      <c r="D349" t="s">
        <v>492</v>
      </c>
      <c r="E349" t="s">
        <v>37</v>
      </c>
      <c r="F349" t="s">
        <v>0</v>
      </c>
      <c r="G349" t="s">
        <v>1827</v>
      </c>
      <c r="H349" s="4">
        <v>60.155726799999997</v>
      </c>
      <c r="I349">
        <v>61.374094200000002</v>
      </c>
      <c r="J349" s="5">
        <v>1.2183674</v>
      </c>
      <c r="K349">
        <v>1.9851493</v>
      </c>
      <c r="N349">
        <f t="shared" si="5"/>
        <v>0.79677151993558004</v>
      </c>
    </row>
    <row r="350" spans="2:14" x14ac:dyDescent="0.25">
      <c r="B350" t="s">
        <v>388</v>
      </c>
      <c r="C350" t="s">
        <v>493</v>
      </c>
      <c r="D350" t="s">
        <v>494</v>
      </c>
      <c r="E350" t="s">
        <v>37</v>
      </c>
      <c r="F350" t="s">
        <v>0</v>
      </c>
      <c r="G350" t="s">
        <v>1826</v>
      </c>
      <c r="H350" s="4">
        <v>61.803000400000002</v>
      </c>
      <c r="I350">
        <v>60.155726799999997</v>
      </c>
      <c r="J350" s="5">
        <v>1.6472735999999999</v>
      </c>
      <c r="K350">
        <v>2.7383487999999998</v>
      </c>
      <c r="N350">
        <f t="shared" si="5"/>
        <v>0.97353028020039001</v>
      </c>
    </row>
    <row r="351" spans="2:14" x14ac:dyDescent="0.25">
      <c r="B351" t="s">
        <v>388</v>
      </c>
      <c r="C351" t="s">
        <v>493</v>
      </c>
      <c r="D351" t="s">
        <v>494</v>
      </c>
      <c r="E351" t="s">
        <v>37</v>
      </c>
      <c r="F351" t="s">
        <v>0</v>
      </c>
      <c r="G351" t="s">
        <v>1827</v>
      </c>
      <c r="H351" s="4">
        <v>61.803000400000002</v>
      </c>
      <c r="I351">
        <v>60.155726799999997</v>
      </c>
      <c r="J351" s="5">
        <v>1.6472735999999999</v>
      </c>
      <c r="K351">
        <v>2.7383487999999998</v>
      </c>
      <c r="N351">
        <f t="shared" si="5"/>
        <v>0.97353028020039001</v>
      </c>
    </row>
    <row r="352" spans="2:14" x14ac:dyDescent="0.25">
      <c r="B352" t="s">
        <v>388</v>
      </c>
      <c r="C352" t="s">
        <v>495</v>
      </c>
      <c r="D352" t="s">
        <v>496</v>
      </c>
      <c r="E352" t="s">
        <v>37</v>
      </c>
      <c r="F352" t="s">
        <v>0</v>
      </c>
      <c r="G352" t="s">
        <v>1826</v>
      </c>
      <c r="H352" s="4">
        <v>60.116245399999997</v>
      </c>
      <c r="I352">
        <v>61.803000400000002</v>
      </c>
      <c r="J352" s="5">
        <v>1.686755</v>
      </c>
      <c r="K352">
        <v>2.7292445000000001</v>
      </c>
      <c r="N352">
        <f t="shared" si="5"/>
        <v>0.98833414572185463</v>
      </c>
    </row>
    <row r="353" spans="2:14" x14ac:dyDescent="0.25">
      <c r="B353" t="s">
        <v>388</v>
      </c>
      <c r="C353" t="s">
        <v>495</v>
      </c>
      <c r="D353" t="s">
        <v>496</v>
      </c>
      <c r="E353" t="s">
        <v>37</v>
      </c>
      <c r="F353" t="s">
        <v>0</v>
      </c>
      <c r="G353" t="s">
        <v>1827</v>
      </c>
      <c r="H353" s="4">
        <v>60.116245399999997</v>
      </c>
      <c r="I353">
        <v>61.803000400000002</v>
      </c>
      <c r="J353" s="5">
        <v>1.686755</v>
      </c>
      <c r="K353">
        <v>2.7292445000000001</v>
      </c>
      <c r="N353">
        <f t="shared" si="5"/>
        <v>0.98833414572185463</v>
      </c>
    </row>
    <row r="354" spans="2:14" x14ac:dyDescent="0.25">
      <c r="B354" t="s">
        <v>388</v>
      </c>
      <c r="C354" t="s">
        <v>497</v>
      </c>
      <c r="D354" t="s">
        <v>498</v>
      </c>
      <c r="E354" t="s">
        <v>37</v>
      </c>
      <c r="F354" t="s">
        <v>0</v>
      </c>
      <c r="G354" t="s">
        <v>1826</v>
      </c>
      <c r="H354" s="4">
        <v>63.515901900000003</v>
      </c>
      <c r="I354">
        <v>60.116245399999997</v>
      </c>
      <c r="J354" s="5">
        <v>3.3996564999999999</v>
      </c>
      <c r="K354">
        <v>5.6551378000000003</v>
      </c>
      <c r="N354">
        <f t="shared" si="5"/>
        <v>1.4815264696949182</v>
      </c>
    </row>
    <row r="355" spans="2:14" x14ac:dyDescent="0.25">
      <c r="B355" t="s">
        <v>388</v>
      </c>
      <c r="C355" t="s">
        <v>499</v>
      </c>
      <c r="D355" t="s">
        <v>500</v>
      </c>
      <c r="E355" t="s">
        <v>37</v>
      </c>
      <c r="F355" t="s">
        <v>0</v>
      </c>
      <c r="G355" t="s">
        <v>1826</v>
      </c>
      <c r="H355" s="4">
        <v>62.7647251</v>
      </c>
      <c r="I355">
        <v>63.515901900000003</v>
      </c>
      <c r="J355" s="5">
        <v>0.75117679999999998</v>
      </c>
      <c r="K355">
        <v>1.1826593999999999</v>
      </c>
      <c r="N355">
        <f t="shared" si="5"/>
        <v>0.56028801908028569</v>
      </c>
    </row>
    <row r="356" spans="2:14" x14ac:dyDescent="0.25">
      <c r="B356" t="s">
        <v>388</v>
      </c>
      <c r="C356" t="s">
        <v>501</v>
      </c>
      <c r="D356" t="s">
        <v>502</v>
      </c>
      <c r="E356" t="s">
        <v>37</v>
      </c>
      <c r="F356" t="s">
        <v>0</v>
      </c>
      <c r="G356" t="s">
        <v>1826</v>
      </c>
      <c r="H356" s="4">
        <v>61.940677899999997</v>
      </c>
      <c r="I356">
        <v>62.7647251</v>
      </c>
      <c r="J356" s="5">
        <v>0.82404719999999998</v>
      </c>
      <c r="K356">
        <v>1.3129145</v>
      </c>
      <c r="N356">
        <f t="shared" si="5"/>
        <v>0.60105776851031323</v>
      </c>
    </row>
    <row r="357" spans="2:14" x14ac:dyDescent="0.25">
      <c r="B357" t="s">
        <v>388</v>
      </c>
      <c r="C357" t="s">
        <v>501</v>
      </c>
      <c r="D357" t="s">
        <v>502</v>
      </c>
      <c r="E357" t="s">
        <v>37</v>
      </c>
      <c r="F357" t="s">
        <v>0</v>
      </c>
      <c r="G357" t="s">
        <v>1827</v>
      </c>
      <c r="H357" s="4">
        <v>61.940677899999997</v>
      </c>
      <c r="I357">
        <v>62.7647251</v>
      </c>
      <c r="J357" s="5">
        <v>0.82404719999999998</v>
      </c>
      <c r="K357">
        <v>1.3129145</v>
      </c>
      <c r="N357">
        <f t="shared" si="5"/>
        <v>0.60105776851031323</v>
      </c>
    </row>
    <row r="358" spans="2:14" x14ac:dyDescent="0.25">
      <c r="B358" t="s">
        <v>388</v>
      </c>
      <c r="C358" t="s">
        <v>503</v>
      </c>
      <c r="D358" t="s">
        <v>504</v>
      </c>
      <c r="E358" t="s">
        <v>37</v>
      </c>
      <c r="F358" t="s">
        <v>0</v>
      </c>
      <c r="G358" t="s">
        <v>1827</v>
      </c>
      <c r="H358" s="4">
        <v>59.889148200000001</v>
      </c>
      <c r="I358">
        <v>61.940677899999997</v>
      </c>
      <c r="J358" s="5">
        <v>2.0515297000000001</v>
      </c>
      <c r="K358">
        <v>3.3120878999999999</v>
      </c>
      <c r="N358">
        <f t="shared" si="5"/>
        <v>1.1156430058732851</v>
      </c>
    </row>
    <row r="359" spans="2:14" x14ac:dyDescent="0.25">
      <c r="B359" t="s">
        <v>388</v>
      </c>
      <c r="C359" t="s">
        <v>505</v>
      </c>
      <c r="D359" t="s">
        <v>506</v>
      </c>
      <c r="E359" t="s">
        <v>37</v>
      </c>
      <c r="F359" t="s">
        <v>0</v>
      </c>
      <c r="G359" t="s">
        <v>1827</v>
      </c>
      <c r="H359" s="4">
        <v>62.6111772</v>
      </c>
      <c r="I359">
        <v>59.889148200000001</v>
      </c>
      <c r="J359" s="5">
        <v>2.722029</v>
      </c>
      <c r="K359">
        <v>4.5451122000000002</v>
      </c>
      <c r="N359">
        <f t="shared" si="5"/>
        <v>1.3142689496996462</v>
      </c>
    </row>
    <row r="360" spans="2:14" x14ac:dyDescent="0.25">
      <c r="B360" t="s">
        <v>388</v>
      </c>
      <c r="C360" t="s">
        <v>507</v>
      </c>
      <c r="D360" t="s">
        <v>508</v>
      </c>
      <c r="E360" t="s">
        <v>37</v>
      </c>
      <c r="F360" t="s">
        <v>0</v>
      </c>
      <c r="G360" t="s">
        <v>1826</v>
      </c>
      <c r="H360" s="4">
        <v>60.507340999999997</v>
      </c>
      <c r="I360">
        <v>62.6111772</v>
      </c>
      <c r="J360" s="5">
        <v>2.1038361999999999</v>
      </c>
      <c r="K360">
        <v>3.3601606999999998</v>
      </c>
      <c r="N360">
        <f t="shared" si="5"/>
        <v>1.1326388303099975</v>
      </c>
    </row>
    <row r="361" spans="2:14" x14ac:dyDescent="0.25">
      <c r="B361" t="s">
        <v>388</v>
      </c>
      <c r="C361" t="s">
        <v>509</v>
      </c>
      <c r="D361" t="s">
        <v>510</v>
      </c>
      <c r="E361" t="s">
        <v>37</v>
      </c>
      <c r="F361" t="s">
        <v>0</v>
      </c>
      <c r="G361" t="s">
        <v>1826</v>
      </c>
      <c r="H361" s="4">
        <v>61.069494300000002</v>
      </c>
      <c r="I361">
        <v>60.507340999999997</v>
      </c>
      <c r="J361" s="5">
        <v>0.56215329999999997</v>
      </c>
      <c r="K361">
        <v>0.92906630000000001</v>
      </c>
      <c r="N361">
        <f t="shared" si="5"/>
        <v>0.44606519000763506</v>
      </c>
    </row>
    <row r="362" spans="2:14" x14ac:dyDescent="0.25">
      <c r="B362" t="s">
        <v>388</v>
      </c>
      <c r="C362" t="s">
        <v>509</v>
      </c>
      <c r="D362" t="s">
        <v>510</v>
      </c>
      <c r="E362" t="s">
        <v>37</v>
      </c>
      <c r="F362" t="s">
        <v>0</v>
      </c>
      <c r="G362" t="s">
        <v>1827</v>
      </c>
      <c r="H362" s="4">
        <v>61.069494300000002</v>
      </c>
      <c r="I362">
        <v>62.6111772</v>
      </c>
      <c r="J362" s="5">
        <v>1.5416829000000001</v>
      </c>
      <c r="K362">
        <v>2.4623126000000002</v>
      </c>
      <c r="N362">
        <f t="shared" si="5"/>
        <v>0.93282642069021549</v>
      </c>
    </row>
    <row r="363" spans="2:14" x14ac:dyDescent="0.25">
      <c r="B363" t="s">
        <v>388</v>
      </c>
      <c r="C363" t="s">
        <v>513</v>
      </c>
      <c r="D363" t="s">
        <v>514</v>
      </c>
      <c r="E363" t="s">
        <v>37</v>
      </c>
      <c r="F363" t="s">
        <v>0</v>
      </c>
      <c r="G363" t="s">
        <v>1827</v>
      </c>
      <c r="H363" s="4">
        <v>61.897154399999998</v>
      </c>
      <c r="I363">
        <v>60.3144244</v>
      </c>
      <c r="J363" s="5">
        <v>1.58273</v>
      </c>
      <c r="K363">
        <v>2.6241317999999998</v>
      </c>
      <c r="N363">
        <f t="shared" si="5"/>
        <v>0.94884697903337745</v>
      </c>
    </row>
    <row r="364" spans="2:14" x14ac:dyDescent="0.25">
      <c r="B364" t="s">
        <v>388</v>
      </c>
      <c r="C364" t="s">
        <v>515</v>
      </c>
      <c r="D364" t="s">
        <v>516</v>
      </c>
      <c r="E364" t="s">
        <v>37</v>
      </c>
      <c r="F364" t="s">
        <v>0</v>
      </c>
      <c r="G364" t="s">
        <v>1827</v>
      </c>
      <c r="H364" s="4">
        <v>60.557145300000002</v>
      </c>
      <c r="I364">
        <v>61.897154399999998</v>
      </c>
      <c r="J364" s="5">
        <v>1.3400091000000001</v>
      </c>
      <c r="K364">
        <v>2.1648961</v>
      </c>
      <c r="N364">
        <f t="shared" si="5"/>
        <v>0.85015481825093731</v>
      </c>
    </row>
    <row r="365" spans="2:14" x14ac:dyDescent="0.25">
      <c r="B365" t="s">
        <v>388</v>
      </c>
      <c r="C365" t="s">
        <v>517</v>
      </c>
      <c r="D365" t="s">
        <v>518</v>
      </c>
      <c r="E365" t="s">
        <v>37</v>
      </c>
      <c r="F365" t="s">
        <v>0</v>
      </c>
      <c r="G365" t="s">
        <v>1826</v>
      </c>
      <c r="H365" s="4">
        <v>59.4596163</v>
      </c>
      <c r="I365">
        <v>60.557145300000002</v>
      </c>
      <c r="J365" s="5">
        <v>1.097529</v>
      </c>
      <c r="K365">
        <v>1.8123856</v>
      </c>
      <c r="N365">
        <f t="shared" si="5"/>
        <v>0.74075998524695952</v>
      </c>
    </row>
    <row r="366" spans="2:14" x14ac:dyDescent="0.25">
      <c r="B366" t="s">
        <v>388</v>
      </c>
      <c r="C366" t="s">
        <v>517</v>
      </c>
      <c r="D366" t="s">
        <v>518</v>
      </c>
      <c r="E366" t="s">
        <v>37</v>
      </c>
      <c r="F366" t="s">
        <v>0</v>
      </c>
      <c r="G366" t="s">
        <v>1827</v>
      </c>
      <c r="H366" s="4">
        <v>59.4596163</v>
      </c>
      <c r="I366">
        <v>60.557145300000002</v>
      </c>
      <c r="J366" s="5">
        <v>1.097529</v>
      </c>
      <c r="K366">
        <v>1.8123856</v>
      </c>
      <c r="N366">
        <f t="shared" si="5"/>
        <v>0.74075998524695952</v>
      </c>
    </row>
    <row r="367" spans="2:14" x14ac:dyDescent="0.25">
      <c r="B367" t="s">
        <v>388</v>
      </c>
      <c r="C367" t="s">
        <v>519</v>
      </c>
      <c r="D367" t="s">
        <v>520</v>
      </c>
      <c r="E367" t="s">
        <v>37</v>
      </c>
      <c r="F367" t="s">
        <v>0</v>
      </c>
      <c r="G367" t="s">
        <v>1826</v>
      </c>
      <c r="H367" s="4">
        <v>62.115934299999999</v>
      </c>
      <c r="I367">
        <v>59.4596163</v>
      </c>
      <c r="J367" s="5">
        <v>2.6563180000000002</v>
      </c>
      <c r="K367">
        <v>4.4674320999999999</v>
      </c>
      <c r="N367">
        <f t="shared" si="5"/>
        <v>1.2964566301156819</v>
      </c>
    </row>
    <row r="368" spans="2:14" x14ac:dyDescent="0.25">
      <c r="B368" t="s">
        <v>388</v>
      </c>
      <c r="C368" t="s">
        <v>519</v>
      </c>
      <c r="D368" t="s">
        <v>520</v>
      </c>
      <c r="E368" t="s">
        <v>37</v>
      </c>
      <c r="F368" t="s">
        <v>0</v>
      </c>
      <c r="G368" t="s">
        <v>1827</v>
      </c>
      <c r="H368" s="4">
        <v>62.115934299999999</v>
      </c>
      <c r="I368">
        <v>59.4596163</v>
      </c>
      <c r="J368" s="5">
        <v>2.6563180000000002</v>
      </c>
      <c r="K368">
        <v>4.4674320999999999</v>
      </c>
      <c r="N368">
        <f t="shared" si="5"/>
        <v>1.2964566301156819</v>
      </c>
    </row>
    <row r="369" spans="2:14" x14ac:dyDescent="0.25">
      <c r="B369" t="s">
        <v>388</v>
      </c>
      <c r="C369" t="s">
        <v>521</v>
      </c>
      <c r="D369" t="s">
        <v>522</v>
      </c>
      <c r="E369" t="s">
        <v>37</v>
      </c>
      <c r="F369" t="s">
        <v>0</v>
      </c>
      <c r="G369" t="s">
        <v>1826</v>
      </c>
      <c r="H369" s="4">
        <v>60.264767999999997</v>
      </c>
      <c r="I369">
        <v>62.115934299999999</v>
      </c>
      <c r="J369" s="5">
        <v>1.8511663</v>
      </c>
      <c r="K369">
        <v>2.9801793999999999</v>
      </c>
      <c r="N369">
        <f t="shared" si="5"/>
        <v>1.047728138639765</v>
      </c>
    </row>
    <row r="370" spans="2:14" x14ac:dyDescent="0.25">
      <c r="B370" t="s">
        <v>388</v>
      </c>
      <c r="C370" t="s">
        <v>521</v>
      </c>
      <c r="D370" t="s">
        <v>522</v>
      </c>
      <c r="E370" t="s">
        <v>37</v>
      </c>
      <c r="F370" t="s">
        <v>0</v>
      </c>
      <c r="G370" t="s">
        <v>1827</v>
      </c>
      <c r="H370" s="4">
        <v>60.264767999999997</v>
      </c>
      <c r="I370">
        <v>62.115934299999999</v>
      </c>
      <c r="J370" s="5">
        <v>1.8511663</v>
      </c>
      <c r="K370">
        <v>2.9801793999999999</v>
      </c>
      <c r="N370">
        <f t="shared" si="5"/>
        <v>1.047728138639765</v>
      </c>
    </row>
    <row r="371" spans="2:14" x14ac:dyDescent="0.25">
      <c r="B371" t="s">
        <v>388</v>
      </c>
      <c r="C371" t="s">
        <v>523</v>
      </c>
      <c r="D371" t="s">
        <v>524</v>
      </c>
      <c r="E371" t="s">
        <v>37</v>
      </c>
      <c r="F371" t="s">
        <v>0</v>
      </c>
      <c r="G371" t="s">
        <v>1826</v>
      </c>
      <c r="H371" s="4">
        <v>61.978418099999999</v>
      </c>
      <c r="I371">
        <v>60.264767999999997</v>
      </c>
      <c r="J371" s="5">
        <v>1.7136501</v>
      </c>
      <c r="K371">
        <v>2.8435355000000002</v>
      </c>
      <c r="N371">
        <f t="shared" si="5"/>
        <v>0.99829462900397814</v>
      </c>
    </row>
    <row r="372" spans="2:14" x14ac:dyDescent="0.25">
      <c r="B372" t="s">
        <v>388</v>
      </c>
      <c r="C372" t="s">
        <v>523</v>
      </c>
      <c r="D372" t="s">
        <v>524</v>
      </c>
      <c r="E372" t="s">
        <v>37</v>
      </c>
      <c r="F372" t="s">
        <v>0</v>
      </c>
      <c r="G372" t="s">
        <v>1827</v>
      </c>
      <c r="H372" s="4">
        <v>61.978418099999999</v>
      </c>
      <c r="I372">
        <v>60.264767999999997</v>
      </c>
      <c r="J372" s="5">
        <v>1.7136501</v>
      </c>
      <c r="K372">
        <v>2.8435355000000002</v>
      </c>
      <c r="N372">
        <f t="shared" si="5"/>
        <v>0.99829462900397814</v>
      </c>
    </row>
    <row r="373" spans="2:14" x14ac:dyDescent="0.25">
      <c r="B373" t="s">
        <v>388</v>
      </c>
      <c r="C373" t="s">
        <v>525</v>
      </c>
      <c r="D373" t="s">
        <v>526</v>
      </c>
      <c r="E373" t="s">
        <v>37</v>
      </c>
      <c r="F373" t="s">
        <v>0</v>
      </c>
      <c r="G373" t="s">
        <v>1826</v>
      </c>
      <c r="H373" s="4">
        <v>61.442321700000001</v>
      </c>
      <c r="I373">
        <v>61.978418099999999</v>
      </c>
      <c r="J373" s="5">
        <v>0.53609640000000003</v>
      </c>
      <c r="K373">
        <v>0.86497270000000004</v>
      </c>
      <c r="N373">
        <f t="shared" si="5"/>
        <v>0.4292443931727945</v>
      </c>
    </row>
    <row r="374" spans="2:14" x14ac:dyDescent="0.25">
      <c r="B374" t="s">
        <v>388</v>
      </c>
      <c r="C374" t="s">
        <v>525</v>
      </c>
      <c r="D374" t="s">
        <v>526</v>
      </c>
      <c r="E374" t="s">
        <v>37</v>
      </c>
      <c r="F374" t="s">
        <v>0</v>
      </c>
      <c r="G374" t="s">
        <v>1827</v>
      </c>
      <c r="H374" s="4">
        <v>61.442321700000001</v>
      </c>
      <c r="I374">
        <v>61.978418099999999</v>
      </c>
      <c r="J374" s="5">
        <v>0.53609640000000003</v>
      </c>
      <c r="K374">
        <v>0.86497270000000004</v>
      </c>
      <c r="N374">
        <f t="shared" si="5"/>
        <v>0.4292443931727945</v>
      </c>
    </row>
    <row r="375" spans="2:14" x14ac:dyDescent="0.25">
      <c r="B375" t="s">
        <v>388</v>
      </c>
      <c r="C375" t="s">
        <v>527</v>
      </c>
      <c r="D375" t="s">
        <v>528</v>
      </c>
      <c r="E375" t="s">
        <v>37</v>
      </c>
      <c r="F375" t="s">
        <v>0</v>
      </c>
      <c r="G375" t="s">
        <v>1826</v>
      </c>
      <c r="H375" s="4">
        <v>59.914293800000003</v>
      </c>
      <c r="I375">
        <v>61.442321700000001</v>
      </c>
      <c r="J375" s="5">
        <v>1.5280279000000001</v>
      </c>
      <c r="K375">
        <v>2.4869306</v>
      </c>
      <c r="N375">
        <f t="shared" si="5"/>
        <v>0.92743951261611557</v>
      </c>
    </row>
    <row r="376" spans="2:14" x14ac:dyDescent="0.25">
      <c r="B376" t="s">
        <v>388</v>
      </c>
      <c r="C376" t="s">
        <v>527</v>
      </c>
      <c r="D376" t="s">
        <v>528</v>
      </c>
      <c r="E376" t="s">
        <v>37</v>
      </c>
      <c r="F376" t="s">
        <v>0</v>
      </c>
      <c r="G376" t="s">
        <v>1827</v>
      </c>
      <c r="H376" s="4">
        <v>59.914293800000003</v>
      </c>
      <c r="I376">
        <v>61.442321700000001</v>
      </c>
      <c r="J376" s="5">
        <v>1.5280279000000001</v>
      </c>
      <c r="K376">
        <v>2.4869306</v>
      </c>
      <c r="N376">
        <f t="shared" si="5"/>
        <v>0.92743951261611557</v>
      </c>
    </row>
    <row r="377" spans="2:14" x14ac:dyDescent="0.25">
      <c r="B377" t="s">
        <v>388</v>
      </c>
      <c r="C377" t="s">
        <v>529</v>
      </c>
      <c r="D377" t="s">
        <v>530</v>
      </c>
      <c r="E377" t="s">
        <v>37</v>
      </c>
      <c r="F377" t="s">
        <v>0</v>
      </c>
      <c r="G377" t="s">
        <v>1826</v>
      </c>
      <c r="H377" s="4">
        <v>61.1951137</v>
      </c>
      <c r="I377">
        <v>59.914293800000003</v>
      </c>
      <c r="J377" s="5">
        <v>1.2808199</v>
      </c>
      <c r="K377">
        <v>2.1377535000000001</v>
      </c>
      <c r="N377">
        <f t="shared" si="5"/>
        <v>0.82453498358703137</v>
      </c>
    </row>
    <row r="378" spans="2:14" x14ac:dyDescent="0.25">
      <c r="B378" t="s">
        <v>388</v>
      </c>
      <c r="C378" t="s">
        <v>529</v>
      </c>
      <c r="D378" t="s">
        <v>530</v>
      </c>
      <c r="E378" t="s">
        <v>37</v>
      </c>
      <c r="F378" t="s">
        <v>0</v>
      </c>
      <c r="G378" t="s">
        <v>1827</v>
      </c>
      <c r="H378" s="4">
        <v>61.1951137</v>
      </c>
      <c r="I378">
        <v>59.914293800000003</v>
      </c>
      <c r="J378" s="5">
        <v>1.2808199</v>
      </c>
      <c r="K378">
        <v>2.1377535000000001</v>
      </c>
      <c r="N378">
        <f t="shared" si="5"/>
        <v>0.82453498358703137</v>
      </c>
    </row>
    <row r="379" spans="2:14" x14ac:dyDescent="0.25">
      <c r="B379" t="s">
        <v>388</v>
      </c>
      <c r="C379" t="s">
        <v>531</v>
      </c>
      <c r="D379" t="s">
        <v>532</v>
      </c>
      <c r="E379" t="s">
        <v>37</v>
      </c>
      <c r="F379" t="s">
        <v>0</v>
      </c>
      <c r="G379" t="s">
        <v>1826</v>
      </c>
      <c r="H379" s="4">
        <v>60.4307491</v>
      </c>
      <c r="I379">
        <v>61.1951137</v>
      </c>
      <c r="J379" s="5">
        <v>0.76436459999999995</v>
      </c>
      <c r="K379">
        <v>1.2490615</v>
      </c>
      <c r="N379">
        <f t="shared" si="5"/>
        <v>0.56779062556970383</v>
      </c>
    </row>
    <row r="380" spans="2:14" x14ac:dyDescent="0.25">
      <c r="B380" t="s">
        <v>388</v>
      </c>
      <c r="C380" t="s">
        <v>531</v>
      </c>
      <c r="D380" t="s">
        <v>532</v>
      </c>
      <c r="E380" t="s">
        <v>37</v>
      </c>
      <c r="F380" t="s">
        <v>0</v>
      </c>
      <c r="G380" t="s">
        <v>1827</v>
      </c>
      <c r="H380" s="4">
        <v>60.4307491</v>
      </c>
      <c r="I380">
        <v>61.1951137</v>
      </c>
      <c r="J380" s="5">
        <v>0.76436459999999995</v>
      </c>
      <c r="K380">
        <v>1.2490615</v>
      </c>
      <c r="N380">
        <f t="shared" si="5"/>
        <v>0.56779062556970383</v>
      </c>
    </row>
    <row r="381" spans="2:14" x14ac:dyDescent="0.25">
      <c r="B381" t="s">
        <v>388</v>
      </c>
      <c r="C381" t="s">
        <v>533</v>
      </c>
      <c r="D381" t="s">
        <v>534</v>
      </c>
      <c r="E381" t="s">
        <v>37</v>
      </c>
      <c r="F381" t="s">
        <v>0</v>
      </c>
      <c r="G381" t="s">
        <v>1826</v>
      </c>
      <c r="H381" s="4">
        <v>60.546496900000001</v>
      </c>
      <c r="I381">
        <v>60.4307491</v>
      </c>
      <c r="J381" s="5">
        <v>0.1157478</v>
      </c>
      <c r="K381">
        <v>0.19153790000000001</v>
      </c>
      <c r="N381">
        <f t="shared" si="5"/>
        <v>0.10952485275742921</v>
      </c>
    </row>
    <row r="382" spans="2:14" x14ac:dyDescent="0.25">
      <c r="B382" t="s">
        <v>388</v>
      </c>
      <c r="C382" t="s">
        <v>533</v>
      </c>
      <c r="D382" t="s">
        <v>534</v>
      </c>
      <c r="E382" t="s">
        <v>37</v>
      </c>
      <c r="F382" t="s">
        <v>0</v>
      </c>
      <c r="G382" t="s">
        <v>1827</v>
      </c>
      <c r="H382" s="4">
        <v>60.546496900000001</v>
      </c>
      <c r="I382">
        <v>60.4307491</v>
      </c>
      <c r="J382" s="5">
        <v>0.1157478</v>
      </c>
      <c r="K382">
        <v>0.19153790000000001</v>
      </c>
      <c r="N382">
        <f t="shared" si="5"/>
        <v>0.10952485275742921</v>
      </c>
    </row>
    <row r="383" spans="2:14" x14ac:dyDescent="0.25">
      <c r="B383" t="s">
        <v>388</v>
      </c>
      <c r="C383" t="s">
        <v>535</v>
      </c>
      <c r="D383" t="s">
        <v>536</v>
      </c>
      <c r="E383" t="s">
        <v>37</v>
      </c>
      <c r="F383" t="s">
        <v>0</v>
      </c>
      <c r="G383" t="s">
        <v>1826</v>
      </c>
      <c r="H383" s="4">
        <v>60.522043500000002</v>
      </c>
      <c r="I383">
        <v>60.546496900000001</v>
      </c>
      <c r="J383" s="5">
        <v>2.44534E-2</v>
      </c>
      <c r="K383">
        <v>4.0387800000000001E-2</v>
      </c>
      <c r="N383">
        <f t="shared" si="5"/>
        <v>2.4159202059583024E-2</v>
      </c>
    </row>
    <row r="384" spans="2:14" x14ac:dyDescent="0.25">
      <c r="B384" t="s">
        <v>388</v>
      </c>
      <c r="C384" t="s">
        <v>535</v>
      </c>
      <c r="D384" t="s">
        <v>536</v>
      </c>
      <c r="E384" t="s">
        <v>37</v>
      </c>
      <c r="F384" t="s">
        <v>0</v>
      </c>
      <c r="G384" t="s">
        <v>1827</v>
      </c>
      <c r="H384" s="4">
        <v>60.522043500000002</v>
      </c>
      <c r="I384">
        <v>60.546496900000001</v>
      </c>
      <c r="J384" s="5">
        <v>2.44534E-2</v>
      </c>
      <c r="K384">
        <v>4.0387800000000001E-2</v>
      </c>
      <c r="N384">
        <f t="shared" si="5"/>
        <v>2.4159202059583024E-2</v>
      </c>
    </row>
    <row r="385" spans="2:14" x14ac:dyDescent="0.25">
      <c r="B385" t="s">
        <v>388</v>
      </c>
      <c r="C385" t="s">
        <v>537</v>
      </c>
      <c r="D385" t="s">
        <v>538</v>
      </c>
      <c r="E385" t="s">
        <v>37</v>
      </c>
      <c r="F385" t="s">
        <v>0</v>
      </c>
      <c r="G385" t="s">
        <v>1826</v>
      </c>
      <c r="H385" s="4">
        <v>61.749096299999998</v>
      </c>
      <c r="I385">
        <v>60.522043500000002</v>
      </c>
      <c r="J385" s="5">
        <v>1.2270528000000001</v>
      </c>
      <c r="K385">
        <v>2.0274477000000002</v>
      </c>
      <c r="N385">
        <f t="shared" si="5"/>
        <v>0.80067909701977102</v>
      </c>
    </row>
    <row r="386" spans="2:14" x14ac:dyDescent="0.25">
      <c r="B386" t="s">
        <v>388</v>
      </c>
      <c r="C386" t="s">
        <v>537</v>
      </c>
      <c r="D386" t="s">
        <v>538</v>
      </c>
      <c r="E386" t="s">
        <v>37</v>
      </c>
      <c r="F386" t="s">
        <v>0</v>
      </c>
      <c r="G386" t="s">
        <v>1827</v>
      </c>
      <c r="H386" s="4">
        <v>61.749096299999998</v>
      </c>
      <c r="I386">
        <v>60.522043500000002</v>
      </c>
      <c r="J386" s="5">
        <v>1.2270528000000001</v>
      </c>
      <c r="K386">
        <v>2.0274477000000002</v>
      </c>
      <c r="N386">
        <f t="shared" si="5"/>
        <v>0.80067909701977102</v>
      </c>
    </row>
    <row r="387" spans="2:14" x14ac:dyDescent="0.25">
      <c r="B387" t="s">
        <v>388</v>
      </c>
      <c r="C387" t="s">
        <v>539</v>
      </c>
      <c r="D387" t="s">
        <v>540</v>
      </c>
      <c r="E387" t="s">
        <v>37</v>
      </c>
      <c r="F387" t="s">
        <v>0</v>
      </c>
      <c r="G387" t="s">
        <v>1826</v>
      </c>
      <c r="H387" s="4">
        <v>59.654680599999999</v>
      </c>
      <c r="I387">
        <v>61.749096299999998</v>
      </c>
      <c r="J387" s="5">
        <v>2.0944156999999999</v>
      </c>
      <c r="K387">
        <v>3.3918159999999999</v>
      </c>
      <c r="N387">
        <f t="shared" ref="N387:N450" si="6">LN(1+J387)</f>
        <v>1.1295990999454562</v>
      </c>
    </row>
    <row r="388" spans="2:14" x14ac:dyDescent="0.25">
      <c r="B388" t="s">
        <v>388</v>
      </c>
      <c r="C388" t="s">
        <v>539</v>
      </c>
      <c r="D388" t="s">
        <v>540</v>
      </c>
      <c r="E388" t="s">
        <v>37</v>
      </c>
      <c r="F388" t="s">
        <v>0</v>
      </c>
      <c r="G388" t="s">
        <v>1827</v>
      </c>
      <c r="H388" s="4">
        <v>59.654680599999999</v>
      </c>
      <c r="I388">
        <v>61.749096299999998</v>
      </c>
      <c r="J388" s="5">
        <v>2.0944156999999999</v>
      </c>
      <c r="K388">
        <v>3.3918159999999999</v>
      </c>
      <c r="N388">
        <f t="shared" si="6"/>
        <v>1.1295990999454562</v>
      </c>
    </row>
    <row r="389" spans="2:14" x14ac:dyDescent="0.25">
      <c r="B389" t="s">
        <v>388</v>
      </c>
      <c r="C389" t="s">
        <v>541</v>
      </c>
      <c r="D389" t="s">
        <v>542</v>
      </c>
      <c r="E389" t="s">
        <v>37</v>
      </c>
      <c r="F389" t="s">
        <v>0</v>
      </c>
      <c r="G389" t="s">
        <v>1827</v>
      </c>
      <c r="H389" s="4">
        <v>60.497128699999998</v>
      </c>
      <c r="I389">
        <v>59.654680599999999</v>
      </c>
      <c r="J389" s="5">
        <v>0.84244810000000003</v>
      </c>
      <c r="K389">
        <v>1.4122079000000001</v>
      </c>
      <c r="N389">
        <f t="shared" si="6"/>
        <v>0.61109517643496114</v>
      </c>
    </row>
    <row r="390" spans="2:14" x14ac:dyDescent="0.25">
      <c r="B390" t="s">
        <v>388</v>
      </c>
      <c r="C390" t="s">
        <v>543</v>
      </c>
      <c r="D390" t="s">
        <v>544</v>
      </c>
      <c r="E390" t="s">
        <v>37</v>
      </c>
      <c r="F390" t="s">
        <v>0</v>
      </c>
      <c r="G390" t="s">
        <v>1826</v>
      </c>
      <c r="H390" s="4">
        <v>59.926338399999999</v>
      </c>
      <c r="I390">
        <v>59.654680599999999</v>
      </c>
      <c r="J390" s="5">
        <v>0.2716578</v>
      </c>
      <c r="K390">
        <v>0.45538390000000001</v>
      </c>
      <c r="N390">
        <f t="shared" si="6"/>
        <v>0.24032140356693862</v>
      </c>
    </row>
    <row r="391" spans="2:14" x14ac:dyDescent="0.25">
      <c r="B391" t="s">
        <v>388</v>
      </c>
      <c r="C391" t="s">
        <v>543</v>
      </c>
      <c r="D391" t="s">
        <v>544</v>
      </c>
      <c r="E391" t="s">
        <v>37</v>
      </c>
      <c r="F391" t="s">
        <v>0</v>
      </c>
      <c r="G391" t="s">
        <v>1827</v>
      </c>
      <c r="H391" s="4">
        <v>59.926338399999999</v>
      </c>
      <c r="I391">
        <v>60.497128699999998</v>
      </c>
      <c r="J391" s="5">
        <v>0.57079029999999997</v>
      </c>
      <c r="K391">
        <v>0.9434998</v>
      </c>
      <c r="N391">
        <f t="shared" si="6"/>
        <v>0.45157886850529927</v>
      </c>
    </row>
    <row r="392" spans="2:14" x14ac:dyDescent="0.25">
      <c r="B392" t="s">
        <v>388</v>
      </c>
      <c r="C392" t="s">
        <v>545</v>
      </c>
      <c r="D392" t="s">
        <v>546</v>
      </c>
      <c r="E392" t="s">
        <v>37</v>
      </c>
      <c r="F392" t="s">
        <v>0</v>
      </c>
      <c r="G392" t="s">
        <v>1827</v>
      </c>
      <c r="H392" s="4">
        <v>63.209170299999997</v>
      </c>
      <c r="I392">
        <v>59.926338399999999</v>
      </c>
      <c r="J392" s="5">
        <v>3.2828319000000001</v>
      </c>
      <c r="K392">
        <v>5.4781119</v>
      </c>
      <c r="N392">
        <f t="shared" si="6"/>
        <v>1.4546144496724829</v>
      </c>
    </row>
    <row r="393" spans="2:14" x14ac:dyDescent="0.25">
      <c r="B393" t="s">
        <v>388</v>
      </c>
      <c r="C393" t="s">
        <v>547</v>
      </c>
      <c r="D393" t="s">
        <v>548</v>
      </c>
      <c r="E393" t="s">
        <v>37</v>
      </c>
      <c r="F393" t="s">
        <v>0</v>
      </c>
      <c r="G393" t="s">
        <v>1826</v>
      </c>
      <c r="H393" s="4">
        <v>60.317741300000002</v>
      </c>
      <c r="I393">
        <v>59.926338399999999</v>
      </c>
      <c r="J393" s="5">
        <v>0.3914029</v>
      </c>
      <c r="K393">
        <v>0.65314000000000005</v>
      </c>
      <c r="N393">
        <f t="shared" si="6"/>
        <v>0.33031251873694106</v>
      </c>
    </row>
    <row r="394" spans="2:14" x14ac:dyDescent="0.25">
      <c r="B394" t="s">
        <v>388</v>
      </c>
      <c r="C394" t="s">
        <v>547</v>
      </c>
      <c r="D394" t="s">
        <v>548</v>
      </c>
      <c r="E394" t="s">
        <v>37</v>
      </c>
      <c r="F394" t="s">
        <v>0</v>
      </c>
      <c r="G394" t="s">
        <v>1827</v>
      </c>
      <c r="H394" s="4">
        <v>60.317741300000002</v>
      </c>
      <c r="I394">
        <v>63.209170299999997</v>
      </c>
      <c r="J394" s="5">
        <v>2.891429</v>
      </c>
      <c r="K394">
        <v>4.5743821000000002</v>
      </c>
      <c r="N394">
        <f t="shared" si="6"/>
        <v>1.3587764423581508</v>
      </c>
    </row>
    <row r="395" spans="2:14" x14ac:dyDescent="0.25">
      <c r="B395" t="s">
        <v>388</v>
      </c>
      <c r="C395" t="s">
        <v>549</v>
      </c>
      <c r="D395" t="s">
        <v>550</v>
      </c>
      <c r="E395" t="s">
        <v>37</v>
      </c>
      <c r="F395" t="s">
        <v>0</v>
      </c>
      <c r="G395" t="s">
        <v>1826</v>
      </c>
      <c r="H395" s="4">
        <v>61.959235900000003</v>
      </c>
      <c r="I395">
        <v>60.317741300000002</v>
      </c>
      <c r="J395" s="5">
        <v>1.6414945999999999</v>
      </c>
      <c r="K395">
        <v>2.7214125999999998</v>
      </c>
      <c r="N395">
        <f t="shared" si="6"/>
        <v>0.97134489332712848</v>
      </c>
    </row>
    <row r="396" spans="2:14" x14ac:dyDescent="0.25">
      <c r="B396" t="s">
        <v>388</v>
      </c>
      <c r="C396" t="s">
        <v>549</v>
      </c>
      <c r="D396" t="s">
        <v>550</v>
      </c>
      <c r="E396" t="s">
        <v>37</v>
      </c>
      <c r="F396" t="s">
        <v>0</v>
      </c>
      <c r="G396" t="s">
        <v>1827</v>
      </c>
      <c r="H396" s="4">
        <v>61.959235900000003</v>
      </c>
      <c r="I396">
        <v>60.317741300000002</v>
      </c>
      <c r="J396" s="5">
        <v>1.6414945999999999</v>
      </c>
      <c r="K396">
        <v>2.7214125999999998</v>
      </c>
      <c r="N396">
        <f t="shared" si="6"/>
        <v>0.97134489332712848</v>
      </c>
    </row>
    <row r="397" spans="2:14" x14ac:dyDescent="0.25">
      <c r="B397" t="s">
        <v>388</v>
      </c>
      <c r="C397" t="s">
        <v>551</v>
      </c>
      <c r="D397" t="s">
        <v>552</v>
      </c>
      <c r="E397" t="s">
        <v>37</v>
      </c>
      <c r="F397" t="s">
        <v>0</v>
      </c>
      <c r="G397" t="s">
        <v>1827</v>
      </c>
      <c r="H397" s="4">
        <v>61.086581099999997</v>
      </c>
      <c r="I397">
        <v>61.959235900000003</v>
      </c>
      <c r="J397" s="5">
        <v>0.87265479999999995</v>
      </c>
      <c r="K397">
        <v>1.4084338000000001</v>
      </c>
      <c r="N397">
        <f t="shared" si="6"/>
        <v>0.62735710321921179</v>
      </c>
    </row>
    <row r="398" spans="2:14" x14ac:dyDescent="0.25">
      <c r="B398" t="s">
        <v>388</v>
      </c>
      <c r="C398" t="s">
        <v>553</v>
      </c>
      <c r="D398" t="s">
        <v>554</v>
      </c>
      <c r="E398" t="s">
        <v>37</v>
      </c>
      <c r="F398" t="s">
        <v>0</v>
      </c>
      <c r="G398" t="s">
        <v>1826</v>
      </c>
      <c r="H398" s="4">
        <v>61.630383999999999</v>
      </c>
      <c r="I398">
        <v>61.959235900000003</v>
      </c>
      <c r="J398" s="5">
        <v>0.32885189999999997</v>
      </c>
      <c r="K398">
        <v>0.53075530000000004</v>
      </c>
      <c r="N398">
        <f t="shared" si="6"/>
        <v>0.28431533635072037</v>
      </c>
    </row>
    <row r="399" spans="2:14" x14ac:dyDescent="0.25">
      <c r="B399" t="s">
        <v>388</v>
      </c>
      <c r="C399" t="s">
        <v>553</v>
      </c>
      <c r="D399" t="s">
        <v>554</v>
      </c>
      <c r="E399" t="s">
        <v>37</v>
      </c>
      <c r="F399" t="s">
        <v>0</v>
      </c>
      <c r="G399" t="s">
        <v>1827</v>
      </c>
      <c r="H399" s="4">
        <v>61.630383999999999</v>
      </c>
      <c r="I399">
        <v>61.086581099999997</v>
      </c>
      <c r="J399" s="5">
        <v>0.54380289999999998</v>
      </c>
      <c r="K399">
        <v>0.89021660000000002</v>
      </c>
      <c r="N399">
        <f t="shared" si="6"/>
        <v>0.43424878801352068</v>
      </c>
    </row>
    <row r="400" spans="2:14" x14ac:dyDescent="0.25">
      <c r="B400" t="s">
        <v>388</v>
      </c>
      <c r="C400" t="s">
        <v>555</v>
      </c>
      <c r="D400" t="s">
        <v>556</v>
      </c>
      <c r="E400" t="s">
        <v>37</v>
      </c>
      <c r="F400" t="s">
        <v>0</v>
      </c>
      <c r="G400" t="s">
        <v>1827</v>
      </c>
      <c r="H400" s="4">
        <v>62.030878800000004</v>
      </c>
      <c r="I400">
        <v>61.630383999999999</v>
      </c>
      <c r="J400" s="5">
        <v>0.40049479999999998</v>
      </c>
      <c r="K400">
        <v>0.64983340000000001</v>
      </c>
      <c r="N400">
        <f t="shared" si="6"/>
        <v>0.33682560275147577</v>
      </c>
    </row>
    <row r="401" spans="2:14" x14ac:dyDescent="0.25">
      <c r="B401" t="s">
        <v>388</v>
      </c>
      <c r="C401" t="s">
        <v>557</v>
      </c>
      <c r="D401" t="s">
        <v>558</v>
      </c>
      <c r="E401" t="s">
        <v>37</v>
      </c>
      <c r="F401" t="s">
        <v>0</v>
      </c>
      <c r="G401" t="s">
        <v>1827</v>
      </c>
      <c r="H401" s="4">
        <v>60.245970399999997</v>
      </c>
      <c r="I401">
        <v>62.030878800000004</v>
      </c>
      <c r="J401" s="5">
        <v>1.7849084</v>
      </c>
      <c r="K401">
        <v>2.8774514</v>
      </c>
      <c r="N401">
        <f t="shared" si="6"/>
        <v>1.0242149823536038</v>
      </c>
    </row>
    <row r="402" spans="2:14" x14ac:dyDescent="0.25">
      <c r="B402" t="s">
        <v>388</v>
      </c>
      <c r="C402" t="s">
        <v>559</v>
      </c>
      <c r="D402" t="s">
        <v>560</v>
      </c>
      <c r="E402" t="s">
        <v>37</v>
      </c>
      <c r="F402" t="s">
        <v>0</v>
      </c>
      <c r="G402" t="s">
        <v>1827</v>
      </c>
      <c r="H402" s="4">
        <v>61.726218799999998</v>
      </c>
      <c r="I402">
        <v>60.245970399999997</v>
      </c>
      <c r="J402" s="5">
        <v>1.4802484</v>
      </c>
      <c r="K402">
        <v>2.4570080999999999</v>
      </c>
      <c r="N402">
        <f t="shared" si="6"/>
        <v>0.9083587164514062</v>
      </c>
    </row>
    <row r="403" spans="2:14" x14ac:dyDescent="0.25">
      <c r="B403" t="s">
        <v>388</v>
      </c>
      <c r="C403" t="s">
        <v>561</v>
      </c>
      <c r="D403" t="s">
        <v>562</v>
      </c>
      <c r="E403" t="s">
        <v>37</v>
      </c>
      <c r="F403" t="s">
        <v>0</v>
      </c>
      <c r="G403" t="s">
        <v>1827</v>
      </c>
      <c r="H403" s="4">
        <v>62.678502600000002</v>
      </c>
      <c r="I403">
        <v>61.726218799999998</v>
      </c>
      <c r="J403" s="5">
        <v>0.95228380000000001</v>
      </c>
      <c r="K403">
        <v>1.5427541</v>
      </c>
      <c r="N403">
        <f t="shared" si="6"/>
        <v>0.66899986676715661</v>
      </c>
    </row>
    <row r="404" spans="2:14" x14ac:dyDescent="0.25">
      <c r="B404" t="s">
        <v>388</v>
      </c>
      <c r="C404" t="s">
        <v>565</v>
      </c>
      <c r="D404" t="s">
        <v>566</v>
      </c>
      <c r="E404" t="s">
        <v>37</v>
      </c>
      <c r="F404" t="s">
        <v>0</v>
      </c>
      <c r="G404" t="s">
        <v>1826</v>
      </c>
      <c r="H404" s="4">
        <v>61.298299900000004</v>
      </c>
      <c r="I404">
        <v>59.656726300000003</v>
      </c>
      <c r="J404" s="5">
        <v>1.6415736000000001</v>
      </c>
      <c r="K404">
        <v>2.7516991000000002</v>
      </c>
      <c r="N404">
        <f t="shared" si="6"/>
        <v>0.97137480019072198</v>
      </c>
    </row>
    <row r="405" spans="2:14" x14ac:dyDescent="0.25">
      <c r="B405" t="s">
        <v>388</v>
      </c>
      <c r="C405" t="s">
        <v>565</v>
      </c>
      <c r="D405" t="s">
        <v>566</v>
      </c>
      <c r="E405" t="s">
        <v>37</v>
      </c>
      <c r="F405" t="s">
        <v>0</v>
      </c>
      <c r="G405" t="s">
        <v>1827</v>
      </c>
      <c r="H405" s="4">
        <v>61.298299900000004</v>
      </c>
      <c r="I405">
        <v>59.656726300000003</v>
      </c>
      <c r="J405" s="5">
        <v>1.6415736000000001</v>
      </c>
      <c r="K405">
        <v>2.7516991000000002</v>
      </c>
      <c r="N405">
        <f t="shared" si="6"/>
        <v>0.97137480019072198</v>
      </c>
    </row>
    <row r="406" spans="2:14" x14ac:dyDescent="0.25">
      <c r="B406" t="s">
        <v>388</v>
      </c>
      <c r="C406" t="s">
        <v>567</v>
      </c>
      <c r="D406" t="s">
        <v>568</v>
      </c>
      <c r="E406" t="s">
        <v>37</v>
      </c>
      <c r="F406" t="s">
        <v>0</v>
      </c>
      <c r="G406" t="s">
        <v>1826</v>
      </c>
      <c r="H406" s="4">
        <v>60.852672200000001</v>
      </c>
      <c r="I406">
        <v>61.298299900000004</v>
      </c>
      <c r="J406" s="5">
        <v>0.44562770000000002</v>
      </c>
      <c r="K406">
        <v>0.72698220000000002</v>
      </c>
      <c r="N406">
        <f t="shared" si="6"/>
        <v>0.36854362170610255</v>
      </c>
    </row>
    <row r="407" spans="2:14" x14ac:dyDescent="0.25">
      <c r="B407" t="s">
        <v>388</v>
      </c>
      <c r="C407" t="s">
        <v>567</v>
      </c>
      <c r="D407" t="s">
        <v>568</v>
      </c>
      <c r="E407" t="s">
        <v>37</v>
      </c>
      <c r="F407" t="s">
        <v>0</v>
      </c>
      <c r="G407" t="s">
        <v>1827</v>
      </c>
      <c r="H407" s="4">
        <v>60.852672200000001</v>
      </c>
      <c r="I407">
        <v>61.298299900000004</v>
      </c>
      <c r="J407" s="5">
        <v>0.44562770000000002</v>
      </c>
      <c r="K407">
        <v>0.72698220000000002</v>
      </c>
      <c r="N407">
        <f t="shared" si="6"/>
        <v>0.36854362170610255</v>
      </c>
    </row>
    <row r="408" spans="2:14" x14ac:dyDescent="0.25">
      <c r="B408" t="s">
        <v>388</v>
      </c>
      <c r="C408" t="s">
        <v>569</v>
      </c>
      <c r="D408" t="s">
        <v>570</v>
      </c>
      <c r="E408" t="s">
        <v>37</v>
      </c>
      <c r="F408" t="s">
        <v>0</v>
      </c>
      <c r="G408" t="s">
        <v>1826</v>
      </c>
      <c r="H408" s="4">
        <v>61.636401900000003</v>
      </c>
      <c r="I408">
        <v>60.852672200000001</v>
      </c>
      <c r="J408" s="5">
        <v>0.78372969999999997</v>
      </c>
      <c r="K408">
        <v>1.2879134000000001</v>
      </c>
      <c r="N408">
        <f t="shared" si="6"/>
        <v>0.57870650922557998</v>
      </c>
    </row>
    <row r="409" spans="2:14" x14ac:dyDescent="0.25">
      <c r="B409" t="s">
        <v>388</v>
      </c>
      <c r="C409" t="s">
        <v>569</v>
      </c>
      <c r="D409" t="s">
        <v>570</v>
      </c>
      <c r="E409" t="s">
        <v>37</v>
      </c>
      <c r="F409" t="s">
        <v>0</v>
      </c>
      <c r="G409" t="s">
        <v>1827</v>
      </c>
      <c r="H409" s="4">
        <v>61.636401900000003</v>
      </c>
      <c r="I409">
        <v>60.852672200000001</v>
      </c>
      <c r="J409" s="5">
        <v>0.78372969999999997</v>
      </c>
      <c r="K409">
        <v>1.2879134000000001</v>
      </c>
      <c r="N409">
        <f t="shared" si="6"/>
        <v>0.57870650922557998</v>
      </c>
    </row>
    <row r="410" spans="2:14" x14ac:dyDescent="0.25">
      <c r="B410" t="s">
        <v>388</v>
      </c>
      <c r="C410" t="s">
        <v>571</v>
      </c>
      <c r="D410" t="s">
        <v>572</v>
      </c>
      <c r="E410" t="s">
        <v>37</v>
      </c>
      <c r="F410" t="s">
        <v>0</v>
      </c>
      <c r="G410" t="s">
        <v>1826</v>
      </c>
      <c r="H410" s="4">
        <v>62.592050700000001</v>
      </c>
      <c r="I410">
        <v>61.636401900000003</v>
      </c>
      <c r="J410" s="5">
        <v>0.95564879999999996</v>
      </c>
      <c r="K410">
        <v>1.5504617000000001</v>
      </c>
      <c r="N410">
        <f t="shared" si="6"/>
        <v>0.6707220053893268</v>
      </c>
    </row>
    <row r="411" spans="2:14" x14ac:dyDescent="0.25">
      <c r="B411" t="s">
        <v>388</v>
      </c>
      <c r="C411" t="s">
        <v>575</v>
      </c>
      <c r="D411" t="s">
        <v>576</v>
      </c>
      <c r="E411" t="s">
        <v>37</v>
      </c>
      <c r="F411" t="s">
        <v>0</v>
      </c>
      <c r="G411" t="s">
        <v>1826</v>
      </c>
      <c r="H411" s="4">
        <v>60.66169</v>
      </c>
      <c r="I411">
        <v>62.8353003</v>
      </c>
      <c r="J411" s="5">
        <v>2.1736103</v>
      </c>
      <c r="K411">
        <v>3.4592184000000001</v>
      </c>
      <c r="N411">
        <f t="shared" si="6"/>
        <v>1.1548698357383027</v>
      </c>
    </row>
    <row r="412" spans="2:14" x14ac:dyDescent="0.25">
      <c r="B412" t="s">
        <v>388</v>
      </c>
      <c r="C412" t="s">
        <v>577</v>
      </c>
      <c r="D412" t="s">
        <v>578</v>
      </c>
      <c r="E412" t="s">
        <v>37</v>
      </c>
      <c r="F412" t="s">
        <v>0</v>
      </c>
      <c r="G412" t="s">
        <v>1826</v>
      </c>
      <c r="H412" s="4">
        <v>62.836951399999997</v>
      </c>
      <c r="I412">
        <v>60.66169</v>
      </c>
      <c r="J412" s="5">
        <v>2.1752614000000001</v>
      </c>
      <c r="K412">
        <v>3.5858899000000002</v>
      </c>
      <c r="N412">
        <f t="shared" si="6"/>
        <v>1.1553899596643296</v>
      </c>
    </row>
    <row r="413" spans="2:14" x14ac:dyDescent="0.25">
      <c r="B413" t="s">
        <v>388</v>
      </c>
      <c r="C413" t="s">
        <v>577</v>
      </c>
      <c r="D413" t="s">
        <v>578</v>
      </c>
      <c r="E413" t="s">
        <v>37</v>
      </c>
      <c r="F413" t="s">
        <v>0</v>
      </c>
      <c r="G413" t="s">
        <v>1827</v>
      </c>
      <c r="H413" s="4">
        <v>62.836951399999997</v>
      </c>
      <c r="I413">
        <v>62.8353003</v>
      </c>
      <c r="J413" s="5">
        <v>1.6511E-3</v>
      </c>
      <c r="K413">
        <v>2.6277000000000002E-3</v>
      </c>
      <c r="N413">
        <f t="shared" si="6"/>
        <v>1.6497384329111555E-3</v>
      </c>
    </row>
    <row r="414" spans="2:14" x14ac:dyDescent="0.25">
      <c r="B414" t="s">
        <v>388</v>
      </c>
      <c r="C414" t="s">
        <v>579</v>
      </c>
      <c r="D414" t="s">
        <v>580</v>
      </c>
      <c r="E414" t="s">
        <v>37</v>
      </c>
      <c r="F414" t="s">
        <v>0</v>
      </c>
      <c r="G414" t="s">
        <v>1826</v>
      </c>
      <c r="H414" s="4">
        <v>61.076709600000001</v>
      </c>
      <c r="I414">
        <v>62.836951399999997</v>
      </c>
      <c r="J414" s="5">
        <v>1.7602418</v>
      </c>
      <c r="K414">
        <v>2.8012845</v>
      </c>
      <c r="N414">
        <f t="shared" si="6"/>
        <v>1.0153182845872932</v>
      </c>
    </row>
    <row r="415" spans="2:14" x14ac:dyDescent="0.25">
      <c r="B415" t="s">
        <v>388</v>
      </c>
      <c r="C415" t="s">
        <v>579</v>
      </c>
      <c r="D415" t="s">
        <v>580</v>
      </c>
      <c r="E415" t="s">
        <v>37</v>
      </c>
      <c r="F415" t="s">
        <v>0</v>
      </c>
      <c r="G415" t="s">
        <v>1827</v>
      </c>
      <c r="H415" s="4">
        <v>61.076709600000001</v>
      </c>
      <c r="I415">
        <v>62.836951399999997</v>
      </c>
      <c r="J415" s="5">
        <v>1.7602418</v>
      </c>
      <c r="K415">
        <v>2.8012845</v>
      </c>
      <c r="N415">
        <f t="shared" si="6"/>
        <v>1.0153182845872932</v>
      </c>
    </row>
    <row r="416" spans="2:14" x14ac:dyDescent="0.25">
      <c r="B416" t="s">
        <v>388</v>
      </c>
      <c r="C416" t="s">
        <v>583</v>
      </c>
      <c r="D416" t="s">
        <v>584</v>
      </c>
      <c r="E416" t="s">
        <v>37</v>
      </c>
      <c r="F416" t="s">
        <v>0</v>
      </c>
      <c r="G416" t="s">
        <v>1826</v>
      </c>
      <c r="H416" s="4">
        <v>60.692627100000003</v>
      </c>
      <c r="I416">
        <v>61.282406399999999</v>
      </c>
      <c r="J416" s="5">
        <v>0.58977930000000001</v>
      </c>
      <c r="K416">
        <v>0.96239580000000002</v>
      </c>
      <c r="N416">
        <f t="shared" si="6"/>
        <v>0.46359520156638373</v>
      </c>
    </row>
    <row r="417" spans="2:14" x14ac:dyDescent="0.25">
      <c r="B417" t="s">
        <v>388</v>
      </c>
      <c r="C417" t="s">
        <v>583</v>
      </c>
      <c r="D417" t="s">
        <v>584</v>
      </c>
      <c r="E417" t="s">
        <v>37</v>
      </c>
      <c r="F417" t="s">
        <v>0</v>
      </c>
      <c r="G417" t="s">
        <v>1827</v>
      </c>
      <c r="H417" s="4">
        <v>60.692627100000003</v>
      </c>
      <c r="I417">
        <v>61.282406399999999</v>
      </c>
      <c r="J417" s="5">
        <v>0.58977930000000001</v>
      </c>
      <c r="K417">
        <v>0.96239580000000002</v>
      </c>
      <c r="N417">
        <f t="shared" si="6"/>
        <v>0.46359520156638373</v>
      </c>
    </row>
    <row r="418" spans="2:14" x14ac:dyDescent="0.25">
      <c r="B418" t="s">
        <v>388</v>
      </c>
      <c r="C418" t="s">
        <v>585</v>
      </c>
      <c r="D418" t="s">
        <v>586</v>
      </c>
      <c r="E418" t="s">
        <v>37</v>
      </c>
      <c r="F418" t="s">
        <v>0</v>
      </c>
      <c r="G418" t="s">
        <v>1826</v>
      </c>
      <c r="H418" s="4">
        <v>62.690453499999997</v>
      </c>
      <c r="I418">
        <v>60.692627100000003</v>
      </c>
      <c r="J418" s="5">
        <v>1.9978263999999999</v>
      </c>
      <c r="K418">
        <v>3.2917119000000001</v>
      </c>
      <c r="N418">
        <f t="shared" si="6"/>
        <v>1.097887492733651</v>
      </c>
    </row>
    <row r="419" spans="2:14" x14ac:dyDescent="0.25">
      <c r="B419" t="s">
        <v>388</v>
      </c>
      <c r="C419" t="s">
        <v>585</v>
      </c>
      <c r="D419" t="s">
        <v>586</v>
      </c>
      <c r="E419" t="s">
        <v>37</v>
      </c>
      <c r="F419" t="s">
        <v>0</v>
      </c>
      <c r="G419" t="s">
        <v>1827</v>
      </c>
      <c r="H419" s="4">
        <v>62.690453499999997</v>
      </c>
      <c r="I419">
        <v>60.692627100000003</v>
      </c>
      <c r="J419" s="5">
        <v>1.9978263999999999</v>
      </c>
      <c r="K419">
        <v>3.2917119000000001</v>
      </c>
      <c r="N419">
        <f t="shared" si="6"/>
        <v>1.097887492733651</v>
      </c>
    </row>
    <row r="420" spans="2:14" x14ac:dyDescent="0.25">
      <c r="B420" t="s">
        <v>388</v>
      </c>
      <c r="C420" t="s">
        <v>587</v>
      </c>
      <c r="D420" t="s">
        <v>588</v>
      </c>
      <c r="E420" t="s">
        <v>37</v>
      </c>
      <c r="F420" t="s">
        <v>0</v>
      </c>
      <c r="G420" t="s">
        <v>1826</v>
      </c>
      <c r="H420" s="4">
        <v>62.374320400000002</v>
      </c>
      <c r="I420">
        <v>62.690453499999997</v>
      </c>
      <c r="J420" s="5">
        <v>0.3161331</v>
      </c>
      <c r="K420">
        <v>0.50427630000000001</v>
      </c>
      <c r="N420">
        <f t="shared" si="6"/>
        <v>0.27469796760646814</v>
      </c>
    </row>
    <row r="421" spans="2:14" x14ac:dyDescent="0.25">
      <c r="B421" t="s">
        <v>388</v>
      </c>
      <c r="C421" t="s">
        <v>587</v>
      </c>
      <c r="D421" t="s">
        <v>588</v>
      </c>
      <c r="E421" t="s">
        <v>37</v>
      </c>
      <c r="F421" t="s">
        <v>0</v>
      </c>
      <c r="G421" t="s">
        <v>1827</v>
      </c>
      <c r="H421" s="4">
        <v>62.374320400000002</v>
      </c>
      <c r="I421">
        <v>62.690453499999997</v>
      </c>
      <c r="J421" s="5">
        <v>0.3161331</v>
      </c>
      <c r="K421">
        <v>0.50427630000000001</v>
      </c>
      <c r="N421">
        <f t="shared" si="6"/>
        <v>0.27469796760646814</v>
      </c>
    </row>
    <row r="422" spans="2:14" x14ac:dyDescent="0.25">
      <c r="B422" t="s">
        <v>388</v>
      </c>
      <c r="C422" t="s">
        <v>589</v>
      </c>
      <c r="D422" t="s">
        <v>590</v>
      </c>
      <c r="E422" t="s">
        <v>37</v>
      </c>
      <c r="F422" t="s">
        <v>0</v>
      </c>
      <c r="G422" t="s">
        <v>1826</v>
      </c>
      <c r="H422" s="4">
        <v>62.069122200000002</v>
      </c>
      <c r="I422">
        <v>62.374320400000002</v>
      </c>
      <c r="J422" s="5">
        <v>0.30519819999999998</v>
      </c>
      <c r="K422">
        <v>0.48930099999999999</v>
      </c>
      <c r="N422">
        <f t="shared" si="6"/>
        <v>0.26635490663708888</v>
      </c>
    </row>
    <row r="423" spans="2:14" x14ac:dyDescent="0.25">
      <c r="B423" t="s">
        <v>388</v>
      </c>
      <c r="C423" t="s">
        <v>589</v>
      </c>
      <c r="D423" t="s">
        <v>590</v>
      </c>
      <c r="E423" t="s">
        <v>37</v>
      </c>
      <c r="F423" t="s">
        <v>0</v>
      </c>
      <c r="G423" t="s">
        <v>1827</v>
      </c>
      <c r="H423" s="4">
        <v>62.069122200000002</v>
      </c>
      <c r="I423">
        <v>62.374320400000002</v>
      </c>
      <c r="J423" s="5">
        <v>0.30519819999999998</v>
      </c>
      <c r="K423">
        <v>0.48930099999999999</v>
      </c>
      <c r="N423">
        <f t="shared" si="6"/>
        <v>0.26635490663708888</v>
      </c>
    </row>
    <row r="424" spans="2:14" x14ac:dyDescent="0.25">
      <c r="B424" t="s">
        <v>388</v>
      </c>
      <c r="C424" t="s">
        <v>591</v>
      </c>
      <c r="D424" t="s">
        <v>592</v>
      </c>
      <c r="E424" t="s">
        <v>37</v>
      </c>
      <c r="F424" t="s">
        <v>0</v>
      </c>
      <c r="G424" t="s">
        <v>1826</v>
      </c>
      <c r="H424" s="4">
        <v>62.164317500000003</v>
      </c>
      <c r="I424">
        <v>62.069122200000002</v>
      </c>
      <c r="J424" s="5">
        <v>9.5195299999999997E-2</v>
      </c>
      <c r="K424">
        <v>0.1533698</v>
      </c>
      <c r="N424">
        <f t="shared" si="6"/>
        <v>9.0932703529278069E-2</v>
      </c>
    </row>
    <row r="425" spans="2:14" x14ac:dyDescent="0.25">
      <c r="B425" t="s">
        <v>388</v>
      </c>
      <c r="C425" t="s">
        <v>593</v>
      </c>
      <c r="D425" t="s">
        <v>594</v>
      </c>
      <c r="E425" t="s">
        <v>37</v>
      </c>
      <c r="F425" t="s">
        <v>0</v>
      </c>
      <c r="G425" t="s">
        <v>1826</v>
      </c>
      <c r="H425" s="4">
        <v>61.284988599999998</v>
      </c>
      <c r="I425">
        <v>62.164317500000003</v>
      </c>
      <c r="J425" s="5">
        <v>0.87932889999999997</v>
      </c>
      <c r="K425">
        <v>1.4145235</v>
      </c>
      <c r="N425">
        <f t="shared" si="6"/>
        <v>0.63091474502847811</v>
      </c>
    </row>
    <row r="426" spans="2:14" x14ac:dyDescent="0.25">
      <c r="B426" t="s">
        <v>388</v>
      </c>
      <c r="C426" t="s">
        <v>595</v>
      </c>
      <c r="D426" t="s">
        <v>596</v>
      </c>
      <c r="E426" t="s">
        <v>37</v>
      </c>
      <c r="F426" t="s">
        <v>0</v>
      </c>
      <c r="G426" t="s">
        <v>1826</v>
      </c>
      <c r="H426" s="4">
        <v>59.760107099999999</v>
      </c>
      <c r="I426">
        <v>61.284988599999998</v>
      </c>
      <c r="J426" s="5">
        <v>1.5248815</v>
      </c>
      <c r="K426">
        <v>2.4881810999999998</v>
      </c>
      <c r="N426">
        <f t="shared" si="6"/>
        <v>0.92619413093297454</v>
      </c>
    </row>
    <row r="427" spans="2:14" x14ac:dyDescent="0.25">
      <c r="B427" t="s">
        <v>388</v>
      </c>
      <c r="C427" t="s">
        <v>595</v>
      </c>
      <c r="D427" t="s">
        <v>596</v>
      </c>
      <c r="E427" t="s">
        <v>37</v>
      </c>
      <c r="F427" t="s">
        <v>0</v>
      </c>
      <c r="G427" t="s">
        <v>1827</v>
      </c>
      <c r="H427" s="4">
        <v>59.760107099999999</v>
      </c>
      <c r="I427">
        <v>62.069122200000002</v>
      </c>
      <c r="J427" s="5">
        <v>2.3090150999999999</v>
      </c>
      <c r="K427">
        <v>3.7200704999999998</v>
      </c>
      <c r="N427">
        <f t="shared" si="6"/>
        <v>1.196650592241242</v>
      </c>
    </row>
    <row r="428" spans="2:14" x14ac:dyDescent="0.25">
      <c r="B428" t="s">
        <v>388</v>
      </c>
      <c r="C428" t="s">
        <v>597</v>
      </c>
      <c r="D428" t="s">
        <v>598</v>
      </c>
      <c r="E428" t="s">
        <v>37</v>
      </c>
      <c r="F428" t="s">
        <v>0</v>
      </c>
      <c r="G428" t="s">
        <v>1827</v>
      </c>
      <c r="H428" s="4">
        <v>61.014530600000001</v>
      </c>
      <c r="I428">
        <v>59.760107099999999</v>
      </c>
      <c r="J428" s="5">
        <v>1.2544234999999999</v>
      </c>
      <c r="K428">
        <v>2.0990985000000002</v>
      </c>
      <c r="N428">
        <f t="shared" si="6"/>
        <v>0.81289428616756521</v>
      </c>
    </row>
    <row r="429" spans="2:14" x14ac:dyDescent="0.25">
      <c r="B429" t="s">
        <v>388</v>
      </c>
      <c r="C429" t="s">
        <v>599</v>
      </c>
      <c r="D429" t="s">
        <v>600</v>
      </c>
      <c r="E429" t="s">
        <v>37</v>
      </c>
      <c r="F429" t="s">
        <v>0</v>
      </c>
      <c r="G429" t="s">
        <v>1827</v>
      </c>
      <c r="H429" s="4">
        <v>61.045763200000003</v>
      </c>
      <c r="I429">
        <v>61.014530600000001</v>
      </c>
      <c r="J429" s="5">
        <v>3.1232599999999999E-2</v>
      </c>
      <c r="K429">
        <v>5.11888E-2</v>
      </c>
      <c r="N429">
        <f t="shared" si="6"/>
        <v>3.0754785797134952E-2</v>
      </c>
    </row>
    <row r="430" spans="2:14" x14ac:dyDescent="0.25">
      <c r="B430" t="s">
        <v>388</v>
      </c>
      <c r="C430" t="s">
        <v>601</v>
      </c>
      <c r="D430" t="s">
        <v>602</v>
      </c>
      <c r="E430" t="s">
        <v>37</v>
      </c>
      <c r="F430" t="s">
        <v>0</v>
      </c>
      <c r="G430" t="s">
        <v>1826</v>
      </c>
      <c r="H430" s="4">
        <v>62.9730755</v>
      </c>
      <c r="I430">
        <v>61.045763200000003</v>
      </c>
      <c r="J430" s="5">
        <v>1.9273123000000001</v>
      </c>
      <c r="K430">
        <v>3.1571598000000001</v>
      </c>
      <c r="N430">
        <f t="shared" si="6"/>
        <v>1.0740846982941565</v>
      </c>
    </row>
    <row r="431" spans="2:14" x14ac:dyDescent="0.25">
      <c r="B431" t="s">
        <v>388</v>
      </c>
      <c r="C431" t="s">
        <v>603</v>
      </c>
      <c r="D431" t="s">
        <v>604</v>
      </c>
      <c r="E431" t="s">
        <v>37</v>
      </c>
      <c r="F431" t="s">
        <v>0</v>
      </c>
      <c r="G431" t="s">
        <v>1826</v>
      </c>
      <c r="H431" s="4">
        <v>61.219187300000002</v>
      </c>
      <c r="I431">
        <v>62.9730755</v>
      </c>
      <c r="J431" s="5">
        <v>1.7538882</v>
      </c>
      <c r="K431">
        <v>2.7851398000000001</v>
      </c>
      <c r="N431">
        <f t="shared" si="6"/>
        <v>1.0130138039849854</v>
      </c>
    </row>
    <row r="432" spans="2:14" x14ac:dyDescent="0.25">
      <c r="B432" t="s">
        <v>388</v>
      </c>
      <c r="C432" t="s">
        <v>603</v>
      </c>
      <c r="D432" t="s">
        <v>604</v>
      </c>
      <c r="E432" t="s">
        <v>37</v>
      </c>
      <c r="F432" t="s">
        <v>0</v>
      </c>
      <c r="G432" t="s">
        <v>1827</v>
      </c>
      <c r="H432" s="4">
        <v>61.219187300000002</v>
      </c>
      <c r="I432">
        <v>61.045763200000003</v>
      </c>
      <c r="J432" s="5">
        <v>0.1734241</v>
      </c>
      <c r="K432">
        <v>0.28408870000000003</v>
      </c>
      <c r="N432">
        <f t="shared" si="6"/>
        <v>0.15992605590446929</v>
      </c>
    </row>
    <row r="433" spans="2:14" x14ac:dyDescent="0.25">
      <c r="B433" t="s">
        <v>388</v>
      </c>
      <c r="C433" t="s">
        <v>605</v>
      </c>
      <c r="D433" t="s">
        <v>606</v>
      </c>
      <c r="E433" t="s">
        <v>37</v>
      </c>
      <c r="F433" t="s">
        <v>0</v>
      </c>
      <c r="G433" t="s">
        <v>1826</v>
      </c>
      <c r="H433" s="4">
        <v>59.554580899999998</v>
      </c>
      <c r="I433">
        <v>61.219187300000002</v>
      </c>
      <c r="J433" s="5">
        <v>1.6646064</v>
      </c>
      <c r="K433">
        <v>2.7190926000000002</v>
      </c>
      <c r="N433">
        <f t="shared" si="6"/>
        <v>0.9800563544025328</v>
      </c>
    </row>
    <row r="434" spans="2:14" x14ac:dyDescent="0.25">
      <c r="B434" t="s">
        <v>388</v>
      </c>
      <c r="C434" t="s">
        <v>605</v>
      </c>
      <c r="D434" t="s">
        <v>606</v>
      </c>
      <c r="E434" t="s">
        <v>37</v>
      </c>
      <c r="F434" t="s">
        <v>0</v>
      </c>
      <c r="G434" t="s">
        <v>1827</v>
      </c>
      <c r="H434" s="4">
        <v>59.554580899999998</v>
      </c>
      <c r="I434">
        <v>61.219187300000002</v>
      </c>
      <c r="J434" s="5">
        <v>1.6646064</v>
      </c>
      <c r="K434">
        <v>2.7190926000000002</v>
      </c>
      <c r="N434">
        <f t="shared" si="6"/>
        <v>0.9800563544025328</v>
      </c>
    </row>
    <row r="435" spans="2:14" x14ac:dyDescent="0.25">
      <c r="B435" t="s">
        <v>388</v>
      </c>
      <c r="C435" t="s">
        <v>607</v>
      </c>
      <c r="D435" t="s">
        <v>608</v>
      </c>
      <c r="E435" t="s">
        <v>37</v>
      </c>
      <c r="F435" t="s">
        <v>0</v>
      </c>
      <c r="G435" t="s">
        <v>1826</v>
      </c>
      <c r="H435" s="4">
        <v>61.335217999999998</v>
      </c>
      <c r="I435">
        <v>59.554580899999998</v>
      </c>
      <c r="J435" s="5">
        <v>1.7806371000000001</v>
      </c>
      <c r="K435">
        <v>2.9899247</v>
      </c>
      <c r="N435">
        <f t="shared" si="6"/>
        <v>1.022680074108373</v>
      </c>
    </row>
    <row r="436" spans="2:14" x14ac:dyDescent="0.25">
      <c r="B436" t="s">
        <v>388</v>
      </c>
      <c r="C436" t="s">
        <v>607</v>
      </c>
      <c r="D436" t="s">
        <v>608</v>
      </c>
      <c r="E436" t="s">
        <v>37</v>
      </c>
      <c r="F436" t="s">
        <v>0</v>
      </c>
      <c r="G436" t="s">
        <v>1827</v>
      </c>
      <c r="H436" s="4">
        <v>61.335217999999998</v>
      </c>
      <c r="I436">
        <v>59.554580899999998</v>
      </c>
      <c r="J436" s="5">
        <v>1.7806371000000001</v>
      </c>
      <c r="K436">
        <v>2.9899247</v>
      </c>
      <c r="N436">
        <f t="shared" si="6"/>
        <v>1.022680074108373</v>
      </c>
    </row>
    <row r="437" spans="2:14" x14ac:dyDescent="0.25">
      <c r="B437" t="s">
        <v>388</v>
      </c>
      <c r="C437" t="s">
        <v>609</v>
      </c>
      <c r="D437" t="s">
        <v>610</v>
      </c>
      <c r="E437" t="s">
        <v>37</v>
      </c>
      <c r="F437" t="s">
        <v>0</v>
      </c>
      <c r="G437" t="s">
        <v>1826</v>
      </c>
      <c r="H437" s="4">
        <v>60.958165700000002</v>
      </c>
      <c r="I437">
        <v>61.335217999999998</v>
      </c>
      <c r="J437" s="5">
        <v>0.37705230000000001</v>
      </c>
      <c r="K437">
        <v>0.61474030000000002</v>
      </c>
      <c r="N437">
        <f t="shared" si="6"/>
        <v>0.3199452001436266</v>
      </c>
    </row>
    <row r="438" spans="2:14" x14ac:dyDescent="0.25">
      <c r="B438" t="s">
        <v>388</v>
      </c>
      <c r="C438" t="s">
        <v>609</v>
      </c>
      <c r="D438" t="s">
        <v>610</v>
      </c>
      <c r="E438" t="s">
        <v>37</v>
      </c>
      <c r="F438" t="s">
        <v>0</v>
      </c>
      <c r="G438" t="s">
        <v>1827</v>
      </c>
      <c r="H438" s="4">
        <v>60.958165700000002</v>
      </c>
      <c r="I438">
        <v>61.335217999999998</v>
      </c>
      <c r="J438" s="5">
        <v>0.37705230000000001</v>
      </c>
      <c r="K438">
        <v>0.61474030000000002</v>
      </c>
      <c r="N438">
        <f t="shared" si="6"/>
        <v>0.3199452001436266</v>
      </c>
    </row>
    <row r="439" spans="2:14" x14ac:dyDescent="0.25">
      <c r="B439" t="s">
        <v>388</v>
      </c>
      <c r="C439" t="s">
        <v>611</v>
      </c>
      <c r="D439" t="s">
        <v>612</v>
      </c>
      <c r="E439" t="s">
        <v>37</v>
      </c>
      <c r="F439" t="s">
        <v>0</v>
      </c>
      <c r="G439" t="s">
        <v>1827</v>
      </c>
      <c r="H439" s="4">
        <v>60.264312699999998</v>
      </c>
      <c r="I439">
        <v>60.958165700000002</v>
      </c>
      <c r="J439" s="5">
        <v>0.69385300000000005</v>
      </c>
      <c r="K439">
        <v>1.1382445999999999</v>
      </c>
      <c r="N439">
        <f t="shared" si="6"/>
        <v>0.52700581560502902</v>
      </c>
    </row>
    <row r="440" spans="2:14" x14ac:dyDescent="0.25">
      <c r="B440" t="s">
        <v>388</v>
      </c>
      <c r="C440" t="s">
        <v>613</v>
      </c>
      <c r="D440" t="s">
        <v>614</v>
      </c>
      <c r="E440" t="s">
        <v>37</v>
      </c>
      <c r="F440" t="s">
        <v>0</v>
      </c>
      <c r="G440" t="s">
        <v>1826</v>
      </c>
      <c r="H440" s="4">
        <v>60.6665615</v>
      </c>
      <c r="I440">
        <v>60.958165700000002</v>
      </c>
      <c r="J440" s="5">
        <v>0.29160419999999998</v>
      </c>
      <c r="K440">
        <v>0.47836770000000001</v>
      </c>
      <c r="N440">
        <f t="shared" si="6"/>
        <v>0.25588501167743322</v>
      </c>
    </row>
    <row r="441" spans="2:14" x14ac:dyDescent="0.25">
      <c r="B441" t="s">
        <v>388</v>
      </c>
      <c r="C441" t="s">
        <v>615</v>
      </c>
      <c r="D441" t="s">
        <v>616</v>
      </c>
      <c r="E441" t="s">
        <v>37</v>
      </c>
      <c r="F441" t="s">
        <v>0</v>
      </c>
      <c r="G441" t="s">
        <v>1826</v>
      </c>
      <c r="H441" s="4">
        <v>62.535019300000002</v>
      </c>
      <c r="I441">
        <v>60.6665615</v>
      </c>
      <c r="J441" s="5">
        <v>1.8684578000000001</v>
      </c>
      <c r="K441">
        <v>3.0798808000000002</v>
      </c>
      <c r="N441">
        <f t="shared" si="6"/>
        <v>1.0537745334298718</v>
      </c>
    </row>
    <row r="442" spans="2:14" x14ac:dyDescent="0.25">
      <c r="B442" t="s">
        <v>388</v>
      </c>
      <c r="C442" t="s">
        <v>615</v>
      </c>
      <c r="D442" t="s">
        <v>616</v>
      </c>
      <c r="E442" t="s">
        <v>37</v>
      </c>
      <c r="F442" t="s">
        <v>0</v>
      </c>
      <c r="G442" t="s">
        <v>1827</v>
      </c>
      <c r="H442" s="4">
        <v>62.535019300000002</v>
      </c>
      <c r="I442">
        <v>60.264312699999998</v>
      </c>
      <c r="J442" s="5">
        <v>2.2707066</v>
      </c>
      <c r="K442">
        <v>3.7679125</v>
      </c>
      <c r="N442">
        <f t="shared" si="6"/>
        <v>1.1850060471929369</v>
      </c>
    </row>
    <row r="443" spans="2:14" x14ac:dyDescent="0.25">
      <c r="B443" t="s">
        <v>388</v>
      </c>
      <c r="C443" t="s">
        <v>619</v>
      </c>
      <c r="D443" t="s">
        <v>620</v>
      </c>
      <c r="E443" t="s">
        <v>37</v>
      </c>
      <c r="F443" t="s">
        <v>0</v>
      </c>
      <c r="G443" t="s">
        <v>1826</v>
      </c>
      <c r="H443" s="4">
        <v>62.292701700000002</v>
      </c>
      <c r="I443">
        <v>61.446473099999999</v>
      </c>
      <c r="J443" s="5">
        <v>0.8462286</v>
      </c>
      <c r="K443">
        <v>1.3771800999999999</v>
      </c>
      <c r="N443">
        <f t="shared" si="6"/>
        <v>0.61314496373331007</v>
      </c>
    </row>
    <row r="444" spans="2:14" x14ac:dyDescent="0.25">
      <c r="B444" t="s">
        <v>388</v>
      </c>
      <c r="C444" t="s">
        <v>621</v>
      </c>
      <c r="D444" t="s">
        <v>622</v>
      </c>
      <c r="E444" t="s">
        <v>37</v>
      </c>
      <c r="F444" t="s">
        <v>0</v>
      </c>
      <c r="G444" t="s">
        <v>1826</v>
      </c>
      <c r="H444" s="4">
        <v>60.6738122</v>
      </c>
      <c r="I444">
        <v>62.292701700000002</v>
      </c>
      <c r="J444" s="5">
        <v>1.6188895000000001</v>
      </c>
      <c r="K444">
        <v>2.598843</v>
      </c>
      <c r="N444">
        <f t="shared" si="6"/>
        <v>0.96275037295926869</v>
      </c>
    </row>
    <row r="445" spans="2:14" x14ac:dyDescent="0.25">
      <c r="B445" t="s">
        <v>388</v>
      </c>
      <c r="C445" t="s">
        <v>621</v>
      </c>
      <c r="D445" t="s">
        <v>622</v>
      </c>
      <c r="E445" t="s">
        <v>37</v>
      </c>
      <c r="F445" t="s">
        <v>0</v>
      </c>
      <c r="G445" t="s">
        <v>1827</v>
      </c>
      <c r="H445" s="4">
        <v>60.6738122</v>
      </c>
      <c r="I445">
        <v>61.446473099999999</v>
      </c>
      <c r="J445" s="5">
        <v>0.77266089999999998</v>
      </c>
      <c r="K445">
        <v>1.2574536000000001</v>
      </c>
      <c r="N445">
        <f t="shared" si="6"/>
        <v>0.57248175104475685</v>
      </c>
    </row>
    <row r="446" spans="2:14" x14ac:dyDescent="0.25">
      <c r="B446" t="s">
        <v>388</v>
      </c>
      <c r="C446" t="s">
        <v>623</v>
      </c>
      <c r="D446" t="s">
        <v>624</v>
      </c>
      <c r="E446" t="s">
        <v>37</v>
      </c>
      <c r="F446" t="s">
        <v>0</v>
      </c>
      <c r="G446" t="s">
        <v>1826</v>
      </c>
      <c r="H446" s="4">
        <v>59.817469600000003</v>
      </c>
      <c r="I446">
        <v>60.6738122</v>
      </c>
      <c r="J446" s="5">
        <v>0.85634259999999995</v>
      </c>
      <c r="K446">
        <v>1.4113875</v>
      </c>
      <c r="N446">
        <f t="shared" si="6"/>
        <v>0.61860820784651693</v>
      </c>
    </row>
    <row r="447" spans="2:14" x14ac:dyDescent="0.25">
      <c r="B447" t="s">
        <v>388</v>
      </c>
      <c r="C447" t="s">
        <v>623</v>
      </c>
      <c r="D447" t="s">
        <v>624</v>
      </c>
      <c r="E447" t="s">
        <v>37</v>
      </c>
      <c r="F447" t="s">
        <v>0</v>
      </c>
      <c r="G447" t="s">
        <v>1827</v>
      </c>
      <c r="H447" s="4">
        <v>59.817469600000003</v>
      </c>
      <c r="I447">
        <v>60.6738122</v>
      </c>
      <c r="J447" s="5">
        <v>0.85634259999999995</v>
      </c>
      <c r="K447">
        <v>1.4113875</v>
      </c>
      <c r="N447">
        <f t="shared" si="6"/>
        <v>0.61860820784651693</v>
      </c>
    </row>
    <row r="448" spans="2:14" x14ac:dyDescent="0.25">
      <c r="B448" t="s">
        <v>388</v>
      </c>
      <c r="C448" t="s">
        <v>625</v>
      </c>
      <c r="D448" t="s">
        <v>626</v>
      </c>
      <c r="E448" t="s">
        <v>37</v>
      </c>
      <c r="F448" t="s">
        <v>0</v>
      </c>
      <c r="G448" t="s">
        <v>1826</v>
      </c>
      <c r="H448" s="4">
        <v>60.874520500000003</v>
      </c>
      <c r="I448">
        <v>59.817469600000003</v>
      </c>
      <c r="J448" s="5">
        <v>1.0570508999999999</v>
      </c>
      <c r="K448">
        <v>1.7671273999999999</v>
      </c>
      <c r="N448">
        <f t="shared" si="6"/>
        <v>0.7212733551386159</v>
      </c>
    </row>
    <row r="449" spans="2:14" x14ac:dyDescent="0.25">
      <c r="B449" t="s">
        <v>388</v>
      </c>
      <c r="C449" t="s">
        <v>625</v>
      </c>
      <c r="D449" t="s">
        <v>626</v>
      </c>
      <c r="E449" t="s">
        <v>37</v>
      </c>
      <c r="F449" t="s">
        <v>0</v>
      </c>
      <c r="G449" t="s">
        <v>1827</v>
      </c>
      <c r="H449" s="4">
        <v>60.874520500000003</v>
      </c>
      <c r="I449">
        <v>59.817469600000003</v>
      </c>
      <c r="J449" s="5">
        <v>1.0570508999999999</v>
      </c>
      <c r="K449">
        <v>1.7671273999999999</v>
      </c>
      <c r="N449">
        <f t="shared" si="6"/>
        <v>0.7212733551386159</v>
      </c>
    </row>
    <row r="450" spans="2:14" x14ac:dyDescent="0.25">
      <c r="B450" t="s">
        <v>388</v>
      </c>
      <c r="C450" t="s">
        <v>627</v>
      </c>
      <c r="D450" t="s">
        <v>628</v>
      </c>
      <c r="E450" t="s">
        <v>37</v>
      </c>
      <c r="F450" t="s">
        <v>0</v>
      </c>
      <c r="G450" t="s">
        <v>1827</v>
      </c>
      <c r="H450" s="4">
        <v>60.294211900000001</v>
      </c>
      <c r="I450">
        <v>60.874520500000003</v>
      </c>
      <c r="J450" s="5">
        <v>0.58030859999999995</v>
      </c>
      <c r="K450">
        <v>0.95328650000000004</v>
      </c>
      <c r="N450">
        <f t="shared" si="6"/>
        <v>0.45762014442279597</v>
      </c>
    </row>
    <row r="451" spans="2:14" x14ac:dyDescent="0.25">
      <c r="B451" t="s">
        <v>388</v>
      </c>
      <c r="C451" t="s">
        <v>629</v>
      </c>
      <c r="D451" t="s">
        <v>630</v>
      </c>
      <c r="E451" t="s">
        <v>37</v>
      </c>
      <c r="F451" t="s">
        <v>0</v>
      </c>
      <c r="G451" t="s">
        <v>1827</v>
      </c>
      <c r="H451" s="4">
        <v>62.251157800000001</v>
      </c>
      <c r="I451">
        <v>60.294211900000001</v>
      </c>
      <c r="J451" s="5">
        <v>1.9569459</v>
      </c>
      <c r="K451">
        <v>3.2456613000000001</v>
      </c>
      <c r="N451">
        <f t="shared" ref="N451:N514" si="7">LN(1+J451)</f>
        <v>1.0841569451331399</v>
      </c>
    </row>
    <row r="452" spans="2:14" x14ac:dyDescent="0.25">
      <c r="B452" t="s">
        <v>388</v>
      </c>
      <c r="C452" t="s">
        <v>633</v>
      </c>
      <c r="D452" t="s">
        <v>634</v>
      </c>
      <c r="E452" t="s">
        <v>37</v>
      </c>
      <c r="F452" t="s">
        <v>0</v>
      </c>
      <c r="G452" t="s">
        <v>1826</v>
      </c>
      <c r="H452" s="4">
        <v>60.677458700000003</v>
      </c>
      <c r="I452">
        <v>62.979264200000003</v>
      </c>
      <c r="J452" s="5">
        <v>2.3018054999999999</v>
      </c>
      <c r="K452">
        <v>3.6548625000000001</v>
      </c>
      <c r="N452">
        <f t="shared" si="7"/>
        <v>1.1944694400683151</v>
      </c>
    </row>
    <row r="453" spans="2:14" x14ac:dyDescent="0.25">
      <c r="B453" t="s">
        <v>388</v>
      </c>
      <c r="C453" t="s">
        <v>633</v>
      </c>
      <c r="D453" t="s">
        <v>634</v>
      </c>
      <c r="E453" t="s">
        <v>37</v>
      </c>
      <c r="F453" t="s">
        <v>0</v>
      </c>
      <c r="G453" t="s">
        <v>1827</v>
      </c>
      <c r="H453" s="4">
        <v>60.677458700000003</v>
      </c>
      <c r="I453">
        <v>62.979264200000003</v>
      </c>
      <c r="J453" s="5">
        <v>2.3018054999999999</v>
      </c>
      <c r="K453">
        <v>3.6548625000000001</v>
      </c>
      <c r="N453">
        <f t="shared" si="7"/>
        <v>1.1944694400683151</v>
      </c>
    </row>
    <row r="454" spans="2:14" x14ac:dyDescent="0.25">
      <c r="B454" t="s">
        <v>388</v>
      </c>
      <c r="C454" t="s">
        <v>635</v>
      </c>
      <c r="D454" t="s">
        <v>636</v>
      </c>
      <c r="E454" t="s">
        <v>37</v>
      </c>
      <c r="F454" t="s">
        <v>0</v>
      </c>
      <c r="G454" t="s">
        <v>1826</v>
      </c>
      <c r="H454" s="4">
        <v>60.557597399999999</v>
      </c>
      <c r="I454">
        <v>60.677458700000003</v>
      </c>
      <c r="J454" s="5">
        <v>0.1198613</v>
      </c>
      <c r="K454">
        <v>0.1975384</v>
      </c>
      <c r="N454">
        <f t="shared" si="7"/>
        <v>0.11320483835257136</v>
      </c>
    </row>
    <row r="455" spans="2:14" x14ac:dyDescent="0.25">
      <c r="B455" t="s">
        <v>388</v>
      </c>
      <c r="C455" t="s">
        <v>635</v>
      </c>
      <c r="D455" t="s">
        <v>636</v>
      </c>
      <c r="E455" t="s">
        <v>37</v>
      </c>
      <c r="F455" t="s">
        <v>0</v>
      </c>
      <c r="G455" t="s">
        <v>1827</v>
      </c>
      <c r="H455" s="4">
        <v>60.557597399999999</v>
      </c>
      <c r="I455">
        <v>60.677458700000003</v>
      </c>
      <c r="J455" s="5">
        <v>0.1198613</v>
      </c>
      <c r="K455">
        <v>0.1975384</v>
      </c>
      <c r="N455">
        <f t="shared" si="7"/>
        <v>0.11320483835257136</v>
      </c>
    </row>
    <row r="456" spans="2:14" x14ac:dyDescent="0.25">
      <c r="B456" t="s">
        <v>388</v>
      </c>
      <c r="C456" t="s">
        <v>637</v>
      </c>
      <c r="D456" t="s">
        <v>638</v>
      </c>
      <c r="E456" t="s">
        <v>37</v>
      </c>
      <c r="F456" t="s">
        <v>0</v>
      </c>
      <c r="G456" t="s">
        <v>1826</v>
      </c>
      <c r="H456" s="4">
        <v>62.376412299999998</v>
      </c>
      <c r="I456">
        <v>60.557597399999999</v>
      </c>
      <c r="J456" s="5">
        <v>1.8188149</v>
      </c>
      <c r="K456">
        <v>3.0034462999999998</v>
      </c>
      <c r="N456">
        <f t="shared" si="7"/>
        <v>1.0363165483940382</v>
      </c>
    </row>
    <row r="457" spans="2:14" x14ac:dyDescent="0.25">
      <c r="B457" t="s">
        <v>388</v>
      </c>
      <c r="C457" t="s">
        <v>637</v>
      </c>
      <c r="D457" t="s">
        <v>638</v>
      </c>
      <c r="E457" t="s">
        <v>37</v>
      </c>
      <c r="F457" t="s">
        <v>0</v>
      </c>
      <c r="G457" t="s">
        <v>1827</v>
      </c>
      <c r="H457" s="4">
        <v>62.376412299999998</v>
      </c>
      <c r="I457">
        <v>60.557597399999999</v>
      </c>
      <c r="J457" s="5">
        <v>1.8188149</v>
      </c>
      <c r="K457">
        <v>3.0034462999999998</v>
      </c>
      <c r="N457">
        <f t="shared" si="7"/>
        <v>1.0363165483940382</v>
      </c>
    </row>
    <row r="458" spans="2:14" x14ac:dyDescent="0.25">
      <c r="B458" t="s">
        <v>388</v>
      </c>
      <c r="C458" t="s">
        <v>639</v>
      </c>
      <c r="D458" t="s">
        <v>640</v>
      </c>
      <c r="E458" t="s">
        <v>37</v>
      </c>
      <c r="F458" t="s">
        <v>0</v>
      </c>
      <c r="G458" t="s">
        <v>1826</v>
      </c>
      <c r="H458" s="4">
        <v>61.1680286</v>
      </c>
      <c r="I458">
        <v>62.376412299999998</v>
      </c>
      <c r="J458" s="5">
        <v>1.2083836999999999</v>
      </c>
      <c r="K458">
        <v>1.9372446000000001</v>
      </c>
      <c r="N458">
        <f t="shared" si="7"/>
        <v>0.79226089049125781</v>
      </c>
    </row>
    <row r="459" spans="2:14" x14ac:dyDescent="0.25">
      <c r="B459" t="s">
        <v>388</v>
      </c>
      <c r="C459" t="s">
        <v>639</v>
      </c>
      <c r="D459" t="s">
        <v>640</v>
      </c>
      <c r="E459" t="s">
        <v>37</v>
      </c>
      <c r="F459" t="s">
        <v>0</v>
      </c>
      <c r="G459" t="s">
        <v>1827</v>
      </c>
      <c r="H459" s="4">
        <v>61.1680286</v>
      </c>
      <c r="I459">
        <v>62.376412299999998</v>
      </c>
      <c r="J459" s="5">
        <v>1.2083836999999999</v>
      </c>
      <c r="K459">
        <v>1.9372446000000001</v>
      </c>
      <c r="N459">
        <f t="shared" si="7"/>
        <v>0.79226089049125781</v>
      </c>
    </row>
    <row r="460" spans="2:14" x14ac:dyDescent="0.25">
      <c r="B460" t="s">
        <v>388</v>
      </c>
      <c r="C460" t="s">
        <v>641</v>
      </c>
      <c r="D460" t="s">
        <v>642</v>
      </c>
      <c r="E460" t="s">
        <v>37</v>
      </c>
      <c r="F460" t="s">
        <v>0</v>
      </c>
      <c r="G460" t="s">
        <v>1826</v>
      </c>
      <c r="H460" s="4">
        <v>59.814661000000001</v>
      </c>
      <c r="I460">
        <v>61.1680286</v>
      </c>
      <c r="J460" s="5">
        <v>1.3533675999999999</v>
      </c>
      <c r="K460">
        <v>2.2125408000000002</v>
      </c>
      <c r="N460">
        <f t="shared" si="7"/>
        <v>0.85584732363754756</v>
      </c>
    </row>
    <row r="461" spans="2:14" x14ac:dyDescent="0.25">
      <c r="B461" t="s">
        <v>388</v>
      </c>
      <c r="C461" t="s">
        <v>641</v>
      </c>
      <c r="D461" t="s">
        <v>642</v>
      </c>
      <c r="E461" t="s">
        <v>37</v>
      </c>
      <c r="F461" t="s">
        <v>0</v>
      </c>
      <c r="G461" t="s">
        <v>1827</v>
      </c>
      <c r="H461" s="4">
        <v>59.814661000000001</v>
      </c>
      <c r="I461">
        <v>61.1680286</v>
      </c>
      <c r="J461" s="5">
        <v>1.3533675999999999</v>
      </c>
      <c r="K461">
        <v>2.2125408000000002</v>
      </c>
      <c r="N461">
        <f t="shared" si="7"/>
        <v>0.85584732363754756</v>
      </c>
    </row>
    <row r="462" spans="2:14" x14ac:dyDescent="0.25">
      <c r="B462" t="s">
        <v>388</v>
      </c>
      <c r="C462" t="s">
        <v>643</v>
      </c>
      <c r="D462" t="s">
        <v>644</v>
      </c>
      <c r="E462" t="s">
        <v>37</v>
      </c>
      <c r="F462" t="s">
        <v>0</v>
      </c>
      <c r="G462" t="s">
        <v>1826</v>
      </c>
      <c r="H462" s="4">
        <v>62.927015699999998</v>
      </c>
      <c r="I462">
        <v>59.814661000000001</v>
      </c>
      <c r="J462" s="5">
        <v>3.1123547</v>
      </c>
      <c r="K462">
        <v>5.2033307999999998</v>
      </c>
      <c r="N462">
        <f t="shared" si="7"/>
        <v>1.4139957841603341</v>
      </c>
    </row>
    <row r="463" spans="2:14" x14ac:dyDescent="0.25">
      <c r="B463" t="s">
        <v>388</v>
      </c>
      <c r="C463" t="s">
        <v>643</v>
      </c>
      <c r="D463" t="s">
        <v>644</v>
      </c>
      <c r="E463" t="s">
        <v>37</v>
      </c>
      <c r="F463" t="s">
        <v>0</v>
      </c>
      <c r="G463" t="s">
        <v>1827</v>
      </c>
      <c r="H463" s="4">
        <v>62.927015699999998</v>
      </c>
      <c r="I463">
        <v>59.814661000000001</v>
      </c>
      <c r="J463" s="5">
        <v>3.1123547</v>
      </c>
      <c r="K463">
        <v>5.2033307999999998</v>
      </c>
      <c r="N463">
        <f t="shared" si="7"/>
        <v>1.4139957841603341</v>
      </c>
    </row>
    <row r="464" spans="2:14" x14ac:dyDescent="0.25">
      <c r="B464" t="s">
        <v>388</v>
      </c>
      <c r="C464" t="s">
        <v>645</v>
      </c>
      <c r="D464" t="s">
        <v>646</v>
      </c>
      <c r="E464" t="s">
        <v>37</v>
      </c>
      <c r="F464" t="s">
        <v>0</v>
      </c>
      <c r="G464" t="s">
        <v>1826</v>
      </c>
      <c r="H464" s="4">
        <v>61.802356099999997</v>
      </c>
      <c r="I464">
        <v>62.927015699999998</v>
      </c>
      <c r="J464" s="5">
        <v>1.1246596</v>
      </c>
      <c r="K464">
        <v>1.7872444999999999</v>
      </c>
      <c r="N464">
        <f t="shared" si="7"/>
        <v>0.75361160130958049</v>
      </c>
    </row>
    <row r="465" spans="2:14" x14ac:dyDescent="0.25">
      <c r="B465" t="s">
        <v>388</v>
      </c>
      <c r="C465" t="s">
        <v>645</v>
      </c>
      <c r="D465" t="s">
        <v>646</v>
      </c>
      <c r="E465" t="s">
        <v>37</v>
      </c>
      <c r="F465" t="s">
        <v>0</v>
      </c>
      <c r="G465" t="s">
        <v>1827</v>
      </c>
      <c r="H465" s="4">
        <v>61.802356099999997</v>
      </c>
      <c r="I465">
        <v>62.927015699999998</v>
      </c>
      <c r="J465" s="5">
        <v>1.1246596</v>
      </c>
      <c r="K465">
        <v>1.7872444999999999</v>
      </c>
      <c r="N465">
        <f t="shared" si="7"/>
        <v>0.75361160130958049</v>
      </c>
    </row>
    <row r="466" spans="2:14" x14ac:dyDescent="0.25">
      <c r="B466" t="s">
        <v>388</v>
      </c>
      <c r="C466" t="s">
        <v>647</v>
      </c>
      <c r="D466" t="s">
        <v>648</v>
      </c>
      <c r="E466" t="s">
        <v>37</v>
      </c>
      <c r="F466" t="s">
        <v>0</v>
      </c>
      <c r="G466" t="s">
        <v>1826</v>
      </c>
      <c r="H466" s="4">
        <v>60.001951300000002</v>
      </c>
      <c r="I466">
        <v>61.802356099999997</v>
      </c>
      <c r="J466" s="5">
        <v>1.8004047999999999</v>
      </c>
      <c r="K466">
        <v>2.9131653000000002</v>
      </c>
      <c r="N466">
        <f t="shared" si="7"/>
        <v>1.0297639781602879</v>
      </c>
    </row>
    <row r="467" spans="2:14" x14ac:dyDescent="0.25">
      <c r="B467" t="s">
        <v>388</v>
      </c>
      <c r="C467" t="s">
        <v>647</v>
      </c>
      <c r="D467" t="s">
        <v>648</v>
      </c>
      <c r="E467" t="s">
        <v>37</v>
      </c>
      <c r="F467" t="s">
        <v>0</v>
      </c>
      <c r="G467" t="s">
        <v>1827</v>
      </c>
      <c r="H467" s="4">
        <v>60.001951300000002</v>
      </c>
      <c r="I467">
        <v>61.802356099999997</v>
      </c>
      <c r="J467" s="5">
        <v>1.8004047999999999</v>
      </c>
      <c r="K467">
        <v>2.9131653000000002</v>
      </c>
      <c r="N467">
        <f t="shared" si="7"/>
        <v>1.0297639781602879</v>
      </c>
    </row>
    <row r="468" spans="2:14" x14ac:dyDescent="0.25">
      <c r="B468" t="s">
        <v>388</v>
      </c>
      <c r="C468" t="s">
        <v>649</v>
      </c>
      <c r="D468" t="s">
        <v>650</v>
      </c>
      <c r="E468" t="s">
        <v>37</v>
      </c>
      <c r="F468" t="s">
        <v>0</v>
      </c>
      <c r="G468" t="s">
        <v>1826</v>
      </c>
      <c r="H468" s="4">
        <v>62.455858900000003</v>
      </c>
      <c r="I468">
        <v>60.001951300000002</v>
      </c>
      <c r="J468" s="5">
        <v>2.4539076</v>
      </c>
      <c r="K468">
        <v>4.0897129999999997</v>
      </c>
      <c r="N468">
        <f t="shared" si="7"/>
        <v>1.2395062277742999</v>
      </c>
    </row>
    <row r="469" spans="2:14" x14ac:dyDescent="0.25">
      <c r="B469" t="s">
        <v>388</v>
      </c>
      <c r="C469" t="s">
        <v>649</v>
      </c>
      <c r="D469" t="s">
        <v>650</v>
      </c>
      <c r="E469" t="s">
        <v>37</v>
      </c>
      <c r="F469" t="s">
        <v>0</v>
      </c>
      <c r="G469" t="s">
        <v>1827</v>
      </c>
      <c r="H469" s="4">
        <v>62.455858900000003</v>
      </c>
      <c r="I469">
        <v>60.001951300000002</v>
      </c>
      <c r="J469" s="5">
        <v>2.4539076</v>
      </c>
      <c r="K469">
        <v>4.0897129999999997</v>
      </c>
      <c r="N469">
        <f t="shared" si="7"/>
        <v>1.2395062277742999</v>
      </c>
    </row>
    <row r="470" spans="2:14" x14ac:dyDescent="0.25">
      <c r="B470" t="s">
        <v>388</v>
      </c>
      <c r="C470" t="s">
        <v>651</v>
      </c>
      <c r="D470" t="s">
        <v>652</v>
      </c>
      <c r="E470" t="s">
        <v>37</v>
      </c>
      <c r="F470" t="s">
        <v>0</v>
      </c>
      <c r="G470" t="s">
        <v>1826</v>
      </c>
      <c r="H470" s="4">
        <v>63.593029899999998</v>
      </c>
      <c r="I470">
        <v>62.455858900000003</v>
      </c>
      <c r="J470" s="5">
        <v>1.1371709999999999</v>
      </c>
      <c r="K470">
        <v>1.8207595000000001</v>
      </c>
      <c r="N470">
        <f t="shared" si="7"/>
        <v>0.75948299185351242</v>
      </c>
    </row>
    <row r="471" spans="2:14" x14ac:dyDescent="0.25">
      <c r="B471" t="s">
        <v>388</v>
      </c>
      <c r="C471" t="s">
        <v>651</v>
      </c>
      <c r="D471" t="s">
        <v>652</v>
      </c>
      <c r="E471" t="s">
        <v>37</v>
      </c>
      <c r="F471" t="s">
        <v>0</v>
      </c>
      <c r="G471" t="s">
        <v>1827</v>
      </c>
      <c r="H471" s="4">
        <v>63.593029899999998</v>
      </c>
      <c r="I471">
        <v>62.455858900000003</v>
      </c>
      <c r="J471" s="5">
        <v>1.1371709999999999</v>
      </c>
      <c r="K471">
        <v>1.8207595000000001</v>
      </c>
      <c r="N471">
        <f t="shared" si="7"/>
        <v>0.75948299185351242</v>
      </c>
    </row>
    <row r="472" spans="2:14" x14ac:dyDescent="0.25">
      <c r="B472" t="s">
        <v>388</v>
      </c>
      <c r="C472" t="s">
        <v>653</v>
      </c>
      <c r="D472" t="s">
        <v>654</v>
      </c>
      <c r="E472" t="s">
        <v>37</v>
      </c>
      <c r="F472" t="s">
        <v>0</v>
      </c>
      <c r="G472" t="s">
        <v>1826</v>
      </c>
      <c r="H472" s="4">
        <v>62.476402999999998</v>
      </c>
      <c r="I472">
        <v>63.593029899999998</v>
      </c>
      <c r="J472" s="5">
        <v>1.1166269</v>
      </c>
      <c r="K472">
        <v>1.7558951</v>
      </c>
      <c r="N472">
        <f t="shared" si="7"/>
        <v>0.74982373665843038</v>
      </c>
    </row>
    <row r="473" spans="2:14" x14ac:dyDescent="0.25">
      <c r="B473" t="s">
        <v>388</v>
      </c>
      <c r="C473" t="s">
        <v>653</v>
      </c>
      <c r="D473" t="s">
        <v>654</v>
      </c>
      <c r="E473" t="s">
        <v>37</v>
      </c>
      <c r="F473" t="s">
        <v>0</v>
      </c>
      <c r="G473" t="s">
        <v>1827</v>
      </c>
      <c r="H473" s="4">
        <v>62.476402999999998</v>
      </c>
      <c r="I473">
        <v>63.593029899999998</v>
      </c>
      <c r="J473" s="5">
        <v>1.1166269</v>
      </c>
      <c r="K473">
        <v>1.7558951</v>
      </c>
      <c r="N473">
        <f t="shared" si="7"/>
        <v>0.74982373665843038</v>
      </c>
    </row>
    <row r="474" spans="2:14" x14ac:dyDescent="0.25">
      <c r="B474" t="s">
        <v>388</v>
      </c>
      <c r="C474" t="s">
        <v>655</v>
      </c>
      <c r="D474" t="s">
        <v>656</v>
      </c>
      <c r="E474" t="s">
        <v>37</v>
      </c>
      <c r="F474" t="s">
        <v>0</v>
      </c>
      <c r="G474" t="s">
        <v>1826</v>
      </c>
      <c r="H474" s="4">
        <v>61.094564400000003</v>
      </c>
      <c r="I474">
        <v>62.476402999999998</v>
      </c>
      <c r="J474" s="5">
        <v>1.3818386</v>
      </c>
      <c r="K474">
        <v>2.2117768</v>
      </c>
      <c r="N474">
        <f t="shared" si="7"/>
        <v>0.86787271045102077</v>
      </c>
    </row>
    <row r="475" spans="2:14" x14ac:dyDescent="0.25">
      <c r="B475" t="s">
        <v>388</v>
      </c>
      <c r="C475" t="s">
        <v>659</v>
      </c>
      <c r="D475" t="s">
        <v>660</v>
      </c>
      <c r="E475" t="s">
        <v>37</v>
      </c>
      <c r="F475" t="s">
        <v>0</v>
      </c>
      <c r="G475" t="s">
        <v>1826</v>
      </c>
      <c r="H475" s="4">
        <v>60.2552004</v>
      </c>
      <c r="I475">
        <v>60.238238699999997</v>
      </c>
      <c r="J475" s="5">
        <v>1.69617E-2</v>
      </c>
      <c r="K475">
        <v>2.8157700000000001E-2</v>
      </c>
      <c r="N475">
        <f t="shared" si="7"/>
        <v>1.681945657359793E-2</v>
      </c>
    </row>
    <row r="476" spans="2:14" x14ac:dyDescent="0.25">
      <c r="B476" t="s">
        <v>388</v>
      </c>
      <c r="C476" t="s">
        <v>659</v>
      </c>
      <c r="D476" t="s">
        <v>660</v>
      </c>
      <c r="E476" t="s">
        <v>37</v>
      </c>
      <c r="F476" t="s">
        <v>0</v>
      </c>
      <c r="G476" t="s">
        <v>1827</v>
      </c>
      <c r="H476" s="4">
        <v>60.2552004</v>
      </c>
      <c r="I476">
        <v>60.238238699999997</v>
      </c>
      <c r="J476" s="5">
        <v>1.69617E-2</v>
      </c>
      <c r="K476">
        <v>2.8157700000000001E-2</v>
      </c>
      <c r="N476">
        <f t="shared" si="7"/>
        <v>1.681945657359793E-2</v>
      </c>
    </row>
    <row r="477" spans="2:14" x14ac:dyDescent="0.25">
      <c r="B477" t="s">
        <v>388</v>
      </c>
      <c r="C477" t="s">
        <v>661</v>
      </c>
      <c r="D477" t="s">
        <v>662</v>
      </c>
      <c r="E477" t="s">
        <v>37</v>
      </c>
      <c r="F477" t="s">
        <v>0</v>
      </c>
      <c r="G477" t="s">
        <v>1826</v>
      </c>
      <c r="H477" s="4">
        <v>61.502960999999999</v>
      </c>
      <c r="I477">
        <v>60.2552004</v>
      </c>
      <c r="J477" s="5">
        <v>1.2477606000000001</v>
      </c>
      <c r="K477">
        <v>2.0707931999999998</v>
      </c>
      <c r="N477">
        <f t="shared" si="7"/>
        <v>0.80993443169856394</v>
      </c>
    </row>
    <row r="478" spans="2:14" x14ac:dyDescent="0.25">
      <c r="B478" t="s">
        <v>388</v>
      </c>
      <c r="C478" t="s">
        <v>661</v>
      </c>
      <c r="D478" t="s">
        <v>662</v>
      </c>
      <c r="E478" t="s">
        <v>37</v>
      </c>
      <c r="F478" t="s">
        <v>0</v>
      </c>
      <c r="G478" t="s">
        <v>1827</v>
      </c>
      <c r="H478" s="4">
        <v>61.502960999999999</v>
      </c>
      <c r="I478">
        <v>60.2552004</v>
      </c>
      <c r="J478" s="5">
        <v>1.2477606000000001</v>
      </c>
      <c r="K478">
        <v>2.0707931999999998</v>
      </c>
      <c r="N478">
        <f t="shared" si="7"/>
        <v>0.80993443169856394</v>
      </c>
    </row>
    <row r="479" spans="2:14" x14ac:dyDescent="0.25">
      <c r="B479" t="s">
        <v>388</v>
      </c>
      <c r="C479" t="s">
        <v>663</v>
      </c>
      <c r="D479" t="s">
        <v>664</v>
      </c>
      <c r="E479" t="s">
        <v>37</v>
      </c>
      <c r="F479" t="s">
        <v>0</v>
      </c>
      <c r="G479" t="s">
        <v>1826</v>
      </c>
      <c r="H479" s="4">
        <v>61.133677800000001</v>
      </c>
      <c r="I479">
        <v>61.502960999999999</v>
      </c>
      <c r="J479" s="5">
        <v>0.36928319999999998</v>
      </c>
      <c r="K479">
        <v>0.60043159999999995</v>
      </c>
      <c r="N479">
        <f t="shared" si="7"/>
        <v>0.31428739123820904</v>
      </c>
    </row>
    <row r="480" spans="2:14" x14ac:dyDescent="0.25">
      <c r="B480" t="s">
        <v>388</v>
      </c>
      <c r="C480" t="s">
        <v>663</v>
      </c>
      <c r="D480" t="s">
        <v>664</v>
      </c>
      <c r="E480" t="s">
        <v>37</v>
      </c>
      <c r="F480" t="s">
        <v>0</v>
      </c>
      <c r="G480" t="s">
        <v>1827</v>
      </c>
      <c r="H480" s="4">
        <v>61.133677800000001</v>
      </c>
      <c r="I480">
        <v>61.502960999999999</v>
      </c>
      <c r="J480" s="5">
        <v>0.36928319999999998</v>
      </c>
      <c r="K480">
        <v>0.60043159999999995</v>
      </c>
      <c r="N480">
        <f t="shared" si="7"/>
        <v>0.31428739123820904</v>
      </c>
    </row>
    <row r="481" spans="2:14" x14ac:dyDescent="0.25">
      <c r="B481" t="s">
        <v>388</v>
      </c>
      <c r="C481" t="s">
        <v>665</v>
      </c>
      <c r="D481" t="s">
        <v>666</v>
      </c>
      <c r="E481" t="s">
        <v>37</v>
      </c>
      <c r="F481" t="s">
        <v>0</v>
      </c>
      <c r="G481" t="s">
        <v>1826</v>
      </c>
      <c r="H481" s="4">
        <v>62.8176877</v>
      </c>
      <c r="I481">
        <v>61.133677800000001</v>
      </c>
      <c r="J481" s="5">
        <v>1.6840098999999999</v>
      </c>
      <c r="K481">
        <v>2.7546354000000002</v>
      </c>
      <c r="N481">
        <f t="shared" si="7"/>
        <v>0.98731190762722287</v>
      </c>
    </row>
    <row r="482" spans="2:14" x14ac:dyDescent="0.25">
      <c r="B482" t="s">
        <v>388</v>
      </c>
      <c r="C482" t="s">
        <v>665</v>
      </c>
      <c r="D482" t="s">
        <v>666</v>
      </c>
      <c r="E482" t="s">
        <v>37</v>
      </c>
      <c r="F482" t="s">
        <v>0</v>
      </c>
      <c r="G482" t="s">
        <v>1827</v>
      </c>
      <c r="H482" s="4">
        <v>62.8176877</v>
      </c>
      <c r="I482">
        <v>61.133677800000001</v>
      </c>
      <c r="J482" s="5">
        <v>1.6840098999999999</v>
      </c>
      <c r="K482">
        <v>2.7546354000000002</v>
      </c>
      <c r="N482">
        <f t="shared" si="7"/>
        <v>0.98731190762722287</v>
      </c>
    </row>
    <row r="483" spans="2:14" x14ac:dyDescent="0.25">
      <c r="B483" t="s">
        <v>388</v>
      </c>
      <c r="C483" t="s">
        <v>667</v>
      </c>
      <c r="D483" t="s">
        <v>668</v>
      </c>
      <c r="E483" t="s">
        <v>37</v>
      </c>
      <c r="F483" t="s">
        <v>0</v>
      </c>
      <c r="G483" t="s">
        <v>1826</v>
      </c>
      <c r="H483" s="4">
        <v>60.417363000000002</v>
      </c>
      <c r="I483">
        <v>62.8176877</v>
      </c>
      <c r="J483" s="5">
        <v>2.4003247000000001</v>
      </c>
      <c r="K483">
        <v>3.8210969000000001</v>
      </c>
      <c r="N483">
        <f t="shared" si="7"/>
        <v>1.223870927062281</v>
      </c>
    </row>
    <row r="484" spans="2:14" x14ac:dyDescent="0.25">
      <c r="B484" t="s">
        <v>388</v>
      </c>
      <c r="C484" t="s">
        <v>667</v>
      </c>
      <c r="D484" t="s">
        <v>668</v>
      </c>
      <c r="E484" t="s">
        <v>37</v>
      </c>
      <c r="F484" t="s">
        <v>0</v>
      </c>
      <c r="G484" t="s">
        <v>1827</v>
      </c>
      <c r="H484" s="4">
        <v>60.417363000000002</v>
      </c>
      <c r="I484">
        <v>62.8176877</v>
      </c>
      <c r="J484" s="5">
        <v>2.4003247000000001</v>
      </c>
      <c r="K484">
        <v>3.8210969000000001</v>
      </c>
      <c r="N484">
        <f t="shared" si="7"/>
        <v>1.223870927062281</v>
      </c>
    </row>
    <row r="485" spans="2:14" x14ac:dyDescent="0.25">
      <c r="B485" t="s">
        <v>388</v>
      </c>
      <c r="C485" t="s">
        <v>669</v>
      </c>
      <c r="D485" t="s">
        <v>670</v>
      </c>
      <c r="E485" t="s">
        <v>37</v>
      </c>
      <c r="F485" t="s">
        <v>0</v>
      </c>
      <c r="G485" t="s">
        <v>1826</v>
      </c>
      <c r="H485" s="4">
        <v>61.9670877</v>
      </c>
      <c r="I485">
        <v>60.417363000000002</v>
      </c>
      <c r="J485" s="5">
        <v>1.5497247000000001</v>
      </c>
      <c r="K485">
        <v>2.565032</v>
      </c>
      <c r="N485">
        <f t="shared" si="7"/>
        <v>0.93598539255783608</v>
      </c>
    </row>
    <row r="486" spans="2:14" x14ac:dyDescent="0.25">
      <c r="B486" t="s">
        <v>388</v>
      </c>
      <c r="C486" t="s">
        <v>669</v>
      </c>
      <c r="D486" t="s">
        <v>670</v>
      </c>
      <c r="E486" t="s">
        <v>37</v>
      </c>
      <c r="F486" t="s">
        <v>0</v>
      </c>
      <c r="G486" t="s">
        <v>1827</v>
      </c>
      <c r="H486" s="4">
        <v>61.9670877</v>
      </c>
      <c r="I486">
        <v>60.417363000000002</v>
      </c>
      <c r="J486" s="5">
        <v>1.5497247000000001</v>
      </c>
      <c r="K486">
        <v>2.565032</v>
      </c>
      <c r="N486">
        <f t="shared" si="7"/>
        <v>0.93598539255783608</v>
      </c>
    </row>
    <row r="487" spans="2:14" x14ac:dyDescent="0.25">
      <c r="B487" t="s">
        <v>388</v>
      </c>
      <c r="C487" t="s">
        <v>671</v>
      </c>
      <c r="D487" t="s">
        <v>672</v>
      </c>
      <c r="E487" t="s">
        <v>37</v>
      </c>
      <c r="F487" t="s">
        <v>0</v>
      </c>
      <c r="G487" t="s">
        <v>1826</v>
      </c>
      <c r="H487" s="4">
        <v>61.490571299999999</v>
      </c>
      <c r="I487">
        <v>61.9670877</v>
      </c>
      <c r="J487" s="5">
        <v>0.47651640000000001</v>
      </c>
      <c r="K487">
        <v>0.76898299999999997</v>
      </c>
      <c r="N487">
        <f t="shared" si="7"/>
        <v>0.38968552948861335</v>
      </c>
    </row>
    <row r="488" spans="2:14" x14ac:dyDescent="0.25">
      <c r="B488" t="s">
        <v>388</v>
      </c>
      <c r="C488" t="s">
        <v>671</v>
      </c>
      <c r="D488" t="s">
        <v>672</v>
      </c>
      <c r="E488" t="s">
        <v>37</v>
      </c>
      <c r="F488" t="s">
        <v>0</v>
      </c>
      <c r="G488" t="s">
        <v>1827</v>
      </c>
      <c r="H488" s="4">
        <v>61.490571299999999</v>
      </c>
      <c r="I488">
        <v>61.9670877</v>
      </c>
      <c r="J488" s="5">
        <v>0.47651640000000001</v>
      </c>
      <c r="K488">
        <v>0.76898299999999997</v>
      </c>
      <c r="N488">
        <f t="shared" si="7"/>
        <v>0.38968552948861335</v>
      </c>
    </row>
    <row r="489" spans="2:14" x14ac:dyDescent="0.25">
      <c r="B489" t="s">
        <v>388</v>
      </c>
      <c r="C489" t="s">
        <v>673</v>
      </c>
      <c r="D489" t="s">
        <v>674</v>
      </c>
      <c r="E489" t="s">
        <v>37</v>
      </c>
      <c r="F489" t="s">
        <v>0</v>
      </c>
      <c r="G489" t="s">
        <v>1826</v>
      </c>
      <c r="H489" s="4">
        <v>61.0208735</v>
      </c>
      <c r="I489">
        <v>61.490571299999999</v>
      </c>
      <c r="J489" s="5">
        <v>0.4696978</v>
      </c>
      <c r="K489">
        <v>0.76385340000000002</v>
      </c>
      <c r="N489">
        <f t="shared" si="7"/>
        <v>0.38505680142525134</v>
      </c>
    </row>
    <row r="490" spans="2:14" x14ac:dyDescent="0.25">
      <c r="B490" t="s">
        <v>388</v>
      </c>
      <c r="C490" t="s">
        <v>673</v>
      </c>
      <c r="D490" t="s">
        <v>674</v>
      </c>
      <c r="E490" t="s">
        <v>37</v>
      </c>
      <c r="F490" t="s">
        <v>0</v>
      </c>
      <c r="G490" t="s">
        <v>1827</v>
      </c>
      <c r="H490" s="4">
        <v>61.0208735</v>
      </c>
      <c r="I490">
        <v>61.490571299999999</v>
      </c>
      <c r="J490" s="5">
        <v>0.4696978</v>
      </c>
      <c r="K490">
        <v>0.76385340000000002</v>
      </c>
      <c r="N490">
        <f t="shared" si="7"/>
        <v>0.38505680142525134</v>
      </c>
    </row>
    <row r="491" spans="2:14" x14ac:dyDescent="0.25">
      <c r="B491" t="s">
        <v>388</v>
      </c>
      <c r="C491" t="s">
        <v>675</v>
      </c>
      <c r="D491" t="s">
        <v>676</v>
      </c>
      <c r="E491" t="s">
        <v>37</v>
      </c>
      <c r="F491" t="s">
        <v>0</v>
      </c>
      <c r="G491" t="s">
        <v>1826</v>
      </c>
      <c r="H491" s="4">
        <v>59.718695400000001</v>
      </c>
      <c r="I491">
        <v>61.0208735</v>
      </c>
      <c r="J491" s="5">
        <v>1.3021780999999999</v>
      </c>
      <c r="K491">
        <v>2.133988</v>
      </c>
      <c r="N491">
        <f t="shared" si="7"/>
        <v>0.83385567481349576</v>
      </c>
    </row>
    <row r="492" spans="2:14" x14ac:dyDescent="0.25">
      <c r="B492" t="s">
        <v>388</v>
      </c>
      <c r="C492" t="s">
        <v>675</v>
      </c>
      <c r="D492" t="s">
        <v>676</v>
      </c>
      <c r="E492" t="s">
        <v>37</v>
      </c>
      <c r="F492" t="s">
        <v>0</v>
      </c>
      <c r="G492" t="s">
        <v>1827</v>
      </c>
      <c r="H492" s="4">
        <v>59.718695400000001</v>
      </c>
      <c r="I492">
        <v>61.0208735</v>
      </c>
      <c r="J492" s="5">
        <v>1.3021780999999999</v>
      </c>
      <c r="K492">
        <v>2.133988</v>
      </c>
      <c r="N492">
        <f t="shared" si="7"/>
        <v>0.83385567481349576</v>
      </c>
    </row>
    <row r="493" spans="2:14" x14ac:dyDescent="0.25">
      <c r="B493" t="s">
        <v>388</v>
      </c>
      <c r="C493" t="s">
        <v>677</v>
      </c>
      <c r="D493" t="s">
        <v>678</v>
      </c>
      <c r="E493" t="s">
        <v>37</v>
      </c>
      <c r="F493" t="s">
        <v>0</v>
      </c>
      <c r="G493" t="s">
        <v>1826</v>
      </c>
      <c r="H493" s="4">
        <v>62.255867500000001</v>
      </c>
      <c r="I493">
        <v>59.718695400000001</v>
      </c>
      <c r="J493" s="5">
        <v>2.5371720999999998</v>
      </c>
      <c r="K493">
        <v>4.2485391000000003</v>
      </c>
      <c r="N493">
        <f t="shared" si="7"/>
        <v>1.2633275660936281</v>
      </c>
    </row>
    <row r="494" spans="2:14" x14ac:dyDescent="0.25">
      <c r="B494" t="s">
        <v>388</v>
      </c>
      <c r="C494" t="s">
        <v>677</v>
      </c>
      <c r="D494" t="s">
        <v>678</v>
      </c>
      <c r="E494" t="s">
        <v>37</v>
      </c>
      <c r="F494" t="s">
        <v>0</v>
      </c>
      <c r="G494" t="s">
        <v>1827</v>
      </c>
      <c r="H494" s="4">
        <v>62.255867500000001</v>
      </c>
      <c r="I494">
        <v>59.718695400000001</v>
      </c>
      <c r="J494" s="5">
        <v>2.5371720999999998</v>
      </c>
      <c r="K494">
        <v>4.2485391000000003</v>
      </c>
      <c r="N494">
        <f t="shared" si="7"/>
        <v>1.2633275660936281</v>
      </c>
    </row>
    <row r="495" spans="2:14" x14ac:dyDescent="0.25">
      <c r="B495" t="s">
        <v>388</v>
      </c>
      <c r="C495" t="s">
        <v>679</v>
      </c>
      <c r="D495" t="s">
        <v>680</v>
      </c>
      <c r="E495" t="s">
        <v>37</v>
      </c>
      <c r="F495" t="s">
        <v>0</v>
      </c>
      <c r="G495" t="s">
        <v>1827</v>
      </c>
      <c r="H495" s="4">
        <v>61.421492999999998</v>
      </c>
      <c r="I495">
        <v>62.255867500000001</v>
      </c>
      <c r="J495" s="5">
        <v>0.83437450000000002</v>
      </c>
      <c r="K495">
        <v>1.3402343000000001</v>
      </c>
      <c r="N495">
        <f t="shared" si="7"/>
        <v>0.60670355146188504</v>
      </c>
    </row>
    <row r="496" spans="2:14" x14ac:dyDescent="0.25">
      <c r="B496" t="s">
        <v>388</v>
      </c>
      <c r="C496" t="s">
        <v>681</v>
      </c>
      <c r="D496" t="s">
        <v>682</v>
      </c>
      <c r="E496" t="s">
        <v>37</v>
      </c>
      <c r="F496" t="s">
        <v>0</v>
      </c>
      <c r="G496" t="s">
        <v>1826</v>
      </c>
      <c r="H496" s="4">
        <v>60.859363899999998</v>
      </c>
      <c r="I496">
        <v>62.255867500000001</v>
      </c>
      <c r="J496" s="5">
        <v>1.3965036</v>
      </c>
      <c r="K496">
        <v>2.2431678000000002</v>
      </c>
      <c r="N496">
        <f t="shared" si="7"/>
        <v>0.87401084180711541</v>
      </c>
    </row>
    <row r="497" spans="2:14" x14ac:dyDescent="0.25">
      <c r="B497" t="s">
        <v>388</v>
      </c>
      <c r="C497" t="s">
        <v>681</v>
      </c>
      <c r="D497" t="s">
        <v>682</v>
      </c>
      <c r="E497" t="s">
        <v>37</v>
      </c>
      <c r="F497" t="s">
        <v>0</v>
      </c>
      <c r="G497" t="s">
        <v>1827</v>
      </c>
      <c r="H497" s="4">
        <v>60.859363899999998</v>
      </c>
      <c r="I497">
        <v>61.421492999999998</v>
      </c>
      <c r="J497" s="5">
        <v>0.56212910000000005</v>
      </c>
      <c r="K497">
        <v>0.91519930000000005</v>
      </c>
      <c r="N497">
        <f t="shared" si="7"/>
        <v>0.44604969845027748</v>
      </c>
    </row>
    <row r="498" spans="2:14" x14ac:dyDescent="0.25">
      <c r="B498" t="s">
        <v>388</v>
      </c>
      <c r="C498" t="s">
        <v>683</v>
      </c>
      <c r="D498" t="s">
        <v>684</v>
      </c>
      <c r="E498" t="s">
        <v>37</v>
      </c>
      <c r="F498" t="s">
        <v>0</v>
      </c>
      <c r="G498" t="s">
        <v>1826</v>
      </c>
      <c r="H498" s="4">
        <v>62.551939699999998</v>
      </c>
      <c r="I498">
        <v>60.859363899999998</v>
      </c>
      <c r="J498" s="5">
        <v>1.6925758</v>
      </c>
      <c r="K498">
        <v>2.7811262999999999</v>
      </c>
      <c r="N498">
        <f t="shared" si="7"/>
        <v>0.99049828192697631</v>
      </c>
    </row>
    <row r="499" spans="2:14" x14ac:dyDescent="0.25">
      <c r="B499" t="s">
        <v>388</v>
      </c>
      <c r="C499" t="s">
        <v>683</v>
      </c>
      <c r="D499" t="s">
        <v>684</v>
      </c>
      <c r="E499" t="s">
        <v>37</v>
      </c>
      <c r="F499" t="s">
        <v>0</v>
      </c>
      <c r="G499" t="s">
        <v>1827</v>
      </c>
      <c r="H499" s="4">
        <v>62.551939699999998</v>
      </c>
      <c r="I499">
        <v>60.859363899999998</v>
      </c>
      <c r="J499" s="5">
        <v>1.6925758</v>
      </c>
      <c r="K499">
        <v>2.7811262999999999</v>
      </c>
      <c r="N499">
        <f t="shared" si="7"/>
        <v>0.99049828192697631</v>
      </c>
    </row>
    <row r="500" spans="2:14" x14ac:dyDescent="0.25">
      <c r="B500" t="s">
        <v>388</v>
      </c>
      <c r="C500" t="s">
        <v>687</v>
      </c>
      <c r="D500" t="s">
        <v>688</v>
      </c>
      <c r="E500" t="s">
        <v>37</v>
      </c>
      <c r="F500" t="s">
        <v>0</v>
      </c>
      <c r="G500" t="s">
        <v>1827</v>
      </c>
      <c r="H500" s="4">
        <v>60.963755499999998</v>
      </c>
      <c r="I500">
        <v>60.127439799999998</v>
      </c>
      <c r="J500" s="5">
        <v>0.8363157</v>
      </c>
      <c r="K500">
        <v>1.3909052</v>
      </c>
      <c r="N500">
        <f t="shared" si="7"/>
        <v>0.60776122730767823</v>
      </c>
    </row>
    <row r="501" spans="2:14" x14ac:dyDescent="0.25">
      <c r="B501" t="s">
        <v>388</v>
      </c>
      <c r="C501" t="s">
        <v>691</v>
      </c>
      <c r="D501" t="s">
        <v>692</v>
      </c>
      <c r="E501" t="s">
        <v>37</v>
      </c>
      <c r="F501" t="s">
        <v>0</v>
      </c>
      <c r="G501" t="s">
        <v>1826</v>
      </c>
      <c r="H501" s="4">
        <v>62.845657600000003</v>
      </c>
      <c r="I501">
        <v>60.387617499999998</v>
      </c>
      <c r="J501" s="5">
        <v>2.4580400999999998</v>
      </c>
      <c r="K501">
        <v>4.0704373</v>
      </c>
      <c r="N501">
        <f t="shared" si="7"/>
        <v>1.2407019834923005</v>
      </c>
    </row>
    <row r="502" spans="2:14" x14ac:dyDescent="0.25">
      <c r="B502" t="s">
        <v>388</v>
      </c>
      <c r="C502" t="s">
        <v>691</v>
      </c>
      <c r="D502" t="s">
        <v>692</v>
      </c>
      <c r="E502" t="s">
        <v>37</v>
      </c>
      <c r="F502" t="s">
        <v>0</v>
      </c>
      <c r="G502" t="s">
        <v>1827</v>
      </c>
      <c r="H502" s="4">
        <v>62.845657600000003</v>
      </c>
      <c r="I502">
        <v>60.387617499999998</v>
      </c>
      <c r="J502" s="5">
        <v>2.4580400999999998</v>
      </c>
      <c r="K502">
        <v>4.0704373</v>
      </c>
      <c r="N502">
        <f t="shared" si="7"/>
        <v>1.2407019834923005</v>
      </c>
    </row>
    <row r="503" spans="2:14" x14ac:dyDescent="0.25">
      <c r="B503" t="s">
        <v>388</v>
      </c>
      <c r="C503" t="s">
        <v>693</v>
      </c>
      <c r="D503" t="s">
        <v>694</v>
      </c>
      <c r="E503" t="s">
        <v>37</v>
      </c>
      <c r="F503" t="s">
        <v>0</v>
      </c>
      <c r="G503" t="s">
        <v>1826</v>
      </c>
      <c r="H503" s="4">
        <v>62.463532000000001</v>
      </c>
      <c r="I503">
        <v>62.845657600000003</v>
      </c>
      <c r="J503" s="5">
        <v>0.38212560000000001</v>
      </c>
      <c r="K503">
        <v>0.60803819999999997</v>
      </c>
      <c r="N503">
        <f t="shared" si="7"/>
        <v>0.32362260399447035</v>
      </c>
    </row>
    <row r="504" spans="2:14" x14ac:dyDescent="0.25">
      <c r="B504" t="s">
        <v>388</v>
      </c>
      <c r="C504" t="s">
        <v>693</v>
      </c>
      <c r="D504" t="s">
        <v>694</v>
      </c>
      <c r="E504" t="s">
        <v>37</v>
      </c>
      <c r="F504" t="s">
        <v>0</v>
      </c>
      <c r="G504" t="s">
        <v>1827</v>
      </c>
      <c r="H504" s="4">
        <v>62.463532000000001</v>
      </c>
      <c r="I504">
        <v>62.845657600000003</v>
      </c>
      <c r="J504" s="5">
        <v>0.38212560000000001</v>
      </c>
      <c r="K504">
        <v>0.60803819999999997</v>
      </c>
      <c r="N504">
        <f t="shared" si="7"/>
        <v>0.32362260399447035</v>
      </c>
    </row>
    <row r="505" spans="2:14" x14ac:dyDescent="0.25">
      <c r="B505" t="s">
        <v>388</v>
      </c>
      <c r="C505" t="s">
        <v>695</v>
      </c>
      <c r="D505" t="s">
        <v>696</v>
      </c>
      <c r="E505" t="s">
        <v>37</v>
      </c>
      <c r="F505" t="s">
        <v>0</v>
      </c>
      <c r="G505" t="s">
        <v>1826</v>
      </c>
      <c r="H505" s="4">
        <v>63.349950800000002</v>
      </c>
      <c r="I505">
        <v>62.463532000000001</v>
      </c>
      <c r="J505" s="5">
        <v>0.88641879999999995</v>
      </c>
      <c r="K505">
        <v>1.4190981</v>
      </c>
      <c r="N505">
        <f t="shared" si="7"/>
        <v>0.63468021682425158</v>
      </c>
    </row>
    <row r="506" spans="2:14" x14ac:dyDescent="0.25">
      <c r="B506" t="s">
        <v>388</v>
      </c>
      <c r="C506" t="s">
        <v>695</v>
      </c>
      <c r="D506" t="s">
        <v>696</v>
      </c>
      <c r="E506" t="s">
        <v>37</v>
      </c>
      <c r="F506" t="s">
        <v>0</v>
      </c>
      <c r="G506" t="s">
        <v>1827</v>
      </c>
      <c r="H506" s="4">
        <v>63.349950800000002</v>
      </c>
      <c r="I506">
        <v>62.463532000000001</v>
      </c>
      <c r="J506" s="5">
        <v>0.88641879999999995</v>
      </c>
      <c r="K506">
        <v>1.4190981</v>
      </c>
      <c r="N506">
        <f t="shared" si="7"/>
        <v>0.63468021682425158</v>
      </c>
    </row>
    <row r="507" spans="2:14" x14ac:dyDescent="0.25">
      <c r="B507" t="s">
        <v>388</v>
      </c>
      <c r="C507" t="s">
        <v>697</v>
      </c>
      <c r="D507" t="s">
        <v>698</v>
      </c>
      <c r="E507" t="s">
        <v>37</v>
      </c>
      <c r="F507" t="s">
        <v>0</v>
      </c>
      <c r="G507" t="s">
        <v>1826</v>
      </c>
      <c r="H507" s="4">
        <v>60.414375399999997</v>
      </c>
      <c r="I507">
        <v>63.349950800000002</v>
      </c>
      <c r="J507" s="5">
        <v>2.9355753999999998</v>
      </c>
      <c r="K507">
        <v>4.6339031999999998</v>
      </c>
      <c r="N507">
        <f t="shared" si="7"/>
        <v>1.3700570973547108</v>
      </c>
    </row>
    <row r="508" spans="2:14" x14ac:dyDescent="0.25">
      <c r="B508" t="s">
        <v>388</v>
      </c>
      <c r="C508" t="s">
        <v>697</v>
      </c>
      <c r="D508" t="s">
        <v>698</v>
      </c>
      <c r="E508" t="s">
        <v>37</v>
      </c>
      <c r="F508" t="s">
        <v>0</v>
      </c>
      <c r="G508" t="s">
        <v>1827</v>
      </c>
      <c r="H508" s="4">
        <v>60.414375399999997</v>
      </c>
      <c r="I508">
        <v>63.349950800000002</v>
      </c>
      <c r="J508" s="5">
        <v>2.9355753999999998</v>
      </c>
      <c r="K508">
        <v>4.6339031999999998</v>
      </c>
      <c r="N508">
        <f t="shared" si="7"/>
        <v>1.3700570973547108</v>
      </c>
    </row>
    <row r="509" spans="2:14" x14ac:dyDescent="0.25">
      <c r="B509" t="s">
        <v>388</v>
      </c>
      <c r="C509" t="s">
        <v>699</v>
      </c>
      <c r="D509" t="s">
        <v>700</v>
      </c>
      <c r="E509" t="s">
        <v>37</v>
      </c>
      <c r="F509" t="s">
        <v>0</v>
      </c>
      <c r="G509" t="s">
        <v>1827</v>
      </c>
      <c r="H509" s="4">
        <v>61.093125700000002</v>
      </c>
      <c r="I509">
        <v>60.414375399999997</v>
      </c>
      <c r="J509" s="5">
        <v>0.67875030000000003</v>
      </c>
      <c r="K509">
        <v>1.1234914</v>
      </c>
      <c r="N509">
        <f t="shared" si="7"/>
        <v>0.51804964755968741</v>
      </c>
    </row>
    <row r="510" spans="2:14" x14ac:dyDescent="0.25">
      <c r="B510" t="s">
        <v>388</v>
      </c>
      <c r="C510" t="s">
        <v>701</v>
      </c>
      <c r="D510" t="s">
        <v>702</v>
      </c>
      <c r="E510" t="s">
        <v>37</v>
      </c>
      <c r="F510" t="s">
        <v>0</v>
      </c>
      <c r="G510" t="s">
        <v>1827</v>
      </c>
      <c r="H510" s="4">
        <v>60.973972600000003</v>
      </c>
      <c r="I510">
        <v>61.093125700000002</v>
      </c>
      <c r="J510" s="5">
        <v>0.1191531</v>
      </c>
      <c r="K510">
        <v>0.19503519999999999</v>
      </c>
      <c r="N510">
        <f t="shared" si="7"/>
        <v>0.11257223855900372</v>
      </c>
    </row>
    <row r="511" spans="2:14" x14ac:dyDescent="0.25">
      <c r="B511" t="s">
        <v>388</v>
      </c>
      <c r="C511" t="s">
        <v>703</v>
      </c>
      <c r="D511" t="s">
        <v>704</v>
      </c>
      <c r="E511" t="s">
        <v>37</v>
      </c>
      <c r="F511" t="s">
        <v>0</v>
      </c>
      <c r="G511" t="s">
        <v>1826</v>
      </c>
      <c r="H511" s="4">
        <v>61.057046700000001</v>
      </c>
      <c r="I511">
        <v>60.973972600000003</v>
      </c>
      <c r="J511" s="5">
        <v>8.3074099999999998E-2</v>
      </c>
      <c r="K511">
        <v>0.13624520000000001</v>
      </c>
      <c r="N511">
        <f t="shared" si="7"/>
        <v>7.9803386730871617E-2</v>
      </c>
    </row>
    <row r="512" spans="2:14" x14ac:dyDescent="0.25">
      <c r="B512" t="s">
        <v>388</v>
      </c>
      <c r="C512" t="s">
        <v>703</v>
      </c>
      <c r="D512" t="s">
        <v>704</v>
      </c>
      <c r="E512" t="s">
        <v>37</v>
      </c>
      <c r="F512" t="s">
        <v>0</v>
      </c>
      <c r="G512" t="s">
        <v>1827</v>
      </c>
      <c r="H512" s="4">
        <v>61.057046700000001</v>
      </c>
      <c r="I512">
        <v>60.973972600000003</v>
      </c>
      <c r="J512" s="5">
        <v>8.3074099999999998E-2</v>
      </c>
      <c r="K512">
        <v>0.13624520000000001</v>
      </c>
      <c r="N512">
        <f t="shared" si="7"/>
        <v>7.9803386730871617E-2</v>
      </c>
    </row>
    <row r="513" spans="2:14" x14ac:dyDescent="0.25">
      <c r="B513" t="s">
        <v>388</v>
      </c>
      <c r="C513" t="s">
        <v>705</v>
      </c>
      <c r="D513" t="s">
        <v>706</v>
      </c>
      <c r="E513" t="s">
        <v>37</v>
      </c>
      <c r="F513" t="s">
        <v>0</v>
      </c>
      <c r="G513" t="s">
        <v>1826</v>
      </c>
      <c r="H513" s="4">
        <v>62.749730300000003</v>
      </c>
      <c r="I513">
        <v>61.057046700000001</v>
      </c>
      <c r="J513" s="5">
        <v>1.6926836000000001</v>
      </c>
      <c r="K513">
        <v>2.7722985000000002</v>
      </c>
      <c r="N513">
        <f t="shared" si="7"/>
        <v>0.99053831713865592</v>
      </c>
    </row>
    <row r="514" spans="2:14" x14ac:dyDescent="0.25">
      <c r="B514" t="s">
        <v>388</v>
      </c>
      <c r="C514" t="s">
        <v>707</v>
      </c>
      <c r="D514" t="s">
        <v>708</v>
      </c>
      <c r="E514" t="s">
        <v>37</v>
      </c>
      <c r="F514" t="s">
        <v>0</v>
      </c>
      <c r="G514" t="s">
        <v>1826</v>
      </c>
      <c r="H514" s="4">
        <v>59.934785099999999</v>
      </c>
      <c r="I514">
        <v>62.749730300000003</v>
      </c>
      <c r="J514" s="5">
        <v>2.8149451999999999</v>
      </c>
      <c r="K514">
        <v>4.4859876999999999</v>
      </c>
      <c r="N514">
        <f t="shared" si="7"/>
        <v>1.3389263002820069</v>
      </c>
    </row>
    <row r="515" spans="2:14" x14ac:dyDescent="0.25">
      <c r="B515" t="s">
        <v>388</v>
      </c>
      <c r="C515" t="s">
        <v>707</v>
      </c>
      <c r="D515" t="s">
        <v>708</v>
      </c>
      <c r="E515" t="s">
        <v>37</v>
      </c>
      <c r="F515" t="s">
        <v>0</v>
      </c>
      <c r="G515" t="s">
        <v>1827</v>
      </c>
      <c r="H515" s="4">
        <v>59.934785099999999</v>
      </c>
      <c r="I515">
        <v>61.057046700000001</v>
      </c>
      <c r="J515" s="5">
        <v>1.1222616000000001</v>
      </c>
      <c r="K515">
        <v>1.8380542</v>
      </c>
      <c r="N515">
        <f t="shared" ref="N515:N578" si="8">LN(1+J515)</f>
        <v>0.75248231251804532</v>
      </c>
    </row>
    <row r="516" spans="2:14" x14ac:dyDescent="0.25">
      <c r="B516" t="s">
        <v>388</v>
      </c>
      <c r="C516" t="s">
        <v>709</v>
      </c>
      <c r="D516" t="s">
        <v>710</v>
      </c>
      <c r="E516" t="s">
        <v>37</v>
      </c>
      <c r="F516" t="s">
        <v>0</v>
      </c>
      <c r="G516" t="s">
        <v>1826</v>
      </c>
      <c r="H516" s="4">
        <v>60.624089699999999</v>
      </c>
      <c r="I516">
        <v>59.934785099999999</v>
      </c>
      <c r="J516" s="5">
        <v>0.68930460000000005</v>
      </c>
      <c r="K516">
        <v>1.1500911</v>
      </c>
      <c r="N516">
        <f t="shared" si="8"/>
        <v>0.52431696496420788</v>
      </c>
    </row>
    <row r="517" spans="2:14" x14ac:dyDescent="0.25">
      <c r="B517" t="s">
        <v>388</v>
      </c>
      <c r="C517" t="s">
        <v>709</v>
      </c>
      <c r="D517" t="s">
        <v>710</v>
      </c>
      <c r="E517" t="s">
        <v>37</v>
      </c>
      <c r="F517" t="s">
        <v>0</v>
      </c>
      <c r="G517" t="s">
        <v>1827</v>
      </c>
      <c r="H517" s="4">
        <v>60.624089699999999</v>
      </c>
      <c r="I517">
        <v>59.934785099999999</v>
      </c>
      <c r="J517" s="5">
        <v>0.68930460000000005</v>
      </c>
      <c r="K517">
        <v>1.1500911</v>
      </c>
      <c r="N517">
        <f t="shared" si="8"/>
        <v>0.52431696496420788</v>
      </c>
    </row>
    <row r="518" spans="2:14" x14ac:dyDescent="0.25">
      <c r="B518" t="s">
        <v>388</v>
      </c>
      <c r="C518" t="s">
        <v>711</v>
      </c>
      <c r="D518" t="s">
        <v>712</v>
      </c>
      <c r="E518" t="s">
        <v>37</v>
      </c>
      <c r="F518" t="s">
        <v>0</v>
      </c>
      <c r="G518" t="s">
        <v>1826</v>
      </c>
      <c r="H518" s="4">
        <v>60.9858622</v>
      </c>
      <c r="I518">
        <v>60.624089699999999</v>
      </c>
      <c r="J518" s="5">
        <v>0.3617725</v>
      </c>
      <c r="K518">
        <v>0.59674709999999997</v>
      </c>
      <c r="N518">
        <f t="shared" si="8"/>
        <v>0.30878716000176426</v>
      </c>
    </row>
    <row r="519" spans="2:14" x14ac:dyDescent="0.25">
      <c r="B519" t="s">
        <v>388</v>
      </c>
      <c r="C519" t="s">
        <v>711</v>
      </c>
      <c r="D519" t="s">
        <v>712</v>
      </c>
      <c r="E519" t="s">
        <v>37</v>
      </c>
      <c r="F519" t="s">
        <v>0</v>
      </c>
      <c r="G519" t="s">
        <v>1827</v>
      </c>
      <c r="H519" s="4">
        <v>60.9858622</v>
      </c>
      <c r="I519">
        <v>60.624089699999999</v>
      </c>
      <c r="J519" s="5">
        <v>0.3617725</v>
      </c>
      <c r="K519">
        <v>0.59674709999999997</v>
      </c>
      <c r="N519">
        <f t="shared" si="8"/>
        <v>0.30878716000176426</v>
      </c>
    </row>
    <row r="520" spans="2:14" x14ac:dyDescent="0.25">
      <c r="B520" t="s">
        <v>388</v>
      </c>
      <c r="C520" t="s">
        <v>713</v>
      </c>
      <c r="D520" t="s">
        <v>714</v>
      </c>
      <c r="E520" t="s">
        <v>37</v>
      </c>
      <c r="F520" t="s">
        <v>0</v>
      </c>
      <c r="G520" t="s">
        <v>1826</v>
      </c>
      <c r="H520" s="4">
        <v>60.565090099999999</v>
      </c>
      <c r="I520">
        <v>60.9858622</v>
      </c>
      <c r="J520" s="5">
        <v>0.42077209999999998</v>
      </c>
      <c r="K520">
        <v>0.68995019999999996</v>
      </c>
      <c r="N520">
        <f t="shared" si="8"/>
        <v>0.35120045623863927</v>
      </c>
    </row>
    <row r="521" spans="2:14" x14ac:dyDescent="0.25">
      <c r="B521" t="s">
        <v>388</v>
      </c>
      <c r="C521" t="s">
        <v>713</v>
      </c>
      <c r="D521" t="s">
        <v>714</v>
      </c>
      <c r="E521" t="s">
        <v>37</v>
      </c>
      <c r="F521" t="s">
        <v>0</v>
      </c>
      <c r="G521" t="s">
        <v>1827</v>
      </c>
      <c r="H521" s="4">
        <v>60.565090099999999</v>
      </c>
      <c r="I521">
        <v>60.9858622</v>
      </c>
      <c r="J521" s="5">
        <v>0.42077209999999998</v>
      </c>
      <c r="K521">
        <v>0.68995019999999996</v>
      </c>
      <c r="N521">
        <f t="shared" si="8"/>
        <v>0.35120045623863927</v>
      </c>
    </row>
    <row r="522" spans="2:14" x14ac:dyDescent="0.25">
      <c r="B522" t="s">
        <v>388</v>
      </c>
      <c r="C522" t="s">
        <v>715</v>
      </c>
      <c r="D522" t="s">
        <v>716</v>
      </c>
      <c r="E522" t="s">
        <v>37</v>
      </c>
      <c r="F522" t="s">
        <v>0</v>
      </c>
      <c r="G522" t="s">
        <v>1826</v>
      </c>
      <c r="H522" s="4">
        <v>62.046832899999998</v>
      </c>
      <c r="I522">
        <v>60.565090099999999</v>
      </c>
      <c r="J522" s="5">
        <v>1.4817427999999999</v>
      </c>
      <c r="K522">
        <v>2.4465295</v>
      </c>
      <c r="N522">
        <f t="shared" si="8"/>
        <v>0.90896105530488203</v>
      </c>
    </row>
    <row r="523" spans="2:14" x14ac:dyDescent="0.25">
      <c r="B523" t="s">
        <v>388</v>
      </c>
      <c r="C523" t="s">
        <v>715</v>
      </c>
      <c r="D523" t="s">
        <v>716</v>
      </c>
      <c r="E523" t="s">
        <v>37</v>
      </c>
      <c r="F523" t="s">
        <v>0</v>
      </c>
      <c r="G523" t="s">
        <v>1827</v>
      </c>
      <c r="H523" s="4">
        <v>62.046832899999998</v>
      </c>
      <c r="I523">
        <v>60.565090099999999</v>
      </c>
      <c r="J523" s="5">
        <v>1.4817427999999999</v>
      </c>
      <c r="K523">
        <v>2.4465295</v>
      </c>
      <c r="N523">
        <f t="shared" si="8"/>
        <v>0.90896105530488203</v>
      </c>
    </row>
    <row r="524" spans="2:14" x14ac:dyDescent="0.25">
      <c r="B524" t="s">
        <v>388</v>
      </c>
      <c r="C524" t="s">
        <v>717</v>
      </c>
      <c r="D524" t="s">
        <v>718</v>
      </c>
      <c r="E524" t="s">
        <v>37</v>
      </c>
      <c r="F524" t="s">
        <v>0</v>
      </c>
      <c r="G524" t="s">
        <v>1826</v>
      </c>
      <c r="H524" s="4">
        <v>62.083436300000002</v>
      </c>
      <c r="I524">
        <v>62.046832899999998</v>
      </c>
      <c r="J524" s="5">
        <v>3.6603400000000001E-2</v>
      </c>
      <c r="K524">
        <v>5.8993200000000003E-2</v>
      </c>
      <c r="N524">
        <f t="shared" si="8"/>
        <v>3.5949406721784816E-2</v>
      </c>
    </row>
    <row r="525" spans="2:14" x14ac:dyDescent="0.25">
      <c r="B525" t="s">
        <v>388</v>
      </c>
      <c r="C525" t="s">
        <v>719</v>
      </c>
      <c r="D525" t="s">
        <v>720</v>
      </c>
      <c r="E525" t="s">
        <v>37</v>
      </c>
      <c r="F525" t="s">
        <v>0</v>
      </c>
      <c r="G525" t="s">
        <v>1826</v>
      </c>
      <c r="H525" s="4">
        <v>61.249663300000002</v>
      </c>
      <c r="I525">
        <v>62.083436300000002</v>
      </c>
      <c r="J525" s="5">
        <v>0.83377299999999999</v>
      </c>
      <c r="K525">
        <v>1.3429878</v>
      </c>
      <c r="N525">
        <f t="shared" si="8"/>
        <v>0.60637559300035015</v>
      </c>
    </row>
    <row r="526" spans="2:14" x14ac:dyDescent="0.25">
      <c r="B526" t="s">
        <v>388</v>
      </c>
      <c r="C526" t="s">
        <v>721</v>
      </c>
      <c r="D526" t="s">
        <v>722</v>
      </c>
      <c r="E526" t="s">
        <v>37</v>
      </c>
      <c r="F526" t="s">
        <v>0</v>
      </c>
      <c r="G526" t="s">
        <v>1826</v>
      </c>
      <c r="H526" s="4">
        <v>62.853352100000002</v>
      </c>
      <c r="I526">
        <v>61.249663300000002</v>
      </c>
      <c r="J526" s="5">
        <v>1.6036888</v>
      </c>
      <c r="K526">
        <v>2.6182818000000001</v>
      </c>
      <c r="N526">
        <f t="shared" si="8"/>
        <v>0.95692920875607845</v>
      </c>
    </row>
    <row r="527" spans="2:14" x14ac:dyDescent="0.25">
      <c r="B527" t="s">
        <v>388</v>
      </c>
      <c r="C527" t="s">
        <v>721</v>
      </c>
      <c r="D527" t="s">
        <v>722</v>
      </c>
      <c r="E527" t="s">
        <v>37</v>
      </c>
      <c r="F527" t="s">
        <v>0</v>
      </c>
      <c r="G527" t="s">
        <v>1827</v>
      </c>
      <c r="H527" s="4">
        <v>62.853352100000002</v>
      </c>
      <c r="I527">
        <v>62.046832899999998</v>
      </c>
      <c r="J527" s="5">
        <v>0.80651919999999999</v>
      </c>
      <c r="K527">
        <v>1.2998555000000001</v>
      </c>
      <c r="N527">
        <f t="shared" si="8"/>
        <v>0.59140189983582026</v>
      </c>
    </row>
    <row r="528" spans="2:14" x14ac:dyDescent="0.25">
      <c r="B528" t="s">
        <v>388</v>
      </c>
      <c r="C528" t="s">
        <v>725</v>
      </c>
      <c r="D528" t="s">
        <v>726</v>
      </c>
      <c r="E528" t="s">
        <v>37</v>
      </c>
      <c r="F528" t="s">
        <v>0</v>
      </c>
      <c r="G528" t="s">
        <v>1826</v>
      </c>
      <c r="H528" s="4">
        <v>61.476697799999997</v>
      </c>
      <c r="I528">
        <v>60.890924699999999</v>
      </c>
      <c r="J528" s="5">
        <v>0.58577310000000005</v>
      </c>
      <c r="K528">
        <v>0.96200390000000002</v>
      </c>
      <c r="N528">
        <f t="shared" si="8"/>
        <v>0.46107204866524482</v>
      </c>
    </row>
    <row r="529" spans="2:14" x14ac:dyDescent="0.25">
      <c r="B529" t="s">
        <v>388</v>
      </c>
      <c r="C529" t="s">
        <v>725</v>
      </c>
      <c r="D529" t="s">
        <v>726</v>
      </c>
      <c r="E529" t="s">
        <v>37</v>
      </c>
      <c r="F529" t="s">
        <v>0</v>
      </c>
      <c r="G529" t="s">
        <v>1827</v>
      </c>
      <c r="H529" s="4">
        <v>61.476697799999997</v>
      </c>
      <c r="I529">
        <v>60.890924699999999</v>
      </c>
      <c r="J529" s="5">
        <v>0.58577310000000005</v>
      </c>
      <c r="K529">
        <v>0.96200390000000002</v>
      </c>
      <c r="N529">
        <f t="shared" si="8"/>
        <v>0.46107204866524482</v>
      </c>
    </row>
    <row r="530" spans="2:14" x14ac:dyDescent="0.25">
      <c r="B530" t="s">
        <v>388</v>
      </c>
      <c r="C530" t="s">
        <v>727</v>
      </c>
      <c r="D530" t="s">
        <v>728</v>
      </c>
      <c r="E530" t="s">
        <v>37</v>
      </c>
      <c r="F530" t="s">
        <v>0</v>
      </c>
      <c r="G530" t="s">
        <v>1826</v>
      </c>
      <c r="H530" s="4">
        <v>59.726653499999998</v>
      </c>
      <c r="I530">
        <v>61.476697799999997</v>
      </c>
      <c r="J530" s="5">
        <v>1.7500443000000001</v>
      </c>
      <c r="K530">
        <v>2.8466790999999998</v>
      </c>
      <c r="N530">
        <f t="shared" si="8"/>
        <v>1.0116170206396389</v>
      </c>
    </row>
    <row r="531" spans="2:14" x14ac:dyDescent="0.25">
      <c r="B531" t="s">
        <v>388</v>
      </c>
      <c r="C531" t="s">
        <v>727</v>
      </c>
      <c r="D531" t="s">
        <v>728</v>
      </c>
      <c r="E531" t="s">
        <v>37</v>
      </c>
      <c r="F531" t="s">
        <v>0</v>
      </c>
      <c r="G531" t="s">
        <v>1827</v>
      </c>
      <c r="H531" s="4">
        <v>59.726653499999998</v>
      </c>
      <c r="I531">
        <v>61.476697799999997</v>
      </c>
      <c r="J531" s="5">
        <v>1.7500443000000001</v>
      </c>
      <c r="K531">
        <v>2.8466790999999998</v>
      </c>
      <c r="N531">
        <f t="shared" si="8"/>
        <v>1.0116170206396389</v>
      </c>
    </row>
    <row r="532" spans="2:14" x14ac:dyDescent="0.25">
      <c r="B532" t="s">
        <v>388</v>
      </c>
      <c r="C532" t="s">
        <v>731</v>
      </c>
      <c r="D532" t="s">
        <v>732</v>
      </c>
      <c r="E532" t="s">
        <v>37</v>
      </c>
      <c r="F532" t="s">
        <v>0</v>
      </c>
      <c r="G532" t="s">
        <v>1827</v>
      </c>
      <c r="H532" s="4">
        <v>60.562791699999998</v>
      </c>
      <c r="I532">
        <v>60.546608300000003</v>
      </c>
      <c r="J532" s="5">
        <v>1.6183400000000001E-2</v>
      </c>
      <c r="K532">
        <v>2.67288E-2</v>
      </c>
      <c r="N532">
        <f t="shared" si="8"/>
        <v>1.6053844677017245E-2</v>
      </c>
    </row>
    <row r="533" spans="2:14" x14ac:dyDescent="0.25">
      <c r="B533" t="s">
        <v>388</v>
      </c>
      <c r="C533" t="s">
        <v>733</v>
      </c>
      <c r="D533" t="s">
        <v>734</v>
      </c>
      <c r="E533" t="s">
        <v>37</v>
      </c>
      <c r="F533" t="s">
        <v>0</v>
      </c>
      <c r="G533" t="s">
        <v>1826</v>
      </c>
      <c r="H533" s="4">
        <v>62.232726700000001</v>
      </c>
      <c r="I533">
        <v>60.562791699999998</v>
      </c>
      <c r="J533" s="5">
        <v>1.6699349999999999</v>
      </c>
      <c r="K533">
        <v>2.7573612999999999</v>
      </c>
      <c r="N533">
        <f t="shared" si="8"/>
        <v>0.98205412754653587</v>
      </c>
    </row>
    <row r="534" spans="2:14" x14ac:dyDescent="0.25">
      <c r="B534" t="s">
        <v>388</v>
      </c>
      <c r="C534" t="s">
        <v>733</v>
      </c>
      <c r="D534" t="s">
        <v>734</v>
      </c>
      <c r="E534" t="s">
        <v>37</v>
      </c>
      <c r="F534" t="s">
        <v>0</v>
      </c>
      <c r="G534" t="s">
        <v>1827</v>
      </c>
      <c r="H534" s="4">
        <v>62.232726700000001</v>
      </c>
      <c r="I534">
        <v>60.562791699999998</v>
      </c>
      <c r="J534" s="5">
        <v>1.6699349999999999</v>
      </c>
      <c r="K534">
        <v>2.7573612999999999</v>
      </c>
      <c r="N534">
        <f t="shared" si="8"/>
        <v>0.98205412754653587</v>
      </c>
    </row>
    <row r="535" spans="2:14" x14ac:dyDescent="0.25">
      <c r="B535" t="s">
        <v>388</v>
      </c>
      <c r="C535" t="s">
        <v>735</v>
      </c>
      <c r="D535" t="s">
        <v>736</v>
      </c>
      <c r="E535" t="s">
        <v>37</v>
      </c>
      <c r="F535" t="s">
        <v>0</v>
      </c>
      <c r="G535" t="s">
        <v>1826</v>
      </c>
      <c r="H535" s="4">
        <v>60.6993036</v>
      </c>
      <c r="I535">
        <v>62.232726700000001</v>
      </c>
      <c r="J535" s="5">
        <v>1.5334231</v>
      </c>
      <c r="K535">
        <v>2.4640140000000001</v>
      </c>
      <c r="N535">
        <f t="shared" si="8"/>
        <v>0.92957139220692531</v>
      </c>
    </row>
    <row r="536" spans="2:14" x14ac:dyDescent="0.25">
      <c r="B536" t="s">
        <v>388</v>
      </c>
      <c r="C536" t="s">
        <v>735</v>
      </c>
      <c r="D536" t="s">
        <v>736</v>
      </c>
      <c r="E536" t="s">
        <v>37</v>
      </c>
      <c r="F536" t="s">
        <v>0</v>
      </c>
      <c r="G536" t="s">
        <v>1827</v>
      </c>
      <c r="H536" s="4">
        <v>60.6993036</v>
      </c>
      <c r="I536">
        <v>62.232726700000001</v>
      </c>
      <c r="J536" s="5">
        <v>1.5334231</v>
      </c>
      <c r="K536">
        <v>2.4640140000000001</v>
      </c>
      <c r="N536">
        <f t="shared" si="8"/>
        <v>0.92957139220692531</v>
      </c>
    </row>
    <row r="537" spans="2:14" x14ac:dyDescent="0.25">
      <c r="B537" t="s">
        <v>388</v>
      </c>
      <c r="C537" t="s">
        <v>737</v>
      </c>
      <c r="D537" t="s">
        <v>738</v>
      </c>
      <c r="E537" t="s">
        <v>37</v>
      </c>
      <c r="F537" t="s">
        <v>0</v>
      </c>
      <c r="G537" t="s">
        <v>1826</v>
      </c>
      <c r="H537" s="4">
        <v>61.7254711</v>
      </c>
      <c r="I537">
        <v>60.6993036</v>
      </c>
      <c r="J537" s="5">
        <v>1.0261674999999999</v>
      </c>
      <c r="K537">
        <v>1.6905754</v>
      </c>
      <c r="N537">
        <f t="shared" si="8"/>
        <v>0.70614607763119619</v>
      </c>
    </row>
    <row r="538" spans="2:14" x14ac:dyDescent="0.25">
      <c r="B538" t="s">
        <v>388</v>
      </c>
      <c r="C538" t="s">
        <v>737</v>
      </c>
      <c r="D538" t="s">
        <v>738</v>
      </c>
      <c r="E538" t="s">
        <v>37</v>
      </c>
      <c r="F538" t="s">
        <v>0</v>
      </c>
      <c r="G538" t="s">
        <v>1827</v>
      </c>
      <c r="H538" s="4">
        <v>61.7254711</v>
      </c>
      <c r="I538">
        <v>60.6993036</v>
      </c>
      <c r="J538" s="5">
        <v>1.0261674999999999</v>
      </c>
      <c r="K538">
        <v>1.6905754</v>
      </c>
      <c r="N538">
        <f t="shared" si="8"/>
        <v>0.70614607763119619</v>
      </c>
    </row>
    <row r="539" spans="2:14" x14ac:dyDescent="0.25">
      <c r="B539" t="s">
        <v>739</v>
      </c>
      <c r="C539" t="s">
        <v>742</v>
      </c>
      <c r="D539" t="s">
        <v>743</v>
      </c>
      <c r="E539" t="s">
        <v>37</v>
      </c>
      <c r="F539" t="s">
        <v>0</v>
      </c>
      <c r="G539" t="s">
        <v>1826</v>
      </c>
      <c r="H539" s="4">
        <v>63.5547021</v>
      </c>
      <c r="I539">
        <v>62.004556399999998</v>
      </c>
      <c r="J539" s="5">
        <v>1.5501457000000001</v>
      </c>
      <c r="K539">
        <v>2.5000513</v>
      </c>
      <c r="N539">
        <f t="shared" si="8"/>
        <v>0.93615049479296586</v>
      </c>
    </row>
    <row r="540" spans="2:14" x14ac:dyDescent="0.25">
      <c r="B540" t="s">
        <v>739</v>
      </c>
      <c r="C540" t="s">
        <v>742</v>
      </c>
      <c r="D540" t="s">
        <v>743</v>
      </c>
      <c r="E540" t="s">
        <v>37</v>
      </c>
      <c r="F540" t="s">
        <v>0</v>
      </c>
      <c r="G540" t="s">
        <v>1827</v>
      </c>
      <c r="H540" s="4">
        <v>63.5547021</v>
      </c>
      <c r="I540">
        <v>62.004556399999998</v>
      </c>
      <c r="J540" s="5">
        <v>1.5501457000000001</v>
      </c>
      <c r="K540">
        <v>2.5000513</v>
      </c>
      <c r="N540">
        <f t="shared" si="8"/>
        <v>0.93615049479296586</v>
      </c>
    </row>
    <row r="541" spans="2:14" x14ac:dyDescent="0.25">
      <c r="B541" t="s">
        <v>739</v>
      </c>
      <c r="C541" t="s">
        <v>744</v>
      </c>
      <c r="D541" t="s">
        <v>745</v>
      </c>
      <c r="E541" t="s">
        <v>37</v>
      </c>
      <c r="F541" t="s">
        <v>0</v>
      </c>
      <c r="G541" t="s">
        <v>1826</v>
      </c>
      <c r="H541" s="4">
        <v>62.715839500000001</v>
      </c>
      <c r="I541">
        <v>63.5547021</v>
      </c>
      <c r="J541" s="5">
        <v>0.83886260000000001</v>
      </c>
      <c r="K541">
        <v>1.3199064</v>
      </c>
      <c r="N541">
        <f t="shared" si="8"/>
        <v>0.60914722831215518</v>
      </c>
    </row>
    <row r="542" spans="2:14" x14ac:dyDescent="0.25">
      <c r="B542" t="s">
        <v>739</v>
      </c>
      <c r="C542" t="s">
        <v>744</v>
      </c>
      <c r="D542" t="s">
        <v>745</v>
      </c>
      <c r="E542" t="s">
        <v>37</v>
      </c>
      <c r="F542" t="s">
        <v>0</v>
      </c>
      <c r="G542" t="s">
        <v>1827</v>
      </c>
      <c r="H542" s="4">
        <v>62.715839500000001</v>
      </c>
      <c r="I542">
        <v>63.5547021</v>
      </c>
      <c r="J542" s="5">
        <v>0.83886260000000001</v>
      </c>
      <c r="K542">
        <v>1.3199064</v>
      </c>
      <c r="N542">
        <f t="shared" si="8"/>
        <v>0.60914722831215518</v>
      </c>
    </row>
    <row r="543" spans="2:14" x14ac:dyDescent="0.25">
      <c r="B543" t="s">
        <v>739</v>
      </c>
      <c r="C543" t="s">
        <v>746</v>
      </c>
      <c r="D543" t="s">
        <v>747</v>
      </c>
      <c r="E543" t="s">
        <v>37</v>
      </c>
      <c r="F543" t="s">
        <v>0</v>
      </c>
      <c r="G543" t="s">
        <v>1826</v>
      </c>
      <c r="H543" s="4">
        <v>63.339965900000003</v>
      </c>
      <c r="I543">
        <v>62.715839500000001</v>
      </c>
      <c r="J543" s="5">
        <v>0.62412639999999997</v>
      </c>
      <c r="K543">
        <v>0.99516550000000004</v>
      </c>
      <c r="N543">
        <f t="shared" si="8"/>
        <v>0.48497007122300861</v>
      </c>
    </row>
    <row r="544" spans="2:14" x14ac:dyDescent="0.25">
      <c r="B544" t="s">
        <v>739</v>
      </c>
      <c r="C544" t="s">
        <v>746</v>
      </c>
      <c r="D544" t="s">
        <v>747</v>
      </c>
      <c r="E544" t="s">
        <v>37</v>
      </c>
      <c r="F544" t="s">
        <v>0</v>
      </c>
      <c r="G544" t="s">
        <v>1827</v>
      </c>
      <c r="H544" s="4">
        <v>63.339965900000003</v>
      </c>
      <c r="I544">
        <v>62.715839500000001</v>
      </c>
      <c r="J544" s="5">
        <v>0.62412639999999997</v>
      </c>
      <c r="K544">
        <v>0.99516550000000004</v>
      </c>
      <c r="N544">
        <f t="shared" si="8"/>
        <v>0.48497007122300861</v>
      </c>
    </row>
    <row r="545" spans="2:14" x14ac:dyDescent="0.25">
      <c r="B545" t="s">
        <v>739</v>
      </c>
      <c r="C545" t="s">
        <v>748</v>
      </c>
      <c r="D545" t="s">
        <v>749</v>
      </c>
      <c r="E545" t="s">
        <v>37</v>
      </c>
      <c r="F545" t="s">
        <v>0</v>
      </c>
      <c r="G545" t="s">
        <v>1826</v>
      </c>
      <c r="H545" s="4">
        <v>62.301077100000001</v>
      </c>
      <c r="I545">
        <v>63.339965900000003</v>
      </c>
      <c r="J545" s="5">
        <v>1.0388888000000001</v>
      </c>
      <c r="K545">
        <v>1.6401790000000001</v>
      </c>
      <c r="N545">
        <f t="shared" si="8"/>
        <v>0.71240495356762867</v>
      </c>
    </row>
    <row r="546" spans="2:14" x14ac:dyDescent="0.25">
      <c r="B546" t="s">
        <v>739</v>
      </c>
      <c r="C546" t="s">
        <v>748</v>
      </c>
      <c r="D546" t="s">
        <v>749</v>
      </c>
      <c r="E546" t="s">
        <v>37</v>
      </c>
      <c r="F546" t="s">
        <v>0</v>
      </c>
      <c r="G546" t="s">
        <v>1827</v>
      </c>
      <c r="H546" s="4">
        <v>62.301077100000001</v>
      </c>
      <c r="I546">
        <v>63.339965900000003</v>
      </c>
      <c r="J546" s="5">
        <v>1.0388888000000001</v>
      </c>
      <c r="K546">
        <v>1.6401790000000001</v>
      </c>
      <c r="N546">
        <f t="shared" si="8"/>
        <v>0.71240495356762867</v>
      </c>
    </row>
    <row r="547" spans="2:14" x14ac:dyDescent="0.25">
      <c r="B547" t="s">
        <v>739</v>
      </c>
      <c r="C547" t="s">
        <v>750</v>
      </c>
      <c r="D547" t="s">
        <v>751</v>
      </c>
      <c r="E547" t="s">
        <v>37</v>
      </c>
      <c r="F547" t="s">
        <v>0</v>
      </c>
      <c r="G547" t="s">
        <v>1827</v>
      </c>
      <c r="H547" s="4">
        <v>62.338847299999998</v>
      </c>
      <c r="I547">
        <v>62.301077100000001</v>
      </c>
      <c r="J547" s="5">
        <v>3.7770199999999997E-2</v>
      </c>
      <c r="K547">
        <v>6.06253E-2</v>
      </c>
      <c r="N547">
        <f t="shared" si="8"/>
        <v>3.7074372950677788E-2</v>
      </c>
    </row>
    <row r="548" spans="2:14" x14ac:dyDescent="0.25">
      <c r="B548" t="s">
        <v>739</v>
      </c>
      <c r="C548" t="s">
        <v>754</v>
      </c>
      <c r="D548" t="s">
        <v>755</v>
      </c>
      <c r="E548" t="s">
        <v>37</v>
      </c>
      <c r="F548" t="s">
        <v>0</v>
      </c>
      <c r="G548" t="s">
        <v>1827</v>
      </c>
      <c r="H548" s="4">
        <v>63.331180699999997</v>
      </c>
      <c r="I548">
        <v>63.841040499999998</v>
      </c>
      <c r="J548" s="5">
        <v>0.50985979999999997</v>
      </c>
      <c r="K548">
        <v>0.79863960000000001</v>
      </c>
      <c r="N548">
        <f t="shared" si="8"/>
        <v>0.41201679883410097</v>
      </c>
    </row>
    <row r="549" spans="2:14" x14ac:dyDescent="0.25">
      <c r="B549" t="s">
        <v>739</v>
      </c>
      <c r="C549" t="s">
        <v>756</v>
      </c>
      <c r="D549" t="s">
        <v>757</v>
      </c>
      <c r="E549" t="s">
        <v>37</v>
      </c>
      <c r="F549" t="s">
        <v>0</v>
      </c>
      <c r="G549" t="s">
        <v>1826</v>
      </c>
      <c r="H549" s="4">
        <v>62.564661200000003</v>
      </c>
      <c r="I549">
        <v>63.841040499999998</v>
      </c>
      <c r="J549" s="5">
        <v>1.2763793000000001</v>
      </c>
      <c r="K549">
        <v>1.9993084000000001</v>
      </c>
      <c r="N549">
        <f t="shared" si="8"/>
        <v>0.82258615440026883</v>
      </c>
    </row>
    <row r="550" spans="2:14" x14ac:dyDescent="0.25">
      <c r="B550" t="s">
        <v>739</v>
      </c>
      <c r="C550" t="s">
        <v>756</v>
      </c>
      <c r="D550" t="s">
        <v>757</v>
      </c>
      <c r="E550" t="s">
        <v>37</v>
      </c>
      <c r="F550" t="s">
        <v>0</v>
      </c>
      <c r="G550" t="s">
        <v>1827</v>
      </c>
      <c r="H550" s="4">
        <v>62.564661200000003</v>
      </c>
      <c r="I550">
        <v>63.331180699999997</v>
      </c>
      <c r="J550" s="5">
        <v>0.76651950000000002</v>
      </c>
      <c r="K550">
        <v>1.2103351</v>
      </c>
      <c r="N550">
        <f t="shared" si="8"/>
        <v>0.5690112265333791</v>
      </c>
    </row>
    <row r="551" spans="2:14" x14ac:dyDescent="0.25">
      <c r="B551" t="s">
        <v>739</v>
      </c>
      <c r="C551" t="s">
        <v>758</v>
      </c>
      <c r="D551" t="s">
        <v>759</v>
      </c>
      <c r="E551" t="s">
        <v>37</v>
      </c>
      <c r="F551" t="s">
        <v>0</v>
      </c>
      <c r="G551" t="s">
        <v>1826</v>
      </c>
      <c r="H551" s="4">
        <v>63.308984799999998</v>
      </c>
      <c r="I551">
        <v>62.564661200000003</v>
      </c>
      <c r="J551" s="5">
        <v>0.74432359999999997</v>
      </c>
      <c r="K551">
        <v>1.1896869000000001</v>
      </c>
      <c r="N551">
        <f t="shared" si="8"/>
        <v>0.55636685873314629</v>
      </c>
    </row>
    <row r="552" spans="2:14" x14ac:dyDescent="0.25">
      <c r="B552" t="s">
        <v>739</v>
      </c>
      <c r="C552" t="s">
        <v>758</v>
      </c>
      <c r="D552" t="s">
        <v>759</v>
      </c>
      <c r="E552" t="s">
        <v>37</v>
      </c>
      <c r="F552" t="s">
        <v>0</v>
      </c>
      <c r="G552" t="s">
        <v>1827</v>
      </c>
      <c r="H552" s="4">
        <v>63.308984799999998</v>
      </c>
      <c r="I552">
        <v>62.564661200000003</v>
      </c>
      <c r="J552" s="5">
        <v>0.74432359999999997</v>
      </c>
      <c r="K552">
        <v>1.1896869000000001</v>
      </c>
      <c r="N552">
        <f t="shared" si="8"/>
        <v>0.55636685873314629</v>
      </c>
    </row>
    <row r="553" spans="2:14" x14ac:dyDescent="0.25">
      <c r="B553" t="s">
        <v>739</v>
      </c>
      <c r="C553" t="s">
        <v>760</v>
      </c>
      <c r="D553" t="s">
        <v>761</v>
      </c>
      <c r="E553" t="s">
        <v>37</v>
      </c>
      <c r="F553" t="s">
        <v>0</v>
      </c>
      <c r="G553" t="s">
        <v>1826</v>
      </c>
      <c r="H553" s="4">
        <v>62.528452799999997</v>
      </c>
      <c r="I553">
        <v>63.308984799999998</v>
      </c>
      <c r="J553" s="5">
        <v>0.780532</v>
      </c>
      <c r="K553">
        <v>1.2328929</v>
      </c>
      <c r="N553">
        <f t="shared" si="8"/>
        <v>0.57691219605383282</v>
      </c>
    </row>
    <row r="554" spans="2:14" x14ac:dyDescent="0.25">
      <c r="B554" t="s">
        <v>739</v>
      </c>
      <c r="C554" t="s">
        <v>760</v>
      </c>
      <c r="D554" t="s">
        <v>761</v>
      </c>
      <c r="E554" t="s">
        <v>37</v>
      </c>
      <c r="F554" t="s">
        <v>0</v>
      </c>
      <c r="G554" t="s">
        <v>1827</v>
      </c>
      <c r="H554" s="4">
        <v>62.528452799999997</v>
      </c>
      <c r="I554">
        <v>63.308984799999998</v>
      </c>
      <c r="J554" s="5">
        <v>0.780532</v>
      </c>
      <c r="K554">
        <v>1.2328929</v>
      </c>
      <c r="N554">
        <f t="shared" si="8"/>
        <v>0.57691219605383282</v>
      </c>
    </row>
    <row r="555" spans="2:14" x14ac:dyDescent="0.25">
      <c r="B555" t="s">
        <v>739</v>
      </c>
      <c r="C555" t="s">
        <v>762</v>
      </c>
      <c r="D555" t="s">
        <v>763</v>
      </c>
      <c r="E555" t="s">
        <v>37</v>
      </c>
      <c r="F555" t="s">
        <v>0</v>
      </c>
      <c r="G555" t="s">
        <v>1826</v>
      </c>
      <c r="H555" s="4">
        <v>63.620857800000003</v>
      </c>
      <c r="I555">
        <v>62.528452799999997</v>
      </c>
      <c r="J555" s="5">
        <v>1.0924050000000001</v>
      </c>
      <c r="K555">
        <v>1.7470527</v>
      </c>
      <c r="N555">
        <f t="shared" si="8"/>
        <v>0.73831412211192282</v>
      </c>
    </row>
    <row r="556" spans="2:14" x14ac:dyDescent="0.25">
      <c r="B556" t="s">
        <v>739</v>
      </c>
      <c r="C556" t="s">
        <v>764</v>
      </c>
      <c r="D556" t="s">
        <v>765</v>
      </c>
      <c r="E556" t="s">
        <v>37</v>
      </c>
      <c r="F556" t="s">
        <v>0</v>
      </c>
      <c r="G556" t="s">
        <v>1826</v>
      </c>
      <c r="H556" s="4">
        <v>63.422408300000001</v>
      </c>
      <c r="I556">
        <v>63.620857800000003</v>
      </c>
      <c r="J556" s="5">
        <v>0.1984495</v>
      </c>
      <c r="K556">
        <v>0.31192520000000001</v>
      </c>
      <c r="N556">
        <f t="shared" si="8"/>
        <v>0.18102863800121813</v>
      </c>
    </row>
    <row r="557" spans="2:14" x14ac:dyDescent="0.25">
      <c r="B557" t="s">
        <v>739</v>
      </c>
      <c r="C557" t="s">
        <v>766</v>
      </c>
      <c r="D557" t="s">
        <v>767</v>
      </c>
      <c r="E557" t="s">
        <v>37</v>
      </c>
      <c r="F557" t="s">
        <v>0</v>
      </c>
      <c r="G557" t="s">
        <v>1826</v>
      </c>
      <c r="H557" s="4">
        <v>63.691246</v>
      </c>
      <c r="I557">
        <v>63.422408300000001</v>
      </c>
      <c r="J557" s="5">
        <v>0.26883770000000001</v>
      </c>
      <c r="K557">
        <v>0.42388439999999999</v>
      </c>
      <c r="N557">
        <f t="shared" si="8"/>
        <v>0.23810128457177471</v>
      </c>
    </row>
    <row r="558" spans="2:14" x14ac:dyDescent="0.25">
      <c r="B558" t="s">
        <v>739</v>
      </c>
      <c r="C558" t="s">
        <v>766</v>
      </c>
      <c r="D558" t="s">
        <v>767</v>
      </c>
      <c r="E558" t="s">
        <v>37</v>
      </c>
      <c r="F558" t="s">
        <v>0</v>
      </c>
      <c r="G558" t="s">
        <v>1827</v>
      </c>
      <c r="H558" s="4">
        <v>63.691246</v>
      </c>
      <c r="I558">
        <v>63.422408300000001</v>
      </c>
      <c r="J558" s="5">
        <v>0.26883770000000001</v>
      </c>
      <c r="K558">
        <v>0.42388439999999999</v>
      </c>
      <c r="N558">
        <f t="shared" si="8"/>
        <v>0.23810128457177471</v>
      </c>
    </row>
    <row r="559" spans="2:14" x14ac:dyDescent="0.25">
      <c r="B559" t="s">
        <v>739</v>
      </c>
      <c r="C559" t="s">
        <v>768</v>
      </c>
      <c r="D559" t="s">
        <v>769</v>
      </c>
      <c r="E559" t="s">
        <v>37</v>
      </c>
      <c r="F559" t="s">
        <v>0</v>
      </c>
      <c r="G559" t="s">
        <v>1826</v>
      </c>
      <c r="H559" s="4">
        <v>63.8627763</v>
      </c>
      <c r="I559">
        <v>63.691246</v>
      </c>
      <c r="J559" s="5">
        <v>0.1715303</v>
      </c>
      <c r="K559">
        <v>0.26931529999999998</v>
      </c>
      <c r="N559">
        <f t="shared" si="8"/>
        <v>0.15831084290780709</v>
      </c>
    </row>
    <row r="560" spans="2:14" x14ac:dyDescent="0.25">
      <c r="B560" t="s">
        <v>739</v>
      </c>
      <c r="C560" t="s">
        <v>768</v>
      </c>
      <c r="D560" t="s">
        <v>769</v>
      </c>
      <c r="E560" t="s">
        <v>37</v>
      </c>
      <c r="F560" t="s">
        <v>0</v>
      </c>
      <c r="G560" t="s">
        <v>1827</v>
      </c>
      <c r="H560" s="4">
        <v>63.8627763</v>
      </c>
      <c r="I560">
        <v>63.691246</v>
      </c>
      <c r="J560" s="5">
        <v>0.1715303</v>
      </c>
      <c r="K560">
        <v>0.26931529999999998</v>
      </c>
      <c r="N560">
        <f t="shared" si="8"/>
        <v>0.15831084290780709</v>
      </c>
    </row>
    <row r="561" spans="2:14" x14ac:dyDescent="0.25">
      <c r="B561" t="s">
        <v>739</v>
      </c>
      <c r="C561" t="s">
        <v>770</v>
      </c>
      <c r="D561" t="s">
        <v>771</v>
      </c>
      <c r="E561" t="s">
        <v>37</v>
      </c>
      <c r="F561" t="s">
        <v>0</v>
      </c>
      <c r="G561" t="s">
        <v>1826</v>
      </c>
      <c r="H561" s="4">
        <v>63.409106299999998</v>
      </c>
      <c r="I561">
        <v>63.8627763</v>
      </c>
      <c r="J561" s="5">
        <v>0.45367000000000002</v>
      </c>
      <c r="K561">
        <v>0.71038250000000003</v>
      </c>
      <c r="N561">
        <f t="shared" si="8"/>
        <v>0.37409139324194296</v>
      </c>
    </row>
    <row r="562" spans="2:14" x14ac:dyDescent="0.25">
      <c r="B562" t="s">
        <v>739</v>
      </c>
      <c r="C562" t="s">
        <v>770</v>
      </c>
      <c r="D562" t="s">
        <v>771</v>
      </c>
      <c r="E562" t="s">
        <v>37</v>
      </c>
      <c r="F562" t="s">
        <v>0</v>
      </c>
      <c r="G562" t="s">
        <v>1827</v>
      </c>
      <c r="H562" s="4">
        <v>63.409106299999998</v>
      </c>
      <c r="I562">
        <v>63.8627763</v>
      </c>
      <c r="J562" s="5">
        <v>0.45367000000000002</v>
      </c>
      <c r="K562">
        <v>0.71038250000000003</v>
      </c>
      <c r="N562">
        <f t="shared" si="8"/>
        <v>0.37409139324194296</v>
      </c>
    </row>
    <row r="563" spans="2:14" x14ac:dyDescent="0.25">
      <c r="B563" t="s">
        <v>739</v>
      </c>
      <c r="C563" t="s">
        <v>772</v>
      </c>
      <c r="D563" t="s">
        <v>773</v>
      </c>
      <c r="E563" t="s">
        <v>37</v>
      </c>
      <c r="F563" t="s">
        <v>0</v>
      </c>
      <c r="G563" t="s">
        <v>1826</v>
      </c>
      <c r="H563" s="4">
        <v>62.724347700000003</v>
      </c>
      <c r="I563">
        <v>63.409106299999998</v>
      </c>
      <c r="J563" s="5">
        <v>0.6847586</v>
      </c>
      <c r="K563">
        <v>1.0799057999999999</v>
      </c>
      <c r="N563">
        <f t="shared" si="8"/>
        <v>0.52162228944608879</v>
      </c>
    </row>
    <row r="564" spans="2:14" x14ac:dyDescent="0.25">
      <c r="B564" t="s">
        <v>739</v>
      </c>
      <c r="C564" t="s">
        <v>772</v>
      </c>
      <c r="D564" t="s">
        <v>773</v>
      </c>
      <c r="E564" t="s">
        <v>37</v>
      </c>
      <c r="F564" t="s">
        <v>0</v>
      </c>
      <c r="G564" t="s">
        <v>1827</v>
      </c>
      <c r="H564" s="4">
        <v>62.724347700000003</v>
      </c>
      <c r="I564">
        <v>63.409106299999998</v>
      </c>
      <c r="J564" s="5">
        <v>0.6847586</v>
      </c>
      <c r="K564">
        <v>1.0799057999999999</v>
      </c>
      <c r="N564">
        <f t="shared" si="8"/>
        <v>0.52162228944608879</v>
      </c>
    </row>
    <row r="565" spans="2:14" x14ac:dyDescent="0.25">
      <c r="B565" t="s">
        <v>739</v>
      </c>
      <c r="C565" t="s">
        <v>774</v>
      </c>
      <c r="D565" t="s">
        <v>775</v>
      </c>
      <c r="E565" t="s">
        <v>37</v>
      </c>
      <c r="F565" t="s">
        <v>0</v>
      </c>
      <c r="G565" t="s">
        <v>1826</v>
      </c>
      <c r="H565" s="4">
        <v>62.217517100000002</v>
      </c>
      <c r="I565">
        <v>62.724347700000003</v>
      </c>
      <c r="J565" s="5">
        <v>0.50683060000000002</v>
      </c>
      <c r="K565">
        <v>0.80802850000000004</v>
      </c>
      <c r="N565">
        <f t="shared" si="8"/>
        <v>0.41000850456689625</v>
      </c>
    </row>
    <row r="566" spans="2:14" x14ac:dyDescent="0.25">
      <c r="B566" t="s">
        <v>739</v>
      </c>
      <c r="C566" t="s">
        <v>774</v>
      </c>
      <c r="D566" t="s">
        <v>775</v>
      </c>
      <c r="E566" t="s">
        <v>37</v>
      </c>
      <c r="F566" t="s">
        <v>0</v>
      </c>
      <c r="G566" t="s">
        <v>1827</v>
      </c>
      <c r="H566" s="4">
        <v>62.217517100000002</v>
      </c>
      <c r="I566">
        <v>62.724347700000003</v>
      </c>
      <c r="J566" s="5">
        <v>0.50683060000000002</v>
      </c>
      <c r="K566">
        <v>0.80802850000000004</v>
      </c>
      <c r="N566">
        <f t="shared" si="8"/>
        <v>0.41000850456689625</v>
      </c>
    </row>
    <row r="567" spans="2:14" x14ac:dyDescent="0.25">
      <c r="B567" t="s">
        <v>739</v>
      </c>
      <c r="C567" t="s">
        <v>776</v>
      </c>
      <c r="D567" t="s">
        <v>777</v>
      </c>
      <c r="E567" t="s">
        <v>37</v>
      </c>
      <c r="F567" t="s">
        <v>0</v>
      </c>
      <c r="G567" t="s">
        <v>1826</v>
      </c>
      <c r="H567" s="4">
        <v>63.521598599999997</v>
      </c>
      <c r="I567">
        <v>62.217517100000002</v>
      </c>
      <c r="J567" s="5">
        <v>1.3040814999999999</v>
      </c>
      <c r="K567">
        <v>2.0960038000000001</v>
      </c>
      <c r="N567">
        <f t="shared" si="8"/>
        <v>0.8346821154719144</v>
      </c>
    </row>
    <row r="568" spans="2:14" x14ac:dyDescent="0.25">
      <c r="B568" t="s">
        <v>739</v>
      </c>
      <c r="C568" t="s">
        <v>776</v>
      </c>
      <c r="D568" t="s">
        <v>777</v>
      </c>
      <c r="E568" t="s">
        <v>37</v>
      </c>
      <c r="F568" t="s">
        <v>0</v>
      </c>
      <c r="G568" t="s">
        <v>1827</v>
      </c>
      <c r="H568" s="4">
        <v>63.521598599999997</v>
      </c>
      <c r="I568">
        <v>62.217517100000002</v>
      </c>
      <c r="J568" s="5">
        <v>1.3040814999999999</v>
      </c>
      <c r="K568">
        <v>2.0960038000000001</v>
      </c>
      <c r="N568">
        <f t="shared" si="8"/>
        <v>0.8346821154719144</v>
      </c>
    </row>
    <row r="569" spans="2:14" x14ac:dyDescent="0.25">
      <c r="B569" t="s">
        <v>739</v>
      </c>
      <c r="C569" t="s">
        <v>778</v>
      </c>
      <c r="D569" t="s">
        <v>779</v>
      </c>
      <c r="E569" t="s">
        <v>37</v>
      </c>
      <c r="F569" t="s">
        <v>0</v>
      </c>
      <c r="G569" t="s">
        <v>1826</v>
      </c>
      <c r="H569" s="4">
        <v>62.954093299999997</v>
      </c>
      <c r="I569">
        <v>63.521598599999997</v>
      </c>
      <c r="J569" s="5">
        <v>0.56750529999999999</v>
      </c>
      <c r="K569">
        <v>0.89340529999999996</v>
      </c>
      <c r="N569">
        <f t="shared" si="8"/>
        <v>0.44948537469944588</v>
      </c>
    </row>
    <row r="570" spans="2:14" x14ac:dyDescent="0.25">
      <c r="B570" t="s">
        <v>739</v>
      </c>
      <c r="C570" t="s">
        <v>778</v>
      </c>
      <c r="D570" t="s">
        <v>779</v>
      </c>
      <c r="E570" t="s">
        <v>37</v>
      </c>
      <c r="F570" t="s">
        <v>0</v>
      </c>
      <c r="G570" t="s">
        <v>1827</v>
      </c>
      <c r="H570" s="4">
        <v>62.954093299999997</v>
      </c>
      <c r="I570">
        <v>63.521598599999997</v>
      </c>
      <c r="J570" s="5">
        <v>0.56750529999999999</v>
      </c>
      <c r="K570">
        <v>0.89340529999999996</v>
      </c>
      <c r="N570">
        <f t="shared" si="8"/>
        <v>0.44948537469944588</v>
      </c>
    </row>
    <row r="571" spans="2:14" x14ac:dyDescent="0.25">
      <c r="B571" t="s">
        <v>739</v>
      </c>
      <c r="C571" t="s">
        <v>780</v>
      </c>
      <c r="D571" t="s">
        <v>781</v>
      </c>
      <c r="E571" t="s">
        <v>37</v>
      </c>
      <c r="F571" t="s">
        <v>0</v>
      </c>
      <c r="G571" t="s">
        <v>1826</v>
      </c>
      <c r="H571" s="4">
        <v>63.695667499999999</v>
      </c>
      <c r="I571">
        <v>62.954093299999997</v>
      </c>
      <c r="J571" s="5">
        <v>0.74157419999999996</v>
      </c>
      <c r="K571">
        <v>1.1779603000000001</v>
      </c>
      <c r="N571">
        <f t="shared" si="8"/>
        <v>0.55478941686430194</v>
      </c>
    </row>
    <row r="572" spans="2:14" x14ac:dyDescent="0.25">
      <c r="B572" t="s">
        <v>739</v>
      </c>
      <c r="C572" t="s">
        <v>780</v>
      </c>
      <c r="D572" t="s">
        <v>781</v>
      </c>
      <c r="E572" t="s">
        <v>37</v>
      </c>
      <c r="F572" t="s">
        <v>0</v>
      </c>
      <c r="G572" t="s">
        <v>1827</v>
      </c>
      <c r="H572" s="4">
        <v>63.695667499999999</v>
      </c>
      <c r="I572">
        <v>62.954093299999997</v>
      </c>
      <c r="J572" s="5">
        <v>0.74157419999999996</v>
      </c>
      <c r="K572">
        <v>1.1779603000000001</v>
      </c>
      <c r="N572">
        <f t="shared" si="8"/>
        <v>0.55478941686430194</v>
      </c>
    </row>
    <row r="573" spans="2:14" x14ac:dyDescent="0.25">
      <c r="B573" t="s">
        <v>739</v>
      </c>
      <c r="C573" t="s">
        <v>782</v>
      </c>
      <c r="D573" t="s">
        <v>783</v>
      </c>
      <c r="E573" t="s">
        <v>37</v>
      </c>
      <c r="F573" t="s">
        <v>0</v>
      </c>
      <c r="G573" t="s">
        <v>1826</v>
      </c>
      <c r="H573" s="4">
        <v>63.636223700000002</v>
      </c>
      <c r="I573">
        <v>63.695667499999999</v>
      </c>
      <c r="J573" s="5">
        <v>5.9443799999999998E-2</v>
      </c>
      <c r="K573">
        <v>9.3324699999999997E-2</v>
      </c>
      <c r="N573">
        <f t="shared" si="8"/>
        <v>5.7744053430713128E-2</v>
      </c>
    </row>
    <row r="574" spans="2:14" x14ac:dyDescent="0.25">
      <c r="B574" t="s">
        <v>739</v>
      </c>
      <c r="C574" t="s">
        <v>782</v>
      </c>
      <c r="D574" t="s">
        <v>783</v>
      </c>
      <c r="E574" t="s">
        <v>37</v>
      </c>
      <c r="F574" t="s">
        <v>0</v>
      </c>
      <c r="G574" t="s">
        <v>1827</v>
      </c>
      <c r="H574" s="4">
        <v>63.636223700000002</v>
      </c>
      <c r="I574">
        <v>63.695667499999999</v>
      </c>
      <c r="J574" s="5">
        <v>5.9443799999999998E-2</v>
      </c>
      <c r="K574">
        <v>9.3324699999999997E-2</v>
      </c>
      <c r="N574">
        <f t="shared" si="8"/>
        <v>5.7744053430713128E-2</v>
      </c>
    </row>
    <row r="575" spans="2:14" x14ac:dyDescent="0.25">
      <c r="B575" t="s">
        <v>739</v>
      </c>
      <c r="C575" t="s">
        <v>784</v>
      </c>
      <c r="D575" t="s">
        <v>785</v>
      </c>
      <c r="E575" t="s">
        <v>37</v>
      </c>
      <c r="F575" t="s">
        <v>0</v>
      </c>
      <c r="G575" t="s">
        <v>1826</v>
      </c>
      <c r="H575" s="4">
        <v>63.493642700000002</v>
      </c>
      <c r="I575">
        <v>63.636223700000002</v>
      </c>
      <c r="J575" s="5">
        <v>0.14258100000000001</v>
      </c>
      <c r="K575">
        <v>0.22405630000000001</v>
      </c>
      <c r="N575">
        <f t="shared" si="8"/>
        <v>0.13328973842849928</v>
      </c>
    </row>
    <row r="576" spans="2:14" x14ac:dyDescent="0.25">
      <c r="B576" t="s">
        <v>739</v>
      </c>
      <c r="C576" t="s">
        <v>784</v>
      </c>
      <c r="D576" t="s">
        <v>785</v>
      </c>
      <c r="E576" t="s">
        <v>37</v>
      </c>
      <c r="F576" t="s">
        <v>0</v>
      </c>
      <c r="G576" t="s">
        <v>1827</v>
      </c>
      <c r="H576" s="4">
        <v>63.493642700000002</v>
      </c>
      <c r="I576">
        <v>63.636223700000002</v>
      </c>
      <c r="J576" s="5">
        <v>0.14258100000000001</v>
      </c>
      <c r="K576">
        <v>0.22405630000000001</v>
      </c>
      <c r="N576">
        <f t="shared" si="8"/>
        <v>0.13328973842849928</v>
      </c>
    </row>
    <row r="577" spans="2:14" x14ac:dyDescent="0.25">
      <c r="B577" t="s">
        <v>739</v>
      </c>
      <c r="C577" t="s">
        <v>786</v>
      </c>
      <c r="D577" t="s">
        <v>787</v>
      </c>
      <c r="E577" t="s">
        <v>37</v>
      </c>
      <c r="F577" t="s">
        <v>0</v>
      </c>
      <c r="G577" t="s">
        <v>1826</v>
      </c>
      <c r="H577" s="4">
        <v>62.531178799999999</v>
      </c>
      <c r="I577">
        <v>63.493642700000002</v>
      </c>
      <c r="J577" s="5">
        <v>0.96246390000000004</v>
      </c>
      <c r="K577">
        <v>1.5158429</v>
      </c>
      <c r="N577">
        <f t="shared" si="8"/>
        <v>0.67420077560077951</v>
      </c>
    </row>
    <row r="578" spans="2:14" x14ac:dyDescent="0.25">
      <c r="B578" t="s">
        <v>739</v>
      </c>
      <c r="C578" t="s">
        <v>786</v>
      </c>
      <c r="D578" t="s">
        <v>787</v>
      </c>
      <c r="E578" t="s">
        <v>37</v>
      </c>
      <c r="F578" t="s">
        <v>0</v>
      </c>
      <c r="G578" t="s">
        <v>1827</v>
      </c>
      <c r="H578" s="4">
        <v>62.531178799999999</v>
      </c>
      <c r="I578">
        <v>63.493642700000002</v>
      </c>
      <c r="J578" s="5">
        <v>0.96246390000000004</v>
      </c>
      <c r="K578">
        <v>1.5158429</v>
      </c>
      <c r="N578">
        <f t="shared" si="8"/>
        <v>0.67420077560077951</v>
      </c>
    </row>
    <row r="579" spans="2:14" x14ac:dyDescent="0.25">
      <c r="B579" t="s">
        <v>739</v>
      </c>
      <c r="C579" t="s">
        <v>792</v>
      </c>
      <c r="D579" t="s">
        <v>793</v>
      </c>
      <c r="E579" t="s">
        <v>37</v>
      </c>
      <c r="F579" t="s">
        <v>0</v>
      </c>
      <c r="G579" t="s">
        <v>1826</v>
      </c>
      <c r="H579" s="4">
        <v>62.122589099999999</v>
      </c>
      <c r="I579">
        <v>63.206861000000004</v>
      </c>
      <c r="J579" s="5">
        <v>1.0842719000000001</v>
      </c>
      <c r="K579">
        <v>1.7154339000000001</v>
      </c>
      <c r="N579">
        <f t="shared" ref="N579:N642" si="9">LN(1+J579)</f>
        <v>0.73441958563013787</v>
      </c>
    </row>
    <row r="580" spans="2:14" x14ac:dyDescent="0.25">
      <c r="B580" t="s">
        <v>739</v>
      </c>
      <c r="C580" t="s">
        <v>794</v>
      </c>
      <c r="D580" t="s">
        <v>795</v>
      </c>
      <c r="E580" t="s">
        <v>37</v>
      </c>
      <c r="F580" t="s">
        <v>0</v>
      </c>
      <c r="G580" t="s">
        <v>1826</v>
      </c>
      <c r="H580" s="4">
        <v>62.616314199999998</v>
      </c>
      <c r="I580">
        <v>62.122589099999999</v>
      </c>
      <c r="J580" s="5">
        <v>0.49372509999999997</v>
      </c>
      <c r="K580">
        <v>0.7947594</v>
      </c>
      <c r="N580">
        <f t="shared" si="9"/>
        <v>0.4012730671026799</v>
      </c>
    </row>
    <row r="581" spans="2:14" x14ac:dyDescent="0.25">
      <c r="B581" t="s">
        <v>739</v>
      </c>
      <c r="C581" t="s">
        <v>794</v>
      </c>
      <c r="D581" t="s">
        <v>795</v>
      </c>
      <c r="E581" t="s">
        <v>37</v>
      </c>
      <c r="F581" t="s">
        <v>0</v>
      </c>
      <c r="G581" t="s">
        <v>1827</v>
      </c>
      <c r="H581" s="4">
        <v>62.616314199999998</v>
      </c>
      <c r="I581">
        <v>62.122589099999999</v>
      </c>
      <c r="J581" s="5">
        <v>0.49372509999999997</v>
      </c>
      <c r="K581">
        <v>0.7947594</v>
      </c>
      <c r="N581">
        <f t="shared" si="9"/>
        <v>0.4012730671026799</v>
      </c>
    </row>
    <row r="582" spans="2:14" x14ac:dyDescent="0.25">
      <c r="B582" t="s">
        <v>739</v>
      </c>
      <c r="C582" t="s">
        <v>796</v>
      </c>
      <c r="D582" t="s">
        <v>797</v>
      </c>
      <c r="E582" t="s">
        <v>37</v>
      </c>
      <c r="F582" t="s">
        <v>0</v>
      </c>
      <c r="G582" t="s">
        <v>1826</v>
      </c>
      <c r="H582" s="4">
        <v>63.146448800000002</v>
      </c>
      <c r="I582">
        <v>62.616314199999998</v>
      </c>
      <c r="J582" s="5">
        <v>0.53013460000000001</v>
      </c>
      <c r="K582">
        <v>0.8466397</v>
      </c>
      <c r="N582">
        <f t="shared" si="9"/>
        <v>0.42535570539108053</v>
      </c>
    </row>
    <row r="583" spans="2:14" x14ac:dyDescent="0.25">
      <c r="B583" t="s">
        <v>739</v>
      </c>
      <c r="C583" t="s">
        <v>796</v>
      </c>
      <c r="D583" t="s">
        <v>797</v>
      </c>
      <c r="E583" t="s">
        <v>37</v>
      </c>
      <c r="F583" t="s">
        <v>0</v>
      </c>
      <c r="G583" t="s">
        <v>1827</v>
      </c>
      <c r="H583" s="4">
        <v>63.146448800000002</v>
      </c>
      <c r="I583">
        <v>62.616314199999998</v>
      </c>
      <c r="J583" s="5">
        <v>0.53013460000000001</v>
      </c>
      <c r="K583">
        <v>0.8466397</v>
      </c>
      <c r="N583">
        <f t="shared" si="9"/>
        <v>0.42535570539108053</v>
      </c>
    </row>
    <row r="584" spans="2:14" x14ac:dyDescent="0.25">
      <c r="B584" t="s">
        <v>739</v>
      </c>
      <c r="C584" t="s">
        <v>800</v>
      </c>
      <c r="D584" t="s">
        <v>801</v>
      </c>
      <c r="E584" t="s">
        <v>37</v>
      </c>
      <c r="F584" t="s">
        <v>0</v>
      </c>
      <c r="G584" t="s">
        <v>1826</v>
      </c>
      <c r="H584" s="4">
        <v>63.465357500000003</v>
      </c>
      <c r="I584">
        <v>63.666134100000001</v>
      </c>
      <c r="J584" s="5">
        <v>0.2007766</v>
      </c>
      <c r="K584">
        <v>0.31535859999999999</v>
      </c>
      <c r="N584">
        <f t="shared" si="9"/>
        <v>0.18296851413858001</v>
      </c>
    </row>
    <row r="585" spans="2:14" x14ac:dyDescent="0.25">
      <c r="B585" t="s">
        <v>739</v>
      </c>
      <c r="C585" t="s">
        <v>800</v>
      </c>
      <c r="D585" t="s">
        <v>801</v>
      </c>
      <c r="E585" t="s">
        <v>37</v>
      </c>
      <c r="F585" t="s">
        <v>0</v>
      </c>
      <c r="G585" t="s">
        <v>1827</v>
      </c>
      <c r="H585" s="4">
        <v>63.465357500000003</v>
      </c>
      <c r="I585">
        <v>63.666134100000001</v>
      </c>
      <c r="J585" s="5">
        <v>0.2007766</v>
      </c>
      <c r="K585">
        <v>0.31535859999999999</v>
      </c>
      <c r="N585">
        <f t="shared" si="9"/>
        <v>0.18296851413858001</v>
      </c>
    </row>
    <row r="586" spans="2:14" x14ac:dyDescent="0.25">
      <c r="B586" t="s">
        <v>739</v>
      </c>
      <c r="C586" t="s">
        <v>802</v>
      </c>
      <c r="D586" t="s">
        <v>803</v>
      </c>
      <c r="E586" t="s">
        <v>37</v>
      </c>
      <c r="F586" t="s">
        <v>0</v>
      </c>
      <c r="G586" t="s">
        <v>1826</v>
      </c>
      <c r="H586" s="4">
        <v>63.241252899999999</v>
      </c>
      <c r="I586">
        <v>63.465357500000003</v>
      </c>
      <c r="J586" s="5">
        <v>0.22410459999999999</v>
      </c>
      <c r="K586">
        <v>0.35311330000000002</v>
      </c>
      <c r="N586">
        <f t="shared" si="9"/>
        <v>0.20220963795518868</v>
      </c>
    </row>
    <row r="587" spans="2:14" x14ac:dyDescent="0.25">
      <c r="B587" t="s">
        <v>739</v>
      </c>
      <c r="C587" t="s">
        <v>802</v>
      </c>
      <c r="D587" t="s">
        <v>803</v>
      </c>
      <c r="E587" t="s">
        <v>37</v>
      </c>
      <c r="F587" t="s">
        <v>0</v>
      </c>
      <c r="G587" t="s">
        <v>1827</v>
      </c>
      <c r="H587" s="4">
        <v>63.241252899999999</v>
      </c>
      <c r="I587">
        <v>63.465357500000003</v>
      </c>
      <c r="J587" s="5">
        <v>0.22410459999999999</v>
      </c>
      <c r="K587">
        <v>0.35311330000000002</v>
      </c>
      <c r="N587">
        <f t="shared" si="9"/>
        <v>0.20220963795518868</v>
      </c>
    </row>
    <row r="588" spans="2:14" x14ac:dyDescent="0.25">
      <c r="B588" t="s">
        <v>739</v>
      </c>
      <c r="C588" t="s">
        <v>804</v>
      </c>
      <c r="D588" t="s">
        <v>805</v>
      </c>
      <c r="E588" t="s">
        <v>37</v>
      </c>
      <c r="F588" t="s">
        <v>0</v>
      </c>
      <c r="G588" t="s">
        <v>1826</v>
      </c>
      <c r="H588" s="4">
        <v>62.946386599999997</v>
      </c>
      <c r="I588">
        <v>63.241252899999999</v>
      </c>
      <c r="J588" s="5">
        <v>0.29486630000000003</v>
      </c>
      <c r="K588">
        <v>0.46625630000000001</v>
      </c>
      <c r="N588">
        <f t="shared" si="9"/>
        <v>0.25840744657830733</v>
      </c>
    </row>
    <row r="589" spans="2:14" x14ac:dyDescent="0.25">
      <c r="B589" t="s">
        <v>739</v>
      </c>
      <c r="C589" t="s">
        <v>804</v>
      </c>
      <c r="D589" t="s">
        <v>805</v>
      </c>
      <c r="E589" t="s">
        <v>37</v>
      </c>
      <c r="F589" t="s">
        <v>0</v>
      </c>
      <c r="G589" t="s">
        <v>1827</v>
      </c>
      <c r="H589" s="4">
        <v>62.946386599999997</v>
      </c>
      <c r="I589">
        <v>63.241252899999999</v>
      </c>
      <c r="J589" s="5">
        <v>0.29486630000000003</v>
      </c>
      <c r="K589">
        <v>0.46625630000000001</v>
      </c>
      <c r="N589">
        <f t="shared" si="9"/>
        <v>0.25840744657830733</v>
      </c>
    </row>
    <row r="590" spans="2:14" x14ac:dyDescent="0.25">
      <c r="B590" t="s">
        <v>739</v>
      </c>
      <c r="C590" t="s">
        <v>806</v>
      </c>
      <c r="D590" t="s">
        <v>807</v>
      </c>
      <c r="E590" t="s">
        <v>37</v>
      </c>
      <c r="F590" t="s">
        <v>0</v>
      </c>
      <c r="G590" t="s">
        <v>1826</v>
      </c>
      <c r="H590" s="4">
        <v>62.9485709</v>
      </c>
      <c r="I590">
        <v>62.946386599999997</v>
      </c>
      <c r="J590" s="5">
        <v>2.1843000000000001E-3</v>
      </c>
      <c r="K590">
        <v>3.4700999999999998E-3</v>
      </c>
      <c r="N590">
        <f t="shared" si="9"/>
        <v>2.1819178849601575E-3</v>
      </c>
    </row>
    <row r="591" spans="2:14" x14ac:dyDescent="0.25">
      <c r="B591" t="s">
        <v>739</v>
      </c>
      <c r="C591" t="s">
        <v>806</v>
      </c>
      <c r="D591" t="s">
        <v>807</v>
      </c>
      <c r="E591" t="s">
        <v>37</v>
      </c>
      <c r="F591" t="s">
        <v>0</v>
      </c>
      <c r="G591" t="s">
        <v>1827</v>
      </c>
      <c r="H591" s="4">
        <v>62.9485709</v>
      </c>
      <c r="I591">
        <v>62.946386599999997</v>
      </c>
      <c r="J591" s="5">
        <v>2.1843000000000001E-3</v>
      </c>
      <c r="K591">
        <v>3.4700999999999998E-3</v>
      </c>
      <c r="N591">
        <f t="shared" si="9"/>
        <v>2.1819178849601575E-3</v>
      </c>
    </row>
    <row r="592" spans="2:14" x14ac:dyDescent="0.25">
      <c r="B592" t="s">
        <v>739</v>
      </c>
      <c r="C592" t="s">
        <v>808</v>
      </c>
      <c r="D592" t="s">
        <v>809</v>
      </c>
      <c r="E592" t="s">
        <v>37</v>
      </c>
      <c r="F592" t="s">
        <v>0</v>
      </c>
      <c r="G592" t="s">
        <v>1827</v>
      </c>
      <c r="H592" s="4">
        <v>63.550841499999997</v>
      </c>
      <c r="I592">
        <v>62.9485709</v>
      </c>
      <c r="J592" s="5">
        <v>0.60227059999999999</v>
      </c>
      <c r="K592">
        <v>0.95676609999999995</v>
      </c>
      <c r="N592">
        <f t="shared" si="9"/>
        <v>0.471421748239506</v>
      </c>
    </row>
    <row r="593" spans="2:14" x14ac:dyDescent="0.25">
      <c r="B593" t="s">
        <v>739</v>
      </c>
      <c r="C593" t="s">
        <v>810</v>
      </c>
      <c r="D593" t="s">
        <v>811</v>
      </c>
      <c r="E593" t="s">
        <v>37</v>
      </c>
      <c r="F593" t="s">
        <v>0</v>
      </c>
      <c r="G593" t="s">
        <v>1826</v>
      </c>
      <c r="H593" s="4">
        <v>62.673980999999998</v>
      </c>
      <c r="I593">
        <v>62.9485709</v>
      </c>
      <c r="J593" s="5">
        <v>0.2745899</v>
      </c>
      <c r="K593">
        <v>0.43621310000000002</v>
      </c>
      <c r="N593">
        <f t="shared" si="9"/>
        <v>0.24262447981205587</v>
      </c>
    </row>
    <row r="594" spans="2:14" x14ac:dyDescent="0.25">
      <c r="B594" t="s">
        <v>739</v>
      </c>
      <c r="C594" t="s">
        <v>810</v>
      </c>
      <c r="D594" t="s">
        <v>811</v>
      </c>
      <c r="E594" t="s">
        <v>37</v>
      </c>
      <c r="F594" t="s">
        <v>0</v>
      </c>
      <c r="G594" t="s">
        <v>1827</v>
      </c>
      <c r="H594" s="4">
        <v>62.673980999999998</v>
      </c>
      <c r="I594">
        <v>63.550841499999997</v>
      </c>
      <c r="J594" s="5">
        <v>0.87686050000000004</v>
      </c>
      <c r="K594">
        <v>1.3797779999999999</v>
      </c>
      <c r="N594">
        <f t="shared" si="9"/>
        <v>0.62960043411788946</v>
      </c>
    </row>
    <row r="595" spans="2:14" x14ac:dyDescent="0.25">
      <c r="B595" t="s">
        <v>739</v>
      </c>
      <c r="C595" t="s">
        <v>812</v>
      </c>
      <c r="D595" t="s">
        <v>813</v>
      </c>
      <c r="E595" t="s">
        <v>37</v>
      </c>
      <c r="F595" t="s">
        <v>0</v>
      </c>
      <c r="G595" t="s">
        <v>1826</v>
      </c>
      <c r="H595" s="4">
        <v>63.424576999999999</v>
      </c>
      <c r="I595">
        <v>62.673980999999998</v>
      </c>
      <c r="J595" s="5">
        <v>0.75059600000000004</v>
      </c>
      <c r="K595">
        <v>1.1976198</v>
      </c>
      <c r="N595">
        <f t="shared" si="9"/>
        <v>0.55995630138270924</v>
      </c>
    </row>
    <row r="596" spans="2:14" x14ac:dyDescent="0.25">
      <c r="B596" t="s">
        <v>739</v>
      </c>
      <c r="C596" t="s">
        <v>812</v>
      </c>
      <c r="D596" t="s">
        <v>813</v>
      </c>
      <c r="E596" t="s">
        <v>37</v>
      </c>
      <c r="F596" t="s">
        <v>0</v>
      </c>
      <c r="G596" t="s">
        <v>1827</v>
      </c>
      <c r="H596" s="4">
        <v>63.424576999999999</v>
      </c>
      <c r="I596">
        <v>62.673980999999998</v>
      </c>
      <c r="J596" s="5">
        <v>0.75059600000000004</v>
      </c>
      <c r="K596">
        <v>1.1976198</v>
      </c>
      <c r="N596">
        <f t="shared" si="9"/>
        <v>0.55995630138270924</v>
      </c>
    </row>
    <row r="597" spans="2:14" x14ac:dyDescent="0.25">
      <c r="B597" t="s">
        <v>739</v>
      </c>
      <c r="C597" t="s">
        <v>816</v>
      </c>
      <c r="D597" t="s">
        <v>817</v>
      </c>
      <c r="E597" t="s">
        <v>37</v>
      </c>
      <c r="F597" t="s">
        <v>0</v>
      </c>
      <c r="G597" t="s">
        <v>1826</v>
      </c>
      <c r="H597" s="4">
        <v>62.690756700000001</v>
      </c>
      <c r="I597">
        <v>63.694176300000002</v>
      </c>
      <c r="J597" s="5">
        <v>1.0034196</v>
      </c>
      <c r="K597">
        <v>1.5753710000000001</v>
      </c>
      <c r="N597">
        <f t="shared" si="9"/>
        <v>0.6948555205159439</v>
      </c>
    </row>
    <row r="598" spans="2:14" x14ac:dyDescent="0.25">
      <c r="B598" t="s">
        <v>739</v>
      </c>
      <c r="C598" t="s">
        <v>818</v>
      </c>
      <c r="D598" t="s">
        <v>819</v>
      </c>
      <c r="E598" t="s">
        <v>37</v>
      </c>
      <c r="F598" t="s">
        <v>0</v>
      </c>
      <c r="G598" t="s">
        <v>1827</v>
      </c>
      <c r="H598" s="4">
        <v>63.6048312</v>
      </c>
      <c r="I598">
        <v>63.694176300000002</v>
      </c>
      <c r="J598" s="5">
        <v>8.9345099999999997E-2</v>
      </c>
      <c r="K598">
        <v>0.14027200000000001</v>
      </c>
      <c r="N598">
        <f t="shared" si="9"/>
        <v>8.5576689984895024E-2</v>
      </c>
    </row>
    <row r="599" spans="2:14" x14ac:dyDescent="0.25">
      <c r="B599" t="s">
        <v>739</v>
      </c>
      <c r="C599" t="s">
        <v>822</v>
      </c>
      <c r="D599" t="s">
        <v>823</v>
      </c>
      <c r="E599" t="s">
        <v>37</v>
      </c>
      <c r="F599" t="s">
        <v>0</v>
      </c>
      <c r="G599" t="s">
        <v>1826</v>
      </c>
      <c r="H599" s="4">
        <v>63.087296500000001</v>
      </c>
      <c r="I599">
        <v>63.391852900000004</v>
      </c>
      <c r="J599" s="5">
        <v>0.3045564</v>
      </c>
      <c r="K599">
        <v>0.48043459999999999</v>
      </c>
      <c r="N599">
        <f t="shared" si="9"/>
        <v>0.26586305961596418</v>
      </c>
    </row>
    <row r="600" spans="2:14" x14ac:dyDescent="0.25">
      <c r="B600" t="s">
        <v>739</v>
      </c>
      <c r="C600" t="s">
        <v>822</v>
      </c>
      <c r="D600" t="s">
        <v>823</v>
      </c>
      <c r="E600" t="s">
        <v>37</v>
      </c>
      <c r="F600" t="s">
        <v>0</v>
      </c>
      <c r="G600" t="s">
        <v>1827</v>
      </c>
      <c r="H600" s="4">
        <v>63.087296500000001</v>
      </c>
      <c r="I600">
        <v>63.391852900000004</v>
      </c>
      <c r="J600" s="5">
        <v>0.3045564</v>
      </c>
      <c r="K600">
        <v>0.48043459999999999</v>
      </c>
      <c r="N600">
        <f t="shared" si="9"/>
        <v>0.26586305961596418</v>
      </c>
    </row>
    <row r="601" spans="2:14" x14ac:dyDescent="0.25">
      <c r="B601" t="s">
        <v>739</v>
      </c>
      <c r="C601" t="s">
        <v>824</v>
      </c>
      <c r="D601" t="s">
        <v>825</v>
      </c>
      <c r="E601" t="s">
        <v>37</v>
      </c>
      <c r="F601" t="s">
        <v>0</v>
      </c>
      <c r="G601" t="s">
        <v>1827</v>
      </c>
      <c r="H601" s="4">
        <v>63.613451599999998</v>
      </c>
      <c r="I601">
        <v>63.087296500000001</v>
      </c>
      <c r="J601" s="5">
        <v>0.52615509999999999</v>
      </c>
      <c r="K601">
        <v>0.83401119999999995</v>
      </c>
      <c r="N601">
        <f t="shared" si="9"/>
        <v>0.42275156596743313</v>
      </c>
    </row>
    <row r="602" spans="2:14" x14ac:dyDescent="0.25">
      <c r="B602" t="s">
        <v>739</v>
      </c>
      <c r="C602" t="s">
        <v>826</v>
      </c>
      <c r="D602" t="s">
        <v>827</v>
      </c>
      <c r="E602" t="s">
        <v>37</v>
      </c>
      <c r="F602" t="s">
        <v>0</v>
      </c>
      <c r="G602" t="s">
        <v>1826</v>
      </c>
      <c r="H602" s="4">
        <v>63.224405900000001</v>
      </c>
      <c r="I602">
        <v>63.087296500000001</v>
      </c>
      <c r="J602" s="5">
        <v>0.13710939999999999</v>
      </c>
      <c r="K602">
        <v>0.21733279999999999</v>
      </c>
      <c r="N602">
        <f t="shared" si="9"/>
        <v>0.12848942825758675</v>
      </c>
    </row>
    <row r="603" spans="2:14" x14ac:dyDescent="0.25">
      <c r="B603" t="s">
        <v>739</v>
      </c>
      <c r="C603" t="s">
        <v>826</v>
      </c>
      <c r="D603" t="s">
        <v>827</v>
      </c>
      <c r="E603" t="s">
        <v>37</v>
      </c>
      <c r="F603" t="s">
        <v>0</v>
      </c>
      <c r="G603" t="s">
        <v>1827</v>
      </c>
      <c r="H603" s="4">
        <v>63.224405900000001</v>
      </c>
      <c r="I603">
        <v>63.613451599999998</v>
      </c>
      <c r="J603" s="5">
        <v>0.38904569999999999</v>
      </c>
      <c r="K603">
        <v>0.6115777</v>
      </c>
      <c r="N603">
        <f t="shared" si="9"/>
        <v>0.3286169645988592</v>
      </c>
    </row>
    <row r="604" spans="2:14" x14ac:dyDescent="0.25">
      <c r="B604" t="s">
        <v>739</v>
      </c>
      <c r="C604" t="s">
        <v>830</v>
      </c>
      <c r="D604" t="s">
        <v>831</v>
      </c>
      <c r="E604" t="s">
        <v>37</v>
      </c>
      <c r="F604" t="s">
        <v>0</v>
      </c>
      <c r="G604" t="s">
        <v>1826</v>
      </c>
      <c r="H604" s="4">
        <v>62.605935299999999</v>
      </c>
      <c r="I604">
        <v>62.8834309</v>
      </c>
      <c r="J604" s="5">
        <v>0.27749560000000001</v>
      </c>
      <c r="K604">
        <v>0.4412857</v>
      </c>
      <c r="N604">
        <f t="shared" si="9"/>
        <v>0.24490159886278517</v>
      </c>
    </row>
    <row r="605" spans="2:14" x14ac:dyDescent="0.25">
      <c r="B605" t="s">
        <v>739</v>
      </c>
      <c r="C605" t="s">
        <v>832</v>
      </c>
      <c r="D605" t="s">
        <v>833</v>
      </c>
      <c r="E605" t="s">
        <v>37</v>
      </c>
      <c r="F605" t="s">
        <v>0</v>
      </c>
      <c r="G605" t="s">
        <v>1826</v>
      </c>
      <c r="H605" s="4">
        <v>62.904898699999997</v>
      </c>
      <c r="I605">
        <v>62.605935299999999</v>
      </c>
      <c r="J605" s="5">
        <v>0.29896339999999999</v>
      </c>
      <c r="K605">
        <v>0.47753200000000001</v>
      </c>
      <c r="N605">
        <f t="shared" si="9"/>
        <v>0.26156656177189452</v>
      </c>
    </row>
    <row r="606" spans="2:14" x14ac:dyDescent="0.25">
      <c r="B606" t="s">
        <v>739</v>
      </c>
      <c r="C606" t="s">
        <v>832</v>
      </c>
      <c r="D606" t="s">
        <v>833</v>
      </c>
      <c r="E606" t="s">
        <v>37</v>
      </c>
      <c r="F606" t="s">
        <v>0</v>
      </c>
      <c r="G606" t="s">
        <v>1827</v>
      </c>
      <c r="H606" s="4">
        <v>62.904898699999997</v>
      </c>
      <c r="I606">
        <v>62.605935299999999</v>
      </c>
      <c r="J606" s="5">
        <v>0.29896339999999999</v>
      </c>
      <c r="K606">
        <v>0.47753200000000001</v>
      </c>
      <c r="N606">
        <f t="shared" si="9"/>
        <v>0.26156656177189452</v>
      </c>
    </row>
    <row r="607" spans="2:14" x14ac:dyDescent="0.25">
      <c r="B607" t="s">
        <v>739</v>
      </c>
      <c r="C607" t="s">
        <v>834</v>
      </c>
      <c r="D607" t="s">
        <v>835</v>
      </c>
      <c r="E607" t="s">
        <v>37</v>
      </c>
      <c r="F607" t="s">
        <v>0</v>
      </c>
      <c r="G607" t="s">
        <v>1826</v>
      </c>
      <c r="H607" s="4">
        <v>62.598806600000003</v>
      </c>
      <c r="I607">
        <v>62.904898699999997</v>
      </c>
      <c r="J607" s="5">
        <v>0.30609209999999998</v>
      </c>
      <c r="K607">
        <v>0.486595</v>
      </c>
      <c r="N607">
        <f t="shared" si="9"/>
        <v>0.26703954904158655</v>
      </c>
    </row>
    <row r="608" spans="2:14" x14ac:dyDescent="0.25">
      <c r="B608" t="s">
        <v>739</v>
      </c>
      <c r="C608" t="s">
        <v>834</v>
      </c>
      <c r="D608" t="s">
        <v>835</v>
      </c>
      <c r="E608" t="s">
        <v>37</v>
      </c>
      <c r="F608" t="s">
        <v>0</v>
      </c>
      <c r="G608" t="s">
        <v>1827</v>
      </c>
      <c r="H608" s="4">
        <v>62.598806600000003</v>
      </c>
      <c r="I608">
        <v>62.904898699999997</v>
      </c>
      <c r="J608" s="5">
        <v>0.30609209999999998</v>
      </c>
      <c r="K608">
        <v>0.486595</v>
      </c>
      <c r="N608">
        <f t="shared" si="9"/>
        <v>0.26703954904158655</v>
      </c>
    </row>
    <row r="609" spans="2:14" x14ac:dyDescent="0.25">
      <c r="B609" t="s">
        <v>739</v>
      </c>
      <c r="C609" t="s">
        <v>836</v>
      </c>
      <c r="D609" t="s">
        <v>837</v>
      </c>
      <c r="E609" t="s">
        <v>37</v>
      </c>
      <c r="F609" t="s">
        <v>0</v>
      </c>
      <c r="G609" t="s">
        <v>1826</v>
      </c>
      <c r="H609" s="4">
        <v>61.836043599999996</v>
      </c>
      <c r="I609">
        <v>62.598806600000003</v>
      </c>
      <c r="J609" s="5">
        <v>0.76276299999999997</v>
      </c>
      <c r="K609">
        <v>1.2184945</v>
      </c>
      <c r="N609">
        <f t="shared" si="9"/>
        <v>0.56688246443026713</v>
      </c>
    </row>
    <row r="610" spans="2:14" x14ac:dyDescent="0.25">
      <c r="B610" t="s">
        <v>739</v>
      </c>
      <c r="C610" t="s">
        <v>836</v>
      </c>
      <c r="D610" t="s">
        <v>837</v>
      </c>
      <c r="E610" t="s">
        <v>37</v>
      </c>
      <c r="F610" t="s">
        <v>0</v>
      </c>
      <c r="G610" t="s">
        <v>1827</v>
      </c>
      <c r="H610" s="4">
        <v>61.836043599999996</v>
      </c>
      <c r="I610">
        <v>62.598806600000003</v>
      </c>
      <c r="J610" s="5">
        <v>0.76276299999999997</v>
      </c>
      <c r="K610">
        <v>1.2184945</v>
      </c>
      <c r="N610">
        <f t="shared" si="9"/>
        <v>0.56688246443026713</v>
      </c>
    </row>
    <row r="611" spans="2:14" x14ac:dyDescent="0.25">
      <c r="B611" t="s">
        <v>739</v>
      </c>
      <c r="C611" t="s">
        <v>838</v>
      </c>
      <c r="D611" t="s">
        <v>839</v>
      </c>
      <c r="E611" t="s">
        <v>37</v>
      </c>
      <c r="F611" t="s">
        <v>0</v>
      </c>
      <c r="G611" t="s">
        <v>1826</v>
      </c>
      <c r="H611" s="4">
        <v>63.017100900000003</v>
      </c>
      <c r="I611">
        <v>61.836043599999996</v>
      </c>
      <c r="J611" s="5">
        <v>1.1810573</v>
      </c>
      <c r="K611">
        <v>1.9099820000000001</v>
      </c>
      <c r="N611">
        <f t="shared" si="9"/>
        <v>0.77980975922651186</v>
      </c>
    </row>
    <row r="612" spans="2:14" x14ac:dyDescent="0.25">
      <c r="B612" t="s">
        <v>739</v>
      </c>
      <c r="C612" t="s">
        <v>838</v>
      </c>
      <c r="D612" t="s">
        <v>839</v>
      </c>
      <c r="E612" t="s">
        <v>37</v>
      </c>
      <c r="F612" t="s">
        <v>0</v>
      </c>
      <c r="G612" t="s">
        <v>1827</v>
      </c>
      <c r="H612" s="4">
        <v>63.017100900000003</v>
      </c>
      <c r="I612">
        <v>61.836043599999996</v>
      </c>
      <c r="J612" s="5">
        <v>1.1810573</v>
      </c>
      <c r="K612">
        <v>1.9099820000000001</v>
      </c>
      <c r="N612">
        <f t="shared" si="9"/>
        <v>0.77980975922651186</v>
      </c>
    </row>
    <row r="613" spans="2:14" x14ac:dyDescent="0.25">
      <c r="B613" t="s">
        <v>739</v>
      </c>
      <c r="C613" t="s">
        <v>840</v>
      </c>
      <c r="D613" t="s">
        <v>841</v>
      </c>
      <c r="E613" t="s">
        <v>37</v>
      </c>
      <c r="F613" t="s">
        <v>0</v>
      </c>
      <c r="G613" t="s">
        <v>1826</v>
      </c>
      <c r="H613" s="4">
        <v>62.675620299999999</v>
      </c>
      <c r="I613">
        <v>63.017100900000003</v>
      </c>
      <c r="J613" s="5">
        <v>0.34148060000000002</v>
      </c>
      <c r="K613">
        <v>0.54188559999999997</v>
      </c>
      <c r="N613">
        <f t="shared" si="9"/>
        <v>0.29377392935519514</v>
      </c>
    </row>
    <row r="614" spans="2:14" x14ac:dyDescent="0.25">
      <c r="B614" t="s">
        <v>739</v>
      </c>
      <c r="C614" t="s">
        <v>844</v>
      </c>
      <c r="D614" t="s">
        <v>845</v>
      </c>
      <c r="E614" t="s">
        <v>37</v>
      </c>
      <c r="F614" t="s">
        <v>0</v>
      </c>
      <c r="G614" t="s">
        <v>1826</v>
      </c>
      <c r="H614" s="4">
        <v>63.345154999999998</v>
      </c>
      <c r="I614">
        <v>62.898533299999997</v>
      </c>
      <c r="J614" s="5">
        <v>0.44662170000000001</v>
      </c>
      <c r="K614">
        <v>0.710067</v>
      </c>
      <c r="N614">
        <f t="shared" si="9"/>
        <v>0.36923097601181026</v>
      </c>
    </row>
    <row r="615" spans="2:14" x14ac:dyDescent="0.25">
      <c r="B615" t="s">
        <v>739</v>
      </c>
      <c r="C615" t="s">
        <v>844</v>
      </c>
      <c r="D615" t="s">
        <v>845</v>
      </c>
      <c r="E615" t="s">
        <v>37</v>
      </c>
      <c r="F615" t="s">
        <v>0</v>
      </c>
      <c r="G615" t="s">
        <v>1827</v>
      </c>
      <c r="H615" s="4">
        <v>63.345154999999998</v>
      </c>
      <c r="I615">
        <v>62.898533299999997</v>
      </c>
      <c r="J615" s="5">
        <v>0.44662170000000001</v>
      </c>
      <c r="K615">
        <v>0.710067</v>
      </c>
      <c r="N615">
        <f t="shared" si="9"/>
        <v>0.36923097601181026</v>
      </c>
    </row>
    <row r="616" spans="2:14" x14ac:dyDescent="0.25">
      <c r="B616" t="s">
        <v>739</v>
      </c>
      <c r="C616" t="s">
        <v>846</v>
      </c>
      <c r="D616" t="s">
        <v>847</v>
      </c>
      <c r="E616" t="s">
        <v>37</v>
      </c>
      <c r="F616" t="s">
        <v>0</v>
      </c>
      <c r="G616" t="s">
        <v>1826</v>
      </c>
      <c r="H616" s="4">
        <v>63.5487635</v>
      </c>
      <c r="I616">
        <v>63.345154999999998</v>
      </c>
      <c r="J616" s="5">
        <v>0.2036085</v>
      </c>
      <c r="K616">
        <v>0.32142710000000002</v>
      </c>
      <c r="N616">
        <f t="shared" si="9"/>
        <v>0.18532412789570898</v>
      </c>
    </row>
    <row r="617" spans="2:14" x14ac:dyDescent="0.25">
      <c r="B617" t="s">
        <v>739</v>
      </c>
      <c r="C617" t="s">
        <v>846</v>
      </c>
      <c r="D617" t="s">
        <v>847</v>
      </c>
      <c r="E617" t="s">
        <v>37</v>
      </c>
      <c r="F617" t="s">
        <v>0</v>
      </c>
      <c r="G617" t="s">
        <v>1827</v>
      </c>
      <c r="H617" s="4">
        <v>63.5487635</v>
      </c>
      <c r="I617">
        <v>63.345154999999998</v>
      </c>
      <c r="J617" s="5">
        <v>0.2036085</v>
      </c>
      <c r="K617">
        <v>0.32142710000000002</v>
      </c>
      <c r="N617">
        <f t="shared" si="9"/>
        <v>0.18532412789570898</v>
      </c>
    </row>
    <row r="618" spans="2:14" x14ac:dyDescent="0.25">
      <c r="B618" t="s">
        <v>739</v>
      </c>
      <c r="C618" t="s">
        <v>848</v>
      </c>
      <c r="D618" t="s">
        <v>849</v>
      </c>
      <c r="E618" t="s">
        <v>37</v>
      </c>
      <c r="F618" t="s">
        <v>0</v>
      </c>
      <c r="G618" t="s">
        <v>1826</v>
      </c>
      <c r="H618" s="4">
        <v>62.584530600000001</v>
      </c>
      <c r="I618">
        <v>63.5487635</v>
      </c>
      <c r="J618" s="5">
        <v>0.96423289999999995</v>
      </c>
      <c r="K618">
        <v>1.5173118000000001</v>
      </c>
      <c r="N618">
        <f t="shared" si="9"/>
        <v>0.67510178742307048</v>
      </c>
    </row>
    <row r="619" spans="2:14" x14ac:dyDescent="0.25">
      <c r="B619" t="s">
        <v>739</v>
      </c>
      <c r="C619" t="s">
        <v>852</v>
      </c>
      <c r="D619" t="s">
        <v>853</v>
      </c>
      <c r="E619" t="s">
        <v>37</v>
      </c>
      <c r="F619" t="s">
        <v>0</v>
      </c>
      <c r="G619" t="s">
        <v>1827</v>
      </c>
      <c r="H619" s="4">
        <v>63.443508899999998</v>
      </c>
      <c r="I619">
        <v>62.112715799999997</v>
      </c>
      <c r="J619" s="5">
        <v>1.3307931</v>
      </c>
      <c r="K619">
        <v>2.1425453000000001</v>
      </c>
      <c r="N619">
        <f t="shared" si="9"/>
        <v>0.84620859592544129</v>
      </c>
    </row>
    <row r="620" spans="2:14" x14ac:dyDescent="0.25">
      <c r="B620" t="s">
        <v>739</v>
      </c>
      <c r="C620" t="s">
        <v>854</v>
      </c>
      <c r="D620" t="s">
        <v>855</v>
      </c>
      <c r="E620" t="s">
        <v>37</v>
      </c>
      <c r="F620" t="s">
        <v>0</v>
      </c>
      <c r="G620" t="s">
        <v>1827</v>
      </c>
      <c r="H620" s="4">
        <v>62.207588899999998</v>
      </c>
      <c r="I620">
        <v>63.443508899999998</v>
      </c>
      <c r="J620" s="5">
        <v>1.2359199999999999</v>
      </c>
      <c r="K620">
        <v>1.9480637999999999</v>
      </c>
      <c r="N620">
        <f t="shared" si="9"/>
        <v>0.80465277647748557</v>
      </c>
    </row>
    <row r="621" spans="2:14" x14ac:dyDescent="0.25">
      <c r="B621" t="s">
        <v>739</v>
      </c>
      <c r="C621" t="s">
        <v>858</v>
      </c>
      <c r="D621" t="s">
        <v>859</v>
      </c>
      <c r="E621" t="s">
        <v>37</v>
      </c>
      <c r="F621" t="s">
        <v>0</v>
      </c>
      <c r="G621" t="s">
        <v>1826</v>
      </c>
      <c r="H621" s="4">
        <v>62.1873012</v>
      </c>
      <c r="I621">
        <v>63.614046199999997</v>
      </c>
      <c r="J621" s="5">
        <v>1.4267449999999999</v>
      </c>
      <c r="K621">
        <v>2.2428143999999999</v>
      </c>
      <c r="N621">
        <f t="shared" si="9"/>
        <v>0.88655085323926996</v>
      </c>
    </row>
    <row r="622" spans="2:14" x14ac:dyDescent="0.25">
      <c r="B622" t="s">
        <v>739</v>
      </c>
      <c r="C622" t="s">
        <v>858</v>
      </c>
      <c r="D622" t="s">
        <v>859</v>
      </c>
      <c r="E622" t="s">
        <v>37</v>
      </c>
      <c r="F622" t="s">
        <v>0</v>
      </c>
      <c r="G622" t="s">
        <v>1827</v>
      </c>
      <c r="H622" s="4">
        <v>62.1873012</v>
      </c>
      <c r="I622">
        <v>63.614046199999997</v>
      </c>
      <c r="J622" s="5">
        <v>1.4267449999999999</v>
      </c>
      <c r="K622">
        <v>2.2428143999999999</v>
      </c>
      <c r="N622">
        <f t="shared" si="9"/>
        <v>0.88655085323926996</v>
      </c>
    </row>
    <row r="623" spans="2:14" x14ac:dyDescent="0.25">
      <c r="B623" t="s">
        <v>739</v>
      </c>
      <c r="C623" t="s">
        <v>862</v>
      </c>
      <c r="D623" t="s">
        <v>863</v>
      </c>
      <c r="E623" t="s">
        <v>37</v>
      </c>
      <c r="F623" t="s">
        <v>0</v>
      </c>
      <c r="G623" t="s">
        <v>1826</v>
      </c>
      <c r="H623" s="4">
        <v>62.919123300000003</v>
      </c>
      <c r="I623">
        <v>63.246982299999999</v>
      </c>
      <c r="J623" s="5">
        <v>0.32785900000000001</v>
      </c>
      <c r="K623">
        <v>0.51837889999999998</v>
      </c>
      <c r="N623">
        <f t="shared" si="9"/>
        <v>0.28356787071851469</v>
      </c>
    </row>
    <row r="624" spans="2:14" x14ac:dyDescent="0.25">
      <c r="B624" t="s">
        <v>739</v>
      </c>
      <c r="C624" t="s">
        <v>862</v>
      </c>
      <c r="D624" t="s">
        <v>863</v>
      </c>
      <c r="E624" t="s">
        <v>37</v>
      </c>
      <c r="F624" t="s">
        <v>0</v>
      </c>
      <c r="G624" t="s">
        <v>1827</v>
      </c>
      <c r="H624" s="4">
        <v>62.919123300000003</v>
      </c>
      <c r="I624">
        <v>63.246982299999999</v>
      </c>
      <c r="J624" s="5">
        <v>0.32785900000000001</v>
      </c>
      <c r="K624">
        <v>0.51837889999999998</v>
      </c>
      <c r="N624">
        <f t="shared" si="9"/>
        <v>0.28356787071851469</v>
      </c>
    </row>
    <row r="625" spans="2:14" x14ac:dyDescent="0.25">
      <c r="B625" t="s">
        <v>739</v>
      </c>
      <c r="C625" t="s">
        <v>864</v>
      </c>
      <c r="D625" t="s">
        <v>865</v>
      </c>
      <c r="E625" t="s">
        <v>37</v>
      </c>
      <c r="F625" t="s">
        <v>0</v>
      </c>
      <c r="G625" t="s">
        <v>1826</v>
      </c>
      <c r="H625" s="4">
        <v>62.204034800000002</v>
      </c>
      <c r="I625">
        <v>62.919123300000003</v>
      </c>
      <c r="J625" s="5">
        <v>0.71508850000000002</v>
      </c>
      <c r="K625">
        <v>1.1365201</v>
      </c>
      <c r="N625">
        <f t="shared" si="9"/>
        <v>0.53946468278503079</v>
      </c>
    </row>
    <row r="626" spans="2:14" x14ac:dyDescent="0.25">
      <c r="B626" t="s">
        <v>739</v>
      </c>
      <c r="C626" t="s">
        <v>864</v>
      </c>
      <c r="D626" t="s">
        <v>865</v>
      </c>
      <c r="E626" t="s">
        <v>37</v>
      </c>
      <c r="F626" t="s">
        <v>0</v>
      </c>
      <c r="G626" t="s">
        <v>1827</v>
      </c>
      <c r="H626" s="4">
        <v>62.204034800000002</v>
      </c>
      <c r="I626">
        <v>62.919123300000003</v>
      </c>
      <c r="J626" s="5">
        <v>0.71508850000000002</v>
      </c>
      <c r="K626">
        <v>1.1365201</v>
      </c>
      <c r="N626">
        <f t="shared" si="9"/>
        <v>0.53946468278503079</v>
      </c>
    </row>
    <row r="627" spans="2:14" x14ac:dyDescent="0.25">
      <c r="B627" t="s">
        <v>739</v>
      </c>
      <c r="C627" t="s">
        <v>868</v>
      </c>
      <c r="D627" t="s">
        <v>869</v>
      </c>
      <c r="E627" t="s">
        <v>37</v>
      </c>
      <c r="F627" t="s">
        <v>0</v>
      </c>
      <c r="G627" t="s">
        <v>1826</v>
      </c>
      <c r="H627" s="4">
        <v>63.731862900000003</v>
      </c>
      <c r="I627">
        <v>63.214327300000001</v>
      </c>
      <c r="J627" s="5">
        <v>0.51753559999999998</v>
      </c>
      <c r="K627">
        <v>0.81869979999999998</v>
      </c>
      <c r="N627">
        <f t="shared" si="9"/>
        <v>0.41708770331390504</v>
      </c>
    </row>
    <row r="628" spans="2:14" x14ac:dyDescent="0.25">
      <c r="B628" t="s">
        <v>739</v>
      </c>
      <c r="C628" t="s">
        <v>868</v>
      </c>
      <c r="D628" t="s">
        <v>869</v>
      </c>
      <c r="E628" t="s">
        <v>37</v>
      </c>
      <c r="F628" t="s">
        <v>0</v>
      </c>
      <c r="G628" t="s">
        <v>1827</v>
      </c>
      <c r="H628" s="4">
        <v>63.731862900000003</v>
      </c>
      <c r="I628">
        <v>63.214327300000001</v>
      </c>
      <c r="J628" s="5">
        <v>0.51753559999999998</v>
      </c>
      <c r="K628">
        <v>0.81869979999999998</v>
      </c>
      <c r="N628">
        <f t="shared" si="9"/>
        <v>0.41708770331390504</v>
      </c>
    </row>
    <row r="629" spans="2:14" x14ac:dyDescent="0.25">
      <c r="B629" t="s">
        <v>739</v>
      </c>
      <c r="C629" t="s">
        <v>870</v>
      </c>
      <c r="D629" t="s">
        <v>871</v>
      </c>
      <c r="E629" t="s">
        <v>37</v>
      </c>
      <c r="F629" t="s">
        <v>0</v>
      </c>
      <c r="G629" t="s">
        <v>1826</v>
      </c>
      <c r="H629" s="4">
        <v>62.5853611</v>
      </c>
      <c r="I629">
        <v>63.731862900000003</v>
      </c>
      <c r="J629" s="5">
        <v>1.1465018</v>
      </c>
      <c r="K629">
        <v>1.7989459999999999</v>
      </c>
      <c r="N629">
        <f t="shared" si="9"/>
        <v>0.76383944725655017</v>
      </c>
    </row>
    <row r="630" spans="2:14" x14ac:dyDescent="0.25">
      <c r="B630" t="s">
        <v>739</v>
      </c>
      <c r="C630" t="s">
        <v>870</v>
      </c>
      <c r="D630" t="s">
        <v>871</v>
      </c>
      <c r="E630" t="s">
        <v>37</v>
      </c>
      <c r="F630" t="s">
        <v>0</v>
      </c>
      <c r="G630" t="s">
        <v>1827</v>
      </c>
      <c r="H630" s="4">
        <v>62.5853611</v>
      </c>
      <c r="I630">
        <v>63.731862900000003</v>
      </c>
      <c r="J630" s="5">
        <v>1.1465018</v>
      </c>
      <c r="K630">
        <v>1.7989459999999999</v>
      </c>
      <c r="N630">
        <f t="shared" si="9"/>
        <v>0.76383944725655017</v>
      </c>
    </row>
    <row r="631" spans="2:14" x14ac:dyDescent="0.25">
      <c r="B631" t="s">
        <v>739</v>
      </c>
      <c r="C631" t="s">
        <v>872</v>
      </c>
      <c r="D631" t="s">
        <v>873</v>
      </c>
      <c r="E631" t="s">
        <v>37</v>
      </c>
      <c r="F631" t="s">
        <v>0</v>
      </c>
      <c r="G631" t="s">
        <v>1826</v>
      </c>
      <c r="H631" s="4">
        <v>63.547256599999997</v>
      </c>
      <c r="I631">
        <v>62.5853611</v>
      </c>
      <c r="J631" s="5">
        <v>0.96189550000000001</v>
      </c>
      <c r="K631">
        <v>1.5369337000000001</v>
      </c>
      <c r="N631">
        <f t="shared" si="9"/>
        <v>0.67391109774712799</v>
      </c>
    </row>
    <row r="632" spans="2:14" x14ac:dyDescent="0.25">
      <c r="B632" t="s">
        <v>739</v>
      </c>
      <c r="C632" t="s">
        <v>872</v>
      </c>
      <c r="D632" t="s">
        <v>873</v>
      </c>
      <c r="E632" t="s">
        <v>37</v>
      </c>
      <c r="F632" t="s">
        <v>0</v>
      </c>
      <c r="G632" t="s">
        <v>1827</v>
      </c>
      <c r="H632" s="4">
        <v>63.547256599999997</v>
      </c>
      <c r="I632">
        <v>62.5853611</v>
      </c>
      <c r="J632" s="5">
        <v>0.96189550000000001</v>
      </c>
      <c r="K632">
        <v>1.5369337000000001</v>
      </c>
      <c r="N632">
        <f t="shared" si="9"/>
        <v>0.67391109774712799</v>
      </c>
    </row>
    <row r="633" spans="2:14" x14ac:dyDescent="0.25">
      <c r="B633" t="s">
        <v>739</v>
      </c>
      <c r="C633" t="s">
        <v>874</v>
      </c>
      <c r="D633" t="s">
        <v>875</v>
      </c>
      <c r="E633" t="s">
        <v>37</v>
      </c>
      <c r="F633" t="s">
        <v>0</v>
      </c>
      <c r="G633" t="s">
        <v>1826</v>
      </c>
      <c r="H633" s="4">
        <v>63.457449799999999</v>
      </c>
      <c r="I633">
        <v>63.547256599999997</v>
      </c>
      <c r="J633" s="5">
        <v>8.9806800000000006E-2</v>
      </c>
      <c r="K633">
        <v>0.1413229</v>
      </c>
      <c r="N633">
        <f t="shared" si="9"/>
        <v>8.6000432824399245E-2</v>
      </c>
    </row>
    <row r="634" spans="2:14" x14ac:dyDescent="0.25">
      <c r="B634" t="s">
        <v>739</v>
      </c>
      <c r="C634" t="s">
        <v>876</v>
      </c>
      <c r="D634" t="s">
        <v>877</v>
      </c>
      <c r="E634" t="s">
        <v>37</v>
      </c>
      <c r="F634" t="s">
        <v>0</v>
      </c>
      <c r="G634" t="s">
        <v>1826</v>
      </c>
      <c r="H634" s="4">
        <v>62.851716400000001</v>
      </c>
      <c r="I634">
        <v>63.457449799999999</v>
      </c>
      <c r="J634" s="5">
        <v>0.60573339999999998</v>
      </c>
      <c r="K634">
        <v>0.95455049999999997</v>
      </c>
      <c r="N634">
        <f t="shared" si="9"/>
        <v>0.4735805992539715</v>
      </c>
    </row>
    <row r="635" spans="2:14" x14ac:dyDescent="0.25">
      <c r="B635" t="s">
        <v>739</v>
      </c>
      <c r="C635" t="s">
        <v>876</v>
      </c>
      <c r="D635" t="s">
        <v>877</v>
      </c>
      <c r="E635" t="s">
        <v>37</v>
      </c>
      <c r="F635" t="s">
        <v>0</v>
      </c>
      <c r="G635" t="s">
        <v>1827</v>
      </c>
      <c r="H635" s="4">
        <v>62.851716400000001</v>
      </c>
      <c r="I635">
        <v>63.547256599999997</v>
      </c>
      <c r="J635" s="5">
        <v>0.69554020000000005</v>
      </c>
      <c r="K635">
        <v>1.0945244000000001</v>
      </c>
      <c r="N635">
        <f t="shared" si="9"/>
        <v>0.52800139212259489</v>
      </c>
    </row>
    <row r="636" spans="2:14" x14ac:dyDescent="0.25">
      <c r="B636" t="s">
        <v>739</v>
      </c>
      <c r="C636" t="s">
        <v>878</v>
      </c>
      <c r="D636" t="s">
        <v>879</v>
      </c>
      <c r="E636" t="s">
        <v>37</v>
      </c>
      <c r="F636" t="s">
        <v>0</v>
      </c>
      <c r="G636" t="s">
        <v>1826</v>
      </c>
      <c r="H636" s="4">
        <v>63.515018400000002</v>
      </c>
      <c r="I636">
        <v>62.851716400000001</v>
      </c>
      <c r="J636" s="5">
        <v>0.66330199999999995</v>
      </c>
      <c r="K636">
        <v>1.0553443</v>
      </c>
      <c r="N636">
        <f t="shared" si="9"/>
        <v>0.50880478324253553</v>
      </c>
    </row>
    <row r="637" spans="2:14" x14ac:dyDescent="0.25">
      <c r="B637" t="s">
        <v>739</v>
      </c>
      <c r="C637" t="s">
        <v>880</v>
      </c>
      <c r="D637" t="s">
        <v>881</v>
      </c>
      <c r="E637" t="s">
        <v>37</v>
      </c>
      <c r="F637" t="s">
        <v>0</v>
      </c>
      <c r="G637" t="s">
        <v>1826</v>
      </c>
      <c r="H637" s="4">
        <v>63.485073399999997</v>
      </c>
      <c r="I637">
        <v>63.515018400000002</v>
      </c>
      <c r="J637" s="5">
        <v>2.9944999999999999E-2</v>
      </c>
      <c r="K637">
        <v>4.7146300000000002E-2</v>
      </c>
      <c r="N637">
        <f t="shared" si="9"/>
        <v>2.9505402757565014E-2</v>
      </c>
    </row>
    <row r="638" spans="2:14" x14ac:dyDescent="0.25">
      <c r="B638" t="s">
        <v>739</v>
      </c>
      <c r="C638" t="s">
        <v>882</v>
      </c>
      <c r="D638" t="s">
        <v>883</v>
      </c>
      <c r="E638" t="s">
        <v>37</v>
      </c>
      <c r="F638" t="s">
        <v>0</v>
      </c>
      <c r="G638" t="s">
        <v>1826</v>
      </c>
      <c r="H638" s="4">
        <v>62.991249000000003</v>
      </c>
      <c r="I638">
        <v>63.485073399999997</v>
      </c>
      <c r="J638" s="5">
        <v>0.4938244</v>
      </c>
      <c r="K638">
        <v>0.77785910000000003</v>
      </c>
      <c r="N638">
        <f t="shared" si="9"/>
        <v>0.40133954298871061</v>
      </c>
    </row>
    <row r="639" spans="2:14" x14ac:dyDescent="0.25">
      <c r="B639" t="s">
        <v>739</v>
      </c>
      <c r="C639" t="s">
        <v>884</v>
      </c>
      <c r="D639" t="s">
        <v>885</v>
      </c>
      <c r="E639" t="s">
        <v>37</v>
      </c>
      <c r="F639" t="s">
        <v>0</v>
      </c>
      <c r="G639" t="s">
        <v>1826</v>
      </c>
      <c r="H639" s="4">
        <v>63.099772299999998</v>
      </c>
      <c r="I639">
        <v>62.991249000000003</v>
      </c>
      <c r="J639" s="5">
        <v>0.1085233</v>
      </c>
      <c r="K639">
        <v>0.17228309999999999</v>
      </c>
      <c r="N639">
        <f t="shared" si="9"/>
        <v>0.1030287692489044</v>
      </c>
    </row>
    <row r="640" spans="2:14" x14ac:dyDescent="0.25">
      <c r="B640" t="s">
        <v>739</v>
      </c>
      <c r="C640" t="s">
        <v>884</v>
      </c>
      <c r="D640" t="s">
        <v>885</v>
      </c>
      <c r="E640" t="s">
        <v>37</v>
      </c>
      <c r="F640" t="s">
        <v>0</v>
      </c>
      <c r="G640" t="s">
        <v>1827</v>
      </c>
      <c r="H640" s="4">
        <v>63.099772299999998</v>
      </c>
      <c r="I640">
        <v>62.991249000000003</v>
      </c>
      <c r="J640" s="5">
        <v>0.1085233</v>
      </c>
      <c r="K640">
        <v>0.17228309999999999</v>
      </c>
      <c r="N640">
        <f t="shared" si="9"/>
        <v>0.1030287692489044</v>
      </c>
    </row>
    <row r="641" spans="2:14" x14ac:dyDescent="0.25">
      <c r="B641" t="s">
        <v>739</v>
      </c>
      <c r="C641" t="s">
        <v>886</v>
      </c>
      <c r="D641" t="s">
        <v>887</v>
      </c>
      <c r="E641" t="s">
        <v>37</v>
      </c>
      <c r="F641" t="s">
        <v>0</v>
      </c>
      <c r="G641" t="s">
        <v>1827</v>
      </c>
      <c r="H641" s="4">
        <v>63.743804099999998</v>
      </c>
      <c r="I641">
        <v>63.099772299999998</v>
      </c>
      <c r="J641" s="5">
        <v>0.64403180000000004</v>
      </c>
      <c r="K641">
        <v>1.0206563</v>
      </c>
      <c r="N641">
        <f t="shared" si="9"/>
        <v>0.49715163951260694</v>
      </c>
    </row>
    <row r="642" spans="2:14" x14ac:dyDescent="0.25">
      <c r="B642" t="s">
        <v>739</v>
      </c>
      <c r="C642" t="s">
        <v>890</v>
      </c>
      <c r="D642" t="s">
        <v>891</v>
      </c>
      <c r="E642" t="s">
        <v>37</v>
      </c>
      <c r="F642" t="s">
        <v>0</v>
      </c>
      <c r="G642" t="s">
        <v>1826</v>
      </c>
      <c r="H642" s="4">
        <v>62.997664</v>
      </c>
      <c r="I642">
        <v>63.641283299999998</v>
      </c>
      <c r="J642" s="5">
        <v>0.64361930000000001</v>
      </c>
      <c r="K642">
        <v>1.0113236000000001</v>
      </c>
      <c r="N642">
        <f t="shared" si="9"/>
        <v>0.49690070047460227</v>
      </c>
    </row>
    <row r="643" spans="2:14" x14ac:dyDescent="0.25">
      <c r="B643" t="s">
        <v>739</v>
      </c>
      <c r="C643" t="s">
        <v>890</v>
      </c>
      <c r="D643" t="s">
        <v>891</v>
      </c>
      <c r="E643" t="s">
        <v>37</v>
      </c>
      <c r="F643" t="s">
        <v>0</v>
      </c>
      <c r="G643" t="s">
        <v>1827</v>
      </c>
      <c r="H643" s="4">
        <v>62.997664</v>
      </c>
      <c r="I643">
        <v>63.641283299999998</v>
      </c>
      <c r="J643" s="5">
        <v>0.64361930000000001</v>
      </c>
      <c r="K643">
        <v>1.0113236000000001</v>
      </c>
      <c r="N643">
        <f t="shared" ref="N643:N706" si="10">LN(1+J643)</f>
        <v>0.49690070047460227</v>
      </c>
    </row>
    <row r="644" spans="2:14" x14ac:dyDescent="0.25">
      <c r="B644" t="s">
        <v>739</v>
      </c>
      <c r="C644" t="s">
        <v>892</v>
      </c>
      <c r="D644" t="s">
        <v>893</v>
      </c>
      <c r="E644" t="s">
        <v>37</v>
      </c>
      <c r="F644" t="s">
        <v>0</v>
      </c>
      <c r="G644" t="s">
        <v>1826</v>
      </c>
      <c r="H644" s="4">
        <v>63.0187466</v>
      </c>
      <c r="I644">
        <v>62.997664</v>
      </c>
      <c r="J644" s="5">
        <v>2.10826E-2</v>
      </c>
      <c r="K644">
        <v>3.3465700000000001E-2</v>
      </c>
      <c r="N644">
        <f t="shared" si="10"/>
        <v>2.0863436987587906E-2</v>
      </c>
    </row>
    <row r="645" spans="2:14" x14ac:dyDescent="0.25">
      <c r="B645" t="s">
        <v>739</v>
      </c>
      <c r="C645" t="s">
        <v>892</v>
      </c>
      <c r="D645" t="s">
        <v>893</v>
      </c>
      <c r="E645" t="s">
        <v>37</v>
      </c>
      <c r="F645" t="s">
        <v>0</v>
      </c>
      <c r="G645" t="s">
        <v>1827</v>
      </c>
      <c r="H645" s="4">
        <v>63.0187466</v>
      </c>
      <c r="I645">
        <v>62.997664</v>
      </c>
      <c r="J645" s="5">
        <v>2.10826E-2</v>
      </c>
      <c r="K645">
        <v>3.3465700000000001E-2</v>
      </c>
      <c r="N645">
        <f t="shared" si="10"/>
        <v>2.0863436987587906E-2</v>
      </c>
    </row>
    <row r="646" spans="2:14" x14ac:dyDescent="0.25">
      <c r="B646" t="s">
        <v>739</v>
      </c>
      <c r="C646" t="s">
        <v>894</v>
      </c>
      <c r="D646" t="s">
        <v>895</v>
      </c>
      <c r="E646" t="s">
        <v>37</v>
      </c>
      <c r="F646" t="s">
        <v>0</v>
      </c>
      <c r="G646" t="s">
        <v>1826</v>
      </c>
      <c r="H646" s="4">
        <v>62.724088899999998</v>
      </c>
      <c r="I646">
        <v>63.0187466</v>
      </c>
      <c r="J646" s="5">
        <v>0.29465770000000002</v>
      </c>
      <c r="K646">
        <v>0.46757149999999997</v>
      </c>
      <c r="N646">
        <f t="shared" si="10"/>
        <v>0.25824633588734552</v>
      </c>
    </row>
    <row r="647" spans="2:14" x14ac:dyDescent="0.25">
      <c r="B647" t="s">
        <v>739</v>
      </c>
      <c r="C647" t="s">
        <v>894</v>
      </c>
      <c r="D647" t="s">
        <v>895</v>
      </c>
      <c r="E647" t="s">
        <v>37</v>
      </c>
      <c r="F647" t="s">
        <v>0</v>
      </c>
      <c r="G647" t="s">
        <v>1827</v>
      </c>
      <c r="H647" s="4">
        <v>62.724088899999998</v>
      </c>
      <c r="I647">
        <v>63.0187466</v>
      </c>
      <c r="J647" s="5">
        <v>0.29465770000000002</v>
      </c>
      <c r="K647">
        <v>0.46757149999999997</v>
      </c>
      <c r="N647">
        <f t="shared" si="10"/>
        <v>0.25824633588734552</v>
      </c>
    </row>
    <row r="648" spans="2:14" x14ac:dyDescent="0.25">
      <c r="B648" t="s">
        <v>739</v>
      </c>
      <c r="C648" t="s">
        <v>896</v>
      </c>
      <c r="D648" t="s">
        <v>897</v>
      </c>
      <c r="E648" t="s">
        <v>37</v>
      </c>
      <c r="F648" t="s">
        <v>0</v>
      </c>
      <c r="G648" t="s">
        <v>1826</v>
      </c>
      <c r="H648" s="4">
        <v>63.476206900000001</v>
      </c>
      <c r="I648">
        <v>62.724088899999998</v>
      </c>
      <c r="J648" s="5">
        <v>0.75211799999999995</v>
      </c>
      <c r="K648">
        <v>1.1990896</v>
      </c>
      <c r="N648">
        <f t="shared" si="10"/>
        <v>0.56082534184435606</v>
      </c>
    </row>
    <row r="649" spans="2:14" x14ac:dyDescent="0.25">
      <c r="B649" t="s">
        <v>739</v>
      </c>
      <c r="C649" t="s">
        <v>896</v>
      </c>
      <c r="D649" t="s">
        <v>897</v>
      </c>
      <c r="E649" t="s">
        <v>37</v>
      </c>
      <c r="F649" t="s">
        <v>0</v>
      </c>
      <c r="G649" t="s">
        <v>1827</v>
      </c>
      <c r="H649" s="4">
        <v>63.476206900000001</v>
      </c>
      <c r="I649">
        <v>62.724088899999998</v>
      </c>
      <c r="J649" s="5">
        <v>0.75211799999999995</v>
      </c>
      <c r="K649">
        <v>1.1990896</v>
      </c>
      <c r="N649">
        <f t="shared" si="10"/>
        <v>0.56082534184435606</v>
      </c>
    </row>
    <row r="650" spans="2:14" x14ac:dyDescent="0.25">
      <c r="B650" t="s">
        <v>739</v>
      </c>
      <c r="C650" t="s">
        <v>898</v>
      </c>
      <c r="D650" t="s">
        <v>899</v>
      </c>
      <c r="E650" t="s">
        <v>37</v>
      </c>
      <c r="F650" t="s">
        <v>0</v>
      </c>
      <c r="G650" t="s">
        <v>1826</v>
      </c>
      <c r="H650" s="4">
        <v>63.677248400000003</v>
      </c>
      <c r="I650">
        <v>63.476206900000001</v>
      </c>
      <c r="J650" s="5">
        <v>0.20104150000000001</v>
      </c>
      <c r="K650">
        <v>0.31671949999999999</v>
      </c>
      <c r="N650">
        <f t="shared" si="10"/>
        <v>0.18318909703873737</v>
      </c>
    </row>
    <row r="651" spans="2:14" x14ac:dyDescent="0.25">
      <c r="B651" t="s">
        <v>739</v>
      </c>
      <c r="C651" t="s">
        <v>898</v>
      </c>
      <c r="D651" t="s">
        <v>899</v>
      </c>
      <c r="E651" t="s">
        <v>37</v>
      </c>
      <c r="F651" t="s">
        <v>0</v>
      </c>
      <c r="G651" t="s">
        <v>1827</v>
      </c>
      <c r="H651" s="4">
        <v>63.677248400000003</v>
      </c>
      <c r="I651">
        <v>63.476206900000001</v>
      </c>
      <c r="J651" s="5">
        <v>0.20104150000000001</v>
      </c>
      <c r="K651">
        <v>0.31671949999999999</v>
      </c>
      <c r="N651">
        <f t="shared" si="10"/>
        <v>0.18318909703873737</v>
      </c>
    </row>
    <row r="652" spans="2:14" x14ac:dyDescent="0.25">
      <c r="B652" t="s">
        <v>739</v>
      </c>
      <c r="C652" t="s">
        <v>900</v>
      </c>
      <c r="D652" t="s">
        <v>901</v>
      </c>
      <c r="E652" t="s">
        <v>37</v>
      </c>
      <c r="F652" t="s">
        <v>0</v>
      </c>
      <c r="G652" t="s">
        <v>1826</v>
      </c>
      <c r="H652" s="4">
        <v>62.466383700000002</v>
      </c>
      <c r="I652">
        <v>63.677248400000003</v>
      </c>
      <c r="J652" s="5">
        <v>1.2108646999999999</v>
      </c>
      <c r="K652">
        <v>1.9015656999999999</v>
      </c>
      <c r="N652">
        <f t="shared" si="10"/>
        <v>0.79338370597302754</v>
      </c>
    </row>
    <row r="653" spans="2:14" x14ac:dyDescent="0.25">
      <c r="B653" t="s">
        <v>739</v>
      </c>
      <c r="C653" t="s">
        <v>900</v>
      </c>
      <c r="D653" t="s">
        <v>901</v>
      </c>
      <c r="E653" t="s">
        <v>37</v>
      </c>
      <c r="F653" t="s">
        <v>0</v>
      </c>
      <c r="G653" t="s">
        <v>1827</v>
      </c>
      <c r="H653" s="4">
        <v>62.466383700000002</v>
      </c>
      <c r="I653">
        <v>63.677248400000003</v>
      </c>
      <c r="J653" s="5">
        <v>1.2108646999999999</v>
      </c>
      <c r="K653">
        <v>1.9015656999999999</v>
      </c>
      <c r="N653">
        <f t="shared" si="10"/>
        <v>0.79338370597302754</v>
      </c>
    </row>
    <row r="654" spans="2:14" x14ac:dyDescent="0.25">
      <c r="B654" t="s">
        <v>739</v>
      </c>
      <c r="C654" t="s">
        <v>902</v>
      </c>
      <c r="D654" t="s">
        <v>903</v>
      </c>
      <c r="E654" t="s">
        <v>37</v>
      </c>
      <c r="F654" t="s">
        <v>0</v>
      </c>
      <c r="G654" t="s">
        <v>1826</v>
      </c>
      <c r="H654" s="4">
        <v>63.201560899999997</v>
      </c>
      <c r="I654">
        <v>62.466383700000002</v>
      </c>
      <c r="J654" s="5">
        <v>0.73517719999999998</v>
      </c>
      <c r="K654">
        <v>1.1769164999999999</v>
      </c>
      <c r="N654">
        <f t="shared" si="10"/>
        <v>0.55110954074848861</v>
      </c>
    </row>
    <row r="655" spans="2:14" x14ac:dyDescent="0.25">
      <c r="B655" t="s">
        <v>739</v>
      </c>
      <c r="C655" t="s">
        <v>902</v>
      </c>
      <c r="D655" t="s">
        <v>903</v>
      </c>
      <c r="E655" t="s">
        <v>37</v>
      </c>
      <c r="F655" t="s">
        <v>0</v>
      </c>
      <c r="G655" t="s">
        <v>1827</v>
      </c>
      <c r="H655" s="4">
        <v>63.201560899999997</v>
      </c>
      <c r="I655">
        <v>62.466383700000002</v>
      </c>
      <c r="J655" s="5">
        <v>0.73517719999999998</v>
      </c>
      <c r="K655">
        <v>1.1769164999999999</v>
      </c>
      <c r="N655">
        <f t="shared" si="10"/>
        <v>0.55110954074848861</v>
      </c>
    </row>
    <row r="656" spans="2:14" x14ac:dyDescent="0.25">
      <c r="B656" t="s">
        <v>739</v>
      </c>
      <c r="C656" t="s">
        <v>904</v>
      </c>
      <c r="D656" t="s">
        <v>905</v>
      </c>
      <c r="E656" t="s">
        <v>37</v>
      </c>
      <c r="F656" t="s">
        <v>0</v>
      </c>
      <c r="G656" t="s">
        <v>1826</v>
      </c>
      <c r="H656" s="4">
        <v>62.433298899999997</v>
      </c>
      <c r="I656">
        <v>63.201560899999997</v>
      </c>
      <c r="J656" s="5">
        <v>0.768262</v>
      </c>
      <c r="K656">
        <v>1.2155743999999999</v>
      </c>
      <c r="N656">
        <f t="shared" si="10"/>
        <v>0.56999714328164042</v>
      </c>
    </row>
    <row r="657" spans="2:14" x14ac:dyDescent="0.25">
      <c r="B657" t="s">
        <v>739</v>
      </c>
      <c r="C657" t="s">
        <v>904</v>
      </c>
      <c r="D657" t="s">
        <v>905</v>
      </c>
      <c r="E657" t="s">
        <v>37</v>
      </c>
      <c r="F657" t="s">
        <v>0</v>
      </c>
      <c r="G657" t="s">
        <v>1827</v>
      </c>
      <c r="H657" s="4">
        <v>62.433298899999997</v>
      </c>
      <c r="I657">
        <v>63.201560899999997</v>
      </c>
      <c r="J657" s="5">
        <v>0.768262</v>
      </c>
      <c r="K657">
        <v>1.2155743999999999</v>
      </c>
      <c r="N657">
        <f t="shared" si="10"/>
        <v>0.56999714328164042</v>
      </c>
    </row>
    <row r="658" spans="2:14" x14ac:dyDescent="0.25">
      <c r="B658" t="s">
        <v>739</v>
      </c>
      <c r="C658" t="s">
        <v>906</v>
      </c>
      <c r="D658" t="s">
        <v>907</v>
      </c>
      <c r="E658" t="s">
        <v>37</v>
      </c>
      <c r="F658" t="s">
        <v>0</v>
      </c>
      <c r="G658" t="s">
        <v>1826</v>
      </c>
      <c r="H658" s="4">
        <v>62.371138199999997</v>
      </c>
      <c r="I658">
        <v>62.433298899999997</v>
      </c>
      <c r="J658" s="5">
        <v>6.2160699999999999E-2</v>
      </c>
      <c r="K658">
        <v>9.9563399999999996E-2</v>
      </c>
      <c r="N658">
        <f t="shared" si="10"/>
        <v>6.0305229639712778E-2</v>
      </c>
    </row>
    <row r="659" spans="2:14" x14ac:dyDescent="0.25">
      <c r="B659" t="s">
        <v>739</v>
      </c>
      <c r="C659" t="s">
        <v>908</v>
      </c>
      <c r="D659" t="s">
        <v>909</v>
      </c>
      <c r="E659" t="s">
        <v>37</v>
      </c>
      <c r="F659" t="s">
        <v>0</v>
      </c>
      <c r="G659" t="s">
        <v>1826</v>
      </c>
      <c r="H659" s="4">
        <v>62.663547199999996</v>
      </c>
      <c r="I659">
        <v>62.371138199999997</v>
      </c>
      <c r="J659" s="5">
        <v>0.29240899999999997</v>
      </c>
      <c r="K659">
        <v>0.46882099999999999</v>
      </c>
      <c r="N659">
        <f t="shared" si="10"/>
        <v>0.25650791873225987</v>
      </c>
    </row>
    <row r="660" spans="2:14" x14ac:dyDescent="0.25">
      <c r="B660" t="s">
        <v>739</v>
      </c>
      <c r="C660" t="s">
        <v>908</v>
      </c>
      <c r="D660" t="s">
        <v>909</v>
      </c>
      <c r="E660" t="s">
        <v>37</v>
      </c>
      <c r="F660" t="s">
        <v>0</v>
      </c>
      <c r="G660" t="s">
        <v>1827</v>
      </c>
      <c r="H660" s="4">
        <v>62.663547199999996</v>
      </c>
      <c r="I660">
        <v>62.433298899999997</v>
      </c>
      <c r="J660" s="5">
        <v>0.23024829999999999</v>
      </c>
      <c r="K660">
        <v>0.36879089999999998</v>
      </c>
      <c r="N660">
        <f t="shared" si="10"/>
        <v>0.207216018930035</v>
      </c>
    </row>
    <row r="661" spans="2:14" x14ac:dyDescent="0.25">
      <c r="B661" t="s">
        <v>739</v>
      </c>
      <c r="C661" t="s">
        <v>910</v>
      </c>
      <c r="D661" t="s">
        <v>911</v>
      </c>
      <c r="E661" t="s">
        <v>37</v>
      </c>
      <c r="F661" t="s">
        <v>0</v>
      </c>
      <c r="G661" t="s">
        <v>1826</v>
      </c>
      <c r="H661" s="4">
        <v>62.613866700000003</v>
      </c>
      <c r="I661">
        <v>62.663547199999996</v>
      </c>
      <c r="J661" s="5">
        <v>4.9680500000000002E-2</v>
      </c>
      <c r="K661">
        <v>7.9281299999999999E-2</v>
      </c>
      <c r="N661">
        <f t="shared" si="10"/>
        <v>4.8485832150854953E-2</v>
      </c>
    </row>
    <row r="662" spans="2:14" x14ac:dyDescent="0.25">
      <c r="B662" t="s">
        <v>739</v>
      </c>
      <c r="C662" t="s">
        <v>910</v>
      </c>
      <c r="D662" t="s">
        <v>911</v>
      </c>
      <c r="E662" t="s">
        <v>37</v>
      </c>
      <c r="F662" t="s">
        <v>0</v>
      </c>
      <c r="G662" t="s">
        <v>1827</v>
      </c>
      <c r="H662" s="4">
        <v>62.613866700000003</v>
      </c>
      <c r="I662">
        <v>62.663547199999996</v>
      </c>
      <c r="J662" s="5">
        <v>4.9680500000000002E-2</v>
      </c>
      <c r="K662">
        <v>7.9281299999999999E-2</v>
      </c>
      <c r="N662">
        <f t="shared" si="10"/>
        <v>4.8485832150854953E-2</v>
      </c>
    </row>
    <row r="663" spans="2:14" x14ac:dyDescent="0.25">
      <c r="B663" t="s">
        <v>739</v>
      </c>
      <c r="C663" t="s">
        <v>914</v>
      </c>
      <c r="D663" t="s">
        <v>915</v>
      </c>
      <c r="E663" t="s">
        <v>37</v>
      </c>
      <c r="F663" t="s">
        <v>0</v>
      </c>
      <c r="G663" t="s">
        <v>1826</v>
      </c>
      <c r="H663" s="4">
        <v>62.248005999999997</v>
      </c>
      <c r="I663">
        <v>62.035912400000001</v>
      </c>
      <c r="J663" s="5">
        <v>0.21209359999999999</v>
      </c>
      <c r="K663">
        <v>0.34188839999999998</v>
      </c>
      <c r="N663">
        <f t="shared" si="10"/>
        <v>0.19234911238798791</v>
      </c>
    </row>
    <row r="664" spans="2:14" x14ac:dyDescent="0.25">
      <c r="B664" t="s">
        <v>739</v>
      </c>
      <c r="C664" t="s">
        <v>914</v>
      </c>
      <c r="D664" t="s">
        <v>915</v>
      </c>
      <c r="E664" t="s">
        <v>37</v>
      </c>
      <c r="F664" t="s">
        <v>0</v>
      </c>
      <c r="G664" t="s">
        <v>1827</v>
      </c>
      <c r="H664" s="4">
        <v>62.248005999999997</v>
      </c>
      <c r="I664">
        <v>62.035912400000001</v>
      </c>
      <c r="J664" s="5">
        <v>0.21209359999999999</v>
      </c>
      <c r="K664">
        <v>0.34188839999999998</v>
      </c>
      <c r="N664">
        <f t="shared" si="10"/>
        <v>0.19234911238798791</v>
      </c>
    </row>
    <row r="665" spans="2:14" x14ac:dyDescent="0.25">
      <c r="B665" t="s">
        <v>739</v>
      </c>
      <c r="C665" t="s">
        <v>916</v>
      </c>
      <c r="D665" t="s">
        <v>917</v>
      </c>
      <c r="E665" t="s">
        <v>37</v>
      </c>
      <c r="F665" t="s">
        <v>0</v>
      </c>
      <c r="G665" t="s">
        <v>1826</v>
      </c>
      <c r="H665" s="4">
        <v>63.5360455</v>
      </c>
      <c r="I665">
        <v>62.248005999999997</v>
      </c>
      <c r="J665" s="5">
        <v>1.2880395</v>
      </c>
      <c r="K665">
        <v>2.0692059999999999</v>
      </c>
      <c r="N665">
        <f t="shared" si="10"/>
        <v>0.82769533735454459</v>
      </c>
    </row>
    <row r="666" spans="2:14" x14ac:dyDescent="0.25">
      <c r="B666" t="s">
        <v>739</v>
      </c>
      <c r="C666" t="s">
        <v>916</v>
      </c>
      <c r="D666" t="s">
        <v>917</v>
      </c>
      <c r="E666" t="s">
        <v>37</v>
      </c>
      <c r="F666" t="s">
        <v>0</v>
      </c>
      <c r="G666" t="s">
        <v>1827</v>
      </c>
      <c r="H666" s="4">
        <v>63.5360455</v>
      </c>
      <c r="I666">
        <v>62.248005999999997</v>
      </c>
      <c r="J666" s="5">
        <v>1.2880395</v>
      </c>
      <c r="K666">
        <v>2.0692059999999999</v>
      </c>
      <c r="N666">
        <f t="shared" si="10"/>
        <v>0.82769533735454459</v>
      </c>
    </row>
    <row r="667" spans="2:14" x14ac:dyDescent="0.25">
      <c r="B667" t="s">
        <v>739</v>
      </c>
      <c r="C667" t="s">
        <v>918</v>
      </c>
      <c r="D667" t="s">
        <v>919</v>
      </c>
      <c r="E667" t="s">
        <v>37</v>
      </c>
      <c r="F667" t="s">
        <v>0</v>
      </c>
      <c r="G667" t="s">
        <v>1826</v>
      </c>
      <c r="H667" s="4">
        <v>63.341961400000002</v>
      </c>
      <c r="I667">
        <v>63.5360455</v>
      </c>
      <c r="J667" s="5">
        <v>0.19408410000000001</v>
      </c>
      <c r="K667">
        <v>0.30547089999999999</v>
      </c>
      <c r="N667">
        <f t="shared" si="10"/>
        <v>0.17737944800083397</v>
      </c>
    </row>
    <row r="668" spans="2:14" x14ac:dyDescent="0.25">
      <c r="B668" t="s">
        <v>739</v>
      </c>
      <c r="C668" t="s">
        <v>918</v>
      </c>
      <c r="D668" t="s">
        <v>919</v>
      </c>
      <c r="E668" t="s">
        <v>37</v>
      </c>
      <c r="F668" t="s">
        <v>0</v>
      </c>
      <c r="G668" t="s">
        <v>1827</v>
      </c>
      <c r="H668" s="4">
        <v>63.341961400000002</v>
      </c>
      <c r="I668">
        <v>63.5360455</v>
      </c>
      <c r="J668" s="5">
        <v>0.19408410000000001</v>
      </c>
      <c r="K668">
        <v>0.30547089999999999</v>
      </c>
      <c r="N668">
        <f t="shared" si="10"/>
        <v>0.17737944800083397</v>
      </c>
    </row>
    <row r="669" spans="2:14" x14ac:dyDescent="0.25">
      <c r="B669" t="s">
        <v>739</v>
      </c>
      <c r="C669" t="s">
        <v>920</v>
      </c>
      <c r="D669" t="s">
        <v>921</v>
      </c>
      <c r="E669" t="s">
        <v>37</v>
      </c>
      <c r="F669" t="s">
        <v>0</v>
      </c>
      <c r="G669" t="s">
        <v>1826</v>
      </c>
      <c r="H669" s="4">
        <v>63.402589499999998</v>
      </c>
      <c r="I669">
        <v>63.341961400000002</v>
      </c>
      <c r="J669" s="5">
        <v>6.0628099999999997E-2</v>
      </c>
      <c r="K669">
        <v>9.5715499999999995E-2</v>
      </c>
      <c r="N669">
        <f t="shared" si="10"/>
        <v>5.88612798070322E-2</v>
      </c>
    </row>
    <row r="670" spans="2:14" x14ac:dyDescent="0.25">
      <c r="B670" t="s">
        <v>739</v>
      </c>
      <c r="C670" t="s">
        <v>920</v>
      </c>
      <c r="D670" t="s">
        <v>921</v>
      </c>
      <c r="E670" t="s">
        <v>37</v>
      </c>
      <c r="F670" t="s">
        <v>0</v>
      </c>
      <c r="G670" t="s">
        <v>1827</v>
      </c>
      <c r="H670" s="4">
        <v>63.402589499999998</v>
      </c>
      <c r="I670">
        <v>63.341961400000002</v>
      </c>
      <c r="J670" s="5">
        <v>6.0628099999999997E-2</v>
      </c>
      <c r="K670">
        <v>9.5715499999999995E-2</v>
      </c>
      <c r="N670">
        <f t="shared" si="10"/>
        <v>5.88612798070322E-2</v>
      </c>
    </row>
    <row r="671" spans="2:14" x14ac:dyDescent="0.25">
      <c r="B671" t="s">
        <v>739</v>
      </c>
      <c r="C671" t="s">
        <v>922</v>
      </c>
      <c r="D671" t="s">
        <v>923</v>
      </c>
      <c r="E671" t="s">
        <v>37</v>
      </c>
      <c r="F671" t="s">
        <v>0</v>
      </c>
      <c r="G671" t="s">
        <v>1826</v>
      </c>
      <c r="H671" s="4">
        <v>62.592228300000002</v>
      </c>
      <c r="I671">
        <v>63.402589499999998</v>
      </c>
      <c r="J671" s="5">
        <v>0.8103612</v>
      </c>
      <c r="K671">
        <v>1.2781199999999999</v>
      </c>
      <c r="N671">
        <f t="shared" si="10"/>
        <v>0.59352638337973285</v>
      </c>
    </row>
    <row r="672" spans="2:14" x14ac:dyDescent="0.25">
      <c r="B672" t="s">
        <v>739</v>
      </c>
      <c r="C672" t="s">
        <v>922</v>
      </c>
      <c r="D672" t="s">
        <v>923</v>
      </c>
      <c r="E672" t="s">
        <v>37</v>
      </c>
      <c r="F672" t="s">
        <v>0</v>
      </c>
      <c r="G672" t="s">
        <v>1827</v>
      </c>
      <c r="H672" s="4">
        <v>62.592228300000002</v>
      </c>
      <c r="I672">
        <v>63.402589499999998</v>
      </c>
      <c r="J672" s="5">
        <v>0.8103612</v>
      </c>
      <c r="K672">
        <v>1.2781199999999999</v>
      </c>
      <c r="N672">
        <f t="shared" si="10"/>
        <v>0.59352638337973285</v>
      </c>
    </row>
    <row r="673" spans="2:14" x14ac:dyDescent="0.25">
      <c r="B673" t="s">
        <v>739</v>
      </c>
      <c r="C673" t="s">
        <v>924</v>
      </c>
      <c r="D673" t="s">
        <v>925</v>
      </c>
      <c r="E673" t="s">
        <v>37</v>
      </c>
      <c r="F673" t="s">
        <v>0</v>
      </c>
      <c r="G673" t="s">
        <v>1826</v>
      </c>
      <c r="H673" s="4">
        <v>63.753256</v>
      </c>
      <c r="I673">
        <v>62.592228300000002</v>
      </c>
      <c r="J673" s="5">
        <v>1.1610277</v>
      </c>
      <c r="K673">
        <v>1.8549070999999999</v>
      </c>
      <c r="N673">
        <f t="shared" si="10"/>
        <v>0.77058389558234741</v>
      </c>
    </row>
    <row r="674" spans="2:14" x14ac:dyDescent="0.25">
      <c r="B674" t="s">
        <v>739</v>
      </c>
      <c r="C674" t="s">
        <v>924</v>
      </c>
      <c r="D674" t="s">
        <v>925</v>
      </c>
      <c r="E674" t="s">
        <v>37</v>
      </c>
      <c r="F674" t="s">
        <v>0</v>
      </c>
      <c r="G674" t="s">
        <v>1827</v>
      </c>
      <c r="H674" s="4">
        <v>63.753256</v>
      </c>
      <c r="I674">
        <v>62.592228300000002</v>
      </c>
      <c r="J674" s="5">
        <v>1.1610277</v>
      </c>
      <c r="K674">
        <v>1.8549070999999999</v>
      </c>
      <c r="N674">
        <f t="shared" si="10"/>
        <v>0.77058389558234741</v>
      </c>
    </row>
    <row r="675" spans="2:14" x14ac:dyDescent="0.25">
      <c r="B675" t="s">
        <v>739</v>
      </c>
      <c r="C675" t="s">
        <v>930</v>
      </c>
      <c r="D675" t="s">
        <v>931</v>
      </c>
      <c r="E675" t="s">
        <v>37</v>
      </c>
      <c r="F675" t="s">
        <v>0</v>
      </c>
      <c r="G675" t="s">
        <v>1826</v>
      </c>
      <c r="H675" s="4">
        <v>62.4054243</v>
      </c>
      <c r="I675">
        <v>63.615668499999998</v>
      </c>
      <c r="J675" s="5">
        <v>1.2102442</v>
      </c>
      <c r="K675">
        <v>1.902431</v>
      </c>
      <c r="N675">
        <f t="shared" si="10"/>
        <v>0.79310300716279269</v>
      </c>
    </row>
    <row r="676" spans="2:14" x14ac:dyDescent="0.25">
      <c r="B676" t="s">
        <v>739</v>
      </c>
      <c r="C676" t="s">
        <v>930</v>
      </c>
      <c r="D676" t="s">
        <v>931</v>
      </c>
      <c r="E676" t="s">
        <v>37</v>
      </c>
      <c r="F676" t="s">
        <v>0</v>
      </c>
      <c r="G676" t="s">
        <v>1827</v>
      </c>
      <c r="H676" s="4">
        <v>62.4054243</v>
      </c>
      <c r="I676">
        <v>63.615668499999998</v>
      </c>
      <c r="J676" s="5">
        <v>1.2102442</v>
      </c>
      <c r="K676">
        <v>1.902431</v>
      </c>
      <c r="N676">
        <f t="shared" si="10"/>
        <v>0.79310300716279269</v>
      </c>
    </row>
    <row r="677" spans="2:14" x14ac:dyDescent="0.25">
      <c r="B677" t="s">
        <v>739</v>
      </c>
      <c r="C677" t="s">
        <v>932</v>
      </c>
      <c r="D677" t="s">
        <v>933</v>
      </c>
      <c r="E677" t="s">
        <v>37</v>
      </c>
      <c r="F677" t="s">
        <v>0</v>
      </c>
      <c r="G677" t="s">
        <v>1826</v>
      </c>
      <c r="H677" s="4">
        <v>63.607646699999997</v>
      </c>
      <c r="I677">
        <v>62.4054243</v>
      </c>
      <c r="J677" s="5">
        <v>1.2022223999999999</v>
      </c>
      <c r="K677">
        <v>1.926471</v>
      </c>
      <c r="N677">
        <f t="shared" si="10"/>
        <v>0.7894670322921582</v>
      </c>
    </row>
    <row r="678" spans="2:14" x14ac:dyDescent="0.25">
      <c r="B678" t="s">
        <v>739</v>
      </c>
      <c r="C678" t="s">
        <v>932</v>
      </c>
      <c r="D678" t="s">
        <v>933</v>
      </c>
      <c r="E678" t="s">
        <v>37</v>
      </c>
      <c r="F678" t="s">
        <v>0</v>
      </c>
      <c r="G678" t="s">
        <v>1827</v>
      </c>
      <c r="H678" s="4">
        <v>63.607646699999997</v>
      </c>
      <c r="I678">
        <v>62.4054243</v>
      </c>
      <c r="J678" s="5">
        <v>1.2022223999999999</v>
      </c>
      <c r="K678">
        <v>1.926471</v>
      </c>
      <c r="N678">
        <f t="shared" si="10"/>
        <v>0.7894670322921582</v>
      </c>
    </row>
    <row r="679" spans="2:14" x14ac:dyDescent="0.25">
      <c r="B679" t="s">
        <v>739</v>
      </c>
      <c r="C679" t="s">
        <v>934</v>
      </c>
      <c r="D679" t="s">
        <v>935</v>
      </c>
      <c r="E679" t="s">
        <v>37</v>
      </c>
      <c r="F679" t="s">
        <v>0</v>
      </c>
      <c r="G679" t="s">
        <v>1826</v>
      </c>
      <c r="H679" s="4">
        <v>63.739468199999997</v>
      </c>
      <c r="I679">
        <v>63.607646699999997</v>
      </c>
      <c r="J679" s="5">
        <v>0.13182150000000001</v>
      </c>
      <c r="K679">
        <v>0.2072416</v>
      </c>
      <c r="N679">
        <f t="shared" si="10"/>
        <v>0.12382828183495624</v>
      </c>
    </row>
    <row r="680" spans="2:14" x14ac:dyDescent="0.25">
      <c r="B680" t="s">
        <v>739</v>
      </c>
      <c r="C680" t="s">
        <v>934</v>
      </c>
      <c r="D680" t="s">
        <v>935</v>
      </c>
      <c r="E680" t="s">
        <v>37</v>
      </c>
      <c r="F680" t="s">
        <v>0</v>
      </c>
      <c r="G680" t="s">
        <v>1827</v>
      </c>
      <c r="H680" s="4">
        <v>63.739468199999997</v>
      </c>
      <c r="I680">
        <v>63.607646699999997</v>
      </c>
      <c r="J680" s="5">
        <v>0.13182150000000001</v>
      </c>
      <c r="K680">
        <v>0.2072416</v>
      </c>
      <c r="N680">
        <f t="shared" si="10"/>
        <v>0.12382828183495624</v>
      </c>
    </row>
    <row r="681" spans="2:14" x14ac:dyDescent="0.25">
      <c r="B681" t="s">
        <v>739</v>
      </c>
      <c r="C681" t="s">
        <v>938</v>
      </c>
      <c r="D681" t="s">
        <v>939</v>
      </c>
      <c r="E681" t="s">
        <v>37</v>
      </c>
      <c r="F681" t="s">
        <v>0</v>
      </c>
      <c r="G681" t="s">
        <v>1826</v>
      </c>
      <c r="H681" s="4">
        <v>62.073198400000003</v>
      </c>
      <c r="I681">
        <v>63.4548767</v>
      </c>
      <c r="J681" s="5">
        <v>1.3816782999999999</v>
      </c>
      <c r="K681">
        <v>2.1774186000000002</v>
      </c>
      <c r="N681">
        <f t="shared" si="10"/>
        <v>0.86780540723643129</v>
      </c>
    </row>
    <row r="682" spans="2:14" x14ac:dyDescent="0.25">
      <c r="B682" t="s">
        <v>739</v>
      </c>
      <c r="C682" t="s">
        <v>938</v>
      </c>
      <c r="D682" t="s">
        <v>939</v>
      </c>
      <c r="E682" t="s">
        <v>37</v>
      </c>
      <c r="F682" t="s">
        <v>0</v>
      </c>
      <c r="G682" t="s">
        <v>1827</v>
      </c>
      <c r="H682" s="4">
        <v>62.073198400000003</v>
      </c>
      <c r="I682">
        <v>63.4548767</v>
      </c>
      <c r="J682" s="5">
        <v>1.3816782999999999</v>
      </c>
      <c r="K682">
        <v>2.1774186000000002</v>
      </c>
      <c r="N682">
        <f t="shared" si="10"/>
        <v>0.86780540723643129</v>
      </c>
    </row>
    <row r="683" spans="2:14" x14ac:dyDescent="0.25">
      <c r="B683" t="s">
        <v>739</v>
      </c>
      <c r="C683" t="s">
        <v>940</v>
      </c>
      <c r="D683" t="s">
        <v>941</v>
      </c>
      <c r="E683" t="s">
        <v>37</v>
      </c>
      <c r="F683" t="s">
        <v>0</v>
      </c>
      <c r="G683" t="s">
        <v>1826</v>
      </c>
      <c r="H683" s="4">
        <v>63.5681729</v>
      </c>
      <c r="I683">
        <v>62.073198400000003</v>
      </c>
      <c r="J683" s="5">
        <v>1.4949745000000001</v>
      </c>
      <c r="K683">
        <v>2.4084058000000002</v>
      </c>
      <c r="N683">
        <f t="shared" si="10"/>
        <v>0.9142785087103712</v>
      </c>
    </row>
    <row r="684" spans="2:14" x14ac:dyDescent="0.25">
      <c r="B684" t="s">
        <v>739</v>
      </c>
      <c r="C684" t="s">
        <v>940</v>
      </c>
      <c r="D684" t="s">
        <v>941</v>
      </c>
      <c r="E684" t="s">
        <v>37</v>
      </c>
      <c r="F684" t="s">
        <v>0</v>
      </c>
      <c r="G684" t="s">
        <v>1827</v>
      </c>
      <c r="H684" s="4">
        <v>63.5681729</v>
      </c>
      <c r="I684">
        <v>62.073198400000003</v>
      </c>
      <c r="J684" s="5">
        <v>1.4949745000000001</v>
      </c>
      <c r="K684">
        <v>2.4084058000000002</v>
      </c>
      <c r="N684">
        <f t="shared" si="10"/>
        <v>0.9142785087103712</v>
      </c>
    </row>
    <row r="685" spans="2:14" x14ac:dyDescent="0.25">
      <c r="B685" t="s">
        <v>739</v>
      </c>
      <c r="C685" t="s">
        <v>942</v>
      </c>
      <c r="D685" t="s">
        <v>943</v>
      </c>
      <c r="E685" t="s">
        <v>37</v>
      </c>
      <c r="F685" t="s">
        <v>0</v>
      </c>
      <c r="G685" t="s">
        <v>1826</v>
      </c>
      <c r="H685" s="4">
        <v>63.162516799999999</v>
      </c>
      <c r="I685">
        <v>63.5681729</v>
      </c>
      <c r="J685" s="5">
        <v>0.40565610000000002</v>
      </c>
      <c r="K685">
        <v>0.63814340000000003</v>
      </c>
      <c r="N685">
        <f t="shared" si="10"/>
        <v>0.34050416887574214</v>
      </c>
    </row>
    <row r="686" spans="2:14" x14ac:dyDescent="0.25">
      <c r="B686" t="s">
        <v>739</v>
      </c>
      <c r="C686" t="s">
        <v>942</v>
      </c>
      <c r="D686" t="s">
        <v>943</v>
      </c>
      <c r="E686" t="s">
        <v>37</v>
      </c>
      <c r="F686" t="s">
        <v>0</v>
      </c>
      <c r="G686" t="s">
        <v>1827</v>
      </c>
      <c r="H686" s="4">
        <v>63.162516799999999</v>
      </c>
      <c r="I686">
        <v>63.5681729</v>
      </c>
      <c r="J686" s="5">
        <v>0.40565610000000002</v>
      </c>
      <c r="K686">
        <v>0.63814340000000003</v>
      </c>
      <c r="N686">
        <f t="shared" si="10"/>
        <v>0.34050416887574214</v>
      </c>
    </row>
    <row r="687" spans="2:14" x14ac:dyDescent="0.25">
      <c r="B687" t="s">
        <v>739</v>
      </c>
      <c r="C687" t="s">
        <v>944</v>
      </c>
      <c r="D687" t="s">
        <v>945</v>
      </c>
      <c r="E687" t="s">
        <v>37</v>
      </c>
      <c r="F687" t="s">
        <v>0</v>
      </c>
      <c r="G687" t="s">
        <v>1826</v>
      </c>
      <c r="H687" s="4">
        <v>62.566674399999997</v>
      </c>
      <c r="I687">
        <v>63.162516799999999</v>
      </c>
      <c r="J687" s="5">
        <v>0.59584239999999999</v>
      </c>
      <c r="K687">
        <v>0.94334810000000002</v>
      </c>
      <c r="N687">
        <f t="shared" si="10"/>
        <v>0.46740174728465622</v>
      </c>
    </row>
    <row r="688" spans="2:14" x14ac:dyDescent="0.25">
      <c r="B688" t="s">
        <v>739</v>
      </c>
      <c r="C688" t="s">
        <v>946</v>
      </c>
      <c r="D688" t="s">
        <v>947</v>
      </c>
      <c r="E688" t="s">
        <v>37</v>
      </c>
      <c r="F688" t="s">
        <v>0</v>
      </c>
      <c r="G688" t="s">
        <v>1826</v>
      </c>
      <c r="H688" s="4">
        <v>62.795449099999999</v>
      </c>
      <c r="I688">
        <v>62.566674399999997</v>
      </c>
      <c r="J688" s="5">
        <v>0.2287747</v>
      </c>
      <c r="K688">
        <v>0.36564940000000001</v>
      </c>
      <c r="N688">
        <f t="shared" si="10"/>
        <v>0.20601749400660199</v>
      </c>
    </row>
    <row r="689" spans="2:14" x14ac:dyDescent="0.25">
      <c r="B689" t="s">
        <v>739</v>
      </c>
      <c r="C689" t="s">
        <v>946</v>
      </c>
      <c r="D689" t="s">
        <v>947</v>
      </c>
      <c r="E689" t="s">
        <v>37</v>
      </c>
      <c r="F689" t="s">
        <v>0</v>
      </c>
      <c r="G689" t="s">
        <v>1827</v>
      </c>
      <c r="H689" s="4">
        <v>62.795449099999999</v>
      </c>
      <c r="I689">
        <v>63.162516799999999</v>
      </c>
      <c r="J689" s="5">
        <v>0.3670677</v>
      </c>
      <c r="K689">
        <v>0.581148</v>
      </c>
      <c r="N689">
        <f t="shared" si="10"/>
        <v>0.31266808102173266</v>
      </c>
    </row>
    <row r="690" spans="2:14" x14ac:dyDescent="0.25">
      <c r="B690" t="s">
        <v>739</v>
      </c>
      <c r="C690" t="s">
        <v>948</v>
      </c>
      <c r="D690" t="s">
        <v>949</v>
      </c>
      <c r="E690" t="s">
        <v>37</v>
      </c>
      <c r="F690" t="s">
        <v>0</v>
      </c>
      <c r="G690" t="s">
        <v>1826</v>
      </c>
      <c r="H690" s="4">
        <v>63.218437100000003</v>
      </c>
      <c r="I690">
        <v>62.795449099999999</v>
      </c>
      <c r="J690" s="5">
        <v>0.42298799999999998</v>
      </c>
      <c r="K690">
        <v>0.67359659999999999</v>
      </c>
      <c r="N690">
        <f t="shared" si="10"/>
        <v>0.352758886183894</v>
      </c>
    </row>
    <row r="691" spans="2:14" x14ac:dyDescent="0.25">
      <c r="B691" t="s">
        <v>739</v>
      </c>
      <c r="C691" t="s">
        <v>948</v>
      </c>
      <c r="D691" t="s">
        <v>949</v>
      </c>
      <c r="E691" t="s">
        <v>37</v>
      </c>
      <c r="F691" t="s">
        <v>0</v>
      </c>
      <c r="G691" t="s">
        <v>1827</v>
      </c>
      <c r="H691" s="4">
        <v>63.218437100000003</v>
      </c>
      <c r="I691">
        <v>62.795449099999999</v>
      </c>
      <c r="J691" s="5">
        <v>0.42298799999999998</v>
      </c>
      <c r="K691">
        <v>0.67359659999999999</v>
      </c>
      <c r="N691">
        <f t="shared" si="10"/>
        <v>0.352758886183894</v>
      </c>
    </row>
    <row r="692" spans="2:14" x14ac:dyDescent="0.25">
      <c r="B692" t="s">
        <v>739</v>
      </c>
      <c r="C692" t="s">
        <v>950</v>
      </c>
      <c r="D692" t="s">
        <v>951</v>
      </c>
      <c r="E692" t="s">
        <v>37</v>
      </c>
      <c r="F692" t="s">
        <v>0</v>
      </c>
      <c r="G692" t="s">
        <v>1826</v>
      </c>
      <c r="H692" s="4">
        <v>63.749850600000002</v>
      </c>
      <c r="I692">
        <v>63.218437100000003</v>
      </c>
      <c r="J692" s="5">
        <v>0.53141349999999998</v>
      </c>
      <c r="K692">
        <v>0.84059890000000004</v>
      </c>
      <c r="N692">
        <f t="shared" si="10"/>
        <v>0.42619116512100508</v>
      </c>
    </row>
    <row r="693" spans="2:14" x14ac:dyDescent="0.25">
      <c r="B693" t="s">
        <v>739</v>
      </c>
      <c r="C693" t="s">
        <v>950</v>
      </c>
      <c r="D693" t="s">
        <v>951</v>
      </c>
      <c r="E693" t="s">
        <v>37</v>
      </c>
      <c r="F693" t="s">
        <v>0</v>
      </c>
      <c r="G693" t="s">
        <v>1827</v>
      </c>
      <c r="H693" s="4">
        <v>63.749850600000002</v>
      </c>
      <c r="I693">
        <v>63.218437100000003</v>
      </c>
      <c r="J693" s="5">
        <v>0.53141349999999998</v>
      </c>
      <c r="K693">
        <v>0.84059890000000004</v>
      </c>
      <c r="N693">
        <f t="shared" si="10"/>
        <v>0.42619116512100508</v>
      </c>
    </row>
    <row r="694" spans="2:14" x14ac:dyDescent="0.25">
      <c r="B694" t="s">
        <v>739</v>
      </c>
      <c r="C694" t="s">
        <v>952</v>
      </c>
      <c r="D694" t="s">
        <v>953</v>
      </c>
      <c r="E694" t="s">
        <v>37</v>
      </c>
      <c r="F694" t="s">
        <v>0</v>
      </c>
      <c r="G694" t="s">
        <v>1826</v>
      </c>
      <c r="H694" s="4">
        <v>63.826461100000003</v>
      </c>
      <c r="I694">
        <v>63.749850600000002</v>
      </c>
      <c r="J694" s="5">
        <v>7.6610499999999998E-2</v>
      </c>
      <c r="K694">
        <v>0.12017360000000001</v>
      </c>
      <c r="N694">
        <f t="shared" si="10"/>
        <v>7.3817680023038068E-2</v>
      </c>
    </row>
    <row r="695" spans="2:14" x14ac:dyDescent="0.25">
      <c r="B695" t="s">
        <v>739</v>
      </c>
      <c r="C695" t="s">
        <v>952</v>
      </c>
      <c r="D695" t="s">
        <v>953</v>
      </c>
      <c r="E695" t="s">
        <v>37</v>
      </c>
      <c r="F695" t="s">
        <v>0</v>
      </c>
      <c r="G695" t="s">
        <v>1827</v>
      </c>
      <c r="H695" s="4">
        <v>63.826461100000003</v>
      </c>
      <c r="I695">
        <v>63.749850600000002</v>
      </c>
      <c r="J695" s="5">
        <v>7.6610499999999998E-2</v>
      </c>
      <c r="K695">
        <v>0.12017360000000001</v>
      </c>
      <c r="N695">
        <f t="shared" si="10"/>
        <v>7.3817680023038068E-2</v>
      </c>
    </row>
    <row r="696" spans="2:14" x14ac:dyDescent="0.25">
      <c r="B696" t="s">
        <v>739</v>
      </c>
      <c r="C696" t="s">
        <v>954</v>
      </c>
      <c r="D696" t="s">
        <v>955</v>
      </c>
      <c r="E696" t="s">
        <v>37</v>
      </c>
      <c r="F696" t="s">
        <v>0</v>
      </c>
      <c r="G696" t="s">
        <v>1826</v>
      </c>
      <c r="H696" s="4">
        <v>62.204828900000003</v>
      </c>
      <c r="I696">
        <v>63.826461100000003</v>
      </c>
      <c r="J696" s="5">
        <v>1.6216322000000001</v>
      </c>
      <c r="K696">
        <v>2.5406895</v>
      </c>
      <c r="N696">
        <f t="shared" si="10"/>
        <v>0.96379710090256399</v>
      </c>
    </row>
    <row r="697" spans="2:14" x14ac:dyDescent="0.25">
      <c r="B697" t="s">
        <v>739</v>
      </c>
      <c r="C697" t="s">
        <v>954</v>
      </c>
      <c r="D697" t="s">
        <v>955</v>
      </c>
      <c r="E697" t="s">
        <v>37</v>
      </c>
      <c r="F697" t="s">
        <v>0</v>
      </c>
      <c r="G697" t="s">
        <v>1827</v>
      </c>
      <c r="H697" s="4">
        <v>62.204828900000003</v>
      </c>
      <c r="I697">
        <v>63.826461100000003</v>
      </c>
      <c r="J697" s="5">
        <v>1.6216322000000001</v>
      </c>
      <c r="K697">
        <v>2.5406895</v>
      </c>
      <c r="N697">
        <f t="shared" si="10"/>
        <v>0.96379710090256399</v>
      </c>
    </row>
    <row r="698" spans="2:14" x14ac:dyDescent="0.25">
      <c r="B698" t="s">
        <v>739</v>
      </c>
      <c r="C698" t="s">
        <v>956</v>
      </c>
      <c r="D698" t="s">
        <v>957</v>
      </c>
      <c r="E698" t="s">
        <v>37</v>
      </c>
      <c r="F698" t="s">
        <v>0</v>
      </c>
      <c r="G698" t="s">
        <v>1826</v>
      </c>
      <c r="H698" s="4">
        <v>63.402251399999997</v>
      </c>
      <c r="I698">
        <v>62.204828900000003</v>
      </c>
      <c r="J698" s="5">
        <v>1.1974225000000001</v>
      </c>
      <c r="K698">
        <v>1.9249670999999999</v>
      </c>
      <c r="N698">
        <f t="shared" si="10"/>
        <v>0.78728508260602692</v>
      </c>
    </row>
    <row r="699" spans="2:14" x14ac:dyDescent="0.25">
      <c r="B699" t="s">
        <v>739</v>
      </c>
      <c r="C699" t="s">
        <v>956</v>
      </c>
      <c r="D699" t="s">
        <v>957</v>
      </c>
      <c r="E699" t="s">
        <v>37</v>
      </c>
      <c r="F699" t="s">
        <v>0</v>
      </c>
      <c r="G699" t="s">
        <v>1827</v>
      </c>
      <c r="H699" s="4">
        <v>63.402251399999997</v>
      </c>
      <c r="I699">
        <v>62.204828900000003</v>
      </c>
      <c r="J699" s="5">
        <v>1.1974225000000001</v>
      </c>
      <c r="K699">
        <v>1.9249670999999999</v>
      </c>
      <c r="N699">
        <f t="shared" si="10"/>
        <v>0.78728508260602692</v>
      </c>
    </row>
    <row r="700" spans="2:14" x14ac:dyDescent="0.25">
      <c r="B700" t="s">
        <v>739</v>
      </c>
      <c r="C700" t="s">
        <v>958</v>
      </c>
      <c r="D700" t="s">
        <v>959</v>
      </c>
      <c r="E700" t="s">
        <v>37</v>
      </c>
      <c r="F700" t="s">
        <v>0</v>
      </c>
      <c r="G700" t="s">
        <v>1827</v>
      </c>
      <c r="H700" s="4">
        <v>62.820413500000001</v>
      </c>
      <c r="I700">
        <v>63.402251399999997</v>
      </c>
      <c r="J700" s="5">
        <v>0.58183790000000002</v>
      </c>
      <c r="K700">
        <v>0.91769279999999998</v>
      </c>
      <c r="N700">
        <f t="shared" si="10"/>
        <v>0.45858739886166028</v>
      </c>
    </row>
    <row r="701" spans="2:14" x14ac:dyDescent="0.25">
      <c r="B701" t="s">
        <v>739</v>
      </c>
      <c r="C701" t="s">
        <v>960</v>
      </c>
      <c r="D701" t="s">
        <v>961</v>
      </c>
      <c r="E701" t="s">
        <v>37</v>
      </c>
      <c r="F701" t="s">
        <v>0</v>
      </c>
      <c r="G701" t="s">
        <v>1826</v>
      </c>
      <c r="H701" s="4">
        <v>62.4857589</v>
      </c>
      <c r="I701">
        <v>63.402251399999997</v>
      </c>
      <c r="J701" s="5">
        <v>0.91649250000000004</v>
      </c>
      <c r="K701">
        <v>1.4455203999999999</v>
      </c>
      <c r="N701">
        <f t="shared" si="10"/>
        <v>0.65049669244704289</v>
      </c>
    </row>
    <row r="702" spans="2:14" x14ac:dyDescent="0.25">
      <c r="B702" t="s">
        <v>739</v>
      </c>
      <c r="C702" t="s">
        <v>960</v>
      </c>
      <c r="D702" t="s">
        <v>961</v>
      </c>
      <c r="E702" t="s">
        <v>37</v>
      </c>
      <c r="F702" t="s">
        <v>0</v>
      </c>
      <c r="G702" t="s">
        <v>1827</v>
      </c>
      <c r="H702" s="4">
        <v>62.4857589</v>
      </c>
      <c r="I702">
        <v>62.820413500000001</v>
      </c>
      <c r="J702" s="5">
        <v>0.33465460000000002</v>
      </c>
      <c r="K702">
        <v>0.53271630000000003</v>
      </c>
      <c r="N702">
        <f t="shared" si="10"/>
        <v>0.28867253178495372</v>
      </c>
    </row>
    <row r="703" spans="2:14" x14ac:dyDescent="0.25">
      <c r="B703" t="s">
        <v>739</v>
      </c>
      <c r="C703" t="s">
        <v>966</v>
      </c>
      <c r="D703" t="s">
        <v>967</v>
      </c>
      <c r="E703" t="s">
        <v>37</v>
      </c>
      <c r="F703" t="s">
        <v>0</v>
      </c>
      <c r="G703" t="s">
        <v>1826</v>
      </c>
      <c r="H703" s="4">
        <v>62.676359699999999</v>
      </c>
      <c r="I703">
        <v>62.697338600000002</v>
      </c>
      <c r="J703" s="5">
        <v>2.0978900000000002E-2</v>
      </c>
      <c r="K703">
        <v>3.34606E-2</v>
      </c>
      <c r="N703">
        <f t="shared" si="10"/>
        <v>2.0761872955271474E-2</v>
      </c>
    </row>
    <row r="704" spans="2:14" x14ac:dyDescent="0.25">
      <c r="B704" t="s">
        <v>739</v>
      </c>
      <c r="C704" t="s">
        <v>966</v>
      </c>
      <c r="D704" t="s">
        <v>967</v>
      </c>
      <c r="E704" t="s">
        <v>37</v>
      </c>
      <c r="F704" t="s">
        <v>0</v>
      </c>
      <c r="G704" t="s">
        <v>1827</v>
      </c>
      <c r="H704" s="4">
        <v>62.676359699999999</v>
      </c>
      <c r="I704">
        <v>62.697338600000002</v>
      </c>
      <c r="J704" s="5">
        <v>2.0978900000000002E-2</v>
      </c>
      <c r="K704">
        <v>3.34606E-2</v>
      </c>
      <c r="N704">
        <f t="shared" si="10"/>
        <v>2.0761872955271474E-2</v>
      </c>
    </row>
    <row r="705" spans="2:14" x14ac:dyDescent="0.25">
      <c r="B705" t="s">
        <v>739</v>
      </c>
      <c r="C705" t="s">
        <v>968</v>
      </c>
      <c r="D705" t="s">
        <v>969</v>
      </c>
      <c r="E705" t="s">
        <v>37</v>
      </c>
      <c r="F705" t="s">
        <v>0</v>
      </c>
      <c r="G705" t="s">
        <v>1826</v>
      </c>
      <c r="H705" s="4">
        <v>63.766441999999998</v>
      </c>
      <c r="I705">
        <v>62.676359699999999</v>
      </c>
      <c r="J705" s="5">
        <v>1.0900822999999999</v>
      </c>
      <c r="K705">
        <v>1.7392240000000001</v>
      </c>
      <c r="N705">
        <f t="shared" si="10"/>
        <v>0.73720344319185738</v>
      </c>
    </row>
    <row r="706" spans="2:14" x14ac:dyDescent="0.25">
      <c r="B706" t="s">
        <v>739</v>
      </c>
      <c r="C706" t="s">
        <v>968</v>
      </c>
      <c r="D706" t="s">
        <v>969</v>
      </c>
      <c r="E706" t="s">
        <v>37</v>
      </c>
      <c r="F706" t="s">
        <v>0</v>
      </c>
      <c r="G706" t="s">
        <v>1827</v>
      </c>
      <c r="H706" s="4">
        <v>63.766441999999998</v>
      </c>
      <c r="I706">
        <v>62.676359699999999</v>
      </c>
      <c r="J706" s="5">
        <v>1.0900822999999999</v>
      </c>
      <c r="K706">
        <v>1.7392240000000001</v>
      </c>
      <c r="N706">
        <f t="shared" si="10"/>
        <v>0.73720344319185738</v>
      </c>
    </row>
    <row r="707" spans="2:14" x14ac:dyDescent="0.25">
      <c r="B707" t="s">
        <v>739</v>
      </c>
      <c r="C707" t="s">
        <v>970</v>
      </c>
      <c r="D707" t="s">
        <v>971</v>
      </c>
      <c r="E707" t="s">
        <v>37</v>
      </c>
      <c r="F707" t="s">
        <v>0</v>
      </c>
      <c r="G707" t="s">
        <v>1826</v>
      </c>
      <c r="H707" s="4">
        <v>63.472399000000003</v>
      </c>
      <c r="I707">
        <v>63.766441999999998</v>
      </c>
      <c r="J707" s="5">
        <v>0.294043</v>
      </c>
      <c r="K707">
        <v>0.46112500000000001</v>
      </c>
      <c r="N707">
        <f t="shared" ref="N707:N770" si="11">LN(1+J707)</f>
        <v>0.25777142582025797</v>
      </c>
    </row>
    <row r="708" spans="2:14" x14ac:dyDescent="0.25">
      <c r="B708" t="s">
        <v>739</v>
      </c>
      <c r="C708" t="s">
        <v>970</v>
      </c>
      <c r="D708" t="s">
        <v>971</v>
      </c>
      <c r="E708" t="s">
        <v>37</v>
      </c>
      <c r="F708" t="s">
        <v>0</v>
      </c>
      <c r="G708" t="s">
        <v>1827</v>
      </c>
      <c r="H708" s="4">
        <v>63.472399000000003</v>
      </c>
      <c r="I708">
        <v>63.766441999999998</v>
      </c>
      <c r="J708" s="5">
        <v>0.294043</v>
      </c>
      <c r="K708">
        <v>0.46112500000000001</v>
      </c>
      <c r="N708">
        <f t="shared" si="11"/>
        <v>0.25777142582025797</v>
      </c>
    </row>
    <row r="709" spans="2:14" x14ac:dyDescent="0.25">
      <c r="B709" t="s">
        <v>739</v>
      </c>
      <c r="C709" t="s">
        <v>972</v>
      </c>
      <c r="D709" t="s">
        <v>973</v>
      </c>
      <c r="E709" t="s">
        <v>37</v>
      </c>
      <c r="F709" t="s">
        <v>0</v>
      </c>
      <c r="G709" t="s">
        <v>1826</v>
      </c>
      <c r="H709" s="4">
        <v>63.1940046</v>
      </c>
      <c r="I709">
        <v>63.472399000000003</v>
      </c>
      <c r="J709" s="5">
        <v>0.27839439999999999</v>
      </c>
      <c r="K709">
        <v>0.43860700000000002</v>
      </c>
      <c r="N709">
        <f t="shared" si="11"/>
        <v>0.24560491554468439</v>
      </c>
    </row>
    <row r="710" spans="2:14" x14ac:dyDescent="0.25">
      <c r="B710" t="s">
        <v>739</v>
      </c>
      <c r="C710" t="s">
        <v>972</v>
      </c>
      <c r="D710" t="s">
        <v>973</v>
      </c>
      <c r="E710" t="s">
        <v>37</v>
      </c>
      <c r="F710" t="s">
        <v>0</v>
      </c>
      <c r="G710" t="s">
        <v>1827</v>
      </c>
      <c r="H710" s="4">
        <v>63.1940046</v>
      </c>
      <c r="I710">
        <v>63.472399000000003</v>
      </c>
      <c r="J710" s="5">
        <v>0.27839439999999999</v>
      </c>
      <c r="K710">
        <v>0.43860700000000002</v>
      </c>
      <c r="N710">
        <f t="shared" si="11"/>
        <v>0.24560491554468439</v>
      </c>
    </row>
    <row r="711" spans="2:14" x14ac:dyDescent="0.25">
      <c r="B711" t="s">
        <v>739</v>
      </c>
      <c r="C711" t="s">
        <v>974</v>
      </c>
      <c r="D711" t="s">
        <v>975</v>
      </c>
      <c r="E711" t="s">
        <v>37</v>
      </c>
      <c r="F711" t="s">
        <v>0</v>
      </c>
      <c r="G711" t="s">
        <v>1827</v>
      </c>
      <c r="H711" s="4">
        <v>63.055888000000003</v>
      </c>
      <c r="I711">
        <v>63.1940046</v>
      </c>
      <c r="J711" s="5">
        <v>0.13811660000000001</v>
      </c>
      <c r="K711">
        <v>0.2185597</v>
      </c>
      <c r="N711">
        <f t="shared" si="11"/>
        <v>0.12937479091236712</v>
      </c>
    </row>
    <row r="712" spans="2:14" x14ac:dyDescent="0.25">
      <c r="B712" t="s">
        <v>739</v>
      </c>
      <c r="C712" t="s">
        <v>976</v>
      </c>
      <c r="D712" t="s">
        <v>977</v>
      </c>
      <c r="E712" t="s">
        <v>37</v>
      </c>
      <c r="F712" t="s">
        <v>0</v>
      </c>
      <c r="G712" t="s">
        <v>1826</v>
      </c>
      <c r="H712" s="4">
        <v>63.686004699999998</v>
      </c>
      <c r="I712">
        <v>63.1940046</v>
      </c>
      <c r="J712" s="5">
        <v>0.4920001</v>
      </c>
      <c r="K712">
        <v>0.778555</v>
      </c>
      <c r="N712">
        <f t="shared" si="11"/>
        <v>0.4001175688056956</v>
      </c>
    </row>
    <row r="713" spans="2:14" x14ac:dyDescent="0.25">
      <c r="B713" t="s">
        <v>739</v>
      </c>
      <c r="C713" t="s">
        <v>978</v>
      </c>
      <c r="D713" t="s">
        <v>979</v>
      </c>
      <c r="E713" t="s">
        <v>37</v>
      </c>
      <c r="F713" t="s">
        <v>0</v>
      </c>
      <c r="G713" t="s">
        <v>1826</v>
      </c>
      <c r="H713" s="4">
        <v>62.344934199999997</v>
      </c>
      <c r="I713">
        <v>63.686004699999998</v>
      </c>
      <c r="J713" s="5">
        <v>1.3410705000000001</v>
      </c>
      <c r="K713">
        <v>2.1057538999999998</v>
      </c>
      <c r="N713">
        <f t="shared" si="11"/>
        <v>0.85060830339064286</v>
      </c>
    </row>
    <row r="714" spans="2:14" x14ac:dyDescent="0.25">
      <c r="B714" t="s">
        <v>739</v>
      </c>
      <c r="C714" t="s">
        <v>978</v>
      </c>
      <c r="D714" t="s">
        <v>979</v>
      </c>
      <c r="E714" t="s">
        <v>37</v>
      </c>
      <c r="F714" t="s">
        <v>0</v>
      </c>
      <c r="G714" t="s">
        <v>1827</v>
      </c>
      <c r="H714" s="4">
        <v>62.344934199999997</v>
      </c>
      <c r="I714">
        <v>63.055888000000003</v>
      </c>
      <c r="J714" s="5">
        <v>0.71095379999999997</v>
      </c>
      <c r="K714">
        <v>1.1274979000000001</v>
      </c>
      <c r="N714">
        <f t="shared" si="11"/>
        <v>0.53705099279214186</v>
      </c>
    </row>
    <row r="715" spans="2:14" x14ac:dyDescent="0.25">
      <c r="B715" t="s">
        <v>739</v>
      </c>
      <c r="C715" t="s">
        <v>980</v>
      </c>
      <c r="D715" t="s">
        <v>981</v>
      </c>
      <c r="E715" t="s">
        <v>37</v>
      </c>
      <c r="F715" t="s">
        <v>0</v>
      </c>
      <c r="G715" t="s">
        <v>1826</v>
      </c>
      <c r="H715" s="4">
        <v>62.089980500000003</v>
      </c>
      <c r="I715">
        <v>62.344934199999997</v>
      </c>
      <c r="J715" s="5">
        <v>0.25495370000000001</v>
      </c>
      <c r="K715">
        <v>0.40894049999999998</v>
      </c>
      <c r="N715">
        <f t="shared" si="11"/>
        <v>0.22709867947292584</v>
      </c>
    </row>
    <row r="716" spans="2:14" x14ac:dyDescent="0.25">
      <c r="B716" t="s">
        <v>739</v>
      </c>
      <c r="C716" t="s">
        <v>980</v>
      </c>
      <c r="D716" t="s">
        <v>981</v>
      </c>
      <c r="E716" t="s">
        <v>37</v>
      </c>
      <c r="F716" t="s">
        <v>0</v>
      </c>
      <c r="G716" t="s">
        <v>1827</v>
      </c>
      <c r="H716" s="4">
        <v>62.089980500000003</v>
      </c>
      <c r="I716">
        <v>62.344934199999997</v>
      </c>
      <c r="J716" s="5">
        <v>0.25495370000000001</v>
      </c>
      <c r="K716">
        <v>0.40894049999999998</v>
      </c>
      <c r="N716">
        <f t="shared" si="11"/>
        <v>0.22709867947292584</v>
      </c>
    </row>
    <row r="717" spans="2:14" x14ac:dyDescent="0.25">
      <c r="B717" t="s">
        <v>739</v>
      </c>
      <c r="C717" t="s">
        <v>982</v>
      </c>
      <c r="D717" t="s">
        <v>983</v>
      </c>
      <c r="E717" t="s">
        <v>37</v>
      </c>
      <c r="F717" t="s">
        <v>0</v>
      </c>
      <c r="G717" t="s">
        <v>1826</v>
      </c>
      <c r="H717" s="4">
        <v>63.0352538</v>
      </c>
      <c r="I717">
        <v>62.089980500000003</v>
      </c>
      <c r="J717" s="5">
        <v>0.94527329999999998</v>
      </c>
      <c r="K717">
        <v>1.5224249000000001</v>
      </c>
      <c r="N717">
        <f t="shared" si="11"/>
        <v>0.66540248133804014</v>
      </c>
    </row>
    <row r="718" spans="2:14" x14ac:dyDescent="0.25">
      <c r="B718" t="s">
        <v>739</v>
      </c>
      <c r="C718" t="s">
        <v>982</v>
      </c>
      <c r="D718" t="s">
        <v>983</v>
      </c>
      <c r="E718" t="s">
        <v>37</v>
      </c>
      <c r="F718" t="s">
        <v>0</v>
      </c>
      <c r="G718" t="s">
        <v>1827</v>
      </c>
      <c r="H718" s="4">
        <v>63.0352538</v>
      </c>
      <c r="I718">
        <v>62.089980500000003</v>
      </c>
      <c r="J718" s="5">
        <v>0.94527329999999998</v>
      </c>
      <c r="K718">
        <v>1.5224249000000001</v>
      </c>
      <c r="N718">
        <f t="shared" si="11"/>
        <v>0.66540248133804014</v>
      </c>
    </row>
    <row r="719" spans="2:14" x14ac:dyDescent="0.25">
      <c r="B719" t="s">
        <v>739</v>
      </c>
      <c r="C719" t="s">
        <v>984</v>
      </c>
      <c r="D719" t="s">
        <v>985</v>
      </c>
      <c r="E719" t="s">
        <v>37</v>
      </c>
      <c r="F719" t="s">
        <v>0</v>
      </c>
      <c r="G719" t="s">
        <v>1826</v>
      </c>
      <c r="H719" s="4">
        <v>63.278203599999998</v>
      </c>
      <c r="I719">
        <v>63.0352538</v>
      </c>
      <c r="J719" s="5">
        <v>0.24294979999999999</v>
      </c>
      <c r="K719">
        <v>0.38541890000000001</v>
      </c>
      <c r="N719">
        <f t="shared" si="11"/>
        <v>0.21748742555052089</v>
      </c>
    </row>
    <row r="720" spans="2:14" x14ac:dyDescent="0.25">
      <c r="B720" t="s">
        <v>739</v>
      </c>
      <c r="C720" t="s">
        <v>984</v>
      </c>
      <c r="D720" t="s">
        <v>985</v>
      </c>
      <c r="E720" t="s">
        <v>37</v>
      </c>
      <c r="F720" t="s">
        <v>0</v>
      </c>
      <c r="G720" t="s">
        <v>1827</v>
      </c>
      <c r="H720" s="4">
        <v>63.278203599999998</v>
      </c>
      <c r="I720">
        <v>63.0352538</v>
      </c>
      <c r="J720" s="5">
        <v>0.24294979999999999</v>
      </c>
      <c r="K720">
        <v>0.38541890000000001</v>
      </c>
      <c r="N720">
        <f t="shared" si="11"/>
        <v>0.21748742555052089</v>
      </c>
    </row>
    <row r="721" spans="2:14" x14ac:dyDescent="0.25">
      <c r="B721" t="s">
        <v>739</v>
      </c>
      <c r="C721" t="s">
        <v>986</v>
      </c>
      <c r="D721" t="s">
        <v>987</v>
      </c>
      <c r="E721" t="s">
        <v>37</v>
      </c>
      <c r="F721" t="s">
        <v>0</v>
      </c>
      <c r="G721" t="s">
        <v>1826</v>
      </c>
      <c r="H721" s="4">
        <v>62.500336500000003</v>
      </c>
      <c r="I721">
        <v>63.278203599999998</v>
      </c>
      <c r="J721" s="5">
        <v>0.77786710000000003</v>
      </c>
      <c r="K721">
        <v>1.2292813</v>
      </c>
      <c r="N721">
        <f t="shared" si="11"/>
        <v>0.57541438739138684</v>
      </c>
    </row>
    <row r="722" spans="2:14" x14ac:dyDescent="0.25">
      <c r="B722" t="s">
        <v>739</v>
      </c>
      <c r="C722" t="s">
        <v>986</v>
      </c>
      <c r="D722" t="s">
        <v>987</v>
      </c>
      <c r="E722" t="s">
        <v>37</v>
      </c>
      <c r="F722" t="s">
        <v>0</v>
      </c>
      <c r="G722" t="s">
        <v>1827</v>
      </c>
      <c r="H722" s="4">
        <v>62.500336500000003</v>
      </c>
      <c r="I722">
        <v>63.278203599999998</v>
      </c>
      <c r="J722" s="5">
        <v>0.77786710000000003</v>
      </c>
      <c r="K722">
        <v>1.2292813</v>
      </c>
      <c r="N722">
        <f t="shared" si="11"/>
        <v>0.57541438739138684</v>
      </c>
    </row>
    <row r="723" spans="2:14" x14ac:dyDescent="0.25">
      <c r="B723" t="s">
        <v>739</v>
      </c>
      <c r="C723" t="s">
        <v>988</v>
      </c>
      <c r="D723" t="s">
        <v>989</v>
      </c>
      <c r="E723" t="s">
        <v>37</v>
      </c>
      <c r="F723" t="s">
        <v>0</v>
      </c>
      <c r="G723" t="s">
        <v>1826</v>
      </c>
      <c r="H723" s="4">
        <v>63.371838199999999</v>
      </c>
      <c r="I723">
        <v>62.500336500000003</v>
      </c>
      <c r="J723" s="5">
        <v>0.87150170000000005</v>
      </c>
      <c r="K723">
        <v>1.3943951999999999</v>
      </c>
      <c r="N723">
        <f t="shared" si="11"/>
        <v>0.62674115672421027</v>
      </c>
    </row>
    <row r="724" spans="2:14" x14ac:dyDescent="0.25">
      <c r="B724" t="s">
        <v>739</v>
      </c>
      <c r="C724" t="s">
        <v>988</v>
      </c>
      <c r="D724" t="s">
        <v>989</v>
      </c>
      <c r="E724" t="s">
        <v>37</v>
      </c>
      <c r="F724" t="s">
        <v>0</v>
      </c>
      <c r="G724" t="s">
        <v>1827</v>
      </c>
      <c r="H724" s="4">
        <v>63.371838199999999</v>
      </c>
      <c r="I724">
        <v>62.500336500000003</v>
      </c>
      <c r="J724" s="5">
        <v>0.87150170000000005</v>
      </c>
      <c r="K724">
        <v>1.3943951999999999</v>
      </c>
      <c r="N724">
        <f t="shared" si="11"/>
        <v>0.62674115672421027</v>
      </c>
    </row>
    <row r="725" spans="2:14" x14ac:dyDescent="0.25">
      <c r="B725" t="s">
        <v>739</v>
      </c>
      <c r="C725" t="s">
        <v>990</v>
      </c>
      <c r="D725" t="s">
        <v>991</v>
      </c>
      <c r="E725" t="s">
        <v>37</v>
      </c>
      <c r="F725" t="s">
        <v>0</v>
      </c>
      <c r="G725" t="s">
        <v>1826</v>
      </c>
      <c r="H725" s="4">
        <v>63.524864200000003</v>
      </c>
      <c r="I725">
        <v>63.371838199999999</v>
      </c>
      <c r="J725" s="5">
        <v>0.153026</v>
      </c>
      <c r="K725">
        <v>0.2414732</v>
      </c>
      <c r="N725">
        <f t="shared" si="11"/>
        <v>0.14238979090258216</v>
      </c>
    </row>
    <row r="726" spans="2:14" x14ac:dyDescent="0.25">
      <c r="B726" t="s">
        <v>739</v>
      </c>
      <c r="C726" t="s">
        <v>990</v>
      </c>
      <c r="D726" t="s">
        <v>991</v>
      </c>
      <c r="E726" t="s">
        <v>37</v>
      </c>
      <c r="F726" t="s">
        <v>0</v>
      </c>
      <c r="G726" t="s">
        <v>1827</v>
      </c>
      <c r="H726" s="4">
        <v>63.524864200000003</v>
      </c>
      <c r="I726">
        <v>63.371838199999999</v>
      </c>
      <c r="J726" s="5">
        <v>0.153026</v>
      </c>
      <c r="K726">
        <v>0.2414732</v>
      </c>
      <c r="N726">
        <f t="shared" si="11"/>
        <v>0.14238979090258216</v>
      </c>
    </row>
    <row r="727" spans="2:14" x14ac:dyDescent="0.25">
      <c r="B727" t="s">
        <v>739</v>
      </c>
      <c r="C727" t="s">
        <v>994</v>
      </c>
      <c r="D727" t="s">
        <v>995</v>
      </c>
      <c r="E727" t="s">
        <v>37</v>
      </c>
      <c r="F727" t="s">
        <v>0</v>
      </c>
      <c r="G727" t="s">
        <v>1826</v>
      </c>
      <c r="H727" s="4">
        <v>62.8105695</v>
      </c>
      <c r="I727">
        <v>63.565703599999999</v>
      </c>
      <c r="J727" s="5">
        <v>0.75513410000000003</v>
      </c>
      <c r="K727">
        <v>1.1879584000000001</v>
      </c>
      <c r="N727">
        <f t="shared" si="11"/>
        <v>0.56254526425512441</v>
      </c>
    </row>
    <row r="728" spans="2:14" x14ac:dyDescent="0.25">
      <c r="B728" t="s">
        <v>739</v>
      </c>
      <c r="C728" t="s">
        <v>994</v>
      </c>
      <c r="D728" t="s">
        <v>995</v>
      </c>
      <c r="E728" t="s">
        <v>37</v>
      </c>
      <c r="F728" t="s">
        <v>0</v>
      </c>
      <c r="G728" t="s">
        <v>1827</v>
      </c>
      <c r="H728" s="4">
        <v>62.8105695</v>
      </c>
      <c r="I728">
        <v>63.565703599999999</v>
      </c>
      <c r="J728" s="5">
        <v>0.75513410000000003</v>
      </c>
      <c r="K728">
        <v>1.1879584000000001</v>
      </c>
      <c r="N728">
        <f t="shared" si="11"/>
        <v>0.56254526425512441</v>
      </c>
    </row>
    <row r="729" spans="2:14" x14ac:dyDescent="0.25">
      <c r="B729" t="s">
        <v>739</v>
      </c>
      <c r="C729" t="s">
        <v>996</v>
      </c>
      <c r="D729" t="s">
        <v>997</v>
      </c>
      <c r="E729" t="s">
        <v>37</v>
      </c>
      <c r="F729" t="s">
        <v>0</v>
      </c>
      <c r="G729" t="s">
        <v>1826</v>
      </c>
      <c r="H729" s="4">
        <v>62.644560200000001</v>
      </c>
      <c r="I729">
        <v>62.8105695</v>
      </c>
      <c r="J729" s="5">
        <v>0.1660093</v>
      </c>
      <c r="K729">
        <v>0.26430150000000002</v>
      </c>
      <c r="N729">
        <f t="shared" si="11"/>
        <v>0.15358706388277052</v>
      </c>
    </row>
    <row r="730" spans="2:14" x14ac:dyDescent="0.25">
      <c r="B730" t="s">
        <v>739</v>
      </c>
      <c r="C730" t="s">
        <v>998</v>
      </c>
      <c r="D730" t="s">
        <v>999</v>
      </c>
      <c r="E730" t="s">
        <v>37</v>
      </c>
      <c r="F730" t="s">
        <v>0</v>
      </c>
      <c r="G730" t="s">
        <v>1826</v>
      </c>
      <c r="H730" s="4">
        <v>63.279423800000004</v>
      </c>
      <c r="I730">
        <v>62.644560200000001</v>
      </c>
      <c r="J730" s="5">
        <v>0.63486359999999997</v>
      </c>
      <c r="K730">
        <v>1.0134377000000001</v>
      </c>
      <c r="N730">
        <f t="shared" si="11"/>
        <v>0.49155937579269893</v>
      </c>
    </row>
    <row r="731" spans="2:14" x14ac:dyDescent="0.25">
      <c r="B731" t="s">
        <v>739</v>
      </c>
      <c r="C731" t="s">
        <v>998</v>
      </c>
      <c r="D731" t="s">
        <v>999</v>
      </c>
      <c r="E731" t="s">
        <v>37</v>
      </c>
      <c r="F731" t="s">
        <v>0</v>
      </c>
      <c r="G731" t="s">
        <v>1827</v>
      </c>
      <c r="H731" s="4">
        <v>63.279423800000004</v>
      </c>
      <c r="I731">
        <v>62.8105695</v>
      </c>
      <c r="J731" s="5">
        <v>0.4688543</v>
      </c>
      <c r="K731">
        <v>0.74645760000000005</v>
      </c>
      <c r="N731">
        <f t="shared" si="11"/>
        <v>0.38448270915500243</v>
      </c>
    </row>
    <row r="732" spans="2:14" x14ac:dyDescent="0.25">
      <c r="B732" t="s">
        <v>739</v>
      </c>
      <c r="C732" t="s">
        <v>1000</v>
      </c>
      <c r="D732" t="s">
        <v>1001</v>
      </c>
      <c r="E732" t="s">
        <v>37</v>
      </c>
      <c r="F732" t="s">
        <v>0</v>
      </c>
      <c r="G732" t="s">
        <v>1826</v>
      </c>
      <c r="H732" s="4">
        <v>63.767975</v>
      </c>
      <c r="I732">
        <v>63.279423800000004</v>
      </c>
      <c r="J732" s="5">
        <v>0.48855120000000002</v>
      </c>
      <c r="K732">
        <v>0.77205380000000001</v>
      </c>
      <c r="N732">
        <f t="shared" si="11"/>
        <v>0.39780329792613334</v>
      </c>
    </row>
    <row r="733" spans="2:14" x14ac:dyDescent="0.25">
      <c r="B733" t="s">
        <v>739</v>
      </c>
      <c r="C733" t="s">
        <v>1000</v>
      </c>
      <c r="D733" t="s">
        <v>1001</v>
      </c>
      <c r="E733" t="s">
        <v>37</v>
      </c>
      <c r="F733" t="s">
        <v>0</v>
      </c>
      <c r="G733" t="s">
        <v>1827</v>
      </c>
      <c r="H733" s="4">
        <v>63.767975</v>
      </c>
      <c r="I733">
        <v>63.279423800000004</v>
      </c>
      <c r="J733" s="5">
        <v>0.48855120000000002</v>
      </c>
      <c r="K733">
        <v>0.77205380000000001</v>
      </c>
      <c r="N733">
        <f t="shared" si="11"/>
        <v>0.39780329792613334</v>
      </c>
    </row>
    <row r="734" spans="2:14" x14ac:dyDescent="0.25">
      <c r="B734" t="s">
        <v>739</v>
      </c>
      <c r="C734" t="s">
        <v>1002</v>
      </c>
      <c r="D734" t="s">
        <v>1003</v>
      </c>
      <c r="E734" t="s">
        <v>37</v>
      </c>
      <c r="F734" t="s">
        <v>0</v>
      </c>
      <c r="G734" t="s">
        <v>1826</v>
      </c>
      <c r="H734" s="4">
        <v>63.156802599999999</v>
      </c>
      <c r="I734">
        <v>63.767975</v>
      </c>
      <c r="J734" s="5">
        <v>0.61117239999999995</v>
      </c>
      <c r="K734">
        <v>0.95843160000000005</v>
      </c>
      <c r="N734">
        <f t="shared" si="11"/>
        <v>0.47696211274606481</v>
      </c>
    </row>
    <row r="735" spans="2:14" x14ac:dyDescent="0.25">
      <c r="B735" t="s">
        <v>739</v>
      </c>
      <c r="C735" t="s">
        <v>1002</v>
      </c>
      <c r="D735" t="s">
        <v>1003</v>
      </c>
      <c r="E735" t="s">
        <v>37</v>
      </c>
      <c r="F735" t="s">
        <v>0</v>
      </c>
      <c r="G735" t="s">
        <v>1827</v>
      </c>
      <c r="H735" s="4">
        <v>63.156802599999999</v>
      </c>
      <c r="I735">
        <v>63.767975</v>
      </c>
      <c r="J735" s="5">
        <v>0.61117239999999995</v>
      </c>
      <c r="K735">
        <v>0.95843160000000005</v>
      </c>
      <c r="N735">
        <f t="shared" si="11"/>
        <v>0.47696211274606481</v>
      </c>
    </row>
    <row r="736" spans="2:14" x14ac:dyDescent="0.25">
      <c r="B736" t="s">
        <v>739</v>
      </c>
      <c r="C736" t="s">
        <v>1004</v>
      </c>
      <c r="D736" t="s">
        <v>1005</v>
      </c>
      <c r="E736" t="s">
        <v>37</v>
      </c>
      <c r="F736" t="s">
        <v>0</v>
      </c>
      <c r="G736" t="s">
        <v>1827</v>
      </c>
      <c r="H736" s="4">
        <v>63.421550500000002</v>
      </c>
      <c r="I736">
        <v>63.156802599999999</v>
      </c>
      <c r="J736" s="5">
        <v>0.26474789999999998</v>
      </c>
      <c r="K736">
        <v>0.41919139999999999</v>
      </c>
      <c r="N736">
        <f t="shared" si="11"/>
        <v>0.23487281378133479</v>
      </c>
    </row>
    <row r="737" spans="2:14" x14ac:dyDescent="0.25">
      <c r="B737" t="s">
        <v>739</v>
      </c>
      <c r="C737" t="s">
        <v>1006</v>
      </c>
      <c r="D737" t="s">
        <v>1007</v>
      </c>
      <c r="E737" t="s">
        <v>37</v>
      </c>
      <c r="F737" t="s">
        <v>0</v>
      </c>
      <c r="G737" t="s">
        <v>1826</v>
      </c>
      <c r="H737" s="4">
        <v>62.073900600000002</v>
      </c>
      <c r="I737">
        <v>63.156802599999999</v>
      </c>
      <c r="J737" s="5">
        <v>1.082902</v>
      </c>
      <c r="K737">
        <v>1.7146245</v>
      </c>
      <c r="N737">
        <f t="shared" si="11"/>
        <v>0.73376211364446076</v>
      </c>
    </row>
    <row r="738" spans="2:14" x14ac:dyDescent="0.25">
      <c r="B738" t="s">
        <v>739</v>
      </c>
      <c r="C738" t="s">
        <v>1006</v>
      </c>
      <c r="D738" t="s">
        <v>1007</v>
      </c>
      <c r="E738" t="s">
        <v>37</v>
      </c>
      <c r="F738" t="s">
        <v>0</v>
      </c>
      <c r="G738" t="s">
        <v>1827</v>
      </c>
      <c r="H738" s="4">
        <v>62.073900600000002</v>
      </c>
      <c r="I738">
        <v>63.421550500000002</v>
      </c>
      <c r="J738" s="5">
        <v>1.3476499</v>
      </c>
      <c r="K738">
        <v>2.1249085000000001</v>
      </c>
      <c r="N738">
        <f t="shared" si="11"/>
        <v>0.85341478522669589</v>
      </c>
    </row>
    <row r="739" spans="2:14" x14ac:dyDescent="0.25">
      <c r="B739" t="s">
        <v>739</v>
      </c>
      <c r="C739" t="s">
        <v>1008</v>
      </c>
      <c r="D739" t="s">
        <v>1009</v>
      </c>
      <c r="E739" t="s">
        <v>37</v>
      </c>
      <c r="F739" t="s">
        <v>0</v>
      </c>
      <c r="G739" t="s">
        <v>1827</v>
      </c>
      <c r="H739" s="4">
        <v>63.683579999999999</v>
      </c>
      <c r="I739">
        <v>62.073900600000002</v>
      </c>
      <c r="J739" s="5">
        <v>1.6096794000000001</v>
      </c>
      <c r="K739">
        <v>2.5931662000000002</v>
      </c>
      <c r="N739">
        <f t="shared" si="11"/>
        <v>0.95922737854069284</v>
      </c>
    </row>
    <row r="740" spans="2:14" x14ac:dyDescent="0.25">
      <c r="B740" t="s">
        <v>739</v>
      </c>
      <c r="C740" t="s">
        <v>1012</v>
      </c>
      <c r="D740" t="s">
        <v>1013</v>
      </c>
      <c r="E740" t="s">
        <v>37</v>
      </c>
      <c r="F740" t="s">
        <v>0</v>
      </c>
      <c r="G740" t="s">
        <v>1827</v>
      </c>
      <c r="H740" s="4">
        <v>62.395650500000002</v>
      </c>
      <c r="I740">
        <v>63.467532599999998</v>
      </c>
      <c r="J740" s="5">
        <v>1.0718821000000001</v>
      </c>
      <c r="K740">
        <v>1.6888668</v>
      </c>
      <c r="N740">
        <f t="shared" si="11"/>
        <v>0.72845742123388069</v>
      </c>
    </row>
    <row r="741" spans="2:14" x14ac:dyDescent="0.25">
      <c r="B741" t="s">
        <v>739</v>
      </c>
      <c r="C741" t="s">
        <v>1014</v>
      </c>
      <c r="D741" t="s">
        <v>1015</v>
      </c>
      <c r="E741" t="s">
        <v>37</v>
      </c>
      <c r="F741" t="s">
        <v>0</v>
      </c>
      <c r="G741" t="s">
        <v>1826</v>
      </c>
      <c r="H741" s="4">
        <v>63.625048999999997</v>
      </c>
      <c r="I741">
        <v>63.467532599999998</v>
      </c>
      <c r="J741" s="5">
        <v>0.1575164</v>
      </c>
      <c r="K741">
        <v>0.24818419999999999</v>
      </c>
      <c r="N741">
        <f t="shared" si="11"/>
        <v>0.146276675344403</v>
      </c>
    </row>
    <row r="742" spans="2:14" x14ac:dyDescent="0.25">
      <c r="B742" t="s">
        <v>739</v>
      </c>
      <c r="C742" t="s">
        <v>1016</v>
      </c>
      <c r="D742" t="s">
        <v>1017</v>
      </c>
      <c r="E742" t="s">
        <v>37</v>
      </c>
      <c r="F742" t="s">
        <v>0</v>
      </c>
      <c r="G742" t="s">
        <v>1826</v>
      </c>
      <c r="H742" s="4">
        <v>63.020496100000003</v>
      </c>
      <c r="I742">
        <v>63.625048999999997</v>
      </c>
      <c r="J742" s="5">
        <v>0.60455289999999995</v>
      </c>
      <c r="K742">
        <v>0.95018060000000004</v>
      </c>
      <c r="N742">
        <f t="shared" si="11"/>
        <v>0.47284515079679823</v>
      </c>
    </row>
    <row r="743" spans="2:14" x14ac:dyDescent="0.25">
      <c r="B743" t="s">
        <v>739</v>
      </c>
      <c r="C743" t="s">
        <v>1016</v>
      </c>
      <c r="D743" t="s">
        <v>1017</v>
      </c>
      <c r="E743" t="s">
        <v>37</v>
      </c>
      <c r="F743" t="s">
        <v>0</v>
      </c>
      <c r="G743" t="s">
        <v>1827</v>
      </c>
      <c r="H743" s="4">
        <v>63.020496100000003</v>
      </c>
      <c r="I743">
        <v>62.395650500000002</v>
      </c>
      <c r="J743" s="5">
        <v>0.6248456</v>
      </c>
      <c r="K743">
        <v>1.0014249</v>
      </c>
      <c r="N743">
        <f t="shared" si="11"/>
        <v>0.48541279588283781</v>
      </c>
    </row>
    <row r="744" spans="2:14" x14ac:dyDescent="0.25">
      <c r="B744" t="s">
        <v>739</v>
      </c>
      <c r="C744" t="s">
        <v>1018</v>
      </c>
      <c r="D744" t="s">
        <v>1019</v>
      </c>
      <c r="E744" t="s">
        <v>37</v>
      </c>
      <c r="F744" t="s">
        <v>0</v>
      </c>
      <c r="G744" t="s">
        <v>1826</v>
      </c>
      <c r="H744" s="4">
        <v>63.448751600000001</v>
      </c>
      <c r="I744">
        <v>63.020496100000003</v>
      </c>
      <c r="J744" s="5">
        <v>0.42825550000000001</v>
      </c>
      <c r="K744">
        <v>0.67954959999999998</v>
      </c>
      <c r="N744">
        <f t="shared" si="11"/>
        <v>0.35645376948146534</v>
      </c>
    </row>
    <row r="745" spans="2:14" x14ac:dyDescent="0.25">
      <c r="B745" t="s">
        <v>739</v>
      </c>
      <c r="C745" t="s">
        <v>1018</v>
      </c>
      <c r="D745" t="s">
        <v>1019</v>
      </c>
      <c r="E745" t="s">
        <v>37</v>
      </c>
      <c r="F745" t="s">
        <v>0</v>
      </c>
      <c r="G745" t="s">
        <v>1827</v>
      </c>
      <c r="H745" s="4">
        <v>63.448751600000001</v>
      </c>
      <c r="I745">
        <v>63.020496100000003</v>
      </c>
      <c r="J745" s="5">
        <v>0.42825550000000001</v>
      </c>
      <c r="K745">
        <v>0.67954959999999998</v>
      </c>
      <c r="N745">
        <f t="shared" si="11"/>
        <v>0.35645376948146534</v>
      </c>
    </row>
    <row r="746" spans="2:14" x14ac:dyDescent="0.25">
      <c r="B746" t="s">
        <v>739</v>
      </c>
      <c r="C746" t="s">
        <v>1020</v>
      </c>
      <c r="D746" t="s">
        <v>1021</v>
      </c>
      <c r="E746" t="s">
        <v>37</v>
      </c>
      <c r="F746" t="s">
        <v>0</v>
      </c>
      <c r="G746" t="s">
        <v>1826</v>
      </c>
      <c r="H746" s="4">
        <v>63.5563322</v>
      </c>
      <c r="I746">
        <v>63.448751600000001</v>
      </c>
      <c r="J746" s="5">
        <v>0.1075806</v>
      </c>
      <c r="K746">
        <v>0.16955509999999999</v>
      </c>
      <c r="N746">
        <f t="shared" si="11"/>
        <v>0.10217799681277288</v>
      </c>
    </row>
    <row r="747" spans="2:14" x14ac:dyDescent="0.25">
      <c r="B747" t="s">
        <v>739</v>
      </c>
      <c r="C747" t="s">
        <v>1020</v>
      </c>
      <c r="D747" t="s">
        <v>1021</v>
      </c>
      <c r="E747" t="s">
        <v>37</v>
      </c>
      <c r="F747" t="s">
        <v>0</v>
      </c>
      <c r="G747" t="s">
        <v>1827</v>
      </c>
      <c r="H747" s="4">
        <v>63.5563322</v>
      </c>
      <c r="I747">
        <v>63.448751600000001</v>
      </c>
      <c r="J747" s="5">
        <v>0.1075806</v>
      </c>
      <c r="K747">
        <v>0.16955509999999999</v>
      </c>
      <c r="N747">
        <f t="shared" si="11"/>
        <v>0.10217799681277288</v>
      </c>
    </row>
    <row r="748" spans="2:14" x14ac:dyDescent="0.25">
      <c r="B748" t="s">
        <v>739</v>
      </c>
      <c r="C748" t="s">
        <v>1022</v>
      </c>
      <c r="D748" t="s">
        <v>1023</v>
      </c>
      <c r="E748" t="s">
        <v>37</v>
      </c>
      <c r="F748" t="s">
        <v>0</v>
      </c>
      <c r="G748" t="s">
        <v>1826</v>
      </c>
      <c r="H748" s="4">
        <v>63.4577867</v>
      </c>
      <c r="I748">
        <v>63.5563322</v>
      </c>
      <c r="J748" s="5">
        <v>9.8545499999999994E-2</v>
      </c>
      <c r="K748">
        <v>0.1550522</v>
      </c>
      <c r="N748">
        <f t="shared" si="11"/>
        <v>9.3987032103081583E-2</v>
      </c>
    </row>
    <row r="749" spans="2:14" x14ac:dyDescent="0.25">
      <c r="B749" t="s">
        <v>739</v>
      </c>
      <c r="C749" t="s">
        <v>1024</v>
      </c>
      <c r="D749" t="s">
        <v>1025</v>
      </c>
      <c r="E749" t="s">
        <v>37</v>
      </c>
      <c r="F749" t="s">
        <v>0</v>
      </c>
      <c r="G749" t="s">
        <v>1826</v>
      </c>
      <c r="H749" s="4">
        <v>63.4968553</v>
      </c>
      <c r="I749">
        <v>63.4577867</v>
      </c>
      <c r="J749" s="5">
        <v>3.9068600000000002E-2</v>
      </c>
      <c r="K749">
        <v>6.1566299999999997E-2</v>
      </c>
      <c r="N749">
        <f t="shared" si="11"/>
        <v>3.8324734961595983E-2</v>
      </c>
    </row>
    <row r="750" spans="2:14" x14ac:dyDescent="0.25">
      <c r="B750" t="s">
        <v>739</v>
      </c>
      <c r="C750" t="s">
        <v>1024</v>
      </c>
      <c r="D750" t="s">
        <v>1025</v>
      </c>
      <c r="E750" t="s">
        <v>37</v>
      </c>
      <c r="F750" t="s">
        <v>0</v>
      </c>
      <c r="G750" t="s">
        <v>1827</v>
      </c>
      <c r="H750" s="4">
        <v>63.4968553</v>
      </c>
      <c r="I750">
        <v>63.5563322</v>
      </c>
      <c r="J750" s="5">
        <v>5.9476899999999999E-2</v>
      </c>
      <c r="K750">
        <v>9.3581399999999995E-2</v>
      </c>
      <c r="N750">
        <f t="shared" si="11"/>
        <v>5.7775295751393368E-2</v>
      </c>
    </row>
    <row r="751" spans="2:14" x14ac:dyDescent="0.25">
      <c r="B751" t="s">
        <v>739</v>
      </c>
      <c r="C751" t="s">
        <v>1026</v>
      </c>
      <c r="D751" t="s">
        <v>1027</v>
      </c>
      <c r="E751" t="s">
        <v>37</v>
      </c>
      <c r="F751" t="s">
        <v>0</v>
      </c>
      <c r="G751" t="s">
        <v>1826</v>
      </c>
      <c r="H751" s="4">
        <v>62.5628581</v>
      </c>
      <c r="I751">
        <v>63.4968553</v>
      </c>
      <c r="J751" s="5">
        <v>0.93399719999999997</v>
      </c>
      <c r="K751">
        <v>1.4709346000000001</v>
      </c>
      <c r="N751">
        <f t="shared" si="11"/>
        <v>0.6595889492534257</v>
      </c>
    </row>
    <row r="752" spans="2:14" x14ac:dyDescent="0.25">
      <c r="B752" t="s">
        <v>739</v>
      </c>
      <c r="C752" t="s">
        <v>1026</v>
      </c>
      <c r="D752" t="s">
        <v>1027</v>
      </c>
      <c r="E752" t="s">
        <v>37</v>
      </c>
      <c r="F752" t="s">
        <v>0</v>
      </c>
      <c r="G752" t="s">
        <v>1827</v>
      </c>
      <c r="H752" s="4">
        <v>62.5628581</v>
      </c>
      <c r="I752">
        <v>63.4968553</v>
      </c>
      <c r="J752" s="5">
        <v>0.93399719999999997</v>
      </c>
      <c r="K752">
        <v>1.4709346000000001</v>
      </c>
      <c r="N752">
        <f t="shared" si="11"/>
        <v>0.6595889492534257</v>
      </c>
    </row>
    <row r="753" spans="2:14" x14ac:dyDescent="0.25">
      <c r="B753" t="s">
        <v>739</v>
      </c>
      <c r="C753" t="s">
        <v>1028</v>
      </c>
      <c r="D753" t="s">
        <v>1029</v>
      </c>
      <c r="E753" t="s">
        <v>37</v>
      </c>
      <c r="F753" t="s">
        <v>0</v>
      </c>
      <c r="G753" t="s">
        <v>1826</v>
      </c>
      <c r="H753" s="4">
        <v>63.058070499999999</v>
      </c>
      <c r="I753">
        <v>62.5628581</v>
      </c>
      <c r="J753" s="5">
        <v>0.4952124</v>
      </c>
      <c r="K753">
        <v>0.79154380000000002</v>
      </c>
      <c r="N753">
        <f t="shared" si="11"/>
        <v>0.40226827032974999</v>
      </c>
    </row>
    <row r="754" spans="2:14" x14ac:dyDescent="0.25">
      <c r="B754" t="s">
        <v>739</v>
      </c>
      <c r="C754" t="s">
        <v>1028</v>
      </c>
      <c r="D754" t="s">
        <v>1029</v>
      </c>
      <c r="E754" t="s">
        <v>37</v>
      </c>
      <c r="F754" t="s">
        <v>0</v>
      </c>
      <c r="G754" t="s">
        <v>1827</v>
      </c>
      <c r="H754" s="4">
        <v>63.058070499999999</v>
      </c>
      <c r="I754">
        <v>62.5628581</v>
      </c>
      <c r="J754" s="5">
        <v>0.4952124</v>
      </c>
      <c r="K754">
        <v>0.79154380000000002</v>
      </c>
      <c r="N754">
        <f t="shared" si="11"/>
        <v>0.40226827032974999</v>
      </c>
    </row>
    <row r="755" spans="2:14" x14ac:dyDescent="0.25">
      <c r="B755" t="s">
        <v>739</v>
      </c>
      <c r="C755" t="s">
        <v>1032</v>
      </c>
      <c r="D755" t="s">
        <v>1033</v>
      </c>
      <c r="E755" t="s">
        <v>37</v>
      </c>
      <c r="F755" t="s">
        <v>0</v>
      </c>
      <c r="G755" t="s">
        <v>1826</v>
      </c>
      <c r="H755" s="4">
        <v>63.504619499999997</v>
      </c>
      <c r="I755">
        <v>63.202260099999997</v>
      </c>
      <c r="J755" s="5">
        <v>0.3023594</v>
      </c>
      <c r="K755">
        <v>0.47839969999999998</v>
      </c>
      <c r="N755">
        <f t="shared" si="11"/>
        <v>0.26417754256157072</v>
      </c>
    </row>
    <row r="756" spans="2:14" x14ac:dyDescent="0.25">
      <c r="B756" t="s">
        <v>739</v>
      </c>
      <c r="C756" t="s">
        <v>1034</v>
      </c>
      <c r="D756" t="s">
        <v>1035</v>
      </c>
      <c r="E756" t="s">
        <v>37</v>
      </c>
      <c r="F756" t="s">
        <v>0</v>
      </c>
      <c r="G756" t="s">
        <v>1826</v>
      </c>
      <c r="H756" s="4">
        <v>62.748230800000002</v>
      </c>
      <c r="I756">
        <v>63.504619499999997</v>
      </c>
      <c r="J756" s="5">
        <v>0.75638870000000002</v>
      </c>
      <c r="K756">
        <v>1.1910767</v>
      </c>
      <c r="N756">
        <f t="shared" si="11"/>
        <v>0.56325982607051872</v>
      </c>
    </row>
    <row r="757" spans="2:14" x14ac:dyDescent="0.25">
      <c r="B757" t="s">
        <v>739</v>
      </c>
      <c r="C757" t="s">
        <v>1034</v>
      </c>
      <c r="D757" t="s">
        <v>1035</v>
      </c>
      <c r="E757" t="s">
        <v>37</v>
      </c>
      <c r="F757" t="s">
        <v>0</v>
      </c>
      <c r="G757" t="s">
        <v>1827</v>
      </c>
      <c r="H757" s="4">
        <v>62.748230800000002</v>
      </c>
      <c r="I757">
        <v>63.504619499999997</v>
      </c>
      <c r="J757" s="5">
        <v>0.75638870000000002</v>
      </c>
      <c r="K757">
        <v>1.1910767</v>
      </c>
      <c r="N757">
        <f t="shared" si="11"/>
        <v>0.56325982607051872</v>
      </c>
    </row>
    <row r="758" spans="2:14" x14ac:dyDescent="0.25">
      <c r="B758" t="s">
        <v>739</v>
      </c>
      <c r="C758" t="s">
        <v>1036</v>
      </c>
      <c r="D758" t="s">
        <v>1037</v>
      </c>
      <c r="E758" t="s">
        <v>37</v>
      </c>
      <c r="F758" t="s">
        <v>0</v>
      </c>
      <c r="G758" t="s">
        <v>1826</v>
      </c>
      <c r="H758" s="4">
        <v>63.516622699999999</v>
      </c>
      <c r="I758">
        <v>62.748230800000002</v>
      </c>
      <c r="J758" s="5">
        <v>0.76839190000000002</v>
      </c>
      <c r="K758">
        <v>1.2245634999999999</v>
      </c>
      <c r="N758">
        <f t="shared" si="11"/>
        <v>0.57007060254778952</v>
      </c>
    </row>
    <row r="759" spans="2:14" x14ac:dyDescent="0.25">
      <c r="B759" t="s">
        <v>739</v>
      </c>
      <c r="C759" t="s">
        <v>1036</v>
      </c>
      <c r="D759" t="s">
        <v>1037</v>
      </c>
      <c r="E759" t="s">
        <v>37</v>
      </c>
      <c r="F759" t="s">
        <v>0</v>
      </c>
      <c r="G759" t="s">
        <v>1827</v>
      </c>
      <c r="H759" s="4">
        <v>63.516622699999999</v>
      </c>
      <c r="I759">
        <v>62.748230800000002</v>
      </c>
      <c r="J759" s="5">
        <v>0.76839190000000002</v>
      </c>
      <c r="K759">
        <v>1.2245634999999999</v>
      </c>
      <c r="N759">
        <f t="shared" si="11"/>
        <v>0.57007060254778952</v>
      </c>
    </row>
    <row r="760" spans="2:14" x14ac:dyDescent="0.25">
      <c r="B760" t="s">
        <v>739</v>
      </c>
      <c r="C760" t="s">
        <v>1038</v>
      </c>
      <c r="D760" t="s">
        <v>1039</v>
      </c>
      <c r="E760" t="s">
        <v>37</v>
      </c>
      <c r="F760" t="s">
        <v>0</v>
      </c>
      <c r="G760" t="s">
        <v>1826</v>
      </c>
      <c r="H760" s="4">
        <v>62.94041</v>
      </c>
      <c r="I760">
        <v>63.516622699999999</v>
      </c>
      <c r="J760" s="5">
        <v>0.57621270000000002</v>
      </c>
      <c r="K760">
        <v>0.90718410000000005</v>
      </c>
      <c r="N760">
        <f t="shared" si="11"/>
        <v>0.45502494425807971</v>
      </c>
    </row>
    <row r="761" spans="2:14" x14ac:dyDescent="0.25">
      <c r="B761" t="s">
        <v>739</v>
      </c>
      <c r="C761" t="s">
        <v>1040</v>
      </c>
      <c r="D761" t="s">
        <v>1041</v>
      </c>
      <c r="E761" t="s">
        <v>37</v>
      </c>
      <c r="F761" t="s">
        <v>0</v>
      </c>
      <c r="G761" t="s">
        <v>1826</v>
      </c>
      <c r="H761" s="4">
        <v>63.359292699999997</v>
      </c>
      <c r="I761">
        <v>62.94041</v>
      </c>
      <c r="J761" s="5">
        <v>0.4188827</v>
      </c>
      <c r="K761">
        <v>0.66552270000000002</v>
      </c>
      <c r="N761">
        <f t="shared" si="11"/>
        <v>0.34986973091328127</v>
      </c>
    </row>
    <row r="762" spans="2:14" x14ac:dyDescent="0.25">
      <c r="B762" t="s">
        <v>739</v>
      </c>
      <c r="C762" t="s">
        <v>1040</v>
      </c>
      <c r="D762" t="s">
        <v>1041</v>
      </c>
      <c r="E762" t="s">
        <v>37</v>
      </c>
      <c r="F762" t="s">
        <v>0</v>
      </c>
      <c r="G762" t="s">
        <v>1827</v>
      </c>
      <c r="H762" s="4">
        <v>63.359292699999997</v>
      </c>
      <c r="I762">
        <v>63.516622699999999</v>
      </c>
      <c r="J762" s="5">
        <v>0.15733</v>
      </c>
      <c r="K762">
        <v>0.2476989</v>
      </c>
      <c r="N762">
        <f t="shared" si="11"/>
        <v>0.14611562794151448</v>
      </c>
    </row>
    <row r="763" spans="2:14" x14ac:dyDescent="0.25">
      <c r="B763" t="s">
        <v>739</v>
      </c>
      <c r="C763" t="s">
        <v>1042</v>
      </c>
      <c r="D763" t="s">
        <v>1043</v>
      </c>
      <c r="E763" t="s">
        <v>37</v>
      </c>
      <c r="F763" t="s">
        <v>0</v>
      </c>
      <c r="G763" t="s">
        <v>1827</v>
      </c>
      <c r="H763" s="4">
        <v>63.7830844</v>
      </c>
      <c r="I763">
        <v>63.359292699999997</v>
      </c>
      <c r="J763" s="5">
        <v>0.42379169999999999</v>
      </c>
      <c r="K763">
        <v>0.66887059999999998</v>
      </c>
      <c r="N763">
        <f t="shared" si="11"/>
        <v>0.35332352420021318</v>
      </c>
    </row>
    <row r="764" spans="2:14" x14ac:dyDescent="0.25">
      <c r="B764" t="s">
        <v>739</v>
      </c>
      <c r="C764" t="s">
        <v>1044</v>
      </c>
      <c r="D764" t="s">
        <v>1045</v>
      </c>
      <c r="E764" t="s">
        <v>37</v>
      </c>
      <c r="F764" t="s">
        <v>0</v>
      </c>
      <c r="G764" t="s">
        <v>1826</v>
      </c>
      <c r="H764" s="4">
        <v>63.790997699999998</v>
      </c>
      <c r="I764">
        <v>63.359292699999997</v>
      </c>
      <c r="J764" s="5">
        <v>0.43170500000000001</v>
      </c>
      <c r="K764">
        <v>0.68136019999999997</v>
      </c>
      <c r="N764">
        <f t="shared" si="11"/>
        <v>0.35886604172979619</v>
      </c>
    </row>
    <row r="765" spans="2:14" x14ac:dyDescent="0.25">
      <c r="B765" t="s">
        <v>739</v>
      </c>
      <c r="C765" t="s">
        <v>1044</v>
      </c>
      <c r="D765" t="s">
        <v>1045</v>
      </c>
      <c r="E765" t="s">
        <v>37</v>
      </c>
      <c r="F765" t="s">
        <v>0</v>
      </c>
      <c r="G765" t="s">
        <v>1827</v>
      </c>
      <c r="H765" s="4">
        <v>63.790997699999998</v>
      </c>
      <c r="I765">
        <v>63.7830844</v>
      </c>
      <c r="J765" s="5">
        <v>7.9132999999999998E-3</v>
      </c>
      <c r="K765">
        <v>1.24066E-2</v>
      </c>
      <c r="N765">
        <f t="shared" si="11"/>
        <v>7.8821540451789792E-3</v>
      </c>
    </row>
    <row r="766" spans="2:14" x14ac:dyDescent="0.25">
      <c r="B766" t="s">
        <v>739</v>
      </c>
      <c r="C766" t="s">
        <v>1046</v>
      </c>
      <c r="D766" t="s">
        <v>1047</v>
      </c>
      <c r="E766" t="s">
        <v>37</v>
      </c>
      <c r="F766" t="s">
        <v>0</v>
      </c>
      <c r="G766" t="s">
        <v>1826</v>
      </c>
      <c r="H766" s="4">
        <v>62.488435500000001</v>
      </c>
      <c r="I766">
        <v>63.790997699999998</v>
      </c>
      <c r="J766" s="5">
        <v>1.3025621999999999</v>
      </c>
      <c r="K766">
        <v>2.0419217000000001</v>
      </c>
      <c r="N766">
        <f t="shared" si="11"/>
        <v>0.83402250289754232</v>
      </c>
    </row>
    <row r="767" spans="2:14" x14ac:dyDescent="0.25">
      <c r="B767" t="s">
        <v>739</v>
      </c>
      <c r="C767" t="s">
        <v>1046</v>
      </c>
      <c r="D767" t="s">
        <v>1047</v>
      </c>
      <c r="E767" t="s">
        <v>37</v>
      </c>
      <c r="F767" t="s">
        <v>0</v>
      </c>
      <c r="G767" t="s">
        <v>1827</v>
      </c>
      <c r="H767" s="4">
        <v>62.488435500000001</v>
      </c>
      <c r="I767">
        <v>63.790997699999998</v>
      </c>
      <c r="J767" s="5">
        <v>1.3025621999999999</v>
      </c>
      <c r="K767">
        <v>2.0419217000000001</v>
      </c>
      <c r="N767">
        <f t="shared" si="11"/>
        <v>0.83402250289754232</v>
      </c>
    </row>
    <row r="768" spans="2:14" x14ac:dyDescent="0.25">
      <c r="B768" t="s">
        <v>739</v>
      </c>
      <c r="C768" t="s">
        <v>1048</v>
      </c>
      <c r="D768" t="s">
        <v>1049</v>
      </c>
      <c r="E768" t="s">
        <v>37</v>
      </c>
      <c r="F768" t="s">
        <v>0</v>
      </c>
      <c r="G768" t="s">
        <v>1826</v>
      </c>
      <c r="H768" s="4">
        <v>63.383206899999998</v>
      </c>
      <c r="I768">
        <v>62.488435500000001</v>
      </c>
      <c r="J768" s="5">
        <v>0.89477139999999999</v>
      </c>
      <c r="K768">
        <v>1.4318991999999999</v>
      </c>
      <c r="N768">
        <f t="shared" si="11"/>
        <v>0.63909819801223189</v>
      </c>
    </row>
    <row r="769" spans="2:14" x14ac:dyDescent="0.25">
      <c r="B769" t="s">
        <v>739</v>
      </c>
      <c r="C769" t="s">
        <v>1048</v>
      </c>
      <c r="D769" t="s">
        <v>1049</v>
      </c>
      <c r="E769" t="s">
        <v>37</v>
      </c>
      <c r="F769" t="s">
        <v>0</v>
      </c>
      <c r="G769" t="s">
        <v>1827</v>
      </c>
      <c r="H769" s="4">
        <v>63.383206899999998</v>
      </c>
      <c r="I769">
        <v>62.488435500000001</v>
      </c>
      <c r="J769" s="5">
        <v>0.89477139999999999</v>
      </c>
      <c r="K769">
        <v>1.4318991999999999</v>
      </c>
      <c r="N769">
        <f t="shared" si="11"/>
        <v>0.63909819801223189</v>
      </c>
    </row>
    <row r="770" spans="2:14" x14ac:dyDescent="0.25">
      <c r="B770" t="s">
        <v>739</v>
      </c>
      <c r="C770" t="s">
        <v>1050</v>
      </c>
      <c r="D770" t="s">
        <v>1051</v>
      </c>
      <c r="E770" t="s">
        <v>37</v>
      </c>
      <c r="F770" t="s">
        <v>0</v>
      </c>
      <c r="G770" t="s">
        <v>1826</v>
      </c>
      <c r="H770" s="4">
        <v>63.655122300000002</v>
      </c>
      <c r="I770">
        <v>63.383206899999998</v>
      </c>
      <c r="J770" s="5">
        <v>0.27191539999999997</v>
      </c>
      <c r="K770">
        <v>0.4290023</v>
      </c>
      <c r="N770">
        <f t="shared" si="11"/>
        <v>0.24052395327211759</v>
      </c>
    </row>
    <row r="771" spans="2:14" x14ac:dyDescent="0.25">
      <c r="B771" t="s">
        <v>739</v>
      </c>
      <c r="C771" t="s">
        <v>1050</v>
      </c>
      <c r="D771" t="s">
        <v>1051</v>
      </c>
      <c r="E771" t="s">
        <v>37</v>
      </c>
      <c r="F771" t="s">
        <v>0</v>
      </c>
      <c r="G771" t="s">
        <v>1827</v>
      </c>
      <c r="H771" s="4">
        <v>63.655122300000002</v>
      </c>
      <c r="I771">
        <v>63.383206899999998</v>
      </c>
      <c r="J771" s="5">
        <v>0.27191539999999997</v>
      </c>
      <c r="K771">
        <v>0.4290023</v>
      </c>
      <c r="N771">
        <f t="shared" ref="N771:N834" si="12">LN(1+J771)</f>
        <v>0.24052395327211759</v>
      </c>
    </row>
    <row r="772" spans="2:14" x14ac:dyDescent="0.25">
      <c r="B772" t="s">
        <v>739</v>
      </c>
      <c r="C772" t="s">
        <v>1052</v>
      </c>
      <c r="D772" t="s">
        <v>1053</v>
      </c>
      <c r="E772" t="s">
        <v>37</v>
      </c>
      <c r="F772" t="s">
        <v>0</v>
      </c>
      <c r="G772" t="s">
        <v>1826</v>
      </c>
      <c r="H772" s="4">
        <v>62.541333899999998</v>
      </c>
      <c r="I772">
        <v>63.655122300000002</v>
      </c>
      <c r="J772" s="5">
        <v>1.1137884</v>
      </c>
      <c r="K772">
        <v>1.7497231</v>
      </c>
      <c r="N772">
        <f t="shared" si="12"/>
        <v>0.74848178783086694</v>
      </c>
    </row>
    <row r="773" spans="2:14" x14ac:dyDescent="0.25">
      <c r="B773" t="s">
        <v>739</v>
      </c>
      <c r="C773" t="s">
        <v>1052</v>
      </c>
      <c r="D773" t="s">
        <v>1053</v>
      </c>
      <c r="E773" t="s">
        <v>37</v>
      </c>
      <c r="F773" t="s">
        <v>0</v>
      </c>
      <c r="G773" t="s">
        <v>1827</v>
      </c>
      <c r="H773" s="4">
        <v>62.541333899999998</v>
      </c>
      <c r="I773">
        <v>63.655122300000002</v>
      </c>
      <c r="J773" s="5">
        <v>1.1137884</v>
      </c>
      <c r="K773">
        <v>1.7497231</v>
      </c>
      <c r="N773">
        <f t="shared" si="12"/>
        <v>0.74848178783086694</v>
      </c>
    </row>
    <row r="774" spans="2:14" x14ac:dyDescent="0.25">
      <c r="B774" t="s">
        <v>739</v>
      </c>
      <c r="C774" t="s">
        <v>1054</v>
      </c>
      <c r="D774" t="s">
        <v>1055</v>
      </c>
      <c r="E774" t="s">
        <v>37</v>
      </c>
      <c r="F774" t="s">
        <v>0</v>
      </c>
      <c r="G774" t="s">
        <v>1827</v>
      </c>
      <c r="H774" s="4">
        <v>63.133826900000003</v>
      </c>
      <c r="I774">
        <v>62.541333899999998</v>
      </c>
      <c r="J774" s="5">
        <v>0.59249300000000005</v>
      </c>
      <c r="K774">
        <v>0.94736229999999999</v>
      </c>
      <c r="N774">
        <f t="shared" si="12"/>
        <v>0.46530071285012514</v>
      </c>
    </row>
    <row r="775" spans="2:14" x14ac:dyDescent="0.25">
      <c r="B775" t="s">
        <v>739</v>
      </c>
      <c r="C775" t="s">
        <v>1056</v>
      </c>
      <c r="D775" t="s">
        <v>1057</v>
      </c>
      <c r="E775" t="s">
        <v>37</v>
      </c>
      <c r="F775" t="s">
        <v>0</v>
      </c>
      <c r="G775" t="s">
        <v>1826</v>
      </c>
      <c r="H775" s="4">
        <v>63.251953200000003</v>
      </c>
      <c r="I775">
        <v>62.541333899999998</v>
      </c>
      <c r="J775" s="5">
        <v>0.71061929999999995</v>
      </c>
      <c r="K775">
        <v>1.1362394</v>
      </c>
      <c r="N775">
        <f t="shared" si="12"/>
        <v>0.53685546869180001</v>
      </c>
    </row>
    <row r="776" spans="2:14" x14ac:dyDescent="0.25">
      <c r="B776" t="s">
        <v>739</v>
      </c>
      <c r="C776" t="s">
        <v>1056</v>
      </c>
      <c r="D776" t="s">
        <v>1057</v>
      </c>
      <c r="E776" t="s">
        <v>37</v>
      </c>
      <c r="F776" t="s">
        <v>0</v>
      </c>
      <c r="G776" t="s">
        <v>1827</v>
      </c>
      <c r="H776" s="4">
        <v>63.251953200000003</v>
      </c>
      <c r="I776">
        <v>63.133826900000003</v>
      </c>
      <c r="J776" s="5">
        <v>0.1181263</v>
      </c>
      <c r="K776">
        <v>0.18710460000000001</v>
      </c>
      <c r="N776">
        <f t="shared" si="12"/>
        <v>0.11165433794087488</v>
      </c>
    </row>
    <row r="777" spans="2:14" x14ac:dyDescent="0.25">
      <c r="B777" t="s">
        <v>739</v>
      </c>
      <c r="C777" t="s">
        <v>1058</v>
      </c>
      <c r="D777" t="s">
        <v>1059</v>
      </c>
      <c r="E777" t="s">
        <v>37</v>
      </c>
      <c r="F777" t="s">
        <v>0</v>
      </c>
      <c r="G777" t="s">
        <v>1826</v>
      </c>
      <c r="H777" s="4">
        <v>63.701219899999998</v>
      </c>
      <c r="I777">
        <v>63.251953200000003</v>
      </c>
      <c r="J777" s="5">
        <v>0.44926670000000002</v>
      </c>
      <c r="K777">
        <v>0.7102811</v>
      </c>
      <c r="N777">
        <f t="shared" si="12"/>
        <v>0.37105770437296959</v>
      </c>
    </row>
    <row r="778" spans="2:14" x14ac:dyDescent="0.25">
      <c r="B778" t="s">
        <v>739</v>
      </c>
      <c r="C778" t="s">
        <v>1058</v>
      </c>
      <c r="D778" t="s">
        <v>1059</v>
      </c>
      <c r="E778" t="s">
        <v>37</v>
      </c>
      <c r="F778" t="s">
        <v>0</v>
      </c>
      <c r="G778" t="s">
        <v>1827</v>
      </c>
      <c r="H778" s="4">
        <v>63.701219899999998</v>
      </c>
      <c r="I778">
        <v>63.251953200000003</v>
      </c>
      <c r="J778" s="5">
        <v>0.44926670000000002</v>
      </c>
      <c r="K778">
        <v>0.7102811</v>
      </c>
      <c r="N778">
        <f t="shared" si="12"/>
        <v>0.37105770437296959</v>
      </c>
    </row>
    <row r="779" spans="2:14" x14ac:dyDescent="0.25">
      <c r="B779" t="s">
        <v>739</v>
      </c>
      <c r="C779" t="s">
        <v>1060</v>
      </c>
      <c r="D779" t="s">
        <v>1061</v>
      </c>
      <c r="E779" t="s">
        <v>37</v>
      </c>
      <c r="F779" t="s">
        <v>0</v>
      </c>
      <c r="G779" t="s">
        <v>1826</v>
      </c>
      <c r="H779" s="4">
        <v>63.568814600000003</v>
      </c>
      <c r="I779">
        <v>63.701219899999998</v>
      </c>
      <c r="J779" s="5">
        <v>0.1324053</v>
      </c>
      <c r="K779">
        <v>0.2078536</v>
      </c>
      <c r="N779">
        <f t="shared" si="12"/>
        <v>0.12434395456962835</v>
      </c>
    </row>
    <row r="780" spans="2:14" x14ac:dyDescent="0.25">
      <c r="B780" t="s">
        <v>739</v>
      </c>
      <c r="C780" t="s">
        <v>1060</v>
      </c>
      <c r="D780" t="s">
        <v>1061</v>
      </c>
      <c r="E780" t="s">
        <v>37</v>
      </c>
      <c r="F780" t="s">
        <v>0</v>
      </c>
      <c r="G780" t="s">
        <v>1827</v>
      </c>
      <c r="H780" s="4">
        <v>63.568814600000003</v>
      </c>
      <c r="I780">
        <v>63.701219899999998</v>
      </c>
      <c r="J780" s="5">
        <v>0.1324053</v>
      </c>
      <c r="K780">
        <v>0.2078536</v>
      </c>
      <c r="N780">
        <f t="shared" si="12"/>
        <v>0.12434395456962835</v>
      </c>
    </row>
    <row r="781" spans="2:14" x14ac:dyDescent="0.25">
      <c r="B781" t="s">
        <v>739</v>
      </c>
      <c r="C781" t="s">
        <v>1064</v>
      </c>
      <c r="D781" t="s">
        <v>1065</v>
      </c>
      <c r="E781" t="s">
        <v>37</v>
      </c>
      <c r="F781" t="s">
        <v>0</v>
      </c>
      <c r="G781" t="s">
        <v>1826</v>
      </c>
      <c r="H781" s="4">
        <v>62.7640235</v>
      </c>
      <c r="I781">
        <v>62.815316199999998</v>
      </c>
      <c r="J781" s="5">
        <v>5.1292699999999997E-2</v>
      </c>
      <c r="K781">
        <v>8.1656400000000004E-2</v>
      </c>
      <c r="N781">
        <f t="shared" si="12"/>
        <v>5.0020549791653442E-2</v>
      </c>
    </row>
    <row r="782" spans="2:14" x14ac:dyDescent="0.25">
      <c r="B782" t="s">
        <v>739</v>
      </c>
      <c r="C782" t="s">
        <v>1064</v>
      </c>
      <c r="D782" t="s">
        <v>1065</v>
      </c>
      <c r="E782" t="s">
        <v>37</v>
      </c>
      <c r="F782" t="s">
        <v>0</v>
      </c>
      <c r="G782" t="s">
        <v>1827</v>
      </c>
      <c r="H782" s="4">
        <v>62.7640235</v>
      </c>
      <c r="I782">
        <v>62.815316199999998</v>
      </c>
      <c r="J782" s="5">
        <v>5.1292699999999997E-2</v>
      </c>
      <c r="K782">
        <v>8.1656400000000004E-2</v>
      </c>
      <c r="N782">
        <f t="shared" si="12"/>
        <v>5.0020549791653442E-2</v>
      </c>
    </row>
    <row r="783" spans="2:14" x14ac:dyDescent="0.25">
      <c r="B783" t="s">
        <v>739</v>
      </c>
      <c r="C783" t="s">
        <v>1066</v>
      </c>
      <c r="D783" t="s">
        <v>1067</v>
      </c>
      <c r="E783" t="s">
        <v>37</v>
      </c>
      <c r="F783" t="s">
        <v>0</v>
      </c>
      <c r="G783" t="s">
        <v>1827</v>
      </c>
      <c r="H783" s="4">
        <v>63.291478599999998</v>
      </c>
      <c r="I783">
        <v>62.7640235</v>
      </c>
      <c r="J783" s="5">
        <v>0.52745509999999995</v>
      </c>
      <c r="K783">
        <v>0.84037810000000002</v>
      </c>
      <c r="N783">
        <f t="shared" si="12"/>
        <v>0.42360301719623661</v>
      </c>
    </row>
    <row r="784" spans="2:14" x14ac:dyDescent="0.25">
      <c r="B784" t="s">
        <v>739</v>
      </c>
      <c r="C784" t="s">
        <v>1068</v>
      </c>
      <c r="D784" t="s">
        <v>1069</v>
      </c>
      <c r="E784" t="s">
        <v>37</v>
      </c>
      <c r="F784" t="s">
        <v>0</v>
      </c>
      <c r="G784" t="s">
        <v>1826</v>
      </c>
      <c r="H784" s="4">
        <v>63.163750100000001</v>
      </c>
      <c r="I784">
        <v>62.7640235</v>
      </c>
      <c r="J784" s="5">
        <v>0.39972659999999999</v>
      </c>
      <c r="K784">
        <v>0.6368722</v>
      </c>
      <c r="N784">
        <f t="shared" si="12"/>
        <v>0.33627693183618917</v>
      </c>
    </row>
    <row r="785" spans="2:14" x14ac:dyDescent="0.25">
      <c r="B785" t="s">
        <v>739</v>
      </c>
      <c r="C785" t="s">
        <v>1068</v>
      </c>
      <c r="D785" t="s">
        <v>1069</v>
      </c>
      <c r="E785" t="s">
        <v>37</v>
      </c>
      <c r="F785" t="s">
        <v>0</v>
      </c>
      <c r="G785" t="s">
        <v>1827</v>
      </c>
      <c r="H785" s="4">
        <v>63.163750100000001</v>
      </c>
      <c r="I785">
        <v>63.291478599999998</v>
      </c>
      <c r="J785" s="5">
        <v>0.12772849999999999</v>
      </c>
      <c r="K785">
        <v>0.20180989999999999</v>
      </c>
      <c r="N785">
        <f t="shared" si="12"/>
        <v>0.12020543261566007</v>
      </c>
    </row>
    <row r="786" spans="2:14" x14ac:dyDescent="0.25">
      <c r="B786" t="s">
        <v>739</v>
      </c>
      <c r="C786" t="s">
        <v>1072</v>
      </c>
      <c r="D786" t="s">
        <v>1073</v>
      </c>
      <c r="E786" t="s">
        <v>37</v>
      </c>
      <c r="F786" t="s">
        <v>0</v>
      </c>
      <c r="G786" t="s">
        <v>1826</v>
      </c>
      <c r="H786" s="4">
        <v>62.864356999999998</v>
      </c>
      <c r="I786">
        <v>63.3169605</v>
      </c>
      <c r="J786" s="5">
        <v>0.45260349999999999</v>
      </c>
      <c r="K786">
        <v>0.71482190000000001</v>
      </c>
      <c r="N786">
        <f t="shared" si="12"/>
        <v>0.37335746365969763</v>
      </c>
    </row>
    <row r="787" spans="2:14" x14ac:dyDescent="0.25">
      <c r="B787" t="s">
        <v>739</v>
      </c>
      <c r="C787" t="s">
        <v>1072</v>
      </c>
      <c r="D787" t="s">
        <v>1073</v>
      </c>
      <c r="E787" t="s">
        <v>37</v>
      </c>
      <c r="F787" t="s">
        <v>0</v>
      </c>
      <c r="G787" t="s">
        <v>1827</v>
      </c>
      <c r="H787" s="4">
        <v>62.864356999999998</v>
      </c>
      <c r="I787">
        <v>63.3169605</v>
      </c>
      <c r="J787" s="5">
        <v>0.45260349999999999</v>
      </c>
      <c r="K787">
        <v>0.71482190000000001</v>
      </c>
      <c r="N787">
        <f t="shared" si="12"/>
        <v>0.37335746365969763</v>
      </c>
    </row>
    <row r="788" spans="2:14" x14ac:dyDescent="0.25">
      <c r="B788" t="s">
        <v>739</v>
      </c>
      <c r="C788" t="s">
        <v>1074</v>
      </c>
      <c r="D788" t="s">
        <v>1075</v>
      </c>
      <c r="E788" t="s">
        <v>37</v>
      </c>
      <c r="F788" t="s">
        <v>0</v>
      </c>
      <c r="G788" t="s">
        <v>1826</v>
      </c>
      <c r="H788" s="4">
        <v>63.245764299999998</v>
      </c>
      <c r="I788">
        <v>62.864356999999998</v>
      </c>
      <c r="J788" s="5">
        <v>0.3814073</v>
      </c>
      <c r="K788">
        <v>0.60671470000000005</v>
      </c>
      <c r="N788">
        <f t="shared" si="12"/>
        <v>0.32310276215276418</v>
      </c>
    </row>
    <row r="789" spans="2:14" x14ac:dyDescent="0.25">
      <c r="B789" t="s">
        <v>739</v>
      </c>
      <c r="C789" t="s">
        <v>1074</v>
      </c>
      <c r="D789" t="s">
        <v>1075</v>
      </c>
      <c r="E789" t="s">
        <v>37</v>
      </c>
      <c r="F789" t="s">
        <v>0</v>
      </c>
      <c r="G789" t="s">
        <v>1827</v>
      </c>
      <c r="H789" s="4">
        <v>63.245764299999998</v>
      </c>
      <c r="I789">
        <v>62.864356999999998</v>
      </c>
      <c r="J789" s="5">
        <v>0.3814073</v>
      </c>
      <c r="K789">
        <v>0.60671470000000005</v>
      </c>
      <c r="N789">
        <f t="shared" si="12"/>
        <v>0.32310276215276418</v>
      </c>
    </row>
    <row r="790" spans="2:14" x14ac:dyDescent="0.25">
      <c r="B790" t="s">
        <v>739</v>
      </c>
      <c r="C790" t="s">
        <v>1076</v>
      </c>
      <c r="D790" t="s">
        <v>1077</v>
      </c>
      <c r="E790" t="s">
        <v>37</v>
      </c>
      <c r="F790" t="s">
        <v>0</v>
      </c>
      <c r="G790" t="s">
        <v>1827</v>
      </c>
      <c r="H790" s="4">
        <v>61.900338900000001</v>
      </c>
      <c r="I790">
        <v>63.245764299999998</v>
      </c>
      <c r="J790" s="5">
        <v>1.3454254000000001</v>
      </c>
      <c r="K790">
        <v>2.1272972000000001</v>
      </c>
      <c r="N790">
        <f t="shared" si="12"/>
        <v>0.85246679269540415</v>
      </c>
    </row>
    <row r="791" spans="2:14" x14ac:dyDescent="0.25">
      <c r="B791" t="s">
        <v>739</v>
      </c>
      <c r="C791" t="s">
        <v>1078</v>
      </c>
      <c r="D791" t="s">
        <v>1079</v>
      </c>
      <c r="E791" t="s">
        <v>37</v>
      </c>
      <c r="F791" t="s">
        <v>0</v>
      </c>
      <c r="G791" t="s">
        <v>1826</v>
      </c>
      <c r="H791" s="4">
        <v>63.424062999999997</v>
      </c>
      <c r="I791">
        <v>63.245764299999998</v>
      </c>
      <c r="J791" s="5">
        <v>0.1782987</v>
      </c>
      <c r="K791">
        <v>0.2819141</v>
      </c>
      <c r="N791">
        <f t="shared" si="12"/>
        <v>0.16407161845215662</v>
      </c>
    </row>
    <row r="792" spans="2:14" x14ac:dyDescent="0.25">
      <c r="B792" t="s">
        <v>739</v>
      </c>
      <c r="C792" t="s">
        <v>1078</v>
      </c>
      <c r="D792" t="s">
        <v>1079</v>
      </c>
      <c r="E792" t="s">
        <v>37</v>
      </c>
      <c r="F792" t="s">
        <v>0</v>
      </c>
      <c r="G792" t="s">
        <v>1827</v>
      </c>
      <c r="H792" s="4">
        <v>63.424062999999997</v>
      </c>
      <c r="I792">
        <v>61.900338900000001</v>
      </c>
      <c r="J792" s="5">
        <v>1.5237240999999999</v>
      </c>
      <c r="K792">
        <v>2.4615762999999999</v>
      </c>
      <c r="N792">
        <f t="shared" si="12"/>
        <v>0.92573562808605914</v>
      </c>
    </row>
    <row r="793" spans="2:14" x14ac:dyDescent="0.25">
      <c r="B793" t="s">
        <v>739</v>
      </c>
      <c r="C793" t="s">
        <v>1080</v>
      </c>
      <c r="D793" t="s">
        <v>1081</v>
      </c>
      <c r="E793" t="s">
        <v>37</v>
      </c>
      <c r="F793" t="s">
        <v>0</v>
      </c>
      <c r="G793" t="s">
        <v>1826</v>
      </c>
      <c r="H793" s="4">
        <v>63.875647499999999</v>
      </c>
      <c r="I793">
        <v>63.424062999999997</v>
      </c>
      <c r="J793" s="5">
        <v>0.4515845</v>
      </c>
      <c r="K793">
        <v>0.71200819999999998</v>
      </c>
      <c r="N793">
        <f t="shared" si="12"/>
        <v>0.37265571842707718</v>
      </c>
    </row>
    <row r="794" spans="2:14" x14ac:dyDescent="0.25">
      <c r="B794" t="s">
        <v>739</v>
      </c>
      <c r="C794" t="s">
        <v>1080</v>
      </c>
      <c r="D794" t="s">
        <v>1081</v>
      </c>
      <c r="E794" t="s">
        <v>37</v>
      </c>
      <c r="F794" t="s">
        <v>0</v>
      </c>
      <c r="G794" t="s">
        <v>1827</v>
      </c>
      <c r="H794" s="4">
        <v>63.875647499999999</v>
      </c>
      <c r="I794">
        <v>63.424062999999997</v>
      </c>
      <c r="J794" s="5">
        <v>0.4515845</v>
      </c>
      <c r="K794">
        <v>0.71200819999999998</v>
      </c>
      <c r="N794">
        <f t="shared" si="12"/>
        <v>0.37265571842707718</v>
      </c>
    </row>
    <row r="795" spans="2:14" x14ac:dyDescent="0.25">
      <c r="B795" t="s">
        <v>739</v>
      </c>
      <c r="C795" t="s">
        <v>1082</v>
      </c>
      <c r="D795" t="s">
        <v>1083</v>
      </c>
      <c r="E795" t="s">
        <v>37</v>
      </c>
      <c r="F795" t="s">
        <v>0</v>
      </c>
      <c r="G795" t="s">
        <v>1826</v>
      </c>
      <c r="H795" s="4">
        <v>63.058018300000001</v>
      </c>
      <c r="I795">
        <v>63.875647499999999</v>
      </c>
      <c r="J795" s="5">
        <v>0.81762919999999994</v>
      </c>
      <c r="K795">
        <v>1.2800327</v>
      </c>
      <c r="N795">
        <f t="shared" si="12"/>
        <v>0.5975330145564971</v>
      </c>
    </row>
    <row r="796" spans="2:14" x14ac:dyDescent="0.25">
      <c r="B796" t="s">
        <v>739</v>
      </c>
      <c r="C796" t="s">
        <v>1082</v>
      </c>
      <c r="D796" t="s">
        <v>1083</v>
      </c>
      <c r="E796" t="s">
        <v>37</v>
      </c>
      <c r="F796" t="s">
        <v>0</v>
      </c>
      <c r="G796" t="s">
        <v>1827</v>
      </c>
      <c r="H796" s="4">
        <v>63.058018300000001</v>
      </c>
      <c r="I796">
        <v>63.875647499999999</v>
      </c>
      <c r="J796" s="5">
        <v>0.81762919999999994</v>
      </c>
      <c r="K796">
        <v>1.2800327</v>
      </c>
      <c r="N796">
        <f t="shared" si="12"/>
        <v>0.5975330145564971</v>
      </c>
    </row>
    <row r="797" spans="2:14" x14ac:dyDescent="0.25">
      <c r="B797" t="s">
        <v>739</v>
      </c>
      <c r="C797" t="s">
        <v>1084</v>
      </c>
      <c r="D797" t="s">
        <v>1085</v>
      </c>
      <c r="E797" t="s">
        <v>37</v>
      </c>
      <c r="F797" t="s">
        <v>0</v>
      </c>
      <c r="G797" t="s">
        <v>1826</v>
      </c>
      <c r="H797" s="4">
        <v>63.636927800000002</v>
      </c>
      <c r="I797">
        <v>63.058018300000001</v>
      </c>
      <c r="J797" s="5">
        <v>0.57890949999999997</v>
      </c>
      <c r="K797">
        <v>0.9180585</v>
      </c>
      <c r="N797">
        <f t="shared" si="12"/>
        <v>0.45673441887477684</v>
      </c>
    </row>
    <row r="798" spans="2:14" x14ac:dyDescent="0.25">
      <c r="B798" t="s">
        <v>739</v>
      </c>
      <c r="C798" t="s">
        <v>1084</v>
      </c>
      <c r="D798" t="s">
        <v>1085</v>
      </c>
      <c r="E798" t="s">
        <v>37</v>
      </c>
      <c r="F798" t="s">
        <v>0</v>
      </c>
      <c r="G798" t="s">
        <v>1827</v>
      </c>
      <c r="H798" s="4">
        <v>63.636927800000002</v>
      </c>
      <c r="I798">
        <v>63.058018300000001</v>
      </c>
      <c r="J798" s="5">
        <v>0.57890949999999997</v>
      </c>
      <c r="K798">
        <v>0.9180585</v>
      </c>
      <c r="N798">
        <f t="shared" si="12"/>
        <v>0.45673441887477684</v>
      </c>
    </row>
    <row r="799" spans="2:14" x14ac:dyDescent="0.25">
      <c r="B799" t="s">
        <v>739</v>
      </c>
      <c r="C799" t="s">
        <v>1086</v>
      </c>
      <c r="D799" t="s">
        <v>1087</v>
      </c>
      <c r="E799" t="s">
        <v>37</v>
      </c>
      <c r="F799" t="s">
        <v>0</v>
      </c>
      <c r="G799" t="s">
        <v>1826</v>
      </c>
      <c r="H799" s="4">
        <v>62.675948300000002</v>
      </c>
      <c r="I799">
        <v>63.636927800000002</v>
      </c>
      <c r="J799" s="5">
        <v>0.96097949999999999</v>
      </c>
      <c r="K799">
        <v>1.5100973</v>
      </c>
      <c r="N799">
        <f t="shared" si="12"/>
        <v>0.67344409330949095</v>
      </c>
    </row>
    <row r="800" spans="2:14" x14ac:dyDescent="0.25">
      <c r="B800" t="s">
        <v>739</v>
      </c>
      <c r="C800" t="s">
        <v>1086</v>
      </c>
      <c r="D800" t="s">
        <v>1087</v>
      </c>
      <c r="E800" t="s">
        <v>37</v>
      </c>
      <c r="F800" t="s">
        <v>0</v>
      </c>
      <c r="G800" t="s">
        <v>1827</v>
      </c>
      <c r="H800" s="4">
        <v>62.675948300000002</v>
      </c>
      <c r="I800">
        <v>63.636927800000002</v>
      </c>
      <c r="J800" s="5">
        <v>0.96097949999999999</v>
      </c>
      <c r="K800">
        <v>1.5100973</v>
      </c>
      <c r="N800">
        <f t="shared" si="12"/>
        <v>0.67344409330949095</v>
      </c>
    </row>
    <row r="801" spans="2:14" x14ac:dyDescent="0.25">
      <c r="B801" t="s">
        <v>739</v>
      </c>
      <c r="C801" t="s">
        <v>1090</v>
      </c>
      <c r="D801" t="s">
        <v>1091</v>
      </c>
      <c r="E801" t="s">
        <v>37</v>
      </c>
      <c r="F801" t="s">
        <v>0</v>
      </c>
      <c r="G801" t="s">
        <v>1826</v>
      </c>
      <c r="H801" s="4">
        <v>62.6797878</v>
      </c>
      <c r="I801">
        <v>63.5788498</v>
      </c>
      <c r="J801" s="5">
        <v>0.89906200000000003</v>
      </c>
      <c r="K801">
        <v>1.4140898</v>
      </c>
      <c r="N801">
        <f t="shared" si="12"/>
        <v>0.64136008005969614</v>
      </c>
    </row>
    <row r="802" spans="2:14" x14ac:dyDescent="0.25">
      <c r="B802" t="s">
        <v>739</v>
      </c>
      <c r="C802" t="s">
        <v>1090</v>
      </c>
      <c r="D802" t="s">
        <v>1091</v>
      </c>
      <c r="E802" t="s">
        <v>37</v>
      </c>
      <c r="F802" t="s">
        <v>0</v>
      </c>
      <c r="G802" t="s">
        <v>1827</v>
      </c>
      <c r="H802" s="4">
        <v>62.6797878</v>
      </c>
      <c r="I802">
        <v>63.5788498</v>
      </c>
      <c r="J802" s="5">
        <v>0.89906200000000003</v>
      </c>
      <c r="K802">
        <v>1.4140898</v>
      </c>
      <c r="N802">
        <f t="shared" si="12"/>
        <v>0.64136008005969614</v>
      </c>
    </row>
    <row r="803" spans="2:14" x14ac:dyDescent="0.25">
      <c r="B803" t="s">
        <v>739</v>
      </c>
      <c r="C803" t="s">
        <v>1096</v>
      </c>
      <c r="D803" t="s">
        <v>1097</v>
      </c>
      <c r="E803" t="s">
        <v>37</v>
      </c>
      <c r="F803" t="s">
        <v>0</v>
      </c>
      <c r="G803" t="s">
        <v>1826</v>
      </c>
      <c r="H803" s="4">
        <v>63.016041100000002</v>
      </c>
      <c r="I803">
        <v>63.295243300000003</v>
      </c>
      <c r="J803" s="5">
        <v>0.27920220000000001</v>
      </c>
      <c r="K803">
        <v>0.44111089999999997</v>
      </c>
      <c r="N803">
        <f t="shared" si="12"/>
        <v>0.24623660236101913</v>
      </c>
    </row>
    <row r="804" spans="2:14" x14ac:dyDescent="0.25">
      <c r="B804" t="s">
        <v>739</v>
      </c>
      <c r="C804" t="s">
        <v>1096</v>
      </c>
      <c r="D804" t="s">
        <v>1097</v>
      </c>
      <c r="E804" t="s">
        <v>37</v>
      </c>
      <c r="F804" t="s">
        <v>0</v>
      </c>
      <c r="G804" t="s">
        <v>1827</v>
      </c>
      <c r="H804" s="4">
        <v>63.016041100000002</v>
      </c>
      <c r="I804">
        <v>63.295243300000003</v>
      </c>
      <c r="J804" s="5">
        <v>0.27920220000000001</v>
      </c>
      <c r="K804">
        <v>0.44111089999999997</v>
      </c>
      <c r="N804">
        <f t="shared" si="12"/>
        <v>0.24623660236101913</v>
      </c>
    </row>
    <row r="805" spans="2:14" x14ac:dyDescent="0.25">
      <c r="B805" t="s">
        <v>739</v>
      </c>
      <c r="C805" t="s">
        <v>1098</v>
      </c>
      <c r="D805" t="s">
        <v>1099</v>
      </c>
      <c r="E805" t="s">
        <v>37</v>
      </c>
      <c r="F805" t="s">
        <v>0</v>
      </c>
      <c r="G805" t="s">
        <v>1826</v>
      </c>
      <c r="H805" s="4">
        <v>63.520933499999998</v>
      </c>
      <c r="I805">
        <v>63.016041100000002</v>
      </c>
      <c r="J805" s="5">
        <v>0.50489240000000002</v>
      </c>
      <c r="K805">
        <v>0.80121249999999999</v>
      </c>
      <c r="N805">
        <f t="shared" si="12"/>
        <v>0.40872140062833734</v>
      </c>
    </row>
    <row r="806" spans="2:14" x14ac:dyDescent="0.25">
      <c r="B806" t="s">
        <v>739</v>
      </c>
      <c r="C806" t="s">
        <v>1098</v>
      </c>
      <c r="D806" t="s">
        <v>1099</v>
      </c>
      <c r="E806" t="s">
        <v>37</v>
      </c>
      <c r="F806" t="s">
        <v>0</v>
      </c>
      <c r="G806" t="s">
        <v>1827</v>
      </c>
      <c r="H806" s="4">
        <v>63.520933499999998</v>
      </c>
      <c r="I806">
        <v>63.016041100000002</v>
      </c>
      <c r="J806" s="5">
        <v>0.50489240000000002</v>
      </c>
      <c r="K806">
        <v>0.80121249999999999</v>
      </c>
      <c r="N806">
        <f t="shared" si="12"/>
        <v>0.40872140062833734</v>
      </c>
    </row>
    <row r="807" spans="2:14" x14ac:dyDescent="0.25">
      <c r="B807" t="s">
        <v>1100</v>
      </c>
      <c r="C807" t="s">
        <v>1103</v>
      </c>
      <c r="D807" t="s">
        <v>1104</v>
      </c>
      <c r="E807" t="s">
        <v>37</v>
      </c>
      <c r="F807" t="s">
        <v>0</v>
      </c>
      <c r="G807" t="s">
        <v>1826</v>
      </c>
      <c r="H807" s="4">
        <v>62.815115300000002</v>
      </c>
      <c r="I807">
        <v>62.955885299999998</v>
      </c>
      <c r="J807" s="5">
        <v>0.14077000000000001</v>
      </c>
      <c r="K807">
        <v>0.22360099999999999</v>
      </c>
      <c r="N807">
        <f t="shared" si="12"/>
        <v>0.13170347299691015</v>
      </c>
    </row>
    <row r="808" spans="2:14" x14ac:dyDescent="0.25">
      <c r="B808" t="s">
        <v>1100</v>
      </c>
      <c r="C808" t="s">
        <v>1103</v>
      </c>
      <c r="D808" t="s">
        <v>1104</v>
      </c>
      <c r="E808" t="s">
        <v>37</v>
      </c>
      <c r="F808" t="s">
        <v>0</v>
      </c>
      <c r="G808" t="s">
        <v>1827</v>
      </c>
      <c r="H808" s="4">
        <v>62.815115300000002</v>
      </c>
      <c r="I808">
        <v>62.955885299999998</v>
      </c>
      <c r="J808" s="5">
        <v>0.14077000000000001</v>
      </c>
      <c r="K808">
        <v>0.22360099999999999</v>
      </c>
      <c r="N808">
        <f t="shared" si="12"/>
        <v>0.13170347299691015</v>
      </c>
    </row>
    <row r="809" spans="2:14" x14ac:dyDescent="0.25">
      <c r="B809" t="s">
        <v>1100</v>
      </c>
      <c r="C809" t="s">
        <v>1107</v>
      </c>
      <c r="D809" t="s">
        <v>1108</v>
      </c>
      <c r="E809" t="s">
        <v>37</v>
      </c>
      <c r="F809" t="s">
        <v>0</v>
      </c>
      <c r="G809" t="s">
        <v>1826</v>
      </c>
      <c r="H809" s="4">
        <v>62.696891999999998</v>
      </c>
      <c r="I809">
        <v>62.895984300000002</v>
      </c>
      <c r="J809" s="5">
        <v>0.1990923</v>
      </c>
      <c r="K809">
        <v>0.31654209999999999</v>
      </c>
      <c r="N809">
        <f t="shared" si="12"/>
        <v>0.18156485389985391</v>
      </c>
    </row>
    <row r="810" spans="2:14" x14ac:dyDescent="0.25">
      <c r="B810" t="s">
        <v>1100</v>
      </c>
      <c r="C810" t="s">
        <v>1107</v>
      </c>
      <c r="D810" t="s">
        <v>1108</v>
      </c>
      <c r="E810" t="s">
        <v>37</v>
      </c>
      <c r="F810" t="s">
        <v>0</v>
      </c>
      <c r="G810" t="s">
        <v>1827</v>
      </c>
      <c r="H810" s="4">
        <v>62.696891999999998</v>
      </c>
      <c r="I810">
        <v>62.895984300000002</v>
      </c>
      <c r="J810" s="5">
        <v>0.1990923</v>
      </c>
      <c r="K810">
        <v>0.31654209999999999</v>
      </c>
      <c r="N810">
        <f t="shared" si="12"/>
        <v>0.18156485389985391</v>
      </c>
    </row>
    <row r="811" spans="2:14" x14ac:dyDescent="0.25">
      <c r="B811" t="s">
        <v>1100</v>
      </c>
      <c r="C811" t="s">
        <v>1109</v>
      </c>
      <c r="D811" t="s">
        <v>1110</v>
      </c>
      <c r="E811" t="s">
        <v>37</v>
      </c>
      <c r="F811" t="s">
        <v>0</v>
      </c>
      <c r="G811" t="s">
        <v>1826</v>
      </c>
      <c r="H811" s="4">
        <v>62.564911700000003</v>
      </c>
      <c r="I811">
        <v>62.696891999999998</v>
      </c>
      <c r="J811" s="5">
        <v>0.13198029999999999</v>
      </c>
      <c r="K811">
        <v>0.21050530000000001</v>
      </c>
      <c r="N811">
        <f t="shared" si="12"/>
        <v>0.12396857680270507</v>
      </c>
    </row>
    <row r="812" spans="2:14" x14ac:dyDescent="0.25">
      <c r="B812" t="s">
        <v>1100</v>
      </c>
      <c r="C812" t="s">
        <v>1109</v>
      </c>
      <c r="D812" t="s">
        <v>1110</v>
      </c>
      <c r="E812" t="s">
        <v>37</v>
      </c>
      <c r="F812" t="s">
        <v>0</v>
      </c>
      <c r="G812" t="s">
        <v>1827</v>
      </c>
      <c r="H812" s="4">
        <v>62.564911700000003</v>
      </c>
      <c r="I812">
        <v>62.696891999999998</v>
      </c>
      <c r="J812" s="5">
        <v>0.13198029999999999</v>
      </c>
      <c r="K812">
        <v>0.21050530000000001</v>
      </c>
      <c r="N812">
        <f t="shared" si="12"/>
        <v>0.12396857680270507</v>
      </c>
    </row>
    <row r="813" spans="2:14" x14ac:dyDescent="0.25">
      <c r="B813" t="s">
        <v>1100</v>
      </c>
      <c r="C813" t="s">
        <v>1111</v>
      </c>
      <c r="D813" t="s">
        <v>1112</v>
      </c>
      <c r="E813" t="s">
        <v>37</v>
      </c>
      <c r="F813" t="s">
        <v>0</v>
      </c>
      <c r="G813" t="s">
        <v>1826</v>
      </c>
      <c r="H813" s="4">
        <v>62.926543299999999</v>
      </c>
      <c r="I813">
        <v>62.564911700000003</v>
      </c>
      <c r="J813" s="5">
        <v>0.3616316</v>
      </c>
      <c r="K813">
        <v>0.57801020000000003</v>
      </c>
      <c r="N813">
        <f t="shared" si="12"/>
        <v>0.30868368655827066</v>
      </c>
    </row>
    <row r="814" spans="2:14" x14ac:dyDescent="0.25">
      <c r="B814" t="s">
        <v>1100</v>
      </c>
      <c r="C814" t="s">
        <v>1111</v>
      </c>
      <c r="D814" t="s">
        <v>1112</v>
      </c>
      <c r="E814" t="s">
        <v>37</v>
      </c>
      <c r="F814" t="s">
        <v>0</v>
      </c>
      <c r="G814" t="s">
        <v>1827</v>
      </c>
      <c r="H814" s="4">
        <v>62.926543299999999</v>
      </c>
      <c r="I814">
        <v>62.564911700000003</v>
      </c>
      <c r="J814" s="5">
        <v>0.3616316</v>
      </c>
      <c r="K814">
        <v>0.57801020000000003</v>
      </c>
      <c r="N814">
        <f t="shared" si="12"/>
        <v>0.30868368655827066</v>
      </c>
    </row>
    <row r="815" spans="2:14" x14ac:dyDescent="0.25">
      <c r="B815" t="s">
        <v>1100</v>
      </c>
      <c r="C815" t="s">
        <v>1113</v>
      </c>
      <c r="D815" t="s">
        <v>1114</v>
      </c>
      <c r="E815" t="s">
        <v>37</v>
      </c>
      <c r="F815" t="s">
        <v>0</v>
      </c>
      <c r="G815" t="s">
        <v>1826</v>
      </c>
      <c r="H815" s="4">
        <v>63.0209464</v>
      </c>
      <c r="I815">
        <v>62.926543299999999</v>
      </c>
      <c r="J815" s="5">
        <v>9.4403100000000004E-2</v>
      </c>
      <c r="K815">
        <v>0.15002109999999999</v>
      </c>
      <c r="N815">
        <f t="shared" si="12"/>
        <v>9.0209100484476404E-2</v>
      </c>
    </row>
    <row r="816" spans="2:14" x14ac:dyDescent="0.25">
      <c r="B816" t="s">
        <v>1100</v>
      </c>
      <c r="C816" t="s">
        <v>1113</v>
      </c>
      <c r="D816" t="s">
        <v>1114</v>
      </c>
      <c r="E816" t="s">
        <v>37</v>
      </c>
      <c r="F816" t="s">
        <v>0</v>
      </c>
      <c r="G816" t="s">
        <v>1827</v>
      </c>
      <c r="H816" s="4">
        <v>63.0209464</v>
      </c>
      <c r="I816">
        <v>62.926543299999999</v>
      </c>
      <c r="J816" s="5">
        <v>9.4403100000000004E-2</v>
      </c>
      <c r="K816">
        <v>0.15002109999999999</v>
      </c>
      <c r="N816">
        <f t="shared" si="12"/>
        <v>9.0209100484476404E-2</v>
      </c>
    </row>
    <row r="817" spans="2:14" x14ac:dyDescent="0.25">
      <c r="B817" t="s">
        <v>1100</v>
      </c>
      <c r="C817" t="s">
        <v>1115</v>
      </c>
      <c r="D817" t="s">
        <v>1116</v>
      </c>
      <c r="E817" t="s">
        <v>37</v>
      </c>
      <c r="F817" t="s">
        <v>0</v>
      </c>
      <c r="G817" t="s">
        <v>1826</v>
      </c>
      <c r="H817" s="4">
        <v>63.4572079</v>
      </c>
      <c r="I817">
        <v>63.0209464</v>
      </c>
      <c r="J817" s="5">
        <v>0.43626150000000002</v>
      </c>
      <c r="K817">
        <v>0.69224839999999999</v>
      </c>
      <c r="N817">
        <f t="shared" si="12"/>
        <v>0.36204355711134906</v>
      </c>
    </row>
    <row r="818" spans="2:14" x14ac:dyDescent="0.25">
      <c r="B818" t="s">
        <v>1100</v>
      </c>
      <c r="C818" t="s">
        <v>1115</v>
      </c>
      <c r="D818" t="s">
        <v>1116</v>
      </c>
      <c r="E818" t="s">
        <v>37</v>
      </c>
      <c r="F818" t="s">
        <v>0</v>
      </c>
      <c r="G818" t="s">
        <v>1827</v>
      </c>
      <c r="H818" s="4">
        <v>63.4572079</v>
      </c>
      <c r="I818">
        <v>63.0209464</v>
      </c>
      <c r="J818" s="5">
        <v>0.43626150000000002</v>
      </c>
      <c r="K818">
        <v>0.69224839999999999</v>
      </c>
      <c r="N818">
        <f t="shared" si="12"/>
        <v>0.36204355711134906</v>
      </c>
    </row>
    <row r="819" spans="2:14" x14ac:dyDescent="0.25">
      <c r="B819" t="s">
        <v>1100</v>
      </c>
      <c r="C819" t="s">
        <v>1117</v>
      </c>
      <c r="D819" t="s">
        <v>1118</v>
      </c>
      <c r="E819" t="s">
        <v>37</v>
      </c>
      <c r="F819" t="s">
        <v>0</v>
      </c>
      <c r="G819" t="s">
        <v>1826</v>
      </c>
      <c r="H819" s="4">
        <v>63.716234</v>
      </c>
      <c r="I819">
        <v>63.4572079</v>
      </c>
      <c r="J819" s="5">
        <v>0.25902609999999998</v>
      </c>
      <c r="K819">
        <v>0.4081902</v>
      </c>
      <c r="N819">
        <f t="shared" si="12"/>
        <v>0.23033848558601283</v>
      </c>
    </row>
    <row r="820" spans="2:14" x14ac:dyDescent="0.25">
      <c r="B820" t="s">
        <v>1100</v>
      </c>
      <c r="C820" t="s">
        <v>1117</v>
      </c>
      <c r="D820" t="s">
        <v>1118</v>
      </c>
      <c r="E820" t="s">
        <v>37</v>
      </c>
      <c r="F820" t="s">
        <v>0</v>
      </c>
      <c r="G820" t="s">
        <v>1827</v>
      </c>
      <c r="H820" s="4">
        <v>63.716234</v>
      </c>
      <c r="I820">
        <v>63.4572079</v>
      </c>
      <c r="J820" s="5">
        <v>0.25902609999999998</v>
      </c>
      <c r="K820">
        <v>0.4081902</v>
      </c>
      <c r="N820">
        <f t="shared" si="12"/>
        <v>0.23033848558601283</v>
      </c>
    </row>
    <row r="821" spans="2:14" x14ac:dyDescent="0.25">
      <c r="B821" t="s">
        <v>1100</v>
      </c>
      <c r="C821" t="s">
        <v>1119</v>
      </c>
      <c r="D821" t="s">
        <v>1120</v>
      </c>
      <c r="E821" t="s">
        <v>37</v>
      </c>
      <c r="F821" t="s">
        <v>0</v>
      </c>
      <c r="G821" t="s">
        <v>1826</v>
      </c>
      <c r="H821" s="4">
        <v>62.720164799999999</v>
      </c>
      <c r="I821">
        <v>63.716234</v>
      </c>
      <c r="J821" s="5">
        <v>0.99606919999999999</v>
      </c>
      <c r="K821">
        <v>1.5632895</v>
      </c>
      <c r="N821">
        <f t="shared" si="12"/>
        <v>0.69117984662698195</v>
      </c>
    </row>
    <row r="822" spans="2:14" x14ac:dyDescent="0.25">
      <c r="B822" t="s">
        <v>1100</v>
      </c>
      <c r="C822" t="s">
        <v>1119</v>
      </c>
      <c r="D822" t="s">
        <v>1120</v>
      </c>
      <c r="E822" t="s">
        <v>37</v>
      </c>
      <c r="F822" t="s">
        <v>0</v>
      </c>
      <c r="G822" t="s">
        <v>1827</v>
      </c>
      <c r="H822" s="4">
        <v>62.720164799999999</v>
      </c>
      <c r="I822">
        <v>63.716234</v>
      </c>
      <c r="J822" s="5">
        <v>0.99606919999999999</v>
      </c>
      <c r="K822">
        <v>1.5632895</v>
      </c>
      <c r="N822">
        <f t="shared" si="12"/>
        <v>0.69117984662698195</v>
      </c>
    </row>
    <row r="823" spans="2:14" x14ac:dyDescent="0.25">
      <c r="B823" t="s">
        <v>1100</v>
      </c>
      <c r="C823" t="s">
        <v>1121</v>
      </c>
      <c r="D823" t="s">
        <v>1122</v>
      </c>
      <c r="E823" t="s">
        <v>37</v>
      </c>
      <c r="F823" t="s">
        <v>0</v>
      </c>
      <c r="G823" t="s">
        <v>1826</v>
      </c>
      <c r="H823" s="4">
        <v>62.793597499999997</v>
      </c>
      <c r="I823">
        <v>62.720164799999999</v>
      </c>
      <c r="J823" s="5">
        <v>7.3432700000000004E-2</v>
      </c>
      <c r="K823">
        <v>0.1170799</v>
      </c>
      <c r="N823">
        <f t="shared" si="12"/>
        <v>7.0861644242913482E-2</v>
      </c>
    </row>
    <row r="824" spans="2:14" x14ac:dyDescent="0.25">
      <c r="B824" t="s">
        <v>1100</v>
      </c>
      <c r="C824" t="s">
        <v>1121</v>
      </c>
      <c r="D824" t="s">
        <v>1122</v>
      </c>
      <c r="E824" t="s">
        <v>37</v>
      </c>
      <c r="F824" t="s">
        <v>0</v>
      </c>
      <c r="G824" t="s">
        <v>1827</v>
      </c>
      <c r="H824" s="4">
        <v>62.793597499999997</v>
      </c>
      <c r="I824">
        <v>62.720164799999999</v>
      </c>
      <c r="J824" s="5">
        <v>7.3432700000000004E-2</v>
      </c>
      <c r="K824">
        <v>0.1170799</v>
      </c>
      <c r="N824">
        <f t="shared" si="12"/>
        <v>7.0861644242913482E-2</v>
      </c>
    </row>
    <row r="825" spans="2:14" x14ac:dyDescent="0.25">
      <c r="B825" t="s">
        <v>1100</v>
      </c>
      <c r="C825" t="s">
        <v>1123</v>
      </c>
      <c r="D825" t="s">
        <v>1124</v>
      </c>
      <c r="E825" t="s">
        <v>37</v>
      </c>
      <c r="F825" t="s">
        <v>0</v>
      </c>
      <c r="G825" t="s">
        <v>1826</v>
      </c>
      <c r="H825" s="4">
        <v>63.074821300000004</v>
      </c>
      <c r="I825">
        <v>62.793597499999997</v>
      </c>
      <c r="J825" s="5">
        <v>0.28122380000000002</v>
      </c>
      <c r="K825">
        <v>0.44785429999999998</v>
      </c>
      <c r="N825">
        <f t="shared" si="12"/>
        <v>0.24781571491501431</v>
      </c>
    </row>
    <row r="826" spans="2:14" x14ac:dyDescent="0.25">
      <c r="B826" t="s">
        <v>1100</v>
      </c>
      <c r="C826" t="s">
        <v>1123</v>
      </c>
      <c r="D826" t="s">
        <v>1124</v>
      </c>
      <c r="E826" t="s">
        <v>37</v>
      </c>
      <c r="F826" t="s">
        <v>0</v>
      </c>
      <c r="G826" t="s">
        <v>1827</v>
      </c>
      <c r="H826" s="4">
        <v>63.074821300000004</v>
      </c>
      <c r="I826">
        <v>62.793597499999997</v>
      </c>
      <c r="J826" s="5">
        <v>0.28122380000000002</v>
      </c>
      <c r="K826">
        <v>0.44785429999999998</v>
      </c>
      <c r="N826">
        <f t="shared" si="12"/>
        <v>0.24781571491501431</v>
      </c>
    </row>
    <row r="827" spans="2:14" x14ac:dyDescent="0.25">
      <c r="B827" t="s">
        <v>1100</v>
      </c>
      <c r="C827" t="s">
        <v>1125</v>
      </c>
      <c r="D827" t="s">
        <v>1126</v>
      </c>
      <c r="E827" t="s">
        <v>37</v>
      </c>
      <c r="F827" t="s">
        <v>0</v>
      </c>
      <c r="G827" t="s">
        <v>1826</v>
      </c>
      <c r="H827" s="4">
        <v>62.606374799999998</v>
      </c>
      <c r="I827">
        <v>63.074821300000004</v>
      </c>
      <c r="J827" s="5">
        <v>0.46844649999999999</v>
      </c>
      <c r="K827">
        <v>0.74268380000000001</v>
      </c>
      <c r="N827">
        <f t="shared" si="12"/>
        <v>0.38420503925982508</v>
      </c>
    </row>
    <row r="828" spans="2:14" x14ac:dyDescent="0.25">
      <c r="B828" t="s">
        <v>1100</v>
      </c>
      <c r="C828" t="s">
        <v>1125</v>
      </c>
      <c r="D828" t="s">
        <v>1126</v>
      </c>
      <c r="E828" t="s">
        <v>37</v>
      </c>
      <c r="F828" t="s">
        <v>0</v>
      </c>
      <c r="G828" t="s">
        <v>1827</v>
      </c>
      <c r="H828" s="4">
        <v>62.606374799999998</v>
      </c>
      <c r="I828">
        <v>63.074821300000004</v>
      </c>
      <c r="J828" s="5">
        <v>0.46844649999999999</v>
      </c>
      <c r="K828">
        <v>0.74268380000000001</v>
      </c>
      <c r="N828">
        <f t="shared" si="12"/>
        <v>0.38420503925982508</v>
      </c>
    </row>
    <row r="829" spans="2:14" x14ac:dyDescent="0.25">
      <c r="B829" t="s">
        <v>1100</v>
      </c>
      <c r="C829" t="s">
        <v>1127</v>
      </c>
      <c r="D829" t="s">
        <v>1128</v>
      </c>
      <c r="E829" t="s">
        <v>37</v>
      </c>
      <c r="F829" t="s">
        <v>0</v>
      </c>
      <c r="G829" t="s">
        <v>1826</v>
      </c>
      <c r="H829" s="4">
        <v>62.892066</v>
      </c>
      <c r="I829">
        <v>62.606374799999998</v>
      </c>
      <c r="J829" s="5">
        <v>0.28569119999999998</v>
      </c>
      <c r="K829">
        <v>0.45632919999999999</v>
      </c>
      <c r="N829">
        <f t="shared" si="12"/>
        <v>0.25129647256414761</v>
      </c>
    </row>
    <row r="830" spans="2:14" x14ac:dyDescent="0.25">
      <c r="B830" t="s">
        <v>1100</v>
      </c>
      <c r="C830" t="s">
        <v>1127</v>
      </c>
      <c r="D830" t="s">
        <v>1128</v>
      </c>
      <c r="E830" t="s">
        <v>37</v>
      </c>
      <c r="F830" t="s">
        <v>0</v>
      </c>
      <c r="G830" t="s">
        <v>1827</v>
      </c>
      <c r="H830" s="4">
        <v>62.892066</v>
      </c>
      <c r="I830">
        <v>62.606374799999998</v>
      </c>
      <c r="J830" s="5">
        <v>0.28569119999999998</v>
      </c>
      <c r="K830">
        <v>0.45632919999999999</v>
      </c>
      <c r="N830">
        <f t="shared" si="12"/>
        <v>0.25129647256414761</v>
      </c>
    </row>
    <row r="831" spans="2:14" x14ac:dyDescent="0.25">
      <c r="B831" t="s">
        <v>1100</v>
      </c>
      <c r="C831" t="s">
        <v>1134</v>
      </c>
      <c r="D831" t="s">
        <v>1135</v>
      </c>
      <c r="E831" t="s">
        <v>37</v>
      </c>
      <c r="F831" t="s">
        <v>0</v>
      </c>
      <c r="G831" t="s">
        <v>1826</v>
      </c>
      <c r="H831" s="4">
        <v>62.608444300000002</v>
      </c>
      <c r="I831">
        <v>62.892066</v>
      </c>
      <c r="J831" s="5">
        <v>0.28362169999999998</v>
      </c>
      <c r="K831">
        <v>0.45096579999999997</v>
      </c>
      <c r="N831">
        <f t="shared" si="12"/>
        <v>0.24968553568872867</v>
      </c>
    </row>
    <row r="832" spans="2:14" x14ac:dyDescent="0.25">
      <c r="B832" t="s">
        <v>1100</v>
      </c>
      <c r="C832" t="s">
        <v>1134</v>
      </c>
      <c r="D832" t="s">
        <v>1135</v>
      </c>
      <c r="E832" t="s">
        <v>37</v>
      </c>
      <c r="F832" t="s">
        <v>0</v>
      </c>
      <c r="G832" t="s">
        <v>1827</v>
      </c>
      <c r="H832" s="4">
        <v>62.608444300000002</v>
      </c>
      <c r="I832">
        <v>62.892066</v>
      </c>
      <c r="J832" s="5">
        <v>0.28362169999999998</v>
      </c>
      <c r="K832">
        <v>0.45096579999999997</v>
      </c>
      <c r="N832">
        <f t="shared" si="12"/>
        <v>0.24968553568872867</v>
      </c>
    </row>
    <row r="833" spans="2:14" x14ac:dyDescent="0.25">
      <c r="B833" t="s">
        <v>1100</v>
      </c>
      <c r="C833" t="s">
        <v>1136</v>
      </c>
      <c r="D833" t="s">
        <v>1137</v>
      </c>
      <c r="E833" t="s">
        <v>37</v>
      </c>
      <c r="F833" t="s">
        <v>0</v>
      </c>
      <c r="G833" t="s">
        <v>1826</v>
      </c>
      <c r="H833" s="4">
        <v>62.959517099999999</v>
      </c>
      <c r="I833">
        <v>62.608444300000002</v>
      </c>
      <c r="J833" s="5">
        <v>0.35107280000000002</v>
      </c>
      <c r="K833">
        <v>0.56074349999999995</v>
      </c>
      <c r="N833">
        <f t="shared" si="12"/>
        <v>0.30089894353662566</v>
      </c>
    </row>
    <row r="834" spans="2:14" x14ac:dyDescent="0.25">
      <c r="B834" t="s">
        <v>1100</v>
      </c>
      <c r="C834" t="s">
        <v>1140</v>
      </c>
      <c r="D834" t="s">
        <v>1141</v>
      </c>
      <c r="E834" t="s">
        <v>37</v>
      </c>
      <c r="F834" t="s">
        <v>0</v>
      </c>
      <c r="G834" t="s">
        <v>1826</v>
      </c>
      <c r="H834" s="4">
        <v>62.649177399999999</v>
      </c>
      <c r="I834">
        <v>62.616490499999998</v>
      </c>
      <c r="J834" s="5">
        <v>3.2686899999999998E-2</v>
      </c>
      <c r="K834">
        <v>5.2201699999999997E-2</v>
      </c>
      <c r="N834">
        <f t="shared" si="12"/>
        <v>3.2164046420612311E-2</v>
      </c>
    </row>
    <row r="835" spans="2:14" x14ac:dyDescent="0.25">
      <c r="B835" t="s">
        <v>1100</v>
      </c>
      <c r="C835" t="s">
        <v>1140</v>
      </c>
      <c r="D835" t="s">
        <v>1141</v>
      </c>
      <c r="E835" t="s">
        <v>37</v>
      </c>
      <c r="F835" t="s">
        <v>0</v>
      </c>
      <c r="G835" t="s">
        <v>1827</v>
      </c>
      <c r="H835" s="4">
        <v>62.649177399999999</v>
      </c>
      <c r="I835">
        <v>62.616490499999998</v>
      </c>
      <c r="J835" s="5">
        <v>3.2686899999999998E-2</v>
      </c>
      <c r="K835">
        <v>5.2201699999999997E-2</v>
      </c>
      <c r="N835">
        <f t="shared" ref="N835:N898" si="13">LN(1+J835)</f>
        <v>3.2164046420612311E-2</v>
      </c>
    </row>
    <row r="836" spans="2:14" x14ac:dyDescent="0.25">
      <c r="B836" t="s">
        <v>1100</v>
      </c>
      <c r="C836" t="s">
        <v>1142</v>
      </c>
      <c r="D836" t="s">
        <v>1143</v>
      </c>
      <c r="E836" t="s">
        <v>37</v>
      </c>
      <c r="F836" t="s">
        <v>0</v>
      </c>
      <c r="G836" t="s">
        <v>1826</v>
      </c>
      <c r="H836" s="4">
        <v>63.352282000000002</v>
      </c>
      <c r="I836">
        <v>62.649177399999999</v>
      </c>
      <c r="J836" s="5">
        <v>0.70310459999999997</v>
      </c>
      <c r="K836">
        <v>1.1222886000000001</v>
      </c>
      <c r="N836">
        <f t="shared" si="13"/>
        <v>0.53245282081608392</v>
      </c>
    </row>
    <row r="837" spans="2:14" x14ac:dyDescent="0.25">
      <c r="B837" t="s">
        <v>1100</v>
      </c>
      <c r="C837" t="s">
        <v>1142</v>
      </c>
      <c r="D837" t="s">
        <v>1143</v>
      </c>
      <c r="E837" t="s">
        <v>37</v>
      </c>
      <c r="F837" t="s">
        <v>0</v>
      </c>
      <c r="G837" t="s">
        <v>1827</v>
      </c>
      <c r="H837" s="4">
        <v>63.352282000000002</v>
      </c>
      <c r="I837">
        <v>62.649177399999999</v>
      </c>
      <c r="J837" s="5">
        <v>0.70310459999999997</v>
      </c>
      <c r="K837">
        <v>1.1222886000000001</v>
      </c>
      <c r="N837">
        <f t="shared" si="13"/>
        <v>0.53245282081608392</v>
      </c>
    </row>
    <row r="838" spans="2:14" x14ac:dyDescent="0.25">
      <c r="B838" t="s">
        <v>1100</v>
      </c>
      <c r="C838" t="s">
        <v>1144</v>
      </c>
      <c r="D838" t="s">
        <v>1145</v>
      </c>
      <c r="E838" t="s">
        <v>37</v>
      </c>
      <c r="F838" t="s">
        <v>0</v>
      </c>
      <c r="G838" t="s">
        <v>1826</v>
      </c>
      <c r="H838" s="4">
        <v>63.217106600000001</v>
      </c>
      <c r="I838">
        <v>63.352282000000002</v>
      </c>
      <c r="J838" s="5">
        <v>0.1351754</v>
      </c>
      <c r="K838">
        <v>0.21337100000000001</v>
      </c>
      <c r="N838">
        <f t="shared" si="13"/>
        <v>0.12678717643861909</v>
      </c>
    </row>
    <row r="839" spans="2:14" x14ac:dyDescent="0.25">
      <c r="B839" t="s">
        <v>1100</v>
      </c>
      <c r="C839" t="s">
        <v>1144</v>
      </c>
      <c r="D839" t="s">
        <v>1145</v>
      </c>
      <c r="E839" t="s">
        <v>37</v>
      </c>
      <c r="F839" t="s">
        <v>0</v>
      </c>
      <c r="G839" t="s">
        <v>1827</v>
      </c>
      <c r="H839" s="4">
        <v>63.217106600000001</v>
      </c>
      <c r="I839">
        <v>63.352282000000002</v>
      </c>
      <c r="J839" s="5">
        <v>0.1351754</v>
      </c>
      <c r="K839">
        <v>0.21337100000000001</v>
      </c>
      <c r="N839">
        <f t="shared" si="13"/>
        <v>0.12678717643861909</v>
      </c>
    </row>
    <row r="840" spans="2:14" x14ac:dyDescent="0.25">
      <c r="B840" t="s">
        <v>1100</v>
      </c>
      <c r="C840" t="s">
        <v>1146</v>
      </c>
      <c r="D840" t="s">
        <v>1147</v>
      </c>
      <c r="E840" t="s">
        <v>37</v>
      </c>
      <c r="F840" t="s">
        <v>0</v>
      </c>
      <c r="G840" t="s">
        <v>1826</v>
      </c>
      <c r="H840" s="4">
        <v>63.131747699999998</v>
      </c>
      <c r="I840">
        <v>63.217106600000001</v>
      </c>
      <c r="J840" s="5">
        <v>8.5358900000000001E-2</v>
      </c>
      <c r="K840">
        <v>0.13502500000000001</v>
      </c>
      <c r="N840">
        <f t="shared" si="13"/>
        <v>8.1910715705790352E-2</v>
      </c>
    </row>
    <row r="841" spans="2:14" x14ac:dyDescent="0.25">
      <c r="B841" t="s">
        <v>1100</v>
      </c>
      <c r="C841" t="s">
        <v>1146</v>
      </c>
      <c r="D841" t="s">
        <v>1147</v>
      </c>
      <c r="E841" t="s">
        <v>37</v>
      </c>
      <c r="F841" t="s">
        <v>0</v>
      </c>
      <c r="G841" t="s">
        <v>1827</v>
      </c>
      <c r="H841" s="4">
        <v>63.131747699999998</v>
      </c>
      <c r="I841">
        <v>63.217106600000001</v>
      </c>
      <c r="J841" s="5">
        <v>8.5358900000000001E-2</v>
      </c>
      <c r="K841">
        <v>0.13502500000000001</v>
      </c>
      <c r="N841">
        <f t="shared" si="13"/>
        <v>8.1910715705790352E-2</v>
      </c>
    </row>
    <row r="842" spans="2:14" x14ac:dyDescent="0.25">
      <c r="B842" t="s">
        <v>1100</v>
      </c>
      <c r="C842" t="s">
        <v>1148</v>
      </c>
      <c r="D842" t="s">
        <v>1149</v>
      </c>
      <c r="E842" t="s">
        <v>37</v>
      </c>
      <c r="F842" t="s">
        <v>0</v>
      </c>
      <c r="G842" t="s">
        <v>1826</v>
      </c>
      <c r="H842" s="4">
        <v>63.083971099999999</v>
      </c>
      <c r="I842">
        <v>63.131747699999998</v>
      </c>
      <c r="J842" s="5">
        <v>4.7776600000000002E-2</v>
      </c>
      <c r="K842">
        <v>7.5677599999999998E-2</v>
      </c>
      <c r="N842">
        <f t="shared" si="13"/>
        <v>4.6670395236404635E-2</v>
      </c>
    </row>
    <row r="843" spans="2:14" x14ac:dyDescent="0.25">
      <c r="B843" t="s">
        <v>1100</v>
      </c>
      <c r="C843" t="s">
        <v>1148</v>
      </c>
      <c r="D843" t="s">
        <v>1149</v>
      </c>
      <c r="E843" t="s">
        <v>37</v>
      </c>
      <c r="F843" t="s">
        <v>0</v>
      </c>
      <c r="G843" t="s">
        <v>1827</v>
      </c>
      <c r="H843" s="4">
        <v>63.083971099999999</v>
      </c>
      <c r="I843">
        <v>63.131747699999998</v>
      </c>
      <c r="J843" s="5">
        <v>4.7776600000000002E-2</v>
      </c>
      <c r="K843">
        <v>7.5677599999999998E-2</v>
      </c>
      <c r="N843">
        <f t="shared" si="13"/>
        <v>4.6670395236404635E-2</v>
      </c>
    </row>
    <row r="844" spans="2:14" x14ac:dyDescent="0.25">
      <c r="B844" t="s">
        <v>1100</v>
      </c>
      <c r="C844" t="s">
        <v>1150</v>
      </c>
      <c r="D844" t="s">
        <v>1151</v>
      </c>
      <c r="E844" t="s">
        <v>37</v>
      </c>
      <c r="F844" t="s">
        <v>0</v>
      </c>
      <c r="G844" t="s">
        <v>1826</v>
      </c>
      <c r="H844" s="4">
        <v>62.515393699999997</v>
      </c>
      <c r="I844">
        <v>63.083971099999999</v>
      </c>
      <c r="J844" s="5">
        <v>0.56857740000000001</v>
      </c>
      <c r="K844">
        <v>0.90130250000000001</v>
      </c>
      <c r="N844">
        <f t="shared" si="13"/>
        <v>0.45016909394050081</v>
      </c>
    </row>
    <row r="845" spans="2:14" x14ac:dyDescent="0.25">
      <c r="B845" t="s">
        <v>1100</v>
      </c>
      <c r="C845" t="s">
        <v>1150</v>
      </c>
      <c r="D845" t="s">
        <v>1151</v>
      </c>
      <c r="E845" t="s">
        <v>37</v>
      </c>
      <c r="F845" t="s">
        <v>0</v>
      </c>
      <c r="G845" t="s">
        <v>1827</v>
      </c>
      <c r="H845" s="4">
        <v>62.515393699999997</v>
      </c>
      <c r="I845">
        <v>63.083971099999999</v>
      </c>
      <c r="J845" s="5">
        <v>0.56857740000000001</v>
      </c>
      <c r="K845">
        <v>0.90130250000000001</v>
      </c>
      <c r="N845">
        <f t="shared" si="13"/>
        <v>0.45016909394050081</v>
      </c>
    </row>
    <row r="846" spans="2:14" x14ac:dyDescent="0.25">
      <c r="B846" t="s">
        <v>1100</v>
      </c>
      <c r="C846" t="s">
        <v>1152</v>
      </c>
      <c r="D846" t="s">
        <v>1153</v>
      </c>
      <c r="E846" t="s">
        <v>37</v>
      </c>
      <c r="F846" t="s">
        <v>0</v>
      </c>
      <c r="G846" t="s">
        <v>1827</v>
      </c>
      <c r="H846" s="4">
        <v>63.032579699999999</v>
      </c>
      <c r="I846">
        <v>62.515393699999997</v>
      </c>
      <c r="J846" s="5">
        <v>0.51718600000000003</v>
      </c>
      <c r="K846">
        <v>0.82729379999999997</v>
      </c>
      <c r="N846">
        <f t="shared" si="13"/>
        <v>0.41685730326564602</v>
      </c>
    </row>
    <row r="847" spans="2:14" x14ac:dyDescent="0.25">
      <c r="B847" t="s">
        <v>1100</v>
      </c>
      <c r="C847" t="s">
        <v>1156</v>
      </c>
      <c r="D847" t="s">
        <v>1157</v>
      </c>
      <c r="E847" t="s">
        <v>37</v>
      </c>
      <c r="F847" t="s">
        <v>0</v>
      </c>
      <c r="G847" t="s">
        <v>1826</v>
      </c>
      <c r="H847" s="4">
        <v>62.370384399999999</v>
      </c>
      <c r="I847">
        <v>63.146915499999999</v>
      </c>
      <c r="J847" s="5">
        <v>0.77653110000000003</v>
      </c>
      <c r="K847">
        <v>1.2297213</v>
      </c>
      <c r="N847">
        <f t="shared" si="13"/>
        <v>0.5746626426583874</v>
      </c>
    </row>
    <row r="848" spans="2:14" x14ac:dyDescent="0.25">
      <c r="B848" t="s">
        <v>1100</v>
      </c>
      <c r="C848" t="s">
        <v>1156</v>
      </c>
      <c r="D848" t="s">
        <v>1157</v>
      </c>
      <c r="E848" t="s">
        <v>37</v>
      </c>
      <c r="F848" t="s">
        <v>0</v>
      </c>
      <c r="G848" t="s">
        <v>1827</v>
      </c>
      <c r="H848" s="4">
        <v>62.370384399999999</v>
      </c>
      <c r="I848">
        <v>63.146915499999999</v>
      </c>
      <c r="J848" s="5">
        <v>0.77653110000000003</v>
      </c>
      <c r="K848">
        <v>1.2297213</v>
      </c>
      <c r="N848">
        <f t="shared" si="13"/>
        <v>0.5746626426583874</v>
      </c>
    </row>
    <row r="849" spans="2:14" x14ac:dyDescent="0.25">
      <c r="B849" t="s">
        <v>1100</v>
      </c>
      <c r="C849" t="s">
        <v>1158</v>
      </c>
      <c r="D849" t="s">
        <v>1159</v>
      </c>
      <c r="E849" t="s">
        <v>37</v>
      </c>
      <c r="F849" t="s">
        <v>0</v>
      </c>
      <c r="G849" t="s">
        <v>1826</v>
      </c>
      <c r="H849" s="4">
        <v>62.979485099999998</v>
      </c>
      <c r="I849">
        <v>62.370384399999999</v>
      </c>
      <c r="J849" s="5">
        <v>0.60910070000000005</v>
      </c>
      <c r="K849">
        <v>0.97658639999999997</v>
      </c>
      <c r="N849">
        <f t="shared" si="13"/>
        <v>0.47567545150866358</v>
      </c>
    </row>
    <row r="850" spans="2:14" x14ac:dyDescent="0.25">
      <c r="B850" t="s">
        <v>1100</v>
      </c>
      <c r="C850" t="s">
        <v>1158</v>
      </c>
      <c r="D850" t="s">
        <v>1159</v>
      </c>
      <c r="E850" t="s">
        <v>37</v>
      </c>
      <c r="F850" t="s">
        <v>0</v>
      </c>
      <c r="G850" t="s">
        <v>1827</v>
      </c>
      <c r="H850" s="4">
        <v>62.979485099999998</v>
      </c>
      <c r="I850">
        <v>62.370384399999999</v>
      </c>
      <c r="J850" s="5">
        <v>0.60910070000000005</v>
      </c>
      <c r="K850">
        <v>0.97658639999999997</v>
      </c>
      <c r="N850">
        <f t="shared" si="13"/>
        <v>0.47567545150866358</v>
      </c>
    </row>
    <row r="851" spans="2:14" x14ac:dyDescent="0.25">
      <c r="B851" t="s">
        <v>1100</v>
      </c>
      <c r="C851" t="s">
        <v>1160</v>
      </c>
      <c r="D851" t="s">
        <v>1161</v>
      </c>
      <c r="E851" t="s">
        <v>37</v>
      </c>
      <c r="F851" t="s">
        <v>0</v>
      </c>
      <c r="G851" t="s">
        <v>1826</v>
      </c>
      <c r="H851" s="4">
        <v>62.838380999999998</v>
      </c>
      <c r="I851">
        <v>62.979485099999998</v>
      </c>
      <c r="J851" s="5">
        <v>0.14110410000000001</v>
      </c>
      <c r="K851">
        <v>0.22404769999999999</v>
      </c>
      <c r="N851">
        <f t="shared" si="13"/>
        <v>0.13199630247631683</v>
      </c>
    </row>
    <row r="852" spans="2:14" x14ac:dyDescent="0.25">
      <c r="B852" t="s">
        <v>1100</v>
      </c>
      <c r="C852" t="s">
        <v>1162</v>
      </c>
      <c r="D852" t="s">
        <v>1163</v>
      </c>
      <c r="E852" t="s">
        <v>37</v>
      </c>
      <c r="F852" t="s">
        <v>0</v>
      </c>
      <c r="G852" t="s">
        <v>1826</v>
      </c>
      <c r="H852" s="4">
        <v>63.3731711</v>
      </c>
      <c r="I852">
        <v>62.838380999999998</v>
      </c>
      <c r="J852" s="5">
        <v>0.53479010000000005</v>
      </c>
      <c r="K852">
        <v>0.85105649999999999</v>
      </c>
      <c r="N852">
        <f t="shared" si="13"/>
        <v>0.42839362901801925</v>
      </c>
    </row>
    <row r="853" spans="2:14" x14ac:dyDescent="0.25">
      <c r="B853" t="s">
        <v>1100</v>
      </c>
      <c r="C853" t="s">
        <v>1162</v>
      </c>
      <c r="D853" t="s">
        <v>1163</v>
      </c>
      <c r="E853" t="s">
        <v>37</v>
      </c>
      <c r="F853" t="s">
        <v>0</v>
      </c>
      <c r="G853" t="s">
        <v>1827</v>
      </c>
      <c r="H853" s="4">
        <v>63.3731711</v>
      </c>
      <c r="I853">
        <v>62.979485099999998</v>
      </c>
      <c r="J853" s="5">
        <v>0.39368599999999998</v>
      </c>
      <c r="K853">
        <v>0.62510200000000005</v>
      </c>
      <c r="N853">
        <f t="shared" si="13"/>
        <v>0.3319520358894581</v>
      </c>
    </row>
    <row r="854" spans="2:14" x14ac:dyDescent="0.25">
      <c r="B854" t="s">
        <v>1100</v>
      </c>
      <c r="C854" t="s">
        <v>1164</v>
      </c>
      <c r="D854" t="s">
        <v>1165</v>
      </c>
      <c r="E854" t="s">
        <v>37</v>
      </c>
      <c r="F854" t="s">
        <v>0</v>
      </c>
      <c r="G854" t="s">
        <v>1826</v>
      </c>
      <c r="H854" s="4">
        <v>63.150204799999997</v>
      </c>
      <c r="I854">
        <v>63.3731711</v>
      </c>
      <c r="J854" s="5">
        <v>0.22296630000000001</v>
      </c>
      <c r="K854">
        <v>0.3518307</v>
      </c>
      <c r="N854">
        <f t="shared" si="13"/>
        <v>0.20127930113323353</v>
      </c>
    </row>
    <row r="855" spans="2:14" x14ac:dyDescent="0.25">
      <c r="B855" t="s">
        <v>1100</v>
      </c>
      <c r="C855" t="s">
        <v>1164</v>
      </c>
      <c r="D855" t="s">
        <v>1165</v>
      </c>
      <c r="E855" t="s">
        <v>37</v>
      </c>
      <c r="F855" t="s">
        <v>0</v>
      </c>
      <c r="G855" t="s">
        <v>1827</v>
      </c>
      <c r="H855" s="4">
        <v>63.150204799999997</v>
      </c>
      <c r="I855">
        <v>63.3731711</v>
      </c>
      <c r="J855" s="5">
        <v>0.22296630000000001</v>
      </c>
      <c r="K855">
        <v>0.3518307</v>
      </c>
      <c r="N855">
        <f t="shared" si="13"/>
        <v>0.20127930113323353</v>
      </c>
    </row>
    <row r="856" spans="2:14" x14ac:dyDescent="0.25">
      <c r="B856" t="s">
        <v>1100</v>
      </c>
      <c r="C856" t="s">
        <v>1166</v>
      </c>
      <c r="D856" t="s">
        <v>1167</v>
      </c>
      <c r="E856" t="s">
        <v>37</v>
      </c>
      <c r="F856" t="s">
        <v>0</v>
      </c>
      <c r="G856" t="s">
        <v>1827</v>
      </c>
      <c r="H856" s="4">
        <v>62.491474500000002</v>
      </c>
      <c r="I856">
        <v>63.150204799999997</v>
      </c>
      <c r="J856" s="5">
        <v>0.65873029999999999</v>
      </c>
      <c r="K856">
        <v>1.0431166000000001</v>
      </c>
      <c r="N856">
        <f t="shared" si="13"/>
        <v>0.50605243018079349</v>
      </c>
    </row>
    <row r="857" spans="2:14" x14ac:dyDescent="0.25">
      <c r="B857" t="s">
        <v>1100</v>
      </c>
      <c r="C857" t="s">
        <v>1168</v>
      </c>
      <c r="D857" t="s">
        <v>1169</v>
      </c>
      <c r="E857" t="s">
        <v>37</v>
      </c>
      <c r="F857" t="s">
        <v>0</v>
      </c>
      <c r="G857" t="s">
        <v>1826</v>
      </c>
      <c r="H857" s="4">
        <v>62.443398700000003</v>
      </c>
      <c r="I857">
        <v>63.150204799999997</v>
      </c>
      <c r="J857" s="5">
        <v>0.70680609999999999</v>
      </c>
      <c r="K857">
        <v>1.1192458999999999</v>
      </c>
      <c r="N857">
        <f t="shared" si="13"/>
        <v>0.53462384626485737</v>
      </c>
    </row>
    <row r="858" spans="2:14" x14ac:dyDescent="0.25">
      <c r="B858" t="s">
        <v>1100</v>
      </c>
      <c r="C858" t="s">
        <v>1168</v>
      </c>
      <c r="D858" t="s">
        <v>1169</v>
      </c>
      <c r="E858" t="s">
        <v>37</v>
      </c>
      <c r="F858" t="s">
        <v>0</v>
      </c>
      <c r="G858" t="s">
        <v>1827</v>
      </c>
      <c r="H858" s="4">
        <v>62.443398700000003</v>
      </c>
      <c r="I858">
        <v>62.491474500000002</v>
      </c>
      <c r="J858" s="5">
        <v>4.8075800000000002E-2</v>
      </c>
      <c r="K858">
        <v>7.6931799999999995E-2</v>
      </c>
      <c r="N858">
        <f t="shared" si="13"/>
        <v>4.6955911527563787E-2</v>
      </c>
    </row>
    <row r="859" spans="2:14" x14ac:dyDescent="0.25">
      <c r="B859" t="s">
        <v>1100</v>
      </c>
      <c r="C859" t="s">
        <v>1174</v>
      </c>
      <c r="D859" t="s">
        <v>1175</v>
      </c>
      <c r="E859" t="s">
        <v>37</v>
      </c>
      <c r="F859" t="s">
        <v>0</v>
      </c>
      <c r="G859" t="s">
        <v>1826</v>
      </c>
      <c r="H859" s="4">
        <v>62.774181300000002</v>
      </c>
      <c r="I859">
        <v>62.487988299999998</v>
      </c>
      <c r="J859" s="5">
        <v>0.28619299999999998</v>
      </c>
      <c r="K859">
        <v>0.45799679999999998</v>
      </c>
      <c r="N859">
        <f t="shared" si="13"/>
        <v>0.25168669231538476</v>
      </c>
    </row>
    <row r="860" spans="2:14" x14ac:dyDescent="0.25">
      <c r="B860" t="s">
        <v>1100</v>
      </c>
      <c r="C860" t="s">
        <v>1174</v>
      </c>
      <c r="D860" t="s">
        <v>1175</v>
      </c>
      <c r="E860" t="s">
        <v>37</v>
      </c>
      <c r="F860" t="s">
        <v>0</v>
      </c>
      <c r="G860" t="s">
        <v>1827</v>
      </c>
      <c r="H860" s="4">
        <v>62.774181300000002</v>
      </c>
      <c r="I860">
        <v>62.487988299999998</v>
      </c>
      <c r="J860" s="5">
        <v>0.28619299999999998</v>
      </c>
      <c r="K860">
        <v>0.45799679999999998</v>
      </c>
      <c r="N860">
        <f t="shared" si="13"/>
        <v>0.25168669231538476</v>
      </c>
    </row>
    <row r="861" spans="2:14" x14ac:dyDescent="0.25">
      <c r="B861" t="s">
        <v>1100</v>
      </c>
      <c r="C861" t="s">
        <v>1176</v>
      </c>
      <c r="D861" t="s">
        <v>1177</v>
      </c>
      <c r="E861" t="s">
        <v>37</v>
      </c>
      <c r="F861" t="s">
        <v>0</v>
      </c>
      <c r="G861" t="s">
        <v>1826</v>
      </c>
      <c r="H861" s="4">
        <v>62.396113700000001</v>
      </c>
      <c r="I861">
        <v>62.774181300000002</v>
      </c>
      <c r="J861" s="5">
        <v>0.3780676</v>
      </c>
      <c r="K861">
        <v>0.60226610000000003</v>
      </c>
      <c r="N861">
        <f t="shared" si="13"/>
        <v>0.32068222799200463</v>
      </c>
    </row>
    <row r="862" spans="2:14" x14ac:dyDescent="0.25">
      <c r="B862" t="s">
        <v>1100</v>
      </c>
      <c r="C862" t="s">
        <v>1176</v>
      </c>
      <c r="D862" t="s">
        <v>1177</v>
      </c>
      <c r="E862" t="s">
        <v>37</v>
      </c>
      <c r="F862" t="s">
        <v>0</v>
      </c>
      <c r="G862" t="s">
        <v>1827</v>
      </c>
      <c r="H862" s="4">
        <v>62.396113700000001</v>
      </c>
      <c r="I862">
        <v>62.774181300000002</v>
      </c>
      <c r="J862" s="5">
        <v>0.3780676</v>
      </c>
      <c r="K862">
        <v>0.60226610000000003</v>
      </c>
      <c r="N862">
        <f t="shared" si="13"/>
        <v>0.32068222799200463</v>
      </c>
    </row>
    <row r="863" spans="2:14" x14ac:dyDescent="0.25">
      <c r="B863" t="s">
        <v>1100</v>
      </c>
      <c r="C863" t="s">
        <v>1178</v>
      </c>
      <c r="D863" t="s">
        <v>1179</v>
      </c>
      <c r="E863" t="s">
        <v>37</v>
      </c>
      <c r="F863" t="s">
        <v>0</v>
      </c>
      <c r="G863" t="s">
        <v>1826</v>
      </c>
      <c r="H863" s="4">
        <v>62.634758900000001</v>
      </c>
      <c r="I863">
        <v>62.396113700000001</v>
      </c>
      <c r="J863" s="5">
        <v>0.2386452</v>
      </c>
      <c r="K863">
        <v>0.38246809999999998</v>
      </c>
      <c r="N863">
        <f t="shared" si="13"/>
        <v>0.214018201670445</v>
      </c>
    </row>
    <row r="864" spans="2:14" x14ac:dyDescent="0.25">
      <c r="B864" t="s">
        <v>1100</v>
      </c>
      <c r="C864" t="s">
        <v>1178</v>
      </c>
      <c r="D864" t="s">
        <v>1179</v>
      </c>
      <c r="E864" t="s">
        <v>37</v>
      </c>
      <c r="F864" t="s">
        <v>0</v>
      </c>
      <c r="G864" t="s">
        <v>1827</v>
      </c>
      <c r="H864" s="4">
        <v>62.634758900000001</v>
      </c>
      <c r="I864">
        <v>62.396113700000001</v>
      </c>
      <c r="J864" s="5">
        <v>0.2386452</v>
      </c>
      <c r="K864">
        <v>0.38246809999999998</v>
      </c>
      <c r="N864">
        <f t="shared" si="13"/>
        <v>0.214018201670445</v>
      </c>
    </row>
    <row r="865" spans="2:14" x14ac:dyDescent="0.25">
      <c r="B865" t="s">
        <v>1100</v>
      </c>
      <c r="C865" t="s">
        <v>1180</v>
      </c>
      <c r="D865" t="s">
        <v>1181</v>
      </c>
      <c r="E865" t="s">
        <v>37</v>
      </c>
      <c r="F865" t="s">
        <v>0</v>
      </c>
      <c r="G865" t="s">
        <v>1826</v>
      </c>
      <c r="H865" s="4">
        <v>63.329296499999998</v>
      </c>
      <c r="I865">
        <v>62.634758900000001</v>
      </c>
      <c r="J865" s="5">
        <v>0.69453759999999998</v>
      </c>
      <c r="K865">
        <v>1.1088693000000001</v>
      </c>
      <c r="N865">
        <f t="shared" si="13"/>
        <v>0.52740990125519893</v>
      </c>
    </row>
    <row r="866" spans="2:14" x14ac:dyDescent="0.25">
      <c r="B866" t="s">
        <v>1100</v>
      </c>
      <c r="C866" t="s">
        <v>1180</v>
      </c>
      <c r="D866" t="s">
        <v>1181</v>
      </c>
      <c r="E866" t="s">
        <v>37</v>
      </c>
      <c r="F866" t="s">
        <v>0</v>
      </c>
      <c r="G866" t="s">
        <v>1827</v>
      </c>
      <c r="H866" s="4">
        <v>63.329296499999998</v>
      </c>
      <c r="I866">
        <v>62.634758900000001</v>
      </c>
      <c r="J866" s="5">
        <v>0.69453759999999998</v>
      </c>
      <c r="K866">
        <v>1.1088693000000001</v>
      </c>
      <c r="N866">
        <f t="shared" si="13"/>
        <v>0.52740990125519893</v>
      </c>
    </row>
    <row r="867" spans="2:14" x14ac:dyDescent="0.25">
      <c r="B867" t="s">
        <v>1100</v>
      </c>
      <c r="C867" t="s">
        <v>1182</v>
      </c>
      <c r="D867" t="s">
        <v>1183</v>
      </c>
      <c r="E867" t="s">
        <v>37</v>
      </c>
      <c r="F867" t="s">
        <v>0</v>
      </c>
      <c r="G867" t="s">
        <v>1827</v>
      </c>
      <c r="H867" s="4">
        <v>63.2087346</v>
      </c>
      <c r="I867">
        <v>63.329296499999998</v>
      </c>
      <c r="J867" s="5">
        <v>0.1205619</v>
      </c>
      <c r="K867">
        <v>0.19037299999999999</v>
      </c>
      <c r="N867">
        <f t="shared" si="13"/>
        <v>0.11383025592799777</v>
      </c>
    </row>
    <row r="868" spans="2:14" x14ac:dyDescent="0.25">
      <c r="B868" t="s">
        <v>1100</v>
      </c>
      <c r="C868" t="s">
        <v>1184</v>
      </c>
      <c r="D868" t="s">
        <v>1185</v>
      </c>
      <c r="E868" t="s">
        <v>37</v>
      </c>
      <c r="F868" t="s">
        <v>0</v>
      </c>
      <c r="G868" t="s">
        <v>1827</v>
      </c>
      <c r="H868" s="4">
        <v>62.874895700000003</v>
      </c>
      <c r="I868">
        <v>63.2087346</v>
      </c>
      <c r="J868" s="5">
        <v>0.33383889999999999</v>
      </c>
      <c r="K868">
        <v>0.52815310000000004</v>
      </c>
      <c r="N868">
        <f t="shared" si="13"/>
        <v>0.28806117558310718</v>
      </c>
    </row>
    <row r="869" spans="2:14" x14ac:dyDescent="0.25">
      <c r="B869" t="s">
        <v>1100</v>
      </c>
      <c r="C869" t="s">
        <v>1186</v>
      </c>
      <c r="D869" t="s">
        <v>1187</v>
      </c>
      <c r="E869" t="s">
        <v>37</v>
      </c>
      <c r="F869" t="s">
        <v>0</v>
      </c>
      <c r="G869" t="s">
        <v>1826</v>
      </c>
      <c r="H869" s="4">
        <v>62.853648</v>
      </c>
      <c r="I869">
        <v>62.883715899999999</v>
      </c>
      <c r="J869" s="5">
        <v>3.0067900000000002E-2</v>
      </c>
      <c r="K869">
        <v>4.7815099999999999E-2</v>
      </c>
      <c r="N869">
        <f t="shared" si="13"/>
        <v>2.9624722398860104E-2</v>
      </c>
    </row>
    <row r="870" spans="2:14" x14ac:dyDescent="0.25">
      <c r="B870" t="s">
        <v>1100</v>
      </c>
      <c r="C870" t="s">
        <v>1188</v>
      </c>
      <c r="D870" t="s">
        <v>1189</v>
      </c>
      <c r="E870" t="s">
        <v>37</v>
      </c>
      <c r="F870" t="s">
        <v>0</v>
      </c>
      <c r="G870" t="s">
        <v>1826</v>
      </c>
      <c r="H870" s="4">
        <v>62.7329103</v>
      </c>
      <c r="I870">
        <v>62.853648</v>
      </c>
      <c r="J870" s="5">
        <v>0.1207377</v>
      </c>
      <c r="K870">
        <v>0.1920934</v>
      </c>
      <c r="N870">
        <f t="shared" si="13"/>
        <v>0.11398712919952343</v>
      </c>
    </row>
    <row r="871" spans="2:14" x14ac:dyDescent="0.25">
      <c r="B871" t="s">
        <v>1100</v>
      </c>
      <c r="C871" t="s">
        <v>1188</v>
      </c>
      <c r="D871" t="s">
        <v>1189</v>
      </c>
      <c r="E871" t="s">
        <v>37</v>
      </c>
      <c r="F871" t="s">
        <v>0</v>
      </c>
      <c r="G871" t="s">
        <v>1827</v>
      </c>
      <c r="H871" s="4">
        <v>62.7329103</v>
      </c>
      <c r="I871">
        <v>62.853648</v>
      </c>
      <c r="J871" s="5">
        <v>0.1207377</v>
      </c>
      <c r="K871">
        <v>0.1920934</v>
      </c>
      <c r="N871">
        <f t="shared" si="13"/>
        <v>0.11398712919952343</v>
      </c>
    </row>
    <row r="872" spans="2:14" x14ac:dyDescent="0.25">
      <c r="B872" t="s">
        <v>1100</v>
      </c>
      <c r="C872" t="s">
        <v>1190</v>
      </c>
      <c r="D872" t="s">
        <v>1191</v>
      </c>
      <c r="E872" t="s">
        <v>37</v>
      </c>
      <c r="F872" t="s">
        <v>0</v>
      </c>
      <c r="G872" t="s">
        <v>1826</v>
      </c>
      <c r="H872" s="4">
        <v>63.525408400000003</v>
      </c>
      <c r="I872">
        <v>62.7329103</v>
      </c>
      <c r="J872" s="5">
        <v>0.79249809999999998</v>
      </c>
      <c r="K872">
        <v>1.2632892</v>
      </c>
      <c r="N872">
        <f t="shared" si="13"/>
        <v>0.58361023351897057</v>
      </c>
    </row>
    <row r="873" spans="2:14" x14ac:dyDescent="0.25">
      <c r="B873" t="s">
        <v>1100</v>
      </c>
      <c r="C873" t="s">
        <v>1190</v>
      </c>
      <c r="D873" t="s">
        <v>1191</v>
      </c>
      <c r="E873" t="s">
        <v>37</v>
      </c>
      <c r="F873" t="s">
        <v>0</v>
      </c>
      <c r="G873" t="s">
        <v>1827</v>
      </c>
      <c r="H873" s="4">
        <v>63.525408400000003</v>
      </c>
      <c r="I873">
        <v>62.7329103</v>
      </c>
      <c r="J873" s="5">
        <v>0.79249809999999998</v>
      </c>
      <c r="K873">
        <v>1.2632892</v>
      </c>
      <c r="N873">
        <f t="shared" si="13"/>
        <v>0.58361023351897057</v>
      </c>
    </row>
    <row r="874" spans="2:14" x14ac:dyDescent="0.25">
      <c r="B874" t="s">
        <v>1100</v>
      </c>
      <c r="C874" t="s">
        <v>1192</v>
      </c>
      <c r="D874" t="s">
        <v>1193</v>
      </c>
      <c r="E874" t="s">
        <v>37</v>
      </c>
      <c r="F874" t="s">
        <v>0</v>
      </c>
      <c r="G874" t="s">
        <v>1826</v>
      </c>
      <c r="H874" s="4">
        <v>62.8965788</v>
      </c>
      <c r="I874">
        <v>63.525408400000003</v>
      </c>
      <c r="J874" s="5">
        <v>0.62882959999999999</v>
      </c>
      <c r="K874">
        <v>0.98988670000000001</v>
      </c>
      <c r="N874">
        <f t="shared" si="13"/>
        <v>0.48786172009695733</v>
      </c>
    </row>
    <row r="875" spans="2:14" x14ac:dyDescent="0.25">
      <c r="B875" t="s">
        <v>1100</v>
      </c>
      <c r="C875" t="s">
        <v>1192</v>
      </c>
      <c r="D875" t="s">
        <v>1193</v>
      </c>
      <c r="E875" t="s">
        <v>37</v>
      </c>
      <c r="F875" t="s">
        <v>0</v>
      </c>
      <c r="G875" t="s">
        <v>1827</v>
      </c>
      <c r="H875" s="4">
        <v>62.8965788</v>
      </c>
      <c r="I875">
        <v>63.525408400000003</v>
      </c>
      <c r="J875" s="5">
        <v>0.62882959999999999</v>
      </c>
      <c r="K875">
        <v>0.98988670000000001</v>
      </c>
      <c r="N875">
        <f t="shared" si="13"/>
        <v>0.48786172009695733</v>
      </c>
    </row>
    <row r="876" spans="2:14" x14ac:dyDescent="0.25">
      <c r="B876" t="s">
        <v>1100</v>
      </c>
      <c r="C876" t="s">
        <v>1194</v>
      </c>
      <c r="D876" t="s">
        <v>1195</v>
      </c>
      <c r="E876" t="s">
        <v>37</v>
      </c>
      <c r="F876" t="s">
        <v>0</v>
      </c>
      <c r="G876" t="s">
        <v>1826</v>
      </c>
      <c r="H876" s="4">
        <v>62.629605699999999</v>
      </c>
      <c r="I876">
        <v>62.8965788</v>
      </c>
      <c r="J876" s="5">
        <v>0.26697310000000002</v>
      </c>
      <c r="K876">
        <v>0.4244636</v>
      </c>
      <c r="N876">
        <f t="shared" si="13"/>
        <v>0.23663066985868278</v>
      </c>
    </row>
    <row r="877" spans="2:14" x14ac:dyDescent="0.25">
      <c r="B877" t="s">
        <v>1100</v>
      </c>
      <c r="C877" t="s">
        <v>1194</v>
      </c>
      <c r="D877" t="s">
        <v>1195</v>
      </c>
      <c r="E877" t="s">
        <v>37</v>
      </c>
      <c r="F877" t="s">
        <v>0</v>
      </c>
      <c r="G877" t="s">
        <v>1827</v>
      </c>
      <c r="H877" s="4">
        <v>62.629605699999999</v>
      </c>
      <c r="I877">
        <v>62.8965788</v>
      </c>
      <c r="J877" s="5">
        <v>0.26697310000000002</v>
      </c>
      <c r="K877">
        <v>0.4244636</v>
      </c>
      <c r="N877">
        <f t="shared" si="13"/>
        <v>0.23663066985868278</v>
      </c>
    </row>
    <row r="878" spans="2:14" x14ac:dyDescent="0.25">
      <c r="B878" t="s">
        <v>1100</v>
      </c>
      <c r="C878" t="s">
        <v>1196</v>
      </c>
      <c r="D878" t="s">
        <v>1197</v>
      </c>
      <c r="E878" t="s">
        <v>37</v>
      </c>
      <c r="F878" t="s">
        <v>0</v>
      </c>
      <c r="G878" t="s">
        <v>1827</v>
      </c>
      <c r="H878" s="4">
        <v>63.253538599999999</v>
      </c>
      <c r="I878">
        <v>62.629605699999999</v>
      </c>
      <c r="J878" s="5">
        <v>0.62393290000000001</v>
      </c>
      <c r="K878">
        <v>0.99622679999999997</v>
      </c>
      <c r="N878">
        <f t="shared" si="13"/>
        <v>0.48485092315189499</v>
      </c>
    </row>
    <row r="879" spans="2:14" x14ac:dyDescent="0.25">
      <c r="B879" t="s">
        <v>1100</v>
      </c>
      <c r="C879" t="s">
        <v>1198</v>
      </c>
      <c r="D879" t="s">
        <v>1199</v>
      </c>
      <c r="E879" t="s">
        <v>37</v>
      </c>
      <c r="F879" t="s">
        <v>0</v>
      </c>
      <c r="G879" t="s">
        <v>1827</v>
      </c>
      <c r="H879" s="4">
        <v>63.027583300000003</v>
      </c>
      <c r="I879">
        <v>63.253538599999999</v>
      </c>
      <c r="J879" s="5">
        <v>0.2259553</v>
      </c>
      <c r="K879">
        <v>0.35722159999999997</v>
      </c>
      <c r="N879">
        <f t="shared" si="13"/>
        <v>0.20372037681671015</v>
      </c>
    </row>
    <row r="880" spans="2:14" x14ac:dyDescent="0.25">
      <c r="B880" t="s">
        <v>1100</v>
      </c>
      <c r="C880" t="s">
        <v>1200</v>
      </c>
      <c r="D880" t="s">
        <v>1201</v>
      </c>
      <c r="E880" t="s">
        <v>37</v>
      </c>
      <c r="F880" t="s">
        <v>0</v>
      </c>
      <c r="G880" t="s">
        <v>1827</v>
      </c>
      <c r="H880" s="4">
        <v>63.286735</v>
      </c>
      <c r="I880">
        <v>63.027583300000003</v>
      </c>
      <c r="J880" s="5">
        <v>0.25915169999999998</v>
      </c>
      <c r="K880">
        <v>0.41117189999999998</v>
      </c>
      <c r="N880">
        <f t="shared" si="13"/>
        <v>0.23043824025790613</v>
      </c>
    </row>
    <row r="881" spans="2:14" x14ac:dyDescent="0.25">
      <c r="B881" t="s">
        <v>1100</v>
      </c>
      <c r="C881" t="s">
        <v>1202</v>
      </c>
      <c r="D881" t="s">
        <v>1203</v>
      </c>
      <c r="E881" t="s">
        <v>37</v>
      </c>
      <c r="F881" t="s">
        <v>0</v>
      </c>
      <c r="G881" t="s">
        <v>1826</v>
      </c>
      <c r="H881" s="4">
        <v>63.020776599999998</v>
      </c>
      <c r="I881">
        <v>63.286735</v>
      </c>
      <c r="J881" s="5">
        <v>0.26595839999999998</v>
      </c>
      <c r="K881">
        <v>0.42024349999999999</v>
      </c>
      <c r="N881">
        <f t="shared" si="13"/>
        <v>0.23582946378241845</v>
      </c>
    </row>
    <row r="882" spans="2:14" x14ac:dyDescent="0.25">
      <c r="B882" t="s">
        <v>1100</v>
      </c>
      <c r="C882" t="s">
        <v>1202</v>
      </c>
      <c r="D882" t="s">
        <v>1203</v>
      </c>
      <c r="E882" t="s">
        <v>37</v>
      </c>
      <c r="F882" t="s">
        <v>0</v>
      </c>
      <c r="G882" t="s">
        <v>1827</v>
      </c>
      <c r="H882" s="4">
        <v>63.020776599999998</v>
      </c>
      <c r="I882">
        <v>63.286735</v>
      </c>
      <c r="J882" s="5">
        <v>0.26595839999999998</v>
      </c>
      <c r="K882">
        <v>0.42024349999999999</v>
      </c>
      <c r="N882">
        <f t="shared" si="13"/>
        <v>0.23582946378241845</v>
      </c>
    </row>
    <row r="883" spans="2:14" x14ac:dyDescent="0.25">
      <c r="B883" t="s">
        <v>1100</v>
      </c>
      <c r="C883" t="s">
        <v>1204</v>
      </c>
      <c r="D883" t="s">
        <v>1205</v>
      </c>
      <c r="E883" t="s">
        <v>37</v>
      </c>
      <c r="F883" t="s">
        <v>0</v>
      </c>
      <c r="G883" t="s">
        <v>1826</v>
      </c>
      <c r="H883" s="4">
        <v>62.842814099999998</v>
      </c>
      <c r="I883">
        <v>63.020776599999998</v>
      </c>
      <c r="J883" s="5">
        <v>0.1779625</v>
      </c>
      <c r="K883">
        <v>0.282387</v>
      </c>
      <c r="N883">
        <f t="shared" si="13"/>
        <v>0.16378625110639586</v>
      </c>
    </row>
    <row r="884" spans="2:14" x14ac:dyDescent="0.25">
      <c r="B884" t="s">
        <v>1100</v>
      </c>
      <c r="C884" t="s">
        <v>1204</v>
      </c>
      <c r="D884" t="s">
        <v>1205</v>
      </c>
      <c r="E884" t="s">
        <v>37</v>
      </c>
      <c r="F884" t="s">
        <v>0</v>
      </c>
      <c r="G884" t="s">
        <v>1827</v>
      </c>
      <c r="H884" s="4">
        <v>62.842814099999998</v>
      </c>
      <c r="I884">
        <v>63.020776599999998</v>
      </c>
      <c r="J884" s="5">
        <v>0.1779625</v>
      </c>
      <c r="K884">
        <v>0.282387</v>
      </c>
      <c r="N884">
        <f t="shared" si="13"/>
        <v>0.16378625110639586</v>
      </c>
    </row>
    <row r="885" spans="2:14" x14ac:dyDescent="0.25">
      <c r="B885" t="s">
        <v>1100</v>
      </c>
      <c r="C885" t="s">
        <v>1206</v>
      </c>
      <c r="D885" t="s">
        <v>1207</v>
      </c>
      <c r="E885" t="s">
        <v>37</v>
      </c>
      <c r="F885" t="s">
        <v>0</v>
      </c>
      <c r="G885" t="s">
        <v>1826</v>
      </c>
      <c r="H885" s="4">
        <v>62.806172099999998</v>
      </c>
      <c r="I885">
        <v>62.842814099999998</v>
      </c>
      <c r="J885" s="5">
        <v>3.6642000000000001E-2</v>
      </c>
      <c r="K885">
        <v>5.8307400000000002E-2</v>
      </c>
      <c r="N885">
        <f t="shared" si="13"/>
        <v>3.5986643027727729E-2</v>
      </c>
    </row>
    <row r="886" spans="2:14" x14ac:dyDescent="0.25">
      <c r="B886" t="s">
        <v>1100</v>
      </c>
      <c r="C886" t="s">
        <v>1206</v>
      </c>
      <c r="D886" t="s">
        <v>1207</v>
      </c>
      <c r="E886" t="s">
        <v>37</v>
      </c>
      <c r="F886" t="s">
        <v>0</v>
      </c>
      <c r="G886" t="s">
        <v>1827</v>
      </c>
      <c r="H886" s="4">
        <v>62.806172099999998</v>
      </c>
      <c r="I886">
        <v>62.842814099999998</v>
      </c>
      <c r="J886" s="5">
        <v>3.6642000000000001E-2</v>
      </c>
      <c r="K886">
        <v>5.8307400000000002E-2</v>
      </c>
      <c r="N886">
        <f t="shared" si="13"/>
        <v>3.5986643027727729E-2</v>
      </c>
    </row>
    <row r="887" spans="2:14" x14ac:dyDescent="0.25">
      <c r="B887" t="s">
        <v>1100</v>
      </c>
      <c r="C887" t="s">
        <v>1208</v>
      </c>
      <c r="D887" t="s">
        <v>1209</v>
      </c>
      <c r="E887" t="s">
        <v>37</v>
      </c>
      <c r="F887" t="s">
        <v>0</v>
      </c>
      <c r="G887" t="s">
        <v>1826</v>
      </c>
      <c r="H887" s="4">
        <v>62.650457199999998</v>
      </c>
      <c r="I887">
        <v>62.806172099999998</v>
      </c>
      <c r="J887" s="5">
        <v>0.15571489999999999</v>
      </c>
      <c r="K887">
        <v>0.24792929999999999</v>
      </c>
      <c r="N887">
        <f t="shared" si="13"/>
        <v>0.14471911353534131</v>
      </c>
    </row>
    <row r="888" spans="2:14" x14ac:dyDescent="0.25">
      <c r="B888" t="s">
        <v>1100</v>
      </c>
      <c r="C888" t="s">
        <v>1208</v>
      </c>
      <c r="D888" t="s">
        <v>1209</v>
      </c>
      <c r="E888" t="s">
        <v>37</v>
      </c>
      <c r="F888" t="s">
        <v>0</v>
      </c>
      <c r="G888" t="s">
        <v>1827</v>
      </c>
      <c r="H888" s="4">
        <v>62.650457199999998</v>
      </c>
      <c r="I888">
        <v>62.806172099999998</v>
      </c>
      <c r="J888" s="5">
        <v>0.15571489999999999</v>
      </c>
      <c r="K888">
        <v>0.24792929999999999</v>
      </c>
      <c r="N888">
        <f t="shared" si="13"/>
        <v>0.14471911353534131</v>
      </c>
    </row>
    <row r="889" spans="2:14" x14ac:dyDescent="0.25">
      <c r="B889" t="s">
        <v>1100</v>
      </c>
      <c r="C889" t="s">
        <v>1210</v>
      </c>
      <c r="D889" t="s">
        <v>1211</v>
      </c>
      <c r="E889" t="s">
        <v>37</v>
      </c>
      <c r="F889" t="s">
        <v>0</v>
      </c>
      <c r="G889" t="s">
        <v>1826</v>
      </c>
      <c r="H889" s="4">
        <v>62.475203999999998</v>
      </c>
      <c r="I889">
        <v>62.650457199999998</v>
      </c>
      <c r="J889" s="5">
        <v>0.1752532</v>
      </c>
      <c r="K889">
        <v>0.27973170000000003</v>
      </c>
      <c r="N889">
        <f t="shared" si="13"/>
        <v>0.16148361374332684</v>
      </c>
    </row>
    <row r="890" spans="2:14" x14ac:dyDescent="0.25">
      <c r="B890" t="s">
        <v>1100</v>
      </c>
      <c r="C890" t="s">
        <v>1210</v>
      </c>
      <c r="D890" t="s">
        <v>1211</v>
      </c>
      <c r="E890" t="s">
        <v>37</v>
      </c>
      <c r="F890" t="s">
        <v>0</v>
      </c>
      <c r="G890" t="s">
        <v>1827</v>
      </c>
      <c r="H890" s="4">
        <v>62.475203999999998</v>
      </c>
      <c r="I890">
        <v>62.650457199999998</v>
      </c>
      <c r="J890" s="5">
        <v>0.1752532</v>
      </c>
      <c r="K890">
        <v>0.27973170000000003</v>
      </c>
      <c r="N890">
        <f t="shared" si="13"/>
        <v>0.16148361374332684</v>
      </c>
    </row>
    <row r="891" spans="2:14" x14ac:dyDescent="0.25">
      <c r="B891" t="s">
        <v>1100</v>
      </c>
      <c r="C891" t="s">
        <v>1212</v>
      </c>
      <c r="D891" t="s">
        <v>1213</v>
      </c>
      <c r="E891" t="s">
        <v>37</v>
      </c>
      <c r="F891" t="s">
        <v>0</v>
      </c>
      <c r="G891" t="s">
        <v>1826</v>
      </c>
      <c r="H891" s="4">
        <v>63.456331300000002</v>
      </c>
      <c r="I891">
        <v>62.475203999999998</v>
      </c>
      <c r="J891" s="5">
        <v>0.98112730000000004</v>
      </c>
      <c r="K891">
        <v>1.5704267000000001</v>
      </c>
      <c r="N891">
        <f t="shared" si="13"/>
        <v>0.68366602612630589</v>
      </c>
    </row>
    <row r="892" spans="2:14" x14ac:dyDescent="0.25">
      <c r="B892" t="s">
        <v>1100</v>
      </c>
      <c r="C892" t="s">
        <v>1212</v>
      </c>
      <c r="D892" t="s">
        <v>1213</v>
      </c>
      <c r="E892" t="s">
        <v>37</v>
      </c>
      <c r="F892" t="s">
        <v>0</v>
      </c>
      <c r="G892" t="s">
        <v>1827</v>
      </c>
      <c r="H892" s="4">
        <v>63.456331300000002</v>
      </c>
      <c r="I892">
        <v>62.475203999999998</v>
      </c>
      <c r="J892" s="5">
        <v>0.98112730000000004</v>
      </c>
      <c r="K892">
        <v>1.5704267000000001</v>
      </c>
      <c r="N892">
        <f t="shared" si="13"/>
        <v>0.68366602612630589</v>
      </c>
    </row>
    <row r="893" spans="2:14" x14ac:dyDescent="0.25">
      <c r="B893" t="s">
        <v>1100</v>
      </c>
      <c r="C893" t="s">
        <v>1214</v>
      </c>
      <c r="D893" t="s">
        <v>1215</v>
      </c>
      <c r="E893" t="s">
        <v>37</v>
      </c>
      <c r="F893" t="s">
        <v>0</v>
      </c>
      <c r="G893" t="s">
        <v>1826</v>
      </c>
      <c r="H893" s="4">
        <v>63.181209699999997</v>
      </c>
      <c r="I893">
        <v>63.456331300000002</v>
      </c>
      <c r="J893" s="5">
        <v>0.27512160000000002</v>
      </c>
      <c r="K893">
        <v>0.43356050000000002</v>
      </c>
      <c r="N893">
        <f t="shared" si="13"/>
        <v>0.24304154661173674</v>
      </c>
    </row>
    <row r="894" spans="2:14" x14ac:dyDescent="0.25">
      <c r="B894" t="s">
        <v>1100</v>
      </c>
      <c r="C894" t="s">
        <v>1214</v>
      </c>
      <c r="D894" t="s">
        <v>1215</v>
      </c>
      <c r="E894" t="s">
        <v>37</v>
      </c>
      <c r="F894" t="s">
        <v>0</v>
      </c>
      <c r="G894" t="s">
        <v>1827</v>
      </c>
      <c r="H894" s="4">
        <v>63.181209699999997</v>
      </c>
      <c r="I894">
        <v>63.456331300000002</v>
      </c>
      <c r="J894" s="5">
        <v>0.27512160000000002</v>
      </c>
      <c r="K894">
        <v>0.43356050000000002</v>
      </c>
      <c r="N894">
        <f t="shared" si="13"/>
        <v>0.24304154661173674</v>
      </c>
    </row>
    <row r="895" spans="2:14" x14ac:dyDescent="0.25">
      <c r="B895" t="s">
        <v>1100</v>
      </c>
      <c r="C895" t="s">
        <v>1216</v>
      </c>
      <c r="D895" t="s">
        <v>1217</v>
      </c>
      <c r="E895" t="s">
        <v>37</v>
      </c>
      <c r="F895" t="s">
        <v>0</v>
      </c>
      <c r="G895" t="s">
        <v>1826</v>
      </c>
      <c r="H895" s="4">
        <v>62.39385</v>
      </c>
      <c r="I895">
        <v>63.181209699999997</v>
      </c>
      <c r="J895" s="5">
        <v>0.7873597</v>
      </c>
      <c r="K895">
        <v>1.2461928</v>
      </c>
      <c r="N895">
        <f t="shared" si="13"/>
        <v>0.58073950299507338</v>
      </c>
    </row>
    <row r="896" spans="2:14" x14ac:dyDescent="0.25">
      <c r="B896" t="s">
        <v>1100</v>
      </c>
      <c r="C896" t="s">
        <v>1216</v>
      </c>
      <c r="D896" t="s">
        <v>1217</v>
      </c>
      <c r="E896" t="s">
        <v>37</v>
      </c>
      <c r="F896" t="s">
        <v>0</v>
      </c>
      <c r="G896" t="s">
        <v>1827</v>
      </c>
      <c r="H896" s="4">
        <v>62.39385</v>
      </c>
      <c r="I896">
        <v>63.181209699999997</v>
      </c>
      <c r="J896" s="5">
        <v>0.7873597</v>
      </c>
      <c r="K896">
        <v>1.2461928</v>
      </c>
      <c r="N896">
        <f t="shared" si="13"/>
        <v>0.58073950299507338</v>
      </c>
    </row>
    <row r="897" spans="2:14" x14ac:dyDescent="0.25">
      <c r="B897" t="s">
        <v>1100</v>
      </c>
      <c r="C897" t="s">
        <v>1218</v>
      </c>
      <c r="D897" t="s">
        <v>1219</v>
      </c>
      <c r="E897" t="s">
        <v>37</v>
      </c>
      <c r="F897" t="s">
        <v>0</v>
      </c>
      <c r="G897" t="s">
        <v>1826</v>
      </c>
      <c r="H897" s="4">
        <v>62.992768900000002</v>
      </c>
      <c r="I897">
        <v>62.39385</v>
      </c>
      <c r="J897" s="5">
        <v>0.59891890000000003</v>
      </c>
      <c r="K897">
        <v>0.95990050000000005</v>
      </c>
      <c r="N897">
        <f t="shared" si="13"/>
        <v>0.4693277133660555</v>
      </c>
    </row>
    <row r="898" spans="2:14" x14ac:dyDescent="0.25">
      <c r="B898" t="s">
        <v>1100</v>
      </c>
      <c r="C898" t="s">
        <v>1222</v>
      </c>
      <c r="D898" t="s">
        <v>1223</v>
      </c>
      <c r="E898" t="s">
        <v>37</v>
      </c>
      <c r="F898" t="s">
        <v>0</v>
      </c>
      <c r="G898" t="s">
        <v>1826</v>
      </c>
      <c r="H898" s="4">
        <v>62.817503000000002</v>
      </c>
      <c r="I898">
        <v>62.992768900000002</v>
      </c>
      <c r="J898" s="5">
        <v>0.1752659</v>
      </c>
      <c r="K898">
        <v>0.27823179999999997</v>
      </c>
      <c r="N898">
        <f t="shared" si="13"/>
        <v>0.16149441986696159</v>
      </c>
    </row>
    <row r="899" spans="2:14" x14ac:dyDescent="0.25">
      <c r="B899" t="s">
        <v>1100</v>
      </c>
      <c r="C899" t="s">
        <v>1222</v>
      </c>
      <c r="D899" t="s">
        <v>1223</v>
      </c>
      <c r="E899" t="s">
        <v>37</v>
      </c>
      <c r="F899" t="s">
        <v>0</v>
      </c>
      <c r="G899" t="s">
        <v>1827</v>
      </c>
      <c r="H899" s="4">
        <v>62.817503000000002</v>
      </c>
      <c r="I899">
        <v>62.602477899999997</v>
      </c>
      <c r="J899" s="5">
        <v>0.2150251</v>
      </c>
      <c r="K899">
        <v>0.34347699999999998</v>
      </c>
      <c r="N899">
        <f t="shared" ref="N899:N962" si="14">LN(1+J899)</f>
        <v>0.19476473501534328</v>
      </c>
    </row>
    <row r="900" spans="2:14" x14ac:dyDescent="0.25">
      <c r="B900" t="s">
        <v>1100</v>
      </c>
      <c r="C900" t="s">
        <v>1224</v>
      </c>
      <c r="D900" t="s">
        <v>1225</v>
      </c>
      <c r="E900" t="s">
        <v>37</v>
      </c>
      <c r="F900" t="s">
        <v>0</v>
      </c>
      <c r="G900" t="s">
        <v>1826</v>
      </c>
      <c r="H900" s="4">
        <v>62.591002600000003</v>
      </c>
      <c r="I900">
        <v>62.817503000000002</v>
      </c>
      <c r="J900" s="5">
        <v>0.22650039999999999</v>
      </c>
      <c r="K900">
        <v>0.36056890000000003</v>
      </c>
      <c r="N900">
        <f t="shared" si="14"/>
        <v>0.20416491084762153</v>
      </c>
    </row>
    <row r="901" spans="2:14" x14ac:dyDescent="0.25">
      <c r="B901" t="s">
        <v>1100</v>
      </c>
      <c r="C901" t="s">
        <v>1226</v>
      </c>
      <c r="D901" t="s">
        <v>1227</v>
      </c>
      <c r="E901" t="s">
        <v>37</v>
      </c>
      <c r="F901" t="s">
        <v>0</v>
      </c>
      <c r="G901" t="s">
        <v>1826</v>
      </c>
      <c r="H901" s="4">
        <v>62.701281299999998</v>
      </c>
      <c r="I901">
        <v>62.591002600000003</v>
      </c>
      <c r="J901" s="5">
        <v>0.11027869999999999</v>
      </c>
      <c r="K901">
        <v>0.1761894</v>
      </c>
      <c r="N901">
        <f t="shared" si="14"/>
        <v>0.10461106488974446</v>
      </c>
    </row>
    <row r="902" spans="2:14" x14ac:dyDescent="0.25">
      <c r="B902" t="s">
        <v>1100</v>
      </c>
      <c r="C902" t="s">
        <v>1226</v>
      </c>
      <c r="D902" t="s">
        <v>1227</v>
      </c>
      <c r="E902" t="s">
        <v>37</v>
      </c>
      <c r="F902" t="s">
        <v>0</v>
      </c>
      <c r="G902" t="s">
        <v>1827</v>
      </c>
      <c r="H902" s="4">
        <v>62.701281299999998</v>
      </c>
      <c r="I902">
        <v>62.817503000000002</v>
      </c>
      <c r="J902" s="5">
        <v>0.1162217</v>
      </c>
      <c r="K902">
        <v>0.18501480000000001</v>
      </c>
      <c r="N902">
        <f t="shared" si="14"/>
        <v>0.10994950014362458</v>
      </c>
    </row>
    <row r="903" spans="2:14" x14ac:dyDescent="0.25">
      <c r="B903" t="s">
        <v>1100</v>
      </c>
      <c r="C903" t="s">
        <v>1228</v>
      </c>
      <c r="D903" t="s">
        <v>1229</v>
      </c>
      <c r="E903" t="s">
        <v>37</v>
      </c>
      <c r="F903" t="s">
        <v>0</v>
      </c>
      <c r="G903" t="s">
        <v>1826</v>
      </c>
      <c r="H903" s="4">
        <v>62.6028837</v>
      </c>
      <c r="I903">
        <v>62.701281299999998</v>
      </c>
      <c r="J903" s="5">
        <v>9.8397600000000002E-2</v>
      </c>
      <c r="K903">
        <v>0.15693080000000001</v>
      </c>
      <c r="N903">
        <f t="shared" si="14"/>
        <v>9.3852390472878772E-2</v>
      </c>
    </row>
    <row r="904" spans="2:14" x14ac:dyDescent="0.25">
      <c r="B904" t="s">
        <v>1100</v>
      </c>
      <c r="C904" t="s">
        <v>1228</v>
      </c>
      <c r="D904" t="s">
        <v>1229</v>
      </c>
      <c r="E904" t="s">
        <v>37</v>
      </c>
      <c r="F904" t="s">
        <v>0</v>
      </c>
      <c r="G904" t="s">
        <v>1827</v>
      </c>
      <c r="H904" s="4">
        <v>62.6028837</v>
      </c>
      <c r="I904">
        <v>62.701281299999998</v>
      </c>
      <c r="J904" s="5">
        <v>9.8397600000000002E-2</v>
      </c>
      <c r="K904">
        <v>0.15693080000000001</v>
      </c>
      <c r="N904">
        <f t="shared" si="14"/>
        <v>9.3852390472878772E-2</v>
      </c>
    </row>
    <row r="905" spans="2:14" x14ac:dyDescent="0.25">
      <c r="B905" t="s">
        <v>1100</v>
      </c>
      <c r="C905" t="s">
        <v>1230</v>
      </c>
      <c r="D905" t="s">
        <v>1231</v>
      </c>
      <c r="E905" t="s">
        <v>37</v>
      </c>
      <c r="F905" t="s">
        <v>0</v>
      </c>
      <c r="G905" t="s">
        <v>1826</v>
      </c>
      <c r="H905" s="4">
        <v>62.490685300000003</v>
      </c>
      <c r="I905">
        <v>62.6028837</v>
      </c>
      <c r="J905" s="5">
        <v>0.1121984</v>
      </c>
      <c r="K905">
        <v>0.1792224</v>
      </c>
      <c r="N905">
        <f t="shared" si="14"/>
        <v>0.1063385971801102</v>
      </c>
    </row>
    <row r="906" spans="2:14" x14ac:dyDescent="0.25">
      <c r="B906" t="s">
        <v>1100</v>
      </c>
      <c r="C906" t="s">
        <v>1230</v>
      </c>
      <c r="D906" t="s">
        <v>1231</v>
      </c>
      <c r="E906" t="s">
        <v>37</v>
      </c>
      <c r="F906" t="s">
        <v>0</v>
      </c>
      <c r="G906" t="s">
        <v>1827</v>
      </c>
      <c r="H906" s="4">
        <v>62.490685300000003</v>
      </c>
      <c r="I906">
        <v>62.6028837</v>
      </c>
      <c r="J906" s="5">
        <v>0.1121984</v>
      </c>
      <c r="K906">
        <v>0.1792224</v>
      </c>
      <c r="N906">
        <f t="shared" si="14"/>
        <v>0.1063385971801102</v>
      </c>
    </row>
    <row r="907" spans="2:14" x14ac:dyDescent="0.25">
      <c r="B907" t="s">
        <v>1100</v>
      </c>
      <c r="C907" t="s">
        <v>1232</v>
      </c>
      <c r="D907" t="s">
        <v>1233</v>
      </c>
      <c r="E907" t="s">
        <v>37</v>
      </c>
      <c r="F907" t="s">
        <v>0</v>
      </c>
      <c r="G907" t="s">
        <v>1826</v>
      </c>
      <c r="H907" s="4">
        <v>62.9772921</v>
      </c>
      <c r="I907">
        <v>62.490685300000003</v>
      </c>
      <c r="J907" s="5">
        <v>0.48660680000000001</v>
      </c>
      <c r="K907">
        <v>0.77868689999999996</v>
      </c>
      <c r="N907">
        <f t="shared" si="14"/>
        <v>0.39649620749474684</v>
      </c>
    </row>
    <row r="908" spans="2:14" x14ac:dyDescent="0.25">
      <c r="B908" t="s">
        <v>1100</v>
      </c>
      <c r="C908" t="s">
        <v>1232</v>
      </c>
      <c r="D908" t="s">
        <v>1233</v>
      </c>
      <c r="E908" t="s">
        <v>37</v>
      </c>
      <c r="F908" t="s">
        <v>0</v>
      </c>
      <c r="G908" t="s">
        <v>1827</v>
      </c>
      <c r="H908" s="4">
        <v>62.9772921</v>
      </c>
      <c r="I908">
        <v>62.490685300000003</v>
      </c>
      <c r="J908" s="5">
        <v>0.48660680000000001</v>
      </c>
      <c r="K908">
        <v>0.77868689999999996</v>
      </c>
      <c r="N908">
        <f t="shared" si="14"/>
        <v>0.39649620749474684</v>
      </c>
    </row>
    <row r="909" spans="2:14" x14ac:dyDescent="0.25">
      <c r="B909" t="s">
        <v>1100</v>
      </c>
      <c r="C909" t="s">
        <v>1234</v>
      </c>
      <c r="D909" t="s">
        <v>1235</v>
      </c>
      <c r="E909" t="s">
        <v>37</v>
      </c>
      <c r="F909" t="s">
        <v>0</v>
      </c>
      <c r="G909" t="s">
        <v>1826</v>
      </c>
      <c r="H909" s="4">
        <v>62.735053800000003</v>
      </c>
      <c r="I909">
        <v>62.9772921</v>
      </c>
      <c r="J909" s="5">
        <v>0.24223829999999999</v>
      </c>
      <c r="K909">
        <v>0.38464389999999998</v>
      </c>
      <c r="N909">
        <f t="shared" si="14"/>
        <v>0.21691483306189641</v>
      </c>
    </row>
    <row r="910" spans="2:14" x14ac:dyDescent="0.25">
      <c r="B910" t="s">
        <v>1100</v>
      </c>
      <c r="C910" t="s">
        <v>1234</v>
      </c>
      <c r="D910" t="s">
        <v>1235</v>
      </c>
      <c r="E910" t="s">
        <v>37</v>
      </c>
      <c r="F910" t="s">
        <v>0</v>
      </c>
      <c r="G910" t="s">
        <v>1827</v>
      </c>
      <c r="H910" s="4">
        <v>62.735053800000003</v>
      </c>
      <c r="I910">
        <v>62.9772921</v>
      </c>
      <c r="J910" s="5">
        <v>0.24223829999999999</v>
      </c>
      <c r="K910">
        <v>0.38464389999999998</v>
      </c>
      <c r="N910">
        <f t="shared" si="14"/>
        <v>0.21691483306189641</v>
      </c>
    </row>
    <row r="911" spans="2:14" x14ac:dyDescent="0.25">
      <c r="B911" t="s">
        <v>1100</v>
      </c>
      <c r="C911" t="s">
        <v>1236</v>
      </c>
      <c r="D911" t="s">
        <v>1237</v>
      </c>
      <c r="E911" t="s">
        <v>37</v>
      </c>
      <c r="F911" t="s">
        <v>0</v>
      </c>
      <c r="G911" t="s">
        <v>1826</v>
      </c>
      <c r="H911" s="4">
        <v>63.177650999999997</v>
      </c>
      <c r="I911">
        <v>62.735053800000003</v>
      </c>
      <c r="J911" s="5">
        <v>0.44259720000000002</v>
      </c>
      <c r="K911">
        <v>0.70550219999999997</v>
      </c>
      <c r="N911">
        <f t="shared" si="14"/>
        <v>0.36644510014558207</v>
      </c>
    </row>
    <row r="912" spans="2:14" x14ac:dyDescent="0.25">
      <c r="B912" t="s">
        <v>1100</v>
      </c>
      <c r="C912" t="s">
        <v>1238</v>
      </c>
      <c r="D912" t="s">
        <v>1239</v>
      </c>
      <c r="E912" t="s">
        <v>37</v>
      </c>
      <c r="F912" t="s">
        <v>0</v>
      </c>
      <c r="G912" t="s">
        <v>1826</v>
      </c>
      <c r="H912" s="4">
        <v>62.833531999999998</v>
      </c>
      <c r="I912">
        <v>63.177650999999997</v>
      </c>
      <c r="J912" s="5">
        <v>0.34411900000000001</v>
      </c>
      <c r="K912">
        <v>0.54468470000000002</v>
      </c>
      <c r="N912">
        <f t="shared" si="14"/>
        <v>0.29573877984804253</v>
      </c>
    </row>
    <row r="913" spans="2:14" x14ac:dyDescent="0.25">
      <c r="B913" t="s">
        <v>1100</v>
      </c>
      <c r="C913" t="s">
        <v>1238</v>
      </c>
      <c r="D913" t="s">
        <v>1239</v>
      </c>
      <c r="E913" t="s">
        <v>37</v>
      </c>
      <c r="F913" t="s">
        <v>0</v>
      </c>
      <c r="G913" t="s">
        <v>1827</v>
      </c>
      <c r="H913" s="4">
        <v>62.833531999999998</v>
      </c>
      <c r="I913">
        <v>62.735053800000003</v>
      </c>
      <c r="J913" s="5">
        <v>9.8478200000000002E-2</v>
      </c>
      <c r="K913">
        <v>0.1569748</v>
      </c>
      <c r="N913">
        <f t="shared" si="14"/>
        <v>9.3925767402094476E-2</v>
      </c>
    </row>
    <row r="914" spans="2:14" x14ac:dyDescent="0.25">
      <c r="B914" t="s">
        <v>1100</v>
      </c>
      <c r="C914" t="s">
        <v>1240</v>
      </c>
      <c r="D914" t="s">
        <v>1241</v>
      </c>
      <c r="E914" t="s">
        <v>37</v>
      </c>
      <c r="F914" t="s">
        <v>0</v>
      </c>
      <c r="G914" t="s">
        <v>1826</v>
      </c>
      <c r="H914" s="4">
        <v>62.994669999999999</v>
      </c>
      <c r="I914">
        <v>62.833531999999998</v>
      </c>
      <c r="J914" s="5">
        <v>0.161138</v>
      </c>
      <c r="K914">
        <v>0.25645220000000002</v>
      </c>
      <c r="N914">
        <f t="shared" si="14"/>
        <v>0.14940055870119756</v>
      </c>
    </row>
    <row r="915" spans="2:14" x14ac:dyDescent="0.25">
      <c r="B915" t="s">
        <v>1100</v>
      </c>
      <c r="C915" t="s">
        <v>1240</v>
      </c>
      <c r="D915" t="s">
        <v>1241</v>
      </c>
      <c r="E915" t="s">
        <v>37</v>
      </c>
      <c r="F915" t="s">
        <v>0</v>
      </c>
      <c r="G915" t="s">
        <v>1827</v>
      </c>
      <c r="H915" s="4">
        <v>62.994669999999999</v>
      </c>
      <c r="I915">
        <v>62.833531999999998</v>
      </c>
      <c r="J915" s="5">
        <v>0.161138</v>
      </c>
      <c r="K915">
        <v>0.25645220000000002</v>
      </c>
      <c r="N915">
        <f t="shared" si="14"/>
        <v>0.14940055870119756</v>
      </c>
    </row>
    <row r="916" spans="2:14" x14ac:dyDescent="0.25">
      <c r="B916" t="s">
        <v>1100</v>
      </c>
      <c r="C916" t="s">
        <v>1242</v>
      </c>
      <c r="D916" t="s">
        <v>1243</v>
      </c>
      <c r="E916" t="s">
        <v>37</v>
      </c>
      <c r="F916" t="s">
        <v>0</v>
      </c>
      <c r="G916" t="s">
        <v>1827</v>
      </c>
      <c r="H916" s="4">
        <v>63.002204399999997</v>
      </c>
      <c r="I916">
        <v>62.805881800000002</v>
      </c>
      <c r="J916" s="5">
        <v>0.19632260000000001</v>
      </c>
      <c r="K916">
        <v>0.31258629999999998</v>
      </c>
      <c r="N916">
        <f t="shared" si="14"/>
        <v>0.17925235159865677</v>
      </c>
    </row>
    <row r="917" spans="2:14" x14ac:dyDescent="0.25">
      <c r="B917" t="s">
        <v>1100</v>
      </c>
      <c r="C917" t="s">
        <v>1244</v>
      </c>
      <c r="D917" t="s">
        <v>1245</v>
      </c>
      <c r="E917" t="s">
        <v>37</v>
      </c>
      <c r="F917" t="s">
        <v>0</v>
      </c>
      <c r="G917" t="s">
        <v>1826</v>
      </c>
      <c r="H917" s="4">
        <v>63.178290099999998</v>
      </c>
      <c r="I917">
        <v>63.002204399999997</v>
      </c>
      <c r="J917" s="5">
        <v>0.17608570000000001</v>
      </c>
      <c r="K917">
        <v>0.2794913</v>
      </c>
      <c r="N917">
        <f t="shared" si="14"/>
        <v>0.1621917209709032</v>
      </c>
    </row>
    <row r="918" spans="2:14" x14ac:dyDescent="0.25">
      <c r="B918" t="s">
        <v>1100</v>
      </c>
      <c r="C918" t="s">
        <v>1244</v>
      </c>
      <c r="D918" t="s">
        <v>1245</v>
      </c>
      <c r="E918" t="s">
        <v>37</v>
      </c>
      <c r="F918" t="s">
        <v>0</v>
      </c>
      <c r="G918" t="s">
        <v>1827</v>
      </c>
      <c r="H918" s="4">
        <v>63.178290099999998</v>
      </c>
      <c r="I918">
        <v>63.002204399999997</v>
      </c>
      <c r="J918" s="5">
        <v>0.17608570000000001</v>
      </c>
      <c r="K918">
        <v>0.2794913</v>
      </c>
      <c r="N918">
        <f t="shared" si="14"/>
        <v>0.1621917209709032</v>
      </c>
    </row>
    <row r="919" spans="2:14" x14ac:dyDescent="0.25">
      <c r="B919" t="s">
        <v>1100</v>
      </c>
      <c r="C919" t="s">
        <v>1246</v>
      </c>
      <c r="D919" t="s">
        <v>1247</v>
      </c>
      <c r="E919" t="s">
        <v>37</v>
      </c>
      <c r="F919" t="s">
        <v>0</v>
      </c>
      <c r="G919" t="s">
        <v>1826</v>
      </c>
      <c r="H919" s="4">
        <v>62.638924299999999</v>
      </c>
      <c r="I919">
        <v>63.178290099999998</v>
      </c>
      <c r="J919" s="5">
        <v>0.53936580000000001</v>
      </c>
      <c r="K919">
        <v>0.85372020000000004</v>
      </c>
      <c r="N919">
        <f t="shared" si="14"/>
        <v>0.43137051342332439</v>
      </c>
    </row>
    <row r="920" spans="2:14" x14ac:dyDescent="0.25">
      <c r="B920" t="s">
        <v>1100</v>
      </c>
      <c r="C920" t="s">
        <v>1246</v>
      </c>
      <c r="D920" t="s">
        <v>1247</v>
      </c>
      <c r="E920" t="s">
        <v>37</v>
      </c>
      <c r="F920" t="s">
        <v>0</v>
      </c>
      <c r="G920" t="s">
        <v>1827</v>
      </c>
      <c r="H920" s="4">
        <v>62.638924299999999</v>
      </c>
      <c r="I920">
        <v>63.178290099999998</v>
      </c>
      <c r="J920" s="5">
        <v>0.53936580000000001</v>
      </c>
      <c r="K920">
        <v>0.85372020000000004</v>
      </c>
      <c r="N920">
        <f t="shared" si="14"/>
        <v>0.43137051342332439</v>
      </c>
    </row>
    <row r="921" spans="2:14" x14ac:dyDescent="0.25">
      <c r="B921" t="s">
        <v>1100</v>
      </c>
      <c r="C921" t="s">
        <v>1248</v>
      </c>
      <c r="D921" t="s">
        <v>1249</v>
      </c>
      <c r="E921" t="s">
        <v>37</v>
      </c>
      <c r="F921" t="s">
        <v>0</v>
      </c>
      <c r="G921" t="s">
        <v>1826</v>
      </c>
      <c r="H921" s="4">
        <v>62.7415533</v>
      </c>
      <c r="I921">
        <v>62.638924299999999</v>
      </c>
      <c r="J921" s="5">
        <v>0.102629</v>
      </c>
      <c r="K921">
        <v>0.16384219999999999</v>
      </c>
      <c r="N921">
        <f t="shared" si="14"/>
        <v>9.7697328296823149E-2</v>
      </c>
    </row>
    <row r="922" spans="2:14" x14ac:dyDescent="0.25">
      <c r="B922" t="s">
        <v>1100</v>
      </c>
      <c r="C922" t="s">
        <v>1248</v>
      </c>
      <c r="D922" t="s">
        <v>1249</v>
      </c>
      <c r="E922" t="s">
        <v>37</v>
      </c>
      <c r="F922" t="s">
        <v>0</v>
      </c>
      <c r="G922" t="s">
        <v>1827</v>
      </c>
      <c r="H922" s="4">
        <v>62.7415533</v>
      </c>
      <c r="I922">
        <v>62.638924299999999</v>
      </c>
      <c r="J922" s="5">
        <v>0.102629</v>
      </c>
      <c r="K922">
        <v>0.16384219999999999</v>
      </c>
      <c r="N922">
        <f t="shared" si="14"/>
        <v>9.7697328296823149E-2</v>
      </c>
    </row>
    <row r="923" spans="2:14" x14ac:dyDescent="0.25">
      <c r="B923" t="s">
        <v>1100</v>
      </c>
      <c r="C923" t="s">
        <v>1250</v>
      </c>
      <c r="D923" t="s">
        <v>1251</v>
      </c>
      <c r="E923" t="s">
        <v>37</v>
      </c>
      <c r="F923" t="s">
        <v>0</v>
      </c>
      <c r="G923" t="s">
        <v>1827</v>
      </c>
      <c r="H923" s="4">
        <v>62.437467900000001</v>
      </c>
      <c r="I923">
        <v>62.7415533</v>
      </c>
      <c r="J923" s="5">
        <v>0.30408540000000001</v>
      </c>
      <c r="K923">
        <v>0.48466350000000002</v>
      </c>
      <c r="N923">
        <f t="shared" si="14"/>
        <v>0.26550195215757855</v>
      </c>
    </row>
    <row r="924" spans="2:14" x14ac:dyDescent="0.25">
      <c r="B924" t="s">
        <v>1100</v>
      </c>
      <c r="C924" t="s">
        <v>1252</v>
      </c>
      <c r="D924" t="s">
        <v>1253</v>
      </c>
      <c r="E924" t="s">
        <v>37</v>
      </c>
      <c r="F924" t="s">
        <v>0</v>
      </c>
      <c r="G924" t="s">
        <v>1826</v>
      </c>
      <c r="H924" s="4">
        <v>63.153930899999999</v>
      </c>
      <c r="I924">
        <v>62.7415533</v>
      </c>
      <c r="J924" s="5">
        <v>0.41237760000000001</v>
      </c>
      <c r="K924">
        <v>0.65726390000000001</v>
      </c>
      <c r="N924">
        <f t="shared" si="14"/>
        <v>0.34527452541645248</v>
      </c>
    </row>
    <row r="925" spans="2:14" x14ac:dyDescent="0.25">
      <c r="B925" t="s">
        <v>1100</v>
      </c>
      <c r="C925" t="s">
        <v>1252</v>
      </c>
      <c r="D925" t="s">
        <v>1253</v>
      </c>
      <c r="E925" t="s">
        <v>37</v>
      </c>
      <c r="F925" t="s">
        <v>0</v>
      </c>
      <c r="G925" t="s">
        <v>1827</v>
      </c>
      <c r="H925" s="4">
        <v>63.153930899999999</v>
      </c>
      <c r="I925">
        <v>62.437467900000001</v>
      </c>
      <c r="J925" s="5">
        <v>0.71646299999999996</v>
      </c>
      <c r="K925">
        <v>1.1474888999999999</v>
      </c>
      <c r="N925">
        <f t="shared" si="14"/>
        <v>0.54026577819246246</v>
      </c>
    </row>
    <row r="926" spans="2:14" x14ac:dyDescent="0.25">
      <c r="B926" t="s">
        <v>1100</v>
      </c>
      <c r="C926" t="s">
        <v>1254</v>
      </c>
      <c r="D926" t="s">
        <v>1255</v>
      </c>
      <c r="E926" t="s">
        <v>37</v>
      </c>
      <c r="F926" t="s">
        <v>0</v>
      </c>
      <c r="G926" t="s">
        <v>1826</v>
      </c>
      <c r="H926" s="4">
        <v>62.371572499999999</v>
      </c>
      <c r="I926">
        <v>63.153930899999999</v>
      </c>
      <c r="J926" s="5">
        <v>0.78235840000000001</v>
      </c>
      <c r="K926">
        <v>1.2388119</v>
      </c>
      <c r="N926">
        <f t="shared" si="14"/>
        <v>0.57793743116068796</v>
      </c>
    </row>
    <row r="927" spans="2:14" x14ac:dyDescent="0.25">
      <c r="B927" t="s">
        <v>1100</v>
      </c>
      <c r="C927" t="s">
        <v>1254</v>
      </c>
      <c r="D927" t="s">
        <v>1255</v>
      </c>
      <c r="E927" t="s">
        <v>37</v>
      </c>
      <c r="F927" t="s">
        <v>0</v>
      </c>
      <c r="G927" t="s">
        <v>1827</v>
      </c>
      <c r="H927" s="4">
        <v>62.371572499999999</v>
      </c>
      <c r="I927">
        <v>63.153930899999999</v>
      </c>
      <c r="J927" s="5">
        <v>0.78235840000000001</v>
      </c>
      <c r="K927">
        <v>1.2388119</v>
      </c>
      <c r="N927">
        <f t="shared" si="14"/>
        <v>0.57793743116068796</v>
      </c>
    </row>
    <row r="928" spans="2:14" x14ac:dyDescent="0.25">
      <c r="B928" t="s">
        <v>1100</v>
      </c>
      <c r="C928" t="s">
        <v>1256</v>
      </c>
      <c r="D928" t="s">
        <v>1257</v>
      </c>
      <c r="E928" t="s">
        <v>37</v>
      </c>
      <c r="F928" t="s">
        <v>0</v>
      </c>
      <c r="G928" t="s">
        <v>1826</v>
      </c>
      <c r="H928" s="4">
        <v>62.332958499999997</v>
      </c>
      <c r="I928">
        <v>62.371572499999999</v>
      </c>
      <c r="J928" s="5">
        <v>3.8614000000000002E-2</v>
      </c>
      <c r="K928">
        <v>6.1909600000000002E-2</v>
      </c>
      <c r="N928">
        <f t="shared" si="14"/>
        <v>3.7887132021421577E-2</v>
      </c>
    </row>
    <row r="929" spans="2:14" x14ac:dyDescent="0.25">
      <c r="B929" t="s">
        <v>1100</v>
      </c>
      <c r="C929" t="s">
        <v>1256</v>
      </c>
      <c r="D929" t="s">
        <v>1257</v>
      </c>
      <c r="E929" t="s">
        <v>37</v>
      </c>
      <c r="F929" t="s">
        <v>0</v>
      </c>
      <c r="G929" t="s">
        <v>1827</v>
      </c>
      <c r="H929" s="4">
        <v>62.332958499999997</v>
      </c>
      <c r="I929">
        <v>62.371572499999999</v>
      </c>
      <c r="J929" s="5">
        <v>3.8614000000000002E-2</v>
      </c>
      <c r="K929">
        <v>6.1909600000000002E-2</v>
      </c>
      <c r="N929">
        <f t="shared" si="14"/>
        <v>3.7887132021421577E-2</v>
      </c>
    </row>
    <row r="930" spans="2:14" x14ac:dyDescent="0.25">
      <c r="B930" t="s">
        <v>1100</v>
      </c>
      <c r="C930" t="s">
        <v>1258</v>
      </c>
      <c r="D930" t="s">
        <v>1259</v>
      </c>
      <c r="E930" t="s">
        <v>37</v>
      </c>
      <c r="F930" t="s">
        <v>0</v>
      </c>
      <c r="G930" t="s">
        <v>1826</v>
      </c>
      <c r="H930" s="4">
        <v>63.421589699999998</v>
      </c>
      <c r="I930">
        <v>62.332958499999997</v>
      </c>
      <c r="J930" s="5">
        <v>1.0886312</v>
      </c>
      <c r="K930">
        <v>1.7464777</v>
      </c>
      <c r="N930">
        <f t="shared" si="14"/>
        <v>0.73650892318787586</v>
      </c>
    </row>
    <row r="931" spans="2:14" x14ac:dyDescent="0.25">
      <c r="B931" t="s">
        <v>1100</v>
      </c>
      <c r="C931" t="s">
        <v>1258</v>
      </c>
      <c r="D931" t="s">
        <v>1259</v>
      </c>
      <c r="E931" t="s">
        <v>37</v>
      </c>
      <c r="F931" t="s">
        <v>0</v>
      </c>
      <c r="G931" t="s">
        <v>1827</v>
      </c>
      <c r="H931" s="4">
        <v>63.421589699999998</v>
      </c>
      <c r="I931">
        <v>62.332958499999997</v>
      </c>
      <c r="J931" s="5">
        <v>1.0886312</v>
      </c>
      <c r="K931">
        <v>1.7464777</v>
      </c>
      <c r="N931">
        <f t="shared" si="14"/>
        <v>0.73650892318787586</v>
      </c>
    </row>
    <row r="932" spans="2:14" x14ac:dyDescent="0.25">
      <c r="B932" t="s">
        <v>1100</v>
      </c>
      <c r="C932" t="s">
        <v>1262</v>
      </c>
      <c r="D932" t="s">
        <v>1263</v>
      </c>
      <c r="E932" t="s">
        <v>37</v>
      </c>
      <c r="F932" t="s">
        <v>0</v>
      </c>
      <c r="G932" t="s">
        <v>1827</v>
      </c>
      <c r="H932" s="4">
        <v>62.778191100000001</v>
      </c>
      <c r="I932">
        <v>63.009523999999999</v>
      </c>
      <c r="J932" s="5">
        <v>0.23133290000000001</v>
      </c>
      <c r="K932">
        <v>0.36713960000000001</v>
      </c>
      <c r="N932">
        <f t="shared" si="14"/>
        <v>0.20809724118684084</v>
      </c>
    </row>
    <row r="933" spans="2:14" x14ac:dyDescent="0.25">
      <c r="B933" t="s">
        <v>1100</v>
      </c>
      <c r="C933" t="s">
        <v>1264</v>
      </c>
      <c r="D933" t="s">
        <v>1265</v>
      </c>
      <c r="E933" t="s">
        <v>37</v>
      </c>
      <c r="F933" t="s">
        <v>0</v>
      </c>
      <c r="G933" t="s">
        <v>1827</v>
      </c>
      <c r="H933" s="4">
        <v>62.684636099999999</v>
      </c>
      <c r="I933">
        <v>62.778191100000001</v>
      </c>
      <c r="J933" s="5">
        <v>9.3554999999999999E-2</v>
      </c>
      <c r="K933">
        <v>0.14902470000000001</v>
      </c>
      <c r="N933">
        <f t="shared" si="14"/>
        <v>8.9433857080614271E-2</v>
      </c>
    </row>
    <row r="934" spans="2:14" x14ac:dyDescent="0.25">
      <c r="B934" t="s">
        <v>1100</v>
      </c>
      <c r="C934" t="s">
        <v>1266</v>
      </c>
      <c r="D934" t="s">
        <v>1267</v>
      </c>
      <c r="E934" t="s">
        <v>37</v>
      </c>
      <c r="F934" t="s">
        <v>0</v>
      </c>
      <c r="G934" t="s">
        <v>1826</v>
      </c>
      <c r="H934" s="4">
        <v>62.985851500000003</v>
      </c>
      <c r="I934">
        <v>62.684636099999999</v>
      </c>
      <c r="J934" s="5">
        <v>0.30121540000000002</v>
      </c>
      <c r="K934">
        <v>0.48052509999999998</v>
      </c>
      <c r="N934">
        <f t="shared" si="14"/>
        <v>0.26329875077604298</v>
      </c>
    </row>
    <row r="935" spans="2:14" x14ac:dyDescent="0.25">
      <c r="B935" t="s">
        <v>1100</v>
      </c>
      <c r="C935" t="s">
        <v>1266</v>
      </c>
      <c r="D935" t="s">
        <v>1267</v>
      </c>
      <c r="E935" t="s">
        <v>37</v>
      </c>
      <c r="F935" t="s">
        <v>0</v>
      </c>
      <c r="G935" t="s">
        <v>1827</v>
      </c>
      <c r="H935" s="4">
        <v>62.985851500000003</v>
      </c>
      <c r="I935">
        <v>62.684636099999999</v>
      </c>
      <c r="J935" s="5">
        <v>0.30121540000000002</v>
      </c>
      <c r="K935">
        <v>0.48052509999999998</v>
      </c>
      <c r="N935">
        <f t="shared" si="14"/>
        <v>0.26329875077604298</v>
      </c>
    </row>
    <row r="936" spans="2:14" x14ac:dyDescent="0.25">
      <c r="B936" t="s">
        <v>1100</v>
      </c>
      <c r="C936" t="s">
        <v>1270</v>
      </c>
      <c r="D936" t="s">
        <v>1271</v>
      </c>
      <c r="E936" t="s">
        <v>37</v>
      </c>
      <c r="F936" t="s">
        <v>0</v>
      </c>
      <c r="G936" t="s">
        <v>1827</v>
      </c>
      <c r="H936" s="4">
        <v>62.910353800000003</v>
      </c>
      <c r="I936">
        <v>62.694257999999998</v>
      </c>
      <c r="J936" s="5">
        <v>0.2160958</v>
      </c>
      <c r="K936">
        <v>0.34468199999999999</v>
      </c>
      <c r="N936">
        <f t="shared" si="14"/>
        <v>0.19564556333550279</v>
      </c>
    </row>
    <row r="937" spans="2:14" x14ac:dyDescent="0.25">
      <c r="B937" t="s">
        <v>1100</v>
      </c>
      <c r="C937" t="s">
        <v>1272</v>
      </c>
      <c r="D937" t="s">
        <v>1273</v>
      </c>
      <c r="E937" t="s">
        <v>37</v>
      </c>
      <c r="F937" t="s">
        <v>0</v>
      </c>
      <c r="G937" t="s">
        <v>1826</v>
      </c>
      <c r="H937" s="4">
        <v>62.672360099999999</v>
      </c>
      <c r="I937">
        <v>62.694257999999998</v>
      </c>
      <c r="J937" s="5">
        <v>2.1897900000000001E-2</v>
      </c>
      <c r="K937">
        <v>3.4928099999999997E-2</v>
      </c>
      <c r="N937">
        <f t="shared" si="14"/>
        <v>2.1661584638318299E-2</v>
      </c>
    </row>
    <row r="938" spans="2:14" x14ac:dyDescent="0.25">
      <c r="B938" t="s">
        <v>1100</v>
      </c>
      <c r="C938" t="s">
        <v>1272</v>
      </c>
      <c r="D938" t="s">
        <v>1273</v>
      </c>
      <c r="E938" t="s">
        <v>37</v>
      </c>
      <c r="F938" t="s">
        <v>0</v>
      </c>
      <c r="G938" t="s">
        <v>1827</v>
      </c>
      <c r="H938" s="4">
        <v>62.672360099999999</v>
      </c>
      <c r="I938">
        <v>62.910353800000003</v>
      </c>
      <c r="J938" s="5">
        <v>0.2379937</v>
      </c>
      <c r="K938">
        <v>0.37830609999999998</v>
      </c>
      <c r="N938">
        <f t="shared" si="14"/>
        <v>0.21349208539646747</v>
      </c>
    </row>
    <row r="939" spans="2:14" x14ac:dyDescent="0.25">
      <c r="B939" t="s">
        <v>1100</v>
      </c>
      <c r="C939" t="s">
        <v>1274</v>
      </c>
      <c r="D939" t="s">
        <v>1275</v>
      </c>
      <c r="E939" t="s">
        <v>37</v>
      </c>
      <c r="F939" t="s">
        <v>0</v>
      </c>
      <c r="G939" t="s">
        <v>1826</v>
      </c>
      <c r="H939" s="4">
        <v>62.599213800000001</v>
      </c>
      <c r="I939">
        <v>62.672360099999999</v>
      </c>
      <c r="J939" s="5">
        <v>7.3146299999999997E-2</v>
      </c>
      <c r="K939">
        <v>0.1167122</v>
      </c>
      <c r="N939">
        <f t="shared" si="14"/>
        <v>7.0594801045715097E-2</v>
      </c>
    </row>
    <row r="940" spans="2:14" x14ac:dyDescent="0.25">
      <c r="B940" t="s">
        <v>1100</v>
      </c>
      <c r="C940" t="s">
        <v>1274</v>
      </c>
      <c r="D940" t="s">
        <v>1275</v>
      </c>
      <c r="E940" t="s">
        <v>37</v>
      </c>
      <c r="F940" t="s">
        <v>0</v>
      </c>
      <c r="G940" t="s">
        <v>1827</v>
      </c>
      <c r="H940" s="4">
        <v>62.599213800000001</v>
      </c>
      <c r="I940">
        <v>62.672360099999999</v>
      </c>
      <c r="J940" s="5">
        <v>7.3146299999999997E-2</v>
      </c>
      <c r="K940">
        <v>0.1167122</v>
      </c>
      <c r="N940">
        <f t="shared" si="14"/>
        <v>7.0594801045715097E-2</v>
      </c>
    </row>
    <row r="941" spans="2:14" x14ac:dyDescent="0.25">
      <c r="B941" t="s">
        <v>1100</v>
      </c>
      <c r="C941" t="s">
        <v>1276</v>
      </c>
      <c r="D941" t="s">
        <v>1277</v>
      </c>
      <c r="E941" t="s">
        <v>37</v>
      </c>
      <c r="F941" t="s">
        <v>0</v>
      </c>
      <c r="G941" t="s">
        <v>1826</v>
      </c>
      <c r="H941" s="4">
        <v>63.338382699999997</v>
      </c>
      <c r="I941">
        <v>62.599213800000001</v>
      </c>
      <c r="J941" s="5">
        <v>0.73916890000000002</v>
      </c>
      <c r="K941">
        <v>1.1807958000000001</v>
      </c>
      <c r="N941">
        <f t="shared" si="14"/>
        <v>0.55340735544019837</v>
      </c>
    </row>
    <row r="942" spans="2:14" x14ac:dyDescent="0.25">
      <c r="B942" t="s">
        <v>1100</v>
      </c>
      <c r="C942" t="s">
        <v>1276</v>
      </c>
      <c r="D942" t="s">
        <v>1277</v>
      </c>
      <c r="E942" t="s">
        <v>37</v>
      </c>
      <c r="F942" t="s">
        <v>0</v>
      </c>
      <c r="G942" t="s">
        <v>1827</v>
      </c>
      <c r="H942" s="4">
        <v>63.338382699999997</v>
      </c>
      <c r="I942">
        <v>62.599213800000001</v>
      </c>
      <c r="J942" s="5">
        <v>0.73916890000000002</v>
      </c>
      <c r="K942">
        <v>1.1807958000000001</v>
      </c>
      <c r="N942">
        <f t="shared" si="14"/>
        <v>0.55340735544019837</v>
      </c>
    </row>
    <row r="943" spans="2:14" x14ac:dyDescent="0.25">
      <c r="B943" t="s">
        <v>1100</v>
      </c>
      <c r="C943" t="s">
        <v>1278</v>
      </c>
      <c r="D943" t="s">
        <v>1279</v>
      </c>
      <c r="E943" t="s">
        <v>37</v>
      </c>
      <c r="F943" t="s">
        <v>0</v>
      </c>
      <c r="G943" t="s">
        <v>1826</v>
      </c>
      <c r="H943" s="4">
        <v>63.483944200000003</v>
      </c>
      <c r="I943">
        <v>63.338382699999997</v>
      </c>
      <c r="J943" s="5">
        <v>0.14556150000000001</v>
      </c>
      <c r="K943">
        <v>0.22981560000000001</v>
      </c>
      <c r="N943">
        <f t="shared" si="14"/>
        <v>0.13589490981594599</v>
      </c>
    </row>
    <row r="944" spans="2:14" x14ac:dyDescent="0.25">
      <c r="B944" t="s">
        <v>1100</v>
      </c>
      <c r="C944" t="s">
        <v>1278</v>
      </c>
      <c r="D944" t="s">
        <v>1279</v>
      </c>
      <c r="E944" t="s">
        <v>37</v>
      </c>
      <c r="F944" t="s">
        <v>0</v>
      </c>
      <c r="G944" t="s">
        <v>1827</v>
      </c>
      <c r="H944" s="4">
        <v>63.483944200000003</v>
      </c>
      <c r="I944">
        <v>63.338382699999997</v>
      </c>
      <c r="J944" s="5">
        <v>0.14556150000000001</v>
      </c>
      <c r="K944">
        <v>0.22981560000000001</v>
      </c>
      <c r="N944">
        <f t="shared" si="14"/>
        <v>0.13589490981594599</v>
      </c>
    </row>
    <row r="945" spans="2:14" x14ac:dyDescent="0.25">
      <c r="B945" t="s">
        <v>1100</v>
      </c>
      <c r="C945" t="s">
        <v>1280</v>
      </c>
      <c r="D945" t="s">
        <v>1281</v>
      </c>
      <c r="E945" t="s">
        <v>37</v>
      </c>
      <c r="F945" t="s">
        <v>0</v>
      </c>
      <c r="G945" t="s">
        <v>1826</v>
      </c>
      <c r="H945" s="4">
        <v>62.951071599999999</v>
      </c>
      <c r="I945">
        <v>63.483944200000003</v>
      </c>
      <c r="J945" s="5">
        <v>0.53287260000000003</v>
      </c>
      <c r="K945">
        <v>0.83938170000000001</v>
      </c>
      <c r="N945">
        <f t="shared" si="14"/>
        <v>0.42714349141343239</v>
      </c>
    </row>
    <row r="946" spans="2:14" x14ac:dyDescent="0.25">
      <c r="B946" t="s">
        <v>1100</v>
      </c>
      <c r="C946" t="s">
        <v>1280</v>
      </c>
      <c r="D946" t="s">
        <v>1281</v>
      </c>
      <c r="E946" t="s">
        <v>37</v>
      </c>
      <c r="F946" t="s">
        <v>0</v>
      </c>
      <c r="G946" t="s">
        <v>1827</v>
      </c>
      <c r="H946" s="4">
        <v>62.951071599999999</v>
      </c>
      <c r="I946">
        <v>63.483944200000003</v>
      </c>
      <c r="J946" s="5">
        <v>0.53287260000000003</v>
      </c>
      <c r="K946">
        <v>0.83938170000000001</v>
      </c>
      <c r="N946">
        <f t="shared" si="14"/>
        <v>0.42714349141343239</v>
      </c>
    </row>
    <row r="947" spans="2:14" x14ac:dyDescent="0.25">
      <c r="B947" t="s">
        <v>1100</v>
      </c>
      <c r="C947" t="s">
        <v>1282</v>
      </c>
      <c r="D947" t="s">
        <v>1283</v>
      </c>
      <c r="E947" t="s">
        <v>37</v>
      </c>
      <c r="F947" t="s">
        <v>0</v>
      </c>
      <c r="G947" t="s">
        <v>1827</v>
      </c>
      <c r="H947" s="4">
        <v>62.762219600000002</v>
      </c>
      <c r="I947">
        <v>62.951071599999999</v>
      </c>
      <c r="J947" s="5">
        <v>0.18885199999999999</v>
      </c>
      <c r="K947">
        <v>0.29999809999999999</v>
      </c>
      <c r="N947">
        <f t="shared" si="14"/>
        <v>0.17298813561287843</v>
      </c>
    </row>
    <row r="948" spans="2:14" x14ac:dyDescent="0.25">
      <c r="B948" t="s">
        <v>1100</v>
      </c>
      <c r="C948" t="s">
        <v>1284</v>
      </c>
      <c r="D948" t="s">
        <v>1285</v>
      </c>
      <c r="E948" t="s">
        <v>37</v>
      </c>
      <c r="F948" t="s">
        <v>0</v>
      </c>
      <c r="G948" t="s">
        <v>1826</v>
      </c>
      <c r="H948" s="4">
        <v>62.730822600000003</v>
      </c>
      <c r="I948">
        <v>62.951071599999999</v>
      </c>
      <c r="J948" s="5">
        <v>0.220249</v>
      </c>
      <c r="K948">
        <v>0.3498733</v>
      </c>
      <c r="N948">
        <f t="shared" si="14"/>
        <v>0.19905493628058399</v>
      </c>
    </row>
    <row r="949" spans="2:14" x14ac:dyDescent="0.25">
      <c r="B949" t="s">
        <v>1100</v>
      </c>
      <c r="C949" t="s">
        <v>1284</v>
      </c>
      <c r="D949" t="s">
        <v>1285</v>
      </c>
      <c r="E949" t="s">
        <v>37</v>
      </c>
      <c r="F949" t="s">
        <v>0</v>
      </c>
      <c r="G949" t="s">
        <v>1827</v>
      </c>
      <c r="H949" s="4">
        <v>62.730822600000003</v>
      </c>
      <c r="I949">
        <v>62.762219600000002</v>
      </c>
      <c r="J949" s="5">
        <v>3.1397000000000001E-2</v>
      </c>
      <c r="K949">
        <v>5.0025300000000002E-2</v>
      </c>
      <c r="N949">
        <f t="shared" si="14"/>
        <v>3.0914193962661103E-2</v>
      </c>
    </row>
    <row r="950" spans="2:14" x14ac:dyDescent="0.25">
      <c r="B950" t="s">
        <v>1100</v>
      </c>
      <c r="C950" t="s">
        <v>1286</v>
      </c>
      <c r="D950" t="s">
        <v>1287</v>
      </c>
      <c r="E950" t="s">
        <v>37</v>
      </c>
      <c r="F950" t="s">
        <v>0</v>
      </c>
      <c r="G950" t="s">
        <v>1826</v>
      </c>
      <c r="H950" s="4">
        <v>62.884212900000001</v>
      </c>
      <c r="I950">
        <v>62.730822600000003</v>
      </c>
      <c r="J950" s="5">
        <v>0.15339030000000001</v>
      </c>
      <c r="K950">
        <v>0.2445214</v>
      </c>
      <c r="N950">
        <f t="shared" si="14"/>
        <v>0.14270569224530988</v>
      </c>
    </row>
    <row r="951" spans="2:14" x14ac:dyDescent="0.25">
      <c r="B951" t="s">
        <v>1100</v>
      </c>
      <c r="C951" t="s">
        <v>1286</v>
      </c>
      <c r="D951" t="s">
        <v>1287</v>
      </c>
      <c r="E951" t="s">
        <v>37</v>
      </c>
      <c r="F951" t="s">
        <v>0</v>
      </c>
      <c r="G951" t="s">
        <v>1827</v>
      </c>
      <c r="H951" s="4">
        <v>62.884212900000001</v>
      </c>
      <c r="I951">
        <v>62.730822600000003</v>
      </c>
      <c r="J951" s="5">
        <v>0.15339030000000001</v>
      </c>
      <c r="K951">
        <v>0.2445214</v>
      </c>
      <c r="N951">
        <f t="shared" si="14"/>
        <v>0.14270569224530988</v>
      </c>
    </row>
    <row r="952" spans="2:14" x14ac:dyDescent="0.25">
      <c r="B952" t="s">
        <v>1100</v>
      </c>
      <c r="C952" t="s">
        <v>1288</v>
      </c>
      <c r="D952" t="s">
        <v>1289</v>
      </c>
      <c r="E952" t="s">
        <v>37</v>
      </c>
      <c r="F952" t="s">
        <v>0</v>
      </c>
      <c r="G952" t="s">
        <v>1826</v>
      </c>
      <c r="H952" s="4">
        <v>62.430786599999998</v>
      </c>
      <c r="I952">
        <v>62.884212900000001</v>
      </c>
      <c r="J952" s="5">
        <v>0.4534263</v>
      </c>
      <c r="K952">
        <v>0.72104950000000001</v>
      </c>
      <c r="N952">
        <f t="shared" si="14"/>
        <v>0.37392373453688332</v>
      </c>
    </row>
    <row r="953" spans="2:14" x14ac:dyDescent="0.25">
      <c r="B953" t="s">
        <v>1100</v>
      </c>
      <c r="C953" t="s">
        <v>1288</v>
      </c>
      <c r="D953" t="s">
        <v>1289</v>
      </c>
      <c r="E953" t="s">
        <v>37</v>
      </c>
      <c r="F953" t="s">
        <v>0</v>
      </c>
      <c r="G953" t="s">
        <v>1827</v>
      </c>
      <c r="H953" s="4">
        <v>62.430786599999998</v>
      </c>
      <c r="I953">
        <v>62.884212900000001</v>
      </c>
      <c r="J953" s="5">
        <v>0.4534263</v>
      </c>
      <c r="K953">
        <v>0.72104950000000001</v>
      </c>
      <c r="N953">
        <f t="shared" si="14"/>
        <v>0.37392373453688332</v>
      </c>
    </row>
    <row r="954" spans="2:14" x14ac:dyDescent="0.25">
      <c r="B954" t="s">
        <v>1100</v>
      </c>
      <c r="C954" t="s">
        <v>1290</v>
      </c>
      <c r="D954" t="s">
        <v>1291</v>
      </c>
      <c r="E954" t="s">
        <v>37</v>
      </c>
      <c r="F954" t="s">
        <v>0</v>
      </c>
      <c r="G954" t="s">
        <v>1826</v>
      </c>
      <c r="H954" s="4">
        <v>62.891163599999999</v>
      </c>
      <c r="I954">
        <v>62.430786599999998</v>
      </c>
      <c r="J954" s="5">
        <v>0.46037699999999998</v>
      </c>
      <c r="K954">
        <v>0.73741979999999996</v>
      </c>
      <c r="N954">
        <f t="shared" si="14"/>
        <v>0.37869462156549333</v>
      </c>
    </row>
    <row r="955" spans="2:14" x14ac:dyDescent="0.25">
      <c r="B955" t="s">
        <v>1100</v>
      </c>
      <c r="C955" t="s">
        <v>1294</v>
      </c>
      <c r="D955" t="s">
        <v>1295</v>
      </c>
      <c r="E955" t="s">
        <v>37</v>
      </c>
      <c r="F955" t="s">
        <v>0</v>
      </c>
      <c r="G955" t="s">
        <v>1826</v>
      </c>
      <c r="H955" s="4">
        <v>62.6639214</v>
      </c>
      <c r="I955">
        <v>62.989482299999999</v>
      </c>
      <c r="J955" s="5">
        <v>0.32556089999999999</v>
      </c>
      <c r="K955">
        <v>0.51684960000000002</v>
      </c>
      <c r="N955">
        <f t="shared" si="14"/>
        <v>0.28183569061795016</v>
      </c>
    </row>
    <row r="956" spans="2:14" x14ac:dyDescent="0.25">
      <c r="B956" t="s">
        <v>1100</v>
      </c>
      <c r="C956" t="s">
        <v>1294</v>
      </c>
      <c r="D956" t="s">
        <v>1295</v>
      </c>
      <c r="E956" t="s">
        <v>37</v>
      </c>
      <c r="F956" t="s">
        <v>0</v>
      </c>
      <c r="G956" t="s">
        <v>1827</v>
      </c>
      <c r="H956" s="4">
        <v>62.6639214</v>
      </c>
      <c r="I956">
        <v>62.989482299999999</v>
      </c>
      <c r="J956" s="5">
        <v>0.32556089999999999</v>
      </c>
      <c r="K956">
        <v>0.51684960000000002</v>
      </c>
      <c r="N956">
        <f t="shared" si="14"/>
        <v>0.28183569061795016</v>
      </c>
    </row>
    <row r="957" spans="2:14" x14ac:dyDescent="0.25">
      <c r="B957" t="s">
        <v>1100</v>
      </c>
      <c r="C957" t="s">
        <v>1296</v>
      </c>
      <c r="D957" t="s">
        <v>1297</v>
      </c>
      <c r="E957" t="s">
        <v>37</v>
      </c>
      <c r="F957" t="s">
        <v>0</v>
      </c>
      <c r="G957" t="s">
        <v>1826</v>
      </c>
      <c r="H957" s="4">
        <v>62.838162400000002</v>
      </c>
      <c r="I957">
        <v>62.6639214</v>
      </c>
      <c r="J957" s="5">
        <v>0.17424100000000001</v>
      </c>
      <c r="K957">
        <v>0.27805629999999998</v>
      </c>
      <c r="N957">
        <f t="shared" si="14"/>
        <v>0.16062198142891446</v>
      </c>
    </row>
    <row r="958" spans="2:14" x14ac:dyDescent="0.25">
      <c r="B958" t="s">
        <v>1100</v>
      </c>
      <c r="C958" t="s">
        <v>1296</v>
      </c>
      <c r="D958" t="s">
        <v>1297</v>
      </c>
      <c r="E958" t="s">
        <v>37</v>
      </c>
      <c r="F958" t="s">
        <v>0</v>
      </c>
      <c r="G958" t="s">
        <v>1827</v>
      </c>
      <c r="H958" s="4">
        <v>62.838162400000002</v>
      </c>
      <c r="I958">
        <v>62.6639214</v>
      </c>
      <c r="J958" s="5">
        <v>0.17424100000000001</v>
      </c>
      <c r="K958">
        <v>0.27805629999999998</v>
      </c>
      <c r="N958">
        <f t="shared" si="14"/>
        <v>0.16062198142891446</v>
      </c>
    </row>
    <row r="959" spans="2:14" x14ac:dyDescent="0.25">
      <c r="B959" t="s">
        <v>1100</v>
      </c>
      <c r="C959" t="s">
        <v>1298</v>
      </c>
      <c r="D959" t="s">
        <v>1299</v>
      </c>
      <c r="E959" t="s">
        <v>37</v>
      </c>
      <c r="F959" t="s">
        <v>0</v>
      </c>
      <c r="G959" t="s">
        <v>1826</v>
      </c>
      <c r="H959" s="4">
        <v>62.715741700000002</v>
      </c>
      <c r="I959">
        <v>62.838162400000002</v>
      </c>
      <c r="J959" s="5">
        <v>0.12242069999999999</v>
      </c>
      <c r="K959">
        <v>0.19481899999999999</v>
      </c>
      <c r="N959">
        <f t="shared" si="14"/>
        <v>0.11548769225900182</v>
      </c>
    </row>
    <row r="960" spans="2:14" x14ac:dyDescent="0.25">
      <c r="B960" t="s">
        <v>1100</v>
      </c>
      <c r="C960" t="s">
        <v>1300</v>
      </c>
      <c r="D960" t="s">
        <v>1301</v>
      </c>
      <c r="E960" t="s">
        <v>37</v>
      </c>
      <c r="F960" t="s">
        <v>0</v>
      </c>
      <c r="G960" t="s">
        <v>1826</v>
      </c>
      <c r="H960" s="4">
        <v>62.726733299999999</v>
      </c>
      <c r="I960">
        <v>62.715741700000002</v>
      </c>
      <c r="J960" s="5">
        <v>1.0991600000000001E-2</v>
      </c>
      <c r="K960">
        <v>1.7526099999999999E-2</v>
      </c>
      <c r="N960">
        <f t="shared" si="14"/>
        <v>1.0931631398476565E-2</v>
      </c>
    </row>
    <row r="961" spans="2:14" x14ac:dyDescent="0.25">
      <c r="B961" t="s">
        <v>1100</v>
      </c>
      <c r="C961" t="s">
        <v>1300</v>
      </c>
      <c r="D961" t="s">
        <v>1301</v>
      </c>
      <c r="E961" t="s">
        <v>37</v>
      </c>
      <c r="F961" t="s">
        <v>0</v>
      </c>
      <c r="G961" t="s">
        <v>1827</v>
      </c>
      <c r="H961" s="4">
        <v>62.726733299999999</v>
      </c>
      <c r="I961">
        <v>62.838162400000002</v>
      </c>
      <c r="J961" s="5">
        <v>0.1114291</v>
      </c>
      <c r="K961">
        <v>0.17732709999999999</v>
      </c>
      <c r="N961">
        <f t="shared" si="14"/>
        <v>0.10564666471328006</v>
      </c>
    </row>
    <row r="962" spans="2:14" x14ac:dyDescent="0.25">
      <c r="B962" t="s">
        <v>1100</v>
      </c>
      <c r="C962" t="s">
        <v>1302</v>
      </c>
      <c r="D962" t="s">
        <v>1303</v>
      </c>
      <c r="E962" t="s">
        <v>37</v>
      </c>
      <c r="F962" t="s">
        <v>0</v>
      </c>
      <c r="G962" t="s">
        <v>1826</v>
      </c>
      <c r="H962" s="4">
        <v>63.494281299999997</v>
      </c>
      <c r="I962">
        <v>62.726733299999999</v>
      </c>
      <c r="J962" s="5">
        <v>0.76754800000000001</v>
      </c>
      <c r="K962">
        <v>1.2236378000000001</v>
      </c>
      <c r="N962">
        <f t="shared" si="14"/>
        <v>0.56959327542126059</v>
      </c>
    </row>
    <row r="963" spans="2:14" x14ac:dyDescent="0.25">
      <c r="B963" t="s">
        <v>1100</v>
      </c>
      <c r="C963" t="s">
        <v>1302</v>
      </c>
      <c r="D963" t="s">
        <v>1303</v>
      </c>
      <c r="E963" t="s">
        <v>37</v>
      </c>
      <c r="F963" t="s">
        <v>0</v>
      </c>
      <c r="G963" t="s">
        <v>1827</v>
      </c>
      <c r="H963" s="4">
        <v>63.494281299999997</v>
      </c>
      <c r="I963">
        <v>62.726733299999999</v>
      </c>
      <c r="J963" s="5">
        <v>0.76754800000000001</v>
      </c>
      <c r="K963">
        <v>1.2236378000000001</v>
      </c>
      <c r="N963">
        <f t="shared" ref="N963:N1026" si="15">LN(1+J963)</f>
        <v>0.56959327542126059</v>
      </c>
    </row>
    <row r="964" spans="2:14" x14ac:dyDescent="0.25">
      <c r="B964" t="s">
        <v>1100</v>
      </c>
      <c r="C964" t="s">
        <v>1304</v>
      </c>
      <c r="D964" t="s">
        <v>1305</v>
      </c>
      <c r="E964" t="s">
        <v>37</v>
      </c>
      <c r="F964" t="s">
        <v>0</v>
      </c>
      <c r="G964" t="s">
        <v>1826</v>
      </c>
      <c r="H964" s="4">
        <v>62.807613500000002</v>
      </c>
      <c r="I964">
        <v>63.494281299999997</v>
      </c>
      <c r="J964" s="5">
        <v>0.68666780000000005</v>
      </c>
      <c r="K964">
        <v>1.081464</v>
      </c>
      <c r="N964">
        <f t="shared" si="15"/>
        <v>0.52275486656779757</v>
      </c>
    </row>
    <row r="965" spans="2:14" x14ac:dyDescent="0.25">
      <c r="B965" t="s">
        <v>1100</v>
      </c>
      <c r="C965" t="s">
        <v>1304</v>
      </c>
      <c r="D965" t="s">
        <v>1305</v>
      </c>
      <c r="E965" t="s">
        <v>37</v>
      </c>
      <c r="F965" t="s">
        <v>0</v>
      </c>
      <c r="G965" t="s">
        <v>1827</v>
      </c>
      <c r="H965" s="4">
        <v>62.807613500000002</v>
      </c>
      <c r="I965">
        <v>63.494281299999997</v>
      </c>
      <c r="J965" s="5">
        <v>0.68666780000000005</v>
      </c>
      <c r="K965">
        <v>1.081464</v>
      </c>
      <c r="N965">
        <f t="shared" si="15"/>
        <v>0.52275486656779757</v>
      </c>
    </row>
    <row r="966" spans="2:14" x14ac:dyDescent="0.25">
      <c r="B966" t="s">
        <v>1100</v>
      </c>
      <c r="C966" t="s">
        <v>1306</v>
      </c>
      <c r="D966" t="s">
        <v>1307</v>
      </c>
      <c r="E966" t="s">
        <v>37</v>
      </c>
      <c r="F966" t="s">
        <v>0</v>
      </c>
      <c r="G966" t="s">
        <v>1827</v>
      </c>
      <c r="H966" s="4">
        <v>62.753729499999999</v>
      </c>
      <c r="I966">
        <v>62.807613500000002</v>
      </c>
      <c r="J966" s="5">
        <v>5.3884000000000001E-2</v>
      </c>
      <c r="K966">
        <v>8.5792099999999996E-2</v>
      </c>
      <c r="N966">
        <f t="shared" si="15"/>
        <v>5.2482387136466545E-2</v>
      </c>
    </row>
    <row r="967" spans="2:14" x14ac:dyDescent="0.25">
      <c r="B967" t="s">
        <v>1100</v>
      </c>
      <c r="C967" t="s">
        <v>1308</v>
      </c>
      <c r="D967" t="s">
        <v>1309</v>
      </c>
      <c r="E967" t="s">
        <v>37</v>
      </c>
      <c r="F967" t="s">
        <v>0</v>
      </c>
      <c r="G967" t="s">
        <v>1826</v>
      </c>
      <c r="H967" s="4">
        <v>62.670942699999998</v>
      </c>
      <c r="I967">
        <v>62.807613500000002</v>
      </c>
      <c r="J967" s="5">
        <v>0.13667080000000001</v>
      </c>
      <c r="K967">
        <v>0.2176023</v>
      </c>
      <c r="N967">
        <f t="shared" si="15"/>
        <v>0.12810363898434063</v>
      </c>
    </row>
    <row r="968" spans="2:14" x14ac:dyDescent="0.25">
      <c r="B968" t="s">
        <v>1100</v>
      </c>
      <c r="C968" t="s">
        <v>1308</v>
      </c>
      <c r="D968" t="s">
        <v>1309</v>
      </c>
      <c r="E968" t="s">
        <v>37</v>
      </c>
      <c r="F968" t="s">
        <v>0</v>
      </c>
      <c r="G968" t="s">
        <v>1827</v>
      </c>
      <c r="H968" s="4">
        <v>62.670942699999998</v>
      </c>
      <c r="I968">
        <v>62.753729499999999</v>
      </c>
      <c r="J968" s="5">
        <v>8.2786799999999994E-2</v>
      </c>
      <c r="K968">
        <v>0.13192329999999999</v>
      </c>
      <c r="N968">
        <f t="shared" si="15"/>
        <v>7.9538088066783835E-2</v>
      </c>
    </row>
    <row r="969" spans="2:14" x14ac:dyDescent="0.25">
      <c r="B969" t="s">
        <v>1100</v>
      </c>
      <c r="C969" t="s">
        <v>1310</v>
      </c>
      <c r="D969" t="s">
        <v>1311</v>
      </c>
      <c r="E969" t="s">
        <v>37</v>
      </c>
      <c r="F969" t="s">
        <v>0</v>
      </c>
      <c r="G969" t="s">
        <v>1827</v>
      </c>
      <c r="H969" s="4">
        <v>62.600409300000003</v>
      </c>
      <c r="I969">
        <v>62.670942699999998</v>
      </c>
      <c r="J969" s="5">
        <v>7.0533399999999996E-2</v>
      </c>
      <c r="K969">
        <v>0.1125456</v>
      </c>
      <c r="N969">
        <f t="shared" si="15"/>
        <v>6.815702893453604E-2</v>
      </c>
    </row>
    <row r="970" spans="2:14" x14ac:dyDescent="0.25">
      <c r="B970" t="s">
        <v>1100</v>
      </c>
      <c r="C970" t="s">
        <v>1312</v>
      </c>
      <c r="D970" t="s">
        <v>1313</v>
      </c>
      <c r="E970" t="s">
        <v>37</v>
      </c>
      <c r="F970" t="s">
        <v>0</v>
      </c>
      <c r="G970" t="s">
        <v>1826</v>
      </c>
      <c r="H970" s="4">
        <v>62.695308900000001</v>
      </c>
      <c r="I970">
        <v>62.670942699999998</v>
      </c>
      <c r="J970" s="5">
        <v>2.4366200000000001E-2</v>
      </c>
      <c r="K970">
        <v>3.88796E-2</v>
      </c>
      <c r="N970">
        <f t="shared" si="15"/>
        <v>2.4074079875030789E-2</v>
      </c>
    </row>
    <row r="971" spans="2:14" x14ac:dyDescent="0.25">
      <c r="B971" t="s">
        <v>1100</v>
      </c>
      <c r="C971" t="s">
        <v>1316</v>
      </c>
      <c r="D971" t="s">
        <v>1317</v>
      </c>
      <c r="E971" t="s">
        <v>37</v>
      </c>
      <c r="F971" t="s">
        <v>0</v>
      </c>
      <c r="G971" t="s">
        <v>1826</v>
      </c>
      <c r="H971" s="4">
        <v>62.864677</v>
      </c>
      <c r="I971">
        <v>62.766920200000001</v>
      </c>
      <c r="J971" s="5">
        <v>9.7756800000000005E-2</v>
      </c>
      <c r="K971">
        <v>0.15574569999999999</v>
      </c>
      <c r="N971">
        <f t="shared" si="15"/>
        <v>9.3268824929230928E-2</v>
      </c>
    </row>
    <row r="972" spans="2:14" x14ac:dyDescent="0.25">
      <c r="B972" t="s">
        <v>1100</v>
      </c>
      <c r="C972" t="s">
        <v>1316</v>
      </c>
      <c r="D972" t="s">
        <v>1317</v>
      </c>
      <c r="E972" t="s">
        <v>37</v>
      </c>
      <c r="F972" t="s">
        <v>0</v>
      </c>
      <c r="G972" t="s">
        <v>1827</v>
      </c>
      <c r="H972" s="4">
        <v>62.864677</v>
      </c>
      <c r="I972">
        <v>62.766920200000001</v>
      </c>
      <c r="J972" s="5">
        <v>9.7756800000000005E-2</v>
      </c>
      <c r="K972">
        <v>0.15574569999999999</v>
      </c>
      <c r="N972">
        <f t="shared" si="15"/>
        <v>9.3268824929230928E-2</v>
      </c>
    </row>
    <row r="973" spans="2:14" x14ac:dyDescent="0.25">
      <c r="B973" t="s">
        <v>1100</v>
      </c>
      <c r="C973" t="s">
        <v>1318</v>
      </c>
      <c r="D973" t="s">
        <v>1319</v>
      </c>
      <c r="E973" t="s">
        <v>37</v>
      </c>
      <c r="F973" t="s">
        <v>0</v>
      </c>
      <c r="G973" t="s">
        <v>1826</v>
      </c>
      <c r="H973" s="4">
        <v>62.398591699999997</v>
      </c>
      <c r="I973">
        <v>62.864677</v>
      </c>
      <c r="J973" s="5">
        <v>0.46608529999999998</v>
      </c>
      <c r="K973">
        <v>0.74141049999999997</v>
      </c>
      <c r="N973">
        <f t="shared" si="15"/>
        <v>0.38259578731062827</v>
      </c>
    </row>
    <row r="974" spans="2:14" x14ac:dyDescent="0.25">
      <c r="B974" t="s">
        <v>1100</v>
      </c>
      <c r="C974" t="s">
        <v>1318</v>
      </c>
      <c r="D974" t="s">
        <v>1319</v>
      </c>
      <c r="E974" t="s">
        <v>37</v>
      </c>
      <c r="F974" t="s">
        <v>0</v>
      </c>
      <c r="G974" t="s">
        <v>1827</v>
      </c>
      <c r="H974" s="4">
        <v>62.398591699999997</v>
      </c>
      <c r="I974">
        <v>62.864677</v>
      </c>
      <c r="J974" s="5">
        <v>0.46608529999999998</v>
      </c>
      <c r="K974">
        <v>0.74141049999999997</v>
      </c>
      <c r="N974">
        <f t="shared" si="15"/>
        <v>0.38259578731062827</v>
      </c>
    </row>
    <row r="975" spans="2:14" x14ac:dyDescent="0.25">
      <c r="B975" t="s">
        <v>1100</v>
      </c>
      <c r="C975" t="s">
        <v>1322</v>
      </c>
      <c r="D975" t="s">
        <v>1323</v>
      </c>
      <c r="E975" t="s">
        <v>37</v>
      </c>
      <c r="F975" t="s">
        <v>0</v>
      </c>
      <c r="G975" t="s">
        <v>1826</v>
      </c>
      <c r="H975" s="4">
        <v>62.775920300000003</v>
      </c>
      <c r="I975">
        <v>62.662948399999998</v>
      </c>
      <c r="J975" s="5">
        <v>0.1129719</v>
      </c>
      <c r="K975">
        <v>0.180285</v>
      </c>
      <c r="N975">
        <f t="shared" si="15"/>
        <v>0.10703382489473084</v>
      </c>
    </row>
    <row r="976" spans="2:14" x14ac:dyDescent="0.25">
      <c r="B976" t="s">
        <v>1100</v>
      </c>
      <c r="C976" t="s">
        <v>1324</v>
      </c>
      <c r="D976" t="s">
        <v>1325</v>
      </c>
      <c r="E976" t="s">
        <v>37</v>
      </c>
      <c r="F976" t="s">
        <v>0</v>
      </c>
      <c r="G976" t="s">
        <v>1826</v>
      </c>
      <c r="H976" s="4">
        <v>63.523590300000002</v>
      </c>
      <c r="I976">
        <v>62.775920300000003</v>
      </c>
      <c r="J976" s="5">
        <v>0.74766999999999995</v>
      </c>
      <c r="K976">
        <v>1.191014</v>
      </c>
      <c r="N976">
        <f t="shared" si="15"/>
        <v>0.55828347222544505</v>
      </c>
    </row>
    <row r="977" spans="2:14" x14ac:dyDescent="0.25">
      <c r="B977" t="s">
        <v>1100</v>
      </c>
      <c r="C977" t="s">
        <v>1324</v>
      </c>
      <c r="D977" t="s">
        <v>1325</v>
      </c>
      <c r="E977" t="s">
        <v>37</v>
      </c>
      <c r="F977" t="s">
        <v>0</v>
      </c>
      <c r="G977" t="s">
        <v>1827</v>
      </c>
      <c r="H977" s="4">
        <v>63.523590300000002</v>
      </c>
      <c r="I977">
        <v>62.662948399999998</v>
      </c>
      <c r="J977" s="5">
        <v>0.86064189999999996</v>
      </c>
      <c r="K977">
        <v>1.3734462000000001</v>
      </c>
      <c r="N977">
        <f t="shared" si="15"/>
        <v>0.62092153571608621</v>
      </c>
    </row>
    <row r="978" spans="2:14" x14ac:dyDescent="0.25">
      <c r="B978" t="s">
        <v>1100</v>
      </c>
      <c r="C978" t="s">
        <v>1326</v>
      </c>
      <c r="D978" t="s">
        <v>1327</v>
      </c>
      <c r="E978" t="s">
        <v>37</v>
      </c>
      <c r="F978" t="s">
        <v>0</v>
      </c>
      <c r="G978" t="s">
        <v>1826</v>
      </c>
      <c r="H978" s="4">
        <v>62.905509899999998</v>
      </c>
      <c r="I978">
        <v>63.523590300000002</v>
      </c>
      <c r="J978" s="5">
        <v>0.61808039999999997</v>
      </c>
      <c r="K978">
        <v>0.97299349999999996</v>
      </c>
      <c r="N978">
        <f t="shared" si="15"/>
        <v>0.48124050837825849</v>
      </c>
    </row>
    <row r="979" spans="2:14" x14ac:dyDescent="0.25">
      <c r="B979" t="s">
        <v>1100</v>
      </c>
      <c r="C979" t="s">
        <v>1326</v>
      </c>
      <c r="D979" t="s">
        <v>1327</v>
      </c>
      <c r="E979" t="s">
        <v>37</v>
      </c>
      <c r="F979" t="s">
        <v>0</v>
      </c>
      <c r="G979" t="s">
        <v>1827</v>
      </c>
      <c r="H979" s="4">
        <v>62.905509899999998</v>
      </c>
      <c r="I979">
        <v>63.523590300000002</v>
      </c>
      <c r="J979" s="5">
        <v>0.61808039999999997</v>
      </c>
      <c r="K979">
        <v>0.97299349999999996</v>
      </c>
      <c r="N979">
        <f t="shared" si="15"/>
        <v>0.48124050837825849</v>
      </c>
    </row>
    <row r="980" spans="2:14" x14ac:dyDescent="0.25">
      <c r="B980" t="s">
        <v>1100</v>
      </c>
      <c r="C980" t="s">
        <v>1328</v>
      </c>
      <c r="D980" t="s">
        <v>1329</v>
      </c>
      <c r="E980" t="s">
        <v>37</v>
      </c>
      <c r="F980" t="s">
        <v>0</v>
      </c>
      <c r="G980" t="s">
        <v>1826</v>
      </c>
      <c r="H980" s="4">
        <v>62.622447299999997</v>
      </c>
      <c r="I980">
        <v>62.905509899999998</v>
      </c>
      <c r="J980" s="5">
        <v>0.2830626</v>
      </c>
      <c r="K980">
        <v>0.44998060000000001</v>
      </c>
      <c r="N980">
        <f t="shared" si="15"/>
        <v>0.24924987633721213</v>
      </c>
    </row>
    <row r="981" spans="2:14" x14ac:dyDescent="0.25">
      <c r="B981" t="s">
        <v>1100</v>
      </c>
      <c r="C981" t="s">
        <v>1328</v>
      </c>
      <c r="D981" t="s">
        <v>1329</v>
      </c>
      <c r="E981" t="s">
        <v>37</v>
      </c>
      <c r="F981" t="s">
        <v>0</v>
      </c>
      <c r="G981" t="s">
        <v>1827</v>
      </c>
      <c r="H981" s="4">
        <v>62.622447299999997</v>
      </c>
      <c r="I981">
        <v>62.905509899999998</v>
      </c>
      <c r="J981" s="5">
        <v>0.2830626</v>
      </c>
      <c r="K981">
        <v>0.44998060000000001</v>
      </c>
      <c r="N981">
        <f t="shared" si="15"/>
        <v>0.24924987633721213</v>
      </c>
    </row>
    <row r="982" spans="2:14" x14ac:dyDescent="0.25">
      <c r="B982" t="s">
        <v>1100</v>
      </c>
      <c r="C982" t="s">
        <v>1330</v>
      </c>
      <c r="D982" t="s">
        <v>1331</v>
      </c>
      <c r="E982" t="s">
        <v>37</v>
      </c>
      <c r="F982" t="s">
        <v>0</v>
      </c>
      <c r="G982" t="s">
        <v>1826</v>
      </c>
      <c r="H982" s="4">
        <v>62.9625439</v>
      </c>
      <c r="I982">
        <v>62.622447299999997</v>
      </c>
      <c r="J982" s="5">
        <v>0.34009660000000003</v>
      </c>
      <c r="K982">
        <v>0.54309059999999998</v>
      </c>
      <c r="N982">
        <f t="shared" si="15"/>
        <v>0.29274170091673196</v>
      </c>
    </row>
    <row r="983" spans="2:14" x14ac:dyDescent="0.25">
      <c r="B983" t="s">
        <v>1100</v>
      </c>
      <c r="C983" t="s">
        <v>1330</v>
      </c>
      <c r="D983" t="s">
        <v>1331</v>
      </c>
      <c r="E983" t="s">
        <v>37</v>
      </c>
      <c r="F983" t="s">
        <v>0</v>
      </c>
      <c r="G983" t="s">
        <v>1827</v>
      </c>
      <c r="H983" s="4">
        <v>62.9625439</v>
      </c>
      <c r="I983">
        <v>62.622447299999997</v>
      </c>
      <c r="J983" s="5">
        <v>0.34009660000000003</v>
      </c>
      <c r="K983">
        <v>0.54309059999999998</v>
      </c>
      <c r="N983">
        <f t="shared" si="15"/>
        <v>0.29274170091673196</v>
      </c>
    </row>
    <row r="984" spans="2:14" x14ac:dyDescent="0.25">
      <c r="B984" t="s">
        <v>1100</v>
      </c>
      <c r="C984" t="s">
        <v>1332</v>
      </c>
      <c r="D984" t="s">
        <v>1333</v>
      </c>
      <c r="E984" t="s">
        <v>37</v>
      </c>
      <c r="F984" t="s">
        <v>0</v>
      </c>
      <c r="G984" t="s">
        <v>1826</v>
      </c>
      <c r="H984" s="4">
        <v>63.325282100000003</v>
      </c>
      <c r="I984">
        <v>62.9625439</v>
      </c>
      <c r="J984" s="5">
        <v>0.36273820000000001</v>
      </c>
      <c r="K984">
        <v>0.5761174</v>
      </c>
      <c r="N984">
        <f t="shared" si="15"/>
        <v>0.3094960579631057</v>
      </c>
    </row>
    <row r="985" spans="2:14" x14ac:dyDescent="0.25">
      <c r="B985" t="s">
        <v>1100</v>
      </c>
      <c r="C985" t="s">
        <v>1332</v>
      </c>
      <c r="D985" t="s">
        <v>1333</v>
      </c>
      <c r="E985" t="s">
        <v>37</v>
      </c>
      <c r="F985" t="s">
        <v>0</v>
      </c>
      <c r="G985" t="s">
        <v>1827</v>
      </c>
      <c r="H985" s="4">
        <v>63.325282100000003</v>
      </c>
      <c r="I985">
        <v>62.9625439</v>
      </c>
      <c r="J985" s="5">
        <v>0.36273820000000001</v>
      </c>
      <c r="K985">
        <v>0.5761174</v>
      </c>
      <c r="N985">
        <f t="shared" si="15"/>
        <v>0.3094960579631057</v>
      </c>
    </row>
    <row r="986" spans="2:14" x14ac:dyDescent="0.25">
      <c r="B986" t="s">
        <v>1100</v>
      </c>
      <c r="C986" t="s">
        <v>1334</v>
      </c>
      <c r="D986" t="s">
        <v>1335</v>
      </c>
      <c r="E986" t="s">
        <v>37</v>
      </c>
      <c r="F986" t="s">
        <v>0</v>
      </c>
      <c r="G986" t="s">
        <v>1826</v>
      </c>
      <c r="H986" s="4">
        <v>63.191431899999998</v>
      </c>
      <c r="I986">
        <v>63.325282100000003</v>
      </c>
      <c r="J986" s="5">
        <v>0.1338502</v>
      </c>
      <c r="K986">
        <v>0.21136930000000001</v>
      </c>
      <c r="N986">
        <f t="shared" si="15"/>
        <v>0.12561909781431779</v>
      </c>
    </row>
    <row r="987" spans="2:14" x14ac:dyDescent="0.25">
      <c r="B987" t="s">
        <v>1100</v>
      </c>
      <c r="C987" t="s">
        <v>1334</v>
      </c>
      <c r="D987" t="s">
        <v>1335</v>
      </c>
      <c r="E987" t="s">
        <v>37</v>
      </c>
      <c r="F987" t="s">
        <v>0</v>
      </c>
      <c r="G987" t="s">
        <v>1827</v>
      </c>
      <c r="H987" s="4">
        <v>63.191431899999998</v>
      </c>
      <c r="I987">
        <v>63.325282100000003</v>
      </c>
      <c r="J987" s="5">
        <v>0.1338502</v>
      </c>
      <c r="K987">
        <v>0.21136930000000001</v>
      </c>
      <c r="N987">
        <f t="shared" si="15"/>
        <v>0.12561909781431779</v>
      </c>
    </row>
    <row r="988" spans="2:14" x14ac:dyDescent="0.25">
      <c r="B988" t="s">
        <v>1100</v>
      </c>
      <c r="C988" t="s">
        <v>1336</v>
      </c>
      <c r="D988" t="s">
        <v>1337</v>
      </c>
      <c r="E988" t="s">
        <v>37</v>
      </c>
      <c r="F988" t="s">
        <v>0</v>
      </c>
      <c r="G988" t="s">
        <v>1826</v>
      </c>
      <c r="H988" s="4">
        <v>63.311428499999998</v>
      </c>
      <c r="I988">
        <v>63.191431899999998</v>
      </c>
      <c r="J988" s="5">
        <v>0.11999659999999999</v>
      </c>
      <c r="K988">
        <v>0.1898938</v>
      </c>
      <c r="N988">
        <f t="shared" si="15"/>
        <v>0.11332564958810958</v>
      </c>
    </row>
    <row r="989" spans="2:14" x14ac:dyDescent="0.25">
      <c r="B989" t="s">
        <v>1100</v>
      </c>
      <c r="C989" t="s">
        <v>1336</v>
      </c>
      <c r="D989" t="s">
        <v>1337</v>
      </c>
      <c r="E989" t="s">
        <v>37</v>
      </c>
      <c r="F989" t="s">
        <v>0</v>
      </c>
      <c r="G989" t="s">
        <v>1827</v>
      </c>
      <c r="H989" s="4">
        <v>63.311428499999998</v>
      </c>
      <c r="I989">
        <v>63.191431899999998</v>
      </c>
      <c r="J989" s="5">
        <v>0.11999659999999999</v>
      </c>
      <c r="K989">
        <v>0.1898938</v>
      </c>
      <c r="N989">
        <f t="shared" si="15"/>
        <v>0.11332564958810958</v>
      </c>
    </row>
    <row r="990" spans="2:14" x14ac:dyDescent="0.25">
      <c r="B990" t="s">
        <v>1100</v>
      </c>
      <c r="C990" t="s">
        <v>1340</v>
      </c>
      <c r="D990" t="s">
        <v>1341</v>
      </c>
      <c r="E990" t="s">
        <v>37</v>
      </c>
      <c r="F990" t="s">
        <v>0</v>
      </c>
      <c r="G990" t="s">
        <v>1826</v>
      </c>
      <c r="H990" s="4">
        <v>62.4927438</v>
      </c>
      <c r="I990">
        <v>62.783387099999999</v>
      </c>
      <c r="J990" s="5">
        <v>0.29064329999999999</v>
      </c>
      <c r="K990">
        <v>0.46293030000000002</v>
      </c>
      <c r="N990">
        <f t="shared" si="15"/>
        <v>0.25514077624349235</v>
      </c>
    </row>
    <row r="991" spans="2:14" x14ac:dyDescent="0.25">
      <c r="B991" t="s">
        <v>1100</v>
      </c>
      <c r="C991" t="s">
        <v>1340</v>
      </c>
      <c r="D991" t="s">
        <v>1341</v>
      </c>
      <c r="E991" t="s">
        <v>37</v>
      </c>
      <c r="F991" t="s">
        <v>0</v>
      </c>
      <c r="G991" t="s">
        <v>1827</v>
      </c>
      <c r="H991" s="4">
        <v>62.4927438</v>
      </c>
      <c r="I991">
        <v>62.783387099999999</v>
      </c>
      <c r="J991" s="5">
        <v>0.29064329999999999</v>
      </c>
      <c r="K991">
        <v>0.46293030000000002</v>
      </c>
      <c r="N991">
        <f t="shared" si="15"/>
        <v>0.25514077624349235</v>
      </c>
    </row>
    <row r="992" spans="2:14" x14ac:dyDescent="0.25">
      <c r="B992" t="s">
        <v>1100</v>
      </c>
      <c r="C992" t="s">
        <v>1344</v>
      </c>
      <c r="D992" t="s">
        <v>1345</v>
      </c>
      <c r="E992" t="s">
        <v>37</v>
      </c>
      <c r="F992" t="s">
        <v>0</v>
      </c>
      <c r="G992" t="s">
        <v>1826</v>
      </c>
      <c r="H992" s="4">
        <v>62.623173600000001</v>
      </c>
      <c r="I992">
        <v>62.708241100000002</v>
      </c>
      <c r="J992" s="5">
        <v>8.5067500000000004E-2</v>
      </c>
      <c r="K992">
        <v>0.135656</v>
      </c>
      <c r="N992">
        <f t="shared" si="15"/>
        <v>8.1642197038904699E-2</v>
      </c>
    </row>
    <row r="993" spans="2:14" x14ac:dyDescent="0.25">
      <c r="B993" t="s">
        <v>1100</v>
      </c>
      <c r="C993" t="s">
        <v>1344</v>
      </c>
      <c r="D993" t="s">
        <v>1345</v>
      </c>
      <c r="E993" t="s">
        <v>37</v>
      </c>
      <c r="F993" t="s">
        <v>0</v>
      </c>
      <c r="G993" t="s">
        <v>1827</v>
      </c>
      <c r="H993" s="4">
        <v>62.623173600000001</v>
      </c>
      <c r="I993">
        <v>62.708241100000002</v>
      </c>
      <c r="J993" s="5">
        <v>8.5067500000000004E-2</v>
      </c>
      <c r="K993">
        <v>0.135656</v>
      </c>
      <c r="N993">
        <f t="shared" si="15"/>
        <v>8.1642197038904699E-2</v>
      </c>
    </row>
    <row r="994" spans="2:14" x14ac:dyDescent="0.25">
      <c r="B994" t="s">
        <v>1100</v>
      </c>
      <c r="C994" t="s">
        <v>1346</v>
      </c>
      <c r="D994" t="s">
        <v>1347</v>
      </c>
      <c r="E994" t="s">
        <v>37</v>
      </c>
      <c r="F994" t="s">
        <v>0</v>
      </c>
      <c r="G994" t="s">
        <v>1826</v>
      </c>
      <c r="H994" s="4">
        <v>63.562755500000002</v>
      </c>
      <c r="I994">
        <v>62.623173600000001</v>
      </c>
      <c r="J994" s="5">
        <v>0.93958189999999997</v>
      </c>
      <c r="K994">
        <v>1.5003740999999999</v>
      </c>
      <c r="N994">
        <f t="shared" si="15"/>
        <v>0.6624724343845243</v>
      </c>
    </row>
    <row r="995" spans="2:14" x14ac:dyDescent="0.25">
      <c r="B995" t="s">
        <v>1100</v>
      </c>
      <c r="C995" t="s">
        <v>1346</v>
      </c>
      <c r="D995" t="s">
        <v>1347</v>
      </c>
      <c r="E995" t="s">
        <v>37</v>
      </c>
      <c r="F995" t="s">
        <v>0</v>
      </c>
      <c r="G995" t="s">
        <v>1827</v>
      </c>
      <c r="H995" s="4">
        <v>63.562755500000002</v>
      </c>
      <c r="I995">
        <v>62.623173600000001</v>
      </c>
      <c r="J995" s="5">
        <v>0.93958189999999997</v>
      </c>
      <c r="K995">
        <v>1.5003740999999999</v>
      </c>
      <c r="N995">
        <f t="shared" si="15"/>
        <v>0.6624724343845243</v>
      </c>
    </row>
    <row r="996" spans="2:14" x14ac:dyDescent="0.25">
      <c r="B996" t="s">
        <v>1100</v>
      </c>
      <c r="C996" t="s">
        <v>1350</v>
      </c>
      <c r="D996" t="s">
        <v>1351</v>
      </c>
      <c r="E996" t="s">
        <v>37</v>
      </c>
      <c r="F996" t="s">
        <v>0</v>
      </c>
      <c r="G996" t="s">
        <v>1826</v>
      </c>
      <c r="H996" s="4">
        <v>62.661137799999999</v>
      </c>
      <c r="I996">
        <v>62.573704200000002</v>
      </c>
      <c r="J996" s="5">
        <v>8.74336E-2</v>
      </c>
      <c r="K996">
        <v>0.13972899999999999</v>
      </c>
      <c r="N996">
        <f t="shared" si="15"/>
        <v>8.3820424645354469E-2</v>
      </c>
    </row>
    <row r="997" spans="2:14" x14ac:dyDescent="0.25">
      <c r="B997" t="s">
        <v>1100</v>
      </c>
      <c r="C997" t="s">
        <v>1354</v>
      </c>
      <c r="D997" t="s">
        <v>1355</v>
      </c>
      <c r="E997" t="s">
        <v>37</v>
      </c>
      <c r="F997" t="s">
        <v>0</v>
      </c>
      <c r="G997" t="s">
        <v>1826</v>
      </c>
      <c r="H997" s="4">
        <v>62.736975299999997</v>
      </c>
      <c r="I997">
        <v>63.079166600000001</v>
      </c>
      <c r="J997" s="5">
        <v>0.34219129999999998</v>
      </c>
      <c r="K997">
        <v>0.54247909999999999</v>
      </c>
      <c r="N997">
        <f t="shared" si="15"/>
        <v>0.29430357682559877</v>
      </c>
    </row>
    <row r="998" spans="2:14" x14ac:dyDescent="0.25">
      <c r="B998" t="s">
        <v>1100</v>
      </c>
      <c r="C998" t="s">
        <v>1354</v>
      </c>
      <c r="D998" t="s">
        <v>1355</v>
      </c>
      <c r="E998" t="s">
        <v>37</v>
      </c>
      <c r="F998" t="s">
        <v>0</v>
      </c>
      <c r="G998" t="s">
        <v>1827</v>
      </c>
      <c r="H998" s="4">
        <v>62.736975299999997</v>
      </c>
      <c r="I998">
        <v>63.079166600000001</v>
      </c>
      <c r="J998" s="5">
        <v>0.34219129999999998</v>
      </c>
      <c r="K998">
        <v>0.54247909999999999</v>
      </c>
      <c r="N998">
        <f t="shared" si="15"/>
        <v>0.29430357682559877</v>
      </c>
    </row>
    <row r="999" spans="2:14" x14ac:dyDescent="0.25">
      <c r="B999" t="s">
        <v>1100</v>
      </c>
      <c r="C999" t="s">
        <v>1356</v>
      </c>
      <c r="D999" t="s">
        <v>1357</v>
      </c>
      <c r="E999" t="s">
        <v>37</v>
      </c>
      <c r="F999" t="s">
        <v>0</v>
      </c>
      <c r="G999" t="s">
        <v>1826</v>
      </c>
      <c r="H999" s="4">
        <v>62.809771499999997</v>
      </c>
      <c r="I999">
        <v>62.736975299999997</v>
      </c>
      <c r="J999" s="5">
        <v>7.2796200000000005E-2</v>
      </c>
      <c r="K999">
        <v>0.116034</v>
      </c>
      <c r="N999">
        <f t="shared" si="15"/>
        <v>7.0268510846321561E-2</v>
      </c>
    </row>
    <row r="1000" spans="2:14" x14ac:dyDescent="0.25">
      <c r="B1000" t="s">
        <v>1100</v>
      </c>
      <c r="C1000" t="s">
        <v>1358</v>
      </c>
      <c r="D1000" t="s">
        <v>1359</v>
      </c>
      <c r="E1000" t="s">
        <v>37</v>
      </c>
      <c r="F1000" t="s">
        <v>0</v>
      </c>
      <c r="G1000" t="s">
        <v>1826</v>
      </c>
      <c r="H1000" s="4">
        <v>62.6636253</v>
      </c>
      <c r="I1000">
        <v>62.809771499999997</v>
      </c>
      <c r="J1000" s="5">
        <v>0.1461462</v>
      </c>
      <c r="K1000">
        <v>0.23268069999999999</v>
      </c>
      <c r="N1000">
        <f t="shared" si="15"/>
        <v>0.13640518432668497</v>
      </c>
    </row>
    <row r="1001" spans="2:14" x14ac:dyDescent="0.25">
      <c r="B1001" t="s">
        <v>1100</v>
      </c>
      <c r="C1001" t="s">
        <v>1358</v>
      </c>
      <c r="D1001" t="s">
        <v>1359</v>
      </c>
      <c r="E1001" t="s">
        <v>37</v>
      </c>
      <c r="F1001" t="s">
        <v>0</v>
      </c>
      <c r="G1001" t="s">
        <v>1827</v>
      </c>
      <c r="H1001" s="4">
        <v>62.6636253</v>
      </c>
      <c r="I1001">
        <v>62.736975299999997</v>
      </c>
      <c r="J1001" s="5">
        <v>7.3349999999999999E-2</v>
      </c>
      <c r="K1001">
        <v>0.1169167</v>
      </c>
      <c r="N1001">
        <f t="shared" si="15"/>
        <v>7.0784598717960459E-2</v>
      </c>
    </row>
    <row r="1002" spans="2:14" x14ac:dyDescent="0.25">
      <c r="B1002" t="s">
        <v>1100</v>
      </c>
      <c r="C1002" t="s">
        <v>1362</v>
      </c>
      <c r="D1002" t="s">
        <v>1363</v>
      </c>
      <c r="E1002" t="s">
        <v>37</v>
      </c>
      <c r="F1002" t="s">
        <v>0</v>
      </c>
      <c r="G1002" t="s">
        <v>1826</v>
      </c>
      <c r="H1002">
        <v>62.625152200000002</v>
      </c>
      <c r="I1002">
        <v>63.138770100000002</v>
      </c>
      <c r="J1002" s="5">
        <v>0.51361789999999996</v>
      </c>
      <c r="K1002">
        <v>0.8134747</v>
      </c>
      <c r="N1002">
        <f t="shared" si="15"/>
        <v>0.41450274535548537</v>
      </c>
    </row>
    <row r="1003" spans="2:14" x14ac:dyDescent="0.25">
      <c r="B1003" t="s">
        <v>1100</v>
      </c>
      <c r="C1003" t="s">
        <v>1362</v>
      </c>
      <c r="D1003" t="s">
        <v>1363</v>
      </c>
      <c r="E1003" t="s">
        <v>37</v>
      </c>
      <c r="F1003" t="s">
        <v>0</v>
      </c>
      <c r="G1003" t="s">
        <v>1827</v>
      </c>
      <c r="H1003">
        <v>62.625152200000002</v>
      </c>
      <c r="I1003">
        <v>63.138770100000002</v>
      </c>
      <c r="J1003" s="5">
        <v>0.51361789999999996</v>
      </c>
      <c r="K1003">
        <v>0.8134747</v>
      </c>
      <c r="N1003">
        <f t="shared" si="15"/>
        <v>0.41450274535548537</v>
      </c>
    </row>
    <row r="1004" spans="2:14" x14ac:dyDescent="0.25">
      <c r="B1004" t="s">
        <v>1100</v>
      </c>
      <c r="C1004" t="s">
        <v>1366</v>
      </c>
      <c r="D1004" t="s">
        <v>1367</v>
      </c>
      <c r="E1004" t="s">
        <v>37</v>
      </c>
      <c r="F1004" t="s">
        <v>0</v>
      </c>
      <c r="G1004" t="s">
        <v>1826</v>
      </c>
      <c r="H1004">
        <v>62.837766299999998</v>
      </c>
      <c r="I1004">
        <v>62.4987584</v>
      </c>
      <c r="J1004" s="5">
        <v>0.33900789999999997</v>
      </c>
      <c r="K1004">
        <v>0.5424234</v>
      </c>
      <c r="N1004">
        <f t="shared" si="15"/>
        <v>0.29192896661694828</v>
      </c>
    </row>
    <row r="1005" spans="2:14" x14ac:dyDescent="0.25">
      <c r="B1005" t="s">
        <v>1100</v>
      </c>
      <c r="C1005" t="s">
        <v>1368</v>
      </c>
      <c r="D1005" t="s">
        <v>1369</v>
      </c>
      <c r="E1005" t="s">
        <v>37</v>
      </c>
      <c r="F1005" t="s">
        <v>0</v>
      </c>
      <c r="G1005" t="s">
        <v>1826</v>
      </c>
      <c r="H1005">
        <v>62.640812099999998</v>
      </c>
      <c r="I1005">
        <v>62.837766299999998</v>
      </c>
      <c r="J1005" s="5">
        <v>0.1969542</v>
      </c>
      <c r="K1005">
        <v>0.31343280000000001</v>
      </c>
      <c r="N1005">
        <f t="shared" si="15"/>
        <v>0.17978016352134188</v>
      </c>
    </row>
    <row r="1006" spans="2:14" x14ac:dyDescent="0.25">
      <c r="B1006" t="s">
        <v>1100</v>
      </c>
      <c r="C1006" t="s">
        <v>1370</v>
      </c>
      <c r="D1006" t="s">
        <v>1371</v>
      </c>
      <c r="E1006" t="s">
        <v>37</v>
      </c>
      <c r="F1006" t="s">
        <v>0</v>
      </c>
      <c r="G1006" t="s">
        <v>1826</v>
      </c>
      <c r="H1006">
        <v>62.879620299999999</v>
      </c>
      <c r="I1006">
        <v>62.640812099999998</v>
      </c>
      <c r="J1006" s="5">
        <v>0.2388082</v>
      </c>
      <c r="K1006">
        <v>0.38123420000000002</v>
      </c>
      <c r="N1006">
        <f t="shared" si="15"/>
        <v>0.21414978840401189</v>
      </c>
    </row>
    <row r="1007" spans="2:14" x14ac:dyDescent="0.25">
      <c r="B1007" t="s">
        <v>1100</v>
      </c>
      <c r="C1007" t="s">
        <v>1370</v>
      </c>
      <c r="D1007" t="s">
        <v>1371</v>
      </c>
      <c r="E1007" t="s">
        <v>37</v>
      </c>
      <c r="F1007" t="s">
        <v>0</v>
      </c>
      <c r="G1007" t="s">
        <v>1827</v>
      </c>
      <c r="H1007">
        <v>62.879620299999999</v>
      </c>
      <c r="I1007">
        <v>62.640812099999998</v>
      </c>
      <c r="J1007" s="5">
        <v>0.2388082</v>
      </c>
      <c r="K1007">
        <v>0.38123420000000002</v>
      </c>
      <c r="N1007">
        <f t="shared" si="15"/>
        <v>0.21414978840401189</v>
      </c>
    </row>
    <row r="1008" spans="2:14" x14ac:dyDescent="0.25">
      <c r="B1008" t="s">
        <v>1100</v>
      </c>
      <c r="C1008" t="s">
        <v>1372</v>
      </c>
      <c r="D1008" t="s">
        <v>1373</v>
      </c>
      <c r="E1008" t="s">
        <v>37</v>
      </c>
      <c r="F1008" t="s">
        <v>0</v>
      </c>
      <c r="G1008" t="s">
        <v>1826</v>
      </c>
      <c r="H1008">
        <v>62.267224200000001</v>
      </c>
      <c r="I1008">
        <v>62.879620299999999</v>
      </c>
      <c r="J1008" s="5">
        <v>0.6123961</v>
      </c>
      <c r="K1008">
        <v>0.97391830000000001</v>
      </c>
      <c r="N1008">
        <f t="shared" si="15"/>
        <v>0.47772133350329704</v>
      </c>
    </row>
    <row r="1009" spans="2:14" x14ac:dyDescent="0.25">
      <c r="B1009" t="s">
        <v>1100</v>
      </c>
      <c r="C1009" t="s">
        <v>1372</v>
      </c>
      <c r="D1009" t="s">
        <v>1373</v>
      </c>
      <c r="E1009" t="s">
        <v>37</v>
      </c>
      <c r="F1009" t="s">
        <v>0</v>
      </c>
      <c r="G1009" t="s">
        <v>1827</v>
      </c>
      <c r="H1009">
        <v>62.267224200000001</v>
      </c>
      <c r="I1009">
        <v>62.879620299999999</v>
      </c>
      <c r="J1009" s="5">
        <v>0.6123961</v>
      </c>
      <c r="K1009">
        <v>0.97391830000000001</v>
      </c>
      <c r="N1009">
        <f t="shared" si="15"/>
        <v>0.47772133350329704</v>
      </c>
    </row>
    <row r="1010" spans="2:14" x14ac:dyDescent="0.25">
      <c r="B1010" t="s">
        <v>1100</v>
      </c>
      <c r="C1010" t="s">
        <v>1374</v>
      </c>
      <c r="D1010" t="s">
        <v>1375</v>
      </c>
      <c r="E1010" t="s">
        <v>37</v>
      </c>
      <c r="F1010" t="s">
        <v>0</v>
      </c>
      <c r="G1010" t="s">
        <v>1826</v>
      </c>
      <c r="H1010">
        <v>62.631512100000002</v>
      </c>
      <c r="I1010">
        <v>62.267224200000001</v>
      </c>
      <c r="J1010" s="5">
        <v>0.3642879</v>
      </c>
      <c r="K1010">
        <v>0.58503959999999999</v>
      </c>
      <c r="N1010">
        <f t="shared" si="15"/>
        <v>0.31063260753028299</v>
      </c>
    </row>
    <row r="1011" spans="2:14" x14ac:dyDescent="0.25">
      <c r="B1011" t="s">
        <v>1100</v>
      </c>
      <c r="C1011" t="s">
        <v>1374</v>
      </c>
      <c r="D1011" t="s">
        <v>1375</v>
      </c>
      <c r="E1011" t="s">
        <v>37</v>
      </c>
      <c r="F1011" t="s">
        <v>0</v>
      </c>
      <c r="G1011" t="s">
        <v>1827</v>
      </c>
      <c r="H1011">
        <v>62.631512100000002</v>
      </c>
      <c r="I1011">
        <v>62.267224200000001</v>
      </c>
      <c r="J1011" s="5">
        <v>0.3642879</v>
      </c>
      <c r="K1011">
        <v>0.58503959999999999</v>
      </c>
      <c r="N1011">
        <f t="shared" si="15"/>
        <v>0.31063260753028299</v>
      </c>
    </row>
    <row r="1012" spans="2:14" x14ac:dyDescent="0.25">
      <c r="B1012" t="s">
        <v>1100</v>
      </c>
      <c r="C1012" t="s">
        <v>1376</v>
      </c>
      <c r="D1012" t="s">
        <v>1377</v>
      </c>
      <c r="E1012" t="s">
        <v>37</v>
      </c>
      <c r="F1012" t="s">
        <v>0</v>
      </c>
      <c r="G1012" t="s">
        <v>1826</v>
      </c>
      <c r="H1012">
        <v>63.175299500000001</v>
      </c>
      <c r="I1012">
        <v>62.631512100000002</v>
      </c>
      <c r="J1012" s="5">
        <v>0.54378740000000003</v>
      </c>
      <c r="K1012">
        <v>0.86823289999999997</v>
      </c>
      <c r="N1012">
        <f t="shared" si="15"/>
        <v>0.43423874782133581</v>
      </c>
    </row>
    <row r="1013" spans="2:14" x14ac:dyDescent="0.25">
      <c r="B1013" t="s">
        <v>1100</v>
      </c>
      <c r="C1013" t="s">
        <v>1376</v>
      </c>
      <c r="D1013" t="s">
        <v>1377</v>
      </c>
      <c r="E1013" t="s">
        <v>37</v>
      </c>
      <c r="F1013" t="s">
        <v>0</v>
      </c>
      <c r="G1013" t="s">
        <v>1827</v>
      </c>
      <c r="H1013">
        <v>63.175299500000001</v>
      </c>
      <c r="I1013">
        <v>62.631512100000002</v>
      </c>
      <c r="J1013" s="5">
        <v>0.54378740000000003</v>
      </c>
      <c r="K1013">
        <v>0.86823289999999997</v>
      </c>
      <c r="N1013">
        <f t="shared" si="15"/>
        <v>0.43423874782133581</v>
      </c>
    </row>
    <row r="1014" spans="2:14" x14ac:dyDescent="0.25">
      <c r="B1014" t="s">
        <v>1100</v>
      </c>
      <c r="C1014" t="s">
        <v>1378</v>
      </c>
      <c r="D1014" t="s">
        <v>1379</v>
      </c>
      <c r="E1014" t="s">
        <v>37</v>
      </c>
      <c r="F1014" t="s">
        <v>0</v>
      </c>
      <c r="G1014" t="s">
        <v>1827</v>
      </c>
      <c r="H1014">
        <v>62.691864699999996</v>
      </c>
      <c r="I1014">
        <v>63.175299500000001</v>
      </c>
      <c r="J1014" s="5">
        <v>0.4834348</v>
      </c>
      <c r="K1014">
        <v>0.76522760000000001</v>
      </c>
      <c r="N1014">
        <f t="shared" si="15"/>
        <v>0.3943602096649404</v>
      </c>
    </row>
    <row r="1015" spans="2:14" x14ac:dyDescent="0.25">
      <c r="B1015" t="s">
        <v>1100</v>
      </c>
      <c r="C1015" t="s">
        <v>1380</v>
      </c>
      <c r="D1015" t="s">
        <v>1381</v>
      </c>
      <c r="E1015" t="s">
        <v>37</v>
      </c>
      <c r="F1015" t="s">
        <v>0</v>
      </c>
      <c r="G1015" t="s">
        <v>1826</v>
      </c>
      <c r="H1015">
        <v>62.827404199999997</v>
      </c>
      <c r="I1015">
        <v>63.175299500000001</v>
      </c>
      <c r="J1015" s="5">
        <v>0.34789530000000002</v>
      </c>
      <c r="K1015">
        <v>0.55068249999999996</v>
      </c>
      <c r="N1015">
        <f t="shared" si="15"/>
        <v>0.29854433885045084</v>
      </c>
    </row>
    <row r="1016" spans="2:14" x14ac:dyDescent="0.25">
      <c r="B1016" t="s">
        <v>1100</v>
      </c>
      <c r="C1016" t="s">
        <v>1380</v>
      </c>
      <c r="D1016" t="s">
        <v>1381</v>
      </c>
      <c r="E1016" t="s">
        <v>37</v>
      </c>
      <c r="F1016" t="s">
        <v>0</v>
      </c>
      <c r="G1016" t="s">
        <v>1827</v>
      </c>
      <c r="H1016">
        <v>62.827404199999997</v>
      </c>
      <c r="I1016">
        <v>62.691864699999996</v>
      </c>
      <c r="J1016" s="5">
        <v>0.13553950000000001</v>
      </c>
      <c r="K1016">
        <v>0.21619949999999999</v>
      </c>
      <c r="N1016">
        <f t="shared" si="15"/>
        <v>0.12710786839613458</v>
      </c>
    </row>
    <row r="1017" spans="2:14" x14ac:dyDescent="0.25">
      <c r="B1017" t="s">
        <v>1100</v>
      </c>
      <c r="C1017" t="s">
        <v>1382</v>
      </c>
      <c r="D1017" t="s">
        <v>1383</v>
      </c>
      <c r="E1017" t="s">
        <v>37</v>
      </c>
      <c r="F1017" t="s">
        <v>0</v>
      </c>
      <c r="G1017" t="s">
        <v>1826</v>
      </c>
      <c r="H1017">
        <v>62.633646200000001</v>
      </c>
      <c r="I1017">
        <v>62.827404199999997</v>
      </c>
      <c r="J1017" s="5">
        <v>0.19375800000000001</v>
      </c>
      <c r="K1017">
        <v>0.30839729999999999</v>
      </c>
      <c r="N1017">
        <f t="shared" si="15"/>
        <v>0.17710631436102825</v>
      </c>
    </row>
    <row r="1018" spans="2:14" x14ac:dyDescent="0.25">
      <c r="B1018" t="s">
        <v>1100</v>
      </c>
      <c r="C1018" t="s">
        <v>1382</v>
      </c>
      <c r="D1018" t="s">
        <v>1383</v>
      </c>
      <c r="E1018" t="s">
        <v>37</v>
      </c>
      <c r="F1018" t="s">
        <v>0</v>
      </c>
      <c r="G1018" t="s">
        <v>1827</v>
      </c>
      <c r="H1018">
        <v>62.633646200000001</v>
      </c>
      <c r="I1018">
        <v>62.827404199999997</v>
      </c>
      <c r="J1018" s="5">
        <v>0.19375800000000001</v>
      </c>
      <c r="K1018">
        <v>0.30839729999999999</v>
      </c>
      <c r="N1018">
        <f t="shared" si="15"/>
        <v>0.17710631436102825</v>
      </c>
    </row>
    <row r="1019" spans="2:14" x14ac:dyDescent="0.25">
      <c r="B1019" t="s">
        <v>1100</v>
      </c>
      <c r="C1019" t="s">
        <v>1384</v>
      </c>
      <c r="D1019" t="s">
        <v>1385</v>
      </c>
      <c r="E1019" t="s">
        <v>37</v>
      </c>
      <c r="F1019" t="s">
        <v>0</v>
      </c>
      <c r="G1019" t="s">
        <v>1826</v>
      </c>
      <c r="H1019">
        <v>62.732271400000002</v>
      </c>
      <c r="I1019">
        <v>62.633646200000001</v>
      </c>
      <c r="J1019" s="5">
        <v>9.8625199999999996E-2</v>
      </c>
      <c r="K1019">
        <v>0.15746360000000001</v>
      </c>
      <c r="N1019">
        <f t="shared" si="15"/>
        <v>9.4059579948394728E-2</v>
      </c>
    </row>
    <row r="1020" spans="2:14" x14ac:dyDescent="0.25">
      <c r="B1020" t="s">
        <v>1100</v>
      </c>
      <c r="C1020" t="s">
        <v>1384</v>
      </c>
      <c r="D1020" t="s">
        <v>1385</v>
      </c>
      <c r="E1020" t="s">
        <v>37</v>
      </c>
      <c r="F1020" t="s">
        <v>0</v>
      </c>
      <c r="G1020" t="s">
        <v>1827</v>
      </c>
      <c r="H1020">
        <v>62.732271400000002</v>
      </c>
      <c r="I1020">
        <v>62.633646200000001</v>
      </c>
      <c r="J1020" s="5">
        <v>9.8625199999999996E-2</v>
      </c>
      <c r="K1020">
        <v>0.15746360000000001</v>
      </c>
      <c r="N1020">
        <f t="shared" si="15"/>
        <v>9.4059579948394728E-2</v>
      </c>
    </row>
    <row r="1021" spans="2:14" x14ac:dyDescent="0.25">
      <c r="B1021" t="s">
        <v>1100</v>
      </c>
      <c r="C1021" t="s">
        <v>1386</v>
      </c>
      <c r="D1021" t="s">
        <v>1387</v>
      </c>
      <c r="E1021" t="s">
        <v>37</v>
      </c>
      <c r="F1021" t="s">
        <v>0</v>
      </c>
      <c r="G1021" t="s">
        <v>1826</v>
      </c>
      <c r="H1021">
        <v>63.188308900000003</v>
      </c>
      <c r="I1021">
        <v>62.732271400000002</v>
      </c>
      <c r="J1021" s="5">
        <v>0.45603749999999998</v>
      </c>
      <c r="K1021">
        <v>0.7269584</v>
      </c>
      <c r="N1021">
        <f t="shared" si="15"/>
        <v>0.37571870493733256</v>
      </c>
    </row>
    <row r="1022" spans="2:14" x14ac:dyDescent="0.25">
      <c r="B1022" t="s">
        <v>1100</v>
      </c>
      <c r="C1022" t="s">
        <v>1386</v>
      </c>
      <c r="D1022" t="s">
        <v>1387</v>
      </c>
      <c r="E1022" t="s">
        <v>37</v>
      </c>
      <c r="F1022" t="s">
        <v>0</v>
      </c>
      <c r="G1022" t="s">
        <v>1827</v>
      </c>
      <c r="H1022">
        <v>63.188308900000003</v>
      </c>
      <c r="I1022">
        <v>62.732271400000002</v>
      </c>
      <c r="J1022" s="5">
        <v>0.45603749999999998</v>
      </c>
      <c r="K1022">
        <v>0.7269584</v>
      </c>
      <c r="N1022">
        <f t="shared" si="15"/>
        <v>0.37571870493733256</v>
      </c>
    </row>
    <row r="1023" spans="2:14" x14ac:dyDescent="0.25">
      <c r="B1023" t="s">
        <v>1100</v>
      </c>
      <c r="C1023" t="s">
        <v>1388</v>
      </c>
      <c r="D1023" t="s">
        <v>1389</v>
      </c>
      <c r="E1023" t="s">
        <v>37</v>
      </c>
      <c r="F1023" t="s">
        <v>0</v>
      </c>
      <c r="G1023" t="s">
        <v>1826</v>
      </c>
      <c r="H1023">
        <v>63.7239492</v>
      </c>
      <c r="I1023">
        <v>63.188308900000003</v>
      </c>
      <c r="J1023" s="5">
        <v>0.53564029999999996</v>
      </c>
      <c r="K1023">
        <v>0.84768889999999997</v>
      </c>
      <c r="N1023">
        <f t="shared" si="15"/>
        <v>0.42894742761363575</v>
      </c>
    </row>
    <row r="1024" spans="2:14" x14ac:dyDescent="0.25">
      <c r="B1024" t="s">
        <v>1100</v>
      </c>
      <c r="C1024" t="s">
        <v>1388</v>
      </c>
      <c r="D1024" t="s">
        <v>1389</v>
      </c>
      <c r="E1024" t="s">
        <v>37</v>
      </c>
      <c r="F1024" t="s">
        <v>0</v>
      </c>
      <c r="G1024" t="s">
        <v>1827</v>
      </c>
      <c r="H1024">
        <v>63.7239492</v>
      </c>
      <c r="I1024">
        <v>63.188308900000003</v>
      </c>
      <c r="J1024" s="5">
        <v>0.53564029999999996</v>
      </c>
      <c r="K1024">
        <v>0.84768889999999997</v>
      </c>
      <c r="N1024">
        <f t="shared" si="15"/>
        <v>0.42894742761363575</v>
      </c>
    </row>
    <row r="1025" spans="2:14" x14ac:dyDescent="0.25">
      <c r="B1025" t="s">
        <v>1100</v>
      </c>
      <c r="C1025" t="s">
        <v>1390</v>
      </c>
      <c r="D1025" t="s">
        <v>1391</v>
      </c>
      <c r="E1025" t="s">
        <v>37</v>
      </c>
      <c r="F1025" t="s">
        <v>0</v>
      </c>
      <c r="G1025" t="s">
        <v>1826</v>
      </c>
      <c r="H1025">
        <v>62.250599700000002</v>
      </c>
      <c r="I1025">
        <v>63.7239492</v>
      </c>
      <c r="J1025" s="5">
        <v>1.4733495000000001</v>
      </c>
      <c r="K1025">
        <v>2.3120813</v>
      </c>
      <c r="N1025">
        <f t="shared" si="15"/>
        <v>0.90557330487795762</v>
      </c>
    </row>
    <row r="1026" spans="2:14" x14ac:dyDescent="0.25">
      <c r="B1026" t="s">
        <v>1100</v>
      </c>
      <c r="C1026" t="s">
        <v>1390</v>
      </c>
      <c r="D1026" t="s">
        <v>1391</v>
      </c>
      <c r="E1026" t="s">
        <v>37</v>
      </c>
      <c r="F1026" t="s">
        <v>0</v>
      </c>
      <c r="G1026" t="s">
        <v>1827</v>
      </c>
      <c r="H1026">
        <v>62.250599700000002</v>
      </c>
      <c r="I1026">
        <v>63.7239492</v>
      </c>
      <c r="J1026" s="5">
        <v>1.4733495000000001</v>
      </c>
      <c r="K1026">
        <v>2.3120813</v>
      </c>
      <c r="N1026">
        <f t="shared" si="15"/>
        <v>0.90557330487795762</v>
      </c>
    </row>
    <row r="1027" spans="2:14" x14ac:dyDescent="0.25">
      <c r="B1027" t="s">
        <v>1100</v>
      </c>
      <c r="C1027" t="s">
        <v>1392</v>
      </c>
      <c r="D1027" t="s">
        <v>1393</v>
      </c>
      <c r="E1027" t="s">
        <v>37</v>
      </c>
      <c r="F1027" t="s">
        <v>0</v>
      </c>
      <c r="G1027" t="s">
        <v>1826</v>
      </c>
      <c r="H1027">
        <v>62.4958746</v>
      </c>
      <c r="I1027">
        <v>62.250599700000002</v>
      </c>
      <c r="J1027" s="5">
        <v>0.24527489999999999</v>
      </c>
      <c r="K1027">
        <v>0.39401209999999998</v>
      </c>
      <c r="N1027">
        <f t="shared" ref="N1027:N1090" si="16">LN(1+J1027)</f>
        <v>0.21935630875608075</v>
      </c>
    </row>
    <row r="1028" spans="2:14" x14ac:dyDescent="0.25">
      <c r="B1028" t="s">
        <v>1100</v>
      </c>
      <c r="C1028" t="s">
        <v>1394</v>
      </c>
      <c r="D1028" t="s">
        <v>1395</v>
      </c>
      <c r="E1028" t="s">
        <v>37</v>
      </c>
      <c r="F1028" t="s">
        <v>0</v>
      </c>
      <c r="G1028" t="s">
        <v>1826</v>
      </c>
      <c r="H1028">
        <v>62.6229947</v>
      </c>
      <c r="I1028">
        <v>62.4958746</v>
      </c>
      <c r="J1028" s="5">
        <v>0.12712010000000001</v>
      </c>
      <c r="K1028">
        <v>0.20340559999999999</v>
      </c>
      <c r="N1028">
        <f t="shared" si="16"/>
        <v>0.11966579548457799</v>
      </c>
    </row>
    <row r="1029" spans="2:14" x14ac:dyDescent="0.25">
      <c r="B1029" t="s">
        <v>1100</v>
      </c>
      <c r="C1029" t="s">
        <v>1396</v>
      </c>
      <c r="D1029" t="s">
        <v>1397</v>
      </c>
      <c r="E1029" t="s">
        <v>37</v>
      </c>
      <c r="F1029" t="s">
        <v>0</v>
      </c>
      <c r="G1029" t="s">
        <v>1827</v>
      </c>
      <c r="H1029">
        <v>63.2516313</v>
      </c>
      <c r="I1029">
        <v>62.250599700000002</v>
      </c>
      <c r="J1029" s="5">
        <v>1.0010315999999999</v>
      </c>
      <c r="K1029">
        <v>1.6080673999999999</v>
      </c>
      <c r="N1029">
        <f t="shared" si="16"/>
        <v>0.69366284758085051</v>
      </c>
    </row>
    <row r="1030" spans="2:14" x14ac:dyDescent="0.25">
      <c r="B1030" t="s">
        <v>1100</v>
      </c>
      <c r="C1030" t="s">
        <v>1400</v>
      </c>
      <c r="D1030" t="s">
        <v>1401</v>
      </c>
      <c r="E1030" t="s">
        <v>37</v>
      </c>
      <c r="F1030" t="s">
        <v>0</v>
      </c>
      <c r="G1030" t="s">
        <v>1826</v>
      </c>
      <c r="H1030">
        <v>62.738942899999998</v>
      </c>
      <c r="I1030">
        <v>62.741288400000002</v>
      </c>
      <c r="J1030" s="5">
        <v>2.3454999999999999E-3</v>
      </c>
      <c r="K1030">
        <v>3.7383999999999998E-3</v>
      </c>
      <c r="N1030">
        <f t="shared" si="16"/>
        <v>2.3427536084774311E-3</v>
      </c>
    </row>
    <row r="1031" spans="2:14" x14ac:dyDescent="0.25">
      <c r="B1031" t="s">
        <v>1100</v>
      </c>
      <c r="C1031" t="s">
        <v>1400</v>
      </c>
      <c r="D1031" t="s">
        <v>1401</v>
      </c>
      <c r="E1031" t="s">
        <v>37</v>
      </c>
      <c r="F1031" t="s">
        <v>0</v>
      </c>
      <c r="G1031" t="s">
        <v>1827</v>
      </c>
      <c r="H1031">
        <v>62.738942899999998</v>
      </c>
      <c r="I1031">
        <v>62.741288400000002</v>
      </c>
      <c r="J1031" s="5">
        <v>2.3454999999999999E-3</v>
      </c>
      <c r="K1031">
        <v>3.7383999999999998E-3</v>
      </c>
      <c r="N1031">
        <f t="shared" si="16"/>
        <v>2.3427536084774311E-3</v>
      </c>
    </row>
    <row r="1032" spans="2:14" x14ac:dyDescent="0.25">
      <c r="B1032" t="s">
        <v>1100</v>
      </c>
      <c r="C1032" t="s">
        <v>1404</v>
      </c>
      <c r="D1032" t="s">
        <v>1405</v>
      </c>
      <c r="E1032" t="s">
        <v>37</v>
      </c>
      <c r="F1032" t="s">
        <v>0</v>
      </c>
      <c r="G1032" t="s">
        <v>1826</v>
      </c>
      <c r="H1032">
        <v>62.186824999999999</v>
      </c>
      <c r="I1032">
        <v>62.8242452</v>
      </c>
      <c r="J1032" s="5">
        <v>0.63742019999999999</v>
      </c>
      <c r="K1032">
        <v>1.0146086000000001</v>
      </c>
      <c r="N1032">
        <f t="shared" si="16"/>
        <v>0.49312195451535978</v>
      </c>
    </row>
    <row r="1033" spans="2:14" x14ac:dyDescent="0.25">
      <c r="B1033" t="s">
        <v>1100</v>
      </c>
      <c r="C1033" t="s">
        <v>1404</v>
      </c>
      <c r="D1033" t="s">
        <v>1405</v>
      </c>
      <c r="E1033" t="s">
        <v>37</v>
      </c>
      <c r="F1033" t="s">
        <v>0</v>
      </c>
      <c r="G1033" t="s">
        <v>1827</v>
      </c>
      <c r="H1033">
        <v>62.186824999999999</v>
      </c>
      <c r="I1033">
        <v>62.8242452</v>
      </c>
      <c r="J1033" s="5">
        <v>0.63742019999999999</v>
      </c>
      <c r="K1033">
        <v>1.0146086000000001</v>
      </c>
      <c r="N1033">
        <f t="shared" si="16"/>
        <v>0.49312195451535978</v>
      </c>
    </row>
    <row r="1034" spans="2:14" x14ac:dyDescent="0.25">
      <c r="B1034" t="s">
        <v>1100</v>
      </c>
      <c r="C1034" t="s">
        <v>1408</v>
      </c>
      <c r="D1034" t="s">
        <v>1409</v>
      </c>
      <c r="E1034" t="s">
        <v>37</v>
      </c>
      <c r="F1034" t="s">
        <v>0</v>
      </c>
      <c r="G1034" t="s">
        <v>1826</v>
      </c>
      <c r="H1034">
        <v>62.7430272</v>
      </c>
      <c r="I1034">
        <v>62.515033699999996</v>
      </c>
      <c r="J1034" s="5">
        <v>0.22799349999999999</v>
      </c>
      <c r="K1034">
        <v>0.36470190000000002</v>
      </c>
      <c r="N1034">
        <f t="shared" si="16"/>
        <v>0.20538153655133276</v>
      </c>
    </row>
    <row r="1035" spans="2:14" x14ac:dyDescent="0.25">
      <c r="B1035" t="s">
        <v>1100</v>
      </c>
      <c r="C1035" t="s">
        <v>1408</v>
      </c>
      <c r="D1035" t="s">
        <v>1409</v>
      </c>
      <c r="E1035" t="s">
        <v>37</v>
      </c>
      <c r="F1035" t="s">
        <v>0</v>
      </c>
      <c r="G1035" t="s">
        <v>1827</v>
      </c>
      <c r="H1035">
        <v>62.7430272</v>
      </c>
      <c r="I1035">
        <v>62.515033699999996</v>
      </c>
      <c r="J1035" s="5">
        <v>0.22799349999999999</v>
      </c>
      <c r="K1035">
        <v>0.36470190000000002</v>
      </c>
      <c r="N1035">
        <f t="shared" si="16"/>
        <v>0.20538153655133276</v>
      </c>
    </row>
    <row r="1036" spans="2:14" x14ac:dyDescent="0.25">
      <c r="B1036" t="s">
        <v>1100</v>
      </c>
      <c r="C1036" t="s">
        <v>1410</v>
      </c>
      <c r="D1036" t="s">
        <v>1411</v>
      </c>
      <c r="E1036" t="s">
        <v>37</v>
      </c>
      <c r="F1036" t="s">
        <v>0</v>
      </c>
      <c r="G1036" t="s">
        <v>1826</v>
      </c>
      <c r="H1036">
        <v>62.672230900000002</v>
      </c>
      <c r="I1036">
        <v>62.7430272</v>
      </c>
      <c r="J1036" s="5">
        <v>7.0796300000000006E-2</v>
      </c>
      <c r="K1036">
        <v>0.1128353</v>
      </c>
      <c r="N1036">
        <f t="shared" si="16"/>
        <v>6.840257729761251E-2</v>
      </c>
    </row>
    <row r="1037" spans="2:14" x14ac:dyDescent="0.25">
      <c r="B1037" t="s">
        <v>1100</v>
      </c>
      <c r="C1037" t="s">
        <v>1412</v>
      </c>
      <c r="D1037" t="s">
        <v>1413</v>
      </c>
      <c r="E1037" t="s">
        <v>37</v>
      </c>
      <c r="F1037" t="s">
        <v>0</v>
      </c>
      <c r="G1037" t="s">
        <v>1826</v>
      </c>
      <c r="H1037">
        <v>62.7196541</v>
      </c>
      <c r="I1037">
        <v>62.672230900000002</v>
      </c>
      <c r="J1037" s="5">
        <v>4.7423199999999999E-2</v>
      </c>
      <c r="K1037">
        <v>7.5668600000000003E-2</v>
      </c>
      <c r="N1037">
        <f t="shared" si="16"/>
        <v>4.6333052703867672E-2</v>
      </c>
    </row>
    <row r="1038" spans="2:14" x14ac:dyDescent="0.25">
      <c r="B1038" t="s">
        <v>1100</v>
      </c>
      <c r="C1038" t="s">
        <v>1414</v>
      </c>
      <c r="D1038" t="s">
        <v>1415</v>
      </c>
      <c r="E1038" t="s">
        <v>37</v>
      </c>
      <c r="F1038" t="s">
        <v>0</v>
      </c>
      <c r="G1038" t="s">
        <v>1826</v>
      </c>
      <c r="H1038">
        <v>63.3205557</v>
      </c>
      <c r="I1038">
        <v>62.7196541</v>
      </c>
      <c r="J1038" s="5">
        <v>0.60090160000000004</v>
      </c>
      <c r="K1038">
        <v>0.95807540000000002</v>
      </c>
      <c r="N1038">
        <f t="shared" si="16"/>
        <v>0.47056697053922852</v>
      </c>
    </row>
    <row r="1039" spans="2:14" x14ac:dyDescent="0.25">
      <c r="B1039" t="s">
        <v>1100</v>
      </c>
      <c r="C1039" t="s">
        <v>1416</v>
      </c>
      <c r="D1039" t="s">
        <v>1417</v>
      </c>
      <c r="E1039" t="s">
        <v>37</v>
      </c>
      <c r="F1039" t="s">
        <v>0</v>
      </c>
      <c r="G1039" t="s">
        <v>1826</v>
      </c>
      <c r="H1039">
        <v>63.048332000000002</v>
      </c>
      <c r="I1039">
        <v>63.3205557</v>
      </c>
      <c r="J1039" s="5">
        <v>0.27222370000000001</v>
      </c>
      <c r="K1039">
        <v>0.42991360000000001</v>
      </c>
      <c r="N1039">
        <f t="shared" si="16"/>
        <v>0.24076631423540709</v>
      </c>
    </row>
    <row r="1040" spans="2:14" x14ac:dyDescent="0.25">
      <c r="B1040" t="s">
        <v>1100</v>
      </c>
      <c r="C1040" t="s">
        <v>1416</v>
      </c>
      <c r="D1040" t="s">
        <v>1417</v>
      </c>
      <c r="E1040" t="s">
        <v>37</v>
      </c>
      <c r="F1040" t="s">
        <v>0</v>
      </c>
      <c r="G1040" t="s">
        <v>1827</v>
      </c>
      <c r="H1040">
        <v>63.048332000000002</v>
      </c>
      <c r="I1040">
        <v>63.3205557</v>
      </c>
      <c r="J1040" s="5">
        <v>0.27222370000000001</v>
      </c>
      <c r="K1040">
        <v>0.42991360000000001</v>
      </c>
      <c r="N1040">
        <f t="shared" si="16"/>
        <v>0.24076631423540709</v>
      </c>
    </row>
    <row r="1041" spans="2:14" x14ac:dyDescent="0.25">
      <c r="B1041" t="s">
        <v>1100</v>
      </c>
      <c r="C1041" t="s">
        <v>1418</v>
      </c>
      <c r="D1041" t="s">
        <v>1419</v>
      </c>
      <c r="E1041" t="s">
        <v>37</v>
      </c>
      <c r="F1041" t="s">
        <v>0</v>
      </c>
      <c r="G1041" t="s">
        <v>1826</v>
      </c>
      <c r="H1041">
        <v>62.894772600000003</v>
      </c>
      <c r="I1041">
        <v>63.048332000000002</v>
      </c>
      <c r="J1041" s="5">
        <v>0.15355940000000001</v>
      </c>
      <c r="K1041">
        <v>0.2435582</v>
      </c>
      <c r="N1041">
        <f t="shared" si="16"/>
        <v>0.14285229275446082</v>
      </c>
    </row>
    <row r="1042" spans="2:14" x14ac:dyDescent="0.25">
      <c r="B1042" t="s">
        <v>1100</v>
      </c>
      <c r="C1042" t="s">
        <v>1418</v>
      </c>
      <c r="D1042" t="s">
        <v>1419</v>
      </c>
      <c r="E1042" t="s">
        <v>37</v>
      </c>
      <c r="F1042" t="s">
        <v>0</v>
      </c>
      <c r="G1042" t="s">
        <v>1827</v>
      </c>
      <c r="H1042">
        <v>62.894772600000003</v>
      </c>
      <c r="I1042">
        <v>63.048332000000002</v>
      </c>
      <c r="J1042" s="5">
        <v>0.15355940000000001</v>
      </c>
      <c r="K1042">
        <v>0.2435582</v>
      </c>
      <c r="N1042">
        <f t="shared" si="16"/>
        <v>0.14285229275446082</v>
      </c>
    </row>
    <row r="1043" spans="2:14" x14ac:dyDescent="0.25">
      <c r="B1043" t="s">
        <v>1100</v>
      </c>
      <c r="C1043" t="s">
        <v>1420</v>
      </c>
      <c r="D1043" t="s">
        <v>1421</v>
      </c>
      <c r="E1043" t="s">
        <v>37</v>
      </c>
      <c r="F1043" t="s">
        <v>0</v>
      </c>
      <c r="G1043" t="s">
        <v>1826</v>
      </c>
      <c r="H1043">
        <v>63.226968399999997</v>
      </c>
      <c r="I1043">
        <v>62.894772600000003</v>
      </c>
      <c r="J1043" s="5">
        <v>0.33219579999999999</v>
      </c>
      <c r="K1043">
        <v>0.52817709999999995</v>
      </c>
      <c r="N1043">
        <f t="shared" si="16"/>
        <v>0.2868285583121945</v>
      </c>
    </row>
    <row r="1044" spans="2:14" x14ac:dyDescent="0.25">
      <c r="B1044" t="s">
        <v>1100</v>
      </c>
      <c r="C1044" t="s">
        <v>1420</v>
      </c>
      <c r="D1044" t="s">
        <v>1421</v>
      </c>
      <c r="E1044" t="s">
        <v>37</v>
      </c>
      <c r="F1044" t="s">
        <v>0</v>
      </c>
      <c r="G1044" t="s">
        <v>1827</v>
      </c>
      <c r="H1044">
        <v>63.226968399999997</v>
      </c>
      <c r="I1044">
        <v>62.894772600000003</v>
      </c>
      <c r="J1044" s="5">
        <v>0.33219579999999999</v>
      </c>
      <c r="K1044">
        <v>0.52817709999999995</v>
      </c>
      <c r="N1044">
        <f t="shared" si="16"/>
        <v>0.2868285583121945</v>
      </c>
    </row>
    <row r="1045" spans="2:14" x14ac:dyDescent="0.25">
      <c r="B1045" t="s">
        <v>1100</v>
      </c>
      <c r="C1045" t="s">
        <v>1422</v>
      </c>
      <c r="D1045" t="s">
        <v>1423</v>
      </c>
      <c r="E1045" t="s">
        <v>37</v>
      </c>
      <c r="F1045" t="s">
        <v>0</v>
      </c>
      <c r="G1045" t="s">
        <v>1826</v>
      </c>
      <c r="H1045">
        <v>62.572388500000002</v>
      </c>
      <c r="I1045">
        <v>63.226968399999997</v>
      </c>
      <c r="J1045" s="5">
        <v>0.65457989999999999</v>
      </c>
      <c r="K1045">
        <v>1.0352859000000001</v>
      </c>
      <c r="N1045">
        <f t="shared" si="16"/>
        <v>0.50354713974899201</v>
      </c>
    </row>
    <row r="1046" spans="2:14" x14ac:dyDescent="0.25">
      <c r="B1046" t="s">
        <v>1100</v>
      </c>
      <c r="C1046" t="s">
        <v>1422</v>
      </c>
      <c r="D1046" t="s">
        <v>1423</v>
      </c>
      <c r="E1046" t="s">
        <v>37</v>
      </c>
      <c r="F1046" t="s">
        <v>0</v>
      </c>
      <c r="G1046" t="s">
        <v>1827</v>
      </c>
      <c r="H1046">
        <v>62.572388500000002</v>
      </c>
      <c r="I1046">
        <v>63.226968399999997</v>
      </c>
      <c r="J1046" s="5">
        <v>0.65457989999999999</v>
      </c>
      <c r="K1046">
        <v>1.0352859000000001</v>
      </c>
      <c r="N1046">
        <f t="shared" si="16"/>
        <v>0.50354713974899201</v>
      </c>
    </row>
    <row r="1047" spans="2:14" x14ac:dyDescent="0.25">
      <c r="B1047" t="s">
        <v>1100</v>
      </c>
      <c r="C1047" t="s">
        <v>1424</v>
      </c>
      <c r="D1047" t="s">
        <v>1425</v>
      </c>
      <c r="E1047" t="s">
        <v>37</v>
      </c>
      <c r="F1047" t="s">
        <v>0</v>
      </c>
      <c r="G1047" t="s">
        <v>1826</v>
      </c>
      <c r="H1047">
        <v>63.361455300000003</v>
      </c>
      <c r="I1047">
        <v>62.572388500000002</v>
      </c>
      <c r="J1047" s="5">
        <v>0.78906679999999996</v>
      </c>
      <c r="K1047">
        <v>1.2610463000000001</v>
      </c>
      <c r="N1047">
        <f t="shared" si="16"/>
        <v>0.58169414312518397</v>
      </c>
    </row>
    <row r="1048" spans="2:14" x14ac:dyDescent="0.25">
      <c r="B1048" t="s">
        <v>1100</v>
      </c>
      <c r="C1048" t="s">
        <v>1424</v>
      </c>
      <c r="D1048" t="s">
        <v>1425</v>
      </c>
      <c r="E1048" t="s">
        <v>37</v>
      </c>
      <c r="F1048" t="s">
        <v>0</v>
      </c>
      <c r="G1048" t="s">
        <v>1827</v>
      </c>
      <c r="H1048">
        <v>63.361455300000003</v>
      </c>
      <c r="I1048">
        <v>62.572388500000002</v>
      </c>
      <c r="J1048" s="5">
        <v>0.78906679999999996</v>
      </c>
      <c r="K1048">
        <v>1.2610463000000001</v>
      </c>
      <c r="N1048">
        <f t="shared" si="16"/>
        <v>0.58169414312518397</v>
      </c>
    </row>
    <row r="1049" spans="2:14" x14ac:dyDescent="0.25">
      <c r="B1049" t="s">
        <v>1100</v>
      </c>
      <c r="C1049" t="s">
        <v>1426</v>
      </c>
      <c r="D1049" t="s">
        <v>1427</v>
      </c>
      <c r="E1049" t="s">
        <v>37</v>
      </c>
      <c r="F1049" t="s">
        <v>0</v>
      </c>
      <c r="G1049" t="s">
        <v>1827</v>
      </c>
      <c r="H1049">
        <v>63.084463</v>
      </c>
      <c r="I1049">
        <v>63.361455300000003</v>
      </c>
      <c r="J1049" s="5">
        <v>0.27699230000000002</v>
      </c>
      <c r="K1049">
        <v>0.4371621</v>
      </c>
      <c r="N1049">
        <f t="shared" si="16"/>
        <v>0.2445075472749797</v>
      </c>
    </row>
    <row r="1050" spans="2:14" x14ac:dyDescent="0.25">
      <c r="B1050" t="s">
        <v>1100</v>
      </c>
      <c r="C1050" t="s">
        <v>1428</v>
      </c>
      <c r="D1050" t="s">
        <v>1429</v>
      </c>
      <c r="E1050" t="s">
        <v>37</v>
      </c>
      <c r="F1050" t="s">
        <v>0</v>
      </c>
      <c r="G1050" t="s">
        <v>1826</v>
      </c>
      <c r="H1050">
        <v>62.8147187</v>
      </c>
      <c r="I1050">
        <v>63.361455300000003</v>
      </c>
      <c r="J1050" s="5">
        <v>0.54673660000000002</v>
      </c>
      <c r="K1050">
        <v>0.86288520000000002</v>
      </c>
      <c r="N1050">
        <f t="shared" si="16"/>
        <v>0.43614729206510489</v>
      </c>
    </row>
    <row r="1051" spans="2:14" x14ac:dyDescent="0.25">
      <c r="B1051" t="s">
        <v>1100</v>
      </c>
      <c r="C1051" t="s">
        <v>1428</v>
      </c>
      <c r="D1051" t="s">
        <v>1429</v>
      </c>
      <c r="E1051" t="s">
        <v>37</v>
      </c>
      <c r="F1051" t="s">
        <v>0</v>
      </c>
      <c r="G1051" t="s">
        <v>1827</v>
      </c>
      <c r="H1051">
        <v>62.8147187</v>
      </c>
      <c r="I1051">
        <v>63.084463</v>
      </c>
      <c r="J1051" s="5">
        <v>0.26974429999999999</v>
      </c>
      <c r="K1051">
        <v>0.42759229999999998</v>
      </c>
      <c r="N1051">
        <f t="shared" si="16"/>
        <v>0.23881554161648927</v>
      </c>
    </row>
    <row r="1052" spans="2:14" x14ac:dyDescent="0.25">
      <c r="B1052" t="s">
        <v>1100</v>
      </c>
      <c r="C1052" t="s">
        <v>1430</v>
      </c>
      <c r="D1052" t="s">
        <v>1431</v>
      </c>
      <c r="E1052" t="s">
        <v>37</v>
      </c>
      <c r="F1052" t="s">
        <v>0</v>
      </c>
      <c r="G1052" t="s">
        <v>1826</v>
      </c>
      <c r="H1052">
        <v>62.737400100000002</v>
      </c>
      <c r="I1052">
        <v>62.8147187</v>
      </c>
      <c r="J1052" s="5">
        <v>7.7318600000000001E-2</v>
      </c>
      <c r="K1052">
        <v>0.1230899</v>
      </c>
      <c r="N1052">
        <f t="shared" si="16"/>
        <v>7.4475176154651088E-2</v>
      </c>
    </row>
    <row r="1053" spans="2:14" x14ac:dyDescent="0.25">
      <c r="B1053" t="s">
        <v>1100</v>
      </c>
      <c r="C1053" t="s">
        <v>1430</v>
      </c>
      <c r="D1053" t="s">
        <v>1431</v>
      </c>
      <c r="E1053" t="s">
        <v>37</v>
      </c>
      <c r="F1053" t="s">
        <v>0</v>
      </c>
      <c r="G1053" t="s">
        <v>1827</v>
      </c>
      <c r="H1053">
        <v>62.737400100000002</v>
      </c>
      <c r="I1053">
        <v>62.8147187</v>
      </c>
      <c r="J1053" s="5">
        <v>7.7318600000000001E-2</v>
      </c>
      <c r="K1053">
        <v>0.1230899</v>
      </c>
      <c r="N1053">
        <f t="shared" si="16"/>
        <v>7.4475176154651088E-2</v>
      </c>
    </row>
    <row r="1054" spans="2:14" x14ac:dyDescent="0.25">
      <c r="B1054" t="s">
        <v>1100</v>
      </c>
      <c r="C1054" t="s">
        <v>1434</v>
      </c>
      <c r="D1054" t="s">
        <v>1435</v>
      </c>
      <c r="E1054" t="s">
        <v>37</v>
      </c>
      <c r="F1054" t="s">
        <v>0</v>
      </c>
      <c r="G1054" t="s">
        <v>1826</v>
      </c>
      <c r="H1054">
        <v>62.549506399999999</v>
      </c>
      <c r="I1054">
        <v>63.126548800000002</v>
      </c>
      <c r="J1054" s="5">
        <v>0.57704239999999996</v>
      </c>
      <c r="K1054">
        <v>0.91410409999999997</v>
      </c>
      <c r="N1054">
        <f t="shared" si="16"/>
        <v>0.45555119411280776</v>
      </c>
    </row>
    <row r="1055" spans="2:14" x14ac:dyDescent="0.25">
      <c r="B1055" t="s">
        <v>1100</v>
      </c>
      <c r="C1055" t="s">
        <v>1434</v>
      </c>
      <c r="D1055" t="s">
        <v>1435</v>
      </c>
      <c r="E1055" t="s">
        <v>37</v>
      </c>
      <c r="F1055" t="s">
        <v>0</v>
      </c>
      <c r="G1055" t="s">
        <v>1827</v>
      </c>
      <c r="H1055">
        <v>62.549506399999999</v>
      </c>
      <c r="I1055">
        <v>63.126548800000002</v>
      </c>
      <c r="J1055" s="5">
        <v>0.57704239999999996</v>
      </c>
      <c r="K1055">
        <v>0.91410409999999997</v>
      </c>
      <c r="N1055">
        <f t="shared" si="16"/>
        <v>0.45555119411280776</v>
      </c>
    </row>
    <row r="1056" spans="2:14" x14ac:dyDescent="0.25">
      <c r="B1056" t="s">
        <v>1100</v>
      </c>
      <c r="C1056" t="s">
        <v>1438</v>
      </c>
      <c r="D1056" t="s">
        <v>1439</v>
      </c>
      <c r="E1056" t="s">
        <v>37</v>
      </c>
      <c r="F1056" t="s">
        <v>0</v>
      </c>
      <c r="G1056" t="s">
        <v>1826</v>
      </c>
      <c r="H1056">
        <v>62.9097571</v>
      </c>
      <c r="I1056">
        <v>63.073718900000003</v>
      </c>
      <c r="J1056" s="5">
        <v>0.16396179999999999</v>
      </c>
      <c r="K1056">
        <v>0.25995259999999998</v>
      </c>
      <c r="N1056">
        <f t="shared" si="16"/>
        <v>0.15182953090131227</v>
      </c>
    </row>
    <row r="1057" spans="2:14" x14ac:dyDescent="0.25">
      <c r="B1057" t="s">
        <v>1100</v>
      </c>
      <c r="C1057" t="s">
        <v>1438</v>
      </c>
      <c r="D1057" t="s">
        <v>1439</v>
      </c>
      <c r="E1057" t="s">
        <v>37</v>
      </c>
      <c r="F1057" t="s">
        <v>0</v>
      </c>
      <c r="G1057" t="s">
        <v>1827</v>
      </c>
      <c r="H1057">
        <v>62.9097571</v>
      </c>
      <c r="I1057">
        <v>63.073718900000003</v>
      </c>
      <c r="J1057" s="5">
        <v>0.16396179999999999</v>
      </c>
      <c r="K1057">
        <v>0.25995259999999998</v>
      </c>
      <c r="N1057">
        <f t="shared" si="16"/>
        <v>0.15182953090131227</v>
      </c>
    </row>
    <row r="1058" spans="2:14" x14ac:dyDescent="0.25">
      <c r="B1058" t="s">
        <v>1100</v>
      </c>
      <c r="C1058" t="s">
        <v>1440</v>
      </c>
      <c r="D1058" t="s">
        <v>1441</v>
      </c>
      <c r="E1058" t="s">
        <v>37</v>
      </c>
      <c r="F1058" t="s">
        <v>0</v>
      </c>
      <c r="G1058" t="s">
        <v>1827</v>
      </c>
      <c r="H1058">
        <v>63.3915012</v>
      </c>
      <c r="I1058">
        <v>62.9097571</v>
      </c>
      <c r="J1058" s="5">
        <v>0.48174410000000001</v>
      </c>
      <c r="K1058">
        <v>0.76577010000000001</v>
      </c>
      <c r="N1058">
        <f t="shared" si="16"/>
        <v>0.39321983989958054</v>
      </c>
    </row>
    <row r="1059" spans="2:14" x14ac:dyDescent="0.25">
      <c r="B1059" t="s">
        <v>1100</v>
      </c>
      <c r="C1059" t="s">
        <v>1442</v>
      </c>
      <c r="D1059" t="s">
        <v>1443</v>
      </c>
      <c r="E1059" t="s">
        <v>37</v>
      </c>
      <c r="F1059" t="s">
        <v>0</v>
      </c>
      <c r="G1059" t="s">
        <v>1826</v>
      </c>
      <c r="H1059">
        <v>62.614125399999999</v>
      </c>
      <c r="I1059">
        <v>62.9097571</v>
      </c>
      <c r="J1059" s="5">
        <v>0.2956317</v>
      </c>
      <c r="K1059">
        <v>0.46992980000000001</v>
      </c>
      <c r="N1059">
        <f t="shared" si="16"/>
        <v>0.25899837544393306</v>
      </c>
    </row>
    <row r="1060" spans="2:14" x14ac:dyDescent="0.25">
      <c r="B1060" t="s">
        <v>1100</v>
      </c>
      <c r="C1060" t="s">
        <v>1444</v>
      </c>
      <c r="D1060" t="s">
        <v>1445</v>
      </c>
      <c r="E1060" t="s">
        <v>37</v>
      </c>
      <c r="F1060" t="s">
        <v>0</v>
      </c>
      <c r="G1060" t="s">
        <v>1826</v>
      </c>
      <c r="H1060">
        <v>62.705475499999999</v>
      </c>
      <c r="I1060">
        <v>62.614125399999999</v>
      </c>
      <c r="J1060" s="5">
        <v>9.1350100000000004E-2</v>
      </c>
      <c r="K1060">
        <v>0.14589379999999999</v>
      </c>
      <c r="N1060">
        <f t="shared" si="16"/>
        <v>8.7415553632578427E-2</v>
      </c>
    </row>
    <row r="1061" spans="2:14" x14ac:dyDescent="0.25">
      <c r="B1061" t="s">
        <v>1100</v>
      </c>
      <c r="C1061" t="s">
        <v>1446</v>
      </c>
      <c r="D1061" t="s">
        <v>1447</v>
      </c>
      <c r="E1061" t="s">
        <v>37</v>
      </c>
      <c r="F1061" t="s">
        <v>0</v>
      </c>
      <c r="G1061" t="s">
        <v>1826</v>
      </c>
      <c r="H1061">
        <v>62.392282799999997</v>
      </c>
      <c r="I1061">
        <v>62.705475499999999</v>
      </c>
      <c r="J1061" s="5">
        <v>0.31319269999999999</v>
      </c>
      <c r="K1061">
        <v>0.49946629999999997</v>
      </c>
      <c r="N1061">
        <f t="shared" si="16"/>
        <v>0.27246134768985575</v>
      </c>
    </row>
    <row r="1062" spans="2:14" x14ac:dyDescent="0.25">
      <c r="B1062" t="s">
        <v>1100</v>
      </c>
      <c r="C1062" t="s">
        <v>1446</v>
      </c>
      <c r="D1062" t="s">
        <v>1447</v>
      </c>
      <c r="E1062" t="s">
        <v>37</v>
      </c>
      <c r="F1062" t="s">
        <v>0</v>
      </c>
      <c r="G1062" t="s">
        <v>1827</v>
      </c>
      <c r="H1062">
        <v>62.392282799999997</v>
      </c>
      <c r="I1062">
        <v>62.705475499999999</v>
      </c>
      <c r="J1062" s="5">
        <v>0.31319269999999999</v>
      </c>
      <c r="K1062">
        <v>0.49946629999999997</v>
      </c>
      <c r="N1062">
        <f t="shared" si="16"/>
        <v>0.27246134768985575</v>
      </c>
    </row>
    <row r="1063" spans="2:14" x14ac:dyDescent="0.25">
      <c r="B1063" t="s">
        <v>1100</v>
      </c>
      <c r="C1063" t="s">
        <v>1448</v>
      </c>
      <c r="D1063" t="s">
        <v>1449</v>
      </c>
      <c r="E1063" t="s">
        <v>37</v>
      </c>
      <c r="F1063" t="s">
        <v>0</v>
      </c>
      <c r="G1063" t="s">
        <v>1826</v>
      </c>
      <c r="H1063">
        <v>63.424644399999998</v>
      </c>
      <c r="I1063">
        <v>62.392282799999997</v>
      </c>
      <c r="J1063" s="5">
        <v>1.0323616</v>
      </c>
      <c r="K1063">
        <v>1.6546303</v>
      </c>
      <c r="N1063">
        <f t="shared" si="16"/>
        <v>0.70919846664042741</v>
      </c>
    </row>
    <row r="1064" spans="2:14" x14ac:dyDescent="0.25">
      <c r="B1064" t="s">
        <v>1100</v>
      </c>
      <c r="C1064" t="s">
        <v>1448</v>
      </c>
      <c r="D1064" t="s">
        <v>1449</v>
      </c>
      <c r="E1064" t="s">
        <v>37</v>
      </c>
      <c r="F1064" t="s">
        <v>0</v>
      </c>
      <c r="G1064" t="s">
        <v>1827</v>
      </c>
      <c r="H1064">
        <v>63.424644399999998</v>
      </c>
      <c r="I1064">
        <v>62.392282799999997</v>
      </c>
      <c r="J1064" s="5">
        <v>1.0323616</v>
      </c>
      <c r="K1064">
        <v>1.6546303</v>
      </c>
      <c r="N1064">
        <f t="shared" si="16"/>
        <v>0.70919846664042741</v>
      </c>
    </row>
    <row r="1065" spans="2:14" x14ac:dyDescent="0.25">
      <c r="B1065" t="s">
        <v>1100</v>
      </c>
      <c r="C1065" t="s">
        <v>1450</v>
      </c>
      <c r="D1065" t="s">
        <v>1451</v>
      </c>
      <c r="E1065" t="s">
        <v>37</v>
      </c>
      <c r="F1065" t="s">
        <v>0</v>
      </c>
      <c r="G1065" t="s">
        <v>1826</v>
      </c>
      <c r="H1065">
        <v>62.609621799999999</v>
      </c>
      <c r="I1065">
        <v>63.424644399999998</v>
      </c>
      <c r="J1065" s="5">
        <v>0.81502260000000004</v>
      </c>
      <c r="K1065">
        <v>1.2850250999999999</v>
      </c>
      <c r="N1065">
        <f t="shared" si="16"/>
        <v>0.59609791942992485</v>
      </c>
    </row>
    <row r="1066" spans="2:14" x14ac:dyDescent="0.25">
      <c r="B1066" t="s">
        <v>1100</v>
      </c>
      <c r="C1066" t="s">
        <v>1450</v>
      </c>
      <c r="D1066" t="s">
        <v>1451</v>
      </c>
      <c r="E1066" t="s">
        <v>37</v>
      </c>
      <c r="F1066" t="s">
        <v>0</v>
      </c>
      <c r="G1066" t="s">
        <v>1827</v>
      </c>
      <c r="H1066">
        <v>62.609621799999999</v>
      </c>
      <c r="I1066">
        <v>63.424644399999998</v>
      </c>
      <c r="J1066" s="5">
        <v>0.81502260000000004</v>
      </c>
      <c r="K1066">
        <v>1.2850250999999999</v>
      </c>
      <c r="N1066">
        <f t="shared" si="16"/>
        <v>0.59609791942992485</v>
      </c>
    </row>
    <row r="1067" spans="2:14" x14ac:dyDescent="0.25">
      <c r="B1067" t="s">
        <v>1100</v>
      </c>
      <c r="C1067" t="s">
        <v>1452</v>
      </c>
      <c r="D1067" t="s">
        <v>1453</v>
      </c>
      <c r="E1067" t="s">
        <v>37</v>
      </c>
      <c r="F1067" t="s">
        <v>0</v>
      </c>
      <c r="G1067" t="s">
        <v>1826</v>
      </c>
      <c r="H1067">
        <v>62.871422199999998</v>
      </c>
      <c r="I1067">
        <v>62.609621799999999</v>
      </c>
      <c r="J1067" s="5">
        <v>0.26180039999999999</v>
      </c>
      <c r="K1067">
        <v>0.4181472</v>
      </c>
      <c r="N1067">
        <f t="shared" si="16"/>
        <v>0.23253958996197152</v>
      </c>
    </row>
    <row r="1068" spans="2:14" x14ac:dyDescent="0.25">
      <c r="B1068" t="s">
        <v>1100</v>
      </c>
      <c r="C1068" t="s">
        <v>1452</v>
      </c>
      <c r="D1068" t="s">
        <v>1453</v>
      </c>
      <c r="E1068" t="s">
        <v>37</v>
      </c>
      <c r="F1068" t="s">
        <v>0</v>
      </c>
      <c r="G1068" t="s">
        <v>1827</v>
      </c>
      <c r="H1068">
        <v>62.871422199999998</v>
      </c>
      <c r="I1068">
        <v>62.609621799999999</v>
      </c>
      <c r="J1068" s="5">
        <v>0.26180039999999999</v>
      </c>
      <c r="K1068">
        <v>0.4181472</v>
      </c>
      <c r="N1068">
        <f t="shared" si="16"/>
        <v>0.23253958996197152</v>
      </c>
    </row>
    <row r="1069" spans="2:14" x14ac:dyDescent="0.25">
      <c r="B1069" t="s">
        <v>1100</v>
      </c>
      <c r="C1069" t="s">
        <v>1454</v>
      </c>
      <c r="D1069" t="s">
        <v>1455</v>
      </c>
      <c r="E1069" t="s">
        <v>37</v>
      </c>
      <c r="F1069" t="s">
        <v>0</v>
      </c>
      <c r="G1069" t="s">
        <v>1826</v>
      </c>
      <c r="H1069">
        <v>62.990342699999999</v>
      </c>
      <c r="I1069">
        <v>62.871422199999998</v>
      </c>
      <c r="J1069" s="5">
        <v>0.1189205</v>
      </c>
      <c r="K1069">
        <v>0.1891487</v>
      </c>
      <c r="N1069">
        <f t="shared" si="16"/>
        <v>0.11236438122952416</v>
      </c>
    </row>
    <row r="1070" spans="2:14" x14ac:dyDescent="0.25">
      <c r="B1070" t="s">
        <v>1100</v>
      </c>
      <c r="C1070" t="s">
        <v>1454</v>
      </c>
      <c r="D1070" t="s">
        <v>1455</v>
      </c>
      <c r="E1070" t="s">
        <v>37</v>
      </c>
      <c r="F1070" t="s">
        <v>0</v>
      </c>
      <c r="G1070" t="s">
        <v>1827</v>
      </c>
      <c r="H1070">
        <v>62.990342699999999</v>
      </c>
      <c r="I1070">
        <v>62.871422199999998</v>
      </c>
      <c r="J1070" s="5">
        <v>0.1189205</v>
      </c>
      <c r="K1070">
        <v>0.1891487</v>
      </c>
      <c r="N1070">
        <f t="shared" si="16"/>
        <v>0.11236438122952416</v>
      </c>
    </row>
    <row r="1071" spans="2:14" x14ac:dyDescent="0.25">
      <c r="B1071" t="s">
        <v>1100</v>
      </c>
      <c r="C1071" t="s">
        <v>1456</v>
      </c>
      <c r="D1071" t="s">
        <v>1457</v>
      </c>
      <c r="E1071" t="s">
        <v>37</v>
      </c>
      <c r="F1071" t="s">
        <v>0</v>
      </c>
      <c r="G1071" t="s">
        <v>1826</v>
      </c>
      <c r="H1071">
        <v>63.271575300000002</v>
      </c>
      <c r="I1071">
        <v>62.990342699999999</v>
      </c>
      <c r="J1071" s="5">
        <v>0.2812326</v>
      </c>
      <c r="K1071">
        <v>0.44646940000000002</v>
      </c>
      <c r="N1071">
        <f t="shared" si="16"/>
        <v>0.24782258332456075</v>
      </c>
    </row>
    <row r="1072" spans="2:14" x14ac:dyDescent="0.25">
      <c r="B1072" t="s">
        <v>1100</v>
      </c>
      <c r="C1072" t="s">
        <v>1456</v>
      </c>
      <c r="D1072" t="s">
        <v>1457</v>
      </c>
      <c r="E1072" t="s">
        <v>37</v>
      </c>
      <c r="F1072" t="s">
        <v>0</v>
      </c>
      <c r="G1072" t="s">
        <v>1827</v>
      </c>
      <c r="H1072">
        <v>63.271575300000002</v>
      </c>
      <c r="I1072">
        <v>62.990342699999999</v>
      </c>
      <c r="J1072" s="5">
        <v>0.2812326</v>
      </c>
      <c r="K1072">
        <v>0.44646940000000002</v>
      </c>
      <c r="N1072">
        <f t="shared" si="16"/>
        <v>0.24782258332456075</v>
      </c>
    </row>
    <row r="1073" spans="2:14" x14ac:dyDescent="0.25">
      <c r="B1073" t="s">
        <v>1100</v>
      </c>
      <c r="C1073" t="s">
        <v>1458</v>
      </c>
      <c r="D1073" t="s">
        <v>1459</v>
      </c>
      <c r="E1073" t="s">
        <v>37</v>
      </c>
      <c r="F1073" t="s">
        <v>0</v>
      </c>
      <c r="G1073" t="s">
        <v>1826</v>
      </c>
      <c r="H1073">
        <v>62.621729799999997</v>
      </c>
      <c r="I1073">
        <v>63.271575300000002</v>
      </c>
      <c r="J1073" s="5">
        <v>0.64984549999999996</v>
      </c>
      <c r="K1073">
        <v>1.0270733999999999</v>
      </c>
      <c r="N1073">
        <f t="shared" si="16"/>
        <v>0.50068164716469499</v>
      </c>
    </row>
    <row r="1074" spans="2:14" x14ac:dyDescent="0.25">
      <c r="B1074" t="s">
        <v>1100</v>
      </c>
      <c r="C1074" t="s">
        <v>1458</v>
      </c>
      <c r="D1074" t="s">
        <v>1459</v>
      </c>
      <c r="E1074" t="s">
        <v>37</v>
      </c>
      <c r="F1074" t="s">
        <v>0</v>
      </c>
      <c r="G1074" t="s">
        <v>1827</v>
      </c>
      <c r="H1074">
        <v>62.621729799999997</v>
      </c>
      <c r="I1074">
        <v>63.271575300000002</v>
      </c>
      <c r="J1074" s="5">
        <v>0.64984549999999996</v>
      </c>
      <c r="K1074">
        <v>1.0270733999999999</v>
      </c>
      <c r="N1074">
        <f t="shared" si="16"/>
        <v>0.50068164716469499</v>
      </c>
    </row>
    <row r="1075" spans="2:14" x14ac:dyDescent="0.25">
      <c r="B1075" t="s">
        <v>1100</v>
      </c>
      <c r="C1075" t="s">
        <v>1460</v>
      </c>
      <c r="D1075" t="s">
        <v>1461</v>
      </c>
      <c r="E1075" t="s">
        <v>37</v>
      </c>
      <c r="F1075" t="s">
        <v>0</v>
      </c>
      <c r="G1075" t="s">
        <v>1826</v>
      </c>
      <c r="H1075">
        <v>62.535980299999999</v>
      </c>
      <c r="I1075">
        <v>62.621729799999997</v>
      </c>
      <c r="J1075" s="5">
        <v>8.5749500000000006E-2</v>
      </c>
      <c r="K1075">
        <v>0.13693250000000001</v>
      </c>
      <c r="N1075">
        <f t="shared" si="16"/>
        <v>8.2270531921520701E-2</v>
      </c>
    </row>
    <row r="1076" spans="2:14" x14ac:dyDescent="0.25">
      <c r="B1076" t="s">
        <v>1100</v>
      </c>
      <c r="C1076" t="s">
        <v>1460</v>
      </c>
      <c r="D1076" t="s">
        <v>1461</v>
      </c>
      <c r="E1076" t="s">
        <v>37</v>
      </c>
      <c r="F1076" t="s">
        <v>0</v>
      </c>
      <c r="G1076" t="s">
        <v>1827</v>
      </c>
      <c r="H1076">
        <v>62.535980299999999</v>
      </c>
      <c r="I1076">
        <v>62.621729799999997</v>
      </c>
      <c r="J1076" s="5">
        <v>8.5749500000000006E-2</v>
      </c>
      <c r="K1076">
        <v>0.13693250000000001</v>
      </c>
      <c r="N1076">
        <f t="shared" si="16"/>
        <v>8.2270531921520701E-2</v>
      </c>
    </row>
    <row r="1077" spans="2:14" x14ac:dyDescent="0.25">
      <c r="B1077" t="s">
        <v>1462</v>
      </c>
      <c r="C1077" t="s">
        <v>1463</v>
      </c>
      <c r="D1077" t="s">
        <v>1464</v>
      </c>
      <c r="E1077" t="s">
        <v>37</v>
      </c>
      <c r="F1077" t="s">
        <v>0</v>
      </c>
      <c r="G1077" t="s">
        <v>1826</v>
      </c>
      <c r="H1077">
        <v>63.609991200000003</v>
      </c>
      <c r="I1077">
        <v>64.023463399999997</v>
      </c>
      <c r="J1077" s="5">
        <v>0.41347220000000001</v>
      </c>
      <c r="K1077">
        <v>0.64581350000000004</v>
      </c>
      <c r="N1077">
        <f t="shared" si="16"/>
        <v>0.34604923046605923</v>
      </c>
    </row>
    <row r="1078" spans="2:14" x14ac:dyDescent="0.25">
      <c r="B1078" t="s">
        <v>1462</v>
      </c>
      <c r="C1078" t="s">
        <v>1463</v>
      </c>
      <c r="D1078" t="s">
        <v>1464</v>
      </c>
      <c r="E1078" t="s">
        <v>37</v>
      </c>
      <c r="F1078" t="s">
        <v>0</v>
      </c>
      <c r="G1078" t="s">
        <v>1827</v>
      </c>
      <c r="H1078">
        <v>63.609991200000003</v>
      </c>
      <c r="I1078">
        <v>64.023463399999997</v>
      </c>
      <c r="J1078" s="5">
        <v>0.41347220000000001</v>
      </c>
      <c r="K1078">
        <v>0.64581350000000004</v>
      </c>
      <c r="N1078">
        <f t="shared" si="16"/>
        <v>0.34604923046605923</v>
      </c>
    </row>
    <row r="1079" spans="2:14" x14ac:dyDescent="0.25">
      <c r="B1079" t="s">
        <v>1462</v>
      </c>
      <c r="C1079" t="s">
        <v>1465</v>
      </c>
      <c r="D1079" t="s">
        <v>1466</v>
      </c>
      <c r="E1079" t="s">
        <v>37</v>
      </c>
      <c r="F1079" t="s">
        <v>0</v>
      </c>
      <c r="G1079" t="s">
        <v>1826</v>
      </c>
      <c r="H1079">
        <v>63.449683999999998</v>
      </c>
      <c r="I1079">
        <v>63.609991200000003</v>
      </c>
      <c r="J1079" s="5">
        <v>0.16030720000000001</v>
      </c>
      <c r="K1079">
        <v>0.25201580000000001</v>
      </c>
      <c r="N1079">
        <f t="shared" si="16"/>
        <v>0.14868479764384493</v>
      </c>
    </row>
    <row r="1080" spans="2:14" x14ac:dyDescent="0.25">
      <c r="B1080" t="s">
        <v>1462</v>
      </c>
      <c r="C1080" t="s">
        <v>1465</v>
      </c>
      <c r="D1080" t="s">
        <v>1466</v>
      </c>
      <c r="E1080" t="s">
        <v>37</v>
      </c>
      <c r="F1080" t="s">
        <v>0</v>
      </c>
      <c r="G1080" t="s">
        <v>1827</v>
      </c>
      <c r="H1080">
        <v>63.449683999999998</v>
      </c>
      <c r="I1080">
        <v>63.609991200000003</v>
      </c>
      <c r="J1080" s="5">
        <v>0.16030720000000001</v>
      </c>
      <c r="K1080">
        <v>0.25201580000000001</v>
      </c>
      <c r="N1080">
        <f t="shared" si="16"/>
        <v>0.14868479764384493</v>
      </c>
    </row>
    <row r="1081" spans="2:14" x14ac:dyDescent="0.25">
      <c r="B1081" t="s">
        <v>1462</v>
      </c>
      <c r="C1081" t="s">
        <v>1467</v>
      </c>
      <c r="D1081" t="s">
        <v>1468</v>
      </c>
      <c r="E1081" t="s">
        <v>37</v>
      </c>
      <c r="F1081" t="s">
        <v>0</v>
      </c>
      <c r="G1081" t="s">
        <v>1826</v>
      </c>
      <c r="H1081">
        <v>63.849831399999999</v>
      </c>
      <c r="I1081">
        <v>64.220215800000005</v>
      </c>
      <c r="J1081" s="5">
        <v>0.3703844</v>
      </c>
      <c r="K1081">
        <v>0.57674110000000001</v>
      </c>
      <c r="N1081">
        <f t="shared" si="16"/>
        <v>0.31509128442532697</v>
      </c>
    </row>
    <row r="1082" spans="2:14" x14ac:dyDescent="0.25">
      <c r="B1082" t="s">
        <v>1462</v>
      </c>
      <c r="C1082" t="s">
        <v>1469</v>
      </c>
      <c r="D1082" t="s">
        <v>1470</v>
      </c>
      <c r="E1082" t="s">
        <v>37</v>
      </c>
      <c r="F1082" t="s">
        <v>0</v>
      </c>
      <c r="G1082" t="s">
        <v>1827</v>
      </c>
      <c r="H1082">
        <v>64.199901999999994</v>
      </c>
      <c r="I1082">
        <v>63.849831399999999</v>
      </c>
      <c r="J1082" s="5">
        <v>0.35007060000000001</v>
      </c>
      <c r="K1082">
        <v>0.54827179999999998</v>
      </c>
      <c r="N1082">
        <f t="shared" si="16"/>
        <v>0.30015688737923074</v>
      </c>
    </row>
    <row r="1083" spans="2:14" x14ac:dyDescent="0.25">
      <c r="B1083" t="s">
        <v>1462</v>
      </c>
      <c r="C1083" t="s">
        <v>1471</v>
      </c>
      <c r="D1083" t="s">
        <v>1472</v>
      </c>
      <c r="E1083" t="s">
        <v>37</v>
      </c>
      <c r="F1083" t="s">
        <v>0</v>
      </c>
      <c r="G1083" t="s">
        <v>1826</v>
      </c>
      <c r="H1083">
        <v>63.127779599999997</v>
      </c>
      <c r="I1083">
        <v>63.849831399999999</v>
      </c>
      <c r="J1083" s="5">
        <v>0.72205180000000002</v>
      </c>
      <c r="K1083">
        <v>1.1308594000000001</v>
      </c>
      <c r="N1083">
        <f t="shared" si="16"/>
        <v>0.54351648685391885</v>
      </c>
    </row>
    <row r="1084" spans="2:14" x14ac:dyDescent="0.25">
      <c r="B1084" t="s">
        <v>1462</v>
      </c>
      <c r="C1084" t="s">
        <v>1471</v>
      </c>
      <c r="D1084" t="s">
        <v>1472</v>
      </c>
      <c r="E1084" t="s">
        <v>37</v>
      </c>
      <c r="F1084" t="s">
        <v>0</v>
      </c>
      <c r="G1084" t="s">
        <v>1827</v>
      </c>
      <c r="H1084">
        <v>63.127779599999997</v>
      </c>
      <c r="I1084">
        <v>64.199901999999994</v>
      </c>
      <c r="J1084" s="5">
        <v>1.0721224</v>
      </c>
      <c r="K1084">
        <v>1.6699751</v>
      </c>
      <c r="N1084">
        <f t="shared" si="16"/>
        <v>0.7285733960115478</v>
      </c>
    </row>
    <row r="1085" spans="2:14" x14ac:dyDescent="0.25">
      <c r="B1085" t="s">
        <v>1462</v>
      </c>
      <c r="C1085" t="s">
        <v>1473</v>
      </c>
      <c r="D1085" t="s">
        <v>1474</v>
      </c>
      <c r="E1085" t="s">
        <v>37</v>
      </c>
      <c r="F1085" t="s">
        <v>0</v>
      </c>
      <c r="G1085" t="s">
        <v>1826</v>
      </c>
      <c r="H1085">
        <v>64.055080200000006</v>
      </c>
      <c r="I1085">
        <v>63.127779599999997</v>
      </c>
      <c r="J1085" s="5">
        <v>0.92730060000000003</v>
      </c>
      <c r="K1085">
        <v>1.4689264</v>
      </c>
      <c r="N1085">
        <f t="shared" si="16"/>
        <v>0.65612037103916976</v>
      </c>
    </row>
    <row r="1086" spans="2:14" x14ac:dyDescent="0.25">
      <c r="B1086" t="s">
        <v>1462</v>
      </c>
      <c r="C1086" t="s">
        <v>1473</v>
      </c>
      <c r="D1086" t="s">
        <v>1474</v>
      </c>
      <c r="E1086" t="s">
        <v>37</v>
      </c>
      <c r="F1086" t="s">
        <v>0</v>
      </c>
      <c r="G1086" t="s">
        <v>1827</v>
      </c>
      <c r="H1086">
        <v>64.055080200000006</v>
      </c>
      <c r="I1086">
        <v>63.127779599999997</v>
      </c>
      <c r="J1086" s="5">
        <v>0.92730060000000003</v>
      </c>
      <c r="K1086">
        <v>1.4689264</v>
      </c>
      <c r="N1086">
        <f t="shared" si="16"/>
        <v>0.65612037103916976</v>
      </c>
    </row>
    <row r="1087" spans="2:14" x14ac:dyDescent="0.25">
      <c r="B1087" t="s">
        <v>1462</v>
      </c>
      <c r="C1087" t="s">
        <v>1475</v>
      </c>
      <c r="D1087" t="s">
        <v>1476</v>
      </c>
      <c r="E1087" t="s">
        <v>37</v>
      </c>
      <c r="F1087" t="s">
        <v>0</v>
      </c>
      <c r="G1087" t="s">
        <v>1826</v>
      </c>
      <c r="H1087">
        <v>64.292003500000007</v>
      </c>
      <c r="I1087">
        <v>64.055080200000006</v>
      </c>
      <c r="J1087" s="5">
        <v>0.2369233</v>
      </c>
      <c r="K1087">
        <v>0.36987429999999999</v>
      </c>
      <c r="N1087">
        <f t="shared" si="16"/>
        <v>0.21262708663752597</v>
      </c>
    </row>
    <row r="1088" spans="2:14" x14ac:dyDescent="0.25">
      <c r="B1088" t="s">
        <v>1462</v>
      </c>
      <c r="C1088" t="s">
        <v>1475</v>
      </c>
      <c r="D1088" t="s">
        <v>1476</v>
      </c>
      <c r="E1088" t="s">
        <v>37</v>
      </c>
      <c r="F1088" t="s">
        <v>0</v>
      </c>
      <c r="G1088" t="s">
        <v>1827</v>
      </c>
      <c r="H1088">
        <v>64.292003500000007</v>
      </c>
      <c r="I1088">
        <v>64.055080200000006</v>
      </c>
      <c r="J1088" s="5">
        <v>0.2369233</v>
      </c>
      <c r="K1088">
        <v>0.36987429999999999</v>
      </c>
      <c r="N1088">
        <f t="shared" si="16"/>
        <v>0.21262708663752597</v>
      </c>
    </row>
    <row r="1089" spans="2:14" x14ac:dyDescent="0.25">
      <c r="B1089" t="s">
        <v>1462</v>
      </c>
      <c r="C1089" t="s">
        <v>1477</v>
      </c>
      <c r="D1089" t="s">
        <v>1478</v>
      </c>
      <c r="E1089" t="s">
        <v>37</v>
      </c>
      <c r="F1089" t="s">
        <v>0</v>
      </c>
      <c r="G1089" t="s">
        <v>1826</v>
      </c>
      <c r="H1089">
        <v>64.027614200000002</v>
      </c>
      <c r="I1089">
        <v>64.292003500000007</v>
      </c>
      <c r="J1089" s="5">
        <v>0.26438929999999999</v>
      </c>
      <c r="K1089">
        <v>0.41123199999999999</v>
      </c>
      <c r="N1089">
        <f t="shared" si="16"/>
        <v>0.23458923881165497</v>
      </c>
    </row>
    <row r="1090" spans="2:14" x14ac:dyDescent="0.25">
      <c r="B1090" t="s">
        <v>1462</v>
      </c>
      <c r="C1090" t="s">
        <v>1477</v>
      </c>
      <c r="D1090" t="s">
        <v>1478</v>
      </c>
      <c r="E1090" t="s">
        <v>37</v>
      </c>
      <c r="F1090" t="s">
        <v>0</v>
      </c>
      <c r="G1090" t="s">
        <v>1827</v>
      </c>
      <c r="H1090">
        <v>64.027614200000002</v>
      </c>
      <c r="I1090">
        <v>64.292003500000007</v>
      </c>
      <c r="J1090" s="5">
        <v>0.26438929999999999</v>
      </c>
      <c r="K1090">
        <v>0.41123199999999999</v>
      </c>
      <c r="N1090">
        <f t="shared" si="16"/>
        <v>0.23458923881165497</v>
      </c>
    </row>
    <row r="1091" spans="2:14" x14ac:dyDescent="0.25">
      <c r="B1091" t="s">
        <v>1462</v>
      </c>
      <c r="C1091" t="s">
        <v>1479</v>
      </c>
      <c r="D1091" t="s">
        <v>1480</v>
      </c>
      <c r="E1091" t="s">
        <v>37</v>
      </c>
      <c r="F1091" t="s">
        <v>0</v>
      </c>
      <c r="G1091" t="s">
        <v>1826</v>
      </c>
      <c r="H1091">
        <v>62.998235999999999</v>
      </c>
      <c r="I1091">
        <v>64.027614200000002</v>
      </c>
      <c r="J1091" s="5">
        <v>1.0293782</v>
      </c>
      <c r="K1091">
        <v>1.6077098000000001</v>
      </c>
      <c r="N1091">
        <f t="shared" ref="N1091:N1154" si="17">LN(1+J1091)</f>
        <v>0.70772944071389032</v>
      </c>
    </row>
    <row r="1092" spans="2:14" x14ac:dyDescent="0.25">
      <c r="B1092" t="s">
        <v>1462</v>
      </c>
      <c r="C1092" t="s">
        <v>1479</v>
      </c>
      <c r="D1092" t="s">
        <v>1480</v>
      </c>
      <c r="E1092" t="s">
        <v>37</v>
      </c>
      <c r="F1092" t="s">
        <v>0</v>
      </c>
      <c r="G1092" t="s">
        <v>1827</v>
      </c>
      <c r="H1092">
        <v>62.998235999999999</v>
      </c>
      <c r="I1092">
        <v>64.027614200000002</v>
      </c>
      <c r="J1092" s="5">
        <v>1.0293782</v>
      </c>
      <c r="K1092">
        <v>1.6077098000000001</v>
      </c>
      <c r="N1092">
        <f t="shared" si="17"/>
        <v>0.70772944071389032</v>
      </c>
    </row>
    <row r="1093" spans="2:14" x14ac:dyDescent="0.25">
      <c r="B1093" t="s">
        <v>1462</v>
      </c>
      <c r="C1093" t="s">
        <v>1481</v>
      </c>
      <c r="D1093" t="s">
        <v>1482</v>
      </c>
      <c r="E1093" t="s">
        <v>37</v>
      </c>
      <c r="F1093" t="s">
        <v>0</v>
      </c>
      <c r="G1093" t="s">
        <v>1826</v>
      </c>
      <c r="H1093">
        <v>63.850393099999998</v>
      </c>
      <c r="I1093">
        <v>62.998235999999999</v>
      </c>
      <c r="J1093" s="5">
        <v>0.8521571</v>
      </c>
      <c r="K1093">
        <v>1.3526682000000001</v>
      </c>
      <c r="N1093">
        <f t="shared" si="17"/>
        <v>0.61635095984018584</v>
      </c>
    </row>
    <row r="1094" spans="2:14" x14ac:dyDescent="0.25">
      <c r="B1094" t="s">
        <v>1462</v>
      </c>
      <c r="C1094" t="s">
        <v>1481</v>
      </c>
      <c r="D1094" t="s">
        <v>1482</v>
      </c>
      <c r="E1094" t="s">
        <v>37</v>
      </c>
      <c r="F1094" t="s">
        <v>0</v>
      </c>
      <c r="G1094" t="s">
        <v>1827</v>
      </c>
      <c r="H1094">
        <v>63.850393099999998</v>
      </c>
      <c r="I1094">
        <v>62.998235999999999</v>
      </c>
      <c r="J1094" s="5">
        <v>0.8521571</v>
      </c>
      <c r="K1094">
        <v>1.3526682000000001</v>
      </c>
      <c r="N1094">
        <f t="shared" si="17"/>
        <v>0.61635095984018584</v>
      </c>
    </row>
    <row r="1095" spans="2:14" x14ac:dyDescent="0.25">
      <c r="B1095" t="s">
        <v>1462</v>
      </c>
      <c r="C1095" t="s">
        <v>1483</v>
      </c>
      <c r="D1095" t="s">
        <v>1484</v>
      </c>
      <c r="E1095" t="s">
        <v>37</v>
      </c>
      <c r="F1095" t="s">
        <v>0</v>
      </c>
      <c r="G1095" t="s">
        <v>1826</v>
      </c>
      <c r="H1095">
        <v>62.809368200000002</v>
      </c>
      <c r="I1095">
        <v>63.850393099999998</v>
      </c>
      <c r="J1095" s="5">
        <v>1.0410249</v>
      </c>
      <c r="K1095">
        <v>1.6304126999999999</v>
      </c>
      <c r="N1095">
        <f t="shared" si="17"/>
        <v>0.71345208365529833</v>
      </c>
    </row>
    <row r="1096" spans="2:14" x14ac:dyDescent="0.25">
      <c r="B1096" t="s">
        <v>1462</v>
      </c>
      <c r="C1096" t="s">
        <v>1483</v>
      </c>
      <c r="D1096" t="s">
        <v>1484</v>
      </c>
      <c r="E1096" t="s">
        <v>37</v>
      </c>
      <c r="F1096" t="s">
        <v>0</v>
      </c>
      <c r="G1096" t="s">
        <v>1827</v>
      </c>
      <c r="H1096">
        <v>62.809368200000002</v>
      </c>
      <c r="I1096">
        <v>63.850393099999998</v>
      </c>
      <c r="J1096" s="5">
        <v>1.0410249</v>
      </c>
      <c r="K1096">
        <v>1.6304126999999999</v>
      </c>
      <c r="N1096">
        <f t="shared" si="17"/>
        <v>0.71345208365529833</v>
      </c>
    </row>
    <row r="1097" spans="2:14" x14ac:dyDescent="0.25">
      <c r="B1097" t="s">
        <v>1462</v>
      </c>
      <c r="C1097" t="s">
        <v>1485</v>
      </c>
      <c r="D1097" t="s">
        <v>1486</v>
      </c>
      <c r="E1097" t="s">
        <v>37</v>
      </c>
      <c r="F1097" t="s">
        <v>0</v>
      </c>
      <c r="G1097" t="s">
        <v>1826</v>
      </c>
      <c r="H1097">
        <v>64.349985099999998</v>
      </c>
      <c r="I1097">
        <v>63.546478</v>
      </c>
      <c r="J1097" s="5">
        <v>0.80350710000000003</v>
      </c>
      <c r="K1097">
        <v>1.26444</v>
      </c>
      <c r="N1097">
        <f t="shared" si="17"/>
        <v>0.58973315814328331</v>
      </c>
    </row>
    <row r="1098" spans="2:14" x14ac:dyDescent="0.25">
      <c r="B1098" t="s">
        <v>1462</v>
      </c>
      <c r="C1098" t="s">
        <v>1485</v>
      </c>
      <c r="D1098" t="s">
        <v>1486</v>
      </c>
      <c r="E1098" t="s">
        <v>37</v>
      </c>
      <c r="F1098" t="s">
        <v>0</v>
      </c>
      <c r="G1098" t="s">
        <v>1827</v>
      </c>
      <c r="H1098">
        <v>64.349985099999998</v>
      </c>
      <c r="I1098">
        <v>63.546478</v>
      </c>
      <c r="J1098" s="5">
        <v>0.80350710000000003</v>
      </c>
      <c r="K1098">
        <v>1.26444</v>
      </c>
      <c r="N1098">
        <f t="shared" si="17"/>
        <v>0.58973315814328331</v>
      </c>
    </row>
    <row r="1099" spans="2:14" x14ac:dyDescent="0.25">
      <c r="B1099" t="s">
        <v>1462</v>
      </c>
      <c r="C1099" t="s">
        <v>1487</v>
      </c>
      <c r="D1099" t="s">
        <v>1488</v>
      </c>
      <c r="E1099" t="s">
        <v>37</v>
      </c>
      <c r="F1099" t="s">
        <v>0</v>
      </c>
      <c r="G1099" t="s">
        <v>1826</v>
      </c>
      <c r="H1099">
        <v>63.768071300000003</v>
      </c>
      <c r="I1099">
        <v>64.349985099999998</v>
      </c>
      <c r="J1099" s="5">
        <v>0.58191380000000004</v>
      </c>
      <c r="K1099">
        <v>0.90429519999999997</v>
      </c>
      <c r="N1099">
        <f t="shared" si="17"/>
        <v>0.45863537987105157</v>
      </c>
    </row>
    <row r="1100" spans="2:14" x14ac:dyDescent="0.25">
      <c r="B1100" t="s">
        <v>1462</v>
      </c>
      <c r="C1100" t="s">
        <v>1487</v>
      </c>
      <c r="D1100" t="s">
        <v>1488</v>
      </c>
      <c r="E1100" t="s">
        <v>37</v>
      </c>
      <c r="F1100" t="s">
        <v>0</v>
      </c>
      <c r="G1100" t="s">
        <v>1827</v>
      </c>
      <c r="H1100">
        <v>63.768071300000003</v>
      </c>
      <c r="I1100">
        <v>64.349985099999998</v>
      </c>
      <c r="J1100" s="5">
        <v>0.58191380000000004</v>
      </c>
      <c r="K1100">
        <v>0.90429519999999997</v>
      </c>
      <c r="N1100">
        <f t="shared" si="17"/>
        <v>0.45863537987105157</v>
      </c>
    </row>
    <row r="1101" spans="2:14" x14ac:dyDescent="0.25">
      <c r="B1101" t="s">
        <v>1462</v>
      </c>
      <c r="C1101" t="s">
        <v>1491</v>
      </c>
      <c r="D1101" t="s">
        <v>1492</v>
      </c>
      <c r="E1101" t="s">
        <v>37</v>
      </c>
      <c r="F1101" t="s">
        <v>0</v>
      </c>
      <c r="G1101" t="s">
        <v>1826</v>
      </c>
      <c r="H1101">
        <v>62.563767599999998</v>
      </c>
      <c r="I1101">
        <v>63.842731499999999</v>
      </c>
      <c r="J1101" s="5">
        <v>1.2789638999999999</v>
      </c>
      <c r="K1101">
        <v>2.0033039000000001</v>
      </c>
      <c r="N1101">
        <f t="shared" si="17"/>
        <v>0.82372090985726365</v>
      </c>
    </row>
    <row r="1102" spans="2:14" x14ac:dyDescent="0.25">
      <c r="B1102" t="s">
        <v>1462</v>
      </c>
      <c r="C1102" t="s">
        <v>1491</v>
      </c>
      <c r="D1102" t="s">
        <v>1492</v>
      </c>
      <c r="E1102" t="s">
        <v>37</v>
      </c>
      <c r="F1102" t="s">
        <v>0</v>
      </c>
      <c r="G1102" t="s">
        <v>1827</v>
      </c>
      <c r="H1102">
        <v>62.563767599999998</v>
      </c>
      <c r="I1102">
        <v>63.842731499999999</v>
      </c>
      <c r="J1102" s="5">
        <v>1.2789638999999999</v>
      </c>
      <c r="K1102">
        <v>2.0033039000000001</v>
      </c>
      <c r="N1102">
        <f t="shared" si="17"/>
        <v>0.82372090985726365</v>
      </c>
    </row>
    <row r="1103" spans="2:14" x14ac:dyDescent="0.25">
      <c r="B1103" t="s">
        <v>1462</v>
      </c>
      <c r="C1103" t="s">
        <v>1493</v>
      </c>
      <c r="D1103" t="s">
        <v>1494</v>
      </c>
      <c r="E1103" t="s">
        <v>37</v>
      </c>
      <c r="F1103" t="s">
        <v>0</v>
      </c>
      <c r="G1103" t="s">
        <v>1826</v>
      </c>
      <c r="H1103">
        <v>64.104949500000004</v>
      </c>
      <c r="I1103">
        <v>62.563767599999998</v>
      </c>
      <c r="J1103" s="5">
        <v>1.5411819</v>
      </c>
      <c r="K1103">
        <v>2.4633777000000001</v>
      </c>
      <c r="N1103">
        <f t="shared" si="17"/>
        <v>0.93262928776564002</v>
      </c>
    </row>
    <row r="1104" spans="2:14" x14ac:dyDescent="0.25">
      <c r="B1104" t="s">
        <v>1462</v>
      </c>
      <c r="C1104" t="s">
        <v>1493</v>
      </c>
      <c r="D1104" t="s">
        <v>1494</v>
      </c>
      <c r="E1104" t="s">
        <v>37</v>
      </c>
      <c r="F1104" t="s">
        <v>0</v>
      </c>
      <c r="G1104" t="s">
        <v>1827</v>
      </c>
      <c r="H1104">
        <v>64.104949500000004</v>
      </c>
      <c r="I1104">
        <v>62.563767599999998</v>
      </c>
      <c r="J1104" s="5">
        <v>1.5411819</v>
      </c>
      <c r="K1104">
        <v>2.4633777000000001</v>
      </c>
      <c r="N1104">
        <f t="shared" si="17"/>
        <v>0.93262928776564002</v>
      </c>
    </row>
    <row r="1105" spans="2:14" x14ac:dyDescent="0.25">
      <c r="B1105" t="s">
        <v>1462</v>
      </c>
      <c r="C1105" t="s">
        <v>1495</v>
      </c>
      <c r="D1105" t="s">
        <v>1496</v>
      </c>
      <c r="E1105" t="s">
        <v>37</v>
      </c>
      <c r="F1105" t="s">
        <v>0</v>
      </c>
      <c r="G1105" t="s">
        <v>1826</v>
      </c>
      <c r="H1105">
        <v>63.446568200000002</v>
      </c>
      <c r="I1105">
        <v>64.104949500000004</v>
      </c>
      <c r="J1105" s="5">
        <v>0.65838129999999995</v>
      </c>
      <c r="K1105">
        <v>1.0270366</v>
      </c>
      <c r="N1105">
        <f t="shared" si="17"/>
        <v>0.50584200614725305</v>
      </c>
    </row>
    <row r="1106" spans="2:14" x14ac:dyDescent="0.25">
      <c r="B1106" t="s">
        <v>1462</v>
      </c>
      <c r="C1106" t="s">
        <v>1495</v>
      </c>
      <c r="D1106" t="s">
        <v>1496</v>
      </c>
      <c r="E1106" t="s">
        <v>37</v>
      </c>
      <c r="F1106" t="s">
        <v>0</v>
      </c>
      <c r="G1106" t="s">
        <v>1827</v>
      </c>
      <c r="H1106">
        <v>63.446568200000002</v>
      </c>
      <c r="I1106">
        <v>64.104949500000004</v>
      </c>
      <c r="J1106" s="5">
        <v>0.65838129999999995</v>
      </c>
      <c r="K1106">
        <v>1.0270366</v>
      </c>
      <c r="N1106">
        <f t="shared" si="17"/>
        <v>0.50584200614725305</v>
      </c>
    </row>
    <row r="1107" spans="2:14" x14ac:dyDescent="0.25">
      <c r="B1107" t="s">
        <v>1462</v>
      </c>
      <c r="C1107" t="s">
        <v>1497</v>
      </c>
      <c r="D1107" t="s">
        <v>1498</v>
      </c>
      <c r="E1107" t="s">
        <v>37</v>
      </c>
      <c r="F1107" t="s">
        <v>0</v>
      </c>
      <c r="G1107" t="s">
        <v>1826</v>
      </c>
      <c r="H1107">
        <v>63.728639999999999</v>
      </c>
      <c r="I1107">
        <v>63.446568200000002</v>
      </c>
      <c r="J1107" s="5">
        <v>0.28207179999999998</v>
      </c>
      <c r="K1107">
        <v>0.44458170000000002</v>
      </c>
      <c r="N1107">
        <f t="shared" si="17"/>
        <v>0.24847736317043698</v>
      </c>
    </row>
    <row r="1108" spans="2:14" x14ac:dyDescent="0.25">
      <c r="B1108" t="s">
        <v>1462</v>
      </c>
      <c r="C1108" t="s">
        <v>1499</v>
      </c>
      <c r="D1108" t="s">
        <v>1500</v>
      </c>
      <c r="E1108" t="s">
        <v>37</v>
      </c>
      <c r="F1108" t="s">
        <v>0</v>
      </c>
      <c r="G1108" t="s">
        <v>1826</v>
      </c>
      <c r="H1108">
        <v>64.265417400000004</v>
      </c>
      <c r="I1108">
        <v>63.728639999999999</v>
      </c>
      <c r="J1108" s="5">
        <v>0.53677739999999996</v>
      </c>
      <c r="K1108">
        <v>0.84228599999999998</v>
      </c>
      <c r="N1108">
        <f t="shared" si="17"/>
        <v>0.42968762648172437</v>
      </c>
    </row>
    <row r="1109" spans="2:14" x14ac:dyDescent="0.25">
      <c r="B1109" t="s">
        <v>1462</v>
      </c>
      <c r="C1109" t="s">
        <v>1503</v>
      </c>
      <c r="D1109" t="s">
        <v>1504</v>
      </c>
      <c r="E1109" t="s">
        <v>37</v>
      </c>
      <c r="F1109" t="s">
        <v>0</v>
      </c>
      <c r="G1109" t="s">
        <v>1827</v>
      </c>
      <c r="H1109">
        <v>64.087849000000006</v>
      </c>
      <c r="I1109">
        <v>63.849943199999998</v>
      </c>
      <c r="J1109" s="5">
        <v>0.2379058</v>
      </c>
      <c r="K1109">
        <v>0.37260140000000003</v>
      </c>
      <c r="N1109">
        <f t="shared" si="17"/>
        <v>0.21342108089888026</v>
      </c>
    </row>
    <row r="1110" spans="2:14" x14ac:dyDescent="0.25">
      <c r="B1110" t="s">
        <v>1462</v>
      </c>
      <c r="C1110" t="s">
        <v>1505</v>
      </c>
      <c r="D1110" t="s">
        <v>1506</v>
      </c>
      <c r="E1110" t="s">
        <v>37</v>
      </c>
      <c r="F1110" t="s">
        <v>0</v>
      </c>
      <c r="G1110" t="s">
        <v>1826</v>
      </c>
      <c r="H1110">
        <v>62.523095300000001</v>
      </c>
      <c r="I1110">
        <v>63.849943199999998</v>
      </c>
      <c r="J1110" s="5">
        <v>1.3268479</v>
      </c>
      <c r="K1110">
        <v>2.0780721999999998</v>
      </c>
      <c r="N1110">
        <f t="shared" si="17"/>
        <v>0.84451451905540054</v>
      </c>
    </row>
    <row r="1111" spans="2:14" x14ac:dyDescent="0.25">
      <c r="B1111" t="s">
        <v>1462</v>
      </c>
      <c r="C1111" t="s">
        <v>1505</v>
      </c>
      <c r="D1111" t="s">
        <v>1506</v>
      </c>
      <c r="E1111" t="s">
        <v>37</v>
      </c>
      <c r="F1111" t="s">
        <v>0</v>
      </c>
      <c r="G1111" t="s">
        <v>1827</v>
      </c>
      <c r="H1111">
        <v>62.523095300000001</v>
      </c>
      <c r="I1111">
        <v>64.087849000000006</v>
      </c>
      <c r="J1111" s="5">
        <v>1.5647537</v>
      </c>
      <c r="K1111">
        <v>2.4415762000000001</v>
      </c>
      <c r="N1111">
        <f t="shared" si="17"/>
        <v>0.94186245062037888</v>
      </c>
    </row>
    <row r="1112" spans="2:14" x14ac:dyDescent="0.25">
      <c r="B1112" t="s">
        <v>1462</v>
      </c>
      <c r="C1112" t="s">
        <v>1507</v>
      </c>
      <c r="D1112" t="s">
        <v>1508</v>
      </c>
      <c r="E1112" t="s">
        <v>37</v>
      </c>
      <c r="F1112" t="s">
        <v>0</v>
      </c>
      <c r="G1112" t="s">
        <v>1827</v>
      </c>
      <c r="H1112">
        <v>64.084669399999996</v>
      </c>
      <c r="I1112">
        <v>62.523095300000001</v>
      </c>
      <c r="J1112" s="5">
        <v>1.5615741000000001</v>
      </c>
      <c r="K1112">
        <v>2.4975955999999999</v>
      </c>
      <c r="N1112">
        <f t="shared" si="17"/>
        <v>0.94062195234099066</v>
      </c>
    </row>
    <row r="1113" spans="2:14" x14ac:dyDescent="0.25">
      <c r="B1113" t="s">
        <v>1462</v>
      </c>
      <c r="C1113" t="s">
        <v>1511</v>
      </c>
      <c r="D1113" t="s">
        <v>1512</v>
      </c>
      <c r="E1113" t="s">
        <v>37</v>
      </c>
      <c r="F1113" t="s">
        <v>0</v>
      </c>
      <c r="G1113" t="s">
        <v>1827</v>
      </c>
      <c r="H1113">
        <v>64.607795899999999</v>
      </c>
      <c r="I1113">
        <v>63.943235299999998</v>
      </c>
      <c r="J1113" s="5">
        <v>0.66456059999999995</v>
      </c>
      <c r="K1113">
        <v>1.0392977000000001</v>
      </c>
      <c r="N1113">
        <f t="shared" si="17"/>
        <v>0.50956118469974021</v>
      </c>
    </row>
    <row r="1114" spans="2:14" x14ac:dyDescent="0.25">
      <c r="B1114" t="s">
        <v>1462</v>
      </c>
      <c r="C1114" t="s">
        <v>1513</v>
      </c>
      <c r="D1114" t="s">
        <v>1514</v>
      </c>
      <c r="E1114" t="s">
        <v>37</v>
      </c>
      <c r="F1114" t="s">
        <v>0</v>
      </c>
      <c r="G1114" t="s">
        <v>1826</v>
      </c>
      <c r="H1114">
        <v>63.984837499999998</v>
      </c>
      <c r="I1114">
        <v>64.607795899999999</v>
      </c>
      <c r="J1114" s="5">
        <v>0.62295840000000002</v>
      </c>
      <c r="K1114">
        <v>0.9642155</v>
      </c>
      <c r="N1114">
        <f t="shared" si="17"/>
        <v>0.4842506566574416</v>
      </c>
    </row>
    <row r="1115" spans="2:14" x14ac:dyDescent="0.25">
      <c r="B1115" t="s">
        <v>1462</v>
      </c>
      <c r="C1115" t="s">
        <v>1513</v>
      </c>
      <c r="D1115" t="s">
        <v>1514</v>
      </c>
      <c r="E1115" t="s">
        <v>37</v>
      </c>
      <c r="F1115" t="s">
        <v>0</v>
      </c>
      <c r="G1115" t="s">
        <v>1827</v>
      </c>
      <c r="H1115">
        <v>63.984837499999998</v>
      </c>
      <c r="I1115">
        <v>64.607795899999999</v>
      </c>
      <c r="J1115" s="5">
        <v>0.62295840000000002</v>
      </c>
      <c r="K1115">
        <v>0.9642155</v>
      </c>
      <c r="N1115">
        <f t="shared" si="17"/>
        <v>0.4842506566574416</v>
      </c>
    </row>
    <row r="1116" spans="2:14" x14ac:dyDescent="0.25">
      <c r="B1116" t="s">
        <v>1462</v>
      </c>
      <c r="C1116" t="s">
        <v>1515</v>
      </c>
      <c r="D1116" t="s">
        <v>1516</v>
      </c>
      <c r="E1116" t="s">
        <v>37</v>
      </c>
      <c r="F1116" t="s">
        <v>0</v>
      </c>
      <c r="G1116" t="s">
        <v>1827</v>
      </c>
      <c r="H1116">
        <v>63.990711099999999</v>
      </c>
      <c r="I1116">
        <v>63.984837499999998</v>
      </c>
      <c r="J1116" s="5">
        <v>5.8735999999999997E-3</v>
      </c>
      <c r="K1116">
        <v>9.1797000000000007E-3</v>
      </c>
      <c r="N1116">
        <f t="shared" si="17"/>
        <v>5.8564176601515533E-3</v>
      </c>
    </row>
    <row r="1117" spans="2:14" x14ac:dyDescent="0.25">
      <c r="B1117" t="s">
        <v>1462</v>
      </c>
      <c r="C1117" t="s">
        <v>1517</v>
      </c>
      <c r="D1117" t="s">
        <v>1518</v>
      </c>
      <c r="E1117" t="s">
        <v>37</v>
      </c>
      <c r="F1117" t="s">
        <v>0</v>
      </c>
      <c r="G1117" t="s">
        <v>1826</v>
      </c>
      <c r="H1117">
        <v>64.349189800000005</v>
      </c>
      <c r="I1117">
        <v>63.984837499999998</v>
      </c>
      <c r="J1117" s="5">
        <v>0.36435230000000002</v>
      </c>
      <c r="K1117">
        <v>0.56943540000000004</v>
      </c>
      <c r="N1117">
        <f t="shared" si="17"/>
        <v>0.31067981052906019</v>
      </c>
    </row>
    <row r="1118" spans="2:14" x14ac:dyDescent="0.25">
      <c r="B1118" t="s">
        <v>1462</v>
      </c>
      <c r="C1118" t="s">
        <v>1517</v>
      </c>
      <c r="D1118" t="s">
        <v>1518</v>
      </c>
      <c r="E1118" t="s">
        <v>37</v>
      </c>
      <c r="F1118" t="s">
        <v>0</v>
      </c>
      <c r="G1118" t="s">
        <v>1827</v>
      </c>
      <c r="H1118">
        <v>64.349189800000005</v>
      </c>
      <c r="I1118">
        <v>63.990711099999999</v>
      </c>
      <c r="J1118" s="5">
        <v>0.35847869999999998</v>
      </c>
      <c r="K1118">
        <v>0.56020429999999999</v>
      </c>
      <c r="N1118">
        <f t="shared" si="17"/>
        <v>0.30636547070356335</v>
      </c>
    </row>
    <row r="1119" spans="2:14" x14ac:dyDescent="0.25">
      <c r="B1119" t="s">
        <v>1462</v>
      </c>
      <c r="C1119" t="s">
        <v>1519</v>
      </c>
      <c r="D1119" t="s">
        <v>1520</v>
      </c>
      <c r="E1119" t="s">
        <v>37</v>
      </c>
      <c r="F1119" t="s">
        <v>0</v>
      </c>
      <c r="G1119" t="s">
        <v>1826</v>
      </c>
      <c r="H1119">
        <v>64.287557899999996</v>
      </c>
      <c r="I1119">
        <v>64.349189800000005</v>
      </c>
      <c r="J1119" s="5">
        <v>6.1631900000000003E-2</v>
      </c>
      <c r="K1119">
        <v>9.5777299999999996E-2</v>
      </c>
      <c r="N1119">
        <f t="shared" si="17"/>
        <v>5.9807252567066808E-2</v>
      </c>
    </row>
    <row r="1120" spans="2:14" x14ac:dyDescent="0.25">
      <c r="B1120" t="s">
        <v>1462</v>
      </c>
      <c r="C1120" t="s">
        <v>1519</v>
      </c>
      <c r="D1120" t="s">
        <v>1520</v>
      </c>
      <c r="E1120" t="s">
        <v>37</v>
      </c>
      <c r="F1120" t="s">
        <v>0</v>
      </c>
      <c r="G1120" t="s">
        <v>1827</v>
      </c>
      <c r="H1120">
        <v>64.287557899999996</v>
      </c>
      <c r="I1120">
        <v>64.349189800000005</v>
      </c>
      <c r="J1120" s="5">
        <v>6.1631900000000003E-2</v>
      </c>
      <c r="K1120">
        <v>9.5777299999999996E-2</v>
      </c>
      <c r="N1120">
        <f t="shared" si="17"/>
        <v>5.9807252567066808E-2</v>
      </c>
    </row>
    <row r="1121" spans="2:14" x14ac:dyDescent="0.25">
      <c r="B1121" t="s">
        <v>1462</v>
      </c>
      <c r="C1121" t="s">
        <v>1521</v>
      </c>
      <c r="D1121" t="s">
        <v>1522</v>
      </c>
      <c r="E1121" t="s">
        <v>37</v>
      </c>
      <c r="F1121" t="s">
        <v>0</v>
      </c>
      <c r="G1121" t="s">
        <v>1826</v>
      </c>
      <c r="H1121">
        <v>63.0993779</v>
      </c>
      <c r="I1121">
        <v>64.287557899999996</v>
      </c>
      <c r="J1121" s="5">
        <v>1.18818</v>
      </c>
      <c r="K1121">
        <v>1.8482270000000001</v>
      </c>
      <c r="N1121">
        <f t="shared" si="17"/>
        <v>0.7830701480864185</v>
      </c>
    </row>
    <row r="1122" spans="2:14" x14ac:dyDescent="0.25">
      <c r="B1122" t="s">
        <v>1462</v>
      </c>
      <c r="C1122" t="s">
        <v>1523</v>
      </c>
      <c r="D1122" t="s">
        <v>1524</v>
      </c>
      <c r="E1122" t="s">
        <v>37</v>
      </c>
      <c r="F1122" t="s">
        <v>0</v>
      </c>
      <c r="G1122" t="s">
        <v>1826</v>
      </c>
      <c r="H1122">
        <v>63.484486400000002</v>
      </c>
      <c r="I1122">
        <v>63.0993779</v>
      </c>
      <c r="J1122" s="5">
        <v>0.38510850000000002</v>
      </c>
      <c r="K1122">
        <v>0.61032059999999999</v>
      </c>
      <c r="N1122">
        <f t="shared" si="17"/>
        <v>0.32577847592111575</v>
      </c>
    </row>
    <row r="1123" spans="2:14" x14ac:dyDescent="0.25">
      <c r="B1123" t="s">
        <v>1462</v>
      </c>
      <c r="C1123" t="s">
        <v>1525</v>
      </c>
      <c r="D1123" t="s">
        <v>1526</v>
      </c>
      <c r="E1123" t="s">
        <v>37</v>
      </c>
      <c r="F1123" t="s">
        <v>0</v>
      </c>
      <c r="G1123" t="s">
        <v>1826</v>
      </c>
      <c r="H1123">
        <v>63.775870400000002</v>
      </c>
      <c r="I1123">
        <v>63.484486400000002</v>
      </c>
      <c r="J1123" s="5">
        <v>0.29138399999999998</v>
      </c>
      <c r="K1123">
        <v>0.45898460000000002</v>
      </c>
      <c r="N1123">
        <f t="shared" si="17"/>
        <v>0.25571451147883867</v>
      </c>
    </row>
    <row r="1124" spans="2:14" x14ac:dyDescent="0.25">
      <c r="B1124" t="s">
        <v>1462</v>
      </c>
      <c r="C1124" t="s">
        <v>1525</v>
      </c>
      <c r="D1124" t="s">
        <v>1526</v>
      </c>
      <c r="E1124" t="s">
        <v>37</v>
      </c>
      <c r="F1124" t="s">
        <v>0</v>
      </c>
      <c r="G1124" t="s">
        <v>1827</v>
      </c>
      <c r="H1124">
        <v>63.775870400000002</v>
      </c>
      <c r="I1124">
        <v>64.287557899999996</v>
      </c>
      <c r="J1124" s="5">
        <v>0.51168749999999996</v>
      </c>
      <c r="K1124">
        <v>0.79593550000000002</v>
      </c>
      <c r="N1124">
        <f t="shared" si="17"/>
        <v>0.41322657650192857</v>
      </c>
    </row>
    <row r="1125" spans="2:14" x14ac:dyDescent="0.25">
      <c r="B1125" t="s">
        <v>1462</v>
      </c>
      <c r="C1125" t="s">
        <v>1527</v>
      </c>
      <c r="D1125" t="s">
        <v>1528</v>
      </c>
      <c r="E1125" t="s">
        <v>37</v>
      </c>
      <c r="F1125" t="s">
        <v>0</v>
      </c>
      <c r="G1125" t="s">
        <v>1826</v>
      </c>
      <c r="H1125">
        <v>63.846672300000002</v>
      </c>
      <c r="I1125">
        <v>63.775870400000002</v>
      </c>
      <c r="J1125" s="5">
        <v>7.0801900000000001E-2</v>
      </c>
      <c r="K1125">
        <v>0.1110168</v>
      </c>
      <c r="N1125">
        <f t="shared" si="17"/>
        <v>6.8407807036785756E-2</v>
      </c>
    </row>
    <row r="1126" spans="2:14" x14ac:dyDescent="0.25">
      <c r="B1126" t="s">
        <v>1462</v>
      </c>
      <c r="C1126" t="s">
        <v>1527</v>
      </c>
      <c r="D1126" t="s">
        <v>1528</v>
      </c>
      <c r="E1126" t="s">
        <v>37</v>
      </c>
      <c r="F1126" t="s">
        <v>0</v>
      </c>
      <c r="G1126" t="s">
        <v>1827</v>
      </c>
      <c r="H1126">
        <v>63.846672300000002</v>
      </c>
      <c r="I1126">
        <v>63.775870400000002</v>
      </c>
      <c r="J1126" s="5">
        <v>7.0801900000000001E-2</v>
      </c>
      <c r="K1126">
        <v>0.1110168</v>
      </c>
      <c r="N1126">
        <f t="shared" si="17"/>
        <v>6.8407807036785756E-2</v>
      </c>
    </row>
    <row r="1127" spans="2:14" x14ac:dyDescent="0.25">
      <c r="B1127" t="s">
        <v>1462</v>
      </c>
      <c r="C1127" t="s">
        <v>1529</v>
      </c>
      <c r="D1127" t="s">
        <v>1530</v>
      </c>
      <c r="E1127" t="s">
        <v>37</v>
      </c>
      <c r="F1127" t="s">
        <v>0</v>
      </c>
      <c r="G1127" t="s">
        <v>1826</v>
      </c>
      <c r="H1127">
        <v>64.115699199999995</v>
      </c>
      <c r="I1127">
        <v>63.846672300000002</v>
      </c>
      <c r="J1127" s="5">
        <v>0.26902690000000001</v>
      </c>
      <c r="K1127">
        <v>0.42136400000000002</v>
      </c>
      <c r="N1127">
        <f t="shared" si="17"/>
        <v>0.23825038630111883</v>
      </c>
    </row>
    <row r="1128" spans="2:14" x14ac:dyDescent="0.25">
      <c r="B1128" t="s">
        <v>1462</v>
      </c>
      <c r="C1128" t="s">
        <v>1529</v>
      </c>
      <c r="D1128" t="s">
        <v>1530</v>
      </c>
      <c r="E1128" t="s">
        <v>37</v>
      </c>
      <c r="F1128" t="s">
        <v>0</v>
      </c>
      <c r="G1128" t="s">
        <v>1827</v>
      </c>
      <c r="H1128">
        <v>64.115699199999995</v>
      </c>
      <c r="I1128">
        <v>63.846672300000002</v>
      </c>
      <c r="J1128" s="5">
        <v>0.26902690000000001</v>
      </c>
      <c r="K1128">
        <v>0.42136400000000002</v>
      </c>
      <c r="N1128">
        <f t="shared" si="17"/>
        <v>0.23825038630111883</v>
      </c>
    </row>
    <row r="1129" spans="2:14" x14ac:dyDescent="0.25">
      <c r="B1129" t="s">
        <v>1462</v>
      </c>
      <c r="C1129" t="s">
        <v>1531</v>
      </c>
      <c r="D1129" t="s">
        <v>1532</v>
      </c>
      <c r="E1129" t="s">
        <v>37</v>
      </c>
      <c r="F1129" t="s">
        <v>0</v>
      </c>
      <c r="G1129" t="s">
        <v>1826</v>
      </c>
      <c r="H1129">
        <v>63.264217799999997</v>
      </c>
      <c r="I1129">
        <v>64.115699199999995</v>
      </c>
      <c r="J1129" s="5">
        <v>0.85148140000000005</v>
      </c>
      <c r="K1129">
        <v>1.3280388999999999</v>
      </c>
      <c r="N1129">
        <f t="shared" si="17"/>
        <v>0.61598607541234718</v>
      </c>
    </row>
    <row r="1130" spans="2:14" x14ac:dyDescent="0.25">
      <c r="B1130" t="s">
        <v>1462</v>
      </c>
      <c r="C1130" t="s">
        <v>1531</v>
      </c>
      <c r="D1130" t="s">
        <v>1532</v>
      </c>
      <c r="E1130" t="s">
        <v>37</v>
      </c>
      <c r="F1130" t="s">
        <v>0</v>
      </c>
      <c r="G1130" t="s">
        <v>1827</v>
      </c>
      <c r="H1130">
        <v>63.264217799999997</v>
      </c>
      <c r="I1130">
        <v>64.115699199999995</v>
      </c>
      <c r="J1130" s="5">
        <v>0.85148140000000005</v>
      </c>
      <c r="K1130">
        <v>1.3280388999999999</v>
      </c>
      <c r="N1130">
        <f t="shared" si="17"/>
        <v>0.61598607541234718</v>
      </c>
    </row>
    <row r="1131" spans="2:14" x14ac:dyDescent="0.25">
      <c r="B1131" t="s">
        <v>1462</v>
      </c>
      <c r="C1131" t="s">
        <v>1533</v>
      </c>
      <c r="D1131" t="s">
        <v>1534</v>
      </c>
      <c r="E1131" t="s">
        <v>37</v>
      </c>
      <c r="F1131" t="s">
        <v>0</v>
      </c>
      <c r="G1131" t="s">
        <v>1826</v>
      </c>
      <c r="H1131">
        <v>63.0423969</v>
      </c>
      <c r="I1131">
        <v>63.264217799999997</v>
      </c>
      <c r="J1131" s="5">
        <v>0.22182089999999999</v>
      </c>
      <c r="K1131">
        <v>0.3506262</v>
      </c>
      <c r="N1131">
        <f t="shared" si="17"/>
        <v>0.20034228699653925</v>
      </c>
    </row>
    <row r="1132" spans="2:14" x14ac:dyDescent="0.25">
      <c r="B1132" t="s">
        <v>1462</v>
      </c>
      <c r="C1132" t="s">
        <v>1533</v>
      </c>
      <c r="D1132" t="s">
        <v>1534</v>
      </c>
      <c r="E1132" t="s">
        <v>37</v>
      </c>
      <c r="F1132" t="s">
        <v>0</v>
      </c>
      <c r="G1132" t="s">
        <v>1827</v>
      </c>
      <c r="H1132">
        <v>63.0423969</v>
      </c>
      <c r="I1132">
        <v>63.264217799999997</v>
      </c>
      <c r="J1132" s="5">
        <v>0.22182089999999999</v>
      </c>
      <c r="K1132">
        <v>0.3506262</v>
      </c>
      <c r="N1132">
        <f t="shared" si="17"/>
        <v>0.20034228699653925</v>
      </c>
    </row>
    <row r="1133" spans="2:14" x14ac:dyDescent="0.25">
      <c r="B1133" t="s">
        <v>1462</v>
      </c>
      <c r="C1133" t="s">
        <v>1535</v>
      </c>
      <c r="D1133" t="s">
        <v>1536</v>
      </c>
      <c r="E1133" t="s">
        <v>37</v>
      </c>
      <c r="F1133" t="s">
        <v>0</v>
      </c>
      <c r="G1133" t="s">
        <v>1826</v>
      </c>
      <c r="H1133">
        <v>63.625332999999998</v>
      </c>
      <c r="I1133">
        <v>63.0423969</v>
      </c>
      <c r="J1133" s="5">
        <v>0.58293609999999996</v>
      </c>
      <c r="K1133">
        <v>0.92467310000000003</v>
      </c>
      <c r="N1133">
        <f t="shared" si="17"/>
        <v>0.45928141369120545</v>
      </c>
    </row>
    <row r="1134" spans="2:14" x14ac:dyDescent="0.25">
      <c r="B1134" t="s">
        <v>1462</v>
      </c>
      <c r="C1134" t="s">
        <v>1535</v>
      </c>
      <c r="D1134" t="s">
        <v>1536</v>
      </c>
      <c r="E1134" t="s">
        <v>37</v>
      </c>
      <c r="F1134" t="s">
        <v>0</v>
      </c>
      <c r="G1134" t="s">
        <v>1827</v>
      </c>
      <c r="H1134">
        <v>63.625332999999998</v>
      </c>
      <c r="I1134">
        <v>63.0423969</v>
      </c>
      <c r="J1134" s="5">
        <v>0.58293609999999996</v>
      </c>
      <c r="K1134">
        <v>0.92467310000000003</v>
      </c>
      <c r="N1134">
        <f t="shared" si="17"/>
        <v>0.45928141369120545</v>
      </c>
    </row>
    <row r="1135" spans="2:14" x14ac:dyDescent="0.25">
      <c r="B1135" t="s">
        <v>1462</v>
      </c>
      <c r="C1135" t="s">
        <v>1537</v>
      </c>
      <c r="D1135" t="s">
        <v>1538</v>
      </c>
      <c r="E1135" t="s">
        <v>37</v>
      </c>
      <c r="F1135" t="s">
        <v>0</v>
      </c>
      <c r="G1135" t="s">
        <v>1826</v>
      </c>
      <c r="H1135">
        <v>64.039481300000006</v>
      </c>
      <c r="I1135">
        <v>63.625332999999998</v>
      </c>
      <c r="J1135" s="5">
        <v>0.41414830000000002</v>
      </c>
      <c r="K1135">
        <v>0.65091730000000003</v>
      </c>
      <c r="N1135">
        <f t="shared" si="17"/>
        <v>0.34652744174857364</v>
      </c>
    </row>
    <row r="1136" spans="2:14" x14ac:dyDescent="0.25">
      <c r="B1136" t="s">
        <v>1462</v>
      </c>
      <c r="C1136" t="s">
        <v>1537</v>
      </c>
      <c r="D1136" t="s">
        <v>1538</v>
      </c>
      <c r="E1136" t="s">
        <v>37</v>
      </c>
      <c r="F1136" t="s">
        <v>0</v>
      </c>
      <c r="G1136" t="s">
        <v>1827</v>
      </c>
      <c r="H1136">
        <v>64.039481300000006</v>
      </c>
      <c r="I1136">
        <v>63.625332999999998</v>
      </c>
      <c r="J1136" s="5">
        <v>0.41414830000000002</v>
      </c>
      <c r="K1136">
        <v>0.65091730000000003</v>
      </c>
      <c r="N1136">
        <f t="shared" si="17"/>
        <v>0.34652744174857364</v>
      </c>
    </row>
    <row r="1137" spans="2:14" x14ac:dyDescent="0.25">
      <c r="B1137" t="s">
        <v>1462</v>
      </c>
      <c r="C1137" t="s">
        <v>1539</v>
      </c>
      <c r="D1137" t="s">
        <v>1540</v>
      </c>
      <c r="E1137" t="s">
        <v>37</v>
      </c>
      <c r="F1137" t="s">
        <v>0</v>
      </c>
      <c r="G1137" t="s">
        <v>1826</v>
      </c>
      <c r="H1137">
        <v>62.599011500000003</v>
      </c>
      <c r="I1137">
        <v>64.039481300000006</v>
      </c>
      <c r="J1137" s="5">
        <v>1.4404698</v>
      </c>
      <c r="K1137">
        <v>2.2493465000000001</v>
      </c>
      <c r="N1137">
        <f t="shared" si="17"/>
        <v>0.89219056175508071</v>
      </c>
    </row>
    <row r="1138" spans="2:14" x14ac:dyDescent="0.25">
      <c r="B1138" t="s">
        <v>1462</v>
      </c>
      <c r="C1138" t="s">
        <v>1539</v>
      </c>
      <c r="D1138" t="s">
        <v>1540</v>
      </c>
      <c r="E1138" t="s">
        <v>37</v>
      </c>
      <c r="F1138" t="s">
        <v>0</v>
      </c>
      <c r="G1138" t="s">
        <v>1827</v>
      </c>
      <c r="H1138">
        <v>62.599011500000003</v>
      </c>
      <c r="I1138">
        <v>64.039481300000006</v>
      </c>
      <c r="J1138" s="5">
        <v>1.4404698</v>
      </c>
      <c r="K1138">
        <v>2.2493465000000001</v>
      </c>
      <c r="N1138">
        <f t="shared" si="17"/>
        <v>0.89219056175508071</v>
      </c>
    </row>
    <row r="1139" spans="2:14" x14ac:dyDescent="0.25">
      <c r="B1139" t="s">
        <v>1462</v>
      </c>
      <c r="C1139" t="s">
        <v>1541</v>
      </c>
      <c r="D1139" t="s">
        <v>1542</v>
      </c>
      <c r="E1139" t="s">
        <v>37</v>
      </c>
      <c r="F1139" t="s">
        <v>0</v>
      </c>
      <c r="G1139" t="s">
        <v>1826</v>
      </c>
      <c r="H1139">
        <v>64.464643600000002</v>
      </c>
      <c r="I1139">
        <v>62.599011500000003</v>
      </c>
      <c r="J1139" s="5">
        <v>1.8656321</v>
      </c>
      <c r="K1139">
        <v>2.9802900000000001</v>
      </c>
      <c r="N1139">
        <f t="shared" si="17"/>
        <v>1.0527889541041162</v>
      </c>
    </row>
    <row r="1140" spans="2:14" x14ac:dyDescent="0.25">
      <c r="B1140" t="s">
        <v>1462</v>
      </c>
      <c r="C1140" t="s">
        <v>1543</v>
      </c>
      <c r="D1140" t="s">
        <v>1544</v>
      </c>
      <c r="E1140" t="s">
        <v>37</v>
      </c>
      <c r="F1140" t="s">
        <v>0</v>
      </c>
      <c r="G1140" t="s">
        <v>1826</v>
      </c>
      <c r="H1140">
        <v>62.459746099999997</v>
      </c>
      <c r="I1140">
        <v>64.464643600000002</v>
      </c>
      <c r="J1140" s="5">
        <v>2.0048975000000002</v>
      </c>
      <c r="K1140">
        <v>3.1100729999999999</v>
      </c>
      <c r="N1140">
        <f t="shared" si="17"/>
        <v>1.1002434575884463</v>
      </c>
    </row>
    <row r="1141" spans="2:14" x14ac:dyDescent="0.25">
      <c r="B1141" t="s">
        <v>1462</v>
      </c>
      <c r="C1141" t="s">
        <v>1543</v>
      </c>
      <c r="D1141" t="s">
        <v>1544</v>
      </c>
      <c r="E1141" t="s">
        <v>37</v>
      </c>
      <c r="F1141" t="s">
        <v>0</v>
      </c>
      <c r="G1141" t="s">
        <v>1827</v>
      </c>
      <c r="H1141">
        <v>62.459746099999997</v>
      </c>
      <c r="I1141">
        <v>62.599011500000003</v>
      </c>
      <c r="J1141" s="5">
        <v>0.13926540000000001</v>
      </c>
      <c r="K1141">
        <v>0.22247220000000001</v>
      </c>
      <c r="N1141">
        <f t="shared" si="17"/>
        <v>0.13038366873562263</v>
      </c>
    </row>
    <row r="1142" spans="2:14" x14ac:dyDescent="0.25">
      <c r="B1142" t="s">
        <v>1462</v>
      </c>
      <c r="C1142" t="s">
        <v>1545</v>
      </c>
      <c r="D1142" t="s">
        <v>1546</v>
      </c>
      <c r="E1142" t="s">
        <v>37</v>
      </c>
      <c r="F1142" t="s">
        <v>0</v>
      </c>
      <c r="G1142" t="s">
        <v>1826</v>
      </c>
      <c r="H1142">
        <v>63.411286199999999</v>
      </c>
      <c r="I1142">
        <v>62.459746099999997</v>
      </c>
      <c r="J1142" s="5">
        <v>0.9515401</v>
      </c>
      <c r="K1142">
        <v>1.5234453999999999</v>
      </c>
      <c r="N1142">
        <f t="shared" si="17"/>
        <v>0.66861885572360158</v>
      </c>
    </row>
    <row r="1143" spans="2:14" x14ac:dyDescent="0.25">
      <c r="B1143" t="s">
        <v>1462</v>
      </c>
      <c r="C1143" t="s">
        <v>1545</v>
      </c>
      <c r="D1143" t="s">
        <v>1546</v>
      </c>
      <c r="E1143" t="s">
        <v>37</v>
      </c>
      <c r="F1143" t="s">
        <v>0</v>
      </c>
      <c r="G1143" t="s">
        <v>1827</v>
      </c>
      <c r="H1143">
        <v>63.411286199999999</v>
      </c>
      <c r="I1143">
        <v>62.459746099999997</v>
      </c>
      <c r="J1143" s="5">
        <v>0.9515401</v>
      </c>
      <c r="K1143">
        <v>1.5234453999999999</v>
      </c>
      <c r="N1143">
        <f t="shared" si="17"/>
        <v>0.66861885572360158</v>
      </c>
    </row>
    <row r="1144" spans="2:14" x14ac:dyDescent="0.25">
      <c r="B1144" t="s">
        <v>1462</v>
      </c>
      <c r="C1144" t="s">
        <v>1547</v>
      </c>
      <c r="D1144" t="s">
        <v>1548</v>
      </c>
      <c r="E1144" t="s">
        <v>37</v>
      </c>
      <c r="F1144" t="s">
        <v>0</v>
      </c>
      <c r="G1144" t="s">
        <v>1826</v>
      </c>
      <c r="H1144">
        <v>64.375616399999998</v>
      </c>
      <c r="I1144">
        <v>63.411286199999999</v>
      </c>
      <c r="J1144" s="5">
        <v>0.96433020000000003</v>
      </c>
      <c r="K1144">
        <v>1.5207548</v>
      </c>
      <c r="N1144">
        <f t="shared" si="17"/>
        <v>0.67515132207354867</v>
      </c>
    </row>
    <row r="1145" spans="2:14" x14ac:dyDescent="0.25">
      <c r="B1145" t="s">
        <v>1462</v>
      </c>
      <c r="C1145" t="s">
        <v>1547</v>
      </c>
      <c r="D1145" t="s">
        <v>1548</v>
      </c>
      <c r="E1145" t="s">
        <v>37</v>
      </c>
      <c r="F1145" t="s">
        <v>0</v>
      </c>
      <c r="G1145" t="s">
        <v>1827</v>
      </c>
      <c r="H1145">
        <v>64.375616399999998</v>
      </c>
      <c r="I1145">
        <v>63.411286199999999</v>
      </c>
      <c r="J1145" s="5">
        <v>0.96433020000000003</v>
      </c>
      <c r="K1145">
        <v>1.5207548</v>
      </c>
      <c r="N1145">
        <f t="shared" si="17"/>
        <v>0.67515132207354867</v>
      </c>
    </row>
    <row r="1146" spans="2:14" x14ac:dyDescent="0.25">
      <c r="B1146" t="s">
        <v>1462</v>
      </c>
      <c r="C1146" t="s">
        <v>1549</v>
      </c>
      <c r="D1146" t="s">
        <v>1550</v>
      </c>
      <c r="E1146" t="s">
        <v>37</v>
      </c>
      <c r="F1146" t="s">
        <v>0</v>
      </c>
      <c r="G1146" t="s">
        <v>1826</v>
      </c>
      <c r="H1146">
        <v>63.823362000000003</v>
      </c>
      <c r="I1146">
        <v>64.375616399999998</v>
      </c>
      <c r="J1146" s="5">
        <v>0.55225440000000003</v>
      </c>
      <c r="K1146">
        <v>0.85786269999999998</v>
      </c>
      <c r="N1146">
        <f t="shared" si="17"/>
        <v>0.43970832585379049</v>
      </c>
    </row>
    <row r="1147" spans="2:14" x14ac:dyDescent="0.25">
      <c r="B1147" t="s">
        <v>1462</v>
      </c>
      <c r="C1147" t="s">
        <v>1549</v>
      </c>
      <c r="D1147" t="s">
        <v>1550</v>
      </c>
      <c r="E1147" t="s">
        <v>37</v>
      </c>
      <c r="F1147" t="s">
        <v>0</v>
      </c>
      <c r="G1147" t="s">
        <v>1827</v>
      </c>
      <c r="H1147">
        <v>63.823362000000003</v>
      </c>
      <c r="I1147">
        <v>64.375616399999998</v>
      </c>
      <c r="J1147" s="5">
        <v>0.55225440000000003</v>
      </c>
      <c r="K1147">
        <v>0.85786269999999998</v>
      </c>
      <c r="N1147">
        <f t="shared" si="17"/>
        <v>0.43970832585379049</v>
      </c>
    </row>
    <row r="1148" spans="2:14" x14ac:dyDescent="0.25">
      <c r="B1148" t="s">
        <v>1462</v>
      </c>
      <c r="C1148" t="s">
        <v>1551</v>
      </c>
      <c r="D1148" t="s">
        <v>1552</v>
      </c>
      <c r="E1148" t="s">
        <v>37</v>
      </c>
      <c r="F1148" t="s">
        <v>0</v>
      </c>
      <c r="G1148" t="s">
        <v>1826</v>
      </c>
      <c r="H1148">
        <v>64.056654199999997</v>
      </c>
      <c r="I1148">
        <v>63.823362000000003</v>
      </c>
      <c r="J1148" s="5">
        <v>0.23329220000000001</v>
      </c>
      <c r="K1148">
        <v>0.36552790000000002</v>
      </c>
      <c r="N1148">
        <f t="shared" si="17"/>
        <v>0.20968717907454898</v>
      </c>
    </row>
    <row r="1149" spans="2:14" x14ac:dyDescent="0.25">
      <c r="B1149" t="s">
        <v>1462</v>
      </c>
      <c r="C1149" t="s">
        <v>1553</v>
      </c>
      <c r="D1149" t="s">
        <v>1554</v>
      </c>
      <c r="E1149" t="s">
        <v>37</v>
      </c>
      <c r="F1149" t="s">
        <v>0</v>
      </c>
      <c r="G1149" t="s">
        <v>1826</v>
      </c>
      <c r="H1149">
        <v>63.830402399999997</v>
      </c>
      <c r="I1149">
        <v>64.056654199999997</v>
      </c>
      <c r="J1149" s="5">
        <v>0.2262518</v>
      </c>
      <c r="K1149">
        <v>0.35320580000000001</v>
      </c>
      <c r="N1149">
        <f t="shared" si="17"/>
        <v>0.2039621997862667</v>
      </c>
    </row>
    <row r="1150" spans="2:14" x14ac:dyDescent="0.25">
      <c r="B1150" t="s">
        <v>1462</v>
      </c>
      <c r="C1150" t="s">
        <v>1555</v>
      </c>
      <c r="D1150" t="s">
        <v>1556</v>
      </c>
      <c r="E1150" t="s">
        <v>37</v>
      </c>
      <c r="F1150" t="s">
        <v>0</v>
      </c>
      <c r="G1150" t="s">
        <v>1826</v>
      </c>
      <c r="H1150">
        <v>64.441703700000005</v>
      </c>
      <c r="I1150">
        <v>63.830402399999997</v>
      </c>
      <c r="J1150" s="5">
        <v>0.61130130000000005</v>
      </c>
      <c r="K1150">
        <v>0.95769610000000005</v>
      </c>
      <c r="N1150">
        <f t="shared" si="17"/>
        <v>0.47704211339902203</v>
      </c>
    </row>
    <row r="1151" spans="2:14" x14ac:dyDescent="0.25">
      <c r="B1151" t="s">
        <v>1462</v>
      </c>
      <c r="C1151" t="s">
        <v>1555</v>
      </c>
      <c r="D1151" t="s">
        <v>1556</v>
      </c>
      <c r="E1151" t="s">
        <v>37</v>
      </c>
      <c r="F1151" t="s">
        <v>0</v>
      </c>
      <c r="G1151" t="s">
        <v>1827</v>
      </c>
      <c r="H1151">
        <v>64.441703700000005</v>
      </c>
      <c r="I1151">
        <v>63.830402399999997</v>
      </c>
      <c r="J1151" s="5">
        <v>0.61130130000000005</v>
      </c>
      <c r="K1151">
        <v>0.95769610000000005</v>
      </c>
      <c r="N1151">
        <f t="shared" si="17"/>
        <v>0.47704211339902203</v>
      </c>
    </row>
    <row r="1152" spans="2:14" x14ac:dyDescent="0.25">
      <c r="B1152" t="s">
        <v>1462</v>
      </c>
      <c r="C1152" t="s">
        <v>1557</v>
      </c>
      <c r="D1152" t="s">
        <v>1558</v>
      </c>
      <c r="E1152" t="s">
        <v>37</v>
      </c>
      <c r="F1152" t="s">
        <v>0</v>
      </c>
      <c r="G1152" t="s">
        <v>1826</v>
      </c>
      <c r="H1152">
        <v>63.135135599999998</v>
      </c>
      <c r="I1152">
        <v>64.441703700000005</v>
      </c>
      <c r="J1152" s="5">
        <v>1.3065681</v>
      </c>
      <c r="K1152">
        <v>2.0275194999999999</v>
      </c>
      <c r="N1152">
        <f t="shared" si="17"/>
        <v>0.83576074883459128</v>
      </c>
    </row>
    <row r="1153" spans="2:14" x14ac:dyDescent="0.25">
      <c r="B1153" t="s">
        <v>1462</v>
      </c>
      <c r="C1153" t="s">
        <v>1557</v>
      </c>
      <c r="D1153" t="s">
        <v>1558</v>
      </c>
      <c r="E1153" t="s">
        <v>37</v>
      </c>
      <c r="F1153" t="s">
        <v>0</v>
      </c>
      <c r="G1153" t="s">
        <v>1827</v>
      </c>
      <c r="H1153">
        <v>63.135135599999998</v>
      </c>
      <c r="I1153">
        <v>64.441703700000005</v>
      </c>
      <c r="J1153" s="5">
        <v>1.3065681</v>
      </c>
      <c r="K1153">
        <v>2.0275194999999999</v>
      </c>
      <c r="N1153">
        <f t="shared" si="17"/>
        <v>0.83576074883459128</v>
      </c>
    </row>
    <row r="1154" spans="2:14" x14ac:dyDescent="0.25">
      <c r="B1154" t="s">
        <v>1462</v>
      </c>
      <c r="C1154" t="s">
        <v>1559</v>
      </c>
      <c r="D1154" t="s">
        <v>1560</v>
      </c>
      <c r="E1154" t="s">
        <v>37</v>
      </c>
      <c r="F1154" t="s">
        <v>0</v>
      </c>
      <c r="G1154" t="s">
        <v>1826</v>
      </c>
      <c r="H1154">
        <v>64.000044900000006</v>
      </c>
      <c r="I1154">
        <v>63.135135599999998</v>
      </c>
      <c r="J1154" s="5">
        <v>0.86490929999999999</v>
      </c>
      <c r="K1154">
        <v>1.3699334000000001</v>
      </c>
      <c r="N1154">
        <f t="shared" si="17"/>
        <v>0.6232124192053955</v>
      </c>
    </row>
    <row r="1155" spans="2:14" x14ac:dyDescent="0.25">
      <c r="B1155" t="s">
        <v>1462</v>
      </c>
      <c r="C1155" t="s">
        <v>1559</v>
      </c>
      <c r="D1155" t="s">
        <v>1560</v>
      </c>
      <c r="E1155" t="s">
        <v>37</v>
      </c>
      <c r="F1155" t="s">
        <v>0</v>
      </c>
      <c r="G1155" t="s">
        <v>1827</v>
      </c>
      <c r="H1155">
        <v>64.000044900000006</v>
      </c>
      <c r="I1155">
        <v>63.135135599999998</v>
      </c>
      <c r="J1155" s="5">
        <v>0.86490929999999999</v>
      </c>
      <c r="K1155">
        <v>1.3699334000000001</v>
      </c>
      <c r="N1155">
        <f t="shared" ref="N1155:N1218" si="18">LN(1+J1155)</f>
        <v>0.6232124192053955</v>
      </c>
    </row>
    <row r="1156" spans="2:14" x14ac:dyDescent="0.25">
      <c r="B1156" t="s">
        <v>1462</v>
      </c>
      <c r="C1156" t="s">
        <v>1561</v>
      </c>
      <c r="D1156" t="s">
        <v>1562</v>
      </c>
      <c r="E1156" t="s">
        <v>37</v>
      </c>
      <c r="F1156" t="s">
        <v>0</v>
      </c>
      <c r="G1156" t="s">
        <v>1826</v>
      </c>
      <c r="H1156">
        <v>63.784177</v>
      </c>
      <c r="I1156">
        <v>64.000044900000006</v>
      </c>
      <c r="J1156" s="5">
        <v>0.2158679</v>
      </c>
      <c r="K1156">
        <v>0.33729340000000002</v>
      </c>
      <c r="N1156">
        <f t="shared" si="18"/>
        <v>0.19545814277435961</v>
      </c>
    </row>
    <row r="1157" spans="2:14" x14ac:dyDescent="0.25">
      <c r="B1157" t="s">
        <v>1462</v>
      </c>
      <c r="C1157" t="s">
        <v>1561</v>
      </c>
      <c r="D1157" t="s">
        <v>1562</v>
      </c>
      <c r="E1157" t="s">
        <v>37</v>
      </c>
      <c r="F1157" t="s">
        <v>0</v>
      </c>
      <c r="G1157" t="s">
        <v>1827</v>
      </c>
      <c r="H1157">
        <v>63.784177</v>
      </c>
      <c r="I1157">
        <v>64.000044900000006</v>
      </c>
      <c r="J1157" s="5">
        <v>0.2158679</v>
      </c>
      <c r="K1157">
        <v>0.33729340000000002</v>
      </c>
      <c r="N1157">
        <f t="shared" si="18"/>
        <v>0.19545814277435961</v>
      </c>
    </row>
    <row r="1158" spans="2:14" x14ac:dyDescent="0.25">
      <c r="B1158" t="s">
        <v>1462</v>
      </c>
      <c r="C1158" t="s">
        <v>1563</v>
      </c>
      <c r="D1158" t="s">
        <v>1564</v>
      </c>
      <c r="E1158" t="s">
        <v>37</v>
      </c>
      <c r="F1158" t="s">
        <v>0</v>
      </c>
      <c r="G1158" t="s">
        <v>1826</v>
      </c>
      <c r="H1158">
        <v>64.045339499999997</v>
      </c>
      <c r="I1158">
        <v>63.784177</v>
      </c>
      <c r="J1158" s="5">
        <v>0.26116250000000002</v>
      </c>
      <c r="K1158">
        <v>0.40944720000000001</v>
      </c>
      <c r="N1158">
        <f t="shared" si="18"/>
        <v>0.23203391465965686</v>
      </c>
    </row>
    <row r="1159" spans="2:14" x14ac:dyDescent="0.25">
      <c r="B1159" t="s">
        <v>1462</v>
      </c>
      <c r="C1159" t="s">
        <v>1563</v>
      </c>
      <c r="D1159" t="s">
        <v>1564</v>
      </c>
      <c r="E1159" t="s">
        <v>37</v>
      </c>
      <c r="F1159" t="s">
        <v>0</v>
      </c>
      <c r="G1159" t="s">
        <v>1827</v>
      </c>
      <c r="H1159">
        <v>64.045339499999997</v>
      </c>
      <c r="I1159">
        <v>63.784177</v>
      </c>
      <c r="J1159" s="5">
        <v>0.26116250000000002</v>
      </c>
      <c r="K1159">
        <v>0.40944720000000001</v>
      </c>
      <c r="N1159">
        <f t="shared" si="18"/>
        <v>0.23203391465965686</v>
      </c>
    </row>
    <row r="1160" spans="2:14" x14ac:dyDescent="0.25">
      <c r="B1160" t="s">
        <v>1462</v>
      </c>
      <c r="C1160" t="s">
        <v>1565</v>
      </c>
      <c r="D1160" t="s">
        <v>1566</v>
      </c>
      <c r="E1160" t="s">
        <v>37</v>
      </c>
      <c r="F1160" t="s">
        <v>0</v>
      </c>
      <c r="G1160" t="s">
        <v>1826</v>
      </c>
      <c r="H1160">
        <v>64.1148223</v>
      </c>
      <c r="I1160">
        <v>64.045339499999997</v>
      </c>
      <c r="J1160" s="5">
        <v>6.9482799999999997E-2</v>
      </c>
      <c r="K1160">
        <v>0.10849</v>
      </c>
      <c r="N1160">
        <f t="shared" si="18"/>
        <v>6.7175167129562133E-2</v>
      </c>
    </row>
    <row r="1161" spans="2:14" x14ac:dyDescent="0.25">
      <c r="B1161" t="s">
        <v>1462</v>
      </c>
      <c r="C1161" t="s">
        <v>1567</v>
      </c>
      <c r="D1161" t="s">
        <v>1568</v>
      </c>
      <c r="E1161" t="s">
        <v>37</v>
      </c>
      <c r="F1161" t="s">
        <v>0</v>
      </c>
      <c r="G1161" t="s">
        <v>1826</v>
      </c>
      <c r="H1161">
        <v>63.791441200000001</v>
      </c>
      <c r="I1161">
        <v>64.1148223</v>
      </c>
      <c r="J1161" s="5">
        <v>0.32338109999999998</v>
      </c>
      <c r="K1161">
        <v>0.50437810000000005</v>
      </c>
      <c r="N1161">
        <f t="shared" si="18"/>
        <v>0.28018990109743874</v>
      </c>
    </row>
    <row r="1162" spans="2:14" x14ac:dyDescent="0.25">
      <c r="B1162" t="s">
        <v>1462</v>
      </c>
      <c r="C1162" t="s">
        <v>1567</v>
      </c>
      <c r="D1162" t="s">
        <v>1568</v>
      </c>
      <c r="E1162" t="s">
        <v>37</v>
      </c>
      <c r="F1162" t="s">
        <v>0</v>
      </c>
      <c r="G1162" t="s">
        <v>1827</v>
      </c>
      <c r="H1162">
        <v>63.791441200000001</v>
      </c>
      <c r="I1162">
        <v>64.045339499999997</v>
      </c>
      <c r="J1162" s="5">
        <v>0.25389830000000002</v>
      </c>
      <c r="K1162">
        <v>0.39643519999999999</v>
      </c>
      <c r="N1162">
        <f t="shared" si="18"/>
        <v>0.22625733844343837</v>
      </c>
    </row>
    <row r="1163" spans="2:14" x14ac:dyDescent="0.25">
      <c r="B1163" t="s">
        <v>1462</v>
      </c>
      <c r="C1163" t="s">
        <v>1569</v>
      </c>
      <c r="D1163" t="s">
        <v>1570</v>
      </c>
      <c r="E1163" t="s">
        <v>37</v>
      </c>
      <c r="F1163" t="s">
        <v>0</v>
      </c>
      <c r="G1163" t="s">
        <v>1827</v>
      </c>
      <c r="H1163">
        <v>63.665248200000001</v>
      </c>
      <c r="I1163">
        <v>63.791441200000001</v>
      </c>
      <c r="J1163" s="5">
        <v>0.126193</v>
      </c>
      <c r="K1163">
        <v>0.1978212</v>
      </c>
      <c r="N1163">
        <f t="shared" si="18"/>
        <v>0.11884291822680706</v>
      </c>
    </row>
    <row r="1164" spans="2:14" x14ac:dyDescent="0.25">
      <c r="B1164" t="s">
        <v>1462</v>
      </c>
      <c r="C1164" t="s">
        <v>1571</v>
      </c>
      <c r="D1164" t="s">
        <v>1572</v>
      </c>
      <c r="E1164" t="s">
        <v>37</v>
      </c>
      <c r="F1164" t="s">
        <v>0</v>
      </c>
      <c r="G1164" t="s">
        <v>1826</v>
      </c>
      <c r="H1164">
        <v>63.084276600000003</v>
      </c>
      <c r="I1164">
        <v>63.791441200000001</v>
      </c>
      <c r="J1164" s="5">
        <v>0.70716460000000003</v>
      </c>
      <c r="K1164">
        <v>1.1085571999999999</v>
      </c>
      <c r="N1164">
        <f t="shared" si="18"/>
        <v>0.5348338656427728</v>
      </c>
    </row>
    <row r="1165" spans="2:14" x14ac:dyDescent="0.25">
      <c r="B1165" t="s">
        <v>1462</v>
      </c>
      <c r="C1165" t="s">
        <v>1571</v>
      </c>
      <c r="D1165" t="s">
        <v>1572</v>
      </c>
      <c r="E1165" t="s">
        <v>37</v>
      </c>
      <c r="F1165" t="s">
        <v>0</v>
      </c>
      <c r="G1165" t="s">
        <v>1827</v>
      </c>
      <c r="H1165">
        <v>63.084276600000003</v>
      </c>
      <c r="I1165">
        <v>63.665248200000001</v>
      </c>
      <c r="J1165" s="5">
        <v>0.58097160000000003</v>
      </c>
      <c r="K1165">
        <v>0.91254120000000005</v>
      </c>
      <c r="N1165">
        <f t="shared" si="18"/>
        <v>0.45803959475163475</v>
      </c>
    </row>
    <row r="1166" spans="2:14" x14ac:dyDescent="0.25">
      <c r="B1166" t="s">
        <v>1462</v>
      </c>
      <c r="C1166" t="s">
        <v>1573</v>
      </c>
      <c r="D1166" t="s">
        <v>1574</v>
      </c>
      <c r="E1166" t="s">
        <v>37</v>
      </c>
      <c r="F1166" t="s">
        <v>0</v>
      </c>
      <c r="G1166" t="s">
        <v>1826</v>
      </c>
      <c r="H1166">
        <v>63.839776700000002</v>
      </c>
      <c r="I1166">
        <v>63.084276600000003</v>
      </c>
      <c r="J1166" s="5">
        <v>0.75550010000000001</v>
      </c>
      <c r="K1166">
        <v>1.1976043999999999</v>
      </c>
      <c r="N1166">
        <f t="shared" si="18"/>
        <v>0.5627537735901762</v>
      </c>
    </row>
    <row r="1167" spans="2:14" x14ac:dyDescent="0.25">
      <c r="B1167" t="s">
        <v>1462</v>
      </c>
      <c r="C1167" t="s">
        <v>1573</v>
      </c>
      <c r="D1167" t="s">
        <v>1574</v>
      </c>
      <c r="E1167" t="s">
        <v>37</v>
      </c>
      <c r="F1167" t="s">
        <v>0</v>
      </c>
      <c r="G1167" t="s">
        <v>1827</v>
      </c>
      <c r="H1167">
        <v>63.839776700000002</v>
      </c>
      <c r="I1167">
        <v>63.084276600000003</v>
      </c>
      <c r="J1167" s="5">
        <v>0.75550010000000001</v>
      </c>
      <c r="K1167">
        <v>1.1976043999999999</v>
      </c>
      <c r="N1167">
        <f t="shared" si="18"/>
        <v>0.5627537735901762</v>
      </c>
    </row>
    <row r="1168" spans="2:14" x14ac:dyDescent="0.25">
      <c r="B1168" t="s">
        <v>1462</v>
      </c>
      <c r="C1168" t="s">
        <v>1579</v>
      </c>
      <c r="D1168" t="s">
        <v>1580</v>
      </c>
      <c r="E1168" t="s">
        <v>37</v>
      </c>
      <c r="F1168" t="s">
        <v>0</v>
      </c>
      <c r="G1168" t="s">
        <v>1826</v>
      </c>
      <c r="H1168">
        <v>63.646464100000003</v>
      </c>
      <c r="I1168">
        <v>63.949915300000001</v>
      </c>
      <c r="J1168" s="5">
        <v>0.30345119999999998</v>
      </c>
      <c r="K1168">
        <v>0.47451379999999999</v>
      </c>
      <c r="N1168">
        <f t="shared" si="18"/>
        <v>0.26501551602279499</v>
      </c>
    </row>
    <row r="1169" spans="2:14" x14ac:dyDescent="0.25">
      <c r="B1169" t="s">
        <v>1462</v>
      </c>
      <c r="C1169" t="s">
        <v>1579</v>
      </c>
      <c r="D1169" t="s">
        <v>1580</v>
      </c>
      <c r="E1169" t="s">
        <v>37</v>
      </c>
      <c r="F1169" t="s">
        <v>0</v>
      </c>
      <c r="G1169" t="s">
        <v>1827</v>
      </c>
      <c r="H1169">
        <v>63.646464100000003</v>
      </c>
      <c r="I1169">
        <v>63.949915300000001</v>
      </c>
      <c r="J1169" s="5">
        <v>0.30345119999999998</v>
      </c>
      <c r="K1169">
        <v>0.47451379999999999</v>
      </c>
      <c r="N1169">
        <f t="shared" si="18"/>
        <v>0.26501551602279499</v>
      </c>
    </row>
    <row r="1170" spans="2:14" x14ac:dyDescent="0.25">
      <c r="B1170" t="s">
        <v>1462</v>
      </c>
      <c r="C1170" t="s">
        <v>1581</v>
      </c>
      <c r="D1170" t="s">
        <v>1582</v>
      </c>
      <c r="E1170" t="s">
        <v>37</v>
      </c>
      <c r="F1170" t="s">
        <v>0</v>
      </c>
      <c r="G1170" t="s">
        <v>1826</v>
      </c>
      <c r="H1170">
        <v>63.916536999999998</v>
      </c>
      <c r="I1170">
        <v>63.646464100000003</v>
      </c>
      <c r="J1170" s="5">
        <v>0.2700729</v>
      </c>
      <c r="K1170">
        <v>0.42433290000000001</v>
      </c>
      <c r="N1170">
        <f t="shared" si="18"/>
        <v>0.23907430039789565</v>
      </c>
    </row>
    <row r="1171" spans="2:14" x14ac:dyDescent="0.25">
      <c r="B1171" t="s">
        <v>1462</v>
      </c>
      <c r="C1171" t="s">
        <v>1581</v>
      </c>
      <c r="D1171" t="s">
        <v>1582</v>
      </c>
      <c r="E1171" t="s">
        <v>37</v>
      </c>
      <c r="F1171" t="s">
        <v>0</v>
      </c>
      <c r="G1171" t="s">
        <v>1827</v>
      </c>
      <c r="H1171">
        <v>63.916536999999998</v>
      </c>
      <c r="I1171">
        <v>63.646464100000003</v>
      </c>
      <c r="J1171" s="5">
        <v>0.2700729</v>
      </c>
      <c r="K1171">
        <v>0.42433290000000001</v>
      </c>
      <c r="N1171">
        <f t="shared" si="18"/>
        <v>0.23907430039789565</v>
      </c>
    </row>
    <row r="1172" spans="2:14" x14ac:dyDescent="0.25">
      <c r="B1172" t="s">
        <v>1462</v>
      </c>
      <c r="C1172" t="s">
        <v>1583</v>
      </c>
      <c r="D1172" t="s">
        <v>1584</v>
      </c>
      <c r="E1172" t="s">
        <v>37</v>
      </c>
      <c r="F1172" t="s">
        <v>0</v>
      </c>
      <c r="G1172" t="s">
        <v>1826</v>
      </c>
      <c r="H1172">
        <v>63.391770299999997</v>
      </c>
      <c r="I1172">
        <v>63.916536999999998</v>
      </c>
      <c r="J1172" s="5">
        <v>0.52476670000000003</v>
      </c>
      <c r="K1172">
        <v>0.82101869999999999</v>
      </c>
      <c r="N1172">
        <f t="shared" si="18"/>
        <v>0.42184141474963205</v>
      </c>
    </row>
    <row r="1173" spans="2:14" x14ac:dyDescent="0.25">
      <c r="B1173" t="s">
        <v>1462</v>
      </c>
      <c r="C1173" t="s">
        <v>1583</v>
      </c>
      <c r="D1173" t="s">
        <v>1584</v>
      </c>
      <c r="E1173" t="s">
        <v>37</v>
      </c>
      <c r="F1173" t="s">
        <v>0</v>
      </c>
      <c r="G1173" t="s">
        <v>1827</v>
      </c>
      <c r="H1173">
        <v>63.391770299999997</v>
      </c>
      <c r="I1173">
        <v>63.916536999999998</v>
      </c>
      <c r="J1173" s="5">
        <v>0.52476670000000003</v>
      </c>
      <c r="K1173">
        <v>0.82101869999999999</v>
      </c>
      <c r="N1173">
        <f t="shared" si="18"/>
        <v>0.42184141474963205</v>
      </c>
    </row>
    <row r="1174" spans="2:14" x14ac:dyDescent="0.25">
      <c r="B1174" t="s">
        <v>1462</v>
      </c>
      <c r="C1174" t="s">
        <v>1585</v>
      </c>
      <c r="D1174" t="s">
        <v>1586</v>
      </c>
      <c r="E1174" t="s">
        <v>37</v>
      </c>
      <c r="F1174" t="s">
        <v>0</v>
      </c>
      <c r="G1174" t="s">
        <v>1826</v>
      </c>
      <c r="H1174">
        <v>62.728953300000001</v>
      </c>
      <c r="I1174">
        <v>63.391770299999997</v>
      </c>
      <c r="J1174" s="5">
        <v>0.66281699999999999</v>
      </c>
      <c r="K1174">
        <v>1.0455884</v>
      </c>
      <c r="N1174">
        <f t="shared" si="18"/>
        <v>0.50851315206311165</v>
      </c>
    </row>
    <row r="1175" spans="2:14" x14ac:dyDescent="0.25">
      <c r="B1175" t="s">
        <v>1462</v>
      </c>
      <c r="C1175" t="s">
        <v>1585</v>
      </c>
      <c r="D1175" t="s">
        <v>1586</v>
      </c>
      <c r="E1175" t="s">
        <v>37</v>
      </c>
      <c r="F1175" t="s">
        <v>0</v>
      </c>
      <c r="G1175" t="s">
        <v>1827</v>
      </c>
      <c r="H1175">
        <v>62.728953300000001</v>
      </c>
      <c r="I1175">
        <v>63.391770299999997</v>
      </c>
      <c r="J1175" s="5">
        <v>0.66281699999999999</v>
      </c>
      <c r="K1175">
        <v>1.0455884</v>
      </c>
      <c r="N1175">
        <f t="shared" si="18"/>
        <v>0.50851315206311165</v>
      </c>
    </row>
    <row r="1176" spans="2:14" x14ac:dyDescent="0.25">
      <c r="B1176" t="s">
        <v>1462</v>
      </c>
      <c r="C1176" t="s">
        <v>1587</v>
      </c>
      <c r="D1176" t="s">
        <v>1588</v>
      </c>
      <c r="E1176" t="s">
        <v>37</v>
      </c>
      <c r="F1176" t="s">
        <v>0</v>
      </c>
      <c r="G1176" t="s">
        <v>1826</v>
      </c>
      <c r="H1176">
        <v>63.251685299999998</v>
      </c>
      <c r="I1176">
        <v>62.728953300000001</v>
      </c>
      <c r="J1176" s="5">
        <v>0.52273199999999997</v>
      </c>
      <c r="K1176">
        <v>0.83331849999999996</v>
      </c>
      <c r="N1176">
        <f t="shared" si="18"/>
        <v>0.42050608994549793</v>
      </c>
    </row>
    <row r="1177" spans="2:14" x14ac:dyDescent="0.25">
      <c r="B1177" t="s">
        <v>1462</v>
      </c>
      <c r="C1177" t="s">
        <v>1587</v>
      </c>
      <c r="D1177" t="s">
        <v>1588</v>
      </c>
      <c r="E1177" t="s">
        <v>37</v>
      </c>
      <c r="F1177" t="s">
        <v>0</v>
      </c>
      <c r="G1177" t="s">
        <v>1827</v>
      </c>
      <c r="H1177">
        <v>63.251685299999998</v>
      </c>
      <c r="I1177">
        <v>62.728953300000001</v>
      </c>
      <c r="J1177" s="5">
        <v>0.52273199999999997</v>
      </c>
      <c r="K1177">
        <v>0.83331849999999996</v>
      </c>
      <c r="N1177">
        <f t="shared" si="18"/>
        <v>0.42050608994549793</v>
      </c>
    </row>
    <row r="1178" spans="2:14" x14ac:dyDescent="0.25">
      <c r="B1178" t="s">
        <v>1462</v>
      </c>
      <c r="C1178" t="s">
        <v>1589</v>
      </c>
      <c r="D1178" t="s">
        <v>1590</v>
      </c>
      <c r="E1178" t="s">
        <v>37</v>
      </c>
      <c r="F1178" t="s">
        <v>0</v>
      </c>
      <c r="G1178" t="s">
        <v>1826</v>
      </c>
      <c r="H1178">
        <v>63.0224002</v>
      </c>
      <c r="I1178">
        <v>63.251685299999998</v>
      </c>
      <c r="J1178" s="5">
        <v>0.22928509999999999</v>
      </c>
      <c r="K1178">
        <v>0.3624964</v>
      </c>
      <c r="N1178">
        <f t="shared" si="18"/>
        <v>0.20643278089859335</v>
      </c>
    </row>
    <row r="1179" spans="2:14" x14ac:dyDescent="0.25">
      <c r="B1179" t="s">
        <v>1462</v>
      </c>
      <c r="C1179" t="s">
        <v>1589</v>
      </c>
      <c r="D1179" t="s">
        <v>1590</v>
      </c>
      <c r="E1179" t="s">
        <v>37</v>
      </c>
      <c r="F1179" t="s">
        <v>0</v>
      </c>
      <c r="G1179" t="s">
        <v>1827</v>
      </c>
      <c r="H1179">
        <v>63.0224002</v>
      </c>
      <c r="I1179">
        <v>63.251685299999998</v>
      </c>
      <c r="J1179" s="5">
        <v>0.22928509999999999</v>
      </c>
      <c r="K1179">
        <v>0.3624964</v>
      </c>
      <c r="N1179">
        <f t="shared" si="18"/>
        <v>0.20643278089859335</v>
      </c>
    </row>
    <row r="1180" spans="2:14" x14ac:dyDescent="0.25">
      <c r="B1180" t="s">
        <v>1462</v>
      </c>
      <c r="C1180" t="s">
        <v>1591</v>
      </c>
      <c r="D1180" t="s">
        <v>1592</v>
      </c>
      <c r="E1180" t="s">
        <v>37</v>
      </c>
      <c r="F1180" t="s">
        <v>0</v>
      </c>
      <c r="G1180" t="s">
        <v>1827</v>
      </c>
      <c r="H1180">
        <v>63.374139599999999</v>
      </c>
      <c r="I1180">
        <v>63.0224002</v>
      </c>
      <c r="J1180" s="5">
        <v>0.35173939999999998</v>
      </c>
      <c r="K1180">
        <v>0.55811809999999995</v>
      </c>
      <c r="N1180">
        <f t="shared" si="18"/>
        <v>0.3013922075625286</v>
      </c>
    </row>
    <row r="1181" spans="2:14" x14ac:dyDescent="0.25">
      <c r="B1181" t="s">
        <v>1462</v>
      </c>
      <c r="C1181" t="s">
        <v>1593</v>
      </c>
      <c r="D1181" t="s">
        <v>1594</v>
      </c>
      <c r="E1181" t="s">
        <v>37</v>
      </c>
      <c r="F1181" t="s">
        <v>0</v>
      </c>
      <c r="G1181" t="s">
        <v>1826</v>
      </c>
      <c r="H1181">
        <v>64.205982399999996</v>
      </c>
      <c r="I1181">
        <v>63.0224002</v>
      </c>
      <c r="J1181" s="5">
        <v>1.1835822</v>
      </c>
      <c r="K1181">
        <v>1.8780342000000001</v>
      </c>
      <c r="N1181">
        <f t="shared" si="18"/>
        <v>0.78096673921610926</v>
      </c>
    </row>
    <row r="1182" spans="2:14" x14ac:dyDescent="0.25">
      <c r="B1182" t="s">
        <v>1462</v>
      </c>
      <c r="C1182" t="s">
        <v>1593</v>
      </c>
      <c r="D1182" t="s">
        <v>1594</v>
      </c>
      <c r="E1182" t="s">
        <v>37</v>
      </c>
      <c r="F1182" t="s">
        <v>0</v>
      </c>
      <c r="G1182" t="s">
        <v>1827</v>
      </c>
      <c r="H1182">
        <v>64.205982399999996</v>
      </c>
      <c r="I1182">
        <v>63.374139599999999</v>
      </c>
      <c r="J1182" s="5">
        <v>0.83184279999999999</v>
      </c>
      <c r="K1182">
        <v>1.3125903000000001</v>
      </c>
      <c r="N1182">
        <f t="shared" si="18"/>
        <v>0.60532245470997148</v>
      </c>
    </row>
    <row r="1183" spans="2:14" x14ac:dyDescent="0.25">
      <c r="B1183" t="s">
        <v>1462</v>
      </c>
      <c r="C1183" t="s">
        <v>1595</v>
      </c>
      <c r="D1183" t="s">
        <v>1596</v>
      </c>
      <c r="E1183" t="s">
        <v>37</v>
      </c>
      <c r="F1183" t="s">
        <v>0</v>
      </c>
      <c r="G1183" t="s">
        <v>1826</v>
      </c>
      <c r="H1183">
        <v>64.173698799999997</v>
      </c>
      <c r="I1183">
        <v>64.205982399999996</v>
      </c>
      <c r="J1183" s="5">
        <v>3.2283600000000003E-2</v>
      </c>
      <c r="K1183">
        <v>5.0281300000000001E-2</v>
      </c>
      <c r="N1183">
        <f t="shared" si="18"/>
        <v>3.1773435508613362E-2</v>
      </c>
    </row>
    <row r="1184" spans="2:14" x14ac:dyDescent="0.25">
      <c r="B1184" t="s">
        <v>1462</v>
      </c>
      <c r="C1184" t="s">
        <v>1595</v>
      </c>
      <c r="D1184" t="s">
        <v>1596</v>
      </c>
      <c r="E1184" t="s">
        <v>37</v>
      </c>
      <c r="F1184" t="s">
        <v>0</v>
      </c>
      <c r="G1184" t="s">
        <v>1827</v>
      </c>
      <c r="H1184">
        <v>64.173698799999997</v>
      </c>
      <c r="I1184">
        <v>64.205982399999996</v>
      </c>
      <c r="J1184" s="5">
        <v>3.2283600000000003E-2</v>
      </c>
      <c r="K1184">
        <v>5.0281300000000001E-2</v>
      </c>
      <c r="N1184">
        <f t="shared" si="18"/>
        <v>3.1773435508613362E-2</v>
      </c>
    </row>
    <row r="1185" spans="2:14" x14ac:dyDescent="0.25">
      <c r="B1185" t="s">
        <v>1462</v>
      </c>
      <c r="C1185" t="s">
        <v>1597</v>
      </c>
      <c r="D1185" t="s">
        <v>1598</v>
      </c>
      <c r="E1185" t="s">
        <v>37</v>
      </c>
      <c r="F1185" t="s">
        <v>0</v>
      </c>
      <c r="G1185" t="s">
        <v>1826</v>
      </c>
      <c r="H1185">
        <v>63.029603100000003</v>
      </c>
      <c r="I1185">
        <v>64.173698799999997</v>
      </c>
      <c r="J1185" s="5">
        <v>1.1440957</v>
      </c>
      <c r="K1185">
        <v>1.7828109000000001</v>
      </c>
      <c r="N1185">
        <f t="shared" si="18"/>
        <v>0.76271787840642025</v>
      </c>
    </row>
    <row r="1186" spans="2:14" x14ac:dyDescent="0.25">
      <c r="B1186" t="s">
        <v>1462</v>
      </c>
      <c r="C1186" t="s">
        <v>1599</v>
      </c>
      <c r="D1186" t="s">
        <v>1600</v>
      </c>
      <c r="E1186" t="s">
        <v>37</v>
      </c>
      <c r="F1186" t="s">
        <v>0</v>
      </c>
      <c r="G1186" t="s">
        <v>1826</v>
      </c>
      <c r="H1186">
        <v>64.481317899999993</v>
      </c>
      <c r="I1186">
        <v>63.029603100000003</v>
      </c>
      <c r="J1186" s="5">
        <v>1.4517148</v>
      </c>
      <c r="K1186">
        <v>2.3032268999999999</v>
      </c>
      <c r="N1186">
        <f t="shared" si="18"/>
        <v>0.89678769809535541</v>
      </c>
    </row>
    <row r="1187" spans="2:14" x14ac:dyDescent="0.25">
      <c r="B1187" t="s">
        <v>1462</v>
      </c>
      <c r="C1187" t="s">
        <v>1599</v>
      </c>
      <c r="D1187" t="s">
        <v>1600</v>
      </c>
      <c r="E1187" t="s">
        <v>37</v>
      </c>
      <c r="F1187" t="s">
        <v>0</v>
      </c>
      <c r="G1187" t="s">
        <v>1827</v>
      </c>
      <c r="H1187">
        <v>64.481317899999993</v>
      </c>
      <c r="I1187">
        <v>64.173698799999997</v>
      </c>
      <c r="J1187" s="5">
        <v>0.30761909999999998</v>
      </c>
      <c r="K1187">
        <v>0.4793539</v>
      </c>
      <c r="N1187">
        <f t="shared" si="18"/>
        <v>0.26820800267466771</v>
      </c>
    </row>
    <row r="1188" spans="2:14" x14ac:dyDescent="0.25">
      <c r="B1188" t="s">
        <v>1462</v>
      </c>
      <c r="C1188" t="s">
        <v>1601</v>
      </c>
      <c r="D1188" t="s">
        <v>1602</v>
      </c>
      <c r="E1188" t="s">
        <v>37</v>
      </c>
      <c r="F1188" t="s">
        <v>0</v>
      </c>
      <c r="G1188" t="s">
        <v>1826</v>
      </c>
      <c r="H1188">
        <v>63.837595299999997</v>
      </c>
      <c r="I1188">
        <v>64.481317899999993</v>
      </c>
      <c r="J1188" s="5">
        <v>0.64372260000000003</v>
      </c>
      <c r="K1188">
        <v>0.99830870000000005</v>
      </c>
      <c r="N1188">
        <f t="shared" si="18"/>
        <v>0.49696354760348405</v>
      </c>
    </row>
    <row r="1189" spans="2:14" x14ac:dyDescent="0.25">
      <c r="B1189" t="s">
        <v>1462</v>
      </c>
      <c r="C1189" t="s">
        <v>1601</v>
      </c>
      <c r="D1189" t="s">
        <v>1602</v>
      </c>
      <c r="E1189" t="s">
        <v>37</v>
      </c>
      <c r="F1189" t="s">
        <v>0</v>
      </c>
      <c r="G1189" t="s">
        <v>1827</v>
      </c>
      <c r="H1189">
        <v>63.837595299999997</v>
      </c>
      <c r="I1189">
        <v>64.481317899999993</v>
      </c>
      <c r="J1189" s="5">
        <v>0.64372260000000003</v>
      </c>
      <c r="K1189">
        <v>0.99830870000000005</v>
      </c>
      <c r="N1189">
        <f t="shared" si="18"/>
        <v>0.49696354760348405</v>
      </c>
    </row>
    <row r="1190" spans="2:14" x14ac:dyDescent="0.25">
      <c r="B1190" t="s">
        <v>1462</v>
      </c>
      <c r="C1190" t="s">
        <v>1603</v>
      </c>
      <c r="D1190" t="s">
        <v>1604</v>
      </c>
      <c r="E1190" t="s">
        <v>37</v>
      </c>
      <c r="F1190" t="s">
        <v>0</v>
      </c>
      <c r="G1190" t="s">
        <v>1827</v>
      </c>
      <c r="H1190">
        <v>63.604570500000001</v>
      </c>
      <c r="I1190">
        <v>63.837595299999997</v>
      </c>
      <c r="J1190" s="5">
        <v>0.2330248</v>
      </c>
      <c r="K1190">
        <v>0.3650275</v>
      </c>
      <c r="N1190">
        <f t="shared" si="18"/>
        <v>0.20947033752413369</v>
      </c>
    </row>
    <row r="1191" spans="2:14" x14ac:dyDescent="0.25">
      <c r="B1191" t="s">
        <v>1462</v>
      </c>
      <c r="C1191" t="s">
        <v>1605</v>
      </c>
      <c r="D1191" t="s">
        <v>1606</v>
      </c>
      <c r="E1191" t="s">
        <v>37</v>
      </c>
      <c r="F1191" t="s">
        <v>0</v>
      </c>
      <c r="G1191" t="s">
        <v>1826</v>
      </c>
      <c r="H1191">
        <v>62.943120200000003</v>
      </c>
      <c r="I1191">
        <v>63.837595299999997</v>
      </c>
      <c r="J1191" s="5">
        <v>0.89447509999999997</v>
      </c>
      <c r="K1191">
        <v>1.4011728999999999</v>
      </c>
      <c r="N1191">
        <f t="shared" si="18"/>
        <v>0.638941808080564</v>
      </c>
    </row>
    <row r="1192" spans="2:14" x14ac:dyDescent="0.25">
      <c r="B1192" t="s">
        <v>1462</v>
      </c>
      <c r="C1192" t="s">
        <v>1605</v>
      </c>
      <c r="D1192" t="s">
        <v>1606</v>
      </c>
      <c r="E1192" t="s">
        <v>37</v>
      </c>
      <c r="F1192" t="s">
        <v>0</v>
      </c>
      <c r="G1192" t="s">
        <v>1827</v>
      </c>
      <c r="H1192">
        <v>62.943120200000003</v>
      </c>
      <c r="I1192">
        <v>63.604570500000001</v>
      </c>
      <c r="J1192" s="5">
        <v>0.66145030000000005</v>
      </c>
      <c r="K1192">
        <v>1.0399415000000001</v>
      </c>
      <c r="N1192">
        <f t="shared" si="18"/>
        <v>0.50769089563565595</v>
      </c>
    </row>
    <row r="1193" spans="2:14" x14ac:dyDescent="0.25">
      <c r="B1193" t="s">
        <v>1462</v>
      </c>
      <c r="C1193" t="s">
        <v>1607</v>
      </c>
      <c r="D1193" t="s">
        <v>1608</v>
      </c>
      <c r="E1193" t="s">
        <v>37</v>
      </c>
      <c r="F1193" t="s">
        <v>0</v>
      </c>
      <c r="G1193" t="s">
        <v>1826</v>
      </c>
      <c r="H1193">
        <v>63.963570099999998</v>
      </c>
      <c r="I1193">
        <v>62.943120200000003</v>
      </c>
      <c r="J1193" s="5">
        <v>1.0204499</v>
      </c>
      <c r="K1193">
        <v>1.6212255</v>
      </c>
      <c r="N1193">
        <f t="shared" si="18"/>
        <v>0.70332020938635609</v>
      </c>
    </row>
    <row r="1194" spans="2:14" x14ac:dyDescent="0.25">
      <c r="B1194" t="s">
        <v>1462</v>
      </c>
      <c r="C1194" t="s">
        <v>1607</v>
      </c>
      <c r="D1194" t="s">
        <v>1608</v>
      </c>
      <c r="E1194" t="s">
        <v>37</v>
      </c>
      <c r="F1194" t="s">
        <v>0</v>
      </c>
      <c r="G1194" t="s">
        <v>1827</v>
      </c>
      <c r="H1194">
        <v>63.963570099999998</v>
      </c>
      <c r="I1194">
        <v>62.943120200000003</v>
      </c>
      <c r="J1194" s="5">
        <v>1.0204499</v>
      </c>
      <c r="K1194">
        <v>1.6212255</v>
      </c>
      <c r="N1194">
        <f t="shared" si="18"/>
        <v>0.70332020938635609</v>
      </c>
    </row>
    <row r="1195" spans="2:14" x14ac:dyDescent="0.25">
      <c r="B1195" t="s">
        <v>1462</v>
      </c>
      <c r="C1195" t="s">
        <v>1609</v>
      </c>
      <c r="D1195" t="s">
        <v>1610</v>
      </c>
      <c r="E1195" t="s">
        <v>37</v>
      </c>
      <c r="F1195" t="s">
        <v>0</v>
      </c>
      <c r="G1195" t="s">
        <v>1826</v>
      </c>
      <c r="H1195">
        <v>64.046303899999998</v>
      </c>
      <c r="I1195">
        <v>63.963570099999998</v>
      </c>
      <c r="J1195" s="5">
        <v>8.2733799999999996E-2</v>
      </c>
      <c r="K1195">
        <v>0.12934519999999999</v>
      </c>
      <c r="N1195">
        <f t="shared" si="18"/>
        <v>7.9489139098105677E-2</v>
      </c>
    </row>
    <row r="1196" spans="2:14" x14ac:dyDescent="0.25">
      <c r="B1196" t="s">
        <v>1462</v>
      </c>
      <c r="C1196" t="s">
        <v>1609</v>
      </c>
      <c r="D1196" t="s">
        <v>1610</v>
      </c>
      <c r="E1196" t="s">
        <v>37</v>
      </c>
      <c r="F1196" t="s">
        <v>0</v>
      </c>
      <c r="G1196" t="s">
        <v>1827</v>
      </c>
      <c r="H1196">
        <v>64.046303899999998</v>
      </c>
      <c r="I1196">
        <v>63.963570099999998</v>
      </c>
      <c r="J1196" s="5">
        <v>8.2733799999999996E-2</v>
      </c>
      <c r="K1196">
        <v>0.12934519999999999</v>
      </c>
      <c r="N1196">
        <f t="shared" si="18"/>
        <v>7.9489139098105677E-2</v>
      </c>
    </row>
    <row r="1197" spans="2:14" x14ac:dyDescent="0.25">
      <c r="B1197" t="s">
        <v>1462</v>
      </c>
      <c r="C1197" t="s">
        <v>1611</v>
      </c>
      <c r="D1197" t="s">
        <v>1612</v>
      </c>
      <c r="E1197" t="s">
        <v>37</v>
      </c>
      <c r="F1197" t="s">
        <v>0</v>
      </c>
      <c r="G1197" t="s">
        <v>1826</v>
      </c>
      <c r="H1197">
        <v>63.847864800000004</v>
      </c>
      <c r="I1197">
        <v>64.046303899999998</v>
      </c>
      <c r="J1197" s="5">
        <v>0.19843910000000001</v>
      </c>
      <c r="K1197">
        <v>0.30983690000000003</v>
      </c>
      <c r="N1197">
        <f t="shared" si="18"/>
        <v>0.18101996008435547</v>
      </c>
    </row>
    <row r="1198" spans="2:14" x14ac:dyDescent="0.25">
      <c r="B1198" t="s">
        <v>1462</v>
      </c>
      <c r="C1198" t="s">
        <v>1611</v>
      </c>
      <c r="D1198" t="s">
        <v>1612</v>
      </c>
      <c r="E1198" t="s">
        <v>37</v>
      </c>
      <c r="F1198" t="s">
        <v>0</v>
      </c>
      <c r="G1198" t="s">
        <v>1827</v>
      </c>
      <c r="H1198">
        <v>63.847864800000004</v>
      </c>
      <c r="I1198">
        <v>64.046303899999998</v>
      </c>
      <c r="J1198" s="5">
        <v>0.19843910000000001</v>
      </c>
      <c r="K1198">
        <v>0.30983690000000003</v>
      </c>
      <c r="N1198">
        <f t="shared" si="18"/>
        <v>0.18101996008435547</v>
      </c>
    </row>
    <row r="1199" spans="2:14" x14ac:dyDescent="0.25">
      <c r="B1199" t="s">
        <v>1462</v>
      </c>
      <c r="C1199" t="s">
        <v>1613</v>
      </c>
      <c r="D1199" t="s">
        <v>1614</v>
      </c>
      <c r="E1199" t="s">
        <v>37</v>
      </c>
      <c r="F1199" t="s">
        <v>0</v>
      </c>
      <c r="G1199" t="s">
        <v>1826</v>
      </c>
      <c r="H1199">
        <v>63.894616399999997</v>
      </c>
      <c r="I1199">
        <v>63.847864800000004</v>
      </c>
      <c r="J1199" s="5">
        <v>4.6751599999999997E-2</v>
      </c>
      <c r="K1199">
        <v>7.3223399999999994E-2</v>
      </c>
      <c r="N1199">
        <f t="shared" si="18"/>
        <v>4.5691654456668618E-2</v>
      </c>
    </row>
    <row r="1200" spans="2:14" x14ac:dyDescent="0.25">
      <c r="B1200" t="s">
        <v>1462</v>
      </c>
      <c r="C1200" t="s">
        <v>1613</v>
      </c>
      <c r="D1200" t="s">
        <v>1614</v>
      </c>
      <c r="E1200" t="s">
        <v>37</v>
      </c>
      <c r="F1200" t="s">
        <v>0</v>
      </c>
      <c r="G1200" t="s">
        <v>1827</v>
      </c>
      <c r="H1200">
        <v>63.894616399999997</v>
      </c>
      <c r="I1200">
        <v>63.847864800000004</v>
      </c>
      <c r="J1200" s="5">
        <v>4.6751599999999997E-2</v>
      </c>
      <c r="K1200">
        <v>7.3223399999999994E-2</v>
      </c>
      <c r="N1200">
        <f t="shared" si="18"/>
        <v>4.5691654456668618E-2</v>
      </c>
    </row>
    <row r="1201" spans="2:14" x14ac:dyDescent="0.25">
      <c r="B1201" t="s">
        <v>1462</v>
      </c>
      <c r="C1201" t="s">
        <v>1615</v>
      </c>
      <c r="D1201" t="s">
        <v>1616</v>
      </c>
      <c r="E1201" t="s">
        <v>37</v>
      </c>
      <c r="F1201" t="s">
        <v>0</v>
      </c>
      <c r="G1201" t="s">
        <v>1827</v>
      </c>
      <c r="H1201">
        <v>63.369093300000003</v>
      </c>
      <c r="I1201">
        <v>64.098160500000006</v>
      </c>
      <c r="J1201" s="5">
        <v>0.72906720000000003</v>
      </c>
      <c r="K1201">
        <v>1.1374230000000001</v>
      </c>
      <c r="N1201">
        <f t="shared" si="18"/>
        <v>0.54758207234263578</v>
      </c>
    </row>
    <row r="1202" spans="2:14" x14ac:dyDescent="0.25">
      <c r="B1202" t="s">
        <v>1462</v>
      </c>
      <c r="C1202" t="s">
        <v>1617</v>
      </c>
      <c r="D1202" t="s">
        <v>1618</v>
      </c>
      <c r="E1202" t="s">
        <v>37</v>
      </c>
      <c r="F1202" t="s">
        <v>0</v>
      </c>
      <c r="G1202" t="s">
        <v>1826</v>
      </c>
      <c r="H1202">
        <v>64.377276100000003</v>
      </c>
      <c r="I1202">
        <v>63.369093300000003</v>
      </c>
      <c r="J1202" s="5">
        <v>1.0081827999999999</v>
      </c>
      <c r="K1202">
        <v>1.5909693</v>
      </c>
      <c r="N1202">
        <f t="shared" si="18"/>
        <v>0.69723023354254443</v>
      </c>
    </row>
    <row r="1203" spans="2:14" x14ac:dyDescent="0.25">
      <c r="B1203" t="s">
        <v>1462</v>
      </c>
      <c r="C1203" t="s">
        <v>1619</v>
      </c>
      <c r="D1203" t="s">
        <v>1620</v>
      </c>
      <c r="E1203" t="s">
        <v>37</v>
      </c>
      <c r="F1203" t="s">
        <v>0</v>
      </c>
      <c r="G1203" t="s">
        <v>1826</v>
      </c>
      <c r="H1203">
        <v>63.606924999999997</v>
      </c>
      <c r="I1203">
        <v>64.377276100000003</v>
      </c>
      <c r="J1203" s="5">
        <v>0.77035109999999996</v>
      </c>
      <c r="K1203">
        <v>1.1966196</v>
      </c>
      <c r="N1203">
        <f t="shared" si="18"/>
        <v>0.57117788849660145</v>
      </c>
    </row>
    <row r="1204" spans="2:14" x14ac:dyDescent="0.25">
      <c r="B1204" t="s">
        <v>1462</v>
      </c>
      <c r="C1204" t="s">
        <v>1619</v>
      </c>
      <c r="D1204" t="s">
        <v>1620</v>
      </c>
      <c r="E1204" t="s">
        <v>37</v>
      </c>
      <c r="F1204" t="s">
        <v>0</v>
      </c>
      <c r="G1204" t="s">
        <v>1827</v>
      </c>
      <c r="H1204">
        <v>63.606924999999997</v>
      </c>
      <c r="I1204">
        <v>63.369093300000003</v>
      </c>
      <c r="J1204" s="5">
        <v>0.23783170000000001</v>
      </c>
      <c r="K1204">
        <v>0.37531179999999997</v>
      </c>
      <c r="N1204">
        <f t="shared" si="18"/>
        <v>0.21336121994833759</v>
      </c>
    </row>
    <row r="1205" spans="2:14" x14ac:dyDescent="0.25">
      <c r="B1205" t="s">
        <v>1462</v>
      </c>
      <c r="C1205" t="s">
        <v>1621</v>
      </c>
      <c r="D1205" t="s">
        <v>1622</v>
      </c>
      <c r="E1205" t="s">
        <v>37</v>
      </c>
      <c r="F1205" t="s">
        <v>0</v>
      </c>
      <c r="G1205" t="s">
        <v>1826</v>
      </c>
      <c r="H1205">
        <v>63.211970800000003</v>
      </c>
      <c r="I1205">
        <v>63.606924999999997</v>
      </c>
      <c r="J1205" s="5">
        <v>0.39495419999999998</v>
      </c>
      <c r="K1205">
        <v>0.62092959999999997</v>
      </c>
      <c r="N1205">
        <f t="shared" si="18"/>
        <v>0.33286158319314341</v>
      </c>
    </row>
    <row r="1206" spans="2:14" x14ac:dyDescent="0.25">
      <c r="B1206" t="s">
        <v>1462</v>
      </c>
      <c r="C1206" t="s">
        <v>1621</v>
      </c>
      <c r="D1206" t="s">
        <v>1622</v>
      </c>
      <c r="E1206" t="s">
        <v>37</v>
      </c>
      <c r="F1206" t="s">
        <v>0</v>
      </c>
      <c r="G1206" t="s">
        <v>1827</v>
      </c>
      <c r="H1206">
        <v>63.211970800000003</v>
      </c>
      <c r="I1206">
        <v>63.606924999999997</v>
      </c>
      <c r="J1206" s="5">
        <v>0.39495419999999998</v>
      </c>
      <c r="K1206">
        <v>0.62092959999999997</v>
      </c>
      <c r="N1206">
        <f t="shared" si="18"/>
        <v>0.33286158319314341</v>
      </c>
    </row>
    <row r="1207" spans="2:14" x14ac:dyDescent="0.25">
      <c r="B1207" t="s">
        <v>1462</v>
      </c>
      <c r="C1207" t="s">
        <v>1623</v>
      </c>
      <c r="D1207" t="s">
        <v>1624</v>
      </c>
      <c r="E1207" t="s">
        <v>37</v>
      </c>
      <c r="F1207" t="s">
        <v>0</v>
      </c>
      <c r="G1207" t="s">
        <v>1826</v>
      </c>
      <c r="H1207">
        <v>63.431418600000001</v>
      </c>
      <c r="I1207">
        <v>63.211970800000003</v>
      </c>
      <c r="J1207" s="5">
        <v>0.2194478</v>
      </c>
      <c r="K1207">
        <v>0.34716180000000002</v>
      </c>
      <c r="N1207">
        <f t="shared" si="18"/>
        <v>0.19839813332965794</v>
      </c>
    </row>
    <row r="1208" spans="2:14" x14ac:dyDescent="0.25">
      <c r="B1208" t="s">
        <v>1462</v>
      </c>
      <c r="C1208" t="s">
        <v>1623</v>
      </c>
      <c r="D1208" t="s">
        <v>1624</v>
      </c>
      <c r="E1208" t="s">
        <v>37</v>
      </c>
      <c r="F1208" t="s">
        <v>0</v>
      </c>
      <c r="G1208" t="s">
        <v>1827</v>
      </c>
      <c r="H1208">
        <v>63.431418600000001</v>
      </c>
      <c r="I1208">
        <v>63.211970800000003</v>
      </c>
      <c r="J1208" s="5">
        <v>0.2194478</v>
      </c>
      <c r="K1208">
        <v>0.34716180000000002</v>
      </c>
      <c r="N1208">
        <f t="shared" si="18"/>
        <v>0.19839813332965794</v>
      </c>
    </row>
    <row r="1209" spans="2:14" x14ac:dyDescent="0.25">
      <c r="B1209" t="s">
        <v>1462</v>
      </c>
      <c r="C1209" t="s">
        <v>1625</v>
      </c>
      <c r="D1209" t="s">
        <v>1626</v>
      </c>
      <c r="E1209" t="s">
        <v>37</v>
      </c>
      <c r="F1209" t="s">
        <v>0</v>
      </c>
      <c r="G1209" t="s">
        <v>1826</v>
      </c>
      <c r="H1209">
        <v>62.4368324</v>
      </c>
      <c r="I1209">
        <v>63.431418600000001</v>
      </c>
      <c r="J1209" s="5">
        <v>0.99458619999999998</v>
      </c>
      <c r="K1209">
        <v>1.5679708999999999</v>
      </c>
      <c r="N1209">
        <f t="shared" si="18"/>
        <v>0.69043661028125924</v>
      </c>
    </row>
    <row r="1210" spans="2:14" x14ac:dyDescent="0.25">
      <c r="B1210" t="s">
        <v>1462</v>
      </c>
      <c r="C1210" t="s">
        <v>1625</v>
      </c>
      <c r="D1210" t="s">
        <v>1626</v>
      </c>
      <c r="E1210" t="s">
        <v>37</v>
      </c>
      <c r="F1210" t="s">
        <v>0</v>
      </c>
      <c r="G1210" t="s">
        <v>1827</v>
      </c>
      <c r="H1210">
        <v>62.4368324</v>
      </c>
      <c r="I1210">
        <v>63.431418600000001</v>
      </c>
      <c r="J1210" s="5">
        <v>0.99458619999999998</v>
      </c>
      <c r="K1210">
        <v>1.5679708999999999</v>
      </c>
      <c r="N1210">
        <f t="shared" si="18"/>
        <v>0.69043661028125924</v>
      </c>
    </row>
    <row r="1211" spans="2:14" x14ac:dyDescent="0.25">
      <c r="B1211" t="s">
        <v>1462</v>
      </c>
      <c r="C1211" t="s">
        <v>1627</v>
      </c>
      <c r="D1211" t="s">
        <v>1628</v>
      </c>
      <c r="E1211" t="s">
        <v>37</v>
      </c>
      <c r="F1211" t="s">
        <v>0</v>
      </c>
      <c r="G1211" t="s">
        <v>1826</v>
      </c>
      <c r="H1211">
        <v>62.696684400000002</v>
      </c>
      <c r="I1211">
        <v>62.4368324</v>
      </c>
      <c r="J1211" s="5">
        <v>0.25985200000000003</v>
      </c>
      <c r="K1211">
        <v>0.41618379999999999</v>
      </c>
      <c r="N1211">
        <f t="shared" si="18"/>
        <v>0.23099425374692295</v>
      </c>
    </row>
    <row r="1212" spans="2:14" x14ac:dyDescent="0.25">
      <c r="B1212" t="s">
        <v>1462</v>
      </c>
      <c r="C1212" t="s">
        <v>1627</v>
      </c>
      <c r="D1212" t="s">
        <v>1628</v>
      </c>
      <c r="E1212" t="s">
        <v>37</v>
      </c>
      <c r="F1212" t="s">
        <v>0</v>
      </c>
      <c r="G1212" t="s">
        <v>1827</v>
      </c>
      <c r="H1212">
        <v>62.696684400000002</v>
      </c>
      <c r="I1212">
        <v>62.4368324</v>
      </c>
      <c r="J1212" s="5">
        <v>0.25985200000000003</v>
      </c>
      <c r="K1212">
        <v>0.41618379999999999</v>
      </c>
      <c r="N1212">
        <f t="shared" si="18"/>
        <v>0.23099425374692295</v>
      </c>
    </row>
    <row r="1213" spans="2:14" x14ac:dyDescent="0.25">
      <c r="B1213" t="s">
        <v>1462</v>
      </c>
      <c r="C1213" t="s">
        <v>1629</v>
      </c>
      <c r="D1213" t="s">
        <v>1630</v>
      </c>
      <c r="E1213" t="s">
        <v>37</v>
      </c>
      <c r="F1213" t="s">
        <v>0</v>
      </c>
      <c r="G1213" t="s">
        <v>1826</v>
      </c>
      <c r="H1213">
        <v>64.184754400000003</v>
      </c>
      <c r="I1213">
        <v>62.696684400000002</v>
      </c>
      <c r="J1213" s="5">
        <v>1.48807</v>
      </c>
      <c r="K1213">
        <v>2.3734429000000001</v>
      </c>
      <c r="N1213">
        <f t="shared" si="18"/>
        <v>0.91150730952938153</v>
      </c>
    </row>
    <row r="1214" spans="2:14" x14ac:dyDescent="0.25">
      <c r="B1214" t="s">
        <v>1462</v>
      </c>
      <c r="C1214" t="s">
        <v>1629</v>
      </c>
      <c r="D1214" t="s">
        <v>1630</v>
      </c>
      <c r="E1214" t="s">
        <v>37</v>
      </c>
      <c r="F1214" t="s">
        <v>0</v>
      </c>
      <c r="G1214" t="s">
        <v>1827</v>
      </c>
      <c r="H1214">
        <v>64.184754400000003</v>
      </c>
      <c r="I1214">
        <v>62.696684400000002</v>
      </c>
      <c r="J1214" s="5">
        <v>1.48807</v>
      </c>
      <c r="K1214">
        <v>2.3734429000000001</v>
      </c>
      <c r="N1214">
        <f t="shared" si="18"/>
        <v>0.91150730952938153</v>
      </c>
    </row>
    <row r="1215" spans="2:14" x14ac:dyDescent="0.25">
      <c r="B1215" t="s">
        <v>1462</v>
      </c>
      <c r="C1215" t="s">
        <v>1633</v>
      </c>
      <c r="D1215" t="s">
        <v>1634</v>
      </c>
      <c r="E1215" t="s">
        <v>37</v>
      </c>
      <c r="F1215" t="s">
        <v>0</v>
      </c>
      <c r="G1215" t="s">
        <v>1827</v>
      </c>
      <c r="H1215">
        <v>63.620808799999999</v>
      </c>
      <c r="I1215">
        <v>63.799821999999999</v>
      </c>
      <c r="J1215" s="5">
        <v>0.17901320000000001</v>
      </c>
      <c r="K1215">
        <v>0.28058569999999999</v>
      </c>
      <c r="N1215">
        <f t="shared" si="18"/>
        <v>0.1646778174213131</v>
      </c>
    </row>
    <row r="1216" spans="2:14" x14ac:dyDescent="0.25">
      <c r="B1216" t="s">
        <v>1462</v>
      </c>
      <c r="C1216" t="s">
        <v>1635</v>
      </c>
      <c r="D1216" t="s">
        <v>1636</v>
      </c>
      <c r="E1216" t="s">
        <v>37</v>
      </c>
      <c r="F1216" t="s">
        <v>0</v>
      </c>
      <c r="G1216" t="s">
        <v>1826</v>
      </c>
      <c r="H1216">
        <v>64.248711900000004</v>
      </c>
      <c r="I1216">
        <v>63.799821999999999</v>
      </c>
      <c r="J1216" s="5">
        <v>0.44888990000000001</v>
      </c>
      <c r="K1216">
        <v>0.70359110000000002</v>
      </c>
      <c r="N1216">
        <f t="shared" si="18"/>
        <v>0.37079767701480471</v>
      </c>
    </row>
    <row r="1217" spans="2:14" x14ac:dyDescent="0.25">
      <c r="B1217" t="s">
        <v>1462</v>
      </c>
      <c r="C1217" t="s">
        <v>1635</v>
      </c>
      <c r="D1217" t="s">
        <v>1636</v>
      </c>
      <c r="E1217" t="s">
        <v>37</v>
      </c>
      <c r="F1217" t="s">
        <v>0</v>
      </c>
      <c r="G1217" t="s">
        <v>1827</v>
      </c>
      <c r="H1217">
        <v>64.248711900000004</v>
      </c>
      <c r="I1217">
        <v>63.620808799999999</v>
      </c>
      <c r="J1217" s="5">
        <v>0.62790310000000005</v>
      </c>
      <c r="K1217">
        <v>0.98694610000000005</v>
      </c>
      <c r="N1217">
        <f t="shared" si="18"/>
        <v>0.48729274492438962</v>
      </c>
    </row>
    <row r="1218" spans="2:14" x14ac:dyDescent="0.25">
      <c r="B1218" t="s">
        <v>1462</v>
      </c>
      <c r="C1218" t="s">
        <v>1637</v>
      </c>
      <c r="D1218" t="s">
        <v>1638</v>
      </c>
      <c r="E1218" t="s">
        <v>37</v>
      </c>
      <c r="F1218" t="s">
        <v>0</v>
      </c>
      <c r="G1218" t="s">
        <v>1826</v>
      </c>
      <c r="H1218">
        <v>62.857418899999999</v>
      </c>
      <c r="I1218">
        <v>64.248711900000004</v>
      </c>
      <c r="J1218" s="5">
        <v>1.3912929999999999</v>
      </c>
      <c r="K1218">
        <v>2.1654800000000001</v>
      </c>
      <c r="N1218">
        <f t="shared" si="18"/>
        <v>0.87183422383751608</v>
      </c>
    </row>
    <row r="1219" spans="2:14" x14ac:dyDescent="0.25">
      <c r="B1219" t="s">
        <v>1462</v>
      </c>
      <c r="C1219" t="s">
        <v>1639</v>
      </c>
      <c r="D1219" t="s">
        <v>1640</v>
      </c>
      <c r="E1219" t="s">
        <v>37</v>
      </c>
      <c r="F1219" t="s">
        <v>0</v>
      </c>
      <c r="G1219" t="s">
        <v>1826</v>
      </c>
      <c r="H1219">
        <v>63.5843135</v>
      </c>
      <c r="I1219">
        <v>62.857418899999999</v>
      </c>
      <c r="J1219" s="5">
        <v>0.72689459999999995</v>
      </c>
      <c r="K1219">
        <v>1.1564181</v>
      </c>
      <c r="N1219">
        <f t="shared" ref="N1219:N1282" si="19">LN(1+J1219)</f>
        <v>0.54632476661303708</v>
      </c>
    </row>
    <row r="1220" spans="2:14" x14ac:dyDescent="0.25">
      <c r="B1220" t="s">
        <v>1462</v>
      </c>
      <c r="C1220" t="s">
        <v>1639</v>
      </c>
      <c r="D1220" t="s">
        <v>1640</v>
      </c>
      <c r="E1220" t="s">
        <v>37</v>
      </c>
      <c r="F1220" t="s">
        <v>0</v>
      </c>
      <c r="G1220" t="s">
        <v>1827</v>
      </c>
      <c r="H1220">
        <v>63.5843135</v>
      </c>
      <c r="I1220">
        <v>64.248711900000004</v>
      </c>
      <c r="J1220" s="5">
        <v>0.66439839999999994</v>
      </c>
      <c r="K1220">
        <v>1.0341038</v>
      </c>
      <c r="N1220">
        <f t="shared" si="19"/>
        <v>0.50946373681880908</v>
      </c>
    </row>
    <row r="1221" spans="2:14" x14ac:dyDescent="0.25">
      <c r="B1221" t="s">
        <v>1462</v>
      </c>
      <c r="C1221" t="s">
        <v>1641</v>
      </c>
      <c r="D1221" t="s">
        <v>1642</v>
      </c>
      <c r="E1221" t="s">
        <v>37</v>
      </c>
      <c r="F1221" t="s">
        <v>0</v>
      </c>
      <c r="G1221" t="s">
        <v>1826</v>
      </c>
      <c r="H1221">
        <v>63.030177399999999</v>
      </c>
      <c r="I1221">
        <v>63.5843135</v>
      </c>
      <c r="J1221" s="5">
        <v>0.55413610000000002</v>
      </c>
      <c r="K1221">
        <v>0.87149810000000005</v>
      </c>
      <c r="N1221">
        <f t="shared" si="19"/>
        <v>0.44091982854809353</v>
      </c>
    </row>
    <row r="1222" spans="2:14" x14ac:dyDescent="0.25">
      <c r="B1222" t="s">
        <v>1462</v>
      </c>
      <c r="C1222" t="s">
        <v>1641</v>
      </c>
      <c r="D1222" t="s">
        <v>1642</v>
      </c>
      <c r="E1222" t="s">
        <v>37</v>
      </c>
      <c r="F1222" t="s">
        <v>0</v>
      </c>
      <c r="G1222" t="s">
        <v>1827</v>
      </c>
      <c r="H1222">
        <v>63.030177399999999</v>
      </c>
      <c r="I1222">
        <v>63.5843135</v>
      </c>
      <c r="J1222" s="5">
        <v>0.55413610000000002</v>
      </c>
      <c r="K1222">
        <v>0.87149810000000005</v>
      </c>
      <c r="N1222">
        <f t="shared" si="19"/>
        <v>0.44091982854809353</v>
      </c>
    </row>
    <row r="1223" spans="2:14" x14ac:dyDescent="0.25">
      <c r="B1223" t="s">
        <v>1462</v>
      </c>
      <c r="C1223" t="s">
        <v>1643</v>
      </c>
      <c r="D1223" t="s">
        <v>1644</v>
      </c>
      <c r="E1223" t="s">
        <v>37</v>
      </c>
      <c r="F1223" t="s">
        <v>0</v>
      </c>
      <c r="G1223" t="s">
        <v>1826</v>
      </c>
      <c r="H1223">
        <v>63.297711499999998</v>
      </c>
      <c r="I1223">
        <v>63.030177399999999</v>
      </c>
      <c r="J1223" s="5">
        <v>0.2675341</v>
      </c>
      <c r="K1223">
        <v>0.424454</v>
      </c>
      <c r="N1223">
        <f t="shared" si="19"/>
        <v>0.23707335947436967</v>
      </c>
    </row>
    <row r="1224" spans="2:14" x14ac:dyDescent="0.25">
      <c r="B1224" t="s">
        <v>1462</v>
      </c>
      <c r="C1224" t="s">
        <v>1643</v>
      </c>
      <c r="D1224" t="s">
        <v>1644</v>
      </c>
      <c r="E1224" t="s">
        <v>37</v>
      </c>
      <c r="F1224" t="s">
        <v>0</v>
      </c>
      <c r="G1224" t="s">
        <v>1827</v>
      </c>
      <c r="H1224">
        <v>63.297711499999998</v>
      </c>
      <c r="I1224">
        <v>63.030177399999999</v>
      </c>
      <c r="J1224" s="5">
        <v>0.2675341</v>
      </c>
      <c r="K1224">
        <v>0.424454</v>
      </c>
      <c r="N1224">
        <f t="shared" si="19"/>
        <v>0.23707335947436967</v>
      </c>
    </row>
    <row r="1225" spans="2:14" x14ac:dyDescent="0.25">
      <c r="B1225" t="s">
        <v>1462</v>
      </c>
      <c r="C1225" t="s">
        <v>1645</v>
      </c>
      <c r="D1225" t="s">
        <v>1646</v>
      </c>
      <c r="E1225" t="s">
        <v>37</v>
      </c>
      <c r="F1225" t="s">
        <v>0</v>
      </c>
      <c r="G1225" t="s">
        <v>1826</v>
      </c>
      <c r="H1225">
        <v>63.690159100000002</v>
      </c>
      <c r="I1225">
        <v>63.297711499999998</v>
      </c>
      <c r="J1225" s="5">
        <v>0.39244760000000001</v>
      </c>
      <c r="K1225">
        <v>0.62000279999999997</v>
      </c>
      <c r="N1225">
        <f t="shared" si="19"/>
        <v>0.33106306194968993</v>
      </c>
    </row>
    <row r="1226" spans="2:14" x14ac:dyDescent="0.25">
      <c r="B1226" t="s">
        <v>1462</v>
      </c>
      <c r="C1226" t="s">
        <v>1645</v>
      </c>
      <c r="D1226" t="s">
        <v>1646</v>
      </c>
      <c r="E1226" t="s">
        <v>37</v>
      </c>
      <c r="F1226" t="s">
        <v>0</v>
      </c>
      <c r="G1226" t="s">
        <v>1827</v>
      </c>
      <c r="H1226">
        <v>63.690159100000002</v>
      </c>
      <c r="I1226">
        <v>63.297711499999998</v>
      </c>
      <c r="J1226" s="5">
        <v>0.39244760000000001</v>
      </c>
      <c r="K1226">
        <v>0.62000279999999997</v>
      </c>
      <c r="N1226">
        <f t="shared" si="19"/>
        <v>0.33106306194968993</v>
      </c>
    </row>
    <row r="1227" spans="2:14" x14ac:dyDescent="0.25">
      <c r="B1227" t="s">
        <v>1462</v>
      </c>
      <c r="C1227" t="s">
        <v>1647</v>
      </c>
      <c r="D1227" t="s">
        <v>1648</v>
      </c>
      <c r="E1227" t="s">
        <v>37</v>
      </c>
      <c r="F1227" t="s">
        <v>0</v>
      </c>
      <c r="G1227" t="s">
        <v>1826</v>
      </c>
      <c r="H1227">
        <v>63.830309800000002</v>
      </c>
      <c r="I1227">
        <v>63.690159100000002</v>
      </c>
      <c r="J1227" s="5">
        <v>0.14015069999999999</v>
      </c>
      <c r="K1227">
        <v>0.22005079999999999</v>
      </c>
      <c r="N1227">
        <f t="shared" si="19"/>
        <v>0.13116044665213783</v>
      </c>
    </row>
    <row r="1228" spans="2:14" x14ac:dyDescent="0.25">
      <c r="B1228" t="s">
        <v>1462</v>
      </c>
      <c r="C1228" t="s">
        <v>1649</v>
      </c>
      <c r="D1228" t="s">
        <v>1650</v>
      </c>
      <c r="E1228" t="s">
        <v>37</v>
      </c>
      <c r="F1228" t="s">
        <v>0</v>
      </c>
      <c r="G1228" t="s">
        <v>1826</v>
      </c>
      <c r="H1228">
        <v>64.042968999999999</v>
      </c>
      <c r="I1228">
        <v>63.830309800000002</v>
      </c>
      <c r="J1228" s="5">
        <v>0.21265919999999999</v>
      </c>
      <c r="K1228">
        <v>0.3331634</v>
      </c>
      <c r="N1228">
        <f t="shared" si="19"/>
        <v>0.19281563417961819</v>
      </c>
    </row>
    <row r="1229" spans="2:14" x14ac:dyDescent="0.25">
      <c r="B1229" t="s">
        <v>1462</v>
      </c>
      <c r="C1229" t="s">
        <v>1649</v>
      </c>
      <c r="D1229" t="s">
        <v>1650</v>
      </c>
      <c r="E1229" t="s">
        <v>37</v>
      </c>
      <c r="F1229" t="s">
        <v>0</v>
      </c>
      <c r="G1229" t="s">
        <v>1827</v>
      </c>
      <c r="H1229">
        <v>64.042968999999999</v>
      </c>
      <c r="I1229">
        <v>63.690159100000002</v>
      </c>
      <c r="J1229" s="5">
        <v>0.35280990000000001</v>
      </c>
      <c r="K1229">
        <v>0.55394730000000003</v>
      </c>
      <c r="N1229">
        <f t="shared" si="19"/>
        <v>0.30218383673039384</v>
      </c>
    </row>
    <row r="1230" spans="2:14" x14ac:dyDescent="0.25">
      <c r="B1230" t="s">
        <v>1462</v>
      </c>
      <c r="C1230" t="s">
        <v>1651</v>
      </c>
      <c r="D1230" t="s">
        <v>1652</v>
      </c>
      <c r="E1230" t="s">
        <v>37</v>
      </c>
      <c r="F1230" t="s">
        <v>0</v>
      </c>
      <c r="G1230" t="s">
        <v>1826</v>
      </c>
      <c r="H1230">
        <v>62.793832500000001</v>
      </c>
      <c r="I1230">
        <v>64.042968999999999</v>
      </c>
      <c r="J1230" s="5">
        <v>1.2491365000000001</v>
      </c>
      <c r="K1230">
        <v>1.9504663</v>
      </c>
      <c r="N1230">
        <f t="shared" si="19"/>
        <v>0.81054636477701258</v>
      </c>
    </row>
    <row r="1231" spans="2:14" x14ac:dyDescent="0.25">
      <c r="B1231" t="s">
        <v>1462</v>
      </c>
      <c r="C1231" t="s">
        <v>1651</v>
      </c>
      <c r="D1231" t="s">
        <v>1652</v>
      </c>
      <c r="E1231" t="s">
        <v>37</v>
      </c>
      <c r="F1231" t="s">
        <v>0</v>
      </c>
      <c r="G1231" t="s">
        <v>1827</v>
      </c>
      <c r="H1231">
        <v>62.793832500000001</v>
      </c>
      <c r="I1231">
        <v>64.042968999999999</v>
      </c>
      <c r="J1231" s="5">
        <v>1.2491365000000001</v>
      </c>
      <c r="K1231">
        <v>1.9504663</v>
      </c>
      <c r="N1231">
        <f t="shared" si="19"/>
        <v>0.81054636477701258</v>
      </c>
    </row>
    <row r="1232" spans="2:14" x14ac:dyDescent="0.25">
      <c r="B1232" t="s">
        <v>1462</v>
      </c>
      <c r="C1232" t="s">
        <v>1653</v>
      </c>
      <c r="D1232" t="s">
        <v>1654</v>
      </c>
      <c r="E1232" t="s">
        <v>37</v>
      </c>
      <c r="F1232" t="s">
        <v>0</v>
      </c>
      <c r="G1232" t="s">
        <v>1826</v>
      </c>
      <c r="H1232">
        <v>63.446165700000002</v>
      </c>
      <c r="I1232">
        <v>62.793832500000001</v>
      </c>
      <c r="J1232" s="5">
        <v>0.65233319999999995</v>
      </c>
      <c r="K1232">
        <v>1.0388492</v>
      </c>
      <c r="N1232">
        <f t="shared" si="19"/>
        <v>0.50218834967635573</v>
      </c>
    </row>
    <row r="1233" spans="2:14" x14ac:dyDescent="0.25">
      <c r="B1233" t="s">
        <v>1462</v>
      </c>
      <c r="C1233" t="s">
        <v>1653</v>
      </c>
      <c r="D1233" t="s">
        <v>1654</v>
      </c>
      <c r="E1233" t="s">
        <v>37</v>
      </c>
      <c r="F1233" t="s">
        <v>0</v>
      </c>
      <c r="G1233" t="s">
        <v>1827</v>
      </c>
      <c r="H1233">
        <v>63.446165700000002</v>
      </c>
      <c r="I1233">
        <v>62.793832500000001</v>
      </c>
      <c r="J1233" s="5">
        <v>0.65233319999999995</v>
      </c>
      <c r="K1233">
        <v>1.0388492</v>
      </c>
      <c r="N1233">
        <f t="shared" si="19"/>
        <v>0.50218834967635573</v>
      </c>
    </row>
    <row r="1234" spans="2:14" x14ac:dyDescent="0.25">
      <c r="B1234" t="s">
        <v>1462</v>
      </c>
      <c r="C1234" t="s">
        <v>1657</v>
      </c>
      <c r="D1234" t="s">
        <v>1658</v>
      </c>
      <c r="E1234" t="s">
        <v>37</v>
      </c>
      <c r="F1234" t="s">
        <v>0</v>
      </c>
      <c r="G1234" t="s">
        <v>1826</v>
      </c>
      <c r="H1234">
        <v>64.507030099999994</v>
      </c>
      <c r="I1234">
        <v>63.929265399999998</v>
      </c>
      <c r="J1234" s="5">
        <v>0.57776470000000002</v>
      </c>
      <c r="K1234">
        <v>0.90375620000000001</v>
      </c>
      <c r="N1234">
        <f t="shared" si="19"/>
        <v>0.45600909850424953</v>
      </c>
    </row>
    <row r="1235" spans="2:14" x14ac:dyDescent="0.25">
      <c r="B1235" t="s">
        <v>1462</v>
      </c>
      <c r="C1235" t="s">
        <v>1657</v>
      </c>
      <c r="D1235" t="s">
        <v>1658</v>
      </c>
      <c r="E1235" t="s">
        <v>37</v>
      </c>
      <c r="F1235" t="s">
        <v>0</v>
      </c>
      <c r="G1235" t="s">
        <v>1827</v>
      </c>
      <c r="H1235">
        <v>64.507030099999994</v>
      </c>
      <c r="I1235">
        <v>63.929265399999998</v>
      </c>
      <c r="J1235" s="5">
        <v>0.57776470000000002</v>
      </c>
      <c r="K1235">
        <v>0.90375620000000001</v>
      </c>
      <c r="N1235">
        <f t="shared" si="19"/>
        <v>0.45600909850424953</v>
      </c>
    </row>
    <row r="1236" spans="2:14" x14ac:dyDescent="0.25">
      <c r="B1236" t="s">
        <v>1462</v>
      </c>
      <c r="C1236" t="s">
        <v>1659</v>
      </c>
      <c r="D1236" t="s">
        <v>1660</v>
      </c>
      <c r="E1236" t="s">
        <v>37</v>
      </c>
      <c r="F1236" t="s">
        <v>0</v>
      </c>
      <c r="G1236" t="s">
        <v>1826</v>
      </c>
      <c r="H1236">
        <v>63.396118600000001</v>
      </c>
      <c r="I1236">
        <v>64.507030099999994</v>
      </c>
      <c r="J1236" s="5">
        <v>1.1109115000000001</v>
      </c>
      <c r="K1236">
        <v>1.7221557000000001</v>
      </c>
      <c r="N1236">
        <f t="shared" si="19"/>
        <v>0.74711984472826043</v>
      </c>
    </row>
    <row r="1237" spans="2:14" x14ac:dyDescent="0.25">
      <c r="B1237" t="s">
        <v>1462</v>
      </c>
      <c r="C1237" t="s">
        <v>1659</v>
      </c>
      <c r="D1237" t="s">
        <v>1660</v>
      </c>
      <c r="E1237" t="s">
        <v>37</v>
      </c>
      <c r="F1237" t="s">
        <v>0</v>
      </c>
      <c r="G1237" t="s">
        <v>1827</v>
      </c>
      <c r="H1237">
        <v>63.396118600000001</v>
      </c>
      <c r="I1237">
        <v>64.507030099999994</v>
      </c>
      <c r="J1237" s="5">
        <v>1.1109115000000001</v>
      </c>
      <c r="K1237">
        <v>1.7221557000000001</v>
      </c>
      <c r="N1237">
        <f t="shared" si="19"/>
        <v>0.74711984472826043</v>
      </c>
    </row>
    <row r="1238" spans="2:14" x14ac:dyDescent="0.25">
      <c r="B1238" t="s">
        <v>1462</v>
      </c>
      <c r="C1238" t="s">
        <v>1661</v>
      </c>
      <c r="D1238" t="s">
        <v>1662</v>
      </c>
      <c r="E1238" t="s">
        <v>37</v>
      </c>
      <c r="F1238" t="s">
        <v>0</v>
      </c>
      <c r="G1238" t="s">
        <v>1826</v>
      </c>
      <c r="H1238">
        <v>63.906844100000001</v>
      </c>
      <c r="I1238">
        <v>63.396118600000001</v>
      </c>
      <c r="J1238" s="5">
        <v>0.51072550000000005</v>
      </c>
      <c r="K1238">
        <v>0.80561000000000005</v>
      </c>
      <c r="N1238">
        <f t="shared" si="19"/>
        <v>0.41258999901732546</v>
      </c>
    </row>
    <row r="1239" spans="2:14" x14ac:dyDescent="0.25">
      <c r="B1239" t="s">
        <v>1462</v>
      </c>
      <c r="C1239" t="s">
        <v>1661</v>
      </c>
      <c r="D1239" t="s">
        <v>1662</v>
      </c>
      <c r="E1239" t="s">
        <v>37</v>
      </c>
      <c r="F1239" t="s">
        <v>0</v>
      </c>
      <c r="G1239" t="s">
        <v>1827</v>
      </c>
      <c r="H1239">
        <v>63.906844100000001</v>
      </c>
      <c r="I1239">
        <v>63.396118600000001</v>
      </c>
      <c r="J1239" s="5">
        <v>0.51072550000000005</v>
      </c>
      <c r="K1239">
        <v>0.80561000000000005</v>
      </c>
      <c r="N1239">
        <f t="shared" si="19"/>
        <v>0.41258999901732546</v>
      </c>
    </row>
    <row r="1240" spans="2:14" x14ac:dyDescent="0.25">
      <c r="B1240" t="s">
        <v>1462</v>
      </c>
      <c r="C1240" t="s">
        <v>1663</v>
      </c>
      <c r="D1240" t="s">
        <v>1664</v>
      </c>
      <c r="E1240" t="s">
        <v>37</v>
      </c>
      <c r="F1240" t="s">
        <v>0</v>
      </c>
      <c r="G1240" t="s">
        <v>1826</v>
      </c>
      <c r="H1240">
        <v>63.682257700000001</v>
      </c>
      <c r="I1240">
        <v>63.906844100000001</v>
      </c>
      <c r="J1240" s="5">
        <v>0.22458639999999999</v>
      </c>
      <c r="K1240">
        <v>0.35142780000000001</v>
      </c>
      <c r="N1240">
        <f t="shared" si="19"/>
        <v>0.20260315433289203</v>
      </c>
    </row>
    <row r="1241" spans="2:14" x14ac:dyDescent="0.25">
      <c r="B1241" t="s">
        <v>1462</v>
      </c>
      <c r="C1241" t="s">
        <v>1667</v>
      </c>
      <c r="D1241" t="s">
        <v>1668</v>
      </c>
      <c r="E1241" t="s">
        <v>37</v>
      </c>
      <c r="F1241" t="s">
        <v>0</v>
      </c>
      <c r="G1241" t="s">
        <v>1826</v>
      </c>
      <c r="H1241">
        <v>63.685864299999999</v>
      </c>
      <c r="I1241">
        <v>62.400794400000002</v>
      </c>
      <c r="J1241" s="5">
        <v>1.2850699000000001</v>
      </c>
      <c r="K1241">
        <v>2.0593807000000002</v>
      </c>
      <c r="N1241">
        <f t="shared" si="19"/>
        <v>0.82639661468790671</v>
      </c>
    </row>
    <row r="1242" spans="2:14" x14ac:dyDescent="0.25">
      <c r="B1242" t="s">
        <v>1462</v>
      </c>
      <c r="C1242" t="s">
        <v>1667</v>
      </c>
      <c r="D1242" t="s">
        <v>1668</v>
      </c>
      <c r="E1242" t="s">
        <v>37</v>
      </c>
      <c r="F1242" t="s">
        <v>0</v>
      </c>
      <c r="G1242" t="s">
        <v>1827</v>
      </c>
      <c r="H1242">
        <v>63.685864299999999</v>
      </c>
      <c r="I1242">
        <v>62.400794400000002</v>
      </c>
      <c r="J1242" s="5">
        <v>1.2850699000000001</v>
      </c>
      <c r="K1242">
        <v>2.0593807000000002</v>
      </c>
      <c r="N1242">
        <f t="shared" si="19"/>
        <v>0.82639661468790671</v>
      </c>
    </row>
    <row r="1243" spans="2:14" x14ac:dyDescent="0.25">
      <c r="B1243" t="s">
        <v>1462</v>
      </c>
      <c r="C1243" t="s">
        <v>1669</v>
      </c>
      <c r="D1243" t="s">
        <v>1670</v>
      </c>
      <c r="E1243" t="s">
        <v>37</v>
      </c>
      <c r="F1243" t="s">
        <v>0</v>
      </c>
      <c r="G1243" t="s">
        <v>1826</v>
      </c>
      <c r="H1243">
        <v>63.033409900000002</v>
      </c>
      <c r="I1243">
        <v>63.685864299999999</v>
      </c>
      <c r="J1243" s="5">
        <v>0.65245439999999999</v>
      </c>
      <c r="K1243">
        <v>1.0244886</v>
      </c>
      <c r="N1243">
        <f t="shared" si="19"/>
        <v>0.502261697809261</v>
      </c>
    </row>
    <row r="1244" spans="2:14" x14ac:dyDescent="0.25">
      <c r="B1244" t="s">
        <v>1462</v>
      </c>
      <c r="C1244" t="s">
        <v>1669</v>
      </c>
      <c r="D1244" t="s">
        <v>1670</v>
      </c>
      <c r="E1244" t="s">
        <v>37</v>
      </c>
      <c r="F1244" t="s">
        <v>0</v>
      </c>
      <c r="G1244" t="s">
        <v>1827</v>
      </c>
      <c r="H1244">
        <v>63.033409900000002</v>
      </c>
      <c r="I1244">
        <v>63.685864299999999</v>
      </c>
      <c r="J1244" s="5">
        <v>0.65245439999999999</v>
      </c>
      <c r="K1244">
        <v>1.0244886</v>
      </c>
      <c r="N1244">
        <f t="shared" si="19"/>
        <v>0.502261697809261</v>
      </c>
    </row>
    <row r="1245" spans="2:14" x14ac:dyDescent="0.25">
      <c r="B1245" t="s">
        <v>1462</v>
      </c>
      <c r="C1245" t="s">
        <v>1671</v>
      </c>
      <c r="D1245" t="s">
        <v>1672</v>
      </c>
      <c r="E1245" t="s">
        <v>37</v>
      </c>
      <c r="F1245" t="s">
        <v>0</v>
      </c>
      <c r="G1245" t="s">
        <v>1826</v>
      </c>
      <c r="H1245">
        <v>64.015957799999995</v>
      </c>
      <c r="I1245">
        <v>63.033409900000002</v>
      </c>
      <c r="J1245" s="5">
        <v>0.98254790000000003</v>
      </c>
      <c r="K1245">
        <v>1.5587732000000001</v>
      </c>
      <c r="N1245">
        <f t="shared" si="19"/>
        <v>0.68438283564734204</v>
      </c>
    </row>
    <row r="1246" spans="2:14" x14ac:dyDescent="0.25">
      <c r="B1246" t="s">
        <v>1462</v>
      </c>
      <c r="C1246" t="s">
        <v>1673</v>
      </c>
      <c r="D1246" t="s">
        <v>1674</v>
      </c>
      <c r="E1246" t="s">
        <v>37</v>
      </c>
      <c r="F1246" t="s">
        <v>0</v>
      </c>
      <c r="G1246" t="s">
        <v>1826</v>
      </c>
      <c r="H1246">
        <v>62.229301300000003</v>
      </c>
      <c r="I1246">
        <v>64.015957799999995</v>
      </c>
      <c r="J1246" s="5">
        <v>1.7866565000000001</v>
      </c>
      <c r="K1246">
        <v>2.7909549</v>
      </c>
      <c r="N1246">
        <f t="shared" si="19"/>
        <v>1.0248424900964868</v>
      </c>
    </row>
    <row r="1247" spans="2:14" x14ac:dyDescent="0.25">
      <c r="B1247" t="s">
        <v>1462</v>
      </c>
      <c r="C1247" t="s">
        <v>1673</v>
      </c>
      <c r="D1247" t="s">
        <v>1674</v>
      </c>
      <c r="E1247" t="s">
        <v>37</v>
      </c>
      <c r="F1247" t="s">
        <v>0</v>
      </c>
      <c r="G1247" t="s">
        <v>1827</v>
      </c>
      <c r="H1247">
        <v>62.229301300000003</v>
      </c>
      <c r="I1247">
        <v>63.033409900000002</v>
      </c>
      <c r="J1247" s="5">
        <v>0.80410859999999995</v>
      </c>
      <c r="K1247">
        <v>1.2756863000000001</v>
      </c>
      <c r="N1247">
        <f t="shared" si="19"/>
        <v>0.59006661938505234</v>
      </c>
    </row>
    <row r="1248" spans="2:14" x14ac:dyDescent="0.25">
      <c r="B1248" t="s">
        <v>1462</v>
      </c>
      <c r="C1248" t="s">
        <v>1675</v>
      </c>
      <c r="D1248" t="s">
        <v>1676</v>
      </c>
      <c r="E1248" t="s">
        <v>37</v>
      </c>
      <c r="F1248" t="s">
        <v>0</v>
      </c>
      <c r="G1248" t="s">
        <v>1827</v>
      </c>
      <c r="H1248">
        <v>63.730131900000003</v>
      </c>
      <c r="I1248">
        <v>62.229301300000003</v>
      </c>
      <c r="J1248" s="5">
        <v>1.5008306</v>
      </c>
      <c r="K1248">
        <v>2.4117747999999999</v>
      </c>
      <c r="N1248">
        <f t="shared" si="19"/>
        <v>0.91662291669466778</v>
      </c>
    </row>
    <row r="1249" spans="2:14" x14ac:dyDescent="0.25">
      <c r="B1249" t="s">
        <v>1462</v>
      </c>
      <c r="C1249" t="s">
        <v>1677</v>
      </c>
      <c r="D1249" t="s">
        <v>1678</v>
      </c>
      <c r="E1249" t="s">
        <v>37</v>
      </c>
      <c r="F1249" t="s">
        <v>0</v>
      </c>
      <c r="G1249" t="s">
        <v>1826</v>
      </c>
      <c r="H1249">
        <v>63.776015899999997</v>
      </c>
      <c r="I1249">
        <v>62.229301300000003</v>
      </c>
      <c r="J1249" s="5">
        <v>1.5467146000000001</v>
      </c>
      <c r="K1249">
        <v>2.4855084999999999</v>
      </c>
      <c r="N1249">
        <f t="shared" si="19"/>
        <v>0.93480413632271686</v>
      </c>
    </row>
    <row r="1250" spans="2:14" x14ac:dyDescent="0.25">
      <c r="B1250" t="s">
        <v>1462</v>
      </c>
      <c r="C1250" t="s">
        <v>1677</v>
      </c>
      <c r="D1250" t="s">
        <v>1678</v>
      </c>
      <c r="E1250" t="s">
        <v>37</v>
      </c>
      <c r="F1250" t="s">
        <v>0</v>
      </c>
      <c r="G1250" t="s">
        <v>1827</v>
      </c>
      <c r="H1250">
        <v>63.776015899999997</v>
      </c>
      <c r="I1250">
        <v>63.730131900000003</v>
      </c>
      <c r="J1250" s="5">
        <v>4.5884000000000001E-2</v>
      </c>
      <c r="K1250">
        <v>7.19973E-2</v>
      </c>
      <c r="N1250">
        <f t="shared" si="19"/>
        <v>4.4862460831452081E-2</v>
      </c>
    </row>
    <row r="1251" spans="2:14" x14ac:dyDescent="0.25">
      <c r="B1251" t="s">
        <v>1462</v>
      </c>
      <c r="C1251" t="s">
        <v>1679</v>
      </c>
      <c r="D1251" t="s">
        <v>1680</v>
      </c>
      <c r="E1251" t="s">
        <v>37</v>
      </c>
      <c r="F1251" t="s">
        <v>0</v>
      </c>
      <c r="G1251" t="s">
        <v>1826</v>
      </c>
      <c r="H1251">
        <v>63.901947</v>
      </c>
      <c r="I1251">
        <v>63.776015899999997</v>
      </c>
      <c r="J1251" s="5">
        <v>0.12593109999999999</v>
      </c>
      <c r="K1251">
        <v>0.19745840000000001</v>
      </c>
      <c r="N1251">
        <f t="shared" si="19"/>
        <v>0.11861033779202505</v>
      </c>
    </row>
    <row r="1252" spans="2:14" x14ac:dyDescent="0.25">
      <c r="B1252" t="s">
        <v>1462</v>
      </c>
      <c r="C1252" t="s">
        <v>1679</v>
      </c>
      <c r="D1252" t="s">
        <v>1680</v>
      </c>
      <c r="E1252" t="s">
        <v>37</v>
      </c>
      <c r="F1252" t="s">
        <v>0</v>
      </c>
      <c r="G1252" t="s">
        <v>1827</v>
      </c>
      <c r="H1252">
        <v>63.901947</v>
      </c>
      <c r="I1252">
        <v>63.776015899999997</v>
      </c>
      <c r="J1252" s="5">
        <v>0.12593109999999999</v>
      </c>
      <c r="K1252">
        <v>0.19745840000000001</v>
      </c>
      <c r="N1252">
        <f t="shared" si="19"/>
        <v>0.11861033779202505</v>
      </c>
    </row>
    <row r="1253" spans="2:14" x14ac:dyDescent="0.25">
      <c r="B1253" t="s">
        <v>1462</v>
      </c>
      <c r="C1253" t="s">
        <v>1681</v>
      </c>
      <c r="D1253" t="s">
        <v>1682</v>
      </c>
      <c r="E1253" t="s">
        <v>37</v>
      </c>
      <c r="F1253" t="s">
        <v>0</v>
      </c>
      <c r="G1253" t="s">
        <v>1826</v>
      </c>
      <c r="H1253">
        <v>63.926818300000001</v>
      </c>
      <c r="I1253">
        <v>63.901947</v>
      </c>
      <c r="J1253" s="5">
        <v>2.4871299999999999E-2</v>
      </c>
      <c r="K1253">
        <v>3.8920999999999997E-2</v>
      </c>
      <c r="N1253">
        <f t="shared" si="19"/>
        <v>2.4567043731322579E-2</v>
      </c>
    </row>
    <row r="1254" spans="2:14" x14ac:dyDescent="0.25">
      <c r="B1254" t="s">
        <v>1462</v>
      </c>
      <c r="C1254" t="s">
        <v>1681</v>
      </c>
      <c r="D1254" t="s">
        <v>1682</v>
      </c>
      <c r="E1254" t="s">
        <v>37</v>
      </c>
      <c r="F1254" t="s">
        <v>0</v>
      </c>
      <c r="G1254" t="s">
        <v>1827</v>
      </c>
      <c r="H1254">
        <v>63.926818300000001</v>
      </c>
      <c r="I1254">
        <v>63.901947</v>
      </c>
      <c r="J1254" s="5">
        <v>2.4871299999999999E-2</v>
      </c>
      <c r="K1254">
        <v>3.8920999999999997E-2</v>
      </c>
      <c r="N1254">
        <f t="shared" si="19"/>
        <v>2.4567043731322579E-2</v>
      </c>
    </row>
    <row r="1255" spans="2:14" x14ac:dyDescent="0.25">
      <c r="B1255" t="s">
        <v>1462</v>
      </c>
      <c r="C1255" t="s">
        <v>1683</v>
      </c>
      <c r="D1255" t="s">
        <v>1684</v>
      </c>
      <c r="E1255" t="s">
        <v>37</v>
      </c>
      <c r="F1255" t="s">
        <v>0</v>
      </c>
      <c r="G1255" t="s">
        <v>1826</v>
      </c>
      <c r="H1255">
        <v>63.516781299999998</v>
      </c>
      <c r="I1255">
        <v>63.926818300000001</v>
      </c>
      <c r="J1255" s="5">
        <v>0.41003699999999998</v>
      </c>
      <c r="K1255">
        <v>0.64141619999999999</v>
      </c>
      <c r="N1255">
        <f t="shared" si="19"/>
        <v>0.34361594518053612</v>
      </c>
    </row>
    <row r="1256" spans="2:14" x14ac:dyDescent="0.25">
      <c r="B1256" t="s">
        <v>1462</v>
      </c>
      <c r="C1256" t="s">
        <v>1683</v>
      </c>
      <c r="D1256" t="s">
        <v>1684</v>
      </c>
      <c r="E1256" t="s">
        <v>37</v>
      </c>
      <c r="F1256" t="s">
        <v>0</v>
      </c>
      <c r="G1256" t="s">
        <v>1827</v>
      </c>
      <c r="H1256">
        <v>63.516781299999998</v>
      </c>
      <c r="I1256">
        <v>63.926818300000001</v>
      </c>
      <c r="J1256" s="5">
        <v>0.41003699999999998</v>
      </c>
      <c r="K1256">
        <v>0.64141619999999999</v>
      </c>
      <c r="N1256">
        <f t="shared" si="19"/>
        <v>0.34361594518053612</v>
      </c>
    </row>
    <row r="1257" spans="2:14" x14ac:dyDescent="0.25">
      <c r="B1257" t="s">
        <v>1462</v>
      </c>
      <c r="C1257" t="s">
        <v>1685</v>
      </c>
      <c r="D1257" t="s">
        <v>1686</v>
      </c>
      <c r="E1257" t="s">
        <v>37</v>
      </c>
      <c r="F1257" t="s">
        <v>0</v>
      </c>
      <c r="G1257" t="s">
        <v>1826</v>
      </c>
      <c r="H1257">
        <v>62.858015999999999</v>
      </c>
      <c r="I1257">
        <v>63.516781299999998</v>
      </c>
      <c r="J1257" s="5">
        <v>0.6587653</v>
      </c>
      <c r="K1257">
        <v>1.0371516000000001</v>
      </c>
      <c r="N1257">
        <f t="shared" si="19"/>
        <v>0.50607353043485337</v>
      </c>
    </row>
    <row r="1258" spans="2:14" x14ac:dyDescent="0.25">
      <c r="B1258" t="s">
        <v>1462</v>
      </c>
      <c r="C1258" t="s">
        <v>1685</v>
      </c>
      <c r="D1258" t="s">
        <v>1686</v>
      </c>
      <c r="E1258" t="s">
        <v>37</v>
      </c>
      <c r="F1258" t="s">
        <v>0</v>
      </c>
      <c r="G1258" t="s">
        <v>1827</v>
      </c>
      <c r="H1258">
        <v>62.858015999999999</v>
      </c>
      <c r="I1258">
        <v>63.516781299999998</v>
      </c>
      <c r="J1258" s="5">
        <v>0.6587653</v>
      </c>
      <c r="K1258">
        <v>1.0371516000000001</v>
      </c>
      <c r="N1258">
        <f t="shared" si="19"/>
        <v>0.50607353043485337</v>
      </c>
    </row>
    <row r="1259" spans="2:14" x14ac:dyDescent="0.25">
      <c r="B1259" t="s">
        <v>1462</v>
      </c>
      <c r="C1259" t="s">
        <v>1689</v>
      </c>
      <c r="D1259" t="s">
        <v>1690</v>
      </c>
      <c r="E1259" t="s">
        <v>37</v>
      </c>
      <c r="F1259" t="s">
        <v>0</v>
      </c>
      <c r="G1259" t="s">
        <v>1826</v>
      </c>
      <c r="H1259">
        <v>62.284936999999999</v>
      </c>
      <c r="I1259">
        <v>63.189492399999999</v>
      </c>
      <c r="J1259" s="5">
        <v>0.90455540000000001</v>
      </c>
      <c r="K1259">
        <v>1.4314964999999999</v>
      </c>
      <c r="N1259">
        <f t="shared" si="19"/>
        <v>0.64424859551318236</v>
      </c>
    </row>
    <row r="1260" spans="2:14" x14ac:dyDescent="0.25">
      <c r="B1260" t="s">
        <v>1462</v>
      </c>
      <c r="C1260" t="s">
        <v>1689</v>
      </c>
      <c r="D1260" t="s">
        <v>1690</v>
      </c>
      <c r="E1260" t="s">
        <v>37</v>
      </c>
      <c r="F1260" t="s">
        <v>0</v>
      </c>
      <c r="G1260" t="s">
        <v>1827</v>
      </c>
      <c r="H1260">
        <v>62.284936999999999</v>
      </c>
      <c r="I1260">
        <v>63.189492399999999</v>
      </c>
      <c r="J1260" s="5">
        <v>0.90455540000000001</v>
      </c>
      <c r="K1260">
        <v>1.4314964999999999</v>
      </c>
      <c r="N1260">
        <f t="shared" si="19"/>
        <v>0.64424859551318236</v>
      </c>
    </row>
    <row r="1261" spans="2:14" x14ac:dyDescent="0.25">
      <c r="B1261" t="s">
        <v>1462</v>
      </c>
      <c r="C1261" t="s">
        <v>1693</v>
      </c>
      <c r="D1261" t="s">
        <v>1694</v>
      </c>
      <c r="E1261" t="s">
        <v>37</v>
      </c>
      <c r="F1261" t="s">
        <v>0</v>
      </c>
      <c r="G1261" t="s">
        <v>1826</v>
      </c>
      <c r="H1261">
        <v>63.883541600000001</v>
      </c>
      <c r="I1261">
        <v>64.212171900000001</v>
      </c>
      <c r="J1261" s="5">
        <v>0.32863029999999999</v>
      </c>
      <c r="K1261">
        <v>0.51178820000000003</v>
      </c>
      <c r="N1261">
        <f t="shared" si="19"/>
        <v>0.28414856195011384</v>
      </c>
    </row>
    <row r="1262" spans="2:14" x14ac:dyDescent="0.25">
      <c r="B1262" t="s">
        <v>1462</v>
      </c>
      <c r="C1262" t="s">
        <v>1693</v>
      </c>
      <c r="D1262" t="s">
        <v>1694</v>
      </c>
      <c r="E1262" t="s">
        <v>37</v>
      </c>
      <c r="F1262" t="s">
        <v>0</v>
      </c>
      <c r="G1262" t="s">
        <v>1827</v>
      </c>
      <c r="H1262">
        <v>63.883541600000001</v>
      </c>
      <c r="I1262">
        <v>64.212171900000001</v>
      </c>
      <c r="J1262" s="5">
        <v>0.32863029999999999</v>
      </c>
      <c r="K1262">
        <v>0.51178820000000003</v>
      </c>
      <c r="N1262">
        <f t="shared" si="19"/>
        <v>0.28414856195011384</v>
      </c>
    </row>
    <row r="1263" spans="2:14" x14ac:dyDescent="0.25">
      <c r="B1263" t="s">
        <v>1462</v>
      </c>
      <c r="C1263" t="s">
        <v>1695</v>
      </c>
      <c r="D1263" t="s">
        <v>1696</v>
      </c>
      <c r="E1263" t="s">
        <v>37</v>
      </c>
      <c r="F1263" t="s">
        <v>0</v>
      </c>
      <c r="G1263" t="s">
        <v>1827</v>
      </c>
      <c r="H1263">
        <v>64.111341899999999</v>
      </c>
      <c r="I1263">
        <v>63.883541600000001</v>
      </c>
      <c r="J1263" s="5">
        <v>0.22780030000000001</v>
      </c>
      <c r="K1263">
        <v>0.35658679999999998</v>
      </c>
      <c r="N1263">
        <f t="shared" si="19"/>
        <v>0.205224194350698</v>
      </c>
    </row>
    <row r="1264" spans="2:14" x14ac:dyDescent="0.25">
      <c r="B1264" t="s">
        <v>1462</v>
      </c>
      <c r="C1264" t="s">
        <v>1697</v>
      </c>
      <c r="D1264" t="s">
        <v>1698</v>
      </c>
      <c r="E1264" t="s">
        <v>37</v>
      </c>
      <c r="F1264" t="s">
        <v>0</v>
      </c>
      <c r="G1264" t="s">
        <v>1826</v>
      </c>
      <c r="H1264">
        <v>63.629812100000002</v>
      </c>
      <c r="I1264">
        <v>63.883541600000001</v>
      </c>
      <c r="J1264" s="5">
        <v>0.2537295</v>
      </c>
      <c r="K1264">
        <v>0.3971751</v>
      </c>
      <c r="N1264">
        <f t="shared" si="19"/>
        <v>0.22612270921317146</v>
      </c>
    </row>
    <row r="1265" spans="2:14" x14ac:dyDescent="0.25">
      <c r="B1265" t="s">
        <v>1462</v>
      </c>
      <c r="C1265" t="s">
        <v>1697</v>
      </c>
      <c r="D1265" t="s">
        <v>1698</v>
      </c>
      <c r="E1265" t="s">
        <v>37</v>
      </c>
      <c r="F1265" t="s">
        <v>0</v>
      </c>
      <c r="G1265" t="s">
        <v>1827</v>
      </c>
      <c r="H1265">
        <v>63.629812100000002</v>
      </c>
      <c r="I1265">
        <v>64.111341899999999</v>
      </c>
      <c r="J1265" s="5">
        <v>0.48152980000000001</v>
      </c>
      <c r="K1265">
        <v>0.75108359999999996</v>
      </c>
      <c r="N1265">
        <f t="shared" si="19"/>
        <v>0.39307520257774975</v>
      </c>
    </row>
    <row r="1266" spans="2:14" x14ac:dyDescent="0.25">
      <c r="B1266" t="s">
        <v>1462</v>
      </c>
      <c r="C1266" t="s">
        <v>1699</v>
      </c>
      <c r="D1266" t="s">
        <v>1700</v>
      </c>
      <c r="E1266" t="s">
        <v>37</v>
      </c>
      <c r="F1266" t="s">
        <v>0</v>
      </c>
      <c r="G1266" t="s">
        <v>1827</v>
      </c>
      <c r="H1266">
        <v>63.942593500000001</v>
      </c>
      <c r="I1266">
        <v>63.629812100000002</v>
      </c>
      <c r="J1266" s="5">
        <v>0.31278139999999999</v>
      </c>
      <c r="K1266">
        <v>0.49156420000000001</v>
      </c>
      <c r="N1266">
        <f t="shared" si="19"/>
        <v>0.27214809250324634</v>
      </c>
    </row>
    <row r="1267" spans="2:14" x14ac:dyDescent="0.25">
      <c r="B1267" t="s">
        <v>1462</v>
      </c>
      <c r="C1267" t="s">
        <v>1701</v>
      </c>
      <c r="D1267" t="s">
        <v>1702</v>
      </c>
      <c r="E1267" t="s">
        <v>37</v>
      </c>
      <c r="F1267" t="s">
        <v>0</v>
      </c>
      <c r="G1267" t="s">
        <v>1826</v>
      </c>
      <c r="H1267">
        <v>64.616370500000002</v>
      </c>
      <c r="I1267">
        <v>63.629812100000002</v>
      </c>
      <c r="J1267" s="5">
        <v>0.98655839999999995</v>
      </c>
      <c r="K1267">
        <v>1.5504656999999999</v>
      </c>
      <c r="N1267">
        <f t="shared" si="19"/>
        <v>0.68640369427985726</v>
      </c>
    </row>
    <row r="1268" spans="2:14" x14ac:dyDescent="0.25">
      <c r="B1268" t="s">
        <v>1462</v>
      </c>
      <c r="C1268" t="s">
        <v>1701</v>
      </c>
      <c r="D1268" t="s">
        <v>1702</v>
      </c>
      <c r="E1268" t="s">
        <v>37</v>
      </c>
      <c r="F1268" t="s">
        <v>0</v>
      </c>
      <c r="G1268" t="s">
        <v>1827</v>
      </c>
      <c r="H1268">
        <v>64.616370500000002</v>
      </c>
      <c r="I1268">
        <v>63.942593500000001</v>
      </c>
      <c r="J1268" s="5">
        <v>0.67377699999999996</v>
      </c>
      <c r="K1268">
        <v>1.0537217000000001</v>
      </c>
      <c r="N1268">
        <f t="shared" si="19"/>
        <v>0.51508274933450893</v>
      </c>
    </row>
    <row r="1269" spans="2:14" x14ac:dyDescent="0.25">
      <c r="B1269" t="s">
        <v>1462</v>
      </c>
      <c r="C1269" t="s">
        <v>1703</v>
      </c>
      <c r="D1269" t="s">
        <v>1704</v>
      </c>
      <c r="E1269" t="s">
        <v>37</v>
      </c>
      <c r="F1269" t="s">
        <v>0</v>
      </c>
      <c r="G1269" t="s">
        <v>1826</v>
      </c>
      <c r="H1269">
        <v>63.843277700000002</v>
      </c>
      <c r="I1269">
        <v>64.616370500000002</v>
      </c>
      <c r="J1269" s="5">
        <v>0.77309280000000002</v>
      </c>
      <c r="K1269">
        <v>1.1964349000000001</v>
      </c>
      <c r="N1269">
        <f t="shared" si="19"/>
        <v>0.57272536638788474</v>
      </c>
    </row>
    <row r="1270" spans="2:14" x14ac:dyDescent="0.25">
      <c r="B1270" t="s">
        <v>1462</v>
      </c>
      <c r="C1270" t="s">
        <v>1703</v>
      </c>
      <c r="D1270" t="s">
        <v>1704</v>
      </c>
      <c r="E1270" t="s">
        <v>37</v>
      </c>
      <c r="F1270" t="s">
        <v>0</v>
      </c>
      <c r="G1270" t="s">
        <v>1827</v>
      </c>
      <c r="H1270">
        <v>63.843277700000002</v>
      </c>
      <c r="I1270">
        <v>64.616370500000002</v>
      </c>
      <c r="J1270" s="5">
        <v>0.77309280000000002</v>
      </c>
      <c r="K1270">
        <v>1.1964349000000001</v>
      </c>
      <c r="N1270">
        <f t="shared" si="19"/>
        <v>0.57272536638788474</v>
      </c>
    </row>
    <row r="1271" spans="2:14" x14ac:dyDescent="0.25">
      <c r="B1271" t="s">
        <v>1462</v>
      </c>
      <c r="C1271" t="s">
        <v>1705</v>
      </c>
      <c r="D1271" t="s">
        <v>1706</v>
      </c>
      <c r="E1271" t="s">
        <v>37</v>
      </c>
      <c r="F1271" t="s">
        <v>0</v>
      </c>
      <c r="G1271" t="s">
        <v>1826</v>
      </c>
      <c r="H1271">
        <v>62.890034200000002</v>
      </c>
      <c r="I1271">
        <v>63.843277700000002</v>
      </c>
      <c r="J1271" s="5">
        <v>0.95324350000000002</v>
      </c>
      <c r="K1271">
        <v>1.4930992000000001</v>
      </c>
      <c r="N1271">
        <f t="shared" si="19"/>
        <v>0.66949132410215795</v>
      </c>
    </row>
    <row r="1272" spans="2:14" x14ac:dyDescent="0.25">
      <c r="B1272" t="s">
        <v>1462</v>
      </c>
      <c r="C1272" t="s">
        <v>1705</v>
      </c>
      <c r="D1272" t="s">
        <v>1706</v>
      </c>
      <c r="E1272" t="s">
        <v>37</v>
      </c>
      <c r="F1272" t="s">
        <v>0</v>
      </c>
      <c r="G1272" t="s">
        <v>1827</v>
      </c>
      <c r="H1272">
        <v>62.890034200000002</v>
      </c>
      <c r="I1272">
        <v>63.843277700000002</v>
      </c>
      <c r="J1272" s="5">
        <v>0.95324350000000002</v>
      </c>
      <c r="K1272">
        <v>1.4930992000000001</v>
      </c>
      <c r="N1272">
        <f t="shared" si="19"/>
        <v>0.66949132410215795</v>
      </c>
    </row>
    <row r="1273" spans="2:14" x14ac:dyDescent="0.25">
      <c r="B1273" t="s">
        <v>1462</v>
      </c>
      <c r="C1273" t="s">
        <v>1707</v>
      </c>
      <c r="D1273" t="s">
        <v>1708</v>
      </c>
      <c r="E1273" t="s">
        <v>37</v>
      </c>
      <c r="F1273" t="s">
        <v>0</v>
      </c>
      <c r="G1273" t="s">
        <v>1826</v>
      </c>
      <c r="H1273">
        <v>63.906268699999998</v>
      </c>
      <c r="I1273">
        <v>62.890034200000002</v>
      </c>
      <c r="J1273" s="5">
        <v>1.0162344999999999</v>
      </c>
      <c r="K1273">
        <v>1.6158912000000001</v>
      </c>
      <c r="N1273">
        <f t="shared" si="19"/>
        <v>0.70123166288898453</v>
      </c>
    </row>
    <row r="1274" spans="2:14" x14ac:dyDescent="0.25">
      <c r="B1274" t="s">
        <v>1462</v>
      </c>
      <c r="C1274" t="s">
        <v>1707</v>
      </c>
      <c r="D1274" t="s">
        <v>1708</v>
      </c>
      <c r="E1274" t="s">
        <v>37</v>
      </c>
      <c r="F1274" t="s">
        <v>0</v>
      </c>
      <c r="G1274" t="s">
        <v>1827</v>
      </c>
      <c r="H1274">
        <v>63.906268699999998</v>
      </c>
      <c r="I1274">
        <v>62.890034200000002</v>
      </c>
      <c r="J1274" s="5">
        <v>1.0162344999999999</v>
      </c>
      <c r="K1274">
        <v>1.6158912000000001</v>
      </c>
      <c r="N1274">
        <f t="shared" si="19"/>
        <v>0.70123166288898453</v>
      </c>
    </row>
    <row r="1275" spans="2:14" x14ac:dyDescent="0.25">
      <c r="B1275" t="s">
        <v>1462</v>
      </c>
      <c r="C1275" t="s">
        <v>1709</v>
      </c>
      <c r="D1275" t="s">
        <v>1710</v>
      </c>
      <c r="E1275" t="s">
        <v>37</v>
      </c>
      <c r="F1275" t="s">
        <v>0</v>
      </c>
      <c r="G1275" t="s">
        <v>1826</v>
      </c>
      <c r="H1275">
        <v>63.704054200000002</v>
      </c>
      <c r="I1275">
        <v>63.906268699999998</v>
      </c>
      <c r="J1275" s="5">
        <v>0.20221449999999999</v>
      </c>
      <c r="K1275">
        <v>0.31642360000000003</v>
      </c>
      <c r="N1275">
        <f t="shared" si="19"/>
        <v>0.18416527277128331</v>
      </c>
    </row>
    <row r="1276" spans="2:14" x14ac:dyDescent="0.25">
      <c r="B1276" t="s">
        <v>1462</v>
      </c>
      <c r="C1276" t="s">
        <v>1709</v>
      </c>
      <c r="D1276" t="s">
        <v>1710</v>
      </c>
      <c r="E1276" t="s">
        <v>37</v>
      </c>
      <c r="F1276" t="s">
        <v>0</v>
      </c>
      <c r="G1276" t="s">
        <v>1827</v>
      </c>
      <c r="H1276">
        <v>63.704054200000002</v>
      </c>
      <c r="I1276">
        <v>63.906268699999998</v>
      </c>
      <c r="J1276" s="5">
        <v>0.20221449999999999</v>
      </c>
      <c r="K1276">
        <v>0.31642360000000003</v>
      </c>
      <c r="N1276">
        <f t="shared" si="19"/>
        <v>0.18416527277128331</v>
      </c>
    </row>
    <row r="1277" spans="2:14" x14ac:dyDescent="0.25">
      <c r="B1277" t="s">
        <v>1462</v>
      </c>
      <c r="C1277" t="s">
        <v>1711</v>
      </c>
      <c r="D1277" t="s">
        <v>1712</v>
      </c>
      <c r="E1277" t="s">
        <v>37</v>
      </c>
      <c r="F1277" t="s">
        <v>0</v>
      </c>
      <c r="G1277" t="s">
        <v>1826</v>
      </c>
      <c r="H1277">
        <v>63.156812600000002</v>
      </c>
      <c r="I1277">
        <v>63.704054200000002</v>
      </c>
      <c r="J1277" s="5">
        <v>0.54724159999999999</v>
      </c>
      <c r="K1277">
        <v>0.8590373</v>
      </c>
      <c r="N1277">
        <f t="shared" si="19"/>
        <v>0.43647373263568456</v>
      </c>
    </row>
    <row r="1278" spans="2:14" x14ac:dyDescent="0.25">
      <c r="B1278" t="s">
        <v>1462</v>
      </c>
      <c r="C1278" t="s">
        <v>1711</v>
      </c>
      <c r="D1278" t="s">
        <v>1712</v>
      </c>
      <c r="E1278" t="s">
        <v>37</v>
      </c>
      <c r="F1278" t="s">
        <v>0</v>
      </c>
      <c r="G1278" t="s">
        <v>1827</v>
      </c>
      <c r="H1278">
        <v>63.156812600000002</v>
      </c>
      <c r="I1278">
        <v>63.704054200000002</v>
      </c>
      <c r="J1278" s="5">
        <v>0.54724159999999999</v>
      </c>
      <c r="K1278">
        <v>0.8590373</v>
      </c>
      <c r="N1278">
        <f t="shared" si="19"/>
        <v>0.43647373263568456</v>
      </c>
    </row>
    <row r="1279" spans="2:14" x14ac:dyDescent="0.25">
      <c r="B1279" t="s">
        <v>1462</v>
      </c>
      <c r="C1279" t="s">
        <v>1713</v>
      </c>
      <c r="D1279" t="s">
        <v>1714</v>
      </c>
      <c r="E1279" t="s">
        <v>37</v>
      </c>
      <c r="F1279" t="s">
        <v>0</v>
      </c>
      <c r="G1279" t="s">
        <v>1826</v>
      </c>
      <c r="H1279">
        <v>63.683771100000001</v>
      </c>
      <c r="I1279">
        <v>63.156812600000002</v>
      </c>
      <c r="J1279" s="5">
        <v>0.5269585</v>
      </c>
      <c r="K1279">
        <v>0.83436529999999998</v>
      </c>
      <c r="N1279">
        <f t="shared" si="19"/>
        <v>0.42327784839501359</v>
      </c>
    </row>
    <row r="1280" spans="2:14" x14ac:dyDescent="0.25">
      <c r="B1280" t="s">
        <v>1462</v>
      </c>
      <c r="C1280" t="s">
        <v>1713</v>
      </c>
      <c r="D1280" t="s">
        <v>1714</v>
      </c>
      <c r="E1280" t="s">
        <v>37</v>
      </c>
      <c r="F1280" t="s">
        <v>0</v>
      </c>
      <c r="G1280" t="s">
        <v>1827</v>
      </c>
      <c r="H1280">
        <v>63.683771100000001</v>
      </c>
      <c r="I1280">
        <v>63.156812600000002</v>
      </c>
      <c r="J1280" s="5">
        <v>0.5269585</v>
      </c>
      <c r="K1280">
        <v>0.83436529999999998</v>
      </c>
      <c r="N1280">
        <f t="shared" si="19"/>
        <v>0.42327784839501359</v>
      </c>
    </row>
    <row r="1281" spans="2:14" x14ac:dyDescent="0.25">
      <c r="B1281" t="s">
        <v>1462</v>
      </c>
      <c r="C1281" t="s">
        <v>1715</v>
      </c>
      <c r="D1281" t="s">
        <v>1716</v>
      </c>
      <c r="E1281" t="s">
        <v>37</v>
      </c>
      <c r="F1281" t="s">
        <v>0</v>
      </c>
      <c r="G1281" t="s">
        <v>1827</v>
      </c>
      <c r="H1281">
        <v>64.289010599999997</v>
      </c>
      <c r="I1281">
        <v>63.683771100000001</v>
      </c>
      <c r="J1281" s="5">
        <v>0.60523950000000004</v>
      </c>
      <c r="K1281">
        <v>0.95038259999999997</v>
      </c>
      <c r="N1281">
        <f t="shared" si="19"/>
        <v>0.47327296663340651</v>
      </c>
    </row>
    <row r="1282" spans="2:14" x14ac:dyDescent="0.25">
      <c r="B1282" t="s">
        <v>1462</v>
      </c>
      <c r="C1282" t="s">
        <v>1717</v>
      </c>
      <c r="D1282" t="s">
        <v>1718</v>
      </c>
      <c r="E1282" t="s">
        <v>37</v>
      </c>
      <c r="F1282" t="s">
        <v>0</v>
      </c>
      <c r="G1282" t="s">
        <v>1827</v>
      </c>
      <c r="H1282">
        <v>63.477370299999997</v>
      </c>
      <c r="I1282">
        <v>64.289010599999997</v>
      </c>
      <c r="J1282" s="5">
        <v>0.81164029999999998</v>
      </c>
      <c r="K1282">
        <v>1.2624868</v>
      </c>
      <c r="N1282">
        <f t="shared" si="19"/>
        <v>0.59423267798130797</v>
      </c>
    </row>
    <row r="1283" spans="2:14" x14ac:dyDescent="0.25">
      <c r="B1283" t="s">
        <v>1462</v>
      </c>
      <c r="C1283" t="s">
        <v>1719</v>
      </c>
      <c r="D1283" t="s">
        <v>1720</v>
      </c>
      <c r="E1283" t="s">
        <v>37</v>
      </c>
      <c r="F1283" t="s">
        <v>0</v>
      </c>
      <c r="G1283" t="s">
        <v>1826</v>
      </c>
      <c r="H1283">
        <v>62.943840199999997</v>
      </c>
      <c r="I1283">
        <v>63.683771100000001</v>
      </c>
      <c r="J1283" s="5">
        <v>0.73993089999999995</v>
      </c>
      <c r="K1283">
        <v>1.161883</v>
      </c>
      <c r="N1283">
        <f t="shared" ref="N1283:N1346" si="20">LN(1+J1283)</f>
        <v>0.55384539979419167</v>
      </c>
    </row>
    <row r="1284" spans="2:14" x14ac:dyDescent="0.25">
      <c r="B1284" t="s">
        <v>1462</v>
      </c>
      <c r="C1284" t="s">
        <v>1719</v>
      </c>
      <c r="D1284" t="s">
        <v>1720</v>
      </c>
      <c r="E1284" t="s">
        <v>37</v>
      </c>
      <c r="F1284" t="s">
        <v>0</v>
      </c>
      <c r="G1284" t="s">
        <v>1827</v>
      </c>
      <c r="H1284">
        <v>62.943840199999997</v>
      </c>
      <c r="I1284">
        <v>63.477370299999997</v>
      </c>
      <c r="J1284" s="5">
        <v>0.53353010000000001</v>
      </c>
      <c r="K1284">
        <v>0.84050440000000004</v>
      </c>
      <c r="N1284">
        <f t="shared" si="20"/>
        <v>0.42757233268080824</v>
      </c>
    </row>
    <row r="1285" spans="2:14" x14ac:dyDescent="0.25">
      <c r="B1285" t="s">
        <v>1462</v>
      </c>
      <c r="C1285" t="s">
        <v>1725</v>
      </c>
      <c r="D1285" t="s">
        <v>1726</v>
      </c>
      <c r="E1285" t="s">
        <v>37</v>
      </c>
      <c r="F1285" t="s">
        <v>0</v>
      </c>
      <c r="G1285" t="s">
        <v>1826</v>
      </c>
      <c r="H1285">
        <v>64.097009600000007</v>
      </c>
      <c r="I1285">
        <v>63.999634999999998</v>
      </c>
      <c r="J1285" s="5">
        <v>9.7374600000000006E-2</v>
      </c>
      <c r="K1285">
        <v>0.1521487</v>
      </c>
      <c r="N1285">
        <f t="shared" si="20"/>
        <v>9.2920599757961311E-2</v>
      </c>
    </row>
    <row r="1286" spans="2:14" x14ac:dyDescent="0.25">
      <c r="B1286" t="s">
        <v>1462</v>
      </c>
      <c r="C1286" t="s">
        <v>1725</v>
      </c>
      <c r="D1286" t="s">
        <v>1726</v>
      </c>
      <c r="E1286" t="s">
        <v>37</v>
      </c>
      <c r="F1286" t="s">
        <v>0</v>
      </c>
      <c r="G1286" t="s">
        <v>1827</v>
      </c>
      <c r="H1286">
        <v>64.097009600000007</v>
      </c>
      <c r="I1286">
        <v>63.999634999999998</v>
      </c>
      <c r="J1286" s="5">
        <v>9.7374600000000006E-2</v>
      </c>
      <c r="K1286">
        <v>0.1521487</v>
      </c>
      <c r="N1286">
        <f t="shared" si="20"/>
        <v>9.2920599757961311E-2</v>
      </c>
    </row>
    <row r="1287" spans="2:14" x14ac:dyDescent="0.25">
      <c r="B1287" t="s">
        <v>1462</v>
      </c>
      <c r="C1287" t="s">
        <v>1727</v>
      </c>
      <c r="D1287" t="s">
        <v>1728</v>
      </c>
      <c r="E1287" t="s">
        <v>37</v>
      </c>
      <c r="F1287" t="s">
        <v>0</v>
      </c>
      <c r="G1287" t="s">
        <v>1826</v>
      </c>
      <c r="H1287">
        <v>63.262660799999999</v>
      </c>
      <c r="I1287">
        <v>64.097009600000007</v>
      </c>
      <c r="J1287" s="5">
        <v>0.8343488</v>
      </c>
      <c r="K1287">
        <v>1.3016969</v>
      </c>
      <c r="N1287">
        <f t="shared" si="20"/>
        <v>0.60668954113845697</v>
      </c>
    </row>
    <row r="1288" spans="2:14" x14ac:dyDescent="0.25">
      <c r="B1288" t="s">
        <v>1462</v>
      </c>
      <c r="C1288" t="s">
        <v>1727</v>
      </c>
      <c r="D1288" t="s">
        <v>1728</v>
      </c>
      <c r="E1288" t="s">
        <v>37</v>
      </c>
      <c r="F1288" t="s">
        <v>0</v>
      </c>
      <c r="G1288" t="s">
        <v>1827</v>
      </c>
      <c r="H1288">
        <v>63.262660799999999</v>
      </c>
      <c r="I1288">
        <v>64.097009600000007</v>
      </c>
      <c r="J1288" s="5">
        <v>0.8343488</v>
      </c>
      <c r="K1288">
        <v>1.3016969</v>
      </c>
      <c r="N1288">
        <f t="shared" si="20"/>
        <v>0.60668954113845697</v>
      </c>
    </row>
    <row r="1289" spans="2:14" x14ac:dyDescent="0.25">
      <c r="B1289" t="s">
        <v>1462</v>
      </c>
      <c r="C1289" t="s">
        <v>1729</v>
      </c>
      <c r="D1289" t="s">
        <v>1730</v>
      </c>
      <c r="E1289" t="s">
        <v>37</v>
      </c>
      <c r="F1289" t="s">
        <v>0</v>
      </c>
      <c r="G1289" t="s">
        <v>1826</v>
      </c>
      <c r="H1289">
        <v>63.707018699999999</v>
      </c>
      <c r="I1289">
        <v>63.262660799999999</v>
      </c>
      <c r="J1289" s="5">
        <v>0.44435789999999997</v>
      </c>
      <c r="K1289">
        <v>0.70240150000000001</v>
      </c>
      <c r="N1289">
        <f t="shared" si="20"/>
        <v>0.36766486294570361</v>
      </c>
    </row>
    <row r="1290" spans="2:14" x14ac:dyDescent="0.25">
      <c r="B1290" t="s">
        <v>1462</v>
      </c>
      <c r="C1290" t="s">
        <v>1731</v>
      </c>
      <c r="D1290" t="s">
        <v>1732</v>
      </c>
      <c r="E1290" t="s">
        <v>37</v>
      </c>
      <c r="F1290" t="s">
        <v>0</v>
      </c>
      <c r="G1290" t="s">
        <v>1826</v>
      </c>
      <c r="H1290">
        <v>64.010735100000005</v>
      </c>
      <c r="I1290">
        <v>63.707018699999999</v>
      </c>
      <c r="J1290" s="5">
        <v>0.3037164</v>
      </c>
      <c r="K1290">
        <v>0.47673929999999998</v>
      </c>
      <c r="N1290">
        <f t="shared" si="20"/>
        <v>0.26521895518866567</v>
      </c>
    </row>
    <row r="1291" spans="2:14" x14ac:dyDescent="0.25">
      <c r="B1291" t="s">
        <v>1462</v>
      </c>
      <c r="C1291" t="s">
        <v>1733</v>
      </c>
      <c r="D1291" t="s">
        <v>1734</v>
      </c>
      <c r="E1291" t="s">
        <v>37</v>
      </c>
      <c r="F1291" t="s">
        <v>0</v>
      </c>
      <c r="G1291" t="s">
        <v>1826</v>
      </c>
      <c r="H1291">
        <v>63.546044500000001</v>
      </c>
      <c r="I1291">
        <v>64.010735100000005</v>
      </c>
      <c r="J1291" s="5">
        <v>0.46469060000000001</v>
      </c>
      <c r="K1291">
        <v>0.72595730000000003</v>
      </c>
      <c r="N1291">
        <f t="shared" si="20"/>
        <v>0.38164402562507427</v>
      </c>
    </row>
    <row r="1292" spans="2:14" x14ac:dyDescent="0.25">
      <c r="B1292" t="s">
        <v>1462</v>
      </c>
      <c r="C1292" t="s">
        <v>1733</v>
      </c>
      <c r="D1292" t="s">
        <v>1734</v>
      </c>
      <c r="E1292" t="s">
        <v>37</v>
      </c>
      <c r="F1292" t="s">
        <v>0</v>
      </c>
      <c r="G1292" t="s">
        <v>1827</v>
      </c>
      <c r="H1292">
        <v>63.546044500000001</v>
      </c>
      <c r="I1292">
        <v>63.262660799999999</v>
      </c>
      <c r="J1292" s="5">
        <v>0.28338370000000002</v>
      </c>
      <c r="K1292">
        <v>0.44794780000000001</v>
      </c>
      <c r="N1292">
        <f t="shared" si="20"/>
        <v>0.24950010561469618</v>
      </c>
    </row>
    <row r="1293" spans="2:14" x14ac:dyDescent="0.25">
      <c r="B1293" t="s">
        <v>1462</v>
      </c>
      <c r="C1293" t="s">
        <v>1737</v>
      </c>
      <c r="D1293" t="s">
        <v>1738</v>
      </c>
      <c r="E1293" t="s">
        <v>37</v>
      </c>
      <c r="F1293" t="s">
        <v>0</v>
      </c>
      <c r="G1293" t="s">
        <v>1826</v>
      </c>
      <c r="H1293">
        <v>63.243845899999997</v>
      </c>
      <c r="I1293">
        <v>63.252156900000003</v>
      </c>
      <c r="J1293" s="5">
        <v>8.3110000000000007E-3</v>
      </c>
      <c r="K1293">
        <v>1.31395E-2</v>
      </c>
      <c r="N1293">
        <f t="shared" si="20"/>
        <v>8.276653809077059E-3</v>
      </c>
    </row>
    <row r="1294" spans="2:14" x14ac:dyDescent="0.25">
      <c r="B1294" t="s">
        <v>1462</v>
      </c>
      <c r="C1294" t="s">
        <v>1737</v>
      </c>
      <c r="D1294" t="s">
        <v>1738</v>
      </c>
      <c r="E1294" t="s">
        <v>37</v>
      </c>
      <c r="F1294" t="s">
        <v>0</v>
      </c>
      <c r="G1294" t="s">
        <v>1827</v>
      </c>
      <c r="H1294">
        <v>63.243845899999997</v>
      </c>
      <c r="I1294">
        <v>63.252156900000003</v>
      </c>
      <c r="J1294" s="5">
        <v>8.3110000000000007E-3</v>
      </c>
      <c r="K1294">
        <v>1.31395E-2</v>
      </c>
      <c r="N1294">
        <f t="shared" si="20"/>
        <v>8.276653809077059E-3</v>
      </c>
    </row>
    <row r="1295" spans="2:14" x14ac:dyDescent="0.25">
      <c r="B1295" t="s">
        <v>1462</v>
      </c>
      <c r="C1295" t="s">
        <v>1739</v>
      </c>
      <c r="D1295" t="s">
        <v>1740</v>
      </c>
      <c r="E1295" t="s">
        <v>37</v>
      </c>
      <c r="F1295" t="s">
        <v>0</v>
      </c>
      <c r="G1295" t="s">
        <v>1827</v>
      </c>
      <c r="H1295">
        <v>63.324551399999997</v>
      </c>
      <c r="I1295">
        <v>63.243845899999997</v>
      </c>
      <c r="J1295" s="5">
        <v>8.0705499999999999E-2</v>
      </c>
      <c r="K1295">
        <v>0.12761</v>
      </c>
      <c r="N1295">
        <f t="shared" si="20"/>
        <v>7.7614068608008693E-2</v>
      </c>
    </row>
    <row r="1296" spans="2:14" x14ac:dyDescent="0.25">
      <c r="B1296" t="s">
        <v>1462</v>
      </c>
      <c r="C1296" t="s">
        <v>1741</v>
      </c>
      <c r="D1296" t="s">
        <v>1742</v>
      </c>
      <c r="E1296" t="s">
        <v>37</v>
      </c>
      <c r="F1296" t="s">
        <v>0</v>
      </c>
      <c r="G1296" t="s">
        <v>1826</v>
      </c>
      <c r="H1296">
        <v>63.430262900000002</v>
      </c>
      <c r="I1296">
        <v>63.243845899999997</v>
      </c>
      <c r="J1296" s="5">
        <v>0.186417</v>
      </c>
      <c r="K1296">
        <v>0.2947591</v>
      </c>
      <c r="N1296">
        <f t="shared" si="20"/>
        <v>0.17093784080163602</v>
      </c>
    </row>
    <row r="1297" spans="2:14" x14ac:dyDescent="0.25">
      <c r="B1297" t="s">
        <v>1462</v>
      </c>
      <c r="C1297" t="s">
        <v>1741</v>
      </c>
      <c r="D1297" t="s">
        <v>1742</v>
      </c>
      <c r="E1297" t="s">
        <v>37</v>
      </c>
      <c r="F1297" t="s">
        <v>0</v>
      </c>
      <c r="G1297" t="s">
        <v>1827</v>
      </c>
      <c r="H1297">
        <v>63.430262900000002</v>
      </c>
      <c r="I1297">
        <v>63.324551399999997</v>
      </c>
      <c r="J1297" s="5">
        <v>0.1057115</v>
      </c>
      <c r="K1297">
        <v>0.166936</v>
      </c>
      <c r="N1297">
        <f t="shared" si="20"/>
        <v>0.1004890191633038</v>
      </c>
    </row>
    <row r="1298" spans="2:14" x14ac:dyDescent="0.25">
      <c r="B1298" t="s">
        <v>1462</v>
      </c>
      <c r="C1298" t="s">
        <v>1743</v>
      </c>
      <c r="D1298" t="s">
        <v>1744</v>
      </c>
      <c r="E1298" t="s">
        <v>37</v>
      </c>
      <c r="F1298" t="s">
        <v>0</v>
      </c>
      <c r="G1298" t="s">
        <v>1826</v>
      </c>
      <c r="H1298">
        <v>64.168644599999993</v>
      </c>
      <c r="I1298">
        <v>63.430262900000002</v>
      </c>
      <c r="J1298" s="5">
        <v>0.73838170000000003</v>
      </c>
      <c r="K1298">
        <v>1.1640842</v>
      </c>
      <c r="N1298">
        <f t="shared" si="20"/>
        <v>0.55295462298336751</v>
      </c>
    </row>
    <row r="1299" spans="2:14" x14ac:dyDescent="0.25">
      <c r="B1299" t="s">
        <v>1462</v>
      </c>
      <c r="C1299" t="s">
        <v>1743</v>
      </c>
      <c r="D1299" t="s">
        <v>1744</v>
      </c>
      <c r="E1299" t="s">
        <v>37</v>
      </c>
      <c r="F1299" t="s">
        <v>0</v>
      </c>
      <c r="G1299" t="s">
        <v>1827</v>
      </c>
      <c r="H1299">
        <v>64.168644599999993</v>
      </c>
      <c r="I1299">
        <v>63.430262900000002</v>
      </c>
      <c r="J1299" s="5">
        <v>0.73838170000000003</v>
      </c>
      <c r="K1299">
        <v>1.1640842</v>
      </c>
      <c r="N1299">
        <f t="shared" si="20"/>
        <v>0.55295462298336751</v>
      </c>
    </row>
    <row r="1300" spans="2:14" x14ac:dyDescent="0.25">
      <c r="B1300" t="s">
        <v>1462</v>
      </c>
      <c r="C1300" t="s">
        <v>1745</v>
      </c>
      <c r="D1300" t="s">
        <v>1746</v>
      </c>
      <c r="E1300" t="s">
        <v>37</v>
      </c>
      <c r="F1300" t="s">
        <v>0</v>
      </c>
      <c r="G1300" t="s">
        <v>1826</v>
      </c>
      <c r="H1300">
        <v>64.196106700000001</v>
      </c>
      <c r="I1300">
        <v>64.168644599999993</v>
      </c>
      <c r="J1300" s="5">
        <v>2.74621E-2</v>
      </c>
      <c r="K1300">
        <v>4.2796800000000003E-2</v>
      </c>
      <c r="N1300">
        <f t="shared" si="20"/>
        <v>2.7091781063191576E-2</v>
      </c>
    </row>
    <row r="1301" spans="2:14" x14ac:dyDescent="0.25">
      <c r="B1301" t="s">
        <v>1462</v>
      </c>
      <c r="C1301" t="s">
        <v>1745</v>
      </c>
      <c r="D1301" t="s">
        <v>1746</v>
      </c>
      <c r="E1301" t="s">
        <v>37</v>
      </c>
      <c r="F1301" t="s">
        <v>0</v>
      </c>
      <c r="G1301" t="s">
        <v>1827</v>
      </c>
      <c r="H1301">
        <v>64.196106700000001</v>
      </c>
      <c r="I1301">
        <v>64.168644599999993</v>
      </c>
      <c r="J1301" s="5">
        <v>2.74621E-2</v>
      </c>
      <c r="K1301">
        <v>4.2796800000000003E-2</v>
      </c>
      <c r="N1301">
        <f t="shared" si="20"/>
        <v>2.7091781063191576E-2</v>
      </c>
    </row>
    <row r="1302" spans="2:14" x14ac:dyDescent="0.25">
      <c r="B1302" t="s">
        <v>1462</v>
      </c>
      <c r="C1302" t="s">
        <v>1747</v>
      </c>
      <c r="D1302" t="s">
        <v>1748</v>
      </c>
      <c r="E1302" t="s">
        <v>37</v>
      </c>
      <c r="F1302" t="s">
        <v>0</v>
      </c>
      <c r="G1302" t="s">
        <v>1826</v>
      </c>
      <c r="H1302">
        <v>63.780454599999999</v>
      </c>
      <c r="I1302">
        <v>64.196106700000001</v>
      </c>
      <c r="J1302" s="5">
        <v>0.41565210000000002</v>
      </c>
      <c r="K1302">
        <v>0.64747239999999995</v>
      </c>
      <c r="N1302">
        <f t="shared" si="20"/>
        <v>0.34759027299388628</v>
      </c>
    </row>
    <row r="1303" spans="2:14" x14ac:dyDescent="0.25">
      <c r="B1303" t="s">
        <v>1462</v>
      </c>
      <c r="C1303" t="s">
        <v>1747</v>
      </c>
      <c r="D1303" t="s">
        <v>1748</v>
      </c>
      <c r="E1303" t="s">
        <v>37</v>
      </c>
      <c r="F1303" t="s">
        <v>0</v>
      </c>
      <c r="G1303" t="s">
        <v>1827</v>
      </c>
      <c r="H1303">
        <v>63.780454599999999</v>
      </c>
      <c r="I1303">
        <v>64.196106700000001</v>
      </c>
      <c r="J1303" s="5">
        <v>0.41565210000000002</v>
      </c>
      <c r="K1303">
        <v>0.64747239999999995</v>
      </c>
      <c r="N1303">
        <f t="shared" si="20"/>
        <v>0.34759027299388628</v>
      </c>
    </row>
    <row r="1304" spans="2:14" x14ac:dyDescent="0.25">
      <c r="B1304" t="s">
        <v>1462</v>
      </c>
      <c r="C1304" t="s">
        <v>1749</v>
      </c>
      <c r="D1304" t="s">
        <v>1750</v>
      </c>
      <c r="E1304" t="s">
        <v>37</v>
      </c>
      <c r="F1304" t="s">
        <v>0</v>
      </c>
      <c r="G1304" t="s">
        <v>1826</v>
      </c>
      <c r="H1304">
        <v>63.783650299999998</v>
      </c>
      <c r="I1304">
        <v>63.780454599999999</v>
      </c>
      <c r="J1304" s="5">
        <v>3.1957000000000001E-3</v>
      </c>
      <c r="K1304">
        <v>5.0105000000000002E-3</v>
      </c>
      <c r="N1304">
        <f t="shared" si="20"/>
        <v>3.1906046034415325E-3</v>
      </c>
    </row>
    <row r="1305" spans="2:14" x14ac:dyDescent="0.25">
      <c r="B1305" t="s">
        <v>1462</v>
      </c>
      <c r="C1305" t="s">
        <v>1749</v>
      </c>
      <c r="D1305" t="s">
        <v>1750</v>
      </c>
      <c r="E1305" t="s">
        <v>37</v>
      </c>
      <c r="F1305" t="s">
        <v>0</v>
      </c>
      <c r="G1305" t="s">
        <v>1827</v>
      </c>
      <c r="H1305">
        <v>63.783650299999998</v>
      </c>
      <c r="I1305">
        <v>63.780454599999999</v>
      </c>
      <c r="J1305" s="5">
        <v>3.1957000000000001E-3</v>
      </c>
      <c r="K1305">
        <v>5.0105000000000002E-3</v>
      </c>
      <c r="N1305">
        <f t="shared" si="20"/>
        <v>3.1906046034415325E-3</v>
      </c>
    </row>
    <row r="1306" spans="2:14" x14ac:dyDescent="0.25">
      <c r="B1306" t="s">
        <v>1462</v>
      </c>
      <c r="C1306" t="s">
        <v>1751</v>
      </c>
      <c r="D1306" t="s">
        <v>1752</v>
      </c>
      <c r="E1306" t="s">
        <v>37</v>
      </c>
      <c r="F1306" t="s">
        <v>0</v>
      </c>
      <c r="G1306" t="s">
        <v>1826</v>
      </c>
      <c r="H1306">
        <v>63.9339029</v>
      </c>
      <c r="I1306">
        <v>63.783650299999998</v>
      </c>
      <c r="J1306" s="5">
        <v>0.15025259999999999</v>
      </c>
      <c r="K1306">
        <v>0.235566</v>
      </c>
      <c r="N1306">
        <f t="shared" si="20"/>
        <v>0.13998157042906489</v>
      </c>
    </row>
    <row r="1307" spans="2:14" x14ac:dyDescent="0.25">
      <c r="B1307" t="s">
        <v>1462</v>
      </c>
      <c r="C1307" t="s">
        <v>1751</v>
      </c>
      <c r="D1307" t="s">
        <v>1752</v>
      </c>
      <c r="E1307" t="s">
        <v>37</v>
      </c>
      <c r="F1307" t="s">
        <v>0</v>
      </c>
      <c r="G1307" t="s">
        <v>1827</v>
      </c>
      <c r="H1307">
        <v>63.9339029</v>
      </c>
      <c r="I1307">
        <v>63.783650299999998</v>
      </c>
      <c r="J1307" s="5">
        <v>0.15025259999999999</v>
      </c>
      <c r="K1307">
        <v>0.235566</v>
      </c>
      <c r="N1307">
        <f t="shared" si="20"/>
        <v>0.13998157042906489</v>
      </c>
    </row>
    <row r="1308" spans="2:14" x14ac:dyDescent="0.25">
      <c r="B1308" t="s">
        <v>1462</v>
      </c>
      <c r="C1308" t="s">
        <v>1753</v>
      </c>
      <c r="D1308" t="s">
        <v>1754</v>
      </c>
      <c r="E1308" t="s">
        <v>37</v>
      </c>
      <c r="F1308" t="s">
        <v>0</v>
      </c>
      <c r="G1308" t="s">
        <v>1826</v>
      </c>
      <c r="H1308">
        <v>64.0893035</v>
      </c>
      <c r="I1308">
        <v>63.9339029</v>
      </c>
      <c r="J1308" s="5">
        <v>0.1554006</v>
      </c>
      <c r="K1308">
        <v>0.24306449999999999</v>
      </c>
      <c r="N1308">
        <f t="shared" si="20"/>
        <v>0.14444712366556844</v>
      </c>
    </row>
    <row r="1309" spans="2:14" x14ac:dyDescent="0.25">
      <c r="B1309" t="s">
        <v>1462</v>
      </c>
      <c r="C1309" t="s">
        <v>1753</v>
      </c>
      <c r="D1309" t="s">
        <v>1754</v>
      </c>
      <c r="E1309" t="s">
        <v>37</v>
      </c>
      <c r="F1309" t="s">
        <v>0</v>
      </c>
      <c r="G1309" t="s">
        <v>1827</v>
      </c>
      <c r="H1309">
        <v>64.0893035</v>
      </c>
      <c r="I1309">
        <v>63.9339029</v>
      </c>
      <c r="J1309" s="5">
        <v>0.1554006</v>
      </c>
      <c r="K1309">
        <v>0.24306449999999999</v>
      </c>
      <c r="N1309">
        <f t="shared" si="20"/>
        <v>0.14444712366556844</v>
      </c>
    </row>
    <row r="1310" spans="2:14" x14ac:dyDescent="0.25">
      <c r="B1310" t="s">
        <v>1462</v>
      </c>
      <c r="C1310" t="s">
        <v>1759</v>
      </c>
      <c r="D1310" t="s">
        <v>1760</v>
      </c>
      <c r="E1310" t="s">
        <v>37</v>
      </c>
      <c r="F1310" t="s">
        <v>0</v>
      </c>
      <c r="G1310" t="s">
        <v>1826</v>
      </c>
      <c r="H1310">
        <v>63.580340399999997</v>
      </c>
      <c r="I1310">
        <v>64.336370099999996</v>
      </c>
      <c r="J1310" s="5">
        <v>0.75602970000000003</v>
      </c>
      <c r="K1310">
        <v>1.1751202000000001</v>
      </c>
      <c r="N1310">
        <f t="shared" si="20"/>
        <v>0.56305540850952984</v>
      </c>
    </row>
    <row r="1311" spans="2:14" x14ac:dyDescent="0.25">
      <c r="B1311" t="s">
        <v>1462</v>
      </c>
      <c r="C1311" t="s">
        <v>1759</v>
      </c>
      <c r="D1311" t="s">
        <v>1760</v>
      </c>
      <c r="E1311" t="s">
        <v>37</v>
      </c>
      <c r="F1311" t="s">
        <v>0</v>
      </c>
      <c r="G1311" t="s">
        <v>1827</v>
      </c>
      <c r="H1311">
        <v>63.580340399999997</v>
      </c>
      <c r="I1311">
        <v>64.336370099999996</v>
      </c>
      <c r="J1311" s="5">
        <v>0.75602970000000003</v>
      </c>
      <c r="K1311">
        <v>1.1751202000000001</v>
      </c>
      <c r="N1311">
        <f t="shared" si="20"/>
        <v>0.56305540850952984</v>
      </c>
    </row>
    <row r="1312" spans="2:14" x14ac:dyDescent="0.25">
      <c r="B1312" t="s">
        <v>1462</v>
      </c>
      <c r="C1312" t="s">
        <v>1761</v>
      </c>
      <c r="D1312" t="s">
        <v>1762</v>
      </c>
      <c r="E1312" t="s">
        <v>37</v>
      </c>
      <c r="F1312" t="s">
        <v>0</v>
      </c>
      <c r="G1312" t="s">
        <v>1826</v>
      </c>
      <c r="H1312">
        <v>62.979528199999997</v>
      </c>
      <c r="I1312">
        <v>63.580340399999997</v>
      </c>
      <c r="J1312" s="5">
        <v>0.60081220000000002</v>
      </c>
      <c r="K1312">
        <v>0.94496539999999996</v>
      </c>
      <c r="N1312">
        <f t="shared" si="20"/>
        <v>0.47051112544775081</v>
      </c>
    </row>
    <row r="1313" spans="2:14" x14ac:dyDescent="0.25">
      <c r="B1313" t="s">
        <v>1462</v>
      </c>
      <c r="C1313" t="s">
        <v>1761</v>
      </c>
      <c r="D1313" t="s">
        <v>1762</v>
      </c>
      <c r="E1313" t="s">
        <v>37</v>
      </c>
      <c r="F1313" t="s">
        <v>0</v>
      </c>
      <c r="G1313" t="s">
        <v>1827</v>
      </c>
      <c r="H1313">
        <v>62.979528199999997</v>
      </c>
      <c r="I1313">
        <v>63.580340399999997</v>
      </c>
      <c r="J1313" s="5">
        <v>0.60081220000000002</v>
      </c>
      <c r="K1313">
        <v>0.94496539999999996</v>
      </c>
      <c r="N1313">
        <f t="shared" si="20"/>
        <v>0.47051112544775081</v>
      </c>
    </row>
    <row r="1314" spans="2:14" x14ac:dyDescent="0.25">
      <c r="B1314" t="s">
        <v>1462</v>
      </c>
      <c r="C1314" t="s">
        <v>1763</v>
      </c>
      <c r="D1314" t="s">
        <v>1764</v>
      </c>
      <c r="E1314" t="s">
        <v>37</v>
      </c>
      <c r="F1314" t="s">
        <v>0</v>
      </c>
      <c r="G1314" t="s">
        <v>1826</v>
      </c>
      <c r="H1314">
        <v>64.194262899999998</v>
      </c>
      <c r="I1314">
        <v>62.979528199999997</v>
      </c>
      <c r="J1314" s="5">
        <v>1.2147346999999999</v>
      </c>
      <c r="K1314">
        <v>1.9287771</v>
      </c>
      <c r="N1314">
        <f t="shared" si="20"/>
        <v>0.79513262205722313</v>
      </c>
    </row>
    <row r="1315" spans="2:14" x14ac:dyDescent="0.25">
      <c r="B1315" t="s">
        <v>1462</v>
      </c>
      <c r="C1315" t="s">
        <v>1763</v>
      </c>
      <c r="D1315" t="s">
        <v>1764</v>
      </c>
      <c r="E1315" t="s">
        <v>37</v>
      </c>
      <c r="F1315" t="s">
        <v>0</v>
      </c>
      <c r="G1315" t="s">
        <v>1827</v>
      </c>
      <c r="H1315">
        <v>64.194262899999998</v>
      </c>
      <c r="I1315">
        <v>62.979528199999997</v>
      </c>
      <c r="J1315" s="5">
        <v>1.2147346999999999</v>
      </c>
      <c r="K1315">
        <v>1.9287771</v>
      </c>
      <c r="N1315">
        <f t="shared" si="20"/>
        <v>0.79513262205722313</v>
      </c>
    </row>
    <row r="1316" spans="2:14" x14ac:dyDescent="0.25">
      <c r="B1316" t="s">
        <v>1462</v>
      </c>
      <c r="C1316" t="s">
        <v>1765</v>
      </c>
      <c r="D1316" t="s">
        <v>1766</v>
      </c>
      <c r="E1316" t="s">
        <v>37</v>
      </c>
      <c r="F1316" t="s">
        <v>0</v>
      </c>
      <c r="G1316" t="s">
        <v>1826</v>
      </c>
      <c r="H1316">
        <v>63.724743799999999</v>
      </c>
      <c r="I1316">
        <v>64.194262899999998</v>
      </c>
      <c r="J1316" s="5">
        <v>0.46951910000000002</v>
      </c>
      <c r="K1316">
        <v>0.73140349999999998</v>
      </c>
      <c r="N1316">
        <f t="shared" si="20"/>
        <v>0.38493520441060425</v>
      </c>
    </row>
    <row r="1317" spans="2:14" x14ac:dyDescent="0.25">
      <c r="B1317" t="s">
        <v>1462</v>
      </c>
      <c r="C1317" t="s">
        <v>1765</v>
      </c>
      <c r="D1317" t="s">
        <v>1766</v>
      </c>
      <c r="E1317" t="s">
        <v>37</v>
      </c>
      <c r="F1317" t="s">
        <v>0</v>
      </c>
      <c r="G1317" t="s">
        <v>1827</v>
      </c>
      <c r="H1317">
        <v>63.724743799999999</v>
      </c>
      <c r="I1317">
        <v>64.194262899999998</v>
      </c>
      <c r="J1317" s="5">
        <v>0.46951910000000002</v>
      </c>
      <c r="K1317">
        <v>0.73140349999999998</v>
      </c>
      <c r="N1317">
        <f t="shared" si="20"/>
        <v>0.38493520441060425</v>
      </c>
    </row>
    <row r="1318" spans="2:14" x14ac:dyDescent="0.25">
      <c r="B1318" t="s">
        <v>1462</v>
      </c>
      <c r="C1318" t="s">
        <v>1767</v>
      </c>
      <c r="D1318" t="s">
        <v>1768</v>
      </c>
      <c r="E1318" t="s">
        <v>37</v>
      </c>
      <c r="F1318" t="s">
        <v>0</v>
      </c>
      <c r="G1318" t="s">
        <v>1827</v>
      </c>
      <c r="H1318">
        <v>63.013411400000003</v>
      </c>
      <c r="I1318">
        <v>63.724743799999999</v>
      </c>
      <c r="J1318" s="5">
        <v>0.71133239999999998</v>
      </c>
      <c r="K1318">
        <v>1.1162578000000001</v>
      </c>
      <c r="N1318">
        <f t="shared" si="20"/>
        <v>0.53727224839697374</v>
      </c>
    </row>
    <row r="1319" spans="2:14" x14ac:dyDescent="0.25">
      <c r="B1319" t="s">
        <v>1462</v>
      </c>
      <c r="C1319" t="s">
        <v>1769</v>
      </c>
      <c r="D1319" t="s">
        <v>1770</v>
      </c>
      <c r="E1319" t="s">
        <v>37</v>
      </c>
      <c r="F1319" t="s">
        <v>0</v>
      </c>
      <c r="G1319" t="s">
        <v>1826</v>
      </c>
      <c r="H1319">
        <v>63.776458099999999</v>
      </c>
      <c r="I1319">
        <v>63.724743799999999</v>
      </c>
      <c r="J1319" s="5">
        <v>5.1714299999999998E-2</v>
      </c>
      <c r="K1319">
        <v>8.1152600000000005E-2</v>
      </c>
      <c r="N1319">
        <f t="shared" si="20"/>
        <v>5.0421499484781397E-2</v>
      </c>
    </row>
    <row r="1320" spans="2:14" x14ac:dyDescent="0.25">
      <c r="B1320" t="s">
        <v>1462</v>
      </c>
      <c r="C1320" t="s">
        <v>1769</v>
      </c>
      <c r="D1320" t="s">
        <v>1770</v>
      </c>
      <c r="E1320" t="s">
        <v>37</v>
      </c>
      <c r="F1320" t="s">
        <v>0</v>
      </c>
      <c r="G1320" t="s">
        <v>1827</v>
      </c>
      <c r="H1320">
        <v>63.776458099999999</v>
      </c>
      <c r="I1320">
        <v>63.013411400000003</v>
      </c>
      <c r="J1320" s="5">
        <v>0.76304669999999997</v>
      </c>
      <c r="K1320">
        <v>1.2109274999999999</v>
      </c>
      <c r="N1320">
        <f t="shared" si="20"/>
        <v>0.56704339200421539</v>
      </c>
    </row>
    <row r="1321" spans="2:14" x14ac:dyDescent="0.25">
      <c r="B1321" t="s">
        <v>1462</v>
      </c>
      <c r="C1321" t="s">
        <v>1771</v>
      </c>
      <c r="D1321" t="s">
        <v>1772</v>
      </c>
      <c r="E1321" t="s">
        <v>37</v>
      </c>
      <c r="F1321" t="s">
        <v>0</v>
      </c>
      <c r="G1321" t="s">
        <v>1826</v>
      </c>
      <c r="H1321">
        <v>62.457064299999999</v>
      </c>
      <c r="I1321">
        <v>63.776458099999999</v>
      </c>
      <c r="J1321" s="5">
        <v>1.3193938000000001</v>
      </c>
      <c r="K1321">
        <v>2.0687787000000002</v>
      </c>
      <c r="N1321">
        <f t="shared" si="20"/>
        <v>0.84130585843177985</v>
      </c>
    </row>
    <row r="1322" spans="2:14" x14ac:dyDescent="0.25">
      <c r="B1322" t="s">
        <v>1462</v>
      </c>
      <c r="C1322" t="s">
        <v>1771</v>
      </c>
      <c r="D1322" t="s">
        <v>1772</v>
      </c>
      <c r="E1322" t="s">
        <v>37</v>
      </c>
      <c r="F1322" t="s">
        <v>0</v>
      </c>
      <c r="G1322" t="s">
        <v>1827</v>
      </c>
      <c r="H1322">
        <v>62.457064299999999</v>
      </c>
      <c r="I1322">
        <v>63.776458099999999</v>
      </c>
      <c r="J1322" s="5">
        <v>1.3193938000000001</v>
      </c>
      <c r="K1322">
        <v>2.0687787000000002</v>
      </c>
      <c r="N1322">
        <f t="shared" si="20"/>
        <v>0.84130585843177985</v>
      </c>
    </row>
    <row r="1323" spans="2:14" x14ac:dyDescent="0.25">
      <c r="B1323" t="s">
        <v>1462</v>
      </c>
      <c r="C1323" t="s">
        <v>1773</v>
      </c>
      <c r="D1323" t="s">
        <v>1774</v>
      </c>
      <c r="E1323" t="s">
        <v>37</v>
      </c>
      <c r="F1323" t="s">
        <v>0</v>
      </c>
      <c r="G1323" t="s">
        <v>1826</v>
      </c>
      <c r="H1323">
        <v>62.993463300000002</v>
      </c>
      <c r="I1323">
        <v>62.457064299999999</v>
      </c>
      <c r="J1323" s="5">
        <v>0.53639899999999996</v>
      </c>
      <c r="K1323">
        <v>0.85882840000000005</v>
      </c>
      <c r="N1323">
        <f t="shared" si="20"/>
        <v>0.42944136661723203</v>
      </c>
    </row>
    <row r="1324" spans="2:14" x14ac:dyDescent="0.25">
      <c r="B1324" t="s">
        <v>1462</v>
      </c>
      <c r="C1324" t="s">
        <v>1773</v>
      </c>
      <c r="D1324" t="s">
        <v>1774</v>
      </c>
      <c r="E1324" t="s">
        <v>37</v>
      </c>
      <c r="F1324" t="s">
        <v>0</v>
      </c>
      <c r="G1324" t="s">
        <v>1827</v>
      </c>
      <c r="H1324">
        <v>62.993463300000002</v>
      </c>
      <c r="I1324">
        <v>62.457064299999999</v>
      </c>
      <c r="J1324" s="5">
        <v>0.53639899999999996</v>
      </c>
      <c r="K1324">
        <v>0.85882840000000005</v>
      </c>
      <c r="N1324">
        <f t="shared" si="20"/>
        <v>0.42944136661723203</v>
      </c>
    </row>
    <row r="1325" spans="2:14" x14ac:dyDescent="0.25">
      <c r="B1325" t="s">
        <v>1462</v>
      </c>
      <c r="C1325" t="s">
        <v>1777</v>
      </c>
      <c r="D1325" t="s">
        <v>1778</v>
      </c>
      <c r="E1325" t="s">
        <v>37</v>
      </c>
      <c r="F1325" t="s">
        <v>0</v>
      </c>
      <c r="G1325" t="s">
        <v>1826</v>
      </c>
      <c r="H1325">
        <v>63.868171599999997</v>
      </c>
      <c r="I1325">
        <v>63.6920055</v>
      </c>
      <c r="J1325" s="5">
        <v>0.17616609999999999</v>
      </c>
      <c r="K1325">
        <v>0.27659060000000002</v>
      </c>
      <c r="N1325">
        <f t="shared" si="20"/>
        <v>0.16226008099939285</v>
      </c>
    </row>
    <row r="1326" spans="2:14" x14ac:dyDescent="0.25">
      <c r="B1326" t="s">
        <v>1462</v>
      </c>
      <c r="C1326" t="s">
        <v>1777</v>
      </c>
      <c r="D1326" t="s">
        <v>1778</v>
      </c>
      <c r="E1326" t="s">
        <v>37</v>
      </c>
      <c r="F1326" t="s">
        <v>0</v>
      </c>
      <c r="G1326" t="s">
        <v>1827</v>
      </c>
      <c r="H1326">
        <v>63.868171599999997</v>
      </c>
      <c r="I1326">
        <v>63.6920055</v>
      </c>
      <c r="J1326" s="5">
        <v>0.17616609999999999</v>
      </c>
      <c r="K1326">
        <v>0.27659060000000002</v>
      </c>
      <c r="N1326">
        <f t="shared" si="20"/>
        <v>0.16226008099939285</v>
      </c>
    </row>
    <row r="1327" spans="2:14" x14ac:dyDescent="0.25">
      <c r="B1327" t="s">
        <v>1462</v>
      </c>
      <c r="C1327" t="s">
        <v>1779</v>
      </c>
      <c r="D1327" t="s">
        <v>1780</v>
      </c>
      <c r="E1327" t="s">
        <v>37</v>
      </c>
      <c r="F1327" t="s">
        <v>0</v>
      </c>
      <c r="G1327" t="s">
        <v>1826</v>
      </c>
      <c r="H1327">
        <v>63.866709700000001</v>
      </c>
      <c r="I1327">
        <v>63.868171599999997</v>
      </c>
      <c r="J1327" s="5">
        <v>1.4618999999999999E-3</v>
      </c>
      <c r="K1327">
        <v>2.2889E-3</v>
      </c>
      <c r="N1327">
        <f t="shared" si="20"/>
        <v>1.460832464488475E-3</v>
      </c>
    </row>
    <row r="1328" spans="2:14" x14ac:dyDescent="0.25">
      <c r="B1328" t="s">
        <v>1462</v>
      </c>
      <c r="C1328" t="s">
        <v>1779</v>
      </c>
      <c r="D1328" t="s">
        <v>1780</v>
      </c>
      <c r="E1328" t="s">
        <v>37</v>
      </c>
      <c r="F1328" t="s">
        <v>0</v>
      </c>
      <c r="G1328" t="s">
        <v>1827</v>
      </c>
      <c r="H1328">
        <v>63.866709700000001</v>
      </c>
      <c r="I1328">
        <v>63.868171599999997</v>
      </c>
      <c r="J1328" s="5">
        <v>1.4618999999999999E-3</v>
      </c>
      <c r="K1328">
        <v>2.2889E-3</v>
      </c>
      <c r="N1328">
        <f t="shared" si="20"/>
        <v>1.460832464488475E-3</v>
      </c>
    </row>
    <row r="1329" spans="2:14" x14ac:dyDescent="0.25">
      <c r="B1329" t="s">
        <v>1462</v>
      </c>
      <c r="C1329" t="s">
        <v>1781</v>
      </c>
      <c r="D1329" t="s">
        <v>1782</v>
      </c>
      <c r="E1329" t="s">
        <v>37</v>
      </c>
      <c r="F1329" t="s">
        <v>0</v>
      </c>
      <c r="G1329" t="s">
        <v>1827</v>
      </c>
      <c r="H1329">
        <v>63.341289400000001</v>
      </c>
      <c r="I1329">
        <v>63.866709700000001</v>
      </c>
      <c r="J1329" s="5">
        <v>0.52542029999999995</v>
      </c>
      <c r="K1329">
        <v>0.82268260000000004</v>
      </c>
      <c r="N1329">
        <f t="shared" si="20"/>
        <v>0.42226997864424154</v>
      </c>
    </row>
    <row r="1330" spans="2:14" x14ac:dyDescent="0.25">
      <c r="B1330" t="s">
        <v>1462</v>
      </c>
      <c r="C1330" t="s">
        <v>1783</v>
      </c>
      <c r="D1330" t="s">
        <v>1784</v>
      </c>
      <c r="E1330" t="s">
        <v>37</v>
      </c>
      <c r="F1330" t="s">
        <v>0</v>
      </c>
      <c r="G1330" t="s">
        <v>1826</v>
      </c>
      <c r="H1330">
        <v>63.396414100000001</v>
      </c>
      <c r="I1330">
        <v>63.866709700000001</v>
      </c>
      <c r="J1330" s="5">
        <v>0.47029559999999998</v>
      </c>
      <c r="K1330">
        <v>0.73637050000000004</v>
      </c>
      <c r="N1330">
        <f t="shared" si="20"/>
        <v>0.3854634690104497</v>
      </c>
    </row>
    <row r="1331" spans="2:14" x14ac:dyDescent="0.25">
      <c r="B1331" t="s">
        <v>1462</v>
      </c>
      <c r="C1331" t="s">
        <v>1783</v>
      </c>
      <c r="D1331" t="s">
        <v>1784</v>
      </c>
      <c r="E1331" t="s">
        <v>37</v>
      </c>
      <c r="F1331" t="s">
        <v>0</v>
      </c>
      <c r="G1331" t="s">
        <v>1827</v>
      </c>
      <c r="H1331">
        <v>63.396414100000001</v>
      </c>
      <c r="I1331">
        <v>63.341289400000001</v>
      </c>
      <c r="J1331" s="5">
        <v>5.5124699999999999E-2</v>
      </c>
      <c r="K1331">
        <v>8.7028099999999997E-2</v>
      </c>
      <c r="N1331">
        <f t="shared" si="20"/>
        <v>5.3658958995204883E-2</v>
      </c>
    </row>
    <row r="1332" spans="2:14" x14ac:dyDescent="0.25">
      <c r="B1332" t="s">
        <v>1462</v>
      </c>
      <c r="C1332" t="s">
        <v>1785</v>
      </c>
      <c r="D1332" t="s">
        <v>1786</v>
      </c>
      <c r="E1332" t="s">
        <v>37</v>
      </c>
      <c r="F1332" t="s">
        <v>0</v>
      </c>
      <c r="G1332" t="s">
        <v>1826</v>
      </c>
      <c r="H1332">
        <v>64.160139299999997</v>
      </c>
      <c r="I1332">
        <v>63.396414100000001</v>
      </c>
      <c r="J1332" s="5">
        <v>0.76372519999999999</v>
      </c>
      <c r="K1332">
        <v>1.204682</v>
      </c>
      <c r="N1332">
        <f t="shared" si="20"/>
        <v>0.56742816313634958</v>
      </c>
    </row>
    <row r="1333" spans="2:14" x14ac:dyDescent="0.25">
      <c r="B1333" t="s">
        <v>1462</v>
      </c>
      <c r="C1333" t="s">
        <v>1787</v>
      </c>
      <c r="D1333" t="s">
        <v>1788</v>
      </c>
      <c r="E1333" t="s">
        <v>37</v>
      </c>
      <c r="F1333" t="s">
        <v>0</v>
      </c>
      <c r="G1333" t="s">
        <v>1826</v>
      </c>
      <c r="H1333">
        <v>62.307230599999997</v>
      </c>
      <c r="I1333">
        <v>64.160139299999997</v>
      </c>
      <c r="J1333" s="5">
        <v>1.8529087</v>
      </c>
      <c r="K1333">
        <v>2.8879437000000001</v>
      </c>
      <c r="N1333">
        <f t="shared" si="20"/>
        <v>1.0483390703172741</v>
      </c>
    </row>
    <row r="1334" spans="2:14" x14ac:dyDescent="0.25">
      <c r="B1334" t="s">
        <v>1462</v>
      </c>
      <c r="C1334" t="s">
        <v>1789</v>
      </c>
      <c r="D1334" t="s">
        <v>1790</v>
      </c>
      <c r="E1334" t="s">
        <v>37</v>
      </c>
      <c r="F1334" t="s">
        <v>0</v>
      </c>
      <c r="G1334" t="s">
        <v>1826</v>
      </c>
      <c r="H1334">
        <v>63.155901999999998</v>
      </c>
      <c r="I1334">
        <v>62.307230599999997</v>
      </c>
      <c r="J1334" s="5">
        <v>0.84867139999999996</v>
      </c>
      <c r="K1334">
        <v>1.3620753000000001</v>
      </c>
      <c r="N1334">
        <f t="shared" si="20"/>
        <v>0.61446721892609346</v>
      </c>
    </row>
    <row r="1335" spans="2:14" x14ac:dyDescent="0.25">
      <c r="B1335" t="s">
        <v>1462</v>
      </c>
      <c r="C1335" t="s">
        <v>1789</v>
      </c>
      <c r="D1335" t="s">
        <v>1790</v>
      </c>
      <c r="E1335" t="s">
        <v>37</v>
      </c>
      <c r="F1335" t="s">
        <v>0</v>
      </c>
      <c r="G1335" t="s">
        <v>1827</v>
      </c>
      <c r="H1335">
        <v>63.155901999999998</v>
      </c>
      <c r="I1335">
        <v>62.307230599999997</v>
      </c>
      <c r="J1335" s="5">
        <v>0.84867139999999996</v>
      </c>
      <c r="K1335">
        <v>1.3620753000000001</v>
      </c>
      <c r="N1335">
        <f t="shared" si="20"/>
        <v>0.61446721892609346</v>
      </c>
    </row>
    <row r="1336" spans="2:14" x14ac:dyDescent="0.25">
      <c r="B1336" t="s">
        <v>1462</v>
      </c>
      <c r="C1336" t="s">
        <v>1791</v>
      </c>
      <c r="D1336" t="s">
        <v>1792</v>
      </c>
      <c r="E1336" t="s">
        <v>37</v>
      </c>
      <c r="F1336" t="s">
        <v>0</v>
      </c>
      <c r="G1336" t="s">
        <v>1826</v>
      </c>
      <c r="H1336">
        <v>62.586412699999997</v>
      </c>
      <c r="I1336">
        <v>63.155901999999998</v>
      </c>
      <c r="J1336" s="5">
        <v>0.56948929999999998</v>
      </c>
      <c r="K1336">
        <v>0.90171979999999996</v>
      </c>
      <c r="N1336">
        <f t="shared" si="20"/>
        <v>0.45075027981884302</v>
      </c>
    </row>
    <row r="1337" spans="2:14" x14ac:dyDescent="0.25">
      <c r="B1337" t="s">
        <v>1462</v>
      </c>
      <c r="C1337" t="s">
        <v>1791</v>
      </c>
      <c r="D1337" t="s">
        <v>1792</v>
      </c>
      <c r="E1337" t="s">
        <v>37</v>
      </c>
      <c r="F1337" t="s">
        <v>0</v>
      </c>
      <c r="G1337" t="s">
        <v>1827</v>
      </c>
      <c r="H1337">
        <v>62.586412699999997</v>
      </c>
      <c r="I1337">
        <v>63.155901999999998</v>
      </c>
      <c r="J1337" s="5">
        <v>0.56948929999999998</v>
      </c>
      <c r="K1337">
        <v>0.90171979999999996</v>
      </c>
      <c r="N1337">
        <f t="shared" si="20"/>
        <v>0.45075027981884302</v>
      </c>
    </row>
    <row r="1338" spans="2:14" x14ac:dyDescent="0.25">
      <c r="B1338" t="s">
        <v>1462</v>
      </c>
      <c r="C1338" t="s">
        <v>1793</v>
      </c>
      <c r="D1338" t="s">
        <v>1794</v>
      </c>
      <c r="E1338" t="s">
        <v>37</v>
      </c>
      <c r="F1338" t="s">
        <v>0</v>
      </c>
      <c r="G1338" t="s">
        <v>1826</v>
      </c>
      <c r="H1338">
        <v>62.165916699999997</v>
      </c>
      <c r="I1338">
        <v>62.586412699999997</v>
      </c>
      <c r="J1338" s="5">
        <v>0.42049599999999998</v>
      </c>
      <c r="K1338">
        <v>0.67186469999999998</v>
      </c>
      <c r="N1338">
        <f t="shared" si="20"/>
        <v>0.35100610639824997</v>
      </c>
    </row>
    <row r="1339" spans="2:14" x14ac:dyDescent="0.25">
      <c r="B1339" t="s">
        <v>1462</v>
      </c>
      <c r="C1339" t="s">
        <v>1793</v>
      </c>
      <c r="D1339" t="s">
        <v>1794</v>
      </c>
      <c r="E1339" t="s">
        <v>37</v>
      </c>
      <c r="F1339" t="s">
        <v>0</v>
      </c>
      <c r="G1339" t="s">
        <v>1827</v>
      </c>
      <c r="H1339">
        <v>62.165916699999997</v>
      </c>
      <c r="I1339">
        <v>62.586412699999997</v>
      </c>
      <c r="J1339" s="5">
        <v>0.42049599999999998</v>
      </c>
      <c r="K1339">
        <v>0.67186469999999998</v>
      </c>
      <c r="N1339">
        <f t="shared" si="20"/>
        <v>0.35100610639824997</v>
      </c>
    </row>
    <row r="1340" spans="2:14" x14ac:dyDescent="0.25">
      <c r="B1340" t="s">
        <v>1462</v>
      </c>
      <c r="C1340" t="s">
        <v>1795</v>
      </c>
      <c r="D1340" t="s">
        <v>1796</v>
      </c>
      <c r="E1340" t="s">
        <v>37</v>
      </c>
      <c r="F1340" t="s">
        <v>0</v>
      </c>
      <c r="G1340" t="s">
        <v>1826</v>
      </c>
      <c r="H1340">
        <v>63.281929599999998</v>
      </c>
      <c r="I1340">
        <v>62.165916699999997</v>
      </c>
      <c r="J1340" s="5">
        <v>1.1160129000000001</v>
      </c>
      <c r="K1340">
        <v>1.7952167000000001</v>
      </c>
      <c r="N1340">
        <f t="shared" si="20"/>
        <v>0.7495336103857877</v>
      </c>
    </row>
    <row r="1341" spans="2:14" x14ac:dyDescent="0.25">
      <c r="B1341" t="s">
        <v>1462</v>
      </c>
      <c r="C1341" t="s">
        <v>1795</v>
      </c>
      <c r="D1341" t="s">
        <v>1796</v>
      </c>
      <c r="E1341" t="s">
        <v>37</v>
      </c>
      <c r="F1341" t="s">
        <v>0</v>
      </c>
      <c r="G1341" t="s">
        <v>1827</v>
      </c>
      <c r="H1341">
        <v>63.281929599999998</v>
      </c>
      <c r="I1341">
        <v>62.165916699999997</v>
      </c>
      <c r="J1341" s="5">
        <v>1.1160129000000001</v>
      </c>
      <c r="K1341">
        <v>1.7952167000000001</v>
      </c>
      <c r="N1341">
        <f t="shared" si="20"/>
        <v>0.7495336103857877</v>
      </c>
    </row>
    <row r="1342" spans="2:14" x14ac:dyDescent="0.25">
      <c r="B1342" t="s">
        <v>1462</v>
      </c>
      <c r="C1342" t="s">
        <v>1797</v>
      </c>
      <c r="D1342" t="s">
        <v>1798</v>
      </c>
      <c r="E1342" t="s">
        <v>37</v>
      </c>
      <c r="F1342" t="s">
        <v>0</v>
      </c>
      <c r="G1342" t="s">
        <v>1826</v>
      </c>
      <c r="H1342">
        <v>63.830941899999999</v>
      </c>
      <c r="I1342">
        <v>63.281929599999998</v>
      </c>
      <c r="J1342" s="5">
        <v>0.54901230000000001</v>
      </c>
      <c r="K1342">
        <v>0.8675657</v>
      </c>
      <c r="N1342">
        <f t="shared" si="20"/>
        <v>0.43761750201004823</v>
      </c>
    </row>
    <row r="1343" spans="2:14" x14ac:dyDescent="0.25">
      <c r="B1343" t="s">
        <v>1462</v>
      </c>
      <c r="C1343" t="s">
        <v>1797</v>
      </c>
      <c r="D1343" t="s">
        <v>1798</v>
      </c>
      <c r="E1343" t="s">
        <v>37</v>
      </c>
      <c r="F1343" t="s">
        <v>0</v>
      </c>
      <c r="G1343" t="s">
        <v>1827</v>
      </c>
      <c r="H1343">
        <v>63.830941899999999</v>
      </c>
      <c r="I1343">
        <v>63.281929599999998</v>
      </c>
      <c r="J1343" s="5">
        <v>0.54901230000000001</v>
      </c>
      <c r="K1343">
        <v>0.8675657</v>
      </c>
      <c r="N1343">
        <f t="shared" si="20"/>
        <v>0.43761750201004823</v>
      </c>
    </row>
    <row r="1344" spans="2:14" x14ac:dyDescent="0.25">
      <c r="B1344" t="s">
        <v>1462</v>
      </c>
      <c r="C1344" t="s">
        <v>1799</v>
      </c>
      <c r="D1344" t="s">
        <v>1800</v>
      </c>
      <c r="E1344" t="s">
        <v>37</v>
      </c>
      <c r="F1344" t="s">
        <v>0</v>
      </c>
      <c r="G1344" t="s">
        <v>1826</v>
      </c>
      <c r="H1344">
        <v>63.862795300000002</v>
      </c>
      <c r="I1344">
        <v>63.830941899999999</v>
      </c>
      <c r="J1344" s="5">
        <v>3.1853399999999997E-2</v>
      </c>
      <c r="K1344">
        <v>4.9902799999999997E-2</v>
      </c>
      <c r="N1344">
        <f t="shared" si="20"/>
        <v>3.1356602705142497E-2</v>
      </c>
    </row>
    <row r="1345" spans="2:14" x14ac:dyDescent="0.25">
      <c r="B1345" t="s">
        <v>1462</v>
      </c>
      <c r="C1345" t="s">
        <v>1799</v>
      </c>
      <c r="D1345" t="s">
        <v>1800</v>
      </c>
      <c r="E1345" t="s">
        <v>37</v>
      </c>
      <c r="F1345" t="s">
        <v>0</v>
      </c>
      <c r="G1345" t="s">
        <v>1827</v>
      </c>
      <c r="H1345">
        <v>63.862795300000002</v>
      </c>
      <c r="I1345">
        <v>63.830941899999999</v>
      </c>
      <c r="J1345" s="5">
        <v>3.1853399999999997E-2</v>
      </c>
      <c r="K1345">
        <v>4.9902799999999997E-2</v>
      </c>
      <c r="N1345">
        <f t="shared" si="20"/>
        <v>3.1356602705142497E-2</v>
      </c>
    </row>
    <row r="1346" spans="2:14" x14ac:dyDescent="0.25">
      <c r="B1346" t="s">
        <v>1462</v>
      </c>
      <c r="C1346" t="s">
        <v>1801</v>
      </c>
      <c r="D1346" t="s">
        <v>1802</v>
      </c>
      <c r="E1346" t="s">
        <v>37</v>
      </c>
      <c r="F1346" t="s">
        <v>0</v>
      </c>
      <c r="G1346" t="s">
        <v>1826</v>
      </c>
      <c r="H1346">
        <v>63.8773269</v>
      </c>
      <c r="I1346">
        <v>63.862795300000002</v>
      </c>
      <c r="J1346" s="5">
        <v>1.45316E-2</v>
      </c>
      <c r="K1346">
        <v>2.2754400000000001E-2</v>
      </c>
      <c r="N1346">
        <f t="shared" si="20"/>
        <v>1.4427028147572976E-2</v>
      </c>
    </row>
    <row r="1347" spans="2:14" x14ac:dyDescent="0.25">
      <c r="B1347" t="s">
        <v>1462</v>
      </c>
      <c r="C1347" t="s">
        <v>1801</v>
      </c>
      <c r="D1347" t="s">
        <v>1802</v>
      </c>
      <c r="E1347" t="s">
        <v>37</v>
      </c>
      <c r="F1347" t="s">
        <v>0</v>
      </c>
      <c r="G1347" t="s">
        <v>1827</v>
      </c>
      <c r="H1347">
        <v>63.8773269</v>
      </c>
      <c r="I1347">
        <v>63.862795300000002</v>
      </c>
      <c r="J1347" s="5">
        <v>1.45316E-2</v>
      </c>
      <c r="K1347">
        <v>2.2754400000000001E-2</v>
      </c>
      <c r="N1347">
        <f t="shared" ref="N1347:N1353" si="21">LN(1+J1347)</f>
        <v>1.4427028147572976E-2</v>
      </c>
    </row>
    <row r="1348" spans="2:14" x14ac:dyDescent="0.25">
      <c r="B1348" t="s">
        <v>1462</v>
      </c>
      <c r="C1348" t="s">
        <v>1805</v>
      </c>
      <c r="D1348" t="s">
        <v>1806</v>
      </c>
      <c r="E1348" t="s">
        <v>37</v>
      </c>
      <c r="F1348" t="s">
        <v>0</v>
      </c>
      <c r="G1348" t="s">
        <v>1826</v>
      </c>
      <c r="H1348">
        <v>64.057910399999997</v>
      </c>
      <c r="I1348">
        <v>64.375934700000002</v>
      </c>
      <c r="J1348" s="5">
        <v>0.31802429999999998</v>
      </c>
      <c r="K1348">
        <v>0.49401119999999998</v>
      </c>
      <c r="N1348">
        <f t="shared" si="21"/>
        <v>0.27613387293615227</v>
      </c>
    </row>
    <row r="1349" spans="2:14" x14ac:dyDescent="0.25">
      <c r="B1349" t="s">
        <v>1462</v>
      </c>
      <c r="C1349" t="s">
        <v>1805</v>
      </c>
      <c r="D1349" t="s">
        <v>1806</v>
      </c>
      <c r="E1349" t="s">
        <v>37</v>
      </c>
      <c r="F1349" t="s">
        <v>0</v>
      </c>
      <c r="G1349" t="s">
        <v>1827</v>
      </c>
      <c r="H1349">
        <v>64.057910399999997</v>
      </c>
      <c r="I1349">
        <v>64.375934700000002</v>
      </c>
      <c r="J1349" s="5">
        <v>0.31802429999999998</v>
      </c>
      <c r="K1349">
        <v>0.49401119999999998</v>
      </c>
      <c r="N1349">
        <f t="shared" si="21"/>
        <v>0.27613387293615227</v>
      </c>
    </row>
    <row r="1350" spans="2:14" x14ac:dyDescent="0.25">
      <c r="B1350" t="s">
        <v>1462</v>
      </c>
      <c r="C1350" t="s">
        <v>1809</v>
      </c>
      <c r="D1350" t="s">
        <v>1810</v>
      </c>
      <c r="E1350" t="s">
        <v>37</v>
      </c>
      <c r="F1350" t="s">
        <v>0</v>
      </c>
      <c r="G1350" t="s">
        <v>1826</v>
      </c>
      <c r="H1350">
        <v>63.392290299999999</v>
      </c>
      <c r="I1350">
        <v>63.465661799999999</v>
      </c>
      <c r="J1350" s="5">
        <v>7.3371500000000006E-2</v>
      </c>
      <c r="K1350">
        <v>0.11560819999999999</v>
      </c>
      <c r="N1350">
        <f t="shared" si="21"/>
        <v>7.0804629262211885E-2</v>
      </c>
    </row>
    <row r="1351" spans="2:14" x14ac:dyDescent="0.25">
      <c r="B1351" t="s">
        <v>1462</v>
      </c>
      <c r="C1351" t="s">
        <v>1809</v>
      </c>
      <c r="D1351" t="s">
        <v>1810</v>
      </c>
      <c r="E1351" t="s">
        <v>37</v>
      </c>
      <c r="F1351" t="s">
        <v>0</v>
      </c>
      <c r="G1351" t="s">
        <v>1827</v>
      </c>
      <c r="H1351">
        <v>63.392290299999999</v>
      </c>
      <c r="I1351">
        <v>63.465661799999999</v>
      </c>
      <c r="J1351" s="5">
        <v>7.3371500000000006E-2</v>
      </c>
      <c r="K1351">
        <v>0.11560819999999999</v>
      </c>
      <c r="N1351">
        <f t="shared" si="21"/>
        <v>7.0804629262211885E-2</v>
      </c>
    </row>
    <row r="1352" spans="2:14" x14ac:dyDescent="0.25">
      <c r="B1352" t="s">
        <v>1462</v>
      </c>
      <c r="C1352" t="s">
        <v>1811</v>
      </c>
      <c r="D1352" t="s">
        <v>1812</v>
      </c>
      <c r="E1352" t="s">
        <v>37</v>
      </c>
      <c r="F1352" t="s">
        <v>0</v>
      </c>
      <c r="G1352" t="s">
        <v>1826</v>
      </c>
      <c r="H1352">
        <v>64.003052199999999</v>
      </c>
      <c r="I1352">
        <v>63.392290299999999</v>
      </c>
      <c r="J1352" s="5">
        <v>0.61076189999999997</v>
      </c>
      <c r="K1352">
        <v>0.96346399999999999</v>
      </c>
      <c r="N1352">
        <f t="shared" si="21"/>
        <v>0.47670729687212143</v>
      </c>
    </row>
    <row r="1353" spans="2:14" x14ac:dyDescent="0.25">
      <c r="B1353" t="s">
        <v>1462</v>
      </c>
      <c r="C1353" t="s">
        <v>1811</v>
      </c>
      <c r="D1353" t="s">
        <v>1812</v>
      </c>
      <c r="E1353" t="s">
        <v>37</v>
      </c>
      <c r="F1353" t="s">
        <v>0</v>
      </c>
      <c r="G1353" t="s">
        <v>1827</v>
      </c>
      <c r="H1353">
        <v>64.003052199999999</v>
      </c>
      <c r="I1353">
        <v>63.392290299999999</v>
      </c>
      <c r="J1353" s="5">
        <v>0.61076189999999997</v>
      </c>
      <c r="K1353">
        <v>0.96346399999999999</v>
      </c>
      <c r="N1353">
        <f t="shared" si="21"/>
        <v>0.47670729687212143</v>
      </c>
    </row>
    <row r="1354" spans="2:14" x14ac:dyDescent="0.25">
      <c r="J1354" s="5"/>
    </row>
    <row r="1355" spans="2:14" x14ac:dyDescent="0.25">
      <c r="J1355" s="5"/>
    </row>
    <row r="1356" spans="2:14" x14ac:dyDescent="0.25">
      <c r="J1356" s="5"/>
    </row>
    <row r="1357" spans="2:14" x14ac:dyDescent="0.25">
      <c r="J1357" s="5"/>
    </row>
    <row r="1358" spans="2:14" x14ac:dyDescent="0.25">
      <c r="J1358" s="5"/>
    </row>
    <row r="1359" spans="2:14" x14ac:dyDescent="0.25">
      <c r="J1359" s="5"/>
    </row>
    <row r="1360" spans="2:14" x14ac:dyDescent="0.25">
      <c r="J1360" s="5"/>
    </row>
    <row r="1361" spans="10:10" x14ac:dyDescent="0.25">
      <c r="J1361" s="5"/>
    </row>
    <row r="1362" spans="10:10" x14ac:dyDescent="0.25">
      <c r="J1362" s="5"/>
    </row>
    <row r="1363" spans="10:10" x14ac:dyDescent="0.25">
      <c r="J1363" s="5"/>
    </row>
    <row r="1364" spans="10:10" x14ac:dyDescent="0.25">
      <c r="J1364" s="5"/>
    </row>
    <row r="1365" spans="10:10" x14ac:dyDescent="0.25">
      <c r="J1365" s="5"/>
    </row>
    <row r="1366" spans="10:10" x14ac:dyDescent="0.25">
      <c r="J1366" s="5"/>
    </row>
    <row r="1367" spans="10:10" x14ac:dyDescent="0.25">
      <c r="J1367" s="5"/>
    </row>
    <row r="1368" spans="10:10" x14ac:dyDescent="0.25">
      <c r="J1368" s="5"/>
    </row>
    <row r="1369" spans="10:10" x14ac:dyDescent="0.25">
      <c r="J1369" s="5"/>
    </row>
    <row r="1370" spans="10:10" x14ac:dyDescent="0.25">
      <c r="J1370" s="5"/>
    </row>
    <row r="1371" spans="10:10" x14ac:dyDescent="0.25">
      <c r="J1371" s="5"/>
    </row>
    <row r="1372" spans="10:10" x14ac:dyDescent="0.25">
      <c r="J1372" s="5"/>
    </row>
    <row r="1373" spans="10:10" x14ac:dyDescent="0.25">
      <c r="J1373" s="5"/>
    </row>
    <row r="1374" spans="10:10" x14ac:dyDescent="0.25">
      <c r="J1374" s="5"/>
    </row>
    <row r="1375" spans="10:10" x14ac:dyDescent="0.25">
      <c r="J1375" s="5"/>
    </row>
    <row r="1376" spans="10:10" x14ac:dyDescent="0.25">
      <c r="J1376" s="5"/>
    </row>
    <row r="1377" spans="10:10" x14ac:dyDescent="0.25">
      <c r="J1377" s="5"/>
    </row>
    <row r="1378" spans="10:10" x14ac:dyDescent="0.25">
      <c r="J1378" s="5"/>
    </row>
    <row r="1379" spans="10:10" x14ac:dyDescent="0.25">
      <c r="J1379" s="5"/>
    </row>
    <row r="1380" spans="10:10" x14ac:dyDescent="0.25">
      <c r="J1380" s="5"/>
    </row>
    <row r="1381" spans="10:10" x14ac:dyDescent="0.25">
      <c r="J1381" s="5"/>
    </row>
    <row r="1382" spans="10:10" x14ac:dyDescent="0.25">
      <c r="J1382" s="5"/>
    </row>
    <row r="1383" spans="10:10" x14ac:dyDescent="0.25">
      <c r="J1383" s="5"/>
    </row>
    <row r="1384" spans="10:10" x14ac:dyDescent="0.25">
      <c r="J1384" s="5"/>
    </row>
    <row r="1385" spans="10:10" x14ac:dyDescent="0.25">
      <c r="J1385" s="5"/>
    </row>
    <row r="1386" spans="10:10" x14ac:dyDescent="0.25">
      <c r="J1386" s="5"/>
    </row>
    <row r="1387" spans="10:10" x14ac:dyDescent="0.25">
      <c r="J1387" s="5"/>
    </row>
    <row r="1388" spans="10:10" x14ac:dyDescent="0.25">
      <c r="J1388" s="5"/>
    </row>
    <row r="1389" spans="10:10" x14ac:dyDescent="0.25">
      <c r="J1389" s="5"/>
    </row>
    <row r="1390" spans="10:10" x14ac:dyDescent="0.25">
      <c r="J1390" s="5"/>
    </row>
    <row r="1391" spans="10:10" x14ac:dyDescent="0.25">
      <c r="J1391" s="5"/>
    </row>
    <row r="1392" spans="10:10" x14ac:dyDescent="0.25">
      <c r="J1392" s="5"/>
    </row>
    <row r="1393" spans="10:10" x14ac:dyDescent="0.25">
      <c r="J1393" s="5"/>
    </row>
    <row r="1394" spans="10:10" x14ac:dyDescent="0.25">
      <c r="J1394" s="5"/>
    </row>
    <row r="1395" spans="10:10" x14ac:dyDescent="0.25">
      <c r="J1395" s="5"/>
    </row>
    <row r="1396" spans="10:10" x14ac:dyDescent="0.25">
      <c r="J1396" s="5"/>
    </row>
    <row r="1397" spans="10:10" x14ac:dyDescent="0.25">
      <c r="J1397" s="5"/>
    </row>
    <row r="1398" spans="10:10" x14ac:dyDescent="0.25">
      <c r="J1398" s="5"/>
    </row>
    <row r="1399" spans="10:10" x14ac:dyDescent="0.25">
      <c r="J1399" s="5"/>
    </row>
    <row r="1400" spans="10:10" x14ac:dyDescent="0.25">
      <c r="J1400" s="5"/>
    </row>
    <row r="1401" spans="10:10" x14ac:dyDescent="0.25">
      <c r="J1401" s="5"/>
    </row>
    <row r="1402" spans="10:10" x14ac:dyDescent="0.25">
      <c r="J1402" s="5"/>
    </row>
    <row r="1403" spans="10:10" x14ac:dyDescent="0.25">
      <c r="J1403" s="5"/>
    </row>
    <row r="1404" spans="10:10" x14ac:dyDescent="0.25">
      <c r="J1404" s="5"/>
    </row>
    <row r="1405" spans="10:10" x14ac:dyDescent="0.25">
      <c r="J1405" s="5"/>
    </row>
    <row r="1406" spans="10:10" x14ac:dyDescent="0.25">
      <c r="J1406" s="5"/>
    </row>
    <row r="1407" spans="10:10" x14ac:dyDescent="0.25">
      <c r="J1407" s="5"/>
    </row>
    <row r="1408" spans="10:10" x14ac:dyDescent="0.25">
      <c r="J1408" s="5"/>
    </row>
    <row r="1409" spans="10:10" x14ac:dyDescent="0.25">
      <c r="J1409" s="5"/>
    </row>
    <row r="1410" spans="10:10" x14ac:dyDescent="0.25">
      <c r="J1410" s="5"/>
    </row>
    <row r="1411" spans="10:10" x14ac:dyDescent="0.25">
      <c r="J1411" s="5"/>
    </row>
    <row r="1412" spans="10:10" x14ac:dyDescent="0.25">
      <c r="J1412" s="5"/>
    </row>
    <row r="1413" spans="10:10" x14ac:dyDescent="0.25">
      <c r="J1413" s="5"/>
    </row>
    <row r="1414" spans="10:10" x14ac:dyDescent="0.25">
      <c r="J1414" s="5"/>
    </row>
    <row r="1415" spans="10:10" x14ac:dyDescent="0.25">
      <c r="J1415" s="5"/>
    </row>
    <row r="1416" spans="10:10" x14ac:dyDescent="0.25">
      <c r="J1416" s="5"/>
    </row>
    <row r="1417" spans="10:10" x14ac:dyDescent="0.25">
      <c r="J1417" s="5"/>
    </row>
    <row r="1418" spans="10:10" x14ac:dyDescent="0.25">
      <c r="J1418" s="5"/>
    </row>
    <row r="1419" spans="10:10" x14ac:dyDescent="0.25">
      <c r="J1419" s="5"/>
    </row>
    <row r="1420" spans="10:10" x14ac:dyDescent="0.25">
      <c r="J1420" s="5"/>
    </row>
    <row r="1421" spans="10:10" x14ac:dyDescent="0.25">
      <c r="J1421" s="5"/>
    </row>
    <row r="1422" spans="10:10" x14ac:dyDescent="0.25">
      <c r="J1422" s="5"/>
    </row>
    <row r="1423" spans="10:10" x14ac:dyDescent="0.25">
      <c r="J1423" s="5"/>
    </row>
    <row r="1424" spans="10:10" x14ac:dyDescent="0.25">
      <c r="J1424" s="5"/>
    </row>
    <row r="1425" spans="10:10" x14ac:dyDescent="0.25">
      <c r="J1425" s="5"/>
    </row>
    <row r="1426" spans="10:10" x14ac:dyDescent="0.25">
      <c r="J1426" s="5"/>
    </row>
    <row r="1427" spans="10:10" x14ac:dyDescent="0.25">
      <c r="J1427" s="5"/>
    </row>
    <row r="1428" spans="10:10" x14ac:dyDescent="0.25">
      <c r="J1428" s="5"/>
    </row>
    <row r="1429" spans="10:10" x14ac:dyDescent="0.25">
      <c r="J1429" s="5"/>
    </row>
    <row r="1430" spans="10:10" x14ac:dyDescent="0.25">
      <c r="J1430" s="5"/>
    </row>
    <row r="1431" spans="10:10" x14ac:dyDescent="0.25">
      <c r="J1431" s="5"/>
    </row>
    <row r="1432" spans="10:10" x14ac:dyDescent="0.25">
      <c r="J1432" s="5"/>
    </row>
    <row r="1433" spans="10:10" x14ac:dyDescent="0.25">
      <c r="J1433" s="5"/>
    </row>
    <row r="1434" spans="10:10" x14ac:dyDescent="0.25">
      <c r="J1434" s="5"/>
    </row>
    <row r="1435" spans="10:10" x14ac:dyDescent="0.25">
      <c r="J1435" s="5"/>
    </row>
    <row r="1436" spans="10:10" x14ac:dyDescent="0.25">
      <c r="J1436" s="5"/>
    </row>
    <row r="1437" spans="10:10" x14ac:dyDescent="0.25">
      <c r="J1437" s="5"/>
    </row>
    <row r="1438" spans="10:10" x14ac:dyDescent="0.25">
      <c r="J1438" s="5"/>
    </row>
    <row r="1439" spans="10:10" x14ac:dyDescent="0.25">
      <c r="J1439" s="5"/>
    </row>
    <row r="1440" spans="10:10" x14ac:dyDescent="0.25">
      <c r="J1440" s="5"/>
    </row>
    <row r="1441" spans="10:10" x14ac:dyDescent="0.25">
      <c r="J1441" s="5"/>
    </row>
    <row r="1442" spans="10:10" x14ac:dyDescent="0.25">
      <c r="J1442" s="5"/>
    </row>
    <row r="1443" spans="10:10" x14ac:dyDescent="0.25">
      <c r="J1443" s="5"/>
    </row>
    <row r="1444" spans="10:10" x14ac:dyDescent="0.25">
      <c r="J1444" s="5"/>
    </row>
    <row r="1445" spans="10:10" x14ac:dyDescent="0.25">
      <c r="J1445" s="5"/>
    </row>
    <row r="1446" spans="10:10" x14ac:dyDescent="0.25">
      <c r="J1446" s="5"/>
    </row>
    <row r="1447" spans="10:10" x14ac:dyDescent="0.25">
      <c r="J1447" s="5"/>
    </row>
    <row r="1448" spans="10:10" x14ac:dyDescent="0.25">
      <c r="J1448" s="5"/>
    </row>
    <row r="1449" spans="10:10" x14ac:dyDescent="0.25">
      <c r="J1449" s="5"/>
    </row>
    <row r="1450" spans="10:10" x14ac:dyDescent="0.25">
      <c r="J1450" s="5"/>
    </row>
    <row r="1451" spans="10:10" x14ac:dyDescent="0.25">
      <c r="J1451" s="5"/>
    </row>
    <row r="1452" spans="10:10" x14ac:dyDescent="0.25">
      <c r="J1452" s="5"/>
    </row>
    <row r="1453" spans="10:10" x14ac:dyDescent="0.25">
      <c r="J1453" s="5"/>
    </row>
    <row r="1454" spans="10:10" x14ac:dyDescent="0.25">
      <c r="J1454" s="5"/>
    </row>
    <row r="1455" spans="10:10" x14ac:dyDescent="0.25">
      <c r="J1455" s="5"/>
    </row>
    <row r="1456" spans="10:10" x14ac:dyDescent="0.25">
      <c r="J1456" s="5"/>
    </row>
    <row r="1457" spans="10:10" x14ac:dyDescent="0.25">
      <c r="J1457" s="5"/>
    </row>
    <row r="1458" spans="10:10" x14ac:dyDescent="0.25">
      <c r="J1458" s="5"/>
    </row>
    <row r="1459" spans="10:10" x14ac:dyDescent="0.25">
      <c r="J1459" s="5"/>
    </row>
    <row r="1460" spans="10:10" x14ac:dyDescent="0.25">
      <c r="J1460" s="5"/>
    </row>
    <row r="1461" spans="10:10" x14ac:dyDescent="0.25">
      <c r="J1461" s="5"/>
    </row>
    <row r="1462" spans="10:10" x14ac:dyDescent="0.25">
      <c r="J1462" s="5"/>
    </row>
    <row r="1463" spans="10:10" x14ac:dyDescent="0.25">
      <c r="J1463" s="5"/>
    </row>
    <row r="1464" spans="10:10" x14ac:dyDescent="0.25">
      <c r="J1464" s="5"/>
    </row>
    <row r="1465" spans="10:10" x14ac:dyDescent="0.25">
      <c r="J1465" s="5"/>
    </row>
    <row r="1466" spans="10:10" x14ac:dyDescent="0.25">
      <c r="J1466" s="5"/>
    </row>
    <row r="1467" spans="10:10" x14ac:dyDescent="0.25">
      <c r="J1467" s="5"/>
    </row>
    <row r="1468" spans="10:10" x14ac:dyDescent="0.25">
      <c r="J1468" s="5"/>
    </row>
    <row r="1469" spans="10:10" x14ac:dyDescent="0.25">
      <c r="J1469" s="5"/>
    </row>
    <row r="1470" spans="10:10" x14ac:dyDescent="0.25">
      <c r="J1470" s="5"/>
    </row>
    <row r="1471" spans="10:10" x14ac:dyDescent="0.25">
      <c r="J1471" s="5"/>
    </row>
    <row r="1472" spans="10:10" x14ac:dyDescent="0.25">
      <c r="J1472" s="5"/>
    </row>
    <row r="1473" spans="10:10" x14ac:dyDescent="0.25">
      <c r="J1473" s="5"/>
    </row>
    <row r="1474" spans="10:10" x14ac:dyDescent="0.25">
      <c r="J1474" s="5"/>
    </row>
    <row r="1475" spans="10:10" x14ac:dyDescent="0.25">
      <c r="J1475" s="5"/>
    </row>
    <row r="1476" spans="10:10" x14ac:dyDescent="0.25">
      <c r="J1476" s="5"/>
    </row>
    <row r="1477" spans="10:10" x14ac:dyDescent="0.25">
      <c r="J1477" s="5"/>
    </row>
    <row r="1478" spans="10:10" x14ac:dyDescent="0.25">
      <c r="J1478" s="5"/>
    </row>
    <row r="1479" spans="10:10" x14ac:dyDescent="0.25">
      <c r="J1479" s="5"/>
    </row>
    <row r="1480" spans="10:10" x14ac:dyDescent="0.25">
      <c r="J1480" s="5"/>
    </row>
    <row r="1481" spans="10:10" x14ac:dyDescent="0.25">
      <c r="J1481" s="5"/>
    </row>
    <row r="1482" spans="10:10" x14ac:dyDescent="0.25">
      <c r="J1482" s="5"/>
    </row>
    <row r="1483" spans="10:10" x14ac:dyDescent="0.25">
      <c r="J1483" s="5"/>
    </row>
    <row r="1484" spans="10:10" x14ac:dyDescent="0.25">
      <c r="J1484" s="5"/>
    </row>
    <row r="1485" spans="10:10" x14ac:dyDescent="0.25">
      <c r="J1485" s="5"/>
    </row>
    <row r="1486" spans="10:10" x14ac:dyDescent="0.25">
      <c r="J1486" s="5"/>
    </row>
    <row r="1487" spans="10:10" x14ac:dyDescent="0.25">
      <c r="J1487" s="5"/>
    </row>
    <row r="1488" spans="10:10" x14ac:dyDescent="0.25">
      <c r="J1488" s="5"/>
    </row>
    <row r="1489" spans="10:10" x14ac:dyDescent="0.25">
      <c r="J1489" s="5"/>
    </row>
    <row r="1490" spans="10:10" x14ac:dyDescent="0.25">
      <c r="J1490" s="5"/>
    </row>
    <row r="1491" spans="10:10" x14ac:dyDescent="0.25">
      <c r="J1491" s="5"/>
    </row>
    <row r="1492" spans="10:10" x14ac:dyDescent="0.25">
      <c r="J1492" s="5"/>
    </row>
    <row r="1493" spans="10:10" x14ac:dyDescent="0.25">
      <c r="J1493" s="5"/>
    </row>
    <row r="1494" spans="10:10" x14ac:dyDescent="0.25">
      <c r="J1494" s="5"/>
    </row>
    <row r="1495" spans="10:10" x14ac:dyDescent="0.25">
      <c r="J1495" s="5"/>
    </row>
    <row r="1496" spans="10:10" x14ac:dyDescent="0.25">
      <c r="J1496" s="5"/>
    </row>
    <row r="1497" spans="10:10" x14ac:dyDescent="0.25">
      <c r="J1497" s="5"/>
    </row>
    <row r="1498" spans="10:10" x14ac:dyDescent="0.25">
      <c r="J1498" s="5"/>
    </row>
    <row r="1499" spans="10:10" x14ac:dyDescent="0.25">
      <c r="J1499" s="5"/>
    </row>
    <row r="1500" spans="10:10" x14ac:dyDescent="0.25">
      <c r="J1500" s="5"/>
    </row>
    <row r="1501" spans="10:10" x14ac:dyDescent="0.25">
      <c r="J1501" s="5"/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DC4A6-6987-4860-ACFC-7D5B8E96D4E5}">
  <sheetPr filterMode="1"/>
  <dimension ref="A1:U410"/>
  <sheetViews>
    <sheetView zoomScale="85" zoomScaleNormal="85" workbookViewId="0">
      <selection activeCell="L1" sqref="L1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2" width="22.42578125" customWidth="1"/>
    <col min="14" max="14" width="12.28515625" bestFit="1" customWidth="1"/>
    <col min="18" max="18" width="10.5703125" bestFit="1" customWidth="1"/>
    <col min="19" max="19" width="12.28515625" bestFit="1" customWidth="1"/>
    <col min="20" max="20" width="13.42578125" bestFit="1" customWidth="1"/>
  </cols>
  <sheetData>
    <row r="1" spans="1:21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4879</v>
      </c>
      <c r="M1" t="s">
        <v>4880</v>
      </c>
      <c r="N1" t="s">
        <v>4883</v>
      </c>
      <c r="S1" s="1"/>
      <c r="T1" s="1"/>
      <c r="U1" s="1"/>
    </row>
    <row r="2" spans="1:21" hidden="1" x14ac:dyDescent="0.25">
      <c r="A2">
        <v>1</v>
      </c>
      <c r="B2" t="s">
        <v>4582</v>
      </c>
      <c r="C2" t="s">
        <v>4583</v>
      </c>
      <c r="D2" t="s">
        <v>4584</v>
      </c>
      <c r="E2" t="s">
        <v>37</v>
      </c>
      <c r="F2" t="s">
        <v>0</v>
      </c>
      <c r="G2" t="s">
        <v>1826</v>
      </c>
      <c r="H2" s="4">
        <v>63.659713699999998</v>
      </c>
      <c r="I2">
        <v>62.960449199999999</v>
      </c>
      <c r="J2" s="5">
        <f>ABS(H2-I2)</f>
        <v>0.69926449999999818</v>
      </c>
      <c r="K2">
        <f>100*J2/I2</f>
        <v>1.1106409005734956</v>
      </c>
      <c r="L2" t="b">
        <f>AND(J2&gt;'UTPM1 (bench)'!$S$2,'UTPM1 (alert)'!K2&gt;'UTPM1 (bench)'!$T$2)</f>
        <v>0</v>
      </c>
      <c r="S2" s="1"/>
      <c r="T2" s="1"/>
      <c r="U2" s="1"/>
    </row>
    <row r="3" spans="1:21" hidden="1" x14ac:dyDescent="0.25">
      <c r="A3">
        <v>2</v>
      </c>
      <c r="B3" t="s">
        <v>4582</v>
      </c>
      <c r="C3" t="s">
        <v>4583</v>
      </c>
      <c r="D3" t="s">
        <v>4584</v>
      </c>
      <c r="E3" t="s">
        <v>37</v>
      </c>
      <c r="F3" t="s">
        <v>0</v>
      </c>
      <c r="G3" t="s">
        <v>1827</v>
      </c>
      <c r="H3" s="4">
        <v>63.659713699999998</v>
      </c>
      <c r="I3">
        <v>62.960449199999999</v>
      </c>
      <c r="J3" s="5">
        <v>0.69926449999999996</v>
      </c>
      <c r="K3">
        <v>1.1106408999999999</v>
      </c>
      <c r="L3" t="b">
        <f>AND(J3&gt;'UTPM1 (bench)'!$S$2,'UTPM1 (alert)'!K3&gt;'UTPM1 (bench)'!$T$2)</f>
        <v>0</v>
      </c>
    </row>
    <row r="4" spans="1:21" hidden="1" x14ac:dyDescent="0.25">
      <c r="A4">
        <v>3</v>
      </c>
      <c r="B4" t="s">
        <v>4582</v>
      </c>
      <c r="C4" t="s">
        <v>4585</v>
      </c>
      <c r="D4" t="s">
        <v>4586</v>
      </c>
      <c r="E4" t="s">
        <v>37</v>
      </c>
      <c r="F4" t="s">
        <v>0</v>
      </c>
      <c r="G4" t="s">
        <v>1826</v>
      </c>
      <c r="H4" s="4">
        <v>63.496192899999997</v>
      </c>
      <c r="I4">
        <v>63.705014800000001</v>
      </c>
      <c r="J4" s="5">
        <v>0.2088219</v>
      </c>
      <c r="K4">
        <v>0.32779510000000001</v>
      </c>
      <c r="L4" t="b">
        <f>AND(J4&gt;'UTPM1 (bench)'!$S$2,'UTPM1 (alert)'!K4&gt;'UTPM1 (bench)'!$T$2)</f>
        <v>0</v>
      </c>
    </row>
    <row r="5" spans="1:21" hidden="1" x14ac:dyDescent="0.25">
      <c r="A5">
        <v>4</v>
      </c>
      <c r="B5" t="s">
        <v>4582</v>
      </c>
      <c r="C5" t="s">
        <v>4585</v>
      </c>
      <c r="D5" t="s">
        <v>4586</v>
      </c>
      <c r="E5" t="s">
        <v>37</v>
      </c>
      <c r="F5" t="s">
        <v>0</v>
      </c>
      <c r="G5" t="s">
        <v>1827</v>
      </c>
      <c r="H5" s="4">
        <v>63.496192899999997</v>
      </c>
      <c r="I5">
        <v>63.705014800000001</v>
      </c>
      <c r="J5" s="5">
        <v>0.2088219</v>
      </c>
      <c r="K5">
        <v>0.32779510000000001</v>
      </c>
      <c r="L5" t="b">
        <f>AND(J5&gt;'UTPM1 (bench)'!$S$2,'UTPM1 (alert)'!K5&gt;'UTPM1 (bench)'!$T$2)</f>
        <v>0</v>
      </c>
    </row>
    <row r="6" spans="1:21" hidden="1" x14ac:dyDescent="0.25">
      <c r="A6">
        <v>5</v>
      </c>
      <c r="B6" t="s">
        <v>4582</v>
      </c>
      <c r="C6" t="s">
        <v>4587</v>
      </c>
      <c r="D6" t="s">
        <v>4588</v>
      </c>
      <c r="E6" t="s">
        <v>37</v>
      </c>
      <c r="F6" t="s">
        <v>0</v>
      </c>
      <c r="G6" t="s">
        <v>1826</v>
      </c>
      <c r="H6" s="4">
        <v>63.164128900000001</v>
      </c>
      <c r="I6">
        <v>63.496192899999997</v>
      </c>
      <c r="J6" s="5">
        <v>0.33206400000000003</v>
      </c>
      <c r="K6">
        <v>0.52296679999999995</v>
      </c>
      <c r="L6" t="b">
        <f>AND(J6&gt;'UTPM1 (bench)'!$S$2,'UTPM1 (alert)'!K6&gt;'UTPM1 (bench)'!$T$2)</f>
        <v>0</v>
      </c>
    </row>
    <row r="7" spans="1:21" hidden="1" x14ac:dyDescent="0.25">
      <c r="A7">
        <v>6</v>
      </c>
      <c r="B7" t="s">
        <v>4582</v>
      </c>
      <c r="C7" t="s">
        <v>4587</v>
      </c>
      <c r="D7" t="s">
        <v>4588</v>
      </c>
      <c r="E7" t="s">
        <v>37</v>
      </c>
      <c r="F7" t="s">
        <v>0</v>
      </c>
      <c r="G7" t="s">
        <v>1827</v>
      </c>
      <c r="H7" s="4">
        <v>63.164128900000001</v>
      </c>
      <c r="I7">
        <v>63.496192899999997</v>
      </c>
      <c r="J7" s="5">
        <v>0.33206400000000003</v>
      </c>
      <c r="K7">
        <v>0.52296679999999995</v>
      </c>
      <c r="L7" t="b">
        <f>AND(J7&gt;'UTPM1 (bench)'!$S$2,'UTPM1 (alert)'!K7&gt;'UTPM1 (bench)'!$T$2)</f>
        <v>0</v>
      </c>
    </row>
    <row r="8" spans="1:21" hidden="1" x14ac:dyDescent="0.25">
      <c r="A8">
        <v>7</v>
      </c>
      <c r="B8" t="s">
        <v>4582</v>
      </c>
      <c r="C8" t="s">
        <v>4589</v>
      </c>
      <c r="D8" t="s">
        <v>4590</v>
      </c>
      <c r="E8" t="s">
        <v>37</v>
      </c>
      <c r="F8" t="s">
        <v>0</v>
      </c>
      <c r="G8" t="s">
        <v>1826</v>
      </c>
      <c r="H8" s="4">
        <v>64.122409500000003</v>
      </c>
      <c r="I8">
        <v>63.164128900000001</v>
      </c>
      <c r="J8" s="5">
        <v>0.95828060000000004</v>
      </c>
      <c r="K8">
        <v>1.5171279</v>
      </c>
      <c r="L8" t="b">
        <f>AND(J8&gt;'UTPM1 (bench)'!$S$2,'UTPM1 (alert)'!K8&gt;'UTPM1 (bench)'!$T$2)</f>
        <v>0</v>
      </c>
    </row>
    <row r="9" spans="1:21" hidden="1" x14ac:dyDescent="0.25">
      <c r="A9">
        <v>8</v>
      </c>
      <c r="B9" t="s">
        <v>4582</v>
      </c>
      <c r="C9" t="s">
        <v>4589</v>
      </c>
      <c r="D9" t="s">
        <v>4590</v>
      </c>
      <c r="E9" t="s">
        <v>37</v>
      </c>
      <c r="F9" t="s">
        <v>0</v>
      </c>
      <c r="G9" t="s">
        <v>1827</v>
      </c>
      <c r="H9" s="4">
        <v>64.122409500000003</v>
      </c>
      <c r="I9">
        <v>63.164128900000001</v>
      </c>
      <c r="J9" s="5">
        <v>0.95828060000000004</v>
      </c>
      <c r="K9">
        <v>1.5171279</v>
      </c>
      <c r="L9" t="b">
        <f>AND(J9&gt;'UTPM1 (bench)'!$S$2,'UTPM1 (alert)'!K9&gt;'UTPM1 (bench)'!$T$2)</f>
        <v>0</v>
      </c>
    </row>
    <row r="10" spans="1:21" hidden="1" x14ac:dyDescent="0.25">
      <c r="A10">
        <v>9</v>
      </c>
      <c r="B10" t="s">
        <v>4582</v>
      </c>
      <c r="C10" t="s">
        <v>4591</v>
      </c>
      <c r="D10" t="s">
        <v>4592</v>
      </c>
      <c r="E10" t="s">
        <v>37</v>
      </c>
      <c r="F10" t="s">
        <v>0</v>
      </c>
      <c r="G10" t="s">
        <v>1826</v>
      </c>
      <c r="H10" s="4">
        <v>63.320464600000001</v>
      </c>
      <c r="I10">
        <v>64.122409500000003</v>
      </c>
      <c r="J10" s="5">
        <v>0.80194489999999996</v>
      </c>
      <c r="K10">
        <v>1.2506469</v>
      </c>
      <c r="L10" t="b">
        <f>AND(J10&gt;'UTPM1 (bench)'!$S$2,'UTPM1 (alert)'!K10&gt;'UTPM1 (bench)'!$T$2)</f>
        <v>0</v>
      </c>
    </row>
    <row r="11" spans="1:21" hidden="1" x14ac:dyDescent="0.25">
      <c r="A11">
        <v>10</v>
      </c>
      <c r="B11" t="s">
        <v>4582</v>
      </c>
      <c r="C11" t="s">
        <v>4591</v>
      </c>
      <c r="D11" t="s">
        <v>4592</v>
      </c>
      <c r="E11" t="s">
        <v>37</v>
      </c>
      <c r="F11" t="s">
        <v>0</v>
      </c>
      <c r="G11" t="s">
        <v>1827</v>
      </c>
      <c r="H11" s="4">
        <v>63.320464600000001</v>
      </c>
      <c r="I11">
        <v>64.122409500000003</v>
      </c>
      <c r="J11" s="5">
        <v>0.80194489999999996</v>
      </c>
      <c r="K11">
        <v>1.2506469</v>
      </c>
      <c r="L11" t="b">
        <f>AND(J11&gt;'UTPM1 (bench)'!$S$2,'UTPM1 (alert)'!K11&gt;'UTPM1 (bench)'!$T$2)</f>
        <v>0</v>
      </c>
    </row>
    <row r="12" spans="1:21" hidden="1" x14ac:dyDescent="0.25">
      <c r="A12">
        <v>11</v>
      </c>
      <c r="B12" t="s">
        <v>4582</v>
      </c>
      <c r="C12" t="s">
        <v>4593</v>
      </c>
      <c r="D12" t="s">
        <v>4594</v>
      </c>
      <c r="E12" t="s">
        <v>37</v>
      </c>
      <c r="F12" t="s">
        <v>0</v>
      </c>
      <c r="G12" t="s">
        <v>1826</v>
      </c>
      <c r="H12" s="4">
        <v>64.607327699999999</v>
      </c>
      <c r="I12">
        <v>63.320464600000001</v>
      </c>
      <c r="J12" s="5">
        <v>1.2868630999999999</v>
      </c>
      <c r="K12">
        <v>2.0323020000000001</v>
      </c>
      <c r="L12" t="b">
        <f>AND(J12&gt;'UTPM1 (bench)'!$S$2,'UTPM1 (alert)'!K12&gt;'UTPM1 (bench)'!$T$2)</f>
        <v>0</v>
      </c>
    </row>
    <row r="13" spans="1:21" hidden="1" x14ac:dyDescent="0.25">
      <c r="A13">
        <v>12</v>
      </c>
      <c r="B13" t="s">
        <v>4582</v>
      </c>
      <c r="C13" t="s">
        <v>4593</v>
      </c>
      <c r="D13" t="s">
        <v>4594</v>
      </c>
      <c r="E13" t="s">
        <v>37</v>
      </c>
      <c r="F13" t="s">
        <v>0</v>
      </c>
      <c r="G13" t="s">
        <v>1827</v>
      </c>
      <c r="H13" s="4">
        <v>64.607327699999999</v>
      </c>
      <c r="I13">
        <v>63.320464600000001</v>
      </c>
      <c r="J13" s="5">
        <v>1.2868630999999999</v>
      </c>
      <c r="K13">
        <v>2.0323020000000001</v>
      </c>
      <c r="L13" t="b">
        <f>AND(J13&gt;'UTPM1 (bench)'!$S$2,'UTPM1 (alert)'!K13&gt;'UTPM1 (bench)'!$T$2)</f>
        <v>0</v>
      </c>
    </row>
    <row r="14" spans="1:21" hidden="1" x14ac:dyDescent="0.25">
      <c r="A14">
        <v>13</v>
      </c>
      <c r="B14" t="s">
        <v>4582</v>
      </c>
      <c r="C14" t="s">
        <v>4595</v>
      </c>
      <c r="D14" t="s">
        <v>4596</v>
      </c>
      <c r="E14" t="s">
        <v>37</v>
      </c>
      <c r="F14" t="s">
        <v>0</v>
      </c>
      <c r="G14" t="s">
        <v>1826</v>
      </c>
      <c r="H14" s="4">
        <v>62.869910300000001</v>
      </c>
      <c r="I14">
        <v>63.972722900000001</v>
      </c>
      <c r="J14" s="5">
        <v>1.1028126</v>
      </c>
      <c r="K14">
        <v>1.7238794</v>
      </c>
      <c r="L14" t="b">
        <f>AND(J14&gt;'UTPM1 (bench)'!$S$2,'UTPM1 (alert)'!K14&gt;'UTPM1 (bench)'!$T$2)</f>
        <v>0</v>
      </c>
    </row>
    <row r="15" spans="1:21" hidden="1" x14ac:dyDescent="0.25">
      <c r="A15">
        <v>14</v>
      </c>
      <c r="B15" t="s">
        <v>4582</v>
      </c>
      <c r="C15" t="s">
        <v>4595</v>
      </c>
      <c r="D15" t="s">
        <v>4596</v>
      </c>
      <c r="E15" t="s">
        <v>37</v>
      </c>
      <c r="F15" t="s">
        <v>0</v>
      </c>
      <c r="G15" t="s">
        <v>1827</v>
      </c>
      <c r="H15" s="4">
        <v>62.869910300000001</v>
      </c>
      <c r="I15">
        <v>63.972722900000001</v>
      </c>
      <c r="J15" s="5">
        <v>1.1028126</v>
      </c>
      <c r="K15">
        <v>1.7238794</v>
      </c>
      <c r="L15" t="b">
        <f>AND(J15&gt;'UTPM1 (bench)'!$S$2,'UTPM1 (alert)'!K15&gt;'UTPM1 (bench)'!$T$2)</f>
        <v>0</v>
      </c>
    </row>
    <row r="16" spans="1:21" hidden="1" x14ac:dyDescent="0.25">
      <c r="A16">
        <v>15</v>
      </c>
      <c r="B16" t="s">
        <v>4582</v>
      </c>
      <c r="C16" t="s">
        <v>4597</v>
      </c>
      <c r="D16" t="s">
        <v>4598</v>
      </c>
      <c r="E16" t="s">
        <v>37</v>
      </c>
      <c r="F16" t="s">
        <v>0</v>
      </c>
      <c r="G16" t="s">
        <v>1826</v>
      </c>
      <c r="H16" s="4">
        <v>62.0439723</v>
      </c>
      <c r="I16">
        <v>62.869910300000001</v>
      </c>
      <c r="J16" s="5">
        <v>0.82593799999999995</v>
      </c>
      <c r="K16">
        <v>1.3137254</v>
      </c>
      <c r="L16" t="b">
        <f>AND(J16&gt;'UTPM1 (bench)'!$S$2,'UTPM1 (alert)'!K16&gt;'UTPM1 (bench)'!$T$2)</f>
        <v>0</v>
      </c>
    </row>
    <row r="17" spans="1:12" hidden="1" x14ac:dyDescent="0.25">
      <c r="A17">
        <v>16</v>
      </c>
      <c r="B17" t="s">
        <v>4582</v>
      </c>
      <c r="C17" t="s">
        <v>4597</v>
      </c>
      <c r="D17" t="s">
        <v>4598</v>
      </c>
      <c r="E17" t="s">
        <v>37</v>
      </c>
      <c r="F17" t="s">
        <v>0</v>
      </c>
      <c r="G17" t="s">
        <v>1827</v>
      </c>
      <c r="H17" s="4">
        <v>62.0439723</v>
      </c>
      <c r="I17">
        <v>62.869910300000001</v>
      </c>
      <c r="J17" s="5">
        <v>0.82593799999999995</v>
      </c>
      <c r="K17">
        <v>1.3137254</v>
      </c>
      <c r="L17" t="b">
        <f>AND(J17&gt;'UTPM1 (bench)'!$S$2,'UTPM1 (alert)'!K17&gt;'UTPM1 (bench)'!$T$2)</f>
        <v>0</v>
      </c>
    </row>
    <row r="18" spans="1:12" hidden="1" x14ac:dyDescent="0.25">
      <c r="A18">
        <v>17</v>
      </c>
      <c r="B18" t="s">
        <v>4582</v>
      </c>
      <c r="C18" t="s">
        <v>4599</v>
      </c>
      <c r="D18" t="s">
        <v>4600</v>
      </c>
      <c r="E18" t="s">
        <v>37</v>
      </c>
      <c r="F18" t="s">
        <v>0</v>
      </c>
      <c r="G18" t="s">
        <v>1826</v>
      </c>
      <c r="H18" s="4">
        <v>64.009995700000005</v>
      </c>
      <c r="I18">
        <v>62.0439723</v>
      </c>
      <c r="J18" s="5">
        <v>1.9660234000000001</v>
      </c>
      <c r="K18">
        <v>3.1687580999999998</v>
      </c>
      <c r="L18" t="b">
        <f>AND(J18&gt;'UTPM1 (bench)'!$S$2,'UTPM1 (alert)'!K18&gt;'UTPM1 (bench)'!$T$2)</f>
        <v>0</v>
      </c>
    </row>
    <row r="19" spans="1:12" hidden="1" x14ac:dyDescent="0.25">
      <c r="A19">
        <v>18</v>
      </c>
      <c r="B19" t="s">
        <v>4582</v>
      </c>
      <c r="C19" t="s">
        <v>4599</v>
      </c>
      <c r="D19" t="s">
        <v>4600</v>
      </c>
      <c r="E19" t="s">
        <v>37</v>
      </c>
      <c r="F19" t="s">
        <v>0</v>
      </c>
      <c r="G19" t="s">
        <v>1827</v>
      </c>
      <c r="H19" s="4">
        <v>64.009995700000005</v>
      </c>
      <c r="I19">
        <v>62.0439723</v>
      </c>
      <c r="J19" s="5">
        <v>1.9660234000000001</v>
      </c>
      <c r="K19">
        <v>3.1687580999999998</v>
      </c>
      <c r="L19" t="b">
        <f>AND(J19&gt;'UTPM1 (bench)'!$S$2,'UTPM1 (alert)'!K19&gt;'UTPM1 (bench)'!$T$2)</f>
        <v>0</v>
      </c>
    </row>
    <row r="20" spans="1:12" hidden="1" x14ac:dyDescent="0.25">
      <c r="A20">
        <v>19</v>
      </c>
      <c r="B20" t="s">
        <v>4582</v>
      </c>
      <c r="C20" t="s">
        <v>4601</v>
      </c>
      <c r="D20" t="s">
        <v>4602</v>
      </c>
      <c r="E20" t="s">
        <v>37</v>
      </c>
      <c r="F20" t="s">
        <v>0</v>
      </c>
      <c r="G20" t="s">
        <v>1826</v>
      </c>
      <c r="H20" s="4">
        <v>64.094388899999998</v>
      </c>
      <c r="I20">
        <v>64.009995700000005</v>
      </c>
      <c r="J20" s="5">
        <v>8.4393200000000002E-2</v>
      </c>
      <c r="K20">
        <v>0.13184380000000001</v>
      </c>
      <c r="L20" t="b">
        <f>AND(J20&gt;'UTPM1 (bench)'!$S$2,'UTPM1 (alert)'!K20&gt;'UTPM1 (bench)'!$T$2)</f>
        <v>0</v>
      </c>
    </row>
    <row r="21" spans="1:12" hidden="1" x14ac:dyDescent="0.25">
      <c r="A21">
        <v>20</v>
      </c>
      <c r="B21" t="s">
        <v>4582</v>
      </c>
      <c r="C21" t="s">
        <v>4601</v>
      </c>
      <c r="D21" t="s">
        <v>4602</v>
      </c>
      <c r="E21" t="s">
        <v>37</v>
      </c>
      <c r="F21" t="s">
        <v>0</v>
      </c>
      <c r="G21" t="s">
        <v>1827</v>
      </c>
      <c r="H21" s="4">
        <v>64.094388899999998</v>
      </c>
      <c r="I21">
        <v>64.009995700000005</v>
      </c>
      <c r="J21" s="5">
        <v>8.4393200000000002E-2</v>
      </c>
      <c r="K21">
        <v>0.13184380000000001</v>
      </c>
      <c r="L21" t="b">
        <f>AND(J21&gt;'UTPM1 (bench)'!$S$2,'UTPM1 (alert)'!K21&gt;'UTPM1 (bench)'!$T$2)</f>
        <v>0</v>
      </c>
    </row>
    <row r="22" spans="1:12" hidden="1" x14ac:dyDescent="0.25">
      <c r="A22">
        <v>21</v>
      </c>
      <c r="B22" t="s">
        <v>4582</v>
      </c>
      <c r="C22" t="s">
        <v>4603</v>
      </c>
      <c r="D22" t="s">
        <v>4604</v>
      </c>
      <c r="E22" t="s">
        <v>37</v>
      </c>
      <c r="F22" t="s">
        <v>0</v>
      </c>
      <c r="G22" t="s">
        <v>1826</v>
      </c>
      <c r="H22" s="4">
        <v>62.4453423</v>
      </c>
      <c r="I22">
        <v>64.094388899999998</v>
      </c>
      <c r="J22" s="5">
        <v>1.6490465999999999</v>
      </c>
      <c r="K22">
        <v>2.5728407999999998</v>
      </c>
      <c r="L22" t="b">
        <f>AND(J22&gt;'UTPM1 (bench)'!$S$2,'UTPM1 (alert)'!K22&gt;'UTPM1 (bench)'!$T$2)</f>
        <v>0</v>
      </c>
    </row>
    <row r="23" spans="1:12" hidden="1" x14ac:dyDescent="0.25">
      <c r="A23">
        <v>22</v>
      </c>
      <c r="B23" t="s">
        <v>4582</v>
      </c>
      <c r="C23" t="s">
        <v>4603</v>
      </c>
      <c r="D23" t="s">
        <v>4604</v>
      </c>
      <c r="E23" t="s">
        <v>37</v>
      </c>
      <c r="F23" t="s">
        <v>0</v>
      </c>
      <c r="G23" t="s">
        <v>1827</v>
      </c>
      <c r="H23" s="4">
        <v>62.4453423</v>
      </c>
      <c r="I23">
        <v>64.094388899999998</v>
      </c>
      <c r="J23" s="5">
        <v>1.6490465999999999</v>
      </c>
      <c r="K23">
        <v>2.5728407999999998</v>
      </c>
      <c r="L23" t="b">
        <f>AND(J23&gt;'UTPM1 (bench)'!$S$2,'UTPM1 (alert)'!K23&gt;'UTPM1 (bench)'!$T$2)</f>
        <v>0</v>
      </c>
    </row>
    <row r="24" spans="1:12" hidden="1" x14ac:dyDescent="0.25">
      <c r="A24">
        <v>23</v>
      </c>
      <c r="B24" t="s">
        <v>4582</v>
      </c>
      <c r="C24" t="s">
        <v>4605</v>
      </c>
      <c r="D24" t="s">
        <v>4606</v>
      </c>
      <c r="E24" t="s">
        <v>37</v>
      </c>
      <c r="F24" t="s">
        <v>0</v>
      </c>
      <c r="G24" t="s">
        <v>1826</v>
      </c>
      <c r="H24" s="4">
        <v>64.593474900000004</v>
      </c>
      <c r="I24">
        <v>62.4453423</v>
      </c>
      <c r="J24" s="5">
        <v>2.1481325999999998</v>
      </c>
      <c r="K24">
        <v>3.4400205000000001</v>
      </c>
      <c r="L24" t="b">
        <f>AND(J24&gt;'UTPM1 (bench)'!$S$2,'UTPM1 (alert)'!K24&gt;'UTPM1 (bench)'!$T$2)</f>
        <v>0</v>
      </c>
    </row>
    <row r="25" spans="1:12" hidden="1" x14ac:dyDescent="0.25">
      <c r="A25">
        <v>24</v>
      </c>
      <c r="B25" t="s">
        <v>4582</v>
      </c>
      <c r="C25" t="s">
        <v>4605</v>
      </c>
      <c r="D25" t="s">
        <v>4606</v>
      </c>
      <c r="E25" t="s">
        <v>37</v>
      </c>
      <c r="F25" t="s">
        <v>0</v>
      </c>
      <c r="G25" t="s">
        <v>1827</v>
      </c>
      <c r="H25" s="4">
        <v>64.593474900000004</v>
      </c>
      <c r="I25">
        <v>62.4453423</v>
      </c>
      <c r="J25" s="5">
        <v>2.1481325999999998</v>
      </c>
      <c r="K25">
        <v>3.4400205000000001</v>
      </c>
      <c r="L25" t="b">
        <f>AND(J25&gt;'UTPM1 (bench)'!$S$2,'UTPM1 (alert)'!K25&gt;'UTPM1 (bench)'!$T$2)</f>
        <v>0</v>
      </c>
    </row>
    <row r="26" spans="1:12" hidden="1" x14ac:dyDescent="0.25">
      <c r="A26">
        <v>25</v>
      </c>
      <c r="B26" t="s">
        <v>4582</v>
      </c>
      <c r="C26" t="s">
        <v>4607</v>
      </c>
      <c r="D26" t="s">
        <v>4608</v>
      </c>
      <c r="E26" t="s">
        <v>37</v>
      </c>
      <c r="F26" t="s">
        <v>0</v>
      </c>
      <c r="G26" t="s">
        <v>1826</v>
      </c>
      <c r="H26" s="4">
        <v>64.139111200000002</v>
      </c>
      <c r="I26">
        <v>64.593474900000004</v>
      </c>
      <c r="J26" s="5">
        <v>0.45436369999999998</v>
      </c>
      <c r="K26">
        <v>0.70342039999999995</v>
      </c>
      <c r="L26" t="b">
        <f>AND(J26&gt;'UTPM1 (bench)'!$S$2,'UTPM1 (alert)'!K26&gt;'UTPM1 (bench)'!$T$2)</f>
        <v>0</v>
      </c>
    </row>
    <row r="27" spans="1:12" hidden="1" x14ac:dyDescent="0.25">
      <c r="A27">
        <v>26</v>
      </c>
      <c r="B27" t="s">
        <v>4582</v>
      </c>
      <c r="C27" t="s">
        <v>4607</v>
      </c>
      <c r="D27" t="s">
        <v>4608</v>
      </c>
      <c r="E27" t="s">
        <v>37</v>
      </c>
      <c r="F27" t="s">
        <v>0</v>
      </c>
      <c r="G27" t="s">
        <v>1827</v>
      </c>
      <c r="H27" s="4">
        <v>64.139111200000002</v>
      </c>
      <c r="I27">
        <v>64.593474900000004</v>
      </c>
      <c r="J27" s="5">
        <v>0.45436369999999998</v>
      </c>
      <c r="K27">
        <v>0.70342039999999995</v>
      </c>
      <c r="L27" t="b">
        <f>AND(J27&gt;'UTPM1 (bench)'!$S$2,'UTPM1 (alert)'!K27&gt;'UTPM1 (bench)'!$T$2)</f>
        <v>0</v>
      </c>
    </row>
    <row r="28" spans="1:12" hidden="1" x14ac:dyDescent="0.25">
      <c r="A28">
        <v>27</v>
      </c>
      <c r="B28" t="s">
        <v>4582</v>
      </c>
      <c r="C28" t="s">
        <v>4609</v>
      </c>
      <c r="D28" t="s">
        <v>4610</v>
      </c>
      <c r="E28" t="s">
        <v>37</v>
      </c>
      <c r="F28" t="s">
        <v>0</v>
      </c>
      <c r="G28" t="s">
        <v>1826</v>
      </c>
      <c r="H28" s="4">
        <v>62.851853200000001</v>
      </c>
      <c r="I28">
        <v>64.139111200000002</v>
      </c>
      <c r="J28" s="5">
        <v>1.287258</v>
      </c>
      <c r="K28">
        <v>2.0069781999999998</v>
      </c>
      <c r="L28" t="b">
        <f>AND(J28&gt;'UTPM1 (bench)'!$S$2,'UTPM1 (alert)'!K28&gt;'UTPM1 (bench)'!$T$2)</f>
        <v>0</v>
      </c>
    </row>
    <row r="29" spans="1:12" hidden="1" x14ac:dyDescent="0.25">
      <c r="A29">
        <v>28</v>
      </c>
      <c r="B29" t="s">
        <v>4582</v>
      </c>
      <c r="C29" t="s">
        <v>4609</v>
      </c>
      <c r="D29" t="s">
        <v>4610</v>
      </c>
      <c r="E29" t="s">
        <v>37</v>
      </c>
      <c r="F29" t="s">
        <v>0</v>
      </c>
      <c r="G29" t="s">
        <v>1827</v>
      </c>
      <c r="H29" s="4">
        <v>62.851853200000001</v>
      </c>
      <c r="I29">
        <v>64.139111200000002</v>
      </c>
      <c r="J29" s="5">
        <v>1.287258</v>
      </c>
      <c r="K29">
        <v>2.0069781999999998</v>
      </c>
      <c r="L29" t="b">
        <f>AND(J29&gt;'UTPM1 (bench)'!$S$2,'UTPM1 (alert)'!K29&gt;'UTPM1 (bench)'!$T$2)</f>
        <v>0</v>
      </c>
    </row>
    <row r="30" spans="1:12" hidden="1" x14ac:dyDescent="0.25">
      <c r="A30">
        <v>29</v>
      </c>
      <c r="B30" t="s">
        <v>4582</v>
      </c>
      <c r="C30" t="s">
        <v>4611</v>
      </c>
      <c r="D30" t="s">
        <v>4612</v>
      </c>
      <c r="E30" t="s">
        <v>37</v>
      </c>
      <c r="F30" t="s">
        <v>0</v>
      </c>
      <c r="G30" t="s">
        <v>1826</v>
      </c>
      <c r="H30" s="4">
        <v>63.195648800000001</v>
      </c>
      <c r="I30">
        <v>62.851853200000001</v>
      </c>
      <c r="J30" s="5">
        <v>0.34379559999999998</v>
      </c>
      <c r="K30">
        <v>0.54699359999999997</v>
      </c>
      <c r="L30" t="b">
        <f>AND(J30&gt;'UTPM1 (bench)'!$S$2,'UTPM1 (alert)'!K30&gt;'UTPM1 (bench)'!$T$2)</f>
        <v>0</v>
      </c>
    </row>
    <row r="31" spans="1:12" hidden="1" x14ac:dyDescent="0.25">
      <c r="A31">
        <v>30</v>
      </c>
      <c r="B31" t="s">
        <v>4582</v>
      </c>
      <c r="C31" t="s">
        <v>4611</v>
      </c>
      <c r="D31" t="s">
        <v>4612</v>
      </c>
      <c r="E31" t="s">
        <v>37</v>
      </c>
      <c r="F31" t="s">
        <v>0</v>
      </c>
      <c r="G31" t="s">
        <v>1827</v>
      </c>
      <c r="H31" s="4">
        <v>63.195648800000001</v>
      </c>
      <c r="I31">
        <v>62.851853200000001</v>
      </c>
      <c r="J31" s="5">
        <v>0.34379559999999998</v>
      </c>
      <c r="K31">
        <v>0.54699359999999997</v>
      </c>
      <c r="L31" t="b">
        <f>AND(J31&gt;'UTPM1 (bench)'!$S$2,'UTPM1 (alert)'!K31&gt;'UTPM1 (bench)'!$T$2)</f>
        <v>0</v>
      </c>
    </row>
    <row r="32" spans="1:12" hidden="1" x14ac:dyDescent="0.25">
      <c r="A32">
        <v>31</v>
      </c>
      <c r="B32" t="s">
        <v>4582</v>
      </c>
      <c r="C32" t="s">
        <v>4613</v>
      </c>
      <c r="D32" t="s">
        <v>4614</v>
      </c>
      <c r="E32" t="s">
        <v>37</v>
      </c>
      <c r="F32" t="s">
        <v>0</v>
      </c>
      <c r="G32" t="s">
        <v>1826</v>
      </c>
      <c r="H32" s="4">
        <v>62.4984587</v>
      </c>
      <c r="I32">
        <v>63.195648800000001</v>
      </c>
      <c r="J32" s="5">
        <v>0.69719010000000003</v>
      </c>
      <c r="K32">
        <v>1.1032248</v>
      </c>
      <c r="L32" t="b">
        <f>AND(J32&gt;'UTPM1 (bench)'!$S$2,'UTPM1 (alert)'!K32&gt;'UTPM1 (bench)'!$T$2)</f>
        <v>0</v>
      </c>
    </row>
    <row r="33" spans="1:13" hidden="1" x14ac:dyDescent="0.25">
      <c r="A33">
        <v>32</v>
      </c>
      <c r="B33" t="s">
        <v>4582</v>
      </c>
      <c r="C33" t="s">
        <v>4613</v>
      </c>
      <c r="D33" t="s">
        <v>4614</v>
      </c>
      <c r="E33" t="s">
        <v>37</v>
      </c>
      <c r="F33" t="s">
        <v>0</v>
      </c>
      <c r="G33" t="s">
        <v>1827</v>
      </c>
      <c r="H33" s="4">
        <v>62.4984587</v>
      </c>
      <c r="I33">
        <v>63.195648800000001</v>
      </c>
      <c r="J33" s="5">
        <v>0.69719010000000003</v>
      </c>
      <c r="K33">
        <v>1.1032248</v>
      </c>
      <c r="L33" t="b">
        <f>AND(J33&gt;'UTPM1 (bench)'!$S$2,'UTPM1 (alert)'!K33&gt;'UTPM1 (bench)'!$T$2)</f>
        <v>0</v>
      </c>
    </row>
    <row r="34" spans="1:13" hidden="1" x14ac:dyDescent="0.25">
      <c r="A34">
        <v>33</v>
      </c>
      <c r="B34" t="s">
        <v>4582</v>
      </c>
      <c r="C34" t="s">
        <v>4615</v>
      </c>
      <c r="D34" t="s">
        <v>4616</v>
      </c>
      <c r="E34" t="s">
        <v>37</v>
      </c>
      <c r="F34" t="s">
        <v>0</v>
      </c>
      <c r="G34" t="s">
        <v>1826</v>
      </c>
      <c r="H34" s="4">
        <v>62.764914300000001</v>
      </c>
      <c r="I34">
        <v>62.351426400000001</v>
      </c>
      <c r="J34" s="5">
        <v>0.41348790000000002</v>
      </c>
      <c r="K34">
        <v>0.66315710000000005</v>
      </c>
      <c r="L34" t="b">
        <f>AND(J34&gt;'UTPM1 (bench)'!$S$2,'UTPM1 (alert)'!K34&gt;'UTPM1 (bench)'!$T$2)</f>
        <v>0</v>
      </c>
    </row>
    <row r="35" spans="1:13" hidden="1" x14ac:dyDescent="0.25">
      <c r="A35">
        <v>34</v>
      </c>
      <c r="B35" t="s">
        <v>4582</v>
      </c>
      <c r="C35" t="s">
        <v>4615</v>
      </c>
      <c r="D35" t="s">
        <v>4616</v>
      </c>
      <c r="E35" t="s">
        <v>37</v>
      </c>
      <c r="F35" t="s">
        <v>0</v>
      </c>
      <c r="G35" t="s">
        <v>1827</v>
      </c>
      <c r="H35" s="4">
        <v>62.764914300000001</v>
      </c>
      <c r="I35">
        <v>62.351426400000001</v>
      </c>
      <c r="J35" s="5">
        <v>0.41348790000000002</v>
      </c>
      <c r="K35">
        <v>0.66315710000000005</v>
      </c>
      <c r="L35" t="b">
        <f>AND(J35&gt;'UTPM1 (bench)'!$S$2,'UTPM1 (alert)'!K35&gt;'UTPM1 (bench)'!$T$2)</f>
        <v>0</v>
      </c>
    </row>
    <row r="36" spans="1:13" hidden="1" x14ac:dyDescent="0.25">
      <c r="A36">
        <v>35</v>
      </c>
      <c r="B36" t="s">
        <v>4582</v>
      </c>
      <c r="C36" t="s">
        <v>4617</v>
      </c>
      <c r="D36" t="s">
        <v>4618</v>
      </c>
      <c r="E36" t="s">
        <v>37</v>
      </c>
      <c r="F36" t="s">
        <v>0</v>
      </c>
      <c r="G36" t="s">
        <v>1826</v>
      </c>
      <c r="H36" s="4">
        <v>62.378777999999997</v>
      </c>
      <c r="I36">
        <v>62.764914300000001</v>
      </c>
      <c r="J36" s="5">
        <v>0.38613629999999999</v>
      </c>
      <c r="K36">
        <v>0.61521040000000005</v>
      </c>
      <c r="L36" t="b">
        <f>AND(J36&gt;'UTPM1 (bench)'!$S$2,'UTPM1 (alert)'!K36&gt;'UTPM1 (bench)'!$T$2)</f>
        <v>0</v>
      </c>
    </row>
    <row r="37" spans="1:13" hidden="1" x14ac:dyDescent="0.25">
      <c r="A37">
        <v>36</v>
      </c>
      <c r="B37" t="s">
        <v>4582</v>
      </c>
      <c r="C37" t="s">
        <v>4617</v>
      </c>
      <c r="D37" t="s">
        <v>4618</v>
      </c>
      <c r="E37" t="s">
        <v>37</v>
      </c>
      <c r="F37" t="s">
        <v>0</v>
      </c>
      <c r="G37" t="s">
        <v>1827</v>
      </c>
      <c r="H37" s="4">
        <v>62.378777999999997</v>
      </c>
      <c r="I37">
        <v>62.764914300000001</v>
      </c>
      <c r="J37" s="5">
        <v>0.38613629999999999</v>
      </c>
      <c r="K37">
        <v>0.61521040000000005</v>
      </c>
      <c r="L37" t="b">
        <f>AND(J37&gt;'UTPM1 (bench)'!$S$2,'UTPM1 (alert)'!K37&gt;'UTPM1 (bench)'!$T$2)</f>
        <v>0</v>
      </c>
    </row>
    <row r="38" spans="1:13" hidden="1" x14ac:dyDescent="0.25">
      <c r="A38">
        <v>37</v>
      </c>
      <c r="B38" t="s">
        <v>4582</v>
      </c>
      <c r="C38" t="s">
        <v>4619</v>
      </c>
      <c r="D38" t="s">
        <v>4620</v>
      </c>
      <c r="E38" t="s">
        <v>37</v>
      </c>
      <c r="F38" t="s">
        <v>0</v>
      </c>
      <c r="G38" t="s">
        <v>1826</v>
      </c>
      <c r="H38" s="4">
        <v>62.3066429</v>
      </c>
      <c r="I38">
        <v>62.378777999999997</v>
      </c>
      <c r="J38" s="5">
        <v>7.2135099999999994E-2</v>
      </c>
      <c r="K38">
        <v>0.11564049999999999</v>
      </c>
      <c r="L38" t="b">
        <f>AND(J38&gt;'UTPM1 (bench)'!$S$2,'UTPM1 (alert)'!K38&gt;'UTPM1 (bench)'!$T$2)</f>
        <v>0</v>
      </c>
    </row>
    <row r="39" spans="1:13" hidden="1" x14ac:dyDescent="0.25">
      <c r="A39">
        <v>38</v>
      </c>
      <c r="B39" t="s">
        <v>4582</v>
      </c>
      <c r="C39" t="s">
        <v>4619</v>
      </c>
      <c r="D39" t="s">
        <v>4620</v>
      </c>
      <c r="E39" t="s">
        <v>37</v>
      </c>
      <c r="F39" t="s">
        <v>0</v>
      </c>
      <c r="G39" t="s">
        <v>1827</v>
      </c>
      <c r="H39" s="4">
        <v>62.3066429</v>
      </c>
      <c r="I39">
        <v>62.378777999999997</v>
      </c>
      <c r="J39" s="5">
        <v>7.2135099999999994E-2</v>
      </c>
      <c r="K39">
        <v>0.11564049999999999</v>
      </c>
      <c r="L39" t="b">
        <f>AND(J39&gt;'UTPM1 (bench)'!$S$2,'UTPM1 (alert)'!K39&gt;'UTPM1 (bench)'!$T$2)</f>
        <v>0</v>
      </c>
    </row>
    <row r="40" spans="1:13" hidden="1" x14ac:dyDescent="0.25">
      <c r="A40">
        <v>39</v>
      </c>
      <c r="B40" t="s">
        <v>4582</v>
      </c>
      <c r="C40" t="s">
        <v>4621</v>
      </c>
      <c r="D40" t="s">
        <v>4622</v>
      </c>
      <c r="E40" t="s">
        <v>37</v>
      </c>
      <c r="F40" t="s">
        <v>0</v>
      </c>
      <c r="G40" t="s">
        <v>1826</v>
      </c>
      <c r="H40" s="4">
        <v>64.118306700000005</v>
      </c>
      <c r="I40">
        <v>62.3066429</v>
      </c>
      <c r="J40" s="5">
        <v>1.8116638</v>
      </c>
      <c r="K40">
        <v>2.9076575</v>
      </c>
      <c r="L40" t="b">
        <f>AND(J40&gt;'UTPM1 (bench)'!$S$2,'UTPM1 (alert)'!K40&gt;'UTPM1 (bench)'!$T$2)</f>
        <v>0</v>
      </c>
    </row>
    <row r="41" spans="1:13" hidden="1" x14ac:dyDescent="0.25">
      <c r="A41">
        <v>40</v>
      </c>
      <c r="B41" t="s">
        <v>4582</v>
      </c>
      <c r="C41" t="s">
        <v>4621</v>
      </c>
      <c r="D41" t="s">
        <v>4622</v>
      </c>
      <c r="E41" t="s">
        <v>37</v>
      </c>
      <c r="F41" t="s">
        <v>0</v>
      </c>
      <c r="G41" t="s">
        <v>1827</v>
      </c>
      <c r="H41" s="4">
        <v>64.118306700000005</v>
      </c>
      <c r="I41">
        <v>62.3066429</v>
      </c>
      <c r="J41" s="5">
        <v>1.8116638</v>
      </c>
      <c r="K41">
        <v>2.9076575</v>
      </c>
      <c r="L41" t="b">
        <f>AND(J41&gt;'UTPM1 (bench)'!$S$2,'UTPM1 (alert)'!K41&gt;'UTPM1 (bench)'!$T$2)</f>
        <v>0</v>
      </c>
    </row>
    <row r="42" spans="1:13" hidden="1" x14ac:dyDescent="0.25">
      <c r="A42">
        <v>41</v>
      </c>
      <c r="B42" t="s">
        <v>4582</v>
      </c>
      <c r="C42" t="s">
        <v>4623</v>
      </c>
      <c r="D42" t="s">
        <v>4624</v>
      </c>
      <c r="E42" t="s">
        <v>37</v>
      </c>
      <c r="F42" t="s">
        <v>0</v>
      </c>
      <c r="G42" t="s">
        <v>1826</v>
      </c>
      <c r="H42" s="4">
        <v>62.059365499999998</v>
      </c>
      <c r="I42">
        <v>64.5986726</v>
      </c>
      <c r="J42" s="5">
        <v>2.5393070999999998</v>
      </c>
      <c r="K42">
        <v>3.9308966999999999</v>
      </c>
      <c r="L42" t="b">
        <f>AND(J42&gt;'UTPM1 (bench)'!$S$2,'UTPM1 (alert)'!K42&gt;'UTPM1 (bench)'!$T$2)</f>
        <v>0</v>
      </c>
    </row>
    <row r="43" spans="1:13" hidden="1" x14ac:dyDescent="0.25">
      <c r="A43">
        <v>42</v>
      </c>
      <c r="B43" t="s">
        <v>4582</v>
      </c>
      <c r="C43" t="s">
        <v>4623</v>
      </c>
      <c r="D43" t="s">
        <v>4624</v>
      </c>
      <c r="E43" t="s">
        <v>37</v>
      </c>
      <c r="F43" t="s">
        <v>0</v>
      </c>
      <c r="G43" t="s">
        <v>1827</v>
      </c>
      <c r="H43" s="4">
        <v>62.059365499999998</v>
      </c>
      <c r="I43">
        <v>64.5986726</v>
      </c>
      <c r="J43" s="5">
        <v>2.5393070999999998</v>
      </c>
      <c r="K43">
        <v>3.9308966999999999</v>
      </c>
      <c r="L43" t="b">
        <f>AND(J43&gt;'UTPM1 (bench)'!$S$2,'UTPM1 (alert)'!K43&gt;'UTPM1 (bench)'!$T$2)</f>
        <v>0</v>
      </c>
    </row>
    <row r="44" spans="1:13" x14ac:dyDescent="0.25">
      <c r="A44">
        <v>43</v>
      </c>
      <c r="B44" t="s">
        <v>4582</v>
      </c>
      <c r="C44" t="s">
        <v>4625</v>
      </c>
      <c r="D44" t="s">
        <v>4626</v>
      </c>
      <c r="E44" t="s">
        <v>37</v>
      </c>
      <c r="F44" t="s">
        <v>0</v>
      </c>
      <c r="G44" t="s">
        <v>1826</v>
      </c>
      <c r="H44" s="4">
        <v>64.796246999999994</v>
      </c>
      <c r="I44">
        <v>62.059365499999998</v>
      </c>
      <c r="J44" s="5">
        <v>2.7368815</v>
      </c>
      <c r="K44">
        <v>4.4101023000000001</v>
      </c>
      <c r="L44" t="b">
        <f>AND(J44&gt;'UTPM1 (bench)'!$S$2,'UTPM1 (alert)'!K44&gt;'UTPM1 (bench)'!$T$2)</f>
        <v>1</v>
      </c>
      <c r="M44" t="s">
        <v>4882</v>
      </c>
    </row>
    <row r="45" spans="1:13" x14ac:dyDescent="0.25">
      <c r="A45">
        <v>44</v>
      </c>
      <c r="B45" t="s">
        <v>4582</v>
      </c>
      <c r="C45" t="s">
        <v>4625</v>
      </c>
      <c r="D45" t="s">
        <v>4626</v>
      </c>
      <c r="E45" t="s">
        <v>37</v>
      </c>
      <c r="F45" t="s">
        <v>0</v>
      </c>
      <c r="G45" t="s">
        <v>1827</v>
      </c>
      <c r="H45" s="4">
        <v>64.796246999999994</v>
      </c>
      <c r="I45">
        <v>62.059365499999998</v>
      </c>
      <c r="J45" s="5">
        <v>2.7368815</v>
      </c>
      <c r="K45">
        <v>4.4101023000000001</v>
      </c>
      <c r="L45" t="b">
        <f>AND(J45&gt;'UTPM1 (bench)'!$S$2,'UTPM1 (alert)'!K45&gt;'UTPM1 (bench)'!$T$2)</f>
        <v>1</v>
      </c>
      <c r="M45" t="s">
        <v>4881</v>
      </c>
    </row>
    <row r="46" spans="1:13" hidden="1" x14ac:dyDescent="0.25">
      <c r="A46">
        <v>45</v>
      </c>
      <c r="B46" t="s">
        <v>4582</v>
      </c>
      <c r="C46" t="s">
        <v>4627</v>
      </c>
      <c r="D46" t="s">
        <v>4628</v>
      </c>
      <c r="E46" t="s">
        <v>37</v>
      </c>
      <c r="F46" t="s">
        <v>0</v>
      </c>
      <c r="G46" t="s">
        <v>1826</v>
      </c>
      <c r="H46" s="4">
        <v>62.091271800000001</v>
      </c>
      <c r="I46">
        <v>64.796246999999994</v>
      </c>
      <c r="J46" s="5">
        <v>2.7049751999999998</v>
      </c>
      <c r="K46">
        <v>4.1745862000000002</v>
      </c>
      <c r="L46" t="b">
        <f>AND(J46&gt;'UTPM1 (bench)'!$S$2,'UTPM1 (alert)'!K46&gt;'UTPM1 (bench)'!$T$2)</f>
        <v>0</v>
      </c>
    </row>
    <row r="47" spans="1:13" hidden="1" x14ac:dyDescent="0.25">
      <c r="A47">
        <v>46</v>
      </c>
      <c r="B47" t="s">
        <v>4582</v>
      </c>
      <c r="C47" t="s">
        <v>4627</v>
      </c>
      <c r="D47" t="s">
        <v>4628</v>
      </c>
      <c r="E47" t="s">
        <v>37</v>
      </c>
      <c r="F47" t="s">
        <v>0</v>
      </c>
      <c r="G47" t="s">
        <v>1827</v>
      </c>
      <c r="H47" s="4">
        <v>62.091271800000001</v>
      </c>
      <c r="I47">
        <v>64.796246999999994</v>
      </c>
      <c r="J47" s="5">
        <v>2.7049751999999998</v>
      </c>
      <c r="K47">
        <v>4.1745862000000002</v>
      </c>
      <c r="L47" t="b">
        <f>AND(J47&gt;'UTPM1 (bench)'!$S$2,'UTPM1 (alert)'!K47&gt;'UTPM1 (bench)'!$T$2)</f>
        <v>0</v>
      </c>
    </row>
    <row r="48" spans="1:13" hidden="1" x14ac:dyDescent="0.25">
      <c r="A48">
        <v>47</v>
      </c>
      <c r="B48" t="s">
        <v>4582</v>
      </c>
      <c r="C48" t="s">
        <v>4629</v>
      </c>
      <c r="D48" t="s">
        <v>4630</v>
      </c>
      <c r="E48" t="s">
        <v>37</v>
      </c>
      <c r="F48" t="s">
        <v>0</v>
      </c>
      <c r="G48" t="s">
        <v>1826</v>
      </c>
      <c r="H48" s="4">
        <v>63.554053199999998</v>
      </c>
      <c r="I48">
        <v>62.049194900000003</v>
      </c>
      <c r="J48" s="5">
        <v>1.5048583</v>
      </c>
      <c r="K48">
        <v>2.4252663999999999</v>
      </c>
      <c r="L48" t="b">
        <f>AND(J48&gt;'UTPM1 (bench)'!$S$2,'UTPM1 (alert)'!K48&gt;'UTPM1 (bench)'!$T$2)</f>
        <v>0</v>
      </c>
    </row>
    <row r="49" spans="1:12" hidden="1" x14ac:dyDescent="0.25">
      <c r="A49">
        <v>48</v>
      </c>
      <c r="B49" t="s">
        <v>4582</v>
      </c>
      <c r="C49" t="s">
        <v>4631</v>
      </c>
      <c r="D49" t="s">
        <v>4632</v>
      </c>
      <c r="E49" t="s">
        <v>37</v>
      </c>
      <c r="F49" t="s">
        <v>0</v>
      </c>
      <c r="G49" t="s">
        <v>1827</v>
      </c>
      <c r="H49" s="4">
        <v>63.852897400000003</v>
      </c>
      <c r="I49">
        <v>63.554053199999998</v>
      </c>
      <c r="J49" s="5">
        <v>0.2988442</v>
      </c>
      <c r="K49">
        <v>0.47022049999999999</v>
      </c>
      <c r="L49" t="b">
        <f>AND(J49&gt;'UTPM1 (bench)'!$S$2,'UTPM1 (alert)'!K49&gt;'UTPM1 (bench)'!$T$2)</f>
        <v>0</v>
      </c>
    </row>
    <row r="50" spans="1:12" hidden="1" x14ac:dyDescent="0.25">
      <c r="A50">
        <v>49</v>
      </c>
      <c r="B50" t="s">
        <v>4582</v>
      </c>
      <c r="C50" t="s">
        <v>4633</v>
      </c>
      <c r="D50" t="s">
        <v>4634</v>
      </c>
      <c r="E50" t="s">
        <v>37</v>
      </c>
      <c r="F50" t="s">
        <v>0</v>
      </c>
      <c r="G50" t="s">
        <v>1827</v>
      </c>
      <c r="H50" s="4">
        <v>61.909628099999999</v>
      </c>
      <c r="I50">
        <v>63.1015333</v>
      </c>
      <c r="J50" s="5">
        <v>1.1919052000000001</v>
      </c>
      <c r="K50">
        <v>1.8888688</v>
      </c>
      <c r="L50" t="b">
        <f>AND(J50&gt;'UTPM1 (bench)'!$S$2,'UTPM1 (alert)'!K50&gt;'UTPM1 (bench)'!$T$2)</f>
        <v>0</v>
      </c>
    </row>
    <row r="51" spans="1:12" hidden="1" x14ac:dyDescent="0.25">
      <c r="A51">
        <v>50</v>
      </c>
      <c r="B51" t="s">
        <v>4582</v>
      </c>
      <c r="C51" t="s">
        <v>4635</v>
      </c>
      <c r="D51" t="s">
        <v>4636</v>
      </c>
      <c r="E51" t="s">
        <v>37</v>
      </c>
      <c r="F51" t="s">
        <v>0</v>
      </c>
      <c r="G51" t="s">
        <v>1826</v>
      </c>
      <c r="H51" s="4">
        <v>64.217977000000005</v>
      </c>
      <c r="I51">
        <v>63.1015333</v>
      </c>
      <c r="J51" s="5">
        <v>1.1164437</v>
      </c>
      <c r="K51">
        <v>1.7692813999999999</v>
      </c>
      <c r="L51" t="b">
        <f>AND(J51&gt;'UTPM1 (bench)'!$S$2,'UTPM1 (alert)'!K51&gt;'UTPM1 (bench)'!$T$2)</f>
        <v>0</v>
      </c>
    </row>
    <row r="52" spans="1:12" hidden="1" x14ac:dyDescent="0.25">
      <c r="A52">
        <v>51</v>
      </c>
      <c r="B52" t="s">
        <v>4582</v>
      </c>
      <c r="C52" t="s">
        <v>4635</v>
      </c>
      <c r="D52" t="s">
        <v>4636</v>
      </c>
      <c r="E52" t="s">
        <v>37</v>
      </c>
      <c r="F52" t="s">
        <v>0</v>
      </c>
      <c r="G52" t="s">
        <v>1827</v>
      </c>
      <c r="H52" s="4">
        <v>64.217977000000005</v>
      </c>
      <c r="I52">
        <v>61.909628099999999</v>
      </c>
      <c r="J52" s="5">
        <v>2.3083488999999999</v>
      </c>
      <c r="K52">
        <v>3.7285781999999998</v>
      </c>
      <c r="L52" t="b">
        <f>AND(J52&gt;'UTPM1 (bench)'!$S$2,'UTPM1 (alert)'!K52&gt;'UTPM1 (bench)'!$T$2)</f>
        <v>0</v>
      </c>
    </row>
    <row r="53" spans="1:12" hidden="1" x14ac:dyDescent="0.25">
      <c r="A53">
        <v>52</v>
      </c>
      <c r="B53" t="s">
        <v>4582</v>
      </c>
      <c r="C53" t="s">
        <v>4637</v>
      </c>
      <c r="D53" t="s">
        <v>4638</v>
      </c>
      <c r="E53" t="s">
        <v>37</v>
      </c>
      <c r="F53" t="s">
        <v>0</v>
      </c>
      <c r="G53" t="s">
        <v>1826</v>
      </c>
      <c r="H53" s="4">
        <v>64.209802100000005</v>
      </c>
      <c r="I53">
        <v>64.217977000000005</v>
      </c>
      <c r="J53" s="5">
        <v>8.1749000000000006E-3</v>
      </c>
      <c r="K53">
        <v>1.2729900000000001E-2</v>
      </c>
      <c r="L53" t="b">
        <f>AND(J53&gt;'UTPM1 (bench)'!$S$2,'UTPM1 (alert)'!K53&gt;'UTPM1 (bench)'!$T$2)</f>
        <v>0</v>
      </c>
    </row>
    <row r="54" spans="1:12" hidden="1" x14ac:dyDescent="0.25">
      <c r="A54">
        <v>53</v>
      </c>
      <c r="B54" t="s">
        <v>4582</v>
      </c>
      <c r="C54" t="s">
        <v>4637</v>
      </c>
      <c r="D54" t="s">
        <v>4638</v>
      </c>
      <c r="E54" t="s">
        <v>37</v>
      </c>
      <c r="F54" t="s">
        <v>0</v>
      </c>
      <c r="G54" t="s">
        <v>1827</v>
      </c>
      <c r="H54" s="4">
        <v>64.209802100000005</v>
      </c>
      <c r="I54">
        <v>64.217977000000005</v>
      </c>
      <c r="J54" s="5">
        <v>8.1749000000000006E-3</v>
      </c>
      <c r="K54">
        <v>1.2729900000000001E-2</v>
      </c>
      <c r="L54" t="b">
        <f>AND(J54&gt;'UTPM1 (bench)'!$S$2,'UTPM1 (alert)'!K54&gt;'UTPM1 (bench)'!$T$2)</f>
        <v>0</v>
      </c>
    </row>
    <row r="55" spans="1:12" hidden="1" x14ac:dyDescent="0.25">
      <c r="A55">
        <v>54</v>
      </c>
      <c r="B55" t="s">
        <v>4582</v>
      </c>
      <c r="C55" t="s">
        <v>4639</v>
      </c>
      <c r="D55" t="s">
        <v>4640</v>
      </c>
      <c r="E55" t="s">
        <v>37</v>
      </c>
      <c r="F55" t="s">
        <v>0</v>
      </c>
      <c r="G55" t="s">
        <v>1826</v>
      </c>
      <c r="H55" s="4">
        <v>63.914475099999997</v>
      </c>
      <c r="I55">
        <v>64.209802100000005</v>
      </c>
      <c r="J55" s="5">
        <v>0.29532700000000001</v>
      </c>
      <c r="K55">
        <v>0.45994069999999998</v>
      </c>
      <c r="L55" t="b">
        <f>AND(J55&gt;'UTPM1 (bench)'!$S$2,'UTPM1 (alert)'!K55&gt;'UTPM1 (bench)'!$T$2)</f>
        <v>0</v>
      </c>
    </row>
    <row r="56" spans="1:12" hidden="1" x14ac:dyDescent="0.25">
      <c r="A56">
        <v>55</v>
      </c>
      <c r="B56" t="s">
        <v>4582</v>
      </c>
      <c r="C56" t="s">
        <v>4639</v>
      </c>
      <c r="D56" t="s">
        <v>4640</v>
      </c>
      <c r="E56" t="s">
        <v>37</v>
      </c>
      <c r="F56" t="s">
        <v>0</v>
      </c>
      <c r="G56" t="s">
        <v>1827</v>
      </c>
      <c r="H56" s="4">
        <v>63.914475099999997</v>
      </c>
      <c r="I56">
        <v>64.209802100000005</v>
      </c>
      <c r="J56" s="5">
        <v>0.29532700000000001</v>
      </c>
      <c r="K56">
        <v>0.45994069999999998</v>
      </c>
      <c r="L56" t="b">
        <f>AND(J56&gt;'UTPM1 (bench)'!$S$2,'UTPM1 (alert)'!K56&gt;'UTPM1 (bench)'!$T$2)</f>
        <v>0</v>
      </c>
    </row>
    <row r="57" spans="1:12" hidden="1" x14ac:dyDescent="0.25">
      <c r="A57">
        <v>56</v>
      </c>
      <c r="B57" t="s">
        <v>4582</v>
      </c>
      <c r="C57" t="s">
        <v>4641</v>
      </c>
      <c r="D57" t="s">
        <v>4642</v>
      </c>
      <c r="E57" t="s">
        <v>37</v>
      </c>
      <c r="F57" t="s">
        <v>0</v>
      </c>
      <c r="G57" t="s">
        <v>1826</v>
      </c>
      <c r="H57" s="4">
        <v>64.115508399999996</v>
      </c>
      <c r="I57">
        <v>63.914475099999997</v>
      </c>
      <c r="J57" s="5">
        <v>0.2010333</v>
      </c>
      <c r="K57">
        <v>0.31453490000000001</v>
      </c>
      <c r="L57" t="b">
        <f>AND(J57&gt;'UTPM1 (bench)'!$S$2,'UTPM1 (alert)'!K57&gt;'UTPM1 (bench)'!$T$2)</f>
        <v>0</v>
      </c>
    </row>
    <row r="58" spans="1:12" hidden="1" x14ac:dyDescent="0.25">
      <c r="A58">
        <v>57</v>
      </c>
      <c r="B58" t="s">
        <v>4582</v>
      </c>
      <c r="C58" t="s">
        <v>4641</v>
      </c>
      <c r="D58" t="s">
        <v>4642</v>
      </c>
      <c r="E58" t="s">
        <v>37</v>
      </c>
      <c r="F58" t="s">
        <v>0</v>
      </c>
      <c r="G58" t="s">
        <v>1827</v>
      </c>
      <c r="H58" s="4">
        <v>64.115508399999996</v>
      </c>
      <c r="I58">
        <v>63.914475099999997</v>
      </c>
      <c r="J58" s="5">
        <v>0.2010333</v>
      </c>
      <c r="K58">
        <v>0.31453490000000001</v>
      </c>
      <c r="L58" t="b">
        <f>AND(J58&gt;'UTPM1 (bench)'!$S$2,'UTPM1 (alert)'!K58&gt;'UTPM1 (bench)'!$T$2)</f>
        <v>0</v>
      </c>
    </row>
    <row r="59" spans="1:12" hidden="1" x14ac:dyDescent="0.25">
      <c r="A59">
        <v>58</v>
      </c>
      <c r="B59" t="s">
        <v>4582</v>
      </c>
      <c r="C59" t="s">
        <v>4643</v>
      </c>
      <c r="D59" t="s">
        <v>4644</v>
      </c>
      <c r="E59" t="s">
        <v>37</v>
      </c>
      <c r="F59" t="s">
        <v>0</v>
      </c>
      <c r="G59" t="s">
        <v>1827</v>
      </c>
      <c r="H59" s="4">
        <v>62.992810800000001</v>
      </c>
      <c r="I59">
        <v>64.115508399999996</v>
      </c>
      <c r="J59" s="5">
        <v>1.1226976</v>
      </c>
      <c r="K59">
        <v>1.7510547000000001</v>
      </c>
      <c r="L59" t="b">
        <f>AND(J59&gt;'UTPM1 (bench)'!$S$2,'UTPM1 (alert)'!K59&gt;'UTPM1 (bench)'!$T$2)</f>
        <v>0</v>
      </c>
    </row>
    <row r="60" spans="1:12" hidden="1" x14ac:dyDescent="0.25">
      <c r="A60">
        <v>59</v>
      </c>
      <c r="B60" t="s">
        <v>4582</v>
      </c>
      <c r="C60" t="s">
        <v>4645</v>
      </c>
      <c r="D60" t="s">
        <v>4646</v>
      </c>
      <c r="E60" t="s">
        <v>37</v>
      </c>
      <c r="F60" t="s">
        <v>0</v>
      </c>
      <c r="G60" t="s">
        <v>1826</v>
      </c>
      <c r="H60" s="4">
        <v>63.7183359</v>
      </c>
      <c r="I60">
        <v>64.115508399999996</v>
      </c>
      <c r="J60" s="5">
        <v>0.39717249999999998</v>
      </c>
      <c r="K60">
        <v>0.61946400000000001</v>
      </c>
      <c r="L60" t="b">
        <f>AND(J60&gt;'UTPM1 (bench)'!$S$2,'UTPM1 (alert)'!K60&gt;'UTPM1 (bench)'!$T$2)</f>
        <v>0</v>
      </c>
    </row>
    <row r="61" spans="1:12" hidden="1" x14ac:dyDescent="0.25">
      <c r="A61">
        <v>60</v>
      </c>
      <c r="B61" t="s">
        <v>4582</v>
      </c>
      <c r="C61" t="s">
        <v>4645</v>
      </c>
      <c r="D61" t="s">
        <v>4646</v>
      </c>
      <c r="E61" t="s">
        <v>37</v>
      </c>
      <c r="F61" t="s">
        <v>0</v>
      </c>
      <c r="G61" t="s">
        <v>1827</v>
      </c>
      <c r="H61" s="4">
        <v>63.7183359</v>
      </c>
      <c r="I61">
        <v>62.992810800000001</v>
      </c>
      <c r="J61" s="5">
        <v>0.72552510000000003</v>
      </c>
      <c r="K61">
        <v>1.1517586</v>
      </c>
      <c r="L61" t="b">
        <f>AND(J61&gt;'UTPM1 (bench)'!$S$2,'UTPM1 (alert)'!K61&gt;'UTPM1 (bench)'!$T$2)</f>
        <v>0</v>
      </c>
    </row>
    <row r="62" spans="1:12" hidden="1" x14ac:dyDescent="0.25">
      <c r="A62">
        <v>61</v>
      </c>
      <c r="B62" t="s">
        <v>4582</v>
      </c>
      <c r="C62" t="s">
        <v>4647</v>
      </c>
      <c r="D62" t="s">
        <v>4648</v>
      </c>
      <c r="E62" t="s">
        <v>37</v>
      </c>
      <c r="F62" t="s">
        <v>0</v>
      </c>
      <c r="G62" t="s">
        <v>1826</v>
      </c>
      <c r="H62" s="4">
        <v>64.5545209</v>
      </c>
      <c r="I62">
        <v>63.7183359</v>
      </c>
      <c r="J62" s="5">
        <v>0.83618499999999996</v>
      </c>
      <c r="K62">
        <v>1.3123146000000001</v>
      </c>
      <c r="L62" t="b">
        <f>AND(J62&gt;'UTPM1 (bench)'!$S$2,'UTPM1 (alert)'!K62&gt;'UTPM1 (bench)'!$T$2)</f>
        <v>0</v>
      </c>
    </row>
    <row r="63" spans="1:12" hidden="1" x14ac:dyDescent="0.25">
      <c r="A63">
        <v>62</v>
      </c>
      <c r="B63" t="s">
        <v>4582</v>
      </c>
      <c r="C63" t="s">
        <v>4647</v>
      </c>
      <c r="D63" t="s">
        <v>4648</v>
      </c>
      <c r="E63" t="s">
        <v>37</v>
      </c>
      <c r="F63" t="s">
        <v>0</v>
      </c>
      <c r="G63" t="s">
        <v>1827</v>
      </c>
      <c r="H63" s="4">
        <v>64.5545209</v>
      </c>
      <c r="I63">
        <v>63.7183359</v>
      </c>
      <c r="J63" s="5">
        <v>0.83618499999999996</v>
      </c>
      <c r="K63">
        <v>1.3123146000000001</v>
      </c>
      <c r="L63" t="b">
        <f>AND(J63&gt;'UTPM1 (bench)'!$S$2,'UTPM1 (alert)'!K63&gt;'UTPM1 (bench)'!$T$2)</f>
        <v>0</v>
      </c>
    </row>
    <row r="64" spans="1:12" hidden="1" x14ac:dyDescent="0.25">
      <c r="A64">
        <v>63</v>
      </c>
      <c r="B64" t="s">
        <v>4582</v>
      </c>
      <c r="C64" t="s">
        <v>4649</v>
      </c>
      <c r="D64" t="s">
        <v>4650</v>
      </c>
      <c r="E64" t="s">
        <v>37</v>
      </c>
      <c r="F64" t="s">
        <v>0</v>
      </c>
      <c r="G64" t="s">
        <v>1826</v>
      </c>
      <c r="H64" s="4">
        <v>63.234674200000001</v>
      </c>
      <c r="I64">
        <v>64.5545209</v>
      </c>
      <c r="J64" s="5">
        <v>1.3198467</v>
      </c>
      <c r="K64">
        <v>2.0445457</v>
      </c>
      <c r="L64" t="b">
        <f>AND(J64&gt;'UTPM1 (bench)'!$S$2,'UTPM1 (alert)'!K64&gt;'UTPM1 (bench)'!$T$2)</f>
        <v>0</v>
      </c>
    </row>
    <row r="65" spans="1:12" hidden="1" x14ac:dyDescent="0.25">
      <c r="A65">
        <v>64</v>
      </c>
      <c r="B65" t="s">
        <v>4582</v>
      </c>
      <c r="C65" t="s">
        <v>4649</v>
      </c>
      <c r="D65" t="s">
        <v>4650</v>
      </c>
      <c r="E65" t="s">
        <v>37</v>
      </c>
      <c r="F65" t="s">
        <v>0</v>
      </c>
      <c r="G65" t="s">
        <v>1827</v>
      </c>
      <c r="H65" s="4">
        <v>63.234674200000001</v>
      </c>
      <c r="I65">
        <v>64.5545209</v>
      </c>
      <c r="J65" s="5">
        <v>1.3198467</v>
      </c>
      <c r="K65">
        <v>2.0445457</v>
      </c>
      <c r="L65" t="b">
        <f>AND(J65&gt;'UTPM1 (bench)'!$S$2,'UTPM1 (alert)'!K65&gt;'UTPM1 (bench)'!$T$2)</f>
        <v>0</v>
      </c>
    </row>
    <row r="66" spans="1:12" hidden="1" x14ac:dyDescent="0.25">
      <c r="A66">
        <v>65</v>
      </c>
      <c r="B66" t="s">
        <v>4582</v>
      </c>
      <c r="C66" t="s">
        <v>4651</v>
      </c>
      <c r="D66" t="s">
        <v>4652</v>
      </c>
      <c r="E66" t="s">
        <v>37</v>
      </c>
      <c r="F66" t="s">
        <v>0</v>
      </c>
      <c r="G66" t="s">
        <v>1826</v>
      </c>
      <c r="H66" s="4">
        <v>64.643106700000004</v>
      </c>
      <c r="I66">
        <v>63.234674200000001</v>
      </c>
      <c r="J66" s="5">
        <v>1.4084325</v>
      </c>
      <c r="K66">
        <v>2.2273103999999999</v>
      </c>
      <c r="L66" t="b">
        <f>AND(J66&gt;'UTPM1 (bench)'!$S$2,'UTPM1 (alert)'!K66&gt;'UTPM1 (bench)'!$T$2)</f>
        <v>0</v>
      </c>
    </row>
    <row r="67" spans="1:12" hidden="1" x14ac:dyDescent="0.25">
      <c r="A67">
        <v>66</v>
      </c>
      <c r="B67" t="s">
        <v>4582</v>
      </c>
      <c r="C67" t="s">
        <v>4651</v>
      </c>
      <c r="D67" t="s">
        <v>4652</v>
      </c>
      <c r="E67" t="s">
        <v>37</v>
      </c>
      <c r="F67" t="s">
        <v>0</v>
      </c>
      <c r="G67" t="s">
        <v>1827</v>
      </c>
      <c r="H67" s="4">
        <v>64.643106700000004</v>
      </c>
      <c r="I67">
        <v>63.234674200000001</v>
      </c>
      <c r="J67" s="5">
        <v>1.4084325</v>
      </c>
      <c r="K67">
        <v>2.2273103999999999</v>
      </c>
      <c r="L67" t="b">
        <f>AND(J67&gt;'UTPM1 (bench)'!$S$2,'UTPM1 (alert)'!K67&gt;'UTPM1 (bench)'!$T$2)</f>
        <v>0</v>
      </c>
    </row>
    <row r="68" spans="1:12" hidden="1" x14ac:dyDescent="0.25">
      <c r="A68">
        <v>67</v>
      </c>
      <c r="B68" t="s">
        <v>4582</v>
      </c>
      <c r="C68" t="s">
        <v>4653</v>
      </c>
      <c r="D68" t="s">
        <v>4654</v>
      </c>
      <c r="E68" t="s">
        <v>37</v>
      </c>
      <c r="F68" t="s">
        <v>0</v>
      </c>
      <c r="G68" t="s">
        <v>1826</v>
      </c>
      <c r="H68" s="4">
        <v>64.573093099999994</v>
      </c>
      <c r="I68">
        <v>64.643106700000004</v>
      </c>
      <c r="J68" s="5">
        <v>7.0013599999999995E-2</v>
      </c>
      <c r="K68">
        <v>0.1083079</v>
      </c>
      <c r="L68" t="b">
        <f>AND(J68&gt;'UTPM1 (bench)'!$S$2,'UTPM1 (alert)'!K68&gt;'UTPM1 (bench)'!$T$2)</f>
        <v>0</v>
      </c>
    </row>
    <row r="69" spans="1:12" hidden="1" x14ac:dyDescent="0.25">
      <c r="A69">
        <v>68</v>
      </c>
      <c r="B69" t="s">
        <v>4582</v>
      </c>
      <c r="C69" t="s">
        <v>4653</v>
      </c>
      <c r="D69" t="s">
        <v>4654</v>
      </c>
      <c r="E69" t="s">
        <v>37</v>
      </c>
      <c r="F69" t="s">
        <v>0</v>
      </c>
      <c r="G69" t="s">
        <v>1827</v>
      </c>
      <c r="H69" s="4">
        <v>64.573093099999994</v>
      </c>
      <c r="I69">
        <v>64.643106700000004</v>
      </c>
      <c r="J69" s="5">
        <v>7.0013599999999995E-2</v>
      </c>
      <c r="K69">
        <v>0.1083079</v>
      </c>
      <c r="L69" t="b">
        <f>AND(J69&gt;'UTPM1 (bench)'!$S$2,'UTPM1 (alert)'!K69&gt;'UTPM1 (bench)'!$T$2)</f>
        <v>0</v>
      </c>
    </row>
    <row r="70" spans="1:12" hidden="1" x14ac:dyDescent="0.25">
      <c r="A70">
        <v>69</v>
      </c>
      <c r="B70" t="s">
        <v>4582</v>
      </c>
      <c r="C70" t="s">
        <v>4655</v>
      </c>
      <c r="D70" t="s">
        <v>4656</v>
      </c>
      <c r="E70" t="s">
        <v>37</v>
      </c>
      <c r="F70" t="s">
        <v>0</v>
      </c>
      <c r="G70" t="s">
        <v>1826</v>
      </c>
      <c r="H70" s="4">
        <v>62.064551700000003</v>
      </c>
      <c r="I70">
        <v>64.573093099999994</v>
      </c>
      <c r="J70" s="5">
        <v>2.5085413999999999</v>
      </c>
      <c r="K70">
        <v>3.8848091</v>
      </c>
      <c r="L70" t="b">
        <f>AND(J70&gt;'UTPM1 (bench)'!$S$2,'UTPM1 (alert)'!K70&gt;'UTPM1 (bench)'!$T$2)</f>
        <v>0</v>
      </c>
    </row>
    <row r="71" spans="1:12" hidden="1" x14ac:dyDescent="0.25">
      <c r="A71">
        <v>70</v>
      </c>
      <c r="B71" t="s">
        <v>4582</v>
      </c>
      <c r="C71" t="s">
        <v>4655</v>
      </c>
      <c r="D71" t="s">
        <v>4656</v>
      </c>
      <c r="E71" t="s">
        <v>37</v>
      </c>
      <c r="F71" t="s">
        <v>0</v>
      </c>
      <c r="G71" t="s">
        <v>1827</v>
      </c>
      <c r="H71" s="4">
        <v>62.064551700000003</v>
      </c>
      <c r="I71">
        <v>64.573093099999994</v>
      </c>
      <c r="J71" s="5">
        <v>2.5085413999999999</v>
      </c>
      <c r="K71">
        <v>3.8848091</v>
      </c>
      <c r="L71" t="b">
        <f>AND(J71&gt;'UTPM1 (bench)'!$S$2,'UTPM1 (alert)'!K71&gt;'UTPM1 (bench)'!$T$2)</f>
        <v>0</v>
      </c>
    </row>
    <row r="72" spans="1:12" hidden="1" x14ac:dyDescent="0.25">
      <c r="A72">
        <v>71</v>
      </c>
      <c r="B72" t="s">
        <v>4582</v>
      </c>
      <c r="C72" t="s">
        <v>4657</v>
      </c>
      <c r="D72" t="s">
        <v>4658</v>
      </c>
      <c r="E72" t="s">
        <v>37</v>
      </c>
      <c r="F72" t="s">
        <v>0</v>
      </c>
      <c r="G72" t="s">
        <v>1827</v>
      </c>
      <c r="H72" s="4">
        <v>64.368911299999994</v>
      </c>
      <c r="I72">
        <v>62.064551700000003</v>
      </c>
      <c r="J72" s="5">
        <v>2.3043596000000002</v>
      </c>
      <c r="K72">
        <v>3.7128434000000001</v>
      </c>
      <c r="L72" t="b">
        <f>AND(J72&gt;'UTPM1 (bench)'!$S$2,'UTPM1 (alert)'!K72&gt;'UTPM1 (bench)'!$T$2)</f>
        <v>0</v>
      </c>
    </row>
    <row r="73" spans="1:12" hidden="1" x14ac:dyDescent="0.25">
      <c r="A73">
        <v>72</v>
      </c>
      <c r="B73" t="s">
        <v>4582</v>
      </c>
      <c r="C73" t="s">
        <v>4659</v>
      </c>
      <c r="D73" t="s">
        <v>4660</v>
      </c>
      <c r="E73" t="s">
        <v>37</v>
      </c>
      <c r="F73" t="s">
        <v>0</v>
      </c>
      <c r="G73" t="s">
        <v>1826</v>
      </c>
      <c r="H73" s="4">
        <v>63.534633399999997</v>
      </c>
      <c r="I73">
        <v>62.064551700000003</v>
      </c>
      <c r="J73" s="5">
        <v>1.4700816999999999</v>
      </c>
      <c r="K73">
        <v>2.3686334000000002</v>
      </c>
      <c r="L73" t="b">
        <f>AND(J73&gt;'UTPM1 (bench)'!$S$2,'UTPM1 (alert)'!K73&gt;'UTPM1 (bench)'!$T$2)</f>
        <v>0</v>
      </c>
    </row>
    <row r="74" spans="1:12" hidden="1" x14ac:dyDescent="0.25">
      <c r="A74">
        <v>73</v>
      </c>
      <c r="B74" t="s">
        <v>4582</v>
      </c>
      <c r="C74" t="s">
        <v>4659</v>
      </c>
      <c r="D74" t="s">
        <v>4660</v>
      </c>
      <c r="E74" t="s">
        <v>37</v>
      </c>
      <c r="F74" t="s">
        <v>0</v>
      </c>
      <c r="G74" t="s">
        <v>1827</v>
      </c>
      <c r="H74" s="4">
        <v>63.534633399999997</v>
      </c>
      <c r="I74">
        <v>64.368911299999994</v>
      </c>
      <c r="J74" s="5">
        <v>0.83427790000000002</v>
      </c>
      <c r="K74">
        <v>1.2960883000000001</v>
      </c>
      <c r="L74" t="b">
        <f>AND(J74&gt;'UTPM1 (bench)'!$S$2,'UTPM1 (alert)'!K74&gt;'UTPM1 (bench)'!$T$2)</f>
        <v>0</v>
      </c>
    </row>
    <row r="75" spans="1:12" hidden="1" x14ac:dyDescent="0.25">
      <c r="A75">
        <v>74</v>
      </c>
      <c r="B75" t="s">
        <v>4582</v>
      </c>
      <c r="C75" t="s">
        <v>4661</v>
      </c>
      <c r="D75" t="s">
        <v>4662</v>
      </c>
      <c r="E75" t="s">
        <v>37</v>
      </c>
      <c r="F75" t="s">
        <v>0</v>
      </c>
      <c r="G75" t="s">
        <v>1826</v>
      </c>
      <c r="H75" s="4">
        <v>61.881792500000003</v>
      </c>
      <c r="I75">
        <v>63.353605100000003</v>
      </c>
      <c r="J75" s="5">
        <v>1.4718126</v>
      </c>
      <c r="K75">
        <v>2.3231709999999999</v>
      </c>
      <c r="L75" t="b">
        <f>AND(J75&gt;'UTPM1 (bench)'!$S$2,'UTPM1 (alert)'!K75&gt;'UTPM1 (bench)'!$T$2)</f>
        <v>0</v>
      </c>
    </row>
    <row r="76" spans="1:12" hidden="1" x14ac:dyDescent="0.25">
      <c r="A76">
        <v>75</v>
      </c>
      <c r="B76" t="s">
        <v>4582</v>
      </c>
      <c r="C76" t="s">
        <v>4661</v>
      </c>
      <c r="D76" t="s">
        <v>4662</v>
      </c>
      <c r="E76" t="s">
        <v>37</v>
      </c>
      <c r="F76" t="s">
        <v>0</v>
      </c>
      <c r="G76" t="s">
        <v>1827</v>
      </c>
      <c r="H76" s="4">
        <v>61.881792500000003</v>
      </c>
      <c r="I76">
        <v>63.353605100000003</v>
      </c>
      <c r="J76" s="5">
        <v>1.4718126</v>
      </c>
      <c r="K76">
        <v>2.3231709999999999</v>
      </c>
      <c r="L76" t="b">
        <f>AND(J76&gt;'UTPM1 (bench)'!$S$2,'UTPM1 (alert)'!K76&gt;'UTPM1 (bench)'!$T$2)</f>
        <v>0</v>
      </c>
    </row>
    <row r="77" spans="1:12" hidden="1" x14ac:dyDescent="0.25">
      <c r="A77">
        <v>76</v>
      </c>
      <c r="B77" t="s">
        <v>4582</v>
      </c>
      <c r="C77" t="s">
        <v>4663</v>
      </c>
      <c r="D77" t="s">
        <v>4664</v>
      </c>
      <c r="E77" t="s">
        <v>37</v>
      </c>
      <c r="F77" t="s">
        <v>0</v>
      </c>
      <c r="G77" t="s">
        <v>1826</v>
      </c>
      <c r="H77" s="4">
        <v>63.288081200000001</v>
      </c>
      <c r="I77">
        <v>61.881792500000003</v>
      </c>
      <c r="J77" s="5">
        <v>1.4062886999999999</v>
      </c>
      <c r="K77">
        <v>2.2725403000000002</v>
      </c>
      <c r="L77" t="b">
        <f>AND(J77&gt;'UTPM1 (bench)'!$S$2,'UTPM1 (alert)'!K77&gt;'UTPM1 (bench)'!$T$2)</f>
        <v>0</v>
      </c>
    </row>
    <row r="78" spans="1:12" hidden="1" x14ac:dyDescent="0.25">
      <c r="A78">
        <v>77</v>
      </c>
      <c r="B78" t="s">
        <v>4582</v>
      </c>
      <c r="C78" t="s">
        <v>4663</v>
      </c>
      <c r="D78" t="s">
        <v>4664</v>
      </c>
      <c r="E78" t="s">
        <v>37</v>
      </c>
      <c r="F78" t="s">
        <v>0</v>
      </c>
      <c r="G78" t="s">
        <v>1827</v>
      </c>
      <c r="H78" s="4">
        <v>63.288081200000001</v>
      </c>
      <c r="I78">
        <v>61.881792500000003</v>
      </c>
      <c r="J78" s="5">
        <v>1.4062886999999999</v>
      </c>
      <c r="K78">
        <v>2.2725403000000002</v>
      </c>
      <c r="L78" t="b">
        <f>AND(J78&gt;'UTPM1 (bench)'!$S$2,'UTPM1 (alert)'!K78&gt;'UTPM1 (bench)'!$T$2)</f>
        <v>0</v>
      </c>
    </row>
    <row r="79" spans="1:12" hidden="1" x14ac:dyDescent="0.25">
      <c r="A79">
        <v>78</v>
      </c>
      <c r="B79" t="s">
        <v>4582</v>
      </c>
      <c r="C79" t="s">
        <v>4665</v>
      </c>
      <c r="D79" t="s">
        <v>4666</v>
      </c>
      <c r="E79" t="s">
        <v>37</v>
      </c>
      <c r="F79" t="s">
        <v>0</v>
      </c>
      <c r="G79" t="s">
        <v>1826</v>
      </c>
      <c r="H79" s="4">
        <v>64.799408900000003</v>
      </c>
      <c r="I79">
        <v>63.288081200000001</v>
      </c>
      <c r="J79" s="5">
        <v>1.5113277000000001</v>
      </c>
      <c r="K79">
        <v>2.3880131000000002</v>
      </c>
      <c r="L79" t="b">
        <f>AND(J79&gt;'UTPM1 (bench)'!$S$2,'UTPM1 (alert)'!K79&gt;'UTPM1 (bench)'!$T$2)</f>
        <v>0</v>
      </c>
    </row>
    <row r="80" spans="1:12" hidden="1" x14ac:dyDescent="0.25">
      <c r="A80">
        <v>79</v>
      </c>
      <c r="B80" t="s">
        <v>4582</v>
      </c>
      <c r="C80" t="s">
        <v>4665</v>
      </c>
      <c r="D80" t="s">
        <v>4666</v>
      </c>
      <c r="E80" t="s">
        <v>37</v>
      </c>
      <c r="F80" t="s">
        <v>0</v>
      </c>
      <c r="G80" t="s">
        <v>1827</v>
      </c>
      <c r="H80" s="4">
        <v>64.799408900000003</v>
      </c>
      <c r="I80">
        <v>63.288081200000001</v>
      </c>
      <c r="J80" s="5">
        <v>1.5113277000000001</v>
      </c>
      <c r="K80">
        <v>2.3880131000000002</v>
      </c>
      <c r="L80" t="b">
        <f>AND(J80&gt;'UTPM1 (bench)'!$S$2,'UTPM1 (alert)'!K80&gt;'UTPM1 (bench)'!$T$2)</f>
        <v>0</v>
      </c>
    </row>
    <row r="81" spans="1:12" hidden="1" x14ac:dyDescent="0.25">
      <c r="A81">
        <v>80</v>
      </c>
      <c r="B81" t="s">
        <v>4582</v>
      </c>
      <c r="C81" t="s">
        <v>4667</v>
      </c>
      <c r="D81" t="s">
        <v>4668</v>
      </c>
      <c r="E81" t="s">
        <v>37</v>
      </c>
      <c r="F81" t="s">
        <v>0</v>
      </c>
      <c r="G81" t="s">
        <v>1826</v>
      </c>
      <c r="H81" s="4">
        <v>63.181181000000002</v>
      </c>
      <c r="I81">
        <v>64.799408900000003</v>
      </c>
      <c r="J81" s="5">
        <v>1.6182278999999999</v>
      </c>
      <c r="K81">
        <v>2.4972881</v>
      </c>
      <c r="L81" t="b">
        <f>AND(J81&gt;'UTPM1 (bench)'!$S$2,'UTPM1 (alert)'!K81&gt;'UTPM1 (bench)'!$T$2)</f>
        <v>0</v>
      </c>
    </row>
    <row r="82" spans="1:12" hidden="1" x14ac:dyDescent="0.25">
      <c r="A82">
        <v>81</v>
      </c>
      <c r="B82" t="s">
        <v>4582</v>
      </c>
      <c r="C82" t="s">
        <v>4667</v>
      </c>
      <c r="D82" t="s">
        <v>4668</v>
      </c>
      <c r="E82" t="s">
        <v>37</v>
      </c>
      <c r="F82" t="s">
        <v>0</v>
      </c>
      <c r="G82" t="s">
        <v>1827</v>
      </c>
      <c r="H82" s="4">
        <v>63.181181000000002</v>
      </c>
      <c r="I82">
        <v>64.799408900000003</v>
      </c>
      <c r="J82" s="5">
        <v>1.6182278999999999</v>
      </c>
      <c r="K82">
        <v>2.4972881</v>
      </c>
      <c r="L82" t="b">
        <f>AND(J82&gt;'UTPM1 (bench)'!$S$2,'UTPM1 (alert)'!K82&gt;'UTPM1 (bench)'!$T$2)</f>
        <v>0</v>
      </c>
    </row>
    <row r="83" spans="1:12" hidden="1" x14ac:dyDescent="0.25">
      <c r="A83">
        <v>82</v>
      </c>
      <c r="B83" t="s">
        <v>4582</v>
      </c>
      <c r="C83" t="s">
        <v>4669</v>
      </c>
      <c r="D83" t="s">
        <v>4670</v>
      </c>
      <c r="E83" t="s">
        <v>37</v>
      </c>
      <c r="F83" t="s">
        <v>0</v>
      </c>
      <c r="G83" t="s">
        <v>1826</v>
      </c>
      <c r="H83" s="4">
        <v>64.158762800000005</v>
      </c>
      <c r="I83">
        <v>63.181181000000002</v>
      </c>
      <c r="J83" s="5">
        <v>0.97758179999999995</v>
      </c>
      <c r="K83">
        <v>1.5472674</v>
      </c>
      <c r="L83" t="b">
        <f>AND(J83&gt;'UTPM1 (bench)'!$S$2,'UTPM1 (alert)'!K83&gt;'UTPM1 (bench)'!$T$2)</f>
        <v>0</v>
      </c>
    </row>
    <row r="84" spans="1:12" hidden="1" x14ac:dyDescent="0.25">
      <c r="A84">
        <v>83</v>
      </c>
      <c r="B84" t="s">
        <v>4582</v>
      </c>
      <c r="C84" t="s">
        <v>4669</v>
      </c>
      <c r="D84" t="s">
        <v>4670</v>
      </c>
      <c r="E84" t="s">
        <v>37</v>
      </c>
      <c r="F84" t="s">
        <v>0</v>
      </c>
      <c r="G84" t="s">
        <v>1827</v>
      </c>
      <c r="H84" s="4">
        <v>64.158762800000005</v>
      </c>
      <c r="I84">
        <v>63.181181000000002</v>
      </c>
      <c r="J84" s="5">
        <v>0.97758179999999995</v>
      </c>
      <c r="K84">
        <v>1.5472674</v>
      </c>
      <c r="L84" t="b">
        <f>AND(J84&gt;'UTPM1 (bench)'!$S$2,'UTPM1 (alert)'!K84&gt;'UTPM1 (bench)'!$T$2)</f>
        <v>0</v>
      </c>
    </row>
    <row r="85" spans="1:12" hidden="1" x14ac:dyDescent="0.25">
      <c r="A85">
        <v>84</v>
      </c>
      <c r="B85" t="s">
        <v>4582</v>
      </c>
      <c r="C85" t="s">
        <v>4671</v>
      </c>
      <c r="D85" t="s">
        <v>4672</v>
      </c>
      <c r="E85" t="s">
        <v>37</v>
      </c>
      <c r="F85" t="s">
        <v>0</v>
      </c>
      <c r="G85" t="s">
        <v>1826</v>
      </c>
      <c r="H85" s="4">
        <v>64.265249100000005</v>
      </c>
      <c r="I85">
        <v>64.158762800000005</v>
      </c>
      <c r="J85" s="5">
        <v>0.10648630000000001</v>
      </c>
      <c r="K85">
        <v>0.16597310000000001</v>
      </c>
      <c r="L85" t="b">
        <f>AND(J85&gt;'UTPM1 (bench)'!$S$2,'UTPM1 (alert)'!K85&gt;'UTPM1 (bench)'!$T$2)</f>
        <v>0</v>
      </c>
    </row>
    <row r="86" spans="1:12" hidden="1" x14ac:dyDescent="0.25">
      <c r="A86">
        <v>85</v>
      </c>
      <c r="B86" t="s">
        <v>4582</v>
      </c>
      <c r="C86" t="s">
        <v>4673</v>
      </c>
      <c r="D86" t="s">
        <v>4674</v>
      </c>
      <c r="E86" t="s">
        <v>37</v>
      </c>
      <c r="F86" t="s">
        <v>0</v>
      </c>
      <c r="G86" t="s">
        <v>1826</v>
      </c>
      <c r="H86" s="4">
        <v>63.491838000000001</v>
      </c>
      <c r="I86">
        <v>64.265249100000005</v>
      </c>
      <c r="J86" s="5">
        <v>0.77341110000000002</v>
      </c>
      <c r="K86">
        <v>1.2034670999999999</v>
      </c>
      <c r="L86" t="b">
        <f>AND(J86&gt;'UTPM1 (bench)'!$S$2,'UTPM1 (alert)'!K86&gt;'UTPM1 (bench)'!$T$2)</f>
        <v>0</v>
      </c>
    </row>
    <row r="87" spans="1:12" hidden="1" x14ac:dyDescent="0.25">
      <c r="A87">
        <v>86</v>
      </c>
      <c r="B87" t="s">
        <v>4582</v>
      </c>
      <c r="C87" t="s">
        <v>4673</v>
      </c>
      <c r="D87" t="s">
        <v>4674</v>
      </c>
      <c r="E87" t="s">
        <v>37</v>
      </c>
      <c r="F87" t="s">
        <v>0</v>
      </c>
      <c r="G87" t="s">
        <v>1827</v>
      </c>
      <c r="H87" s="4">
        <v>63.491838000000001</v>
      </c>
      <c r="I87">
        <v>64.158762800000005</v>
      </c>
      <c r="J87" s="5">
        <v>0.66692479999999998</v>
      </c>
      <c r="K87">
        <v>1.0394914</v>
      </c>
      <c r="L87" t="b">
        <f>AND(J87&gt;'UTPM1 (bench)'!$S$2,'UTPM1 (alert)'!K87&gt;'UTPM1 (bench)'!$T$2)</f>
        <v>0</v>
      </c>
    </row>
    <row r="88" spans="1:12" hidden="1" x14ac:dyDescent="0.25">
      <c r="A88">
        <v>87</v>
      </c>
      <c r="B88" t="s">
        <v>4582</v>
      </c>
      <c r="C88" t="s">
        <v>4675</v>
      </c>
      <c r="D88" t="s">
        <v>4676</v>
      </c>
      <c r="E88" t="s">
        <v>37</v>
      </c>
      <c r="F88" t="s">
        <v>0</v>
      </c>
      <c r="G88" t="s">
        <v>1826</v>
      </c>
      <c r="H88" s="4">
        <v>63.542783700000001</v>
      </c>
      <c r="I88">
        <v>63.491838000000001</v>
      </c>
      <c r="J88" s="5">
        <v>5.0945699999999997E-2</v>
      </c>
      <c r="K88">
        <v>8.02398E-2</v>
      </c>
      <c r="L88" t="b">
        <f>AND(J88&gt;'UTPM1 (bench)'!$S$2,'UTPM1 (alert)'!K88&gt;'UTPM1 (bench)'!$T$2)</f>
        <v>0</v>
      </c>
    </row>
    <row r="89" spans="1:12" hidden="1" x14ac:dyDescent="0.25">
      <c r="A89">
        <v>88</v>
      </c>
      <c r="B89" t="s">
        <v>4582</v>
      </c>
      <c r="C89" t="s">
        <v>4675</v>
      </c>
      <c r="D89" t="s">
        <v>4676</v>
      </c>
      <c r="E89" t="s">
        <v>37</v>
      </c>
      <c r="F89" t="s">
        <v>0</v>
      </c>
      <c r="G89" t="s">
        <v>1827</v>
      </c>
      <c r="H89" s="4">
        <v>63.542783700000001</v>
      </c>
      <c r="I89">
        <v>63.491838000000001</v>
      </c>
      <c r="J89" s="5">
        <v>5.0945699999999997E-2</v>
      </c>
      <c r="K89">
        <v>8.02398E-2</v>
      </c>
      <c r="L89" t="b">
        <f>AND(J89&gt;'UTPM1 (bench)'!$S$2,'UTPM1 (alert)'!K89&gt;'UTPM1 (bench)'!$T$2)</f>
        <v>0</v>
      </c>
    </row>
    <row r="90" spans="1:12" hidden="1" x14ac:dyDescent="0.25">
      <c r="A90">
        <v>89</v>
      </c>
      <c r="B90" t="s">
        <v>4582</v>
      </c>
      <c r="C90" t="s">
        <v>4677</v>
      </c>
      <c r="D90" t="s">
        <v>4678</v>
      </c>
      <c r="E90" t="s">
        <v>37</v>
      </c>
      <c r="F90" t="s">
        <v>0</v>
      </c>
      <c r="G90" t="s">
        <v>1826</v>
      </c>
      <c r="H90" s="4">
        <v>64.056707799999998</v>
      </c>
      <c r="I90">
        <v>63.542783700000001</v>
      </c>
      <c r="J90" s="5">
        <v>0.51392409999999999</v>
      </c>
      <c r="K90">
        <v>0.80878439999999996</v>
      </c>
      <c r="L90" t="b">
        <f>AND(J90&gt;'UTPM1 (bench)'!$S$2,'UTPM1 (alert)'!K90&gt;'UTPM1 (bench)'!$T$2)</f>
        <v>0</v>
      </c>
    </row>
    <row r="91" spans="1:12" hidden="1" x14ac:dyDescent="0.25">
      <c r="A91">
        <v>90</v>
      </c>
      <c r="B91" t="s">
        <v>4582</v>
      </c>
      <c r="C91" t="s">
        <v>4677</v>
      </c>
      <c r="D91" t="s">
        <v>4678</v>
      </c>
      <c r="E91" t="s">
        <v>37</v>
      </c>
      <c r="F91" t="s">
        <v>0</v>
      </c>
      <c r="G91" t="s">
        <v>1827</v>
      </c>
      <c r="H91" s="4">
        <v>64.056707799999998</v>
      </c>
      <c r="I91">
        <v>63.542783700000001</v>
      </c>
      <c r="J91" s="5">
        <v>0.51392409999999999</v>
      </c>
      <c r="K91">
        <v>0.80878439999999996</v>
      </c>
      <c r="L91" t="b">
        <f>AND(J91&gt;'UTPM1 (bench)'!$S$2,'UTPM1 (alert)'!K91&gt;'UTPM1 (bench)'!$T$2)</f>
        <v>0</v>
      </c>
    </row>
    <row r="92" spans="1:12" hidden="1" x14ac:dyDescent="0.25">
      <c r="A92">
        <v>91</v>
      </c>
      <c r="B92" t="s">
        <v>4582</v>
      </c>
      <c r="C92" t="s">
        <v>4679</v>
      </c>
      <c r="D92" t="s">
        <v>4680</v>
      </c>
      <c r="E92" t="s">
        <v>37</v>
      </c>
      <c r="F92" t="s">
        <v>0</v>
      </c>
      <c r="G92" t="s">
        <v>1826</v>
      </c>
      <c r="H92" s="4">
        <v>62.934756200000002</v>
      </c>
      <c r="I92">
        <v>63.872881700000001</v>
      </c>
      <c r="J92" s="5">
        <v>0.93812549999999995</v>
      </c>
      <c r="K92">
        <v>1.4687383000000001</v>
      </c>
      <c r="L92" t="b">
        <f>AND(J92&gt;'UTPM1 (bench)'!$S$2,'UTPM1 (alert)'!K92&gt;'UTPM1 (bench)'!$T$2)</f>
        <v>0</v>
      </c>
    </row>
    <row r="93" spans="1:12" hidden="1" x14ac:dyDescent="0.25">
      <c r="A93">
        <v>92</v>
      </c>
      <c r="B93" t="s">
        <v>4582</v>
      </c>
      <c r="C93" t="s">
        <v>4679</v>
      </c>
      <c r="D93" t="s">
        <v>4680</v>
      </c>
      <c r="E93" t="s">
        <v>37</v>
      </c>
      <c r="F93" t="s">
        <v>0</v>
      </c>
      <c r="G93" t="s">
        <v>1827</v>
      </c>
      <c r="H93" s="4">
        <v>62.934756200000002</v>
      </c>
      <c r="I93">
        <v>63.872881700000001</v>
      </c>
      <c r="J93" s="5">
        <v>0.93812549999999995</v>
      </c>
      <c r="K93">
        <v>1.4687383000000001</v>
      </c>
      <c r="L93" t="b">
        <f>AND(J93&gt;'UTPM1 (bench)'!$S$2,'UTPM1 (alert)'!K93&gt;'UTPM1 (bench)'!$T$2)</f>
        <v>0</v>
      </c>
    </row>
    <row r="94" spans="1:12" hidden="1" x14ac:dyDescent="0.25">
      <c r="A94">
        <v>93</v>
      </c>
      <c r="B94" t="s">
        <v>4582</v>
      </c>
      <c r="C94" t="s">
        <v>4681</v>
      </c>
      <c r="D94" t="s">
        <v>4682</v>
      </c>
      <c r="E94" t="s">
        <v>37</v>
      </c>
      <c r="F94" t="s">
        <v>0</v>
      </c>
      <c r="G94" t="s">
        <v>1826</v>
      </c>
      <c r="H94" s="4">
        <v>64.425949000000003</v>
      </c>
      <c r="I94">
        <v>62.934756200000002</v>
      </c>
      <c r="J94" s="5">
        <v>1.4911928000000001</v>
      </c>
      <c r="K94">
        <v>2.3694264999999999</v>
      </c>
      <c r="L94" t="b">
        <f>AND(J94&gt;'UTPM1 (bench)'!$S$2,'UTPM1 (alert)'!K94&gt;'UTPM1 (bench)'!$T$2)</f>
        <v>0</v>
      </c>
    </row>
    <row r="95" spans="1:12" hidden="1" x14ac:dyDescent="0.25">
      <c r="A95">
        <v>94</v>
      </c>
      <c r="B95" t="s">
        <v>4582</v>
      </c>
      <c r="C95" t="s">
        <v>4681</v>
      </c>
      <c r="D95" t="s">
        <v>4682</v>
      </c>
      <c r="E95" t="s">
        <v>37</v>
      </c>
      <c r="F95" t="s">
        <v>0</v>
      </c>
      <c r="G95" t="s">
        <v>1827</v>
      </c>
      <c r="H95" s="4">
        <v>64.425949000000003</v>
      </c>
      <c r="I95">
        <v>62.934756200000002</v>
      </c>
      <c r="J95" s="5">
        <v>1.4911928000000001</v>
      </c>
      <c r="K95">
        <v>2.3694264999999999</v>
      </c>
      <c r="L95" t="b">
        <f>AND(J95&gt;'UTPM1 (bench)'!$S$2,'UTPM1 (alert)'!K95&gt;'UTPM1 (bench)'!$T$2)</f>
        <v>0</v>
      </c>
    </row>
    <row r="96" spans="1:12" hidden="1" x14ac:dyDescent="0.25">
      <c r="A96">
        <v>95</v>
      </c>
      <c r="B96" t="s">
        <v>4582</v>
      </c>
      <c r="C96" t="s">
        <v>4683</v>
      </c>
      <c r="D96" t="s">
        <v>4684</v>
      </c>
      <c r="E96" t="s">
        <v>37</v>
      </c>
      <c r="F96" t="s">
        <v>0</v>
      </c>
      <c r="G96" t="s">
        <v>1827</v>
      </c>
      <c r="H96" s="4">
        <v>62.333582200000002</v>
      </c>
      <c r="I96">
        <v>64.425949000000003</v>
      </c>
      <c r="J96" s="5">
        <v>2.0923668000000002</v>
      </c>
      <c r="K96">
        <v>3.2477081999999999</v>
      </c>
      <c r="L96" t="b">
        <f>AND(J96&gt;'UTPM1 (bench)'!$S$2,'UTPM1 (alert)'!K96&gt;'UTPM1 (bench)'!$T$2)</f>
        <v>0</v>
      </c>
    </row>
    <row r="97" spans="1:12" hidden="1" x14ac:dyDescent="0.25">
      <c r="A97">
        <v>96</v>
      </c>
      <c r="B97" t="s">
        <v>4582</v>
      </c>
      <c r="C97" t="s">
        <v>4685</v>
      </c>
      <c r="D97" t="s">
        <v>4686</v>
      </c>
      <c r="E97" t="s">
        <v>37</v>
      </c>
      <c r="F97" t="s">
        <v>0</v>
      </c>
      <c r="G97" t="s">
        <v>1826</v>
      </c>
      <c r="H97" s="4">
        <v>64.739129800000001</v>
      </c>
      <c r="I97">
        <v>64.419270699999998</v>
      </c>
      <c r="J97" s="5">
        <v>0.31985910000000001</v>
      </c>
      <c r="K97">
        <v>0.496527</v>
      </c>
      <c r="L97" t="b">
        <f>AND(J97&gt;'UTPM1 (bench)'!$S$2,'UTPM1 (alert)'!K97&gt;'UTPM1 (bench)'!$T$2)</f>
        <v>0</v>
      </c>
    </row>
    <row r="98" spans="1:12" hidden="1" x14ac:dyDescent="0.25">
      <c r="A98">
        <v>97</v>
      </c>
      <c r="B98" t="s">
        <v>4582</v>
      </c>
      <c r="C98" t="s">
        <v>4687</v>
      </c>
      <c r="D98" t="s">
        <v>4688</v>
      </c>
      <c r="E98" t="s">
        <v>37</v>
      </c>
      <c r="F98" t="s">
        <v>0</v>
      </c>
      <c r="G98" t="s">
        <v>1826</v>
      </c>
      <c r="H98" s="4">
        <v>64.460679099999993</v>
      </c>
      <c r="I98">
        <v>64.739129800000001</v>
      </c>
      <c r="J98" s="5">
        <v>0.2784507</v>
      </c>
      <c r="K98">
        <v>0.43011189999999999</v>
      </c>
      <c r="L98" t="b">
        <f>AND(J98&gt;'UTPM1 (bench)'!$S$2,'UTPM1 (alert)'!K98&gt;'UTPM1 (bench)'!$T$2)</f>
        <v>0</v>
      </c>
    </row>
    <row r="99" spans="1:12" hidden="1" x14ac:dyDescent="0.25">
      <c r="A99">
        <v>98</v>
      </c>
      <c r="B99" t="s">
        <v>4582</v>
      </c>
      <c r="C99" t="s">
        <v>4687</v>
      </c>
      <c r="D99" t="s">
        <v>4688</v>
      </c>
      <c r="E99" t="s">
        <v>37</v>
      </c>
      <c r="F99" t="s">
        <v>0</v>
      </c>
      <c r="G99" t="s">
        <v>1827</v>
      </c>
      <c r="H99" s="4">
        <v>64.460679099999993</v>
      </c>
      <c r="I99">
        <v>64.739129800000001</v>
      </c>
      <c r="J99" s="5">
        <v>0.2784507</v>
      </c>
      <c r="K99">
        <v>0.43011189999999999</v>
      </c>
      <c r="L99" t="b">
        <f>AND(J99&gt;'UTPM1 (bench)'!$S$2,'UTPM1 (alert)'!K99&gt;'UTPM1 (bench)'!$T$2)</f>
        <v>0</v>
      </c>
    </row>
    <row r="100" spans="1:12" hidden="1" x14ac:dyDescent="0.25">
      <c r="A100">
        <v>99</v>
      </c>
      <c r="B100" t="s">
        <v>4582</v>
      </c>
      <c r="C100" t="s">
        <v>4689</v>
      </c>
      <c r="D100" t="s">
        <v>4690</v>
      </c>
      <c r="E100" t="s">
        <v>37</v>
      </c>
      <c r="F100" t="s">
        <v>0</v>
      </c>
      <c r="G100" t="s">
        <v>1826</v>
      </c>
      <c r="H100" s="4">
        <v>63.954731600000002</v>
      </c>
      <c r="I100">
        <v>64.460679099999993</v>
      </c>
      <c r="J100" s="5">
        <v>0.50594749999999999</v>
      </c>
      <c r="K100">
        <v>0.78489319999999996</v>
      </c>
      <c r="L100" t="b">
        <f>AND(J100&gt;'UTPM1 (bench)'!$S$2,'UTPM1 (alert)'!K100&gt;'UTPM1 (bench)'!$T$2)</f>
        <v>0</v>
      </c>
    </row>
    <row r="101" spans="1:12" hidden="1" x14ac:dyDescent="0.25">
      <c r="A101">
        <v>100</v>
      </c>
      <c r="B101" t="s">
        <v>4582</v>
      </c>
      <c r="C101" t="s">
        <v>4689</v>
      </c>
      <c r="D101" t="s">
        <v>4690</v>
      </c>
      <c r="E101" t="s">
        <v>37</v>
      </c>
      <c r="F101" t="s">
        <v>0</v>
      </c>
      <c r="G101" t="s">
        <v>1827</v>
      </c>
      <c r="H101" s="4">
        <v>63.954731600000002</v>
      </c>
      <c r="I101">
        <v>64.460679099999993</v>
      </c>
      <c r="J101" s="5">
        <v>0.50594749999999999</v>
      </c>
      <c r="K101">
        <v>0.78489319999999996</v>
      </c>
      <c r="L101" t="b">
        <f>AND(J101&gt;'UTPM1 (bench)'!$S$2,'UTPM1 (alert)'!K101&gt;'UTPM1 (bench)'!$T$2)</f>
        <v>0</v>
      </c>
    </row>
    <row r="102" spans="1:12" hidden="1" x14ac:dyDescent="0.25">
      <c r="A102">
        <v>101</v>
      </c>
      <c r="B102" t="s">
        <v>4582</v>
      </c>
      <c r="C102" t="s">
        <v>4691</v>
      </c>
      <c r="D102" t="s">
        <v>4692</v>
      </c>
      <c r="E102" t="s">
        <v>37</v>
      </c>
      <c r="F102" t="s">
        <v>0</v>
      </c>
      <c r="G102" t="s">
        <v>1827</v>
      </c>
      <c r="H102" s="4">
        <v>64.3304945</v>
      </c>
      <c r="I102">
        <v>63.848405900000003</v>
      </c>
      <c r="J102" s="5">
        <v>0.48208859999999998</v>
      </c>
      <c r="K102">
        <v>0.7550519</v>
      </c>
      <c r="L102" t="b">
        <f>AND(J102&gt;'UTPM1 (bench)'!$S$2,'UTPM1 (alert)'!K102&gt;'UTPM1 (bench)'!$T$2)</f>
        <v>0</v>
      </c>
    </row>
    <row r="103" spans="1:12" hidden="1" x14ac:dyDescent="0.25">
      <c r="A103">
        <v>102</v>
      </c>
      <c r="B103" t="s">
        <v>4582</v>
      </c>
      <c r="C103" t="s">
        <v>4693</v>
      </c>
      <c r="D103" t="s">
        <v>4694</v>
      </c>
      <c r="E103" t="s">
        <v>37</v>
      </c>
      <c r="F103" t="s">
        <v>0</v>
      </c>
      <c r="G103" t="s">
        <v>1826</v>
      </c>
      <c r="H103" s="4">
        <v>64.609089100000006</v>
      </c>
      <c r="I103">
        <v>63.848405900000003</v>
      </c>
      <c r="J103" s="5">
        <v>0.7606832</v>
      </c>
      <c r="K103">
        <v>1.1913895000000001</v>
      </c>
      <c r="L103" t="b">
        <f>AND(J103&gt;'UTPM1 (bench)'!$S$2,'UTPM1 (alert)'!K103&gt;'UTPM1 (bench)'!$T$2)</f>
        <v>0</v>
      </c>
    </row>
    <row r="104" spans="1:12" hidden="1" x14ac:dyDescent="0.25">
      <c r="A104">
        <v>103</v>
      </c>
      <c r="B104" t="s">
        <v>4582</v>
      </c>
      <c r="C104" t="s">
        <v>4695</v>
      </c>
      <c r="D104" t="s">
        <v>4696</v>
      </c>
      <c r="E104" t="s">
        <v>37</v>
      </c>
      <c r="F104" t="s">
        <v>0</v>
      </c>
      <c r="G104" t="s">
        <v>1826</v>
      </c>
      <c r="H104" s="4">
        <v>62.947844000000003</v>
      </c>
      <c r="I104">
        <v>63.423881199999997</v>
      </c>
      <c r="J104" s="5">
        <v>0.47603719999999999</v>
      </c>
      <c r="K104">
        <v>0.75056460000000003</v>
      </c>
      <c r="L104" t="b">
        <f>AND(J104&gt;'UTPM1 (bench)'!$S$2,'UTPM1 (alert)'!K104&gt;'UTPM1 (bench)'!$T$2)</f>
        <v>0</v>
      </c>
    </row>
    <row r="105" spans="1:12" hidden="1" x14ac:dyDescent="0.25">
      <c r="A105">
        <v>104</v>
      </c>
      <c r="B105" t="s">
        <v>4582</v>
      </c>
      <c r="C105" t="s">
        <v>4695</v>
      </c>
      <c r="D105" t="s">
        <v>4696</v>
      </c>
      <c r="E105" t="s">
        <v>37</v>
      </c>
      <c r="F105" t="s">
        <v>0</v>
      </c>
      <c r="G105" t="s">
        <v>1827</v>
      </c>
      <c r="H105" s="4">
        <v>62.947844000000003</v>
      </c>
      <c r="I105">
        <v>63.423881199999997</v>
      </c>
      <c r="J105" s="5">
        <v>0.47603719999999999</v>
      </c>
      <c r="K105">
        <v>0.75056460000000003</v>
      </c>
      <c r="L105" t="b">
        <f>AND(J105&gt;'UTPM1 (bench)'!$S$2,'UTPM1 (alert)'!K105&gt;'UTPM1 (bench)'!$T$2)</f>
        <v>0</v>
      </c>
    </row>
    <row r="106" spans="1:12" hidden="1" x14ac:dyDescent="0.25">
      <c r="A106">
        <v>105</v>
      </c>
      <c r="B106" t="s">
        <v>4582</v>
      </c>
      <c r="C106" t="s">
        <v>4697</v>
      </c>
      <c r="D106" t="s">
        <v>4698</v>
      </c>
      <c r="E106" t="s">
        <v>37</v>
      </c>
      <c r="F106" t="s">
        <v>0</v>
      </c>
      <c r="G106" t="s">
        <v>1826</v>
      </c>
      <c r="H106" s="4">
        <v>63.396869700000003</v>
      </c>
      <c r="I106">
        <v>62.947844000000003</v>
      </c>
      <c r="J106" s="5">
        <v>0.44902570000000003</v>
      </c>
      <c r="K106">
        <v>0.71332980000000001</v>
      </c>
      <c r="L106" t="b">
        <f>AND(J106&gt;'UTPM1 (bench)'!$S$2,'UTPM1 (alert)'!K106&gt;'UTPM1 (bench)'!$T$2)</f>
        <v>0</v>
      </c>
    </row>
    <row r="107" spans="1:12" hidden="1" x14ac:dyDescent="0.25">
      <c r="A107">
        <v>106</v>
      </c>
      <c r="B107" t="s">
        <v>4582</v>
      </c>
      <c r="C107" t="s">
        <v>4697</v>
      </c>
      <c r="D107" t="s">
        <v>4698</v>
      </c>
      <c r="E107" t="s">
        <v>37</v>
      </c>
      <c r="F107" t="s">
        <v>0</v>
      </c>
      <c r="G107" t="s">
        <v>1827</v>
      </c>
      <c r="H107" s="4">
        <v>63.396869700000003</v>
      </c>
      <c r="I107">
        <v>62.947844000000003</v>
      </c>
      <c r="J107" s="5">
        <v>0.44902570000000003</v>
      </c>
      <c r="K107">
        <v>0.71332980000000001</v>
      </c>
      <c r="L107" t="b">
        <f>AND(J107&gt;'UTPM1 (bench)'!$S$2,'UTPM1 (alert)'!K107&gt;'UTPM1 (bench)'!$T$2)</f>
        <v>0</v>
      </c>
    </row>
    <row r="108" spans="1:12" hidden="1" x14ac:dyDescent="0.25">
      <c r="A108">
        <v>107</v>
      </c>
      <c r="B108" t="s">
        <v>4582</v>
      </c>
      <c r="C108" t="s">
        <v>4699</v>
      </c>
      <c r="D108" t="s">
        <v>4700</v>
      </c>
      <c r="E108" t="s">
        <v>37</v>
      </c>
      <c r="F108" t="s">
        <v>0</v>
      </c>
      <c r="G108" t="s">
        <v>1826</v>
      </c>
      <c r="H108" s="4">
        <v>64.365033299999993</v>
      </c>
      <c r="I108">
        <v>63.396869700000003</v>
      </c>
      <c r="J108" s="5">
        <v>0.96816360000000001</v>
      </c>
      <c r="K108">
        <v>1.5271473</v>
      </c>
      <c r="L108" t="b">
        <f>AND(J108&gt;'UTPM1 (bench)'!$S$2,'UTPM1 (alert)'!K108&gt;'UTPM1 (bench)'!$T$2)</f>
        <v>0</v>
      </c>
    </row>
    <row r="109" spans="1:12" hidden="1" x14ac:dyDescent="0.25">
      <c r="A109">
        <v>108</v>
      </c>
      <c r="B109" t="s">
        <v>4582</v>
      </c>
      <c r="C109" t="s">
        <v>4699</v>
      </c>
      <c r="D109" t="s">
        <v>4700</v>
      </c>
      <c r="E109" t="s">
        <v>37</v>
      </c>
      <c r="F109" t="s">
        <v>0</v>
      </c>
      <c r="G109" t="s">
        <v>1827</v>
      </c>
      <c r="H109" s="4">
        <v>64.365033299999993</v>
      </c>
      <c r="I109">
        <v>63.396869700000003</v>
      </c>
      <c r="J109" s="5">
        <v>0.96816360000000001</v>
      </c>
      <c r="K109">
        <v>1.5271473</v>
      </c>
      <c r="L109" t="b">
        <f>AND(J109&gt;'UTPM1 (bench)'!$S$2,'UTPM1 (alert)'!K109&gt;'UTPM1 (bench)'!$T$2)</f>
        <v>0</v>
      </c>
    </row>
    <row r="110" spans="1:12" hidden="1" x14ac:dyDescent="0.25">
      <c r="A110">
        <v>109</v>
      </c>
      <c r="B110" t="s">
        <v>4582</v>
      </c>
      <c r="C110" t="s">
        <v>4701</v>
      </c>
      <c r="D110" t="s">
        <v>4702</v>
      </c>
      <c r="E110" t="s">
        <v>37</v>
      </c>
      <c r="F110" t="s">
        <v>0</v>
      </c>
      <c r="G110" t="s">
        <v>1827</v>
      </c>
      <c r="H110" s="4">
        <v>62.621751500000002</v>
      </c>
      <c r="I110">
        <v>64.504046299999999</v>
      </c>
      <c r="J110" s="5">
        <v>1.8822947999999999</v>
      </c>
      <c r="K110">
        <v>2.9181034000000001</v>
      </c>
      <c r="L110" t="b">
        <f>AND(J110&gt;'UTPM1 (bench)'!$S$2,'UTPM1 (alert)'!K110&gt;'UTPM1 (bench)'!$T$2)</f>
        <v>0</v>
      </c>
    </row>
    <row r="111" spans="1:12" hidden="1" x14ac:dyDescent="0.25">
      <c r="A111">
        <v>110</v>
      </c>
      <c r="B111" t="s">
        <v>4582</v>
      </c>
      <c r="C111" t="s">
        <v>4703</v>
      </c>
      <c r="D111" t="s">
        <v>4704</v>
      </c>
      <c r="E111" t="s">
        <v>37</v>
      </c>
      <c r="F111" t="s">
        <v>0</v>
      </c>
      <c r="G111" t="s">
        <v>1826</v>
      </c>
      <c r="H111" s="4">
        <v>64.677944400000001</v>
      </c>
      <c r="I111">
        <v>64.504046299999999</v>
      </c>
      <c r="J111" s="5">
        <v>0.1738981</v>
      </c>
      <c r="K111">
        <v>0.26959250000000001</v>
      </c>
      <c r="L111" t="b">
        <f>AND(J111&gt;'UTPM1 (bench)'!$S$2,'UTPM1 (alert)'!K111&gt;'UTPM1 (bench)'!$T$2)</f>
        <v>0</v>
      </c>
    </row>
    <row r="112" spans="1:12" hidden="1" x14ac:dyDescent="0.25">
      <c r="A112">
        <v>111</v>
      </c>
      <c r="B112" t="s">
        <v>4582</v>
      </c>
      <c r="C112" t="s">
        <v>4705</v>
      </c>
      <c r="D112" t="s">
        <v>4706</v>
      </c>
      <c r="E112" t="s">
        <v>37</v>
      </c>
      <c r="F112" t="s">
        <v>0</v>
      </c>
      <c r="G112" t="s">
        <v>1826</v>
      </c>
      <c r="H112" s="4">
        <v>62.852537499999997</v>
      </c>
      <c r="I112">
        <v>64.677944400000001</v>
      </c>
      <c r="J112" s="5">
        <v>1.8254068999999999</v>
      </c>
      <c r="K112">
        <v>2.8223020000000001</v>
      </c>
      <c r="L112" t="b">
        <f>AND(J112&gt;'UTPM1 (bench)'!$S$2,'UTPM1 (alert)'!K112&gt;'UTPM1 (bench)'!$T$2)</f>
        <v>0</v>
      </c>
    </row>
    <row r="113" spans="1:12" hidden="1" x14ac:dyDescent="0.25">
      <c r="A113">
        <v>112</v>
      </c>
      <c r="B113" t="s">
        <v>4582</v>
      </c>
      <c r="C113" t="s">
        <v>4705</v>
      </c>
      <c r="D113" t="s">
        <v>4706</v>
      </c>
      <c r="E113" t="s">
        <v>37</v>
      </c>
      <c r="F113" t="s">
        <v>0</v>
      </c>
      <c r="G113" t="s">
        <v>1827</v>
      </c>
      <c r="H113" s="4">
        <v>62.852537499999997</v>
      </c>
      <c r="I113">
        <v>62.621751500000002</v>
      </c>
      <c r="J113" s="5">
        <v>0.23078599999999999</v>
      </c>
      <c r="K113">
        <v>0.36853970000000003</v>
      </c>
      <c r="L113" t="b">
        <f>AND(J113&gt;'UTPM1 (bench)'!$S$2,'UTPM1 (alert)'!K113&gt;'UTPM1 (bench)'!$T$2)</f>
        <v>0</v>
      </c>
    </row>
    <row r="114" spans="1:12" hidden="1" x14ac:dyDescent="0.25">
      <c r="A114">
        <v>113</v>
      </c>
      <c r="B114" t="s">
        <v>4582</v>
      </c>
      <c r="C114" t="s">
        <v>4707</v>
      </c>
      <c r="D114" t="s">
        <v>4708</v>
      </c>
      <c r="E114" t="s">
        <v>37</v>
      </c>
      <c r="F114" t="s">
        <v>0</v>
      </c>
      <c r="G114" t="s">
        <v>1826</v>
      </c>
      <c r="H114" s="4">
        <v>63.048451</v>
      </c>
      <c r="I114">
        <v>62.852537499999997</v>
      </c>
      <c r="J114" s="5">
        <v>0.19591349999999999</v>
      </c>
      <c r="K114">
        <v>0.31170340000000002</v>
      </c>
      <c r="L114" t="b">
        <f>AND(J114&gt;'UTPM1 (bench)'!$S$2,'UTPM1 (alert)'!K114&gt;'UTPM1 (bench)'!$T$2)</f>
        <v>0</v>
      </c>
    </row>
    <row r="115" spans="1:12" hidden="1" x14ac:dyDescent="0.25">
      <c r="A115">
        <v>114</v>
      </c>
      <c r="B115" t="s">
        <v>4582</v>
      </c>
      <c r="C115" t="s">
        <v>4707</v>
      </c>
      <c r="D115" t="s">
        <v>4708</v>
      </c>
      <c r="E115" t="s">
        <v>37</v>
      </c>
      <c r="F115" t="s">
        <v>0</v>
      </c>
      <c r="G115" t="s">
        <v>1827</v>
      </c>
      <c r="H115" s="4">
        <v>63.048451</v>
      </c>
      <c r="I115">
        <v>62.852537499999997</v>
      </c>
      <c r="J115" s="5">
        <v>0.19591349999999999</v>
      </c>
      <c r="K115">
        <v>0.31170340000000002</v>
      </c>
      <c r="L115" t="b">
        <f>AND(J115&gt;'UTPM1 (bench)'!$S$2,'UTPM1 (alert)'!K115&gt;'UTPM1 (bench)'!$T$2)</f>
        <v>0</v>
      </c>
    </row>
    <row r="116" spans="1:12" hidden="1" x14ac:dyDescent="0.25">
      <c r="A116">
        <v>115</v>
      </c>
      <c r="B116" t="s">
        <v>4582</v>
      </c>
      <c r="C116" t="s">
        <v>4709</v>
      </c>
      <c r="D116" t="s">
        <v>4710</v>
      </c>
      <c r="E116" t="s">
        <v>37</v>
      </c>
      <c r="F116" t="s">
        <v>0</v>
      </c>
      <c r="G116" t="s">
        <v>1826</v>
      </c>
      <c r="H116" s="4">
        <v>64.097252699999999</v>
      </c>
      <c r="I116">
        <v>63.048451</v>
      </c>
      <c r="J116" s="5">
        <v>1.0488017000000001</v>
      </c>
      <c r="K116">
        <v>1.6634853000000001</v>
      </c>
      <c r="L116" t="b">
        <f>AND(J116&gt;'UTPM1 (bench)'!$S$2,'UTPM1 (alert)'!K116&gt;'UTPM1 (bench)'!$T$2)</f>
        <v>0</v>
      </c>
    </row>
    <row r="117" spans="1:12" hidden="1" x14ac:dyDescent="0.25">
      <c r="A117">
        <v>116</v>
      </c>
      <c r="B117" t="s">
        <v>4582</v>
      </c>
      <c r="C117" t="s">
        <v>4709</v>
      </c>
      <c r="D117" t="s">
        <v>4710</v>
      </c>
      <c r="E117" t="s">
        <v>37</v>
      </c>
      <c r="F117" t="s">
        <v>0</v>
      </c>
      <c r="G117" t="s">
        <v>1827</v>
      </c>
      <c r="H117" s="4">
        <v>64.097252699999999</v>
      </c>
      <c r="I117">
        <v>63.048451</v>
      </c>
      <c r="J117" s="5">
        <v>1.0488017000000001</v>
      </c>
      <c r="K117">
        <v>1.6634853000000001</v>
      </c>
      <c r="L117" t="b">
        <f>AND(J117&gt;'UTPM1 (bench)'!$S$2,'UTPM1 (alert)'!K117&gt;'UTPM1 (bench)'!$T$2)</f>
        <v>0</v>
      </c>
    </row>
    <row r="118" spans="1:12" hidden="1" x14ac:dyDescent="0.25">
      <c r="A118">
        <v>117</v>
      </c>
      <c r="B118" t="s">
        <v>4582</v>
      </c>
      <c r="C118" t="s">
        <v>4711</v>
      </c>
      <c r="D118" t="s">
        <v>4712</v>
      </c>
      <c r="E118" t="s">
        <v>37</v>
      </c>
      <c r="F118" t="s">
        <v>0</v>
      </c>
      <c r="G118" t="s">
        <v>1826</v>
      </c>
      <c r="H118" s="4">
        <v>64.024363300000005</v>
      </c>
      <c r="I118">
        <v>64.097252699999999</v>
      </c>
      <c r="J118" s="5">
        <v>7.2889399999999993E-2</v>
      </c>
      <c r="K118">
        <v>0.1137169</v>
      </c>
      <c r="L118" t="b">
        <f>AND(J118&gt;'UTPM1 (bench)'!$S$2,'UTPM1 (alert)'!K118&gt;'UTPM1 (bench)'!$T$2)</f>
        <v>0</v>
      </c>
    </row>
    <row r="119" spans="1:12" hidden="1" x14ac:dyDescent="0.25">
      <c r="A119">
        <v>118</v>
      </c>
      <c r="B119" t="s">
        <v>4582</v>
      </c>
      <c r="C119" t="s">
        <v>4711</v>
      </c>
      <c r="D119" t="s">
        <v>4712</v>
      </c>
      <c r="E119" t="s">
        <v>37</v>
      </c>
      <c r="F119" t="s">
        <v>0</v>
      </c>
      <c r="G119" t="s">
        <v>1827</v>
      </c>
      <c r="H119" s="4">
        <v>64.024363300000005</v>
      </c>
      <c r="I119">
        <v>64.097252699999999</v>
      </c>
      <c r="J119" s="5">
        <v>7.2889399999999993E-2</v>
      </c>
      <c r="K119">
        <v>0.1137169</v>
      </c>
      <c r="L119" t="b">
        <f>AND(J119&gt;'UTPM1 (bench)'!$S$2,'UTPM1 (alert)'!K119&gt;'UTPM1 (bench)'!$T$2)</f>
        <v>0</v>
      </c>
    </row>
    <row r="120" spans="1:12" hidden="1" x14ac:dyDescent="0.25">
      <c r="A120">
        <v>119</v>
      </c>
      <c r="B120" t="s">
        <v>4582</v>
      </c>
      <c r="C120" t="s">
        <v>4713</v>
      </c>
      <c r="D120" t="s">
        <v>4714</v>
      </c>
      <c r="E120" t="s">
        <v>37</v>
      </c>
      <c r="F120" t="s">
        <v>0</v>
      </c>
      <c r="G120" t="s">
        <v>1826</v>
      </c>
      <c r="H120" s="4">
        <v>63.3882026</v>
      </c>
      <c r="I120">
        <v>64.024363300000005</v>
      </c>
      <c r="J120" s="5">
        <v>0.63616070000000002</v>
      </c>
      <c r="K120">
        <v>0.99362280000000003</v>
      </c>
      <c r="L120" t="b">
        <f>AND(J120&gt;'UTPM1 (bench)'!$S$2,'UTPM1 (alert)'!K120&gt;'UTPM1 (bench)'!$T$2)</f>
        <v>0</v>
      </c>
    </row>
    <row r="121" spans="1:12" hidden="1" x14ac:dyDescent="0.25">
      <c r="A121">
        <v>120</v>
      </c>
      <c r="B121" t="s">
        <v>4582</v>
      </c>
      <c r="C121" t="s">
        <v>4713</v>
      </c>
      <c r="D121" t="s">
        <v>4714</v>
      </c>
      <c r="E121" t="s">
        <v>37</v>
      </c>
      <c r="F121" t="s">
        <v>0</v>
      </c>
      <c r="G121" t="s">
        <v>1827</v>
      </c>
      <c r="H121" s="4">
        <v>63.3882026</v>
      </c>
      <c r="I121">
        <v>64.024363300000005</v>
      </c>
      <c r="J121" s="5">
        <v>0.63616070000000002</v>
      </c>
      <c r="K121">
        <v>0.99362280000000003</v>
      </c>
      <c r="L121" t="b">
        <f>AND(J121&gt;'UTPM1 (bench)'!$S$2,'UTPM1 (alert)'!K121&gt;'UTPM1 (bench)'!$T$2)</f>
        <v>0</v>
      </c>
    </row>
    <row r="122" spans="1:12" hidden="1" x14ac:dyDescent="0.25">
      <c r="A122">
        <v>121</v>
      </c>
      <c r="B122" t="s">
        <v>4582</v>
      </c>
      <c r="C122" t="s">
        <v>4715</v>
      </c>
      <c r="D122" t="s">
        <v>4716</v>
      </c>
      <c r="E122" t="s">
        <v>37</v>
      </c>
      <c r="F122" t="s">
        <v>0</v>
      </c>
      <c r="G122" t="s">
        <v>1826</v>
      </c>
      <c r="H122" s="4">
        <v>62.011649499999997</v>
      </c>
      <c r="I122">
        <v>63.3882026</v>
      </c>
      <c r="J122" s="5">
        <v>1.3765531</v>
      </c>
      <c r="K122">
        <v>2.1716234999999999</v>
      </c>
      <c r="L122" t="b">
        <f>AND(J122&gt;'UTPM1 (bench)'!$S$2,'UTPM1 (alert)'!K122&gt;'UTPM1 (bench)'!$T$2)</f>
        <v>0</v>
      </c>
    </row>
    <row r="123" spans="1:12" hidden="1" x14ac:dyDescent="0.25">
      <c r="A123">
        <v>122</v>
      </c>
      <c r="B123" t="s">
        <v>4582</v>
      </c>
      <c r="C123" t="s">
        <v>4717</v>
      </c>
      <c r="D123" t="s">
        <v>4718</v>
      </c>
      <c r="E123" t="s">
        <v>37</v>
      </c>
      <c r="F123" t="s">
        <v>0</v>
      </c>
      <c r="G123" t="s">
        <v>1826</v>
      </c>
      <c r="H123" s="4">
        <v>62.277102499999998</v>
      </c>
      <c r="I123">
        <v>62.011649499999997</v>
      </c>
      <c r="J123" s="5">
        <v>0.26545299999999999</v>
      </c>
      <c r="K123">
        <v>0.42806959999999999</v>
      </c>
      <c r="L123" t="b">
        <f>AND(J123&gt;'UTPM1 (bench)'!$S$2,'UTPM1 (alert)'!K123&gt;'UTPM1 (bench)'!$T$2)</f>
        <v>0</v>
      </c>
    </row>
    <row r="124" spans="1:12" hidden="1" x14ac:dyDescent="0.25">
      <c r="A124">
        <v>123</v>
      </c>
      <c r="B124" t="s">
        <v>4582</v>
      </c>
      <c r="C124" t="s">
        <v>4717</v>
      </c>
      <c r="D124" t="s">
        <v>4718</v>
      </c>
      <c r="E124" t="s">
        <v>37</v>
      </c>
      <c r="F124" t="s">
        <v>0</v>
      </c>
      <c r="G124" t="s">
        <v>1827</v>
      </c>
      <c r="H124" s="4">
        <v>62.277102499999998</v>
      </c>
      <c r="I124">
        <v>63.3882026</v>
      </c>
      <c r="J124" s="5">
        <v>1.1111001</v>
      </c>
      <c r="K124">
        <v>1.75285</v>
      </c>
      <c r="L124" t="b">
        <f>AND(J124&gt;'UTPM1 (bench)'!$S$2,'UTPM1 (alert)'!K124&gt;'UTPM1 (bench)'!$T$2)</f>
        <v>0</v>
      </c>
    </row>
    <row r="125" spans="1:12" hidden="1" x14ac:dyDescent="0.25">
      <c r="A125">
        <v>124</v>
      </c>
      <c r="B125" t="s">
        <v>4582</v>
      </c>
      <c r="C125" t="s">
        <v>4719</v>
      </c>
      <c r="D125" t="s">
        <v>4720</v>
      </c>
      <c r="E125" t="s">
        <v>37</v>
      </c>
      <c r="F125" t="s">
        <v>0</v>
      </c>
      <c r="G125" t="s">
        <v>1826</v>
      </c>
      <c r="H125" s="4">
        <v>64.385148700000002</v>
      </c>
      <c r="I125">
        <v>62.277102499999998</v>
      </c>
      <c r="J125" s="5">
        <v>2.1080462</v>
      </c>
      <c r="K125">
        <v>3.3849459</v>
      </c>
      <c r="L125" t="b">
        <f>AND(J125&gt;'UTPM1 (bench)'!$S$2,'UTPM1 (alert)'!K125&gt;'UTPM1 (bench)'!$T$2)</f>
        <v>0</v>
      </c>
    </row>
    <row r="126" spans="1:12" hidden="1" x14ac:dyDescent="0.25">
      <c r="A126">
        <v>125</v>
      </c>
      <c r="B126" t="s">
        <v>4582</v>
      </c>
      <c r="C126" t="s">
        <v>4719</v>
      </c>
      <c r="D126" t="s">
        <v>4720</v>
      </c>
      <c r="E126" t="s">
        <v>37</v>
      </c>
      <c r="F126" t="s">
        <v>0</v>
      </c>
      <c r="G126" t="s">
        <v>1827</v>
      </c>
      <c r="H126" s="4">
        <v>64.385148700000002</v>
      </c>
      <c r="I126">
        <v>62.277102499999998</v>
      </c>
      <c r="J126" s="5">
        <v>2.1080462</v>
      </c>
      <c r="K126">
        <v>3.3849459</v>
      </c>
      <c r="L126" t="b">
        <f>AND(J126&gt;'UTPM1 (bench)'!$S$2,'UTPM1 (alert)'!K126&gt;'UTPM1 (bench)'!$T$2)</f>
        <v>0</v>
      </c>
    </row>
    <row r="127" spans="1:12" hidden="1" x14ac:dyDescent="0.25">
      <c r="A127">
        <v>126</v>
      </c>
      <c r="B127" t="s">
        <v>4582</v>
      </c>
      <c r="C127" t="s">
        <v>4721</v>
      </c>
      <c r="D127" t="s">
        <v>4722</v>
      </c>
      <c r="E127" t="s">
        <v>37</v>
      </c>
      <c r="F127" t="s">
        <v>0</v>
      </c>
      <c r="G127" t="s">
        <v>1826</v>
      </c>
      <c r="H127" s="4">
        <v>63.188786999999998</v>
      </c>
      <c r="I127">
        <v>64.385148700000002</v>
      </c>
      <c r="J127" s="5">
        <v>1.1963617</v>
      </c>
      <c r="K127">
        <v>1.858133</v>
      </c>
      <c r="L127" t="b">
        <f>AND(J127&gt;'UTPM1 (bench)'!$S$2,'UTPM1 (alert)'!K127&gt;'UTPM1 (bench)'!$T$2)</f>
        <v>0</v>
      </c>
    </row>
    <row r="128" spans="1:12" hidden="1" x14ac:dyDescent="0.25">
      <c r="A128">
        <v>127</v>
      </c>
      <c r="B128" t="s">
        <v>4582</v>
      </c>
      <c r="C128" t="s">
        <v>4723</v>
      </c>
      <c r="D128" t="s">
        <v>4724</v>
      </c>
      <c r="E128" t="s">
        <v>37</v>
      </c>
      <c r="F128" t="s">
        <v>0</v>
      </c>
      <c r="G128" t="s">
        <v>1826</v>
      </c>
      <c r="H128" s="4">
        <v>64.094874700000005</v>
      </c>
      <c r="I128">
        <v>64.442655599999995</v>
      </c>
      <c r="J128" s="5">
        <v>0.3477809</v>
      </c>
      <c r="K128">
        <v>0.53967500000000002</v>
      </c>
      <c r="L128" t="b">
        <f>AND(J128&gt;'UTPM1 (bench)'!$S$2,'UTPM1 (alert)'!K128&gt;'UTPM1 (bench)'!$T$2)</f>
        <v>0</v>
      </c>
    </row>
    <row r="129" spans="1:12" hidden="1" x14ac:dyDescent="0.25">
      <c r="A129">
        <v>128</v>
      </c>
      <c r="B129" t="s">
        <v>4582</v>
      </c>
      <c r="C129" t="s">
        <v>4725</v>
      </c>
      <c r="D129" t="s">
        <v>4726</v>
      </c>
      <c r="E129" t="s">
        <v>37</v>
      </c>
      <c r="F129" t="s">
        <v>0</v>
      </c>
      <c r="G129" t="s">
        <v>1826</v>
      </c>
      <c r="H129" s="4">
        <v>62.197047699999999</v>
      </c>
      <c r="I129">
        <v>64.094874700000005</v>
      </c>
      <c r="J129" s="5">
        <v>1.8978269999999999</v>
      </c>
      <c r="K129">
        <v>2.9609652999999998</v>
      </c>
      <c r="L129" t="b">
        <f>AND(J129&gt;'UTPM1 (bench)'!$S$2,'UTPM1 (alert)'!K129&gt;'UTPM1 (bench)'!$T$2)</f>
        <v>0</v>
      </c>
    </row>
    <row r="130" spans="1:12" hidden="1" x14ac:dyDescent="0.25">
      <c r="A130">
        <v>129</v>
      </c>
      <c r="B130" t="s">
        <v>4582</v>
      </c>
      <c r="C130" t="s">
        <v>4725</v>
      </c>
      <c r="D130" t="s">
        <v>4726</v>
      </c>
      <c r="E130" t="s">
        <v>37</v>
      </c>
      <c r="F130" t="s">
        <v>0</v>
      </c>
      <c r="G130" t="s">
        <v>1827</v>
      </c>
      <c r="H130" s="4">
        <v>62.197047699999999</v>
      </c>
      <c r="I130">
        <v>64.094874700000005</v>
      </c>
      <c r="J130" s="5">
        <v>1.8978269999999999</v>
      </c>
      <c r="K130">
        <v>2.9609652999999998</v>
      </c>
      <c r="L130" t="b">
        <f>AND(J130&gt;'UTPM1 (bench)'!$S$2,'UTPM1 (alert)'!K130&gt;'UTPM1 (bench)'!$T$2)</f>
        <v>0</v>
      </c>
    </row>
    <row r="131" spans="1:12" hidden="1" x14ac:dyDescent="0.25">
      <c r="A131">
        <v>130</v>
      </c>
      <c r="B131" t="s">
        <v>4582</v>
      </c>
      <c r="C131" t="s">
        <v>4727</v>
      </c>
      <c r="D131" t="s">
        <v>4728</v>
      </c>
      <c r="E131" t="s">
        <v>37</v>
      </c>
      <c r="F131" t="s">
        <v>0</v>
      </c>
      <c r="G131" t="s">
        <v>1826</v>
      </c>
      <c r="H131" s="4">
        <v>64.157719299999997</v>
      </c>
      <c r="I131">
        <v>62.197047699999999</v>
      </c>
      <c r="J131" s="5">
        <v>1.9606716</v>
      </c>
      <c r="K131">
        <v>3.1523547999999999</v>
      </c>
      <c r="L131" t="b">
        <f>AND(J131&gt;'UTPM1 (bench)'!$S$2,'UTPM1 (alert)'!K131&gt;'UTPM1 (bench)'!$T$2)</f>
        <v>0</v>
      </c>
    </row>
    <row r="132" spans="1:12" hidden="1" x14ac:dyDescent="0.25">
      <c r="A132">
        <v>131</v>
      </c>
      <c r="B132" t="s">
        <v>4582</v>
      </c>
      <c r="C132" t="s">
        <v>4727</v>
      </c>
      <c r="D132" t="s">
        <v>4728</v>
      </c>
      <c r="E132" t="s">
        <v>37</v>
      </c>
      <c r="F132" t="s">
        <v>0</v>
      </c>
      <c r="G132" t="s">
        <v>1827</v>
      </c>
      <c r="H132" s="4">
        <v>64.157719299999997</v>
      </c>
      <c r="I132">
        <v>62.197047699999999</v>
      </c>
      <c r="J132" s="5">
        <v>1.9606716</v>
      </c>
      <c r="K132">
        <v>3.1523547999999999</v>
      </c>
      <c r="L132" t="b">
        <f>AND(J132&gt;'UTPM1 (bench)'!$S$2,'UTPM1 (alert)'!K132&gt;'UTPM1 (bench)'!$T$2)</f>
        <v>0</v>
      </c>
    </row>
    <row r="133" spans="1:12" hidden="1" x14ac:dyDescent="0.25">
      <c r="A133">
        <v>132</v>
      </c>
      <c r="B133" t="s">
        <v>4582</v>
      </c>
      <c r="C133" t="s">
        <v>4729</v>
      </c>
      <c r="D133" t="s">
        <v>4730</v>
      </c>
      <c r="E133" t="s">
        <v>37</v>
      </c>
      <c r="F133" t="s">
        <v>0</v>
      </c>
      <c r="G133" t="s">
        <v>1826</v>
      </c>
      <c r="H133" s="4">
        <v>64.278188499999999</v>
      </c>
      <c r="I133">
        <v>64.157719299999997</v>
      </c>
      <c r="J133" s="5">
        <v>0.1204692</v>
      </c>
      <c r="K133">
        <v>0.1877704</v>
      </c>
      <c r="L133" t="b">
        <f>AND(J133&gt;'UTPM1 (bench)'!$S$2,'UTPM1 (alert)'!K133&gt;'UTPM1 (bench)'!$T$2)</f>
        <v>0</v>
      </c>
    </row>
    <row r="134" spans="1:12" hidden="1" x14ac:dyDescent="0.25">
      <c r="A134">
        <v>133</v>
      </c>
      <c r="B134" t="s">
        <v>4582</v>
      </c>
      <c r="C134" t="s">
        <v>4729</v>
      </c>
      <c r="D134" t="s">
        <v>4730</v>
      </c>
      <c r="E134" t="s">
        <v>37</v>
      </c>
      <c r="F134" t="s">
        <v>0</v>
      </c>
      <c r="G134" t="s">
        <v>1827</v>
      </c>
      <c r="H134" s="4">
        <v>64.278188499999999</v>
      </c>
      <c r="I134">
        <v>64.157719299999997</v>
      </c>
      <c r="J134" s="5">
        <v>0.1204692</v>
      </c>
      <c r="K134">
        <v>0.1877704</v>
      </c>
      <c r="L134" t="b">
        <f>AND(J134&gt;'UTPM1 (bench)'!$S$2,'UTPM1 (alert)'!K134&gt;'UTPM1 (bench)'!$T$2)</f>
        <v>0</v>
      </c>
    </row>
    <row r="135" spans="1:12" hidden="1" x14ac:dyDescent="0.25">
      <c r="A135">
        <v>134</v>
      </c>
      <c r="B135" t="s">
        <v>4582</v>
      </c>
      <c r="C135" t="s">
        <v>4731</v>
      </c>
      <c r="D135" t="s">
        <v>4732</v>
      </c>
      <c r="E135" t="s">
        <v>37</v>
      </c>
      <c r="F135" t="s">
        <v>0</v>
      </c>
      <c r="G135" t="s">
        <v>1826</v>
      </c>
      <c r="H135" s="4">
        <v>64.260253300000002</v>
      </c>
      <c r="I135">
        <v>64.278188499999999</v>
      </c>
      <c r="J135" s="5">
        <v>1.7935199999999998E-2</v>
      </c>
      <c r="K135">
        <v>2.79025E-2</v>
      </c>
      <c r="L135" t="b">
        <f>AND(J135&gt;'UTPM1 (bench)'!$S$2,'UTPM1 (alert)'!K135&gt;'UTPM1 (bench)'!$T$2)</f>
        <v>0</v>
      </c>
    </row>
    <row r="136" spans="1:12" hidden="1" x14ac:dyDescent="0.25">
      <c r="A136">
        <v>135</v>
      </c>
      <c r="B136" t="s">
        <v>4582</v>
      </c>
      <c r="C136" t="s">
        <v>4733</v>
      </c>
      <c r="D136" t="s">
        <v>4734</v>
      </c>
      <c r="E136" t="s">
        <v>37</v>
      </c>
      <c r="F136" t="s">
        <v>0</v>
      </c>
      <c r="G136" t="s">
        <v>1826</v>
      </c>
      <c r="H136" s="4">
        <v>64.215805000000003</v>
      </c>
      <c r="I136">
        <v>64.260253300000002</v>
      </c>
      <c r="J136" s="5">
        <v>4.4448300000000003E-2</v>
      </c>
      <c r="K136">
        <v>6.91692E-2</v>
      </c>
      <c r="L136" t="b">
        <f>AND(J136&gt;'UTPM1 (bench)'!$S$2,'UTPM1 (alert)'!K136&gt;'UTPM1 (bench)'!$T$2)</f>
        <v>0</v>
      </c>
    </row>
    <row r="137" spans="1:12" hidden="1" x14ac:dyDescent="0.25">
      <c r="A137">
        <v>136</v>
      </c>
      <c r="B137" t="s">
        <v>4582</v>
      </c>
      <c r="C137" t="s">
        <v>4733</v>
      </c>
      <c r="D137" t="s">
        <v>4734</v>
      </c>
      <c r="E137" t="s">
        <v>37</v>
      </c>
      <c r="F137" t="s">
        <v>0</v>
      </c>
      <c r="G137" t="s">
        <v>1827</v>
      </c>
      <c r="H137" s="4">
        <v>64.215805000000003</v>
      </c>
      <c r="I137">
        <v>64.278188499999999</v>
      </c>
      <c r="J137" s="5">
        <v>6.2383500000000001E-2</v>
      </c>
      <c r="K137">
        <v>9.7052399999999997E-2</v>
      </c>
      <c r="L137" t="b">
        <f>AND(J137&gt;'UTPM1 (bench)'!$S$2,'UTPM1 (alert)'!K137&gt;'UTPM1 (bench)'!$T$2)</f>
        <v>0</v>
      </c>
    </row>
    <row r="138" spans="1:12" hidden="1" x14ac:dyDescent="0.25">
      <c r="A138">
        <v>137</v>
      </c>
      <c r="B138" t="s">
        <v>4582</v>
      </c>
      <c r="C138" t="s">
        <v>4735</v>
      </c>
      <c r="D138" t="s">
        <v>4736</v>
      </c>
      <c r="E138" t="s">
        <v>37</v>
      </c>
      <c r="F138" t="s">
        <v>0</v>
      </c>
      <c r="G138" t="s">
        <v>1826</v>
      </c>
      <c r="H138" s="4">
        <v>62.053889599999998</v>
      </c>
      <c r="I138">
        <v>64.215805000000003</v>
      </c>
      <c r="J138" s="5">
        <v>2.1619153999999998</v>
      </c>
      <c r="K138">
        <v>3.3666407</v>
      </c>
      <c r="L138" t="b">
        <f>AND(J138&gt;'UTPM1 (bench)'!$S$2,'UTPM1 (alert)'!K138&gt;'UTPM1 (bench)'!$T$2)</f>
        <v>0</v>
      </c>
    </row>
    <row r="139" spans="1:12" hidden="1" x14ac:dyDescent="0.25">
      <c r="A139">
        <v>138</v>
      </c>
      <c r="B139" t="s">
        <v>4582</v>
      </c>
      <c r="C139" t="s">
        <v>4735</v>
      </c>
      <c r="D139" t="s">
        <v>4736</v>
      </c>
      <c r="E139" t="s">
        <v>37</v>
      </c>
      <c r="F139" t="s">
        <v>0</v>
      </c>
      <c r="G139" t="s">
        <v>1827</v>
      </c>
      <c r="H139" s="4">
        <v>62.053889599999998</v>
      </c>
      <c r="I139">
        <v>64.215805000000003</v>
      </c>
      <c r="J139" s="5">
        <v>2.1619153999999998</v>
      </c>
      <c r="K139">
        <v>3.3666407</v>
      </c>
      <c r="L139" t="b">
        <f>AND(J139&gt;'UTPM1 (bench)'!$S$2,'UTPM1 (alert)'!K139&gt;'UTPM1 (bench)'!$T$2)</f>
        <v>0</v>
      </c>
    </row>
    <row r="140" spans="1:12" hidden="1" x14ac:dyDescent="0.25">
      <c r="A140">
        <v>139</v>
      </c>
      <c r="B140" t="s">
        <v>4582</v>
      </c>
      <c r="C140" t="s">
        <v>4737</v>
      </c>
      <c r="D140" t="s">
        <v>4738</v>
      </c>
      <c r="E140" t="s">
        <v>37</v>
      </c>
      <c r="F140" t="s">
        <v>0</v>
      </c>
      <c r="G140" t="s">
        <v>1826</v>
      </c>
      <c r="H140" s="4">
        <v>64.195112300000005</v>
      </c>
      <c r="I140">
        <v>62.053889599999998</v>
      </c>
      <c r="J140" s="5">
        <v>2.1412227000000001</v>
      </c>
      <c r="K140">
        <v>3.4505857999999998</v>
      </c>
      <c r="L140" t="b">
        <f>AND(J140&gt;'UTPM1 (bench)'!$S$2,'UTPM1 (alert)'!K140&gt;'UTPM1 (bench)'!$T$2)</f>
        <v>0</v>
      </c>
    </row>
    <row r="141" spans="1:12" hidden="1" x14ac:dyDescent="0.25">
      <c r="A141">
        <v>140</v>
      </c>
      <c r="B141" t="s">
        <v>4582</v>
      </c>
      <c r="C141" t="s">
        <v>4737</v>
      </c>
      <c r="D141" t="s">
        <v>4738</v>
      </c>
      <c r="E141" t="s">
        <v>37</v>
      </c>
      <c r="F141" t="s">
        <v>0</v>
      </c>
      <c r="G141" t="s">
        <v>1827</v>
      </c>
      <c r="H141" s="4">
        <v>64.195112300000005</v>
      </c>
      <c r="I141">
        <v>62.053889599999998</v>
      </c>
      <c r="J141" s="5">
        <v>2.1412227000000001</v>
      </c>
      <c r="K141">
        <v>3.4505857999999998</v>
      </c>
      <c r="L141" t="b">
        <f>AND(J141&gt;'UTPM1 (bench)'!$S$2,'UTPM1 (alert)'!K141&gt;'UTPM1 (bench)'!$T$2)</f>
        <v>0</v>
      </c>
    </row>
    <row r="142" spans="1:12" hidden="1" x14ac:dyDescent="0.25">
      <c r="A142">
        <v>141</v>
      </c>
      <c r="B142" t="s">
        <v>4582</v>
      </c>
      <c r="C142" t="s">
        <v>4739</v>
      </c>
      <c r="D142" t="s">
        <v>4740</v>
      </c>
      <c r="E142" t="s">
        <v>37</v>
      </c>
      <c r="F142" t="s">
        <v>0</v>
      </c>
      <c r="G142" t="s">
        <v>1826</v>
      </c>
      <c r="H142" s="4">
        <v>64.163273000000004</v>
      </c>
      <c r="I142">
        <v>64.195112300000005</v>
      </c>
      <c r="J142" s="5">
        <v>3.1839300000000001E-2</v>
      </c>
      <c r="K142">
        <v>4.9597700000000002E-2</v>
      </c>
      <c r="L142" t="b">
        <f>AND(J142&gt;'UTPM1 (bench)'!$S$2,'UTPM1 (alert)'!K142&gt;'UTPM1 (bench)'!$T$2)</f>
        <v>0</v>
      </c>
    </row>
    <row r="143" spans="1:12" hidden="1" x14ac:dyDescent="0.25">
      <c r="A143">
        <v>142</v>
      </c>
      <c r="B143" t="s">
        <v>4582</v>
      </c>
      <c r="C143" t="s">
        <v>4739</v>
      </c>
      <c r="D143" t="s">
        <v>4740</v>
      </c>
      <c r="E143" t="s">
        <v>37</v>
      </c>
      <c r="F143" t="s">
        <v>0</v>
      </c>
      <c r="G143" t="s">
        <v>1827</v>
      </c>
      <c r="H143" s="4">
        <v>64.163273000000004</v>
      </c>
      <c r="I143">
        <v>64.195112300000005</v>
      </c>
      <c r="J143" s="5">
        <v>3.1839300000000001E-2</v>
      </c>
      <c r="K143">
        <v>4.9597700000000002E-2</v>
      </c>
      <c r="L143" t="b">
        <f>AND(J143&gt;'UTPM1 (bench)'!$S$2,'UTPM1 (alert)'!K143&gt;'UTPM1 (bench)'!$T$2)</f>
        <v>0</v>
      </c>
    </row>
    <row r="144" spans="1:12" hidden="1" x14ac:dyDescent="0.25">
      <c r="A144">
        <v>143</v>
      </c>
      <c r="B144" t="s">
        <v>4582</v>
      </c>
      <c r="C144" t="s">
        <v>4741</v>
      </c>
      <c r="D144" t="s">
        <v>4742</v>
      </c>
      <c r="E144" t="s">
        <v>37</v>
      </c>
      <c r="F144" t="s">
        <v>0</v>
      </c>
      <c r="G144" t="s">
        <v>1826</v>
      </c>
      <c r="H144" s="4">
        <v>64.236821199999994</v>
      </c>
      <c r="I144">
        <v>64.163273000000004</v>
      </c>
      <c r="J144" s="5">
        <v>7.3548199999999994E-2</v>
      </c>
      <c r="K144">
        <v>0.1146266</v>
      </c>
      <c r="L144" t="b">
        <f>AND(J144&gt;'UTPM1 (bench)'!$S$2,'UTPM1 (alert)'!K144&gt;'UTPM1 (bench)'!$T$2)</f>
        <v>0</v>
      </c>
    </row>
    <row r="145" spans="1:12" hidden="1" x14ac:dyDescent="0.25">
      <c r="A145">
        <v>144</v>
      </c>
      <c r="B145" t="s">
        <v>4582</v>
      </c>
      <c r="C145" t="s">
        <v>4741</v>
      </c>
      <c r="D145" t="s">
        <v>4742</v>
      </c>
      <c r="E145" t="s">
        <v>37</v>
      </c>
      <c r="F145" t="s">
        <v>0</v>
      </c>
      <c r="G145" t="s">
        <v>1827</v>
      </c>
      <c r="H145" s="4">
        <v>64.236821199999994</v>
      </c>
      <c r="I145">
        <v>64.163273000000004</v>
      </c>
      <c r="J145" s="5">
        <v>7.3548199999999994E-2</v>
      </c>
      <c r="K145">
        <v>0.1146266</v>
      </c>
      <c r="L145" t="b">
        <f>AND(J145&gt;'UTPM1 (bench)'!$S$2,'UTPM1 (alert)'!K145&gt;'UTPM1 (bench)'!$T$2)</f>
        <v>0</v>
      </c>
    </row>
    <row r="146" spans="1:12" hidden="1" x14ac:dyDescent="0.25">
      <c r="A146">
        <v>145</v>
      </c>
      <c r="B146" t="s">
        <v>4582</v>
      </c>
      <c r="C146" t="s">
        <v>4743</v>
      </c>
      <c r="D146" t="s">
        <v>4744</v>
      </c>
      <c r="E146" t="s">
        <v>37</v>
      </c>
      <c r="F146" t="s">
        <v>0</v>
      </c>
      <c r="G146" t="s">
        <v>1826</v>
      </c>
      <c r="H146" s="4">
        <v>62.510351800000002</v>
      </c>
      <c r="I146">
        <v>64.340457299999997</v>
      </c>
      <c r="J146" s="5">
        <v>1.8301054999999999</v>
      </c>
      <c r="K146">
        <v>2.8444086</v>
      </c>
      <c r="L146" t="b">
        <f>AND(J146&gt;'UTPM1 (bench)'!$S$2,'UTPM1 (alert)'!K146&gt;'UTPM1 (bench)'!$T$2)</f>
        <v>0</v>
      </c>
    </row>
    <row r="147" spans="1:12" hidden="1" x14ac:dyDescent="0.25">
      <c r="A147">
        <v>146</v>
      </c>
      <c r="B147" t="s">
        <v>4582</v>
      </c>
      <c r="C147" t="s">
        <v>4743</v>
      </c>
      <c r="D147" t="s">
        <v>4744</v>
      </c>
      <c r="E147" t="s">
        <v>37</v>
      </c>
      <c r="F147" t="s">
        <v>0</v>
      </c>
      <c r="G147" t="s">
        <v>1827</v>
      </c>
      <c r="H147" s="4">
        <v>62.510351800000002</v>
      </c>
      <c r="I147">
        <v>64.340457299999997</v>
      </c>
      <c r="J147" s="5">
        <v>1.8301054999999999</v>
      </c>
      <c r="K147">
        <v>2.8444086</v>
      </c>
      <c r="L147" t="b">
        <f>AND(J147&gt;'UTPM1 (bench)'!$S$2,'UTPM1 (alert)'!K147&gt;'UTPM1 (bench)'!$T$2)</f>
        <v>0</v>
      </c>
    </row>
    <row r="148" spans="1:12" hidden="1" x14ac:dyDescent="0.25">
      <c r="A148">
        <v>147</v>
      </c>
      <c r="B148" t="s">
        <v>4582</v>
      </c>
      <c r="C148" t="s">
        <v>4745</v>
      </c>
      <c r="D148" t="s">
        <v>4746</v>
      </c>
      <c r="E148" t="s">
        <v>37</v>
      </c>
      <c r="F148" t="s">
        <v>0</v>
      </c>
      <c r="G148" t="s">
        <v>1827</v>
      </c>
      <c r="H148" s="4">
        <v>64.038924600000001</v>
      </c>
      <c r="I148">
        <v>64.5032298</v>
      </c>
      <c r="J148" s="5">
        <v>0.46430519999999997</v>
      </c>
      <c r="K148">
        <v>0.71981700000000004</v>
      </c>
      <c r="L148" t="b">
        <f>AND(J148&gt;'UTPM1 (bench)'!$S$2,'UTPM1 (alert)'!K148&gt;'UTPM1 (bench)'!$T$2)</f>
        <v>0</v>
      </c>
    </row>
    <row r="149" spans="1:12" hidden="1" x14ac:dyDescent="0.25">
      <c r="A149">
        <v>148</v>
      </c>
      <c r="B149" t="s">
        <v>4582</v>
      </c>
      <c r="C149" t="s">
        <v>4747</v>
      </c>
      <c r="D149" t="s">
        <v>4748</v>
      </c>
      <c r="E149" t="s">
        <v>37</v>
      </c>
      <c r="F149" t="s">
        <v>0</v>
      </c>
      <c r="G149" t="s">
        <v>1826</v>
      </c>
      <c r="H149" s="4">
        <v>64.3074309</v>
      </c>
      <c r="I149">
        <v>62.461119699999998</v>
      </c>
      <c r="J149" s="5">
        <v>1.8463111999999999</v>
      </c>
      <c r="K149">
        <v>2.9559367999999999</v>
      </c>
      <c r="L149" t="b">
        <f>AND(J149&gt;'UTPM1 (bench)'!$S$2,'UTPM1 (alert)'!K149&gt;'UTPM1 (bench)'!$T$2)</f>
        <v>0</v>
      </c>
    </row>
    <row r="150" spans="1:12" hidden="1" x14ac:dyDescent="0.25">
      <c r="A150">
        <v>149</v>
      </c>
      <c r="B150" t="s">
        <v>4582</v>
      </c>
      <c r="C150" t="s">
        <v>4749</v>
      </c>
      <c r="D150" t="s">
        <v>4750</v>
      </c>
      <c r="E150" t="s">
        <v>37</v>
      </c>
      <c r="F150" t="s">
        <v>0</v>
      </c>
      <c r="G150" t="s">
        <v>1826</v>
      </c>
      <c r="H150" s="4">
        <v>64.332377399999999</v>
      </c>
      <c r="I150">
        <v>62.097899400000003</v>
      </c>
      <c r="J150" s="5">
        <v>2.2344780000000002</v>
      </c>
      <c r="K150">
        <v>3.5983149999999999</v>
      </c>
      <c r="L150" t="b">
        <f>AND(J150&gt;'UTPM1 (bench)'!$S$2,'UTPM1 (alert)'!K150&gt;'UTPM1 (bench)'!$T$2)</f>
        <v>0</v>
      </c>
    </row>
    <row r="151" spans="1:12" hidden="1" x14ac:dyDescent="0.25">
      <c r="A151">
        <v>150</v>
      </c>
      <c r="B151" t="s">
        <v>4582</v>
      </c>
      <c r="C151" t="s">
        <v>4749</v>
      </c>
      <c r="D151" t="s">
        <v>4750</v>
      </c>
      <c r="E151" t="s">
        <v>37</v>
      </c>
      <c r="F151" t="s">
        <v>0</v>
      </c>
      <c r="G151" t="s">
        <v>1827</v>
      </c>
      <c r="H151" s="4">
        <v>64.332377399999999</v>
      </c>
      <c r="I151">
        <v>62.097899400000003</v>
      </c>
      <c r="J151" s="5">
        <v>2.2344780000000002</v>
      </c>
      <c r="K151">
        <v>3.5983149999999999</v>
      </c>
      <c r="L151" t="b">
        <f>AND(J151&gt;'UTPM1 (bench)'!$S$2,'UTPM1 (alert)'!K151&gt;'UTPM1 (bench)'!$T$2)</f>
        <v>0</v>
      </c>
    </row>
    <row r="152" spans="1:12" hidden="1" x14ac:dyDescent="0.25">
      <c r="A152">
        <v>151</v>
      </c>
      <c r="B152" t="s">
        <v>4582</v>
      </c>
      <c r="C152" t="s">
        <v>4751</v>
      </c>
      <c r="D152" t="s">
        <v>4752</v>
      </c>
      <c r="E152" t="s">
        <v>37</v>
      </c>
      <c r="F152" t="s">
        <v>0</v>
      </c>
      <c r="G152" t="s">
        <v>1826</v>
      </c>
      <c r="H152" s="4">
        <v>63.9958405</v>
      </c>
      <c r="I152">
        <v>64.110039900000004</v>
      </c>
      <c r="J152" s="5">
        <v>0.11419940000000001</v>
      </c>
      <c r="K152">
        <v>0.17813029999999999</v>
      </c>
      <c r="L152" t="b">
        <f>AND(J152&gt;'UTPM1 (bench)'!$S$2,'UTPM1 (alert)'!K152&gt;'UTPM1 (bench)'!$T$2)</f>
        <v>0</v>
      </c>
    </row>
    <row r="153" spans="1:12" hidden="1" x14ac:dyDescent="0.25">
      <c r="A153">
        <v>152</v>
      </c>
      <c r="B153" t="s">
        <v>4582</v>
      </c>
      <c r="C153" t="s">
        <v>4753</v>
      </c>
      <c r="D153" t="s">
        <v>4754</v>
      </c>
      <c r="E153" t="s">
        <v>37</v>
      </c>
      <c r="F153" t="s">
        <v>0</v>
      </c>
      <c r="G153" t="s">
        <v>1826</v>
      </c>
      <c r="H153" s="4">
        <v>64.354091100000005</v>
      </c>
      <c r="I153">
        <v>63.9958405</v>
      </c>
      <c r="J153" s="5">
        <v>0.35825059999999997</v>
      </c>
      <c r="K153">
        <v>0.55980289999999999</v>
      </c>
      <c r="L153" t="b">
        <f>AND(J153&gt;'UTPM1 (bench)'!$S$2,'UTPM1 (alert)'!K153&gt;'UTPM1 (bench)'!$T$2)</f>
        <v>0</v>
      </c>
    </row>
    <row r="154" spans="1:12" hidden="1" x14ac:dyDescent="0.25">
      <c r="A154">
        <v>153</v>
      </c>
      <c r="B154" t="s">
        <v>4582</v>
      </c>
      <c r="C154" t="s">
        <v>4753</v>
      </c>
      <c r="D154" t="s">
        <v>4754</v>
      </c>
      <c r="E154" t="s">
        <v>37</v>
      </c>
      <c r="F154" t="s">
        <v>0</v>
      </c>
      <c r="G154" t="s">
        <v>1827</v>
      </c>
      <c r="H154" s="4">
        <v>64.354091100000005</v>
      </c>
      <c r="I154">
        <v>64.110039900000004</v>
      </c>
      <c r="J154" s="5">
        <v>0.2440512</v>
      </c>
      <c r="K154">
        <v>0.3806755</v>
      </c>
      <c r="L154" t="b">
        <f>AND(J154&gt;'UTPM1 (bench)'!$S$2,'UTPM1 (alert)'!K154&gt;'UTPM1 (bench)'!$T$2)</f>
        <v>0</v>
      </c>
    </row>
    <row r="155" spans="1:12" hidden="1" x14ac:dyDescent="0.25">
      <c r="A155">
        <v>154</v>
      </c>
      <c r="B155" t="s">
        <v>4582</v>
      </c>
      <c r="C155" t="s">
        <v>4755</v>
      </c>
      <c r="D155" t="s">
        <v>4756</v>
      </c>
      <c r="E155" t="s">
        <v>37</v>
      </c>
      <c r="F155" t="s">
        <v>0</v>
      </c>
      <c r="G155" t="s">
        <v>1826</v>
      </c>
      <c r="H155" s="4">
        <v>63.725777299999997</v>
      </c>
      <c r="I155">
        <v>64.354091100000005</v>
      </c>
      <c r="J155" s="5">
        <v>0.62831380000000003</v>
      </c>
      <c r="K155">
        <v>0.97633859999999995</v>
      </c>
      <c r="L155" t="b">
        <f>AND(J155&gt;'UTPM1 (bench)'!$S$2,'UTPM1 (alert)'!K155&gt;'UTPM1 (bench)'!$T$2)</f>
        <v>0</v>
      </c>
    </row>
    <row r="156" spans="1:12" hidden="1" x14ac:dyDescent="0.25">
      <c r="A156">
        <v>155</v>
      </c>
      <c r="B156" t="s">
        <v>4582</v>
      </c>
      <c r="C156" t="s">
        <v>4755</v>
      </c>
      <c r="D156" t="s">
        <v>4756</v>
      </c>
      <c r="E156" t="s">
        <v>37</v>
      </c>
      <c r="F156" t="s">
        <v>0</v>
      </c>
      <c r="G156" t="s">
        <v>1827</v>
      </c>
      <c r="H156" s="4">
        <v>63.725777299999997</v>
      </c>
      <c r="I156">
        <v>64.354091100000005</v>
      </c>
      <c r="J156" s="5">
        <v>0.62831380000000003</v>
      </c>
      <c r="K156">
        <v>0.97633859999999995</v>
      </c>
      <c r="L156" t="b">
        <f>AND(J156&gt;'UTPM1 (bench)'!$S$2,'UTPM1 (alert)'!K156&gt;'UTPM1 (bench)'!$T$2)</f>
        <v>0</v>
      </c>
    </row>
    <row r="157" spans="1:12" hidden="1" x14ac:dyDescent="0.25">
      <c r="A157">
        <v>156</v>
      </c>
      <c r="B157" t="s">
        <v>4582</v>
      </c>
      <c r="C157" t="s">
        <v>4757</v>
      </c>
      <c r="D157" t="s">
        <v>4758</v>
      </c>
      <c r="E157" t="s">
        <v>37</v>
      </c>
      <c r="F157" t="s">
        <v>0</v>
      </c>
      <c r="G157" t="s">
        <v>1827</v>
      </c>
      <c r="H157" s="4">
        <v>63.318660700000002</v>
      </c>
      <c r="I157">
        <v>63.725777299999997</v>
      </c>
      <c r="J157" s="5">
        <v>0.4071166</v>
      </c>
      <c r="K157">
        <v>0.63885700000000001</v>
      </c>
      <c r="L157" t="b">
        <f>AND(J157&gt;'UTPM1 (bench)'!$S$2,'UTPM1 (alert)'!K157&gt;'UTPM1 (bench)'!$T$2)</f>
        <v>0</v>
      </c>
    </row>
    <row r="158" spans="1:12" hidden="1" x14ac:dyDescent="0.25">
      <c r="A158">
        <v>157</v>
      </c>
      <c r="B158" t="s">
        <v>4582</v>
      </c>
      <c r="C158" t="s">
        <v>4759</v>
      </c>
      <c r="D158" t="s">
        <v>4760</v>
      </c>
      <c r="E158" t="s">
        <v>37</v>
      </c>
      <c r="F158" t="s">
        <v>0</v>
      </c>
      <c r="G158" t="s">
        <v>1827</v>
      </c>
      <c r="H158" s="4">
        <v>63.542921100000001</v>
      </c>
      <c r="I158">
        <v>63.318660700000002</v>
      </c>
      <c r="J158" s="5">
        <v>0.2242604</v>
      </c>
      <c r="K158">
        <v>0.35417739999999998</v>
      </c>
      <c r="L158" t="b">
        <f>AND(J158&gt;'UTPM1 (bench)'!$S$2,'UTPM1 (alert)'!K158&gt;'UTPM1 (bench)'!$T$2)</f>
        <v>0</v>
      </c>
    </row>
    <row r="159" spans="1:12" hidden="1" x14ac:dyDescent="0.25">
      <c r="A159">
        <v>158</v>
      </c>
      <c r="B159" t="s">
        <v>4582</v>
      </c>
      <c r="C159" t="s">
        <v>4761</v>
      </c>
      <c r="D159" t="s">
        <v>4762</v>
      </c>
      <c r="E159" t="s">
        <v>37</v>
      </c>
      <c r="F159" t="s">
        <v>0</v>
      </c>
      <c r="G159" t="s">
        <v>1827</v>
      </c>
      <c r="H159" s="4">
        <v>64.258754300000007</v>
      </c>
      <c r="I159">
        <v>63.542921100000001</v>
      </c>
      <c r="J159" s="5">
        <v>0.71583319999999995</v>
      </c>
      <c r="K159">
        <v>1.1265349</v>
      </c>
      <c r="L159" t="b">
        <f>AND(J159&gt;'UTPM1 (bench)'!$S$2,'UTPM1 (alert)'!K159&gt;'UTPM1 (bench)'!$T$2)</f>
        <v>0</v>
      </c>
    </row>
    <row r="160" spans="1:12" hidden="1" x14ac:dyDescent="0.25">
      <c r="A160">
        <v>159</v>
      </c>
      <c r="B160" t="s">
        <v>4582</v>
      </c>
      <c r="C160" t="s">
        <v>4763</v>
      </c>
      <c r="D160" t="s">
        <v>4764</v>
      </c>
      <c r="E160" t="s">
        <v>37</v>
      </c>
      <c r="F160" t="s">
        <v>0</v>
      </c>
      <c r="G160" t="s">
        <v>1826</v>
      </c>
      <c r="H160" s="4">
        <v>64.2372747</v>
      </c>
      <c r="I160">
        <v>64.258754300000007</v>
      </c>
      <c r="J160" s="5">
        <v>2.1479600000000001E-2</v>
      </c>
      <c r="K160">
        <v>3.3426699999999997E-2</v>
      </c>
      <c r="L160" t="b">
        <f>AND(J160&gt;'UTPM1 (bench)'!$S$2,'UTPM1 (alert)'!K160&gt;'UTPM1 (bench)'!$T$2)</f>
        <v>0</v>
      </c>
    </row>
    <row r="161" spans="1:12" hidden="1" x14ac:dyDescent="0.25">
      <c r="A161">
        <v>160</v>
      </c>
      <c r="B161" t="s">
        <v>4582</v>
      </c>
      <c r="C161" t="s">
        <v>4763</v>
      </c>
      <c r="D161" t="s">
        <v>4764</v>
      </c>
      <c r="E161" t="s">
        <v>37</v>
      </c>
      <c r="F161" t="s">
        <v>0</v>
      </c>
      <c r="G161" t="s">
        <v>1827</v>
      </c>
      <c r="H161" s="4">
        <v>64.2372747</v>
      </c>
      <c r="I161">
        <v>64.258754300000007</v>
      </c>
      <c r="J161" s="5">
        <v>2.1479600000000001E-2</v>
      </c>
      <c r="K161">
        <v>3.3426699999999997E-2</v>
      </c>
      <c r="L161" t="b">
        <f>AND(J161&gt;'UTPM1 (bench)'!$S$2,'UTPM1 (alert)'!K161&gt;'UTPM1 (bench)'!$T$2)</f>
        <v>0</v>
      </c>
    </row>
    <row r="162" spans="1:12" hidden="1" x14ac:dyDescent="0.25">
      <c r="A162">
        <v>161</v>
      </c>
      <c r="B162" t="s">
        <v>4582</v>
      </c>
      <c r="C162" t="s">
        <v>4765</v>
      </c>
      <c r="D162" t="s">
        <v>4766</v>
      </c>
      <c r="E162" t="s">
        <v>37</v>
      </c>
      <c r="F162" t="s">
        <v>0</v>
      </c>
      <c r="G162" t="s">
        <v>1826</v>
      </c>
      <c r="H162" s="4">
        <v>64.168474200000006</v>
      </c>
      <c r="I162">
        <v>64.2372747</v>
      </c>
      <c r="J162" s="5">
        <v>6.8800500000000001E-2</v>
      </c>
      <c r="K162">
        <v>0.1071037</v>
      </c>
      <c r="L162" t="b">
        <f>AND(J162&gt;'UTPM1 (bench)'!$S$2,'UTPM1 (alert)'!K162&gt;'UTPM1 (bench)'!$T$2)</f>
        <v>0</v>
      </c>
    </row>
    <row r="163" spans="1:12" hidden="1" x14ac:dyDescent="0.25">
      <c r="A163">
        <v>162</v>
      </c>
      <c r="B163" t="s">
        <v>4582</v>
      </c>
      <c r="C163" t="s">
        <v>4765</v>
      </c>
      <c r="D163" t="s">
        <v>4766</v>
      </c>
      <c r="E163" t="s">
        <v>37</v>
      </c>
      <c r="F163" t="s">
        <v>0</v>
      </c>
      <c r="G163" t="s">
        <v>1827</v>
      </c>
      <c r="H163" s="4">
        <v>64.168474200000006</v>
      </c>
      <c r="I163">
        <v>64.2372747</v>
      </c>
      <c r="J163" s="5">
        <v>6.8800500000000001E-2</v>
      </c>
      <c r="K163">
        <v>0.1071037</v>
      </c>
      <c r="L163" t="b">
        <f>AND(J163&gt;'UTPM1 (bench)'!$S$2,'UTPM1 (alert)'!K163&gt;'UTPM1 (bench)'!$T$2)</f>
        <v>0</v>
      </c>
    </row>
    <row r="164" spans="1:12" hidden="1" x14ac:dyDescent="0.25">
      <c r="A164">
        <v>163</v>
      </c>
      <c r="B164" t="s">
        <v>4582</v>
      </c>
      <c r="C164" t="s">
        <v>4767</v>
      </c>
      <c r="D164" t="s">
        <v>4768</v>
      </c>
      <c r="E164" t="s">
        <v>37</v>
      </c>
      <c r="F164" t="s">
        <v>0</v>
      </c>
      <c r="G164" t="s">
        <v>1826</v>
      </c>
      <c r="H164" s="4">
        <v>64.136683700000006</v>
      </c>
      <c r="I164">
        <v>64.168474200000006</v>
      </c>
      <c r="J164" s="5">
        <v>3.1790499999999999E-2</v>
      </c>
      <c r="K164">
        <v>4.9542200000000002E-2</v>
      </c>
      <c r="L164" t="b">
        <f>AND(J164&gt;'UTPM1 (bench)'!$S$2,'UTPM1 (alert)'!K164&gt;'UTPM1 (bench)'!$T$2)</f>
        <v>0</v>
      </c>
    </row>
    <row r="165" spans="1:12" hidden="1" x14ac:dyDescent="0.25">
      <c r="A165">
        <v>164</v>
      </c>
      <c r="B165" t="s">
        <v>4582</v>
      </c>
      <c r="C165" t="s">
        <v>4767</v>
      </c>
      <c r="D165" t="s">
        <v>4768</v>
      </c>
      <c r="E165" t="s">
        <v>37</v>
      </c>
      <c r="F165" t="s">
        <v>0</v>
      </c>
      <c r="G165" t="s">
        <v>1827</v>
      </c>
      <c r="H165" s="4">
        <v>64.136683700000006</v>
      </c>
      <c r="I165">
        <v>64.168474200000006</v>
      </c>
      <c r="J165" s="5">
        <v>3.1790499999999999E-2</v>
      </c>
      <c r="K165">
        <v>4.9542200000000002E-2</v>
      </c>
      <c r="L165" t="b">
        <f>AND(J165&gt;'UTPM1 (bench)'!$S$2,'UTPM1 (alert)'!K165&gt;'UTPM1 (bench)'!$T$2)</f>
        <v>0</v>
      </c>
    </row>
    <row r="166" spans="1:12" hidden="1" x14ac:dyDescent="0.25">
      <c r="A166">
        <v>165</v>
      </c>
      <c r="B166" t="s">
        <v>4582</v>
      </c>
      <c r="C166" t="s">
        <v>4769</v>
      </c>
      <c r="D166" t="s">
        <v>4770</v>
      </c>
      <c r="E166" t="s">
        <v>37</v>
      </c>
      <c r="F166" t="s">
        <v>0</v>
      </c>
      <c r="G166" t="s">
        <v>1826</v>
      </c>
      <c r="H166" s="4">
        <v>64.355586599999995</v>
      </c>
      <c r="I166">
        <v>64.136683700000006</v>
      </c>
      <c r="J166" s="5">
        <v>0.21890290000000001</v>
      </c>
      <c r="K166">
        <v>0.34130690000000002</v>
      </c>
      <c r="L166" t="b">
        <f>AND(J166&gt;'UTPM1 (bench)'!$S$2,'UTPM1 (alert)'!K166&gt;'UTPM1 (bench)'!$T$2)</f>
        <v>0</v>
      </c>
    </row>
    <row r="167" spans="1:12" hidden="1" x14ac:dyDescent="0.25">
      <c r="A167">
        <v>166</v>
      </c>
      <c r="B167" t="s">
        <v>4582</v>
      </c>
      <c r="C167" t="s">
        <v>4769</v>
      </c>
      <c r="D167" t="s">
        <v>4770</v>
      </c>
      <c r="E167" t="s">
        <v>37</v>
      </c>
      <c r="F167" t="s">
        <v>0</v>
      </c>
      <c r="G167" t="s">
        <v>1827</v>
      </c>
      <c r="H167" s="4">
        <v>64.355586599999995</v>
      </c>
      <c r="I167">
        <v>64.136683700000006</v>
      </c>
      <c r="J167" s="5">
        <v>0.21890290000000001</v>
      </c>
      <c r="K167">
        <v>0.34130690000000002</v>
      </c>
      <c r="L167" t="b">
        <f>AND(J167&gt;'UTPM1 (bench)'!$S$2,'UTPM1 (alert)'!K167&gt;'UTPM1 (bench)'!$T$2)</f>
        <v>0</v>
      </c>
    </row>
    <row r="168" spans="1:12" hidden="1" x14ac:dyDescent="0.25">
      <c r="A168">
        <v>167</v>
      </c>
      <c r="B168" t="s">
        <v>4582</v>
      </c>
      <c r="C168" t="s">
        <v>4771</v>
      </c>
      <c r="D168" t="s">
        <v>4772</v>
      </c>
      <c r="E168" t="s">
        <v>37</v>
      </c>
      <c r="F168" t="s">
        <v>0</v>
      </c>
      <c r="G168" t="s">
        <v>1826</v>
      </c>
      <c r="H168" s="4">
        <v>62.179356300000002</v>
      </c>
      <c r="I168">
        <v>64.355586599999995</v>
      </c>
      <c r="J168" s="5">
        <v>2.1762302999999998</v>
      </c>
      <c r="K168">
        <v>3.3815716999999998</v>
      </c>
      <c r="L168" t="b">
        <f>AND(J168&gt;'UTPM1 (bench)'!$S$2,'UTPM1 (alert)'!K168&gt;'UTPM1 (bench)'!$T$2)</f>
        <v>0</v>
      </c>
    </row>
    <row r="169" spans="1:12" hidden="1" x14ac:dyDescent="0.25">
      <c r="A169">
        <v>168</v>
      </c>
      <c r="B169" t="s">
        <v>4582</v>
      </c>
      <c r="C169" t="s">
        <v>4771</v>
      </c>
      <c r="D169" t="s">
        <v>4772</v>
      </c>
      <c r="E169" t="s">
        <v>37</v>
      </c>
      <c r="F169" t="s">
        <v>0</v>
      </c>
      <c r="G169" t="s">
        <v>1827</v>
      </c>
      <c r="H169" s="4">
        <v>62.179356300000002</v>
      </c>
      <c r="I169">
        <v>64.355586599999995</v>
      </c>
      <c r="J169" s="5">
        <v>2.1762302999999998</v>
      </c>
      <c r="K169">
        <v>3.3815716999999998</v>
      </c>
      <c r="L169" t="b">
        <f>AND(J169&gt;'UTPM1 (bench)'!$S$2,'UTPM1 (alert)'!K169&gt;'UTPM1 (bench)'!$T$2)</f>
        <v>0</v>
      </c>
    </row>
    <row r="170" spans="1:12" hidden="1" x14ac:dyDescent="0.25">
      <c r="A170">
        <v>169</v>
      </c>
      <c r="B170" t="s">
        <v>4582</v>
      </c>
      <c r="C170" t="s">
        <v>4773</v>
      </c>
      <c r="D170" t="s">
        <v>4774</v>
      </c>
      <c r="E170" t="s">
        <v>37</v>
      </c>
      <c r="F170" t="s">
        <v>0</v>
      </c>
      <c r="G170" t="s">
        <v>1826</v>
      </c>
      <c r="H170" s="4">
        <v>63.338028399999999</v>
      </c>
      <c r="I170">
        <v>62.179356300000002</v>
      </c>
      <c r="J170" s="5">
        <v>1.1586721</v>
      </c>
      <c r="K170">
        <v>1.8634352999999999</v>
      </c>
      <c r="L170" t="b">
        <f>AND(J170&gt;'UTPM1 (bench)'!$S$2,'UTPM1 (alert)'!K170&gt;'UTPM1 (bench)'!$T$2)</f>
        <v>0</v>
      </c>
    </row>
    <row r="171" spans="1:12" hidden="1" x14ac:dyDescent="0.25">
      <c r="A171">
        <v>170</v>
      </c>
      <c r="B171" t="s">
        <v>4582</v>
      </c>
      <c r="C171" t="s">
        <v>4773</v>
      </c>
      <c r="D171" t="s">
        <v>4774</v>
      </c>
      <c r="E171" t="s">
        <v>37</v>
      </c>
      <c r="F171" t="s">
        <v>0</v>
      </c>
      <c r="G171" t="s">
        <v>1827</v>
      </c>
      <c r="H171" s="4">
        <v>63.338028399999999</v>
      </c>
      <c r="I171">
        <v>62.179356300000002</v>
      </c>
      <c r="J171" s="5">
        <v>1.1586721</v>
      </c>
      <c r="K171">
        <v>1.8634352999999999</v>
      </c>
      <c r="L171" t="b">
        <f>AND(J171&gt;'UTPM1 (bench)'!$S$2,'UTPM1 (alert)'!K171&gt;'UTPM1 (bench)'!$T$2)</f>
        <v>0</v>
      </c>
    </row>
    <row r="172" spans="1:12" hidden="1" x14ac:dyDescent="0.25">
      <c r="A172">
        <v>171</v>
      </c>
      <c r="B172" t="s">
        <v>4582</v>
      </c>
      <c r="C172" t="s">
        <v>4775</v>
      </c>
      <c r="D172" t="s">
        <v>4776</v>
      </c>
      <c r="E172" t="s">
        <v>37</v>
      </c>
      <c r="F172" t="s">
        <v>0</v>
      </c>
      <c r="G172" t="s">
        <v>1826</v>
      </c>
      <c r="H172" s="4">
        <v>63.431143800000001</v>
      </c>
      <c r="I172">
        <v>63.338028399999999</v>
      </c>
      <c r="J172" s="5">
        <v>9.3115400000000001E-2</v>
      </c>
      <c r="K172">
        <v>0.14701339999999999</v>
      </c>
      <c r="L172" t="b">
        <f>AND(J172&gt;'UTPM1 (bench)'!$S$2,'UTPM1 (alert)'!K172&gt;'UTPM1 (bench)'!$T$2)</f>
        <v>0</v>
      </c>
    </row>
    <row r="173" spans="1:12" hidden="1" x14ac:dyDescent="0.25">
      <c r="A173">
        <v>172</v>
      </c>
      <c r="B173" t="s">
        <v>4582</v>
      </c>
      <c r="C173" t="s">
        <v>4775</v>
      </c>
      <c r="D173" t="s">
        <v>4776</v>
      </c>
      <c r="E173" t="s">
        <v>37</v>
      </c>
      <c r="F173" t="s">
        <v>0</v>
      </c>
      <c r="G173" t="s">
        <v>1827</v>
      </c>
      <c r="H173" s="4">
        <v>63.431143800000001</v>
      </c>
      <c r="I173">
        <v>63.338028399999999</v>
      </c>
      <c r="J173" s="5">
        <v>9.3115400000000001E-2</v>
      </c>
      <c r="K173">
        <v>0.14701339999999999</v>
      </c>
      <c r="L173" t="b">
        <f>AND(J173&gt;'UTPM1 (bench)'!$S$2,'UTPM1 (alert)'!K173&gt;'UTPM1 (bench)'!$T$2)</f>
        <v>0</v>
      </c>
    </row>
    <row r="174" spans="1:12" hidden="1" x14ac:dyDescent="0.25">
      <c r="A174">
        <v>173</v>
      </c>
      <c r="B174" t="s">
        <v>4582</v>
      </c>
      <c r="C174" t="s">
        <v>4777</v>
      </c>
      <c r="D174" t="s">
        <v>4778</v>
      </c>
      <c r="E174" t="s">
        <v>37</v>
      </c>
      <c r="F174" t="s">
        <v>0</v>
      </c>
      <c r="G174" t="s">
        <v>1826</v>
      </c>
      <c r="H174" s="4">
        <v>64.175879699999996</v>
      </c>
      <c r="I174">
        <v>63.431143800000001</v>
      </c>
      <c r="J174" s="5">
        <v>0.74473590000000001</v>
      </c>
      <c r="K174">
        <v>1.1740856</v>
      </c>
      <c r="L174" t="b">
        <f>AND(J174&gt;'UTPM1 (bench)'!$S$2,'UTPM1 (alert)'!K174&gt;'UTPM1 (bench)'!$T$2)</f>
        <v>0</v>
      </c>
    </row>
    <row r="175" spans="1:12" hidden="1" x14ac:dyDescent="0.25">
      <c r="A175">
        <v>174</v>
      </c>
      <c r="B175" t="s">
        <v>4582</v>
      </c>
      <c r="C175" t="s">
        <v>4777</v>
      </c>
      <c r="D175" t="s">
        <v>4778</v>
      </c>
      <c r="E175" t="s">
        <v>37</v>
      </c>
      <c r="F175" t="s">
        <v>0</v>
      </c>
      <c r="G175" t="s">
        <v>1827</v>
      </c>
      <c r="H175" s="4">
        <v>64.175879699999996</v>
      </c>
      <c r="I175">
        <v>63.431143800000001</v>
      </c>
      <c r="J175" s="5">
        <v>0.74473590000000001</v>
      </c>
      <c r="K175">
        <v>1.1740856</v>
      </c>
      <c r="L175" t="b">
        <f>AND(J175&gt;'UTPM1 (bench)'!$S$2,'UTPM1 (alert)'!K175&gt;'UTPM1 (bench)'!$T$2)</f>
        <v>0</v>
      </c>
    </row>
    <row r="176" spans="1:12" hidden="1" x14ac:dyDescent="0.25">
      <c r="A176">
        <v>175</v>
      </c>
      <c r="B176" t="s">
        <v>4582</v>
      </c>
      <c r="C176" t="s">
        <v>4779</v>
      </c>
      <c r="D176" t="s">
        <v>4780</v>
      </c>
      <c r="E176" t="s">
        <v>37</v>
      </c>
      <c r="F176" t="s">
        <v>0</v>
      </c>
      <c r="G176" t="s">
        <v>1827</v>
      </c>
      <c r="H176" s="4">
        <v>64.118704699999995</v>
      </c>
      <c r="I176">
        <v>64.175879699999996</v>
      </c>
      <c r="J176" s="5">
        <v>5.7174999999999997E-2</v>
      </c>
      <c r="K176">
        <v>8.9091100000000006E-2</v>
      </c>
      <c r="L176" t="b">
        <f>AND(J176&gt;'UTPM1 (bench)'!$S$2,'UTPM1 (alert)'!K176&gt;'UTPM1 (bench)'!$T$2)</f>
        <v>0</v>
      </c>
    </row>
    <row r="177" spans="1:12" hidden="1" x14ac:dyDescent="0.25">
      <c r="A177">
        <v>176</v>
      </c>
      <c r="B177" t="s">
        <v>4582</v>
      </c>
      <c r="C177" t="s">
        <v>4781</v>
      </c>
      <c r="D177" t="s">
        <v>4782</v>
      </c>
      <c r="E177" t="s">
        <v>37</v>
      </c>
      <c r="F177" t="s">
        <v>0</v>
      </c>
      <c r="G177" t="s">
        <v>1826</v>
      </c>
      <c r="H177" s="4">
        <v>64.621851899999996</v>
      </c>
      <c r="I177">
        <v>64.175879699999996</v>
      </c>
      <c r="J177" s="5">
        <v>0.44597219999999999</v>
      </c>
      <c r="K177">
        <v>0.69492180000000003</v>
      </c>
      <c r="L177" t="b">
        <f>AND(J177&gt;'UTPM1 (bench)'!$S$2,'UTPM1 (alert)'!K177&gt;'UTPM1 (bench)'!$T$2)</f>
        <v>0</v>
      </c>
    </row>
    <row r="178" spans="1:12" hidden="1" x14ac:dyDescent="0.25">
      <c r="A178">
        <v>177</v>
      </c>
      <c r="B178" t="s">
        <v>4582</v>
      </c>
      <c r="C178" t="s">
        <v>4781</v>
      </c>
      <c r="D178" t="s">
        <v>4782</v>
      </c>
      <c r="E178" t="s">
        <v>37</v>
      </c>
      <c r="F178" t="s">
        <v>0</v>
      </c>
      <c r="G178" t="s">
        <v>1827</v>
      </c>
      <c r="H178" s="4">
        <v>64.621851899999996</v>
      </c>
      <c r="I178">
        <v>64.118704699999995</v>
      </c>
      <c r="J178" s="5">
        <v>0.50314720000000002</v>
      </c>
      <c r="K178">
        <v>0.78471199999999997</v>
      </c>
      <c r="L178" t="b">
        <f>AND(J178&gt;'UTPM1 (bench)'!$S$2,'UTPM1 (alert)'!K178&gt;'UTPM1 (bench)'!$T$2)</f>
        <v>0</v>
      </c>
    </row>
    <row r="179" spans="1:12" hidden="1" x14ac:dyDescent="0.25">
      <c r="A179">
        <v>178</v>
      </c>
      <c r="B179" t="s">
        <v>4582</v>
      </c>
      <c r="C179" t="s">
        <v>4783</v>
      </c>
      <c r="D179" t="s">
        <v>4784</v>
      </c>
      <c r="E179" t="s">
        <v>37</v>
      </c>
      <c r="F179" t="s">
        <v>0</v>
      </c>
      <c r="G179" t="s">
        <v>1826</v>
      </c>
      <c r="H179" s="4">
        <v>63.864795800000003</v>
      </c>
      <c r="I179">
        <v>64.621851899999996</v>
      </c>
      <c r="J179" s="5">
        <v>0.75705610000000001</v>
      </c>
      <c r="K179">
        <v>1.1715172</v>
      </c>
      <c r="L179" t="b">
        <f>AND(J179&gt;'UTPM1 (bench)'!$S$2,'UTPM1 (alert)'!K179&gt;'UTPM1 (bench)'!$T$2)</f>
        <v>0</v>
      </c>
    </row>
    <row r="180" spans="1:12" hidden="1" x14ac:dyDescent="0.25">
      <c r="A180">
        <v>179</v>
      </c>
      <c r="B180" t="s">
        <v>4582</v>
      </c>
      <c r="C180" t="s">
        <v>4783</v>
      </c>
      <c r="D180" t="s">
        <v>4784</v>
      </c>
      <c r="E180" t="s">
        <v>37</v>
      </c>
      <c r="F180" t="s">
        <v>0</v>
      </c>
      <c r="G180" t="s">
        <v>1827</v>
      </c>
      <c r="H180" s="4">
        <v>63.864795800000003</v>
      </c>
      <c r="I180">
        <v>64.621851899999996</v>
      </c>
      <c r="J180" s="5">
        <v>0.75705610000000001</v>
      </c>
      <c r="K180">
        <v>1.1715172</v>
      </c>
      <c r="L180" t="b">
        <f>AND(J180&gt;'UTPM1 (bench)'!$S$2,'UTPM1 (alert)'!K180&gt;'UTPM1 (bench)'!$T$2)</f>
        <v>0</v>
      </c>
    </row>
    <row r="181" spans="1:12" hidden="1" x14ac:dyDescent="0.25">
      <c r="A181">
        <v>180</v>
      </c>
      <c r="B181" t="s">
        <v>4582</v>
      </c>
      <c r="C181" t="s">
        <v>4785</v>
      </c>
      <c r="D181" t="s">
        <v>4786</v>
      </c>
      <c r="E181" t="s">
        <v>37</v>
      </c>
      <c r="F181" t="s">
        <v>0</v>
      </c>
      <c r="G181" t="s">
        <v>1826</v>
      </c>
      <c r="H181" s="4">
        <v>63.388009400000001</v>
      </c>
      <c r="I181">
        <v>63.864795800000003</v>
      </c>
      <c r="J181" s="5">
        <v>0.4767864</v>
      </c>
      <c r="K181">
        <v>0.74655590000000005</v>
      </c>
      <c r="L181" t="b">
        <f>AND(J181&gt;'UTPM1 (bench)'!$S$2,'UTPM1 (alert)'!K181&gt;'UTPM1 (bench)'!$T$2)</f>
        <v>0</v>
      </c>
    </row>
    <row r="182" spans="1:12" hidden="1" x14ac:dyDescent="0.25">
      <c r="A182">
        <v>181</v>
      </c>
      <c r="B182" t="s">
        <v>4582</v>
      </c>
      <c r="C182" t="s">
        <v>4785</v>
      </c>
      <c r="D182" t="s">
        <v>4786</v>
      </c>
      <c r="E182" t="s">
        <v>37</v>
      </c>
      <c r="F182" t="s">
        <v>0</v>
      </c>
      <c r="G182" t="s">
        <v>1827</v>
      </c>
      <c r="H182" s="4">
        <v>63.388009400000001</v>
      </c>
      <c r="I182">
        <v>63.864795800000003</v>
      </c>
      <c r="J182" s="5">
        <v>0.4767864</v>
      </c>
      <c r="K182">
        <v>0.74655590000000005</v>
      </c>
      <c r="L182" t="b">
        <f>AND(J182&gt;'UTPM1 (bench)'!$S$2,'UTPM1 (alert)'!K182&gt;'UTPM1 (bench)'!$T$2)</f>
        <v>0</v>
      </c>
    </row>
    <row r="183" spans="1:12" hidden="1" x14ac:dyDescent="0.25">
      <c r="A183">
        <v>182</v>
      </c>
      <c r="B183" t="s">
        <v>4582</v>
      </c>
      <c r="C183" t="s">
        <v>4787</v>
      </c>
      <c r="D183" t="s">
        <v>4788</v>
      </c>
      <c r="E183" t="s">
        <v>37</v>
      </c>
      <c r="F183" t="s">
        <v>0</v>
      </c>
      <c r="G183" t="s">
        <v>1826</v>
      </c>
      <c r="H183" s="4">
        <v>63.3211291</v>
      </c>
      <c r="I183">
        <v>63.388009400000001</v>
      </c>
      <c r="J183" s="5">
        <v>6.6880300000000004E-2</v>
      </c>
      <c r="K183">
        <v>0.1055094</v>
      </c>
      <c r="L183" t="b">
        <f>AND(J183&gt;'UTPM1 (bench)'!$S$2,'UTPM1 (alert)'!K183&gt;'UTPM1 (bench)'!$T$2)</f>
        <v>0</v>
      </c>
    </row>
    <row r="184" spans="1:12" hidden="1" x14ac:dyDescent="0.25">
      <c r="A184">
        <v>183</v>
      </c>
      <c r="B184" t="s">
        <v>4582</v>
      </c>
      <c r="C184" t="s">
        <v>4787</v>
      </c>
      <c r="D184" t="s">
        <v>4788</v>
      </c>
      <c r="E184" t="s">
        <v>37</v>
      </c>
      <c r="F184" t="s">
        <v>0</v>
      </c>
      <c r="G184" t="s">
        <v>1827</v>
      </c>
      <c r="H184" s="4">
        <v>63.3211291</v>
      </c>
      <c r="I184">
        <v>63.388009400000001</v>
      </c>
      <c r="J184" s="5">
        <v>6.6880300000000004E-2</v>
      </c>
      <c r="K184">
        <v>0.1055094</v>
      </c>
      <c r="L184" t="b">
        <f>AND(J184&gt;'UTPM1 (bench)'!$S$2,'UTPM1 (alert)'!K184&gt;'UTPM1 (bench)'!$T$2)</f>
        <v>0</v>
      </c>
    </row>
    <row r="185" spans="1:12" hidden="1" x14ac:dyDescent="0.25">
      <c r="A185">
        <v>184</v>
      </c>
      <c r="B185" t="s">
        <v>4582</v>
      </c>
      <c r="C185" t="s">
        <v>4789</v>
      </c>
      <c r="D185" t="s">
        <v>4790</v>
      </c>
      <c r="E185" t="s">
        <v>37</v>
      </c>
      <c r="F185" t="s">
        <v>0</v>
      </c>
      <c r="G185" t="s">
        <v>1826</v>
      </c>
      <c r="H185" s="4">
        <v>62.9145647</v>
      </c>
      <c r="I185">
        <v>63.3211291</v>
      </c>
      <c r="J185" s="5">
        <v>0.40656439999999999</v>
      </c>
      <c r="K185">
        <v>0.64206750000000001</v>
      </c>
      <c r="L185" t="b">
        <f>AND(J185&gt;'UTPM1 (bench)'!$S$2,'UTPM1 (alert)'!K185&gt;'UTPM1 (bench)'!$T$2)</f>
        <v>0</v>
      </c>
    </row>
    <row r="186" spans="1:12" hidden="1" x14ac:dyDescent="0.25">
      <c r="A186">
        <v>185</v>
      </c>
      <c r="B186" t="s">
        <v>4582</v>
      </c>
      <c r="C186" t="s">
        <v>4789</v>
      </c>
      <c r="D186" t="s">
        <v>4790</v>
      </c>
      <c r="E186" t="s">
        <v>37</v>
      </c>
      <c r="F186" t="s">
        <v>0</v>
      </c>
      <c r="G186" t="s">
        <v>1827</v>
      </c>
      <c r="H186" s="4">
        <v>62.9145647</v>
      </c>
      <c r="I186">
        <v>63.3211291</v>
      </c>
      <c r="J186" s="5">
        <v>0.40656439999999999</v>
      </c>
      <c r="K186">
        <v>0.64206750000000001</v>
      </c>
      <c r="L186" t="b">
        <f>AND(J186&gt;'UTPM1 (bench)'!$S$2,'UTPM1 (alert)'!K186&gt;'UTPM1 (bench)'!$T$2)</f>
        <v>0</v>
      </c>
    </row>
    <row r="187" spans="1:12" hidden="1" x14ac:dyDescent="0.25">
      <c r="A187">
        <v>186</v>
      </c>
      <c r="B187" t="s">
        <v>4582</v>
      </c>
      <c r="C187" t="s">
        <v>4791</v>
      </c>
      <c r="D187" t="s">
        <v>4792</v>
      </c>
      <c r="E187" t="s">
        <v>37</v>
      </c>
      <c r="F187" t="s">
        <v>0</v>
      </c>
      <c r="G187" t="s">
        <v>1826</v>
      </c>
      <c r="H187" s="4">
        <v>64.167205699999997</v>
      </c>
      <c r="I187">
        <v>62.9145647</v>
      </c>
      <c r="J187" s="5">
        <v>1.2526409999999999</v>
      </c>
      <c r="K187">
        <v>1.9910190999999999</v>
      </c>
      <c r="L187" t="b">
        <f>AND(J187&gt;'UTPM1 (bench)'!$S$2,'UTPM1 (alert)'!K187&gt;'UTPM1 (bench)'!$T$2)</f>
        <v>0</v>
      </c>
    </row>
    <row r="188" spans="1:12" hidden="1" x14ac:dyDescent="0.25">
      <c r="A188">
        <v>187</v>
      </c>
      <c r="B188" t="s">
        <v>4582</v>
      </c>
      <c r="C188" t="s">
        <v>4791</v>
      </c>
      <c r="D188" t="s">
        <v>4792</v>
      </c>
      <c r="E188" t="s">
        <v>37</v>
      </c>
      <c r="F188" t="s">
        <v>0</v>
      </c>
      <c r="G188" t="s">
        <v>1827</v>
      </c>
      <c r="H188" s="4">
        <v>64.167205699999997</v>
      </c>
      <c r="I188">
        <v>62.9145647</v>
      </c>
      <c r="J188" s="5">
        <v>1.2526409999999999</v>
      </c>
      <c r="K188">
        <v>1.9910190999999999</v>
      </c>
      <c r="L188" t="b">
        <f>AND(J188&gt;'UTPM1 (bench)'!$S$2,'UTPM1 (alert)'!K188&gt;'UTPM1 (bench)'!$T$2)</f>
        <v>0</v>
      </c>
    </row>
    <row r="189" spans="1:12" hidden="1" x14ac:dyDescent="0.25">
      <c r="A189">
        <v>188</v>
      </c>
      <c r="B189" t="s">
        <v>4582</v>
      </c>
      <c r="C189" t="s">
        <v>4793</v>
      </c>
      <c r="D189" t="s">
        <v>4794</v>
      </c>
      <c r="E189" t="s">
        <v>37</v>
      </c>
      <c r="F189" t="s">
        <v>0</v>
      </c>
      <c r="G189" t="s">
        <v>1826</v>
      </c>
      <c r="H189" s="4">
        <v>63.963067600000002</v>
      </c>
      <c r="I189">
        <v>64.167205699999997</v>
      </c>
      <c r="J189" s="5">
        <v>0.20413809999999999</v>
      </c>
      <c r="K189">
        <v>0.31813459999999999</v>
      </c>
      <c r="L189" t="b">
        <f>AND(J189&gt;'UTPM1 (bench)'!$S$2,'UTPM1 (alert)'!K189&gt;'UTPM1 (bench)'!$T$2)</f>
        <v>0</v>
      </c>
    </row>
    <row r="190" spans="1:12" hidden="1" x14ac:dyDescent="0.25">
      <c r="A190">
        <v>189</v>
      </c>
      <c r="B190" t="s">
        <v>4582</v>
      </c>
      <c r="C190" t="s">
        <v>4793</v>
      </c>
      <c r="D190" t="s">
        <v>4794</v>
      </c>
      <c r="E190" t="s">
        <v>37</v>
      </c>
      <c r="F190" t="s">
        <v>0</v>
      </c>
      <c r="G190" t="s">
        <v>1827</v>
      </c>
      <c r="H190" s="4">
        <v>63.963067600000002</v>
      </c>
      <c r="I190">
        <v>64.167205699999997</v>
      </c>
      <c r="J190" s="5">
        <v>0.20413809999999999</v>
      </c>
      <c r="K190">
        <v>0.31813459999999999</v>
      </c>
      <c r="L190" t="b">
        <f>AND(J190&gt;'UTPM1 (bench)'!$S$2,'UTPM1 (alert)'!K190&gt;'UTPM1 (bench)'!$T$2)</f>
        <v>0</v>
      </c>
    </row>
    <row r="191" spans="1:12" hidden="1" x14ac:dyDescent="0.25">
      <c r="A191">
        <v>190</v>
      </c>
      <c r="B191" t="s">
        <v>4582</v>
      </c>
      <c r="C191" t="s">
        <v>4795</v>
      </c>
      <c r="D191" t="s">
        <v>4796</v>
      </c>
      <c r="E191" t="s">
        <v>37</v>
      </c>
      <c r="F191" t="s">
        <v>0</v>
      </c>
      <c r="G191" t="s">
        <v>1826</v>
      </c>
      <c r="H191" s="4">
        <v>63.592073599999999</v>
      </c>
      <c r="I191">
        <v>64.379193799999996</v>
      </c>
      <c r="J191" s="5">
        <v>0.78712020000000005</v>
      </c>
      <c r="K191">
        <v>1.2226313</v>
      </c>
      <c r="L191" t="b">
        <f>AND(J191&gt;'UTPM1 (bench)'!$S$2,'UTPM1 (alert)'!K191&gt;'UTPM1 (bench)'!$T$2)</f>
        <v>0</v>
      </c>
    </row>
    <row r="192" spans="1:12" hidden="1" x14ac:dyDescent="0.25">
      <c r="A192">
        <v>191</v>
      </c>
      <c r="B192" t="s">
        <v>4582</v>
      </c>
      <c r="C192" t="s">
        <v>4795</v>
      </c>
      <c r="D192" t="s">
        <v>4796</v>
      </c>
      <c r="E192" t="s">
        <v>37</v>
      </c>
      <c r="F192" t="s">
        <v>0</v>
      </c>
      <c r="G192" t="s">
        <v>1827</v>
      </c>
      <c r="H192" s="4">
        <v>63.592073599999999</v>
      </c>
      <c r="I192">
        <v>64.379193799999996</v>
      </c>
      <c r="J192" s="5">
        <v>0.78712020000000005</v>
      </c>
      <c r="K192">
        <v>1.2226313</v>
      </c>
      <c r="L192" t="b">
        <f>AND(J192&gt;'UTPM1 (bench)'!$S$2,'UTPM1 (alert)'!K192&gt;'UTPM1 (bench)'!$T$2)</f>
        <v>0</v>
      </c>
    </row>
    <row r="193" spans="1:12" hidden="1" x14ac:dyDescent="0.25">
      <c r="A193">
        <v>192</v>
      </c>
      <c r="B193" t="s">
        <v>4582</v>
      </c>
      <c r="C193" t="s">
        <v>4797</v>
      </c>
      <c r="D193" t="s">
        <v>4798</v>
      </c>
      <c r="E193" t="s">
        <v>37</v>
      </c>
      <c r="F193" t="s">
        <v>0</v>
      </c>
      <c r="G193" t="s">
        <v>1826</v>
      </c>
      <c r="H193" s="4">
        <v>62.152855700000003</v>
      </c>
      <c r="I193">
        <v>63.592073599999999</v>
      </c>
      <c r="J193" s="5">
        <v>1.4392179</v>
      </c>
      <c r="K193">
        <v>2.2632032999999998</v>
      </c>
      <c r="L193" t="b">
        <f>AND(J193&gt;'UTPM1 (bench)'!$S$2,'UTPM1 (alert)'!K193&gt;'UTPM1 (bench)'!$T$2)</f>
        <v>0</v>
      </c>
    </row>
    <row r="194" spans="1:12" hidden="1" x14ac:dyDescent="0.25">
      <c r="A194">
        <v>193</v>
      </c>
      <c r="B194" t="s">
        <v>4582</v>
      </c>
      <c r="C194" t="s">
        <v>4797</v>
      </c>
      <c r="D194" t="s">
        <v>4798</v>
      </c>
      <c r="E194" t="s">
        <v>37</v>
      </c>
      <c r="F194" t="s">
        <v>0</v>
      </c>
      <c r="G194" t="s">
        <v>1827</v>
      </c>
      <c r="H194" s="4">
        <v>62.152855700000003</v>
      </c>
      <c r="I194">
        <v>63.592073599999999</v>
      </c>
      <c r="J194" s="5">
        <v>1.4392179</v>
      </c>
      <c r="K194">
        <v>2.2632032999999998</v>
      </c>
      <c r="L194" t="b">
        <f>AND(J194&gt;'UTPM1 (bench)'!$S$2,'UTPM1 (alert)'!K194&gt;'UTPM1 (bench)'!$T$2)</f>
        <v>0</v>
      </c>
    </row>
    <row r="195" spans="1:12" hidden="1" x14ac:dyDescent="0.25">
      <c r="A195">
        <v>194</v>
      </c>
      <c r="B195" t="s">
        <v>4582</v>
      </c>
      <c r="C195" t="s">
        <v>4799</v>
      </c>
      <c r="D195" t="s">
        <v>4800</v>
      </c>
      <c r="E195" t="s">
        <v>37</v>
      </c>
      <c r="F195" t="s">
        <v>0</v>
      </c>
      <c r="G195" t="s">
        <v>1826</v>
      </c>
      <c r="H195" s="4">
        <v>64.162774400000004</v>
      </c>
      <c r="I195">
        <v>62.152855700000003</v>
      </c>
      <c r="J195" s="5">
        <v>2.0099187000000001</v>
      </c>
      <c r="K195">
        <v>3.2338315999999998</v>
      </c>
      <c r="L195" t="b">
        <f>AND(J195&gt;'UTPM1 (bench)'!$S$2,'UTPM1 (alert)'!K195&gt;'UTPM1 (bench)'!$T$2)</f>
        <v>0</v>
      </c>
    </row>
    <row r="196" spans="1:12" hidden="1" x14ac:dyDescent="0.25">
      <c r="A196">
        <v>195</v>
      </c>
      <c r="B196" t="s">
        <v>4582</v>
      </c>
      <c r="C196" t="s">
        <v>4799</v>
      </c>
      <c r="D196" t="s">
        <v>4800</v>
      </c>
      <c r="E196" t="s">
        <v>37</v>
      </c>
      <c r="F196" t="s">
        <v>0</v>
      </c>
      <c r="G196" t="s">
        <v>1827</v>
      </c>
      <c r="H196" s="4">
        <v>64.162774400000004</v>
      </c>
      <c r="I196">
        <v>62.152855700000003</v>
      </c>
      <c r="J196" s="5">
        <v>2.0099187000000001</v>
      </c>
      <c r="K196">
        <v>3.2338315999999998</v>
      </c>
      <c r="L196" t="b">
        <f>AND(J196&gt;'UTPM1 (bench)'!$S$2,'UTPM1 (alert)'!K196&gt;'UTPM1 (bench)'!$T$2)</f>
        <v>0</v>
      </c>
    </row>
    <row r="197" spans="1:12" hidden="1" x14ac:dyDescent="0.25">
      <c r="A197">
        <v>196</v>
      </c>
      <c r="B197" t="s">
        <v>4582</v>
      </c>
      <c r="C197" t="s">
        <v>4801</v>
      </c>
      <c r="D197" t="s">
        <v>4802</v>
      </c>
      <c r="E197" t="s">
        <v>37</v>
      </c>
      <c r="F197" t="s">
        <v>0</v>
      </c>
      <c r="G197" t="s">
        <v>1826</v>
      </c>
      <c r="H197" s="4">
        <v>62.518526299999998</v>
      </c>
      <c r="I197">
        <v>64.162774400000004</v>
      </c>
      <c r="J197" s="5">
        <v>1.6442481</v>
      </c>
      <c r="K197">
        <v>2.5626199999999999</v>
      </c>
      <c r="L197" t="b">
        <f>AND(J197&gt;'UTPM1 (bench)'!$S$2,'UTPM1 (alert)'!K197&gt;'UTPM1 (bench)'!$T$2)</f>
        <v>0</v>
      </c>
    </row>
    <row r="198" spans="1:12" hidden="1" x14ac:dyDescent="0.25">
      <c r="A198">
        <v>197</v>
      </c>
      <c r="B198" t="s">
        <v>4582</v>
      </c>
      <c r="C198" t="s">
        <v>4801</v>
      </c>
      <c r="D198" t="s">
        <v>4802</v>
      </c>
      <c r="E198" t="s">
        <v>37</v>
      </c>
      <c r="F198" t="s">
        <v>0</v>
      </c>
      <c r="G198" t="s">
        <v>1827</v>
      </c>
      <c r="H198" s="4">
        <v>62.518526299999998</v>
      </c>
      <c r="I198">
        <v>64.162774400000004</v>
      </c>
      <c r="J198" s="5">
        <v>1.6442481</v>
      </c>
      <c r="K198">
        <v>2.5626199999999999</v>
      </c>
      <c r="L198" t="b">
        <f>AND(J198&gt;'UTPM1 (bench)'!$S$2,'UTPM1 (alert)'!K198&gt;'UTPM1 (bench)'!$T$2)</f>
        <v>0</v>
      </c>
    </row>
    <row r="199" spans="1:12" hidden="1" x14ac:dyDescent="0.25">
      <c r="A199">
        <v>198</v>
      </c>
      <c r="B199" t="s">
        <v>4582</v>
      </c>
      <c r="C199" t="s">
        <v>4803</v>
      </c>
      <c r="D199" t="s">
        <v>4804</v>
      </c>
      <c r="E199" t="s">
        <v>37</v>
      </c>
      <c r="F199" t="s">
        <v>0</v>
      </c>
      <c r="G199" t="s">
        <v>1826</v>
      </c>
      <c r="H199" s="4">
        <v>64.1777041</v>
      </c>
      <c r="I199">
        <v>62.518526299999998</v>
      </c>
      <c r="J199" s="5">
        <v>1.6591777999999999</v>
      </c>
      <c r="K199">
        <v>2.6538978000000002</v>
      </c>
      <c r="L199" t="b">
        <f>AND(J199&gt;'UTPM1 (bench)'!$S$2,'UTPM1 (alert)'!K199&gt;'UTPM1 (bench)'!$T$2)</f>
        <v>0</v>
      </c>
    </row>
    <row r="200" spans="1:12" hidden="1" x14ac:dyDescent="0.25">
      <c r="A200">
        <v>199</v>
      </c>
      <c r="B200" t="s">
        <v>4582</v>
      </c>
      <c r="C200" t="s">
        <v>4803</v>
      </c>
      <c r="D200" t="s">
        <v>4804</v>
      </c>
      <c r="E200" t="s">
        <v>37</v>
      </c>
      <c r="F200" t="s">
        <v>0</v>
      </c>
      <c r="G200" t="s">
        <v>1827</v>
      </c>
      <c r="H200" s="4">
        <v>64.1777041</v>
      </c>
      <c r="I200">
        <v>62.518526299999998</v>
      </c>
      <c r="J200" s="5">
        <v>1.6591777999999999</v>
      </c>
      <c r="K200">
        <v>2.6538978000000002</v>
      </c>
      <c r="L200" t="b">
        <f>AND(J200&gt;'UTPM1 (bench)'!$S$2,'UTPM1 (alert)'!K200&gt;'UTPM1 (bench)'!$T$2)</f>
        <v>0</v>
      </c>
    </row>
    <row r="201" spans="1:12" hidden="1" x14ac:dyDescent="0.25">
      <c r="A201">
        <v>200</v>
      </c>
      <c r="B201" t="s">
        <v>4582</v>
      </c>
      <c r="C201" t="s">
        <v>4805</v>
      </c>
      <c r="D201" t="s">
        <v>4806</v>
      </c>
      <c r="E201" t="s">
        <v>37</v>
      </c>
      <c r="F201" t="s">
        <v>0</v>
      </c>
      <c r="G201" t="s">
        <v>1826</v>
      </c>
      <c r="H201" s="4">
        <v>62.160858500000003</v>
      </c>
      <c r="I201">
        <v>64.1777041</v>
      </c>
      <c r="J201" s="5">
        <v>2.0168455999999999</v>
      </c>
      <c r="K201">
        <v>3.1425953999999998</v>
      </c>
      <c r="L201" t="b">
        <f>AND(J201&gt;'UTPM1 (bench)'!$S$2,'UTPM1 (alert)'!K201&gt;'UTPM1 (bench)'!$T$2)</f>
        <v>0</v>
      </c>
    </row>
    <row r="202" spans="1:12" hidden="1" x14ac:dyDescent="0.25">
      <c r="A202">
        <v>201</v>
      </c>
      <c r="B202" t="s">
        <v>4582</v>
      </c>
      <c r="C202" t="s">
        <v>4805</v>
      </c>
      <c r="D202" t="s">
        <v>4806</v>
      </c>
      <c r="E202" t="s">
        <v>37</v>
      </c>
      <c r="F202" t="s">
        <v>0</v>
      </c>
      <c r="G202" t="s">
        <v>1827</v>
      </c>
      <c r="H202" s="4">
        <v>62.160858500000003</v>
      </c>
      <c r="I202">
        <v>64.1777041</v>
      </c>
      <c r="J202" s="5">
        <v>2.0168455999999999</v>
      </c>
      <c r="K202">
        <v>3.1425953999999998</v>
      </c>
      <c r="L202" t="b">
        <f>AND(J202&gt;'UTPM1 (bench)'!$S$2,'UTPM1 (alert)'!K202&gt;'UTPM1 (bench)'!$T$2)</f>
        <v>0</v>
      </c>
    </row>
    <row r="203" spans="1:12" hidden="1" x14ac:dyDescent="0.25">
      <c r="A203">
        <v>202</v>
      </c>
      <c r="B203" t="s">
        <v>4582</v>
      </c>
      <c r="C203" t="s">
        <v>4807</v>
      </c>
      <c r="D203" t="s">
        <v>4808</v>
      </c>
      <c r="E203" t="s">
        <v>37</v>
      </c>
      <c r="F203" t="s">
        <v>0</v>
      </c>
      <c r="G203" t="s">
        <v>1826</v>
      </c>
      <c r="H203" s="4">
        <v>61.968760400000001</v>
      </c>
      <c r="I203">
        <v>62.585336099999999</v>
      </c>
      <c r="J203" s="5">
        <v>0.61657569999999995</v>
      </c>
      <c r="K203">
        <v>0.98517600000000005</v>
      </c>
      <c r="L203" t="b">
        <f>AND(J203&gt;'UTPM1 (bench)'!$S$2,'UTPM1 (alert)'!K203&gt;'UTPM1 (bench)'!$T$2)</f>
        <v>0</v>
      </c>
    </row>
    <row r="204" spans="1:12" hidden="1" x14ac:dyDescent="0.25">
      <c r="A204">
        <v>203</v>
      </c>
      <c r="B204" t="s">
        <v>4582</v>
      </c>
      <c r="C204" t="s">
        <v>4807</v>
      </c>
      <c r="D204" t="s">
        <v>4808</v>
      </c>
      <c r="E204" t="s">
        <v>37</v>
      </c>
      <c r="F204" t="s">
        <v>0</v>
      </c>
      <c r="G204" t="s">
        <v>1827</v>
      </c>
      <c r="H204" s="4">
        <v>61.968760400000001</v>
      </c>
      <c r="I204">
        <v>62.585336099999999</v>
      </c>
      <c r="J204" s="5">
        <v>0.61657569999999995</v>
      </c>
      <c r="K204">
        <v>0.98517600000000005</v>
      </c>
      <c r="L204" t="b">
        <f>AND(J204&gt;'UTPM1 (bench)'!$S$2,'UTPM1 (alert)'!K204&gt;'UTPM1 (bench)'!$T$2)</f>
        <v>0</v>
      </c>
    </row>
    <row r="205" spans="1:12" hidden="1" x14ac:dyDescent="0.25">
      <c r="A205">
        <v>204</v>
      </c>
      <c r="B205" t="s">
        <v>4582</v>
      </c>
      <c r="C205" t="s">
        <v>4809</v>
      </c>
      <c r="D205" t="s">
        <v>4810</v>
      </c>
      <c r="E205" t="s">
        <v>37</v>
      </c>
      <c r="F205" t="s">
        <v>0</v>
      </c>
      <c r="G205" t="s">
        <v>1826</v>
      </c>
      <c r="H205" s="4">
        <v>64.080879300000007</v>
      </c>
      <c r="I205">
        <v>61.968760400000001</v>
      </c>
      <c r="J205" s="5">
        <v>2.1121189</v>
      </c>
      <c r="K205">
        <v>3.4083606999999998</v>
      </c>
      <c r="L205" t="b">
        <f>AND(J205&gt;'UTPM1 (bench)'!$S$2,'UTPM1 (alert)'!K205&gt;'UTPM1 (bench)'!$T$2)</f>
        <v>0</v>
      </c>
    </row>
    <row r="206" spans="1:12" hidden="1" x14ac:dyDescent="0.25">
      <c r="A206">
        <v>205</v>
      </c>
      <c r="B206" t="s">
        <v>4582</v>
      </c>
      <c r="C206" t="s">
        <v>4809</v>
      </c>
      <c r="D206" t="s">
        <v>4810</v>
      </c>
      <c r="E206" t="s">
        <v>37</v>
      </c>
      <c r="F206" t="s">
        <v>0</v>
      </c>
      <c r="G206" t="s">
        <v>1827</v>
      </c>
      <c r="H206" s="4">
        <v>64.080879300000007</v>
      </c>
      <c r="I206">
        <v>61.968760400000001</v>
      </c>
      <c r="J206" s="5">
        <v>2.1121189</v>
      </c>
      <c r="K206">
        <v>3.4083606999999998</v>
      </c>
      <c r="L206" t="b">
        <f>AND(J206&gt;'UTPM1 (bench)'!$S$2,'UTPM1 (alert)'!K206&gt;'UTPM1 (bench)'!$T$2)</f>
        <v>0</v>
      </c>
    </row>
    <row r="207" spans="1:12" hidden="1" x14ac:dyDescent="0.25">
      <c r="A207">
        <v>206</v>
      </c>
      <c r="B207" t="s">
        <v>4582</v>
      </c>
      <c r="C207" t="s">
        <v>4811</v>
      </c>
      <c r="D207" t="s">
        <v>4812</v>
      </c>
      <c r="E207" t="s">
        <v>37</v>
      </c>
      <c r="F207" t="s">
        <v>0</v>
      </c>
      <c r="G207" t="s">
        <v>1826</v>
      </c>
      <c r="H207" s="4">
        <v>62.431064999999997</v>
      </c>
      <c r="I207">
        <v>64.080879300000007</v>
      </c>
      <c r="J207" s="5">
        <v>1.6498143000000001</v>
      </c>
      <c r="K207">
        <v>2.5745811999999999</v>
      </c>
      <c r="L207" t="b">
        <f>AND(J207&gt;'UTPM1 (bench)'!$S$2,'UTPM1 (alert)'!K207&gt;'UTPM1 (bench)'!$T$2)</f>
        <v>0</v>
      </c>
    </row>
    <row r="208" spans="1:12" hidden="1" x14ac:dyDescent="0.25">
      <c r="A208">
        <v>207</v>
      </c>
      <c r="B208" t="s">
        <v>4582</v>
      </c>
      <c r="C208" t="s">
        <v>4811</v>
      </c>
      <c r="D208" t="s">
        <v>4812</v>
      </c>
      <c r="E208" t="s">
        <v>37</v>
      </c>
      <c r="F208" t="s">
        <v>0</v>
      </c>
      <c r="G208" t="s">
        <v>1827</v>
      </c>
      <c r="H208" s="4">
        <v>62.431064999999997</v>
      </c>
      <c r="I208">
        <v>64.080879300000007</v>
      </c>
      <c r="J208" s="5">
        <v>1.6498143000000001</v>
      </c>
      <c r="K208">
        <v>2.5745811999999999</v>
      </c>
      <c r="L208" t="b">
        <f>AND(J208&gt;'UTPM1 (bench)'!$S$2,'UTPM1 (alert)'!K208&gt;'UTPM1 (bench)'!$T$2)</f>
        <v>0</v>
      </c>
    </row>
    <row r="209" spans="1:13" hidden="1" x14ac:dyDescent="0.25">
      <c r="A209">
        <v>208</v>
      </c>
      <c r="B209" t="s">
        <v>4582</v>
      </c>
      <c r="C209" t="s">
        <v>4813</v>
      </c>
      <c r="D209" t="s">
        <v>4814</v>
      </c>
      <c r="E209" t="s">
        <v>37</v>
      </c>
      <c r="F209" t="s">
        <v>0</v>
      </c>
      <c r="G209" t="s">
        <v>1827</v>
      </c>
      <c r="H209" s="4">
        <v>62.877071700000002</v>
      </c>
      <c r="I209">
        <v>62.431064999999997</v>
      </c>
      <c r="J209" s="5">
        <v>0.44600669999999998</v>
      </c>
      <c r="K209">
        <v>0.71439870000000005</v>
      </c>
      <c r="L209" t="b">
        <f>AND(J209&gt;'UTPM1 (bench)'!$S$2,'UTPM1 (alert)'!K209&gt;'UTPM1 (bench)'!$T$2)</f>
        <v>0</v>
      </c>
    </row>
    <row r="210" spans="1:13" hidden="1" x14ac:dyDescent="0.25">
      <c r="A210">
        <v>209</v>
      </c>
      <c r="B210" t="s">
        <v>4582</v>
      </c>
      <c r="C210" t="s">
        <v>4815</v>
      </c>
      <c r="D210" t="s">
        <v>4816</v>
      </c>
      <c r="E210" t="s">
        <v>37</v>
      </c>
      <c r="F210" t="s">
        <v>0</v>
      </c>
      <c r="G210" t="s">
        <v>1826</v>
      </c>
      <c r="H210" s="4">
        <v>62.029249299999996</v>
      </c>
      <c r="I210">
        <v>62.431064999999997</v>
      </c>
      <c r="J210" s="5">
        <v>0.4018157</v>
      </c>
      <c r="K210">
        <v>0.64361500000000005</v>
      </c>
      <c r="L210" t="b">
        <f>AND(J210&gt;'UTPM1 (bench)'!$S$2,'UTPM1 (alert)'!K210&gt;'UTPM1 (bench)'!$T$2)</f>
        <v>0</v>
      </c>
    </row>
    <row r="211" spans="1:13" hidden="1" x14ac:dyDescent="0.25">
      <c r="A211">
        <v>210</v>
      </c>
      <c r="B211" t="s">
        <v>4582</v>
      </c>
      <c r="C211" t="s">
        <v>4815</v>
      </c>
      <c r="D211" t="s">
        <v>4816</v>
      </c>
      <c r="E211" t="s">
        <v>37</v>
      </c>
      <c r="F211" t="s">
        <v>0</v>
      </c>
      <c r="G211" t="s">
        <v>1827</v>
      </c>
      <c r="H211" s="4">
        <v>62.029249299999996</v>
      </c>
      <c r="I211">
        <v>62.877071700000002</v>
      </c>
      <c r="J211" s="5">
        <v>0.84782239999999998</v>
      </c>
      <c r="K211">
        <v>1.3483809</v>
      </c>
      <c r="L211" t="b">
        <f>AND(J211&gt;'UTPM1 (bench)'!$S$2,'UTPM1 (alert)'!K211&gt;'UTPM1 (bench)'!$T$2)</f>
        <v>0</v>
      </c>
    </row>
    <row r="212" spans="1:13" hidden="1" x14ac:dyDescent="0.25">
      <c r="A212">
        <v>211</v>
      </c>
      <c r="B212" t="s">
        <v>4582</v>
      </c>
      <c r="C212" t="s">
        <v>4817</v>
      </c>
      <c r="D212" t="s">
        <v>4818</v>
      </c>
      <c r="E212" t="s">
        <v>37</v>
      </c>
      <c r="F212" t="s">
        <v>0</v>
      </c>
      <c r="G212" t="s">
        <v>1826</v>
      </c>
      <c r="H212" s="4">
        <v>61.836968900000002</v>
      </c>
      <c r="I212">
        <v>62.029249299999996</v>
      </c>
      <c r="J212" s="5">
        <v>0.19228039999999999</v>
      </c>
      <c r="K212">
        <v>0.30998340000000002</v>
      </c>
      <c r="L212" t="b">
        <f>AND(J212&gt;'UTPM1 (bench)'!$S$2,'UTPM1 (alert)'!K212&gt;'UTPM1 (bench)'!$T$2)</f>
        <v>0</v>
      </c>
    </row>
    <row r="213" spans="1:13" hidden="1" x14ac:dyDescent="0.25">
      <c r="A213">
        <v>212</v>
      </c>
      <c r="B213" t="s">
        <v>4582</v>
      </c>
      <c r="C213" t="s">
        <v>4817</v>
      </c>
      <c r="D213" t="s">
        <v>4818</v>
      </c>
      <c r="E213" t="s">
        <v>37</v>
      </c>
      <c r="F213" t="s">
        <v>0</v>
      </c>
      <c r="G213" t="s">
        <v>1827</v>
      </c>
      <c r="H213" s="4">
        <v>61.836968900000002</v>
      </c>
      <c r="I213">
        <v>62.029249299999996</v>
      </c>
      <c r="J213" s="5">
        <v>0.19228039999999999</v>
      </c>
      <c r="K213">
        <v>0.30998340000000002</v>
      </c>
      <c r="L213" t="b">
        <f>AND(J213&gt;'UTPM1 (bench)'!$S$2,'UTPM1 (alert)'!K213&gt;'UTPM1 (bench)'!$T$2)</f>
        <v>0</v>
      </c>
    </row>
    <row r="214" spans="1:13" x14ac:dyDescent="0.25">
      <c r="A214">
        <v>213</v>
      </c>
      <c r="B214" t="s">
        <v>4582</v>
      </c>
      <c r="C214" t="s">
        <v>4819</v>
      </c>
      <c r="D214" t="s">
        <v>4820</v>
      </c>
      <c r="E214" t="s">
        <v>37</v>
      </c>
      <c r="F214" t="s">
        <v>0</v>
      </c>
      <c r="G214" t="s">
        <v>1827</v>
      </c>
      <c r="H214" s="4">
        <v>64.896164900000002</v>
      </c>
      <c r="I214">
        <v>61.836968900000002</v>
      </c>
      <c r="J214" s="5">
        <v>3.059196</v>
      </c>
      <c r="K214">
        <v>4.9471958999999996</v>
      </c>
      <c r="L214" t="b">
        <f>AND(J214&gt;'UTPM1 (bench)'!$S$2,'UTPM1 (alert)'!K214&gt;'UTPM1 (bench)'!$T$2)</f>
        <v>1</v>
      </c>
      <c r="M214" t="s">
        <v>4882</v>
      </c>
    </row>
    <row r="215" spans="1:13" hidden="1" x14ac:dyDescent="0.25">
      <c r="A215">
        <v>214</v>
      </c>
      <c r="B215" t="s">
        <v>4582</v>
      </c>
      <c r="C215" t="s">
        <v>4821</v>
      </c>
      <c r="D215" t="s">
        <v>4822</v>
      </c>
      <c r="E215" t="s">
        <v>37</v>
      </c>
      <c r="F215" t="s">
        <v>0</v>
      </c>
      <c r="G215" t="s">
        <v>1826</v>
      </c>
      <c r="H215" s="4">
        <v>63.293475000000001</v>
      </c>
      <c r="I215">
        <v>61.836968900000002</v>
      </c>
      <c r="J215" s="5">
        <v>1.4565060999999999</v>
      </c>
      <c r="K215">
        <v>2.355397</v>
      </c>
      <c r="L215" t="b">
        <f>AND(J215&gt;'UTPM1 (bench)'!$S$2,'UTPM1 (alert)'!K215&gt;'UTPM1 (bench)'!$T$2)</f>
        <v>0</v>
      </c>
    </row>
    <row r="216" spans="1:13" hidden="1" x14ac:dyDescent="0.25">
      <c r="A216">
        <v>215</v>
      </c>
      <c r="B216" t="s">
        <v>4582</v>
      </c>
      <c r="C216" t="s">
        <v>4821</v>
      </c>
      <c r="D216" t="s">
        <v>4822</v>
      </c>
      <c r="E216" t="s">
        <v>37</v>
      </c>
      <c r="F216" t="s">
        <v>0</v>
      </c>
      <c r="G216" t="s">
        <v>1827</v>
      </c>
      <c r="H216" s="4">
        <v>63.293475000000001</v>
      </c>
      <c r="I216">
        <v>64.896164900000002</v>
      </c>
      <c r="J216" s="5">
        <v>1.6026898999999999</v>
      </c>
      <c r="K216">
        <v>2.4696218999999999</v>
      </c>
      <c r="L216" t="b">
        <f>AND(J216&gt;'UTPM1 (bench)'!$S$2,'UTPM1 (alert)'!K216&gt;'UTPM1 (bench)'!$T$2)</f>
        <v>0</v>
      </c>
    </row>
    <row r="217" spans="1:13" hidden="1" x14ac:dyDescent="0.25">
      <c r="A217">
        <v>216</v>
      </c>
      <c r="B217" t="s">
        <v>4582</v>
      </c>
      <c r="C217" t="s">
        <v>4823</v>
      </c>
      <c r="D217" t="s">
        <v>4824</v>
      </c>
      <c r="E217" t="s">
        <v>37</v>
      </c>
      <c r="F217" t="s">
        <v>0</v>
      </c>
      <c r="G217" t="s">
        <v>1826</v>
      </c>
      <c r="H217" s="4">
        <v>63.969117400000002</v>
      </c>
      <c r="I217">
        <v>63.0543543</v>
      </c>
      <c r="J217" s="5">
        <v>0.91476310000000005</v>
      </c>
      <c r="K217">
        <v>1.4507532999999999</v>
      </c>
      <c r="L217" t="b">
        <f>AND(J217&gt;'UTPM1 (bench)'!$S$2,'UTPM1 (alert)'!K217&gt;'UTPM1 (bench)'!$T$2)</f>
        <v>0</v>
      </c>
    </row>
    <row r="218" spans="1:13" hidden="1" x14ac:dyDescent="0.25">
      <c r="A218">
        <v>217</v>
      </c>
      <c r="B218" t="s">
        <v>4582</v>
      </c>
      <c r="C218" t="s">
        <v>4823</v>
      </c>
      <c r="D218" t="s">
        <v>4824</v>
      </c>
      <c r="E218" t="s">
        <v>37</v>
      </c>
      <c r="F218" t="s">
        <v>0</v>
      </c>
      <c r="G218" t="s">
        <v>1827</v>
      </c>
      <c r="H218" s="4">
        <v>63.969117400000002</v>
      </c>
      <c r="I218">
        <v>63.0543543</v>
      </c>
      <c r="J218" s="5">
        <v>0.91476310000000005</v>
      </c>
      <c r="K218">
        <v>1.4507532999999999</v>
      </c>
      <c r="L218" t="b">
        <f>AND(J218&gt;'UTPM1 (bench)'!$S$2,'UTPM1 (alert)'!K218&gt;'UTPM1 (bench)'!$T$2)</f>
        <v>0</v>
      </c>
    </row>
    <row r="219" spans="1:13" hidden="1" x14ac:dyDescent="0.25">
      <c r="A219">
        <v>218</v>
      </c>
      <c r="B219" t="s">
        <v>4582</v>
      </c>
      <c r="C219" t="s">
        <v>4825</v>
      </c>
      <c r="D219" t="s">
        <v>4826</v>
      </c>
      <c r="E219" t="s">
        <v>37</v>
      </c>
      <c r="F219" t="s">
        <v>0</v>
      </c>
      <c r="G219" t="s">
        <v>1826</v>
      </c>
      <c r="H219" s="4">
        <v>61.965224900000003</v>
      </c>
      <c r="I219">
        <v>63.969117400000002</v>
      </c>
      <c r="J219" s="5">
        <v>2.0038925000000001</v>
      </c>
      <c r="K219">
        <v>3.1325935999999999</v>
      </c>
      <c r="L219" t="b">
        <f>AND(J219&gt;'UTPM1 (bench)'!$S$2,'UTPM1 (alert)'!K219&gt;'UTPM1 (bench)'!$T$2)</f>
        <v>0</v>
      </c>
    </row>
    <row r="220" spans="1:13" hidden="1" x14ac:dyDescent="0.25">
      <c r="A220">
        <v>219</v>
      </c>
      <c r="B220" t="s">
        <v>4582</v>
      </c>
      <c r="C220" t="s">
        <v>4825</v>
      </c>
      <c r="D220" t="s">
        <v>4826</v>
      </c>
      <c r="E220" t="s">
        <v>37</v>
      </c>
      <c r="F220" t="s">
        <v>0</v>
      </c>
      <c r="G220" t="s">
        <v>1827</v>
      </c>
      <c r="H220" s="4">
        <v>61.965224900000003</v>
      </c>
      <c r="I220">
        <v>63.969117400000002</v>
      </c>
      <c r="J220" s="5">
        <v>2.0038925000000001</v>
      </c>
      <c r="K220">
        <v>3.1325935999999999</v>
      </c>
      <c r="L220" t="b">
        <f>AND(J220&gt;'UTPM1 (bench)'!$S$2,'UTPM1 (alert)'!K220&gt;'UTPM1 (bench)'!$T$2)</f>
        <v>0</v>
      </c>
    </row>
    <row r="221" spans="1:13" hidden="1" x14ac:dyDescent="0.25">
      <c r="A221">
        <v>220</v>
      </c>
      <c r="B221" t="s">
        <v>4582</v>
      </c>
      <c r="C221" t="s">
        <v>4827</v>
      </c>
      <c r="D221" t="s">
        <v>4828</v>
      </c>
      <c r="E221" t="s">
        <v>37</v>
      </c>
      <c r="F221" t="s">
        <v>0</v>
      </c>
      <c r="G221" t="s">
        <v>1827</v>
      </c>
      <c r="H221" s="4">
        <v>63.0942194</v>
      </c>
      <c r="I221">
        <v>62.218270199999999</v>
      </c>
      <c r="J221" s="5">
        <v>0.87594919999999998</v>
      </c>
      <c r="K221">
        <v>1.4078649000000001</v>
      </c>
      <c r="L221" t="b">
        <f>AND(J221&gt;'UTPM1 (bench)'!$S$2,'UTPM1 (alert)'!K221&gt;'UTPM1 (bench)'!$T$2)</f>
        <v>0</v>
      </c>
    </row>
    <row r="222" spans="1:13" hidden="1" x14ac:dyDescent="0.25">
      <c r="A222">
        <v>221</v>
      </c>
      <c r="B222" t="s">
        <v>4582</v>
      </c>
      <c r="C222" t="s">
        <v>4829</v>
      </c>
      <c r="D222" t="s">
        <v>4830</v>
      </c>
      <c r="E222" t="s">
        <v>37</v>
      </c>
      <c r="F222" t="s">
        <v>0</v>
      </c>
      <c r="G222" t="s">
        <v>1826</v>
      </c>
      <c r="H222" s="4">
        <v>62.067691000000003</v>
      </c>
      <c r="I222">
        <v>62.218270199999999</v>
      </c>
      <c r="J222" s="5">
        <v>0.1505792</v>
      </c>
      <c r="K222">
        <v>0.2420177</v>
      </c>
      <c r="L222" t="b">
        <f>AND(J222&gt;'UTPM1 (bench)'!$S$2,'UTPM1 (alert)'!K222&gt;'UTPM1 (bench)'!$T$2)</f>
        <v>0</v>
      </c>
    </row>
    <row r="223" spans="1:13" hidden="1" x14ac:dyDescent="0.25">
      <c r="A223">
        <v>222</v>
      </c>
      <c r="B223" t="s">
        <v>4582</v>
      </c>
      <c r="C223" t="s">
        <v>4829</v>
      </c>
      <c r="D223" t="s">
        <v>4830</v>
      </c>
      <c r="E223" t="s">
        <v>37</v>
      </c>
      <c r="F223" t="s">
        <v>0</v>
      </c>
      <c r="G223" t="s">
        <v>1827</v>
      </c>
      <c r="H223" s="4">
        <v>62.067691000000003</v>
      </c>
      <c r="I223">
        <v>63.0942194</v>
      </c>
      <c r="J223" s="5">
        <v>1.0265283999999999</v>
      </c>
      <c r="K223">
        <v>1.6269769000000001</v>
      </c>
      <c r="L223" t="b">
        <f>AND(J223&gt;'UTPM1 (bench)'!$S$2,'UTPM1 (alert)'!K223&gt;'UTPM1 (bench)'!$T$2)</f>
        <v>0</v>
      </c>
    </row>
    <row r="224" spans="1:13" hidden="1" x14ac:dyDescent="0.25">
      <c r="A224">
        <v>223</v>
      </c>
      <c r="B224" t="s">
        <v>4582</v>
      </c>
      <c r="C224" t="s">
        <v>4831</v>
      </c>
      <c r="D224" t="s">
        <v>4832</v>
      </c>
      <c r="E224" t="s">
        <v>37</v>
      </c>
      <c r="F224" t="s">
        <v>0</v>
      </c>
      <c r="G224" t="s">
        <v>1826</v>
      </c>
      <c r="H224" s="4">
        <v>63.464504300000002</v>
      </c>
      <c r="I224">
        <v>62.067691000000003</v>
      </c>
      <c r="J224" s="5">
        <v>1.3968133</v>
      </c>
      <c r="K224">
        <v>2.2504675999999999</v>
      </c>
      <c r="L224" t="b">
        <f>AND(J224&gt;'UTPM1 (bench)'!$S$2,'UTPM1 (alert)'!K224&gt;'UTPM1 (bench)'!$T$2)</f>
        <v>0</v>
      </c>
    </row>
    <row r="225" spans="1:12" hidden="1" x14ac:dyDescent="0.25">
      <c r="A225">
        <v>224</v>
      </c>
      <c r="B225" t="s">
        <v>4582</v>
      </c>
      <c r="C225" t="s">
        <v>4831</v>
      </c>
      <c r="D225" t="s">
        <v>4832</v>
      </c>
      <c r="E225" t="s">
        <v>37</v>
      </c>
      <c r="F225" t="s">
        <v>0</v>
      </c>
      <c r="G225" t="s">
        <v>1827</v>
      </c>
      <c r="H225" s="4">
        <v>63.464504300000002</v>
      </c>
      <c r="I225">
        <v>62.067691000000003</v>
      </c>
      <c r="J225" s="5">
        <v>1.3968133</v>
      </c>
      <c r="K225">
        <v>2.2504675999999999</v>
      </c>
      <c r="L225" t="b">
        <f>AND(J225&gt;'UTPM1 (bench)'!$S$2,'UTPM1 (alert)'!K225&gt;'UTPM1 (bench)'!$T$2)</f>
        <v>0</v>
      </c>
    </row>
    <row r="226" spans="1:12" hidden="1" x14ac:dyDescent="0.25">
      <c r="A226">
        <v>225</v>
      </c>
      <c r="B226" t="s">
        <v>4582</v>
      </c>
      <c r="C226" t="s">
        <v>4833</v>
      </c>
      <c r="D226" t="s">
        <v>4834</v>
      </c>
      <c r="E226" t="s">
        <v>37</v>
      </c>
      <c r="F226" t="s">
        <v>0</v>
      </c>
      <c r="G226" t="s">
        <v>1826</v>
      </c>
      <c r="H226" s="4">
        <v>64.599010100000001</v>
      </c>
      <c r="I226">
        <v>63.464504300000002</v>
      </c>
      <c r="J226" s="5">
        <v>1.1345057999999999</v>
      </c>
      <c r="K226">
        <v>1.7876226</v>
      </c>
      <c r="L226" t="b">
        <f>AND(J226&gt;'UTPM1 (bench)'!$S$2,'UTPM1 (alert)'!K226&gt;'UTPM1 (bench)'!$T$2)</f>
        <v>0</v>
      </c>
    </row>
    <row r="227" spans="1:12" hidden="1" x14ac:dyDescent="0.25">
      <c r="A227">
        <v>226</v>
      </c>
      <c r="B227" t="s">
        <v>4582</v>
      </c>
      <c r="C227" t="s">
        <v>4833</v>
      </c>
      <c r="D227" t="s">
        <v>4834</v>
      </c>
      <c r="E227" t="s">
        <v>37</v>
      </c>
      <c r="F227" t="s">
        <v>0</v>
      </c>
      <c r="G227" t="s">
        <v>1827</v>
      </c>
      <c r="H227" s="4">
        <v>64.599010100000001</v>
      </c>
      <c r="I227">
        <v>63.464504300000002</v>
      </c>
      <c r="J227" s="5">
        <v>1.1345057999999999</v>
      </c>
      <c r="K227">
        <v>1.7876226</v>
      </c>
      <c r="L227" t="b">
        <f>AND(J227&gt;'UTPM1 (bench)'!$S$2,'UTPM1 (alert)'!K227&gt;'UTPM1 (bench)'!$T$2)</f>
        <v>0</v>
      </c>
    </row>
    <row r="228" spans="1:12" hidden="1" x14ac:dyDescent="0.25">
      <c r="A228">
        <v>227</v>
      </c>
      <c r="B228" t="s">
        <v>4582</v>
      </c>
      <c r="C228" t="s">
        <v>4835</v>
      </c>
      <c r="D228" t="s">
        <v>4836</v>
      </c>
      <c r="E228" t="s">
        <v>37</v>
      </c>
      <c r="F228" t="s">
        <v>0</v>
      </c>
      <c r="G228" t="s">
        <v>1827</v>
      </c>
      <c r="H228" s="4">
        <v>64.702067299999996</v>
      </c>
      <c r="I228">
        <v>64.599010100000001</v>
      </c>
      <c r="J228" s="5">
        <v>0.1030572</v>
      </c>
      <c r="K228">
        <v>0.1595337</v>
      </c>
      <c r="L228" t="b">
        <f>AND(J228&gt;'UTPM1 (bench)'!$S$2,'UTPM1 (alert)'!K228&gt;'UTPM1 (bench)'!$T$2)</f>
        <v>0</v>
      </c>
    </row>
    <row r="229" spans="1:12" hidden="1" x14ac:dyDescent="0.25">
      <c r="A229">
        <v>228</v>
      </c>
      <c r="B229" t="s">
        <v>4582</v>
      </c>
      <c r="C229" t="s">
        <v>4837</v>
      </c>
      <c r="D229" t="s">
        <v>4838</v>
      </c>
      <c r="E229" t="s">
        <v>37</v>
      </c>
      <c r="F229" t="s">
        <v>0</v>
      </c>
      <c r="G229" t="s">
        <v>1826</v>
      </c>
      <c r="H229" s="4">
        <v>62.993081599999996</v>
      </c>
      <c r="I229">
        <v>62.728060800000002</v>
      </c>
      <c r="J229" s="5">
        <v>0.2650208</v>
      </c>
      <c r="K229">
        <v>0.42249160000000002</v>
      </c>
      <c r="L229" t="b">
        <f>AND(J229&gt;'UTPM1 (bench)'!$S$2,'UTPM1 (alert)'!K229&gt;'UTPM1 (bench)'!$T$2)</f>
        <v>0</v>
      </c>
    </row>
    <row r="230" spans="1:12" hidden="1" x14ac:dyDescent="0.25">
      <c r="A230">
        <v>229</v>
      </c>
      <c r="B230" t="s">
        <v>4582</v>
      </c>
      <c r="C230" t="s">
        <v>4837</v>
      </c>
      <c r="D230" t="s">
        <v>4838</v>
      </c>
      <c r="E230" t="s">
        <v>37</v>
      </c>
      <c r="F230" t="s">
        <v>0</v>
      </c>
      <c r="G230" t="s">
        <v>1827</v>
      </c>
      <c r="H230" s="4">
        <v>62.993081599999996</v>
      </c>
      <c r="I230">
        <v>62.728060800000002</v>
      </c>
      <c r="J230" s="5">
        <v>0.2650208</v>
      </c>
      <c r="K230">
        <v>0.42249160000000002</v>
      </c>
      <c r="L230" t="b">
        <f>AND(J230&gt;'UTPM1 (bench)'!$S$2,'UTPM1 (alert)'!K230&gt;'UTPM1 (bench)'!$T$2)</f>
        <v>0</v>
      </c>
    </row>
    <row r="231" spans="1:12" hidden="1" x14ac:dyDescent="0.25">
      <c r="A231">
        <v>230</v>
      </c>
      <c r="B231" t="s">
        <v>4582</v>
      </c>
      <c r="C231" t="s">
        <v>4839</v>
      </c>
      <c r="D231" t="s">
        <v>4840</v>
      </c>
      <c r="E231" t="s">
        <v>37</v>
      </c>
      <c r="F231" t="s">
        <v>0</v>
      </c>
      <c r="G231" t="s">
        <v>1826</v>
      </c>
      <c r="H231" s="4">
        <v>64.033865599999999</v>
      </c>
      <c r="I231">
        <v>62.993081599999996</v>
      </c>
      <c r="J231" s="5">
        <v>1.0407839999999999</v>
      </c>
      <c r="K231">
        <v>1.6522195</v>
      </c>
      <c r="L231" t="b">
        <f>AND(J231&gt;'UTPM1 (bench)'!$S$2,'UTPM1 (alert)'!K231&gt;'UTPM1 (bench)'!$T$2)</f>
        <v>0</v>
      </c>
    </row>
    <row r="232" spans="1:12" hidden="1" x14ac:dyDescent="0.25">
      <c r="A232">
        <v>231</v>
      </c>
      <c r="B232" t="s">
        <v>4582</v>
      </c>
      <c r="C232" t="s">
        <v>4841</v>
      </c>
      <c r="D232" t="s">
        <v>4842</v>
      </c>
      <c r="E232" t="s">
        <v>37</v>
      </c>
      <c r="F232" t="s">
        <v>0</v>
      </c>
      <c r="G232" t="s">
        <v>1826</v>
      </c>
      <c r="H232" s="4">
        <v>61.920877300000001</v>
      </c>
      <c r="I232">
        <v>64.033865599999999</v>
      </c>
      <c r="J232" s="5">
        <v>2.1129883</v>
      </c>
      <c r="K232">
        <v>3.2997980999999998</v>
      </c>
      <c r="L232" t="b">
        <f>AND(J232&gt;'UTPM1 (bench)'!$S$2,'UTPM1 (alert)'!K232&gt;'UTPM1 (bench)'!$T$2)</f>
        <v>0</v>
      </c>
    </row>
    <row r="233" spans="1:12" hidden="1" x14ac:dyDescent="0.25">
      <c r="A233">
        <v>232</v>
      </c>
      <c r="B233" t="s">
        <v>4582</v>
      </c>
      <c r="C233" t="s">
        <v>4841</v>
      </c>
      <c r="D233" t="s">
        <v>4842</v>
      </c>
      <c r="E233" t="s">
        <v>37</v>
      </c>
      <c r="F233" t="s">
        <v>0</v>
      </c>
      <c r="G233" t="s">
        <v>1827</v>
      </c>
      <c r="H233" s="4">
        <v>61.920877300000001</v>
      </c>
      <c r="I233">
        <v>62.993081599999996</v>
      </c>
      <c r="J233" s="5">
        <v>1.0722043000000001</v>
      </c>
      <c r="K233">
        <v>1.7020985</v>
      </c>
      <c r="L233" t="b">
        <f>AND(J233&gt;'UTPM1 (bench)'!$S$2,'UTPM1 (alert)'!K233&gt;'UTPM1 (bench)'!$T$2)</f>
        <v>0</v>
      </c>
    </row>
    <row r="234" spans="1:12" hidden="1" x14ac:dyDescent="0.25">
      <c r="A234">
        <v>233</v>
      </c>
      <c r="B234" t="s">
        <v>4582</v>
      </c>
      <c r="C234" t="s">
        <v>4843</v>
      </c>
      <c r="D234" t="s">
        <v>4844</v>
      </c>
      <c r="E234" t="s">
        <v>37</v>
      </c>
      <c r="F234" t="s">
        <v>0</v>
      </c>
      <c r="G234" t="s">
        <v>1826</v>
      </c>
      <c r="H234" s="4">
        <v>64.075084500000003</v>
      </c>
      <c r="I234">
        <v>61.920877300000001</v>
      </c>
      <c r="J234" s="5">
        <v>2.1542072000000001</v>
      </c>
      <c r="K234">
        <v>3.4789675</v>
      </c>
      <c r="L234" t="b">
        <f>AND(J234&gt;'UTPM1 (bench)'!$S$2,'UTPM1 (alert)'!K234&gt;'UTPM1 (bench)'!$T$2)</f>
        <v>0</v>
      </c>
    </row>
    <row r="235" spans="1:12" hidden="1" x14ac:dyDescent="0.25">
      <c r="A235">
        <v>234</v>
      </c>
      <c r="B235" t="s">
        <v>4582</v>
      </c>
      <c r="C235" t="s">
        <v>4843</v>
      </c>
      <c r="D235" t="s">
        <v>4844</v>
      </c>
      <c r="E235" t="s">
        <v>37</v>
      </c>
      <c r="F235" t="s">
        <v>0</v>
      </c>
      <c r="G235" t="s">
        <v>1827</v>
      </c>
      <c r="H235" s="4">
        <v>64.075084500000003</v>
      </c>
      <c r="I235">
        <v>61.920877300000001</v>
      </c>
      <c r="J235" s="5">
        <v>2.1542072000000001</v>
      </c>
      <c r="K235">
        <v>3.4789675</v>
      </c>
      <c r="L235" t="b">
        <f>AND(J235&gt;'UTPM1 (bench)'!$S$2,'UTPM1 (alert)'!K235&gt;'UTPM1 (bench)'!$T$2)</f>
        <v>0</v>
      </c>
    </row>
    <row r="236" spans="1:12" hidden="1" x14ac:dyDescent="0.25">
      <c r="A236">
        <v>235</v>
      </c>
      <c r="B236" t="s">
        <v>4582</v>
      </c>
      <c r="C236" t="s">
        <v>4845</v>
      </c>
      <c r="D236" t="s">
        <v>4846</v>
      </c>
      <c r="E236" t="s">
        <v>37</v>
      </c>
      <c r="F236" t="s">
        <v>0</v>
      </c>
      <c r="G236" t="s">
        <v>1826</v>
      </c>
      <c r="H236" s="4">
        <v>63.432513</v>
      </c>
      <c r="I236">
        <v>64.075084500000003</v>
      </c>
      <c r="J236" s="5">
        <v>0.64257149999999996</v>
      </c>
      <c r="K236">
        <v>1.0028414000000001</v>
      </c>
      <c r="L236" t="b">
        <f>AND(J236&gt;'UTPM1 (bench)'!$S$2,'UTPM1 (alert)'!K236&gt;'UTPM1 (bench)'!$T$2)</f>
        <v>0</v>
      </c>
    </row>
    <row r="237" spans="1:12" hidden="1" x14ac:dyDescent="0.25">
      <c r="A237">
        <v>236</v>
      </c>
      <c r="B237" t="s">
        <v>4582</v>
      </c>
      <c r="C237" t="s">
        <v>4845</v>
      </c>
      <c r="D237" t="s">
        <v>4846</v>
      </c>
      <c r="E237" t="s">
        <v>37</v>
      </c>
      <c r="F237" t="s">
        <v>0</v>
      </c>
      <c r="G237" t="s">
        <v>1827</v>
      </c>
      <c r="H237" s="4">
        <v>63.432513</v>
      </c>
      <c r="I237">
        <v>64.075084500000003</v>
      </c>
      <c r="J237" s="5">
        <v>0.64257149999999996</v>
      </c>
      <c r="K237">
        <v>1.0028414000000001</v>
      </c>
      <c r="L237" t="b">
        <f>AND(J237&gt;'UTPM1 (bench)'!$S$2,'UTPM1 (alert)'!K237&gt;'UTPM1 (bench)'!$T$2)</f>
        <v>0</v>
      </c>
    </row>
    <row r="238" spans="1:12" hidden="1" x14ac:dyDescent="0.25">
      <c r="A238">
        <v>237</v>
      </c>
      <c r="B238" t="s">
        <v>4582</v>
      </c>
      <c r="C238" t="s">
        <v>4847</v>
      </c>
      <c r="D238" t="s">
        <v>4848</v>
      </c>
      <c r="E238" t="s">
        <v>37</v>
      </c>
      <c r="F238" t="s">
        <v>0</v>
      </c>
      <c r="G238" t="s">
        <v>1826</v>
      </c>
      <c r="H238" s="4">
        <v>62.567658199999997</v>
      </c>
      <c r="I238">
        <v>64.289866200000006</v>
      </c>
      <c r="J238" s="5">
        <v>1.722208</v>
      </c>
      <c r="K238">
        <v>2.6788172000000001</v>
      </c>
      <c r="L238" t="b">
        <f>AND(J238&gt;'UTPM1 (bench)'!$S$2,'UTPM1 (alert)'!K238&gt;'UTPM1 (bench)'!$T$2)</f>
        <v>0</v>
      </c>
    </row>
    <row r="239" spans="1:12" hidden="1" x14ac:dyDescent="0.25">
      <c r="A239">
        <v>238</v>
      </c>
      <c r="B239" t="s">
        <v>4582</v>
      </c>
      <c r="C239" t="s">
        <v>4847</v>
      </c>
      <c r="D239" t="s">
        <v>4848</v>
      </c>
      <c r="E239" t="s">
        <v>37</v>
      </c>
      <c r="F239" t="s">
        <v>0</v>
      </c>
      <c r="G239" t="s">
        <v>1827</v>
      </c>
      <c r="H239" s="4">
        <v>62.567658199999997</v>
      </c>
      <c r="I239">
        <v>64.289866200000006</v>
      </c>
      <c r="J239" s="5">
        <v>1.722208</v>
      </c>
      <c r="K239">
        <v>2.6788172000000001</v>
      </c>
      <c r="L239" t="b">
        <f>AND(J239&gt;'UTPM1 (bench)'!$S$2,'UTPM1 (alert)'!K239&gt;'UTPM1 (bench)'!$T$2)</f>
        <v>0</v>
      </c>
    </row>
    <row r="240" spans="1:12" hidden="1" x14ac:dyDescent="0.25">
      <c r="A240">
        <v>239</v>
      </c>
      <c r="B240" t="s">
        <v>4582</v>
      </c>
      <c r="C240" t="s">
        <v>4849</v>
      </c>
      <c r="D240" t="s">
        <v>4850</v>
      </c>
      <c r="E240" t="s">
        <v>37</v>
      </c>
      <c r="F240" t="s">
        <v>0</v>
      </c>
      <c r="G240" t="s">
        <v>1826</v>
      </c>
      <c r="H240" s="4">
        <v>63.449229799999998</v>
      </c>
      <c r="I240">
        <v>62.567658199999997</v>
      </c>
      <c r="J240" s="5">
        <v>0.88157160000000001</v>
      </c>
      <c r="K240">
        <v>1.4089893</v>
      </c>
      <c r="L240" t="b">
        <f>AND(J240&gt;'UTPM1 (bench)'!$S$2,'UTPM1 (alert)'!K240&gt;'UTPM1 (bench)'!$T$2)</f>
        <v>0</v>
      </c>
    </row>
    <row r="241" spans="1:13" hidden="1" x14ac:dyDescent="0.25">
      <c r="A241">
        <v>240</v>
      </c>
      <c r="B241" t="s">
        <v>4582</v>
      </c>
      <c r="C241" t="s">
        <v>4851</v>
      </c>
      <c r="D241" t="s">
        <v>4852</v>
      </c>
      <c r="E241" t="s">
        <v>37</v>
      </c>
      <c r="F241" t="s">
        <v>0</v>
      </c>
      <c r="G241" t="s">
        <v>1826</v>
      </c>
      <c r="H241" s="4">
        <v>63.614089999999997</v>
      </c>
      <c r="I241">
        <v>63.449229799999998</v>
      </c>
      <c r="J241" s="5">
        <v>0.16486020000000001</v>
      </c>
      <c r="K241">
        <v>0.25983010000000001</v>
      </c>
      <c r="L241" t="b">
        <f>AND(J241&gt;'UTPM1 (bench)'!$S$2,'UTPM1 (alert)'!K241&gt;'UTPM1 (bench)'!$T$2)</f>
        <v>0</v>
      </c>
    </row>
    <row r="242" spans="1:13" hidden="1" x14ac:dyDescent="0.25">
      <c r="A242">
        <v>241</v>
      </c>
      <c r="B242" t="s">
        <v>4582</v>
      </c>
      <c r="C242" t="s">
        <v>4851</v>
      </c>
      <c r="D242" t="s">
        <v>4852</v>
      </c>
      <c r="E242" t="s">
        <v>37</v>
      </c>
      <c r="F242" t="s">
        <v>0</v>
      </c>
      <c r="G242" t="s">
        <v>1827</v>
      </c>
      <c r="H242" s="4">
        <v>63.614089999999997</v>
      </c>
      <c r="I242">
        <v>62.567658199999997</v>
      </c>
      <c r="J242" s="5">
        <v>1.0464317999999999</v>
      </c>
      <c r="K242">
        <v>1.6724804</v>
      </c>
      <c r="L242" t="b">
        <f>AND(J242&gt;'UTPM1 (bench)'!$S$2,'UTPM1 (alert)'!K242&gt;'UTPM1 (bench)'!$T$2)</f>
        <v>0</v>
      </c>
    </row>
    <row r="243" spans="1:13" hidden="1" x14ac:dyDescent="0.25">
      <c r="A243">
        <v>242</v>
      </c>
      <c r="B243" t="s">
        <v>4582</v>
      </c>
      <c r="C243" t="s">
        <v>4853</v>
      </c>
      <c r="D243" t="s">
        <v>4854</v>
      </c>
      <c r="E243" t="s">
        <v>37</v>
      </c>
      <c r="F243" t="s">
        <v>0</v>
      </c>
      <c r="G243" t="s">
        <v>1826</v>
      </c>
      <c r="H243" s="4">
        <v>64.533179000000004</v>
      </c>
      <c r="I243">
        <v>63.614089999999997</v>
      </c>
      <c r="J243" s="5">
        <v>0.91908900000000004</v>
      </c>
      <c r="K243">
        <v>1.4447884</v>
      </c>
      <c r="L243" t="b">
        <f>AND(J243&gt;'UTPM1 (bench)'!$S$2,'UTPM1 (alert)'!K243&gt;'UTPM1 (bench)'!$T$2)</f>
        <v>0</v>
      </c>
    </row>
    <row r="244" spans="1:13" hidden="1" x14ac:dyDescent="0.25">
      <c r="A244">
        <v>243</v>
      </c>
      <c r="B244" t="s">
        <v>4582</v>
      </c>
      <c r="C244" t="s">
        <v>4853</v>
      </c>
      <c r="D244" t="s">
        <v>4854</v>
      </c>
      <c r="E244" t="s">
        <v>37</v>
      </c>
      <c r="F244" t="s">
        <v>0</v>
      </c>
      <c r="G244" t="s">
        <v>1827</v>
      </c>
      <c r="H244" s="4">
        <v>64.533179000000004</v>
      </c>
      <c r="I244">
        <v>63.614089999999997</v>
      </c>
      <c r="J244" s="5">
        <v>0.91908900000000004</v>
      </c>
      <c r="K244">
        <v>1.4447884</v>
      </c>
      <c r="L244" t="b">
        <f>AND(J244&gt;'UTPM1 (bench)'!$S$2,'UTPM1 (alert)'!K244&gt;'UTPM1 (bench)'!$T$2)</f>
        <v>0</v>
      </c>
    </row>
    <row r="245" spans="1:13" hidden="1" x14ac:dyDescent="0.25">
      <c r="A245">
        <v>244</v>
      </c>
      <c r="B245" t="s">
        <v>4582</v>
      </c>
      <c r="C245" t="s">
        <v>4855</v>
      </c>
      <c r="D245" t="s">
        <v>4856</v>
      </c>
      <c r="E245" t="s">
        <v>37</v>
      </c>
      <c r="F245" t="s">
        <v>0</v>
      </c>
      <c r="G245" t="s">
        <v>1826</v>
      </c>
      <c r="H245" s="4">
        <v>63.993112000000004</v>
      </c>
      <c r="I245">
        <v>64.533179000000004</v>
      </c>
      <c r="J245" s="5">
        <v>0.54006699999999996</v>
      </c>
      <c r="K245">
        <v>0.83688269999999998</v>
      </c>
      <c r="L245" t="b">
        <f>AND(J245&gt;'UTPM1 (bench)'!$S$2,'UTPM1 (alert)'!K245&gt;'UTPM1 (bench)'!$T$2)</f>
        <v>0</v>
      </c>
    </row>
    <row r="246" spans="1:13" hidden="1" x14ac:dyDescent="0.25">
      <c r="A246">
        <v>245</v>
      </c>
      <c r="B246" t="s">
        <v>4582</v>
      </c>
      <c r="C246" t="s">
        <v>4855</v>
      </c>
      <c r="D246" t="s">
        <v>4856</v>
      </c>
      <c r="E246" t="s">
        <v>37</v>
      </c>
      <c r="F246" t="s">
        <v>0</v>
      </c>
      <c r="G246" t="s">
        <v>1827</v>
      </c>
      <c r="H246" s="4">
        <v>63.993112000000004</v>
      </c>
      <c r="I246">
        <v>64.533179000000004</v>
      </c>
      <c r="J246" s="5">
        <v>0.54006699999999996</v>
      </c>
      <c r="K246">
        <v>0.83688269999999998</v>
      </c>
      <c r="L246" t="b">
        <f>AND(J246&gt;'UTPM1 (bench)'!$S$2,'UTPM1 (alert)'!K246&gt;'UTPM1 (bench)'!$T$2)</f>
        <v>0</v>
      </c>
    </row>
    <row r="247" spans="1:13" hidden="1" x14ac:dyDescent="0.25">
      <c r="A247">
        <v>246</v>
      </c>
      <c r="B247" t="s">
        <v>4582</v>
      </c>
      <c r="C247" t="s">
        <v>4857</v>
      </c>
      <c r="D247" t="s">
        <v>4858</v>
      </c>
      <c r="E247" t="s">
        <v>37</v>
      </c>
      <c r="F247" t="s">
        <v>0</v>
      </c>
      <c r="G247" t="s">
        <v>1826</v>
      </c>
      <c r="H247" s="4">
        <v>64.130410299999994</v>
      </c>
      <c r="I247">
        <v>63.993112000000004</v>
      </c>
      <c r="J247" s="5">
        <v>0.13729830000000001</v>
      </c>
      <c r="K247">
        <v>0.21455170000000001</v>
      </c>
      <c r="L247" t="b">
        <f>AND(J247&gt;'UTPM1 (bench)'!$S$2,'UTPM1 (alert)'!K247&gt;'UTPM1 (bench)'!$T$2)</f>
        <v>0</v>
      </c>
    </row>
    <row r="248" spans="1:13" hidden="1" x14ac:dyDescent="0.25">
      <c r="A248">
        <v>247</v>
      </c>
      <c r="B248" t="s">
        <v>4582</v>
      </c>
      <c r="C248" t="s">
        <v>4857</v>
      </c>
      <c r="D248" t="s">
        <v>4858</v>
      </c>
      <c r="E248" t="s">
        <v>37</v>
      </c>
      <c r="F248" t="s">
        <v>0</v>
      </c>
      <c r="G248" t="s">
        <v>1827</v>
      </c>
      <c r="H248" s="4">
        <v>64.130410299999994</v>
      </c>
      <c r="I248">
        <v>63.993112000000004</v>
      </c>
      <c r="J248" s="5">
        <v>0.13729830000000001</v>
      </c>
      <c r="K248">
        <v>0.21455170000000001</v>
      </c>
      <c r="L248" t="b">
        <f>AND(J248&gt;'UTPM1 (bench)'!$S$2,'UTPM1 (alert)'!K248&gt;'UTPM1 (bench)'!$T$2)</f>
        <v>0</v>
      </c>
    </row>
    <row r="249" spans="1:13" hidden="1" x14ac:dyDescent="0.25">
      <c r="A249">
        <v>248</v>
      </c>
      <c r="B249" t="s">
        <v>4582</v>
      </c>
      <c r="C249" t="s">
        <v>4859</v>
      </c>
      <c r="D249" t="s">
        <v>4860</v>
      </c>
      <c r="E249" t="s">
        <v>37</v>
      </c>
      <c r="F249" t="s">
        <v>0</v>
      </c>
      <c r="G249" t="s">
        <v>1826</v>
      </c>
      <c r="H249" s="4">
        <v>64.542022299999999</v>
      </c>
      <c r="I249">
        <v>64.472140199999998</v>
      </c>
      <c r="J249" s="5">
        <v>6.9882100000000003E-2</v>
      </c>
      <c r="K249">
        <v>0.10839119999999999</v>
      </c>
      <c r="L249" t="b">
        <f>AND(J249&gt;'UTPM1 (bench)'!$S$2,'UTPM1 (alert)'!K249&gt;'UTPM1 (bench)'!$T$2)</f>
        <v>0</v>
      </c>
    </row>
    <row r="250" spans="1:13" hidden="1" x14ac:dyDescent="0.25">
      <c r="A250">
        <v>249</v>
      </c>
      <c r="B250" t="s">
        <v>4582</v>
      </c>
      <c r="C250" t="s">
        <v>4859</v>
      </c>
      <c r="D250" t="s">
        <v>4860</v>
      </c>
      <c r="E250" t="s">
        <v>37</v>
      </c>
      <c r="F250" t="s">
        <v>0</v>
      </c>
      <c r="G250" t="s">
        <v>1827</v>
      </c>
      <c r="H250" s="4">
        <v>64.542022299999999</v>
      </c>
      <c r="I250">
        <v>64.472140199999998</v>
      </c>
      <c r="J250" s="5">
        <v>6.9882100000000003E-2</v>
      </c>
      <c r="K250">
        <v>0.10839119999999999</v>
      </c>
      <c r="L250" t="b">
        <f>AND(J250&gt;'UTPM1 (bench)'!$S$2,'UTPM1 (alert)'!K250&gt;'UTPM1 (bench)'!$T$2)</f>
        <v>0</v>
      </c>
    </row>
    <row r="251" spans="1:13" hidden="1" x14ac:dyDescent="0.25">
      <c r="A251">
        <v>250</v>
      </c>
      <c r="B251" t="s">
        <v>4582</v>
      </c>
      <c r="C251" t="s">
        <v>4861</v>
      </c>
      <c r="D251" t="s">
        <v>4862</v>
      </c>
      <c r="E251" t="s">
        <v>37</v>
      </c>
      <c r="F251" t="s">
        <v>0</v>
      </c>
      <c r="G251" t="s">
        <v>1826</v>
      </c>
      <c r="H251" s="4">
        <v>64.275938100000005</v>
      </c>
      <c r="I251">
        <v>64.542022299999999</v>
      </c>
      <c r="J251" s="5">
        <v>0.26608419999999999</v>
      </c>
      <c r="K251">
        <v>0.41226499999999999</v>
      </c>
      <c r="L251" t="b">
        <f>AND(J251&gt;'UTPM1 (bench)'!$S$2,'UTPM1 (alert)'!K251&gt;'UTPM1 (bench)'!$T$2)</f>
        <v>0</v>
      </c>
    </row>
    <row r="252" spans="1:13" hidden="1" x14ac:dyDescent="0.25">
      <c r="A252">
        <v>251</v>
      </c>
      <c r="B252" t="s">
        <v>4582</v>
      </c>
      <c r="C252" t="s">
        <v>4863</v>
      </c>
      <c r="D252" t="s">
        <v>4864</v>
      </c>
      <c r="E252" t="s">
        <v>37</v>
      </c>
      <c r="F252" t="s">
        <v>0</v>
      </c>
      <c r="G252" t="s">
        <v>1826</v>
      </c>
      <c r="H252" s="4">
        <v>63.651258800000001</v>
      </c>
      <c r="I252">
        <v>61.776192399999999</v>
      </c>
      <c r="J252" s="5">
        <v>1.8750663999999999</v>
      </c>
      <c r="K252">
        <v>3.0352573</v>
      </c>
      <c r="L252" t="b">
        <f>AND(J252&gt;'UTPM1 (bench)'!$S$2,'UTPM1 (alert)'!K252&gt;'UTPM1 (bench)'!$T$2)</f>
        <v>0</v>
      </c>
    </row>
    <row r="253" spans="1:13" hidden="1" x14ac:dyDescent="0.25">
      <c r="A253">
        <v>252</v>
      </c>
      <c r="B253" t="s">
        <v>4582</v>
      </c>
      <c r="C253" t="s">
        <v>4865</v>
      </c>
      <c r="D253" t="s">
        <v>4866</v>
      </c>
      <c r="E253" t="s">
        <v>37</v>
      </c>
      <c r="F253" t="s">
        <v>0</v>
      </c>
      <c r="G253" t="s">
        <v>1826</v>
      </c>
      <c r="H253" s="4">
        <v>64.107393900000005</v>
      </c>
      <c r="I253">
        <v>63.651258800000001</v>
      </c>
      <c r="J253" s="5">
        <v>0.45613510000000002</v>
      </c>
      <c r="K253">
        <v>0.71661600000000003</v>
      </c>
      <c r="L253" t="b">
        <f>AND(J253&gt;'UTPM1 (bench)'!$S$2,'UTPM1 (alert)'!K253&gt;'UTPM1 (bench)'!$T$2)</f>
        <v>0</v>
      </c>
    </row>
    <row r="254" spans="1:13" hidden="1" x14ac:dyDescent="0.25">
      <c r="A254">
        <v>253</v>
      </c>
      <c r="B254" t="s">
        <v>4582</v>
      </c>
      <c r="C254" t="s">
        <v>4867</v>
      </c>
      <c r="D254" t="s">
        <v>4868</v>
      </c>
      <c r="E254" t="s">
        <v>37</v>
      </c>
      <c r="F254" t="s">
        <v>0</v>
      </c>
      <c r="G254" t="s">
        <v>1827</v>
      </c>
      <c r="H254" s="4">
        <v>62.4276816</v>
      </c>
      <c r="I254">
        <v>63.651258800000001</v>
      </c>
      <c r="J254" s="5">
        <v>1.2235772</v>
      </c>
      <c r="K254">
        <v>1.9223142</v>
      </c>
      <c r="L254" t="b">
        <f>AND(J254&gt;'UTPM1 (bench)'!$S$2,'UTPM1 (alert)'!K254&gt;'UTPM1 (bench)'!$T$2)</f>
        <v>0</v>
      </c>
    </row>
    <row r="255" spans="1:13" hidden="1" x14ac:dyDescent="0.25">
      <c r="A255">
        <v>254</v>
      </c>
      <c r="B255" t="s">
        <v>4582</v>
      </c>
      <c r="C255" t="s">
        <v>4869</v>
      </c>
      <c r="D255" t="s">
        <v>4870</v>
      </c>
      <c r="E255" t="s">
        <v>37</v>
      </c>
      <c r="F255" t="s">
        <v>0</v>
      </c>
      <c r="G255" t="s">
        <v>1827</v>
      </c>
      <c r="H255" s="4">
        <v>61.929893</v>
      </c>
      <c r="I255">
        <v>61.862392900000003</v>
      </c>
      <c r="J255" s="5">
        <v>6.7500099999999993E-2</v>
      </c>
      <c r="K255">
        <v>0.1091133</v>
      </c>
      <c r="L255" t="b">
        <f>AND(J255&gt;'UTPM1 (bench)'!$S$2,'UTPM1 (alert)'!K255&gt;'UTPM1 (bench)'!$T$2)</f>
        <v>0</v>
      </c>
    </row>
    <row r="256" spans="1:13" x14ac:dyDescent="0.25">
      <c r="A256">
        <v>255</v>
      </c>
      <c r="B256" t="s">
        <v>4582</v>
      </c>
      <c r="C256" t="s">
        <v>4871</v>
      </c>
      <c r="D256" t="s">
        <v>4872</v>
      </c>
      <c r="E256" t="s">
        <v>37</v>
      </c>
      <c r="F256" t="s">
        <v>0</v>
      </c>
      <c r="G256" t="s">
        <v>1826</v>
      </c>
      <c r="H256" s="4">
        <v>64.701255799999998</v>
      </c>
      <c r="I256">
        <v>61.929893</v>
      </c>
      <c r="J256" s="5">
        <v>2.7713627999999999</v>
      </c>
      <c r="K256">
        <v>4.4750000999999999</v>
      </c>
      <c r="L256" t="b">
        <f>AND(J256&gt;'UTPM1 (bench)'!$S$2,'UTPM1 (alert)'!K256&gt;'UTPM1 (bench)'!$T$2)</f>
        <v>1</v>
      </c>
      <c r="M256" t="s">
        <v>4882</v>
      </c>
    </row>
    <row r="257" spans="1:14" x14ac:dyDescent="0.25">
      <c r="A257">
        <v>256</v>
      </c>
      <c r="B257" t="s">
        <v>4582</v>
      </c>
      <c r="C257" t="s">
        <v>4871</v>
      </c>
      <c r="D257" t="s">
        <v>4872</v>
      </c>
      <c r="E257" t="s">
        <v>37</v>
      </c>
      <c r="F257" t="s">
        <v>0</v>
      </c>
      <c r="G257" t="s">
        <v>1827</v>
      </c>
      <c r="H257" s="4">
        <v>64.701255799999998</v>
      </c>
      <c r="I257">
        <v>61.929893</v>
      </c>
      <c r="J257" s="5">
        <v>2.7713627999999999</v>
      </c>
      <c r="K257">
        <v>4.4750000999999999</v>
      </c>
      <c r="L257" t="b">
        <f>AND(J257&gt;'UTPM1 (bench)'!$S$2,'UTPM1 (alert)'!K257&gt;'UTPM1 (bench)'!$T$2)</f>
        <v>1</v>
      </c>
      <c r="M257" t="s">
        <v>4881</v>
      </c>
      <c r="N257">
        <f>COUNTIF(M2:M262,"=no")</f>
        <v>3</v>
      </c>
    </row>
    <row r="258" spans="1:14" hidden="1" x14ac:dyDescent="0.25">
      <c r="A258">
        <v>257</v>
      </c>
      <c r="B258" t="s">
        <v>4582</v>
      </c>
      <c r="C258" t="s">
        <v>4873</v>
      </c>
      <c r="D258" t="s">
        <v>4874</v>
      </c>
      <c r="E258" t="s">
        <v>37</v>
      </c>
      <c r="F258" t="s">
        <v>0</v>
      </c>
      <c r="G258" t="s">
        <v>1826</v>
      </c>
      <c r="H258" s="4">
        <v>63.328394000000003</v>
      </c>
      <c r="I258">
        <v>63.900309900000003</v>
      </c>
      <c r="J258" s="5">
        <v>0.57191590000000003</v>
      </c>
      <c r="K258">
        <v>0.89501269999999999</v>
      </c>
      <c r="L258" t="b">
        <f>AND(J258&gt;'UTPM1 (bench)'!$S$2,'UTPM1 (alert)'!K258&gt;'UTPM1 (bench)'!$T$2)</f>
        <v>0</v>
      </c>
    </row>
    <row r="259" spans="1:14" hidden="1" x14ac:dyDescent="0.25">
      <c r="A259">
        <v>258</v>
      </c>
      <c r="B259" t="s">
        <v>4582</v>
      </c>
      <c r="C259" t="s">
        <v>4875</v>
      </c>
      <c r="D259" t="s">
        <v>4876</v>
      </c>
      <c r="E259" t="s">
        <v>37</v>
      </c>
      <c r="F259" t="s">
        <v>0</v>
      </c>
      <c r="G259" t="s">
        <v>1826</v>
      </c>
      <c r="H259" s="4">
        <v>64.104271100000005</v>
      </c>
      <c r="I259">
        <v>63.328394000000003</v>
      </c>
      <c r="J259" s="5">
        <v>0.77587709999999999</v>
      </c>
      <c r="K259">
        <v>1.2251647000000001</v>
      </c>
      <c r="L259" t="b">
        <f>AND(J259&gt;'UTPM1 (bench)'!$S$2,'UTPM1 (alert)'!K259&gt;'UTPM1 (bench)'!$T$2)</f>
        <v>0</v>
      </c>
    </row>
    <row r="260" spans="1:14" hidden="1" x14ac:dyDescent="0.25">
      <c r="A260">
        <v>259</v>
      </c>
      <c r="B260" t="s">
        <v>4582</v>
      </c>
      <c r="C260" t="s">
        <v>4875</v>
      </c>
      <c r="D260" t="s">
        <v>4876</v>
      </c>
      <c r="E260" t="s">
        <v>37</v>
      </c>
      <c r="F260" t="s">
        <v>0</v>
      </c>
      <c r="G260" t="s">
        <v>1827</v>
      </c>
      <c r="H260" s="4">
        <v>64.104271100000005</v>
      </c>
      <c r="I260">
        <v>63.328394000000003</v>
      </c>
      <c r="J260" s="5">
        <v>0.77587709999999999</v>
      </c>
      <c r="K260">
        <v>1.2251647000000001</v>
      </c>
      <c r="L260" t="b">
        <f>AND(J260&gt;'UTPM1 (bench)'!$S$2,'UTPM1 (alert)'!K260&gt;'UTPM1 (bench)'!$T$2)</f>
        <v>0</v>
      </c>
    </row>
    <row r="261" spans="1:14" hidden="1" x14ac:dyDescent="0.25">
      <c r="A261">
        <v>260</v>
      </c>
      <c r="B261" t="s">
        <v>4582</v>
      </c>
      <c r="C261" t="s">
        <v>4877</v>
      </c>
      <c r="D261" t="s">
        <v>4878</v>
      </c>
      <c r="E261" t="s">
        <v>37</v>
      </c>
      <c r="F261" t="s">
        <v>0</v>
      </c>
      <c r="G261" t="s">
        <v>1826</v>
      </c>
      <c r="H261" s="4">
        <v>64.067048</v>
      </c>
      <c r="I261">
        <v>64.104271100000005</v>
      </c>
      <c r="J261" s="5">
        <v>3.7223100000000002E-2</v>
      </c>
      <c r="K261">
        <v>5.80665E-2</v>
      </c>
      <c r="L261" t="b">
        <f>AND(J261&gt;'UTPM1 (bench)'!$S$2,'UTPM1 (alert)'!K261&gt;'UTPM1 (bench)'!$T$2)</f>
        <v>0</v>
      </c>
    </row>
    <row r="262" spans="1:14" hidden="1" x14ac:dyDescent="0.25">
      <c r="A262">
        <v>261</v>
      </c>
      <c r="B262" t="s">
        <v>4582</v>
      </c>
      <c r="C262" t="s">
        <v>4877</v>
      </c>
      <c r="D262" t="s">
        <v>4878</v>
      </c>
      <c r="E262" t="s">
        <v>37</v>
      </c>
      <c r="F262" t="s">
        <v>0</v>
      </c>
      <c r="G262" t="s">
        <v>1827</v>
      </c>
      <c r="H262" s="4">
        <v>64.067048</v>
      </c>
      <c r="I262">
        <v>64.104271100000005</v>
      </c>
      <c r="J262" s="5">
        <v>3.7223100000000002E-2</v>
      </c>
      <c r="K262">
        <v>5.80665E-2</v>
      </c>
      <c r="L262" t="b">
        <f>AND(J262&gt;'UTPM1 (bench)'!$S$2,'UTPM1 (alert)'!K262&gt;'UTPM1 (bench)'!$T$2)</f>
        <v>0</v>
      </c>
    </row>
    <row r="263" spans="1:14" x14ac:dyDescent="0.25">
      <c r="J263" s="5"/>
    </row>
    <row r="264" spans="1:14" x14ac:dyDescent="0.25">
      <c r="J264" s="5"/>
    </row>
    <row r="265" spans="1:14" x14ac:dyDescent="0.25">
      <c r="J265" s="5"/>
    </row>
    <row r="266" spans="1:14" x14ac:dyDescent="0.25">
      <c r="J266" s="5"/>
    </row>
    <row r="267" spans="1:14" x14ac:dyDescent="0.25">
      <c r="J267" s="5"/>
    </row>
    <row r="268" spans="1:14" x14ac:dyDescent="0.25">
      <c r="J268" s="5"/>
    </row>
    <row r="269" spans="1:14" x14ac:dyDescent="0.25">
      <c r="J269" s="5"/>
    </row>
    <row r="270" spans="1:14" x14ac:dyDescent="0.25">
      <c r="J270" s="5"/>
    </row>
    <row r="271" spans="1:14" x14ac:dyDescent="0.25">
      <c r="J271" s="5"/>
    </row>
    <row r="272" spans="1:14" x14ac:dyDescent="0.25">
      <c r="J272" s="5"/>
    </row>
    <row r="273" spans="10:10" x14ac:dyDescent="0.25">
      <c r="J273" s="5"/>
    </row>
    <row r="274" spans="10:10" x14ac:dyDescent="0.25">
      <c r="J274" s="5"/>
    </row>
    <row r="275" spans="10:10" x14ac:dyDescent="0.25">
      <c r="J275" s="5"/>
    </row>
    <row r="276" spans="10:10" x14ac:dyDescent="0.25">
      <c r="J276" s="5"/>
    </row>
    <row r="277" spans="10:10" x14ac:dyDescent="0.25">
      <c r="J277" s="5"/>
    </row>
    <row r="278" spans="10:10" x14ac:dyDescent="0.25">
      <c r="J278" s="5"/>
    </row>
    <row r="279" spans="10:10" x14ac:dyDescent="0.25">
      <c r="J279" s="5"/>
    </row>
    <row r="280" spans="10:10" x14ac:dyDescent="0.25">
      <c r="J280" s="5"/>
    </row>
    <row r="281" spans="10:10" x14ac:dyDescent="0.25">
      <c r="J281" s="5"/>
    </row>
    <row r="282" spans="10:10" x14ac:dyDescent="0.25">
      <c r="J282" s="5"/>
    </row>
    <row r="283" spans="10:10" x14ac:dyDescent="0.25">
      <c r="J283" s="5"/>
    </row>
    <row r="284" spans="10:10" x14ac:dyDescent="0.25">
      <c r="J284" s="5"/>
    </row>
    <row r="285" spans="10:10" x14ac:dyDescent="0.25">
      <c r="J285" s="5"/>
    </row>
    <row r="286" spans="10:10" x14ac:dyDescent="0.25">
      <c r="J286" s="5"/>
    </row>
    <row r="287" spans="10:10" x14ac:dyDescent="0.25">
      <c r="J287" s="5"/>
    </row>
    <row r="288" spans="10:10" x14ac:dyDescent="0.25">
      <c r="J288" s="5"/>
    </row>
    <row r="289" spans="10:10" x14ac:dyDescent="0.25">
      <c r="J289" s="5"/>
    </row>
    <row r="290" spans="10:10" x14ac:dyDescent="0.25">
      <c r="J290" s="5"/>
    </row>
    <row r="291" spans="10:10" x14ac:dyDescent="0.25">
      <c r="J291" s="5"/>
    </row>
    <row r="292" spans="10:10" x14ac:dyDescent="0.25">
      <c r="J292" s="5"/>
    </row>
    <row r="293" spans="10:10" x14ac:dyDescent="0.25">
      <c r="J293" s="5"/>
    </row>
    <row r="294" spans="10:10" x14ac:dyDescent="0.25">
      <c r="J294" s="5"/>
    </row>
    <row r="295" spans="10:10" x14ac:dyDescent="0.25">
      <c r="J295" s="5"/>
    </row>
    <row r="296" spans="10:10" x14ac:dyDescent="0.25">
      <c r="J296" s="5"/>
    </row>
    <row r="297" spans="10:10" x14ac:dyDescent="0.25">
      <c r="J297" s="5"/>
    </row>
    <row r="298" spans="10:10" x14ac:dyDescent="0.25">
      <c r="J298" s="5"/>
    </row>
    <row r="299" spans="10:10" x14ac:dyDescent="0.25">
      <c r="J299" s="5"/>
    </row>
    <row r="300" spans="10:10" x14ac:dyDescent="0.25">
      <c r="J300" s="5"/>
    </row>
    <row r="301" spans="10:10" x14ac:dyDescent="0.25">
      <c r="J301" s="5"/>
    </row>
    <row r="302" spans="10:10" x14ac:dyDescent="0.25">
      <c r="J302" s="5"/>
    </row>
    <row r="303" spans="10:10" x14ac:dyDescent="0.25">
      <c r="J303" s="5"/>
    </row>
    <row r="304" spans="10:10" x14ac:dyDescent="0.25">
      <c r="J304" s="5"/>
    </row>
    <row r="305" spans="10:10" x14ac:dyDescent="0.25">
      <c r="J305" s="5"/>
    </row>
    <row r="306" spans="10:10" x14ac:dyDescent="0.25">
      <c r="J306" s="5"/>
    </row>
    <row r="307" spans="10:10" x14ac:dyDescent="0.25">
      <c r="J307" s="5"/>
    </row>
    <row r="308" spans="10:10" x14ac:dyDescent="0.25">
      <c r="J308" s="5"/>
    </row>
    <row r="309" spans="10:10" x14ac:dyDescent="0.25">
      <c r="J309" s="5"/>
    </row>
    <row r="310" spans="10:10" x14ac:dyDescent="0.25">
      <c r="J310" s="5"/>
    </row>
    <row r="311" spans="10:10" x14ac:dyDescent="0.25">
      <c r="J311" s="5"/>
    </row>
    <row r="312" spans="10:10" x14ac:dyDescent="0.25">
      <c r="J312" s="5"/>
    </row>
    <row r="313" spans="10:10" x14ac:dyDescent="0.25">
      <c r="J313" s="5"/>
    </row>
    <row r="314" spans="10:10" x14ac:dyDescent="0.25">
      <c r="J314" s="5"/>
    </row>
    <row r="315" spans="10:10" x14ac:dyDescent="0.25">
      <c r="J315" s="5"/>
    </row>
    <row r="316" spans="10:10" x14ac:dyDescent="0.25">
      <c r="J316" s="5"/>
    </row>
    <row r="317" spans="10:10" x14ac:dyDescent="0.25">
      <c r="J317" s="5"/>
    </row>
    <row r="318" spans="10:10" x14ac:dyDescent="0.25">
      <c r="J318" s="5"/>
    </row>
    <row r="319" spans="10:10" x14ac:dyDescent="0.25">
      <c r="J319" s="5"/>
    </row>
    <row r="320" spans="10:10" x14ac:dyDescent="0.25">
      <c r="J320" s="5"/>
    </row>
    <row r="321" spans="10:10" x14ac:dyDescent="0.25">
      <c r="J321" s="5"/>
    </row>
    <row r="322" spans="10:10" x14ac:dyDescent="0.25">
      <c r="J322" s="5"/>
    </row>
    <row r="323" spans="10:10" x14ac:dyDescent="0.25">
      <c r="J323" s="5"/>
    </row>
    <row r="324" spans="10:10" x14ac:dyDescent="0.25">
      <c r="J324" s="5"/>
    </row>
    <row r="325" spans="10:10" x14ac:dyDescent="0.25">
      <c r="J325" s="5"/>
    </row>
    <row r="326" spans="10:10" x14ac:dyDescent="0.25">
      <c r="J326" s="5"/>
    </row>
    <row r="327" spans="10:10" x14ac:dyDescent="0.25">
      <c r="J327" s="5"/>
    </row>
    <row r="328" spans="10:10" x14ac:dyDescent="0.25">
      <c r="J328" s="5"/>
    </row>
    <row r="329" spans="10:10" x14ac:dyDescent="0.25">
      <c r="J329" s="5"/>
    </row>
    <row r="330" spans="10:10" x14ac:dyDescent="0.25">
      <c r="J330" s="5"/>
    </row>
    <row r="331" spans="10:10" x14ac:dyDescent="0.25">
      <c r="J331" s="5"/>
    </row>
    <row r="332" spans="10:10" x14ac:dyDescent="0.25">
      <c r="J332" s="5"/>
    </row>
    <row r="333" spans="10:10" x14ac:dyDescent="0.25">
      <c r="J333" s="5"/>
    </row>
    <row r="334" spans="10:10" x14ac:dyDescent="0.25">
      <c r="J334" s="5"/>
    </row>
    <row r="335" spans="10:10" x14ac:dyDescent="0.25">
      <c r="J335" s="5"/>
    </row>
    <row r="336" spans="10:10" x14ac:dyDescent="0.25">
      <c r="J336" s="5"/>
    </row>
    <row r="337" spans="10:10" x14ac:dyDescent="0.25">
      <c r="J337" s="5"/>
    </row>
    <row r="338" spans="10:10" x14ac:dyDescent="0.25">
      <c r="J338" s="5"/>
    </row>
    <row r="339" spans="10:10" x14ac:dyDescent="0.25">
      <c r="J339" s="5"/>
    </row>
    <row r="340" spans="10:10" x14ac:dyDescent="0.25">
      <c r="J340" s="5"/>
    </row>
    <row r="341" spans="10:10" x14ac:dyDescent="0.25">
      <c r="J341" s="5"/>
    </row>
    <row r="342" spans="10:10" x14ac:dyDescent="0.25">
      <c r="J342" s="5"/>
    </row>
    <row r="343" spans="10:10" x14ac:dyDescent="0.25">
      <c r="J343" s="5"/>
    </row>
    <row r="344" spans="10:10" x14ac:dyDescent="0.25">
      <c r="J344" s="5"/>
    </row>
    <row r="345" spans="10:10" x14ac:dyDescent="0.25">
      <c r="J345" s="5"/>
    </row>
    <row r="346" spans="10:10" x14ac:dyDescent="0.25">
      <c r="J346" s="5"/>
    </row>
    <row r="347" spans="10:10" x14ac:dyDescent="0.25">
      <c r="J347" s="5"/>
    </row>
    <row r="348" spans="10:10" x14ac:dyDescent="0.25">
      <c r="J348" s="5"/>
    </row>
    <row r="349" spans="10:10" x14ac:dyDescent="0.25">
      <c r="J349" s="5"/>
    </row>
    <row r="350" spans="10:10" x14ac:dyDescent="0.25">
      <c r="J350" s="5"/>
    </row>
    <row r="351" spans="10:10" x14ac:dyDescent="0.25">
      <c r="J351" s="5"/>
    </row>
    <row r="352" spans="10:10" x14ac:dyDescent="0.25">
      <c r="J352" s="5"/>
    </row>
    <row r="353" spans="10:10" x14ac:dyDescent="0.25">
      <c r="J353" s="5"/>
    </row>
    <row r="354" spans="10:10" x14ac:dyDescent="0.25">
      <c r="J354" s="5"/>
    </row>
    <row r="355" spans="10:10" x14ac:dyDescent="0.25">
      <c r="J355" s="5"/>
    </row>
    <row r="356" spans="10:10" x14ac:dyDescent="0.25">
      <c r="J356" s="5"/>
    </row>
    <row r="357" spans="10:10" x14ac:dyDescent="0.25">
      <c r="J357" s="5"/>
    </row>
    <row r="358" spans="10:10" x14ac:dyDescent="0.25">
      <c r="J358" s="5"/>
    </row>
    <row r="359" spans="10:10" x14ac:dyDescent="0.25">
      <c r="J359" s="5"/>
    </row>
    <row r="360" spans="10:10" x14ac:dyDescent="0.25">
      <c r="J360" s="5"/>
    </row>
    <row r="361" spans="10:10" x14ac:dyDescent="0.25">
      <c r="J361" s="5"/>
    </row>
    <row r="362" spans="10:10" x14ac:dyDescent="0.25">
      <c r="J362" s="5"/>
    </row>
    <row r="363" spans="10:10" x14ac:dyDescent="0.25">
      <c r="J363" s="5"/>
    </row>
    <row r="364" spans="10:10" x14ac:dyDescent="0.25">
      <c r="J364" s="5"/>
    </row>
    <row r="365" spans="10:10" x14ac:dyDescent="0.25">
      <c r="J365" s="5"/>
    </row>
    <row r="366" spans="10:10" x14ac:dyDescent="0.25">
      <c r="J366" s="5"/>
    </row>
    <row r="367" spans="10:10" x14ac:dyDescent="0.25">
      <c r="J367" s="5"/>
    </row>
    <row r="368" spans="10:10" x14ac:dyDescent="0.25">
      <c r="J368" s="5"/>
    </row>
    <row r="369" spans="10:10" x14ac:dyDescent="0.25">
      <c r="J369" s="5"/>
    </row>
    <row r="370" spans="10:10" x14ac:dyDescent="0.25">
      <c r="J370" s="5"/>
    </row>
    <row r="371" spans="10:10" x14ac:dyDescent="0.25">
      <c r="J371" s="5"/>
    </row>
    <row r="372" spans="10:10" x14ac:dyDescent="0.25">
      <c r="J372" s="5"/>
    </row>
    <row r="373" spans="10:10" x14ac:dyDescent="0.25">
      <c r="J373" s="5"/>
    </row>
    <row r="374" spans="10:10" x14ac:dyDescent="0.25">
      <c r="J374" s="5"/>
    </row>
    <row r="375" spans="10:10" x14ac:dyDescent="0.25">
      <c r="J375" s="5"/>
    </row>
    <row r="376" spans="10:10" x14ac:dyDescent="0.25">
      <c r="J376" s="5"/>
    </row>
    <row r="377" spans="10:10" x14ac:dyDescent="0.25">
      <c r="J377" s="5"/>
    </row>
    <row r="378" spans="10:10" x14ac:dyDescent="0.25">
      <c r="J378" s="5"/>
    </row>
    <row r="379" spans="10:10" x14ac:dyDescent="0.25">
      <c r="J379" s="5"/>
    </row>
    <row r="380" spans="10:10" x14ac:dyDescent="0.25">
      <c r="J380" s="5"/>
    </row>
    <row r="381" spans="10:10" x14ac:dyDescent="0.25">
      <c r="J381" s="5"/>
    </row>
    <row r="382" spans="10:10" x14ac:dyDescent="0.25">
      <c r="J382" s="5"/>
    </row>
    <row r="383" spans="10:10" x14ac:dyDescent="0.25">
      <c r="J383" s="5"/>
    </row>
    <row r="384" spans="10:10" x14ac:dyDescent="0.25">
      <c r="J384" s="5"/>
    </row>
    <row r="385" spans="10:10" x14ac:dyDescent="0.25">
      <c r="J385" s="5"/>
    </row>
    <row r="386" spans="10:10" x14ac:dyDescent="0.25">
      <c r="J386" s="5"/>
    </row>
    <row r="387" spans="10:10" x14ac:dyDescent="0.25">
      <c r="J387" s="5"/>
    </row>
    <row r="388" spans="10:10" x14ac:dyDescent="0.25">
      <c r="J388" s="5"/>
    </row>
    <row r="389" spans="10:10" x14ac:dyDescent="0.25">
      <c r="J389" s="5"/>
    </row>
    <row r="390" spans="10:10" x14ac:dyDescent="0.25">
      <c r="J390" s="5"/>
    </row>
    <row r="391" spans="10:10" x14ac:dyDescent="0.25">
      <c r="J391" s="5"/>
    </row>
    <row r="392" spans="10:10" x14ac:dyDescent="0.25">
      <c r="J392" s="5"/>
    </row>
    <row r="393" spans="10:10" x14ac:dyDescent="0.25">
      <c r="J393" s="5"/>
    </row>
    <row r="394" spans="10:10" x14ac:dyDescent="0.25">
      <c r="J394" s="5"/>
    </row>
    <row r="395" spans="10:10" x14ac:dyDescent="0.25">
      <c r="J395" s="5"/>
    </row>
    <row r="396" spans="10:10" x14ac:dyDescent="0.25">
      <c r="J396" s="5"/>
    </row>
    <row r="397" spans="10:10" x14ac:dyDescent="0.25">
      <c r="J397" s="5"/>
    </row>
    <row r="398" spans="10:10" x14ac:dyDescent="0.25">
      <c r="J398" s="5"/>
    </row>
    <row r="399" spans="10:10" x14ac:dyDescent="0.25">
      <c r="J399" s="5"/>
    </row>
    <row r="400" spans="10:10" x14ac:dyDescent="0.25">
      <c r="J400" s="5"/>
    </row>
    <row r="401" spans="10:10" x14ac:dyDescent="0.25">
      <c r="J401" s="5"/>
    </row>
    <row r="402" spans="10:10" x14ac:dyDescent="0.25">
      <c r="J402" s="5"/>
    </row>
    <row r="403" spans="10:10" x14ac:dyDescent="0.25">
      <c r="J403" s="5"/>
    </row>
    <row r="404" spans="10:10" x14ac:dyDescent="0.25">
      <c r="J404" s="5"/>
    </row>
    <row r="405" spans="10:10" x14ac:dyDescent="0.25">
      <c r="J405" s="5"/>
    </row>
    <row r="406" spans="10:10" x14ac:dyDescent="0.25">
      <c r="J406" s="5"/>
    </row>
    <row r="407" spans="10:10" x14ac:dyDescent="0.25">
      <c r="J407" s="5"/>
    </row>
    <row r="408" spans="10:10" x14ac:dyDescent="0.25">
      <c r="J408" s="5"/>
    </row>
    <row r="409" spans="10:10" x14ac:dyDescent="0.25">
      <c r="J409" s="5"/>
    </row>
    <row r="410" spans="10:10" x14ac:dyDescent="0.25">
      <c r="J410" s="5"/>
    </row>
  </sheetData>
  <autoFilter ref="A1:U262" xr:uid="{3FA49880-D2A5-4803-AF42-DAF028A70506}">
    <filterColumn colId="11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682C1-05B7-4CB5-97DD-5AC0E475C0EB}">
  <dimension ref="A1:S1501"/>
  <sheetViews>
    <sheetView zoomScale="85" zoomScaleNormal="85" workbookViewId="0">
      <selection activeCell="K1" sqref="K1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6" max="16" width="10.5703125" bestFit="1" customWidth="1"/>
    <col min="17" max="17" width="12.28515625" bestFit="1" customWidth="1"/>
    <col min="18" max="18" width="13.42578125" bestFit="1" customWidth="1"/>
  </cols>
  <sheetData>
    <row r="1" spans="1:19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1815</v>
      </c>
      <c r="N1" t="s">
        <v>1819</v>
      </c>
      <c r="O1" t="s">
        <v>1835</v>
      </c>
      <c r="P1" t="s">
        <v>28</v>
      </c>
      <c r="Q1" s="1" t="s">
        <v>1818</v>
      </c>
      <c r="R1" s="1" t="s">
        <v>4886</v>
      </c>
      <c r="S1" s="1" t="s">
        <v>1834</v>
      </c>
    </row>
    <row r="2" spans="1:19" x14ac:dyDescent="0.25">
      <c r="A2">
        <v>1</v>
      </c>
      <c r="B2" t="s">
        <v>36</v>
      </c>
      <c r="C2" t="s">
        <v>40</v>
      </c>
      <c r="D2" t="s">
        <v>41</v>
      </c>
      <c r="E2" t="s">
        <v>37</v>
      </c>
      <c r="F2" t="s">
        <v>7</v>
      </c>
      <c r="G2" t="s">
        <v>1826</v>
      </c>
      <c r="H2" s="4">
        <v>63.8901793</v>
      </c>
      <c r="I2">
        <v>63.573897799999997</v>
      </c>
      <c r="J2" s="5">
        <v>0.31628149999999999</v>
      </c>
      <c r="K2">
        <v>0.4975021</v>
      </c>
      <c r="N2" t="s">
        <v>7</v>
      </c>
      <c r="O2">
        <f>MATCH(N2,F$1:F$1353,0)</f>
        <v>2</v>
      </c>
      <c r="P2">
        <v>99.5</v>
      </c>
      <c r="Q2" s="1">
        <f t="array" aca="1" ref="Q2" ca="1">EXP(AVERAGE(LN(1+INDIRECT("J"&amp;O2):INDIRECT("J"&amp;O3-1)))+ROUND(_xlfn.NORM.S.INV($P$2/100),6)*_xlfn.STDEV.P(LN(1+INDIRECT("J"&amp;O2):INDIRECT("J"&amp;O3-1))))-1</f>
        <v>2.507771207129156</v>
      </c>
      <c r="R2" s="1">
        <f t="array" aca="1" ref="R2" ca="1">EXP(AVERAGE(LN(1+INDIRECT("K"&amp;O2):INDIRECT("K"&amp;O3-1)))+ROUND(_xlfn.NORM.S.INV($P$2/100),6)*_xlfn.STDEV.P(LN(1+INDIRECT("K"&amp;O2):INDIRECT("K"&amp;O3-1))))-1</f>
        <v>4.3460349658295359</v>
      </c>
      <c r="S2" s="1">
        <f t="array" aca="1" ref="S2" ca="1">EXP(AVERAGE(LN(1+INDIRECT("L"&amp;O2):INDIRECT("L"&amp;O3-1)))+ROUND(_xlfn.NORM.S.INV($P$2/100),6)*_xlfn.STDEV.P(LN(1+INDIRECT("L"&amp;O2):INDIRECT("L"&amp;O3-1))))-1</f>
        <v>0</v>
      </c>
    </row>
    <row r="3" spans="1:19" x14ac:dyDescent="0.25">
      <c r="A3">
        <v>2</v>
      </c>
      <c r="B3" t="s">
        <v>36</v>
      </c>
      <c r="C3" t="s">
        <v>46</v>
      </c>
      <c r="D3" t="s">
        <v>47</v>
      </c>
      <c r="E3" t="s">
        <v>37</v>
      </c>
      <c r="F3" t="s">
        <v>7</v>
      </c>
      <c r="G3" t="s">
        <v>1826</v>
      </c>
      <c r="H3" s="4">
        <v>63.877599799999999</v>
      </c>
      <c r="I3">
        <v>63.394201500000001</v>
      </c>
      <c r="J3" s="5">
        <v>0.4833983</v>
      </c>
      <c r="K3">
        <v>0.76252759999999997</v>
      </c>
      <c r="N3" t="s">
        <v>8</v>
      </c>
      <c r="O3">
        <f t="shared" ref="O3:O7" si="0">MATCH(N3,F$1:F$1353,0)</f>
        <v>235</v>
      </c>
      <c r="Q3" s="1">
        <f t="array" aca="1" ref="Q3" ca="1">EXP(AVERAGE(LN(1+INDIRECT("J"&amp;O3):INDIRECT("J"&amp;O4-1)))+ROUND(_xlfn.NORM.S.INV($P$2/100),6)*_xlfn.STDEV.P(LN(1+INDIRECT("J"&amp;O3):INDIRECT("J"&amp;O4-1))))-1</f>
        <v>2.4081200091877863</v>
      </c>
      <c r="R3" s="1">
        <f t="array" aca="1" ref="R3" ca="1">EXP(AVERAGE(LN(1+INDIRECT("K"&amp;O3):INDIRECT("K"&amp;O4-1)))+ROUND(_xlfn.NORM.S.INV($P$2/100),6)*_xlfn.STDEV.P(LN(1+INDIRECT("K"&amp;O3):INDIRECT("K"&amp;O4-1))))-1</f>
        <v>4.1443530369693962</v>
      </c>
      <c r="S3" s="1">
        <f t="array" aca="1" ref="S3" ca="1">EXP(AVERAGE(LN(1+INDIRECT("L"&amp;O3):INDIRECT("L"&amp;O4-1)))+ROUND(_xlfn.NORM.S.INV($P$2/100),6)*_xlfn.STDEV.P(LN(1+INDIRECT("L"&amp;O3):INDIRECT("L"&amp;O4-1))))-1</f>
        <v>0</v>
      </c>
    </row>
    <row r="4" spans="1:19" x14ac:dyDescent="0.25">
      <c r="A4">
        <v>3</v>
      </c>
      <c r="B4" t="s">
        <v>36</v>
      </c>
      <c r="C4" t="s">
        <v>48</v>
      </c>
      <c r="D4" t="s">
        <v>49</v>
      </c>
      <c r="E4" t="s">
        <v>37</v>
      </c>
      <c r="F4" t="s">
        <v>7</v>
      </c>
      <c r="G4" t="s">
        <v>1826</v>
      </c>
      <c r="H4" s="4">
        <v>63.666108700000002</v>
      </c>
      <c r="I4">
        <v>63.877599799999999</v>
      </c>
      <c r="J4" s="5">
        <v>0.21149109999999999</v>
      </c>
      <c r="K4">
        <v>0.3310881</v>
      </c>
      <c r="N4" t="s">
        <v>9</v>
      </c>
      <c r="O4">
        <f t="shared" si="0"/>
        <v>443</v>
      </c>
      <c r="Q4" s="1">
        <f t="array" aca="1" ref="Q4" ca="1">EXP(AVERAGE(LN(1+INDIRECT("J"&amp;O4):INDIRECT("J"&amp;O5-1)))+ROUND(_xlfn.NORM.S.INV($P$2/100),6)*_xlfn.STDEV.P(LN(1+INDIRECT("J"&amp;O4):INDIRECT("J"&amp;O5-1))))-1</f>
        <v>2.5356951463904709</v>
      </c>
      <c r="R4" s="1">
        <f t="array" aca="1" ref="R4" ca="1">EXP(AVERAGE(LN(1+INDIRECT("K"&amp;O4):INDIRECT("K"&amp;O5-1)))+ROUND(_xlfn.NORM.S.INV($P$2/100),6)*_xlfn.STDEV.P(LN(1+INDIRECT("K"&amp;O4):INDIRECT("K"&amp;O5-1))))-1</f>
        <v>4.3759186346640027</v>
      </c>
      <c r="S4" s="1">
        <f t="array" aca="1" ref="S4" ca="1">EXP(AVERAGE(LN(1+INDIRECT("L"&amp;O4):INDIRECT("L"&amp;O5-1)))+ROUND(_xlfn.NORM.S.INV($P$2/100),6)*_xlfn.STDEV.P(LN(1+INDIRECT("L"&amp;O4):INDIRECT("L"&amp;O5-1))))-1</f>
        <v>0</v>
      </c>
    </row>
    <row r="5" spans="1:19" x14ac:dyDescent="0.25">
      <c r="A5">
        <v>4</v>
      </c>
      <c r="B5" t="s">
        <v>36</v>
      </c>
      <c r="C5" t="s">
        <v>54</v>
      </c>
      <c r="D5" t="s">
        <v>55</v>
      </c>
      <c r="E5" t="s">
        <v>37</v>
      </c>
      <c r="F5" t="s">
        <v>7</v>
      </c>
      <c r="G5" t="s">
        <v>1826</v>
      </c>
      <c r="H5" s="4">
        <v>64.717525499999994</v>
      </c>
      <c r="I5">
        <v>63.7350256</v>
      </c>
      <c r="J5" s="5">
        <v>0.98249989999999998</v>
      </c>
      <c r="K5">
        <v>1.5415384000000001</v>
      </c>
      <c r="N5" t="s">
        <v>10</v>
      </c>
      <c r="O5">
        <f t="shared" si="0"/>
        <v>678</v>
      </c>
      <c r="Q5" s="1">
        <f t="array" aca="1" ref="Q5" ca="1">EXP(AVERAGE(LN(1+INDIRECT("J"&amp;O5):INDIRECT("J"&amp;O6-1)))+ROUND(_xlfn.NORM.S.INV($P$2/100),6)*_xlfn.STDEV.P(LN(1+INDIRECT("J"&amp;O5):INDIRECT("J"&amp;O6-1))))-1</f>
        <v>2.2612618003420768</v>
      </c>
      <c r="R5" s="1">
        <f t="array" aca="1" ref="R5" ca="1">EXP(AVERAGE(LN(1+INDIRECT("K"&amp;O5):INDIRECT("K"&amp;O6-1)))+ROUND(_xlfn.NORM.S.INV($P$2/100),6)*_xlfn.STDEV.P(LN(1+INDIRECT("K"&amp;O5):INDIRECT("K"&amp;O6-1))))-1</f>
        <v>3.8819004826301535</v>
      </c>
      <c r="S5" s="1">
        <f t="array" aca="1" ref="S5" ca="1">EXP(AVERAGE(LN(1+INDIRECT("L"&amp;O5):INDIRECT("L"&amp;O6-1)))+ROUND(_xlfn.NORM.S.INV($P$2/100),6)*_xlfn.STDEV.P(LN(1+INDIRECT("L"&amp;O5):INDIRECT("L"&amp;O6-1))))-1</f>
        <v>0</v>
      </c>
    </row>
    <row r="6" spans="1:19" x14ac:dyDescent="0.25">
      <c r="A6">
        <v>5</v>
      </c>
      <c r="B6" t="s">
        <v>36</v>
      </c>
      <c r="C6" t="s">
        <v>72</v>
      </c>
      <c r="D6" t="s">
        <v>73</v>
      </c>
      <c r="E6" t="s">
        <v>37</v>
      </c>
      <c r="F6" t="s">
        <v>7</v>
      </c>
      <c r="G6" t="s">
        <v>1826</v>
      </c>
      <c r="H6" s="4">
        <v>63.694095400000002</v>
      </c>
      <c r="I6">
        <v>63.091464199999997</v>
      </c>
      <c r="J6" s="5">
        <v>0.60263120000000003</v>
      </c>
      <c r="K6">
        <v>0.95517070000000004</v>
      </c>
      <c r="N6" t="s">
        <v>11</v>
      </c>
      <c r="O6">
        <f t="shared" si="0"/>
        <v>900</v>
      </c>
      <c r="Q6" s="1">
        <f t="array" aca="1" ref="Q6" ca="1">EXP(AVERAGE(LN(1+INDIRECT("J"&amp;O6):INDIRECT("J"&amp;O7-1)))+ROUND(_xlfn.NORM.S.INV($P$2/100),6)*_xlfn.STDEV.P(LN(1+INDIRECT("J"&amp;O6):INDIRECT("J"&amp;O7-1))))-1</f>
        <v>2.7312288656233776</v>
      </c>
      <c r="R6" s="1">
        <f t="array" aca="1" ref="R6" ca="1">EXP(AVERAGE(LN(1+INDIRECT("K"&amp;O6):INDIRECT("K"&amp;O7-1)))+ROUND(_xlfn.NORM.S.INV($P$2/100),6)*_xlfn.STDEV.P(LN(1+INDIRECT("K"&amp;O6):INDIRECT("K"&amp;O7-1))))-1</f>
        <v>4.7765533984622142</v>
      </c>
      <c r="S6" s="1">
        <f t="array" aca="1" ref="S6" ca="1">EXP(AVERAGE(LN(1+INDIRECT("L"&amp;O6):INDIRECT("L"&amp;O7-1)))+ROUND(_xlfn.NORM.S.INV($P$2/100),6)*_xlfn.STDEV.P(LN(1+INDIRECT("L"&amp;O6):INDIRECT("L"&amp;O7-1))))-1</f>
        <v>0</v>
      </c>
    </row>
    <row r="7" spans="1:19" x14ac:dyDescent="0.25">
      <c r="A7">
        <v>6</v>
      </c>
      <c r="B7" t="s">
        <v>36</v>
      </c>
      <c r="C7" t="s">
        <v>74</v>
      </c>
      <c r="D7" t="s">
        <v>75</v>
      </c>
      <c r="E7" t="s">
        <v>37</v>
      </c>
      <c r="F7" t="s">
        <v>7</v>
      </c>
      <c r="G7" t="s">
        <v>1826</v>
      </c>
      <c r="H7" s="4">
        <v>63.782840999999998</v>
      </c>
      <c r="I7">
        <v>63.694095400000002</v>
      </c>
      <c r="J7" s="5">
        <v>8.8745599999999994E-2</v>
      </c>
      <c r="K7">
        <v>0.13933100000000001</v>
      </c>
      <c r="N7" t="s">
        <v>12</v>
      </c>
      <c r="O7">
        <f t="shared" si="0"/>
        <v>1119</v>
      </c>
      <c r="Q7" s="1">
        <f t="array" aca="1" ref="Q7" ca="1">EXP(AVERAGE(LN(1+INDIRECT("J"&amp;O7):INDIRECT("J"&amp;O8-1)))+ROUND(_xlfn.NORM.S.INV($P$2/100),6)*_xlfn.STDEV.P(LN(1+INDIRECT("J"&amp;O7):INDIRECT("J"&amp;O8-1))))-1</f>
        <v>2.4076585178036396</v>
      </c>
      <c r="R7" s="1">
        <f t="array" aca="1" ref="R7" ca="1">EXP(AVERAGE(LN(1+INDIRECT("K"&amp;O7):INDIRECT("K"&amp;O8-1)))+ROUND(_xlfn.NORM.S.INV($P$2/100),6)*_xlfn.STDEV.P(LN(1+INDIRECT("K"&amp;O7):INDIRECT("K"&amp;O8-1))))-1</f>
        <v>4.1514980989394621</v>
      </c>
      <c r="S7" s="1">
        <f t="array" aca="1" ref="S7" ca="1">EXP(AVERAGE(LN(1+INDIRECT("L"&amp;O7):INDIRECT("L"&amp;O8-1)))+ROUND(_xlfn.NORM.S.INV($P$2/100),6)*_xlfn.STDEV.P(LN(1+INDIRECT("L"&amp;O7):INDIRECT("L"&amp;O8-1))))-1</f>
        <v>0</v>
      </c>
    </row>
    <row r="8" spans="1:19" x14ac:dyDescent="0.25">
      <c r="A8">
        <v>7</v>
      </c>
      <c r="B8" t="s">
        <v>36</v>
      </c>
      <c r="C8" t="s">
        <v>80</v>
      </c>
      <c r="D8" t="s">
        <v>81</v>
      </c>
      <c r="E8" t="s">
        <v>37</v>
      </c>
      <c r="F8" t="s">
        <v>7</v>
      </c>
      <c r="G8" t="s">
        <v>1826</v>
      </c>
      <c r="H8" s="4">
        <v>62.9960399</v>
      </c>
      <c r="I8">
        <v>63.815131299999997</v>
      </c>
      <c r="J8" s="5">
        <v>0.81909140000000003</v>
      </c>
      <c r="K8">
        <v>1.2835379</v>
      </c>
      <c r="O8">
        <v>1354</v>
      </c>
    </row>
    <row r="9" spans="1:19" x14ac:dyDescent="0.25">
      <c r="A9">
        <v>8</v>
      </c>
      <c r="B9" t="s">
        <v>36</v>
      </c>
      <c r="C9" t="s">
        <v>98</v>
      </c>
      <c r="D9" t="s">
        <v>99</v>
      </c>
      <c r="E9" t="s">
        <v>37</v>
      </c>
      <c r="F9" t="s">
        <v>7</v>
      </c>
      <c r="G9" t="s">
        <v>1826</v>
      </c>
      <c r="H9" s="4">
        <v>63.269767600000002</v>
      </c>
      <c r="I9">
        <v>63.435594000000002</v>
      </c>
      <c r="J9" s="5">
        <v>0.16582640000000001</v>
      </c>
      <c r="K9">
        <v>0.26140910000000001</v>
      </c>
    </row>
    <row r="10" spans="1:19" x14ac:dyDescent="0.25">
      <c r="A10">
        <v>9</v>
      </c>
      <c r="B10" t="s">
        <v>36</v>
      </c>
      <c r="C10" t="s">
        <v>102</v>
      </c>
      <c r="D10" t="s">
        <v>103</v>
      </c>
      <c r="E10" t="s">
        <v>37</v>
      </c>
      <c r="F10" t="s">
        <v>7</v>
      </c>
      <c r="G10" t="s">
        <v>1826</v>
      </c>
      <c r="H10" s="4">
        <v>62.809021299999998</v>
      </c>
      <c r="I10">
        <v>63.269767600000002</v>
      </c>
      <c r="J10" s="5">
        <v>0.4607463</v>
      </c>
      <c r="K10">
        <v>0.72822509999999996</v>
      </c>
    </row>
    <row r="11" spans="1:19" x14ac:dyDescent="0.25">
      <c r="A11">
        <v>10</v>
      </c>
      <c r="B11" t="s">
        <v>36</v>
      </c>
      <c r="C11" t="s">
        <v>104</v>
      </c>
      <c r="D11" t="s">
        <v>105</v>
      </c>
      <c r="E11" t="s">
        <v>37</v>
      </c>
      <c r="F11" t="s">
        <v>7</v>
      </c>
      <c r="G11" t="s">
        <v>1826</v>
      </c>
      <c r="H11" s="4">
        <v>63.340986399999998</v>
      </c>
      <c r="I11">
        <v>62.809021299999998</v>
      </c>
      <c r="J11" s="5">
        <v>0.53196509999999997</v>
      </c>
      <c r="K11">
        <v>0.8469565</v>
      </c>
    </row>
    <row r="12" spans="1:19" x14ac:dyDescent="0.25">
      <c r="A12">
        <v>11</v>
      </c>
      <c r="B12" t="s">
        <v>36</v>
      </c>
      <c r="C12" t="s">
        <v>116</v>
      </c>
      <c r="D12" t="s">
        <v>117</v>
      </c>
      <c r="E12" t="s">
        <v>37</v>
      </c>
      <c r="F12" t="s">
        <v>7</v>
      </c>
      <c r="G12" t="s">
        <v>1826</v>
      </c>
      <c r="H12" s="4">
        <v>63.125406699999999</v>
      </c>
      <c r="I12">
        <v>63.7433744</v>
      </c>
      <c r="J12" s="5">
        <v>0.61796770000000001</v>
      </c>
      <c r="K12">
        <v>0.96946189999999999</v>
      </c>
    </row>
    <row r="13" spans="1:19" x14ac:dyDescent="0.25">
      <c r="A13">
        <v>12</v>
      </c>
      <c r="B13" t="s">
        <v>36</v>
      </c>
      <c r="C13" t="s">
        <v>118</v>
      </c>
      <c r="D13" t="s">
        <v>119</v>
      </c>
      <c r="E13" t="s">
        <v>37</v>
      </c>
      <c r="F13" t="s">
        <v>7</v>
      </c>
      <c r="G13" t="s">
        <v>1826</v>
      </c>
      <c r="H13" s="4">
        <v>63.170196599999997</v>
      </c>
      <c r="I13">
        <v>63.125406699999999</v>
      </c>
      <c r="J13" s="5">
        <v>4.4789900000000001E-2</v>
      </c>
      <c r="K13">
        <v>7.0953799999999997E-2</v>
      </c>
    </row>
    <row r="14" spans="1:19" x14ac:dyDescent="0.25">
      <c r="A14">
        <v>13</v>
      </c>
      <c r="B14" t="s">
        <v>36</v>
      </c>
      <c r="C14" t="s">
        <v>140</v>
      </c>
      <c r="D14" t="s">
        <v>141</v>
      </c>
      <c r="E14" t="s">
        <v>37</v>
      </c>
      <c r="F14" t="s">
        <v>7</v>
      </c>
      <c r="G14" t="s">
        <v>1826</v>
      </c>
      <c r="H14" s="4">
        <v>62.910583500000001</v>
      </c>
      <c r="I14">
        <v>64.080725400000006</v>
      </c>
      <c r="J14" s="5">
        <v>1.1701419</v>
      </c>
      <c r="K14">
        <v>1.8260434999999999</v>
      </c>
    </row>
    <row r="15" spans="1:19" x14ac:dyDescent="0.25">
      <c r="A15">
        <v>14</v>
      </c>
      <c r="B15" t="s">
        <v>36</v>
      </c>
      <c r="C15" t="s">
        <v>142</v>
      </c>
      <c r="D15" t="s">
        <v>143</v>
      </c>
      <c r="E15" t="s">
        <v>37</v>
      </c>
      <c r="F15" t="s">
        <v>7</v>
      </c>
      <c r="G15" t="s">
        <v>1826</v>
      </c>
      <c r="H15" s="4">
        <v>63.166421999999997</v>
      </c>
      <c r="I15">
        <v>62.910583500000001</v>
      </c>
      <c r="J15" s="5">
        <v>0.25583850000000002</v>
      </c>
      <c r="K15">
        <v>0.40666999999999998</v>
      </c>
    </row>
    <row r="16" spans="1:19" x14ac:dyDescent="0.25">
      <c r="A16">
        <v>15</v>
      </c>
      <c r="B16" t="s">
        <v>36</v>
      </c>
      <c r="C16" t="s">
        <v>148</v>
      </c>
      <c r="D16" t="s">
        <v>149</v>
      </c>
      <c r="E16" t="s">
        <v>37</v>
      </c>
      <c r="F16" t="s">
        <v>7</v>
      </c>
      <c r="G16" t="s">
        <v>1826</v>
      </c>
      <c r="H16" s="4">
        <v>63.135389199999999</v>
      </c>
      <c r="I16">
        <v>63.286714699999997</v>
      </c>
      <c r="J16" s="5">
        <v>0.1513255</v>
      </c>
      <c r="K16">
        <v>0.23911099999999999</v>
      </c>
    </row>
    <row r="17" spans="1:11" x14ac:dyDescent="0.25">
      <c r="A17">
        <v>16</v>
      </c>
      <c r="B17" t="s">
        <v>36</v>
      </c>
      <c r="C17" t="s">
        <v>152</v>
      </c>
      <c r="D17" t="s">
        <v>153</v>
      </c>
      <c r="E17" t="s">
        <v>37</v>
      </c>
      <c r="F17" t="s">
        <v>7</v>
      </c>
      <c r="G17" t="s">
        <v>1826</v>
      </c>
      <c r="H17" s="4">
        <v>62.4112832</v>
      </c>
      <c r="I17">
        <v>62.8285646</v>
      </c>
      <c r="J17" s="5">
        <v>0.41728140000000002</v>
      </c>
      <c r="K17">
        <v>0.66415869999999999</v>
      </c>
    </row>
    <row r="18" spans="1:11" x14ac:dyDescent="0.25">
      <c r="A18">
        <v>17</v>
      </c>
      <c r="B18" t="s">
        <v>36</v>
      </c>
      <c r="C18" t="s">
        <v>170</v>
      </c>
      <c r="D18" t="s">
        <v>171</v>
      </c>
      <c r="E18" t="s">
        <v>37</v>
      </c>
      <c r="F18" t="s">
        <v>7</v>
      </c>
      <c r="G18" t="s">
        <v>1826</v>
      </c>
      <c r="H18" s="4">
        <v>63.005467799999998</v>
      </c>
      <c r="I18">
        <v>63.332710900000002</v>
      </c>
      <c r="J18" s="5">
        <v>0.32724310000000001</v>
      </c>
      <c r="K18">
        <v>0.51670470000000002</v>
      </c>
    </row>
    <row r="19" spans="1:11" x14ac:dyDescent="0.25">
      <c r="A19">
        <v>18</v>
      </c>
      <c r="B19" t="s">
        <v>36</v>
      </c>
      <c r="C19" t="s">
        <v>172</v>
      </c>
      <c r="D19" t="s">
        <v>173</v>
      </c>
      <c r="E19" t="s">
        <v>37</v>
      </c>
      <c r="F19" t="s">
        <v>7</v>
      </c>
      <c r="G19" t="s">
        <v>1826</v>
      </c>
      <c r="H19" s="4">
        <v>62.793337800000003</v>
      </c>
      <c r="I19">
        <v>63.005467799999998</v>
      </c>
      <c r="J19" s="5">
        <v>0.21213000000000001</v>
      </c>
      <c r="K19">
        <v>0.33668510000000001</v>
      </c>
    </row>
    <row r="20" spans="1:11" x14ac:dyDescent="0.25">
      <c r="A20">
        <v>19</v>
      </c>
      <c r="B20" t="s">
        <v>36</v>
      </c>
      <c r="C20" t="s">
        <v>178</v>
      </c>
      <c r="D20" t="s">
        <v>179</v>
      </c>
      <c r="E20" t="s">
        <v>37</v>
      </c>
      <c r="F20" t="s">
        <v>7</v>
      </c>
      <c r="G20" t="s">
        <v>1826</v>
      </c>
      <c r="H20" s="4">
        <v>62.750384099999998</v>
      </c>
      <c r="I20">
        <v>63.538009600000002</v>
      </c>
      <c r="J20" s="5">
        <v>0.78762549999999998</v>
      </c>
      <c r="K20">
        <v>1.2396130999999999</v>
      </c>
    </row>
    <row r="21" spans="1:11" x14ac:dyDescent="0.25">
      <c r="A21">
        <v>20</v>
      </c>
      <c r="B21" t="s">
        <v>36</v>
      </c>
      <c r="C21" t="s">
        <v>186</v>
      </c>
      <c r="D21" t="s">
        <v>187</v>
      </c>
      <c r="E21" t="s">
        <v>37</v>
      </c>
      <c r="F21" t="s">
        <v>7</v>
      </c>
      <c r="G21" t="s">
        <v>1826</v>
      </c>
      <c r="H21" s="4">
        <v>64.598088599999997</v>
      </c>
      <c r="I21">
        <v>63.474945099999999</v>
      </c>
      <c r="J21" s="5">
        <v>1.1231435000000001</v>
      </c>
      <c r="K21">
        <v>1.7694281000000001</v>
      </c>
    </row>
    <row r="22" spans="1:11" x14ac:dyDescent="0.25">
      <c r="A22">
        <v>21</v>
      </c>
      <c r="B22" t="s">
        <v>36</v>
      </c>
      <c r="C22" t="s">
        <v>196</v>
      </c>
      <c r="D22" t="s">
        <v>197</v>
      </c>
      <c r="E22" t="s">
        <v>37</v>
      </c>
      <c r="F22" t="s">
        <v>7</v>
      </c>
      <c r="G22" t="s">
        <v>1826</v>
      </c>
      <c r="H22" s="4">
        <v>64.1113505</v>
      </c>
      <c r="I22">
        <v>63.6234787</v>
      </c>
      <c r="J22" s="5">
        <v>0.48787180000000002</v>
      </c>
      <c r="K22">
        <v>0.76681089999999996</v>
      </c>
    </row>
    <row r="23" spans="1:11" x14ac:dyDescent="0.25">
      <c r="A23">
        <v>22</v>
      </c>
      <c r="B23" t="s">
        <v>36</v>
      </c>
      <c r="C23" t="s">
        <v>204</v>
      </c>
      <c r="D23" t="s">
        <v>205</v>
      </c>
      <c r="E23" t="s">
        <v>37</v>
      </c>
      <c r="F23" t="s">
        <v>7</v>
      </c>
      <c r="G23" t="s">
        <v>1826</v>
      </c>
      <c r="H23" s="4">
        <v>63.7198463</v>
      </c>
      <c r="I23">
        <v>62.7080536</v>
      </c>
      <c r="J23" s="5">
        <v>1.0117927</v>
      </c>
      <c r="K23">
        <v>1.6134972000000001</v>
      </c>
    </row>
    <row r="24" spans="1:11" x14ac:dyDescent="0.25">
      <c r="A24">
        <v>23</v>
      </c>
      <c r="B24" t="s">
        <v>36</v>
      </c>
      <c r="C24" t="s">
        <v>206</v>
      </c>
      <c r="D24" t="s">
        <v>207</v>
      </c>
      <c r="E24" t="s">
        <v>37</v>
      </c>
      <c r="F24" t="s">
        <v>7</v>
      </c>
      <c r="G24" t="s">
        <v>1826</v>
      </c>
      <c r="H24" s="4">
        <v>63.368453100000004</v>
      </c>
      <c r="I24">
        <v>63.7198463</v>
      </c>
      <c r="J24" s="5">
        <v>0.35139320000000002</v>
      </c>
      <c r="K24">
        <v>0.55146589999999995</v>
      </c>
    </row>
    <row r="25" spans="1:11" x14ac:dyDescent="0.25">
      <c r="A25">
        <v>24</v>
      </c>
      <c r="B25" t="s">
        <v>36</v>
      </c>
      <c r="C25" t="s">
        <v>226</v>
      </c>
      <c r="D25" t="s">
        <v>227</v>
      </c>
      <c r="E25" t="s">
        <v>37</v>
      </c>
      <c r="F25" t="s">
        <v>7</v>
      </c>
      <c r="G25" t="s">
        <v>1826</v>
      </c>
      <c r="H25" s="4">
        <v>63.4589067</v>
      </c>
      <c r="I25">
        <v>62.775679799999999</v>
      </c>
      <c r="J25" s="5">
        <v>0.68322689999999997</v>
      </c>
      <c r="K25">
        <v>1.0883624000000001</v>
      </c>
    </row>
    <row r="26" spans="1:11" x14ac:dyDescent="0.25">
      <c r="A26">
        <v>25</v>
      </c>
      <c r="B26" t="s">
        <v>36</v>
      </c>
      <c r="C26" t="s">
        <v>228</v>
      </c>
      <c r="D26" t="s">
        <v>229</v>
      </c>
      <c r="E26" t="s">
        <v>37</v>
      </c>
      <c r="F26" t="s">
        <v>7</v>
      </c>
      <c r="G26" t="s">
        <v>1826</v>
      </c>
      <c r="H26" s="4">
        <v>63.184989000000002</v>
      </c>
      <c r="I26">
        <v>63.4589067</v>
      </c>
      <c r="J26" s="5">
        <v>0.27391769999999999</v>
      </c>
      <c r="K26">
        <v>0.43164580000000002</v>
      </c>
    </row>
    <row r="27" spans="1:11" x14ac:dyDescent="0.25">
      <c r="A27">
        <v>26</v>
      </c>
      <c r="B27" t="s">
        <v>36</v>
      </c>
      <c r="C27" t="s">
        <v>230</v>
      </c>
      <c r="D27" t="s">
        <v>231</v>
      </c>
      <c r="E27" t="s">
        <v>37</v>
      </c>
      <c r="F27" t="s">
        <v>7</v>
      </c>
      <c r="G27" t="s">
        <v>1826</v>
      </c>
      <c r="H27" s="4">
        <v>63.635281200000001</v>
      </c>
      <c r="I27">
        <v>63.184989000000002</v>
      </c>
      <c r="J27" s="5">
        <v>0.45029219999999998</v>
      </c>
      <c r="K27">
        <v>0.71265690000000004</v>
      </c>
    </row>
    <row r="28" spans="1:11" x14ac:dyDescent="0.25">
      <c r="A28">
        <v>27</v>
      </c>
      <c r="B28" t="s">
        <v>36</v>
      </c>
      <c r="C28" t="s">
        <v>232</v>
      </c>
      <c r="D28" t="s">
        <v>233</v>
      </c>
      <c r="E28" t="s">
        <v>37</v>
      </c>
      <c r="F28" t="s">
        <v>7</v>
      </c>
      <c r="G28" t="s">
        <v>1826</v>
      </c>
      <c r="H28" s="4">
        <v>64.151634400000006</v>
      </c>
      <c r="I28">
        <v>63.635281200000001</v>
      </c>
      <c r="J28" s="5">
        <v>0.51635319999999996</v>
      </c>
      <c r="K28">
        <v>0.81142599999999998</v>
      </c>
    </row>
    <row r="29" spans="1:11" x14ac:dyDescent="0.25">
      <c r="A29">
        <v>28</v>
      </c>
      <c r="B29" t="s">
        <v>36</v>
      </c>
      <c r="C29" t="s">
        <v>234</v>
      </c>
      <c r="D29" t="s">
        <v>235</v>
      </c>
      <c r="E29" t="s">
        <v>37</v>
      </c>
      <c r="F29" t="s">
        <v>7</v>
      </c>
      <c r="G29" t="s">
        <v>1826</v>
      </c>
      <c r="H29" s="4">
        <v>62.891403599999997</v>
      </c>
      <c r="I29">
        <v>64.151634400000006</v>
      </c>
      <c r="J29" s="5">
        <v>1.2602308</v>
      </c>
      <c r="K29">
        <v>1.9644562999999999</v>
      </c>
    </row>
    <row r="30" spans="1:11" x14ac:dyDescent="0.25">
      <c r="A30">
        <v>29</v>
      </c>
      <c r="B30" t="s">
        <v>36</v>
      </c>
      <c r="C30" t="s">
        <v>242</v>
      </c>
      <c r="D30" t="s">
        <v>243</v>
      </c>
      <c r="E30" t="s">
        <v>37</v>
      </c>
      <c r="F30" t="s">
        <v>7</v>
      </c>
      <c r="G30" t="s">
        <v>1826</v>
      </c>
      <c r="H30" s="4">
        <v>63.793723300000003</v>
      </c>
      <c r="I30">
        <v>62.9512851</v>
      </c>
      <c r="J30" s="5">
        <v>0.84243820000000003</v>
      </c>
      <c r="K30">
        <v>1.3382383</v>
      </c>
    </row>
    <row r="31" spans="1:11" x14ac:dyDescent="0.25">
      <c r="A31">
        <v>30</v>
      </c>
      <c r="B31" t="s">
        <v>36</v>
      </c>
      <c r="C31" t="s">
        <v>252</v>
      </c>
      <c r="D31" t="s">
        <v>253</v>
      </c>
      <c r="E31" t="s">
        <v>37</v>
      </c>
      <c r="F31" t="s">
        <v>7</v>
      </c>
      <c r="G31" t="s">
        <v>1826</v>
      </c>
      <c r="H31" s="4">
        <v>62.904086200000002</v>
      </c>
      <c r="I31">
        <v>64.314809999999994</v>
      </c>
      <c r="J31" s="5">
        <v>1.4107238</v>
      </c>
      <c r="K31">
        <v>2.1934665</v>
      </c>
    </row>
    <row r="32" spans="1:11" x14ac:dyDescent="0.25">
      <c r="A32">
        <v>31</v>
      </c>
      <c r="B32" t="s">
        <v>36</v>
      </c>
      <c r="C32" t="s">
        <v>262</v>
      </c>
      <c r="D32" t="s">
        <v>263</v>
      </c>
      <c r="E32" t="s">
        <v>37</v>
      </c>
      <c r="F32" t="s">
        <v>7</v>
      </c>
      <c r="G32" t="s">
        <v>1826</v>
      </c>
      <c r="H32" s="4">
        <v>62.743255300000001</v>
      </c>
      <c r="I32">
        <v>62.637414499999998</v>
      </c>
      <c r="J32" s="5">
        <v>0.1058408</v>
      </c>
      <c r="K32">
        <v>0.16897380000000001</v>
      </c>
    </row>
    <row r="33" spans="1:11" x14ac:dyDescent="0.25">
      <c r="A33">
        <v>32</v>
      </c>
      <c r="B33" t="s">
        <v>36</v>
      </c>
      <c r="C33" t="s">
        <v>266</v>
      </c>
      <c r="D33" t="s">
        <v>267</v>
      </c>
      <c r="E33" t="s">
        <v>37</v>
      </c>
      <c r="F33" t="s">
        <v>7</v>
      </c>
      <c r="G33" t="s">
        <v>1826</v>
      </c>
      <c r="H33" s="4">
        <v>63.705792500000001</v>
      </c>
      <c r="I33">
        <v>62.773855300000001</v>
      </c>
      <c r="J33" s="5">
        <v>0.93193720000000002</v>
      </c>
      <c r="K33">
        <v>1.4845945</v>
      </c>
    </row>
    <row r="34" spans="1:11" x14ac:dyDescent="0.25">
      <c r="A34">
        <v>33</v>
      </c>
      <c r="B34" t="s">
        <v>36</v>
      </c>
      <c r="C34" t="s">
        <v>280</v>
      </c>
      <c r="D34" t="s">
        <v>281</v>
      </c>
      <c r="E34" t="s">
        <v>37</v>
      </c>
      <c r="F34" t="s">
        <v>7</v>
      </c>
      <c r="G34" t="s">
        <v>1826</v>
      </c>
      <c r="H34" s="4">
        <v>64.283726999999999</v>
      </c>
      <c r="I34">
        <v>62.643543700000002</v>
      </c>
      <c r="J34" s="5">
        <v>1.6401832999999999</v>
      </c>
      <c r="K34">
        <v>2.6182799000000001</v>
      </c>
    </row>
    <row r="35" spans="1:11" x14ac:dyDescent="0.25">
      <c r="A35">
        <v>34</v>
      </c>
      <c r="B35" t="s">
        <v>36</v>
      </c>
      <c r="C35" t="s">
        <v>284</v>
      </c>
      <c r="D35" t="s">
        <v>285</v>
      </c>
      <c r="E35" t="s">
        <v>37</v>
      </c>
      <c r="F35" t="s">
        <v>7</v>
      </c>
      <c r="G35" t="s">
        <v>1826</v>
      </c>
      <c r="H35" s="4">
        <v>63.587579900000001</v>
      </c>
      <c r="I35">
        <v>63.369647899999997</v>
      </c>
      <c r="J35" s="5">
        <v>0.21793199999999999</v>
      </c>
      <c r="K35">
        <v>0.34390599999999999</v>
      </c>
    </row>
    <row r="36" spans="1:11" x14ac:dyDescent="0.25">
      <c r="A36">
        <v>35</v>
      </c>
      <c r="B36" t="s">
        <v>36</v>
      </c>
      <c r="C36" t="s">
        <v>288</v>
      </c>
      <c r="D36" t="s">
        <v>289</v>
      </c>
      <c r="E36" t="s">
        <v>37</v>
      </c>
      <c r="F36" t="s">
        <v>7</v>
      </c>
      <c r="G36" t="s">
        <v>1826</v>
      </c>
      <c r="H36" s="4">
        <v>64.142593399999996</v>
      </c>
      <c r="I36">
        <v>63.203135799999998</v>
      </c>
      <c r="J36" s="5">
        <v>0.9394576</v>
      </c>
      <c r="K36">
        <v>1.4864097999999999</v>
      </c>
    </row>
    <row r="37" spans="1:11" x14ac:dyDescent="0.25">
      <c r="A37">
        <v>36</v>
      </c>
      <c r="B37" t="s">
        <v>36</v>
      </c>
      <c r="C37" t="s">
        <v>294</v>
      </c>
      <c r="D37" t="s">
        <v>295</v>
      </c>
      <c r="E37" t="s">
        <v>37</v>
      </c>
      <c r="F37" t="s">
        <v>7</v>
      </c>
      <c r="G37" t="s">
        <v>1826</v>
      </c>
      <c r="H37" s="4">
        <v>63.402646300000001</v>
      </c>
      <c r="I37">
        <v>62.959001000000001</v>
      </c>
      <c r="J37" s="5">
        <v>0.44364530000000002</v>
      </c>
      <c r="K37">
        <v>0.70465750000000005</v>
      </c>
    </row>
    <row r="38" spans="1:11" x14ac:dyDescent="0.25">
      <c r="A38">
        <v>37</v>
      </c>
      <c r="B38" t="s">
        <v>36</v>
      </c>
      <c r="C38" t="s">
        <v>302</v>
      </c>
      <c r="D38" t="s">
        <v>303</v>
      </c>
      <c r="E38" t="s">
        <v>37</v>
      </c>
      <c r="F38" t="s">
        <v>7</v>
      </c>
      <c r="G38" t="s">
        <v>1826</v>
      </c>
      <c r="H38" s="4">
        <v>63.109477200000001</v>
      </c>
      <c r="I38">
        <v>63.984285499999999</v>
      </c>
      <c r="J38" s="5">
        <v>0.87480829999999998</v>
      </c>
      <c r="K38">
        <v>1.3672237</v>
      </c>
    </row>
    <row r="39" spans="1:11" x14ac:dyDescent="0.25">
      <c r="A39">
        <v>38</v>
      </c>
      <c r="B39" t="s">
        <v>36</v>
      </c>
      <c r="C39" t="s">
        <v>306</v>
      </c>
      <c r="D39" t="s">
        <v>307</v>
      </c>
      <c r="E39" t="s">
        <v>37</v>
      </c>
      <c r="F39" t="s">
        <v>7</v>
      </c>
      <c r="G39" t="s">
        <v>1826</v>
      </c>
      <c r="H39" s="4">
        <v>63.670242299999998</v>
      </c>
      <c r="I39">
        <v>63.742892599999998</v>
      </c>
      <c r="J39" s="5">
        <v>7.2650300000000001E-2</v>
      </c>
      <c r="K39">
        <v>0.11397400000000001</v>
      </c>
    </row>
    <row r="40" spans="1:11" x14ac:dyDescent="0.25">
      <c r="A40">
        <v>39</v>
      </c>
      <c r="B40" t="s">
        <v>36</v>
      </c>
      <c r="C40" t="s">
        <v>308</v>
      </c>
      <c r="D40" t="s">
        <v>309</v>
      </c>
      <c r="E40" t="s">
        <v>37</v>
      </c>
      <c r="F40" t="s">
        <v>7</v>
      </c>
      <c r="G40" t="s">
        <v>1826</v>
      </c>
      <c r="H40" s="4">
        <v>62.855181999999999</v>
      </c>
      <c r="I40">
        <v>63.670242299999998</v>
      </c>
      <c r="J40" s="5">
        <v>0.81506029999999996</v>
      </c>
      <c r="K40">
        <v>1.2801275000000001</v>
      </c>
    </row>
    <row r="41" spans="1:11" x14ac:dyDescent="0.25">
      <c r="A41">
        <v>40</v>
      </c>
      <c r="B41" t="s">
        <v>36</v>
      </c>
      <c r="C41" t="s">
        <v>318</v>
      </c>
      <c r="D41" t="s">
        <v>319</v>
      </c>
      <c r="E41" t="s">
        <v>37</v>
      </c>
      <c r="F41" t="s">
        <v>7</v>
      </c>
      <c r="G41" t="s">
        <v>1826</v>
      </c>
      <c r="H41" s="4">
        <v>62.829599999999999</v>
      </c>
      <c r="I41">
        <v>63.393122099999999</v>
      </c>
      <c r="J41" s="5">
        <v>0.56352210000000003</v>
      </c>
      <c r="K41">
        <v>0.88893259999999996</v>
      </c>
    </row>
    <row r="42" spans="1:11" x14ac:dyDescent="0.25">
      <c r="A42">
        <v>41</v>
      </c>
      <c r="B42" t="s">
        <v>36</v>
      </c>
      <c r="C42" t="s">
        <v>344</v>
      </c>
      <c r="D42" t="s">
        <v>345</v>
      </c>
      <c r="E42" t="s">
        <v>37</v>
      </c>
      <c r="F42" t="s">
        <v>7</v>
      </c>
      <c r="G42" t="s">
        <v>1826</v>
      </c>
      <c r="H42" s="4">
        <v>63.839083100000003</v>
      </c>
      <c r="I42">
        <v>63.403681800000001</v>
      </c>
      <c r="J42" s="5">
        <v>0.43540129999999999</v>
      </c>
      <c r="K42">
        <v>0.68671300000000002</v>
      </c>
    </row>
    <row r="43" spans="1:11" x14ac:dyDescent="0.25">
      <c r="A43">
        <v>42</v>
      </c>
      <c r="B43" t="s">
        <v>36</v>
      </c>
      <c r="C43" t="s">
        <v>346</v>
      </c>
      <c r="D43" t="s">
        <v>347</v>
      </c>
      <c r="E43" t="s">
        <v>37</v>
      </c>
      <c r="F43" t="s">
        <v>7</v>
      </c>
      <c r="G43" t="s">
        <v>1826</v>
      </c>
      <c r="H43" s="4">
        <v>64.079512699999995</v>
      </c>
      <c r="I43">
        <v>63.839083100000003</v>
      </c>
      <c r="J43" s="5">
        <v>0.24042959999999999</v>
      </c>
      <c r="K43">
        <v>0.37661820000000001</v>
      </c>
    </row>
    <row r="44" spans="1:11" x14ac:dyDescent="0.25">
      <c r="A44">
        <v>43</v>
      </c>
      <c r="B44" t="s">
        <v>36</v>
      </c>
      <c r="C44" t="s">
        <v>348</v>
      </c>
      <c r="D44" t="s">
        <v>349</v>
      </c>
      <c r="E44" t="s">
        <v>37</v>
      </c>
      <c r="F44" t="s">
        <v>7</v>
      </c>
      <c r="G44" t="s">
        <v>1826</v>
      </c>
      <c r="H44" s="4">
        <v>63.069754500000002</v>
      </c>
      <c r="I44">
        <v>64.079512699999995</v>
      </c>
      <c r="J44" s="5">
        <v>1.0097582000000001</v>
      </c>
      <c r="K44">
        <v>1.5757893999999999</v>
      </c>
    </row>
    <row r="45" spans="1:11" x14ac:dyDescent="0.25">
      <c r="A45">
        <v>44</v>
      </c>
      <c r="B45" t="s">
        <v>36</v>
      </c>
      <c r="C45" t="s">
        <v>366</v>
      </c>
      <c r="D45" t="s">
        <v>367</v>
      </c>
      <c r="E45" t="s">
        <v>37</v>
      </c>
      <c r="F45" t="s">
        <v>7</v>
      </c>
      <c r="G45" t="s">
        <v>1826</v>
      </c>
      <c r="H45" s="4">
        <v>62.893730400000003</v>
      </c>
      <c r="I45">
        <v>63.937514999999998</v>
      </c>
      <c r="J45" s="5">
        <v>1.0437846</v>
      </c>
      <c r="K45">
        <v>1.6325073000000001</v>
      </c>
    </row>
    <row r="46" spans="1:11" x14ac:dyDescent="0.25">
      <c r="A46">
        <v>45</v>
      </c>
      <c r="B46" t="s">
        <v>36</v>
      </c>
      <c r="C46" t="s">
        <v>374</v>
      </c>
      <c r="D46" t="s">
        <v>375</v>
      </c>
      <c r="E46" t="s">
        <v>37</v>
      </c>
      <c r="F46" t="s">
        <v>7</v>
      </c>
      <c r="G46" t="s">
        <v>1826</v>
      </c>
      <c r="H46" s="4">
        <v>62.677542299999999</v>
      </c>
      <c r="I46">
        <v>63.181107099999998</v>
      </c>
      <c r="J46" s="5">
        <v>0.50356480000000003</v>
      </c>
      <c r="K46">
        <v>0.797018</v>
      </c>
    </row>
    <row r="47" spans="1:11" x14ac:dyDescent="0.25">
      <c r="A47">
        <v>46</v>
      </c>
      <c r="B47" t="s">
        <v>36</v>
      </c>
      <c r="C47" t="s">
        <v>376</v>
      </c>
      <c r="D47" t="s">
        <v>377</v>
      </c>
      <c r="E47" t="s">
        <v>37</v>
      </c>
      <c r="F47" t="s">
        <v>7</v>
      </c>
      <c r="G47" t="s">
        <v>1826</v>
      </c>
      <c r="H47" s="4">
        <v>62.807685599999999</v>
      </c>
      <c r="I47">
        <v>62.677542299999999</v>
      </c>
      <c r="J47" s="5">
        <v>0.13014329999999999</v>
      </c>
      <c r="K47">
        <v>0.2076394</v>
      </c>
    </row>
    <row r="48" spans="1:11" x14ac:dyDescent="0.25">
      <c r="A48">
        <v>47</v>
      </c>
      <c r="B48" t="s">
        <v>36</v>
      </c>
      <c r="C48" t="s">
        <v>384</v>
      </c>
      <c r="D48" t="s">
        <v>385</v>
      </c>
      <c r="E48" t="s">
        <v>37</v>
      </c>
      <c r="F48" t="s">
        <v>7</v>
      </c>
      <c r="G48" t="s">
        <v>1826</v>
      </c>
      <c r="H48" s="4">
        <v>63.975161200000002</v>
      </c>
      <c r="I48">
        <v>62.689742600000002</v>
      </c>
      <c r="J48" s="5">
        <v>1.2854186000000001</v>
      </c>
      <c r="K48">
        <v>2.0504449</v>
      </c>
    </row>
    <row r="49" spans="1:11" x14ac:dyDescent="0.25">
      <c r="A49">
        <v>48</v>
      </c>
      <c r="B49" t="s">
        <v>388</v>
      </c>
      <c r="C49" t="s">
        <v>389</v>
      </c>
      <c r="D49" t="s">
        <v>390</v>
      </c>
      <c r="E49" t="s">
        <v>37</v>
      </c>
      <c r="F49" t="s">
        <v>7</v>
      </c>
      <c r="G49" t="s">
        <v>1826</v>
      </c>
      <c r="H49" s="4">
        <v>61.732648599999997</v>
      </c>
      <c r="I49">
        <v>61.153476499999996</v>
      </c>
      <c r="J49" s="5">
        <v>0.57917209999999997</v>
      </c>
      <c r="K49">
        <v>0.94707960000000002</v>
      </c>
    </row>
    <row r="50" spans="1:11" x14ac:dyDescent="0.25">
      <c r="A50">
        <v>49</v>
      </c>
      <c r="B50" t="s">
        <v>388</v>
      </c>
      <c r="C50" t="s">
        <v>393</v>
      </c>
      <c r="D50" t="s">
        <v>394</v>
      </c>
      <c r="E50" t="s">
        <v>37</v>
      </c>
      <c r="F50" t="s">
        <v>7</v>
      </c>
      <c r="G50" t="s">
        <v>1826</v>
      </c>
      <c r="H50" s="4">
        <v>60.4935537</v>
      </c>
      <c r="I50">
        <v>59.992364000000002</v>
      </c>
      <c r="J50" s="5">
        <v>0.50118969999999996</v>
      </c>
      <c r="K50">
        <v>0.83542249999999996</v>
      </c>
    </row>
    <row r="51" spans="1:11" x14ac:dyDescent="0.25">
      <c r="A51">
        <v>50</v>
      </c>
      <c r="B51" t="s">
        <v>388</v>
      </c>
      <c r="C51" t="s">
        <v>397</v>
      </c>
      <c r="D51" t="s">
        <v>398</v>
      </c>
      <c r="E51" t="s">
        <v>37</v>
      </c>
      <c r="F51" t="s">
        <v>7</v>
      </c>
      <c r="G51" t="s">
        <v>1826</v>
      </c>
      <c r="H51" s="4">
        <v>62.425393999999997</v>
      </c>
      <c r="I51">
        <v>59.645127899999999</v>
      </c>
      <c r="J51" s="5">
        <v>2.7802661</v>
      </c>
      <c r="K51">
        <v>4.6613464999999996</v>
      </c>
    </row>
    <row r="52" spans="1:11" x14ac:dyDescent="0.25">
      <c r="A52">
        <v>51</v>
      </c>
      <c r="B52" t="s">
        <v>388</v>
      </c>
      <c r="C52" t="s">
        <v>403</v>
      </c>
      <c r="D52" t="s">
        <v>404</v>
      </c>
      <c r="E52" t="s">
        <v>37</v>
      </c>
      <c r="F52" t="s">
        <v>7</v>
      </c>
      <c r="G52" t="s">
        <v>1826</v>
      </c>
      <c r="H52" s="4">
        <v>60.167433600000003</v>
      </c>
      <c r="I52">
        <v>62.054199799999999</v>
      </c>
      <c r="J52" s="5">
        <v>1.8867662000000001</v>
      </c>
      <c r="K52">
        <v>3.0405133000000002</v>
      </c>
    </row>
    <row r="53" spans="1:11" x14ac:dyDescent="0.25">
      <c r="A53">
        <v>52</v>
      </c>
      <c r="B53" t="s">
        <v>388</v>
      </c>
      <c r="C53" t="s">
        <v>413</v>
      </c>
      <c r="D53" t="s">
        <v>414</v>
      </c>
      <c r="E53" t="s">
        <v>37</v>
      </c>
      <c r="F53" t="s">
        <v>7</v>
      </c>
      <c r="G53" t="s">
        <v>1826</v>
      </c>
      <c r="H53" s="4">
        <v>62.230459699999997</v>
      </c>
      <c r="I53">
        <v>61.186696900000001</v>
      </c>
      <c r="J53" s="5">
        <v>1.0437628000000001</v>
      </c>
      <c r="K53">
        <v>1.7058656000000001</v>
      </c>
    </row>
    <row r="54" spans="1:11" x14ac:dyDescent="0.25">
      <c r="A54">
        <v>53</v>
      </c>
      <c r="B54" t="s">
        <v>388</v>
      </c>
      <c r="C54" t="s">
        <v>415</v>
      </c>
      <c r="D54" t="s">
        <v>416</v>
      </c>
      <c r="E54" t="s">
        <v>37</v>
      </c>
      <c r="F54" t="s">
        <v>7</v>
      </c>
      <c r="G54" t="s">
        <v>1826</v>
      </c>
      <c r="H54" s="4">
        <v>61.462115699999998</v>
      </c>
      <c r="I54">
        <v>62.230459699999997</v>
      </c>
      <c r="J54" s="5">
        <v>0.76834400000000003</v>
      </c>
      <c r="K54">
        <v>1.2346751</v>
      </c>
    </row>
    <row r="55" spans="1:11" x14ac:dyDescent="0.25">
      <c r="A55">
        <v>54</v>
      </c>
      <c r="B55" t="s">
        <v>388</v>
      </c>
      <c r="C55" t="s">
        <v>419</v>
      </c>
      <c r="D55" t="s">
        <v>420</v>
      </c>
      <c r="E55" t="s">
        <v>37</v>
      </c>
      <c r="F55" t="s">
        <v>7</v>
      </c>
      <c r="G55" t="s">
        <v>1826</v>
      </c>
      <c r="H55" s="4">
        <v>61.271740999999999</v>
      </c>
      <c r="I55">
        <v>61.619446000000003</v>
      </c>
      <c r="J55" s="5">
        <v>0.34770499999999999</v>
      </c>
      <c r="K55">
        <v>0.56427799999999995</v>
      </c>
    </row>
    <row r="56" spans="1:11" x14ac:dyDescent="0.25">
      <c r="A56">
        <v>55</v>
      </c>
      <c r="B56" t="s">
        <v>388</v>
      </c>
      <c r="C56" t="s">
        <v>431</v>
      </c>
      <c r="D56" t="s">
        <v>432</v>
      </c>
      <c r="E56" t="s">
        <v>37</v>
      </c>
      <c r="F56" t="s">
        <v>7</v>
      </c>
      <c r="G56" t="s">
        <v>1826</v>
      </c>
      <c r="H56" s="4">
        <v>59.7742006</v>
      </c>
      <c r="I56">
        <v>62.496505399999997</v>
      </c>
      <c r="J56" s="5">
        <v>2.7223047999999999</v>
      </c>
      <c r="K56">
        <v>4.3559311999999997</v>
      </c>
    </row>
    <row r="57" spans="1:11" x14ac:dyDescent="0.25">
      <c r="A57">
        <v>56</v>
      </c>
      <c r="B57" t="s">
        <v>388</v>
      </c>
      <c r="C57" t="s">
        <v>433</v>
      </c>
      <c r="D57" t="s">
        <v>434</v>
      </c>
      <c r="E57" t="s">
        <v>37</v>
      </c>
      <c r="F57" t="s">
        <v>7</v>
      </c>
      <c r="G57" t="s">
        <v>1826</v>
      </c>
      <c r="H57" s="4">
        <v>60.880175100000002</v>
      </c>
      <c r="I57">
        <v>59.7742006</v>
      </c>
      <c r="J57" s="5">
        <v>1.1059745000000001</v>
      </c>
      <c r="K57">
        <v>1.8502539</v>
      </c>
    </row>
    <row r="58" spans="1:11" x14ac:dyDescent="0.25">
      <c r="A58">
        <v>57</v>
      </c>
      <c r="B58" t="s">
        <v>388</v>
      </c>
      <c r="C58" t="s">
        <v>439</v>
      </c>
      <c r="D58" t="s">
        <v>440</v>
      </c>
      <c r="E58" t="s">
        <v>37</v>
      </c>
      <c r="F58" t="s">
        <v>7</v>
      </c>
      <c r="G58" t="s">
        <v>1826</v>
      </c>
      <c r="H58" s="4">
        <v>60.212644400000002</v>
      </c>
      <c r="I58">
        <v>61.813350499999999</v>
      </c>
      <c r="J58" s="5">
        <v>1.6007061</v>
      </c>
      <c r="K58">
        <v>2.5895798999999999</v>
      </c>
    </row>
    <row r="59" spans="1:11" x14ac:dyDescent="0.25">
      <c r="A59">
        <v>58</v>
      </c>
      <c r="B59" t="s">
        <v>388</v>
      </c>
      <c r="C59" t="s">
        <v>443</v>
      </c>
      <c r="D59" t="s">
        <v>444</v>
      </c>
      <c r="E59" t="s">
        <v>37</v>
      </c>
      <c r="F59" t="s">
        <v>7</v>
      </c>
      <c r="G59" t="s">
        <v>1826</v>
      </c>
      <c r="H59" s="4">
        <v>61.3779951</v>
      </c>
      <c r="I59">
        <v>60.3084554</v>
      </c>
      <c r="J59" s="5">
        <v>1.0695397</v>
      </c>
      <c r="K59">
        <v>1.7734490000000001</v>
      </c>
    </row>
    <row r="60" spans="1:11" x14ac:dyDescent="0.25">
      <c r="A60">
        <v>59</v>
      </c>
      <c r="B60" t="s">
        <v>388</v>
      </c>
      <c r="C60" t="s">
        <v>445</v>
      </c>
      <c r="D60" t="s">
        <v>446</v>
      </c>
      <c r="E60" t="s">
        <v>37</v>
      </c>
      <c r="F60" t="s">
        <v>7</v>
      </c>
      <c r="G60" t="s">
        <v>1826</v>
      </c>
      <c r="H60" s="4">
        <v>62.944588699999997</v>
      </c>
      <c r="I60">
        <v>61.3779951</v>
      </c>
      <c r="J60" s="5">
        <v>1.5665936</v>
      </c>
      <c r="K60">
        <v>2.5523701000000001</v>
      </c>
    </row>
    <row r="61" spans="1:11" x14ac:dyDescent="0.25">
      <c r="A61">
        <v>60</v>
      </c>
      <c r="B61" t="s">
        <v>388</v>
      </c>
      <c r="C61" t="s">
        <v>461</v>
      </c>
      <c r="D61" t="s">
        <v>462</v>
      </c>
      <c r="E61" t="s">
        <v>37</v>
      </c>
      <c r="F61" t="s">
        <v>7</v>
      </c>
      <c r="G61" t="s">
        <v>1826</v>
      </c>
      <c r="H61" s="4">
        <v>61.123431400000001</v>
      </c>
      <c r="I61">
        <v>60.580273499999997</v>
      </c>
      <c r="J61" s="5">
        <v>0.54315789999999997</v>
      </c>
      <c r="K61">
        <v>0.89659199999999994</v>
      </c>
    </row>
    <row r="62" spans="1:11" x14ac:dyDescent="0.25">
      <c r="A62">
        <v>61</v>
      </c>
      <c r="B62" t="s">
        <v>388</v>
      </c>
      <c r="C62" t="s">
        <v>463</v>
      </c>
      <c r="D62" t="s">
        <v>464</v>
      </c>
      <c r="E62" t="s">
        <v>37</v>
      </c>
      <c r="F62" t="s">
        <v>7</v>
      </c>
      <c r="G62" t="s">
        <v>1826</v>
      </c>
      <c r="H62" s="4">
        <v>59.785389199999997</v>
      </c>
      <c r="I62">
        <v>61.123431400000001</v>
      </c>
      <c r="J62" s="5">
        <v>1.3380422000000001</v>
      </c>
      <c r="K62">
        <v>2.1890822999999999</v>
      </c>
    </row>
    <row r="63" spans="1:11" x14ac:dyDescent="0.25">
      <c r="A63">
        <v>62</v>
      </c>
      <c r="B63" t="s">
        <v>388</v>
      </c>
      <c r="C63" t="s">
        <v>471</v>
      </c>
      <c r="D63" t="s">
        <v>472</v>
      </c>
      <c r="E63" t="s">
        <v>37</v>
      </c>
      <c r="F63" t="s">
        <v>7</v>
      </c>
      <c r="G63" t="s">
        <v>1826</v>
      </c>
      <c r="H63" s="4">
        <v>60.702705600000002</v>
      </c>
      <c r="I63">
        <v>60.452409199999998</v>
      </c>
      <c r="J63" s="5">
        <v>0.25029639999999997</v>
      </c>
      <c r="K63">
        <v>0.41403879999999998</v>
      </c>
    </row>
    <row r="64" spans="1:11" x14ac:dyDescent="0.25">
      <c r="A64">
        <v>63</v>
      </c>
      <c r="B64" t="s">
        <v>388</v>
      </c>
      <c r="C64" t="s">
        <v>483</v>
      </c>
      <c r="D64" t="s">
        <v>484</v>
      </c>
      <c r="E64" t="s">
        <v>37</v>
      </c>
      <c r="F64" t="s">
        <v>7</v>
      </c>
      <c r="G64" t="s">
        <v>1826</v>
      </c>
      <c r="H64" s="4">
        <v>60.961121900000002</v>
      </c>
      <c r="I64">
        <v>62.378487499999999</v>
      </c>
      <c r="J64" s="5">
        <v>1.4173655999999999</v>
      </c>
      <c r="K64">
        <v>2.2722026</v>
      </c>
    </row>
    <row r="65" spans="1:11" x14ac:dyDescent="0.25">
      <c r="A65">
        <v>64</v>
      </c>
      <c r="B65" t="s">
        <v>388</v>
      </c>
      <c r="C65" t="s">
        <v>493</v>
      </c>
      <c r="D65" t="s">
        <v>494</v>
      </c>
      <c r="E65" t="s">
        <v>37</v>
      </c>
      <c r="F65" t="s">
        <v>7</v>
      </c>
      <c r="G65" t="s">
        <v>1826</v>
      </c>
      <c r="H65" s="4">
        <v>61.803000400000002</v>
      </c>
      <c r="I65">
        <v>60.155726799999997</v>
      </c>
      <c r="J65" s="5">
        <v>1.6472735999999999</v>
      </c>
      <c r="K65">
        <v>2.7383487999999998</v>
      </c>
    </row>
    <row r="66" spans="1:11" x14ac:dyDescent="0.25">
      <c r="A66">
        <v>65</v>
      </c>
      <c r="B66" t="s">
        <v>388</v>
      </c>
      <c r="C66" t="s">
        <v>495</v>
      </c>
      <c r="D66" t="s">
        <v>496</v>
      </c>
      <c r="E66" t="s">
        <v>37</v>
      </c>
      <c r="F66" t="s">
        <v>7</v>
      </c>
      <c r="G66" t="s">
        <v>1826</v>
      </c>
      <c r="H66" s="4">
        <v>60.116245399999997</v>
      </c>
      <c r="I66">
        <v>61.803000400000002</v>
      </c>
      <c r="J66" s="5">
        <v>1.686755</v>
      </c>
      <c r="K66">
        <v>2.7292445000000001</v>
      </c>
    </row>
    <row r="67" spans="1:11" x14ac:dyDescent="0.25">
      <c r="A67">
        <v>66</v>
      </c>
      <c r="B67" t="s">
        <v>388</v>
      </c>
      <c r="C67" t="s">
        <v>501</v>
      </c>
      <c r="D67" t="s">
        <v>502</v>
      </c>
      <c r="E67" t="s">
        <v>37</v>
      </c>
      <c r="F67" t="s">
        <v>7</v>
      </c>
      <c r="G67" t="s">
        <v>1826</v>
      </c>
      <c r="H67" s="4">
        <v>61.940677899999997</v>
      </c>
      <c r="I67">
        <v>62.7647251</v>
      </c>
      <c r="J67" s="5">
        <v>0.82404719999999998</v>
      </c>
      <c r="K67">
        <v>1.3129145</v>
      </c>
    </row>
    <row r="68" spans="1:11" x14ac:dyDescent="0.25">
      <c r="A68">
        <v>67</v>
      </c>
      <c r="B68" t="s">
        <v>388</v>
      </c>
      <c r="C68" t="s">
        <v>507</v>
      </c>
      <c r="D68" t="s">
        <v>508</v>
      </c>
      <c r="E68" t="s">
        <v>37</v>
      </c>
      <c r="F68" t="s">
        <v>7</v>
      </c>
      <c r="G68" t="s">
        <v>1826</v>
      </c>
      <c r="H68" s="4">
        <v>60.507340999999997</v>
      </c>
      <c r="I68">
        <v>62.6111772</v>
      </c>
      <c r="J68" s="5">
        <v>2.1038361999999999</v>
      </c>
      <c r="K68">
        <v>3.3601606999999998</v>
      </c>
    </row>
    <row r="69" spans="1:11" x14ac:dyDescent="0.25">
      <c r="A69">
        <v>68</v>
      </c>
      <c r="B69" t="s">
        <v>388</v>
      </c>
      <c r="C69" t="s">
        <v>523</v>
      </c>
      <c r="D69" t="s">
        <v>524</v>
      </c>
      <c r="E69" t="s">
        <v>37</v>
      </c>
      <c r="F69" t="s">
        <v>7</v>
      </c>
      <c r="G69" t="s">
        <v>1826</v>
      </c>
      <c r="H69" s="4">
        <v>61.978418099999999</v>
      </c>
      <c r="I69">
        <v>60.264767999999997</v>
      </c>
      <c r="J69" s="5">
        <v>1.7136501</v>
      </c>
      <c r="K69">
        <v>2.8435355000000002</v>
      </c>
    </row>
    <row r="70" spans="1:11" x14ac:dyDescent="0.25">
      <c r="A70">
        <v>69</v>
      </c>
      <c r="B70" t="s">
        <v>388</v>
      </c>
      <c r="C70" t="s">
        <v>525</v>
      </c>
      <c r="D70" t="s">
        <v>526</v>
      </c>
      <c r="E70" t="s">
        <v>37</v>
      </c>
      <c r="F70" t="s">
        <v>7</v>
      </c>
      <c r="G70" t="s">
        <v>1826</v>
      </c>
      <c r="H70" s="4">
        <v>61.442321700000001</v>
      </c>
      <c r="I70">
        <v>61.978418099999999</v>
      </c>
      <c r="J70" s="5">
        <v>0.53609640000000003</v>
      </c>
      <c r="K70">
        <v>0.86497270000000004</v>
      </c>
    </row>
    <row r="71" spans="1:11" x14ac:dyDescent="0.25">
      <c r="A71">
        <v>70</v>
      </c>
      <c r="B71" t="s">
        <v>388</v>
      </c>
      <c r="C71" t="s">
        <v>535</v>
      </c>
      <c r="D71" t="s">
        <v>536</v>
      </c>
      <c r="E71" t="s">
        <v>37</v>
      </c>
      <c r="F71" t="s">
        <v>7</v>
      </c>
      <c r="G71" t="s">
        <v>1826</v>
      </c>
      <c r="H71" s="4">
        <v>60.522043500000002</v>
      </c>
      <c r="I71">
        <v>60.546496900000001</v>
      </c>
      <c r="J71" s="5">
        <v>2.44534E-2</v>
      </c>
      <c r="K71">
        <v>4.0387800000000001E-2</v>
      </c>
    </row>
    <row r="72" spans="1:11" x14ac:dyDescent="0.25">
      <c r="A72">
        <v>71</v>
      </c>
      <c r="B72" t="s">
        <v>388</v>
      </c>
      <c r="C72" t="s">
        <v>537</v>
      </c>
      <c r="D72" t="s">
        <v>538</v>
      </c>
      <c r="E72" t="s">
        <v>37</v>
      </c>
      <c r="F72" t="s">
        <v>7</v>
      </c>
      <c r="G72" t="s">
        <v>1826</v>
      </c>
      <c r="H72" s="4">
        <v>61.749096299999998</v>
      </c>
      <c r="I72">
        <v>60.522043500000002</v>
      </c>
      <c r="J72" s="5">
        <v>1.2270528000000001</v>
      </c>
      <c r="K72">
        <v>2.0274477000000002</v>
      </c>
    </row>
    <row r="73" spans="1:11" x14ac:dyDescent="0.25">
      <c r="A73">
        <v>72</v>
      </c>
      <c r="B73" t="s">
        <v>388</v>
      </c>
      <c r="C73" t="s">
        <v>539</v>
      </c>
      <c r="D73" t="s">
        <v>540</v>
      </c>
      <c r="E73" t="s">
        <v>37</v>
      </c>
      <c r="F73" t="s">
        <v>7</v>
      </c>
      <c r="G73" t="s">
        <v>1826</v>
      </c>
      <c r="H73" s="4">
        <v>59.654680599999999</v>
      </c>
      <c r="I73">
        <v>61.749096299999998</v>
      </c>
      <c r="J73" s="5">
        <v>2.0944156999999999</v>
      </c>
      <c r="K73">
        <v>3.3918159999999999</v>
      </c>
    </row>
    <row r="74" spans="1:11" x14ac:dyDescent="0.25">
      <c r="A74">
        <v>73</v>
      </c>
      <c r="B74" t="s">
        <v>388</v>
      </c>
      <c r="C74" t="s">
        <v>549</v>
      </c>
      <c r="D74" t="s">
        <v>550</v>
      </c>
      <c r="E74" t="s">
        <v>37</v>
      </c>
      <c r="F74" t="s">
        <v>7</v>
      </c>
      <c r="G74" t="s">
        <v>1826</v>
      </c>
      <c r="H74" s="4">
        <v>61.959235900000003</v>
      </c>
      <c r="I74">
        <v>60.317741300000002</v>
      </c>
      <c r="J74" s="5">
        <v>1.6414945999999999</v>
      </c>
      <c r="K74">
        <v>2.7214125999999998</v>
      </c>
    </row>
    <row r="75" spans="1:11" x14ac:dyDescent="0.25">
      <c r="A75">
        <v>74</v>
      </c>
      <c r="B75" t="s">
        <v>388</v>
      </c>
      <c r="C75" t="s">
        <v>553</v>
      </c>
      <c r="D75" t="s">
        <v>554</v>
      </c>
      <c r="E75" t="s">
        <v>37</v>
      </c>
      <c r="F75" t="s">
        <v>7</v>
      </c>
      <c r="G75" t="s">
        <v>1826</v>
      </c>
      <c r="H75" s="4">
        <v>61.630383999999999</v>
      </c>
      <c r="I75">
        <v>61.959235900000003</v>
      </c>
      <c r="J75" s="5">
        <v>0.32885189999999997</v>
      </c>
      <c r="K75">
        <v>0.53075530000000004</v>
      </c>
    </row>
    <row r="76" spans="1:11" x14ac:dyDescent="0.25">
      <c r="A76">
        <v>75</v>
      </c>
      <c r="B76" t="s">
        <v>388</v>
      </c>
      <c r="C76" t="s">
        <v>565</v>
      </c>
      <c r="D76" t="s">
        <v>566</v>
      </c>
      <c r="E76" t="s">
        <v>37</v>
      </c>
      <c r="F76" t="s">
        <v>7</v>
      </c>
      <c r="G76" t="s">
        <v>1826</v>
      </c>
      <c r="H76" s="4">
        <v>61.298299900000004</v>
      </c>
      <c r="I76">
        <v>59.656726300000003</v>
      </c>
      <c r="J76" s="5">
        <v>1.6415736000000001</v>
      </c>
      <c r="K76">
        <v>2.7516991000000002</v>
      </c>
    </row>
    <row r="77" spans="1:11" x14ac:dyDescent="0.25">
      <c r="A77">
        <v>76</v>
      </c>
      <c r="B77" t="s">
        <v>388</v>
      </c>
      <c r="C77" t="s">
        <v>571</v>
      </c>
      <c r="D77" t="s">
        <v>572</v>
      </c>
      <c r="E77" t="s">
        <v>37</v>
      </c>
      <c r="F77" t="s">
        <v>7</v>
      </c>
      <c r="G77" t="s">
        <v>1826</v>
      </c>
      <c r="H77" s="4">
        <v>62.592050700000001</v>
      </c>
      <c r="I77">
        <v>61.636401900000003</v>
      </c>
      <c r="J77" s="5">
        <v>0.95564879999999996</v>
      </c>
      <c r="K77">
        <v>1.5504617000000001</v>
      </c>
    </row>
    <row r="78" spans="1:11" x14ac:dyDescent="0.25">
      <c r="A78">
        <v>77</v>
      </c>
      <c r="B78" t="s">
        <v>388</v>
      </c>
      <c r="C78" t="s">
        <v>579</v>
      </c>
      <c r="D78" t="s">
        <v>580</v>
      </c>
      <c r="E78" t="s">
        <v>37</v>
      </c>
      <c r="F78" t="s">
        <v>7</v>
      </c>
      <c r="G78" t="s">
        <v>1826</v>
      </c>
      <c r="H78" s="4">
        <v>61.076709600000001</v>
      </c>
      <c r="I78">
        <v>62.836951399999997</v>
      </c>
      <c r="J78" s="5">
        <v>1.7602418</v>
      </c>
      <c r="K78">
        <v>2.8012845</v>
      </c>
    </row>
    <row r="79" spans="1:11" x14ac:dyDescent="0.25">
      <c r="A79">
        <v>78</v>
      </c>
      <c r="B79" t="s">
        <v>388</v>
      </c>
      <c r="C79" t="s">
        <v>591</v>
      </c>
      <c r="D79" t="s">
        <v>592</v>
      </c>
      <c r="E79" t="s">
        <v>37</v>
      </c>
      <c r="F79" t="s">
        <v>7</v>
      </c>
      <c r="G79" t="s">
        <v>1826</v>
      </c>
      <c r="H79" s="4">
        <v>62.164317500000003</v>
      </c>
      <c r="I79">
        <v>62.069122200000002</v>
      </c>
      <c r="J79" s="5">
        <v>9.5195299999999997E-2</v>
      </c>
      <c r="K79">
        <v>0.1533698</v>
      </c>
    </row>
    <row r="80" spans="1:11" x14ac:dyDescent="0.25">
      <c r="A80">
        <v>79</v>
      </c>
      <c r="B80" t="s">
        <v>388</v>
      </c>
      <c r="C80" t="s">
        <v>623</v>
      </c>
      <c r="D80" t="s">
        <v>624</v>
      </c>
      <c r="E80" t="s">
        <v>37</v>
      </c>
      <c r="F80" t="s">
        <v>7</v>
      </c>
      <c r="G80" t="s">
        <v>1826</v>
      </c>
      <c r="H80" s="4">
        <v>59.817469600000003</v>
      </c>
      <c r="I80">
        <v>60.6738122</v>
      </c>
      <c r="J80" s="5">
        <v>0.85634259999999995</v>
      </c>
      <c r="K80">
        <v>1.4113875</v>
      </c>
    </row>
    <row r="81" spans="1:11" x14ac:dyDescent="0.25">
      <c r="A81">
        <v>80</v>
      </c>
      <c r="B81" t="s">
        <v>388</v>
      </c>
      <c r="C81" t="s">
        <v>635</v>
      </c>
      <c r="D81" t="s">
        <v>636</v>
      </c>
      <c r="E81" t="s">
        <v>37</v>
      </c>
      <c r="F81" t="s">
        <v>7</v>
      </c>
      <c r="G81" t="s">
        <v>1826</v>
      </c>
      <c r="H81" s="4">
        <v>60.557597399999999</v>
      </c>
      <c r="I81">
        <v>60.677458700000003</v>
      </c>
      <c r="J81" s="5">
        <v>0.1198613</v>
      </c>
      <c r="K81">
        <v>0.1975384</v>
      </c>
    </row>
    <row r="82" spans="1:11" x14ac:dyDescent="0.25">
      <c r="A82">
        <v>81</v>
      </c>
      <c r="B82" t="s">
        <v>388</v>
      </c>
      <c r="C82" t="s">
        <v>643</v>
      </c>
      <c r="D82" t="s">
        <v>644</v>
      </c>
      <c r="E82" t="s">
        <v>37</v>
      </c>
      <c r="F82" t="s">
        <v>7</v>
      </c>
      <c r="G82" t="s">
        <v>1826</v>
      </c>
      <c r="H82" s="4">
        <v>62.927015699999998</v>
      </c>
      <c r="I82">
        <v>59.814661000000001</v>
      </c>
      <c r="J82" s="5">
        <v>3.1123547</v>
      </c>
      <c r="K82">
        <v>5.2033307999999998</v>
      </c>
    </row>
    <row r="83" spans="1:11" x14ac:dyDescent="0.25">
      <c r="A83">
        <v>82</v>
      </c>
      <c r="B83" t="s">
        <v>388</v>
      </c>
      <c r="C83" t="s">
        <v>645</v>
      </c>
      <c r="D83" t="s">
        <v>646</v>
      </c>
      <c r="E83" t="s">
        <v>37</v>
      </c>
      <c r="F83" t="s">
        <v>7</v>
      </c>
      <c r="G83" t="s">
        <v>1826</v>
      </c>
      <c r="H83" s="4">
        <v>61.802356099999997</v>
      </c>
      <c r="I83">
        <v>62.927015699999998</v>
      </c>
      <c r="J83" s="5">
        <v>1.1246596</v>
      </c>
      <c r="K83">
        <v>1.7872444999999999</v>
      </c>
    </row>
    <row r="84" spans="1:11" x14ac:dyDescent="0.25">
      <c r="A84">
        <v>83</v>
      </c>
      <c r="B84" t="s">
        <v>388</v>
      </c>
      <c r="C84" t="s">
        <v>647</v>
      </c>
      <c r="D84" t="s">
        <v>648</v>
      </c>
      <c r="E84" t="s">
        <v>37</v>
      </c>
      <c r="F84" t="s">
        <v>7</v>
      </c>
      <c r="G84" t="s">
        <v>1826</v>
      </c>
      <c r="H84" s="4">
        <v>60.001951300000002</v>
      </c>
      <c r="I84">
        <v>61.802356099999997</v>
      </c>
      <c r="J84" s="5">
        <v>1.8004047999999999</v>
      </c>
      <c r="K84">
        <v>2.9131653000000002</v>
      </c>
    </row>
    <row r="85" spans="1:11" x14ac:dyDescent="0.25">
      <c r="A85">
        <v>84</v>
      </c>
      <c r="B85" t="s">
        <v>388</v>
      </c>
      <c r="C85" t="s">
        <v>649</v>
      </c>
      <c r="D85" t="s">
        <v>650</v>
      </c>
      <c r="E85" t="s">
        <v>37</v>
      </c>
      <c r="F85" t="s">
        <v>7</v>
      </c>
      <c r="G85" t="s">
        <v>1826</v>
      </c>
      <c r="H85" s="4">
        <v>62.455858900000003</v>
      </c>
      <c r="I85">
        <v>60.001951300000002</v>
      </c>
      <c r="J85" s="5">
        <v>2.4539076</v>
      </c>
      <c r="K85">
        <v>4.0897129999999997</v>
      </c>
    </row>
    <row r="86" spans="1:11" x14ac:dyDescent="0.25">
      <c r="A86">
        <v>85</v>
      </c>
      <c r="B86" t="s">
        <v>388</v>
      </c>
      <c r="C86" t="s">
        <v>653</v>
      </c>
      <c r="D86" t="s">
        <v>654</v>
      </c>
      <c r="E86" t="s">
        <v>37</v>
      </c>
      <c r="F86" t="s">
        <v>7</v>
      </c>
      <c r="G86" t="s">
        <v>1826</v>
      </c>
      <c r="H86" s="4">
        <v>62.476402999999998</v>
      </c>
      <c r="I86">
        <v>63.593029899999998</v>
      </c>
      <c r="J86" s="5">
        <v>1.1166269</v>
      </c>
      <c r="K86">
        <v>1.7558951</v>
      </c>
    </row>
    <row r="87" spans="1:11" x14ac:dyDescent="0.25">
      <c r="A87">
        <v>86</v>
      </c>
      <c r="B87" t="s">
        <v>388</v>
      </c>
      <c r="C87" t="s">
        <v>659</v>
      </c>
      <c r="D87" t="s">
        <v>660</v>
      </c>
      <c r="E87" t="s">
        <v>37</v>
      </c>
      <c r="F87" t="s">
        <v>7</v>
      </c>
      <c r="G87" t="s">
        <v>1826</v>
      </c>
      <c r="H87" s="4">
        <v>60.2552004</v>
      </c>
      <c r="I87">
        <v>60.238238699999997</v>
      </c>
      <c r="J87" s="5">
        <v>1.69617E-2</v>
      </c>
      <c r="K87">
        <v>2.8157700000000001E-2</v>
      </c>
    </row>
    <row r="88" spans="1:11" x14ac:dyDescent="0.25">
      <c r="A88">
        <v>87</v>
      </c>
      <c r="B88" t="s">
        <v>388</v>
      </c>
      <c r="C88" t="s">
        <v>661</v>
      </c>
      <c r="D88" t="s">
        <v>662</v>
      </c>
      <c r="E88" t="s">
        <v>37</v>
      </c>
      <c r="F88" t="s">
        <v>7</v>
      </c>
      <c r="G88" t="s">
        <v>1826</v>
      </c>
      <c r="H88" s="4">
        <v>61.502960999999999</v>
      </c>
      <c r="I88">
        <v>60.2552004</v>
      </c>
      <c r="J88" s="5">
        <v>1.2477606000000001</v>
      </c>
      <c r="K88">
        <v>2.0707931999999998</v>
      </c>
    </row>
    <row r="89" spans="1:11" x14ac:dyDescent="0.25">
      <c r="A89">
        <v>88</v>
      </c>
      <c r="B89" t="s">
        <v>388</v>
      </c>
      <c r="C89" t="s">
        <v>663</v>
      </c>
      <c r="D89" t="s">
        <v>664</v>
      </c>
      <c r="E89" t="s">
        <v>37</v>
      </c>
      <c r="F89" t="s">
        <v>7</v>
      </c>
      <c r="G89" t="s">
        <v>1826</v>
      </c>
      <c r="H89" s="4">
        <v>61.133677800000001</v>
      </c>
      <c r="I89">
        <v>61.502960999999999</v>
      </c>
      <c r="J89" s="5">
        <v>0.36928319999999998</v>
      </c>
      <c r="K89">
        <v>0.60043159999999995</v>
      </c>
    </row>
    <row r="90" spans="1:11" x14ac:dyDescent="0.25">
      <c r="A90">
        <v>89</v>
      </c>
      <c r="B90" t="s">
        <v>388</v>
      </c>
      <c r="C90" t="s">
        <v>665</v>
      </c>
      <c r="D90" t="s">
        <v>666</v>
      </c>
      <c r="E90" t="s">
        <v>37</v>
      </c>
      <c r="F90" t="s">
        <v>7</v>
      </c>
      <c r="G90" t="s">
        <v>1826</v>
      </c>
      <c r="H90" s="4">
        <v>62.8176877</v>
      </c>
      <c r="I90">
        <v>61.133677800000001</v>
      </c>
      <c r="J90" s="5">
        <v>1.6840098999999999</v>
      </c>
      <c r="K90">
        <v>2.7546354000000002</v>
      </c>
    </row>
    <row r="91" spans="1:11" x14ac:dyDescent="0.25">
      <c r="A91">
        <v>90</v>
      </c>
      <c r="B91" t="s">
        <v>388</v>
      </c>
      <c r="C91" t="s">
        <v>671</v>
      </c>
      <c r="D91" t="s">
        <v>672</v>
      </c>
      <c r="E91" t="s">
        <v>37</v>
      </c>
      <c r="F91" t="s">
        <v>7</v>
      </c>
      <c r="G91" t="s">
        <v>1826</v>
      </c>
      <c r="H91" s="4">
        <v>61.490571299999999</v>
      </c>
      <c r="I91">
        <v>61.9670877</v>
      </c>
      <c r="J91" s="5">
        <v>0.47651640000000001</v>
      </c>
      <c r="K91">
        <v>0.76898299999999997</v>
      </c>
    </row>
    <row r="92" spans="1:11" x14ac:dyDescent="0.25">
      <c r="A92">
        <v>91</v>
      </c>
      <c r="B92" t="s">
        <v>388</v>
      </c>
      <c r="C92" t="s">
        <v>673</v>
      </c>
      <c r="D92" t="s">
        <v>674</v>
      </c>
      <c r="E92" t="s">
        <v>37</v>
      </c>
      <c r="F92" t="s">
        <v>7</v>
      </c>
      <c r="G92" t="s">
        <v>1826</v>
      </c>
      <c r="H92" s="4">
        <v>61.0208735</v>
      </c>
      <c r="I92">
        <v>61.490571299999999</v>
      </c>
      <c r="J92" s="5">
        <v>0.4696978</v>
      </c>
      <c r="K92">
        <v>0.76385340000000002</v>
      </c>
    </row>
    <row r="93" spans="1:11" x14ac:dyDescent="0.25">
      <c r="A93">
        <v>92</v>
      </c>
      <c r="B93" t="s">
        <v>388</v>
      </c>
      <c r="C93" t="s">
        <v>681</v>
      </c>
      <c r="D93" t="s">
        <v>682</v>
      </c>
      <c r="E93" t="s">
        <v>37</v>
      </c>
      <c r="F93" t="s">
        <v>7</v>
      </c>
      <c r="G93" t="s">
        <v>1826</v>
      </c>
      <c r="H93" s="4">
        <v>60.859363899999998</v>
      </c>
      <c r="I93">
        <v>62.255867500000001</v>
      </c>
      <c r="J93" s="5">
        <v>1.3965036</v>
      </c>
      <c r="K93">
        <v>2.2431678000000002</v>
      </c>
    </row>
    <row r="94" spans="1:11" x14ac:dyDescent="0.25">
      <c r="A94">
        <v>93</v>
      </c>
      <c r="B94" t="s">
        <v>388</v>
      </c>
      <c r="C94" t="s">
        <v>683</v>
      </c>
      <c r="D94" t="s">
        <v>684</v>
      </c>
      <c r="E94" t="s">
        <v>37</v>
      </c>
      <c r="F94" t="s">
        <v>7</v>
      </c>
      <c r="G94" t="s">
        <v>1826</v>
      </c>
      <c r="H94" s="4">
        <v>62.551939699999998</v>
      </c>
      <c r="I94">
        <v>60.859363899999998</v>
      </c>
      <c r="J94" s="5">
        <v>1.6925758</v>
      </c>
      <c r="K94">
        <v>2.7811262999999999</v>
      </c>
    </row>
    <row r="95" spans="1:11" x14ac:dyDescent="0.25">
      <c r="A95">
        <v>94</v>
      </c>
      <c r="B95" t="s">
        <v>388</v>
      </c>
      <c r="C95" t="s">
        <v>691</v>
      </c>
      <c r="D95" t="s">
        <v>692</v>
      </c>
      <c r="E95" t="s">
        <v>37</v>
      </c>
      <c r="F95" t="s">
        <v>7</v>
      </c>
      <c r="G95" t="s">
        <v>1826</v>
      </c>
      <c r="H95" s="4">
        <v>62.845657600000003</v>
      </c>
      <c r="I95">
        <v>60.387617499999998</v>
      </c>
      <c r="J95" s="5">
        <v>2.4580400999999998</v>
      </c>
      <c r="K95">
        <v>4.0704373</v>
      </c>
    </row>
    <row r="96" spans="1:11" x14ac:dyDescent="0.25">
      <c r="A96">
        <v>95</v>
      </c>
      <c r="B96" t="s">
        <v>388</v>
      </c>
      <c r="C96" t="s">
        <v>703</v>
      </c>
      <c r="D96" t="s">
        <v>704</v>
      </c>
      <c r="E96" t="s">
        <v>37</v>
      </c>
      <c r="F96" t="s">
        <v>7</v>
      </c>
      <c r="G96" t="s">
        <v>1826</v>
      </c>
      <c r="H96" s="4">
        <v>61.057046700000001</v>
      </c>
      <c r="I96">
        <v>60.973972600000003</v>
      </c>
      <c r="J96" s="5">
        <v>8.3074099999999998E-2</v>
      </c>
      <c r="K96">
        <v>0.13624520000000001</v>
      </c>
    </row>
    <row r="97" spans="1:11" x14ac:dyDescent="0.25">
      <c r="A97">
        <v>96</v>
      </c>
      <c r="B97" t="s">
        <v>388</v>
      </c>
      <c r="C97" t="s">
        <v>709</v>
      </c>
      <c r="D97" t="s">
        <v>710</v>
      </c>
      <c r="E97" t="s">
        <v>37</v>
      </c>
      <c r="F97" t="s">
        <v>7</v>
      </c>
      <c r="G97" t="s">
        <v>1826</v>
      </c>
      <c r="H97" s="4">
        <v>60.624089699999999</v>
      </c>
      <c r="I97">
        <v>59.934785099999999</v>
      </c>
      <c r="J97" s="5">
        <v>0.68930460000000005</v>
      </c>
      <c r="K97">
        <v>1.1500911</v>
      </c>
    </row>
    <row r="98" spans="1:11" x14ac:dyDescent="0.25">
      <c r="A98">
        <v>97</v>
      </c>
      <c r="B98" t="s">
        <v>388</v>
      </c>
      <c r="C98" t="s">
        <v>711</v>
      </c>
      <c r="D98" t="s">
        <v>712</v>
      </c>
      <c r="E98" t="s">
        <v>37</v>
      </c>
      <c r="F98" t="s">
        <v>7</v>
      </c>
      <c r="G98" t="s">
        <v>1826</v>
      </c>
      <c r="H98" s="4">
        <v>60.9858622</v>
      </c>
      <c r="I98">
        <v>60.624089699999999</v>
      </c>
      <c r="J98" s="5">
        <v>0.3617725</v>
      </c>
      <c r="K98">
        <v>0.59674709999999997</v>
      </c>
    </row>
    <row r="99" spans="1:11" x14ac:dyDescent="0.25">
      <c r="A99">
        <v>98</v>
      </c>
      <c r="B99" t="s">
        <v>388</v>
      </c>
      <c r="C99" t="s">
        <v>713</v>
      </c>
      <c r="D99" t="s">
        <v>714</v>
      </c>
      <c r="E99" t="s">
        <v>37</v>
      </c>
      <c r="F99" t="s">
        <v>7</v>
      </c>
      <c r="G99" t="s">
        <v>1826</v>
      </c>
      <c r="H99" s="4">
        <v>60.565090099999999</v>
      </c>
      <c r="I99">
        <v>60.9858622</v>
      </c>
      <c r="J99" s="5">
        <v>0.42077209999999998</v>
      </c>
      <c r="K99">
        <v>0.68995019999999996</v>
      </c>
    </row>
    <row r="100" spans="1:11" x14ac:dyDescent="0.25">
      <c r="A100">
        <v>99</v>
      </c>
      <c r="B100" t="s">
        <v>388</v>
      </c>
      <c r="C100" t="s">
        <v>721</v>
      </c>
      <c r="D100" t="s">
        <v>722</v>
      </c>
      <c r="E100" t="s">
        <v>37</v>
      </c>
      <c r="F100" t="s">
        <v>7</v>
      </c>
      <c r="G100" t="s">
        <v>1826</v>
      </c>
      <c r="H100" s="4">
        <v>62.853352100000002</v>
      </c>
      <c r="I100">
        <v>61.249663300000002</v>
      </c>
      <c r="J100" s="5">
        <v>1.6036888</v>
      </c>
      <c r="K100">
        <v>2.6182818000000001</v>
      </c>
    </row>
    <row r="101" spans="1:11" x14ac:dyDescent="0.25">
      <c r="A101">
        <v>100</v>
      </c>
      <c r="B101" t="s">
        <v>739</v>
      </c>
      <c r="C101" t="s">
        <v>742</v>
      </c>
      <c r="D101" t="s">
        <v>743</v>
      </c>
      <c r="E101" t="s">
        <v>37</v>
      </c>
      <c r="F101" t="s">
        <v>7</v>
      </c>
      <c r="G101" t="s">
        <v>1826</v>
      </c>
      <c r="H101" s="4">
        <v>63.5547021</v>
      </c>
      <c r="I101">
        <v>62.004556399999998</v>
      </c>
      <c r="J101" s="5">
        <v>1.5501457000000001</v>
      </c>
      <c r="K101">
        <v>2.5000513</v>
      </c>
    </row>
    <row r="102" spans="1:11" x14ac:dyDescent="0.25">
      <c r="A102">
        <v>101</v>
      </c>
      <c r="B102" t="s">
        <v>739</v>
      </c>
      <c r="C102" t="s">
        <v>744</v>
      </c>
      <c r="D102" t="s">
        <v>745</v>
      </c>
      <c r="E102" t="s">
        <v>37</v>
      </c>
      <c r="F102" t="s">
        <v>7</v>
      </c>
      <c r="G102" t="s">
        <v>1826</v>
      </c>
      <c r="H102" s="4">
        <v>62.715839500000001</v>
      </c>
      <c r="I102">
        <v>63.5547021</v>
      </c>
      <c r="J102" s="5">
        <v>0.83886260000000001</v>
      </c>
      <c r="K102">
        <v>1.3199064</v>
      </c>
    </row>
    <row r="103" spans="1:11" x14ac:dyDescent="0.25">
      <c r="A103">
        <v>102</v>
      </c>
      <c r="B103" t="s">
        <v>739</v>
      </c>
      <c r="C103" t="s">
        <v>746</v>
      </c>
      <c r="D103" t="s">
        <v>747</v>
      </c>
      <c r="E103" t="s">
        <v>37</v>
      </c>
      <c r="F103" t="s">
        <v>7</v>
      </c>
      <c r="G103" t="s">
        <v>1826</v>
      </c>
      <c r="H103" s="4">
        <v>63.339965900000003</v>
      </c>
      <c r="I103">
        <v>62.715839500000001</v>
      </c>
      <c r="J103" s="5">
        <v>0.62412639999999997</v>
      </c>
      <c r="K103">
        <v>0.99516550000000004</v>
      </c>
    </row>
    <row r="104" spans="1:11" x14ac:dyDescent="0.25">
      <c r="A104">
        <v>103</v>
      </c>
      <c r="B104" t="s">
        <v>739</v>
      </c>
      <c r="C104" t="s">
        <v>764</v>
      </c>
      <c r="D104" t="s">
        <v>765</v>
      </c>
      <c r="E104" t="s">
        <v>37</v>
      </c>
      <c r="F104" t="s">
        <v>7</v>
      </c>
      <c r="G104" t="s">
        <v>1826</v>
      </c>
      <c r="H104" s="4">
        <v>63.422408300000001</v>
      </c>
      <c r="I104">
        <v>63.620857800000003</v>
      </c>
      <c r="J104" s="5">
        <v>0.1984495</v>
      </c>
      <c r="K104">
        <v>0.31192520000000001</v>
      </c>
    </row>
    <row r="105" spans="1:11" x14ac:dyDescent="0.25">
      <c r="A105">
        <v>104</v>
      </c>
      <c r="B105" t="s">
        <v>739</v>
      </c>
      <c r="C105" t="s">
        <v>768</v>
      </c>
      <c r="D105" t="s">
        <v>769</v>
      </c>
      <c r="E105" t="s">
        <v>37</v>
      </c>
      <c r="F105" t="s">
        <v>7</v>
      </c>
      <c r="G105" t="s">
        <v>1826</v>
      </c>
      <c r="H105" s="4">
        <v>63.8627763</v>
      </c>
      <c r="I105">
        <v>63.691246</v>
      </c>
      <c r="J105" s="5">
        <v>0.1715303</v>
      </c>
      <c r="K105">
        <v>0.26931529999999998</v>
      </c>
    </row>
    <row r="106" spans="1:11" x14ac:dyDescent="0.25">
      <c r="A106">
        <v>105</v>
      </c>
      <c r="B106" t="s">
        <v>739</v>
      </c>
      <c r="C106" t="s">
        <v>772</v>
      </c>
      <c r="D106" t="s">
        <v>773</v>
      </c>
      <c r="E106" t="s">
        <v>37</v>
      </c>
      <c r="F106" t="s">
        <v>7</v>
      </c>
      <c r="G106" t="s">
        <v>1826</v>
      </c>
      <c r="H106" s="4">
        <v>62.724347700000003</v>
      </c>
      <c r="I106">
        <v>63.409106299999998</v>
      </c>
      <c r="J106" s="5">
        <v>0.6847586</v>
      </c>
      <c r="K106">
        <v>1.0799057999999999</v>
      </c>
    </row>
    <row r="107" spans="1:11" x14ac:dyDescent="0.25">
      <c r="A107">
        <v>106</v>
      </c>
      <c r="B107" t="s">
        <v>739</v>
      </c>
      <c r="C107" t="s">
        <v>774</v>
      </c>
      <c r="D107" t="s">
        <v>775</v>
      </c>
      <c r="E107" t="s">
        <v>37</v>
      </c>
      <c r="F107" t="s">
        <v>7</v>
      </c>
      <c r="G107" t="s">
        <v>1826</v>
      </c>
      <c r="H107" s="4">
        <v>62.217517100000002</v>
      </c>
      <c r="I107">
        <v>62.724347700000003</v>
      </c>
      <c r="J107" s="5">
        <v>0.50683060000000002</v>
      </c>
      <c r="K107">
        <v>0.80802850000000004</v>
      </c>
    </row>
    <row r="108" spans="1:11" x14ac:dyDescent="0.25">
      <c r="A108">
        <v>107</v>
      </c>
      <c r="B108" t="s">
        <v>739</v>
      </c>
      <c r="C108" t="s">
        <v>794</v>
      </c>
      <c r="D108" t="s">
        <v>795</v>
      </c>
      <c r="E108" t="s">
        <v>37</v>
      </c>
      <c r="F108" t="s">
        <v>7</v>
      </c>
      <c r="G108" t="s">
        <v>1826</v>
      </c>
      <c r="H108" s="4">
        <v>62.616314199999998</v>
      </c>
      <c r="I108">
        <v>62.122589099999999</v>
      </c>
      <c r="J108" s="5">
        <v>0.49372509999999997</v>
      </c>
      <c r="K108">
        <v>0.7947594</v>
      </c>
    </row>
    <row r="109" spans="1:11" x14ac:dyDescent="0.25">
      <c r="A109">
        <v>108</v>
      </c>
      <c r="B109" t="s">
        <v>739</v>
      </c>
      <c r="C109" t="s">
        <v>796</v>
      </c>
      <c r="D109" t="s">
        <v>797</v>
      </c>
      <c r="E109" t="s">
        <v>37</v>
      </c>
      <c r="F109" t="s">
        <v>7</v>
      </c>
      <c r="G109" t="s">
        <v>1826</v>
      </c>
      <c r="H109" s="4">
        <v>63.146448800000002</v>
      </c>
      <c r="I109">
        <v>62.616314199999998</v>
      </c>
      <c r="J109" s="5">
        <v>0.53013460000000001</v>
      </c>
      <c r="K109">
        <v>0.8466397</v>
      </c>
    </row>
    <row r="110" spans="1:11" x14ac:dyDescent="0.25">
      <c r="A110">
        <v>109</v>
      </c>
      <c r="B110" t="s">
        <v>739</v>
      </c>
      <c r="C110" t="s">
        <v>834</v>
      </c>
      <c r="D110" t="s">
        <v>835</v>
      </c>
      <c r="E110" t="s">
        <v>37</v>
      </c>
      <c r="F110" t="s">
        <v>7</v>
      </c>
      <c r="G110" t="s">
        <v>1826</v>
      </c>
      <c r="H110" s="4">
        <v>62.598806600000003</v>
      </c>
      <c r="I110">
        <v>62.904898699999997</v>
      </c>
      <c r="J110" s="5">
        <v>0.30609209999999998</v>
      </c>
      <c r="K110">
        <v>0.486595</v>
      </c>
    </row>
    <row r="111" spans="1:11" x14ac:dyDescent="0.25">
      <c r="A111">
        <v>110</v>
      </c>
      <c r="B111" t="s">
        <v>739</v>
      </c>
      <c r="C111" t="s">
        <v>838</v>
      </c>
      <c r="D111" t="s">
        <v>839</v>
      </c>
      <c r="E111" t="s">
        <v>37</v>
      </c>
      <c r="F111" t="s">
        <v>7</v>
      </c>
      <c r="G111" t="s">
        <v>1826</v>
      </c>
      <c r="H111" s="4">
        <v>63.017100900000003</v>
      </c>
      <c r="I111">
        <v>61.836043599999996</v>
      </c>
      <c r="J111" s="5">
        <v>1.1810573</v>
      </c>
      <c r="K111">
        <v>1.9099820000000001</v>
      </c>
    </row>
    <row r="112" spans="1:11" x14ac:dyDescent="0.25">
      <c r="A112">
        <v>111</v>
      </c>
      <c r="B112" t="s">
        <v>739</v>
      </c>
      <c r="C112" t="s">
        <v>840</v>
      </c>
      <c r="D112" t="s">
        <v>841</v>
      </c>
      <c r="E112" t="s">
        <v>37</v>
      </c>
      <c r="F112" t="s">
        <v>7</v>
      </c>
      <c r="G112" t="s">
        <v>1826</v>
      </c>
      <c r="H112" s="4">
        <v>62.675620299999999</v>
      </c>
      <c r="I112">
        <v>63.017100900000003</v>
      </c>
      <c r="J112" s="5">
        <v>0.34148060000000002</v>
      </c>
      <c r="K112">
        <v>0.54188559999999997</v>
      </c>
    </row>
    <row r="113" spans="1:11" x14ac:dyDescent="0.25">
      <c r="A113">
        <v>112</v>
      </c>
      <c r="B113" t="s">
        <v>739</v>
      </c>
      <c r="C113" t="s">
        <v>846</v>
      </c>
      <c r="D113" t="s">
        <v>847</v>
      </c>
      <c r="E113" t="s">
        <v>37</v>
      </c>
      <c r="F113" t="s">
        <v>7</v>
      </c>
      <c r="G113" t="s">
        <v>1826</v>
      </c>
      <c r="H113" s="4">
        <v>63.5487635</v>
      </c>
      <c r="I113">
        <v>63.345154999999998</v>
      </c>
      <c r="J113" s="5">
        <v>0.2036085</v>
      </c>
      <c r="K113">
        <v>0.32142710000000002</v>
      </c>
    </row>
    <row r="114" spans="1:11" x14ac:dyDescent="0.25">
      <c r="A114">
        <v>113</v>
      </c>
      <c r="B114" t="s">
        <v>739</v>
      </c>
      <c r="C114" t="s">
        <v>868</v>
      </c>
      <c r="D114" t="s">
        <v>869</v>
      </c>
      <c r="E114" t="s">
        <v>37</v>
      </c>
      <c r="F114" t="s">
        <v>7</v>
      </c>
      <c r="G114" t="s">
        <v>1826</v>
      </c>
      <c r="H114" s="4">
        <v>63.731862900000003</v>
      </c>
      <c r="I114">
        <v>63.214327300000001</v>
      </c>
      <c r="J114" s="5">
        <v>0.51753559999999998</v>
      </c>
      <c r="K114">
        <v>0.81869979999999998</v>
      </c>
    </row>
    <row r="115" spans="1:11" x14ac:dyDescent="0.25">
      <c r="A115">
        <v>114</v>
      </c>
      <c r="B115" t="s">
        <v>739</v>
      </c>
      <c r="C115" t="s">
        <v>882</v>
      </c>
      <c r="D115" t="s">
        <v>883</v>
      </c>
      <c r="E115" t="s">
        <v>37</v>
      </c>
      <c r="F115" t="s">
        <v>7</v>
      </c>
      <c r="G115" t="s">
        <v>1826</v>
      </c>
      <c r="H115" s="4">
        <v>62.991249000000003</v>
      </c>
      <c r="I115">
        <v>63.485073399999997</v>
      </c>
      <c r="J115" s="5">
        <v>0.4938244</v>
      </c>
      <c r="K115">
        <v>0.77785910000000003</v>
      </c>
    </row>
    <row r="116" spans="1:11" x14ac:dyDescent="0.25">
      <c r="A116">
        <v>115</v>
      </c>
      <c r="B116" t="s">
        <v>739</v>
      </c>
      <c r="C116" t="s">
        <v>892</v>
      </c>
      <c r="D116" t="s">
        <v>893</v>
      </c>
      <c r="E116" t="s">
        <v>37</v>
      </c>
      <c r="F116" t="s">
        <v>7</v>
      </c>
      <c r="G116" t="s">
        <v>1826</v>
      </c>
      <c r="H116" s="4">
        <v>63.0187466</v>
      </c>
      <c r="I116">
        <v>62.997664</v>
      </c>
      <c r="J116" s="5">
        <v>2.10826E-2</v>
      </c>
      <c r="K116">
        <v>3.3465700000000001E-2</v>
      </c>
    </row>
    <row r="117" spans="1:11" x14ac:dyDescent="0.25">
      <c r="A117">
        <v>116</v>
      </c>
      <c r="B117" t="s">
        <v>739</v>
      </c>
      <c r="C117" t="s">
        <v>894</v>
      </c>
      <c r="D117" t="s">
        <v>895</v>
      </c>
      <c r="E117" t="s">
        <v>37</v>
      </c>
      <c r="F117" t="s">
        <v>7</v>
      </c>
      <c r="G117" t="s">
        <v>1826</v>
      </c>
      <c r="H117" s="4">
        <v>62.724088899999998</v>
      </c>
      <c r="I117">
        <v>63.0187466</v>
      </c>
      <c r="J117" s="5">
        <v>0.29465770000000002</v>
      </c>
      <c r="K117">
        <v>0.46757149999999997</v>
      </c>
    </row>
    <row r="118" spans="1:11" x14ac:dyDescent="0.25">
      <c r="A118">
        <v>117</v>
      </c>
      <c r="B118" t="s">
        <v>739</v>
      </c>
      <c r="C118" t="s">
        <v>896</v>
      </c>
      <c r="D118" t="s">
        <v>897</v>
      </c>
      <c r="E118" t="s">
        <v>37</v>
      </c>
      <c r="F118" t="s">
        <v>7</v>
      </c>
      <c r="G118" t="s">
        <v>1826</v>
      </c>
      <c r="H118" s="4">
        <v>63.476206900000001</v>
      </c>
      <c r="I118">
        <v>62.724088899999998</v>
      </c>
      <c r="J118" s="5">
        <v>0.75211799999999995</v>
      </c>
      <c r="K118">
        <v>1.1990896</v>
      </c>
    </row>
    <row r="119" spans="1:11" x14ac:dyDescent="0.25">
      <c r="A119">
        <v>118</v>
      </c>
      <c r="B119" t="s">
        <v>739</v>
      </c>
      <c r="C119" t="s">
        <v>920</v>
      </c>
      <c r="D119" t="s">
        <v>921</v>
      </c>
      <c r="E119" t="s">
        <v>37</v>
      </c>
      <c r="F119" t="s">
        <v>7</v>
      </c>
      <c r="G119" t="s">
        <v>1826</v>
      </c>
      <c r="H119" s="4">
        <v>63.402589499999998</v>
      </c>
      <c r="I119">
        <v>63.341961400000002</v>
      </c>
      <c r="J119" s="5">
        <v>6.0628099999999997E-2</v>
      </c>
      <c r="K119">
        <v>9.5715499999999995E-2</v>
      </c>
    </row>
    <row r="120" spans="1:11" x14ac:dyDescent="0.25">
      <c r="A120">
        <v>119</v>
      </c>
      <c r="B120" t="s">
        <v>739</v>
      </c>
      <c r="C120" t="s">
        <v>924</v>
      </c>
      <c r="D120" t="s">
        <v>925</v>
      </c>
      <c r="E120" t="s">
        <v>37</v>
      </c>
      <c r="F120" t="s">
        <v>7</v>
      </c>
      <c r="G120" t="s">
        <v>1826</v>
      </c>
      <c r="H120" s="4">
        <v>63.753256</v>
      </c>
      <c r="I120">
        <v>62.592228300000002</v>
      </c>
      <c r="J120" s="5">
        <v>1.1610277</v>
      </c>
      <c r="K120">
        <v>1.8549070999999999</v>
      </c>
    </row>
    <row r="121" spans="1:11" x14ac:dyDescent="0.25">
      <c r="A121">
        <v>120</v>
      </c>
      <c r="B121" t="s">
        <v>739</v>
      </c>
      <c r="C121" t="s">
        <v>934</v>
      </c>
      <c r="D121" t="s">
        <v>935</v>
      </c>
      <c r="E121" t="s">
        <v>37</v>
      </c>
      <c r="F121" t="s">
        <v>7</v>
      </c>
      <c r="G121" t="s">
        <v>1826</v>
      </c>
      <c r="H121" s="4">
        <v>63.739468199999997</v>
      </c>
      <c r="I121">
        <v>63.607646699999997</v>
      </c>
      <c r="J121" s="5">
        <v>0.13182150000000001</v>
      </c>
      <c r="K121">
        <v>0.2072416</v>
      </c>
    </row>
    <row r="122" spans="1:11" x14ac:dyDescent="0.25">
      <c r="A122">
        <v>121</v>
      </c>
      <c r="B122" t="s">
        <v>739</v>
      </c>
      <c r="C122" t="s">
        <v>944</v>
      </c>
      <c r="D122" t="s">
        <v>945</v>
      </c>
      <c r="E122" t="s">
        <v>37</v>
      </c>
      <c r="F122" t="s">
        <v>7</v>
      </c>
      <c r="G122" t="s">
        <v>1826</v>
      </c>
      <c r="H122" s="4">
        <v>62.566674399999997</v>
      </c>
      <c r="I122">
        <v>63.162516799999999</v>
      </c>
      <c r="J122" s="5">
        <v>0.59584239999999999</v>
      </c>
      <c r="K122">
        <v>0.94334810000000002</v>
      </c>
    </row>
    <row r="123" spans="1:11" x14ac:dyDescent="0.25">
      <c r="A123">
        <v>122</v>
      </c>
      <c r="B123" t="s">
        <v>739</v>
      </c>
      <c r="C123" t="s">
        <v>946</v>
      </c>
      <c r="D123" t="s">
        <v>947</v>
      </c>
      <c r="E123" t="s">
        <v>37</v>
      </c>
      <c r="F123" t="s">
        <v>7</v>
      </c>
      <c r="G123" t="s">
        <v>1826</v>
      </c>
      <c r="H123" s="4">
        <v>62.795449099999999</v>
      </c>
      <c r="I123">
        <v>62.566674399999997</v>
      </c>
      <c r="J123" s="5">
        <v>0.2287747</v>
      </c>
      <c r="K123">
        <v>0.36564940000000001</v>
      </c>
    </row>
    <row r="124" spans="1:11" x14ac:dyDescent="0.25">
      <c r="A124">
        <v>123</v>
      </c>
      <c r="B124" t="s">
        <v>739</v>
      </c>
      <c r="C124" t="s">
        <v>952</v>
      </c>
      <c r="D124" t="s">
        <v>953</v>
      </c>
      <c r="E124" t="s">
        <v>37</v>
      </c>
      <c r="F124" t="s">
        <v>7</v>
      </c>
      <c r="G124" t="s">
        <v>1826</v>
      </c>
      <c r="H124" s="4">
        <v>63.826461100000003</v>
      </c>
      <c r="I124">
        <v>63.749850600000002</v>
      </c>
      <c r="J124" s="5">
        <v>7.6610499999999998E-2</v>
      </c>
      <c r="K124">
        <v>0.12017360000000001</v>
      </c>
    </row>
    <row r="125" spans="1:11" x14ac:dyDescent="0.25">
      <c r="A125">
        <v>124</v>
      </c>
      <c r="B125" t="s">
        <v>739</v>
      </c>
      <c r="C125" t="s">
        <v>954</v>
      </c>
      <c r="D125" t="s">
        <v>955</v>
      </c>
      <c r="E125" t="s">
        <v>37</v>
      </c>
      <c r="F125" t="s">
        <v>7</v>
      </c>
      <c r="G125" t="s">
        <v>1826</v>
      </c>
      <c r="H125" s="4">
        <v>62.204828900000003</v>
      </c>
      <c r="I125">
        <v>63.826461100000003</v>
      </c>
      <c r="J125" s="5">
        <v>1.6216322000000001</v>
      </c>
      <c r="K125">
        <v>2.5406895</v>
      </c>
    </row>
    <row r="126" spans="1:11" x14ac:dyDescent="0.25">
      <c r="A126">
        <v>125</v>
      </c>
      <c r="B126" t="s">
        <v>739</v>
      </c>
      <c r="C126" t="s">
        <v>970</v>
      </c>
      <c r="D126" t="s">
        <v>971</v>
      </c>
      <c r="E126" t="s">
        <v>37</v>
      </c>
      <c r="F126" t="s">
        <v>7</v>
      </c>
      <c r="G126" t="s">
        <v>1826</v>
      </c>
      <c r="H126" s="4">
        <v>63.472399000000003</v>
      </c>
      <c r="I126">
        <v>63.766441999999998</v>
      </c>
      <c r="J126" s="5">
        <v>0.294043</v>
      </c>
      <c r="K126">
        <v>0.46112500000000001</v>
      </c>
    </row>
    <row r="127" spans="1:11" x14ac:dyDescent="0.25">
      <c r="A127">
        <v>126</v>
      </c>
      <c r="B127" t="s">
        <v>739</v>
      </c>
      <c r="C127" t="s">
        <v>978</v>
      </c>
      <c r="D127" t="s">
        <v>979</v>
      </c>
      <c r="E127" t="s">
        <v>37</v>
      </c>
      <c r="F127" t="s">
        <v>7</v>
      </c>
      <c r="G127" t="s">
        <v>1826</v>
      </c>
      <c r="H127" s="4">
        <v>62.344934199999997</v>
      </c>
      <c r="I127">
        <v>63.686004699999998</v>
      </c>
      <c r="J127" s="5">
        <v>1.3410705000000001</v>
      </c>
      <c r="K127">
        <v>2.1057538999999998</v>
      </c>
    </row>
    <row r="128" spans="1:11" x14ac:dyDescent="0.25">
      <c r="A128">
        <v>127</v>
      </c>
      <c r="B128" t="s">
        <v>739</v>
      </c>
      <c r="C128" t="s">
        <v>994</v>
      </c>
      <c r="D128" t="s">
        <v>995</v>
      </c>
      <c r="E128" t="s">
        <v>37</v>
      </c>
      <c r="F128" t="s">
        <v>7</v>
      </c>
      <c r="G128" t="s">
        <v>1826</v>
      </c>
      <c r="H128" s="4">
        <v>62.8105695</v>
      </c>
      <c r="I128">
        <v>63.565703599999999</v>
      </c>
      <c r="J128" s="5">
        <v>0.75513410000000003</v>
      </c>
      <c r="K128">
        <v>1.1879584000000001</v>
      </c>
    </row>
    <row r="129" spans="1:11" x14ac:dyDescent="0.25">
      <c r="A129">
        <v>128</v>
      </c>
      <c r="B129" t="s">
        <v>739</v>
      </c>
      <c r="C129" t="s">
        <v>1014</v>
      </c>
      <c r="D129" t="s">
        <v>1015</v>
      </c>
      <c r="E129" t="s">
        <v>37</v>
      </c>
      <c r="F129" t="s">
        <v>7</v>
      </c>
      <c r="G129" t="s">
        <v>1826</v>
      </c>
      <c r="H129" s="4">
        <v>63.625048999999997</v>
      </c>
      <c r="I129">
        <v>63.467532599999998</v>
      </c>
      <c r="J129" s="5">
        <v>0.1575164</v>
      </c>
      <c r="K129">
        <v>0.24818419999999999</v>
      </c>
    </row>
    <row r="130" spans="1:11" x14ac:dyDescent="0.25">
      <c r="A130">
        <v>129</v>
      </c>
      <c r="B130" t="s">
        <v>739</v>
      </c>
      <c r="C130" t="s">
        <v>1018</v>
      </c>
      <c r="D130" t="s">
        <v>1019</v>
      </c>
      <c r="E130" t="s">
        <v>37</v>
      </c>
      <c r="F130" t="s">
        <v>7</v>
      </c>
      <c r="G130" t="s">
        <v>1826</v>
      </c>
      <c r="H130" s="4">
        <v>63.448751600000001</v>
      </c>
      <c r="I130">
        <v>63.020496100000003</v>
      </c>
      <c r="J130" s="5">
        <v>0.42825550000000001</v>
      </c>
      <c r="K130">
        <v>0.67954959999999998</v>
      </c>
    </row>
    <row r="131" spans="1:11" x14ac:dyDescent="0.25">
      <c r="A131">
        <v>130</v>
      </c>
      <c r="B131" t="s">
        <v>739</v>
      </c>
      <c r="C131" t="s">
        <v>1022</v>
      </c>
      <c r="D131" t="s">
        <v>1023</v>
      </c>
      <c r="E131" t="s">
        <v>37</v>
      </c>
      <c r="F131" t="s">
        <v>7</v>
      </c>
      <c r="G131" t="s">
        <v>1826</v>
      </c>
      <c r="H131" s="4">
        <v>63.4577867</v>
      </c>
      <c r="I131">
        <v>63.5563322</v>
      </c>
      <c r="J131" s="5">
        <v>9.8545499999999994E-2</v>
      </c>
      <c r="K131">
        <v>0.1550522</v>
      </c>
    </row>
    <row r="132" spans="1:11" x14ac:dyDescent="0.25">
      <c r="A132">
        <v>131</v>
      </c>
      <c r="B132" t="s">
        <v>739</v>
      </c>
      <c r="C132" t="s">
        <v>1024</v>
      </c>
      <c r="D132" t="s">
        <v>1025</v>
      </c>
      <c r="E132" t="s">
        <v>37</v>
      </c>
      <c r="F132" t="s">
        <v>7</v>
      </c>
      <c r="G132" t="s">
        <v>1826</v>
      </c>
      <c r="H132" s="4">
        <v>63.4968553</v>
      </c>
      <c r="I132">
        <v>63.4577867</v>
      </c>
      <c r="J132" s="5">
        <v>3.9068600000000002E-2</v>
      </c>
      <c r="K132">
        <v>6.1566299999999997E-2</v>
      </c>
    </row>
    <row r="133" spans="1:11" x14ac:dyDescent="0.25">
      <c r="A133">
        <v>132</v>
      </c>
      <c r="B133" t="s">
        <v>739</v>
      </c>
      <c r="C133" t="s">
        <v>1034</v>
      </c>
      <c r="D133" t="s">
        <v>1035</v>
      </c>
      <c r="E133" t="s">
        <v>37</v>
      </c>
      <c r="F133" t="s">
        <v>7</v>
      </c>
      <c r="G133" t="s">
        <v>1826</v>
      </c>
      <c r="H133" s="4">
        <v>62.748230800000002</v>
      </c>
      <c r="I133">
        <v>63.504619499999997</v>
      </c>
      <c r="J133" s="5">
        <v>0.75638870000000002</v>
      </c>
      <c r="K133">
        <v>1.1910767</v>
      </c>
    </row>
    <row r="134" spans="1:11" x14ac:dyDescent="0.25">
      <c r="A134">
        <v>133</v>
      </c>
      <c r="B134" t="s">
        <v>739</v>
      </c>
      <c r="C134" t="s">
        <v>1036</v>
      </c>
      <c r="D134" t="s">
        <v>1037</v>
      </c>
      <c r="E134" t="s">
        <v>37</v>
      </c>
      <c r="F134" t="s">
        <v>7</v>
      </c>
      <c r="G134" t="s">
        <v>1826</v>
      </c>
      <c r="H134" s="4">
        <v>63.516622699999999</v>
      </c>
      <c r="I134">
        <v>62.748230800000002</v>
      </c>
      <c r="J134" s="5">
        <v>0.76839190000000002</v>
      </c>
      <c r="K134">
        <v>1.2245634999999999</v>
      </c>
    </row>
    <row r="135" spans="1:11" x14ac:dyDescent="0.25">
      <c r="A135">
        <v>134</v>
      </c>
      <c r="B135" t="s">
        <v>739</v>
      </c>
      <c r="C135" t="s">
        <v>1050</v>
      </c>
      <c r="D135" t="s">
        <v>1051</v>
      </c>
      <c r="E135" t="s">
        <v>37</v>
      </c>
      <c r="F135" t="s">
        <v>7</v>
      </c>
      <c r="G135" t="s">
        <v>1826</v>
      </c>
      <c r="H135" s="4">
        <v>63.655122300000002</v>
      </c>
      <c r="I135">
        <v>63.383206899999998</v>
      </c>
      <c r="J135" s="5">
        <v>0.27191539999999997</v>
      </c>
      <c r="K135">
        <v>0.4290023</v>
      </c>
    </row>
    <row r="136" spans="1:11" x14ac:dyDescent="0.25">
      <c r="A136">
        <v>135</v>
      </c>
      <c r="B136" t="s">
        <v>739</v>
      </c>
      <c r="C136" t="s">
        <v>1072</v>
      </c>
      <c r="D136" t="s">
        <v>1073</v>
      </c>
      <c r="E136" t="s">
        <v>37</v>
      </c>
      <c r="F136" t="s">
        <v>7</v>
      </c>
      <c r="G136" t="s">
        <v>1826</v>
      </c>
      <c r="H136" s="4">
        <v>62.864356999999998</v>
      </c>
      <c r="I136">
        <v>63.3169605</v>
      </c>
      <c r="J136" s="5">
        <v>0.45260349999999999</v>
      </c>
      <c r="K136">
        <v>0.71482190000000001</v>
      </c>
    </row>
    <row r="137" spans="1:11" x14ac:dyDescent="0.25">
      <c r="A137">
        <v>136</v>
      </c>
      <c r="B137" t="s">
        <v>739</v>
      </c>
      <c r="C137" t="s">
        <v>1074</v>
      </c>
      <c r="D137" t="s">
        <v>1075</v>
      </c>
      <c r="E137" t="s">
        <v>37</v>
      </c>
      <c r="F137" t="s">
        <v>7</v>
      </c>
      <c r="G137" t="s">
        <v>1826</v>
      </c>
      <c r="H137" s="4">
        <v>63.245764299999998</v>
      </c>
      <c r="I137">
        <v>62.864356999999998</v>
      </c>
      <c r="J137" s="5">
        <v>0.3814073</v>
      </c>
      <c r="K137">
        <v>0.60671470000000005</v>
      </c>
    </row>
    <row r="138" spans="1:11" x14ac:dyDescent="0.25">
      <c r="A138">
        <v>137</v>
      </c>
      <c r="B138" t="s">
        <v>739</v>
      </c>
      <c r="C138" t="s">
        <v>1078</v>
      </c>
      <c r="D138" t="s">
        <v>1079</v>
      </c>
      <c r="E138" t="s">
        <v>37</v>
      </c>
      <c r="F138" t="s">
        <v>7</v>
      </c>
      <c r="G138" t="s">
        <v>1826</v>
      </c>
      <c r="H138" s="4">
        <v>63.424062999999997</v>
      </c>
      <c r="I138">
        <v>63.245764299999998</v>
      </c>
      <c r="J138" s="5">
        <v>0.1782987</v>
      </c>
      <c r="K138">
        <v>0.2819141</v>
      </c>
    </row>
    <row r="139" spans="1:11" x14ac:dyDescent="0.25">
      <c r="A139">
        <v>138</v>
      </c>
      <c r="B139" t="s">
        <v>739</v>
      </c>
      <c r="C139" t="s">
        <v>1084</v>
      </c>
      <c r="D139" t="s">
        <v>1085</v>
      </c>
      <c r="E139" t="s">
        <v>37</v>
      </c>
      <c r="F139" t="s">
        <v>7</v>
      </c>
      <c r="G139" t="s">
        <v>1826</v>
      </c>
      <c r="H139" s="4">
        <v>63.636927800000002</v>
      </c>
      <c r="I139">
        <v>63.058018300000001</v>
      </c>
      <c r="J139" s="5">
        <v>0.57890949999999997</v>
      </c>
      <c r="K139">
        <v>0.9180585</v>
      </c>
    </row>
    <row r="140" spans="1:11" x14ac:dyDescent="0.25">
      <c r="A140">
        <v>139</v>
      </c>
      <c r="B140" t="s">
        <v>739</v>
      </c>
      <c r="C140" t="s">
        <v>1098</v>
      </c>
      <c r="D140" t="s">
        <v>1099</v>
      </c>
      <c r="E140" t="s">
        <v>37</v>
      </c>
      <c r="F140" t="s">
        <v>7</v>
      </c>
      <c r="G140" t="s">
        <v>1826</v>
      </c>
      <c r="H140" s="4">
        <v>63.520933499999998</v>
      </c>
      <c r="I140">
        <v>63.016041100000002</v>
      </c>
      <c r="J140" s="5">
        <v>0.50489240000000002</v>
      </c>
      <c r="K140">
        <v>0.80121249999999999</v>
      </c>
    </row>
    <row r="141" spans="1:11" x14ac:dyDescent="0.25">
      <c r="A141">
        <v>140</v>
      </c>
      <c r="B141" t="s">
        <v>1100</v>
      </c>
      <c r="C141" t="s">
        <v>1111</v>
      </c>
      <c r="D141" t="s">
        <v>1112</v>
      </c>
      <c r="E141" t="s">
        <v>37</v>
      </c>
      <c r="F141" t="s">
        <v>7</v>
      </c>
      <c r="G141" t="s">
        <v>1826</v>
      </c>
      <c r="H141" s="4">
        <v>62.926543299999999</v>
      </c>
      <c r="I141">
        <v>62.564911700000003</v>
      </c>
      <c r="J141" s="5">
        <v>0.3616316</v>
      </c>
      <c r="K141">
        <v>0.57801020000000003</v>
      </c>
    </row>
    <row r="142" spans="1:11" x14ac:dyDescent="0.25">
      <c r="A142">
        <v>141</v>
      </c>
      <c r="B142" t="s">
        <v>1100</v>
      </c>
      <c r="C142" t="s">
        <v>1119</v>
      </c>
      <c r="D142" t="s">
        <v>1120</v>
      </c>
      <c r="E142" t="s">
        <v>37</v>
      </c>
      <c r="F142" t="s">
        <v>7</v>
      </c>
      <c r="G142" t="s">
        <v>1826</v>
      </c>
      <c r="H142" s="4">
        <v>62.720164799999999</v>
      </c>
      <c r="I142">
        <v>63.716234</v>
      </c>
      <c r="J142" s="5">
        <v>0.99606919999999999</v>
      </c>
      <c r="K142">
        <v>1.5632895</v>
      </c>
    </row>
    <row r="143" spans="1:11" x14ac:dyDescent="0.25">
      <c r="A143">
        <v>142</v>
      </c>
      <c r="B143" t="s">
        <v>1100</v>
      </c>
      <c r="C143" t="s">
        <v>1140</v>
      </c>
      <c r="D143" t="s">
        <v>1141</v>
      </c>
      <c r="E143" t="s">
        <v>37</v>
      </c>
      <c r="F143" t="s">
        <v>7</v>
      </c>
      <c r="G143" t="s">
        <v>1826</v>
      </c>
      <c r="H143" s="4">
        <v>62.649177399999999</v>
      </c>
      <c r="I143">
        <v>62.616490499999998</v>
      </c>
      <c r="J143" s="5">
        <v>3.2686899999999998E-2</v>
      </c>
      <c r="K143">
        <v>5.2201699999999997E-2</v>
      </c>
    </row>
    <row r="144" spans="1:11" x14ac:dyDescent="0.25">
      <c r="A144">
        <v>143</v>
      </c>
      <c r="B144" t="s">
        <v>1100</v>
      </c>
      <c r="C144" t="s">
        <v>1142</v>
      </c>
      <c r="D144" t="s">
        <v>1143</v>
      </c>
      <c r="E144" t="s">
        <v>37</v>
      </c>
      <c r="F144" t="s">
        <v>7</v>
      </c>
      <c r="G144" t="s">
        <v>1826</v>
      </c>
      <c r="H144" s="4">
        <v>63.352282000000002</v>
      </c>
      <c r="I144">
        <v>62.649177399999999</v>
      </c>
      <c r="J144" s="5">
        <v>0.70310459999999997</v>
      </c>
      <c r="K144">
        <v>1.1222886000000001</v>
      </c>
    </row>
    <row r="145" spans="1:11" x14ac:dyDescent="0.25">
      <c r="A145">
        <v>144</v>
      </c>
      <c r="B145" t="s">
        <v>1100</v>
      </c>
      <c r="C145" t="s">
        <v>1144</v>
      </c>
      <c r="D145" t="s">
        <v>1145</v>
      </c>
      <c r="E145" t="s">
        <v>37</v>
      </c>
      <c r="F145" t="s">
        <v>7</v>
      </c>
      <c r="G145" t="s">
        <v>1826</v>
      </c>
      <c r="H145" s="4">
        <v>63.217106600000001</v>
      </c>
      <c r="I145">
        <v>63.352282000000002</v>
      </c>
      <c r="J145" s="5">
        <v>0.1351754</v>
      </c>
      <c r="K145">
        <v>0.21337100000000001</v>
      </c>
    </row>
    <row r="146" spans="1:11" x14ac:dyDescent="0.25">
      <c r="A146">
        <v>145</v>
      </c>
      <c r="B146" t="s">
        <v>1100</v>
      </c>
      <c r="C146" t="s">
        <v>1190</v>
      </c>
      <c r="D146" t="s">
        <v>1191</v>
      </c>
      <c r="E146" t="s">
        <v>37</v>
      </c>
      <c r="F146" t="s">
        <v>7</v>
      </c>
      <c r="G146" t="s">
        <v>1826</v>
      </c>
      <c r="H146" s="4">
        <v>63.525408400000003</v>
      </c>
      <c r="I146">
        <v>62.7329103</v>
      </c>
      <c r="J146" s="5">
        <v>0.79249809999999998</v>
      </c>
      <c r="K146">
        <v>1.2632892</v>
      </c>
    </row>
    <row r="147" spans="1:11" x14ac:dyDescent="0.25">
      <c r="A147">
        <v>146</v>
      </c>
      <c r="B147" t="s">
        <v>1100</v>
      </c>
      <c r="C147" t="s">
        <v>1192</v>
      </c>
      <c r="D147" t="s">
        <v>1193</v>
      </c>
      <c r="E147" t="s">
        <v>37</v>
      </c>
      <c r="F147" t="s">
        <v>7</v>
      </c>
      <c r="G147" t="s">
        <v>1826</v>
      </c>
      <c r="H147" s="4">
        <v>62.8965788</v>
      </c>
      <c r="I147">
        <v>63.525408400000003</v>
      </c>
      <c r="J147" s="5">
        <v>0.62882959999999999</v>
      </c>
      <c r="K147">
        <v>0.98988670000000001</v>
      </c>
    </row>
    <row r="148" spans="1:11" x14ac:dyDescent="0.25">
      <c r="A148">
        <v>147</v>
      </c>
      <c r="B148" t="s">
        <v>1100</v>
      </c>
      <c r="C148" t="s">
        <v>1194</v>
      </c>
      <c r="D148" t="s">
        <v>1195</v>
      </c>
      <c r="E148" t="s">
        <v>37</v>
      </c>
      <c r="F148" t="s">
        <v>7</v>
      </c>
      <c r="G148" t="s">
        <v>1826</v>
      </c>
      <c r="H148" s="4">
        <v>62.629605699999999</v>
      </c>
      <c r="I148">
        <v>62.8965788</v>
      </c>
      <c r="J148" s="5">
        <v>0.26697310000000002</v>
      </c>
      <c r="K148">
        <v>0.4244636</v>
      </c>
    </row>
    <row r="149" spans="1:11" x14ac:dyDescent="0.25">
      <c r="A149">
        <v>148</v>
      </c>
      <c r="B149" t="s">
        <v>1100</v>
      </c>
      <c r="C149" t="s">
        <v>1208</v>
      </c>
      <c r="D149" t="s">
        <v>1209</v>
      </c>
      <c r="E149" t="s">
        <v>37</v>
      </c>
      <c r="F149" t="s">
        <v>7</v>
      </c>
      <c r="G149" t="s">
        <v>1826</v>
      </c>
      <c r="H149" s="4">
        <v>62.650457199999998</v>
      </c>
      <c r="I149">
        <v>62.806172099999998</v>
      </c>
      <c r="J149" s="5">
        <v>0.15571489999999999</v>
      </c>
      <c r="K149">
        <v>0.24792929999999999</v>
      </c>
    </row>
    <row r="150" spans="1:11" x14ac:dyDescent="0.25">
      <c r="A150">
        <v>149</v>
      </c>
      <c r="B150" t="s">
        <v>1100</v>
      </c>
      <c r="C150" t="s">
        <v>1210</v>
      </c>
      <c r="D150" t="s">
        <v>1211</v>
      </c>
      <c r="E150" t="s">
        <v>37</v>
      </c>
      <c r="F150" t="s">
        <v>7</v>
      </c>
      <c r="G150" t="s">
        <v>1826</v>
      </c>
      <c r="H150" s="4">
        <v>62.475203999999998</v>
      </c>
      <c r="I150">
        <v>62.650457199999998</v>
      </c>
      <c r="J150" s="5">
        <v>0.1752532</v>
      </c>
      <c r="K150">
        <v>0.27973170000000003</v>
      </c>
    </row>
    <row r="151" spans="1:11" x14ac:dyDescent="0.25">
      <c r="A151">
        <v>150</v>
      </c>
      <c r="B151" t="s">
        <v>1100</v>
      </c>
      <c r="C151" t="s">
        <v>1214</v>
      </c>
      <c r="D151" t="s">
        <v>1215</v>
      </c>
      <c r="E151" t="s">
        <v>37</v>
      </c>
      <c r="F151" t="s">
        <v>7</v>
      </c>
      <c r="G151" t="s">
        <v>1826</v>
      </c>
      <c r="H151" s="4">
        <v>63.181209699999997</v>
      </c>
      <c r="I151">
        <v>63.456331300000002</v>
      </c>
      <c r="J151" s="5">
        <v>0.27512160000000002</v>
      </c>
      <c r="K151">
        <v>0.43356050000000002</v>
      </c>
    </row>
    <row r="152" spans="1:11" x14ac:dyDescent="0.25">
      <c r="A152">
        <v>151</v>
      </c>
      <c r="B152" t="s">
        <v>1100</v>
      </c>
      <c r="C152" t="s">
        <v>1216</v>
      </c>
      <c r="D152" t="s">
        <v>1217</v>
      </c>
      <c r="E152" t="s">
        <v>37</v>
      </c>
      <c r="F152" t="s">
        <v>7</v>
      </c>
      <c r="G152" t="s">
        <v>1826</v>
      </c>
      <c r="H152" s="4">
        <v>62.39385</v>
      </c>
      <c r="I152">
        <v>63.181209699999997</v>
      </c>
      <c r="J152" s="5">
        <v>0.7873597</v>
      </c>
      <c r="K152">
        <v>1.2461928</v>
      </c>
    </row>
    <row r="153" spans="1:11" x14ac:dyDescent="0.25">
      <c r="A153">
        <v>152</v>
      </c>
      <c r="B153" t="s">
        <v>1100</v>
      </c>
      <c r="C153" t="s">
        <v>1218</v>
      </c>
      <c r="D153" t="s">
        <v>1219</v>
      </c>
      <c r="E153" t="s">
        <v>37</v>
      </c>
      <c r="F153" t="s">
        <v>7</v>
      </c>
      <c r="G153" t="s">
        <v>1826</v>
      </c>
      <c r="H153" s="4">
        <v>62.992768900000002</v>
      </c>
      <c r="I153">
        <v>62.39385</v>
      </c>
      <c r="J153" s="5">
        <v>0.59891890000000003</v>
      </c>
      <c r="K153">
        <v>0.95990050000000005</v>
      </c>
    </row>
    <row r="154" spans="1:11" x14ac:dyDescent="0.25">
      <c r="A154">
        <v>153</v>
      </c>
      <c r="B154" t="s">
        <v>1100</v>
      </c>
      <c r="C154" t="s">
        <v>1222</v>
      </c>
      <c r="D154" t="s">
        <v>1223</v>
      </c>
      <c r="E154" t="s">
        <v>37</v>
      </c>
      <c r="F154" t="s">
        <v>7</v>
      </c>
      <c r="G154" t="s">
        <v>1826</v>
      </c>
      <c r="H154" s="4">
        <v>62.817503000000002</v>
      </c>
      <c r="I154">
        <v>62.992768900000002</v>
      </c>
      <c r="J154" s="5">
        <v>0.1752659</v>
      </c>
      <c r="K154">
        <v>0.27823179999999997</v>
      </c>
    </row>
    <row r="155" spans="1:11" x14ac:dyDescent="0.25">
      <c r="A155">
        <v>154</v>
      </c>
      <c r="B155" t="s">
        <v>1100</v>
      </c>
      <c r="C155" t="s">
        <v>1226</v>
      </c>
      <c r="D155" t="s">
        <v>1227</v>
      </c>
      <c r="E155" t="s">
        <v>37</v>
      </c>
      <c r="F155" t="s">
        <v>7</v>
      </c>
      <c r="G155" t="s">
        <v>1826</v>
      </c>
      <c r="H155" s="4">
        <v>62.701281299999998</v>
      </c>
      <c r="I155">
        <v>62.591002600000003</v>
      </c>
      <c r="J155" s="5">
        <v>0.11027869999999999</v>
      </c>
      <c r="K155">
        <v>0.1761894</v>
      </c>
    </row>
    <row r="156" spans="1:11" x14ac:dyDescent="0.25">
      <c r="A156">
        <v>155</v>
      </c>
      <c r="B156" t="s">
        <v>1100</v>
      </c>
      <c r="C156" t="s">
        <v>1228</v>
      </c>
      <c r="D156" t="s">
        <v>1229</v>
      </c>
      <c r="E156" t="s">
        <v>37</v>
      </c>
      <c r="F156" t="s">
        <v>7</v>
      </c>
      <c r="G156" t="s">
        <v>1826</v>
      </c>
      <c r="H156" s="4">
        <v>62.6028837</v>
      </c>
      <c r="I156">
        <v>62.701281299999998</v>
      </c>
      <c r="J156" s="5">
        <v>9.8397600000000002E-2</v>
      </c>
      <c r="K156">
        <v>0.15693080000000001</v>
      </c>
    </row>
    <row r="157" spans="1:11" x14ac:dyDescent="0.25">
      <c r="A157">
        <v>156</v>
      </c>
      <c r="B157" t="s">
        <v>1100</v>
      </c>
      <c r="C157" t="s">
        <v>1230</v>
      </c>
      <c r="D157" t="s">
        <v>1231</v>
      </c>
      <c r="E157" t="s">
        <v>37</v>
      </c>
      <c r="F157" t="s">
        <v>7</v>
      </c>
      <c r="G157" t="s">
        <v>1826</v>
      </c>
      <c r="H157" s="4">
        <v>62.490685300000003</v>
      </c>
      <c r="I157">
        <v>62.6028837</v>
      </c>
      <c r="J157" s="5">
        <v>0.1121984</v>
      </c>
      <c r="K157">
        <v>0.1792224</v>
      </c>
    </row>
    <row r="158" spans="1:11" x14ac:dyDescent="0.25">
      <c r="A158">
        <v>157</v>
      </c>
      <c r="B158" t="s">
        <v>1100</v>
      </c>
      <c r="C158" t="s">
        <v>1232</v>
      </c>
      <c r="D158" t="s">
        <v>1233</v>
      </c>
      <c r="E158" t="s">
        <v>37</v>
      </c>
      <c r="F158" t="s">
        <v>7</v>
      </c>
      <c r="G158" t="s">
        <v>1826</v>
      </c>
      <c r="H158" s="4">
        <v>62.9772921</v>
      </c>
      <c r="I158">
        <v>62.490685300000003</v>
      </c>
      <c r="J158" s="5">
        <v>0.48660680000000001</v>
      </c>
      <c r="K158">
        <v>0.77868689999999996</v>
      </c>
    </row>
    <row r="159" spans="1:11" x14ac:dyDescent="0.25">
      <c r="A159">
        <v>158</v>
      </c>
      <c r="B159" t="s">
        <v>1100</v>
      </c>
      <c r="C159" t="s">
        <v>1234</v>
      </c>
      <c r="D159" t="s">
        <v>1235</v>
      </c>
      <c r="E159" t="s">
        <v>37</v>
      </c>
      <c r="F159" t="s">
        <v>7</v>
      </c>
      <c r="G159" t="s">
        <v>1826</v>
      </c>
      <c r="H159" s="4">
        <v>62.735053800000003</v>
      </c>
      <c r="I159">
        <v>62.9772921</v>
      </c>
      <c r="J159" s="5">
        <v>0.24223829999999999</v>
      </c>
      <c r="K159">
        <v>0.38464389999999998</v>
      </c>
    </row>
    <row r="160" spans="1:11" x14ac:dyDescent="0.25">
      <c r="A160">
        <v>159</v>
      </c>
      <c r="B160" t="s">
        <v>1100</v>
      </c>
      <c r="C160" t="s">
        <v>1240</v>
      </c>
      <c r="D160" t="s">
        <v>1241</v>
      </c>
      <c r="E160" t="s">
        <v>37</v>
      </c>
      <c r="F160" t="s">
        <v>7</v>
      </c>
      <c r="G160" t="s">
        <v>1826</v>
      </c>
      <c r="H160" s="4">
        <v>62.994669999999999</v>
      </c>
      <c r="I160">
        <v>62.833531999999998</v>
      </c>
      <c r="J160" s="5">
        <v>0.161138</v>
      </c>
      <c r="K160">
        <v>0.25645220000000002</v>
      </c>
    </row>
    <row r="161" spans="1:11" x14ac:dyDescent="0.25">
      <c r="A161">
        <v>160</v>
      </c>
      <c r="B161" t="s">
        <v>1100</v>
      </c>
      <c r="C161" t="s">
        <v>1244</v>
      </c>
      <c r="D161" t="s">
        <v>1245</v>
      </c>
      <c r="E161" t="s">
        <v>37</v>
      </c>
      <c r="F161" t="s">
        <v>7</v>
      </c>
      <c r="G161" t="s">
        <v>1826</v>
      </c>
      <c r="H161" s="4">
        <v>63.178290099999998</v>
      </c>
      <c r="I161">
        <v>63.002204399999997</v>
      </c>
      <c r="J161" s="5">
        <v>0.17608570000000001</v>
      </c>
      <c r="K161">
        <v>0.2794913</v>
      </c>
    </row>
    <row r="162" spans="1:11" x14ac:dyDescent="0.25">
      <c r="A162">
        <v>161</v>
      </c>
      <c r="B162" t="s">
        <v>1100</v>
      </c>
      <c r="C162" t="s">
        <v>1248</v>
      </c>
      <c r="D162" t="s">
        <v>1249</v>
      </c>
      <c r="E162" t="s">
        <v>37</v>
      </c>
      <c r="F162" t="s">
        <v>7</v>
      </c>
      <c r="G162" t="s">
        <v>1826</v>
      </c>
      <c r="H162" s="4">
        <v>62.7415533</v>
      </c>
      <c r="I162">
        <v>62.638924299999999</v>
      </c>
      <c r="J162" s="5">
        <v>0.102629</v>
      </c>
      <c r="K162">
        <v>0.16384219999999999</v>
      </c>
    </row>
    <row r="163" spans="1:11" x14ac:dyDescent="0.25">
      <c r="A163">
        <v>162</v>
      </c>
      <c r="B163" t="s">
        <v>1100</v>
      </c>
      <c r="C163" t="s">
        <v>1258</v>
      </c>
      <c r="D163" t="s">
        <v>1259</v>
      </c>
      <c r="E163" t="s">
        <v>37</v>
      </c>
      <c r="F163" t="s">
        <v>7</v>
      </c>
      <c r="G163" t="s">
        <v>1826</v>
      </c>
      <c r="H163" s="4">
        <v>63.421589699999998</v>
      </c>
      <c r="I163">
        <v>62.332958499999997</v>
      </c>
      <c r="J163" s="5">
        <v>1.0886312</v>
      </c>
      <c r="K163">
        <v>1.7464777</v>
      </c>
    </row>
    <row r="164" spans="1:11" x14ac:dyDescent="0.25">
      <c r="A164">
        <v>163</v>
      </c>
      <c r="B164" t="s">
        <v>1100</v>
      </c>
      <c r="C164" t="s">
        <v>1266</v>
      </c>
      <c r="D164" t="s">
        <v>1267</v>
      </c>
      <c r="E164" t="s">
        <v>37</v>
      </c>
      <c r="F164" t="s">
        <v>7</v>
      </c>
      <c r="G164" t="s">
        <v>1826</v>
      </c>
      <c r="H164" s="4">
        <v>62.985851500000003</v>
      </c>
      <c r="I164">
        <v>62.684636099999999</v>
      </c>
      <c r="J164" s="5">
        <v>0.30121540000000002</v>
      </c>
      <c r="K164">
        <v>0.48052509999999998</v>
      </c>
    </row>
    <row r="165" spans="1:11" x14ac:dyDescent="0.25">
      <c r="A165">
        <v>164</v>
      </c>
      <c r="B165" t="s">
        <v>1100</v>
      </c>
      <c r="C165" t="s">
        <v>1274</v>
      </c>
      <c r="D165" t="s">
        <v>1275</v>
      </c>
      <c r="E165" t="s">
        <v>37</v>
      </c>
      <c r="F165" t="s">
        <v>7</v>
      </c>
      <c r="G165" t="s">
        <v>1826</v>
      </c>
      <c r="H165" s="4">
        <v>62.599213800000001</v>
      </c>
      <c r="I165">
        <v>62.672360099999999</v>
      </c>
      <c r="J165" s="5">
        <v>7.3146299999999997E-2</v>
      </c>
      <c r="K165">
        <v>0.1167122</v>
      </c>
    </row>
    <row r="166" spans="1:11" x14ac:dyDescent="0.25">
      <c r="A166">
        <v>165</v>
      </c>
      <c r="B166" t="s">
        <v>1100</v>
      </c>
      <c r="C166" t="s">
        <v>1280</v>
      </c>
      <c r="D166" t="s">
        <v>1281</v>
      </c>
      <c r="E166" t="s">
        <v>37</v>
      </c>
      <c r="F166" t="s">
        <v>7</v>
      </c>
      <c r="G166" t="s">
        <v>1826</v>
      </c>
      <c r="H166" s="4">
        <v>62.951071599999999</v>
      </c>
      <c r="I166">
        <v>63.483944200000003</v>
      </c>
      <c r="J166" s="5">
        <v>0.53287260000000003</v>
      </c>
      <c r="K166">
        <v>0.83938170000000001</v>
      </c>
    </row>
    <row r="167" spans="1:11" x14ac:dyDescent="0.25">
      <c r="A167">
        <v>166</v>
      </c>
      <c r="B167" t="s">
        <v>1100</v>
      </c>
      <c r="C167" t="s">
        <v>1290</v>
      </c>
      <c r="D167" t="s">
        <v>1291</v>
      </c>
      <c r="E167" t="s">
        <v>37</v>
      </c>
      <c r="F167" t="s">
        <v>7</v>
      </c>
      <c r="G167" t="s">
        <v>1826</v>
      </c>
      <c r="H167" s="4">
        <v>62.891163599999999</v>
      </c>
      <c r="I167">
        <v>62.430786599999998</v>
      </c>
      <c r="J167" s="5">
        <v>0.46037699999999998</v>
      </c>
      <c r="K167">
        <v>0.73741979999999996</v>
      </c>
    </row>
    <row r="168" spans="1:11" x14ac:dyDescent="0.25">
      <c r="A168">
        <v>167</v>
      </c>
      <c r="B168" t="s">
        <v>1100</v>
      </c>
      <c r="C168" t="s">
        <v>1296</v>
      </c>
      <c r="D168" t="s">
        <v>1297</v>
      </c>
      <c r="E168" t="s">
        <v>37</v>
      </c>
      <c r="F168" t="s">
        <v>7</v>
      </c>
      <c r="G168" t="s">
        <v>1826</v>
      </c>
      <c r="H168" s="4">
        <v>62.838162400000002</v>
      </c>
      <c r="I168">
        <v>62.6639214</v>
      </c>
      <c r="J168" s="5">
        <v>0.17424100000000001</v>
      </c>
      <c r="K168">
        <v>0.27805629999999998</v>
      </c>
    </row>
    <row r="169" spans="1:11" x14ac:dyDescent="0.25">
      <c r="A169">
        <v>168</v>
      </c>
      <c r="B169" t="s">
        <v>1100</v>
      </c>
      <c r="C169" t="s">
        <v>1300</v>
      </c>
      <c r="D169" t="s">
        <v>1301</v>
      </c>
      <c r="E169" t="s">
        <v>37</v>
      </c>
      <c r="F169" t="s">
        <v>7</v>
      </c>
      <c r="G169" t="s">
        <v>1826</v>
      </c>
      <c r="H169" s="4">
        <v>62.726733299999999</v>
      </c>
      <c r="I169">
        <v>62.715741700000002</v>
      </c>
      <c r="J169" s="5">
        <v>1.0991600000000001E-2</v>
      </c>
      <c r="K169">
        <v>1.7526099999999999E-2</v>
      </c>
    </row>
    <row r="170" spans="1:11" x14ac:dyDescent="0.25">
      <c r="A170">
        <v>169</v>
      </c>
      <c r="B170" t="s">
        <v>1100</v>
      </c>
      <c r="C170" t="s">
        <v>1302</v>
      </c>
      <c r="D170" t="s">
        <v>1303</v>
      </c>
      <c r="E170" t="s">
        <v>37</v>
      </c>
      <c r="F170" t="s">
        <v>7</v>
      </c>
      <c r="G170" t="s">
        <v>1826</v>
      </c>
      <c r="H170" s="4">
        <v>63.494281299999997</v>
      </c>
      <c r="I170">
        <v>62.726733299999999</v>
      </c>
      <c r="J170" s="5">
        <v>0.76754800000000001</v>
      </c>
      <c r="K170">
        <v>1.2236378000000001</v>
      </c>
    </row>
    <row r="171" spans="1:11" x14ac:dyDescent="0.25">
      <c r="A171">
        <v>170</v>
      </c>
      <c r="B171" t="s">
        <v>1100</v>
      </c>
      <c r="C171" t="s">
        <v>1326</v>
      </c>
      <c r="D171" t="s">
        <v>1327</v>
      </c>
      <c r="E171" t="s">
        <v>37</v>
      </c>
      <c r="F171" t="s">
        <v>7</v>
      </c>
      <c r="G171" t="s">
        <v>1826</v>
      </c>
      <c r="H171" s="4">
        <v>62.905509899999998</v>
      </c>
      <c r="I171">
        <v>63.523590300000002</v>
      </c>
      <c r="J171" s="5">
        <v>0.61808039999999997</v>
      </c>
      <c r="K171">
        <v>0.97299349999999996</v>
      </c>
    </row>
    <row r="172" spans="1:11" x14ac:dyDescent="0.25">
      <c r="A172">
        <v>171</v>
      </c>
      <c r="B172" t="s">
        <v>1100</v>
      </c>
      <c r="C172" t="s">
        <v>1334</v>
      </c>
      <c r="D172" t="s">
        <v>1335</v>
      </c>
      <c r="E172" t="s">
        <v>37</v>
      </c>
      <c r="F172" t="s">
        <v>7</v>
      </c>
      <c r="G172" t="s">
        <v>1826</v>
      </c>
      <c r="H172" s="4">
        <v>63.191431899999998</v>
      </c>
      <c r="I172">
        <v>63.325282100000003</v>
      </c>
      <c r="J172" s="5">
        <v>0.1338502</v>
      </c>
      <c r="K172">
        <v>0.21136930000000001</v>
      </c>
    </row>
    <row r="173" spans="1:11" x14ac:dyDescent="0.25">
      <c r="A173">
        <v>172</v>
      </c>
      <c r="B173" t="s">
        <v>1100</v>
      </c>
      <c r="C173" t="s">
        <v>1336</v>
      </c>
      <c r="D173" t="s">
        <v>1337</v>
      </c>
      <c r="E173" t="s">
        <v>37</v>
      </c>
      <c r="F173" t="s">
        <v>7</v>
      </c>
      <c r="G173" t="s">
        <v>1826</v>
      </c>
      <c r="H173" s="4">
        <v>63.311428499999998</v>
      </c>
      <c r="I173">
        <v>63.191431899999998</v>
      </c>
      <c r="J173" s="5">
        <v>0.11999659999999999</v>
      </c>
      <c r="K173">
        <v>0.1898938</v>
      </c>
    </row>
    <row r="174" spans="1:11" x14ac:dyDescent="0.25">
      <c r="A174">
        <v>173</v>
      </c>
      <c r="B174" t="s">
        <v>1100</v>
      </c>
      <c r="C174" t="s">
        <v>1362</v>
      </c>
      <c r="D174" t="s">
        <v>1363</v>
      </c>
      <c r="E174" t="s">
        <v>37</v>
      </c>
      <c r="F174" t="s">
        <v>7</v>
      </c>
      <c r="G174" t="s">
        <v>1826</v>
      </c>
      <c r="H174" s="4">
        <v>62.625152200000002</v>
      </c>
      <c r="I174">
        <v>63.138770100000002</v>
      </c>
      <c r="J174" s="5">
        <v>0.51361789999999996</v>
      </c>
      <c r="K174">
        <v>0.8134747</v>
      </c>
    </row>
    <row r="175" spans="1:11" x14ac:dyDescent="0.25">
      <c r="A175">
        <v>174</v>
      </c>
      <c r="B175" t="s">
        <v>1100</v>
      </c>
      <c r="C175" t="s">
        <v>1366</v>
      </c>
      <c r="D175" t="s">
        <v>1367</v>
      </c>
      <c r="E175" t="s">
        <v>37</v>
      </c>
      <c r="F175" t="s">
        <v>7</v>
      </c>
      <c r="G175" t="s">
        <v>1826</v>
      </c>
      <c r="H175" s="4">
        <v>62.837766299999998</v>
      </c>
      <c r="I175">
        <v>62.4987584</v>
      </c>
      <c r="J175" s="5">
        <v>0.33900789999999997</v>
      </c>
      <c r="K175">
        <v>0.5424234</v>
      </c>
    </row>
    <row r="176" spans="1:11" x14ac:dyDescent="0.25">
      <c r="A176">
        <v>175</v>
      </c>
      <c r="B176" t="s">
        <v>1100</v>
      </c>
      <c r="C176" t="s">
        <v>1368</v>
      </c>
      <c r="D176" t="s">
        <v>1369</v>
      </c>
      <c r="E176" t="s">
        <v>37</v>
      </c>
      <c r="F176" t="s">
        <v>7</v>
      </c>
      <c r="G176" t="s">
        <v>1826</v>
      </c>
      <c r="H176" s="4">
        <v>62.640812099999998</v>
      </c>
      <c r="I176">
        <v>62.837766299999998</v>
      </c>
      <c r="J176" s="5">
        <v>0.1969542</v>
      </c>
      <c r="K176">
        <v>0.31343280000000001</v>
      </c>
    </row>
    <row r="177" spans="1:11" x14ac:dyDescent="0.25">
      <c r="A177">
        <v>176</v>
      </c>
      <c r="B177" t="s">
        <v>1100</v>
      </c>
      <c r="C177" t="s">
        <v>1374</v>
      </c>
      <c r="D177" t="s">
        <v>1375</v>
      </c>
      <c r="E177" t="s">
        <v>37</v>
      </c>
      <c r="F177" t="s">
        <v>7</v>
      </c>
      <c r="G177" t="s">
        <v>1826</v>
      </c>
      <c r="H177" s="4">
        <v>62.631512100000002</v>
      </c>
      <c r="I177">
        <v>62.267224200000001</v>
      </c>
      <c r="J177" s="5">
        <v>0.3642879</v>
      </c>
      <c r="K177">
        <v>0.58503959999999999</v>
      </c>
    </row>
    <row r="178" spans="1:11" x14ac:dyDescent="0.25">
      <c r="A178">
        <v>177</v>
      </c>
      <c r="B178" t="s">
        <v>1100</v>
      </c>
      <c r="C178" t="s">
        <v>1376</v>
      </c>
      <c r="D178" t="s">
        <v>1377</v>
      </c>
      <c r="E178" t="s">
        <v>37</v>
      </c>
      <c r="F178" t="s">
        <v>7</v>
      </c>
      <c r="G178" t="s">
        <v>1826</v>
      </c>
      <c r="H178" s="4">
        <v>63.175299500000001</v>
      </c>
      <c r="I178">
        <v>62.631512100000002</v>
      </c>
      <c r="J178" s="5">
        <v>0.54378740000000003</v>
      </c>
      <c r="K178">
        <v>0.86823289999999997</v>
      </c>
    </row>
    <row r="179" spans="1:11" x14ac:dyDescent="0.25">
      <c r="A179">
        <v>178</v>
      </c>
      <c r="B179" t="s">
        <v>1100</v>
      </c>
      <c r="C179" t="s">
        <v>1382</v>
      </c>
      <c r="D179" t="s">
        <v>1383</v>
      </c>
      <c r="E179" t="s">
        <v>37</v>
      </c>
      <c r="F179" t="s">
        <v>7</v>
      </c>
      <c r="G179" t="s">
        <v>1826</v>
      </c>
      <c r="H179" s="4">
        <v>62.633646200000001</v>
      </c>
      <c r="I179">
        <v>62.827404199999997</v>
      </c>
      <c r="J179" s="5">
        <v>0.19375800000000001</v>
      </c>
      <c r="K179">
        <v>0.30839729999999999</v>
      </c>
    </row>
    <row r="180" spans="1:11" x14ac:dyDescent="0.25">
      <c r="A180">
        <v>179</v>
      </c>
      <c r="B180" t="s">
        <v>1100</v>
      </c>
      <c r="C180" t="s">
        <v>1386</v>
      </c>
      <c r="D180" t="s">
        <v>1387</v>
      </c>
      <c r="E180" t="s">
        <v>37</v>
      </c>
      <c r="F180" t="s">
        <v>7</v>
      </c>
      <c r="G180" t="s">
        <v>1826</v>
      </c>
      <c r="H180" s="4">
        <v>63.188308900000003</v>
      </c>
      <c r="I180">
        <v>62.732271400000002</v>
      </c>
      <c r="J180" s="5">
        <v>0.45603749999999998</v>
      </c>
      <c r="K180">
        <v>0.7269584</v>
      </c>
    </row>
    <row r="181" spans="1:11" x14ac:dyDescent="0.25">
      <c r="A181">
        <v>180</v>
      </c>
      <c r="B181" t="s">
        <v>1100</v>
      </c>
      <c r="C181" t="s">
        <v>1388</v>
      </c>
      <c r="D181" t="s">
        <v>1389</v>
      </c>
      <c r="E181" t="s">
        <v>37</v>
      </c>
      <c r="F181" t="s">
        <v>7</v>
      </c>
      <c r="G181" t="s">
        <v>1826</v>
      </c>
      <c r="H181" s="4">
        <v>63.7239492</v>
      </c>
      <c r="I181">
        <v>63.188308900000003</v>
      </c>
      <c r="J181" s="5">
        <v>0.53564029999999996</v>
      </c>
      <c r="K181">
        <v>0.84768889999999997</v>
      </c>
    </row>
    <row r="182" spans="1:11" x14ac:dyDescent="0.25">
      <c r="A182">
        <v>181</v>
      </c>
      <c r="B182" t="s">
        <v>1100</v>
      </c>
      <c r="C182" t="s">
        <v>1390</v>
      </c>
      <c r="D182" t="s">
        <v>1391</v>
      </c>
      <c r="E182" t="s">
        <v>37</v>
      </c>
      <c r="F182" t="s">
        <v>7</v>
      </c>
      <c r="G182" t="s">
        <v>1826</v>
      </c>
      <c r="H182" s="4">
        <v>62.250599700000002</v>
      </c>
      <c r="I182">
        <v>63.7239492</v>
      </c>
      <c r="J182" s="5">
        <v>1.4733495000000001</v>
      </c>
      <c r="K182">
        <v>2.3120813</v>
      </c>
    </row>
    <row r="183" spans="1:11" x14ac:dyDescent="0.25">
      <c r="A183">
        <v>182</v>
      </c>
      <c r="B183" t="s">
        <v>1100</v>
      </c>
      <c r="C183" t="s">
        <v>1400</v>
      </c>
      <c r="D183" t="s">
        <v>1401</v>
      </c>
      <c r="E183" t="s">
        <v>37</v>
      </c>
      <c r="F183" t="s">
        <v>7</v>
      </c>
      <c r="G183" t="s">
        <v>1826</v>
      </c>
      <c r="H183" s="4">
        <v>62.738942899999998</v>
      </c>
      <c r="I183">
        <v>62.741288400000002</v>
      </c>
      <c r="J183" s="5">
        <v>2.3454999999999999E-3</v>
      </c>
      <c r="K183">
        <v>3.7383999999999998E-3</v>
      </c>
    </row>
    <row r="184" spans="1:11" x14ac:dyDescent="0.25">
      <c r="A184">
        <v>183</v>
      </c>
      <c r="B184" t="s">
        <v>1100</v>
      </c>
      <c r="C184" t="s">
        <v>1422</v>
      </c>
      <c r="D184" t="s">
        <v>1423</v>
      </c>
      <c r="E184" t="s">
        <v>37</v>
      </c>
      <c r="F184" t="s">
        <v>7</v>
      </c>
      <c r="G184" t="s">
        <v>1826</v>
      </c>
      <c r="H184" s="4">
        <v>62.572388500000002</v>
      </c>
      <c r="I184">
        <v>63.226968399999997</v>
      </c>
      <c r="J184" s="5">
        <v>0.65457989999999999</v>
      </c>
      <c r="K184">
        <v>1.0352859000000001</v>
      </c>
    </row>
    <row r="185" spans="1:11" x14ac:dyDescent="0.25">
      <c r="A185">
        <v>184</v>
      </c>
      <c r="B185" t="s">
        <v>1100</v>
      </c>
      <c r="C185" t="s">
        <v>1448</v>
      </c>
      <c r="D185" t="s">
        <v>1449</v>
      </c>
      <c r="E185" t="s">
        <v>37</v>
      </c>
      <c r="F185" t="s">
        <v>7</v>
      </c>
      <c r="G185" t="s">
        <v>1826</v>
      </c>
      <c r="H185" s="4">
        <v>63.424644399999998</v>
      </c>
      <c r="I185">
        <v>62.392282799999997</v>
      </c>
      <c r="J185" s="5">
        <v>1.0323616</v>
      </c>
      <c r="K185">
        <v>1.6546303</v>
      </c>
    </row>
    <row r="186" spans="1:11" x14ac:dyDescent="0.25">
      <c r="A186">
        <v>185</v>
      </c>
      <c r="B186" t="s">
        <v>1100</v>
      </c>
      <c r="C186" t="s">
        <v>1454</v>
      </c>
      <c r="D186" t="s">
        <v>1455</v>
      </c>
      <c r="E186" t="s">
        <v>37</v>
      </c>
      <c r="F186" t="s">
        <v>7</v>
      </c>
      <c r="G186" t="s">
        <v>1826</v>
      </c>
      <c r="H186" s="4">
        <v>62.990342699999999</v>
      </c>
      <c r="I186">
        <v>62.871422199999998</v>
      </c>
      <c r="J186" s="5">
        <v>0.1189205</v>
      </c>
      <c r="K186">
        <v>0.1891487</v>
      </c>
    </row>
    <row r="187" spans="1:11" x14ac:dyDescent="0.25">
      <c r="A187">
        <v>186</v>
      </c>
      <c r="B187" t="s">
        <v>1100</v>
      </c>
      <c r="C187" t="s">
        <v>1458</v>
      </c>
      <c r="D187" t="s">
        <v>1459</v>
      </c>
      <c r="E187" t="s">
        <v>37</v>
      </c>
      <c r="F187" t="s">
        <v>7</v>
      </c>
      <c r="G187" t="s">
        <v>1826</v>
      </c>
      <c r="H187" s="4">
        <v>62.621729799999997</v>
      </c>
      <c r="I187">
        <v>63.271575300000002</v>
      </c>
      <c r="J187" s="5">
        <v>0.64984549999999996</v>
      </c>
      <c r="K187">
        <v>1.0270733999999999</v>
      </c>
    </row>
    <row r="188" spans="1:11" x14ac:dyDescent="0.25">
      <c r="A188">
        <v>187</v>
      </c>
      <c r="B188" t="s">
        <v>1100</v>
      </c>
      <c r="C188" t="s">
        <v>1460</v>
      </c>
      <c r="D188" t="s">
        <v>1461</v>
      </c>
      <c r="E188" t="s">
        <v>37</v>
      </c>
      <c r="F188" t="s">
        <v>7</v>
      </c>
      <c r="G188" t="s">
        <v>1826</v>
      </c>
      <c r="H188" s="4">
        <v>62.535980299999999</v>
      </c>
      <c r="I188">
        <v>62.621729799999997</v>
      </c>
      <c r="J188" s="5">
        <v>8.5749500000000006E-2</v>
      </c>
      <c r="K188">
        <v>0.13693250000000001</v>
      </c>
    </row>
    <row r="189" spans="1:11" x14ac:dyDescent="0.25">
      <c r="A189">
        <v>188</v>
      </c>
      <c r="B189" t="s">
        <v>1462</v>
      </c>
      <c r="C189" t="s">
        <v>1465</v>
      </c>
      <c r="D189" t="s">
        <v>1466</v>
      </c>
      <c r="E189" t="s">
        <v>37</v>
      </c>
      <c r="F189" t="s">
        <v>7</v>
      </c>
      <c r="G189" t="s">
        <v>1826</v>
      </c>
      <c r="H189" s="4">
        <v>63.449683999999998</v>
      </c>
      <c r="I189">
        <v>63.609991200000003</v>
      </c>
      <c r="J189" s="5">
        <v>0.16030720000000001</v>
      </c>
      <c r="K189">
        <v>0.25201580000000001</v>
      </c>
    </row>
    <row r="190" spans="1:11" x14ac:dyDescent="0.25">
      <c r="A190">
        <v>189</v>
      </c>
      <c r="B190" t="s">
        <v>1462</v>
      </c>
      <c r="C190" t="s">
        <v>1467</v>
      </c>
      <c r="D190" t="s">
        <v>1468</v>
      </c>
      <c r="E190" t="s">
        <v>37</v>
      </c>
      <c r="F190" t="s">
        <v>7</v>
      </c>
      <c r="G190" t="s">
        <v>1826</v>
      </c>
      <c r="H190" s="4">
        <v>63.849831399999999</v>
      </c>
      <c r="I190">
        <v>64.220215800000005</v>
      </c>
      <c r="J190" s="5">
        <v>0.3703844</v>
      </c>
      <c r="K190">
        <v>0.57674110000000001</v>
      </c>
    </row>
    <row r="191" spans="1:11" x14ac:dyDescent="0.25">
      <c r="A191">
        <v>190</v>
      </c>
      <c r="B191" t="s">
        <v>1462</v>
      </c>
      <c r="C191" t="s">
        <v>1471</v>
      </c>
      <c r="D191" t="s">
        <v>1472</v>
      </c>
      <c r="E191" t="s">
        <v>37</v>
      </c>
      <c r="F191" t="s">
        <v>7</v>
      </c>
      <c r="G191" t="s">
        <v>1826</v>
      </c>
      <c r="H191" s="4">
        <v>63.127779599999997</v>
      </c>
      <c r="I191">
        <v>63.849831399999999</v>
      </c>
      <c r="J191" s="5">
        <v>0.72205180000000002</v>
      </c>
      <c r="K191">
        <v>1.1308594000000001</v>
      </c>
    </row>
    <row r="192" spans="1:11" x14ac:dyDescent="0.25">
      <c r="A192">
        <v>191</v>
      </c>
      <c r="B192" t="s">
        <v>1462</v>
      </c>
      <c r="C192" t="s">
        <v>1485</v>
      </c>
      <c r="D192" t="s">
        <v>1486</v>
      </c>
      <c r="E192" t="s">
        <v>37</v>
      </c>
      <c r="F192" t="s">
        <v>7</v>
      </c>
      <c r="G192" t="s">
        <v>1826</v>
      </c>
      <c r="H192" s="4">
        <v>64.349985099999998</v>
      </c>
      <c r="I192">
        <v>63.546478</v>
      </c>
      <c r="J192" s="5">
        <v>0.80350710000000003</v>
      </c>
      <c r="K192">
        <v>1.26444</v>
      </c>
    </row>
    <row r="193" spans="1:11" x14ac:dyDescent="0.25">
      <c r="A193">
        <v>192</v>
      </c>
      <c r="B193" t="s">
        <v>1462</v>
      </c>
      <c r="C193" t="s">
        <v>1487</v>
      </c>
      <c r="D193" t="s">
        <v>1488</v>
      </c>
      <c r="E193" t="s">
        <v>37</v>
      </c>
      <c r="F193" t="s">
        <v>7</v>
      </c>
      <c r="G193" t="s">
        <v>1826</v>
      </c>
      <c r="H193" s="4">
        <v>63.768071300000003</v>
      </c>
      <c r="I193">
        <v>64.349985099999998</v>
      </c>
      <c r="J193" s="5">
        <v>0.58191380000000004</v>
      </c>
      <c r="K193">
        <v>0.90429519999999997</v>
      </c>
    </row>
    <row r="194" spans="1:11" x14ac:dyDescent="0.25">
      <c r="A194">
        <v>193</v>
      </c>
      <c r="B194" t="s">
        <v>1462</v>
      </c>
      <c r="C194" t="s">
        <v>1497</v>
      </c>
      <c r="D194" t="s">
        <v>1498</v>
      </c>
      <c r="E194" t="s">
        <v>37</v>
      </c>
      <c r="F194" t="s">
        <v>7</v>
      </c>
      <c r="G194" t="s">
        <v>1826</v>
      </c>
      <c r="H194" s="4">
        <v>63.728639999999999</v>
      </c>
      <c r="I194">
        <v>63.446568200000002</v>
      </c>
      <c r="J194" s="5">
        <v>0.28207179999999998</v>
      </c>
      <c r="K194">
        <v>0.44458170000000002</v>
      </c>
    </row>
    <row r="195" spans="1:11" x14ac:dyDescent="0.25">
      <c r="A195">
        <v>194</v>
      </c>
      <c r="B195" t="s">
        <v>1462</v>
      </c>
      <c r="C195" t="s">
        <v>1499</v>
      </c>
      <c r="D195" t="s">
        <v>1500</v>
      </c>
      <c r="E195" t="s">
        <v>37</v>
      </c>
      <c r="F195" t="s">
        <v>7</v>
      </c>
      <c r="G195" t="s">
        <v>1826</v>
      </c>
      <c r="H195" s="4">
        <v>64.265417400000004</v>
      </c>
      <c r="I195">
        <v>63.728639999999999</v>
      </c>
      <c r="J195" s="5">
        <v>0.53677739999999996</v>
      </c>
      <c r="K195">
        <v>0.84228599999999998</v>
      </c>
    </row>
    <row r="196" spans="1:11" x14ac:dyDescent="0.25">
      <c r="A196">
        <v>195</v>
      </c>
      <c r="B196" t="s">
        <v>1462</v>
      </c>
      <c r="C196" t="s">
        <v>1513</v>
      </c>
      <c r="D196" t="s">
        <v>1514</v>
      </c>
      <c r="E196" t="s">
        <v>37</v>
      </c>
      <c r="F196" t="s">
        <v>7</v>
      </c>
      <c r="G196" t="s">
        <v>1826</v>
      </c>
      <c r="H196" s="4">
        <v>63.984837499999998</v>
      </c>
      <c r="I196">
        <v>64.607795899999999</v>
      </c>
      <c r="J196" s="5">
        <v>0.62295840000000002</v>
      </c>
      <c r="K196">
        <v>0.9642155</v>
      </c>
    </row>
    <row r="197" spans="1:11" x14ac:dyDescent="0.25">
      <c r="A197">
        <v>196</v>
      </c>
      <c r="B197" t="s">
        <v>1462</v>
      </c>
      <c r="C197" t="s">
        <v>1521</v>
      </c>
      <c r="D197" t="s">
        <v>1522</v>
      </c>
      <c r="E197" t="s">
        <v>37</v>
      </c>
      <c r="F197" t="s">
        <v>7</v>
      </c>
      <c r="G197" t="s">
        <v>1826</v>
      </c>
      <c r="H197" s="4">
        <v>63.0993779</v>
      </c>
      <c r="I197">
        <v>64.287557899999996</v>
      </c>
      <c r="J197" s="5">
        <v>1.18818</v>
      </c>
      <c r="K197">
        <v>1.8482270000000001</v>
      </c>
    </row>
    <row r="198" spans="1:11" x14ac:dyDescent="0.25">
      <c r="A198">
        <v>197</v>
      </c>
      <c r="B198" t="s">
        <v>1462</v>
      </c>
      <c r="C198" t="s">
        <v>1523</v>
      </c>
      <c r="D198" t="s">
        <v>1524</v>
      </c>
      <c r="E198" t="s">
        <v>37</v>
      </c>
      <c r="F198" t="s">
        <v>7</v>
      </c>
      <c r="G198" t="s">
        <v>1826</v>
      </c>
      <c r="H198" s="4">
        <v>63.484486400000002</v>
      </c>
      <c r="I198">
        <v>63.0993779</v>
      </c>
      <c r="J198" s="5">
        <v>0.38510850000000002</v>
      </c>
      <c r="K198">
        <v>0.61032059999999999</v>
      </c>
    </row>
    <row r="199" spans="1:11" x14ac:dyDescent="0.25">
      <c r="A199">
        <v>198</v>
      </c>
      <c r="B199" t="s">
        <v>1462</v>
      </c>
      <c r="C199" t="s">
        <v>1527</v>
      </c>
      <c r="D199" t="s">
        <v>1528</v>
      </c>
      <c r="E199" t="s">
        <v>37</v>
      </c>
      <c r="F199" t="s">
        <v>7</v>
      </c>
      <c r="G199" t="s">
        <v>1826</v>
      </c>
      <c r="H199" s="4">
        <v>63.846672300000002</v>
      </c>
      <c r="I199">
        <v>63.775870400000002</v>
      </c>
      <c r="J199" s="5">
        <v>7.0801900000000001E-2</v>
      </c>
      <c r="K199">
        <v>0.1110168</v>
      </c>
    </row>
    <row r="200" spans="1:11" x14ac:dyDescent="0.25">
      <c r="A200">
        <v>199</v>
      </c>
      <c r="B200" t="s">
        <v>1462</v>
      </c>
      <c r="C200" t="s">
        <v>1547</v>
      </c>
      <c r="D200" t="s">
        <v>1548</v>
      </c>
      <c r="E200" t="s">
        <v>37</v>
      </c>
      <c r="F200" t="s">
        <v>7</v>
      </c>
      <c r="G200" t="s">
        <v>1826</v>
      </c>
      <c r="H200" s="4">
        <v>64.375616399999998</v>
      </c>
      <c r="I200">
        <v>63.411286199999999</v>
      </c>
      <c r="J200" s="5">
        <v>0.96433020000000003</v>
      </c>
      <c r="K200">
        <v>1.5207548</v>
      </c>
    </row>
    <row r="201" spans="1:11" x14ac:dyDescent="0.25">
      <c r="A201">
        <v>200</v>
      </c>
      <c r="B201" t="s">
        <v>1462</v>
      </c>
      <c r="C201" t="s">
        <v>1559</v>
      </c>
      <c r="D201" t="s">
        <v>1560</v>
      </c>
      <c r="E201" t="s">
        <v>37</v>
      </c>
      <c r="F201" t="s">
        <v>7</v>
      </c>
      <c r="G201" t="s">
        <v>1826</v>
      </c>
      <c r="H201" s="4">
        <v>64.000044900000006</v>
      </c>
      <c r="I201">
        <v>63.135135599999998</v>
      </c>
      <c r="J201" s="5">
        <v>0.86490929999999999</v>
      </c>
      <c r="K201">
        <v>1.3699334000000001</v>
      </c>
    </row>
    <row r="202" spans="1:11" x14ac:dyDescent="0.25">
      <c r="A202">
        <v>201</v>
      </c>
      <c r="B202" t="s">
        <v>1462</v>
      </c>
      <c r="C202" t="s">
        <v>1563</v>
      </c>
      <c r="D202" t="s">
        <v>1564</v>
      </c>
      <c r="E202" t="s">
        <v>37</v>
      </c>
      <c r="F202" t="s">
        <v>7</v>
      </c>
      <c r="G202" t="s">
        <v>1826</v>
      </c>
      <c r="H202" s="4">
        <v>64.045339499999997</v>
      </c>
      <c r="I202">
        <v>63.784177</v>
      </c>
      <c r="J202" s="5">
        <v>0.26116250000000002</v>
      </c>
      <c r="K202">
        <v>0.40944720000000001</v>
      </c>
    </row>
    <row r="203" spans="1:11" x14ac:dyDescent="0.25">
      <c r="A203">
        <v>202</v>
      </c>
      <c r="B203" t="s">
        <v>1462</v>
      </c>
      <c r="C203" t="s">
        <v>1567</v>
      </c>
      <c r="D203" t="s">
        <v>1568</v>
      </c>
      <c r="E203" t="s">
        <v>37</v>
      </c>
      <c r="F203" t="s">
        <v>7</v>
      </c>
      <c r="G203" t="s">
        <v>1826</v>
      </c>
      <c r="H203" s="4">
        <v>63.791441200000001</v>
      </c>
      <c r="I203">
        <v>64.1148223</v>
      </c>
      <c r="J203" s="5">
        <v>0.32338109999999998</v>
      </c>
      <c r="K203">
        <v>0.50437810000000005</v>
      </c>
    </row>
    <row r="204" spans="1:11" x14ac:dyDescent="0.25">
      <c r="A204">
        <v>203</v>
      </c>
      <c r="B204" t="s">
        <v>1462</v>
      </c>
      <c r="C204" t="s">
        <v>1571</v>
      </c>
      <c r="D204" t="s">
        <v>1572</v>
      </c>
      <c r="E204" t="s">
        <v>37</v>
      </c>
      <c r="F204" t="s">
        <v>7</v>
      </c>
      <c r="G204" t="s">
        <v>1826</v>
      </c>
      <c r="H204" s="4">
        <v>63.084276600000003</v>
      </c>
      <c r="I204">
        <v>63.791441200000001</v>
      </c>
      <c r="J204" s="5">
        <v>0.70716460000000003</v>
      </c>
      <c r="K204">
        <v>1.1085571999999999</v>
      </c>
    </row>
    <row r="205" spans="1:11" x14ac:dyDescent="0.25">
      <c r="A205">
        <v>204</v>
      </c>
      <c r="B205" t="s">
        <v>1462</v>
      </c>
      <c r="C205" t="s">
        <v>1573</v>
      </c>
      <c r="D205" t="s">
        <v>1574</v>
      </c>
      <c r="E205" t="s">
        <v>37</v>
      </c>
      <c r="F205" t="s">
        <v>7</v>
      </c>
      <c r="G205" t="s">
        <v>1826</v>
      </c>
      <c r="H205" s="4">
        <v>63.839776700000002</v>
      </c>
      <c r="I205">
        <v>63.084276600000003</v>
      </c>
      <c r="J205" s="5">
        <v>0.75550010000000001</v>
      </c>
      <c r="K205">
        <v>1.1976043999999999</v>
      </c>
    </row>
    <row r="206" spans="1:11" x14ac:dyDescent="0.25">
      <c r="A206">
        <v>205</v>
      </c>
      <c r="B206" t="s">
        <v>1462</v>
      </c>
      <c r="C206" t="s">
        <v>1581</v>
      </c>
      <c r="D206" t="s">
        <v>1582</v>
      </c>
      <c r="E206" t="s">
        <v>37</v>
      </c>
      <c r="F206" t="s">
        <v>7</v>
      </c>
      <c r="G206" t="s">
        <v>1826</v>
      </c>
      <c r="H206" s="4">
        <v>63.916536999999998</v>
      </c>
      <c r="I206">
        <v>63.646464100000003</v>
      </c>
      <c r="J206" s="5">
        <v>0.2700729</v>
      </c>
      <c r="K206">
        <v>0.42433290000000001</v>
      </c>
    </row>
    <row r="207" spans="1:11" x14ac:dyDescent="0.25">
      <c r="A207">
        <v>206</v>
      </c>
      <c r="B207" t="s">
        <v>1462</v>
      </c>
      <c r="C207" t="s">
        <v>1585</v>
      </c>
      <c r="D207" t="s">
        <v>1586</v>
      </c>
      <c r="E207" t="s">
        <v>37</v>
      </c>
      <c r="F207" t="s">
        <v>7</v>
      </c>
      <c r="G207" t="s">
        <v>1826</v>
      </c>
      <c r="H207" s="4">
        <v>62.728953300000001</v>
      </c>
      <c r="I207">
        <v>63.391770299999997</v>
      </c>
      <c r="J207" s="5">
        <v>0.66281699999999999</v>
      </c>
      <c r="K207">
        <v>1.0455884</v>
      </c>
    </row>
    <row r="208" spans="1:11" x14ac:dyDescent="0.25">
      <c r="A208">
        <v>207</v>
      </c>
      <c r="B208" t="s">
        <v>1462</v>
      </c>
      <c r="C208" t="s">
        <v>1595</v>
      </c>
      <c r="D208" t="s">
        <v>1596</v>
      </c>
      <c r="E208" t="s">
        <v>37</v>
      </c>
      <c r="F208" t="s">
        <v>7</v>
      </c>
      <c r="G208" t="s">
        <v>1826</v>
      </c>
      <c r="H208" s="4">
        <v>64.173698799999997</v>
      </c>
      <c r="I208">
        <v>64.205982399999996</v>
      </c>
      <c r="J208" s="5">
        <v>3.2283600000000003E-2</v>
      </c>
      <c r="K208">
        <v>5.0281300000000001E-2</v>
      </c>
    </row>
    <row r="209" spans="1:11" x14ac:dyDescent="0.25">
      <c r="A209">
        <v>208</v>
      </c>
      <c r="B209" t="s">
        <v>1462</v>
      </c>
      <c r="C209" t="s">
        <v>1607</v>
      </c>
      <c r="D209" t="s">
        <v>1608</v>
      </c>
      <c r="E209" t="s">
        <v>37</v>
      </c>
      <c r="F209" t="s">
        <v>7</v>
      </c>
      <c r="G209" t="s">
        <v>1826</v>
      </c>
      <c r="H209" s="4">
        <v>63.963570099999998</v>
      </c>
      <c r="I209">
        <v>62.943120200000003</v>
      </c>
      <c r="J209" s="5">
        <v>1.0204499</v>
      </c>
      <c r="K209">
        <v>1.6212255</v>
      </c>
    </row>
    <row r="210" spans="1:11" x14ac:dyDescent="0.25">
      <c r="A210">
        <v>209</v>
      </c>
      <c r="B210" t="s">
        <v>1462</v>
      </c>
      <c r="C210" t="s">
        <v>1629</v>
      </c>
      <c r="D210" t="s">
        <v>1630</v>
      </c>
      <c r="E210" t="s">
        <v>37</v>
      </c>
      <c r="F210" t="s">
        <v>7</v>
      </c>
      <c r="G210" t="s">
        <v>1826</v>
      </c>
      <c r="H210" s="4">
        <v>64.184754400000003</v>
      </c>
      <c r="I210">
        <v>62.696684400000002</v>
      </c>
      <c r="J210" s="5">
        <v>1.48807</v>
      </c>
      <c r="K210">
        <v>2.3734429000000001</v>
      </c>
    </row>
    <row r="211" spans="1:11" x14ac:dyDescent="0.25">
      <c r="A211">
        <v>210</v>
      </c>
      <c r="B211" t="s">
        <v>1462</v>
      </c>
      <c r="C211" t="s">
        <v>1643</v>
      </c>
      <c r="D211" t="s">
        <v>1644</v>
      </c>
      <c r="E211" t="s">
        <v>37</v>
      </c>
      <c r="F211" t="s">
        <v>7</v>
      </c>
      <c r="G211" t="s">
        <v>1826</v>
      </c>
      <c r="H211" s="4">
        <v>63.297711499999998</v>
      </c>
      <c r="I211">
        <v>63.030177399999999</v>
      </c>
      <c r="J211" s="5">
        <v>0.2675341</v>
      </c>
      <c r="K211">
        <v>0.424454</v>
      </c>
    </row>
    <row r="212" spans="1:11" x14ac:dyDescent="0.25">
      <c r="A212">
        <v>211</v>
      </c>
      <c r="B212" t="s">
        <v>1462</v>
      </c>
      <c r="C212" t="s">
        <v>1645</v>
      </c>
      <c r="D212" t="s">
        <v>1646</v>
      </c>
      <c r="E212" t="s">
        <v>37</v>
      </c>
      <c r="F212" t="s">
        <v>7</v>
      </c>
      <c r="G212" t="s">
        <v>1826</v>
      </c>
      <c r="H212" s="4">
        <v>63.690159100000002</v>
      </c>
      <c r="I212">
        <v>63.297711499999998</v>
      </c>
      <c r="J212" s="5">
        <v>0.39244760000000001</v>
      </c>
      <c r="K212">
        <v>0.62000279999999997</v>
      </c>
    </row>
    <row r="213" spans="1:11" x14ac:dyDescent="0.25">
      <c r="A213">
        <v>212</v>
      </c>
      <c r="B213" t="s">
        <v>1462</v>
      </c>
      <c r="C213" t="s">
        <v>1647</v>
      </c>
      <c r="D213" t="s">
        <v>1648</v>
      </c>
      <c r="E213" t="s">
        <v>37</v>
      </c>
      <c r="F213" t="s">
        <v>7</v>
      </c>
      <c r="G213" t="s">
        <v>1826</v>
      </c>
      <c r="H213" s="4">
        <v>63.830309800000002</v>
      </c>
      <c r="I213">
        <v>63.690159100000002</v>
      </c>
      <c r="J213" s="5">
        <v>0.14015069999999999</v>
      </c>
      <c r="K213">
        <v>0.22005079999999999</v>
      </c>
    </row>
    <row r="214" spans="1:11" x14ac:dyDescent="0.25">
      <c r="A214">
        <v>213</v>
      </c>
      <c r="B214" t="s">
        <v>1462</v>
      </c>
      <c r="C214" t="s">
        <v>1653</v>
      </c>
      <c r="D214" t="s">
        <v>1654</v>
      </c>
      <c r="E214" t="s">
        <v>37</v>
      </c>
      <c r="F214" t="s">
        <v>7</v>
      </c>
      <c r="G214" t="s">
        <v>1826</v>
      </c>
      <c r="H214" s="4">
        <v>63.446165700000002</v>
      </c>
      <c r="I214">
        <v>62.793832500000001</v>
      </c>
      <c r="J214" s="5">
        <v>0.65233319999999995</v>
      </c>
      <c r="K214">
        <v>1.0388492</v>
      </c>
    </row>
    <row r="215" spans="1:11" x14ac:dyDescent="0.25">
      <c r="A215">
        <v>214</v>
      </c>
      <c r="B215" t="s">
        <v>1462</v>
      </c>
      <c r="C215" t="s">
        <v>1661</v>
      </c>
      <c r="D215" t="s">
        <v>1662</v>
      </c>
      <c r="E215" t="s">
        <v>37</v>
      </c>
      <c r="F215" t="s">
        <v>7</v>
      </c>
      <c r="G215" t="s">
        <v>1826</v>
      </c>
      <c r="H215" s="4">
        <v>63.906844100000001</v>
      </c>
      <c r="I215">
        <v>63.396118600000001</v>
      </c>
      <c r="J215" s="5">
        <v>0.51072550000000005</v>
      </c>
      <c r="K215">
        <v>0.80561000000000005</v>
      </c>
    </row>
    <row r="216" spans="1:11" x14ac:dyDescent="0.25">
      <c r="A216">
        <v>215</v>
      </c>
      <c r="B216" t="s">
        <v>1462</v>
      </c>
      <c r="C216" t="s">
        <v>1673</v>
      </c>
      <c r="D216" t="s">
        <v>1674</v>
      </c>
      <c r="E216" t="s">
        <v>37</v>
      </c>
      <c r="F216" t="s">
        <v>7</v>
      </c>
      <c r="G216" t="s">
        <v>1826</v>
      </c>
      <c r="H216" s="4">
        <v>62.229301300000003</v>
      </c>
      <c r="I216">
        <v>64.015957799999995</v>
      </c>
      <c r="J216" s="5">
        <v>1.7866565000000001</v>
      </c>
      <c r="K216">
        <v>2.7909549</v>
      </c>
    </row>
    <row r="217" spans="1:11" x14ac:dyDescent="0.25">
      <c r="A217">
        <v>216</v>
      </c>
      <c r="B217" t="s">
        <v>1462</v>
      </c>
      <c r="C217" t="s">
        <v>1701</v>
      </c>
      <c r="D217" t="s">
        <v>1702</v>
      </c>
      <c r="E217" t="s">
        <v>37</v>
      </c>
      <c r="F217" t="s">
        <v>7</v>
      </c>
      <c r="G217" t="s">
        <v>1826</v>
      </c>
      <c r="H217" s="4">
        <v>64.616370500000002</v>
      </c>
      <c r="I217">
        <v>63.629812100000002</v>
      </c>
      <c r="J217" s="5">
        <v>0.98655839999999995</v>
      </c>
      <c r="K217">
        <v>1.5504656999999999</v>
      </c>
    </row>
    <row r="218" spans="1:11" x14ac:dyDescent="0.25">
      <c r="A218">
        <v>217</v>
      </c>
      <c r="B218" t="s">
        <v>1462</v>
      </c>
      <c r="C218" t="s">
        <v>1707</v>
      </c>
      <c r="D218" t="s">
        <v>1708</v>
      </c>
      <c r="E218" t="s">
        <v>37</v>
      </c>
      <c r="F218" t="s">
        <v>7</v>
      </c>
      <c r="G218" t="s">
        <v>1826</v>
      </c>
      <c r="H218" s="4">
        <v>63.906268699999998</v>
      </c>
      <c r="I218">
        <v>62.890034200000002</v>
      </c>
      <c r="J218" s="5">
        <v>1.0162344999999999</v>
      </c>
      <c r="K218">
        <v>1.6158912000000001</v>
      </c>
    </row>
    <row r="219" spans="1:11" x14ac:dyDescent="0.25">
      <c r="A219">
        <v>218</v>
      </c>
      <c r="B219" t="s">
        <v>1462</v>
      </c>
      <c r="C219" t="s">
        <v>1709</v>
      </c>
      <c r="D219" t="s">
        <v>1710</v>
      </c>
      <c r="E219" t="s">
        <v>37</v>
      </c>
      <c r="F219" t="s">
        <v>7</v>
      </c>
      <c r="G219" t="s">
        <v>1826</v>
      </c>
      <c r="H219" s="4">
        <v>63.704054200000002</v>
      </c>
      <c r="I219">
        <v>63.906268699999998</v>
      </c>
      <c r="J219" s="5">
        <v>0.20221449999999999</v>
      </c>
      <c r="K219">
        <v>0.31642360000000003</v>
      </c>
    </row>
    <row r="220" spans="1:11" x14ac:dyDescent="0.25">
      <c r="A220">
        <v>219</v>
      </c>
      <c r="B220" t="s">
        <v>1462</v>
      </c>
      <c r="C220" t="s">
        <v>1719</v>
      </c>
      <c r="D220" t="s">
        <v>1720</v>
      </c>
      <c r="E220" t="s">
        <v>37</v>
      </c>
      <c r="F220" t="s">
        <v>7</v>
      </c>
      <c r="G220" t="s">
        <v>1826</v>
      </c>
      <c r="H220" s="4">
        <v>62.943840199999997</v>
      </c>
      <c r="I220">
        <v>63.683771100000001</v>
      </c>
      <c r="J220" s="5">
        <v>0.73993089999999995</v>
      </c>
      <c r="K220">
        <v>1.161883</v>
      </c>
    </row>
    <row r="221" spans="1:11" x14ac:dyDescent="0.25">
      <c r="A221">
        <v>220</v>
      </c>
      <c r="B221" t="s">
        <v>1462</v>
      </c>
      <c r="C221" t="s">
        <v>1725</v>
      </c>
      <c r="D221" t="s">
        <v>1726</v>
      </c>
      <c r="E221" t="s">
        <v>37</v>
      </c>
      <c r="F221" t="s">
        <v>7</v>
      </c>
      <c r="G221" t="s">
        <v>1826</v>
      </c>
      <c r="H221" s="4">
        <v>64.097009600000007</v>
      </c>
      <c r="I221">
        <v>63.999634999999998</v>
      </c>
      <c r="J221" s="5">
        <v>9.7374600000000006E-2</v>
      </c>
      <c r="K221">
        <v>0.1521487</v>
      </c>
    </row>
    <row r="222" spans="1:11" x14ac:dyDescent="0.25">
      <c r="A222">
        <v>221</v>
      </c>
      <c r="B222" t="s">
        <v>1462</v>
      </c>
      <c r="C222" t="s">
        <v>1727</v>
      </c>
      <c r="D222" t="s">
        <v>1728</v>
      </c>
      <c r="E222" t="s">
        <v>37</v>
      </c>
      <c r="F222" t="s">
        <v>7</v>
      </c>
      <c r="G222" t="s">
        <v>1826</v>
      </c>
      <c r="H222" s="4">
        <v>63.262660799999999</v>
      </c>
      <c r="I222">
        <v>64.097009600000007</v>
      </c>
      <c r="J222" s="5">
        <v>0.8343488</v>
      </c>
      <c r="K222">
        <v>1.3016969</v>
      </c>
    </row>
    <row r="223" spans="1:11" x14ac:dyDescent="0.25">
      <c r="A223">
        <v>222</v>
      </c>
      <c r="B223" t="s">
        <v>1462</v>
      </c>
      <c r="C223" t="s">
        <v>1733</v>
      </c>
      <c r="D223" t="s">
        <v>1734</v>
      </c>
      <c r="E223" t="s">
        <v>37</v>
      </c>
      <c r="F223" t="s">
        <v>7</v>
      </c>
      <c r="G223" t="s">
        <v>1826</v>
      </c>
      <c r="H223" s="4">
        <v>63.546044500000001</v>
      </c>
      <c r="I223">
        <v>64.010735100000005</v>
      </c>
      <c r="J223" s="5">
        <v>0.46469060000000001</v>
      </c>
      <c r="K223">
        <v>0.72595730000000003</v>
      </c>
    </row>
    <row r="224" spans="1:11" x14ac:dyDescent="0.25">
      <c r="A224">
        <v>223</v>
      </c>
      <c r="B224" t="s">
        <v>1462</v>
      </c>
      <c r="C224" t="s">
        <v>1745</v>
      </c>
      <c r="D224" t="s">
        <v>1746</v>
      </c>
      <c r="E224" t="s">
        <v>37</v>
      </c>
      <c r="F224" t="s">
        <v>7</v>
      </c>
      <c r="G224" t="s">
        <v>1826</v>
      </c>
      <c r="H224" s="4">
        <v>64.196106700000001</v>
      </c>
      <c r="I224">
        <v>64.168644599999993</v>
      </c>
      <c r="J224" s="5">
        <v>2.74621E-2</v>
      </c>
      <c r="K224">
        <v>4.2796800000000003E-2</v>
      </c>
    </row>
    <row r="225" spans="1:11" x14ac:dyDescent="0.25">
      <c r="A225">
        <v>224</v>
      </c>
      <c r="B225" t="s">
        <v>1462</v>
      </c>
      <c r="C225" t="s">
        <v>1747</v>
      </c>
      <c r="D225" t="s">
        <v>1748</v>
      </c>
      <c r="E225" t="s">
        <v>37</v>
      </c>
      <c r="F225" t="s">
        <v>7</v>
      </c>
      <c r="G225" t="s">
        <v>1826</v>
      </c>
      <c r="H225" s="4">
        <v>63.780454599999999</v>
      </c>
      <c r="I225">
        <v>64.196106700000001</v>
      </c>
      <c r="J225" s="5">
        <v>0.41565210000000002</v>
      </c>
      <c r="K225">
        <v>0.64747239999999995</v>
      </c>
    </row>
    <row r="226" spans="1:11" x14ac:dyDescent="0.25">
      <c r="A226">
        <v>225</v>
      </c>
      <c r="B226" t="s">
        <v>1462</v>
      </c>
      <c r="C226" t="s">
        <v>1753</v>
      </c>
      <c r="D226" t="s">
        <v>1754</v>
      </c>
      <c r="E226" t="s">
        <v>37</v>
      </c>
      <c r="F226" t="s">
        <v>7</v>
      </c>
      <c r="G226" t="s">
        <v>1826</v>
      </c>
      <c r="H226" s="4">
        <v>64.0893035</v>
      </c>
      <c r="I226">
        <v>63.9339029</v>
      </c>
      <c r="J226" s="5">
        <v>0.1554006</v>
      </c>
      <c r="K226">
        <v>0.24306449999999999</v>
      </c>
    </row>
    <row r="227" spans="1:11" x14ac:dyDescent="0.25">
      <c r="A227">
        <v>226</v>
      </c>
      <c r="B227" t="s">
        <v>1462</v>
      </c>
      <c r="C227" t="s">
        <v>1769</v>
      </c>
      <c r="D227" t="s">
        <v>1770</v>
      </c>
      <c r="E227" t="s">
        <v>37</v>
      </c>
      <c r="F227" t="s">
        <v>7</v>
      </c>
      <c r="G227" t="s">
        <v>1826</v>
      </c>
      <c r="H227" s="4">
        <v>63.776458099999999</v>
      </c>
      <c r="I227">
        <v>63.724743799999999</v>
      </c>
      <c r="J227" s="5">
        <v>5.1714299999999998E-2</v>
      </c>
      <c r="K227">
        <v>8.1152600000000005E-2</v>
      </c>
    </row>
    <row r="228" spans="1:11" x14ac:dyDescent="0.25">
      <c r="A228">
        <v>227</v>
      </c>
      <c r="B228" t="s">
        <v>1462</v>
      </c>
      <c r="C228" t="s">
        <v>1777</v>
      </c>
      <c r="D228" t="s">
        <v>1778</v>
      </c>
      <c r="E228" t="s">
        <v>37</v>
      </c>
      <c r="F228" t="s">
        <v>7</v>
      </c>
      <c r="G228" t="s">
        <v>1826</v>
      </c>
      <c r="H228" s="4">
        <v>63.868171599999997</v>
      </c>
      <c r="I228">
        <v>63.6920055</v>
      </c>
      <c r="J228" s="5">
        <v>0.17616609999999999</v>
      </c>
      <c r="K228">
        <v>0.27659060000000002</v>
      </c>
    </row>
    <row r="229" spans="1:11" x14ac:dyDescent="0.25">
      <c r="A229">
        <v>228</v>
      </c>
      <c r="B229" t="s">
        <v>1462</v>
      </c>
      <c r="C229" t="s">
        <v>1783</v>
      </c>
      <c r="D229" t="s">
        <v>1784</v>
      </c>
      <c r="E229" t="s">
        <v>37</v>
      </c>
      <c r="F229" t="s">
        <v>7</v>
      </c>
      <c r="G229" t="s">
        <v>1826</v>
      </c>
      <c r="H229" s="4">
        <v>63.396414100000001</v>
      </c>
      <c r="I229">
        <v>63.866709700000001</v>
      </c>
      <c r="J229" s="5">
        <v>0.47029559999999998</v>
      </c>
      <c r="K229">
        <v>0.73637050000000004</v>
      </c>
    </row>
    <row r="230" spans="1:11" x14ac:dyDescent="0.25">
      <c r="A230">
        <v>229</v>
      </c>
      <c r="B230" t="s">
        <v>1462</v>
      </c>
      <c r="C230" t="s">
        <v>1787</v>
      </c>
      <c r="D230" t="s">
        <v>1788</v>
      </c>
      <c r="E230" t="s">
        <v>37</v>
      </c>
      <c r="F230" t="s">
        <v>7</v>
      </c>
      <c r="G230" t="s">
        <v>1826</v>
      </c>
      <c r="H230" s="4">
        <v>62.307230599999997</v>
      </c>
      <c r="I230">
        <v>64.160139299999997</v>
      </c>
      <c r="J230" s="5">
        <v>1.8529087</v>
      </c>
      <c r="K230">
        <v>2.8879437000000001</v>
      </c>
    </row>
    <row r="231" spans="1:11" x14ac:dyDescent="0.25">
      <c r="A231">
        <v>230</v>
      </c>
      <c r="B231" t="s">
        <v>1462</v>
      </c>
      <c r="C231" t="s">
        <v>1791</v>
      </c>
      <c r="D231" t="s">
        <v>1792</v>
      </c>
      <c r="E231" t="s">
        <v>37</v>
      </c>
      <c r="F231" t="s">
        <v>7</v>
      </c>
      <c r="G231" t="s">
        <v>1826</v>
      </c>
      <c r="H231" s="4">
        <v>62.586412699999997</v>
      </c>
      <c r="I231">
        <v>63.155901999999998</v>
      </c>
      <c r="J231" s="5">
        <v>0.56948929999999998</v>
      </c>
      <c r="K231">
        <v>0.90171979999999996</v>
      </c>
    </row>
    <row r="232" spans="1:11" x14ac:dyDescent="0.25">
      <c r="A232">
        <v>231</v>
      </c>
      <c r="B232" t="s">
        <v>1462</v>
      </c>
      <c r="C232" t="s">
        <v>1795</v>
      </c>
      <c r="D232" t="s">
        <v>1796</v>
      </c>
      <c r="E232" t="s">
        <v>37</v>
      </c>
      <c r="F232" t="s">
        <v>7</v>
      </c>
      <c r="G232" t="s">
        <v>1826</v>
      </c>
      <c r="H232" s="4">
        <v>63.281929599999998</v>
      </c>
      <c r="I232">
        <v>62.165916699999997</v>
      </c>
      <c r="J232" s="5">
        <v>1.1160129000000001</v>
      </c>
      <c r="K232">
        <v>1.7952167000000001</v>
      </c>
    </row>
    <row r="233" spans="1:11" x14ac:dyDescent="0.25">
      <c r="A233">
        <v>232</v>
      </c>
      <c r="B233" t="s">
        <v>1462</v>
      </c>
      <c r="C233" t="s">
        <v>1797</v>
      </c>
      <c r="D233" t="s">
        <v>1798</v>
      </c>
      <c r="E233" t="s">
        <v>37</v>
      </c>
      <c r="F233" t="s">
        <v>7</v>
      </c>
      <c r="G233" t="s">
        <v>1826</v>
      </c>
      <c r="H233" s="4">
        <v>63.830941899999999</v>
      </c>
      <c r="I233">
        <v>63.281929599999998</v>
      </c>
      <c r="J233" s="5">
        <v>0.54901230000000001</v>
      </c>
      <c r="K233">
        <v>0.8675657</v>
      </c>
    </row>
    <row r="234" spans="1:11" x14ac:dyDescent="0.25">
      <c r="A234">
        <v>233</v>
      </c>
      <c r="B234" t="s">
        <v>1462</v>
      </c>
      <c r="C234" t="s">
        <v>1809</v>
      </c>
      <c r="D234" t="s">
        <v>1810</v>
      </c>
      <c r="E234" t="s">
        <v>37</v>
      </c>
      <c r="F234" t="s">
        <v>7</v>
      </c>
      <c r="G234" t="s">
        <v>1826</v>
      </c>
      <c r="H234" s="4">
        <v>63.392290299999999</v>
      </c>
      <c r="I234">
        <v>63.465661799999999</v>
      </c>
      <c r="J234" s="5">
        <v>7.3371500000000006E-2</v>
      </c>
      <c r="K234">
        <v>0.11560819999999999</v>
      </c>
    </row>
    <row r="235" spans="1:11" x14ac:dyDescent="0.25">
      <c r="A235">
        <v>234</v>
      </c>
      <c r="B235" t="s">
        <v>36</v>
      </c>
      <c r="C235" t="s">
        <v>52</v>
      </c>
      <c r="D235" t="s">
        <v>53</v>
      </c>
      <c r="E235" t="s">
        <v>37</v>
      </c>
      <c r="F235" t="s">
        <v>8</v>
      </c>
      <c r="G235" t="s">
        <v>1826</v>
      </c>
      <c r="H235" s="4">
        <v>63.7350256</v>
      </c>
      <c r="I235">
        <v>63.153902100000003</v>
      </c>
      <c r="J235" s="5">
        <v>0.58112350000000002</v>
      </c>
      <c r="K235">
        <v>0.92017040000000005</v>
      </c>
    </row>
    <row r="236" spans="1:11" x14ac:dyDescent="0.25">
      <c r="A236">
        <v>235</v>
      </c>
      <c r="B236" t="s">
        <v>36</v>
      </c>
      <c r="C236" t="s">
        <v>56</v>
      </c>
      <c r="D236" t="s">
        <v>57</v>
      </c>
      <c r="E236" t="s">
        <v>37</v>
      </c>
      <c r="F236" t="s">
        <v>8</v>
      </c>
      <c r="G236" t="s">
        <v>1826</v>
      </c>
      <c r="H236" s="4">
        <v>63.321086299999997</v>
      </c>
      <c r="I236">
        <v>64.717525499999994</v>
      </c>
      <c r="J236" s="5">
        <v>1.3964392000000001</v>
      </c>
      <c r="K236">
        <v>2.1577449999999998</v>
      </c>
    </row>
    <row r="237" spans="1:11" x14ac:dyDescent="0.25">
      <c r="A237">
        <v>236</v>
      </c>
      <c r="B237" t="s">
        <v>36</v>
      </c>
      <c r="C237" t="s">
        <v>64</v>
      </c>
      <c r="D237" t="s">
        <v>65</v>
      </c>
      <c r="E237" t="s">
        <v>37</v>
      </c>
      <c r="F237" t="s">
        <v>8</v>
      </c>
      <c r="G237" t="s">
        <v>1826</v>
      </c>
      <c r="H237" s="4">
        <v>64.447017799999998</v>
      </c>
      <c r="I237">
        <v>63.067620300000002</v>
      </c>
      <c r="J237" s="5">
        <v>1.3793975000000001</v>
      </c>
      <c r="K237">
        <v>2.1871722999999998</v>
      </c>
    </row>
    <row r="238" spans="1:11" x14ac:dyDescent="0.25">
      <c r="A238">
        <v>237</v>
      </c>
      <c r="B238" t="s">
        <v>36</v>
      </c>
      <c r="C238" t="s">
        <v>70</v>
      </c>
      <c r="D238" t="s">
        <v>71</v>
      </c>
      <c r="E238" t="s">
        <v>37</v>
      </c>
      <c r="F238" t="s">
        <v>8</v>
      </c>
      <c r="G238" t="s">
        <v>1826</v>
      </c>
      <c r="H238" s="4">
        <v>63.091464199999997</v>
      </c>
      <c r="I238">
        <v>63.309218700000002</v>
      </c>
      <c r="J238" s="5">
        <v>0.21775449999999999</v>
      </c>
      <c r="K238">
        <v>0.34395389999999998</v>
      </c>
    </row>
    <row r="239" spans="1:11" x14ac:dyDescent="0.25">
      <c r="A239">
        <v>238</v>
      </c>
      <c r="B239" t="s">
        <v>36</v>
      </c>
      <c r="C239" t="s">
        <v>78</v>
      </c>
      <c r="D239" t="s">
        <v>79</v>
      </c>
      <c r="E239" t="s">
        <v>37</v>
      </c>
      <c r="F239" t="s">
        <v>8</v>
      </c>
      <c r="G239" t="s">
        <v>1826</v>
      </c>
      <c r="H239" s="4">
        <v>63.815131299999997</v>
      </c>
      <c r="I239">
        <v>62.5571913</v>
      </c>
      <c r="J239" s="5">
        <v>1.2579400000000001</v>
      </c>
      <c r="K239">
        <v>2.0108638999999999</v>
      </c>
    </row>
    <row r="240" spans="1:11" x14ac:dyDescent="0.25">
      <c r="A240">
        <v>239</v>
      </c>
      <c r="B240" t="s">
        <v>36</v>
      </c>
      <c r="C240" t="s">
        <v>84</v>
      </c>
      <c r="D240" t="s">
        <v>85</v>
      </c>
      <c r="E240" t="s">
        <v>37</v>
      </c>
      <c r="F240" t="s">
        <v>8</v>
      </c>
      <c r="G240" t="s">
        <v>1826</v>
      </c>
      <c r="H240" s="4">
        <v>64.272188499999999</v>
      </c>
      <c r="I240">
        <v>63.837266499999998</v>
      </c>
      <c r="J240" s="5">
        <v>0.43492199999999998</v>
      </c>
      <c r="K240">
        <v>0.68129799999999996</v>
      </c>
    </row>
    <row r="241" spans="1:11" x14ac:dyDescent="0.25">
      <c r="A241">
        <v>240</v>
      </c>
      <c r="B241" t="s">
        <v>36</v>
      </c>
      <c r="C241" t="s">
        <v>90</v>
      </c>
      <c r="D241" t="s">
        <v>91</v>
      </c>
      <c r="E241" t="s">
        <v>37</v>
      </c>
      <c r="F241" t="s">
        <v>8</v>
      </c>
      <c r="G241" t="s">
        <v>1826</v>
      </c>
      <c r="H241" s="4">
        <v>63.503140399999999</v>
      </c>
      <c r="I241">
        <v>63.277125900000001</v>
      </c>
      <c r="J241" s="5">
        <v>0.22601450000000001</v>
      </c>
      <c r="K241">
        <v>0.357182</v>
      </c>
    </row>
    <row r="242" spans="1:11" x14ac:dyDescent="0.25">
      <c r="A242">
        <v>241</v>
      </c>
      <c r="B242" t="s">
        <v>36</v>
      </c>
      <c r="C242" t="s">
        <v>96</v>
      </c>
      <c r="D242" t="s">
        <v>97</v>
      </c>
      <c r="E242" t="s">
        <v>37</v>
      </c>
      <c r="F242" t="s">
        <v>8</v>
      </c>
      <c r="G242" t="s">
        <v>1826</v>
      </c>
      <c r="H242" s="4">
        <v>63.435594000000002</v>
      </c>
      <c r="I242">
        <v>64.493298100000004</v>
      </c>
      <c r="J242" s="5">
        <v>1.0577041</v>
      </c>
      <c r="K242">
        <v>1.6400216999999999</v>
      </c>
    </row>
    <row r="243" spans="1:11" x14ac:dyDescent="0.25">
      <c r="A243">
        <v>242</v>
      </c>
      <c r="B243" t="s">
        <v>36</v>
      </c>
      <c r="C243" t="s">
        <v>106</v>
      </c>
      <c r="D243" t="s">
        <v>107</v>
      </c>
      <c r="E243" t="s">
        <v>37</v>
      </c>
      <c r="F243" t="s">
        <v>8</v>
      </c>
      <c r="G243" t="s">
        <v>1826</v>
      </c>
      <c r="H243" s="4">
        <v>64.678317399999997</v>
      </c>
      <c r="I243">
        <v>63.340986399999998</v>
      </c>
      <c r="J243" s="5">
        <v>1.337331</v>
      </c>
      <c r="K243">
        <v>2.1113200999999999</v>
      </c>
    </row>
    <row r="244" spans="1:11" x14ac:dyDescent="0.25">
      <c r="A244">
        <v>243</v>
      </c>
      <c r="B244" t="s">
        <v>36</v>
      </c>
      <c r="C244" t="s">
        <v>112</v>
      </c>
      <c r="D244" t="s">
        <v>113</v>
      </c>
      <c r="E244" t="s">
        <v>37</v>
      </c>
      <c r="F244" t="s">
        <v>8</v>
      </c>
      <c r="G244" t="s">
        <v>1826</v>
      </c>
      <c r="H244" s="4">
        <v>63.629629399999999</v>
      </c>
      <c r="I244">
        <v>62.675590800000002</v>
      </c>
      <c r="J244" s="5">
        <v>0.95403859999999996</v>
      </c>
      <c r="K244">
        <v>1.5221853000000001</v>
      </c>
    </row>
    <row r="245" spans="1:11" x14ac:dyDescent="0.25">
      <c r="A245">
        <v>244</v>
      </c>
      <c r="B245" t="s">
        <v>36</v>
      </c>
      <c r="C245" t="s">
        <v>120</v>
      </c>
      <c r="D245" t="s">
        <v>121</v>
      </c>
      <c r="E245" t="s">
        <v>37</v>
      </c>
      <c r="F245" t="s">
        <v>8</v>
      </c>
      <c r="G245" t="s">
        <v>1826</v>
      </c>
      <c r="H245" s="4">
        <v>63.398876899999998</v>
      </c>
      <c r="I245">
        <v>63.170196599999997</v>
      </c>
      <c r="J245" s="5">
        <v>0.2286803</v>
      </c>
      <c r="K245">
        <v>0.36200660000000001</v>
      </c>
    </row>
    <row r="246" spans="1:11" x14ac:dyDescent="0.25">
      <c r="A246">
        <v>245</v>
      </c>
      <c r="B246" t="s">
        <v>36</v>
      </c>
      <c r="C246" t="s">
        <v>124</v>
      </c>
      <c r="D246" t="s">
        <v>125</v>
      </c>
      <c r="E246" t="s">
        <v>37</v>
      </c>
      <c r="F246" t="s">
        <v>8</v>
      </c>
      <c r="G246" t="s">
        <v>1826</v>
      </c>
      <c r="H246" s="4">
        <v>62.726404799999997</v>
      </c>
      <c r="I246">
        <v>62.952031400000003</v>
      </c>
      <c r="J246" s="5">
        <v>0.22562660000000001</v>
      </c>
      <c r="K246">
        <v>0.35841040000000002</v>
      </c>
    </row>
    <row r="247" spans="1:11" x14ac:dyDescent="0.25">
      <c r="A247">
        <v>246</v>
      </c>
      <c r="B247" t="s">
        <v>36</v>
      </c>
      <c r="C247" t="s">
        <v>132</v>
      </c>
      <c r="D247" t="s">
        <v>133</v>
      </c>
      <c r="E247" t="s">
        <v>37</v>
      </c>
      <c r="F247" t="s">
        <v>8</v>
      </c>
      <c r="G247" t="s">
        <v>1826</v>
      </c>
      <c r="H247" s="4">
        <v>62.843341799999997</v>
      </c>
      <c r="I247">
        <v>62.788674</v>
      </c>
      <c r="J247" s="5">
        <v>5.4667800000000003E-2</v>
      </c>
      <c r="K247">
        <v>8.7066299999999999E-2</v>
      </c>
    </row>
    <row r="248" spans="1:11" x14ac:dyDescent="0.25">
      <c r="A248">
        <v>247</v>
      </c>
      <c r="B248" t="s">
        <v>36</v>
      </c>
      <c r="C248" t="s">
        <v>144</v>
      </c>
      <c r="D248" t="s">
        <v>145</v>
      </c>
      <c r="E248" t="s">
        <v>37</v>
      </c>
      <c r="F248" t="s">
        <v>8</v>
      </c>
      <c r="G248" t="s">
        <v>1826</v>
      </c>
      <c r="H248" s="4">
        <v>63.286714699999997</v>
      </c>
      <c r="I248">
        <v>63.166421999999997</v>
      </c>
      <c r="J248" s="5">
        <v>0.1202927</v>
      </c>
      <c r="K248">
        <v>0.19043769999999999</v>
      </c>
    </row>
    <row r="249" spans="1:11" x14ac:dyDescent="0.25">
      <c r="A249">
        <v>248</v>
      </c>
      <c r="B249" t="s">
        <v>36</v>
      </c>
      <c r="C249" t="s">
        <v>154</v>
      </c>
      <c r="D249" t="s">
        <v>155</v>
      </c>
      <c r="E249" t="s">
        <v>37</v>
      </c>
      <c r="F249" t="s">
        <v>8</v>
      </c>
      <c r="G249" t="s">
        <v>1826</v>
      </c>
      <c r="H249" s="4">
        <v>62.983610599999999</v>
      </c>
      <c r="I249">
        <v>62.4112832</v>
      </c>
      <c r="J249" s="5">
        <v>0.57232740000000004</v>
      </c>
      <c r="K249">
        <v>0.91702550000000005</v>
      </c>
    </row>
    <row r="250" spans="1:11" x14ac:dyDescent="0.25">
      <c r="A250">
        <v>249</v>
      </c>
      <c r="B250" t="s">
        <v>36</v>
      </c>
      <c r="C250" t="s">
        <v>160</v>
      </c>
      <c r="D250" t="s">
        <v>161</v>
      </c>
      <c r="E250" t="s">
        <v>37</v>
      </c>
      <c r="F250" t="s">
        <v>8</v>
      </c>
      <c r="G250" t="s">
        <v>1826</v>
      </c>
      <c r="H250" s="4">
        <v>63.984568500000002</v>
      </c>
      <c r="I250">
        <v>62.810224099999999</v>
      </c>
      <c r="J250" s="5">
        <v>1.1743444000000001</v>
      </c>
      <c r="K250">
        <v>1.8696708</v>
      </c>
    </row>
    <row r="251" spans="1:11" x14ac:dyDescent="0.25">
      <c r="A251">
        <v>250</v>
      </c>
      <c r="B251" t="s">
        <v>36</v>
      </c>
      <c r="C251" t="s">
        <v>176</v>
      </c>
      <c r="D251" t="s">
        <v>177</v>
      </c>
      <c r="E251" t="s">
        <v>37</v>
      </c>
      <c r="F251" t="s">
        <v>8</v>
      </c>
      <c r="G251" t="s">
        <v>1826</v>
      </c>
      <c r="H251" s="4">
        <v>63.538009600000002</v>
      </c>
      <c r="I251">
        <v>64.128059399999998</v>
      </c>
      <c r="J251" s="5">
        <v>0.59004979999999996</v>
      </c>
      <c r="K251">
        <v>0.92011169999999998</v>
      </c>
    </row>
    <row r="252" spans="1:11" x14ac:dyDescent="0.25">
      <c r="A252">
        <v>251</v>
      </c>
      <c r="B252" t="s">
        <v>36</v>
      </c>
      <c r="C252" t="s">
        <v>184</v>
      </c>
      <c r="D252" t="s">
        <v>185</v>
      </c>
      <c r="E252" t="s">
        <v>37</v>
      </c>
      <c r="F252" t="s">
        <v>8</v>
      </c>
      <c r="G252" t="s">
        <v>1826</v>
      </c>
      <c r="H252" s="4">
        <v>63.474945099999999</v>
      </c>
      <c r="I252">
        <v>63.1270302</v>
      </c>
      <c r="J252" s="5">
        <v>0.34791490000000003</v>
      </c>
      <c r="K252">
        <v>0.55113460000000003</v>
      </c>
    </row>
    <row r="253" spans="1:11" x14ac:dyDescent="0.25">
      <c r="A253">
        <v>252</v>
      </c>
      <c r="B253" t="s">
        <v>36</v>
      </c>
      <c r="C253" t="s">
        <v>190</v>
      </c>
      <c r="D253" t="s">
        <v>191</v>
      </c>
      <c r="E253" t="s">
        <v>37</v>
      </c>
      <c r="F253" t="s">
        <v>8</v>
      </c>
      <c r="G253" t="s">
        <v>1826</v>
      </c>
      <c r="H253" s="4">
        <v>62.823578400000002</v>
      </c>
      <c r="I253">
        <v>64.292762499999995</v>
      </c>
      <c r="J253" s="5">
        <v>1.4691841000000001</v>
      </c>
      <c r="K253">
        <v>2.2851469</v>
      </c>
    </row>
    <row r="254" spans="1:11" x14ac:dyDescent="0.25">
      <c r="A254">
        <v>253</v>
      </c>
      <c r="B254" t="s">
        <v>36</v>
      </c>
      <c r="C254" t="s">
        <v>192</v>
      </c>
      <c r="D254" t="s">
        <v>193</v>
      </c>
      <c r="E254" t="s">
        <v>37</v>
      </c>
      <c r="F254" t="s">
        <v>8</v>
      </c>
      <c r="G254" t="s">
        <v>1826</v>
      </c>
      <c r="H254" s="4">
        <v>63.299795799999998</v>
      </c>
      <c r="I254">
        <v>62.823578400000002</v>
      </c>
      <c r="J254" s="5">
        <v>0.47621740000000001</v>
      </c>
      <c r="K254">
        <v>0.75802340000000001</v>
      </c>
    </row>
    <row r="255" spans="1:11" x14ac:dyDescent="0.25">
      <c r="A255">
        <v>254</v>
      </c>
      <c r="B255" t="s">
        <v>36</v>
      </c>
      <c r="C255" t="s">
        <v>210</v>
      </c>
      <c r="D255" t="s">
        <v>211</v>
      </c>
      <c r="E255" t="s">
        <v>37</v>
      </c>
      <c r="F255" t="s">
        <v>8</v>
      </c>
      <c r="G255" t="s">
        <v>1826</v>
      </c>
      <c r="H255" s="4">
        <v>64.510008499999998</v>
      </c>
      <c r="I255">
        <v>63.669037099999997</v>
      </c>
      <c r="J255" s="5">
        <v>0.84097140000000004</v>
      </c>
      <c r="K255">
        <v>1.3208483</v>
      </c>
    </row>
    <row r="256" spans="1:11" x14ac:dyDescent="0.25">
      <c r="A256">
        <v>255</v>
      </c>
      <c r="B256" t="s">
        <v>36</v>
      </c>
      <c r="C256" t="s">
        <v>214</v>
      </c>
      <c r="D256" t="s">
        <v>215</v>
      </c>
      <c r="E256" t="s">
        <v>37</v>
      </c>
      <c r="F256" t="s">
        <v>8</v>
      </c>
      <c r="G256" t="s">
        <v>1826</v>
      </c>
      <c r="H256" s="4">
        <v>62.885979200000001</v>
      </c>
      <c r="I256">
        <v>63.720470499999998</v>
      </c>
      <c r="J256" s="5">
        <v>0.83449130000000005</v>
      </c>
      <c r="K256">
        <v>1.3096125999999999</v>
      </c>
    </row>
    <row r="257" spans="1:11" x14ac:dyDescent="0.25">
      <c r="A257">
        <v>256</v>
      </c>
      <c r="B257" t="s">
        <v>36</v>
      </c>
      <c r="C257" t="s">
        <v>216</v>
      </c>
      <c r="D257" t="s">
        <v>217</v>
      </c>
      <c r="E257" t="s">
        <v>37</v>
      </c>
      <c r="F257" t="s">
        <v>8</v>
      </c>
      <c r="G257" t="s">
        <v>1826</v>
      </c>
      <c r="H257" s="4">
        <v>62.820243900000001</v>
      </c>
      <c r="I257">
        <v>62.885979200000001</v>
      </c>
      <c r="J257" s="5">
        <v>6.5735299999999997E-2</v>
      </c>
      <c r="K257">
        <v>0.1045309</v>
      </c>
    </row>
    <row r="258" spans="1:11" x14ac:dyDescent="0.25">
      <c r="A258">
        <v>257</v>
      </c>
      <c r="B258" t="s">
        <v>36</v>
      </c>
      <c r="C258" t="s">
        <v>222</v>
      </c>
      <c r="D258" t="s">
        <v>223</v>
      </c>
      <c r="E258" t="s">
        <v>37</v>
      </c>
      <c r="F258" t="s">
        <v>8</v>
      </c>
      <c r="G258" t="s">
        <v>1826</v>
      </c>
      <c r="H258" s="4">
        <v>62.568334800000002</v>
      </c>
      <c r="I258">
        <v>62.525067200000002</v>
      </c>
      <c r="J258" s="5">
        <v>4.3267600000000003E-2</v>
      </c>
      <c r="K258">
        <v>6.9200399999999995E-2</v>
      </c>
    </row>
    <row r="259" spans="1:11" x14ac:dyDescent="0.25">
      <c r="A259">
        <v>258</v>
      </c>
      <c r="B259" t="s">
        <v>36</v>
      </c>
      <c r="C259" t="s">
        <v>238</v>
      </c>
      <c r="D259" t="s">
        <v>239</v>
      </c>
      <c r="E259" t="s">
        <v>37</v>
      </c>
      <c r="F259" t="s">
        <v>8</v>
      </c>
      <c r="G259" t="s">
        <v>1826</v>
      </c>
      <c r="H259" s="4">
        <v>63.059842099999997</v>
      </c>
      <c r="I259">
        <v>64.204937999999999</v>
      </c>
      <c r="J259" s="5">
        <v>1.1450959000000001</v>
      </c>
      <c r="K259">
        <v>1.7835013</v>
      </c>
    </row>
    <row r="260" spans="1:11" x14ac:dyDescent="0.25">
      <c r="A260">
        <v>259</v>
      </c>
      <c r="B260" t="s">
        <v>36</v>
      </c>
      <c r="C260" t="s">
        <v>240</v>
      </c>
      <c r="D260" t="s">
        <v>241</v>
      </c>
      <c r="E260" t="s">
        <v>37</v>
      </c>
      <c r="F260" t="s">
        <v>8</v>
      </c>
      <c r="G260" t="s">
        <v>1826</v>
      </c>
      <c r="H260" s="4">
        <v>62.9512851</v>
      </c>
      <c r="I260">
        <v>63.059842099999997</v>
      </c>
      <c r="J260" s="5">
        <v>0.108557</v>
      </c>
      <c r="K260">
        <v>0.1721492</v>
      </c>
    </row>
    <row r="261" spans="1:11" x14ac:dyDescent="0.25">
      <c r="A261">
        <v>260</v>
      </c>
      <c r="B261" t="s">
        <v>36</v>
      </c>
      <c r="C261" t="s">
        <v>254</v>
      </c>
      <c r="D261" t="s">
        <v>255</v>
      </c>
      <c r="E261" t="s">
        <v>37</v>
      </c>
      <c r="F261" t="s">
        <v>8</v>
      </c>
      <c r="G261" t="s">
        <v>1826</v>
      </c>
      <c r="H261" s="4">
        <v>63.024452400000001</v>
      </c>
      <c r="I261">
        <v>62.904086200000002</v>
      </c>
      <c r="J261" s="5">
        <v>0.12036620000000001</v>
      </c>
      <c r="K261">
        <v>0.19134880000000001</v>
      </c>
    </row>
    <row r="262" spans="1:11" x14ac:dyDescent="0.25">
      <c r="A262">
        <v>261</v>
      </c>
      <c r="B262" t="s">
        <v>36</v>
      </c>
      <c r="C262" t="s">
        <v>258</v>
      </c>
      <c r="D262" t="s">
        <v>259</v>
      </c>
      <c r="E262" t="s">
        <v>37</v>
      </c>
      <c r="F262" t="s">
        <v>8</v>
      </c>
      <c r="G262" t="s">
        <v>1826</v>
      </c>
      <c r="H262" s="4">
        <v>64.450453300000007</v>
      </c>
      <c r="I262">
        <v>63.946180499999997</v>
      </c>
      <c r="J262" s="5">
        <v>0.50427279999999997</v>
      </c>
      <c r="K262">
        <v>0.7885894</v>
      </c>
    </row>
    <row r="263" spans="1:11" x14ac:dyDescent="0.25">
      <c r="A263">
        <v>262</v>
      </c>
      <c r="B263" t="s">
        <v>36</v>
      </c>
      <c r="C263" t="s">
        <v>264</v>
      </c>
      <c r="D263" t="s">
        <v>265</v>
      </c>
      <c r="E263" t="s">
        <v>37</v>
      </c>
      <c r="F263" t="s">
        <v>8</v>
      </c>
      <c r="G263" t="s">
        <v>1826</v>
      </c>
      <c r="H263" s="4">
        <v>62.773855300000001</v>
      </c>
      <c r="I263">
        <v>62.743255300000001</v>
      </c>
      <c r="J263" s="5">
        <v>3.0599999999999999E-2</v>
      </c>
      <c r="K263">
        <v>4.87702E-2</v>
      </c>
    </row>
    <row r="264" spans="1:11" x14ac:dyDescent="0.25">
      <c r="A264">
        <v>263</v>
      </c>
      <c r="B264" t="s">
        <v>36</v>
      </c>
      <c r="C264" t="s">
        <v>274</v>
      </c>
      <c r="D264" t="s">
        <v>275</v>
      </c>
      <c r="E264" t="s">
        <v>37</v>
      </c>
      <c r="F264" t="s">
        <v>8</v>
      </c>
      <c r="G264" t="s">
        <v>1826</v>
      </c>
      <c r="H264" s="4">
        <v>62.414633100000003</v>
      </c>
      <c r="I264">
        <v>64.5421999</v>
      </c>
      <c r="J264" s="5">
        <v>2.1275667999999999</v>
      </c>
      <c r="K264">
        <v>3.2963965000000002</v>
      </c>
    </row>
    <row r="265" spans="1:11" x14ac:dyDescent="0.25">
      <c r="A265">
        <v>264</v>
      </c>
      <c r="B265" t="s">
        <v>36</v>
      </c>
      <c r="C265" t="s">
        <v>276</v>
      </c>
      <c r="D265" t="s">
        <v>277</v>
      </c>
      <c r="E265" t="s">
        <v>37</v>
      </c>
      <c r="F265" t="s">
        <v>8</v>
      </c>
      <c r="G265" t="s">
        <v>1826</v>
      </c>
      <c r="H265" s="4">
        <v>62.665102599999997</v>
      </c>
      <c r="I265">
        <v>62.414633100000003</v>
      </c>
      <c r="J265" s="5">
        <v>0.25046950000000001</v>
      </c>
      <c r="K265">
        <v>0.40129930000000003</v>
      </c>
    </row>
    <row r="266" spans="1:11" x14ac:dyDescent="0.25">
      <c r="A266">
        <v>265</v>
      </c>
      <c r="B266" t="s">
        <v>36</v>
      </c>
      <c r="C266" t="s">
        <v>278</v>
      </c>
      <c r="D266" t="s">
        <v>279</v>
      </c>
      <c r="E266" t="s">
        <v>37</v>
      </c>
      <c r="F266" t="s">
        <v>8</v>
      </c>
      <c r="G266" t="s">
        <v>1826</v>
      </c>
      <c r="H266" s="4">
        <v>62.643543700000002</v>
      </c>
      <c r="I266">
        <v>62.665102599999997</v>
      </c>
      <c r="J266" s="5">
        <v>2.1558899999999999E-2</v>
      </c>
      <c r="K266">
        <v>3.4403400000000001E-2</v>
      </c>
    </row>
    <row r="267" spans="1:11" x14ac:dyDescent="0.25">
      <c r="A267">
        <v>266</v>
      </c>
      <c r="B267" t="s">
        <v>36</v>
      </c>
      <c r="C267" t="s">
        <v>282</v>
      </c>
      <c r="D267" t="s">
        <v>283</v>
      </c>
      <c r="E267" t="s">
        <v>37</v>
      </c>
      <c r="F267" t="s">
        <v>8</v>
      </c>
      <c r="G267" t="s">
        <v>1826</v>
      </c>
      <c r="H267" s="4">
        <v>63.369647899999997</v>
      </c>
      <c r="I267">
        <v>64.283726999999999</v>
      </c>
      <c r="J267" s="5">
        <v>0.91407910000000003</v>
      </c>
      <c r="K267">
        <v>1.4219447999999999</v>
      </c>
    </row>
    <row r="268" spans="1:11" x14ac:dyDescent="0.25">
      <c r="A268">
        <v>267</v>
      </c>
      <c r="B268" t="s">
        <v>36</v>
      </c>
      <c r="C268" t="s">
        <v>286</v>
      </c>
      <c r="D268" t="s">
        <v>287</v>
      </c>
      <c r="E268" t="s">
        <v>37</v>
      </c>
      <c r="F268" t="s">
        <v>8</v>
      </c>
      <c r="G268" t="s">
        <v>1826</v>
      </c>
      <c r="H268" s="4">
        <v>63.203135799999998</v>
      </c>
      <c r="I268">
        <v>63.587579900000001</v>
      </c>
      <c r="J268" s="5">
        <v>0.38444410000000001</v>
      </c>
      <c r="K268">
        <v>0.60458990000000001</v>
      </c>
    </row>
    <row r="269" spans="1:11" x14ac:dyDescent="0.25">
      <c r="A269">
        <v>268</v>
      </c>
      <c r="B269" t="s">
        <v>36</v>
      </c>
      <c r="C269" t="s">
        <v>304</v>
      </c>
      <c r="D269" t="s">
        <v>305</v>
      </c>
      <c r="E269" t="s">
        <v>37</v>
      </c>
      <c r="F269" t="s">
        <v>8</v>
      </c>
      <c r="G269" t="s">
        <v>1826</v>
      </c>
      <c r="H269" s="4">
        <v>63.742892599999998</v>
      </c>
      <c r="I269">
        <v>63.109477200000001</v>
      </c>
      <c r="J269" s="5">
        <v>0.63341539999999996</v>
      </c>
      <c r="K269">
        <v>1.0036771</v>
      </c>
    </row>
    <row r="270" spans="1:11" x14ac:dyDescent="0.25">
      <c r="A270">
        <v>269</v>
      </c>
      <c r="B270" t="s">
        <v>36</v>
      </c>
      <c r="C270" t="s">
        <v>326</v>
      </c>
      <c r="D270" t="s">
        <v>327</v>
      </c>
      <c r="E270" t="s">
        <v>37</v>
      </c>
      <c r="F270" t="s">
        <v>8</v>
      </c>
      <c r="G270" t="s">
        <v>1826</v>
      </c>
      <c r="H270" s="4">
        <v>63.554372800000003</v>
      </c>
      <c r="I270">
        <v>62.424723100000001</v>
      </c>
      <c r="J270" s="5">
        <v>1.1296497000000001</v>
      </c>
      <c r="K270">
        <v>1.8096190999999999</v>
      </c>
    </row>
    <row r="271" spans="1:11" x14ac:dyDescent="0.25">
      <c r="A271">
        <v>270</v>
      </c>
      <c r="B271" t="s">
        <v>36</v>
      </c>
      <c r="C271" t="s">
        <v>330</v>
      </c>
      <c r="D271" t="s">
        <v>331</v>
      </c>
      <c r="E271" t="s">
        <v>37</v>
      </c>
      <c r="F271" t="s">
        <v>8</v>
      </c>
      <c r="G271" t="s">
        <v>1826</v>
      </c>
      <c r="H271" s="4">
        <v>62.844845800000002</v>
      </c>
      <c r="I271">
        <v>63.421621100000003</v>
      </c>
      <c r="J271" s="5">
        <v>0.57677529999999999</v>
      </c>
      <c r="K271">
        <v>0.90943010000000002</v>
      </c>
    </row>
    <row r="272" spans="1:11" x14ac:dyDescent="0.25">
      <c r="A272">
        <v>271</v>
      </c>
      <c r="B272" t="s">
        <v>36</v>
      </c>
      <c r="C272" t="s">
        <v>338</v>
      </c>
      <c r="D272" t="s">
        <v>339</v>
      </c>
      <c r="E272" t="s">
        <v>37</v>
      </c>
      <c r="F272" t="s">
        <v>8</v>
      </c>
      <c r="G272" t="s">
        <v>1826</v>
      </c>
      <c r="H272" s="4">
        <v>63.251372199999999</v>
      </c>
      <c r="I272">
        <v>63.475939199999999</v>
      </c>
      <c r="J272" s="5">
        <v>0.22456699999999999</v>
      </c>
      <c r="K272">
        <v>0.35378290000000001</v>
      </c>
    </row>
    <row r="273" spans="1:11" x14ac:dyDescent="0.25">
      <c r="A273">
        <v>272</v>
      </c>
      <c r="B273" t="s">
        <v>36</v>
      </c>
      <c r="C273" t="s">
        <v>342</v>
      </c>
      <c r="D273" t="s">
        <v>343</v>
      </c>
      <c r="E273" t="s">
        <v>37</v>
      </c>
      <c r="F273" t="s">
        <v>8</v>
      </c>
      <c r="G273" t="s">
        <v>1826</v>
      </c>
      <c r="H273" s="4">
        <v>63.403681800000001</v>
      </c>
      <c r="I273">
        <v>62.832236899999998</v>
      </c>
      <c r="J273" s="5">
        <v>0.57144490000000003</v>
      </c>
      <c r="K273">
        <v>0.90947719999999999</v>
      </c>
    </row>
    <row r="274" spans="1:11" x14ac:dyDescent="0.25">
      <c r="A274">
        <v>273</v>
      </c>
      <c r="B274" t="s">
        <v>36</v>
      </c>
      <c r="C274" t="s">
        <v>360</v>
      </c>
      <c r="D274" t="s">
        <v>361</v>
      </c>
      <c r="E274" t="s">
        <v>37</v>
      </c>
      <c r="F274" t="s">
        <v>8</v>
      </c>
      <c r="G274" t="s">
        <v>1826</v>
      </c>
      <c r="H274" s="4">
        <v>64.534155600000005</v>
      </c>
      <c r="I274">
        <v>63.602576499999998</v>
      </c>
      <c r="J274" s="5">
        <v>0.93157909999999999</v>
      </c>
      <c r="K274">
        <v>1.4646877</v>
      </c>
    </row>
    <row r="275" spans="1:11" x14ac:dyDescent="0.25">
      <c r="A275">
        <v>274</v>
      </c>
      <c r="B275" t="s">
        <v>36</v>
      </c>
      <c r="C275" t="s">
        <v>368</v>
      </c>
      <c r="D275" t="s">
        <v>369</v>
      </c>
      <c r="E275" t="s">
        <v>37</v>
      </c>
      <c r="F275" t="s">
        <v>8</v>
      </c>
      <c r="G275" t="s">
        <v>1826</v>
      </c>
      <c r="H275" s="4">
        <v>63.068025499999997</v>
      </c>
      <c r="I275">
        <v>62.893730400000003</v>
      </c>
      <c r="J275" s="5">
        <v>0.17429510000000001</v>
      </c>
      <c r="K275">
        <v>0.27712639999999999</v>
      </c>
    </row>
    <row r="276" spans="1:11" x14ac:dyDescent="0.25">
      <c r="A276">
        <v>275</v>
      </c>
      <c r="B276" t="s">
        <v>388</v>
      </c>
      <c r="C276" t="s">
        <v>395</v>
      </c>
      <c r="D276" t="s">
        <v>396</v>
      </c>
      <c r="E276" t="s">
        <v>37</v>
      </c>
      <c r="F276" t="s">
        <v>8</v>
      </c>
      <c r="G276" t="s">
        <v>1826</v>
      </c>
      <c r="H276" s="4">
        <v>59.645127899999999</v>
      </c>
      <c r="I276">
        <v>60.4935537</v>
      </c>
      <c r="J276" s="5">
        <v>0.84842580000000001</v>
      </c>
      <c r="K276">
        <v>1.4025061000000001</v>
      </c>
    </row>
    <row r="277" spans="1:11" x14ac:dyDescent="0.25">
      <c r="A277">
        <v>276</v>
      </c>
      <c r="B277" t="s">
        <v>388</v>
      </c>
      <c r="C277" t="s">
        <v>399</v>
      </c>
      <c r="D277" t="s">
        <v>400</v>
      </c>
      <c r="E277" t="s">
        <v>37</v>
      </c>
      <c r="F277" t="s">
        <v>8</v>
      </c>
      <c r="G277" t="s">
        <v>1826</v>
      </c>
      <c r="H277" s="4">
        <v>61.4365217</v>
      </c>
      <c r="I277">
        <v>62.425393999999997</v>
      </c>
      <c r="J277" s="5">
        <v>0.98887230000000004</v>
      </c>
      <c r="K277">
        <v>1.5840866</v>
      </c>
    </row>
    <row r="278" spans="1:11" x14ac:dyDescent="0.25">
      <c r="A278">
        <v>277</v>
      </c>
      <c r="B278" t="s">
        <v>388</v>
      </c>
      <c r="C278" t="s">
        <v>405</v>
      </c>
      <c r="D278" t="s">
        <v>406</v>
      </c>
      <c r="E278" t="s">
        <v>37</v>
      </c>
      <c r="F278" t="s">
        <v>8</v>
      </c>
      <c r="G278" t="s">
        <v>1826</v>
      </c>
      <c r="H278" s="4">
        <v>61.016409000000003</v>
      </c>
      <c r="I278">
        <v>60.167433600000003</v>
      </c>
      <c r="J278" s="5">
        <v>0.84897540000000005</v>
      </c>
      <c r="K278">
        <v>1.4110214999999999</v>
      </c>
    </row>
    <row r="279" spans="1:11" x14ac:dyDescent="0.25">
      <c r="A279">
        <v>278</v>
      </c>
      <c r="B279" t="s">
        <v>388</v>
      </c>
      <c r="C279" t="s">
        <v>409</v>
      </c>
      <c r="D279" t="s">
        <v>410</v>
      </c>
      <c r="E279" t="s">
        <v>37</v>
      </c>
      <c r="F279" t="s">
        <v>8</v>
      </c>
      <c r="G279" t="s">
        <v>1826</v>
      </c>
      <c r="H279" s="4">
        <v>61.3507794</v>
      </c>
      <c r="I279">
        <v>63.159573399999999</v>
      </c>
      <c r="J279" s="5">
        <v>1.808794</v>
      </c>
      <c r="K279">
        <v>2.8638477</v>
      </c>
    </row>
    <row r="280" spans="1:11" x14ac:dyDescent="0.25">
      <c r="A280">
        <v>279</v>
      </c>
      <c r="B280" t="s">
        <v>388</v>
      </c>
      <c r="C280" t="s">
        <v>421</v>
      </c>
      <c r="D280" t="s">
        <v>422</v>
      </c>
      <c r="E280" t="s">
        <v>37</v>
      </c>
      <c r="F280" t="s">
        <v>8</v>
      </c>
      <c r="G280" t="s">
        <v>1826</v>
      </c>
      <c r="H280" s="4">
        <v>62.176087899999999</v>
      </c>
      <c r="I280">
        <v>61.271740999999999</v>
      </c>
      <c r="J280" s="5">
        <v>0.90434689999999995</v>
      </c>
      <c r="K280">
        <v>1.4759608</v>
      </c>
    </row>
    <row r="281" spans="1:11" x14ac:dyDescent="0.25">
      <c r="A281">
        <v>280</v>
      </c>
      <c r="B281" t="s">
        <v>388</v>
      </c>
      <c r="C281" t="s">
        <v>423</v>
      </c>
      <c r="D281" t="s">
        <v>424</v>
      </c>
      <c r="E281" t="s">
        <v>37</v>
      </c>
      <c r="F281" t="s">
        <v>8</v>
      </c>
      <c r="G281" t="s">
        <v>1826</v>
      </c>
      <c r="H281" s="4">
        <v>61.960687100000001</v>
      </c>
      <c r="I281">
        <v>62.176087899999999</v>
      </c>
      <c r="J281" s="5">
        <v>0.2154008</v>
      </c>
      <c r="K281">
        <v>0.34643669999999999</v>
      </c>
    </row>
    <row r="282" spans="1:11" x14ac:dyDescent="0.25">
      <c r="A282">
        <v>281</v>
      </c>
      <c r="B282" t="s">
        <v>388</v>
      </c>
      <c r="C282" t="s">
        <v>425</v>
      </c>
      <c r="D282" t="s">
        <v>426</v>
      </c>
      <c r="E282" t="s">
        <v>37</v>
      </c>
      <c r="F282" t="s">
        <v>8</v>
      </c>
      <c r="G282" t="s">
        <v>1826</v>
      </c>
      <c r="H282" s="4">
        <v>59.715485700000002</v>
      </c>
      <c r="I282">
        <v>61.960687100000001</v>
      </c>
      <c r="J282" s="5">
        <v>2.2452014</v>
      </c>
      <c r="K282">
        <v>3.6235902000000002</v>
      </c>
    </row>
    <row r="283" spans="1:11" x14ac:dyDescent="0.25">
      <c r="A283">
        <v>282</v>
      </c>
      <c r="B283" t="s">
        <v>388</v>
      </c>
      <c r="C283" t="s">
        <v>447</v>
      </c>
      <c r="D283" t="s">
        <v>448</v>
      </c>
      <c r="E283" t="s">
        <v>37</v>
      </c>
      <c r="F283" t="s">
        <v>8</v>
      </c>
      <c r="G283" t="s">
        <v>1826</v>
      </c>
      <c r="H283" s="4">
        <v>62.259897500000001</v>
      </c>
      <c r="I283">
        <v>62.944588699999997</v>
      </c>
      <c r="J283" s="5">
        <v>0.68469120000000006</v>
      </c>
      <c r="K283">
        <v>1.0877682</v>
      </c>
    </row>
    <row r="284" spans="1:11" x14ac:dyDescent="0.25">
      <c r="A284">
        <v>283</v>
      </c>
      <c r="B284" t="s">
        <v>388</v>
      </c>
      <c r="C284" t="s">
        <v>451</v>
      </c>
      <c r="D284" t="s">
        <v>452</v>
      </c>
      <c r="E284" t="s">
        <v>37</v>
      </c>
      <c r="F284" t="s">
        <v>8</v>
      </c>
      <c r="G284" t="s">
        <v>1826</v>
      </c>
      <c r="H284" s="4">
        <v>59.466831200000001</v>
      </c>
      <c r="I284">
        <v>61.7123074</v>
      </c>
      <c r="J284" s="5">
        <v>2.2454762000000001</v>
      </c>
      <c r="K284">
        <v>3.6386197</v>
      </c>
    </row>
    <row r="285" spans="1:11" x14ac:dyDescent="0.25">
      <c r="A285">
        <v>284</v>
      </c>
      <c r="B285" t="s">
        <v>388</v>
      </c>
      <c r="C285" t="s">
        <v>479</v>
      </c>
      <c r="D285" t="s">
        <v>480</v>
      </c>
      <c r="E285" t="s">
        <v>37</v>
      </c>
      <c r="F285" t="s">
        <v>8</v>
      </c>
      <c r="G285" t="s">
        <v>1826</v>
      </c>
      <c r="H285" s="4">
        <v>59.972798599999997</v>
      </c>
      <c r="I285">
        <v>61.445730099999999</v>
      </c>
      <c r="J285" s="5">
        <v>1.4729315000000001</v>
      </c>
      <c r="K285">
        <v>2.3971258999999998</v>
      </c>
    </row>
    <row r="286" spans="1:11" x14ac:dyDescent="0.25">
      <c r="A286">
        <v>285</v>
      </c>
      <c r="B286" t="s">
        <v>388</v>
      </c>
      <c r="C286" t="s">
        <v>481</v>
      </c>
      <c r="D286" t="s">
        <v>482</v>
      </c>
      <c r="E286" t="s">
        <v>37</v>
      </c>
      <c r="F286" t="s">
        <v>8</v>
      </c>
      <c r="G286" t="s">
        <v>1826</v>
      </c>
      <c r="H286" s="4">
        <v>62.378487499999999</v>
      </c>
      <c r="I286">
        <v>59.972798599999997</v>
      </c>
      <c r="J286" s="5">
        <v>2.4056888999999999</v>
      </c>
      <c r="K286">
        <v>4.0113000000000003</v>
      </c>
    </row>
    <row r="287" spans="1:11" x14ac:dyDescent="0.25">
      <c r="A287">
        <v>286</v>
      </c>
      <c r="B287" t="s">
        <v>388</v>
      </c>
      <c r="C287" t="s">
        <v>499</v>
      </c>
      <c r="D287" t="s">
        <v>500</v>
      </c>
      <c r="E287" t="s">
        <v>37</v>
      </c>
      <c r="F287" t="s">
        <v>8</v>
      </c>
      <c r="G287" t="s">
        <v>1826</v>
      </c>
      <c r="H287" s="4">
        <v>62.7647251</v>
      </c>
      <c r="I287">
        <v>63.515901900000003</v>
      </c>
      <c r="J287" s="5">
        <v>0.75117679999999998</v>
      </c>
      <c r="K287">
        <v>1.1826593999999999</v>
      </c>
    </row>
    <row r="288" spans="1:11" x14ac:dyDescent="0.25">
      <c r="A288">
        <v>287</v>
      </c>
      <c r="B288" t="s">
        <v>388</v>
      </c>
      <c r="C288" t="s">
        <v>517</v>
      </c>
      <c r="D288" t="s">
        <v>518</v>
      </c>
      <c r="E288" t="s">
        <v>37</v>
      </c>
      <c r="F288" t="s">
        <v>8</v>
      </c>
      <c r="G288" t="s">
        <v>1826</v>
      </c>
      <c r="H288" s="4">
        <v>59.4596163</v>
      </c>
      <c r="I288">
        <v>60.557145300000002</v>
      </c>
      <c r="J288" s="5">
        <v>1.097529</v>
      </c>
      <c r="K288">
        <v>1.8123856</v>
      </c>
    </row>
    <row r="289" spans="1:11" x14ac:dyDescent="0.25">
      <c r="A289">
        <v>288</v>
      </c>
      <c r="B289" t="s">
        <v>388</v>
      </c>
      <c r="C289" t="s">
        <v>519</v>
      </c>
      <c r="D289" t="s">
        <v>520</v>
      </c>
      <c r="E289" t="s">
        <v>37</v>
      </c>
      <c r="F289" t="s">
        <v>8</v>
      </c>
      <c r="G289" t="s">
        <v>1826</v>
      </c>
      <c r="H289" s="4">
        <v>62.115934299999999</v>
      </c>
      <c r="I289">
        <v>59.4596163</v>
      </c>
      <c r="J289" s="5">
        <v>2.6563180000000002</v>
      </c>
      <c r="K289">
        <v>4.4674320999999999</v>
      </c>
    </row>
    <row r="290" spans="1:11" x14ac:dyDescent="0.25">
      <c r="A290">
        <v>289</v>
      </c>
      <c r="B290" t="s">
        <v>388</v>
      </c>
      <c r="C290" t="s">
        <v>521</v>
      </c>
      <c r="D290" t="s">
        <v>522</v>
      </c>
      <c r="E290" t="s">
        <v>37</v>
      </c>
      <c r="F290" t="s">
        <v>8</v>
      </c>
      <c r="G290" t="s">
        <v>1826</v>
      </c>
      <c r="H290" s="4">
        <v>60.264767999999997</v>
      </c>
      <c r="I290">
        <v>62.115934299999999</v>
      </c>
      <c r="J290" s="5">
        <v>1.8511663</v>
      </c>
      <c r="K290">
        <v>2.9801793999999999</v>
      </c>
    </row>
    <row r="291" spans="1:11" x14ac:dyDescent="0.25">
      <c r="A291">
        <v>290</v>
      </c>
      <c r="B291" t="s">
        <v>388</v>
      </c>
      <c r="C291" t="s">
        <v>527</v>
      </c>
      <c r="D291" t="s">
        <v>528</v>
      </c>
      <c r="E291" t="s">
        <v>37</v>
      </c>
      <c r="F291" t="s">
        <v>8</v>
      </c>
      <c r="G291" t="s">
        <v>1826</v>
      </c>
      <c r="H291" s="4">
        <v>59.914293800000003</v>
      </c>
      <c r="I291">
        <v>61.442321700000001</v>
      </c>
      <c r="J291" s="5">
        <v>1.5280279000000001</v>
      </c>
      <c r="K291">
        <v>2.4869306</v>
      </c>
    </row>
    <row r="292" spans="1:11" x14ac:dyDescent="0.25">
      <c r="A292">
        <v>291</v>
      </c>
      <c r="B292" t="s">
        <v>388</v>
      </c>
      <c r="C292" t="s">
        <v>531</v>
      </c>
      <c r="D292" t="s">
        <v>532</v>
      </c>
      <c r="E292" t="s">
        <v>37</v>
      </c>
      <c r="F292" t="s">
        <v>8</v>
      </c>
      <c r="G292" t="s">
        <v>1826</v>
      </c>
      <c r="H292" s="4">
        <v>60.4307491</v>
      </c>
      <c r="I292">
        <v>61.1951137</v>
      </c>
      <c r="J292" s="5">
        <v>0.76436459999999995</v>
      </c>
      <c r="K292">
        <v>1.2490615</v>
      </c>
    </row>
    <row r="293" spans="1:11" x14ac:dyDescent="0.25">
      <c r="A293">
        <v>292</v>
      </c>
      <c r="B293" t="s">
        <v>388</v>
      </c>
      <c r="C293" t="s">
        <v>543</v>
      </c>
      <c r="D293" t="s">
        <v>544</v>
      </c>
      <c r="E293" t="s">
        <v>37</v>
      </c>
      <c r="F293" t="s">
        <v>8</v>
      </c>
      <c r="G293" t="s">
        <v>1826</v>
      </c>
      <c r="H293" s="4">
        <v>59.926338399999999</v>
      </c>
      <c r="I293">
        <v>59.654680599999999</v>
      </c>
      <c r="J293" s="5">
        <v>0.2716578</v>
      </c>
      <c r="K293">
        <v>0.45538390000000001</v>
      </c>
    </row>
    <row r="294" spans="1:11" x14ac:dyDescent="0.25">
      <c r="A294">
        <v>293</v>
      </c>
      <c r="B294" t="s">
        <v>388</v>
      </c>
      <c r="C294" t="s">
        <v>567</v>
      </c>
      <c r="D294" t="s">
        <v>568</v>
      </c>
      <c r="E294" t="s">
        <v>37</v>
      </c>
      <c r="F294" t="s">
        <v>8</v>
      </c>
      <c r="G294" t="s">
        <v>1826</v>
      </c>
      <c r="H294" s="4">
        <v>60.852672200000001</v>
      </c>
      <c r="I294">
        <v>61.298299900000004</v>
      </c>
      <c r="J294" s="5">
        <v>0.44562770000000002</v>
      </c>
      <c r="K294">
        <v>0.72698220000000002</v>
      </c>
    </row>
    <row r="295" spans="1:11" x14ac:dyDescent="0.25">
      <c r="A295">
        <v>294</v>
      </c>
      <c r="B295" t="s">
        <v>388</v>
      </c>
      <c r="C295" t="s">
        <v>569</v>
      </c>
      <c r="D295" t="s">
        <v>570</v>
      </c>
      <c r="E295" t="s">
        <v>37</v>
      </c>
      <c r="F295" t="s">
        <v>8</v>
      </c>
      <c r="G295" t="s">
        <v>1826</v>
      </c>
      <c r="H295" s="4">
        <v>61.636401900000003</v>
      </c>
      <c r="I295">
        <v>60.852672200000001</v>
      </c>
      <c r="J295" s="5">
        <v>0.78372969999999997</v>
      </c>
      <c r="K295">
        <v>1.2879134000000001</v>
      </c>
    </row>
    <row r="296" spans="1:11" x14ac:dyDescent="0.25">
      <c r="A296">
        <v>295</v>
      </c>
      <c r="B296" t="s">
        <v>388</v>
      </c>
      <c r="C296" t="s">
        <v>575</v>
      </c>
      <c r="D296" t="s">
        <v>576</v>
      </c>
      <c r="E296" t="s">
        <v>37</v>
      </c>
      <c r="F296" t="s">
        <v>8</v>
      </c>
      <c r="G296" t="s">
        <v>1826</v>
      </c>
      <c r="H296" s="4">
        <v>60.66169</v>
      </c>
      <c r="I296">
        <v>62.8353003</v>
      </c>
      <c r="J296" s="5">
        <v>2.1736103</v>
      </c>
      <c r="K296">
        <v>3.4592184000000001</v>
      </c>
    </row>
    <row r="297" spans="1:11" x14ac:dyDescent="0.25">
      <c r="A297">
        <v>296</v>
      </c>
      <c r="B297" t="s">
        <v>388</v>
      </c>
      <c r="C297" t="s">
        <v>583</v>
      </c>
      <c r="D297" t="s">
        <v>584</v>
      </c>
      <c r="E297" t="s">
        <v>37</v>
      </c>
      <c r="F297" t="s">
        <v>8</v>
      </c>
      <c r="G297" t="s">
        <v>1826</v>
      </c>
      <c r="H297" s="4">
        <v>60.692627100000003</v>
      </c>
      <c r="I297">
        <v>61.282406399999999</v>
      </c>
      <c r="J297" s="5">
        <v>0.58977930000000001</v>
      </c>
      <c r="K297">
        <v>0.96239580000000002</v>
      </c>
    </row>
    <row r="298" spans="1:11" x14ac:dyDescent="0.25">
      <c r="A298">
        <v>297</v>
      </c>
      <c r="B298" t="s">
        <v>388</v>
      </c>
      <c r="C298" t="s">
        <v>593</v>
      </c>
      <c r="D298" t="s">
        <v>594</v>
      </c>
      <c r="E298" t="s">
        <v>37</v>
      </c>
      <c r="F298" t="s">
        <v>8</v>
      </c>
      <c r="G298" t="s">
        <v>1826</v>
      </c>
      <c r="H298" s="4">
        <v>61.284988599999998</v>
      </c>
      <c r="I298">
        <v>62.164317500000003</v>
      </c>
      <c r="J298" s="5">
        <v>0.87932889999999997</v>
      </c>
      <c r="K298">
        <v>1.4145235</v>
      </c>
    </row>
    <row r="299" spans="1:11" x14ac:dyDescent="0.25">
      <c r="A299">
        <v>298</v>
      </c>
      <c r="B299" t="s">
        <v>388</v>
      </c>
      <c r="C299" t="s">
        <v>601</v>
      </c>
      <c r="D299" t="s">
        <v>602</v>
      </c>
      <c r="E299" t="s">
        <v>37</v>
      </c>
      <c r="F299" t="s">
        <v>8</v>
      </c>
      <c r="G299" t="s">
        <v>1826</v>
      </c>
      <c r="H299" s="4">
        <v>62.9730755</v>
      </c>
      <c r="I299">
        <v>61.045763200000003</v>
      </c>
      <c r="J299" s="5">
        <v>1.9273123000000001</v>
      </c>
      <c r="K299">
        <v>3.1571598000000001</v>
      </c>
    </row>
    <row r="300" spans="1:11" x14ac:dyDescent="0.25">
      <c r="A300">
        <v>299</v>
      </c>
      <c r="B300" t="s">
        <v>388</v>
      </c>
      <c r="C300" t="s">
        <v>605</v>
      </c>
      <c r="D300" t="s">
        <v>606</v>
      </c>
      <c r="E300" t="s">
        <v>37</v>
      </c>
      <c r="F300" t="s">
        <v>8</v>
      </c>
      <c r="G300" t="s">
        <v>1826</v>
      </c>
      <c r="H300" s="4">
        <v>59.554580899999998</v>
      </c>
      <c r="I300">
        <v>61.219187300000002</v>
      </c>
      <c r="J300" s="5">
        <v>1.6646064</v>
      </c>
      <c r="K300">
        <v>2.7190926000000002</v>
      </c>
    </row>
    <row r="301" spans="1:11" x14ac:dyDescent="0.25">
      <c r="A301">
        <v>300</v>
      </c>
      <c r="B301" t="s">
        <v>388</v>
      </c>
      <c r="C301" t="s">
        <v>633</v>
      </c>
      <c r="D301" t="s">
        <v>634</v>
      </c>
      <c r="E301" t="s">
        <v>37</v>
      </c>
      <c r="F301" t="s">
        <v>8</v>
      </c>
      <c r="G301" t="s">
        <v>1826</v>
      </c>
      <c r="H301" s="4">
        <v>60.677458700000003</v>
      </c>
      <c r="I301">
        <v>62.979264200000003</v>
      </c>
      <c r="J301" s="5">
        <v>2.3018054999999999</v>
      </c>
      <c r="K301">
        <v>3.6548625000000001</v>
      </c>
    </row>
    <row r="302" spans="1:11" x14ac:dyDescent="0.25">
      <c r="A302">
        <v>301</v>
      </c>
      <c r="B302" t="s">
        <v>388</v>
      </c>
      <c r="C302" t="s">
        <v>637</v>
      </c>
      <c r="D302" t="s">
        <v>638</v>
      </c>
      <c r="E302" t="s">
        <v>37</v>
      </c>
      <c r="F302" t="s">
        <v>8</v>
      </c>
      <c r="G302" t="s">
        <v>1826</v>
      </c>
      <c r="H302" s="4">
        <v>62.376412299999998</v>
      </c>
      <c r="I302">
        <v>60.557597399999999</v>
      </c>
      <c r="J302" s="5">
        <v>1.8188149</v>
      </c>
      <c r="K302">
        <v>3.0034462999999998</v>
      </c>
    </row>
    <row r="303" spans="1:11" x14ac:dyDescent="0.25">
      <c r="A303">
        <v>302</v>
      </c>
      <c r="B303" t="s">
        <v>388</v>
      </c>
      <c r="C303" t="s">
        <v>639</v>
      </c>
      <c r="D303" t="s">
        <v>640</v>
      </c>
      <c r="E303" t="s">
        <v>37</v>
      </c>
      <c r="F303" t="s">
        <v>8</v>
      </c>
      <c r="G303" t="s">
        <v>1826</v>
      </c>
      <c r="H303" s="4">
        <v>61.1680286</v>
      </c>
      <c r="I303">
        <v>62.376412299999998</v>
      </c>
      <c r="J303" s="5">
        <v>1.2083836999999999</v>
      </c>
      <c r="K303">
        <v>1.9372446000000001</v>
      </c>
    </row>
    <row r="304" spans="1:11" x14ac:dyDescent="0.25">
      <c r="A304">
        <v>303</v>
      </c>
      <c r="B304" t="s">
        <v>388</v>
      </c>
      <c r="C304" t="s">
        <v>655</v>
      </c>
      <c r="D304" t="s">
        <v>656</v>
      </c>
      <c r="E304" t="s">
        <v>37</v>
      </c>
      <c r="F304" t="s">
        <v>8</v>
      </c>
      <c r="G304" t="s">
        <v>1826</v>
      </c>
      <c r="H304" s="4">
        <v>61.094564400000003</v>
      </c>
      <c r="I304">
        <v>62.476402999999998</v>
      </c>
      <c r="J304" s="5">
        <v>1.3818386</v>
      </c>
      <c r="K304">
        <v>2.2117768</v>
      </c>
    </row>
    <row r="305" spans="1:11" x14ac:dyDescent="0.25">
      <c r="A305">
        <v>304</v>
      </c>
      <c r="B305" t="s">
        <v>388</v>
      </c>
      <c r="C305" t="s">
        <v>669</v>
      </c>
      <c r="D305" t="s">
        <v>670</v>
      </c>
      <c r="E305" t="s">
        <v>37</v>
      </c>
      <c r="F305" t="s">
        <v>8</v>
      </c>
      <c r="G305" t="s">
        <v>1826</v>
      </c>
      <c r="H305" s="4">
        <v>61.9670877</v>
      </c>
      <c r="I305">
        <v>60.417363000000002</v>
      </c>
      <c r="J305" s="5">
        <v>1.5497247000000001</v>
      </c>
      <c r="K305">
        <v>2.565032</v>
      </c>
    </row>
    <row r="306" spans="1:11" x14ac:dyDescent="0.25">
      <c r="A306">
        <v>305</v>
      </c>
      <c r="B306" t="s">
        <v>388</v>
      </c>
      <c r="C306" t="s">
        <v>717</v>
      </c>
      <c r="D306" t="s">
        <v>718</v>
      </c>
      <c r="E306" t="s">
        <v>37</v>
      </c>
      <c r="F306" t="s">
        <v>8</v>
      </c>
      <c r="G306" t="s">
        <v>1826</v>
      </c>
      <c r="H306" s="4">
        <v>62.083436300000002</v>
      </c>
      <c r="I306">
        <v>62.046832899999998</v>
      </c>
      <c r="J306" s="5">
        <v>3.6603400000000001E-2</v>
      </c>
      <c r="K306">
        <v>5.8993200000000003E-2</v>
      </c>
    </row>
    <row r="307" spans="1:11" x14ac:dyDescent="0.25">
      <c r="A307">
        <v>306</v>
      </c>
      <c r="B307" t="s">
        <v>388</v>
      </c>
      <c r="C307" t="s">
        <v>725</v>
      </c>
      <c r="D307" t="s">
        <v>726</v>
      </c>
      <c r="E307" t="s">
        <v>37</v>
      </c>
      <c r="F307" t="s">
        <v>8</v>
      </c>
      <c r="G307" t="s">
        <v>1826</v>
      </c>
      <c r="H307" s="4">
        <v>61.476697799999997</v>
      </c>
      <c r="I307">
        <v>60.890924699999999</v>
      </c>
      <c r="J307" s="5">
        <v>0.58577310000000005</v>
      </c>
      <c r="K307">
        <v>0.96200390000000002</v>
      </c>
    </row>
    <row r="308" spans="1:11" x14ac:dyDescent="0.25">
      <c r="A308">
        <v>307</v>
      </c>
      <c r="B308" t="s">
        <v>388</v>
      </c>
      <c r="C308" t="s">
        <v>735</v>
      </c>
      <c r="D308" t="s">
        <v>736</v>
      </c>
      <c r="E308" t="s">
        <v>37</v>
      </c>
      <c r="F308" t="s">
        <v>8</v>
      </c>
      <c r="G308" t="s">
        <v>1826</v>
      </c>
      <c r="H308" s="4">
        <v>60.6993036</v>
      </c>
      <c r="I308">
        <v>62.232726700000001</v>
      </c>
      <c r="J308" s="5">
        <v>1.5334231</v>
      </c>
      <c r="K308">
        <v>2.4640140000000001</v>
      </c>
    </row>
    <row r="309" spans="1:11" x14ac:dyDescent="0.25">
      <c r="A309">
        <v>308</v>
      </c>
      <c r="B309" t="s">
        <v>739</v>
      </c>
      <c r="C309" t="s">
        <v>758</v>
      </c>
      <c r="D309" t="s">
        <v>759</v>
      </c>
      <c r="E309" t="s">
        <v>37</v>
      </c>
      <c r="F309" t="s">
        <v>8</v>
      </c>
      <c r="G309" t="s">
        <v>1826</v>
      </c>
      <c r="H309" s="4">
        <v>63.308984799999998</v>
      </c>
      <c r="I309">
        <v>62.564661200000003</v>
      </c>
      <c r="J309" s="5">
        <v>0.74432359999999997</v>
      </c>
      <c r="K309">
        <v>1.1896869000000001</v>
      </c>
    </row>
    <row r="310" spans="1:11" x14ac:dyDescent="0.25">
      <c r="A310">
        <v>309</v>
      </c>
      <c r="B310" t="s">
        <v>739</v>
      </c>
      <c r="C310" t="s">
        <v>760</v>
      </c>
      <c r="D310" t="s">
        <v>761</v>
      </c>
      <c r="E310" t="s">
        <v>37</v>
      </c>
      <c r="F310" t="s">
        <v>8</v>
      </c>
      <c r="G310" t="s">
        <v>1826</v>
      </c>
      <c r="H310" s="4">
        <v>62.528452799999997</v>
      </c>
      <c r="I310">
        <v>63.308984799999998</v>
      </c>
      <c r="J310" s="5">
        <v>0.780532</v>
      </c>
      <c r="K310">
        <v>1.2328929</v>
      </c>
    </row>
    <row r="311" spans="1:11" x14ac:dyDescent="0.25">
      <c r="A311">
        <v>310</v>
      </c>
      <c r="B311" t="s">
        <v>739</v>
      </c>
      <c r="C311" t="s">
        <v>762</v>
      </c>
      <c r="D311" t="s">
        <v>763</v>
      </c>
      <c r="E311" t="s">
        <v>37</v>
      </c>
      <c r="F311" t="s">
        <v>8</v>
      </c>
      <c r="G311" t="s">
        <v>1826</v>
      </c>
      <c r="H311" s="4">
        <v>63.620857800000003</v>
      </c>
      <c r="I311">
        <v>62.528452799999997</v>
      </c>
      <c r="J311" s="5">
        <v>1.0924050000000001</v>
      </c>
      <c r="K311">
        <v>1.7470527</v>
      </c>
    </row>
    <row r="312" spans="1:11" x14ac:dyDescent="0.25">
      <c r="A312">
        <v>311</v>
      </c>
      <c r="B312" t="s">
        <v>739</v>
      </c>
      <c r="C312" t="s">
        <v>766</v>
      </c>
      <c r="D312" t="s">
        <v>767</v>
      </c>
      <c r="E312" t="s">
        <v>37</v>
      </c>
      <c r="F312" t="s">
        <v>8</v>
      </c>
      <c r="G312" t="s">
        <v>1826</v>
      </c>
      <c r="H312" s="4">
        <v>63.691246</v>
      </c>
      <c r="I312">
        <v>63.422408300000001</v>
      </c>
      <c r="J312" s="5">
        <v>0.26883770000000001</v>
      </c>
      <c r="K312">
        <v>0.42388439999999999</v>
      </c>
    </row>
    <row r="313" spans="1:11" x14ac:dyDescent="0.25">
      <c r="A313">
        <v>312</v>
      </c>
      <c r="B313" t="s">
        <v>739</v>
      </c>
      <c r="C313" t="s">
        <v>778</v>
      </c>
      <c r="D313" t="s">
        <v>779</v>
      </c>
      <c r="E313" t="s">
        <v>37</v>
      </c>
      <c r="F313" t="s">
        <v>8</v>
      </c>
      <c r="G313" t="s">
        <v>1826</v>
      </c>
      <c r="H313" s="4">
        <v>62.954093299999997</v>
      </c>
      <c r="I313">
        <v>63.521598599999997</v>
      </c>
      <c r="J313" s="5">
        <v>0.56750529999999999</v>
      </c>
      <c r="K313">
        <v>0.89340529999999996</v>
      </c>
    </row>
    <row r="314" spans="1:11" x14ac:dyDescent="0.25">
      <c r="A314">
        <v>313</v>
      </c>
      <c r="B314" t="s">
        <v>739</v>
      </c>
      <c r="C314" t="s">
        <v>780</v>
      </c>
      <c r="D314" t="s">
        <v>781</v>
      </c>
      <c r="E314" t="s">
        <v>37</v>
      </c>
      <c r="F314" t="s">
        <v>8</v>
      </c>
      <c r="G314" t="s">
        <v>1826</v>
      </c>
      <c r="H314" s="4">
        <v>63.695667499999999</v>
      </c>
      <c r="I314">
        <v>62.954093299999997</v>
      </c>
      <c r="J314" s="5">
        <v>0.74157419999999996</v>
      </c>
      <c r="K314">
        <v>1.1779603000000001</v>
      </c>
    </row>
    <row r="315" spans="1:11" x14ac:dyDescent="0.25">
      <c r="A315">
        <v>314</v>
      </c>
      <c r="B315" t="s">
        <v>739</v>
      </c>
      <c r="C315" t="s">
        <v>784</v>
      </c>
      <c r="D315" t="s">
        <v>785</v>
      </c>
      <c r="E315" t="s">
        <v>37</v>
      </c>
      <c r="F315" t="s">
        <v>8</v>
      </c>
      <c r="G315" t="s">
        <v>1826</v>
      </c>
      <c r="H315" s="4">
        <v>63.493642700000002</v>
      </c>
      <c r="I315">
        <v>63.636223700000002</v>
      </c>
      <c r="J315" s="5">
        <v>0.14258100000000001</v>
      </c>
      <c r="K315">
        <v>0.22405630000000001</v>
      </c>
    </row>
    <row r="316" spans="1:11" x14ac:dyDescent="0.25">
      <c r="A316">
        <v>315</v>
      </c>
      <c r="B316" t="s">
        <v>739</v>
      </c>
      <c r="C316" t="s">
        <v>792</v>
      </c>
      <c r="D316" t="s">
        <v>793</v>
      </c>
      <c r="E316" t="s">
        <v>37</v>
      </c>
      <c r="F316" t="s">
        <v>8</v>
      </c>
      <c r="G316" t="s">
        <v>1826</v>
      </c>
      <c r="H316" s="4">
        <v>62.122589099999999</v>
      </c>
      <c r="I316">
        <v>63.206861000000004</v>
      </c>
      <c r="J316" s="5">
        <v>1.0842719000000001</v>
      </c>
      <c r="K316">
        <v>1.7154339000000001</v>
      </c>
    </row>
    <row r="317" spans="1:11" x14ac:dyDescent="0.25">
      <c r="A317">
        <v>316</v>
      </c>
      <c r="B317" t="s">
        <v>739</v>
      </c>
      <c r="C317" t="s">
        <v>800</v>
      </c>
      <c r="D317" t="s">
        <v>801</v>
      </c>
      <c r="E317" t="s">
        <v>37</v>
      </c>
      <c r="F317" t="s">
        <v>8</v>
      </c>
      <c r="G317" t="s">
        <v>1826</v>
      </c>
      <c r="H317" s="4">
        <v>63.465357500000003</v>
      </c>
      <c r="I317">
        <v>63.666134100000001</v>
      </c>
      <c r="J317" s="5">
        <v>0.2007766</v>
      </c>
      <c r="K317">
        <v>0.31535859999999999</v>
      </c>
    </row>
    <row r="318" spans="1:11" x14ac:dyDescent="0.25">
      <c r="A318">
        <v>317</v>
      </c>
      <c r="B318" t="s">
        <v>739</v>
      </c>
      <c r="C318" t="s">
        <v>804</v>
      </c>
      <c r="D318" t="s">
        <v>805</v>
      </c>
      <c r="E318" t="s">
        <v>37</v>
      </c>
      <c r="F318" t="s">
        <v>8</v>
      </c>
      <c r="G318" t="s">
        <v>1826</v>
      </c>
      <c r="H318" s="4">
        <v>62.946386599999997</v>
      </c>
      <c r="I318">
        <v>63.241252899999999</v>
      </c>
      <c r="J318" s="5">
        <v>0.29486630000000003</v>
      </c>
      <c r="K318">
        <v>0.46625630000000001</v>
      </c>
    </row>
    <row r="319" spans="1:11" x14ac:dyDescent="0.25">
      <c r="A319">
        <v>318</v>
      </c>
      <c r="B319" t="s">
        <v>739</v>
      </c>
      <c r="C319" t="s">
        <v>806</v>
      </c>
      <c r="D319" t="s">
        <v>807</v>
      </c>
      <c r="E319" t="s">
        <v>37</v>
      </c>
      <c r="F319" t="s">
        <v>8</v>
      </c>
      <c r="G319" t="s">
        <v>1826</v>
      </c>
      <c r="H319" s="4">
        <v>62.9485709</v>
      </c>
      <c r="I319">
        <v>62.946386599999997</v>
      </c>
      <c r="J319" s="5">
        <v>2.1843000000000001E-3</v>
      </c>
      <c r="K319">
        <v>3.4700999999999998E-3</v>
      </c>
    </row>
    <row r="320" spans="1:11" x14ac:dyDescent="0.25">
      <c r="A320">
        <v>319</v>
      </c>
      <c r="B320" t="s">
        <v>739</v>
      </c>
      <c r="C320" t="s">
        <v>816</v>
      </c>
      <c r="D320" t="s">
        <v>817</v>
      </c>
      <c r="E320" t="s">
        <v>37</v>
      </c>
      <c r="F320" t="s">
        <v>8</v>
      </c>
      <c r="G320" t="s">
        <v>1826</v>
      </c>
      <c r="H320" s="4">
        <v>62.690756700000001</v>
      </c>
      <c r="I320">
        <v>63.694176300000002</v>
      </c>
      <c r="J320" s="5">
        <v>1.0034196</v>
      </c>
      <c r="K320">
        <v>1.5753710000000001</v>
      </c>
    </row>
    <row r="321" spans="1:11" x14ac:dyDescent="0.25">
      <c r="A321">
        <v>320</v>
      </c>
      <c r="B321" t="s">
        <v>739</v>
      </c>
      <c r="C321" t="s">
        <v>826</v>
      </c>
      <c r="D321" t="s">
        <v>827</v>
      </c>
      <c r="E321" t="s">
        <v>37</v>
      </c>
      <c r="F321" t="s">
        <v>8</v>
      </c>
      <c r="G321" t="s">
        <v>1826</v>
      </c>
      <c r="H321" s="4">
        <v>63.224405900000001</v>
      </c>
      <c r="I321">
        <v>63.087296500000001</v>
      </c>
      <c r="J321" s="5">
        <v>0.13710939999999999</v>
      </c>
      <c r="K321">
        <v>0.21733279999999999</v>
      </c>
    </row>
    <row r="322" spans="1:11" x14ac:dyDescent="0.25">
      <c r="A322">
        <v>321</v>
      </c>
      <c r="B322" t="s">
        <v>739</v>
      </c>
      <c r="C322" t="s">
        <v>832</v>
      </c>
      <c r="D322" t="s">
        <v>833</v>
      </c>
      <c r="E322" t="s">
        <v>37</v>
      </c>
      <c r="F322" t="s">
        <v>8</v>
      </c>
      <c r="G322" t="s">
        <v>1826</v>
      </c>
      <c r="H322" s="4">
        <v>62.904898699999997</v>
      </c>
      <c r="I322">
        <v>62.605935299999999</v>
      </c>
      <c r="J322" s="5">
        <v>0.29896339999999999</v>
      </c>
      <c r="K322">
        <v>0.47753200000000001</v>
      </c>
    </row>
    <row r="323" spans="1:11" x14ac:dyDescent="0.25">
      <c r="A323">
        <v>322</v>
      </c>
      <c r="B323" t="s">
        <v>739</v>
      </c>
      <c r="C323" t="s">
        <v>836</v>
      </c>
      <c r="D323" t="s">
        <v>837</v>
      </c>
      <c r="E323" t="s">
        <v>37</v>
      </c>
      <c r="F323" t="s">
        <v>8</v>
      </c>
      <c r="G323" t="s">
        <v>1826</v>
      </c>
      <c r="H323" s="4">
        <v>61.836043599999996</v>
      </c>
      <c r="I323">
        <v>62.598806600000003</v>
      </c>
      <c r="J323" s="5">
        <v>0.76276299999999997</v>
      </c>
      <c r="K323">
        <v>1.2184945</v>
      </c>
    </row>
    <row r="324" spans="1:11" x14ac:dyDescent="0.25">
      <c r="A324">
        <v>323</v>
      </c>
      <c r="B324" t="s">
        <v>739</v>
      </c>
      <c r="C324" t="s">
        <v>844</v>
      </c>
      <c r="D324" t="s">
        <v>845</v>
      </c>
      <c r="E324" t="s">
        <v>37</v>
      </c>
      <c r="F324" t="s">
        <v>8</v>
      </c>
      <c r="G324" t="s">
        <v>1826</v>
      </c>
      <c r="H324" s="4">
        <v>63.345154999999998</v>
      </c>
      <c r="I324">
        <v>62.898533299999997</v>
      </c>
      <c r="J324" s="5">
        <v>0.44662170000000001</v>
      </c>
      <c r="K324">
        <v>0.710067</v>
      </c>
    </row>
    <row r="325" spans="1:11" x14ac:dyDescent="0.25">
      <c r="A325">
        <v>324</v>
      </c>
      <c r="B325" t="s">
        <v>739</v>
      </c>
      <c r="C325" t="s">
        <v>878</v>
      </c>
      <c r="D325" t="s">
        <v>879</v>
      </c>
      <c r="E325" t="s">
        <v>37</v>
      </c>
      <c r="F325" t="s">
        <v>8</v>
      </c>
      <c r="G325" t="s">
        <v>1826</v>
      </c>
      <c r="H325" s="4">
        <v>63.515018400000002</v>
      </c>
      <c r="I325">
        <v>62.851716400000001</v>
      </c>
      <c r="J325" s="5">
        <v>0.66330199999999995</v>
      </c>
      <c r="K325">
        <v>1.0553443</v>
      </c>
    </row>
    <row r="326" spans="1:11" x14ac:dyDescent="0.25">
      <c r="A326">
        <v>325</v>
      </c>
      <c r="B326" t="s">
        <v>739</v>
      </c>
      <c r="C326" t="s">
        <v>880</v>
      </c>
      <c r="D326" t="s">
        <v>881</v>
      </c>
      <c r="E326" t="s">
        <v>37</v>
      </c>
      <c r="F326" t="s">
        <v>8</v>
      </c>
      <c r="G326" t="s">
        <v>1826</v>
      </c>
      <c r="H326" s="4">
        <v>63.485073399999997</v>
      </c>
      <c r="I326">
        <v>63.515018400000002</v>
      </c>
      <c r="J326" s="5">
        <v>2.9944999999999999E-2</v>
      </c>
      <c r="K326">
        <v>4.7146300000000002E-2</v>
      </c>
    </row>
    <row r="327" spans="1:11" x14ac:dyDescent="0.25">
      <c r="A327">
        <v>326</v>
      </c>
      <c r="B327" t="s">
        <v>739</v>
      </c>
      <c r="C327" t="s">
        <v>884</v>
      </c>
      <c r="D327" t="s">
        <v>885</v>
      </c>
      <c r="E327" t="s">
        <v>37</v>
      </c>
      <c r="F327" t="s">
        <v>8</v>
      </c>
      <c r="G327" t="s">
        <v>1826</v>
      </c>
      <c r="H327" s="4">
        <v>63.099772299999998</v>
      </c>
      <c r="I327">
        <v>62.991249000000003</v>
      </c>
      <c r="J327" s="5">
        <v>0.1085233</v>
      </c>
      <c r="K327">
        <v>0.17228309999999999</v>
      </c>
    </row>
    <row r="328" spans="1:11" x14ac:dyDescent="0.25">
      <c r="A328">
        <v>327</v>
      </c>
      <c r="B328" t="s">
        <v>739</v>
      </c>
      <c r="C328" t="s">
        <v>890</v>
      </c>
      <c r="D328" t="s">
        <v>891</v>
      </c>
      <c r="E328" t="s">
        <v>37</v>
      </c>
      <c r="F328" t="s">
        <v>8</v>
      </c>
      <c r="G328" t="s">
        <v>1826</v>
      </c>
      <c r="H328" s="4">
        <v>62.997664</v>
      </c>
      <c r="I328">
        <v>63.641283299999998</v>
      </c>
      <c r="J328" s="5">
        <v>0.64361930000000001</v>
      </c>
      <c r="K328">
        <v>1.0113236000000001</v>
      </c>
    </row>
    <row r="329" spans="1:11" x14ac:dyDescent="0.25">
      <c r="A329">
        <v>328</v>
      </c>
      <c r="B329" t="s">
        <v>739</v>
      </c>
      <c r="C329" t="s">
        <v>904</v>
      </c>
      <c r="D329" t="s">
        <v>905</v>
      </c>
      <c r="E329" t="s">
        <v>37</v>
      </c>
      <c r="F329" t="s">
        <v>8</v>
      </c>
      <c r="G329" t="s">
        <v>1826</v>
      </c>
      <c r="H329" s="4">
        <v>62.433298899999997</v>
      </c>
      <c r="I329">
        <v>63.201560899999997</v>
      </c>
      <c r="J329" s="5">
        <v>0.768262</v>
      </c>
      <c r="K329">
        <v>1.2155743999999999</v>
      </c>
    </row>
    <row r="330" spans="1:11" x14ac:dyDescent="0.25">
      <c r="A330">
        <v>329</v>
      </c>
      <c r="B330" t="s">
        <v>739</v>
      </c>
      <c r="C330" t="s">
        <v>906</v>
      </c>
      <c r="D330" t="s">
        <v>907</v>
      </c>
      <c r="E330" t="s">
        <v>37</v>
      </c>
      <c r="F330" t="s">
        <v>8</v>
      </c>
      <c r="G330" t="s">
        <v>1826</v>
      </c>
      <c r="H330" s="4">
        <v>62.371138199999997</v>
      </c>
      <c r="I330">
        <v>62.433298899999997</v>
      </c>
      <c r="J330" s="5">
        <v>6.2160699999999999E-2</v>
      </c>
      <c r="K330">
        <v>9.9563399999999996E-2</v>
      </c>
    </row>
    <row r="331" spans="1:11" x14ac:dyDescent="0.25">
      <c r="A331">
        <v>330</v>
      </c>
      <c r="B331" t="s">
        <v>739</v>
      </c>
      <c r="C331" t="s">
        <v>908</v>
      </c>
      <c r="D331" t="s">
        <v>909</v>
      </c>
      <c r="E331" t="s">
        <v>37</v>
      </c>
      <c r="F331" t="s">
        <v>8</v>
      </c>
      <c r="G331" t="s">
        <v>1826</v>
      </c>
      <c r="H331" s="4">
        <v>62.663547199999996</v>
      </c>
      <c r="I331">
        <v>62.371138199999997</v>
      </c>
      <c r="J331" s="5">
        <v>0.29240899999999997</v>
      </c>
      <c r="K331">
        <v>0.46882099999999999</v>
      </c>
    </row>
    <row r="332" spans="1:11" x14ac:dyDescent="0.25">
      <c r="A332">
        <v>331</v>
      </c>
      <c r="B332" t="s">
        <v>739</v>
      </c>
      <c r="C332" t="s">
        <v>916</v>
      </c>
      <c r="D332" t="s">
        <v>917</v>
      </c>
      <c r="E332" t="s">
        <v>37</v>
      </c>
      <c r="F332" t="s">
        <v>8</v>
      </c>
      <c r="G332" t="s">
        <v>1826</v>
      </c>
      <c r="H332" s="4">
        <v>63.5360455</v>
      </c>
      <c r="I332">
        <v>62.248005999999997</v>
      </c>
      <c r="J332" s="5">
        <v>1.2880395</v>
      </c>
      <c r="K332">
        <v>2.0692059999999999</v>
      </c>
    </row>
    <row r="333" spans="1:11" x14ac:dyDescent="0.25">
      <c r="A333">
        <v>332</v>
      </c>
      <c r="B333" t="s">
        <v>739</v>
      </c>
      <c r="C333" t="s">
        <v>918</v>
      </c>
      <c r="D333" t="s">
        <v>919</v>
      </c>
      <c r="E333" t="s">
        <v>37</v>
      </c>
      <c r="F333" t="s">
        <v>8</v>
      </c>
      <c r="G333" t="s">
        <v>1826</v>
      </c>
      <c r="H333" s="4">
        <v>63.341961400000002</v>
      </c>
      <c r="I333">
        <v>63.5360455</v>
      </c>
      <c r="J333" s="5">
        <v>0.19408410000000001</v>
      </c>
      <c r="K333">
        <v>0.30547089999999999</v>
      </c>
    </row>
    <row r="334" spans="1:11" x14ac:dyDescent="0.25">
      <c r="A334">
        <v>333</v>
      </c>
      <c r="B334" t="s">
        <v>739</v>
      </c>
      <c r="C334" t="s">
        <v>930</v>
      </c>
      <c r="D334" t="s">
        <v>931</v>
      </c>
      <c r="E334" t="s">
        <v>37</v>
      </c>
      <c r="F334" t="s">
        <v>8</v>
      </c>
      <c r="G334" t="s">
        <v>1826</v>
      </c>
      <c r="H334" s="4">
        <v>62.4054243</v>
      </c>
      <c r="I334">
        <v>63.615668499999998</v>
      </c>
      <c r="J334" s="5">
        <v>1.2102442</v>
      </c>
      <c r="K334">
        <v>1.902431</v>
      </c>
    </row>
    <row r="335" spans="1:11" x14ac:dyDescent="0.25">
      <c r="A335">
        <v>334</v>
      </c>
      <c r="B335" t="s">
        <v>739</v>
      </c>
      <c r="C335" t="s">
        <v>932</v>
      </c>
      <c r="D335" t="s">
        <v>933</v>
      </c>
      <c r="E335" t="s">
        <v>37</v>
      </c>
      <c r="F335" t="s">
        <v>8</v>
      </c>
      <c r="G335" t="s">
        <v>1826</v>
      </c>
      <c r="H335" s="4">
        <v>63.607646699999997</v>
      </c>
      <c r="I335">
        <v>62.4054243</v>
      </c>
      <c r="J335" s="5">
        <v>1.2022223999999999</v>
      </c>
      <c r="K335">
        <v>1.926471</v>
      </c>
    </row>
    <row r="336" spans="1:11" x14ac:dyDescent="0.25">
      <c r="A336">
        <v>335</v>
      </c>
      <c r="B336" t="s">
        <v>739</v>
      </c>
      <c r="C336" t="s">
        <v>940</v>
      </c>
      <c r="D336" t="s">
        <v>941</v>
      </c>
      <c r="E336" t="s">
        <v>37</v>
      </c>
      <c r="F336" t="s">
        <v>8</v>
      </c>
      <c r="G336" t="s">
        <v>1826</v>
      </c>
      <c r="H336" s="4">
        <v>63.5681729</v>
      </c>
      <c r="I336">
        <v>62.073198400000003</v>
      </c>
      <c r="J336" s="5">
        <v>1.4949745000000001</v>
      </c>
      <c r="K336">
        <v>2.4084058000000002</v>
      </c>
    </row>
    <row r="337" spans="1:11" x14ac:dyDescent="0.25">
      <c r="A337">
        <v>336</v>
      </c>
      <c r="B337" t="s">
        <v>739</v>
      </c>
      <c r="C337" t="s">
        <v>942</v>
      </c>
      <c r="D337" t="s">
        <v>943</v>
      </c>
      <c r="E337" t="s">
        <v>37</v>
      </c>
      <c r="F337" t="s">
        <v>8</v>
      </c>
      <c r="G337" t="s">
        <v>1826</v>
      </c>
      <c r="H337" s="4">
        <v>63.162516799999999</v>
      </c>
      <c r="I337">
        <v>63.5681729</v>
      </c>
      <c r="J337" s="5">
        <v>0.40565610000000002</v>
      </c>
      <c r="K337">
        <v>0.63814340000000003</v>
      </c>
    </row>
    <row r="338" spans="1:11" x14ac:dyDescent="0.25">
      <c r="A338">
        <v>337</v>
      </c>
      <c r="B338" t="s">
        <v>739</v>
      </c>
      <c r="C338" t="s">
        <v>948</v>
      </c>
      <c r="D338" t="s">
        <v>949</v>
      </c>
      <c r="E338" t="s">
        <v>37</v>
      </c>
      <c r="F338" t="s">
        <v>8</v>
      </c>
      <c r="G338" t="s">
        <v>1826</v>
      </c>
      <c r="H338" s="4">
        <v>63.218437100000003</v>
      </c>
      <c r="I338">
        <v>62.795449099999999</v>
      </c>
      <c r="J338" s="5">
        <v>0.42298799999999998</v>
      </c>
      <c r="K338">
        <v>0.67359659999999999</v>
      </c>
    </row>
    <row r="339" spans="1:11" x14ac:dyDescent="0.25">
      <c r="A339">
        <v>338</v>
      </c>
      <c r="B339" t="s">
        <v>739</v>
      </c>
      <c r="C339" t="s">
        <v>972</v>
      </c>
      <c r="D339" t="s">
        <v>973</v>
      </c>
      <c r="E339" t="s">
        <v>37</v>
      </c>
      <c r="F339" t="s">
        <v>8</v>
      </c>
      <c r="G339" t="s">
        <v>1826</v>
      </c>
      <c r="H339" s="4">
        <v>63.1940046</v>
      </c>
      <c r="I339">
        <v>63.472399000000003</v>
      </c>
      <c r="J339" s="5">
        <v>0.27839439999999999</v>
      </c>
      <c r="K339">
        <v>0.43860700000000002</v>
      </c>
    </row>
    <row r="340" spans="1:11" x14ac:dyDescent="0.25">
      <c r="A340">
        <v>339</v>
      </c>
      <c r="B340" t="s">
        <v>739</v>
      </c>
      <c r="C340" t="s">
        <v>984</v>
      </c>
      <c r="D340" t="s">
        <v>985</v>
      </c>
      <c r="E340" t="s">
        <v>37</v>
      </c>
      <c r="F340" t="s">
        <v>8</v>
      </c>
      <c r="G340" t="s">
        <v>1826</v>
      </c>
      <c r="H340" s="4">
        <v>63.278203599999998</v>
      </c>
      <c r="I340">
        <v>63.0352538</v>
      </c>
      <c r="J340" s="5">
        <v>0.24294979999999999</v>
      </c>
      <c r="K340">
        <v>0.38541890000000001</v>
      </c>
    </row>
    <row r="341" spans="1:11" x14ac:dyDescent="0.25">
      <c r="A341">
        <v>340</v>
      </c>
      <c r="B341" t="s">
        <v>739</v>
      </c>
      <c r="C341" t="s">
        <v>996</v>
      </c>
      <c r="D341" t="s">
        <v>997</v>
      </c>
      <c r="E341" t="s">
        <v>37</v>
      </c>
      <c r="F341" t="s">
        <v>8</v>
      </c>
      <c r="G341" t="s">
        <v>1826</v>
      </c>
      <c r="H341" s="4">
        <v>62.644560200000001</v>
      </c>
      <c r="I341">
        <v>62.8105695</v>
      </c>
      <c r="J341" s="5">
        <v>0.1660093</v>
      </c>
      <c r="K341">
        <v>0.26430150000000002</v>
      </c>
    </row>
    <row r="342" spans="1:11" x14ac:dyDescent="0.25">
      <c r="A342">
        <v>341</v>
      </c>
      <c r="B342" t="s">
        <v>739</v>
      </c>
      <c r="C342" t="s">
        <v>1016</v>
      </c>
      <c r="D342" t="s">
        <v>1017</v>
      </c>
      <c r="E342" t="s">
        <v>37</v>
      </c>
      <c r="F342" t="s">
        <v>8</v>
      </c>
      <c r="G342" t="s">
        <v>1826</v>
      </c>
      <c r="H342" s="4">
        <v>63.020496100000003</v>
      </c>
      <c r="I342">
        <v>63.625048999999997</v>
      </c>
      <c r="J342" s="5">
        <v>0.60455289999999995</v>
      </c>
      <c r="K342">
        <v>0.95018060000000004</v>
      </c>
    </row>
    <row r="343" spans="1:11" x14ac:dyDescent="0.25">
      <c r="A343">
        <v>342</v>
      </c>
      <c r="B343" t="s">
        <v>739</v>
      </c>
      <c r="C343" t="s">
        <v>1020</v>
      </c>
      <c r="D343" t="s">
        <v>1021</v>
      </c>
      <c r="E343" t="s">
        <v>37</v>
      </c>
      <c r="F343" t="s">
        <v>8</v>
      </c>
      <c r="G343" t="s">
        <v>1826</v>
      </c>
      <c r="H343" s="4">
        <v>63.5563322</v>
      </c>
      <c r="I343">
        <v>63.448751600000001</v>
      </c>
      <c r="J343" s="5">
        <v>0.1075806</v>
      </c>
      <c r="K343">
        <v>0.16955509999999999</v>
      </c>
    </row>
    <row r="344" spans="1:11" x14ac:dyDescent="0.25">
      <c r="A344">
        <v>343</v>
      </c>
      <c r="B344" t="s">
        <v>739</v>
      </c>
      <c r="C344" t="s">
        <v>1026</v>
      </c>
      <c r="D344" t="s">
        <v>1027</v>
      </c>
      <c r="E344" t="s">
        <v>37</v>
      </c>
      <c r="F344" t="s">
        <v>8</v>
      </c>
      <c r="G344" t="s">
        <v>1826</v>
      </c>
      <c r="H344" s="4">
        <v>62.5628581</v>
      </c>
      <c r="I344">
        <v>63.4968553</v>
      </c>
      <c r="J344" s="5">
        <v>0.93399719999999997</v>
      </c>
      <c r="K344">
        <v>1.4709346000000001</v>
      </c>
    </row>
    <row r="345" spans="1:11" x14ac:dyDescent="0.25">
      <c r="A345">
        <v>344</v>
      </c>
      <c r="B345" t="s">
        <v>739</v>
      </c>
      <c r="C345" t="s">
        <v>1028</v>
      </c>
      <c r="D345" t="s">
        <v>1029</v>
      </c>
      <c r="E345" t="s">
        <v>37</v>
      </c>
      <c r="F345" t="s">
        <v>8</v>
      </c>
      <c r="G345" t="s">
        <v>1826</v>
      </c>
      <c r="H345" s="4">
        <v>63.058070499999999</v>
      </c>
      <c r="I345">
        <v>62.5628581</v>
      </c>
      <c r="J345" s="5">
        <v>0.4952124</v>
      </c>
      <c r="K345">
        <v>0.79154380000000002</v>
      </c>
    </row>
    <row r="346" spans="1:11" x14ac:dyDescent="0.25">
      <c r="A346">
        <v>345</v>
      </c>
      <c r="B346" t="s">
        <v>739</v>
      </c>
      <c r="C346" t="s">
        <v>1032</v>
      </c>
      <c r="D346" t="s">
        <v>1033</v>
      </c>
      <c r="E346" t="s">
        <v>37</v>
      </c>
      <c r="F346" t="s">
        <v>8</v>
      </c>
      <c r="G346" t="s">
        <v>1826</v>
      </c>
      <c r="H346" s="4">
        <v>63.504619499999997</v>
      </c>
      <c r="I346">
        <v>63.202260099999997</v>
      </c>
      <c r="J346" s="5">
        <v>0.3023594</v>
      </c>
      <c r="K346">
        <v>0.47839969999999998</v>
      </c>
    </row>
    <row r="347" spans="1:11" x14ac:dyDescent="0.25">
      <c r="A347">
        <v>346</v>
      </c>
      <c r="B347" t="s">
        <v>739</v>
      </c>
      <c r="C347" t="s">
        <v>1044</v>
      </c>
      <c r="D347" t="s">
        <v>1045</v>
      </c>
      <c r="E347" t="s">
        <v>37</v>
      </c>
      <c r="F347" t="s">
        <v>8</v>
      </c>
      <c r="G347" t="s">
        <v>1826</v>
      </c>
      <c r="H347" s="4">
        <v>63.790997699999998</v>
      </c>
      <c r="I347">
        <v>63.359292699999997</v>
      </c>
      <c r="J347" s="5">
        <v>0.43170500000000001</v>
      </c>
      <c r="K347">
        <v>0.68136019999999997</v>
      </c>
    </row>
    <row r="348" spans="1:11" x14ac:dyDescent="0.25">
      <c r="A348">
        <v>347</v>
      </c>
      <c r="B348" t="s">
        <v>739</v>
      </c>
      <c r="C348" t="s">
        <v>1052</v>
      </c>
      <c r="D348" t="s">
        <v>1053</v>
      </c>
      <c r="E348" t="s">
        <v>37</v>
      </c>
      <c r="F348" t="s">
        <v>8</v>
      </c>
      <c r="G348" t="s">
        <v>1826</v>
      </c>
      <c r="H348" s="4">
        <v>62.541333899999998</v>
      </c>
      <c r="I348">
        <v>63.655122300000002</v>
      </c>
      <c r="J348" s="5">
        <v>1.1137884</v>
      </c>
      <c r="K348">
        <v>1.7497231</v>
      </c>
    </row>
    <row r="349" spans="1:11" x14ac:dyDescent="0.25">
      <c r="A349">
        <v>348</v>
      </c>
      <c r="B349" t="s">
        <v>739</v>
      </c>
      <c r="C349" t="s">
        <v>1056</v>
      </c>
      <c r="D349" t="s">
        <v>1057</v>
      </c>
      <c r="E349" t="s">
        <v>37</v>
      </c>
      <c r="F349" t="s">
        <v>8</v>
      </c>
      <c r="G349" t="s">
        <v>1826</v>
      </c>
      <c r="H349" s="4">
        <v>63.251953200000003</v>
      </c>
      <c r="I349">
        <v>62.541333899999998</v>
      </c>
      <c r="J349" s="5">
        <v>0.71061929999999995</v>
      </c>
      <c r="K349">
        <v>1.1362394</v>
      </c>
    </row>
    <row r="350" spans="1:11" x14ac:dyDescent="0.25">
      <c r="A350">
        <v>349</v>
      </c>
      <c r="B350" t="s">
        <v>739</v>
      </c>
      <c r="C350" t="s">
        <v>1058</v>
      </c>
      <c r="D350" t="s">
        <v>1059</v>
      </c>
      <c r="E350" t="s">
        <v>37</v>
      </c>
      <c r="F350" t="s">
        <v>8</v>
      </c>
      <c r="G350" t="s">
        <v>1826</v>
      </c>
      <c r="H350" s="4">
        <v>63.701219899999998</v>
      </c>
      <c r="I350">
        <v>63.251953200000003</v>
      </c>
      <c r="J350" s="5">
        <v>0.44926670000000002</v>
      </c>
      <c r="K350">
        <v>0.7102811</v>
      </c>
    </row>
    <row r="351" spans="1:11" x14ac:dyDescent="0.25">
      <c r="A351">
        <v>350</v>
      </c>
      <c r="B351" t="s">
        <v>739</v>
      </c>
      <c r="C351" t="s">
        <v>1080</v>
      </c>
      <c r="D351" t="s">
        <v>1081</v>
      </c>
      <c r="E351" t="s">
        <v>37</v>
      </c>
      <c r="F351" t="s">
        <v>8</v>
      </c>
      <c r="G351" t="s">
        <v>1826</v>
      </c>
      <c r="H351" s="4">
        <v>63.875647499999999</v>
      </c>
      <c r="I351">
        <v>63.424062999999997</v>
      </c>
      <c r="J351" s="5">
        <v>0.4515845</v>
      </c>
      <c r="K351">
        <v>0.71200819999999998</v>
      </c>
    </row>
    <row r="352" spans="1:11" x14ac:dyDescent="0.25">
      <c r="A352">
        <v>351</v>
      </c>
      <c r="B352" t="s">
        <v>739</v>
      </c>
      <c r="C352" t="s">
        <v>1090</v>
      </c>
      <c r="D352" t="s">
        <v>1091</v>
      </c>
      <c r="E352" t="s">
        <v>37</v>
      </c>
      <c r="F352" t="s">
        <v>8</v>
      </c>
      <c r="G352" t="s">
        <v>1826</v>
      </c>
      <c r="H352" s="4">
        <v>62.6797878</v>
      </c>
      <c r="I352">
        <v>63.5788498</v>
      </c>
      <c r="J352" s="5">
        <v>0.89906200000000003</v>
      </c>
      <c r="K352">
        <v>1.4140898</v>
      </c>
    </row>
    <row r="353" spans="1:11" x14ac:dyDescent="0.25">
      <c r="A353">
        <v>352</v>
      </c>
      <c r="B353" t="s">
        <v>739</v>
      </c>
      <c r="C353" t="s">
        <v>1096</v>
      </c>
      <c r="D353" t="s">
        <v>1097</v>
      </c>
      <c r="E353" t="s">
        <v>37</v>
      </c>
      <c r="F353" t="s">
        <v>8</v>
      </c>
      <c r="G353" t="s">
        <v>1826</v>
      </c>
      <c r="H353" s="4">
        <v>63.016041100000002</v>
      </c>
      <c r="I353">
        <v>63.295243300000003</v>
      </c>
      <c r="J353" s="5">
        <v>0.27920220000000001</v>
      </c>
      <c r="K353">
        <v>0.44111089999999997</v>
      </c>
    </row>
    <row r="354" spans="1:11" x14ac:dyDescent="0.25">
      <c r="A354">
        <v>353</v>
      </c>
      <c r="B354" t="s">
        <v>1100</v>
      </c>
      <c r="C354" t="s">
        <v>1109</v>
      </c>
      <c r="D354" t="s">
        <v>1110</v>
      </c>
      <c r="E354" t="s">
        <v>37</v>
      </c>
      <c r="F354" t="s">
        <v>8</v>
      </c>
      <c r="G354" t="s">
        <v>1826</v>
      </c>
      <c r="H354" s="4">
        <v>62.564911700000003</v>
      </c>
      <c r="I354">
        <v>62.696891999999998</v>
      </c>
      <c r="J354" s="5">
        <v>0.13198029999999999</v>
      </c>
      <c r="K354">
        <v>0.21050530000000001</v>
      </c>
    </row>
    <row r="355" spans="1:11" x14ac:dyDescent="0.25">
      <c r="A355">
        <v>354</v>
      </c>
      <c r="B355" t="s">
        <v>1100</v>
      </c>
      <c r="C355" t="s">
        <v>1117</v>
      </c>
      <c r="D355" t="s">
        <v>1118</v>
      </c>
      <c r="E355" t="s">
        <v>37</v>
      </c>
      <c r="F355" t="s">
        <v>8</v>
      </c>
      <c r="G355" t="s">
        <v>1826</v>
      </c>
      <c r="H355" s="4">
        <v>63.716234</v>
      </c>
      <c r="I355">
        <v>63.4572079</v>
      </c>
      <c r="J355" s="5">
        <v>0.25902609999999998</v>
      </c>
      <c r="K355">
        <v>0.4081902</v>
      </c>
    </row>
    <row r="356" spans="1:11" x14ac:dyDescent="0.25">
      <c r="A356">
        <v>355</v>
      </c>
      <c r="B356" t="s">
        <v>1100</v>
      </c>
      <c r="C356" t="s">
        <v>1123</v>
      </c>
      <c r="D356" t="s">
        <v>1124</v>
      </c>
      <c r="E356" t="s">
        <v>37</v>
      </c>
      <c r="F356" t="s">
        <v>8</v>
      </c>
      <c r="G356" t="s">
        <v>1826</v>
      </c>
      <c r="H356" s="4">
        <v>63.074821300000004</v>
      </c>
      <c r="I356">
        <v>62.793597499999997</v>
      </c>
      <c r="J356" s="5">
        <v>0.28122380000000002</v>
      </c>
      <c r="K356">
        <v>0.44785429999999998</v>
      </c>
    </row>
    <row r="357" spans="1:11" x14ac:dyDescent="0.25">
      <c r="A357">
        <v>356</v>
      </c>
      <c r="B357" t="s">
        <v>1100</v>
      </c>
      <c r="C357" t="s">
        <v>1146</v>
      </c>
      <c r="D357" t="s">
        <v>1147</v>
      </c>
      <c r="E357" t="s">
        <v>37</v>
      </c>
      <c r="F357" t="s">
        <v>8</v>
      </c>
      <c r="G357" t="s">
        <v>1826</v>
      </c>
      <c r="H357" s="4">
        <v>63.131747699999998</v>
      </c>
      <c r="I357">
        <v>63.217106600000001</v>
      </c>
      <c r="J357" s="5">
        <v>8.5358900000000001E-2</v>
      </c>
      <c r="K357">
        <v>0.13502500000000001</v>
      </c>
    </row>
    <row r="358" spans="1:11" x14ac:dyDescent="0.25">
      <c r="A358">
        <v>357</v>
      </c>
      <c r="B358" t="s">
        <v>1100</v>
      </c>
      <c r="C358" t="s">
        <v>1158</v>
      </c>
      <c r="D358" t="s">
        <v>1159</v>
      </c>
      <c r="E358" t="s">
        <v>37</v>
      </c>
      <c r="F358" t="s">
        <v>8</v>
      </c>
      <c r="G358" t="s">
        <v>1826</v>
      </c>
      <c r="H358" s="4">
        <v>62.979485099999998</v>
      </c>
      <c r="I358">
        <v>62.370384399999999</v>
      </c>
      <c r="J358" s="5">
        <v>0.60910070000000005</v>
      </c>
      <c r="K358">
        <v>0.97658639999999997</v>
      </c>
    </row>
    <row r="359" spans="1:11" x14ac:dyDescent="0.25">
      <c r="A359">
        <v>358</v>
      </c>
      <c r="B359" t="s">
        <v>1100</v>
      </c>
      <c r="C359" t="s">
        <v>1160</v>
      </c>
      <c r="D359" t="s">
        <v>1161</v>
      </c>
      <c r="E359" t="s">
        <v>37</v>
      </c>
      <c r="F359" t="s">
        <v>8</v>
      </c>
      <c r="G359" t="s">
        <v>1826</v>
      </c>
      <c r="H359" s="4">
        <v>62.838380999999998</v>
      </c>
      <c r="I359">
        <v>62.979485099999998</v>
      </c>
      <c r="J359" s="5">
        <v>0.14110410000000001</v>
      </c>
      <c r="K359">
        <v>0.22404769999999999</v>
      </c>
    </row>
    <row r="360" spans="1:11" x14ac:dyDescent="0.25">
      <c r="A360">
        <v>359</v>
      </c>
      <c r="B360" t="s">
        <v>1100</v>
      </c>
      <c r="C360" t="s">
        <v>1164</v>
      </c>
      <c r="D360" t="s">
        <v>1165</v>
      </c>
      <c r="E360" t="s">
        <v>37</v>
      </c>
      <c r="F360" t="s">
        <v>8</v>
      </c>
      <c r="G360" t="s">
        <v>1826</v>
      </c>
      <c r="H360" s="4">
        <v>63.150204799999997</v>
      </c>
      <c r="I360">
        <v>63.3731711</v>
      </c>
      <c r="J360" s="5">
        <v>0.22296630000000001</v>
      </c>
      <c r="K360">
        <v>0.3518307</v>
      </c>
    </row>
    <row r="361" spans="1:11" x14ac:dyDescent="0.25">
      <c r="A361">
        <v>360</v>
      </c>
      <c r="B361" t="s">
        <v>1100</v>
      </c>
      <c r="C361" t="s">
        <v>1176</v>
      </c>
      <c r="D361" t="s">
        <v>1177</v>
      </c>
      <c r="E361" t="s">
        <v>37</v>
      </c>
      <c r="F361" t="s">
        <v>8</v>
      </c>
      <c r="G361" t="s">
        <v>1826</v>
      </c>
      <c r="H361" s="4">
        <v>62.396113700000001</v>
      </c>
      <c r="I361">
        <v>62.774181300000002</v>
      </c>
      <c r="J361" s="5">
        <v>0.3780676</v>
      </c>
      <c r="K361">
        <v>0.60226610000000003</v>
      </c>
    </row>
    <row r="362" spans="1:11" x14ac:dyDescent="0.25">
      <c r="A362">
        <v>361</v>
      </c>
      <c r="B362" t="s">
        <v>1100</v>
      </c>
      <c r="C362" t="s">
        <v>1180</v>
      </c>
      <c r="D362" t="s">
        <v>1181</v>
      </c>
      <c r="E362" t="s">
        <v>37</v>
      </c>
      <c r="F362" t="s">
        <v>8</v>
      </c>
      <c r="G362" t="s">
        <v>1826</v>
      </c>
      <c r="H362" s="4">
        <v>63.329296499999998</v>
      </c>
      <c r="I362">
        <v>62.634758900000001</v>
      </c>
      <c r="J362" s="5">
        <v>0.69453759999999998</v>
      </c>
      <c r="K362">
        <v>1.1088693000000001</v>
      </c>
    </row>
    <row r="363" spans="1:11" x14ac:dyDescent="0.25">
      <c r="A363">
        <v>362</v>
      </c>
      <c r="B363" t="s">
        <v>1100</v>
      </c>
      <c r="C363" t="s">
        <v>1188</v>
      </c>
      <c r="D363" t="s">
        <v>1189</v>
      </c>
      <c r="E363" t="s">
        <v>37</v>
      </c>
      <c r="F363" t="s">
        <v>8</v>
      </c>
      <c r="G363" t="s">
        <v>1826</v>
      </c>
      <c r="H363" s="4">
        <v>62.7329103</v>
      </c>
      <c r="I363">
        <v>62.853648</v>
      </c>
      <c r="J363" s="5">
        <v>0.1207377</v>
      </c>
      <c r="K363">
        <v>0.1920934</v>
      </c>
    </row>
    <row r="364" spans="1:11" x14ac:dyDescent="0.25">
      <c r="A364">
        <v>363</v>
      </c>
      <c r="B364" t="s">
        <v>1100</v>
      </c>
      <c r="C364" t="s">
        <v>1206</v>
      </c>
      <c r="D364" t="s">
        <v>1207</v>
      </c>
      <c r="E364" t="s">
        <v>37</v>
      </c>
      <c r="F364" t="s">
        <v>8</v>
      </c>
      <c r="G364" t="s">
        <v>1826</v>
      </c>
      <c r="H364" s="4">
        <v>62.806172099999998</v>
      </c>
      <c r="I364">
        <v>62.842814099999998</v>
      </c>
      <c r="J364" s="5">
        <v>3.6642000000000001E-2</v>
      </c>
      <c r="K364">
        <v>5.8307400000000002E-2</v>
      </c>
    </row>
    <row r="365" spans="1:11" x14ac:dyDescent="0.25">
      <c r="A365">
        <v>364</v>
      </c>
      <c r="B365" t="s">
        <v>1100</v>
      </c>
      <c r="C365" t="s">
        <v>1212</v>
      </c>
      <c r="D365" t="s">
        <v>1213</v>
      </c>
      <c r="E365" t="s">
        <v>37</v>
      </c>
      <c r="F365" t="s">
        <v>8</v>
      </c>
      <c r="G365" t="s">
        <v>1826</v>
      </c>
      <c r="H365" s="4">
        <v>63.456331300000002</v>
      </c>
      <c r="I365">
        <v>62.475203999999998</v>
      </c>
      <c r="J365" s="5">
        <v>0.98112730000000004</v>
      </c>
      <c r="K365">
        <v>1.5704267000000001</v>
      </c>
    </row>
    <row r="366" spans="1:11" x14ac:dyDescent="0.25">
      <c r="A366">
        <v>365</v>
      </c>
      <c r="B366" t="s">
        <v>1100</v>
      </c>
      <c r="C366" t="s">
        <v>1224</v>
      </c>
      <c r="D366" t="s">
        <v>1225</v>
      </c>
      <c r="E366" t="s">
        <v>37</v>
      </c>
      <c r="F366" t="s">
        <v>8</v>
      </c>
      <c r="G366" t="s">
        <v>1826</v>
      </c>
      <c r="H366" s="4">
        <v>62.591002600000003</v>
      </c>
      <c r="I366">
        <v>62.817503000000002</v>
      </c>
      <c r="J366" s="5">
        <v>0.22650039999999999</v>
      </c>
      <c r="K366">
        <v>0.36056890000000003</v>
      </c>
    </row>
    <row r="367" spans="1:11" x14ac:dyDescent="0.25">
      <c r="A367">
        <v>366</v>
      </c>
      <c r="B367" t="s">
        <v>1100</v>
      </c>
      <c r="C367" t="s">
        <v>1238</v>
      </c>
      <c r="D367" t="s">
        <v>1239</v>
      </c>
      <c r="E367" t="s">
        <v>37</v>
      </c>
      <c r="F367" t="s">
        <v>8</v>
      </c>
      <c r="G367" t="s">
        <v>1826</v>
      </c>
      <c r="H367" s="4">
        <v>62.833531999999998</v>
      </c>
      <c r="I367">
        <v>63.177650999999997</v>
      </c>
      <c r="J367" s="5">
        <v>0.34411900000000001</v>
      </c>
      <c r="K367">
        <v>0.54468470000000002</v>
      </c>
    </row>
    <row r="368" spans="1:11" x14ac:dyDescent="0.25">
      <c r="A368">
        <v>367</v>
      </c>
      <c r="B368" t="s">
        <v>1100</v>
      </c>
      <c r="C368" t="s">
        <v>1252</v>
      </c>
      <c r="D368" t="s">
        <v>1253</v>
      </c>
      <c r="E368" t="s">
        <v>37</v>
      </c>
      <c r="F368" t="s">
        <v>8</v>
      </c>
      <c r="G368" t="s">
        <v>1826</v>
      </c>
      <c r="H368" s="4">
        <v>63.153930899999999</v>
      </c>
      <c r="I368">
        <v>62.7415533</v>
      </c>
      <c r="J368" s="5">
        <v>0.41237760000000001</v>
      </c>
      <c r="K368">
        <v>0.65726390000000001</v>
      </c>
    </row>
    <row r="369" spans="1:11" x14ac:dyDescent="0.25">
      <c r="A369">
        <v>368</v>
      </c>
      <c r="B369" t="s">
        <v>1100</v>
      </c>
      <c r="C369" t="s">
        <v>1276</v>
      </c>
      <c r="D369" t="s">
        <v>1277</v>
      </c>
      <c r="E369" t="s">
        <v>37</v>
      </c>
      <c r="F369" t="s">
        <v>8</v>
      </c>
      <c r="G369" t="s">
        <v>1826</v>
      </c>
      <c r="H369" s="4">
        <v>63.338382699999997</v>
      </c>
      <c r="I369">
        <v>62.599213800000001</v>
      </c>
      <c r="J369" s="5">
        <v>0.73916890000000002</v>
      </c>
      <c r="K369">
        <v>1.1807958000000001</v>
      </c>
    </row>
    <row r="370" spans="1:11" x14ac:dyDescent="0.25">
      <c r="A370">
        <v>369</v>
      </c>
      <c r="B370" t="s">
        <v>1100</v>
      </c>
      <c r="C370" t="s">
        <v>1312</v>
      </c>
      <c r="D370" t="s">
        <v>1313</v>
      </c>
      <c r="E370" t="s">
        <v>37</v>
      </c>
      <c r="F370" t="s">
        <v>8</v>
      </c>
      <c r="G370" t="s">
        <v>1826</v>
      </c>
      <c r="H370" s="4">
        <v>62.695308900000001</v>
      </c>
      <c r="I370">
        <v>62.670942699999998</v>
      </c>
      <c r="J370" s="5">
        <v>2.4366200000000001E-2</v>
      </c>
      <c r="K370">
        <v>3.88796E-2</v>
      </c>
    </row>
    <row r="371" spans="1:11" x14ac:dyDescent="0.25">
      <c r="A371">
        <v>370</v>
      </c>
      <c r="B371" t="s">
        <v>1100</v>
      </c>
      <c r="C371" t="s">
        <v>1322</v>
      </c>
      <c r="D371" t="s">
        <v>1323</v>
      </c>
      <c r="E371" t="s">
        <v>37</v>
      </c>
      <c r="F371" t="s">
        <v>8</v>
      </c>
      <c r="G371" t="s">
        <v>1826</v>
      </c>
      <c r="H371" s="4">
        <v>62.775920300000003</v>
      </c>
      <c r="I371">
        <v>62.662948399999998</v>
      </c>
      <c r="J371" s="5">
        <v>0.1129719</v>
      </c>
      <c r="K371">
        <v>0.180285</v>
      </c>
    </row>
    <row r="372" spans="1:11" x14ac:dyDescent="0.25">
      <c r="A372">
        <v>371</v>
      </c>
      <c r="B372" t="s">
        <v>1100</v>
      </c>
      <c r="C372" t="s">
        <v>1324</v>
      </c>
      <c r="D372" t="s">
        <v>1325</v>
      </c>
      <c r="E372" t="s">
        <v>37</v>
      </c>
      <c r="F372" t="s">
        <v>8</v>
      </c>
      <c r="G372" t="s">
        <v>1826</v>
      </c>
      <c r="H372" s="4">
        <v>63.523590300000002</v>
      </c>
      <c r="I372">
        <v>62.775920300000003</v>
      </c>
      <c r="J372" s="5">
        <v>0.74766999999999995</v>
      </c>
      <c r="K372">
        <v>1.191014</v>
      </c>
    </row>
    <row r="373" spans="1:11" x14ac:dyDescent="0.25">
      <c r="A373">
        <v>372</v>
      </c>
      <c r="B373" t="s">
        <v>1100</v>
      </c>
      <c r="C373" t="s">
        <v>1328</v>
      </c>
      <c r="D373" t="s">
        <v>1329</v>
      </c>
      <c r="E373" t="s">
        <v>37</v>
      </c>
      <c r="F373" t="s">
        <v>8</v>
      </c>
      <c r="G373" t="s">
        <v>1826</v>
      </c>
      <c r="H373" s="4">
        <v>62.622447299999997</v>
      </c>
      <c r="I373">
        <v>62.905509899999998</v>
      </c>
      <c r="J373" s="5">
        <v>0.2830626</v>
      </c>
      <c r="K373">
        <v>0.44998060000000001</v>
      </c>
    </row>
    <row r="374" spans="1:11" x14ac:dyDescent="0.25">
      <c r="A374">
        <v>373</v>
      </c>
      <c r="B374" t="s">
        <v>1100</v>
      </c>
      <c r="C374" t="s">
        <v>1330</v>
      </c>
      <c r="D374" t="s">
        <v>1331</v>
      </c>
      <c r="E374" t="s">
        <v>37</v>
      </c>
      <c r="F374" t="s">
        <v>8</v>
      </c>
      <c r="G374" t="s">
        <v>1826</v>
      </c>
      <c r="H374" s="4">
        <v>62.9625439</v>
      </c>
      <c r="I374">
        <v>62.622447299999997</v>
      </c>
      <c r="J374" s="5">
        <v>0.34009660000000003</v>
      </c>
      <c r="K374">
        <v>0.54309059999999998</v>
      </c>
    </row>
    <row r="375" spans="1:11" x14ac:dyDescent="0.25">
      <c r="A375">
        <v>374</v>
      </c>
      <c r="B375" t="s">
        <v>1100</v>
      </c>
      <c r="C375" t="s">
        <v>1332</v>
      </c>
      <c r="D375" t="s">
        <v>1333</v>
      </c>
      <c r="E375" t="s">
        <v>37</v>
      </c>
      <c r="F375" t="s">
        <v>8</v>
      </c>
      <c r="G375" t="s">
        <v>1826</v>
      </c>
      <c r="H375" s="4">
        <v>63.325282100000003</v>
      </c>
      <c r="I375">
        <v>62.9625439</v>
      </c>
      <c r="J375" s="5">
        <v>0.36273820000000001</v>
      </c>
      <c r="K375">
        <v>0.5761174</v>
      </c>
    </row>
    <row r="376" spans="1:11" x14ac:dyDescent="0.25">
      <c r="A376">
        <v>375</v>
      </c>
      <c r="B376" t="s">
        <v>1100</v>
      </c>
      <c r="C376" t="s">
        <v>1344</v>
      </c>
      <c r="D376" t="s">
        <v>1345</v>
      </c>
      <c r="E376" t="s">
        <v>37</v>
      </c>
      <c r="F376" t="s">
        <v>8</v>
      </c>
      <c r="G376" t="s">
        <v>1826</v>
      </c>
      <c r="H376" s="4">
        <v>62.623173600000001</v>
      </c>
      <c r="I376">
        <v>62.708241100000002</v>
      </c>
      <c r="J376" s="5">
        <v>8.5067500000000004E-2</v>
      </c>
      <c r="K376">
        <v>0.135656</v>
      </c>
    </row>
    <row r="377" spans="1:11" x14ac:dyDescent="0.25">
      <c r="A377">
        <v>376</v>
      </c>
      <c r="B377" t="s">
        <v>1100</v>
      </c>
      <c r="C377" t="s">
        <v>1346</v>
      </c>
      <c r="D377" t="s">
        <v>1347</v>
      </c>
      <c r="E377" t="s">
        <v>37</v>
      </c>
      <c r="F377" t="s">
        <v>8</v>
      </c>
      <c r="G377" t="s">
        <v>1826</v>
      </c>
      <c r="H377" s="4">
        <v>63.562755500000002</v>
      </c>
      <c r="I377">
        <v>62.623173600000001</v>
      </c>
      <c r="J377" s="5">
        <v>0.93958189999999997</v>
      </c>
      <c r="K377">
        <v>1.5003740999999999</v>
      </c>
    </row>
    <row r="378" spans="1:11" x14ac:dyDescent="0.25">
      <c r="A378">
        <v>377</v>
      </c>
      <c r="B378" t="s">
        <v>1100</v>
      </c>
      <c r="C378" t="s">
        <v>1354</v>
      </c>
      <c r="D378" t="s">
        <v>1355</v>
      </c>
      <c r="E378" t="s">
        <v>37</v>
      </c>
      <c r="F378" t="s">
        <v>8</v>
      </c>
      <c r="G378" t="s">
        <v>1826</v>
      </c>
      <c r="H378" s="4">
        <v>62.736975299999997</v>
      </c>
      <c r="I378">
        <v>63.079166600000001</v>
      </c>
      <c r="J378" s="5">
        <v>0.34219129999999998</v>
      </c>
      <c r="K378">
        <v>0.54247909999999999</v>
      </c>
    </row>
    <row r="379" spans="1:11" x14ac:dyDescent="0.25">
      <c r="A379">
        <v>378</v>
      </c>
      <c r="B379" t="s">
        <v>1100</v>
      </c>
      <c r="C379" t="s">
        <v>1358</v>
      </c>
      <c r="D379" t="s">
        <v>1359</v>
      </c>
      <c r="E379" t="s">
        <v>37</v>
      </c>
      <c r="F379" t="s">
        <v>8</v>
      </c>
      <c r="G379" t="s">
        <v>1826</v>
      </c>
      <c r="H379" s="4">
        <v>62.6636253</v>
      </c>
      <c r="I379">
        <v>62.809771499999997</v>
      </c>
      <c r="J379" s="5">
        <v>0.1461462</v>
      </c>
      <c r="K379">
        <v>0.23268069999999999</v>
      </c>
    </row>
    <row r="380" spans="1:11" x14ac:dyDescent="0.25">
      <c r="A380">
        <v>379</v>
      </c>
      <c r="B380" t="s">
        <v>1100</v>
      </c>
      <c r="C380" t="s">
        <v>1370</v>
      </c>
      <c r="D380" t="s">
        <v>1371</v>
      </c>
      <c r="E380" t="s">
        <v>37</v>
      </c>
      <c r="F380" t="s">
        <v>8</v>
      </c>
      <c r="G380" t="s">
        <v>1826</v>
      </c>
      <c r="H380" s="4">
        <v>62.879620299999999</v>
      </c>
      <c r="I380">
        <v>62.640812099999998</v>
      </c>
      <c r="J380" s="5">
        <v>0.2388082</v>
      </c>
      <c r="K380">
        <v>0.38123420000000002</v>
      </c>
    </row>
    <row r="381" spans="1:11" x14ac:dyDescent="0.25">
      <c r="A381">
        <v>380</v>
      </c>
      <c r="B381" t="s">
        <v>1100</v>
      </c>
      <c r="C381" t="s">
        <v>1380</v>
      </c>
      <c r="D381" t="s">
        <v>1381</v>
      </c>
      <c r="E381" t="s">
        <v>37</v>
      </c>
      <c r="F381" t="s">
        <v>8</v>
      </c>
      <c r="G381" t="s">
        <v>1826</v>
      </c>
      <c r="H381" s="4">
        <v>62.827404199999997</v>
      </c>
      <c r="I381">
        <v>63.175299500000001</v>
      </c>
      <c r="J381" s="5">
        <v>0.34789530000000002</v>
      </c>
      <c r="K381">
        <v>0.55068249999999996</v>
      </c>
    </row>
    <row r="382" spans="1:11" x14ac:dyDescent="0.25">
      <c r="A382">
        <v>381</v>
      </c>
      <c r="B382" t="s">
        <v>1100</v>
      </c>
      <c r="C382" t="s">
        <v>1392</v>
      </c>
      <c r="D382" t="s">
        <v>1393</v>
      </c>
      <c r="E382" t="s">
        <v>37</v>
      </c>
      <c r="F382" t="s">
        <v>8</v>
      </c>
      <c r="G382" t="s">
        <v>1826</v>
      </c>
      <c r="H382" s="4">
        <v>62.4958746</v>
      </c>
      <c r="I382">
        <v>62.250599700000002</v>
      </c>
      <c r="J382" s="5">
        <v>0.24527489999999999</v>
      </c>
      <c r="K382">
        <v>0.39401209999999998</v>
      </c>
    </row>
    <row r="383" spans="1:11" x14ac:dyDescent="0.25">
      <c r="A383">
        <v>382</v>
      </c>
      <c r="B383" t="s">
        <v>1100</v>
      </c>
      <c r="C383" t="s">
        <v>1394</v>
      </c>
      <c r="D383" t="s">
        <v>1395</v>
      </c>
      <c r="E383" t="s">
        <v>37</v>
      </c>
      <c r="F383" t="s">
        <v>8</v>
      </c>
      <c r="G383" t="s">
        <v>1826</v>
      </c>
      <c r="H383" s="4">
        <v>62.6229947</v>
      </c>
      <c r="I383">
        <v>62.4958746</v>
      </c>
      <c r="J383" s="5">
        <v>0.12712010000000001</v>
      </c>
      <c r="K383">
        <v>0.20340559999999999</v>
      </c>
    </row>
    <row r="384" spans="1:11" x14ac:dyDescent="0.25">
      <c r="A384">
        <v>383</v>
      </c>
      <c r="B384" t="s">
        <v>1100</v>
      </c>
      <c r="C384" t="s">
        <v>1404</v>
      </c>
      <c r="D384" t="s">
        <v>1405</v>
      </c>
      <c r="E384" t="s">
        <v>37</v>
      </c>
      <c r="F384" t="s">
        <v>8</v>
      </c>
      <c r="G384" t="s">
        <v>1826</v>
      </c>
      <c r="H384" s="4">
        <v>62.186824999999999</v>
      </c>
      <c r="I384">
        <v>62.8242452</v>
      </c>
      <c r="J384" s="5">
        <v>0.63742019999999999</v>
      </c>
      <c r="K384">
        <v>1.0146086000000001</v>
      </c>
    </row>
    <row r="385" spans="1:11" x14ac:dyDescent="0.25">
      <c r="A385">
        <v>384</v>
      </c>
      <c r="B385" t="s">
        <v>1100</v>
      </c>
      <c r="C385" t="s">
        <v>1416</v>
      </c>
      <c r="D385" t="s">
        <v>1417</v>
      </c>
      <c r="E385" t="s">
        <v>37</v>
      </c>
      <c r="F385" t="s">
        <v>8</v>
      </c>
      <c r="G385" t="s">
        <v>1826</v>
      </c>
      <c r="H385" s="4">
        <v>63.048332000000002</v>
      </c>
      <c r="I385">
        <v>63.3205557</v>
      </c>
      <c r="J385" s="5">
        <v>0.27222370000000001</v>
      </c>
      <c r="K385">
        <v>0.42991360000000001</v>
      </c>
    </row>
    <row r="386" spans="1:11" x14ac:dyDescent="0.25">
      <c r="A386">
        <v>385</v>
      </c>
      <c r="B386" t="s">
        <v>1100</v>
      </c>
      <c r="C386" t="s">
        <v>1428</v>
      </c>
      <c r="D386" t="s">
        <v>1429</v>
      </c>
      <c r="E386" t="s">
        <v>37</v>
      </c>
      <c r="F386" t="s">
        <v>8</v>
      </c>
      <c r="G386" t="s">
        <v>1826</v>
      </c>
      <c r="H386" s="4">
        <v>62.8147187</v>
      </c>
      <c r="I386">
        <v>63.361455300000003</v>
      </c>
      <c r="J386" s="5">
        <v>0.54673660000000002</v>
      </c>
      <c r="K386">
        <v>0.86288520000000002</v>
      </c>
    </row>
    <row r="387" spans="1:11" x14ac:dyDescent="0.25">
      <c r="A387">
        <v>386</v>
      </c>
      <c r="B387" t="s">
        <v>1100</v>
      </c>
      <c r="C387" t="s">
        <v>1438</v>
      </c>
      <c r="D387" t="s">
        <v>1439</v>
      </c>
      <c r="E387" t="s">
        <v>37</v>
      </c>
      <c r="F387" t="s">
        <v>8</v>
      </c>
      <c r="G387" t="s">
        <v>1826</v>
      </c>
      <c r="H387" s="4">
        <v>62.9097571</v>
      </c>
      <c r="I387">
        <v>63.073718900000003</v>
      </c>
      <c r="J387" s="5">
        <v>0.16396179999999999</v>
      </c>
      <c r="K387">
        <v>0.25995259999999998</v>
      </c>
    </row>
    <row r="388" spans="1:11" x14ac:dyDescent="0.25">
      <c r="A388">
        <v>387</v>
      </c>
      <c r="B388" t="s">
        <v>1100</v>
      </c>
      <c r="C388" t="s">
        <v>1442</v>
      </c>
      <c r="D388" t="s">
        <v>1443</v>
      </c>
      <c r="E388" t="s">
        <v>37</v>
      </c>
      <c r="F388" t="s">
        <v>8</v>
      </c>
      <c r="G388" t="s">
        <v>1826</v>
      </c>
      <c r="H388" s="4">
        <v>62.614125399999999</v>
      </c>
      <c r="I388">
        <v>62.9097571</v>
      </c>
      <c r="J388" s="5">
        <v>0.2956317</v>
      </c>
      <c r="K388">
        <v>0.46992980000000001</v>
      </c>
    </row>
    <row r="389" spans="1:11" x14ac:dyDescent="0.25">
      <c r="A389">
        <v>388</v>
      </c>
      <c r="B389" t="s">
        <v>1100</v>
      </c>
      <c r="C389" t="s">
        <v>1444</v>
      </c>
      <c r="D389" t="s">
        <v>1445</v>
      </c>
      <c r="E389" t="s">
        <v>37</v>
      </c>
      <c r="F389" t="s">
        <v>8</v>
      </c>
      <c r="G389" t="s">
        <v>1826</v>
      </c>
      <c r="H389" s="4">
        <v>62.705475499999999</v>
      </c>
      <c r="I389">
        <v>62.614125399999999</v>
      </c>
      <c r="J389" s="5">
        <v>9.1350100000000004E-2</v>
      </c>
      <c r="K389">
        <v>0.14589379999999999</v>
      </c>
    </row>
    <row r="390" spans="1:11" x14ac:dyDescent="0.25">
      <c r="A390">
        <v>389</v>
      </c>
      <c r="B390" t="s">
        <v>1100</v>
      </c>
      <c r="C390" t="s">
        <v>1450</v>
      </c>
      <c r="D390" t="s">
        <v>1451</v>
      </c>
      <c r="E390" t="s">
        <v>37</v>
      </c>
      <c r="F390" t="s">
        <v>8</v>
      </c>
      <c r="G390" t="s">
        <v>1826</v>
      </c>
      <c r="H390" s="4">
        <v>62.609621799999999</v>
      </c>
      <c r="I390">
        <v>63.424644399999998</v>
      </c>
      <c r="J390" s="5">
        <v>0.81502260000000004</v>
      </c>
      <c r="K390">
        <v>1.2850250999999999</v>
      </c>
    </row>
    <row r="391" spans="1:11" x14ac:dyDescent="0.25">
      <c r="A391">
        <v>390</v>
      </c>
      <c r="B391" t="s">
        <v>1100</v>
      </c>
      <c r="C391" t="s">
        <v>1456</v>
      </c>
      <c r="D391" t="s">
        <v>1457</v>
      </c>
      <c r="E391" t="s">
        <v>37</v>
      </c>
      <c r="F391" t="s">
        <v>8</v>
      </c>
      <c r="G391" t="s">
        <v>1826</v>
      </c>
      <c r="H391" s="4">
        <v>63.271575300000002</v>
      </c>
      <c r="I391">
        <v>62.990342699999999</v>
      </c>
      <c r="J391" s="5">
        <v>0.2812326</v>
      </c>
      <c r="K391">
        <v>0.44646940000000002</v>
      </c>
    </row>
    <row r="392" spans="1:11" x14ac:dyDescent="0.25">
      <c r="A392">
        <v>391</v>
      </c>
      <c r="B392" t="s">
        <v>1462</v>
      </c>
      <c r="C392" t="s">
        <v>1473</v>
      </c>
      <c r="D392" t="s">
        <v>1474</v>
      </c>
      <c r="E392" t="s">
        <v>37</v>
      </c>
      <c r="F392" t="s">
        <v>8</v>
      </c>
      <c r="G392" t="s">
        <v>1826</v>
      </c>
      <c r="H392" s="4">
        <v>64.055080200000006</v>
      </c>
      <c r="I392">
        <v>63.127779599999997</v>
      </c>
      <c r="J392" s="5">
        <v>0.92730060000000003</v>
      </c>
      <c r="K392">
        <v>1.4689264</v>
      </c>
    </row>
    <row r="393" spans="1:11" x14ac:dyDescent="0.25">
      <c r="A393">
        <v>392</v>
      </c>
      <c r="B393" t="s">
        <v>1462</v>
      </c>
      <c r="C393" t="s">
        <v>1475</v>
      </c>
      <c r="D393" t="s">
        <v>1476</v>
      </c>
      <c r="E393" t="s">
        <v>37</v>
      </c>
      <c r="F393" t="s">
        <v>8</v>
      </c>
      <c r="G393" t="s">
        <v>1826</v>
      </c>
      <c r="H393" s="4">
        <v>64.292003500000007</v>
      </c>
      <c r="I393">
        <v>64.055080200000006</v>
      </c>
      <c r="J393" s="5">
        <v>0.2369233</v>
      </c>
      <c r="K393">
        <v>0.36987429999999999</v>
      </c>
    </row>
    <row r="394" spans="1:11" x14ac:dyDescent="0.25">
      <c r="A394">
        <v>393</v>
      </c>
      <c r="B394" t="s">
        <v>1462</v>
      </c>
      <c r="C394" t="s">
        <v>1481</v>
      </c>
      <c r="D394" t="s">
        <v>1482</v>
      </c>
      <c r="E394" t="s">
        <v>37</v>
      </c>
      <c r="F394" t="s">
        <v>8</v>
      </c>
      <c r="G394" t="s">
        <v>1826</v>
      </c>
      <c r="H394" s="4">
        <v>63.850393099999998</v>
      </c>
      <c r="I394">
        <v>62.998235999999999</v>
      </c>
      <c r="J394" s="5">
        <v>0.8521571</v>
      </c>
      <c r="K394">
        <v>1.3526682000000001</v>
      </c>
    </row>
    <row r="395" spans="1:11" x14ac:dyDescent="0.25">
      <c r="A395">
        <v>394</v>
      </c>
      <c r="B395" t="s">
        <v>1462</v>
      </c>
      <c r="C395" t="s">
        <v>1483</v>
      </c>
      <c r="D395" t="s">
        <v>1484</v>
      </c>
      <c r="E395" t="s">
        <v>37</v>
      </c>
      <c r="F395" t="s">
        <v>8</v>
      </c>
      <c r="G395" t="s">
        <v>1826</v>
      </c>
      <c r="H395" s="4">
        <v>62.809368200000002</v>
      </c>
      <c r="I395">
        <v>63.850393099999998</v>
      </c>
      <c r="J395" s="5">
        <v>1.0410249</v>
      </c>
      <c r="K395">
        <v>1.6304126999999999</v>
      </c>
    </row>
    <row r="396" spans="1:11" x14ac:dyDescent="0.25">
      <c r="A396">
        <v>395</v>
      </c>
      <c r="B396" t="s">
        <v>1462</v>
      </c>
      <c r="C396" t="s">
        <v>1491</v>
      </c>
      <c r="D396" t="s">
        <v>1492</v>
      </c>
      <c r="E396" t="s">
        <v>37</v>
      </c>
      <c r="F396" t="s">
        <v>8</v>
      </c>
      <c r="G396" t="s">
        <v>1826</v>
      </c>
      <c r="H396" s="4">
        <v>62.563767599999998</v>
      </c>
      <c r="I396">
        <v>63.842731499999999</v>
      </c>
      <c r="J396" s="5">
        <v>1.2789638999999999</v>
      </c>
      <c r="K396">
        <v>2.0033039000000001</v>
      </c>
    </row>
    <row r="397" spans="1:11" x14ac:dyDescent="0.25">
      <c r="A397">
        <v>396</v>
      </c>
      <c r="B397" t="s">
        <v>1462</v>
      </c>
      <c r="C397" t="s">
        <v>1495</v>
      </c>
      <c r="D397" t="s">
        <v>1496</v>
      </c>
      <c r="E397" t="s">
        <v>37</v>
      </c>
      <c r="F397" t="s">
        <v>8</v>
      </c>
      <c r="G397" t="s">
        <v>1826</v>
      </c>
      <c r="H397" s="4">
        <v>63.446568200000002</v>
      </c>
      <c r="I397">
        <v>64.104949500000004</v>
      </c>
      <c r="J397" s="5">
        <v>0.65838129999999995</v>
      </c>
      <c r="K397">
        <v>1.0270366</v>
      </c>
    </row>
    <row r="398" spans="1:11" x14ac:dyDescent="0.25">
      <c r="A398">
        <v>397</v>
      </c>
      <c r="B398" t="s">
        <v>1462</v>
      </c>
      <c r="C398" t="s">
        <v>1505</v>
      </c>
      <c r="D398" t="s">
        <v>1506</v>
      </c>
      <c r="E398" t="s">
        <v>37</v>
      </c>
      <c r="F398" t="s">
        <v>8</v>
      </c>
      <c r="G398" t="s">
        <v>1826</v>
      </c>
      <c r="H398" s="4">
        <v>62.523095300000001</v>
      </c>
      <c r="I398">
        <v>63.849943199999998</v>
      </c>
      <c r="J398" s="5">
        <v>1.3268479</v>
      </c>
      <c r="K398">
        <v>2.0780721999999998</v>
      </c>
    </row>
    <row r="399" spans="1:11" x14ac:dyDescent="0.25">
      <c r="A399">
        <v>398</v>
      </c>
      <c r="B399" t="s">
        <v>1462</v>
      </c>
      <c r="C399" t="s">
        <v>1525</v>
      </c>
      <c r="D399" t="s">
        <v>1526</v>
      </c>
      <c r="E399" t="s">
        <v>37</v>
      </c>
      <c r="F399" t="s">
        <v>8</v>
      </c>
      <c r="G399" t="s">
        <v>1826</v>
      </c>
      <c r="H399" s="4">
        <v>63.775870400000002</v>
      </c>
      <c r="I399">
        <v>63.484486400000002</v>
      </c>
      <c r="J399" s="5">
        <v>0.29138399999999998</v>
      </c>
      <c r="K399">
        <v>0.45898460000000002</v>
      </c>
    </row>
    <row r="400" spans="1:11" x14ac:dyDescent="0.25">
      <c r="A400">
        <v>399</v>
      </c>
      <c r="B400" t="s">
        <v>1462</v>
      </c>
      <c r="C400" t="s">
        <v>1529</v>
      </c>
      <c r="D400" t="s">
        <v>1530</v>
      </c>
      <c r="E400" t="s">
        <v>37</v>
      </c>
      <c r="F400" t="s">
        <v>8</v>
      </c>
      <c r="G400" t="s">
        <v>1826</v>
      </c>
      <c r="H400" s="4">
        <v>64.115699199999995</v>
      </c>
      <c r="I400">
        <v>63.846672300000002</v>
      </c>
      <c r="J400" s="5">
        <v>0.26902690000000001</v>
      </c>
      <c r="K400">
        <v>0.42136400000000002</v>
      </c>
    </row>
    <row r="401" spans="1:11" x14ac:dyDescent="0.25">
      <c r="A401">
        <v>400</v>
      </c>
      <c r="B401" t="s">
        <v>1462</v>
      </c>
      <c r="C401" t="s">
        <v>1531</v>
      </c>
      <c r="D401" t="s">
        <v>1532</v>
      </c>
      <c r="E401" t="s">
        <v>37</v>
      </c>
      <c r="F401" t="s">
        <v>8</v>
      </c>
      <c r="G401" t="s">
        <v>1826</v>
      </c>
      <c r="H401" s="4">
        <v>63.264217799999997</v>
      </c>
      <c r="I401">
        <v>64.115699199999995</v>
      </c>
      <c r="J401" s="5">
        <v>0.85148140000000005</v>
      </c>
      <c r="K401">
        <v>1.3280388999999999</v>
      </c>
    </row>
    <row r="402" spans="1:11" x14ac:dyDescent="0.25">
      <c r="A402">
        <v>401</v>
      </c>
      <c r="B402" t="s">
        <v>1462</v>
      </c>
      <c r="C402" t="s">
        <v>1533</v>
      </c>
      <c r="D402" t="s">
        <v>1534</v>
      </c>
      <c r="E402" t="s">
        <v>37</v>
      </c>
      <c r="F402" t="s">
        <v>8</v>
      </c>
      <c r="G402" t="s">
        <v>1826</v>
      </c>
      <c r="H402" s="4">
        <v>63.0423969</v>
      </c>
      <c r="I402">
        <v>63.264217799999997</v>
      </c>
      <c r="J402" s="5">
        <v>0.22182089999999999</v>
      </c>
      <c r="K402">
        <v>0.3506262</v>
      </c>
    </row>
    <row r="403" spans="1:11" x14ac:dyDescent="0.25">
      <c r="A403">
        <v>402</v>
      </c>
      <c r="B403" t="s">
        <v>1462</v>
      </c>
      <c r="C403" t="s">
        <v>1535</v>
      </c>
      <c r="D403" t="s">
        <v>1536</v>
      </c>
      <c r="E403" t="s">
        <v>37</v>
      </c>
      <c r="F403" t="s">
        <v>8</v>
      </c>
      <c r="G403" t="s">
        <v>1826</v>
      </c>
      <c r="H403" s="4">
        <v>63.625332999999998</v>
      </c>
      <c r="I403">
        <v>63.0423969</v>
      </c>
      <c r="J403" s="5">
        <v>0.58293609999999996</v>
      </c>
      <c r="K403">
        <v>0.92467310000000003</v>
      </c>
    </row>
    <row r="404" spans="1:11" x14ac:dyDescent="0.25">
      <c r="A404">
        <v>403</v>
      </c>
      <c r="B404" t="s">
        <v>1462</v>
      </c>
      <c r="C404" t="s">
        <v>1537</v>
      </c>
      <c r="D404" t="s">
        <v>1538</v>
      </c>
      <c r="E404" t="s">
        <v>37</v>
      </c>
      <c r="F404" t="s">
        <v>8</v>
      </c>
      <c r="G404" t="s">
        <v>1826</v>
      </c>
      <c r="H404" s="4">
        <v>64.039481300000006</v>
      </c>
      <c r="I404">
        <v>63.625332999999998</v>
      </c>
      <c r="J404" s="5">
        <v>0.41414830000000002</v>
      </c>
      <c r="K404">
        <v>0.65091730000000003</v>
      </c>
    </row>
    <row r="405" spans="1:11" x14ac:dyDescent="0.25">
      <c r="A405">
        <v>404</v>
      </c>
      <c r="B405" t="s">
        <v>1462</v>
      </c>
      <c r="C405" t="s">
        <v>1539</v>
      </c>
      <c r="D405" t="s">
        <v>1540</v>
      </c>
      <c r="E405" t="s">
        <v>37</v>
      </c>
      <c r="F405" t="s">
        <v>8</v>
      </c>
      <c r="G405" t="s">
        <v>1826</v>
      </c>
      <c r="H405" s="4">
        <v>62.599011500000003</v>
      </c>
      <c r="I405">
        <v>64.039481300000006</v>
      </c>
      <c r="J405" s="5">
        <v>1.4404698</v>
      </c>
      <c r="K405">
        <v>2.2493465000000001</v>
      </c>
    </row>
    <row r="406" spans="1:11" x14ac:dyDescent="0.25">
      <c r="A406">
        <v>405</v>
      </c>
      <c r="B406" t="s">
        <v>1462</v>
      </c>
      <c r="C406" t="s">
        <v>1549</v>
      </c>
      <c r="D406" t="s">
        <v>1550</v>
      </c>
      <c r="E406" t="s">
        <v>37</v>
      </c>
      <c r="F406" t="s">
        <v>8</v>
      </c>
      <c r="G406" t="s">
        <v>1826</v>
      </c>
      <c r="H406" s="4">
        <v>63.823362000000003</v>
      </c>
      <c r="I406">
        <v>64.375616399999998</v>
      </c>
      <c r="J406" s="5">
        <v>0.55225440000000003</v>
      </c>
      <c r="K406">
        <v>0.85786269999999998</v>
      </c>
    </row>
    <row r="407" spans="1:11" x14ac:dyDescent="0.25">
      <c r="A407">
        <v>406</v>
      </c>
      <c r="B407" t="s">
        <v>1462</v>
      </c>
      <c r="C407" t="s">
        <v>1553</v>
      </c>
      <c r="D407" t="s">
        <v>1554</v>
      </c>
      <c r="E407" t="s">
        <v>37</v>
      </c>
      <c r="F407" t="s">
        <v>8</v>
      </c>
      <c r="G407" t="s">
        <v>1826</v>
      </c>
      <c r="H407" s="4">
        <v>63.830402399999997</v>
      </c>
      <c r="I407">
        <v>64.056654199999997</v>
      </c>
      <c r="J407" s="5">
        <v>0.2262518</v>
      </c>
      <c r="K407">
        <v>0.35320580000000001</v>
      </c>
    </row>
    <row r="408" spans="1:11" x14ac:dyDescent="0.25">
      <c r="A408">
        <v>407</v>
      </c>
      <c r="B408" t="s">
        <v>1462</v>
      </c>
      <c r="C408" t="s">
        <v>1557</v>
      </c>
      <c r="D408" t="s">
        <v>1558</v>
      </c>
      <c r="E408" t="s">
        <v>37</v>
      </c>
      <c r="F408" t="s">
        <v>8</v>
      </c>
      <c r="G408" t="s">
        <v>1826</v>
      </c>
      <c r="H408" s="4">
        <v>63.135135599999998</v>
      </c>
      <c r="I408">
        <v>64.441703700000005</v>
      </c>
      <c r="J408" s="5">
        <v>1.3065681</v>
      </c>
      <c r="K408">
        <v>2.0275194999999999</v>
      </c>
    </row>
    <row r="409" spans="1:11" x14ac:dyDescent="0.25">
      <c r="A409">
        <v>408</v>
      </c>
      <c r="B409" t="s">
        <v>1462</v>
      </c>
      <c r="C409" t="s">
        <v>1565</v>
      </c>
      <c r="D409" t="s">
        <v>1566</v>
      </c>
      <c r="E409" t="s">
        <v>37</v>
      </c>
      <c r="F409" t="s">
        <v>8</v>
      </c>
      <c r="G409" t="s">
        <v>1826</v>
      </c>
      <c r="H409" s="4">
        <v>64.1148223</v>
      </c>
      <c r="I409">
        <v>64.045339499999997</v>
      </c>
      <c r="J409" s="5">
        <v>6.9482799999999997E-2</v>
      </c>
      <c r="K409">
        <v>0.10849</v>
      </c>
    </row>
    <row r="410" spans="1:11" x14ac:dyDescent="0.25">
      <c r="A410">
        <v>409</v>
      </c>
      <c r="B410" t="s">
        <v>1462</v>
      </c>
      <c r="C410" t="s">
        <v>1579</v>
      </c>
      <c r="D410" t="s">
        <v>1580</v>
      </c>
      <c r="E410" t="s">
        <v>37</v>
      </c>
      <c r="F410" t="s">
        <v>8</v>
      </c>
      <c r="G410" t="s">
        <v>1826</v>
      </c>
      <c r="H410" s="4">
        <v>63.646464100000003</v>
      </c>
      <c r="I410">
        <v>63.949915300000001</v>
      </c>
      <c r="J410" s="5">
        <v>0.30345119999999998</v>
      </c>
      <c r="K410">
        <v>0.47451379999999999</v>
      </c>
    </row>
    <row r="411" spans="1:11" x14ac:dyDescent="0.25">
      <c r="A411">
        <v>410</v>
      </c>
      <c r="B411" t="s">
        <v>1462</v>
      </c>
      <c r="C411" t="s">
        <v>1587</v>
      </c>
      <c r="D411" t="s">
        <v>1588</v>
      </c>
      <c r="E411" t="s">
        <v>37</v>
      </c>
      <c r="F411" t="s">
        <v>8</v>
      </c>
      <c r="G411" t="s">
        <v>1826</v>
      </c>
      <c r="H411" s="4">
        <v>63.251685299999998</v>
      </c>
      <c r="I411">
        <v>62.728953300000001</v>
      </c>
      <c r="J411" s="5">
        <v>0.52273199999999997</v>
      </c>
      <c r="K411">
        <v>0.83331849999999996</v>
      </c>
    </row>
    <row r="412" spans="1:11" x14ac:dyDescent="0.25">
      <c r="A412">
        <v>411</v>
      </c>
      <c r="B412" t="s">
        <v>1462</v>
      </c>
      <c r="C412" t="s">
        <v>1589</v>
      </c>
      <c r="D412" t="s">
        <v>1590</v>
      </c>
      <c r="E412" t="s">
        <v>37</v>
      </c>
      <c r="F412" t="s">
        <v>8</v>
      </c>
      <c r="G412" t="s">
        <v>1826</v>
      </c>
      <c r="H412" s="4">
        <v>63.0224002</v>
      </c>
      <c r="I412">
        <v>63.251685299999998</v>
      </c>
      <c r="J412" s="5">
        <v>0.22928509999999999</v>
      </c>
      <c r="K412">
        <v>0.3624964</v>
      </c>
    </row>
    <row r="413" spans="1:11" x14ac:dyDescent="0.25">
      <c r="A413">
        <v>412</v>
      </c>
      <c r="B413" t="s">
        <v>1462</v>
      </c>
      <c r="C413" t="s">
        <v>1593</v>
      </c>
      <c r="D413" t="s">
        <v>1594</v>
      </c>
      <c r="E413" t="s">
        <v>37</v>
      </c>
      <c r="F413" t="s">
        <v>8</v>
      </c>
      <c r="G413" t="s">
        <v>1826</v>
      </c>
      <c r="H413" s="4">
        <v>64.205982399999996</v>
      </c>
      <c r="I413">
        <v>63.0224002</v>
      </c>
      <c r="J413" s="5">
        <v>1.1835822</v>
      </c>
      <c r="K413">
        <v>1.8780342000000001</v>
      </c>
    </row>
    <row r="414" spans="1:11" x14ac:dyDescent="0.25">
      <c r="A414">
        <v>413</v>
      </c>
      <c r="B414" t="s">
        <v>1462</v>
      </c>
      <c r="C414" t="s">
        <v>1599</v>
      </c>
      <c r="D414" t="s">
        <v>1600</v>
      </c>
      <c r="E414" t="s">
        <v>37</v>
      </c>
      <c r="F414" t="s">
        <v>8</v>
      </c>
      <c r="G414" t="s">
        <v>1826</v>
      </c>
      <c r="H414" s="4">
        <v>64.481317899999993</v>
      </c>
      <c r="I414">
        <v>63.029603100000003</v>
      </c>
      <c r="J414" s="5">
        <v>1.4517148</v>
      </c>
      <c r="K414">
        <v>2.3032268999999999</v>
      </c>
    </row>
    <row r="415" spans="1:11" x14ac:dyDescent="0.25">
      <c r="A415">
        <v>414</v>
      </c>
      <c r="B415" t="s">
        <v>1462</v>
      </c>
      <c r="C415" t="s">
        <v>1601</v>
      </c>
      <c r="D415" t="s">
        <v>1602</v>
      </c>
      <c r="E415" t="s">
        <v>37</v>
      </c>
      <c r="F415" t="s">
        <v>8</v>
      </c>
      <c r="G415" t="s">
        <v>1826</v>
      </c>
      <c r="H415" s="4">
        <v>63.837595299999997</v>
      </c>
      <c r="I415">
        <v>64.481317899999993</v>
      </c>
      <c r="J415" s="5">
        <v>0.64372260000000003</v>
      </c>
      <c r="K415">
        <v>0.99830870000000005</v>
      </c>
    </row>
    <row r="416" spans="1:11" x14ac:dyDescent="0.25">
      <c r="A416">
        <v>415</v>
      </c>
      <c r="B416" t="s">
        <v>1462</v>
      </c>
      <c r="C416" t="s">
        <v>1611</v>
      </c>
      <c r="D416" t="s">
        <v>1612</v>
      </c>
      <c r="E416" t="s">
        <v>37</v>
      </c>
      <c r="F416" t="s">
        <v>8</v>
      </c>
      <c r="G416" t="s">
        <v>1826</v>
      </c>
      <c r="H416" s="4">
        <v>63.847864800000004</v>
      </c>
      <c r="I416">
        <v>64.046303899999998</v>
      </c>
      <c r="J416" s="5">
        <v>0.19843910000000001</v>
      </c>
      <c r="K416">
        <v>0.30983690000000003</v>
      </c>
    </row>
    <row r="417" spans="1:11" x14ac:dyDescent="0.25">
      <c r="A417">
        <v>416</v>
      </c>
      <c r="B417" t="s">
        <v>1462</v>
      </c>
      <c r="C417" t="s">
        <v>1617</v>
      </c>
      <c r="D417" t="s">
        <v>1618</v>
      </c>
      <c r="E417" t="s">
        <v>37</v>
      </c>
      <c r="F417" t="s">
        <v>8</v>
      </c>
      <c r="G417" t="s">
        <v>1826</v>
      </c>
      <c r="H417" s="4">
        <v>64.377276100000003</v>
      </c>
      <c r="I417">
        <v>63.369093300000003</v>
      </c>
      <c r="J417" s="5">
        <v>1.0081827999999999</v>
      </c>
      <c r="K417">
        <v>1.5909693</v>
      </c>
    </row>
    <row r="418" spans="1:11" x14ac:dyDescent="0.25">
      <c r="A418">
        <v>417</v>
      </c>
      <c r="B418" t="s">
        <v>1462</v>
      </c>
      <c r="C418" t="s">
        <v>1619</v>
      </c>
      <c r="D418" t="s">
        <v>1620</v>
      </c>
      <c r="E418" t="s">
        <v>37</v>
      </c>
      <c r="F418" t="s">
        <v>8</v>
      </c>
      <c r="G418" t="s">
        <v>1826</v>
      </c>
      <c r="H418" s="4">
        <v>63.606924999999997</v>
      </c>
      <c r="I418">
        <v>64.377276100000003</v>
      </c>
      <c r="J418" s="5">
        <v>0.77035109999999996</v>
      </c>
      <c r="K418">
        <v>1.1966196</v>
      </c>
    </row>
    <row r="419" spans="1:11" x14ac:dyDescent="0.25">
      <c r="A419">
        <v>418</v>
      </c>
      <c r="B419" t="s">
        <v>1462</v>
      </c>
      <c r="C419" t="s">
        <v>1635</v>
      </c>
      <c r="D419" t="s">
        <v>1636</v>
      </c>
      <c r="E419" t="s">
        <v>37</v>
      </c>
      <c r="F419" t="s">
        <v>8</v>
      </c>
      <c r="G419" t="s">
        <v>1826</v>
      </c>
      <c r="H419" s="4">
        <v>64.248711900000004</v>
      </c>
      <c r="I419">
        <v>63.799821999999999</v>
      </c>
      <c r="J419" s="5">
        <v>0.44888990000000001</v>
      </c>
      <c r="K419">
        <v>0.70359110000000002</v>
      </c>
    </row>
    <row r="420" spans="1:11" x14ac:dyDescent="0.25">
      <c r="A420">
        <v>419</v>
      </c>
      <c r="B420" t="s">
        <v>1462</v>
      </c>
      <c r="C420" t="s">
        <v>1639</v>
      </c>
      <c r="D420" t="s">
        <v>1640</v>
      </c>
      <c r="E420" t="s">
        <v>37</v>
      </c>
      <c r="F420" t="s">
        <v>8</v>
      </c>
      <c r="G420" t="s">
        <v>1826</v>
      </c>
      <c r="H420" s="4">
        <v>63.5843135</v>
      </c>
      <c r="I420">
        <v>62.857418899999999</v>
      </c>
      <c r="J420" s="5">
        <v>0.72689459999999995</v>
      </c>
      <c r="K420">
        <v>1.1564181</v>
      </c>
    </row>
    <row r="421" spans="1:11" x14ac:dyDescent="0.25">
      <c r="A421">
        <v>420</v>
      </c>
      <c r="B421" t="s">
        <v>1462</v>
      </c>
      <c r="C421" t="s">
        <v>1649</v>
      </c>
      <c r="D421" t="s">
        <v>1650</v>
      </c>
      <c r="E421" t="s">
        <v>37</v>
      </c>
      <c r="F421" t="s">
        <v>8</v>
      </c>
      <c r="G421" t="s">
        <v>1826</v>
      </c>
      <c r="H421" s="4">
        <v>64.042968999999999</v>
      </c>
      <c r="I421">
        <v>63.830309800000002</v>
      </c>
      <c r="J421" s="5">
        <v>0.21265919999999999</v>
      </c>
      <c r="K421">
        <v>0.3331634</v>
      </c>
    </row>
    <row r="422" spans="1:11" x14ac:dyDescent="0.25">
      <c r="A422">
        <v>421</v>
      </c>
      <c r="B422" t="s">
        <v>1462</v>
      </c>
      <c r="C422" t="s">
        <v>1651</v>
      </c>
      <c r="D422" t="s">
        <v>1652</v>
      </c>
      <c r="E422" t="s">
        <v>37</v>
      </c>
      <c r="F422" t="s">
        <v>8</v>
      </c>
      <c r="G422" t="s">
        <v>1826</v>
      </c>
      <c r="H422" s="4">
        <v>62.793832500000001</v>
      </c>
      <c r="I422">
        <v>64.042968999999999</v>
      </c>
      <c r="J422" s="5">
        <v>1.2491365000000001</v>
      </c>
      <c r="K422">
        <v>1.9504663</v>
      </c>
    </row>
    <row r="423" spans="1:11" x14ac:dyDescent="0.25">
      <c r="A423">
        <v>422</v>
      </c>
      <c r="B423" t="s">
        <v>1462</v>
      </c>
      <c r="C423" t="s">
        <v>1657</v>
      </c>
      <c r="D423" t="s">
        <v>1658</v>
      </c>
      <c r="E423" t="s">
        <v>37</v>
      </c>
      <c r="F423" t="s">
        <v>8</v>
      </c>
      <c r="G423" t="s">
        <v>1826</v>
      </c>
      <c r="H423" s="4">
        <v>64.507030099999994</v>
      </c>
      <c r="I423">
        <v>63.929265399999998</v>
      </c>
      <c r="J423" s="5">
        <v>0.57776470000000002</v>
      </c>
      <c r="K423">
        <v>0.90375620000000001</v>
      </c>
    </row>
    <row r="424" spans="1:11" x14ac:dyDescent="0.25">
      <c r="A424">
        <v>423</v>
      </c>
      <c r="B424" t="s">
        <v>1462</v>
      </c>
      <c r="C424" t="s">
        <v>1663</v>
      </c>
      <c r="D424" t="s">
        <v>1664</v>
      </c>
      <c r="E424" t="s">
        <v>37</v>
      </c>
      <c r="F424" t="s">
        <v>8</v>
      </c>
      <c r="G424" t="s">
        <v>1826</v>
      </c>
      <c r="H424" s="4">
        <v>63.682257700000001</v>
      </c>
      <c r="I424">
        <v>63.906844100000001</v>
      </c>
      <c r="J424" s="5">
        <v>0.22458639999999999</v>
      </c>
      <c r="K424">
        <v>0.35142780000000001</v>
      </c>
    </row>
    <row r="425" spans="1:11" x14ac:dyDescent="0.25">
      <c r="A425">
        <v>424</v>
      </c>
      <c r="B425" t="s">
        <v>1462</v>
      </c>
      <c r="C425" t="s">
        <v>1669</v>
      </c>
      <c r="D425" t="s">
        <v>1670</v>
      </c>
      <c r="E425" t="s">
        <v>37</v>
      </c>
      <c r="F425" t="s">
        <v>8</v>
      </c>
      <c r="G425" t="s">
        <v>1826</v>
      </c>
      <c r="H425" s="4">
        <v>63.033409900000002</v>
      </c>
      <c r="I425">
        <v>63.685864299999999</v>
      </c>
      <c r="J425" s="5">
        <v>0.65245439999999999</v>
      </c>
      <c r="K425">
        <v>1.0244886</v>
      </c>
    </row>
    <row r="426" spans="1:11" x14ac:dyDescent="0.25">
      <c r="A426">
        <v>425</v>
      </c>
      <c r="B426" t="s">
        <v>1462</v>
      </c>
      <c r="C426" t="s">
        <v>1681</v>
      </c>
      <c r="D426" t="s">
        <v>1682</v>
      </c>
      <c r="E426" t="s">
        <v>37</v>
      </c>
      <c r="F426" t="s">
        <v>8</v>
      </c>
      <c r="G426" t="s">
        <v>1826</v>
      </c>
      <c r="H426" s="4">
        <v>63.926818300000001</v>
      </c>
      <c r="I426">
        <v>63.901947</v>
      </c>
      <c r="J426" s="5">
        <v>2.4871299999999999E-2</v>
      </c>
      <c r="K426">
        <v>3.8920999999999997E-2</v>
      </c>
    </row>
    <row r="427" spans="1:11" x14ac:dyDescent="0.25">
      <c r="A427">
        <v>426</v>
      </c>
      <c r="B427" t="s">
        <v>1462</v>
      </c>
      <c r="C427" t="s">
        <v>1683</v>
      </c>
      <c r="D427" t="s">
        <v>1684</v>
      </c>
      <c r="E427" t="s">
        <v>37</v>
      </c>
      <c r="F427" t="s">
        <v>8</v>
      </c>
      <c r="G427" t="s">
        <v>1826</v>
      </c>
      <c r="H427" s="4">
        <v>63.516781299999998</v>
      </c>
      <c r="I427">
        <v>63.926818300000001</v>
      </c>
      <c r="J427" s="5">
        <v>0.41003699999999998</v>
      </c>
      <c r="K427">
        <v>0.64141619999999999</v>
      </c>
    </row>
    <row r="428" spans="1:11" x14ac:dyDescent="0.25">
      <c r="A428">
        <v>427</v>
      </c>
      <c r="B428" t="s">
        <v>1462</v>
      </c>
      <c r="C428" t="s">
        <v>1693</v>
      </c>
      <c r="D428" t="s">
        <v>1694</v>
      </c>
      <c r="E428" t="s">
        <v>37</v>
      </c>
      <c r="F428" t="s">
        <v>8</v>
      </c>
      <c r="G428" t="s">
        <v>1826</v>
      </c>
      <c r="H428" s="4">
        <v>63.883541600000001</v>
      </c>
      <c r="I428">
        <v>64.212171900000001</v>
      </c>
      <c r="J428" s="5">
        <v>0.32863029999999999</v>
      </c>
      <c r="K428">
        <v>0.51178820000000003</v>
      </c>
    </row>
    <row r="429" spans="1:11" x14ac:dyDescent="0.25">
      <c r="A429">
        <v>428</v>
      </c>
      <c r="B429" t="s">
        <v>1462</v>
      </c>
      <c r="C429" t="s">
        <v>1697</v>
      </c>
      <c r="D429" t="s">
        <v>1698</v>
      </c>
      <c r="E429" t="s">
        <v>37</v>
      </c>
      <c r="F429" t="s">
        <v>8</v>
      </c>
      <c r="G429" t="s">
        <v>1826</v>
      </c>
      <c r="H429" s="4">
        <v>63.629812100000002</v>
      </c>
      <c r="I429">
        <v>63.883541600000001</v>
      </c>
      <c r="J429" s="5">
        <v>0.2537295</v>
      </c>
      <c r="K429">
        <v>0.3971751</v>
      </c>
    </row>
    <row r="430" spans="1:11" x14ac:dyDescent="0.25">
      <c r="A430">
        <v>429</v>
      </c>
      <c r="B430" t="s">
        <v>1462</v>
      </c>
      <c r="C430" t="s">
        <v>1711</v>
      </c>
      <c r="D430" t="s">
        <v>1712</v>
      </c>
      <c r="E430" t="s">
        <v>37</v>
      </c>
      <c r="F430" t="s">
        <v>8</v>
      </c>
      <c r="G430" t="s">
        <v>1826</v>
      </c>
      <c r="H430" s="4">
        <v>63.156812600000002</v>
      </c>
      <c r="I430">
        <v>63.704054200000002</v>
      </c>
      <c r="J430" s="5">
        <v>0.54724159999999999</v>
      </c>
      <c r="K430">
        <v>0.8590373</v>
      </c>
    </row>
    <row r="431" spans="1:11" x14ac:dyDescent="0.25">
      <c r="A431">
        <v>430</v>
      </c>
      <c r="B431" t="s">
        <v>1462</v>
      </c>
      <c r="C431" t="s">
        <v>1713</v>
      </c>
      <c r="D431" t="s">
        <v>1714</v>
      </c>
      <c r="E431" t="s">
        <v>37</v>
      </c>
      <c r="F431" t="s">
        <v>8</v>
      </c>
      <c r="G431" t="s">
        <v>1826</v>
      </c>
      <c r="H431" s="4">
        <v>63.683771100000001</v>
      </c>
      <c r="I431">
        <v>63.156812600000002</v>
      </c>
      <c r="J431" s="5">
        <v>0.5269585</v>
      </c>
      <c r="K431">
        <v>0.83436529999999998</v>
      </c>
    </row>
    <row r="432" spans="1:11" x14ac:dyDescent="0.25">
      <c r="A432">
        <v>431</v>
      </c>
      <c r="B432" t="s">
        <v>1462</v>
      </c>
      <c r="C432" t="s">
        <v>1731</v>
      </c>
      <c r="D432" t="s">
        <v>1732</v>
      </c>
      <c r="E432" t="s">
        <v>37</v>
      </c>
      <c r="F432" t="s">
        <v>8</v>
      </c>
      <c r="G432" t="s">
        <v>1826</v>
      </c>
      <c r="H432" s="4">
        <v>64.010735100000005</v>
      </c>
      <c r="I432">
        <v>63.707018699999999</v>
      </c>
      <c r="J432" s="5">
        <v>0.3037164</v>
      </c>
      <c r="K432">
        <v>0.47673929999999998</v>
      </c>
    </row>
    <row r="433" spans="1:11" x14ac:dyDescent="0.25">
      <c r="A433">
        <v>432</v>
      </c>
      <c r="B433" t="s">
        <v>1462</v>
      </c>
      <c r="C433" t="s">
        <v>1741</v>
      </c>
      <c r="D433" t="s">
        <v>1742</v>
      </c>
      <c r="E433" t="s">
        <v>37</v>
      </c>
      <c r="F433" t="s">
        <v>8</v>
      </c>
      <c r="G433" t="s">
        <v>1826</v>
      </c>
      <c r="H433" s="4">
        <v>63.430262900000002</v>
      </c>
      <c r="I433">
        <v>63.243845899999997</v>
      </c>
      <c r="J433" s="5">
        <v>0.186417</v>
      </c>
      <c r="K433">
        <v>0.2947591</v>
      </c>
    </row>
    <row r="434" spans="1:11" x14ac:dyDescent="0.25">
      <c r="A434">
        <v>433</v>
      </c>
      <c r="B434" t="s">
        <v>1462</v>
      </c>
      <c r="C434" t="s">
        <v>1743</v>
      </c>
      <c r="D434" t="s">
        <v>1744</v>
      </c>
      <c r="E434" t="s">
        <v>37</v>
      </c>
      <c r="F434" t="s">
        <v>8</v>
      </c>
      <c r="G434" t="s">
        <v>1826</v>
      </c>
      <c r="H434" s="4">
        <v>64.168644599999993</v>
      </c>
      <c r="I434">
        <v>63.430262900000002</v>
      </c>
      <c r="J434" s="5">
        <v>0.73838170000000003</v>
      </c>
      <c r="K434">
        <v>1.1640842</v>
      </c>
    </row>
    <row r="435" spans="1:11" x14ac:dyDescent="0.25">
      <c r="A435">
        <v>434</v>
      </c>
      <c r="B435" t="s">
        <v>1462</v>
      </c>
      <c r="C435" t="s">
        <v>1749</v>
      </c>
      <c r="D435" t="s">
        <v>1750</v>
      </c>
      <c r="E435" t="s">
        <v>37</v>
      </c>
      <c r="F435" t="s">
        <v>8</v>
      </c>
      <c r="G435" t="s">
        <v>1826</v>
      </c>
      <c r="H435" s="4">
        <v>63.783650299999998</v>
      </c>
      <c r="I435">
        <v>63.780454599999999</v>
      </c>
      <c r="J435" s="5">
        <v>3.1957000000000001E-3</v>
      </c>
      <c r="K435">
        <v>5.0105000000000002E-3</v>
      </c>
    </row>
    <row r="436" spans="1:11" x14ac:dyDescent="0.25">
      <c r="A436">
        <v>435</v>
      </c>
      <c r="B436" t="s">
        <v>1462</v>
      </c>
      <c r="C436" t="s">
        <v>1761</v>
      </c>
      <c r="D436" t="s">
        <v>1762</v>
      </c>
      <c r="E436" t="s">
        <v>37</v>
      </c>
      <c r="F436" t="s">
        <v>8</v>
      </c>
      <c r="G436" t="s">
        <v>1826</v>
      </c>
      <c r="H436" s="4">
        <v>62.979528199999997</v>
      </c>
      <c r="I436">
        <v>63.580340399999997</v>
      </c>
      <c r="J436" s="5">
        <v>0.60081220000000002</v>
      </c>
      <c r="K436">
        <v>0.94496539999999996</v>
      </c>
    </row>
    <row r="437" spans="1:11" x14ac:dyDescent="0.25">
      <c r="A437">
        <v>436</v>
      </c>
      <c r="B437" t="s">
        <v>1462</v>
      </c>
      <c r="C437" t="s">
        <v>1763</v>
      </c>
      <c r="D437" t="s">
        <v>1764</v>
      </c>
      <c r="E437" t="s">
        <v>37</v>
      </c>
      <c r="F437" t="s">
        <v>8</v>
      </c>
      <c r="G437" t="s">
        <v>1826</v>
      </c>
      <c r="H437" s="4">
        <v>64.194262899999998</v>
      </c>
      <c r="I437">
        <v>62.979528199999997</v>
      </c>
      <c r="J437" s="5">
        <v>1.2147346999999999</v>
      </c>
      <c r="K437">
        <v>1.9287771</v>
      </c>
    </row>
    <row r="438" spans="1:11" x14ac:dyDescent="0.25">
      <c r="A438">
        <v>437</v>
      </c>
      <c r="B438" t="s">
        <v>1462</v>
      </c>
      <c r="C438" t="s">
        <v>1789</v>
      </c>
      <c r="D438" t="s">
        <v>1790</v>
      </c>
      <c r="E438" t="s">
        <v>37</v>
      </c>
      <c r="F438" t="s">
        <v>8</v>
      </c>
      <c r="G438" t="s">
        <v>1826</v>
      </c>
      <c r="H438" s="4">
        <v>63.155901999999998</v>
      </c>
      <c r="I438">
        <v>62.307230599999997</v>
      </c>
      <c r="J438" s="5">
        <v>0.84867139999999996</v>
      </c>
      <c r="K438">
        <v>1.3620753000000001</v>
      </c>
    </row>
    <row r="439" spans="1:11" x14ac:dyDescent="0.25">
      <c r="A439">
        <v>438</v>
      </c>
      <c r="B439" t="s">
        <v>1462</v>
      </c>
      <c r="C439" t="s">
        <v>1793</v>
      </c>
      <c r="D439" t="s">
        <v>1794</v>
      </c>
      <c r="E439" t="s">
        <v>37</v>
      </c>
      <c r="F439" t="s">
        <v>8</v>
      </c>
      <c r="G439" t="s">
        <v>1826</v>
      </c>
      <c r="H439" s="4">
        <v>62.165916699999997</v>
      </c>
      <c r="I439">
        <v>62.586412699999997</v>
      </c>
      <c r="J439" s="5">
        <v>0.42049599999999998</v>
      </c>
      <c r="K439">
        <v>0.67186469999999998</v>
      </c>
    </row>
    <row r="440" spans="1:11" x14ac:dyDescent="0.25">
      <c r="A440">
        <v>439</v>
      </c>
      <c r="B440" t="s">
        <v>1462</v>
      </c>
      <c r="C440" t="s">
        <v>1799</v>
      </c>
      <c r="D440" t="s">
        <v>1800</v>
      </c>
      <c r="E440" t="s">
        <v>37</v>
      </c>
      <c r="F440" t="s">
        <v>8</v>
      </c>
      <c r="G440" t="s">
        <v>1826</v>
      </c>
      <c r="H440" s="4">
        <v>63.862795300000002</v>
      </c>
      <c r="I440">
        <v>63.830941899999999</v>
      </c>
      <c r="J440" s="5">
        <v>3.1853399999999997E-2</v>
      </c>
      <c r="K440">
        <v>4.9902799999999997E-2</v>
      </c>
    </row>
    <row r="441" spans="1:11" x14ac:dyDescent="0.25">
      <c r="A441">
        <v>440</v>
      </c>
      <c r="B441" t="s">
        <v>1462</v>
      </c>
      <c r="C441" t="s">
        <v>1801</v>
      </c>
      <c r="D441" t="s">
        <v>1802</v>
      </c>
      <c r="E441" t="s">
        <v>37</v>
      </c>
      <c r="F441" t="s">
        <v>8</v>
      </c>
      <c r="G441" t="s">
        <v>1826</v>
      </c>
      <c r="H441" s="4">
        <v>63.8773269</v>
      </c>
      <c r="I441">
        <v>63.862795300000002</v>
      </c>
      <c r="J441" s="5">
        <v>1.45316E-2</v>
      </c>
      <c r="K441">
        <v>2.2754400000000001E-2</v>
      </c>
    </row>
    <row r="442" spans="1:11" x14ac:dyDescent="0.25">
      <c r="A442">
        <v>441</v>
      </c>
      <c r="B442" t="s">
        <v>1462</v>
      </c>
      <c r="C442" t="s">
        <v>1811</v>
      </c>
      <c r="D442" t="s">
        <v>1812</v>
      </c>
      <c r="E442" t="s">
        <v>37</v>
      </c>
      <c r="F442" t="s">
        <v>8</v>
      </c>
      <c r="G442" t="s">
        <v>1826</v>
      </c>
      <c r="H442" s="4">
        <v>64.003052199999999</v>
      </c>
      <c r="I442">
        <v>63.392290299999999</v>
      </c>
      <c r="J442" s="5">
        <v>0.61076189999999997</v>
      </c>
      <c r="K442">
        <v>0.96346399999999999</v>
      </c>
    </row>
    <row r="443" spans="1:11" x14ac:dyDescent="0.25">
      <c r="A443">
        <v>442</v>
      </c>
      <c r="B443" t="s">
        <v>36</v>
      </c>
      <c r="C443" t="s">
        <v>38</v>
      </c>
      <c r="D443" t="s">
        <v>39</v>
      </c>
      <c r="E443" t="s">
        <v>37</v>
      </c>
      <c r="F443" t="s">
        <v>9</v>
      </c>
      <c r="G443" t="s">
        <v>1826</v>
      </c>
      <c r="H443" s="4">
        <v>63.573897799999997</v>
      </c>
      <c r="I443">
        <v>62.952729599999998</v>
      </c>
      <c r="J443" s="5">
        <v>0.62116819999999995</v>
      </c>
      <c r="K443">
        <v>0.98672159999999998</v>
      </c>
    </row>
    <row r="444" spans="1:11" x14ac:dyDescent="0.25">
      <c r="A444">
        <v>443</v>
      </c>
      <c r="B444" t="s">
        <v>36</v>
      </c>
      <c r="C444" t="s">
        <v>42</v>
      </c>
      <c r="D444" t="s">
        <v>43</v>
      </c>
      <c r="E444" t="s">
        <v>37</v>
      </c>
      <c r="F444" t="s">
        <v>9</v>
      </c>
      <c r="G444" t="s">
        <v>1826</v>
      </c>
      <c r="H444" s="4">
        <v>64.500324199999994</v>
      </c>
      <c r="I444">
        <v>63.8901793</v>
      </c>
      <c r="J444" s="5">
        <v>0.61014489999999999</v>
      </c>
      <c r="K444">
        <v>0.95499009999999995</v>
      </c>
    </row>
    <row r="445" spans="1:11" x14ac:dyDescent="0.25">
      <c r="A445">
        <v>444</v>
      </c>
      <c r="B445" t="s">
        <v>36</v>
      </c>
      <c r="C445" t="s">
        <v>44</v>
      </c>
      <c r="D445" t="s">
        <v>45</v>
      </c>
      <c r="E445" t="s">
        <v>37</v>
      </c>
      <c r="F445" t="s">
        <v>9</v>
      </c>
      <c r="G445" t="s">
        <v>1826</v>
      </c>
      <c r="H445" s="4">
        <v>63.153776499999999</v>
      </c>
      <c r="I445">
        <v>62.771192499999998</v>
      </c>
      <c r="J445" s="5">
        <v>0.38258399999999998</v>
      </c>
      <c r="K445">
        <v>0.60948979999999997</v>
      </c>
    </row>
    <row r="446" spans="1:11" x14ac:dyDescent="0.25">
      <c r="A446">
        <v>445</v>
      </c>
      <c r="B446" t="s">
        <v>36</v>
      </c>
      <c r="C446" t="s">
        <v>50</v>
      </c>
      <c r="D446" t="s">
        <v>51</v>
      </c>
      <c r="E446" t="s">
        <v>37</v>
      </c>
      <c r="F446" t="s">
        <v>9</v>
      </c>
      <c r="G446" t="s">
        <v>1826</v>
      </c>
      <c r="H446" s="4">
        <v>63.153902100000003</v>
      </c>
      <c r="I446">
        <v>63.666108700000002</v>
      </c>
      <c r="J446" s="5">
        <v>0.51220659999999996</v>
      </c>
      <c r="K446">
        <v>0.80452000000000001</v>
      </c>
    </row>
    <row r="447" spans="1:11" x14ac:dyDescent="0.25">
      <c r="A447">
        <v>446</v>
      </c>
      <c r="B447" t="s">
        <v>36</v>
      </c>
      <c r="C447" t="s">
        <v>58</v>
      </c>
      <c r="D447" t="s">
        <v>59</v>
      </c>
      <c r="E447" t="s">
        <v>37</v>
      </c>
      <c r="F447" t="s">
        <v>9</v>
      </c>
      <c r="G447" t="s">
        <v>1826</v>
      </c>
      <c r="H447" s="4">
        <v>63.327551100000001</v>
      </c>
      <c r="I447">
        <v>63.321086299999997</v>
      </c>
      <c r="J447" s="5">
        <v>6.4647999999999997E-3</v>
      </c>
      <c r="K447">
        <v>1.0209599999999999E-2</v>
      </c>
    </row>
    <row r="448" spans="1:11" x14ac:dyDescent="0.25">
      <c r="A448">
        <v>447</v>
      </c>
      <c r="B448" t="s">
        <v>36</v>
      </c>
      <c r="C448" t="s">
        <v>60</v>
      </c>
      <c r="D448" t="s">
        <v>61</v>
      </c>
      <c r="E448" t="s">
        <v>37</v>
      </c>
      <c r="F448" t="s">
        <v>9</v>
      </c>
      <c r="G448" t="s">
        <v>1826</v>
      </c>
      <c r="H448" s="4">
        <v>63.960297599999997</v>
      </c>
      <c r="I448">
        <v>63.327551100000001</v>
      </c>
      <c r="J448" s="5">
        <v>0.63274649999999999</v>
      </c>
      <c r="K448">
        <v>0.99916459999999996</v>
      </c>
    </row>
    <row r="449" spans="1:11" x14ac:dyDescent="0.25">
      <c r="A449">
        <v>448</v>
      </c>
      <c r="B449" t="s">
        <v>36</v>
      </c>
      <c r="C449" t="s">
        <v>62</v>
      </c>
      <c r="D449" t="s">
        <v>63</v>
      </c>
      <c r="E449" t="s">
        <v>37</v>
      </c>
      <c r="F449" t="s">
        <v>9</v>
      </c>
      <c r="G449" t="s">
        <v>1826</v>
      </c>
      <c r="H449" s="4">
        <v>63.067620300000002</v>
      </c>
      <c r="I449">
        <v>63.960297599999997</v>
      </c>
      <c r="J449" s="5">
        <v>0.89267730000000001</v>
      </c>
      <c r="K449">
        <v>1.3956740999999999</v>
      </c>
    </row>
    <row r="450" spans="1:11" x14ac:dyDescent="0.25">
      <c r="A450">
        <v>449</v>
      </c>
      <c r="B450" t="s">
        <v>36</v>
      </c>
      <c r="C450" t="s">
        <v>76</v>
      </c>
      <c r="D450" t="s">
        <v>77</v>
      </c>
      <c r="E450" t="s">
        <v>37</v>
      </c>
      <c r="F450" t="s">
        <v>9</v>
      </c>
      <c r="G450" t="s">
        <v>1826</v>
      </c>
      <c r="H450" s="4">
        <v>62.5571913</v>
      </c>
      <c r="I450">
        <v>63.782840999999998</v>
      </c>
      <c r="J450" s="5">
        <v>1.2256497</v>
      </c>
      <c r="K450">
        <v>1.9215978</v>
      </c>
    </row>
    <row r="451" spans="1:11" x14ac:dyDescent="0.25">
      <c r="A451">
        <v>450</v>
      </c>
      <c r="B451" t="s">
        <v>36</v>
      </c>
      <c r="C451" t="s">
        <v>82</v>
      </c>
      <c r="D451" t="s">
        <v>83</v>
      </c>
      <c r="E451" t="s">
        <v>37</v>
      </c>
      <c r="F451" t="s">
        <v>9</v>
      </c>
      <c r="G451" t="s">
        <v>1826</v>
      </c>
      <c r="H451" s="4">
        <v>63.837266499999998</v>
      </c>
      <c r="I451">
        <v>62.9960399</v>
      </c>
      <c r="J451" s="5">
        <v>0.84122660000000005</v>
      </c>
      <c r="K451">
        <v>1.3353642999999999</v>
      </c>
    </row>
    <row r="452" spans="1:11" x14ac:dyDescent="0.25">
      <c r="A452">
        <v>451</v>
      </c>
      <c r="B452" t="s">
        <v>36</v>
      </c>
      <c r="C452" t="s">
        <v>86</v>
      </c>
      <c r="D452" t="s">
        <v>87</v>
      </c>
      <c r="E452" t="s">
        <v>37</v>
      </c>
      <c r="F452" t="s">
        <v>9</v>
      </c>
      <c r="G452" t="s">
        <v>1826</v>
      </c>
      <c r="H452" s="4">
        <v>63.291999300000001</v>
      </c>
      <c r="I452">
        <v>64.272188499999999</v>
      </c>
      <c r="J452" s="5">
        <v>0.98018919999999998</v>
      </c>
      <c r="K452">
        <v>1.5250596000000001</v>
      </c>
    </row>
    <row r="453" spans="1:11" x14ac:dyDescent="0.25">
      <c r="A453">
        <v>452</v>
      </c>
      <c r="B453" t="s">
        <v>36</v>
      </c>
      <c r="C453" t="s">
        <v>94</v>
      </c>
      <c r="D453" t="s">
        <v>95</v>
      </c>
      <c r="E453" t="s">
        <v>37</v>
      </c>
      <c r="F453" t="s">
        <v>9</v>
      </c>
      <c r="G453" t="s">
        <v>1826</v>
      </c>
      <c r="H453" s="4">
        <v>64.493298100000004</v>
      </c>
      <c r="I453">
        <v>64.423271900000003</v>
      </c>
      <c r="J453" s="5">
        <v>7.0026199999999997E-2</v>
      </c>
      <c r="K453">
        <v>0.1086971</v>
      </c>
    </row>
    <row r="454" spans="1:11" x14ac:dyDescent="0.25">
      <c r="A454">
        <v>453</v>
      </c>
      <c r="B454" t="s">
        <v>36</v>
      </c>
      <c r="C454" t="s">
        <v>114</v>
      </c>
      <c r="D454" t="s">
        <v>115</v>
      </c>
      <c r="E454" t="s">
        <v>37</v>
      </c>
      <c r="F454" t="s">
        <v>9</v>
      </c>
      <c r="G454" t="s">
        <v>1826</v>
      </c>
      <c r="H454" s="4">
        <v>63.7433744</v>
      </c>
      <c r="I454">
        <v>63.629629399999999</v>
      </c>
      <c r="J454" s="5">
        <v>0.113745</v>
      </c>
      <c r="K454">
        <v>0.17876110000000001</v>
      </c>
    </row>
    <row r="455" spans="1:11" x14ac:dyDescent="0.25">
      <c r="A455">
        <v>454</v>
      </c>
      <c r="B455" t="s">
        <v>36</v>
      </c>
      <c r="C455" t="s">
        <v>122</v>
      </c>
      <c r="D455" t="s">
        <v>123</v>
      </c>
      <c r="E455" t="s">
        <v>37</v>
      </c>
      <c r="F455" t="s">
        <v>9</v>
      </c>
      <c r="G455" t="s">
        <v>1826</v>
      </c>
      <c r="H455" s="4">
        <v>62.952031400000003</v>
      </c>
      <c r="I455">
        <v>63.398876899999998</v>
      </c>
      <c r="J455" s="5">
        <v>0.44684550000000001</v>
      </c>
      <c r="K455">
        <v>0.70481609999999995</v>
      </c>
    </row>
    <row r="456" spans="1:11" x14ac:dyDescent="0.25">
      <c r="A456">
        <v>455</v>
      </c>
      <c r="B456" t="s">
        <v>36</v>
      </c>
      <c r="C456" t="s">
        <v>128</v>
      </c>
      <c r="D456" t="s">
        <v>129</v>
      </c>
      <c r="E456" t="s">
        <v>37</v>
      </c>
      <c r="F456" t="s">
        <v>9</v>
      </c>
      <c r="G456" t="s">
        <v>1826</v>
      </c>
      <c r="H456" s="4">
        <v>62.560783399999998</v>
      </c>
      <c r="I456">
        <v>62.821111500000001</v>
      </c>
      <c r="J456" s="5">
        <v>0.26032810000000001</v>
      </c>
      <c r="K456">
        <v>0.41439589999999998</v>
      </c>
    </row>
    <row r="457" spans="1:11" x14ac:dyDescent="0.25">
      <c r="A457">
        <v>456</v>
      </c>
      <c r="B457" t="s">
        <v>36</v>
      </c>
      <c r="C457" t="s">
        <v>130</v>
      </c>
      <c r="D457" t="s">
        <v>131</v>
      </c>
      <c r="E457" t="s">
        <v>37</v>
      </c>
      <c r="F457" t="s">
        <v>9</v>
      </c>
      <c r="G457" t="s">
        <v>1826</v>
      </c>
      <c r="H457" s="4">
        <v>62.788674</v>
      </c>
      <c r="I457">
        <v>62.560783399999998</v>
      </c>
      <c r="J457" s="5">
        <v>0.2278906</v>
      </c>
      <c r="K457">
        <v>0.3642707</v>
      </c>
    </row>
    <row r="458" spans="1:11" x14ac:dyDescent="0.25">
      <c r="A458">
        <v>457</v>
      </c>
      <c r="B458" t="s">
        <v>36</v>
      </c>
      <c r="C458" t="s">
        <v>136</v>
      </c>
      <c r="D458" t="s">
        <v>137</v>
      </c>
      <c r="E458" t="s">
        <v>37</v>
      </c>
      <c r="F458" t="s">
        <v>9</v>
      </c>
      <c r="G458" t="s">
        <v>1826</v>
      </c>
      <c r="H458" s="4">
        <v>63.539712000000002</v>
      </c>
      <c r="I458">
        <v>63.2828065</v>
      </c>
      <c r="J458" s="5">
        <v>0.25690550000000001</v>
      </c>
      <c r="K458">
        <v>0.40596409999999999</v>
      </c>
    </row>
    <row r="459" spans="1:11" x14ac:dyDescent="0.25">
      <c r="A459">
        <v>458</v>
      </c>
      <c r="B459" t="s">
        <v>36</v>
      </c>
      <c r="C459" t="s">
        <v>150</v>
      </c>
      <c r="D459" t="s">
        <v>151</v>
      </c>
      <c r="E459" t="s">
        <v>37</v>
      </c>
      <c r="F459" t="s">
        <v>9</v>
      </c>
      <c r="G459" t="s">
        <v>1826</v>
      </c>
      <c r="H459" s="4">
        <v>62.8285646</v>
      </c>
      <c r="I459">
        <v>63.135389199999999</v>
      </c>
      <c r="J459" s="5">
        <v>0.3068246</v>
      </c>
      <c r="K459">
        <v>0.48597879999999999</v>
      </c>
    </row>
    <row r="460" spans="1:11" x14ac:dyDescent="0.25">
      <c r="A460">
        <v>459</v>
      </c>
      <c r="B460" t="s">
        <v>36</v>
      </c>
      <c r="C460" t="s">
        <v>166</v>
      </c>
      <c r="D460" t="s">
        <v>167</v>
      </c>
      <c r="E460" t="s">
        <v>37</v>
      </c>
      <c r="F460" t="s">
        <v>9</v>
      </c>
      <c r="G460" t="s">
        <v>1826</v>
      </c>
      <c r="H460" s="4">
        <v>63.140760100000001</v>
      </c>
      <c r="I460">
        <v>64.111612800000003</v>
      </c>
      <c r="J460" s="5">
        <v>0.97085270000000001</v>
      </c>
      <c r="K460">
        <v>1.5143165000000001</v>
      </c>
    </row>
    <row r="461" spans="1:11" x14ac:dyDescent="0.25">
      <c r="A461">
        <v>460</v>
      </c>
      <c r="B461" t="s">
        <v>36</v>
      </c>
      <c r="C461" t="s">
        <v>168</v>
      </c>
      <c r="D461" t="s">
        <v>169</v>
      </c>
      <c r="E461" t="s">
        <v>37</v>
      </c>
      <c r="F461" t="s">
        <v>9</v>
      </c>
      <c r="G461" t="s">
        <v>1826</v>
      </c>
      <c r="H461" s="4">
        <v>63.332710900000002</v>
      </c>
      <c r="I461">
        <v>63.140760100000001</v>
      </c>
      <c r="J461" s="5">
        <v>0.1919508</v>
      </c>
      <c r="K461">
        <v>0.30400460000000001</v>
      </c>
    </row>
    <row r="462" spans="1:11" x14ac:dyDescent="0.25">
      <c r="A462">
        <v>461</v>
      </c>
      <c r="B462" t="s">
        <v>36</v>
      </c>
      <c r="C462" t="s">
        <v>174</v>
      </c>
      <c r="D462" t="s">
        <v>175</v>
      </c>
      <c r="E462" t="s">
        <v>37</v>
      </c>
      <c r="F462" t="s">
        <v>9</v>
      </c>
      <c r="G462" t="s">
        <v>1826</v>
      </c>
      <c r="H462" s="4">
        <v>64.128059399999998</v>
      </c>
      <c r="I462">
        <v>62.793337800000003</v>
      </c>
      <c r="J462" s="5">
        <v>1.3347216</v>
      </c>
      <c r="K462">
        <v>2.1255784000000002</v>
      </c>
    </row>
    <row r="463" spans="1:11" x14ac:dyDescent="0.25">
      <c r="A463">
        <v>462</v>
      </c>
      <c r="B463" t="s">
        <v>36</v>
      </c>
      <c r="C463" t="s">
        <v>180</v>
      </c>
      <c r="D463" t="s">
        <v>181</v>
      </c>
      <c r="E463" t="s">
        <v>37</v>
      </c>
      <c r="F463" t="s">
        <v>9</v>
      </c>
      <c r="G463" t="s">
        <v>1826</v>
      </c>
      <c r="H463" s="4">
        <v>63.323329700000002</v>
      </c>
      <c r="I463">
        <v>62.750384099999998</v>
      </c>
      <c r="J463" s="5">
        <v>0.57294560000000005</v>
      </c>
      <c r="K463">
        <v>0.91305510000000001</v>
      </c>
    </row>
    <row r="464" spans="1:11" x14ac:dyDescent="0.25">
      <c r="A464">
        <v>463</v>
      </c>
      <c r="B464" t="s">
        <v>36</v>
      </c>
      <c r="C464" t="s">
        <v>188</v>
      </c>
      <c r="D464" t="s">
        <v>189</v>
      </c>
      <c r="E464" t="s">
        <v>37</v>
      </c>
      <c r="F464" t="s">
        <v>9</v>
      </c>
      <c r="G464" t="s">
        <v>1826</v>
      </c>
      <c r="H464" s="4">
        <v>64.292762499999995</v>
      </c>
      <c r="I464">
        <v>64.598088599999997</v>
      </c>
      <c r="J464" s="5">
        <v>0.30532609999999999</v>
      </c>
      <c r="K464">
        <v>0.47265499999999999</v>
      </c>
    </row>
    <row r="465" spans="1:11" x14ac:dyDescent="0.25">
      <c r="A465">
        <v>464</v>
      </c>
      <c r="B465" t="s">
        <v>36</v>
      </c>
      <c r="C465" t="s">
        <v>208</v>
      </c>
      <c r="D465" t="s">
        <v>209</v>
      </c>
      <c r="E465" t="s">
        <v>37</v>
      </c>
      <c r="F465" t="s">
        <v>9</v>
      </c>
      <c r="G465" t="s">
        <v>1826</v>
      </c>
      <c r="H465" s="4">
        <v>63.669037099999997</v>
      </c>
      <c r="I465">
        <v>63.368453100000004</v>
      </c>
      <c r="J465" s="5">
        <v>0.30058400000000002</v>
      </c>
      <c r="K465">
        <v>0.47434330000000002</v>
      </c>
    </row>
    <row r="466" spans="1:11" x14ac:dyDescent="0.25">
      <c r="A466">
        <v>465</v>
      </c>
      <c r="B466" t="s">
        <v>36</v>
      </c>
      <c r="C466" t="s">
        <v>212</v>
      </c>
      <c r="D466" t="s">
        <v>213</v>
      </c>
      <c r="E466" t="s">
        <v>37</v>
      </c>
      <c r="F466" t="s">
        <v>9</v>
      </c>
      <c r="G466" t="s">
        <v>1826</v>
      </c>
      <c r="H466" s="4">
        <v>63.720470499999998</v>
      </c>
      <c r="I466">
        <v>64.510008499999998</v>
      </c>
      <c r="J466" s="5">
        <v>0.78953799999999996</v>
      </c>
      <c r="K466">
        <v>1.2239</v>
      </c>
    </row>
    <row r="467" spans="1:11" x14ac:dyDescent="0.25">
      <c r="A467">
        <v>466</v>
      </c>
      <c r="B467" t="s">
        <v>36</v>
      </c>
      <c r="C467" t="s">
        <v>218</v>
      </c>
      <c r="D467" t="s">
        <v>219</v>
      </c>
      <c r="E467" t="s">
        <v>37</v>
      </c>
      <c r="F467" t="s">
        <v>9</v>
      </c>
      <c r="G467" t="s">
        <v>1826</v>
      </c>
      <c r="H467" s="4">
        <v>63.314002100000003</v>
      </c>
      <c r="I467">
        <v>62.820243900000001</v>
      </c>
      <c r="J467" s="5">
        <v>0.49375819999999998</v>
      </c>
      <c r="K467">
        <v>0.78598579999999996</v>
      </c>
    </row>
    <row r="468" spans="1:11" x14ac:dyDescent="0.25">
      <c r="A468">
        <v>467</v>
      </c>
      <c r="B468" t="s">
        <v>36</v>
      </c>
      <c r="C468" t="s">
        <v>220</v>
      </c>
      <c r="D468" t="s">
        <v>221</v>
      </c>
      <c r="E468" t="s">
        <v>37</v>
      </c>
      <c r="F468" t="s">
        <v>9</v>
      </c>
      <c r="G468" t="s">
        <v>1826</v>
      </c>
      <c r="H468" s="4">
        <v>62.525067200000002</v>
      </c>
      <c r="I468">
        <v>63.314002100000003</v>
      </c>
      <c r="J468" s="5">
        <v>0.78893489999999999</v>
      </c>
      <c r="K468">
        <v>1.246067</v>
      </c>
    </row>
    <row r="469" spans="1:11" x14ac:dyDescent="0.25">
      <c r="A469">
        <v>468</v>
      </c>
      <c r="B469" t="s">
        <v>36</v>
      </c>
      <c r="C469" t="s">
        <v>224</v>
      </c>
      <c r="D469" t="s">
        <v>225</v>
      </c>
      <c r="E469" t="s">
        <v>37</v>
      </c>
      <c r="F469" t="s">
        <v>9</v>
      </c>
      <c r="G469" t="s">
        <v>1826</v>
      </c>
      <c r="H469" s="4">
        <v>62.775679799999999</v>
      </c>
      <c r="I469">
        <v>62.568334800000002</v>
      </c>
      <c r="J469" s="5">
        <v>0.207345</v>
      </c>
      <c r="K469">
        <v>0.33138970000000001</v>
      </c>
    </row>
    <row r="470" spans="1:11" x14ac:dyDescent="0.25">
      <c r="A470">
        <v>469</v>
      </c>
      <c r="B470" t="s">
        <v>36</v>
      </c>
      <c r="C470" t="s">
        <v>260</v>
      </c>
      <c r="D470" t="s">
        <v>261</v>
      </c>
      <c r="E470" t="s">
        <v>37</v>
      </c>
      <c r="F470" t="s">
        <v>9</v>
      </c>
      <c r="G470" t="s">
        <v>1826</v>
      </c>
      <c r="H470" s="4">
        <v>62.637414499999998</v>
      </c>
      <c r="I470">
        <v>64.450453300000007</v>
      </c>
      <c r="J470" s="5">
        <v>1.8130388</v>
      </c>
      <c r="K470">
        <v>2.8130738000000002</v>
      </c>
    </row>
    <row r="471" spans="1:11" x14ac:dyDescent="0.25">
      <c r="A471">
        <v>470</v>
      </c>
      <c r="B471" t="s">
        <v>36</v>
      </c>
      <c r="C471" t="s">
        <v>290</v>
      </c>
      <c r="D471" t="s">
        <v>291</v>
      </c>
      <c r="E471" t="s">
        <v>37</v>
      </c>
      <c r="F471" t="s">
        <v>9</v>
      </c>
      <c r="G471" t="s">
        <v>1826</v>
      </c>
      <c r="H471" s="4">
        <v>62.949584000000002</v>
      </c>
      <c r="I471">
        <v>64.142593399999996</v>
      </c>
      <c r="J471" s="5">
        <v>1.1930094</v>
      </c>
      <c r="K471">
        <v>1.8599332</v>
      </c>
    </row>
    <row r="472" spans="1:11" x14ac:dyDescent="0.25">
      <c r="A472">
        <v>471</v>
      </c>
      <c r="B472" t="s">
        <v>36</v>
      </c>
      <c r="C472" t="s">
        <v>298</v>
      </c>
      <c r="D472" t="s">
        <v>299</v>
      </c>
      <c r="E472" t="s">
        <v>37</v>
      </c>
      <c r="F472" t="s">
        <v>9</v>
      </c>
      <c r="G472" t="s">
        <v>1826</v>
      </c>
      <c r="H472" s="4">
        <v>63.984285499999999</v>
      </c>
      <c r="I472">
        <v>63.809094399999999</v>
      </c>
      <c r="J472" s="5">
        <v>0.17519109999999999</v>
      </c>
      <c r="K472">
        <v>0.2745551</v>
      </c>
    </row>
    <row r="473" spans="1:11" x14ac:dyDescent="0.25">
      <c r="A473">
        <v>472</v>
      </c>
      <c r="B473" t="s">
        <v>36</v>
      </c>
      <c r="C473" t="s">
        <v>310</v>
      </c>
      <c r="D473" t="s">
        <v>311</v>
      </c>
      <c r="E473" t="s">
        <v>37</v>
      </c>
      <c r="F473" t="s">
        <v>9</v>
      </c>
      <c r="G473" t="s">
        <v>1826</v>
      </c>
      <c r="H473" s="4">
        <v>62.6235608</v>
      </c>
      <c r="I473">
        <v>62.855181999999999</v>
      </c>
      <c r="J473" s="5">
        <v>0.2316212</v>
      </c>
      <c r="K473">
        <v>0.36849979999999999</v>
      </c>
    </row>
    <row r="474" spans="1:11" x14ac:dyDescent="0.25">
      <c r="A474">
        <v>473</v>
      </c>
      <c r="B474" t="s">
        <v>36</v>
      </c>
      <c r="C474" t="s">
        <v>322</v>
      </c>
      <c r="D474" t="s">
        <v>323</v>
      </c>
      <c r="E474" t="s">
        <v>37</v>
      </c>
      <c r="F474" t="s">
        <v>9</v>
      </c>
      <c r="G474" t="s">
        <v>1826</v>
      </c>
      <c r="H474" s="4">
        <v>63.195001300000001</v>
      </c>
      <c r="I474">
        <v>63.583364600000003</v>
      </c>
      <c r="J474" s="5">
        <v>0.38836330000000002</v>
      </c>
      <c r="K474">
        <v>0.6107939</v>
      </c>
    </row>
    <row r="475" spans="1:11" x14ac:dyDescent="0.25">
      <c r="A475">
        <v>474</v>
      </c>
      <c r="B475" t="s">
        <v>36</v>
      </c>
      <c r="C475" t="s">
        <v>324</v>
      </c>
      <c r="D475" t="s">
        <v>325</v>
      </c>
      <c r="E475" t="s">
        <v>37</v>
      </c>
      <c r="F475" t="s">
        <v>9</v>
      </c>
      <c r="G475" t="s">
        <v>1826</v>
      </c>
      <c r="H475" s="4">
        <v>62.424723100000001</v>
      </c>
      <c r="I475">
        <v>63.195001300000001</v>
      </c>
      <c r="J475" s="5">
        <v>0.77027820000000002</v>
      </c>
      <c r="K475">
        <v>1.2188909999999999</v>
      </c>
    </row>
    <row r="476" spans="1:11" x14ac:dyDescent="0.25">
      <c r="A476">
        <v>475</v>
      </c>
      <c r="B476" t="s">
        <v>36</v>
      </c>
      <c r="C476" t="s">
        <v>336</v>
      </c>
      <c r="D476" t="s">
        <v>337</v>
      </c>
      <c r="E476" t="s">
        <v>37</v>
      </c>
      <c r="F476" t="s">
        <v>9</v>
      </c>
      <c r="G476" t="s">
        <v>1826</v>
      </c>
      <c r="H476" s="4">
        <v>63.475939199999999</v>
      </c>
      <c r="I476">
        <v>64.632535399999995</v>
      </c>
      <c r="J476" s="5">
        <v>1.1565962000000001</v>
      </c>
      <c r="K476">
        <v>1.7894953</v>
      </c>
    </row>
    <row r="477" spans="1:11" x14ac:dyDescent="0.25">
      <c r="A477">
        <v>476</v>
      </c>
      <c r="B477" t="s">
        <v>36</v>
      </c>
      <c r="C477" t="s">
        <v>340</v>
      </c>
      <c r="D477" t="s">
        <v>341</v>
      </c>
      <c r="E477" t="s">
        <v>37</v>
      </c>
      <c r="F477" t="s">
        <v>9</v>
      </c>
      <c r="G477" t="s">
        <v>1826</v>
      </c>
      <c r="H477" s="4">
        <v>62.832236899999998</v>
      </c>
      <c r="I477">
        <v>63.251372199999999</v>
      </c>
      <c r="J477" s="5">
        <v>0.41913529999999999</v>
      </c>
      <c r="K477">
        <v>0.66265010000000002</v>
      </c>
    </row>
    <row r="478" spans="1:11" x14ac:dyDescent="0.25">
      <c r="A478">
        <v>477</v>
      </c>
      <c r="B478" t="s">
        <v>36</v>
      </c>
      <c r="C478" t="s">
        <v>350</v>
      </c>
      <c r="D478" t="s">
        <v>351</v>
      </c>
      <c r="E478" t="s">
        <v>37</v>
      </c>
      <c r="F478" t="s">
        <v>9</v>
      </c>
      <c r="G478" t="s">
        <v>1826</v>
      </c>
      <c r="H478" s="4">
        <v>63.026071700000003</v>
      </c>
      <c r="I478">
        <v>63.069754500000002</v>
      </c>
      <c r="J478" s="5">
        <v>4.3682800000000001E-2</v>
      </c>
      <c r="K478">
        <v>6.9261100000000006E-2</v>
      </c>
    </row>
    <row r="479" spans="1:11" x14ac:dyDescent="0.25">
      <c r="A479">
        <v>478</v>
      </c>
      <c r="B479" t="s">
        <v>36</v>
      </c>
      <c r="C479" t="s">
        <v>352</v>
      </c>
      <c r="D479" t="s">
        <v>353</v>
      </c>
      <c r="E479" t="s">
        <v>37</v>
      </c>
      <c r="F479" t="s">
        <v>9</v>
      </c>
      <c r="G479" t="s">
        <v>1826</v>
      </c>
      <c r="H479" s="4">
        <v>62.855300100000001</v>
      </c>
      <c r="I479">
        <v>63.026071700000003</v>
      </c>
      <c r="J479" s="5">
        <v>0.1707716</v>
      </c>
      <c r="K479">
        <v>0.27095390000000003</v>
      </c>
    </row>
    <row r="480" spans="1:11" x14ac:dyDescent="0.25">
      <c r="A480">
        <v>479</v>
      </c>
      <c r="B480" t="s">
        <v>36</v>
      </c>
      <c r="C480" t="s">
        <v>354</v>
      </c>
      <c r="D480" t="s">
        <v>355</v>
      </c>
      <c r="E480" t="s">
        <v>37</v>
      </c>
      <c r="F480" t="s">
        <v>9</v>
      </c>
      <c r="G480" t="s">
        <v>1826</v>
      </c>
      <c r="H480" s="4">
        <v>63.009360299999997</v>
      </c>
      <c r="I480">
        <v>62.855300100000001</v>
      </c>
      <c r="J480" s="5">
        <v>0.15406020000000001</v>
      </c>
      <c r="K480">
        <v>0.24510299999999999</v>
      </c>
    </row>
    <row r="481" spans="1:11" x14ac:dyDescent="0.25">
      <c r="A481">
        <v>480</v>
      </c>
      <c r="B481" t="s">
        <v>36</v>
      </c>
      <c r="C481" t="s">
        <v>362</v>
      </c>
      <c r="D481" t="s">
        <v>363</v>
      </c>
      <c r="E481" t="s">
        <v>37</v>
      </c>
      <c r="F481" t="s">
        <v>9</v>
      </c>
      <c r="G481" t="s">
        <v>1826</v>
      </c>
      <c r="H481" s="4">
        <v>63.832522400000002</v>
      </c>
      <c r="I481">
        <v>64.534155600000005</v>
      </c>
      <c r="J481" s="5">
        <v>0.70163319999999996</v>
      </c>
      <c r="K481">
        <v>1.0872276999999999</v>
      </c>
    </row>
    <row r="482" spans="1:11" x14ac:dyDescent="0.25">
      <c r="A482">
        <v>481</v>
      </c>
      <c r="B482" t="s">
        <v>36</v>
      </c>
      <c r="C482" t="s">
        <v>364</v>
      </c>
      <c r="D482" t="s">
        <v>365</v>
      </c>
      <c r="E482" t="s">
        <v>37</v>
      </c>
      <c r="F482" t="s">
        <v>9</v>
      </c>
      <c r="G482" t="s">
        <v>1826</v>
      </c>
      <c r="H482" s="4">
        <v>63.937514999999998</v>
      </c>
      <c r="I482">
        <v>63.832522400000002</v>
      </c>
      <c r="J482" s="5">
        <v>0.10499260000000001</v>
      </c>
      <c r="K482">
        <v>0.1644814</v>
      </c>
    </row>
    <row r="483" spans="1:11" x14ac:dyDescent="0.25">
      <c r="A483">
        <v>482</v>
      </c>
      <c r="B483" t="s">
        <v>36</v>
      </c>
      <c r="C483" t="s">
        <v>370</v>
      </c>
      <c r="D483" t="s">
        <v>371</v>
      </c>
      <c r="E483" t="s">
        <v>37</v>
      </c>
      <c r="F483" t="s">
        <v>9</v>
      </c>
      <c r="G483" t="s">
        <v>1826</v>
      </c>
      <c r="H483" s="4">
        <v>63.4414114</v>
      </c>
      <c r="I483">
        <v>63.068025499999997</v>
      </c>
      <c r="J483" s="5">
        <v>0.37338589999999999</v>
      </c>
      <c r="K483">
        <v>0.59203680000000003</v>
      </c>
    </row>
    <row r="484" spans="1:11" x14ac:dyDescent="0.25">
      <c r="A484">
        <v>483</v>
      </c>
      <c r="B484" t="s">
        <v>36</v>
      </c>
      <c r="C484" t="s">
        <v>378</v>
      </c>
      <c r="D484" t="s">
        <v>379</v>
      </c>
      <c r="E484" t="s">
        <v>37</v>
      </c>
      <c r="F484" t="s">
        <v>9</v>
      </c>
      <c r="G484" t="s">
        <v>1826</v>
      </c>
      <c r="H484" s="4">
        <v>63.240290600000002</v>
      </c>
      <c r="I484">
        <v>62.807685599999999</v>
      </c>
      <c r="J484" s="5">
        <v>0.43260500000000002</v>
      </c>
      <c r="K484">
        <v>0.68877719999999998</v>
      </c>
    </row>
    <row r="485" spans="1:11" x14ac:dyDescent="0.25">
      <c r="A485">
        <v>484</v>
      </c>
      <c r="B485" t="s">
        <v>36</v>
      </c>
      <c r="C485" t="s">
        <v>382</v>
      </c>
      <c r="D485" t="s">
        <v>383</v>
      </c>
      <c r="E485" t="s">
        <v>37</v>
      </c>
      <c r="F485" t="s">
        <v>9</v>
      </c>
      <c r="G485" t="s">
        <v>1826</v>
      </c>
      <c r="H485" s="4">
        <v>62.689742600000002</v>
      </c>
      <c r="I485">
        <v>63.240290600000002</v>
      </c>
      <c r="J485" s="5">
        <v>0.55054800000000004</v>
      </c>
      <c r="K485">
        <v>0.87056529999999999</v>
      </c>
    </row>
    <row r="486" spans="1:11" x14ac:dyDescent="0.25">
      <c r="A486">
        <v>485</v>
      </c>
      <c r="B486" t="s">
        <v>388</v>
      </c>
      <c r="C486" t="s">
        <v>391</v>
      </c>
      <c r="D486" t="s">
        <v>392</v>
      </c>
      <c r="E486" t="s">
        <v>37</v>
      </c>
      <c r="F486" t="s">
        <v>9</v>
      </c>
      <c r="G486" t="s">
        <v>1826</v>
      </c>
      <c r="H486" s="4">
        <v>62.645637299999997</v>
      </c>
      <c r="I486">
        <v>62.280626300000002</v>
      </c>
      <c r="J486" s="5">
        <v>0.36501099999999997</v>
      </c>
      <c r="K486">
        <v>0.58607469999999995</v>
      </c>
    </row>
    <row r="487" spans="1:11" x14ac:dyDescent="0.25">
      <c r="A487">
        <v>486</v>
      </c>
      <c r="B487" t="s">
        <v>388</v>
      </c>
      <c r="C487" t="s">
        <v>401</v>
      </c>
      <c r="D487" t="s">
        <v>402</v>
      </c>
      <c r="E487" t="s">
        <v>37</v>
      </c>
      <c r="F487" t="s">
        <v>9</v>
      </c>
      <c r="G487" t="s">
        <v>1826</v>
      </c>
      <c r="H487" s="4">
        <v>62.054199799999999</v>
      </c>
      <c r="I487">
        <v>61.4365217</v>
      </c>
      <c r="J487" s="5">
        <v>0.61767810000000001</v>
      </c>
      <c r="K487">
        <v>1.0053924000000001</v>
      </c>
    </row>
    <row r="488" spans="1:11" x14ac:dyDescent="0.25">
      <c r="A488">
        <v>487</v>
      </c>
      <c r="B488" t="s">
        <v>388</v>
      </c>
      <c r="C488" t="s">
        <v>407</v>
      </c>
      <c r="D488" t="s">
        <v>408</v>
      </c>
      <c r="E488" t="s">
        <v>37</v>
      </c>
      <c r="F488" t="s">
        <v>9</v>
      </c>
      <c r="G488" t="s">
        <v>1826</v>
      </c>
      <c r="H488" s="4">
        <v>63.159573399999999</v>
      </c>
      <c r="I488">
        <v>61.016409000000003</v>
      </c>
      <c r="J488" s="5">
        <v>2.1431643999999999</v>
      </c>
      <c r="K488">
        <v>3.5124393999999999</v>
      </c>
    </row>
    <row r="489" spans="1:11" x14ac:dyDescent="0.25">
      <c r="A489">
        <v>488</v>
      </c>
      <c r="B489" t="s">
        <v>388</v>
      </c>
      <c r="C489" t="s">
        <v>411</v>
      </c>
      <c r="D489" t="s">
        <v>412</v>
      </c>
      <c r="E489" t="s">
        <v>37</v>
      </c>
      <c r="F489" t="s">
        <v>9</v>
      </c>
      <c r="G489" t="s">
        <v>1826</v>
      </c>
      <c r="H489" s="4">
        <v>61.186696900000001</v>
      </c>
      <c r="I489">
        <v>61.3507794</v>
      </c>
      <c r="J489" s="5">
        <v>0.16408249999999999</v>
      </c>
      <c r="K489">
        <v>0.26744970000000001</v>
      </c>
    </row>
    <row r="490" spans="1:11" x14ac:dyDescent="0.25">
      <c r="A490">
        <v>489</v>
      </c>
      <c r="B490" t="s">
        <v>388</v>
      </c>
      <c r="C490" t="s">
        <v>417</v>
      </c>
      <c r="D490" t="s">
        <v>418</v>
      </c>
      <c r="E490" t="s">
        <v>37</v>
      </c>
      <c r="F490" t="s">
        <v>9</v>
      </c>
      <c r="G490" t="s">
        <v>1826</v>
      </c>
      <c r="H490" s="4">
        <v>61.619446000000003</v>
      </c>
      <c r="I490">
        <v>61.462115699999998</v>
      </c>
      <c r="J490" s="5">
        <v>0.15733030000000001</v>
      </c>
      <c r="K490">
        <v>0.25597930000000002</v>
      </c>
    </row>
    <row r="491" spans="1:11" x14ac:dyDescent="0.25">
      <c r="A491">
        <v>490</v>
      </c>
      <c r="B491" t="s">
        <v>388</v>
      </c>
      <c r="C491" t="s">
        <v>429</v>
      </c>
      <c r="D491" t="s">
        <v>430</v>
      </c>
      <c r="E491" t="s">
        <v>37</v>
      </c>
      <c r="F491" t="s">
        <v>9</v>
      </c>
      <c r="G491" t="s">
        <v>1826</v>
      </c>
      <c r="H491" s="4">
        <v>62.496505399999997</v>
      </c>
      <c r="I491">
        <v>61.851778600000003</v>
      </c>
      <c r="J491" s="5">
        <v>0.64472680000000004</v>
      </c>
      <c r="K491">
        <v>1.0423739000000001</v>
      </c>
    </row>
    <row r="492" spans="1:11" x14ac:dyDescent="0.25">
      <c r="A492">
        <v>491</v>
      </c>
      <c r="B492" t="s">
        <v>388</v>
      </c>
      <c r="C492" t="s">
        <v>435</v>
      </c>
      <c r="D492" t="s">
        <v>436</v>
      </c>
      <c r="E492" t="s">
        <v>37</v>
      </c>
      <c r="F492" t="s">
        <v>9</v>
      </c>
      <c r="G492" t="s">
        <v>1826</v>
      </c>
      <c r="H492" s="4">
        <v>60.736540499999997</v>
      </c>
      <c r="I492">
        <v>60.880175100000002</v>
      </c>
      <c r="J492" s="5">
        <v>0.1436346</v>
      </c>
      <c r="K492">
        <v>0.23593</v>
      </c>
    </row>
    <row r="493" spans="1:11" x14ac:dyDescent="0.25">
      <c r="A493">
        <v>492</v>
      </c>
      <c r="B493" t="s">
        <v>388</v>
      </c>
      <c r="C493" t="s">
        <v>437</v>
      </c>
      <c r="D493" t="s">
        <v>438</v>
      </c>
      <c r="E493" t="s">
        <v>37</v>
      </c>
      <c r="F493" t="s">
        <v>9</v>
      </c>
      <c r="G493" t="s">
        <v>1826</v>
      </c>
      <c r="H493" s="4">
        <v>61.813350499999999</v>
      </c>
      <c r="I493">
        <v>60.736540499999997</v>
      </c>
      <c r="J493" s="5">
        <v>1.07681</v>
      </c>
      <c r="K493">
        <v>1.7729195</v>
      </c>
    </row>
    <row r="494" spans="1:11" x14ac:dyDescent="0.25">
      <c r="A494">
        <v>493</v>
      </c>
      <c r="B494" t="s">
        <v>388</v>
      </c>
      <c r="C494" t="s">
        <v>449</v>
      </c>
      <c r="D494" t="s">
        <v>450</v>
      </c>
      <c r="E494" t="s">
        <v>37</v>
      </c>
      <c r="F494" t="s">
        <v>9</v>
      </c>
      <c r="G494" t="s">
        <v>1826</v>
      </c>
      <c r="H494" s="4">
        <v>61.7123074</v>
      </c>
      <c r="I494">
        <v>62.259897500000001</v>
      </c>
      <c r="J494" s="5">
        <v>0.54759009999999997</v>
      </c>
      <c r="K494">
        <v>0.87952300000000005</v>
      </c>
    </row>
    <row r="495" spans="1:11" x14ac:dyDescent="0.25">
      <c r="A495">
        <v>494</v>
      </c>
      <c r="B495" t="s">
        <v>388</v>
      </c>
      <c r="C495" t="s">
        <v>453</v>
      </c>
      <c r="D495" t="s">
        <v>454</v>
      </c>
      <c r="E495" t="s">
        <v>37</v>
      </c>
      <c r="F495" t="s">
        <v>9</v>
      </c>
      <c r="G495" t="s">
        <v>1826</v>
      </c>
      <c r="H495" s="4">
        <v>59.814554800000003</v>
      </c>
      <c r="I495">
        <v>59.466831200000001</v>
      </c>
      <c r="J495" s="5">
        <v>0.34772360000000002</v>
      </c>
      <c r="K495">
        <v>0.58473540000000002</v>
      </c>
    </row>
    <row r="496" spans="1:11" x14ac:dyDescent="0.25">
      <c r="A496">
        <v>495</v>
      </c>
      <c r="B496" t="s">
        <v>388</v>
      </c>
      <c r="C496" t="s">
        <v>455</v>
      </c>
      <c r="D496" t="s">
        <v>456</v>
      </c>
      <c r="E496" t="s">
        <v>37</v>
      </c>
      <c r="F496" t="s">
        <v>9</v>
      </c>
      <c r="G496" t="s">
        <v>1826</v>
      </c>
      <c r="H496" s="4">
        <v>60.741378900000001</v>
      </c>
      <c r="I496">
        <v>59.814554800000003</v>
      </c>
      <c r="J496" s="5">
        <v>0.92682410000000004</v>
      </c>
      <c r="K496">
        <v>1.5494958999999999</v>
      </c>
    </row>
    <row r="497" spans="1:11" x14ac:dyDescent="0.25">
      <c r="A497">
        <v>496</v>
      </c>
      <c r="B497" t="s">
        <v>388</v>
      </c>
      <c r="C497" t="s">
        <v>469</v>
      </c>
      <c r="D497" t="s">
        <v>470</v>
      </c>
      <c r="E497" t="s">
        <v>37</v>
      </c>
      <c r="F497" t="s">
        <v>9</v>
      </c>
      <c r="G497" t="s">
        <v>1826</v>
      </c>
      <c r="H497" s="4">
        <v>60.452409199999998</v>
      </c>
      <c r="I497">
        <v>61.779409600000001</v>
      </c>
      <c r="J497" s="5">
        <v>1.3270004</v>
      </c>
      <c r="K497">
        <v>2.1479655000000002</v>
      </c>
    </row>
    <row r="498" spans="1:11" x14ac:dyDescent="0.25">
      <c r="A498">
        <v>497</v>
      </c>
      <c r="B498" t="s">
        <v>388</v>
      </c>
      <c r="C498" t="s">
        <v>477</v>
      </c>
      <c r="D498" t="s">
        <v>478</v>
      </c>
      <c r="E498" t="s">
        <v>37</v>
      </c>
      <c r="F498" t="s">
        <v>9</v>
      </c>
      <c r="G498" t="s">
        <v>1826</v>
      </c>
      <c r="H498" s="4">
        <v>61.445730099999999</v>
      </c>
      <c r="I498">
        <v>62.134332499999999</v>
      </c>
      <c r="J498" s="5">
        <v>0.68860239999999995</v>
      </c>
      <c r="K498">
        <v>1.1082478</v>
      </c>
    </row>
    <row r="499" spans="1:11" x14ac:dyDescent="0.25">
      <c r="A499">
        <v>498</v>
      </c>
      <c r="B499" t="s">
        <v>388</v>
      </c>
      <c r="C499" t="s">
        <v>485</v>
      </c>
      <c r="D499" t="s">
        <v>486</v>
      </c>
      <c r="E499" t="s">
        <v>37</v>
      </c>
      <c r="F499" t="s">
        <v>9</v>
      </c>
      <c r="G499" t="s">
        <v>1826</v>
      </c>
      <c r="H499" s="4">
        <v>61.255728400000002</v>
      </c>
      <c r="I499">
        <v>60.961121900000002</v>
      </c>
      <c r="J499" s="5">
        <v>0.29460649999999999</v>
      </c>
      <c r="K499">
        <v>0.48326950000000002</v>
      </c>
    </row>
    <row r="500" spans="1:11" x14ac:dyDescent="0.25">
      <c r="A500">
        <v>499</v>
      </c>
      <c r="B500" t="s">
        <v>388</v>
      </c>
      <c r="C500" t="s">
        <v>487</v>
      </c>
      <c r="D500" t="s">
        <v>488</v>
      </c>
      <c r="E500" t="s">
        <v>37</v>
      </c>
      <c r="F500" t="s">
        <v>9</v>
      </c>
      <c r="G500" t="s">
        <v>1826</v>
      </c>
      <c r="H500" s="4">
        <v>61.7454994</v>
      </c>
      <c r="I500">
        <v>61.255728400000002</v>
      </c>
      <c r="J500" s="5">
        <v>0.48977100000000001</v>
      </c>
      <c r="K500">
        <v>0.79955129999999996</v>
      </c>
    </row>
    <row r="501" spans="1:11" x14ac:dyDescent="0.25">
      <c r="A501">
        <v>500</v>
      </c>
      <c r="B501" t="s">
        <v>388</v>
      </c>
      <c r="C501" t="s">
        <v>489</v>
      </c>
      <c r="D501" t="s">
        <v>490</v>
      </c>
      <c r="E501" t="s">
        <v>37</v>
      </c>
      <c r="F501" t="s">
        <v>9</v>
      </c>
      <c r="G501" t="s">
        <v>1826</v>
      </c>
      <c r="H501" s="4">
        <v>61.374094200000002</v>
      </c>
      <c r="I501">
        <v>61.7454994</v>
      </c>
      <c r="J501" s="5">
        <v>0.37140519999999999</v>
      </c>
      <c r="K501">
        <v>0.60150979999999998</v>
      </c>
    </row>
    <row r="502" spans="1:11" x14ac:dyDescent="0.25">
      <c r="A502">
        <v>501</v>
      </c>
      <c r="B502" t="s">
        <v>388</v>
      </c>
      <c r="C502" t="s">
        <v>491</v>
      </c>
      <c r="D502" t="s">
        <v>492</v>
      </c>
      <c r="E502" t="s">
        <v>37</v>
      </c>
      <c r="F502" t="s">
        <v>9</v>
      </c>
      <c r="G502" t="s">
        <v>1826</v>
      </c>
      <c r="H502" s="4">
        <v>60.155726799999997</v>
      </c>
      <c r="I502">
        <v>61.374094200000002</v>
      </c>
      <c r="J502" s="5">
        <v>1.2183674</v>
      </c>
      <c r="K502">
        <v>1.9851493</v>
      </c>
    </row>
    <row r="503" spans="1:11" x14ac:dyDescent="0.25">
      <c r="A503">
        <v>502</v>
      </c>
      <c r="B503" t="s">
        <v>388</v>
      </c>
      <c r="C503" t="s">
        <v>497</v>
      </c>
      <c r="D503" t="s">
        <v>498</v>
      </c>
      <c r="E503" t="s">
        <v>37</v>
      </c>
      <c r="F503" t="s">
        <v>9</v>
      </c>
      <c r="G503" t="s">
        <v>1826</v>
      </c>
      <c r="H503" s="4">
        <v>63.515901900000003</v>
      </c>
      <c r="I503">
        <v>60.116245399999997</v>
      </c>
      <c r="J503" s="5">
        <v>3.3996564999999999</v>
      </c>
      <c r="K503">
        <v>5.6551378000000003</v>
      </c>
    </row>
    <row r="504" spans="1:11" x14ac:dyDescent="0.25">
      <c r="A504">
        <v>503</v>
      </c>
      <c r="B504" t="s">
        <v>388</v>
      </c>
      <c r="C504" t="s">
        <v>509</v>
      </c>
      <c r="D504" t="s">
        <v>510</v>
      </c>
      <c r="E504" t="s">
        <v>37</v>
      </c>
      <c r="F504" t="s">
        <v>9</v>
      </c>
      <c r="G504" t="s">
        <v>1826</v>
      </c>
      <c r="H504" s="4">
        <v>61.069494300000002</v>
      </c>
      <c r="I504">
        <v>60.507340999999997</v>
      </c>
      <c r="J504" s="5">
        <v>0.56215329999999997</v>
      </c>
      <c r="K504">
        <v>0.92906630000000001</v>
      </c>
    </row>
    <row r="505" spans="1:11" x14ac:dyDescent="0.25">
      <c r="A505">
        <v>504</v>
      </c>
      <c r="B505" t="s">
        <v>388</v>
      </c>
      <c r="C505" t="s">
        <v>529</v>
      </c>
      <c r="D505" t="s">
        <v>530</v>
      </c>
      <c r="E505" t="s">
        <v>37</v>
      </c>
      <c r="F505" t="s">
        <v>9</v>
      </c>
      <c r="G505" t="s">
        <v>1826</v>
      </c>
      <c r="H505" s="4">
        <v>61.1951137</v>
      </c>
      <c r="I505">
        <v>59.914293800000003</v>
      </c>
      <c r="J505" s="5">
        <v>1.2808199</v>
      </c>
      <c r="K505">
        <v>2.1377535000000001</v>
      </c>
    </row>
    <row r="506" spans="1:11" x14ac:dyDescent="0.25">
      <c r="A506">
        <v>505</v>
      </c>
      <c r="B506" t="s">
        <v>388</v>
      </c>
      <c r="C506" t="s">
        <v>533</v>
      </c>
      <c r="D506" t="s">
        <v>534</v>
      </c>
      <c r="E506" t="s">
        <v>37</v>
      </c>
      <c r="F506" t="s">
        <v>9</v>
      </c>
      <c r="G506" t="s">
        <v>1826</v>
      </c>
      <c r="H506" s="4">
        <v>60.546496900000001</v>
      </c>
      <c r="I506">
        <v>60.4307491</v>
      </c>
      <c r="J506" s="5">
        <v>0.1157478</v>
      </c>
      <c r="K506">
        <v>0.19153790000000001</v>
      </c>
    </row>
    <row r="507" spans="1:11" x14ac:dyDescent="0.25">
      <c r="A507">
        <v>506</v>
      </c>
      <c r="B507" t="s">
        <v>388</v>
      </c>
      <c r="C507" t="s">
        <v>547</v>
      </c>
      <c r="D507" t="s">
        <v>548</v>
      </c>
      <c r="E507" t="s">
        <v>37</v>
      </c>
      <c r="F507" t="s">
        <v>9</v>
      </c>
      <c r="G507" t="s">
        <v>1826</v>
      </c>
      <c r="H507" s="4">
        <v>60.317741300000002</v>
      </c>
      <c r="I507">
        <v>59.926338399999999</v>
      </c>
      <c r="J507" s="5">
        <v>0.3914029</v>
      </c>
      <c r="K507">
        <v>0.65314000000000005</v>
      </c>
    </row>
    <row r="508" spans="1:11" x14ac:dyDescent="0.25">
      <c r="A508">
        <v>507</v>
      </c>
      <c r="B508" t="s">
        <v>388</v>
      </c>
      <c r="C508" t="s">
        <v>577</v>
      </c>
      <c r="D508" t="s">
        <v>578</v>
      </c>
      <c r="E508" t="s">
        <v>37</v>
      </c>
      <c r="F508" t="s">
        <v>9</v>
      </c>
      <c r="G508" t="s">
        <v>1826</v>
      </c>
      <c r="H508" s="4">
        <v>62.836951399999997</v>
      </c>
      <c r="I508">
        <v>60.66169</v>
      </c>
      <c r="J508" s="5">
        <v>2.1752614000000001</v>
      </c>
      <c r="K508">
        <v>3.5858899000000002</v>
      </c>
    </row>
    <row r="509" spans="1:11" x14ac:dyDescent="0.25">
      <c r="A509">
        <v>508</v>
      </c>
      <c r="B509" t="s">
        <v>388</v>
      </c>
      <c r="C509" t="s">
        <v>585</v>
      </c>
      <c r="D509" t="s">
        <v>586</v>
      </c>
      <c r="E509" t="s">
        <v>37</v>
      </c>
      <c r="F509" t="s">
        <v>9</v>
      </c>
      <c r="G509" t="s">
        <v>1826</v>
      </c>
      <c r="H509" s="4">
        <v>62.690453499999997</v>
      </c>
      <c r="I509">
        <v>60.692627100000003</v>
      </c>
      <c r="J509" s="5">
        <v>1.9978263999999999</v>
      </c>
      <c r="K509">
        <v>3.2917119000000001</v>
      </c>
    </row>
    <row r="510" spans="1:11" x14ac:dyDescent="0.25">
      <c r="A510">
        <v>509</v>
      </c>
      <c r="B510" t="s">
        <v>388</v>
      </c>
      <c r="C510" t="s">
        <v>587</v>
      </c>
      <c r="D510" t="s">
        <v>588</v>
      </c>
      <c r="E510" t="s">
        <v>37</v>
      </c>
      <c r="F510" t="s">
        <v>9</v>
      </c>
      <c r="G510" t="s">
        <v>1826</v>
      </c>
      <c r="H510" s="4">
        <v>62.374320400000002</v>
      </c>
      <c r="I510">
        <v>62.690453499999997</v>
      </c>
      <c r="J510" s="5">
        <v>0.3161331</v>
      </c>
      <c r="K510">
        <v>0.50427630000000001</v>
      </c>
    </row>
    <row r="511" spans="1:11" x14ac:dyDescent="0.25">
      <c r="A511">
        <v>510</v>
      </c>
      <c r="B511" t="s">
        <v>388</v>
      </c>
      <c r="C511" t="s">
        <v>589</v>
      </c>
      <c r="D511" t="s">
        <v>590</v>
      </c>
      <c r="E511" t="s">
        <v>37</v>
      </c>
      <c r="F511" t="s">
        <v>9</v>
      </c>
      <c r="G511" t="s">
        <v>1826</v>
      </c>
      <c r="H511" s="4">
        <v>62.069122200000002</v>
      </c>
      <c r="I511">
        <v>62.374320400000002</v>
      </c>
      <c r="J511" s="5">
        <v>0.30519819999999998</v>
      </c>
      <c r="K511">
        <v>0.48930099999999999</v>
      </c>
    </row>
    <row r="512" spans="1:11" x14ac:dyDescent="0.25">
      <c r="A512">
        <v>511</v>
      </c>
      <c r="B512" t="s">
        <v>388</v>
      </c>
      <c r="C512" t="s">
        <v>595</v>
      </c>
      <c r="D512" t="s">
        <v>596</v>
      </c>
      <c r="E512" t="s">
        <v>37</v>
      </c>
      <c r="F512" t="s">
        <v>9</v>
      </c>
      <c r="G512" t="s">
        <v>1826</v>
      </c>
      <c r="H512" s="4">
        <v>59.760107099999999</v>
      </c>
      <c r="I512">
        <v>61.284988599999998</v>
      </c>
      <c r="J512" s="5">
        <v>1.5248815</v>
      </c>
      <c r="K512">
        <v>2.4881810999999998</v>
      </c>
    </row>
    <row r="513" spans="1:11" x14ac:dyDescent="0.25">
      <c r="A513">
        <v>512</v>
      </c>
      <c r="B513" t="s">
        <v>388</v>
      </c>
      <c r="C513" t="s">
        <v>603</v>
      </c>
      <c r="D513" t="s">
        <v>604</v>
      </c>
      <c r="E513" t="s">
        <v>37</v>
      </c>
      <c r="F513" t="s">
        <v>9</v>
      </c>
      <c r="G513" t="s">
        <v>1826</v>
      </c>
      <c r="H513" s="4">
        <v>61.219187300000002</v>
      </c>
      <c r="I513">
        <v>62.9730755</v>
      </c>
      <c r="J513" s="5">
        <v>1.7538882</v>
      </c>
      <c r="K513">
        <v>2.7851398000000001</v>
      </c>
    </row>
    <row r="514" spans="1:11" x14ac:dyDescent="0.25">
      <c r="A514">
        <v>513</v>
      </c>
      <c r="B514" t="s">
        <v>388</v>
      </c>
      <c r="C514" t="s">
        <v>607</v>
      </c>
      <c r="D514" t="s">
        <v>608</v>
      </c>
      <c r="E514" t="s">
        <v>37</v>
      </c>
      <c r="F514" t="s">
        <v>9</v>
      </c>
      <c r="G514" t="s">
        <v>1826</v>
      </c>
      <c r="H514" s="4">
        <v>61.335217999999998</v>
      </c>
      <c r="I514">
        <v>59.554580899999998</v>
      </c>
      <c r="J514" s="5">
        <v>1.7806371000000001</v>
      </c>
      <c r="K514">
        <v>2.9899247</v>
      </c>
    </row>
    <row r="515" spans="1:11" x14ac:dyDescent="0.25">
      <c r="A515">
        <v>514</v>
      </c>
      <c r="B515" t="s">
        <v>388</v>
      </c>
      <c r="C515" t="s">
        <v>609</v>
      </c>
      <c r="D515" t="s">
        <v>610</v>
      </c>
      <c r="E515" t="s">
        <v>37</v>
      </c>
      <c r="F515" t="s">
        <v>9</v>
      </c>
      <c r="G515" t="s">
        <v>1826</v>
      </c>
      <c r="H515" s="4">
        <v>60.958165700000002</v>
      </c>
      <c r="I515">
        <v>61.335217999999998</v>
      </c>
      <c r="J515" s="5">
        <v>0.37705230000000001</v>
      </c>
      <c r="K515">
        <v>0.61474030000000002</v>
      </c>
    </row>
    <row r="516" spans="1:11" x14ac:dyDescent="0.25">
      <c r="A516">
        <v>515</v>
      </c>
      <c r="B516" t="s">
        <v>388</v>
      </c>
      <c r="C516" t="s">
        <v>613</v>
      </c>
      <c r="D516" t="s">
        <v>614</v>
      </c>
      <c r="E516" t="s">
        <v>37</v>
      </c>
      <c r="F516" t="s">
        <v>9</v>
      </c>
      <c r="G516" t="s">
        <v>1826</v>
      </c>
      <c r="H516" s="4">
        <v>60.6665615</v>
      </c>
      <c r="I516">
        <v>60.958165700000002</v>
      </c>
      <c r="J516" s="5">
        <v>0.29160419999999998</v>
      </c>
      <c r="K516">
        <v>0.47836770000000001</v>
      </c>
    </row>
    <row r="517" spans="1:11" x14ac:dyDescent="0.25">
      <c r="A517">
        <v>516</v>
      </c>
      <c r="B517" t="s">
        <v>388</v>
      </c>
      <c r="C517" t="s">
        <v>615</v>
      </c>
      <c r="D517" t="s">
        <v>616</v>
      </c>
      <c r="E517" t="s">
        <v>37</v>
      </c>
      <c r="F517" t="s">
        <v>9</v>
      </c>
      <c r="G517" t="s">
        <v>1826</v>
      </c>
      <c r="H517" s="4">
        <v>62.535019300000002</v>
      </c>
      <c r="I517">
        <v>60.6665615</v>
      </c>
      <c r="J517" s="5">
        <v>1.8684578000000001</v>
      </c>
      <c r="K517">
        <v>3.0798808000000002</v>
      </c>
    </row>
    <row r="518" spans="1:11" x14ac:dyDescent="0.25">
      <c r="A518">
        <v>517</v>
      </c>
      <c r="B518" t="s">
        <v>388</v>
      </c>
      <c r="C518" t="s">
        <v>619</v>
      </c>
      <c r="D518" t="s">
        <v>620</v>
      </c>
      <c r="E518" t="s">
        <v>37</v>
      </c>
      <c r="F518" t="s">
        <v>9</v>
      </c>
      <c r="G518" t="s">
        <v>1826</v>
      </c>
      <c r="H518" s="4">
        <v>62.292701700000002</v>
      </c>
      <c r="I518">
        <v>61.446473099999999</v>
      </c>
      <c r="J518" s="5">
        <v>0.8462286</v>
      </c>
      <c r="K518">
        <v>1.3771800999999999</v>
      </c>
    </row>
    <row r="519" spans="1:11" x14ac:dyDescent="0.25">
      <c r="A519">
        <v>518</v>
      </c>
      <c r="B519" t="s">
        <v>388</v>
      </c>
      <c r="C519" t="s">
        <v>621</v>
      </c>
      <c r="D519" t="s">
        <v>622</v>
      </c>
      <c r="E519" t="s">
        <v>37</v>
      </c>
      <c r="F519" t="s">
        <v>9</v>
      </c>
      <c r="G519" t="s">
        <v>1826</v>
      </c>
      <c r="H519" s="4">
        <v>60.6738122</v>
      </c>
      <c r="I519">
        <v>62.292701700000002</v>
      </c>
      <c r="J519" s="5">
        <v>1.6188895000000001</v>
      </c>
      <c r="K519">
        <v>2.598843</v>
      </c>
    </row>
    <row r="520" spans="1:11" x14ac:dyDescent="0.25">
      <c r="A520">
        <v>519</v>
      </c>
      <c r="B520" t="s">
        <v>388</v>
      </c>
      <c r="C520" t="s">
        <v>625</v>
      </c>
      <c r="D520" t="s">
        <v>626</v>
      </c>
      <c r="E520" t="s">
        <v>37</v>
      </c>
      <c r="F520" t="s">
        <v>9</v>
      </c>
      <c r="G520" t="s">
        <v>1826</v>
      </c>
      <c r="H520" s="4">
        <v>60.874520500000003</v>
      </c>
      <c r="I520">
        <v>59.817469600000003</v>
      </c>
      <c r="J520" s="5">
        <v>1.0570508999999999</v>
      </c>
      <c r="K520">
        <v>1.7671273999999999</v>
      </c>
    </row>
    <row r="521" spans="1:11" x14ac:dyDescent="0.25">
      <c r="A521">
        <v>520</v>
      </c>
      <c r="B521" t="s">
        <v>388</v>
      </c>
      <c r="C521" t="s">
        <v>641</v>
      </c>
      <c r="D521" t="s">
        <v>642</v>
      </c>
      <c r="E521" t="s">
        <v>37</v>
      </c>
      <c r="F521" t="s">
        <v>9</v>
      </c>
      <c r="G521" t="s">
        <v>1826</v>
      </c>
      <c r="H521" s="4">
        <v>59.814661000000001</v>
      </c>
      <c r="I521">
        <v>61.1680286</v>
      </c>
      <c r="J521" s="5">
        <v>1.3533675999999999</v>
      </c>
      <c r="K521">
        <v>2.2125408000000002</v>
      </c>
    </row>
    <row r="522" spans="1:11" x14ac:dyDescent="0.25">
      <c r="A522">
        <v>521</v>
      </c>
      <c r="B522" t="s">
        <v>388</v>
      </c>
      <c r="C522" t="s">
        <v>651</v>
      </c>
      <c r="D522" t="s">
        <v>652</v>
      </c>
      <c r="E522" t="s">
        <v>37</v>
      </c>
      <c r="F522" t="s">
        <v>9</v>
      </c>
      <c r="G522" t="s">
        <v>1826</v>
      </c>
      <c r="H522" s="4">
        <v>63.593029899999998</v>
      </c>
      <c r="I522">
        <v>62.455858900000003</v>
      </c>
      <c r="J522" s="5">
        <v>1.1371709999999999</v>
      </c>
      <c r="K522">
        <v>1.8207595000000001</v>
      </c>
    </row>
    <row r="523" spans="1:11" x14ac:dyDescent="0.25">
      <c r="A523">
        <v>522</v>
      </c>
      <c r="B523" t="s">
        <v>388</v>
      </c>
      <c r="C523" t="s">
        <v>667</v>
      </c>
      <c r="D523" t="s">
        <v>668</v>
      </c>
      <c r="E523" t="s">
        <v>37</v>
      </c>
      <c r="F523" t="s">
        <v>9</v>
      </c>
      <c r="G523" t="s">
        <v>1826</v>
      </c>
      <c r="H523" s="4">
        <v>60.417363000000002</v>
      </c>
      <c r="I523">
        <v>62.8176877</v>
      </c>
      <c r="J523" s="5">
        <v>2.4003247000000001</v>
      </c>
      <c r="K523">
        <v>3.8210969000000001</v>
      </c>
    </row>
    <row r="524" spans="1:11" x14ac:dyDescent="0.25">
      <c r="A524">
        <v>523</v>
      </c>
      <c r="B524" t="s">
        <v>388</v>
      </c>
      <c r="C524" t="s">
        <v>675</v>
      </c>
      <c r="D524" t="s">
        <v>676</v>
      </c>
      <c r="E524" t="s">
        <v>37</v>
      </c>
      <c r="F524" t="s">
        <v>9</v>
      </c>
      <c r="G524" t="s">
        <v>1826</v>
      </c>
      <c r="H524" s="4">
        <v>59.718695400000001</v>
      </c>
      <c r="I524">
        <v>61.0208735</v>
      </c>
      <c r="J524" s="5">
        <v>1.3021780999999999</v>
      </c>
      <c r="K524">
        <v>2.133988</v>
      </c>
    </row>
    <row r="525" spans="1:11" x14ac:dyDescent="0.25">
      <c r="A525">
        <v>524</v>
      </c>
      <c r="B525" t="s">
        <v>388</v>
      </c>
      <c r="C525" t="s">
        <v>677</v>
      </c>
      <c r="D525" t="s">
        <v>678</v>
      </c>
      <c r="E525" t="s">
        <v>37</v>
      </c>
      <c r="F525" t="s">
        <v>9</v>
      </c>
      <c r="G525" t="s">
        <v>1826</v>
      </c>
      <c r="H525" s="4">
        <v>62.255867500000001</v>
      </c>
      <c r="I525">
        <v>59.718695400000001</v>
      </c>
      <c r="J525" s="5">
        <v>2.5371720999999998</v>
      </c>
      <c r="K525">
        <v>4.2485391000000003</v>
      </c>
    </row>
    <row r="526" spans="1:11" x14ac:dyDescent="0.25">
      <c r="A526">
        <v>525</v>
      </c>
      <c r="B526" t="s">
        <v>388</v>
      </c>
      <c r="C526" t="s">
        <v>693</v>
      </c>
      <c r="D526" t="s">
        <v>694</v>
      </c>
      <c r="E526" t="s">
        <v>37</v>
      </c>
      <c r="F526" t="s">
        <v>9</v>
      </c>
      <c r="G526" t="s">
        <v>1826</v>
      </c>
      <c r="H526" s="4">
        <v>62.463532000000001</v>
      </c>
      <c r="I526">
        <v>62.845657600000003</v>
      </c>
      <c r="J526" s="5">
        <v>0.38212560000000001</v>
      </c>
      <c r="K526">
        <v>0.60803819999999997</v>
      </c>
    </row>
    <row r="527" spans="1:11" x14ac:dyDescent="0.25">
      <c r="A527">
        <v>526</v>
      </c>
      <c r="B527" t="s">
        <v>388</v>
      </c>
      <c r="C527" t="s">
        <v>695</v>
      </c>
      <c r="D527" t="s">
        <v>696</v>
      </c>
      <c r="E527" t="s">
        <v>37</v>
      </c>
      <c r="F527" t="s">
        <v>9</v>
      </c>
      <c r="G527" t="s">
        <v>1826</v>
      </c>
      <c r="H527" s="4">
        <v>63.349950800000002</v>
      </c>
      <c r="I527">
        <v>62.463532000000001</v>
      </c>
      <c r="J527" s="5">
        <v>0.88641879999999995</v>
      </c>
      <c r="K527">
        <v>1.4190981</v>
      </c>
    </row>
    <row r="528" spans="1:11" x14ac:dyDescent="0.25">
      <c r="A528">
        <v>527</v>
      </c>
      <c r="B528" t="s">
        <v>388</v>
      </c>
      <c r="C528" t="s">
        <v>697</v>
      </c>
      <c r="D528" t="s">
        <v>698</v>
      </c>
      <c r="E528" t="s">
        <v>37</v>
      </c>
      <c r="F528" t="s">
        <v>9</v>
      </c>
      <c r="G528" t="s">
        <v>1826</v>
      </c>
      <c r="H528" s="4">
        <v>60.414375399999997</v>
      </c>
      <c r="I528">
        <v>63.349950800000002</v>
      </c>
      <c r="J528" s="5">
        <v>2.9355753999999998</v>
      </c>
      <c r="K528">
        <v>4.6339031999999998</v>
      </c>
    </row>
    <row r="529" spans="1:11" x14ac:dyDescent="0.25">
      <c r="A529">
        <v>528</v>
      </c>
      <c r="B529" t="s">
        <v>388</v>
      </c>
      <c r="C529" t="s">
        <v>705</v>
      </c>
      <c r="D529" t="s">
        <v>706</v>
      </c>
      <c r="E529" t="s">
        <v>37</v>
      </c>
      <c r="F529" t="s">
        <v>9</v>
      </c>
      <c r="G529" t="s">
        <v>1826</v>
      </c>
      <c r="H529" s="4">
        <v>62.749730300000003</v>
      </c>
      <c r="I529">
        <v>61.057046700000001</v>
      </c>
      <c r="J529" s="5">
        <v>1.6926836000000001</v>
      </c>
      <c r="K529">
        <v>2.7722985000000002</v>
      </c>
    </row>
    <row r="530" spans="1:11" x14ac:dyDescent="0.25">
      <c r="A530">
        <v>529</v>
      </c>
      <c r="B530" t="s">
        <v>388</v>
      </c>
      <c r="C530" t="s">
        <v>707</v>
      </c>
      <c r="D530" t="s">
        <v>708</v>
      </c>
      <c r="E530" t="s">
        <v>37</v>
      </c>
      <c r="F530" t="s">
        <v>9</v>
      </c>
      <c r="G530" t="s">
        <v>1826</v>
      </c>
      <c r="H530" s="4">
        <v>59.934785099999999</v>
      </c>
      <c r="I530">
        <v>62.749730300000003</v>
      </c>
      <c r="J530" s="5">
        <v>2.8149451999999999</v>
      </c>
      <c r="K530">
        <v>4.4859876999999999</v>
      </c>
    </row>
    <row r="531" spans="1:11" x14ac:dyDescent="0.25">
      <c r="A531">
        <v>530</v>
      </c>
      <c r="B531" t="s">
        <v>388</v>
      </c>
      <c r="C531" t="s">
        <v>715</v>
      </c>
      <c r="D531" t="s">
        <v>716</v>
      </c>
      <c r="E531" t="s">
        <v>37</v>
      </c>
      <c r="F531" t="s">
        <v>9</v>
      </c>
      <c r="G531" t="s">
        <v>1826</v>
      </c>
      <c r="H531" s="4">
        <v>62.046832899999998</v>
      </c>
      <c r="I531">
        <v>60.565090099999999</v>
      </c>
      <c r="J531" s="5">
        <v>1.4817427999999999</v>
      </c>
      <c r="K531">
        <v>2.4465295</v>
      </c>
    </row>
    <row r="532" spans="1:11" x14ac:dyDescent="0.25">
      <c r="A532">
        <v>531</v>
      </c>
      <c r="B532" t="s">
        <v>388</v>
      </c>
      <c r="C532" t="s">
        <v>719</v>
      </c>
      <c r="D532" t="s">
        <v>720</v>
      </c>
      <c r="E532" t="s">
        <v>37</v>
      </c>
      <c r="F532" t="s">
        <v>9</v>
      </c>
      <c r="G532" t="s">
        <v>1826</v>
      </c>
      <c r="H532" s="4">
        <v>61.249663300000002</v>
      </c>
      <c r="I532">
        <v>62.083436300000002</v>
      </c>
      <c r="J532" s="5">
        <v>0.83377299999999999</v>
      </c>
      <c r="K532">
        <v>1.3429878</v>
      </c>
    </row>
    <row r="533" spans="1:11" x14ac:dyDescent="0.25">
      <c r="A533">
        <v>532</v>
      </c>
      <c r="B533" t="s">
        <v>388</v>
      </c>
      <c r="C533" t="s">
        <v>727</v>
      </c>
      <c r="D533" t="s">
        <v>728</v>
      </c>
      <c r="E533" t="s">
        <v>37</v>
      </c>
      <c r="F533" t="s">
        <v>9</v>
      </c>
      <c r="G533" t="s">
        <v>1826</v>
      </c>
      <c r="H533" s="4">
        <v>59.726653499999998</v>
      </c>
      <c r="I533">
        <v>61.476697799999997</v>
      </c>
      <c r="J533" s="5">
        <v>1.7500443000000001</v>
      </c>
      <c r="K533">
        <v>2.8466790999999998</v>
      </c>
    </row>
    <row r="534" spans="1:11" x14ac:dyDescent="0.25">
      <c r="A534">
        <v>533</v>
      </c>
      <c r="B534" t="s">
        <v>388</v>
      </c>
      <c r="C534" t="s">
        <v>733</v>
      </c>
      <c r="D534" t="s">
        <v>734</v>
      </c>
      <c r="E534" t="s">
        <v>37</v>
      </c>
      <c r="F534" t="s">
        <v>9</v>
      </c>
      <c r="G534" t="s">
        <v>1826</v>
      </c>
      <c r="H534" s="4">
        <v>62.232726700000001</v>
      </c>
      <c r="I534">
        <v>60.562791699999998</v>
      </c>
      <c r="J534" s="5">
        <v>1.6699349999999999</v>
      </c>
      <c r="K534">
        <v>2.7573612999999999</v>
      </c>
    </row>
    <row r="535" spans="1:11" x14ac:dyDescent="0.25">
      <c r="A535">
        <v>534</v>
      </c>
      <c r="B535" t="s">
        <v>388</v>
      </c>
      <c r="C535" t="s">
        <v>737</v>
      </c>
      <c r="D535" t="s">
        <v>738</v>
      </c>
      <c r="E535" t="s">
        <v>37</v>
      </c>
      <c r="F535" t="s">
        <v>9</v>
      </c>
      <c r="G535" t="s">
        <v>1826</v>
      </c>
      <c r="H535" s="4">
        <v>61.7254711</v>
      </c>
      <c r="I535">
        <v>60.6993036</v>
      </c>
      <c r="J535" s="5">
        <v>1.0261674999999999</v>
      </c>
      <c r="K535">
        <v>1.6905754</v>
      </c>
    </row>
    <row r="536" spans="1:11" x14ac:dyDescent="0.25">
      <c r="A536">
        <v>535</v>
      </c>
      <c r="B536" t="s">
        <v>739</v>
      </c>
      <c r="C536" t="s">
        <v>748</v>
      </c>
      <c r="D536" t="s">
        <v>749</v>
      </c>
      <c r="E536" t="s">
        <v>37</v>
      </c>
      <c r="F536" t="s">
        <v>9</v>
      </c>
      <c r="G536" t="s">
        <v>1826</v>
      </c>
      <c r="H536" s="4">
        <v>62.301077100000001</v>
      </c>
      <c r="I536">
        <v>63.339965900000003</v>
      </c>
      <c r="J536" s="5">
        <v>1.0388888000000001</v>
      </c>
      <c r="K536">
        <v>1.6401790000000001</v>
      </c>
    </row>
    <row r="537" spans="1:11" x14ac:dyDescent="0.25">
      <c r="A537">
        <v>536</v>
      </c>
      <c r="B537" t="s">
        <v>739</v>
      </c>
      <c r="C537" t="s">
        <v>756</v>
      </c>
      <c r="D537" t="s">
        <v>757</v>
      </c>
      <c r="E537" t="s">
        <v>37</v>
      </c>
      <c r="F537" t="s">
        <v>9</v>
      </c>
      <c r="G537" t="s">
        <v>1826</v>
      </c>
      <c r="H537" s="4">
        <v>62.564661200000003</v>
      </c>
      <c r="I537">
        <v>63.841040499999998</v>
      </c>
      <c r="J537" s="5">
        <v>1.2763793000000001</v>
      </c>
      <c r="K537">
        <v>1.9993084000000001</v>
      </c>
    </row>
    <row r="538" spans="1:11" x14ac:dyDescent="0.25">
      <c r="A538">
        <v>537</v>
      </c>
      <c r="B538" t="s">
        <v>739</v>
      </c>
      <c r="C538" t="s">
        <v>770</v>
      </c>
      <c r="D538" t="s">
        <v>771</v>
      </c>
      <c r="E538" t="s">
        <v>37</v>
      </c>
      <c r="F538" t="s">
        <v>9</v>
      </c>
      <c r="G538" t="s">
        <v>1826</v>
      </c>
      <c r="H538" s="4">
        <v>63.409106299999998</v>
      </c>
      <c r="I538">
        <v>63.8627763</v>
      </c>
      <c r="J538" s="5">
        <v>0.45367000000000002</v>
      </c>
      <c r="K538">
        <v>0.71038250000000003</v>
      </c>
    </row>
    <row r="539" spans="1:11" x14ac:dyDescent="0.25">
      <c r="A539">
        <v>538</v>
      </c>
      <c r="B539" t="s">
        <v>739</v>
      </c>
      <c r="C539" t="s">
        <v>776</v>
      </c>
      <c r="D539" t="s">
        <v>777</v>
      </c>
      <c r="E539" t="s">
        <v>37</v>
      </c>
      <c r="F539" t="s">
        <v>9</v>
      </c>
      <c r="G539" t="s">
        <v>1826</v>
      </c>
      <c r="H539" s="4">
        <v>63.521598599999997</v>
      </c>
      <c r="I539">
        <v>62.217517100000002</v>
      </c>
      <c r="J539" s="5">
        <v>1.3040814999999999</v>
      </c>
      <c r="K539">
        <v>2.0960038000000001</v>
      </c>
    </row>
    <row r="540" spans="1:11" x14ac:dyDescent="0.25">
      <c r="A540">
        <v>539</v>
      </c>
      <c r="B540" t="s">
        <v>739</v>
      </c>
      <c r="C540" t="s">
        <v>782</v>
      </c>
      <c r="D540" t="s">
        <v>783</v>
      </c>
      <c r="E540" t="s">
        <v>37</v>
      </c>
      <c r="F540" t="s">
        <v>9</v>
      </c>
      <c r="G540" t="s">
        <v>1826</v>
      </c>
      <c r="H540" s="4">
        <v>63.636223700000002</v>
      </c>
      <c r="I540">
        <v>63.695667499999999</v>
      </c>
      <c r="J540" s="5">
        <v>5.9443799999999998E-2</v>
      </c>
      <c r="K540">
        <v>9.3324699999999997E-2</v>
      </c>
    </row>
    <row r="541" spans="1:11" x14ac:dyDescent="0.25">
      <c r="A541">
        <v>540</v>
      </c>
      <c r="B541" t="s">
        <v>739</v>
      </c>
      <c r="C541" t="s">
        <v>786</v>
      </c>
      <c r="D541" t="s">
        <v>787</v>
      </c>
      <c r="E541" t="s">
        <v>37</v>
      </c>
      <c r="F541" t="s">
        <v>9</v>
      </c>
      <c r="G541" t="s">
        <v>1826</v>
      </c>
      <c r="H541" s="4">
        <v>62.531178799999999</v>
      </c>
      <c r="I541">
        <v>63.493642700000002</v>
      </c>
      <c r="J541" s="5">
        <v>0.96246390000000004</v>
      </c>
      <c r="K541">
        <v>1.5158429</v>
      </c>
    </row>
    <row r="542" spans="1:11" x14ac:dyDescent="0.25">
      <c r="A542">
        <v>541</v>
      </c>
      <c r="B542" t="s">
        <v>739</v>
      </c>
      <c r="C542" t="s">
        <v>802</v>
      </c>
      <c r="D542" t="s">
        <v>803</v>
      </c>
      <c r="E542" t="s">
        <v>37</v>
      </c>
      <c r="F542" t="s">
        <v>9</v>
      </c>
      <c r="G542" t="s">
        <v>1826</v>
      </c>
      <c r="H542" s="4">
        <v>63.241252899999999</v>
      </c>
      <c r="I542">
        <v>63.465357500000003</v>
      </c>
      <c r="J542" s="5">
        <v>0.22410459999999999</v>
      </c>
      <c r="K542">
        <v>0.35311330000000002</v>
      </c>
    </row>
    <row r="543" spans="1:11" x14ac:dyDescent="0.25">
      <c r="A543">
        <v>542</v>
      </c>
      <c r="B543" t="s">
        <v>739</v>
      </c>
      <c r="C543" t="s">
        <v>810</v>
      </c>
      <c r="D543" t="s">
        <v>811</v>
      </c>
      <c r="E543" t="s">
        <v>37</v>
      </c>
      <c r="F543" t="s">
        <v>9</v>
      </c>
      <c r="G543" t="s">
        <v>1826</v>
      </c>
      <c r="H543" s="4">
        <v>62.673980999999998</v>
      </c>
      <c r="I543">
        <v>62.9485709</v>
      </c>
      <c r="J543" s="5">
        <v>0.2745899</v>
      </c>
      <c r="K543">
        <v>0.43621310000000002</v>
      </c>
    </row>
    <row r="544" spans="1:11" x14ac:dyDescent="0.25">
      <c r="A544">
        <v>543</v>
      </c>
      <c r="B544" t="s">
        <v>739</v>
      </c>
      <c r="C544" t="s">
        <v>812</v>
      </c>
      <c r="D544" t="s">
        <v>813</v>
      </c>
      <c r="E544" t="s">
        <v>37</v>
      </c>
      <c r="F544" t="s">
        <v>9</v>
      </c>
      <c r="G544" t="s">
        <v>1826</v>
      </c>
      <c r="H544" s="4">
        <v>63.424576999999999</v>
      </c>
      <c r="I544">
        <v>62.673980999999998</v>
      </c>
      <c r="J544" s="5">
        <v>0.75059600000000004</v>
      </c>
      <c r="K544">
        <v>1.1976198</v>
      </c>
    </row>
    <row r="545" spans="1:11" x14ac:dyDescent="0.25">
      <c r="A545">
        <v>544</v>
      </c>
      <c r="B545" t="s">
        <v>739</v>
      </c>
      <c r="C545" t="s">
        <v>822</v>
      </c>
      <c r="D545" t="s">
        <v>823</v>
      </c>
      <c r="E545" t="s">
        <v>37</v>
      </c>
      <c r="F545" t="s">
        <v>9</v>
      </c>
      <c r="G545" t="s">
        <v>1826</v>
      </c>
      <c r="H545" s="4">
        <v>63.087296500000001</v>
      </c>
      <c r="I545">
        <v>63.391852900000004</v>
      </c>
      <c r="J545" s="5">
        <v>0.3045564</v>
      </c>
      <c r="K545">
        <v>0.48043459999999999</v>
      </c>
    </row>
    <row r="546" spans="1:11" x14ac:dyDescent="0.25">
      <c r="A546">
        <v>545</v>
      </c>
      <c r="B546" t="s">
        <v>739</v>
      </c>
      <c r="C546" t="s">
        <v>830</v>
      </c>
      <c r="D546" t="s">
        <v>831</v>
      </c>
      <c r="E546" t="s">
        <v>37</v>
      </c>
      <c r="F546" t="s">
        <v>9</v>
      </c>
      <c r="G546" t="s">
        <v>1826</v>
      </c>
      <c r="H546" s="4">
        <v>62.605935299999999</v>
      </c>
      <c r="I546">
        <v>62.8834309</v>
      </c>
      <c r="J546" s="5">
        <v>0.27749560000000001</v>
      </c>
      <c r="K546">
        <v>0.4412857</v>
      </c>
    </row>
    <row r="547" spans="1:11" x14ac:dyDescent="0.25">
      <c r="A547">
        <v>546</v>
      </c>
      <c r="B547" t="s">
        <v>739</v>
      </c>
      <c r="C547" t="s">
        <v>848</v>
      </c>
      <c r="D547" t="s">
        <v>849</v>
      </c>
      <c r="E547" t="s">
        <v>37</v>
      </c>
      <c r="F547" t="s">
        <v>9</v>
      </c>
      <c r="G547" t="s">
        <v>1826</v>
      </c>
      <c r="H547" s="4">
        <v>62.584530600000001</v>
      </c>
      <c r="I547">
        <v>63.5487635</v>
      </c>
      <c r="J547" s="5">
        <v>0.96423289999999995</v>
      </c>
      <c r="K547">
        <v>1.5173118000000001</v>
      </c>
    </row>
    <row r="548" spans="1:11" x14ac:dyDescent="0.25">
      <c r="A548">
        <v>547</v>
      </c>
      <c r="B548" t="s">
        <v>739</v>
      </c>
      <c r="C548" t="s">
        <v>858</v>
      </c>
      <c r="D548" t="s">
        <v>859</v>
      </c>
      <c r="E548" t="s">
        <v>37</v>
      </c>
      <c r="F548" t="s">
        <v>9</v>
      </c>
      <c r="G548" t="s">
        <v>1826</v>
      </c>
      <c r="H548" s="4">
        <v>62.1873012</v>
      </c>
      <c r="I548">
        <v>63.614046199999997</v>
      </c>
      <c r="J548" s="5">
        <v>1.4267449999999999</v>
      </c>
      <c r="K548">
        <v>2.2428143999999999</v>
      </c>
    </row>
    <row r="549" spans="1:11" x14ac:dyDescent="0.25">
      <c r="A549">
        <v>548</v>
      </c>
      <c r="B549" t="s">
        <v>739</v>
      </c>
      <c r="C549" t="s">
        <v>862</v>
      </c>
      <c r="D549" t="s">
        <v>863</v>
      </c>
      <c r="E549" t="s">
        <v>37</v>
      </c>
      <c r="F549" t="s">
        <v>9</v>
      </c>
      <c r="G549" t="s">
        <v>1826</v>
      </c>
      <c r="H549" s="4">
        <v>62.919123300000003</v>
      </c>
      <c r="I549">
        <v>63.246982299999999</v>
      </c>
      <c r="J549" s="5">
        <v>0.32785900000000001</v>
      </c>
      <c r="K549">
        <v>0.51837889999999998</v>
      </c>
    </row>
    <row r="550" spans="1:11" x14ac:dyDescent="0.25">
      <c r="A550">
        <v>549</v>
      </c>
      <c r="B550" t="s">
        <v>739</v>
      </c>
      <c r="C550" t="s">
        <v>864</v>
      </c>
      <c r="D550" t="s">
        <v>865</v>
      </c>
      <c r="E550" t="s">
        <v>37</v>
      </c>
      <c r="F550" t="s">
        <v>9</v>
      </c>
      <c r="G550" t="s">
        <v>1826</v>
      </c>
      <c r="H550" s="4">
        <v>62.204034800000002</v>
      </c>
      <c r="I550">
        <v>62.919123300000003</v>
      </c>
      <c r="J550" s="5">
        <v>0.71508850000000002</v>
      </c>
      <c r="K550">
        <v>1.1365201</v>
      </c>
    </row>
    <row r="551" spans="1:11" x14ac:dyDescent="0.25">
      <c r="A551">
        <v>550</v>
      </c>
      <c r="B551" t="s">
        <v>739</v>
      </c>
      <c r="C551" t="s">
        <v>870</v>
      </c>
      <c r="D551" t="s">
        <v>871</v>
      </c>
      <c r="E551" t="s">
        <v>37</v>
      </c>
      <c r="F551" t="s">
        <v>9</v>
      </c>
      <c r="G551" t="s">
        <v>1826</v>
      </c>
      <c r="H551" s="4">
        <v>62.5853611</v>
      </c>
      <c r="I551">
        <v>63.731862900000003</v>
      </c>
      <c r="J551" s="5">
        <v>1.1465018</v>
      </c>
      <c r="K551">
        <v>1.7989459999999999</v>
      </c>
    </row>
    <row r="552" spans="1:11" x14ac:dyDescent="0.25">
      <c r="A552">
        <v>551</v>
      </c>
      <c r="B552" t="s">
        <v>739</v>
      </c>
      <c r="C552" t="s">
        <v>872</v>
      </c>
      <c r="D552" t="s">
        <v>873</v>
      </c>
      <c r="E552" t="s">
        <v>37</v>
      </c>
      <c r="F552" t="s">
        <v>9</v>
      </c>
      <c r="G552" t="s">
        <v>1826</v>
      </c>
      <c r="H552" s="4">
        <v>63.547256599999997</v>
      </c>
      <c r="I552">
        <v>62.5853611</v>
      </c>
      <c r="J552" s="5">
        <v>0.96189550000000001</v>
      </c>
      <c r="K552">
        <v>1.5369337000000001</v>
      </c>
    </row>
    <row r="553" spans="1:11" x14ac:dyDescent="0.25">
      <c r="A553">
        <v>552</v>
      </c>
      <c r="B553" t="s">
        <v>739</v>
      </c>
      <c r="C553" t="s">
        <v>874</v>
      </c>
      <c r="D553" t="s">
        <v>875</v>
      </c>
      <c r="E553" t="s">
        <v>37</v>
      </c>
      <c r="F553" t="s">
        <v>9</v>
      </c>
      <c r="G553" t="s">
        <v>1826</v>
      </c>
      <c r="H553" s="4">
        <v>63.457449799999999</v>
      </c>
      <c r="I553">
        <v>63.547256599999997</v>
      </c>
      <c r="J553" s="5">
        <v>8.9806800000000006E-2</v>
      </c>
      <c r="K553">
        <v>0.1413229</v>
      </c>
    </row>
    <row r="554" spans="1:11" x14ac:dyDescent="0.25">
      <c r="A554">
        <v>553</v>
      </c>
      <c r="B554" t="s">
        <v>739</v>
      </c>
      <c r="C554" t="s">
        <v>876</v>
      </c>
      <c r="D554" t="s">
        <v>877</v>
      </c>
      <c r="E554" t="s">
        <v>37</v>
      </c>
      <c r="F554" t="s">
        <v>9</v>
      </c>
      <c r="G554" t="s">
        <v>1826</v>
      </c>
      <c r="H554" s="4">
        <v>62.851716400000001</v>
      </c>
      <c r="I554">
        <v>63.457449799999999</v>
      </c>
      <c r="J554" s="5">
        <v>0.60573339999999998</v>
      </c>
      <c r="K554">
        <v>0.95455049999999997</v>
      </c>
    </row>
    <row r="555" spans="1:11" x14ac:dyDescent="0.25">
      <c r="A555">
        <v>554</v>
      </c>
      <c r="B555" t="s">
        <v>739</v>
      </c>
      <c r="C555" t="s">
        <v>898</v>
      </c>
      <c r="D555" t="s">
        <v>899</v>
      </c>
      <c r="E555" t="s">
        <v>37</v>
      </c>
      <c r="F555" t="s">
        <v>9</v>
      </c>
      <c r="G555" t="s">
        <v>1826</v>
      </c>
      <c r="H555" s="4">
        <v>63.677248400000003</v>
      </c>
      <c r="I555">
        <v>63.476206900000001</v>
      </c>
      <c r="J555" s="5">
        <v>0.20104150000000001</v>
      </c>
      <c r="K555">
        <v>0.31671949999999999</v>
      </c>
    </row>
    <row r="556" spans="1:11" x14ac:dyDescent="0.25">
      <c r="A556">
        <v>555</v>
      </c>
      <c r="B556" t="s">
        <v>739</v>
      </c>
      <c r="C556" t="s">
        <v>900</v>
      </c>
      <c r="D556" t="s">
        <v>901</v>
      </c>
      <c r="E556" t="s">
        <v>37</v>
      </c>
      <c r="F556" t="s">
        <v>9</v>
      </c>
      <c r="G556" t="s">
        <v>1826</v>
      </c>
      <c r="H556" s="4">
        <v>62.466383700000002</v>
      </c>
      <c r="I556">
        <v>63.677248400000003</v>
      </c>
      <c r="J556" s="5">
        <v>1.2108646999999999</v>
      </c>
      <c r="K556">
        <v>1.9015656999999999</v>
      </c>
    </row>
    <row r="557" spans="1:11" x14ac:dyDescent="0.25">
      <c r="A557">
        <v>556</v>
      </c>
      <c r="B557" t="s">
        <v>739</v>
      </c>
      <c r="C557" t="s">
        <v>902</v>
      </c>
      <c r="D557" t="s">
        <v>903</v>
      </c>
      <c r="E557" t="s">
        <v>37</v>
      </c>
      <c r="F557" t="s">
        <v>9</v>
      </c>
      <c r="G557" t="s">
        <v>1826</v>
      </c>
      <c r="H557" s="4">
        <v>63.201560899999997</v>
      </c>
      <c r="I557">
        <v>62.466383700000002</v>
      </c>
      <c r="J557" s="5">
        <v>0.73517719999999998</v>
      </c>
      <c r="K557">
        <v>1.1769164999999999</v>
      </c>
    </row>
    <row r="558" spans="1:11" x14ac:dyDescent="0.25">
      <c r="A558">
        <v>557</v>
      </c>
      <c r="B558" t="s">
        <v>739</v>
      </c>
      <c r="C558" t="s">
        <v>910</v>
      </c>
      <c r="D558" t="s">
        <v>911</v>
      </c>
      <c r="E558" t="s">
        <v>37</v>
      </c>
      <c r="F558" t="s">
        <v>9</v>
      </c>
      <c r="G558" t="s">
        <v>1826</v>
      </c>
      <c r="H558" s="4">
        <v>62.613866700000003</v>
      </c>
      <c r="I558">
        <v>62.663547199999996</v>
      </c>
      <c r="J558" s="5">
        <v>4.9680500000000002E-2</v>
      </c>
      <c r="K558">
        <v>7.9281299999999999E-2</v>
      </c>
    </row>
    <row r="559" spans="1:11" x14ac:dyDescent="0.25">
      <c r="A559">
        <v>558</v>
      </c>
      <c r="B559" t="s">
        <v>739</v>
      </c>
      <c r="C559" t="s">
        <v>914</v>
      </c>
      <c r="D559" t="s">
        <v>915</v>
      </c>
      <c r="E559" t="s">
        <v>37</v>
      </c>
      <c r="F559" t="s">
        <v>9</v>
      </c>
      <c r="G559" t="s">
        <v>1826</v>
      </c>
      <c r="H559" s="4">
        <v>62.248005999999997</v>
      </c>
      <c r="I559">
        <v>62.035912400000001</v>
      </c>
      <c r="J559" s="5">
        <v>0.21209359999999999</v>
      </c>
      <c r="K559">
        <v>0.34188839999999998</v>
      </c>
    </row>
    <row r="560" spans="1:11" x14ac:dyDescent="0.25">
      <c r="A560">
        <v>559</v>
      </c>
      <c r="B560" t="s">
        <v>739</v>
      </c>
      <c r="C560" t="s">
        <v>922</v>
      </c>
      <c r="D560" t="s">
        <v>923</v>
      </c>
      <c r="E560" t="s">
        <v>37</v>
      </c>
      <c r="F560" t="s">
        <v>9</v>
      </c>
      <c r="G560" t="s">
        <v>1826</v>
      </c>
      <c r="H560" s="4">
        <v>62.592228300000002</v>
      </c>
      <c r="I560">
        <v>63.402589499999998</v>
      </c>
      <c r="J560" s="5">
        <v>0.8103612</v>
      </c>
      <c r="K560">
        <v>1.2781199999999999</v>
      </c>
    </row>
    <row r="561" spans="1:11" x14ac:dyDescent="0.25">
      <c r="A561">
        <v>560</v>
      </c>
      <c r="B561" t="s">
        <v>739</v>
      </c>
      <c r="C561" t="s">
        <v>938</v>
      </c>
      <c r="D561" t="s">
        <v>939</v>
      </c>
      <c r="E561" t="s">
        <v>37</v>
      </c>
      <c r="F561" t="s">
        <v>9</v>
      </c>
      <c r="G561" t="s">
        <v>1826</v>
      </c>
      <c r="H561" s="4">
        <v>62.073198400000003</v>
      </c>
      <c r="I561">
        <v>63.4548767</v>
      </c>
      <c r="J561" s="5">
        <v>1.3816782999999999</v>
      </c>
      <c r="K561">
        <v>2.1774186000000002</v>
      </c>
    </row>
    <row r="562" spans="1:11" x14ac:dyDescent="0.25">
      <c r="A562">
        <v>561</v>
      </c>
      <c r="B562" t="s">
        <v>739</v>
      </c>
      <c r="C562" t="s">
        <v>950</v>
      </c>
      <c r="D562" t="s">
        <v>951</v>
      </c>
      <c r="E562" t="s">
        <v>37</v>
      </c>
      <c r="F562" t="s">
        <v>9</v>
      </c>
      <c r="G562" t="s">
        <v>1826</v>
      </c>
      <c r="H562" s="4">
        <v>63.749850600000002</v>
      </c>
      <c r="I562">
        <v>63.218437100000003</v>
      </c>
      <c r="J562" s="5">
        <v>0.53141349999999998</v>
      </c>
      <c r="K562">
        <v>0.84059890000000004</v>
      </c>
    </row>
    <row r="563" spans="1:11" x14ac:dyDescent="0.25">
      <c r="A563">
        <v>562</v>
      </c>
      <c r="B563" t="s">
        <v>739</v>
      </c>
      <c r="C563" t="s">
        <v>956</v>
      </c>
      <c r="D563" t="s">
        <v>957</v>
      </c>
      <c r="E563" t="s">
        <v>37</v>
      </c>
      <c r="F563" t="s">
        <v>9</v>
      </c>
      <c r="G563" t="s">
        <v>1826</v>
      </c>
      <c r="H563" s="4">
        <v>63.402251399999997</v>
      </c>
      <c r="I563">
        <v>62.204828900000003</v>
      </c>
      <c r="J563" s="5">
        <v>1.1974225000000001</v>
      </c>
      <c r="K563">
        <v>1.9249670999999999</v>
      </c>
    </row>
    <row r="564" spans="1:11" x14ac:dyDescent="0.25">
      <c r="A564">
        <v>563</v>
      </c>
      <c r="B564" t="s">
        <v>739</v>
      </c>
      <c r="C564" t="s">
        <v>960</v>
      </c>
      <c r="D564" t="s">
        <v>961</v>
      </c>
      <c r="E564" t="s">
        <v>37</v>
      </c>
      <c r="F564" t="s">
        <v>9</v>
      </c>
      <c r="G564" t="s">
        <v>1826</v>
      </c>
      <c r="H564" s="4">
        <v>62.4857589</v>
      </c>
      <c r="I564">
        <v>63.402251399999997</v>
      </c>
      <c r="J564" s="5">
        <v>0.91649250000000004</v>
      </c>
      <c r="K564">
        <v>1.4455203999999999</v>
      </c>
    </row>
    <row r="565" spans="1:11" x14ac:dyDescent="0.25">
      <c r="A565">
        <v>564</v>
      </c>
      <c r="B565" t="s">
        <v>739</v>
      </c>
      <c r="C565" t="s">
        <v>966</v>
      </c>
      <c r="D565" t="s">
        <v>967</v>
      </c>
      <c r="E565" t="s">
        <v>37</v>
      </c>
      <c r="F565" t="s">
        <v>9</v>
      </c>
      <c r="G565" t="s">
        <v>1826</v>
      </c>
      <c r="H565" s="4">
        <v>62.676359699999999</v>
      </c>
      <c r="I565">
        <v>62.697338600000002</v>
      </c>
      <c r="J565" s="5">
        <v>2.0978900000000002E-2</v>
      </c>
      <c r="K565">
        <v>3.34606E-2</v>
      </c>
    </row>
    <row r="566" spans="1:11" x14ac:dyDescent="0.25">
      <c r="A566">
        <v>565</v>
      </c>
      <c r="B566" t="s">
        <v>739</v>
      </c>
      <c r="C566" t="s">
        <v>968</v>
      </c>
      <c r="D566" t="s">
        <v>969</v>
      </c>
      <c r="E566" t="s">
        <v>37</v>
      </c>
      <c r="F566" t="s">
        <v>9</v>
      </c>
      <c r="G566" t="s">
        <v>1826</v>
      </c>
      <c r="H566" s="4">
        <v>63.766441999999998</v>
      </c>
      <c r="I566">
        <v>62.676359699999999</v>
      </c>
      <c r="J566" s="5">
        <v>1.0900822999999999</v>
      </c>
      <c r="K566">
        <v>1.7392240000000001</v>
      </c>
    </row>
    <row r="567" spans="1:11" x14ac:dyDescent="0.25">
      <c r="A567">
        <v>566</v>
      </c>
      <c r="B567" t="s">
        <v>739</v>
      </c>
      <c r="C567" t="s">
        <v>976</v>
      </c>
      <c r="D567" t="s">
        <v>977</v>
      </c>
      <c r="E567" t="s">
        <v>37</v>
      </c>
      <c r="F567" t="s">
        <v>9</v>
      </c>
      <c r="G567" t="s">
        <v>1826</v>
      </c>
      <c r="H567" s="4">
        <v>63.686004699999998</v>
      </c>
      <c r="I567">
        <v>63.1940046</v>
      </c>
      <c r="J567" s="5">
        <v>0.4920001</v>
      </c>
      <c r="K567">
        <v>0.778555</v>
      </c>
    </row>
    <row r="568" spans="1:11" x14ac:dyDescent="0.25">
      <c r="A568">
        <v>567</v>
      </c>
      <c r="B568" t="s">
        <v>739</v>
      </c>
      <c r="C568" t="s">
        <v>980</v>
      </c>
      <c r="D568" t="s">
        <v>981</v>
      </c>
      <c r="E568" t="s">
        <v>37</v>
      </c>
      <c r="F568" t="s">
        <v>9</v>
      </c>
      <c r="G568" t="s">
        <v>1826</v>
      </c>
      <c r="H568" s="4">
        <v>62.089980500000003</v>
      </c>
      <c r="I568">
        <v>62.344934199999997</v>
      </c>
      <c r="J568" s="5">
        <v>0.25495370000000001</v>
      </c>
      <c r="K568">
        <v>0.40894049999999998</v>
      </c>
    </row>
    <row r="569" spans="1:11" x14ac:dyDescent="0.25">
      <c r="A569">
        <v>568</v>
      </c>
      <c r="B569" t="s">
        <v>739</v>
      </c>
      <c r="C569" t="s">
        <v>982</v>
      </c>
      <c r="D569" t="s">
        <v>983</v>
      </c>
      <c r="E569" t="s">
        <v>37</v>
      </c>
      <c r="F569" t="s">
        <v>9</v>
      </c>
      <c r="G569" t="s">
        <v>1826</v>
      </c>
      <c r="H569" s="4">
        <v>63.0352538</v>
      </c>
      <c r="I569">
        <v>62.089980500000003</v>
      </c>
      <c r="J569" s="5">
        <v>0.94527329999999998</v>
      </c>
      <c r="K569">
        <v>1.5224249000000001</v>
      </c>
    </row>
    <row r="570" spans="1:11" x14ac:dyDescent="0.25">
      <c r="A570">
        <v>569</v>
      </c>
      <c r="B570" t="s">
        <v>739</v>
      </c>
      <c r="C570" t="s">
        <v>986</v>
      </c>
      <c r="D570" t="s">
        <v>987</v>
      </c>
      <c r="E570" t="s">
        <v>37</v>
      </c>
      <c r="F570" t="s">
        <v>9</v>
      </c>
      <c r="G570" t="s">
        <v>1826</v>
      </c>
      <c r="H570" s="4">
        <v>62.500336500000003</v>
      </c>
      <c r="I570">
        <v>63.278203599999998</v>
      </c>
      <c r="J570" s="5">
        <v>0.77786710000000003</v>
      </c>
      <c r="K570">
        <v>1.2292813</v>
      </c>
    </row>
    <row r="571" spans="1:11" x14ac:dyDescent="0.25">
      <c r="A571">
        <v>570</v>
      </c>
      <c r="B571" t="s">
        <v>739</v>
      </c>
      <c r="C571" t="s">
        <v>988</v>
      </c>
      <c r="D571" t="s">
        <v>989</v>
      </c>
      <c r="E571" t="s">
        <v>37</v>
      </c>
      <c r="F571" t="s">
        <v>9</v>
      </c>
      <c r="G571" t="s">
        <v>1826</v>
      </c>
      <c r="H571" s="4">
        <v>63.371838199999999</v>
      </c>
      <c r="I571">
        <v>62.500336500000003</v>
      </c>
      <c r="J571" s="5">
        <v>0.87150170000000005</v>
      </c>
      <c r="K571">
        <v>1.3943951999999999</v>
      </c>
    </row>
    <row r="572" spans="1:11" x14ac:dyDescent="0.25">
      <c r="A572">
        <v>571</v>
      </c>
      <c r="B572" t="s">
        <v>739</v>
      </c>
      <c r="C572" t="s">
        <v>990</v>
      </c>
      <c r="D572" t="s">
        <v>991</v>
      </c>
      <c r="E572" t="s">
        <v>37</v>
      </c>
      <c r="F572" t="s">
        <v>9</v>
      </c>
      <c r="G572" t="s">
        <v>1826</v>
      </c>
      <c r="H572" s="4">
        <v>63.524864200000003</v>
      </c>
      <c r="I572">
        <v>63.371838199999999</v>
      </c>
      <c r="J572" s="5">
        <v>0.153026</v>
      </c>
      <c r="K572">
        <v>0.2414732</v>
      </c>
    </row>
    <row r="573" spans="1:11" x14ac:dyDescent="0.25">
      <c r="A573">
        <v>572</v>
      </c>
      <c r="B573" t="s">
        <v>739</v>
      </c>
      <c r="C573" t="s">
        <v>998</v>
      </c>
      <c r="D573" t="s">
        <v>999</v>
      </c>
      <c r="E573" t="s">
        <v>37</v>
      </c>
      <c r="F573" t="s">
        <v>9</v>
      </c>
      <c r="G573" t="s">
        <v>1826</v>
      </c>
      <c r="H573" s="4">
        <v>63.279423800000004</v>
      </c>
      <c r="I573">
        <v>62.644560200000001</v>
      </c>
      <c r="J573" s="5">
        <v>0.63486359999999997</v>
      </c>
      <c r="K573">
        <v>1.0134377000000001</v>
      </c>
    </row>
    <row r="574" spans="1:11" x14ac:dyDescent="0.25">
      <c r="A574">
        <v>573</v>
      </c>
      <c r="B574" t="s">
        <v>739</v>
      </c>
      <c r="C574" t="s">
        <v>1000</v>
      </c>
      <c r="D574" t="s">
        <v>1001</v>
      </c>
      <c r="E574" t="s">
        <v>37</v>
      </c>
      <c r="F574" t="s">
        <v>9</v>
      </c>
      <c r="G574" t="s">
        <v>1826</v>
      </c>
      <c r="H574" s="4">
        <v>63.767975</v>
      </c>
      <c r="I574">
        <v>63.279423800000004</v>
      </c>
      <c r="J574" s="5">
        <v>0.48855120000000002</v>
      </c>
      <c r="K574">
        <v>0.77205380000000001</v>
      </c>
    </row>
    <row r="575" spans="1:11" x14ac:dyDescent="0.25">
      <c r="A575">
        <v>574</v>
      </c>
      <c r="B575" t="s">
        <v>739</v>
      </c>
      <c r="C575" t="s">
        <v>1002</v>
      </c>
      <c r="D575" t="s">
        <v>1003</v>
      </c>
      <c r="E575" t="s">
        <v>37</v>
      </c>
      <c r="F575" t="s">
        <v>9</v>
      </c>
      <c r="G575" t="s">
        <v>1826</v>
      </c>
      <c r="H575" s="4">
        <v>63.156802599999999</v>
      </c>
      <c r="I575">
        <v>63.767975</v>
      </c>
      <c r="J575" s="5">
        <v>0.61117239999999995</v>
      </c>
      <c r="K575">
        <v>0.95843160000000005</v>
      </c>
    </row>
    <row r="576" spans="1:11" x14ac:dyDescent="0.25">
      <c r="A576">
        <v>575</v>
      </c>
      <c r="B576" t="s">
        <v>739</v>
      </c>
      <c r="C576" t="s">
        <v>1006</v>
      </c>
      <c r="D576" t="s">
        <v>1007</v>
      </c>
      <c r="E576" t="s">
        <v>37</v>
      </c>
      <c r="F576" t="s">
        <v>9</v>
      </c>
      <c r="G576" t="s">
        <v>1826</v>
      </c>
      <c r="H576" s="4">
        <v>62.073900600000002</v>
      </c>
      <c r="I576">
        <v>63.156802599999999</v>
      </c>
      <c r="J576" s="5">
        <v>1.082902</v>
      </c>
      <c r="K576">
        <v>1.7146245</v>
      </c>
    </row>
    <row r="577" spans="1:11" x14ac:dyDescent="0.25">
      <c r="A577">
        <v>576</v>
      </c>
      <c r="B577" t="s">
        <v>739</v>
      </c>
      <c r="C577" t="s">
        <v>1038</v>
      </c>
      <c r="D577" t="s">
        <v>1039</v>
      </c>
      <c r="E577" t="s">
        <v>37</v>
      </c>
      <c r="F577" t="s">
        <v>9</v>
      </c>
      <c r="G577" t="s">
        <v>1826</v>
      </c>
      <c r="H577" s="4">
        <v>62.94041</v>
      </c>
      <c r="I577">
        <v>63.516622699999999</v>
      </c>
      <c r="J577" s="5">
        <v>0.57621270000000002</v>
      </c>
      <c r="K577">
        <v>0.90718410000000005</v>
      </c>
    </row>
    <row r="578" spans="1:11" x14ac:dyDescent="0.25">
      <c r="A578">
        <v>577</v>
      </c>
      <c r="B578" t="s">
        <v>739</v>
      </c>
      <c r="C578" t="s">
        <v>1040</v>
      </c>
      <c r="D578" t="s">
        <v>1041</v>
      </c>
      <c r="E578" t="s">
        <v>37</v>
      </c>
      <c r="F578" t="s">
        <v>9</v>
      </c>
      <c r="G578" t="s">
        <v>1826</v>
      </c>
      <c r="H578" s="4">
        <v>63.359292699999997</v>
      </c>
      <c r="I578">
        <v>62.94041</v>
      </c>
      <c r="J578" s="5">
        <v>0.4188827</v>
      </c>
      <c r="K578">
        <v>0.66552270000000002</v>
      </c>
    </row>
    <row r="579" spans="1:11" x14ac:dyDescent="0.25">
      <c r="A579">
        <v>578</v>
      </c>
      <c r="B579" t="s">
        <v>739</v>
      </c>
      <c r="C579" t="s">
        <v>1046</v>
      </c>
      <c r="D579" t="s">
        <v>1047</v>
      </c>
      <c r="E579" t="s">
        <v>37</v>
      </c>
      <c r="F579" t="s">
        <v>9</v>
      </c>
      <c r="G579" t="s">
        <v>1826</v>
      </c>
      <c r="H579" s="4">
        <v>62.488435500000001</v>
      </c>
      <c r="I579">
        <v>63.790997699999998</v>
      </c>
      <c r="J579" s="5">
        <v>1.3025621999999999</v>
      </c>
      <c r="K579">
        <v>2.0419217000000001</v>
      </c>
    </row>
    <row r="580" spans="1:11" x14ac:dyDescent="0.25">
      <c r="A580">
        <v>579</v>
      </c>
      <c r="B580" t="s">
        <v>739</v>
      </c>
      <c r="C580" t="s">
        <v>1048</v>
      </c>
      <c r="D580" t="s">
        <v>1049</v>
      </c>
      <c r="E580" t="s">
        <v>37</v>
      </c>
      <c r="F580" t="s">
        <v>9</v>
      </c>
      <c r="G580" t="s">
        <v>1826</v>
      </c>
      <c r="H580" s="4">
        <v>63.383206899999998</v>
      </c>
      <c r="I580">
        <v>62.488435500000001</v>
      </c>
      <c r="J580" s="5">
        <v>0.89477139999999999</v>
      </c>
      <c r="K580">
        <v>1.4318991999999999</v>
      </c>
    </row>
    <row r="581" spans="1:11" x14ac:dyDescent="0.25">
      <c r="A581">
        <v>580</v>
      </c>
      <c r="B581" t="s">
        <v>739</v>
      </c>
      <c r="C581" t="s">
        <v>1060</v>
      </c>
      <c r="D581" t="s">
        <v>1061</v>
      </c>
      <c r="E581" t="s">
        <v>37</v>
      </c>
      <c r="F581" t="s">
        <v>9</v>
      </c>
      <c r="G581" t="s">
        <v>1826</v>
      </c>
      <c r="H581" s="4">
        <v>63.568814600000003</v>
      </c>
      <c r="I581">
        <v>63.701219899999998</v>
      </c>
      <c r="J581" s="5">
        <v>0.1324053</v>
      </c>
      <c r="K581">
        <v>0.2078536</v>
      </c>
    </row>
    <row r="582" spans="1:11" x14ac:dyDescent="0.25">
      <c r="A582">
        <v>581</v>
      </c>
      <c r="B582" t="s">
        <v>739</v>
      </c>
      <c r="C582" t="s">
        <v>1064</v>
      </c>
      <c r="D582" t="s">
        <v>1065</v>
      </c>
      <c r="E582" t="s">
        <v>37</v>
      </c>
      <c r="F582" t="s">
        <v>9</v>
      </c>
      <c r="G582" t="s">
        <v>1826</v>
      </c>
      <c r="H582" s="4">
        <v>62.7640235</v>
      </c>
      <c r="I582">
        <v>62.815316199999998</v>
      </c>
      <c r="J582" s="5">
        <v>5.1292699999999997E-2</v>
      </c>
      <c r="K582">
        <v>8.1656400000000004E-2</v>
      </c>
    </row>
    <row r="583" spans="1:11" x14ac:dyDescent="0.25">
      <c r="A583">
        <v>582</v>
      </c>
      <c r="B583" t="s">
        <v>739</v>
      </c>
      <c r="C583" t="s">
        <v>1068</v>
      </c>
      <c r="D583" t="s">
        <v>1069</v>
      </c>
      <c r="E583" t="s">
        <v>37</v>
      </c>
      <c r="F583" t="s">
        <v>9</v>
      </c>
      <c r="G583" t="s">
        <v>1826</v>
      </c>
      <c r="H583" s="4">
        <v>63.163750100000001</v>
      </c>
      <c r="I583">
        <v>62.7640235</v>
      </c>
      <c r="J583" s="5">
        <v>0.39972659999999999</v>
      </c>
      <c r="K583">
        <v>0.6368722</v>
      </c>
    </row>
    <row r="584" spans="1:11" x14ac:dyDescent="0.25">
      <c r="A584">
        <v>583</v>
      </c>
      <c r="B584" t="s">
        <v>739</v>
      </c>
      <c r="C584" t="s">
        <v>1082</v>
      </c>
      <c r="D584" t="s">
        <v>1083</v>
      </c>
      <c r="E584" t="s">
        <v>37</v>
      </c>
      <c r="F584" t="s">
        <v>9</v>
      </c>
      <c r="G584" t="s">
        <v>1826</v>
      </c>
      <c r="H584" s="4">
        <v>63.058018300000001</v>
      </c>
      <c r="I584">
        <v>63.875647499999999</v>
      </c>
      <c r="J584" s="5">
        <v>0.81762919999999994</v>
      </c>
      <c r="K584">
        <v>1.2800327</v>
      </c>
    </row>
    <row r="585" spans="1:11" x14ac:dyDescent="0.25">
      <c r="A585">
        <v>584</v>
      </c>
      <c r="B585" t="s">
        <v>739</v>
      </c>
      <c r="C585" t="s">
        <v>1086</v>
      </c>
      <c r="D585" t="s">
        <v>1087</v>
      </c>
      <c r="E585" t="s">
        <v>37</v>
      </c>
      <c r="F585" t="s">
        <v>9</v>
      </c>
      <c r="G585" t="s">
        <v>1826</v>
      </c>
      <c r="H585" s="4">
        <v>62.675948300000002</v>
      </c>
      <c r="I585">
        <v>63.636927800000002</v>
      </c>
      <c r="J585" s="5">
        <v>0.96097949999999999</v>
      </c>
      <c r="K585">
        <v>1.5100973</v>
      </c>
    </row>
    <row r="586" spans="1:11" x14ac:dyDescent="0.25">
      <c r="A586">
        <v>585</v>
      </c>
      <c r="B586" t="s">
        <v>1100</v>
      </c>
      <c r="C586" t="s">
        <v>1103</v>
      </c>
      <c r="D586" t="s">
        <v>1104</v>
      </c>
      <c r="E586" t="s">
        <v>37</v>
      </c>
      <c r="F586" t="s">
        <v>9</v>
      </c>
      <c r="G586" t="s">
        <v>1826</v>
      </c>
      <c r="H586" s="4">
        <v>62.815115300000002</v>
      </c>
      <c r="I586">
        <v>62.955885299999998</v>
      </c>
      <c r="J586" s="5">
        <v>0.14077000000000001</v>
      </c>
      <c r="K586">
        <v>0.22360099999999999</v>
      </c>
    </row>
    <row r="587" spans="1:11" x14ac:dyDescent="0.25">
      <c r="A587">
        <v>586</v>
      </c>
      <c r="B587" t="s">
        <v>1100</v>
      </c>
      <c r="C587" t="s">
        <v>1107</v>
      </c>
      <c r="D587" t="s">
        <v>1108</v>
      </c>
      <c r="E587" t="s">
        <v>37</v>
      </c>
      <c r="F587" t="s">
        <v>9</v>
      </c>
      <c r="G587" t="s">
        <v>1826</v>
      </c>
      <c r="H587" s="4">
        <v>62.696891999999998</v>
      </c>
      <c r="I587">
        <v>62.895984300000002</v>
      </c>
      <c r="J587" s="5">
        <v>0.1990923</v>
      </c>
      <c r="K587">
        <v>0.31654209999999999</v>
      </c>
    </row>
    <row r="588" spans="1:11" x14ac:dyDescent="0.25">
      <c r="A588">
        <v>587</v>
      </c>
      <c r="B588" t="s">
        <v>1100</v>
      </c>
      <c r="C588" t="s">
        <v>1113</v>
      </c>
      <c r="D588" t="s">
        <v>1114</v>
      </c>
      <c r="E588" t="s">
        <v>37</v>
      </c>
      <c r="F588" t="s">
        <v>9</v>
      </c>
      <c r="G588" t="s">
        <v>1826</v>
      </c>
      <c r="H588" s="4">
        <v>63.0209464</v>
      </c>
      <c r="I588">
        <v>62.926543299999999</v>
      </c>
      <c r="J588" s="5">
        <v>9.4403100000000004E-2</v>
      </c>
      <c r="K588">
        <v>0.15002109999999999</v>
      </c>
    </row>
    <row r="589" spans="1:11" x14ac:dyDescent="0.25">
      <c r="A589">
        <v>588</v>
      </c>
      <c r="B589" t="s">
        <v>1100</v>
      </c>
      <c r="C589" t="s">
        <v>1115</v>
      </c>
      <c r="D589" t="s">
        <v>1116</v>
      </c>
      <c r="E589" t="s">
        <v>37</v>
      </c>
      <c r="F589" t="s">
        <v>9</v>
      </c>
      <c r="G589" t="s">
        <v>1826</v>
      </c>
      <c r="H589" s="4">
        <v>63.4572079</v>
      </c>
      <c r="I589">
        <v>63.0209464</v>
      </c>
      <c r="J589" s="5">
        <v>0.43626150000000002</v>
      </c>
      <c r="K589">
        <v>0.69224839999999999</v>
      </c>
    </row>
    <row r="590" spans="1:11" x14ac:dyDescent="0.25">
      <c r="A590">
        <v>589</v>
      </c>
      <c r="B590" t="s">
        <v>1100</v>
      </c>
      <c r="C590" t="s">
        <v>1121</v>
      </c>
      <c r="D590" t="s">
        <v>1122</v>
      </c>
      <c r="E590" t="s">
        <v>37</v>
      </c>
      <c r="F590" t="s">
        <v>9</v>
      </c>
      <c r="G590" t="s">
        <v>1826</v>
      </c>
      <c r="H590" s="4">
        <v>62.793597499999997</v>
      </c>
      <c r="I590">
        <v>62.720164799999999</v>
      </c>
      <c r="J590" s="5">
        <v>7.3432700000000004E-2</v>
      </c>
      <c r="K590">
        <v>0.1170799</v>
      </c>
    </row>
    <row r="591" spans="1:11" x14ac:dyDescent="0.25">
      <c r="A591">
        <v>590</v>
      </c>
      <c r="B591" t="s">
        <v>1100</v>
      </c>
      <c r="C591" t="s">
        <v>1125</v>
      </c>
      <c r="D591" t="s">
        <v>1126</v>
      </c>
      <c r="E591" t="s">
        <v>37</v>
      </c>
      <c r="F591" t="s">
        <v>9</v>
      </c>
      <c r="G591" t="s">
        <v>1826</v>
      </c>
      <c r="H591" s="4">
        <v>62.606374799999998</v>
      </c>
      <c r="I591">
        <v>63.074821300000004</v>
      </c>
      <c r="J591" s="5">
        <v>0.46844649999999999</v>
      </c>
      <c r="K591">
        <v>0.74268380000000001</v>
      </c>
    </row>
    <row r="592" spans="1:11" x14ac:dyDescent="0.25">
      <c r="A592">
        <v>591</v>
      </c>
      <c r="B592" t="s">
        <v>1100</v>
      </c>
      <c r="C592" t="s">
        <v>1127</v>
      </c>
      <c r="D592" t="s">
        <v>1128</v>
      </c>
      <c r="E592" t="s">
        <v>37</v>
      </c>
      <c r="F592" t="s">
        <v>9</v>
      </c>
      <c r="G592" t="s">
        <v>1826</v>
      </c>
      <c r="H592" s="4">
        <v>62.892066</v>
      </c>
      <c r="I592">
        <v>62.606374799999998</v>
      </c>
      <c r="J592" s="5">
        <v>0.28569119999999998</v>
      </c>
      <c r="K592">
        <v>0.45632919999999999</v>
      </c>
    </row>
    <row r="593" spans="1:11" x14ac:dyDescent="0.25">
      <c r="A593">
        <v>592</v>
      </c>
      <c r="B593" t="s">
        <v>1100</v>
      </c>
      <c r="C593" t="s">
        <v>1134</v>
      </c>
      <c r="D593" t="s">
        <v>1135</v>
      </c>
      <c r="E593" t="s">
        <v>37</v>
      </c>
      <c r="F593" t="s">
        <v>9</v>
      </c>
      <c r="G593" t="s">
        <v>1826</v>
      </c>
      <c r="H593" s="4">
        <v>62.608444300000002</v>
      </c>
      <c r="I593">
        <v>62.892066</v>
      </c>
      <c r="J593" s="5">
        <v>0.28362169999999998</v>
      </c>
      <c r="K593">
        <v>0.45096579999999997</v>
      </c>
    </row>
    <row r="594" spans="1:11" x14ac:dyDescent="0.25">
      <c r="A594">
        <v>593</v>
      </c>
      <c r="B594" t="s">
        <v>1100</v>
      </c>
      <c r="C594" t="s">
        <v>1136</v>
      </c>
      <c r="D594" t="s">
        <v>1137</v>
      </c>
      <c r="E594" t="s">
        <v>37</v>
      </c>
      <c r="F594" t="s">
        <v>9</v>
      </c>
      <c r="G594" t="s">
        <v>1826</v>
      </c>
      <c r="H594" s="4">
        <v>62.959517099999999</v>
      </c>
      <c r="I594">
        <v>62.608444300000002</v>
      </c>
      <c r="J594" s="5">
        <v>0.35107280000000002</v>
      </c>
      <c r="K594">
        <v>0.56074349999999995</v>
      </c>
    </row>
    <row r="595" spans="1:11" x14ac:dyDescent="0.25">
      <c r="A595">
        <v>594</v>
      </c>
      <c r="B595" t="s">
        <v>1100</v>
      </c>
      <c r="C595" t="s">
        <v>1148</v>
      </c>
      <c r="D595" t="s">
        <v>1149</v>
      </c>
      <c r="E595" t="s">
        <v>37</v>
      </c>
      <c r="F595" t="s">
        <v>9</v>
      </c>
      <c r="G595" t="s">
        <v>1826</v>
      </c>
      <c r="H595" s="4">
        <v>63.083971099999999</v>
      </c>
      <c r="I595">
        <v>63.131747699999998</v>
      </c>
      <c r="J595" s="5">
        <v>4.7776600000000002E-2</v>
      </c>
      <c r="K595">
        <v>7.5677599999999998E-2</v>
      </c>
    </row>
    <row r="596" spans="1:11" x14ac:dyDescent="0.25">
      <c r="A596">
        <v>595</v>
      </c>
      <c r="B596" t="s">
        <v>1100</v>
      </c>
      <c r="C596" t="s">
        <v>1150</v>
      </c>
      <c r="D596" t="s">
        <v>1151</v>
      </c>
      <c r="E596" t="s">
        <v>37</v>
      </c>
      <c r="F596" t="s">
        <v>9</v>
      </c>
      <c r="G596" t="s">
        <v>1826</v>
      </c>
      <c r="H596" s="4">
        <v>62.515393699999997</v>
      </c>
      <c r="I596">
        <v>63.083971099999999</v>
      </c>
      <c r="J596" s="5">
        <v>0.56857740000000001</v>
      </c>
      <c r="K596">
        <v>0.90130250000000001</v>
      </c>
    </row>
    <row r="597" spans="1:11" x14ac:dyDescent="0.25">
      <c r="A597">
        <v>596</v>
      </c>
      <c r="B597" t="s">
        <v>1100</v>
      </c>
      <c r="C597" t="s">
        <v>1156</v>
      </c>
      <c r="D597" t="s">
        <v>1157</v>
      </c>
      <c r="E597" t="s">
        <v>37</v>
      </c>
      <c r="F597" t="s">
        <v>9</v>
      </c>
      <c r="G597" t="s">
        <v>1826</v>
      </c>
      <c r="H597" s="4">
        <v>62.370384399999999</v>
      </c>
      <c r="I597">
        <v>63.146915499999999</v>
      </c>
      <c r="J597" s="5">
        <v>0.77653110000000003</v>
      </c>
      <c r="K597">
        <v>1.2297213</v>
      </c>
    </row>
    <row r="598" spans="1:11" x14ac:dyDescent="0.25">
      <c r="A598">
        <v>597</v>
      </c>
      <c r="B598" t="s">
        <v>1100</v>
      </c>
      <c r="C598" t="s">
        <v>1162</v>
      </c>
      <c r="D598" t="s">
        <v>1163</v>
      </c>
      <c r="E598" t="s">
        <v>37</v>
      </c>
      <c r="F598" t="s">
        <v>9</v>
      </c>
      <c r="G598" t="s">
        <v>1826</v>
      </c>
      <c r="H598" s="4">
        <v>63.3731711</v>
      </c>
      <c r="I598">
        <v>62.838380999999998</v>
      </c>
      <c r="J598" s="5">
        <v>0.53479010000000005</v>
      </c>
      <c r="K598">
        <v>0.85105649999999999</v>
      </c>
    </row>
    <row r="599" spans="1:11" x14ac:dyDescent="0.25">
      <c r="A599">
        <v>598</v>
      </c>
      <c r="B599" t="s">
        <v>1100</v>
      </c>
      <c r="C599" t="s">
        <v>1168</v>
      </c>
      <c r="D599" t="s">
        <v>1169</v>
      </c>
      <c r="E599" t="s">
        <v>37</v>
      </c>
      <c r="F599" t="s">
        <v>9</v>
      </c>
      <c r="G599" t="s">
        <v>1826</v>
      </c>
      <c r="H599" s="4">
        <v>62.443398700000003</v>
      </c>
      <c r="I599">
        <v>63.150204799999997</v>
      </c>
      <c r="J599" s="5">
        <v>0.70680609999999999</v>
      </c>
      <c r="K599">
        <v>1.1192458999999999</v>
      </c>
    </row>
    <row r="600" spans="1:11" x14ac:dyDescent="0.25">
      <c r="A600">
        <v>599</v>
      </c>
      <c r="B600" t="s">
        <v>1100</v>
      </c>
      <c r="C600" t="s">
        <v>1174</v>
      </c>
      <c r="D600" t="s">
        <v>1175</v>
      </c>
      <c r="E600" t="s">
        <v>37</v>
      </c>
      <c r="F600" t="s">
        <v>9</v>
      </c>
      <c r="G600" t="s">
        <v>1826</v>
      </c>
      <c r="H600" s="4">
        <v>62.774181300000002</v>
      </c>
      <c r="I600">
        <v>62.487988299999998</v>
      </c>
      <c r="J600" s="5">
        <v>0.28619299999999998</v>
      </c>
      <c r="K600">
        <v>0.45799679999999998</v>
      </c>
    </row>
    <row r="601" spans="1:11" x14ac:dyDescent="0.25">
      <c r="A601">
        <v>600</v>
      </c>
      <c r="B601" t="s">
        <v>1100</v>
      </c>
      <c r="C601" t="s">
        <v>1178</v>
      </c>
      <c r="D601" t="s">
        <v>1179</v>
      </c>
      <c r="E601" t="s">
        <v>37</v>
      </c>
      <c r="F601" t="s">
        <v>9</v>
      </c>
      <c r="G601" t="s">
        <v>1826</v>
      </c>
      <c r="H601" s="4">
        <v>62.634758900000001</v>
      </c>
      <c r="I601">
        <v>62.396113700000001</v>
      </c>
      <c r="J601" s="5">
        <v>0.2386452</v>
      </c>
      <c r="K601">
        <v>0.38246809999999998</v>
      </c>
    </row>
    <row r="602" spans="1:11" x14ac:dyDescent="0.25">
      <c r="A602">
        <v>601</v>
      </c>
      <c r="B602" t="s">
        <v>1100</v>
      </c>
      <c r="C602" t="s">
        <v>1186</v>
      </c>
      <c r="D602" t="s">
        <v>1187</v>
      </c>
      <c r="E602" t="s">
        <v>37</v>
      </c>
      <c r="F602" t="s">
        <v>9</v>
      </c>
      <c r="G602" t="s">
        <v>1826</v>
      </c>
      <c r="H602" s="4">
        <v>62.853648</v>
      </c>
      <c r="I602">
        <v>62.883715899999999</v>
      </c>
      <c r="J602" s="5">
        <v>3.0067900000000002E-2</v>
      </c>
      <c r="K602">
        <v>4.7815099999999999E-2</v>
      </c>
    </row>
    <row r="603" spans="1:11" x14ac:dyDescent="0.25">
      <c r="A603">
        <v>602</v>
      </c>
      <c r="B603" t="s">
        <v>1100</v>
      </c>
      <c r="C603" t="s">
        <v>1202</v>
      </c>
      <c r="D603" t="s">
        <v>1203</v>
      </c>
      <c r="E603" t="s">
        <v>37</v>
      </c>
      <c r="F603" t="s">
        <v>9</v>
      </c>
      <c r="G603" t="s">
        <v>1826</v>
      </c>
      <c r="H603" s="4">
        <v>63.020776599999998</v>
      </c>
      <c r="I603">
        <v>63.286735</v>
      </c>
      <c r="J603" s="5">
        <v>0.26595839999999998</v>
      </c>
      <c r="K603">
        <v>0.42024349999999999</v>
      </c>
    </row>
    <row r="604" spans="1:11" x14ac:dyDescent="0.25">
      <c r="A604">
        <v>603</v>
      </c>
      <c r="B604" t="s">
        <v>1100</v>
      </c>
      <c r="C604" t="s">
        <v>1204</v>
      </c>
      <c r="D604" t="s">
        <v>1205</v>
      </c>
      <c r="E604" t="s">
        <v>37</v>
      </c>
      <c r="F604" t="s">
        <v>9</v>
      </c>
      <c r="G604" t="s">
        <v>1826</v>
      </c>
      <c r="H604" s="4">
        <v>62.842814099999998</v>
      </c>
      <c r="I604">
        <v>63.020776599999998</v>
      </c>
      <c r="J604" s="5">
        <v>0.1779625</v>
      </c>
      <c r="K604">
        <v>0.282387</v>
      </c>
    </row>
    <row r="605" spans="1:11" x14ac:dyDescent="0.25">
      <c r="A605">
        <v>604</v>
      </c>
      <c r="B605" t="s">
        <v>1100</v>
      </c>
      <c r="C605" t="s">
        <v>1236</v>
      </c>
      <c r="D605" t="s">
        <v>1237</v>
      </c>
      <c r="E605" t="s">
        <v>37</v>
      </c>
      <c r="F605" t="s">
        <v>9</v>
      </c>
      <c r="G605" t="s">
        <v>1826</v>
      </c>
      <c r="H605" s="4">
        <v>63.177650999999997</v>
      </c>
      <c r="I605">
        <v>62.735053800000003</v>
      </c>
      <c r="J605" s="5">
        <v>0.44259720000000002</v>
      </c>
      <c r="K605">
        <v>0.70550219999999997</v>
      </c>
    </row>
    <row r="606" spans="1:11" x14ac:dyDescent="0.25">
      <c r="A606">
        <v>605</v>
      </c>
      <c r="B606" t="s">
        <v>1100</v>
      </c>
      <c r="C606" t="s">
        <v>1246</v>
      </c>
      <c r="D606" t="s">
        <v>1247</v>
      </c>
      <c r="E606" t="s">
        <v>37</v>
      </c>
      <c r="F606" t="s">
        <v>9</v>
      </c>
      <c r="G606" t="s">
        <v>1826</v>
      </c>
      <c r="H606" s="4">
        <v>62.638924299999999</v>
      </c>
      <c r="I606">
        <v>63.178290099999998</v>
      </c>
      <c r="J606" s="5">
        <v>0.53936580000000001</v>
      </c>
      <c r="K606">
        <v>0.85372020000000004</v>
      </c>
    </row>
    <row r="607" spans="1:11" x14ac:dyDescent="0.25">
      <c r="A607">
        <v>606</v>
      </c>
      <c r="B607" t="s">
        <v>1100</v>
      </c>
      <c r="C607" t="s">
        <v>1254</v>
      </c>
      <c r="D607" t="s">
        <v>1255</v>
      </c>
      <c r="E607" t="s">
        <v>37</v>
      </c>
      <c r="F607" t="s">
        <v>9</v>
      </c>
      <c r="G607" t="s">
        <v>1826</v>
      </c>
      <c r="H607" s="4">
        <v>62.371572499999999</v>
      </c>
      <c r="I607">
        <v>63.153930899999999</v>
      </c>
      <c r="J607" s="5">
        <v>0.78235840000000001</v>
      </c>
      <c r="K607">
        <v>1.2388119</v>
      </c>
    </row>
    <row r="608" spans="1:11" x14ac:dyDescent="0.25">
      <c r="A608">
        <v>607</v>
      </c>
      <c r="B608" t="s">
        <v>1100</v>
      </c>
      <c r="C608" t="s">
        <v>1256</v>
      </c>
      <c r="D608" t="s">
        <v>1257</v>
      </c>
      <c r="E608" t="s">
        <v>37</v>
      </c>
      <c r="F608" t="s">
        <v>9</v>
      </c>
      <c r="G608" t="s">
        <v>1826</v>
      </c>
      <c r="H608" s="4">
        <v>62.332958499999997</v>
      </c>
      <c r="I608">
        <v>62.371572499999999</v>
      </c>
      <c r="J608" s="5">
        <v>3.8614000000000002E-2</v>
      </c>
      <c r="K608">
        <v>6.1909600000000002E-2</v>
      </c>
    </row>
    <row r="609" spans="1:11" x14ac:dyDescent="0.25">
      <c r="A609">
        <v>608</v>
      </c>
      <c r="B609" t="s">
        <v>1100</v>
      </c>
      <c r="C609" t="s">
        <v>1272</v>
      </c>
      <c r="D609" t="s">
        <v>1273</v>
      </c>
      <c r="E609" t="s">
        <v>37</v>
      </c>
      <c r="F609" t="s">
        <v>9</v>
      </c>
      <c r="G609" t="s">
        <v>1826</v>
      </c>
      <c r="H609" s="4">
        <v>62.672360099999999</v>
      </c>
      <c r="I609">
        <v>62.694257999999998</v>
      </c>
      <c r="J609" s="5">
        <v>2.1897900000000001E-2</v>
      </c>
      <c r="K609">
        <v>3.4928099999999997E-2</v>
      </c>
    </row>
    <row r="610" spans="1:11" x14ac:dyDescent="0.25">
      <c r="A610">
        <v>609</v>
      </c>
      <c r="B610" t="s">
        <v>1100</v>
      </c>
      <c r="C610" t="s">
        <v>1278</v>
      </c>
      <c r="D610" t="s">
        <v>1279</v>
      </c>
      <c r="E610" t="s">
        <v>37</v>
      </c>
      <c r="F610" t="s">
        <v>9</v>
      </c>
      <c r="G610" t="s">
        <v>1826</v>
      </c>
      <c r="H610" s="4">
        <v>63.483944200000003</v>
      </c>
      <c r="I610">
        <v>63.338382699999997</v>
      </c>
      <c r="J610" s="5">
        <v>0.14556150000000001</v>
      </c>
      <c r="K610">
        <v>0.22981560000000001</v>
      </c>
    </row>
    <row r="611" spans="1:11" x14ac:dyDescent="0.25">
      <c r="A611">
        <v>610</v>
      </c>
      <c r="B611" t="s">
        <v>1100</v>
      </c>
      <c r="C611" t="s">
        <v>1284</v>
      </c>
      <c r="D611" t="s">
        <v>1285</v>
      </c>
      <c r="E611" t="s">
        <v>37</v>
      </c>
      <c r="F611" t="s">
        <v>9</v>
      </c>
      <c r="G611" t="s">
        <v>1826</v>
      </c>
      <c r="H611" s="4">
        <v>62.730822600000003</v>
      </c>
      <c r="I611">
        <v>62.951071599999999</v>
      </c>
      <c r="J611" s="5">
        <v>0.220249</v>
      </c>
      <c r="K611">
        <v>0.3498733</v>
      </c>
    </row>
    <row r="612" spans="1:11" x14ac:dyDescent="0.25">
      <c r="A612">
        <v>611</v>
      </c>
      <c r="B612" t="s">
        <v>1100</v>
      </c>
      <c r="C612" t="s">
        <v>1286</v>
      </c>
      <c r="D612" t="s">
        <v>1287</v>
      </c>
      <c r="E612" t="s">
        <v>37</v>
      </c>
      <c r="F612" t="s">
        <v>9</v>
      </c>
      <c r="G612" t="s">
        <v>1826</v>
      </c>
      <c r="H612" s="4">
        <v>62.884212900000001</v>
      </c>
      <c r="I612">
        <v>62.730822600000003</v>
      </c>
      <c r="J612" s="5">
        <v>0.15339030000000001</v>
      </c>
      <c r="K612">
        <v>0.2445214</v>
      </c>
    </row>
    <row r="613" spans="1:11" x14ac:dyDescent="0.25">
      <c r="A613">
        <v>612</v>
      </c>
      <c r="B613" t="s">
        <v>1100</v>
      </c>
      <c r="C613" t="s">
        <v>1288</v>
      </c>
      <c r="D613" t="s">
        <v>1289</v>
      </c>
      <c r="E613" t="s">
        <v>37</v>
      </c>
      <c r="F613" t="s">
        <v>9</v>
      </c>
      <c r="G613" t="s">
        <v>1826</v>
      </c>
      <c r="H613" s="4">
        <v>62.430786599999998</v>
      </c>
      <c r="I613">
        <v>62.884212900000001</v>
      </c>
      <c r="J613" s="5">
        <v>0.4534263</v>
      </c>
      <c r="K613">
        <v>0.72104950000000001</v>
      </c>
    </row>
    <row r="614" spans="1:11" x14ac:dyDescent="0.25">
      <c r="A614">
        <v>613</v>
      </c>
      <c r="B614" t="s">
        <v>1100</v>
      </c>
      <c r="C614" t="s">
        <v>1294</v>
      </c>
      <c r="D614" t="s">
        <v>1295</v>
      </c>
      <c r="E614" t="s">
        <v>37</v>
      </c>
      <c r="F614" t="s">
        <v>9</v>
      </c>
      <c r="G614" t="s">
        <v>1826</v>
      </c>
      <c r="H614" s="4">
        <v>62.6639214</v>
      </c>
      <c r="I614">
        <v>62.989482299999999</v>
      </c>
      <c r="J614" s="5">
        <v>0.32556089999999999</v>
      </c>
      <c r="K614">
        <v>0.51684960000000002</v>
      </c>
    </row>
    <row r="615" spans="1:11" x14ac:dyDescent="0.25">
      <c r="A615">
        <v>614</v>
      </c>
      <c r="B615" t="s">
        <v>1100</v>
      </c>
      <c r="C615" t="s">
        <v>1298</v>
      </c>
      <c r="D615" t="s">
        <v>1299</v>
      </c>
      <c r="E615" t="s">
        <v>37</v>
      </c>
      <c r="F615" t="s">
        <v>9</v>
      </c>
      <c r="G615" t="s">
        <v>1826</v>
      </c>
      <c r="H615" s="4">
        <v>62.715741700000002</v>
      </c>
      <c r="I615">
        <v>62.838162400000002</v>
      </c>
      <c r="J615" s="5">
        <v>0.12242069999999999</v>
      </c>
      <c r="K615">
        <v>0.19481899999999999</v>
      </c>
    </row>
    <row r="616" spans="1:11" x14ac:dyDescent="0.25">
      <c r="A616">
        <v>615</v>
      </c>
      <c r="B616" t="s">
        <v>1100</v>
      </c>
      <c r="C616" t="s">
        <v>1304</v>
      </c>
      <c r="D616" t="s">
        <v>1305</v>
      </c>
      <c r="E616" t="s">
        <v>37</v>
      </c>
      <c r="F616" t="s">
        <v>9</v>
      </c>
      <c r="G616" t="s">
        <v>1826</v>
      </c>
      <c r="H616" s="4">
        <v>62.807613500000002</v>
      </c>
      <c r="I616">
        <v>63.494281299999997</v>
      </c>
      <c r="J616" s="5">
        <v>0.68666780000000005</v>
      </c>
      <c r="K616">
        <v>1.081464</v>
      </c>
    </row>
    <row r="617" spans="1:11" x14ac:dyDescent="0.25">
      <c r="A617">
        <v>616</v>
      </c>
      <c r="B617" t="s">
        <v>1100</v>
      </c>
      <c r="C617" t="s">
        <v>1308</v>
      </c>
      <c r="D617" t="s">
        <v>1309</v>
      </c>
      <c r="E617" t="s">
        <v>37</v>
      </c>
      <c r="F617" t="s">
        <v>9</v>
      </c>
      <c r="G617" t="s">
        <v>1826</v>
      </c>
      <c r="H617" s="4">
        <v>62.670942699999998</v>
      </c>
      <c r="I617">
        <v>62.807613500000002</v>
      </c>
      <c r="J617" s="5">
        <v>0.13667080000000001</v>
      </c>
      <c r="K617">
        <v>0.2176023</v>
      </c>
    </row>
    <row r="618" spans="1:11" x14ac:dyDescent="0.25">
      <c r="A618">
        <v>617</v>
      </c>
      <c r="B618" t="s">
        <v>1100</v>
      </c>
      <c r="C618" t="s">
        <v>1316</v>
      </c>
      <c r="D618" t="s">
        <v>1317</v>
      </c>
      <c r="E618" t="s">
        <v>37</v>
      </c>
      <c r="F618" t="s">
        <v>9</v>
      </c>
      <c r="G618" t="s">
        <v>1826</v>
      </c>
      <c r="H618" s="4">
        <v>62.864677</v>
      </c>
      <c r="I618">
        <v>62.766920200000001</v>
      </c>
      <c r="J618" s="5">
        <v>9.7756800000000005E-2</v>
      </c>
      <c r="K618">
        <v>0.15574569999999999</v>
      </c>
    </row>
    <row r="619" spans="1:11" x14ac:dyDescent="0.25">
      <c r="A619">
        <v>618</v>
      </c>
      <c r="B619" t="s">
        <v>1100</v>
      </c>
      <c r="C619" t="s">
        <v>1318</v>
      </c>
      <c r="D619" t="s">
        <v>1319</v>
      </c>
      <c r="E619" t="s">
        <v>37</v>
      </c>
      <c r="F619" t="s">
        <v>9</v>
      </c>
      <c r="G619" t="s">
        <v>1826</v>
      </c>
      <c r="H619" s="4">
        <v>62.398591699999997</v>
      </c>
      <c r="I619">
        <v>62.864677</v>
      </c>
      <c r="J619" s="5">
        <v>0.46608529999999998</v>
      </c>
      <c r="K619">
        <v>0.74141049999999997</v>
      </c>
    </row>
    <row r="620" spans="1:11" x14ac:dyDescent="0.25">
      <c r="A620">
        <v>619</v>
      </c>
      <c r="B620" t="s">
        <v>1100</v>
      </c>
      <c r="C620" t="s">
        <v>1340</v>
      </c>
      <c r="D620" t="s">
        <v>1341</v>
      </c>
      <c r="E620" t="s">
        <v>37</v>
      </c>
      <c r="F620" t="s">
        <v>9</v>
      </c>
      <c r="G620" t="s">
        <v>1826</v>
      </c>
      <c r="H620" s="4">
        <v>62.4927438</v>
      </c>
      <c r="I620">
        <v>62.783387099999999</v>
      </c>
      <c r="J620" s="5">
        <v>0.29064329999999999</v>
      </c>
      <c r="K620">
        <v>0.46293030000000002</v>
      </c>
    </row>
    <row r="621" spans="1:11" x14ac:dyDescent="0.25">
      <c r="A621">
        <v>620</v>
      </c>
      <c r="B621" t="s">
        <v>1100</v>
      </c>
      <c r="C621" t="s">
        <v>1350</v>
      </c>
      <c r="D621" t="s">
        <v>1351</v>
      </c>
      <c r="E621" t="s">
        <v>37</v>
      </c>
      <c r="F621" t="s">
        <v>9</v>
      </c>
      <c r="G621" t="s">
        <v>1826</v>
      </c>
      <c r="H621" s="4">
        <v>62.661137799999999</v>
      </c>
      <c r="I621">
        <v>62.573704200000002</v>
      </c>
      <c r="J621" s="5">
        <v>8.74336E-2</v>
      </c>
      <c r="K621">
        <v>0.13972899999999999</v>
      </c>
    </row>
    <row r="622" spans="1:11" x14ac:dyDescent="0.25">
      <c r="A622">
        <v>621</v>
      </c>
      <c r="B622" t="s">
        <v>1100</v>
      </c>
      <c r="C622" t="s">
        <v>1356</v>
      </c>
      <c r="D622" t="s">
        <v>1357</v>
      </c>
      <c r="E622" t="s">
        <v>37</v>
      </c>
      <c r="F622" t="s">
        <v>9</v>
      </c>
      <c r="G622" t="s">
        <v>1826</v>
      </c>
      <c r="H622" s="4">
        <v>62.809771499999997</v>
      </c>
      <c r="I622">
        <v>62.736975299999997</v>
      </c>
      <c r="J622" s="5">
        <v>7.2796200000000005E-2</v>
      </c>
      <c r="K622">
        <v>0.116034</v>
      </c>
    </row>
    <row r="623" spans="1:11" x14ac:dyDescent="0.25">
      <c r="A623">
        <v>622</v>
      </c>
      <c r="B623" t="s">
        <v>1100</v>
      </c>
      <c r="C623" t="s">
        <v>1372</v>
      </c>
      <c r="D623" t="s">
        <v>1373</v>
      </c>
      <c r="E623" t="s">
        <v>37</v>
      </c>
      <c r="F623" t="s">
        <v>9</v>
      </c>
      <c r="G623" t="s">
        <v>1826</v>
      </c>
      <c r="H623" s="4">
        <v>62.267224200000001</v>
      </c>
      <c r="I623">
        <v>62.879620299999999</v>
      </c>
      <c r="J623" s="5">
        <v>0.6123961</v>
      </c>
      <c r="K623">
        <v>0.97391830000000001</v>
      </c>
    </row>
    <row r="624" spans="1:11" x14ac:dyDescent="0.25">
      <c r="A624">
        <v>623</v>
      </c>
      <c r="B624" t="s">
        <v>1100</v>
      </c>
      <c r="C624" t="s">
        <v>1384</v>
      </c>
      <c r="D624" t="s">
        <v>1385</v>
      </c>
      <c r="E624" t="s">
        <v>37</v>
      </c>
      <c r="F624" t="s">
        <v>9</v>
      </c>
      <c r="G624" t="s">
        <v>1826</v>
      </c>
      <c r="H624" s="4">
        <v>62.732271400000002</v>
      </c>
      <c r="I624">
        <v>62.633646200000001</v>
      </c>
      <c r="J624" s="5">
        <v>9.8625199999999996E-2</v>
      </c>
      <c r="K624">
        <v>0.15746360000000001</v>
      </c>
    </row>
    <row r="625" spans="1:11" x14ac:dyDescent="0.25">
      <c r="A625">
        <v>624</v>
      </c>
      <c r="B625" t="s">
        <v>1100</v>
      </c>
      <c r="C625" t="s">
        <v>1408</v>
      </c>
      <c r="D625" t="s">
        <v>1409</v>
      </c>
      <c r="E625" t="s">
        <v>37</v>
      </c>
      <c r="F625" t="s">
        <v>9</v>
      </c>
      <c r="G625" t="s">
        <v>1826</v>
      </c>
      <c r="H625" s="4">
        <v>62.7430272</v>
      </c>
      <c r="I625">
        <v>62.515033699999996</v>
      </c>
      <c r="J625" s="5">
        <v>0.22799349999999999</v>
      </c>
      <c r="K625">
        <v>0.36470190000000002</v>
      </c>
    </row>
    <row r="626" spans="1:11" x14ac:dyDescent="0.25">
      <c r="A626">
        <v>625</v>
      </c>
      <c r="B626" t="s">
        <v>1100</v>
      </c>
      <c r="C626" t="s">
        <v>1410</v>
      </c>
      <c r="D626" t="s">
        <v>1411</v>
      </c>
      <c r="E626" t="s">
        <v>37</v>
      </c>
      <c r="F626" t="s">
        <v>9</v>
      </c>
      <c r="G626" t="s">
        <v>1826</v>
      </c>
      <c r="H626" s="4">
        <v>62.672230900000002</v>
      </c>
      <c r="I626">
        <v>62.7430272</v>
      </c>
      <c r="J626" s="5">
        <v>7.0796300000000006E-2</v>
      </c>
      <c r="K626">
        <v>0.1128353</v>
      </c>
    </row>
    <row r="627" spans="1:11" x14ac:dyDescent="0.25">
      <c r="A627">
        <v>626</v>
      </c>
      <c r="B627" t="s">
        <v>1100</v>
      </c>
      <c r="C627" t="s">
        <v>1412</v>
      </c>
      <c r="D627" t="s">
        <v>1413</v>
      </c>
      <c r="E627" t="s">
        <v>37</v>
      </c>
      <c r="F627" t="s">
        <v>9</v>
      </c>
      <c r="G627" t="s">
        <v>1826</v>
      </c>
      <c r="H627" s="4">
        <v>62.7196541</v>
      </c>
      <c r="I627">
        <v>62.672230900000002</v>
      </c>
      <c r="J627" s="5">
        <v>4.7423199999999999E-2</v>
      </c>
      <c r="K627">
        <v>7.5668600000000003E-2</v>
      </c>
    </row>
    <row r="628" spans="1:11" x14ac:dyDescent="0.25">
      <c r="A628">
        <v>627</v>
      </c>
      <c r="B628" t="s">
        <v>1100</v>
      </c>
      <c r="C628" t="s">
        <v>1414</v>
      </c>
      <c r="D628" t="s">
        <v>1415</v>
      </c>
      <c r="E628" t="s">
        <v>37</v>
      </c>
      <c r="F628" t="s">
        <v>9</v>
      </c>
      <c r="G628" t="s">
        <v>1826</v>
      </c>
      <c r="H628" s="4">
        <v>63.3205557</v>
      </c>
      <c r="I628">
        <v>62.7196541</v>
      </c>
      <c r="J628" s="5">
        <v>0.60090160000000004</v>
      </c>
      <c r="K628">
        <v>0.95807540000000002</v>
      </c>
    </row>
    <row r="629" spans="1:11" x14ac:dyDescent="0.25">
      <c r="A629">
        <v>628</v>
      </c>
      <c r="B629" t="s">
        <v>1100</v>
      </c>
      <c r="C629" t="s">
        <v>1418</v>
      </c>
      <c r="D629" t="s">
        <v>1419</v>
      </c>
      <c r="E629" t="s">
        <v>37</v>
      </c>
      <c r="F629" t="s">
        <v>9</v>
      </c>
      <c r="G629" t="s">
        <v>1826</v>
      </c>
      <c r="H629" s="4">
        <v>62.894772600000003</v>
      </c>
      <c r="I629">
        <v>63.048332000000002</v>
      </c>
      <c r="J629" s="5">
        <v>0.15355940000000001</v>
      </c>
      <c r="K629">
        <v>0.2435582</v>
      </c>
    </row>
    <row r="630" spans="1:11" x14ac:dyDescent="0.25">
      <c r="A630">
        <v>629</v>
      </c>
      <c r="B630" t="s">
        <v>1100</v>
      </c>
      <c r="C630" t="s">
        <v>1420</v>
      </c>
      <c r="D630" t="s">
        <v>1421</v>
      </c>
      <c r="E630" t="s">
        <v>37</v>
      </c>
      <c r="F630" t="s">
        <v>9</v>
      </c>
      <c r="G630" t="s">
        <v>1826</v>
      </c>
      <c r="H630" s="4">
        <v>63.226968399999997</v>
      </c>
      <c r="I630">
        <v>62.894772600000003</v>
      </c>
      <c r="J630" s="5">
        <v>0.33219579999999999</v>
      </c>
      <c r="K630">
        <v>0.52817709999999995</v>
      </c>
    </row>
    <row r="631" spans="1:11" x14ac:dyDescent="0.25">
      <c r="A631">
        <v>630</v>
      </c>
      <c r="B631" t="s">
        <v>1100</v>
      </c>
      <c r="C631" t="s">
        <v>1424</v>
      </c>
      <c r="D631" t="s">
        <v>1425</v>
      </c>
      <c r="E631" t="s">
        <v>37</v>
      </c>
      <c r="F631" t="s">
        <v>9</v>
      </c>
      <c r="G631" t="s">
        <v>1826</v>
      </c>
      <c r="H631" s="4">
        <v>63.361455300000003</v>
      </c>
      <c r="I631">
        <v>62.572388500000002</v>
      </c>
      <c r="J631" s="5">
        <v>0.78906679999999996</v>
      </c>
      <c r="K631">
        <v>1.2610463000000001</v>
      </c>
    </row>
    <row r="632" spans="1:11" x14ac:dyDescent="0.25">
      <c r="A632">
        <v>631</v>
      </c>
      <c r="B632" t="s">
        <v>1100</v>
      </c>
      <c r="C632" t="s">
        <v>1430</v>
      </c>
      <c r="D632" t="s">
        <v>1431</v>
      </c>
      <c r="E632" t="s">
        <v>37</v>
      </c>
      <c r="F632" t="s">
        <v>9</v>
      </c>
      <c r="G632" t="s">
        <v>1826</v>
      </c>
      <c r="H632" s="4">
        <v>62.737400100000002</v>
      </c>
      <c r="I632">
        <v>62.8147187</v>
      </c>
      <c r="J632" s="5">
        <v>7.7318600000000001E-2</v>
      </c>
      <c r="K632">
        <v>0.1230899</v>
      </c>
    </row>
    <row r="633" spans="1:11" x14ac:dyDescent="0.25">
      <c r="A633">
        <v>632</v>
      </c>
      <c r="B633" t="s">
        <v>1100</v>
      </c>
      <c r="C633" t="s">
        <v>1434</v>
      </c>
      <c r="D633" t="s">
        <v>1435</v>
      </c>
      <c r="E633" t="s">
        <v>37</v>
      </c>
      <c r="F633" t="s">
        <v>9</v>
      </c>
      <c r="G633" t="s">
        <v>1826</v>
      </c>
      <c r="H633" s="4">
        <v>62.549506399999999</v>
      </c>
      <c r="I633">
        <v>63.126548800000002</v>
      </c>
      <c r="J633" s="5">
        <v>0.57704239999999996</v>
      </c>
      <c r="K633">
        <v>0.91410409999999997</v>
      </c>
    </row>
    <row r="634" spans="1:11" x14ac:dyDescent="0.25">
      <c r="A634">
        <v>633</v>
      </c>
      <c r="B634" t="s">
        <v>1100</v>
      </c>
      <c r="C634" t="s">
        <v>1446</v>
      </c>
      <c r="D634" t="s">
        <v>1447</v>
      </c>
      <c r="E634" t="s">
        <v>37</v>
      </c>
      <c r="F634" t="s">
        <v>9</v>
      </c>
      <c r="G634" t="s">
        <v>1826</v>
      </c>
      <c r="H634" s="4">
        <v>62.392282799999997</v>
      </c>
      <c r="I634">
        <v>62.705475499999999</v>
      </c>
      <c r="J634" s="5">
        <v>0.31319269999999999</v>
      </c>
      <c r="K634">
        <v>0.49946629999999997</v>
      </c>
    </row>
    <row r="635" spans="1:11" x14ac:dyDescent="0.25">
      <c r="A635">
        <v>634</v>
      </c>
      <c r="B635" t="s">
        <v>1100</v>
      </c>
      <c r="C635" t="s">
        <v>1452</v>
      </c>
      <c r="D635" t="s">
        <v>1453</v>
      </c>
      <c r="E635" t="s">
        <v>37</v>
      </c>
      <c r="F635" t="s">
        <v>9</v>
      </c>
      <c r="G635" t="s">
        <v>1826</v>
      </c>
      <c r="H635" s="4">
        <v>62.871422199999998</v>
      </c>
      <c r="I635">
        <v>62.609621799999999</v>
      </c>
      <c r="J635" s="5">
        <v>0.26180039999999999</v>
      </c>
      <c r="K635">
        <v>0.4181472</v>
      </c>
    </row>
    <row r="636" spans="1:11" x14ac:dyDescent="0.25">
      <c r="A636">
        <v>635</v>
      </c>
      <c r="B636" t="s">
        <v>1462</v>
      </c>
      <c r="C636" t="s">
        <v>1463</v>
      </c>
      <c r="D636" t="s">
        <v>1464</v>
      </c>
      <c r="E636" t="s">
        <v>37</v>
      </c>
      <c r="F636" t="s">
        <v>9</v>
      </c>
      <c r="G636" t="s">
        <v>1826</v>
      </c>
      <c r="H636" s="4">
        <v>63.609991200000003</v>
      </c>
      <c r="I636">
        <v>64.023463399999997</v>
      </c>
      <c r="J636" s="5">
        <v>0.41347220000000001</v>
      </c>
      <c r="K636">
        <v>0.64581350000000004</v>
      </c>
    </row>
    <row r="637" spans="1:11" x14ac:dyDescent="0.25">
      <c r="A637">
        <v>636</v>
      </c>
      <c r="B637" t="s">
        <v>1462</v>
      </c>
      <c r="C637" t="s">
        <v>1477</v>
      </c>
      <c r="D637" t="s">
        <v>1478</v>
      </c>
      <c r="E637" t="s">
        <v>37</v>
      </c>
      <c r="F637" t="s">
        <v>9</v>
      </c>
      <c r="G637" t="s">
        <v>1826</v>
      </c>
      <c r="H637" s="4">
        <v>64.027614200000002</v>
      </c>
      <c r="I637">
        <v>64.292003500000007</v>
      </c>
      <c r="J637" s="5">
        <v>0.26438929999999999</v>
      </c>
      <c r="K637">
        <v>0.41123199999999999</v>
      </c>
    </row>
    <row r="638" spans="1:11" x14ac:dyDescent="0.25">
      <c r="A638">
        <v>637</v>
      </c>
      <c r="B638" t="s">
        <v>1462</v>
      </c>
      <c r="C638" t="s">
        <v>1479</v>
      </c>
      <c r="D638" t="s">
        <v>1480</v>
      </c>
      <c r="E638" t="s">
        <v>37</v>
      </c>
      <c r="F638" t="s">
        <v>9</v>
      </c>
      <c r="G638" t="s">
        <v>1826</v>
      </c>
      <c r="H638" s="4">
        <v>62.998235999999999</v>
      </c>
      <c r="I638">
        <v>64.027614200000002</v>
      </c>
      <c r="J638" s="5">
        <v>1.0293782</v>
      </c>
      <c r="K638">
        <v>1.6077098000000001</v>
      </c>
    </row>
    <row r="639" spans="1:11" x14ac:dyDescent="0.25">
      <c r="A639">
        <v>638</v>
      </c>
      <c r="B639" t="s">
        <v>1462</v>
      </c>
      <c r="C639" t="s">
        <v>1493</v>
      </c>
      <c r="D639" t="s">
        <v>1494</v>
      </c>
      <c r="E639" t="s">
        <v>37</v>
      </c>
      <c r="F639" t="s">
        <v>9</v>
      </c>
      <c r="G639" t="s">
        <v>1826</v>
      </c>
      <c r="H639" s="4">
        <v>64.104949500000004</v>
      </c>
      <c r="I639">
        <v>62.563767599999998</v>
      </c>
      <c r="J639" s="5">
        <v>1.5411819</v>
      </c>
      <c r="K639">
        <v>2.4633777000000001</v>
      </c>
    </row>
    <row r="640" spans="1:11" x14ac:dyDescent="0.25">
      <c r="A640">
        <v>639</v>
      </c>
      <c r="B640" t="s">
        <v>1462</v>
      </c>
      <c r="C640" t="s">
        <v>1517</v>
      </c>
      <c r="D640" t="s">
        <v>1518</v>
      </c>
      <c r="E640" t="s">
        <v>37</v>
      </c>
      <c r="F640" t="s">
        <v>9</v>
      </c>
      <c r="G640" t="s">
        <v>1826</v>
      </c>
      <c r="H640" s="4">
        <v>64.349189800000005</v>
      </c>
      <c r="I640">
        <v>63.984837499999998</v>
      </c>
      <c r="J640" s="5">
        <v>0.36435230000000002</v>
      </c>
      <c r="K640">
        <v>0.56943540000000004</v>
      </c>
    </row>
    <row r="641" spans="1:11" x14ac:dyDescent="0.25">
      <c r="A641">
        <v>640</v>
      </c>
      <c r="B641" t="s">
        <v>1462</v>
      </c>
      <c r="C641" t="s">
        <v>1519</v>
      </c>
      <c r="D641" t="s">
        <v>1520</v>
      </c>
      <c r="E641" t="s">
        <v>37</v>
      </c>
      <c r="F641" t="s">
        <v>9</v>
      </c>
      <c r="G641" t="s">
        <v>1826</v>
      </c>
      <c r="H641" s="4">
        <v>64.287557899999996</v>
      </c>
      <c r="I641">
        <v>64.349189800000005</v>
      </c>
      <c r="J641" s="5">
        <v>6.1631900000000003E-2</v>
      </c>
      <c r="K641">
        <v>9.5777299999999996E-2</v>
      </c>
    </row>
    <row r="642" spans="1:11" x14ac:dyDescent="0.25">
      <c r="A642">
        <v>641</v>
      </c>
      <c r="B642" t="s">
        <v>1462</v>
      </c>
      <c r="C642" t="s">
        <v>1541</v>
      </c>
      <c r="D642" t="s">
        <v>1542</v>
      </c>
      <c r="E642" t="s">
        <v>37</v>
      </c>
      <c r="F642" t="s">
        <v>9</v>
      </c>
      <c r="G642" t="s">
        <v>1826</v>
      </c>
      <c r="H642" s="4">
        <v>64.464643600000002</v>
      </c>
      <c r="I642">
        <v>62.599011500000003</v>
      </c>
      <c r="J642" s="5">
        <v>1.8656321</v>
      </c>
      <c r="K642">
        <v>2.9802900000000001</v>
      </c>
    </row>
    <row r="643" spans="1:11" x14ac:dyDescent="0.25">
      <c r="A643">
        <v>642</v>
      </c>
      <c r="B643" t="s">
        <v>1462</v>
      </c>
      <c r="C643" t="s">
        <v>1543</v>
      </c>
      <c r="D643" t="s">
        <v>1544</v>
      </c>
      <c r="E643" t="s">
        <v>37</v>
      </c>
      <c r="F643" t="s">
        <v>9</v>
      </c>
      <c r="G643" t="s">
        <v>1826</v>
      </c>
      <c r="H643" s="4">
        <v>62.459746099999997</v>
      </c>
      <c r="I643">
        <v>64.464643600000002</v>
      </c>
      <c r="J643" s="5">
        <v>2.0048975000000002</v>
      </c>
      <c r="K643">
        <v>3.1100729999999999</v>
      </c>
    </row>
    <row r="644" spans="1:11" x14ac:dyDescent="0.25">
      <c r="A644">
        <v>643</v>
      </c>
      <c r="B644" t="s">
        <v>1462</v>
      </c>
      <c r="C644" t="s">
        <v>1545</v>
      </c>
      <c r="D644" t="s">
        <v>1546</v>
      </c>
      <c r="E644" t="s">
        <v>37</v>
      </c>
      <c r="F644" t="s">
        <v>9</v>
      </c>
      <c r="G644" t="s">
        <v>1826</v>
      </c>
      <c r="H644" s="4">
        <v>63.411286199999999</v>
      </c>
      <c r="I644">
        <v>62.459746099999997</v>
      </c>
      <c r="J644" s="5">
        <v>0.9515401</v>
      </c>
      <c r="K644">
        <v>1.5234453999999999</v>
      </c>
    </row>
    <row r="645" spans="1:11" x14ac:dyDescent="0.25">
      <c r="A645">
        <v>644</v>
      </c>
      <c r="B645" t="s">
        <v>1462</v>
      </c>
      <c r="C645" t="s">
        <v>1551</v>
      </c>
      <c r="D645" t="s">
        <v>1552</v>
      </c>
      <c r="E645" t="s">
        <v>37</v>
      </c>
      <c r="F645" t="s">
        <v>9</v>
      </c>
      <c r="G645" t="s">
        <v>1826</v>
      </c>
      <c r="H645" s="4">
        <v>64.056654199999997</v>
      </c>
      <c r="I645">
        <v>63.823362000000003</v>
      </c>
      <c r="J645" s="5">
        <v>0.23329220000000001</v>
      </c>
      <c r="K645">
        <v>0.36552790000000002</v>
      </c>
    </row>
    <row r="646" spans="1:11" x14ac:dyDescent="0.25">
      <c r="A646">
        <v>645</v>
      </c>
      <c r="B646" t="s">
        <v>1462</v>
      </c>
      <c r="C646" t="s">
        <v>1555</v>
      </c>
      <c r="D646" t="s">
        <v>1556</v>
      </c>
      <c r="E646" t="s">
        <v>37</v>
      </c>
      <c r="F646" t="s">
        <v>9</v>
      </c>
      <c r="G646" t="s">
        <v>1826</v>
      </c>
      <c r="H646" s="4">
        <v>64.441703700000005</v>
      </c>
      <c r="I646">
        <v>63.830402399999997</v>
      </c>
      <c r="J646" s="5">
        <v>0.61130130000000005</v>
      </c>
      <c r="K646">
        <v>0.95769610000000005</v>
      </c>
    </row>
    <row r="647" spans="1:11" x14ac:dyDescent="0.25">
      <c r="A647">
        <v>646</v>
      </c>
      <c r="B647" t="s">
        <v>1462</v>
      </c>
      <c r="C647" t="s">
        <v>1561</v>
      </c>
      <c r="D647" t="s">
        <v>1562</v>
      </c>
      <c r="E647" t="s">
        <v>37</v>
      </c>
      <c r="F647" t="s">
        <v>9</v>
      </c>
      <c r="G647" t="s">
        <v>1826</v>
      </c>
      <c r="H647" s="4">
        <v>63.784177</v>
      </c>
      <c r="I647">
        <v>64.000044900000006</v>
      </c>
      <c r="J647" s="5">
        <v>0.2158679</v>
      </c>
      <c r="K647">
        <v>0.33729340000000002</v>
      </c>
    </row>
    <row r="648" spans="1:11" x14ac:dyDescent="0.25">
      <c r="A648">
        <v>647</v>
      </c>
      <c r="B648" t="s">
        <v>1462</v>
      </c>
      <c r="C648" t="s">
        <v>1583</v>
      </c>
      <c r="D648" t="s">
        <v>1584</v>
      </c>
      <c r="E648" t="s">
        <v>37</v>
      </c>
      <c r="F648" t="s">
        <v>9</v>
      </c>
      <c r="G648" t="s">
        <v>1826</v>
      </c>
      <c r="H648" s="4">
        <v>63.391770299999997</v>
      </c>
      <c r="I648">
        <v>63.916536999999998</v>
      </c>
      <c r="J648" s="5">
        <v>0.52476670000000003</v>
      </c>
      <c r="K648">
        <v>0.82101869999999999</v>
      </c>
    </row>
    <row r="649" spans="1:11" x14ac:dyDescent="0.25">
      <c r="A649">
        <v>648</v>
      </c>
      <c r="B649" t="s">
        <v>1462</v>
      </c>
      <c r="C649" t="s">
        <v>1597</v>
      </c>
      <c r="D649" t="s">
        <v>1598</v>
      </c>
      <c r="E649" t="s">
        <v>37</v>
      </c>
      <c r="F649" t="s">
        <v>9</v>
      </c>
      <c r="G649" t="s">
        <v>1826</v>
      </c>
      <c r="H649" s="4">
        <v>63.029603100000003</v>
      </c>
      <c r="I649">
        <v>64.173698799999997</v>
      </c>
      <c r="J649" s="5">
        <v>1.1440957</v>
      </c>
      <c r="K649">
        <v>1.7828109000000001</v>
      </c>
    </row>
    <row r="650" spans="1:11" x14ac:dyDescent="0.25">
      <c r="A650">
        <v>649</v>
      </c>
      <c r="B650" t="s">
        <v>1462</v>
      </c>
      <c r="C650" t="s">
        <v>1605</v>
      </c>
      <c r="D650" t="s">
        <v>1606</v>
      </c>
      <c r="E650" t="s">
        <v>37</v>
      </c>
      <c r="F650" t="s">
        <v>9</v>
      </c>
      <c r="G650" t="s">
        <v>1826</v>
      </c>
      <c r="H650" s="4">
        <v>62.943120200000003</v>
      </c>
      <c r="I650">
        <v>63.837595299999997</v>
      </c>
      <c r="J650" s="5">
        <v>0.89447509999999997</v>
      </c>
      <c r="K650">
        <v>1.4011728999999999</v>
      </c>
    </row>
    <row r="651" spans="1:11" x14ac:dyDescent="0.25">
      <c r="A651">
        <v>650</v>
      </c>
      <c r="B651" t="s">
        <v>1462</v>
      </c>
      <c r="C651" t="s">
        <v>1609</v>
      </c>
      <c r="D651" t="s">
        <v>1610</v>
      </c>
      <c r="E651" t="s">
        <v>37</v>
      </c>
      <c r="F651" t="s">
        <v>9</v>
      </c>
      <c r="G651" t="s">
        <v>1826</v>
      </c>
      <c r="H651" s="4">
        <v>64.046303899999998</v>
      </c>
      <c r="I651">
        <v>63.963570099999998</v>
      </c>
      <c r="J651" s="5">
        <v>8.2733799999999996E-2</v>
      </c>
      <c r="K651">
        <v>0.12934519999999999</v>
      </c>
    </row>
    <row r="652" spans="1:11" x14ac:dyDescent="0.25">
      <c r="A652">
        <v>651</v>
      </c>
      <c r="B652" t="s">
        <v>1462</v>
      </c>
      <c r="C652" t="s">
        <v>1613</v>
      </c>
      <c r="D652" t="s">
        <v>1614</v>
      </c>
      <c r="E652" t="s">
        <v>37</v>
      </c>
      <c r="F652" t="s">
        <v>9</v>
      </c>
      <c r="G652" t="s">
        <v>1826</v>
      </c>
      <c r="H652" s="4">
        <v>63.894616399999997</v>
      </c>
      <c r="I652">
        <v>63.847864800000004</v>
      </c>
      <c r="J652" s="5">
        <v>4.6751599999999997E-2</v>
      </c>
      <c r="K652">
        <v>7.3223399999999994E-2</v>
      </c>
    </row>
    <row r="653" spans="1:11" x14ac:dyDescent="0.25">
      <c r="A653">
        <v>652</v>
      </c>
      <c r="B653" t="s">
        <v>1462</v>
      </c>
      <c r="C653" t="s">
        <v>1621</v>
      </c>
      <c r="D653" t="s">
        <v>1622</v>
      </c>
      <c r="E653" t="s">
        <v>37</v>
      </c>
      <c r="F653" t="s">
        <v>9</v>
      </c>
      <c r="G653" t="s">
        <v>1826</v>
      </c>
      <c r="H653" s="4">
        <v>63.211970800000003</v>
      </c>
      <c r="I653">
        <v>63.606924999999997</v>
      </c>
      <c r="J653" s="5">
        <v>0.39495419999999998</v>
      </c>
      <c r="K653">
        <v>0.62092959999999997</v>
      </c>
    </row>
    <row r="654" spans="1:11" x14ac:dyDescent="0.25">
      <c r="A654">
        <v>653</v>
      </c>
      <c r="B654" t="s">
        <v>1462</v>
      </c>
      <c r="C654" t="s">
        <v>1623</v>
      </c>
      <c r="D654" t="s">
        <v>1624</v>
      </c>
      <c r="E654" t="s">
        <v>37</v>
      </c>
      <c r="F654" t="s">
        <v>9</v>
      </c>
      <c r="G654" t="s">
        <v>1826</v>
      </c>
      <c r="H654" s="4">
        <v>63.431418600000001</v>
      </c>
      <c r="I654">
        <v>63.211970800000003</v>
      </c>
      <c r="J654" s="5">
        <v>0.2194478</v>
      </c>
      <c r="K654">
        <v>0.34716180000000002</v>
      </c>
    </row>
    <row r="655" spans="1:11" x14ac:dyDescent="0.25">
      <c r="A655">
        <v>654</v>
      </c>
      <c r="B655" t="s">
        <v>1462</v>
      </c>
      <c r="C655" t="s">
        <v>1625</v>
      </c>
      <c r="D655" t="s">
        <v>1626</v>
      </c>
      <c r="E655" t="s">
        <v>37</v>
      </c>
      <c r="F655" t="s">
        <v>9</v>
      </c>
      <c r="G655" t="s">
        <v>1826</v>
      </c>
      <c r="H655" s="4">
        <v>62.4368324</v>
      </c>
      <c r="I655">
        <v>63.431418600000001</v>
      </c>
      <c r="J655" s="5">
        <v>0.99458619999999998</v>
      </c>
      <c r="K655">
        <v>1.5679708999999999</v>
      </c>
    </row>
    <row r="656" spans="1:11" x14ac:dyDescent="0.25">
      <c r="A656">
        <v>655</v>
      </c>
      <c r="B656" t="s">
        <v>1462</v>
      </c>
      <c r="C656" t="s">
        <v>1627</v>
      </c>
      <c r="D656" t="s">
        <v>1628</v>
      </c>
      <c r="E656" t="s">
        <v>37</v>
      </c>
      <c r="F656" t="s">
        <v>9</v>
      </c>
      <c r="G656" t="s">
        <v>1826</v>
      </c>
      <c r="H656" s="4">
        <v>62.696684400000002</v>
      </c>
      <c r="I656">
        <v>62.4368324</v>
      </c>
      <c r="J656" s="5">
        <v>0.25985200000000003</v>
      </c>
      <c r="K656">
        <v>0.41618379999999999</v>
      </c>
    </row>
    <row r="657" spans="1:11" x14ac:dyDescent="0.25">
      <c r="A657">
        <v>656</v>
      </c>
      <c r="B657" t="s">
        <v>1462</v>
      </c>
      <c r="C657" t="s">
        <v>1637</v>
      </c>
      <c r="D657" t="s">
        <v>1638</v>
      </c>
      <c r="E657" t="s">
        <v>37</v>
      </c>
      <c r="F657" t="s">
        <v>9</v>
      </c>
      <c r="G657" t="s">
        <v>1826</v>
      </c>
      <c r="H657" s="4">
        <v>62.857418899999999</v>
      </c>
      <c r="I657">
        <v>64.248711900000004</v>
      </c>
      <c r="J657" s="5">
        <v>1.3912929999999999</v>
      </c>
      <c r="K657">
        <v>2.1654800000000001</v>
      </c>
    </row>
    <row r="658" spans="1:11" x14ac:dyDescent="0.25">
      <c r="A658">
        <v>657</v>
      </c>
      <c r="B658" t="s">
        <v>1462</v>
      </c>
      <c r="C658" t="s">
        <v>1641</v>
      </c>
      <c r="D658" t="s">
        <v>1642</v>
      </c>
      <c r="E658" t="s">
        <v>37</v>
      </c>
      <c r="F658" t="s">
        <v>9</v>
      </c>
      <c r="G658" t="s">
        <v>1826</v>
      </c>
      <c r="H658" s="4">
        <v>63.030177399999999</v>
      </c>
      <c r="I658">
        <v>63.5843135</v>
      </c>
      <c r="J658" s="5">
        <v>0.55413610000000002</v>
      </c>
      <c r="K658">
        <v>0.87149810000000005</v>
      </c>
    </row>
    <row r="659" spans="1:11" x14ac:dyDescent="0.25">
      <c r="A659">
        <v>658</v>
      </c>
      <c r="B659" t="s">
        <v>1462</v>
      </c>
      <c r="C659" t="s">
        <v>1659</v>
      </c>
      <c r="D659" t="s">
        <v>1660</v>
      </c>
      <c r="E659" t="s">
        <v>37</v>
      </c>
      <c r="F659" t="s">
        <v>9</v>
      </c>
      <c r="G659" t="s">
        <v>1826</v>
      </c>
      <c r="H659" s="4">
        <v>63.396118600000001</v>
      </c>
      <c r="I659">
        <v>64.507030099999994</v>
      </c>
      <c r="J659" s="5">
        <v>1.1109115000000001</v>
      </c>
      <c r="K659">
        <v>1.7221557000000001</v>
      </c>
    </row>
    <row r="660" spans="1:11" x14ac:dyDescent="0.25">
      <c r="A660">
        <v>659</v>
      </c>
      <c r="B660" t="s">
        <v>1462</v>
      </c>
      <c r="C660" t="s">
        <v>1667</v>
      </c>
      <c r="D660" t="s">
        <v>1668</v>
      </c>
      <c r="E660" t="s">
        <v>37</v>
      </c>
      <c r="F660" t="s">
        <v>9</v>
      </c>
      <c r="G660" t="s">
        <v>1826</v>
      </c>
      <c r="H660" s="4">
        <v>63.685864299999999</v>
      </c>
      <c r="I660">
        <v>62.400794400000002</v>
      </c>
      <c r="J660" s="5">
        <v>1.2850699000000001</v>
      </c>
      <c r="K660">
        <v>2.0593807000000002</v>
      </c>
    </row>
    <row r="661" spans="1:11" x14ac:dyDescent="0.25">
      <c r="A661">
        <v>660</v>
      </c>
      <c r="B661" t="s">
        <v>1462</v>
      </c>
      <c r="C661" t="s">
        <v>1671</v>
      </c>
      <c r="D661" t="s">
        <v>1672</v>
      </c>
      <c r="E661" t="s">
        <v>37</v>
      </c>
      <c r="F661" t="s">
        <v>9</v>
      </c>
      <c r="G661" t="s">
        <v>1826</v>
      </c>
      <c r="H661" s="4">
        <v>64.015957799999995</v>
      </c>
      <c r="I661">
        <v>63.033409900000002</v>
      </c>
      <c r="J661" s="5">
        <v>0.98254790000000003</v>
      </c>
      <c r="K661">
        <v>1.5587732000000001</v>
      </c>
    </row>
    <row r="662" spans="1:11" x14ac:dyDescent="0.25">
      <c r="A662">
        <v>661</v>
      </c>
      <c r="B662" t="s">
        <v>1462</v>
      </c>
      <c r="C662" t="s">
        <v>1677</v>
      </c>
      <c r="D662" t="s">
        <v>1678</v>
      </c>
      <c r="E662" t="s">
        <v>37</v>
      </c>
      <c r="F662" t="s">
        <v>9</v>
      </c>
      <c r="G662" t="s">
        <v>1826</v>
      </c>
      <c r="H662" s="4">
        <v>63.776015899999997</v>
      </c>
      <c r="I662">
        <v>62.229301300000003</v>
      </c>
      <c r="J662" s="5">
        <v>1.5467146000000001</v>
      </c>
      <c r="K662">
        <v>2.4855084999999999</v>
      </c>
    </row>
    <row r="663" spans="1:11" x14ac:dyDescent="0.25">
      <c r="A663">
        <v>662</v>
      </c>
      <c r="B663" t="s">
        <v>1462</v>
      </c>
      <c r="C663" t="s">
        <v>1679</v>
      </c>
      <c r="D663" t="s">
        <v>1680</v>
      </c>
      <c r="E663" t="s">
        <v>37</v>
      </c>
      <c r="F663" t="s">
        <v>9</v>
      </c>
      <c r="G663" t="s">
        <v>1826</v>
      </c>
      <c r="H663" s="4">
        <v>63.901947</v>
      </c>
      <c r="I663">
        <v>63.776015899999997</v>
      </c>
      <c r="J663" s="5">
        <v>0.12593109999999999</v>
      </c>
      <c r="K663">
        <v>0.19745840000000001</v>
      </c>
    </row>
    <row r="664" spans="1:11" x14ac:dyDescent="0.25">
      <c r="A664">
        <v>663</v>
      </c>
      <c r="B664" t="s">
        <v>1462</v>
      </c>
      <c r="C664" t="s">
        <v>1685</v>
      </c>
      <c r="D664" t="s">
        <v>1686</v>
      </c>
      <c r="E664" t="s">
        <v>37</v>
      </c>
      <c r="F664" t="s">
        <v>9</v>
      </c>
      <c r="G664" t="s">
        <v>1826</v>
      </c>
      <c r="H664" s="4">
        <v>62.858015999999999</v>
      </c>
      <c r="I664">
        <v>63.516781299999998</v>
      </c>
      <c r="J664" s="5">
        <v>0.6587653</v>
      </c>
      <c r="K664">
        <v>1.0371516000000001</v>
      </c>
    </row>
    <row r="665" spans="1:11" x14ac:dyDescent="0.25">
      <c r="A665">
        <v>664</v>
      </c>
      <c r="B665" t="s">
        <v>1462</v>
      </c>
      <c r="C665" t="s">
        <v>1689</v>
      </c>
      <c r="D665" t="s">
        <v>1690</v>
      </c>
      <c r="E665" t="s">
        <v>37</v>
      </c>
      <c r="F665" t="s">
        <v>9</v>
      </c>
      <c r="G665" t="s">
        <v>1826</v>
      </c>
      <c r="H665" s="4">
        <v>62.284936999999999</v>
      </c>
      <c r="I665">
        <v>63.189492399999999</v>
      </c>
      <c r="J665" s="5">
        <v>0.90455540000000001</v>
      </c>
      <c r="K665">
        <v>1.4314964999999999</v>
      </c>
    </row>
    <row r="666" spans="1:11" x14ac:dyDescent="0.25">
      <c r="A666">
        <v>665</v>
      </c>
      <c r="B666" t="s">
        <v>1462</v>
      </c>
      <c r="C666" t="s">
        <v>1703</v>
      </c>
      <c r="D666" t="s">
        <v>1704</v>
      </c>
      <c r="E666" t="s">
        <v>37</v>
      </c>
      <c r="F666" t="s">
        <v>9</v>
      </c>
      <c r="G666" t="s">
        <v>1826</v>
      </c>
      <c r="H666" s="4">
        <v>63.843277700000002</v>
      </c>
      <c r="I666">
        <v>64.616370500000002</v>
      </c>
      <c r="J666" s="5">
        <v>0.77309280000000002</v>
      </c>
      <c r="K666">
        <v>1.1964349000000001</v>
      </c>
    </row>
    <row r="667" spans="1:11" x14ac:dyDescent="0.25">
      <c r="A667">
        <v>666</v>
      </c>
      <c r="B667" t="s">
        <v>1462</v>
      </c>
      <c r="C667" t="s">
        <v>1705</v>
      </c>
      <c r="D667" t="s">
        <v>1706</v>
      </c>
      <c r="E667" t="s">
        <v>37</v>
      </c>
      <c r="F667" t="s">
        <v>9</v>
      </c>
      <c r="G667" t="s">
        <v>1826</v>
      </c>
      <c r="H667" s="4">
        <v>62.890034200000002</v>
      </c>
      <c r="I667">
        <v>63.843277700000002</v>
      </c>
      <c r="J667" s="5">
        <v>0.95324350000000002</v>
      </c>
      <c r="K667">
        <v>1.4930992000000001</v>
      </c>
    </row>
    <row r="668" spans="1:11" x14ac:dyDescent="0.25">
      <c r="A668">
        <v>667</v>
      </c>
      <c r="B668" t="s">
        <v>1462</v>
      </c>
      <c r="C668" t="s">
        <v>1729</v>
      </c>
      <c r="D668" t="s">
        <v>1730</v>
      </c>
      <c r="E668" t="s">
        <v>37</v>
      </c>
      <c r="F668" t="s">
        <v>9</v>
      </c>
      <c r="G668" t="s">
        <v>1826</v>
      </c>
      <c r="H668" s="4">
        <v>63.707018699999999</v>
      </c>
      <c r="I668">
        <v>63.262660799999999</v>
      </c>
      <c r="J668" s="5">
        <v>0.44435789999999997</v>
      </c>
      <c r="K668">
        <v>0.70240150000000001</v>
      </c>
    </row>
    <row r="669" spans="1:11" x14ac:dyDescent="0.25">
      <c r="A669">
        <v>668</v>
      </c>
      <c r="B669" t="s">
        <v>1462</v>
      </c>
      <c r="C669" t="s">
        <v>1737</v>
      </c>
      <c r="D669" t="s">
        <v>1738</v>
      </c>
      <c r="E669" t="s">
        <v>37</v>
      </c>
      <c r="F669" t="s">
        <v>9</v>
      </c>
      <c r="G669" t="s">
        <v>1826</v>
      </c>
      <c r="H669" s="4">
        <v>63.243845899999997</v>
      </c>
      <c r="I669">
        <v>63.252156900000003</v>
      </c>
      <c r="J669" s="5">
        <v>8.3110000000000007E-3</v>
      </c>
      <c r="K669">
        <v>1.31395E-2</v>
      </c>
    </row>
    <row r="670" spans="1:11" x14ac:dyDescent="0.25">
      <c r="A670">
        <v>669</v>
      </c>
      <c r="B670" t="s">
        <v>1462</v>
      </c>
      <c r="C670" t="s">
        <v>1751</v>
      </c>
      <c r="D670" t="s">
        <v>1752</v>
      </c>
      <c r="E670" t="s">
        <v>37</v>
      </c>
      <c r="F670" t="s">
        <v>9</v>
      </c>
      <c r="G670" t="s">
        <v>1826</v>
      </c>
      <c r="H670" s="4">
        <v>63.9339029</v>
      </c>
      <c r="I670">
        <v>63.783650299999998</v>
      </c>
      <c r="J670" s="5">
        <v>0.15025259999999999</v>
      </c>
      <c r="K670">
        <v>0.235566</v>
      </c>
    </row>
    <row r="671" spans="1:11" x14ac:dyDescent="0.25">
      <c r="A671">
        <v>670</v>
      </c>
      <c r="B671" t="s">
        <v>1462</v>
      </c>
      <c r="C671" t="s">
        <v>1759</v>
      </c>
      <c r="D671" t="s">
        <v>1760</v>
      </c>
      <c r="E671" t="s">
        <v>37</v>
      </c>
      <c r="F671" t="s">
        <v>9</v>
      </c>
      <c r="G671" t="s">
        <v>1826</v>
      </c>
      <c r="H671" s="4">
        <v>63.580340399999997</v>
      </c>
      <c r="I671">
        <v>64.336370099999996</v>
      </c>
      <c r="J671" s="5">
        <v>0.75602970000000003</v>
      </c>
      <c r="K671">
        <v>1.1751202000000001</v>
      </c>
    </row>
    <row r="672" spans="1:11" x14ac:dyDescent="0.25">
      <c r="A672">
        <v>671</v>
      </c>
      <c r="B672" t="s">
        <v>1462</v>
      </c>
      <c r="C672" t="s">
        <v>1765</v>
      </c>
      <c r="D672" t="s">
        <v>1766</v>
      </c>
      <c r="E672" t="s">
        <v>37</v>
      </c>
      <c r="F672" t="s">
        <v>9</v>
      </c>
      <c r="G672" t="s">
        <v>1826</v>
      </c>
      <c r="H672" s="4">
        <v>63.724743799999999</v>
      </c>
      <c r="I672">
        <v>64.194262899999998</v>
      </c>
      <c r="J672" s="5">
        <v>0.46951910000000002</v>
      </c>
      <c r="K672">
        <v>0.73140349999999998</v>
      </c>
    </row>
    <row r="673" spans="1:11" x14ac:dyDescent="0.25">
      <c r="A673">
        <v>672</v>
      </c>
      <c r="B673" t="s">
        <v>1462</v>
      </c>
      <c r="C673" t="s">
        <v>1771</v>
      </c>
      <c r="D673" t="s">
        <v>1772</v>
      </c>
      <c r="E673" t="s">
        <v>37</v>
      </c>
      <c r="F673" t="s">
        <v>9</v>
      </c>
      <c r="G673" t="s">
        <v>1826</v>
      </c>
      <c r="H673" s="4">
        <v>62.457064299999999</v>
      </c>
      <c r="I673">
        <v>63.776458099999999</v>
      </c>
      <c r="J673" s="5">
        <v>1.3193938000000001</v>
      </c>
      <c r="K673">
        <v>2.0687787000000002</v>
      </c>
    </row>
    <row r="674" spans="1:11" x14ac:dyDescent="0.25">
      <c r="A674">
        <v>673</v>
      </c>
      <c r="B674" t="s">
        <v>1462</v>
      </c>
      <c r="C674" t="s">
        <v>1773</v>
      </c>
      <c r="D674" t="s">
        <v>1774</v>
      </c>
      <c r="E674" t="s">
        <v>37</v>
      </c>
      <c r="F674" t="s">
        <v>9</v>
      </c>
      <c r="G674" t="s">
        <v>1826</v>
      </c>
      <c r="H674" s="4">
        <v>62.993463300000002</v>
      </c>
      <c r="I674">
        <v>62.457064299999999</v>
      </c>
      <c r="J674" s="5">
        <v>0.53639899999999996</v>
      </c>
      <c r="K674">
        <v>0.85882840000000005</v>
      </c>
    </row>
    <row r="675" spans="1:11" x14ac:dyDescent="0.25">
      <c r="A675">
        <v>674</v>
      </c>
      <c r="B675" t="s">
        <v>1462</v>
      </c>
      <c r="C675" t="s">
        <v>1779</v>
      </c>
      <c r="D675" t="s">
        <v>1780</v>
      </c>
      <c r="E675" t="s">
        <v>37</v>
      </c>
      <c r="F675" t="s">
        <v>9</v>
      </c>
      <c r="G675" t="s">
        <v>1826</v>
      </c>
      <c r="H675" s="4">
        <v>63.866709700000001</v>
      </c>
      <c r="I675">
        <v>63.868171599999997</v>
      </c>
      <c r="J675" s="5">
        <v>1.4618999999999999E-3</v>
      </c>
      <c r="K675">
        <v>2.2889E-3</v>
      </c>
    </row>
    <row r="676" spans="1:11" x14ac:dyDescent="0.25">
      <c r="A676">
        <v>675</v>
      </c>
      <c r="B676" t="s">
        <v>1462</v>
      </c>
      <c r="C676" t="s">
        <v>1785</v>
      </c>
      <c r="D676" t="s">
        <v>1786</v>
      </c>
      <c r="E676" t="s">
        <v>37</v>
      </c>
      <c r="F676" t="s">
        <v>9</v>
      </c>
      <c r="G676" t="s">
        <v>1826</v>
      </c>
      <c r="H676" s="4">
        <v>64.160139299999997</v>
      </c>
      <c r="I676">
        <v>63.396414100000001</v>
      </c>
      <c r="J676" s="5">
        <v>0.76372519999999999</v>
      </c>
      <c r="K676">
        <v>1.204682</v>
      </c>
    </row>
    <row r="677" spans="1:11" x14ac:dyDescent="0.25">
      <c r="A677">
        <v>676</v>
      </c>
      <c r="B677" t="s">
        <v>1462</v>
      </c>
      <c r="C677" t="s">
        <v>1805</v>
      </c>
      <c r="D677" t="s">
        <v>1806</v>
      </c>
      <c r="E677" t="s">
        <v>37</v>
      </c>
      <c r="F677" t="s">
        <v>9</v>
      </c>
      <c r="G677" t="s">
        <v>1826</v>
      </c>
      <c r="H677" s="4">
        <v>64.057910399999997</v>
      </c>
      <c r="I677">
        <v>64.375934700000002</v>
      </c>
      <c r="J677" s="5">
        <v>0.31802429999999998</v>
      </c>
      <c r="K677">
        <v>0.49401119999999998</v>
      </c>
    </row>
    <row r="678" spans="1:11" x14ac:dyDescent="0.25">
      <c r="A678">
        <v>677</v>
      </c>
      <c r="B678" t="s">
        <v>36</v>
      </c>
      <c r="C678" t="s">
        <v>38</v>
      </c>
      <c r="D678" t="s">
        <v>39</v>
      </c>
      <c r="E678" t="s">
        <v>37</v>
      </c>
      <c r="F678" t="s">
        <v>10</v>
      </c>
      <c r="G678" t="s">
        <v>1827</v>
      </c>
      <c r="H678" s="4">
        <v>63.573897799999997</v>
      </c>
      <c r="I678">
        <v>62.952729599999998</v>
      </c>
      <c r="J678" s="5">
        <v>0.62116819999999995</v>
      </c>
      <c r="K678">
        <v>0.98672159999999998</v>
      </c>
    </row>
    <row r="679" spans="1:11" x14ac:dyDescent="0.25">
      <c r="A679">
        <v>678</v>
      </c>
      <c r="B679" t="s">
        <v>36</v>
      </c>
      <c r="C679" t="s">
        <v>42</v>
      </c>
      <c r="D679" t="s">
        <v>43</v>
      </c>
      <c r="E679" t="s">
        <v>37</v>
      </c>
      <c r="F679" t="s">
        <v>10</v>
      </c>
      <c r="G679" t="s">
        <v>1827</v>
      </c>
      <c r="H679" s="4">
        <v>64.500324199999994</v>
      </c>
      <c r="I679">
        <v>63.8901793</v>
      </c>
      <c r="J679" s="5">
        <v>0.61014489999999999</v>
      </c>
      <c r="K679">
        <v>0.95499009999999995</v>
      </c>
    </row>
    <row r="680" spans="1:11" x14ac:dyDescent="0.25">
      <c r="A680">
        <v>679</v>
      </c>
      <c r="B680" t="s">
        <v>36</v>
      </c>
      <c r="C680" t="s">
        <v>44</v>
      </c>
      <c r="D680" t="s">
        <v>45</v>
      </c>
      <c r="E680" t="s">
        <v>37</v>
      </c>
      <c r="F680" t="s">
        <v>10</v>
      </c>
      <c r="G680" t="s">
        <v>1827</v>
      </c>
      <c r="H680" s="4">
        <v>63.153776499999999</v>
      </c>
      <c r="I680">
        <v>62.771192499999998</v>
      </c>
      <c r="J680" s="5">
        <v>0.38258399999999998</v>
      </c>
      <c r="K680">
        <v>0.60948979999999997</v>
      </c>
    </row>
    <row r="681" spans="1:11" x14ac:dyDescent="0.25">
      <c r="A681">
        <v>680</v>
      </c>
      <c r="B681" t="s">
        <v>36</v>
      </c>
      <c r="C681" t="s">
        <v>54</v>
      </c>
      <c r="D681" t="s">
        <v>55</v>
      </c>
      <c r="E681" t="s">
        <v>37</v>
      </c>
      <c r="F681" t="s">
        <v>10</v>
      </c>
      <c r="G681" t="s">
        <v>1827</v>
      </c>
      <c r="H681" s="4">
        <v>64.717525499999994</v>
      </c>
      <c r="I681">
        <v>63.7350256</v>
      </c>
      <c r="J681" s="5">
        <v>0.98249989999999998</v>
      </c>
      <c r="K681">
        <v>1.5415384000000001</v>
      </c>
    </row>
    <row r="682" spans="1:11" x14ac:dyDescent="0.25">
      <c r="A682">
        <v>681</v>
      </c>
      <c r="B682" t="s">
        <v>36</v>
      </c>
      <c r="C682" t="s">
        <v>56</v>
      </c>
      <c r="D682" t="s">
        <v>57</v>
      </c>
      <c r="E682" t="s">
        <v>37</v>
      </c>
      <c r="F682" t="s">
        <v>10</v>
      </c>
      <c r="G682" t="s">
        <v>1827</v>
      </c>
      <c r="H682" s="4">
        <v>63.321086299999997</v>
      </c>
      <c r="I682">
        <v>64.717525499999994</v>
      </c>
      <c r="J682" s="5">
        <v>1.3964392000000001</v>
      </c>
      <c r="K682">
        <v>2.1577449999999998</v>
      </c>
    </row>
    <row r="683" spans="1:11" x14ac:dyDescent="0.25">
      <c r="A683">
        <v>682</v>
      </c>
      <c r="B683" t="s">
        <v>36</v>
      </c>
      <c r="C683" t="s">
        <v>68</v>
      </c>
      <c r="D683" t="s">
        <v>69</v>
      </c>
      <c r="E683" t="s">
        <v>37</v>
      </c>
      <c r="F683" t="s">
        <v>10</v>
      </c>
      <c r="G683" t="s">
        <v>1827</v>
      </c>
      <c r="H683" s="4">
        <v>63.309218700000002</v>
      </c>
      <c r="I683">
        <v>62.868583399999999</v>
      </c>
      <c r="J683" s="5">
        <v>0.44063530000000001</v>
      </c>
      <c r="K683">
        <v>0.70088309999999998</v>
      </c>
    </row>
    <row r="684" spans="1:11" x14ac:dyDescent="0.25">
      <c r="A684">
        <v>683</v>
      </c>
      <c r="B684" t="s">
        <v>36</v>
      </c>
      <c r="C684" t="s">
        <v>70</v>
      </c>
      <c r="D684" t="s">
        <v>71</v>
      </c>
      <c r="E684" t="s">
        <v>37</v>
      </c>
      <c r="F684" t="s">
        <v>10</v>
      </c>
      <c r="G684" t="s">
        <v>1827</v>
      </c>
      <c r="H684" s="4">
        <v>63.091464199999997</v>
      </c>
      <c r="I684">
        <v>63.309218700000002</v>
      </c>
      <c r="J684" s="5">
        <v>0.21775449999999999</v>
      </c>
      <c r="K684">
        <v>0.34395389999999998</v>
      </c>
    </row>
    <row r="685" spans="1:11" x14ac:dyDescent="0.25">
      <c r="A685">
        <v>684</v>
      </c>
      <c r="B685" t="s">
        <v>36</v>
      </c>
      <c r="C685" t="s">
        <v>78</v>
      </c>
      <c r="D685" t="s">
        <v>79</v>
      </c>
      <c r="E685" t="s">
        <v>37</v>
      </c>
      <c r="F685" t="s">
        <v>10</v>
      </c>
      <c r="G685" t="s">
        <v>1827</v>
      </c>
      <c r="H685" s="4">
        <v>63.815131299999997</v>
      </c>
      <c r="I685">
        <v>62.5571913</v>
      </c>
      <c r="J685" s="5">
        <v>1.2579400000000001</v>
      </c>
      <c r="K685">
        <v>2.0108638999999999</v>
      </c>
    </row>
    <row r="686" spans="1:11" x14ac:dyDescent="0.25">
      <c r="A686">
        <v>685</v>
      </c>
      <c r="B686" t="s">
        <v>36</v>
      </c>
      <c r="C686" t="s">
        <v>104</v>
      </c>
      <c r="D686" t="s">
        <v>105</v>
      </c>
      <c r="E686" t="s">
        <v>37</v>
      </c>
      <c r="F686" t="s">
        <v>10</v>
      </c>
      <c r="G686" t="s">
        <v>1827</v>
      </c>
      <c r="H686" s="4">
        <v>63.340986399999998</v>
      </c>
      <c r="I686">
        <v>62.809021299999998</v>
      </c>
      <c r="J686" s="5">
        <v>0.53196509999999997</v>
      </c>
      <c r="K686">
        <v>0.8469565</v>
      </c>
    </row>
    <row r="687" spans="1:11" x14ac:dyDescent="0.25">
      <c r="A687">
        <v>686</v>
      </c>
      <c r="B687" t="s">
        <v>36</v>
      </c>
      <c r="C687" t="s">
        <v>132</v>
      </c>
      <c r="D687" t="s">
        <v>133</v>
      </c>
      <c r="E687" t="s">
        <v>37</v>
      </c>
      <c r="F687" t="s">
        <v>10</v>
      </c>
      <c r="G687" t="s">
        <v>1827</v>
      </c>
      <c r="H687" s="4">
        <v>62.843341799999997</v>
      </c>
      <c r="I687">
        <v>62.788674</v>
      </c>
      <c r="J687" s="5">
        <v>5.4667800000000003E-2</v>
      </c>
      <c r="K687">
        <v>8.7066299999999999E-2</v>
      </c>
    </row>
    <row r="688" spans="1:11" x14ac:dyDescent="0.25">
      <c r="A688">
        <v>687</v>
      </c>
      <c r="B688" t="s">
        <v>36</v>
      </c>
      <c r="C688" t="s">
        <v>140</v>
      </c>
      <c r="D688" t="s">
        <v>141</v>
      </c>
      <c r="E688" t="s">
        <v>37</v>
      </c>
      <c r="F688" t="s">
        <v>10</v>
      </c>
      <c r="G688" t="s">
        <v>1827</v>
      </c>
      <c r="H688" s="4">
        <v>62.910583500000001</v>
      </c>
      <c r="I688">
        <v>64.080725400000006</v>
      </c>
      <c r="J688" s="5">
        <v>1.1701419</v>
      </c>
      <c r="K688">
        <v>1.8260434999999999</v>
      </c>
    </row>
    <row r="689" spans="1:11" x14ac:dyDescent="0.25">
      <c r="A689">
        <v>688</v>
      </c>
      <c r="B689" t="s">
        <v>36</v>
      </c>
      <c r="C689" t="s">
        <v>142</v>
      </c>
      <c r="D689" t="s">
        <v>143</v>
      </c>
      <c r="E689" t="s">
        <v>37</v>
      </c>
      <c r="F689" t="s">
        <v>10</v>
      </c>
      <c r="G689" t="s">
        <v>1827</v>
      </c>
      <c r="H689" s="4">
        <v>63.166421999999997</v>
      </c>
      <c r="I689">
        <v>62.910583500000001</v>
      </c>
      <c r="J689" s="5">
        <v>0.25583850000000002</v>
      </c>
      <c r="K689">
        <v>0.40666999999999998</v>
      </c>
    </row>
    <row r="690" spans="1:11" x14ac:dyDescent="0.25">
      <c r="A690">
        <v>689</v>
      </c>
      <c r="B690" t="s">
        <v>36</v>
      </c>
      <c r="C690" t="s">
        <v>154</v>
      </c>
      <c r="D690" t="s">
        <v>155</v>
      </c>
      <c r="E690" t="s">
        <v>37</v>
      </c>
      <c r="F690" t="s">
        <v>10</v>
      </c>
      <c r="G690" t="s">
        <v>1827</v>
      </c>
      <c r="H690" s="4">
        <v>62.983610599999999</v>
      </c>
      <c r="I690">
        <v>62.4112832</v>
      </c>
      <c r="J690" s="5">
        <v>0.57232740000000004</v>
      </c>
      <c r="K690">
        <v>0.91702550000000005</v>
      </c>
    </row>
    <row r="691" spans="1:11" x14ac:dyDescent="0.25">
      <c r="A691">
        <v>690</v>
      </c>
      <c r="B691" t="s">
        <v>36</v>
      </c>
      <c r="C691" t="s">
        <v>160</v>
      </c>
      <c r="D691" t="s">
        <v>161</v>
      </c>
      <c r="E691" t="s">
        <v>37</v>
      </c>
      <c r="F691" t="s">
        <v>10</v>
      </c>
      <c r="G691" t="s">
        <v>1827</v>
      </c>
      <c r="H691" s="4">
        <v>63.984568500000002</v>
      </c>
      <c r="I691">
        <v>62.810224099999999</v>
      </c>
      <c r="J691" s="5">
        <v>1.1743444000000001</v>
      </c>
      <c r="K691">
        <v>1.8696708</v>
      </c>
    </row>
    <row r="692" spans="1:11" x14ac:dyDescent="0.25">
      <c r="A692">
        <v>691</v>
      </c>
      <c r="B692" t="s">
        <v>36</v>
      </c>
      <c r="C692" t="s">
        <v>162</v>
      </c>
      <c r="D692" t="s">
        <v>163</v>
      </c>
      <c r="E692" t="s">
        <v>37</v>
      </c>
      <c r="F692" t="s">
        <v>10</v>
      </c>
      <c r="G692" t="s">
        <v>1827</v>
      </c>
      <c r="H692" s="4">
        <v>64.298657000000006</v>
      </c>
      <c r="I692">
        <v>63.984568500000002</v>
      </c>
      <c r="J692" s="5">
        <v>0.31408849999999999</v>
      </c>
      <c r="K692">
        <v>0.49088159999999997</v>
      </c>
    </row>
    <row r="693" spans="1:11" x14ac:dyDescent="0.25">
      <c r="A693">
        <v>692</v>
      </c>
      <c r="B693" t="s">
        <v>36</v>
      </c>
      <c r="C693" t="s">
        <v>164</v>
      </c>
      <c r="D693" t="s">
        <v>165</v>
      </c>
      <c r="E693" t="s">
        <v>37</v>
      </c>
      <c r="F693" t="s">
        <v>10</v>
      </c>
      <c r="G693" t="s">
        <v>1827</v>
      </c>
      <c r="H693" s="4">
        <v>64.111612800000003</v>
      </c>
      <c r="I693">
        <v>64.298657000000006</v>
      </c>
      <c r="J693" s="5">
        <v>0.18704419999999999</v>
      </c>
      <c r="K693">
        <v>0.29089910000000002</v>
      </c>
    </row>
    <row r="694" spans="1:11" x14ac:dyDescent="0.25">
      <c r="A694">
        <v>693</v>
      </c>
      <c r="B694" t="s">
        <v>36</v>
      </c>
      <c r="C694" t="s">
        <v>166</v>
      </c>
      <c r="D694" t="s">
        <v>167</v>
      </c>
      <c r="E694" t="s">
        <v>37</v>
      </c>
      <c r="F694" t="s">
        <v>10</v>
      </c>
      <c r="G694" t="s">
        <v>1827</v>
      </c>
      <c r="H694" s="4">
        <v>63.140760100000001</v>
      </c>
      <c r="I694">
        <v>64.111612800000003</v>
      </c>
      <c r="J694" s="5">
        <v>0.97085270000000001</v>
      </c>
      <c r="K694">
        <v>1.5143165000000001</v>
      </c>
    </row>
    <row r="695" spans="1:11" x14ac:dyDescent="0.25">
      <c r="A695">
        <v>694</v>
      </c>
      <c r="B695" t="s">
        <v>36</v>
      </c>
      <c r="C695" t="s">
        <v>168</v>
      </c>
      <c r="D695" t="s">
        <v>169</v>
      </c>
      <c r="E695" t="s">
        <v>37</v>
      </c>
      <c r="F695" t="s">
        <v>10</v>
      </c>
      <c r="G695" t="s">
        <v>1827</v>
      </c>
      <c r="H695" s="4">
        <v>63.332710900000002</v>
      </c>
      <c r="I695">
        <v>63.140760100000001</v>
      </c>
      <c r="J695" s="5">
        <v>0.1919508</v>
      </c>
      <c r="K695">
        <v>0.30400460000000001</v>
      </c>
    </row>
    <row r="696" spans="1:11" x14ac:dyDescent="0.25">
      <c r="A696">
        <v>695</v>
      </c>
      <c r="B696" t="s">
        <v>36</v>
      </c>
      <c r="C696" t="s">
        <v>170</v>
      </c>
      <c r="D696" t="s">
        <v>171</v>
      </c>
      <c r="E696" t="s">
        <v>37</v>
      </c>
      <c r="F696" t="s">
        <v>10</v>
      </c>
      <c r="G696" t="s">
        <v>1827</v>
      </c>
      <c r="H696" s="4">
        <v>63.005467799999998</v>
      </c>
      <c r="I696">
        <v>63.332710900000002</v>
      </c>
      <c r="J696" s="5">
        <v>0.32724310000000001</v>
      </c>
      <c r="K696">
        <v>0.51670470000000002</v>
      </c>
    </row>
    <row r="697" spans="1:11" x14ac:dyDescent="0.25">
      <c r="A697">
        <v>696</v>
      </c>
      <c r="B697" t="s">
        <v>36</v>
      </c>
      <c r="C697" t="s">
        <v>176</v>
      </c>
      <c r="D697" t="s">
        <v>177</v>
      </c>
      <c r="E697" t="s">
        <v>37</v>
      </c>
      <c r="F697" t="s">
        <v>10</v>
      </c>
      <c r="G697" t="s">
        <v>1827</v>
      </c>
      <c r="H697" s="4">
        <v>63.538009600000002</v>
      </c>
      <c r="I697">
        <v>64.128059399999998</v>
      </c>
      <c r="J697" s="5">
        <v>0.59004979999999996</v>
      </c>
      <c r="K697">
        <v>0.92011169999999998</v>
      </c>
    </row>
    <row r="698" spans="1:11" x14ac:dyDescent="0.25">
      <c r="A698">
        <v>697</v>
      </c>
      <c r="B698" t="s">
        <v>36</v>
      </c>
      <c r="C698" t="s">
        <v>184</v>
      </c>
      <c r="D698" t="s">
        <v>185</v>
      </c>
      <c r="E698" t="s">
        <v>37</v>
      </c>
      <c r="F698" t="s">
        <v>10</v>
      </c>
      <c r="G698" t="s">
        <v>1827</v>
      </c>
      <c r="H698" s="4">
        <v>63.474945099999999</v>
      </c>
      <c r="I698">
        <v>63.1270302</v>
      </c>
      <c r="J698" s="5">
        <v>0.34791490000000003</v>
      </c>
      <c r="K698">
        <v>0.55113460000000003</v>
      </c>
    </row>
    <row r="699" spans="1:11" x14ac:dyDescent="0.25">
      <c r="A699">
        <v>698</v>
      </c>
      <c r="B699" t="s">
        <v>36</v>
      </c>
      <c r="C699" t="s">
        <v>192</v>
      </c>
      <c r="D699" t="s">
        <v>193</v>
      </c>
      <c r="E699" t="s">
        <v>37</v>
      </c>
      <c r="F699" t="s">
        <v>10</v>
      </c>
      <c r="G699" t="s">
        <v>1827</v>
      </c>
      <c r="H699" s="4">
        <v>63.299795799999998</v>
      </c>
      <c r="I699">
        <v>62.823578400000002</v>
      </c>
      <c r="J699" s="5">
        <v>0.47621740000000001</v>
      </c>
      <c r="K699">
        <v>0.75802340000000001</v>
      </c>
    </row>
    <row r="700" spans="1:11" x14ac:dyDescent="0.25">
      <c r="A700">
        <v>699</v>
      </c>
      <c r="B700" t="s">
        <v>36</v>
      </c>
      <c r="C700" t="s">
        <v>208</v>
      </c>
      <c r="D700" t="s">
        <v>209</v>
      </c>
      <c r="E700" t="s">
        <v>37</v>
      </c>
      <c r="F700" t="s">
        <v>10</v>
      </c>
      <c r="G700" t="s">
        <v>1827</v>
      </c>
      <c r="H700" s="4">
        <v>63.669037099999997</v>
      </c>
      <c r="I700">
        <v>63.7198463</v>
      </c>
      <c r="J700" s="5">
        <v>5.0809199999999999E-2</v>
      </c>
      <c r="K700">
        <v>7.9738400000000001E-2</v>
      </c>
    </row>
    <row r="701" spans="1:11" x14ac:dyDescent="0.25">
      <c r="A701">
        <v>700</v>
      </c>
      <c r="B701" t="s">
        <v>36</v>
      </c>
      <c r="C701" t="s">
        <v>210</v>
      </c>
      <c r="D701" t="s">
        <v>211</v>
      </c>
      <c r="E701" t="s">
        <v>37</v>
      </c>
      <c r="F701" t="s">
        <v>10</v>
      </c>
      <c r="G701" t="s">
        <v>1827</v>
      </c>
      <c r="H701" s="4">
        <v>64.510008499999998</v>
      </c>
      <c r="I701">
        <v>63.669037099999997</v>
      </c>
      <c r="J701" s="5">
        <v>0.84097140000000004</v>
      </c>
      <c r="K701">
        <v>1.3208483</v>
      </c>
    </row>
    <row r="702" spans="1:11" x14ac:dyDescent="0.25">
      <c r="A702">
        <v>701</v>
      </c>
      <c r="B702" t="s">
        <v>36</v>
      </c>
      <c r="C702" t="s">
        <v>224</v>
      </c>
      <c r="D702" t="s">
        <v>225</v>
      </c>
      <c r="E702" t="s">
        <v>37</v>
      </c>
      <c r="F702" t="s">
        <v>10</v>
      </c>
      <c r="G702" t="s">
        <v>1827</v>
      </c>
      <c r="H702" s="4">
        <v>62.775679799999999</v>
      </c>
      <c r="I702">
        <v>62.568334800000002</v>
      </c>
      <c r="J702" s="5">
        <v>0.207345</v>
      </c>
      <c r="K702">
        <v>0.33138970000000001</v>
      </c>
    </row>
    <row r="703" spans="1:11" x14ac:dyDescent="0.25">
      <c r="A703">
        <v>702</v>
      </c>
      <c r="B703" t="s">
        <v>36</v>
      </c>
      <c r="C703" t="s">
        <v>228</v>
      </c>
      <c r="D703" t="s">
        <v>229</v>
      </c>
      <c r="E703" t="s">
        <v>37</v>
      </c>
      <c r="F703" t="s">
        <v>10</v>
      </c>
      <c r="G703" t="s">
        <v>1827</v>
      </c>
      <c r="H703" s="4">
        <v>63.184989000000002</v>
      </c>
      <c r="I703">
        <v>63.4589067</v>
      </c>
      <c r="J703" s="5">
        <v>0.27391769999999999</v>
      </c>
      <c r="K703">
        <v>0.43164580000000002</v>
      </c>
    </row>
    <row r="704" spans="1:11" x14ac:dyDescent="0.25">
      <c r="A704">
        <v>703</v>
      </c>
      <c r="B704" t="s">
        <v>36</v>
      </c>
      <c r="C704" t="s">
        <v>230</v>
      </c>
      <c r="D704" t="s">
        <v>231</v>
      </c>
      <c r="E704" t="s">
        <v>37</v>
      </c>
      <c r="F704" t="s">
        <v>10</v>
      </c>
      <c r="G704" t="s">
        <v>1827</v>
      </c>
      <c r="H704" s="4">
        <v>63.635281200000001</v>
      </c>
      <c r="I704">
        <v>63.184989000000002</v>
      </c>
      <c r="J704" s="5">
        <v>0.45029219999999998</v>
      </c>
      <c r="K704">
        <v>0.71265690000000004</v>
      </c>
    </row>
    <row r="705" spans="1:11" x14ac:dyDescent="0.25">
      <c r="A705">
        <v>704</v>
      </c>
      <c r="B705" t="s">
        <v>36</v>
      </c>
      <c r="C705" t="s">
        <v>246</v>
      </c>
      <c r="D705" t="s">
        <v>247</v>
      </c>
      <c r="E705" t="s">
        <v>37</v>
      </c>
      <c r="F705" t="s">
        <v>10</v>
      </c>
      <c r="G705" t="s">
        <v>1827</v>
      </c>
      <c r="H705" s="4">
        <v>62.698785899999997</v>
      </c>
      <c r="I705">
        <v>62.813973799999999</v>
      </c>
      <c r="J705" s="5">
        <v>0.1151879</v>
      </c>
      <c r="K705">
        <v>0.1833794</v>
      </c>
    </row>
    <row r="706" spans="1:11" x14ac:dyDescent="0.25">
      <c r="A706">
        <v>705</v>
      </c>
      <c r="B706" t="s">
        <v>36</v>
      </c>
      <c r="C706" t="s">
        <v>252</v>
      </c>
      <c r="D706" t="s">
        <v>253</v>
      </c>
      <c r="E706" t="s">
        <v>37</v>
      </c>
      <c r="F706" t="s">
        <v>10</v>
      </c>
      <c r="G706" t="s">
        <v>1827</v>
      </c>
      <c r="H706" s="4">
        <v>62.904086200000002</v>
      </c>
      <c r="I706">
        <v>64.314809999999994</v>
      </c>
      <c r="J706" s="5">
        <v>1.4107238</v>
      </c>
      <c r="K706">
        <v>2.1934665</v>
      </c>
    </row>
    <row r="707" spans="1:11" x14ac:dyDescent="0.25">
      <c r="A707">
        <v>706</v>
      </c>
      <c r="B707" t="s">
        <v>36</v>
      </c>
      <c r="C707" t="s">
        <v>254</v>
      </c>
      <c r="D707" t="s">
        <v>255</v>
      </c>
      <c r="E707" t="s">
        <v>37</v>
      </c>
      <c r="F707" t="s">
        <v>10</v>
      </c>
      <c r="G707" t="s">
        <v>1827</v>
      </c>
      <c r="H707" s="4">
        <v>63.024452400000001</v>
      </c>
      <c r="I707">
        <v>62.904086200000002</v>
      </c>
      <c r="J707" s="5">
        <v>0.12036620000000001</v>
      </c>
      <c r="K707">
        <v>0.19134880000000001</v>
      </c>
    </row>
    <row r="708" spans="1:11" x14ac:dyDescent="0.25">
      <c r="A708">
        <v>707</v>
      </c>
      <c r="B708" t="s">
        <v>36</v>
      </c>
      <c r="C708" t="s">
        <v>266</v>
      </c>
      <c r="D708" t="s">
        <v>267</v>
      </c>
      <c r="E708" t="s">
        <v>37</v>
      </c>
      <c r="F708" t="s">
        <v>10</v>
      </c>
      <c r="G708" t="s">
        <v>1827</v>
      </c>
      <c r="H708" s="4">
        <v>63.705792500000001</v>
      </c>
      <c r="I708">
        <v>62.773855300000001</v>
      </c>
      <c r="J708" s="5">
        <v>0.93193720000000002</v>
      </c>
      <c r="K708">
        <v>1.4845945</v>
      </c>
    </row>
    <row r="709" spans="1:11" x14ac:dyDescent="0.25">
      <c r="A709">
        <v>708</v>
      </c>
      <c r="B709" t="s">
        <v>36</v>
      </c>
      <c r="C709" t="s">
        <v>300</v>
      </c>
      <c r="D709" t="s">
        <v>301</v>
      </c>
      <c r="E709" t="s">
        <v>37</v>
      </c>
      <c r="F709" t="s">
        <v>10</v>
      </c>
      <c r="G709" t="s">
        <v>1827</v>
      </c>
      <c r="H709" s="4">
        <v>62.966828999999997</v>
      </c>
      <c r="I709">
        <v>63.984285499999999</v>
      </c>
      <c r="J709" s="5">
        <v>1.0174565</v>
      </c>
      <c r="K709">
        <v>1.5901662000000001</v>
      </c>
    </row>
    <row r="710" spans="1:11" x14ac:dyDescent="0.25">
      <c r="A710">
        <v>709</v>
      </c>
      <c r="B710" t="s">
        <v>36</v>
      </c>
      <c r="C710" t="s">
        <v>318</v>
      </c>
      <c r="D710" t="s">
        <v>319</v>
      </c>
      <c r="E710" t="s">
        <v>37</v>
      </c>
      <c r="F710" t="s">
        <v>10</v>
      </c>
      <c r="G710" t="s">
        <v>1827</v>
      </c>
      <c r="H710" s="4">
        <v>62.829599999999999</v>
      </c>
      <c r="I710">
        <v>63.393122099999999</v>
      </c>
      <c r="J710" s="5">
        <v>0.56352210000000003</v>
      </c>
      <c r="K710">
        <v>0.88893259999999996</v>
      </c>
    </row>
    <row r="711" spans="1:11" x14ac:dyDescent="0.25">
      <c r="A711">
        <v>710</v>
      </c>
      <c r="B711" t="s">
        <v>36</v>
      </c>
      <c r="C711" t="s">
        <v>330</v>
      </c>
      <c r="D711" t="s">
        <v>331</v>
      </c>
      <c r="E711" t="s">
        <v>37</v>
      </c>
      <c r="F711" t="s">
        <v>10</v>
      </c>
      <c r="G711" t="s">
        <v>1827</v>
      </c>
      <c r="H711" s="4">
        <v>62.844845800000002</v>
      </c>
      <c r="I711">
        <v>63.421621100000003</v>
      </c>
      <c r="J711" s="5">
        <v>0.57677529999999999</v>
      </c>
      <c r="K711">
        <v>0.90943010000000002</v>
      </c>
    </row>
    <row r="712" spans="1:11" x14ac:dyDescent="0.25">
      <c r="A712">
        <v>711</v>
      </c>
      <c r="B712" t="s">
        <v>36</v>
      </c>
      <c r="C712" t="s">
        <v>332</v>
      </c>
      <c r="D712" t="s">
        <v>333</v>
      </c>
      <c r="E712" t="s">
        <v>37</v>
      </c>
      <c r="F712" t="s">
        <v>10</v>
      </c>
      <c r="G712" t="s">
        <v>1827</v>
      </c>
      <c r="H712" s="4">
        <v>63.802740999999997</v>
      </c>
      <c r="I712">
        <v>62.844845800000002</v>
      </c>
      <c r="J712" s="5">
        <v>0.95789519999999995</v>
      </c>
      <c r="K712">
        <v>1.5242224</v>
      </c>
    </row>
    <row r="713" spans="1:11" x14ac:dyDescent="0.25">
      <c r="A713">
        <v>712</v>
      </c>
      <c r="B713" t="s">
        <v>36</v>
      </c>
      <c r="C713" t="s">
        <v>340</v>
      </c>
      <c r="D713" t="s">
        <v>341</v>
      </c>
      <c r="E713" t="s">
        <v>37</v>
      </c>
      <c r="F713" t="s">
        <v>10</v>
      </c>
      <c r="G713" t="s">
        <v>1827</v>
      </c>
      <c r="H713" s="4">
        <v>62.832236899999998</v>
      </c>
      <c r="I713">
        <v>63.251372199999999</v>
      </c>
      <c r="J713" s="5">
        <v>0.41913529999999999</v>
      </c>
      <c r="K713">
        <v>0.66265010000000002</v>
      </c>
    </row>
    <row r="714" spans="1:11" x14ac:dyDescent="0.25">
      <c r="A714">
        <v>713</v>
      </c>
      <c r="B714" t="s">
        <v>36</v>
      </c>
      <c r="C714" t="s">
        <v>342</v>
      </c>
      <c r="D714" t="s">
        <v>343</v>
      </c>
      <c r="E714" t="s">
        <v>37</v>
      </c>
      <c r="F714" t="s">
        <v>10</v>
      </c>
      <c r="G714" t="s">
        <v>1827</v>
      </c>
      <c r="H714" s="4">
        <v>63.403681800000001</v>
      </c>
      <c r="I714">
        <v>62.832236899999998</v>
      </c>
      <c r="J714" s="5">
        <v>0.57144490000000003</v>
      </c>
      <c r="K714">
        <v>0.90947719999999999</v>
      </c>
    </row>
    <row r="715" spans="1:11" x14ac:dyDescent="0.25">
      <c r="A715">
        <v>714</v>
      </c>
      <c r="B715" t="s">
        <v>36</v>
      </c>
      <c r="C715" t="s">
        <v>354</v>
      </c>
      <c r="D715" t="s">
        <v>355</v>
      </c>
      <c r="E715" t="s">
        <v>37</v>
      </c>
      <c r="F715" t="s">
        <v>10</v>
      </c>
      <c r="G715" t="s">
        <v>1827</v>
      </c>
      <c r="H715" s="4">
        <v>63.009360299999997</v>
      </c>
      <c r="I715">
        <v>62.855300100000001</v>
      </c>
      <c r="J715" s="5">
        <v>0.15406020000000001</v>
      </c>
      <c r="K715">
        <v>0.24510299999999999</v>
      </c>
    </row>
    <row r="716" spans="1:11" x14ac:dyDescent="0.25">
      <c r="A716">
        <v>715</v>
      </c>
      <c r="B716" t="s">
        <v>36</v>
      </c>
      <c r="C716" t="s">
        <v>356</v>
      </c>
      <c r="D716" t="s">
        <v>357</v>
      </c>
      <c r="E716" t="s">
        <v>37</v>
      </c>
      <c r="F716" t="s">
        <v>10</v>
      </c>
      <c r="G716" t="s">
        <v>1827</v>
      </c>
      <c r="H716" s="4">
        <v>63.285928200000001</v>
      </c>
      <c r="I716">
        <v>63.009360299999997</v>
      </c>
      <c r="J716" s="5">
        <v>0.27656789999999998</v>
      </c>
      <c r="K716">
        <v>0.43893149999999997</v>
      </c>
    </row>
    <row r="717" spans="1:11" x14ac:dyDescent="0.25">
      <c r="A717">
        <v>716</v>
      </c>
      <c r="B717" t="s">
        <v>36</v>
      </c>
      <c r="C717" t="s">
        <v>358</v>
      </c>
      <c r="D717" t="s">
        <v>359</v>
      </c>
      <c r="E717" t="s">
        <v>37</v>
      </c>
      <c r="F717" t="s">
        <v>10</v>
      </c>
      <c r="G717" t="s">
        <v>1827</v>
      </c>
      <c r="H717" s="4">
        <v>63.602576499999998</v>
      </c>
      <c r="I717">
        <v>63.285928200000001</v>
      </c>
      <c r="J717" s="5">
        <v>0.31664829999999999</v>
      </c>
      <c r="K717">
        <v>0.5003455</v>
      </c>
    </row>
    <row r="718" spans="1:11" x14ac:dyDescent="0.25">
      <c r="A718">
        <v>717</v>
      </c>
      <c r="B718" t="s">
        <v>36</v>
      </c>
      <c r="C718" t="s">
        <v>374</v>
      </c>
      <c r="D718" t="s">
        <v>375</v>
      </c>
      <c r="E718" t="s">
        <v>37</v>
      </c>
      <c r="F718" t="s">
        <v>10</v>
      </c>
      <c r="G718" t="s">
        <v>1827</v>
      </c>
      <c r="H718" s="4">
        <v>62.677542299999999</v>
      </c>
      <c r="I718">
        <v>63.181107099999998</v>
      </c>
      <c r="J718" s="5">
        <v>0.50356480000000003</v>
      </c>
      <c r="K718">
        <v>0.797018</v>
      </c>
    </row>
    <row r="719" spans="1:11" x14ac:dyDescent="0.25">
      <c r="A719">
        <v>718</v>
      </c>
      <c r="B719" t="s">
        <v>36</v>
      </c>
      <c r="C719" t="s">
        <v>376</v>
      </c>
      <c r="D719" t="s">
        <v>377</v>
      </c>
      <c r="E719" t="s">
        <v>37</v>
      </c>
      <c r="F719" t="s">
        <v>10</v>
      </c>
      <c r="G719" t="s">
        <v>1827</v>
      </c>
      <c r="H719" s="4">
        <v>62.807685599999999</v>
      </c>
      <c r="I719">
        <v>62.677542299999999</v>
      </c>
      <c r="J719" s="5">
        <v>0.13014329999999999</v>
      </c>
      <c r="K719">
        <v>0.2076394</v>
      </c>
    </row>
    <row r="720" spans="1:11" x14ac:dyDescent="0.25">
      <c r="A720">
        <v>719</v>
      </c>
      <c r="B720" t="s">
        <v>36</v>
      </c>
      <c r="C720" t="s">
        <v>380</v>
      </c>
      <c r="D720" t="s">
        <v>381</v>
      </c>
      <c r="E720" t="s">
        <v>37</v>
      </c>
      <c r="F720" t="s">
        <v>10</v>
      </c>
      <c r="G720" t="s">
        <v>1827</v>
      </c>
      <c r="H720" s="4">
        <v>63.930453800000002</v>
      </c>
      <c r="I720">
        <v>63.240290600000002</v>
      </c>
      <c r="J720" s="5">
        <v>0.69016319999999998</v>
      </c>
      <c r="K720">
        <v>1.0913345999999999</v>
      </c>
    </row>
    <row r="721" spans="1:11" x14ac:dyDescent="0.25">
      <c r="A721">
        <v>720</v>
      </c>
      <c r="B721" t="s">
        <v>36</v>
      </c>
      <c r="C721" t="s">
        <v>384</v>
      </c>
      <c r="D721" t="s">
        <v>385</v>
      </c>
      <c r="E721" t="s">
        <v>37</v>
      </c>
      <c r="F721" t="s">
        <v>10</v>
      </c>
      <c r="G721" t="s">
        <v>1827</v>
      </c>
      <c r="H721" s="4">
        <v>63.975161200000002</v>
      </c>
      <c r="I721">
        <v>62.689742600000002</v>
      </c>
      <c r="J721" s="5">
        <v>1.2854186000000001</v>
      </c>
      <c r="K721">
        <v>2.0504449</v>
      </c>
    </row>
    <row r="722" spans="1:11" x14ac:dyDescent="0.25">
      <c r="A722">
        <v>721</v>
      </c>
      <c r="B722" t="s">
        <v>388</v>
      </c>
      <c r="C722" t="s">
        <v>389</v>
      </c>
      <c r="D722" t="s">
        <v>390</v>
      </c>
      <c r="E722" t="s">
        <v>37</v>
      </c>
      <c r="F722" t="s">
        <v>10</v>
      </c>
      <c r="G722" t="s">
        <v>1827</v>
      </c>
      <c r="H722" s="4">
        <v>61.732648599999997</v>
      </c>
      <c r="I722">
        <v>62.946494100000002</v>
      </c>
      <c r="J722" s="5">
        <v>1.2138454999999999</v>
      </c>
      <c r="K722">
        <v>1.9283767000000001</v>
      </c>
    </row>
    <row r="723" spans="1:11" x14ac:dyDescent="0.25">
      <c r="A723">
        <v>722</v>
      </c>
      <c r="B723" t="s">
        <v>388</v>
      </c>
      <c r="C723" t="s">
        <v>391</v>
      </c>
      <c r="D723" t="s">
        <v>392</v>
      </c>
      <c r="E723" t="s">
        <v>37</v>
      </c>
      <c r="F723" t="s">
        <v>10</v>
      </c>
      <c r="G723" t="s">
        <v>1827</v>
      </c>
      <c r="H723" s="4">
        <v>62.645637299999997</v>
      </c>
      <c r="I723">
        <v>62.280626300000002</v>
      </c>
      <c r="J723" s="5">
        <v>0.36501099999999997</v>
      </c>
      <c r="K723">
        <v>0.58607469999999995</v>
      </c>
    </row>
    <row r="724" spans="1:11" x14ac:dyDescent="0.25">
      <c r="A724">
        <v>723</v>
      </c>
      <c r="B724" t="s">
        <v>388</v>
      </c>
      <c r="C724" t="s">
        <v>401</v>
      </c>
      <c r="D724" t="s">
        <v>402</v>
      </c>
      <c r="E724" t="s">
        <v>37</v>
      </c>
      <c r="F724" t="s">
        <v>10</v>
      </c>
      <c r="G724" t="s">
        <v>1827</v>
      </c>
      <c r="H724" s="4">
        <v>62.054199799999999</v>
      </c>
      <c r="I724">
        <v>61.4365217</v>
      </c>
      <c r="J724" s="5">
        <v>0.61767810000000001</v>
      </c>
      <c r="K724">
        <v>1.0053924000000001</v>
      </c>
    </row>
    <row r="725" spans="1:11" x14ac:dyDescent="0.25">
      <c r="A725">
        <v>724</v>
      </c>
      <c r="B725" t="s">
        <v>388</v>
      </c>
      <c r="C725" t="s">
        <v>433</v>
      </c>
      <c r="D725" t="s">
        <v>434</v>
      </c>
      <c r="E725" t="s">
        <v>37</v>
      </c>
      <c r="F725" t="s">
        <v>10</v>
      </c>
      <c r="G725" t="s">
        <v>1827</v>
      </c>
      <c r="H725" s="4">
        <v>60.880175100000002</v>
      </c>
      <c r="I725">
        <v>59.7742006</v>
      </c>
      <c r="J725" s="5">
        <v>1.1059745000000001</v>
      </c>
      <c r="K725">
        <v>1.8502539</v>
      </c>
    </row>
    <row r="726" spans="1:11" x14ac:dyDescent="0.25">
      <c r="A726">
        <v>725</v>
      </c>
      <c r="B726" t="s">
        <v>388</v>
      </c>
      <c r="C726" t="s">
        <v>439</v>
      </c>
      <c r="D726" t="s">
        <v>440</v>
      </c>
      <c r="E726" t="s">
        <v>37</v>
      </c>
      <c r="F726" t="s">
        <v>10</v>
      </c>
      <c r="G726" t="s">
        <v>1827</v>
      </c>
      <c r="H726" s="4">
        <v>60.212644400000002</v>
      </c>
      <c r="I726">
        <v>61.813350499999999</v>
      </c>
      <c r="J726" s="5">
        <v>1.6007061</v>
      </c>
      <c r="K726">
        <v>2.5895798999999999</v>
      </c>
    </row>
    <row r="727" spans="1:11" x14ac:dyDescent="0.25">
      <c r="A727">
        <v>726</v>
      </c>
      <c r="B727" t="s">
        <v>388</v>
      </c>
      <c r="C727" t="s">
        <v>443</v>
      </c>
      <c r="D727" t="s">
        <v>444</v>
      </c>
      <c r="E727" t="s">
        <v>37</v>
      </c>
      <c r="F727" t="s">
        <v>10</v>
      </c>
      <c r="G727" t="s">
        <v>1827</v>
      </c>
      <c r="H727" s="4">
        <v>61.3779951</v>
      </c>
      <c r="I727">
        <v>60.3084554</v>
      </c>
      <c r="J727" s="5">
        <v>1.0695397</v>
      </c>
      <c r="K727">
        <v>1.7734490000000001</v>
      </c>
    </row>
    <row r="728" spans="1:11" x14ac:dyDescent="0.25">
      <c r="A728">
        <v>727</v>
      </c>
      <c r="B728" t="s">
        <v>388</v>
      </c>
      <c r="C728" t="s">
        <v>445</v>
      </c>
      <c r="D728" t="s">
        <v>446</v>
      </c>
      <c r="E728" t="s">
        <v>37</v>
      </c>
      <c r="F728" t="s">
        <v>10</v>
      </c>
      <c r="G728" t="s">
        <v>1827</v>
      </c>
      <c r="H728" s="4">
        <v>62.944588699999997</v>
      </c>
      <c r="I728">
        <v>61.3779951</v>
      </c>
      <c r="J728" s="5">
        <v>1.5665936</v>
      </c>
      <c r="K728">
        <v>2.5523701000000001</v>
      </c>
    </row>
    <row r="729" spans="1:11" x14ac:dyDescent="0.25">
      <c r="A729">
        <v>728</v>
      </c>
      <c r="B729" t="s">
        <v>388</v>
      </c>
      <c r="C729" t="s">
        <v>451</v>
      </c>
      <c r="D729" t="s">
        <v>452</v>
      </c>
      <c r="E729" t="s">
        <v>37</v>
      </c>
      <c r="F729" t="s">
        <v>10</v>
      </c>
      <c r="G729" t="s">
        <v>1827</v>
      </c>
      <c r="H729" s="4">
        <v>59.466831200000001</v>
      </c>
      <c r="I729">
        <v>61.7123074</v>
      </c>
      <c r="J729" s="5">
        <v>2.2454762000000001</v>
      </c>
      <c r="K729">
        <v>3.6386197</v>
      </c>
    </row>
    <row r="730" spans="1:11" x14ac:dyDescent="0.25">
      <c r="A730">
        <v>729</v>
      </c>
      <c r="B730" t="s">
        <v>388</v>
      </c>
      <c r="C730" t="s">
        <v>453</v>
      </c>
      <c r="D730" t="s">
        <v>454</v>
      </c>
      <c r="E730" t="s">
        <v>37</v>
      </c>
      <c r="F730" t="s">
        <v>10</v>
      </c>
      <c r="G730" t="s">
        <v>1827</v>
      </c>
      <c r="H730" s="4">
        <v>59.814554800000003</v>
      </c>
      <c r="I730">
        <v>59.466831200000001</v>
      </c>
      <c r="J730" s="5">
        <v>0.34772360000000002</v>
      </c>
      <c r="K730">
        <v>0.58473540000000002</v>
      </c>
    </row>
    <row r="731" spans="1:11" x14ac:dyDescent="0.25">
      <c r="A731">
        <v>730</v>
      </c>
      <c r="B731" t="s">
        <v>388</v>
      </c>
      <c r="C731" t="s">
        <v>461</v>
      </c>
      <c r="D731" t="s">
        <v>462</v>
      </c>
      <c r="E731" t="s">
        <v>37</v>
      </c>
      <c r="F731" t="s">
        <v>10</v>
      </c>
      <c r="G731" t="s">
        <v>1827</v>
      </c>
      <c r="H731" s="4">
        <v>61.123431400000001</v>
      </c>
      <c r="I731">
        <v>60.580273499999997</v>
      </c>
      <c r="J731" s="5">
        <v>0.54315789999999997</v>
      </c>
      <c r="K731">
        <v>0.89659199999999994</v>
      </c>
    </row>
    <row r="732" spans="1:11" x14ac:dyDescent="0.25">
      <c r="A732">
        <v>731</v>
      </c>
      <c r="B732" t="s">
        <v>388</v>
      </c>
      <c r="C732" t="s">
        <v>469</v>
      </c>
      <c r="D732" t="s">
        <v>470</v>
      </c>
      <c r="E732" t="s">
        <v>37</v>
      </c>
      <c r="F732" t="s">
        <v>10</v>
      </c>
      <c r="G732" t="s">
        <v>1827</v>
      </c>
      <c r="H732" s="4">
        <v>60.452409199999998</v>
      </c>
      <c r="I732">
        <v>60.8960334</v>
      </c>
      <c r="J732" s="5">
        <v>0.44362420000000002</v>
      </c>
      <c r="K732">
        <v>0.72849439999999999</v>
      </c>
    </row>
    <row r="733" spans="1:11" x14ac:dyDescent="0.25">
      <c r="A733">
        <v>732</v>
      </c>
      <c r="B733" t="s">
        <v>388</v>
      </c>
      <c r="C733" t="s">
        <v>477</v>
      </c>
      <c r="D733" t="s">
        <v>478</v>
      </c>
      <c r="E733" t="s">
        <v>37</v>
      </c>
      <c r="F733" t="s">
        <v>10</v>
      </c>
      <c r="G733" t="s">
        <v>1827</v>
      </c>
      <c r="H733" s="4">
        <v>61.445730099999999</v>
      </c>
      <c r="I733">
        <v>60.407069900000003</v>
      </c>
      <c r="J733" s="5">
        <v>1.0386602</v>
      </c>
      <c r="K733">
        <v>1.7194347999999999</v>
      </c>
    </row>
    <row r="734" spans="1:11" x14ac:dyDescent="0.25">
      <c r="A734">
        <v>733</v>
      </c>
      <c r="B734" t="s">
        <v>388</v>
      </c>
      <c r="C734" t="s">
        <v>479</v>
      </c>
      <c r="D734" t="s">
        <v>480</v>
      </c>
      <c r="E734" t="s">
        <v>37</v>
      </c>
      <c r="F734" t="s">
        <v>10</v>
      </c>
      <c r="G734" t="s">
        <v>1827</v>
      </c>
      <c r="H734" s="4">
        <v>59.972798599999997</v>
      </c>
      <c r="I734">
        <v>61.445730099999999</v>
      </c>
      <c r="J734" s="5">
        <v>1.4729315000000001</v>
      </c>
      <c r="K734">
        <v>2.3971258999999998</v>
      </c>
    </row>
    <row r="735" spans="1:11" x14ac:dyDescent="0.25">
      <c r="A735">
        <v>734</v>
      </c>
      <c r="B735" t="s">
        <v>388</v>
      </c>
      <c r="C735" t="s">
        <v>485</v>
      </c>
      <c r="D735" t="s">
        <v>486</v>
      </c>
      <c r="E735" t="s">
        <v>37</v>
      </c>
      <c r="F735" t="s">
        <v>10</v>
      </c>
      <c r="G735" t="s">
        <v>1827</v>
      </c>
      <c r="H735" s="4">
        <v>61.255728400000002</v>
      </c>
      <c r="I735">
        <v>60.961121900000002</v>
      </c>
      <c r="J735" s="5">
        <v>0.29460649999999999</v>
      </c>
      <c r="K735">
        <v>0.48326950000000002</v>
      </c>
    </row>
    <row r="736" spans="1:11" x14ac:dyDescent="0.25">
      <c r="A736">
        <v>735</v>
      </c>
      <c r="B736" t="s">
        <v>388</v>
      </c>
      <c r="C736" t="s">
        <v>493</v>
      </c>
      <c r="D736" t="s">
        <v>494</v>
      </c>
      <c r="E736" t="s">
        <v>37</v>
      </c>
      <c r="F736" t="s">
        <v>10</v>
      </c>
      <c r="G736" t="s">
        <v>1827</v>
      </c>
      <c r="H736" s="4">
        <v>61.803000400000002</v>
      </c>
      <c r="I736">
        <v>60.155726799999997</v>
      </c>
      <c r="J736" s="5">
        <v>1.6472735999999999</v>
      </c>
      <c r="K736">
        <v>2.7383487999999998</v>
      </c>
    </row>
    <row r="737" spans="1:11" x14ac:dyDescent="0.25">
      <c r="A737">
        <v>736</v>
      </c>
      <c r="B737" t="s">
        <v>388</v>
      </c>
      <c r="C737" t="s">
        <v>495</v>
      </c>
      <c r="D737" t="s">
        <v>496</v>
      </c>
      <c r="E737" t="s">
        <v>37</v>
      </c>
      <c r="F737" t="s">
        <v>10</v>
      </c>
      <c r="G737" t="s">
        <v>1827</v>
      </c>
      <c r="H737" s="4">
        <v>60.116245399999997</v>
      </c>
      <c r="I737">
        <v>61.803000400000002</v>
      </c>
      <c r="J737" s="5">
        <v>1.686755</v>
      </c>
      <c r="K737">
        <v>2.7292445000000001</v>
      </c>
    </row>
    <row r="738" spans="1:11" x14ac:dyDescent="0.25">
      <c r="A738">
        <v>737</v>
      </c>
      <c r="B738" t="s">
        <v>388</v>
      </c>
      <c r="C738" t="s">
        <v>503</v>
      </c>
      <c r="D738" t="s">
        <v>504</v>
      </c>
      <c r="E738" t="s">
        <v>37</v>
      </c>
      <c r="F738" t="s">
        <v>10</v>
      </c>
      <c r="G738" t="s">
        <v>1827</v>
      </c>
      <c r="H738" s="4">
        <v>59.889148200000001</v>
      </c>
      <c r="I738">
        <v>61.940677899999997</v>
      </c>
      <c r="J738" s="5">
        <v>2.0515297000000001</v>
      </c>
      <c r="K738">
        <v>3.3120878999999999</v>
      </c>
    </row>
    <row r="739" spans="1:11" x14ac:dyDescent="0.25">
      <c r="A739">
        <v>738</v>
      </c>
      <c r="B739" t="s">
        <v>388</v>
      </c>
      <c r="C739" t="s">
        <v>509</v>
      </c>
      <c r="D739" t="s">
        <v>510</v>
      </c>
      <c r="E739" t="s">
        <v>37</v>
      </c>
      <c r="F739" t="s">
        <v>10</v>
      </c>
      <c r="G739" t="s">
        <v>1827</v>
      </c>
      <c r="H739" s="4">
        <v>61.069494300000002</v>
      </c>
      <c r="I739">
        <v>62.6111772</v>
      </c>
      <c r="J739" s="5">
        <v>1.5416829000000001</v>
      </c>
      <c r="K739">
        <v>2.4623126000000002</v>
      </c>
    </row>
    <row r="740" spans="1:11" x14ac:dyDescent="0.25">
      <c r="A740">
        <v>739</v>
      </c>
      <c r="B740" t="s">
        <v>388</v>
      </c>
      <c r="C740" t="s">
        <v>517</v>
      </c>
      <c r="D740" t="s">
        <v>518</v>
      </c>
      <c r="E740" t="s">
        <v>37</v>
      </c>
      <c r="F740" t="s">
        <v>10</v>
      </c>
      <c r="G740" t="s">
        <v>1827</v>
      </c>
      <c r="H740" s="4">
        <v>59.4596163</v>
      </c>
      <c r="I740">
        <v>60.557145300000002</v>
      </c>
      <c r="J740" s="5">
        <v>1.097529</v>
      </c>
      <c r="K740">
        <v>1.8123856</v>
      </c>
    </row>
    <row r="741" spans="1:11" x14ac:dyDescent="0.25">
      <c r="A741">
        <v>740</v>
      </c>
      <c r="B741" t="s">
        <v>388</v>
      </c>
      <c r="C741" t="s">
        <v>521</v>
      </c>
      <c r="D741" t="s">
        <v>522</v>
      </c>
      <c r="E741" t="s">
        <v>37</v>
      </c>
      <c r="F741" t="s">
        <v>10</v>
      </c>
      <c r="G741" t="s">
        <v>1827</v>
      </c>
      <c r="H741" s="4">
        <v>60.264767999999997</v>
      </c>
      <c r="I741">
        <v>62.115934299999999</v>
      </c>
      <c r="J741" s="5">
        <v>1.8511663</v>
      </c>
      <c r="K741">
        <v>2.9801793999999999</v>
      </c>
    </row>
    <row r="742" spans="1:11" x14ac:dyDescent="0.25">
      <c r="A742">
        <v>741</v>
      </c>
      <c r="B742" t="s">
        <v>388</v>
      </c>
      <c r="C742" t="s">
        <v>523</v>
      </c>
      <c r="D742" t="s">
        <v>524</v>
      </c>
      <c r="E742" t="s">
        <v>37</v>
      </c>
      <c r="F742" t="s">
        <v>10</v>
      </c>
      <c r="G742" t="s">
        <v>1827</v>
      </c>
      <c r="H742" s="4">
        <v>61.978418099999999</v>
      </c>
      <c r="I742">
        <v>60.264767999999997</v>
      </c>
      <c r="J742" s="5">
        <v>1.7136501</v>
      </c>
      <c r="K742">
        <v>2.8435355000000002</v>
      </c>
    </row>
    <row r="743" spans="1:11" x14ac:dyDescent="0.25">
      <c r="A743">
        <v>742</v>
      </c>
      <c r="B743" t="s">
        <v>388</v>
      </c>
      <c r="C743" t="s">
        <v>525</v>
      </c>
      <c r="D743" t="s">
        <v>526</v>
      </c>
      <c r="E743" t="s">
        <v>37</v>
      </c>
      <c r="F743" t="s">
        <v>10</v>
      </c>
      <c r="G743" t="s">
        <v>1827</v>
      </c>
      <c r="H743" s="4">
        <v>61.442321700000001</v>
      </c>
      <c r="I743">
        <v>61.978418099999999</v>
      </c>
      <c r="J743" s="5">
        <v>0.53609640000000003</v>
      </c>
      <c r="K743">
        <v>0.86497270000000004</v>
      </c>
    </row>
    <row r="744" spans="1:11" x14ac:dyDescent="0.25">
      <c r="A744">
        <v>743</v>
      </c>
      <c r="B744" t="s">
        <v>388</v>
      </c>
      <c r="C744" t="s">
        <v>537</v>
      </c>
      <c r="D744" t="s">
        <v>538</v>
      </c>
      <c r="E744" t="s">
        <v>37</v>
      </c>
      <c r="F744" t="s">
        <v>10</v>
      </c>
      <c r="G744" t="s">
        <v>1827</v>
      </c>
      <c r="H744" s="4">
        <v>61.749096299999998</v>
      </c>
      <c r="I744">
        <v>60.522043500000002</v>
      </c>
      <c r="J744" s="5">
        <v>1.2270528000000001</v>
      </c>
      <c r="K744">
        <v>2.0274477000000002</v>
      </c>
    </row>
    <row r="745" spans="1:11" x14ac:dyDescent="0.25">
      <c r="A745">
        <v>744</v>
      </c>
      <c r="B745" t="s">
        <v>388</v>
      </c>
      <c r="C745" t="s">
        <v>539</v>
      </c>
      <c r="D745" t="s">
        <v>540</v>
      </c>
      <c r="E745" t="s">
        <v>37</v>
      </c>
      <c r="F745" t="s">
        <v>10</v>
      </c>
      <c r="G745" t="s">
        <v>1827</v>
      </c>
      <c r="H745" s="4">
        <v>59.654680599999999</v>
      </c>
      <c r="I745">
        <v>61.749096299999998</v>
      </c>
      <c r="J745" s="5">
        <v>2.0944156999999999</v>
      </c>
      <c r="K745">
        <v>3.3918159999999999</v>
      </c>
    </row>
    <row r="746" spans="1:11" x14ac:dyDescent="0.25">
      <c r="A746">
        <v>745</v>
      </c>
      <c r="B746" t="s">
        <v>388</v>
      </c>
      <c r="C746" t="s">
        <v>545</v>
      </c>
      <c r="D746" t="s">
        <v>546</v>
      </c>
      <c r="E746" t="s">
        <v>37</v>
      </c>
      <c r="F746" t="s">
        <v>10</v>
      </c>
      <c r="G746" t="s">
        <v>1827</v>
      </c>
      <c r="H746" s="4">
        <v>63.209170299999997</v>
      </c>
      <c r="I746">
        <v>59.926338399999999</v>
      </c>
      <c r="J746" s="5">
        <v>3.2828319000000001</v>
      </c>
      <c r="K746">
        <v>5.4781119</v>
      </c>
    </row>
    <row r="747" spans="1:11" x14ac:dyDescent="0.25">
      <c r="A747">
        <v>746</v>
      </c>
      <c r="B747" t="s">
        <v>388</v>
      </c>
      <c r="C747" t="s">
        <v>549</v>
      </c>
      <c r="D747" t="s">
        <v>550</v>
      </c>
      <c r="E747" t="s">
        <v>37</v>
      </c>
      <c r="F747" t="s">
        <v>10</v>
      </c>
      <c r="G747" t="s">
        <v>1827</v>
      </c>
      <c r="H747" s="4">
        <v>61.959235900000003</v>
      </c>
      <c r="I747">
        <v>60.317741300000002</v>
      </c>
      <c r="J747" s="5">
        <v>1.6414945999999999</v>
      </c>
      <c r="K747">
        <v>2.7214125999999998</v>
      </c>
    </row>
    <row r="748" spans="1:11" x14ac:dyDescent="0.25">
      <c r="A748">
        <v>747</v>
      </c>
      <c r="B748" t="s">
        <v>388</v>
      </c>
      <c r="C748" t="s">
        <v>553</v>
      </c>
      <c r="D748" t="s">
        <v>554</v>
      </c>
      <c r="E748" t="s">
        <v>37</v>
      </c>
      <c r="F748" t="s">
        <v>10</v>
      </c>
      <c r="G748" t="s">
        <v>1827</v>
      </c>
      <c r="H748" s="4">
        <v>61.630383999999999</v>
      </c>
      <c r="I748">
        <v>61.086581099999997</v>
      </c>
      <c r="J748" s="5">
        <v>0.54380289999999998</v>
      </c>
      <c r="K748">
        <v>0.89021660000000002</v>
      </c>
    </row>
    <row r="749" spans="1:11" x14ac:dyDescent="0.25">
      <c r="A749">
        <v>748</v>
      </c>
      <c r="B749" t="s">
        <v>388</v>
      </c>
      <c r="C749" t="s">
        <v>555</v>
      </c>
      <c r="D749" t="s">
        <v>556</v>
      </c>
      <c r="E749" t="s">
        <v>37</v>
      </c>
      <c r="F749" t="s">
        <v>10</v>
      </c>
      <c r="G749" t="s">
        <v>1827</v>
      </c>
      <c r="H749" s="4">
        <v>62.030878800000004</v>
      </c>
      <c r="I749">
        <v>61.630383999999999</v>
      </c>
      <c r="J749" s="5">
        <v>0.40049479999999998</v>
      </c>
      <c r="K749">
        <v>0.64983340000000001</v>
      </c>
    </row>
    <row r="750" spans="1:11" x14ac:dyDescent="0.25">
      <c r="A750">
        <v>749</v>
      </c>
      <c r="B750" t="s">
        <v>388</v>
      </c>
      <c r="C750" t="s">
        <v>557</v>
      </c>
      <c r="D750" t="s">
        <v>558</v>
      </c>
      <c r="E750" t="s">
        <v>37</v>
      </c>
      <c r="F750" t="s">
        <v>10</v>
      </c>
      <c r="G750" t="s">
        <v>1827</v>
      </c>
      <c r="H750" s="4">
        <v>60.245970399999997</v>
      </c>
      <c r="I750">
        <v>62.030878800000004</v>
      </c>
      <c r="J750" s="5">
        <v>1.7849084</v>
      </c>
      <c r="K750">
        <v>2.8774514</v>
      </c>
    </row>
    <row r="751" spans="1:11" x14ac:dyDescent="0.25">
      <c r="A751">
        <v>750</v>
      </c>
      <c r="B751" t="s">
        <v>388</v>
      </c>
      <c r="C751" t="s">
        <v>561</v>
      </c>
      <c r="D751" t="s">
        <v>562</v>
      </c>
      <c r="E751" t="s">
        <v>37</v>
      </c>
      <c r="F751" t="s">
        <v>10</v>
      </c>
      <c r="G751" t="s">
        <v>1827</v>
      </c>
      <c r="H751" s="4">
        <v>62.678502600000002</v>
      </c>
      <c r="I751">
        <v>61.726218799999998</v>
      </c>
      <c r="J751" s="5">
        <v>0.95228380000000001</v>
      </c>
      <c r="K751">
        <v>1.5427541</v>
      </c>
    </row>
    <row r="752" spans="1:11" x14ac:dyDescent="0.25">
      <c r="A752">
        <v>751</v>
      </c>
      <c r="B752" t="s">
        <v>388</v>
      </c>
      <c r="C752" t="s">
        <v>589</v>
      </c>
      <c r="D752" t="s">
        <v>590</v>
      </c>
      <c r="E752" t="s">
        <v>37</v>
      </c>
      <c r="F752" t="s">
        <v>10</v>
      </c>
      <c r="G752" t="s">
        <v>1827</v>
      </c>
      <c r="H752" s="4">
        <v>62.069122200000002</v>
      </c>
      <c r="I752">
        <v>62.374320400000002</v>
      </c>
      <c r="J752" s="5">
        <v>0.30519819999999998</v>
      </c>
      <c r="K752">
        <v>0.48930099999999999</v>
      </c>
    </row>
    <row r="753" spans="1:11" x14ac:dyDescent="0.25">
      <c r="A753">
        <v>752</v>
      </c>
      <c r="B753" t="s">
        <v>388</v>
      </c>
      <c r="C753" t="s">
        <v>603</v>
      </c>
      <c r="D753" t="s">
        <v>604</v>
      </c>
      <c r="E753" t="s">
        <v>37</v>
      </c>
      <c r="F753" t="s">
        <v>10</v>
      </c>
      <c r="G753" t="s">
        <v>1827</v>
      </c>
      <c r="H753" s="4">
        <v>61.219187300000002</v>
      </c>
      <c r="I753">
        <v>61.045763200000003</v>
      </c>
      <c r="J753" s="5">
        <v>0.1734241</v>
      </c>
      <c r="K753">
        <v>0.28408870000000003</v>
      </c>
    </row>
    <row r="754" spans="1:11" x14ac:dyDescent="0.25">
      <c r="A754">
        <v>753</v>
      </c>
      <c r="B754" t="s">
        <v>388</v>
      </c>
      <c r="C754" t="s">
        <v>609</v>
      </c>
      <c r="D754" t="s">
        <v>610</v>
      </c>
      <c r="E754" t="s">
        <v>37</v>
      </c>
      <c r="F754" t="s">
        <v>10</v>
      </c>
      <c r="G754" t="s">
        <v>1827</v>
      </c>
      <c r="H754" s="4">
        <v>60.958165700000002</v>
      </c>
      <c r="I754">
        <v>61.335217999999998</v>
      </c>
      <c r="J754" s="5">
        <v>0.37705230000000001</v>
      </c>
      <c r="K754">
        <v>0.61474030000000002</v>
      </c>
    </row>
    <row r="755" spans="1:11" x14ac:dyDescent="0.25">
      <c r="A755">
        <v>754</v>
      </c>
      <c r="B755" t="s">
        <v>388</v>
      </c>
      <c r="C755" t="s">
        <v>611</v>
      </c>
      <c r="D755" t="s">
        <v>612</v>
      </c>
      <c r="E755" t="s">
        <v>37</v>
      </c>
      <c r="F755" t="s">
        <v>10</v>
      </c>
      <c r="G755" t="s">
        <v>1827</v>
      </c>
      <c r="H755" s="4">
        <v>60.264312699999998</v>
      </c>
      <c r="I755">
        <v>60.958165700000002</v>
      </c>
      <c r="J755" s="5">
        <v>0.69385300000000005</v>
      </c>
      <c r="K755">
        <v>1.1382445999999999</v>
      </c>
    </row>
    <row r="756" spans="1:11" x14ac:dyDescent="0.25">
      <c r="A756">
        <v>755</v>
      </c>
      <c r="B756" t="s">
        <v>388</v>
      </c>
      <c r="C756" t="s">
        <v>621</v>
      </c>
      <c r="D756" t="s">
        <v>622</v>
      </c>
      <c r="E756" t="s">
        <v>37</v>
      </c>
      <c r="F756" t="s">
        <v>10</v>
      </c>
      <c r="G756" t="s">
        <v>1827</v>
      </c>
      <c r="H756" s="4">
        <v>60.6738122</v>
      </c>
      <c r="I756">
        <v>61.446473099999999</v>
      </c>
      <c r="J756" s="5">
        <v>0.77266089999999998</v>
      </c>
      <c r="K756">
        <v>1.2574536000000001</v>
      </c>
    </row>
    <row r="757" spans="1:11" x14ac:dyDescent="0.25">
      <c r="A757">
        <v>756</v>
      </c>
      <c r="B757" t="s">
        <v>388</v>
      </c>
      <c r="C757" t="s">
        <v>637</v>
      </c>
      <c r="D757" t="s">
        <v>638</v>
      </c>
      <c r="E757" t="s">
        <v>37</v>
      </c>
      <c r="F757" t="s">
        <v>10</v>
      </c>
      <c r="G757" t="s">
        <v>1827</v>
      </c>
      <c r="H757" s="4">
        <v>62.376412299999998</v>
      </c>
      <c r="I757">
        <v>60.557597399999999</v>
      </c>
      <c r="J757" s="5">
        <v>1.8188149</v>
      </c>
      <c r="K757">
        <v>3.0034462999999998</v>
      </c>
    </row>
    <row r="758" spans="1:11" x14ac:dyDescent="0.25">
      <c r="A758">
        <v>757</v>
      </c>
      <c r="B758" t="s">
        <v>388</v>
      </c>
      <c r="C758" t="s">
        <v>641</v>
      </c>
      <c r="D758" t="s">
        <v>642</v>
      </c>
      <c r="E758" t="s">
        <v>37</v>
      </c>
      <c r="F758" t="s">
        <v>10</v>
      </c>
      <c r="G758" t="s">
        <v>1827</v>
      </c>
      <c r="H758" s="4">
        <v>59.814661000000001</v>
      </c>
      <c r="I758">
        <v>61.1680286</v>
      </c>
      <c r="J758" s="5">
        <v>1.3533675999999999</v>
      </c>
      <c r="K758">
        <v>2.2125408000000002</v>
      </c>
    </row>
    <row r="759" spans="1:11" x14ac:dyDescent="0.25">
      <c r="A759">
        <v>758</v>
      </c>
      <c r="B759" t="s">
        <v>388</v>
      </c>
      <c r="C759" t="s">
        <v>645</v>
      </c>
      <c r="D759" t="s">
        <v>646</v>
      </c>
      <c r="E759" t="s">
        <v>37</v>
      </c>
      <c r="F759" t="s">
        <v>10</v>
      </c>
      <c r="G759" t="s">
        <v>1827</v>
      </c>
      <c r="H759" s="4">
        <v>61.802356099999997</v>
      </c>
      <c r="I759">
        <v>62.927015699999998</v>
      </c>
      <c r="J759" s="5">
        <v>1.1246596</v>
      </c>
      <c r="K759">
        <v>1.7872444999999999</v>
      </c>
    </row>
    <row r="760" spans="1:11" x14ac:dyDescent="0.25">
      <c r="A760">
        <v>759</v>
      </c>
      <c r="B760" t="s">
        <v>388</v>
      </c>
      <c r="C760" t="s">
        <v>653</v>
      </c>
      <c r="D760" t="s">
        <v>654</v>
      </c>
      <c r="E760" t="s">
        <v>37</v>
      </c>
      <c r="F760" t="s">
        <v>10</v>
      </c>
      <c r="G760" t="s">
        <v>1827</v>
      </c>
      <c r="H760" s="4">
        <v>62.476402999999998</v>
      </c>
      <c r="I760">
        <v>63.593029899999998</v>
      </c>
      <c r="J760" s="5">
        <v>1.1166269</v>
      </c>
      <c r="K760">
        <v>1.7558951</v>
      </c>
    </row>
    <row r="761" spans="1:11" x14ac:dyDescent="0.25">
      <c r="A761">
        <v>760</v>
      </c>
      <c r="B761" t="s">
        <v>388</v>
      </c>
      <c r="C761" t="s">
        <v>661</v>
      </c>
      <c r="D761" t="s">
        <v>662</v>
      </c>
      <c r="E761" t="s">
        <v>37</v>
      </c>
      <c r="F761" t="s">
        <v>10</v>
      </c>
      <c r="G761" t="s">
        <v>1827</v>
      </c>
      <c r="H761" s="4">
        <v>61.502960999999999</v>
      </c>
      <c r="I761">
        <v>60.2552004</v>
      </c>
      <c r="J761" s="5">
        <v>1.2477606000000001</v>
      </c>
      <c r="K761">
        <v>2.0707931999999998</v>
      </c>
    </row>
    <row r="762" spans="1:11" x14ac:dyDescent="0.25">
      <c r="A762">
        <v>761</v>
      </c>
      <c r="B762" t="s">
        <v>388</v>
      </c>
      <c r="C762" t="s">
        <v>667</v>
      </c>
      <c r="D762" t="s">
        <v>668</v>
      </c>
      <c r="E762" t="s">
        <v>37</v>
      </c>
      <c r="F762" t="s">
        <v>10</v>
      </c>
      <c r="G762" t="s">
        <v>1827</v>
      </c>
      <c r="H762" s="4">
        <v>60.417363000000002</v>
      </c>
      <c r="I762">
        <v>62.8176877</v>
      </c>
      <c r="J762" s="5">
        <v>2.4003247000000001</v>
      </c>
      <c r="K762">
        <v>3.8210969000000001</v>
      </c>
    </row>
    <row r="763" spans="1:11" x14ac:dyDescent="0.25">
      <c r="A763">
        <v>762</v>
      </c>
      <c r="B763" t="s">
        <v>388</v>
      </c>
      <c r="C763" t="s">
        <v>673</v>
      </c>
      <c r="D763" t="s">
        <v>674</v>
      </c>
      <c r="E763" t="s">
        <v>37</v>
      </c>
      <c r="F763" t="s">
        <v>10</v>
      </c>
      <c r="G763" t="s">
        <v>1827</v>
      </c>
      <c r="H763" s="4">
        <v>61.0208735</v>
      </c>
      <c r="I763">
        <v>61.490571299999999</v>
      </c>
      <c r="J763" s="5">
        <v>0.4696978</v>
      </c>
      <c r="K763">
        <v>0.76385340000000002</v>
      </c>
    </row>
    <row r="764" spans="1:11" x14ac:dyDescent="0.25">
      <c r="A764">
        <v>763</v>
      </c>
      <c r="B764" t="s">
        <v>388</v>
      </c>
      <c r="C764" t="s">
        <v>695</v>
      </c>
      <c r="D764" t="s">
        <v>696</v>
      </c>
      <c r="E764" t="s">
        <v>37</v>
      </c>
      <c r="F764" t="s">
        <v>10</v>
      </c>
      <c r="G764" t="s">
        <v>1827</v>
      </c>
      <c r="H764" s="4">
        <v>63.349950800000002</v>
      </c>
      <c r="I764">
        <v>62.463532000000001</v>
      </c>
      <c r="J764" s="5">
        <v>0.88641879999999995</v>
      </c>
      <c r="K764">
        <v>1.4190981</v>
      </c>
    </row>
    <row r="765" spans="1:11" x14ac:dyDescent="0.25">
      <c r="A765">
        <v>764</v>
      </c>
      <c r="B765" t="s">
        <v>388</v>
      </c>
      <c r="C765" t="s">
        <v>707</v>
      </c>
      <c r="D765" t="s">
        <v>708</v>
      </c>
      <c r="E765" t="s">
        <v>37</v>
      </c>
      <c r="F765" t="s">
        <v>10</v>
      </c>
      <c r="G765" t="s">
        <v>1827</v>
      </c>
      <c r="H765" s="4">
        <v>59.934785099999999</v>
      </c>
      <c r="I765">
        <v>61.057046700000001</v>
      </c>
      <c r="J765" s="5">
        <v>1.1222616000000001</v>
      </c>
      <c r="K765">
        <v>1.8380542</v>
      </c>
    </row>
    <row r="766" spans="1:11" x14ac:dyDescent="0.25">
      <c r="A766">
        <v>765</v>
      </c>
      <c r="B766" t="s">
        <v>388</v>
      </c>
      <c r="C766" t="s">
        <v>711</v>
      </c>
      <c r="D766" t="s">
        <v>712</v>
      </c>
      <c r="E766" t="s">
        <v>37</v>
      </c>
      <c r="F766" t="s">
        <v>10</v>
      </c>
      <c r="G766" t="s">
        <v>1827</v>
      </c>
      <c r="H766" s="4">
        <v>60.9858622</v>
      </c>
      <c r="I766">
        <v>60.624089699999999</v>
      </c>
      <c r="J766" s="5">
        <v>0.3617725</v>
      </c>
      <c r="K766">
        <v>0.59674709999999997</v>
      </c>
    </row>
    <row r="767" spans="1:11" x14ac:dyDescent="0.25">
      <c r="A767">
        <v>766</v>
      </c>
      <c r="B767" t="s">
        <v>388</v>
      </c>
      <c r="C767" t="s">
        <v>713</v>
      </c>
      <c r="D767" t="s">
        <v>714</v>
      </c>
      <c r="E767" t="s">
        <v>37</v>
      </c>
      <c r="F767" t="s">
        <v>10</v>
      </c>
      <c r="G767" t="s">
        <v>1827</v>
      </c>
      <c r="H767" s="4">
        <v>60.565090099999999</v>
      </c>
      <c r="I767">
        <v>60.9858622</v>
      </c>
      <c r="J767" s="5">
        <v>0.42077209999999998</v>
      </c>
      <c r="K767">
        <v>0.68995019999999996</v>
      </c>
    </row>
    <row r="768" spans="1:11" x14ac:dyDescent="0.25">
      <c r="A768">
        <v>767</v>
      </c>
      <c r="B768" t="s">
        <v>388</v>
      </c>
      <c r="C768" t="s">
        <v>721</v>
      </c>
      <c r="D768" t="s">
        <v>722</v>
      </c>
      <c r="E768" t="s">
        <v>37</v>
      </c>
      <c r="F768" t="s">
        <v>10</v>
      </c>
      <c r="G768" t="s">
        <v>1827</v>
      </c>
      <c r="H768" s="4">
        <v>62.853352100000002</v>
      </c>
      <c r="I768">
        <v>62.046832899999998</v>
      </c>
      <c r="J768" s="5">
        <v>0.80651919999999999</v>
      </c>
      <c r="K768">
        <v>1.2998555000000001</v>
      </c>
    </row>
    <row r="769" spans="1:11" x14ac:dyDescent="0.25">
      <c r="A769">
        <v>768</v>
      </c>
      <c r="B769" t="s">
        <v>388</v>
      </c>
      <c r="C769" t="s">
        <v>727</v>
      </c>
      <c r="D769" t="s">
        <v>728</v>
      </c>
      <c r="E769" t="s">
        <v>37</v>
      </c>
      <c r="F769" t="s">
        <v>10</v>
      </c>
      <c r="G769" t="s">
        <v>1827</v>
      </c>
      <c r="H769" s="4">
        <v>59.726653499999998</v>
      </c>
      <c r="I769">
        <v>61.476697799999997</v>
      </c>
      <c r="J769" s="5">
        <v>1.7500443000000001</v>
      </c>
      <c r="K769">
        <v>2.8466790999999998</v>
      </c>
    </row>
    <row r="770" spans="1:11" x14ac:dyDescent="0.25">
      <c r="A770">
        <v>769</v>
      </c>
      <c r="B770" t="s">
        <v>739</v>
      </c>
      <c r="C770" t="s">
        <v>754</v>
      </c>
      <c r="D770" t="s">
        <v>755</v>
      </c>
      <c r="E770" t="s">
        <v>37</v>
      </c>
      <c r="F770" t="s">
        <v>10</v>
      </c>
      <c r="G770" t="s">
        <v>1827</v>
      </c>
      <c r="H770" s="4">
        <v>63.331180699999997</v>
      </c>
      <c r="I770">
        <v>63.841040499999998</v>
      </c>
      <c r="J770" s="5">
        <v>0.50985979999999997</v>
      </c>
      <c r="K770">
        <v>0.79863960000000001</v>
      </c>
    </row>
    <row r="771" spans="1:11" x14ac:dyDescent="0.25">
      <c r="A771">
        <v>770</v>
      </c>
      <c r="B771" t="s">
        <v>739</v>
      </c>
      <c r="C771" t="s">
        <v>756</v>
      </c>
      <c r="D771" t="s">
        <v>757</v>
      </c>
      <c r="E771" t="s">
        <v>37</v>
      </c>
      <c r="F771" t="s">
        <v>10</v>
      </c>
      <c r="G771" t="s">
        <v>1827</v>
      </c>
      <c r="H771" s="4">
        <v>62.564661200000003</v>
      </c>
      <c r="I771">
        <v>63.331180699999997</v>
      </c>
      <c r="J771" s="5">
        <v>0.76651950000000002</v>
      </c>
      <c r="K771">
        <v>1.2103351</v>
      </c>
    </row>
    <row r="772" spans="1:11" x14ac:dyDescent="0.25">
      <c r="A772">
        <v>771</v>
      </c>
      <c r="B772" t="s">
        <v>739</v>
      </c>
      <c r="C772" t="s">
        <v>758</v>
      </c>
      <c r="D772" t="s">
        <v>759</v>
      </c>
      <c r="E772" t="s">
        <v>37</v>
      </c>
      <c r="F772" t="s">
        <v>10</v>
      </c>
      <c r="G772" t="s">
        <v>1827</v>
      </c>
      <c r="H772" s="4">
        <v>63.308984799999998</v>
      </c>
      <c r="I772">
        <v>62.564661200000003</v>
      </c>
      <c r="J772" s="5">
        <v>0.74432359999999997</v>
      </c>
      <c r="K772">
        <v>1.1896869000000001</v>
      </c>
    </row>
    <row r="773" spans="1:11" x14ac:dyDescent="0.25">
      <c r="A773">
        <v>772</v>
      </c>
      <c r="B773" t="s">
        <v>739</v>
      </c>
      <c r="C773" t="s">
        <v>766</v>
      </c>
      <c r="D773" t="s">
        <v>767</v>
      </c>
      <c r="E773" t="s">
        <v>37</v>
      </c>
      <c r="F773" t="s">
        <v>10</v>
      </c>
      <c r="G773" t="s">
        <v>1827</v>
      </c>
      <c r="H773" s="4">
        <v>63.691246</v>
      </c>
      <c r="I773">
        <v>63.422408300000001</v>
      </c>
      <c r="J773" s="5">
        <v>0.26883770000000001</v>
      </c>
      <c r="K773">
        <v>0.42388439999999999</v>
      </c>
    </row>
    <row r="774" spans="1:11" x14ac:dyDescent="0.25">
      <c r="A774">
        <v>773</v>
      </c>
      <c r="B774" t="s">
        <v>739</v>
      </c>
      <c r="C774" t="s">
        <v>768</v>
      </c>
      <c r="D774" t="s">
        <v>769</v>
      </c>
      <c r="E774" t="s">
        <v>37</v>
      </c>
      <c r="F774" t="s">
        <v>10</v>
      </c>
      <c r="G774" t="s">
        <v>1827</v>
      </c>
      <c r="H774" s="4">
        <v>63.8627763</v>
      </c>
      <c r="I774">
        <v>63.691246</v>
      </c>
      <c r="J774" s="5">
        <v>0.1715303</v>
      </c>
      <c r="K774">
        <v>0.26931529999999998</v>
      </c>
    </row>
    <row r="775" spans="1:11" x14ac:dyDescent="0.25">
      <c r="A775">
        <v>774</v>
      </c>
      <c r="B775" t="s">
        <v>739</v>
      </c>
      <c r="C775" t="s">
        <v>776</v>
      </c>
      <c r="D775" t="s">
        <v>777</v>
      </c>
      <c r="E775" t="s">
        <v>37</v>
      </c>
      <c r="F775" t="s">
        <v>10</v>
      </c>
      <c r="G775" t="s">
        <v>1827</v>
      </c>
      <c r="H775" s="4">
        <v>63.521598599999997</v>
      </c>
      <c r="I775">
        <v>62.217517100000002</v>
      </c>
      <c r="J775" s="5">
        <v>1.3040814999999999</v>
      </c>
      <c r="K775">
        <v>2.0960038000000001</v>
      </c>
    </row>
    <row r="776" spans="1:11" x14ac:dyDescent="0.25">
      <c r="A776">
        <v>775</v>
      </c>
      <c r="B776" t="s">
        <v>739</v>
      </c>
      <c r="C776" t="s">
        <v>794</v>
      </c>
      <c r="D776" t="s">
        <v>795</v>
      </c>
      <c r="E776" t="s">
        <v>37</v>
      </c>
      <c r="F776" t="s">
        <v>10</v>
      </c>
      <c r="G776" t="s">
        <v>1827</v>
      </c>
      <c r="H776" s="4">
        <v>62.616314199999998</v>
      </c>
      <c r="I776">
        <v>62.122589099999999</v>
      </c>
      <c r="J776" s="5">
        <v>0.49372509999999997</v>
      </c>
      <c r="K776">
        <v>0.7947594</v>
      </c>
    </row>
    <row r="777" spans="1:11" x14ac:dyDescent="0.25">
      <c r="A777">
        <v>776</v>
      </c>
      <c r="B777" t="s">
        <v>739</v>
      </c>
      <c r="C777" t="s">
        <v>796</v>
      </c>
      <c r="D777" t="s">
        <v>797</v>
      </c>
      <c r="E777" t="s">
        <v>37</v>
      </c>
      <c r="F777" t="s">
        <v>10</v>
      </c>
      <c r="G777" t="s">
        <v>1827</v>
      </c>
      <c r="H777" s="4">
        <v>63.146448800000002</v>
      </c>
      <c r="I777">
        <v>62.616314199999998</v>
      </c>
      <c r="J777" s="5">
        <v>0.53013460000000001</v>
      </c>
      <c r="K777">
        <v>0.8466397</v>
      </c>
    </row>
    <row r="778" spans="1:11" x14ac:dyDescent="0.25">
      <c r="A778">
        <v>777</v>
      </c>
      <c r="B778" t="s">
        <v>739</v>
      </c>
      <c r="C778" t="s">
        <v>810</v>
      </c>
      <c r="D778" t="s">
        <v>811</v>
      </c>
      <c r="E778" t="s">
        <v>37</v>
      </c>
      <c r="F778" t="s">
        <v>10</v>
      </c>
      <c r="G778" t="s">
        <v>1827</v>
      </c>
      <c r="H778" s="4">
        <v>62.673980999999998</v>
      </c>
      <c r="I778">
        <v>63.550841499999997</v>
      </c>
      <c r="J778" s="5">
        <v>0.87686050000000004</v>
      </c>
      <c r="K778">
        <v>1.3797779999999999</v>
      </c>
    </row>
    <row r="779" spans="1:11" x14ac:dyDescent="0.25">
      <c r="A779">
        <v>778</v>
      </c>
      <c r="B779" t="s">
        <v>739</v>
      </c>
      <c r="C779" t="s">
        <v>818</v>
      </c>
      <c r="D779" t="s">
        <v>819</v>
      </c>
      <c r="E779" t="s">
        <v>37</v>
      </c>
      <c r="F779" t="s">
        <v>10</v>
      </c>
      <c r="G779" t="s">
        <v>1827</v>
      </c>
      <c r="H779" s="4">
        <v>63.6048312</v>
      </c>
      <c r="I779">
        <v>63.694176300000002</v>
      </c>
      <c r="J779" s="5">
        <v>8.9345099999999997E-2</v>
      </c>
      <c r="K779">
        <v>0.14027200000000001</v>
      </c>
    </row>
    <row r="780" spans="1:11" x14ac:dyDescent="0.25">
      <c r="A780">
        <v>779</v>
      </c>
      <c r="B780" t="s">
        <v>739</v>
      </c>
      <c r="C780" t="s">
        <v>826</v>
      </c>
      <c r="D780" t="s">
        <v>827</v>
      </c>
      <c r="E780" t="s">
        <v>37</v>
      </c>
      <c r="F780" t="s">
        <v>10</v>
      </c>
      <c r="G780" t="s">
        <v>1827</v>
      </c>
      <c r="H780" s="4">
        <v>63.224405900000001</v>
      </c>
      <c r="I780">
        <v>63.613451599999998</v>
      </c>
      <c r="J780" s="5">
        <v>0.38904569999999999</v>
      </c>
      <c r="K780">
        <v>0.6115777</v>
      </c>
    </row>
    <row r="781" spans="1:11" x14ac:dyDescent="0.25">
      <c r="A781">
        <v>780</v>
      </c>
      <c r="B781" t="s">
        <v>739</v>
      </c>
      <c r="C781" t="s">
        <v>834</v>
      </c>
      <c r="D781" t="s">
        <v>835</v>
      </c>
      <c r="E781" t="s">
        <v>37</v>
      </c>
      <c r="F781" t="s">
        <v>10</v>
      </c>
      <c r="G781" t="s">
        <v>1827</v>
      </c>
      <c r="H781" s="4">
        <v>62.598806600000003</v>
      </c>
      <c r="I781">
        <v>62.904898699999997</v>
      </c>
      <c r="J781" s="5">
        <v>0.30609209999999998</v>
      </c>
      <c r="K781">
        <v>0.486595</v>
      </c>
    </row>
    <row r="782" spans="1:11" x14ac:dyDescent="0.25">
      <c r="A782">
        <v>781</v>
      </c>
      <c r="B782" t="s">
        <v>739</v>
      </c>
      <c r="C782" t="s">
        <v>846</v>
      </c>
      <c r="D782" t="s">
        <v>847</v>
      </c>
      <c r="E782" t="s">
        <v>37</v>
      </c>
      <c r="F782" t="s">
        <v>10</v>
      </c>
      <c r="G782" t="s">
        <v>1827</v>
      </c>
      <c r="H782" s="4">
        <v>63.5487635</v>
      </c>
      <c r="I782">
        <v>63.345154999999998</v>
      </c>
      <c r="J782" s="5">
        <v>0.2036085</v>
      </c>
      <c r="K782">
        <v>0.32142710000000002</v>
      </c>
    </row>
    <row r="783" spans="1:11" x14ac:dyDescent="0.25">
      <c r="A783">
        <v>782</v>
      </c>
      <c r="B783" t="s">
        <v>739</v>
      </c>
      <c r="C783" t="s">
        <v>852</v>
      </c>
      <c r="D783" t="s">
        <v>853</v>
      </c>
      <c r="E783" t="s">
        <v>37</v>
      </c>
      <c r="F783" t="s">
        <v>10</v>
      </c>
      <c r="G783" t="s">
        <v>1827</v>
      </c>
      <c r="H783" s="4">
        <v>63.443508899999998</v>
      </c>
      <c r="I783">
        <v>62.112715799999997</v>
      </c>
      <c r="J783" s="5">
        <v>1.3307931</v>
      </c>
      <c r="K783">
        <v>2.1425453000000001</v>
      </c>
    </row>
    <row r="784" spans="1:11" x14ac:dyDescent="0.25">
      <c r="A784">
        <v>783</v>
      </c>
      <c r="B784" t="s">
        <v>739</v>
      </c>
      <c r="C784" t="s">
        <v>854</v>
      </c>
      <c r="D784" t="s">
        <v>855</v>
      </c>
      <c r="E784" t="s">
        <v>37</v>
      </c>
      <c r="F784" t="s">
        <v>10</v>
      </c>
      <c r="G784" t="s">
        <v>1827</v>
      </c>
      <c r="H784" s="4">
        <v>62.207588899999998</v>
      </c>
      <c r="I784">
        <v>63.443508899999998</v>
      </c>
      <c r="J784" s="5">
        <v>1.2359199999999999</v>
      </c>
      <c r="K784">
        <v>1.9480637999999999</v>
      </c>
    </row>
    <row r="785" spans="1:11" x14ac:dyDescent="0.25">
      <c r="A785">
        <v>784</v>
      </c>
      <c r="B785" t="s">
        <v>739</v>
      </c>
      <c r="C785" t="s">
        <v>864</v>
      </c>
      <c r="D785" t="s">
        <v>865</v>
      </c>
      <c r="E785" t="s">
        <v>37</v>
      </c>
      <c r="F785" t="s">
        <v>10</v>
      </c>
      <c r="G785" t="s">
        <v>1827</v>
      </c>
      <c r="H785" s="4">
        <v>62.204034800000002</v>
      </c>
      <c r="I785">
        <v>62.919123300000003</v>
      </c>
      <c r="J785" s="5">
        <v>0.71508850000000002</v>
      </c>
      <c r="K785">
        <v>1.1365201</v>
      </c>
    </row>
    <row r="786" spans="1:11" x14ac:dyDescent="0.25">
      <c r="A786">
        <v>785</v>
      </c>
      <c r="B786" t="s">
        <v>739</v>
      </c>
      <c r="C786" t="s">
        <v>868</v>
      </c>
      <c r="D786" t="s">
        <v>869</v>
      </c>
      <c r="E786" t="s">
        <v>37</v>
      </c>
      <c r="F786" t="s">
        <v>10</v>
      </c>
      <c r="G786" t="s">
        <v>1827</v>
      </c>
      <c r="H786" s="4">
        <v>63.731862900000003</v>
      </c>
      <c r="I786">
        <v>63.214327300000001</v>
      </c>
      <c r="J786" s="5">
        <v>0.51753559999999998</v>
      </c>
      <c r="K786">
        <v>0.81869979999999998</v>
      </c>
    </row>
    <row r="787" spans="1:11" x14ac:dyDescent="0.25">
      <c r="A787">
        <v>786</v>
      </c>
      <c r="B787" t="s">
        <v>739</v>
      </c>
      <c r="C787" t="s">
        <v>876</v>
      </c>
      <c r="D787" t="s">
        <v>877</v>
      </c>
      <c r="E787" t="s">
        <v>37</v>
      </c>
      <c r="F787" t="s">
        <v>10</v>
      </c>
      <c r="G787" t="s">
        <v>1827</v>
      </c>
      <c r="H787" s="4">
        <v>62.851716400000001</v>
      </c>
      <c r="I787">
        <v>63.547256599999997</v>
      </c>
      <c r="J787" s="5">
        <v>0.69554020000000005</v>
      </c>
      <c r="K787">
        <v>1.0945244000000001</v>
      </c>
    </row>
    <row r="788" spans="1:11" x14ac:dyDescent="0.25">
      <c r="A788">
        <v>787</v>
      </c>
      <c r="B788" t="s">
        <v>739</v>
      </c>
      <c r="C788" t="s">
        <v>886</v>
      </c>
      <c r="D788" t="s">
        <v>887</v>
      </c>
      <c r="E788" t="s">
        <v>37</v>
      </c>
      <c r="F788" t="s">
        <v>10</v>
      </c>
      <c r="G788" t="s">
        <v>1827</v>
      </c>
      <c r="H788" s="4">
        <v>63.743804099999998</v>
      </c>
      <c r="I788">
        <v>63.099772299999998</v>
      </c>
      <c r="J788" s="5">
        <v>0.64403180000000004</v>
      </c>
      <c r="K788">
        <v>1.0206563</v>
      </c>
    </row>
    <row r="789" spans="1:11" x14ac:dyDescent="0.25">
      <c r="A789">
        <v>788</v>
      </c>
      <c r="B789" t="s">
        <v>739</v>
      </c>
      <c r="C789" t="s">
        <v>898</v>
      </c>
      <c r="D789" t="s">
        <v>899</v>
      </c>
      <c r="E789" t="s">
        <v>37</v>
      </c>
      <c r="F789" t="s">
        <v>10</v>
      </c>
      <c r="G789" t="s">
        <v>1827</v>
      </c>
      <c r="H789" s="4">
        <v>63.677248400000003</v>
      </c>
      <c r="I789">
        <v>63.476206900000001</v>
      </c>
      <c r="J789" s="5">
        <v>0.20104150000000001</v>
      </c>
      <c r="K789">
        <v>0.31671949999999999</v>
      </c>
    </row>
    <row r="790" spans="1:11" x14ac:dyDescent="0.25">
      <c r="A790">
        <v>789</v>
      </c>
      <c r="B790" t="s">
        <v>739</v>
      </c>
      <c r="C790" t="s">
        <v>904</v>
      </c>
      <c r="D790" t="s">
        <v>905</v>
      </c>
      <c r="E790" t="s">
        <v>37</v>
      </c>
      <c r="F790" t="s">
        <v>10</v>
      </c>
      <c r="G790" t="s">
        <v>1827</v>
      </c>
      <c r="H790" s="4">
        <v>62.433298899999997</v>
      </c>
      <c r="I790">
        <v>63.201560899999997</v>
      </c>
      <c r="J790" s="5">
        <v>0.768262</v>
      </c>
      <c r="K790">
        <v>1.2155743999999999</v>
      </c>
    </row>
    <row r="791" spans="1:11" x14ac:dyDescent="0.25">
      <c r="A791">
        <v>790</v>
      </c>
      <c r="B791" t="s">
        <v>739</v>
      </c>
      <c r="C791" t="s">
        <v>908</v>
      </c>
      <c r="D791" t="s">
        <v>909</v>
      </c>
      <c r="E791" t="s">
        <v>37</v>
      </c>
      <c r="F791" t="s">
        <v>10</v>
      </c>
      <c r="G791" t="s">
        <v>1827</v>
      </c>
      <c r="H791" s="4">
        <v>62.663547199999996</v>
      </c>
      <c r="I791">
        <v>62.433298899999997</v>
      </c>
      <c r="J791" s="5">
        <v>0.23024829999999999</v>
      </c>
      <c r="K791">
        <v>0.36879089999999998</v>
      </c>
    </row>
    <row r="792" spans="1:11" x14ac:dyDescent="0.25">
      <c r="A792">
        <v>791</v>
      </c>
      <c r="B792" t="s">
        <v>739</v>
      </c>
      <c r="C792" t="s">
        <v>914</v>
      </c>
      <c r="D792" t="s">
        <v>915</v>
      </c>
      <c r="E792" t="s">
        <v>37</v>
      </c>
      <c r="F792" t="s">
        <v>10</v>
      </c>
      <c r="G792" t="s">
        <v>1827</v>
      </c>
      <c r="H792" s="4">
        <v>62.248005999999997</v>
      </c>
      <c r="I792">
        <v>62.035912400000001</v>
      </c>
      <c r="J792" s="5">
        <v>0.21209359999999999</v>
      </c>
      <c r="K792">
        <v>0.34188839999999998</v>
      </c>
    </row>
    <row r="793" spans="1:11" x14ac:dyDescent="0.25">
      <c r="A793">
        <v>792</v>
      </c>
      <c r="B793" t="s">
        <v>739</v>
      </c>
      <c r="C793" t="s">
        <v>916</v>
      </c>
      <c r="D793" t="s">
        <v>917</v>
      </c>
      <c r="E793" t="s">
        <v>37</v>
      </c>
      <c r="F793" t="s">
        <v>10</v>
      </c>
      <c r="G793" t="s">
        <v>1827</v>
      </c>
      <c r="H793" s="4">
        <v>63.5360455</v>
      </c>
      <c r="I793">
        <v>62.248005999999997</v>
      </c>
      <c r="J793" s="5">
        <v>1.2880395</v>
      </c>
      <c r="K793">
        <v>2.0692059999999999</v>
      </c>
    </row>
    <row r="794" spans="1:11" x14ac:dyDescent="0.25">
      <c r="A794">
        <v>793</v>
      </c>
      <c r="B794" t="s">
        <v>739</v>
      </c>
      <c r="C794" t="s">
        <v>930</v>
      </c>
      <c r="D794" t="s">
        <v>931</v>
      </c>
      <c r="E794" t="s">
        <v>37</v>
      </c>
      <c r="F794" t="s">
        <v>10</v>
      </c>
      <c r="G794" t="s">
        <v>1827</v>
      </c>
      <c r="H794" s="4">
        <v>62.4054243</v>
      </c>
      <c r="I794">
        <v>63.615668499999998</v>
      </c>
      <c r="J794" s="5">
        <v>1.2102442</v>
      </c>
      <c r="K794">
        <v>1.902431</v>
      </c>
    </row>
    <row r="795" spans="1:11" x14ac:dyDescent="0.25">
      <c r="A795">
        <v>794</v>
      </c>
      <c r="B795" t="s">
        <v>739</v>
      </c>
      <c r="C795" t="s">
        <v>932</v>
      </c>
      <c r="D795" t="s">
        <v>933</v>
      </c>
      <c r="E795" t="s">
        <v>37</v>
      </c>
      <c r="F795" t="s">
        <v>10</v>
      </c>
      <c r="G795" t="s">
        <v>1827</v>
      </c>
      <c r="H795" s="4">
        <v>63.607646699999997</v>
      </c>
      <c r="I795">
        <v>62.4054243</v>
      </c>
      <c r="J795" s="5">
        <v>1.2022223999999999</v>
      </c>
      <c r="K795">
        <v>1.926471</v>
      </c>
    </row>
    <row r="796" spans="1:11" x14ac:dyDescent="0.25">
      <c r="A796">
        <v>795</v>
      </c>
      <c r="B796" t="s">
        <v>739</v>
      </c>
      <c r="C796" t="s">
        <v>942</v>
      </c>
      <c r="D796" t="s">
        <v>943</v>
      </c>
      <c r="E796" t="s">
        <v>37</v>
      </c>
      <c r="F796" t="s">
        <v>10</v>
      </c>
      <c r="G796" t="s">
        <v>1827</v>
      </c>
      <c r="H796" s="4">
        <v>63.162516799999999</v>
      </c>
      <c r="I796">
        <v>63.5681729</v>
      </c>
      <c r="J796" s="5">
        <v>0.40565610000000002</v>
      </c>
      <c r="K796">
        <v>0.63814340000000003</v>
      </c>
    </row>
    <row r="797" spans="1:11" x14ac:dyDescent="0.25">
      <c r="A797">
        <v>796</v>
      </c>
      <c r="B797" t="s">
        <v>739</v>
      </c>
      <c r="C797" t="s">
        <v>946</v>
      </c>
      <c r="D797" t="s">
        <v>947</v>
      </c>
      <c r="E797" t="s">
        <v>37</v>
      </c>
      <c r="F797" t="s">
        <v>10</v>
      </c>
      <c r="G797" t="s">
        <v>1827</v>
      </c>
      <c r="H797" s="4">
        <v>62.795449099999999</v>
      </c>
      <c r="I797">
        <v>63.162516799999999</v>
      </c>
      <c r="J797" s="5">
        <v>0.3670677</v>
      </c>
      <c r="K797">
        <v>0.581148</v>
      </c>
    </row>
    <row r="798" spans="1:11" x14ac:dyDescent="0.25">
      <c r="A798">
        <v>797</v>
      </c>
      <c r="B798" t="s">
        <v>739</v>
      </c>
      <c r="C798" t="s">
        <v>948</v>
      </c>
      <c r="D798" t="s">
        <v>949</v>
      </c>
      <c r="E798" t="s">
        <v>37</v>
      </c>
      <c r="F798" t="s">
        <v>10</v>
      </c>
      <c r="G798" t="s">
        <v>1827</v>
      </c>
      <c r="H798" s="4">
        <v>63.218437100000003</v>
      </c>
      <c r="I798">
        <v>62.795449099999999</v>
      </c>
      <c r="J798" s="5">
        <v>0.42298799999999998</v>
      </c>
      <c r="K798">
        <v>0.67359659999999999</v>
      </c>
    </row>
    <row r="799" spans="1:11" x14ac:dyDescent="0.25">
      <c r="A799">
        <v>798</v>
      </c>
      <c r="B799" t="s">
        <v>739</v>
      </c>
      <c r="C799" t="s">
        <v>952</v>
      </c>
      <c r="D799" t="s">
        <v>953</v>
      </c>
      <c r="E799" t="s">
        <v>37</v>
      </c>
      <c r="F799" t="s">
        <v>10</v>
      </c>
      <c r="G799" t="s">
        <v>1827</v>
      </c>
      <c r="H799" s="4">
        <v>63.826461100000003</v>
      </c>
      <c r="I799">
        <v>63.749850600000002</v>
      </c>
      <c r="J799" s="5">
        <v>7.6610499999999998E-2</v>
      </c>
      <c r="K799">
        <v>0.12017360000000001</v>
      </c>
    </row>
    <row r="800" spans="1:11" x14ac:dyDescent="0.25">
      <c r="A800">
        <v>799</v>
      </c>
      <c r="B800" t="s">
        <v>739</v>
      </c>
      <c r="C800" t="s">
        <v>968</v>
      </c>
      <c r="D800" t="s">
        <v>969</v>
      </c>
      <c r="E800" t="s">
        <v>37</v>
      </c>
      <c r="F800" t="s">
        <v>10</v>
      </c>
      <c r="G800" t="s">
        <v>1827</v>
      </c>
      <c r="H800" s="4">
        <v>63.766441999999998</v>
      </c>
      <c r="I800">
        <v>62.676359699999999</v>
      </c>
      <c r="J800" s="5">
        <v>1.0900822999999999</v>
      </c>
      <c r="K800">
        <v>1.7392240000000001</v>
      </c>
    </row>
    <row r="801" spans="1:11" x14ac:dyDescent="0.25">
      <c r="A801">
        <v>800</v>
      </c>
      <c r="B801" t="s">
        <v>739</v>
      </c>
      <c r="C801" t="s">
        <v>982</v>
      </c>
      <c r="D801" t="s">
        <v>983</v>
      </c>
      <c r="E801" t="s">
        <v>37</v>
      </c>
      <c r="F801" t="s">
        <v>10</v>
      </c>
      <c r="G801" t="s">
        <v>1827</v>
      </c>
      <c r="H801" s="4">
        <v>63.0352538</v>
      </c>
      <c r="I801">
        <v>62.089980500000003</v>
      </c>
      <c r="J801" s="5">
        <v>0.94527329999999998</v>
      </c>
      <c r="K801">
        <v>1.5224249000000001</v>
      </c>
    </row>
    <row r="802" spans="1:11" x14ac:dyDescent="0.25">
      <c r="A802">
        <v>801</v>
      </c>
      <c r="B802" t="s">
        <v>739</v>
      </c>
      <c r="C802" t="s">
        <v>984</v>
      </c>
      <c r="D802" t="s">
        <v>985</v>
      </c>
      <c r="E802" t="s">
        <v>37</v>
      </c>
      <c r="F802" t="s">
        <v>10</v>
      </c>
      <c r="G802" t="s">
        <v>1827</v>
      </c>
      <c r="H802" s="4">
        <v>63.278203599999998</v>
      </c>
      <c r="I802">
        <v>63.0352538</v>
      </c>
      <c r="J802" s="5">
        <v>0.24294979999999999</v>
      </c>
      <c r="K802">
        <v>0.38541890000000001</v>
      </c>
    </row>
    <row r="803" spans="1:11" x14ac:dyDescent="0.25">
      <c r="A803">
        <v>802</v>
      </c>
      <c r="B803" t="s">
        <v>739</v>
      </c>
      <c r="C803" t="s">
        <v>988</v>
      </c>
      <c r="D803" t="s">
        <v>989</v>
      </c>
      <c r="E803" t="s">
        <v>37</v>
      </c>
      <c r="F803" t="s">
        <v>10</v>
      </c>
      <c r="G803" t="s">
        <v>1827</v>
      </c>
      <c r="H803" s="4">
        <v>63.371838199999999</v>
      </c>
      <c r="I803">
        <v>62.500336500000003</v>
      </c>
      <c r="J803" s="5">
        <v>0.87150170000000005</v>
      </c>
      <c r="K803">
        <v>1.3943951999999999</v>
      </c>
    </row>
    <row r="804" spans="1:11" x14ac:dyDescent="0.25">
      <c r="A804">
        <v>803</v>
      </c>
      <c r="B804" t="s">
        <v>739</v>
      </c>
      <c r="C804" t="s">
        <v>994</v>
      </c>
      <c r="D804" t="s">
        <v>995</v>
      </c>
      <c r="E804" t="s">
        <v>37</v>
      </c>
      <c r="F804" t="s">
        <v>10</v>
      </c>
      <c r="G804" t="s">
        <v>1827</v>
      </c>
      <c r="H804" s="4">
        <v>62.8105695</v>
      </c>
      <c r="I804">
        <v>63.565703599999999</v>
      </c>
      <c r="J804" s="5">
        <v>0.75513410000000003</v>
      </c>
      <c r="K804">
        <v>1.1879584000000001</v>
      </c>
    </row>
    <row r="805" spans="1:11" x14ac:dyDescent="0.25">
      <c r="A805">
        <v>804</v>
      </c>
      <c r="B805" t="s">
        <v>739</v>
      </c>
      <c r="C805" t="s">
        <v>1002</v>
      </c>
      <c r="D805" t="s">
        <v>1003</v>
      </c>
      <c r="E805" t="s">
        <v>37</v>
      </c>
      <c r="F805" t="s">
        <v>10</v>
      </c>
      <c r="G805" t="s">
        <v>1827</v>
      </c>
      <c r="H805" s="4">
        <v>63.156802599999999</v>
      </c>
      <c r="I805">
        <v>63.767975</v>
      </c>
      <c r="J805" s="5">
        <v>0.61117239999999995</v>
      </c>
      <c r="K805">
        <v>0.95843160000000005</v>
      </c>
    </row>
    <row r="806" spans="1:11" x14ac:dyDescent="0.25">
      <c r="A806">
        <v>805</v>
      </c>
      <c r="B806" t="s">
        <v>739</v>
      </c>
      <c r="C806" t="s">
        <v>1016</v>
      </c>
      <c r="D806" t="s">
        <v>1017</v>
      </c>
      <c r="E806" t="s">
        <v>37</v>
      </c>
      <c r="F806" t="s">
        <v>10</v>
      </c>
      <c r="G806" t="s">
        <v>1827</v>
      </c>
      <c r="H806" s="4">
        <v>63.020496100000003</v>
      </c>
      <c r="I806">
        <v>62.395650500000002</v>
      </c>
      <c r="J806" s="5">
        <v>0.6248456</v>
      </c>
      <c r="K806">
        <v>1.0014249</v>
      </c>
    </row>
    <row r="807" spans="1:11" x14ac:dyDescent="0.25">
      <c r="A807">
        <v>806</v>
      </c>
      <c r="B807" t="s">
        <v>739</v>
      </c>
      <c r="C807" t="s">
        <v>1020</v>
      </c>
      <c r="D807" t="s">
        <v>1021</v>
      </c>
      <c r="E807" t="s">
        <v>37</v>
      </c>
      <c r="F807" t="s">
        <v>10</v>
      </c>
      <c r="G807" t="s">
        <v>1827</v>
      </c>
      <c r="H807" s="4">
        <v>63.5563322</v>
      </c>
      <c r="I807">
        <v>63.448751600000001</v>
      </c>
      <c r="J807" s="5">
        <v>0.1075806</v>
      </c>
      <c r="K807">
        <v>0.16955509999999999</v>
      </c>
    </row>
    <row r="808" spans="1:11" x14ac:dyDescent="0.25">
      <c r="A808">
        <v>807</v>
      </c>
      <c r="B808" t="s">
        <v>739</v>
      </c>
      <c r="C808" t="s">
        <v>1024</v>
      </c>
      <c r="D808" t="s">
        <v>1025</v>
      </c>
      <c r="E808" t="s">
        <v>37</v>
      </c>
      <c r="F808" t="s">
        <v>10</v>
      </c>
      <c r="G808" t="s">
        <v>1827</v>
      </c>
      <c r="H808" s="4">
        <v>63.4968553</v>
      </c>
      <c r="I808">
        <v>63.5563322</v>
      </c>
      <c r="J808" s="5">
        <v>5.9476899999999999E-2</v>
      </c>
      <c r="K808">
        <v>9.3581399999999995E-2</v>
      </c>
    </row>
    <row r="809" spans="1:11" x14ac:dyDescent="0.25">
      <c r="A809">
        <v>808</v>
      </c>
      <c r="B809" t="s">
        <v>739</v>
      </c>
      <c r="C809" t="s">
        <v>1028</v>
      </c>
      <c r="D809" t="s">
        <v>1029</v>
      </c>
      <c r="E809" t="s">
        <v>37</v>
      </c>
      <c r="F809" t="s">
        <v>10</v>
      </c>
      <c r="G809" t="s">
        <v>1827</v>
      </c>
      <c r="H809" s="4">
        <v>63.058070499999999</v>
      </c>
      <c r="I809">
        <v>62.5628581</v>
      </c>
      <c r="J809" s="5">
        <v>0.4952124</v>
      </c>
      <c r="K809">
        <v>0.79154380000000002</v>
      </c>
    </row>
    <row r="810" spans="1:11" x14ac:dyDescent="0.25">
      <c r="A810">
        <v>809</v>
      </c>
      <c r="B810" t="s">
        <v>739</v>
      </c>
      <c r="C810" t="s">
        <v>1040</v>
      </c>
      <c r="D810" t="s">
        <v>1041</v>
      </c>
      <c r="E810" t="s">
        <v>37</v>
      </c>
      <c r="F810" t="s">
        <v>10</v>
      </c>
      <c r="G810" t="s">
        <v>1827</v>
      </c>
      <c r="H810" s="4">
        <v>63.359292699999997</v>
      </c>
      <c r="I810">
        <v>63.516622699999999</v>
      </c>
      <c r="J810" s="5">
        <v>0.15733</v>
      </c>
      <c r="K810">
        <v>0.2476989</v>
      </c>
    </row>
    <row r="811" spans="1:11" x14ac:dyDescent="0.25">
      <c r="A811">
        <v>810</v>
      </c>
      <c r="B811" t="s">
        <v>739</v>
      </c>
      <c r="C811" t="s">
        <v>1054</v>
      </c>
      <c r="D811" t="s">
        <v>1055</v>
      </c>
      <c r="E811" t="s">
        <v>37</v>
      </c>
      <c r="F811" t="s">
        <v>10</v>
      </c>
      <c r="G811" t="s">
        <v>1827</v>
      </c>
      <c r="H811" s="4">
        <v>63.133826900000003</v>
      </c>
      <c r="I811">
        <v>62.541333899999998</v>
      </c>
      <c r="J811" s="5">
        <v>0.59249300000000005</v>
      </c>
      <c r="K811">
        <v>0.94736229999999999</v>
      </c>
    </row>
    <row r="812" spans="1:11" x14ac:dyDescent="0.25">
      <c r="A812">
        <v>811</v>
      </c>
      <c r="B812" t="s">
        <v>739</v>
      </c>
      <c r="C812" t="s">
        <v>1056</v>
      </c>
      <c r="D812" t="s">
        <v>1057</v>
      </c>
      <c r="E812" t="s">
        <v>37</v>
      </c>
      <c r="F812" t="s">
        <v>10</v>
      </c>
      <c r="G812" t="s">
        <v>1827</v>
      </c>
      <c r="H812" s="4">
        <v>63.251953200000003</v>
      </c>
      <c r="I812">
        <v>63.133826900000003</v>
      </c>
      <c r="J812" s="5">
        <v>0.1181263</v>
      </c>
      <c r="K812">
        <v>0.18710460000000001</v>
      </c>
    </row>
    <row r="813" spans="1:11" x14ac:dyDescent="0.25">
      <c r="A813">
        <v>812</v>
      </c>
      <c r="B813" t="s">
        <v>739</v>
      </c>
      <c r="C813" t="s">
        <v>1060</v>
      </c>
      <c r="D813" t="s">
        <v>1061</v>
      </c>
      <c r="E813" t="s">
        <v>37</v>
      </c>
      <c r="F813" t="s">
        <v>10</v>
      </c>
      <c r="G813" t="s">
        <v>1827</v>
      </c>
      <c r="H813" s="4">
        <v>63.568814600000003</v>
      </c>
      <c r="I813">
        <v>63.701219899999998</v>
      </c>
      <c r="J813" s="5">
        <v>0.1324053</v>
      </c>
      <c r="K813">
        <v>0.2078536</v>
      </c>
    </row>
    <row r="814" spans="1:11" x14ac:dyDescent="0.25">
      <c r="A814">
        <v>813</v>
      </c>
      <c r="B814" t="s">
        <v>739</v>
      </c>
      <c r="C814" t="s">
        <v>1072</v>
      </c>
      <c r="D814" t="s">
        <v>1073</v>
      </c>
      <c r="E814" t="s">
        <v>37</v>
      </c>
      <c r="F814" t="s">
        <v>10</v>
      </c>
      <c r="G814" t="s">
        <v>1827</v>
      </c>
      <c r="H814" s="4">
        <v>62.864356999999998</v>
      </c>
      <c r="I814">
        <v>63.3169605</v>
      </c>
      <c r="J814" s="5">
        <v>0.45260349999999999</v>
      </c>
      <c r="K814">
        <v>0.71482190000000001</v>
      </c>
    </row>
    <row r="815" spans="1:11" x14ac:dyDescent="0.25">
      <c r="A815">
        <v>814</v>
      </c>
      <c r="B815" t="s">
        <v>739</v>
      </c>
      <c r="C815" t="s">
        <v>1082</v>
      </c>
      <c r="D815" t="s">
        <v>1083</v>
      </c>
      <c r="E815" t="s">
        <v>37</v>
      </c>
      <c r="F815" t="s">
        <v>10</v>
      </c>
      <c r="G815" t="s">
        <v>1827</v>
      </c>
      <c r="H815" s="4">
        <v>63.058018300000001</v>
      </c>
      <c r="I815">
        <v>63.875647499999999</v>
      </c>
      <c r="J815" s="5">
        <v>0.81762919999999994</v>
      </c>
      <c r="K815">
        <v>1.2800327</v>
      </c>
    </row>
    <row r="816" spans="1:11" x14ac:dyDescent="0.25">
      <c r="A816">
        <v>815</v>
      </c>
      <c r="B816" t="s">
        <v>739</v>
      </c>
      <c r="C816" t="s">
        <v>1090</v>
      </c>
      <c r="D816" t="s">
        <v>1091</v>
      </c>
      <c r="E816" t="s">
        <v>37</v>
      </c>
      <c r="F816" t="s">
        <v>10</v>
      </c>
      <c r="G816" t="s">
        <v>1827</v>
      </c>
      <c r="H816" s="4">
        <v>62.6797878</v>
      </c>
      <c r="I816">
        <v>63.5788498</v>
      </c>
      <c r="J816" s="5">
        <v>0.89906200000000003</v>
      </c>
      <c r="K816">
        <v>1.4140898</v>
      </c>
    </row>
    <row r="817" spans="1:11" x14ac:dyDescent="0.25">
      <c r="A817">
        <v>816</v>
      </c>
      <c r="B817" t="s">
        <v>1100</v>
      </c>
      <c r="C817" t="s">
        <v>1109</v>
      </c>
      <c r="D817" t="s">
        <v>1110</v>
      </c>
      <c r="E817" t="s">
        <v>37</v>
      </c>
      <c r="F817" t="s">
        <v>10</v>
      </c>
      <c r="G817" t="s">
        <v>1827</v>
      </c>
      <c r="H817" s="4">
        <v>62.564911700000003</v>
      </c>
      <c r="I817">
        <v>62.696891999999998</v>
      </c>
      <c r="J817" s="5">
        <v>0.13198029999999999</v>
      </c>
      <c r="K817">
        <v>0.21050530000000001</v>
      </c>
    </row>
    <row r="818" spans="1:11" x14ac:dyDescent="0.25">
      <c r="A818">
        <v>817</v>
      </c>
      <c r="B818" t="s">
        <v>1100</v>
      </c>
      <c r="C818" t="s">
        <v>1113</v>
      </c>
      <c r="D818" t="s">
        <v>1114</v>
      </c>
      <c r="E818" t="s">
        <v>37</v>
      </c>
      <c r="F818" t="s">
        <v>10</v>
      </c>
      <c r="G818" t="s">
        <v>1827</v>
      </c>
      <c r="H818" s="4">
        <v>63.0209464</v>
      </c>
      <c r="I818">
        <v>62.926543299999999</v>
      </c>
      <c r="J818" s="5">
        <v>9.4403100000000004E-2</v>
      </c>
      <c r="K818">
        <v>0.15002109999999999</v>
      </c>
    </row>
    <row r="819" spans="1:11" x14ac:dyDescent="0.25">
      <c r="A819">
        <v>818</v>
      </c>
      <c r="B819" t="s">
        <v>1100</v>
      </c>
      <c r="C819" t="s">
        <v>1115</v>
      </c>
      <c r="D819" t="s">
        <v>1116</v>
      </c>
      <c r="E819" t="s">
        <v>37</v>
      </c>
      <c r="F819" t="s">
        <v>10</v>
      </c>
      <c r="G819" t="s">
        <v>1827</v>
      </c>
      <c r="H819" s="4">
        <v>63.4572079</v>
      </c>
      <c r="I819">
        <v>63.0209464</v>
      </c>
      <c r="J819" s="5">
        <v>0.43626150000000002</v>
      </c>
      <c r="K819">
        <v>0.69224839999999999</v>
      </c>
    </row>
    <row r="820" spans="1:11" x14ac:dyDescent="0.25">
      <c r="A820">
        <v>819</v>
      </c>
      <c r="B820" t="s">
        <v>1100</v>
      </c>
      <c r="C820" t="s">
        <v>1117</v>
      </c>
      <c r="D820" t="s">
        <v>1118</v>
      </c>
      <c r="E820" t="s">
        <v>37</v>
      </c>
      <c r="F820" t="s">
        <v>10</v>
      </c>
      <c r="G820" t="s">
        <v>1827</v>
      </c>
      <c r="H820" s="4">
        <v>63.716234</v>
      </c>
      <c r="I820">
        <v>63.4572079</v>
      </c>
      <c r="J820" s="5">
        <v>0.25902609999999998</v>
      </c>
      <c r="K820">
        <v>0.4081902</v>
      </c>
    </row>
    <row r="821" spans="1:11" x14ac:dyDescent="0.25">
      <c r="A821">
        <v>820</v>
      </c>
      <c r="B821" t="s">
        <v>1100</v>
      </c>
      <c r="C821" t="s">
        <v>1125</v>
      </c>
      <c r="D821" t="s">
        <v>1126</v>
      </c>
      <c r="E821" t="s">
        <v>37</v>
      </c>
      <c r="F821" t="s">
        <v>10</v>
      </c>
      <c r="G821" t="s">
        <v>1827</v>
      </c>
      <c r="H821" s="4">
        <v>62.606374799999998</v>
      </c>
      <c r="I821">
        <v>63.074821300000004</v>
      </c>
      <c r="J821" s="5">
        <v>0.46844649999999999</v>
      </c>
      <c r="K821">
        <v>0.74268380000000001</v>
      </c>
    </row>
    <row r="822" spans="1:11" x14ac:dyDescent="0.25">
      <c r="A822">
        <v>821</v>
      </c>
      <c r="B822" t="s">
        <v>1100</v>
      </c>
      <c r="C822" t="s">
        <v>1127</v>
      </c>
      <c r="D822" t="s">
        <v>1128</v>
      </c>
      <c r="E822" t="s">
        <v>37</v>
      </c>
      <c r="F822" t="s">
        <v>10</v>
      </c>
      <c r="G822" t="s">
        <v>1827</v>
      </c>
      <c r="H822" s="4">
        <v>62.892066</v>
      </c>
      <c r="I822">
        <v>62.606374799999998</v>
      </c>
      <c r="J822" s="5">
        <v>0.28569119999999998</v>
      </c>
      <c r="K822">
        <v>0.45632919999999999</v>
      </c>
    </row>
    <row r="823" spans="1:11" x14ac:dyDescent="0.25">
      <c r="A823">
        <v>822</v>
      </c>
      <c r="B823" t="s">
        <v>1100</v>
      </c>
      <c r="C823" t="s">
        <v>1134</v>
      </c>
      <c r="D823" t="s">
        <v>1135</v>
      </c>
      <c r="E823" t="s">
        <v>37</v>
      </c>
      <c r="F823" t="s">
        <v>10</v>
      </c>
      <c r="G823" t="s">
        <v>1827</v>
      </c>
      <c r="H823" s="4">
        <v>62.608444300000002</v>
      </c>
      <c r="I823">
        <v>62.892066</v>
      </c>
      <c r="J823" s="5">
        <v>0.28362169999999998</v>
      </c>
      <c r="K823">
        <v>0.45096579999999997</v>
      </c>
    </row>
    <row r="824" spans="1:11" x14ac:dyDescent="0.25">
      <c r="A824">
        <v>823</v>
      </c>
      <c r="B824" t="s">
        <v>1100</v>
      </c>
      <c r="C824" t="s">
        <v>1142</v>
      </c>
      <c r="D824" t="s">
        <v>1143</v>
      </c>
      <c r="E824" t="s">
        <v>37</v>
      </c>
      <c r="F824" t="s">
        <v>10</v>
      </c>
      <c r="G824" t="s">
        <v>1827</v>
      </c>
      <c r="H824" s="4">
        <v>63.352282000000002</v>
      </c>
      <c r="I824">
        <v>62.649177399999999</v>
      </c>
      <c r="J824" s="5">
        <v>0.70310459999999997</v>
      </c>
      <c r="K824">
        <v>1.1222886000000001</v>
      </c>
    </row>
    <row r="825" spans="1:11" x14ac:dyDescent="0.25">
      <c r="A825">
        <v>824</v>
      </c>
      <c r="B825" t="s">
        <v>1100</v>
      </c>
      <c r="C825" t="s">
        <v>1182</v>
      </c>
      <c r="D825" t="s">
        <v>1183</v>
      </c>
      <c r="E825" t="s">
        <v>37</v>
      </c>
      <c r="F825" t="s">
        <v>10</v>
      </c>
      <c r="G825" t="s">
        <v>1827</v>
      </c>
      <c r="H825" s="4">
        <v>63.2087346</v>
      </c>
      <c r="I825">
        <v>63.329296499999998</v>
      </c>
      <c r="J825" s="5">
        <v>0.1205619</v>
      </c>
      <c r="K825">
        <v>0.19037299999999999</v>
      </c>
    </row>
    <row r="826" spans="1:11" x14ac:dyDescent="0.25">
      <c r="A826">
        <v>825</v>
      </c>
      <c r="B826" t="s">
        <v>1100</v>
      </c>
      <c r="C826" t="s">
        <v>1198</v>
      </c>
      <c r="D826" t="s">
        <v>1199</v>
      </c>
      <c r="E826" t="s">
        <v>37</v>
      </c>
      <c r="F826" t="s">
        <v>10</v>
      </c>
      <c r="G826" t="s">
        <v>1827</v>
      </c>
      <c r="H826" s="4">
        <v>63.027583300000003</v>
      </c>
      <c r="I826">
        <v>63.253538599999999</v>
      </c>
      <c r="J826" s="5">
        <v>0.2259553</v>
      </c>
      <c r="K826">
        <v>0.35722159999999997</v>
      </c>
    </row>
    <row r="827" spans="1:11" x14ac:dyDescent="0.25">
      <c r="A827">
        <v>826</v>
      </c>
      <c r="B827" t="s">
        <v>1100</v>
      </c>
      <c r="C827" t="s">
        <v>1200</v>
      </c>
      <c r="D827" t="s">
        <v>1201</v>
      </c>
      <c r="E827" t="s">
        <v>37</v>
      </c>
      <c r="F827" t="s">
        <v>10</v>
      </c>
      <c r="G827" t="s">
        <v>1827</v>
      </c>
      <c r="H827" s="4">
        <v>63.286735</v>
      </c>
      <c r="I827">
        <v>63.027583300000003</v>
      </c>
      <c r="J827" s="5">
        <v>0.25915169999999998</v>
      </c>
      <c r="K827">
        <v>0.41117189999999998</v>
      </c>
    </row>
    <row r="828" spans="1:11" x14ac:dyDescent="0.25">
      <c r="A828">
        <v>827</v>
      </c>
      <c r="B828" t="s">
        <v>1100</v>
      </c>
      <c r="C828" t="s">
        <v>1234</v>
      </c>
      <c r="D828" t="s">
        <v>1235</v>
      </c>
      <c r="E828" t="s">
        <v>37</v>
      </c>
      <c r="F828" t="s">
        <v>10</v>
      </c>
      <c r="G828" t="s">
        <v>1827</v>
      </c>
      <c r="H828" s="4">
        <v>62.735053800000003</v>
      </c>
      <c r="I828">
        <v>62.9772921</v>
      </c>
      <c r="J828" s="5">
        <v>0.24223829999999999</v>
      </c>
      <c r="K828">
        <v>0.38464389999999998</v>
      </c>
    </row>
    <row r="829" spans="1:11" x14ac:dyDescent="0.25">
      <c r="A829">
        <v>828</v>
      </c>
      <c r="B829" t="s">
        <v>1100</v>
      </c>
      <c r="C829" t="s">
        <v>1256</v>
      </c>
      <c r="D829" t="s">
        <v>1257</v>
      </c>
      <c r="E829" t="s">
        <v>37</v>
      </c>
      <c r="F829" t="s">
        <v>10</v>
      </c>
      <c r="G829" t="s">
        <v>1827</v>
      </c>
      <c r="H829" s="4">
        <v>62.332958499999997</v>
      </c>
      <c r="I829">
        <v>62.371572499999999</v>
      </c>
      <c r="J829" s="5">
        <v>3.8614000000000002E-2</v>
      </c>
      <c r="K829">
        <v>6.1909600000000002E-2</v>
      </c>
    </row>
    <row r="830" spans="1:11" x14ac:dyDescent="0.25">
      <c r="A830">
        <v>829</v>
      </c>
      <c r="B830" t="s">
        <v>1100</v>
      </c>
      <c r="C830" t="s">
        <v>1272</v>
      </c>
      <c r="D830" t="s">
        <v>1273</v>
      </c>
      <c r="E830" t="s">
        <v>37</v>
      </c>
      <c r="F830" t="s">
        <v>10</v>
      </c>
      <c r="G830" t="s">
        <v>1827</v>
      </c>
      <c r="H830" s="4">
        <v>62.672360099999999</v>
      </c>
      <c r="I830">
        <v>62.910353800000003</v>
      </c>
      <c r="J830" s="5">
        <v>0.2379937</v>
      </c>
      <c r="K830">
        <v>0.37830609999999998</v>
      </c>
    </row>
    <row r="831" spans="1:11" x14ac:dyDescent="0.25">
      <c r="A831">
        <v>830</v>
      </c>
      <c r="B831" t="s">
        <v>1100</v>
      </c>
      <c r="C831" t="s">
        <v>1276</v>
      </c>
      <c r="D831" t="s">
        <v>1277</v>
      </c>
      <c r="E831" t="s">
        <v>37</v>
      </c>
      <c r="F831" t="s">
        <v>10</v>
      </c>
      <c r="G831" t="s">
        <v>1827</v>
      </c>
      <c r="H831" s="4">
        <v>63.338382699999997</v>
      </c>
      <c r="I831">
        <v>62.599213800000001</v>
      </c>
      <c r="J831" s="5">
        <v>0.73916890000000002</v>
      </c>
      <c r="K831">
        <v>1.1807958000000001</v>
      </c>
    </row>
    <row r="832" spans="1:11" x14ac:dyDescent="0.25">
      <c r="A832">
        <v>831</v>
      </c>
      <c r="B832" t="s">
        <v>1100</v>
      </c>
      <c r="C832" t="s">
        <v>1278</v>
      </c>
      <c r="D832" t="s">
        <v>1279</v>
      </c>
      <c r="E832" t="s">
        <v>37</v>
      </c>
      <c r="F832" t="s">
        <v>10</v>
      </c>
      <c r="G832" t="s">
        <v>1827</v>
      </c>
      <c r="H832" s="4">
        <v>63.483944200000003</v>
      </c>
      <c r="I832">
        <v>63.338382699999997</v>
      </c>
      <c r="J832" s="5">
        <v>0.14556150000000001</v>
      </c>
      <c r="K832">
        <v>0.22981560000000001</v>
      </c>
    </row>
    <row r="833" spans="1:11" x14ac:dyDescent="0.25">
      <c r="A833">
        <v>832</v>
      </c>
      <c r="B833" t="s">
        <v>1100</v>
      </c>
      <c r="C833" t="s">
        <v>1280</v>
      </c>
      <c r="D833" t="s">
        <v>1281</v>
      </c>
      <c r="E833" t="s">
        <v>37</v>
      </c>
      <c r="F833" t="s">
        <v>10</v>
      </c>
      <c r="G833" t="s">
        <v>1827</v>
      </c>
      <c r="H833" s="4">
        <v>62.951071599999999</v>
      </c>
      <c r="I833">
        <v>63.483944200000003</v>
      </c>
      <c r="J833" s="5">
        <v>0.53287260000000003</v>
      </c>
      <c r="K833">
        <v>0.83938170000000001</v>
      </c>
    </row>
    <row r="834" spans="1:11" x14ac:dyDescent="0.25">
      <c r="A834">
        <v>833</v>
      </c>
      <c r="B834" t="s">
        <v>1100</v>
      </c>
      <c r="C834" t="s">
        <v>1296</v>
      </c>
      <c r="D834" t="s">
        <v>1297</v>
      </c>
      <c r="E834" t="s">
        <v>37</v>
      </c>
      <c r="F834" t="s">
        <v>10</v>
      </c>
      <c r="G834" t="s">
        <v>1827</v>
      </c>
      <c r="H834" s="4">
        <v>62.838162400000002</v>
      </c>
      <c r="I834">
        <v>62.6639214</v>
      </c>
      <c r="J834" s="5">
        <v>0.17424100000000001</v>
      </c>
      <c r="K834">
        <v>0.27805629999999998</v>
      </c>
    </row>
    <row r="835" spans="1:11" x14ac:dyDescent="0.25">
      <c r="A835">
        <v>834</v>
      </c>
      <c r="B835" t="s">
        <v>1100</v>
      </c>
      <c r="C835" t="s">
        <v>1304</v>
      </c>
      <c r="D835" t="s">
        <v>1305</v>
      </c>
      <c r="E835" t="s">
        <v>37</v>
      </c>
      <c r="F835" t="s">
        <v>10</v>
      </c>
      <c r="G835" t="s">
        <v>1827</v>
      </c>
      <c r="H835" s="4">
        <v>62.807613500000002</v>
      </c>
      <c r="I835">
        <v>63.494281299999997</v>
      </c>
      <c r="J835" s="5">
        <v>0.68666780000000005</v>
      </c>
      <c r="K835">
        <v>1.081464</v>
      </c>
    </row>
    <row r="836" spans="1:11" x14ac:dyDescent="0.25">
      <c r="A836">
        <v>835</v>
      </c>
      <c r="B836" t="s">
        <v>1100</v>
      </c>
      <c r="C836" t="s">
        <v>1306</v>
      </c>
      <c r="D836" t="s">
        <v>1307</v>
      </c>
      <c r="E836" t="s">
        <v>37</v>
      </c>
      <c r="F836" t="s">
        <v>10</v>
      </c>
      <c r="G836" t="s">
        <v>1827</v>
      </c>
      <c r="H836" s="4">
        <v>62.753729499999999</v>
      </c>
      <c r="I836">
        <v>62.807613500000002</v>
      </c>
      <c r="J836" s="5">
        <v>5.3884000000000001E-2</v>
      </c>
      <c r="K836">
        <v>8.5792099999999996E-2</v>
      </c>
    </row>
    <row r="837" spans="1:11" x14ac:dyDescent="0.25">
      <c r="A837">
        <v>836</v>
      </c>
      <c r="B837" t="s">
        <v>1100</v>
      </c>
      <c r="C837" t="s">
        <v>1326</v>
      </c>
      <c r="D837" t="s">
        <v>1327</v>
      </c>
      <c r="E837" t="s">
        <v>37</v>
      </c>
      <c r="F837" t="s">
        <v>10</v>
      </c>
      <c r="G837" t="s">
        <v>1827</v>
      </c>
      <c r="H837" s="4">
        <v>62.905509899999998</v>
      </c>
      <c r="I837">
        <v>63.523590300000002</v>
      </c>
      <c r="J837" s="5">
        <v>0.61808039999999997</v>
      </c>
      <c r="K837">
        <v>0.97299349999999996</v>
      </c>
    </row>
    <row r="838" spans="1:11" x14ac:dyDescent="0.25">
      <c r="A838">
        <v>837</v>
      </c>
      <c r="B838" t="s">
        <v>1100</v>
      </c>
      <c r="C838" t="s">
        <v>1340</v>
      </c>
      <c r="D838" t="s">
        <v>1341</v>
      </c>
      <c r="E838" t="s">
        <v>37</v>
      </c>
      <c r="F838" t="s">
        <v>10</v>
      </c>
      <c r="G838" t="s">
        <v>1827</v>
      </c>
      <c r="H838" s="4">
        <v>62.4927438</v>
      </c>
      <c r="I838">
        <v>62.783387099999999</v>
      </c>
      <c r="J838" s="5">
        <v>0.29064329999999999</v>
      </c>
      <c r="K838">
        <v>0.46293030000000002</v>
      </c>
    </row>
    <row r="839" spans="1:11" x14ac:dyDescent="0.25">
      <c r="A839">
        <v>838</v>
      </c>
      <c r="B839" t="s">
        <v>1100</v>
      </c>
      <c r="C839" t="s">
        <v>1346</v>
      </c>
      <c r="D839" t="s">
        <v>1347</v>
      </c>
      <c r="E839" t="s">
        <v>37</v>
      </c>
      <c r="F839" t="s">
        <v>10</v>
      </c>
      <c r="G839" t="s">
        <v>1827</v>
      </c>
      <c r="H839" s="4">
        <v>63.562755500000002</v>
      </c>
      <c r="I839">
        <v>62.623173600000001</v>
      </c>
      <c r="J839" s="5">
        <v>0.93958189999999997</v>
      </c>
      <c r="K839">
        <v>1.5003740999999999</v>
      </c>
    </row>
    <row r="840" spans="1:11" x14ac:dyDescent="0.25">
      <c r="A840">
        <v>839</v>
      </c>
      <c r="B840" t="s">
        <v>1100</v>
      </c>
      <c r="C840" t="s">
        <v>1362</v>
      </c>
      <c r="D840" t="s">
        <v>1363</v>
      </c>
      <c r="E840" t="s">
        <v>37</v>
      </c>
      <c r="F840" t="s">
        <v>10</v>
      </c>
      <c r="G840" t="s">
        <v>1827</v>
      </c>
      <c r="H840" s="4">
        <v>62.625152200000002</v>
      </c>
      <c r="I840">
        <v>63.138770100000002</v>
      </c>
      <c r="J840" s="5">
        <v>0.51361789999999996</v>
      </c>
      <c r="K840">
        <v>0.8134747</v>
      </c>
    </row>
    <row r="841" spans="1:11" x14ac:dyDescent="0.25">
      <c r="A841">
        <v>840</v>
      </c>
      <c r="B841" t="s">
        <v>1100</v>
      </c>
      <c r="C841" t="s">
        <v>1370</v>
      </c>
      <c r="D841" t="s">
        <v>1371</v>
      </c>
      <c r="E841" t="s">
        <v>37</v>
      </c>
      <c r="F841" t="s">
        <v>10</v>
      </c>
      <c r="G841" t="s">
        <v>1827</v>
      </c>
      <c r="H841" s="4">
        <v>62.879620299999999</v>
      </c>
      <c r="I841">
        <v>62.640812099999998</v>
      </c>
      <c r="J841" s="5">
        <v>0.2388082</v>
      </c>
      <c r="K841">
        <v>0.38123420000000002</v>
      </c>
    </row>
    <row r="842" spans="1:11" x14ac:dyDescent="0.25">
      <c r="A842">
        <v>841</v>
      </c>
      <c r="B842" t="s">
        <v>1100</v>
      </c>
      <c r="C842" t="s">
        <v>1376</v>
      </c>
      <c r="D842" t="s">
        <v>1377</v>
      </c>
      <c r="E842" t="s">
        <v>37</v>
      </c>
      <c r="F842" t="s">
        <v>10</v>
      </c>
      <c r="G842" t="s">
        <v>1827</v>
      </c>
      <c r="H842" s="4">
        <v>63.175299500000001</v>
      </c>
      <c r="I842">
        <v>62.631512100000002</v>
      </c>
      <c r="J842" s="5">
        <v>0.54378740000000003</v>
      </c>
      <c r="K842">
        <v>0.86823289999999997</v>
      </c>
    </row>
    <row r="843" spans="1:11" x14ac:dyDescent="0.25">
      <c r="A843">
        <v>842</v>
      </c>
      <c r="B843" t="s">
        <v>1100</v>
      </c>
      <c r="C843" t="s">
        <v>1378</v>
      </c>
      <c r="D843" t="s">
        <v>1379</v>
      </c>
      <c r="E843" t="s">
        <v>37</v>
      </c>
      <c r="F843" t="s">
        <v>10</v>
      </c>
      <c r="G843" t="s">
        <v>1827</v>
      </c>
      <c r="H843" s="4">
        <v>62.691864699999996</v>
      </c>
      <c r="I843">
        <v>63.175299500000001</v>
      </c>
      <c r="J843" s="5">
        <v>0.4834348</v>
      </c>
      <c r="K843">
        <v>0.76522760000000001</v>
      </c>
    </row>
    <row r="844" spans="1:11" x14ac:dyDescent="0.25">
      <c r="A844">
        <v>843</v>
      </c>
      <c r="B844" t="s">
        <v>1100</v>
      </c>
      <c r="C844" t="s">
        <v>1382</v>
      </c>
      <c r="D844" t="s">
        <v>1383</v>
      </c>
      <c r="E844" t="s">
        <v>37</v>
      </c>
      <c r="F844" t="s">
        <v>10</v>
      </c>
      <c r="G844" t="s">
        <v>1827</v>
      </c>
      <c r="H844" s="4">
        <v>62.633646200000001</v>
      </c>
      <c r="I844">
        <v>62.827404199999997</v>
      </c>
      <c r="J844" s="5">
        <v>0.19375800000000001</v>
      </c>
      <c r="K844">
        <v>0.30839729999999999</v>
      </c>
    </row>
    <row r="845" spans="1:11" x14ac:dyDescent="0.25">
      <c r="A845">
        <v>844</v>
      </c>
      <c r="B845" t="s">
        <v>1100</v>
      </c>
      <c r="C845" t="s">
        <v>1400</v>
      </c>
      <c r="D845" t="s">
        <v>1401</v>
      </c>
      <c r="E845" t="s">
        <v>37</v>
      </c>
      <c r="F845" t="s">
        <v>10</v>
      </c>
      <c r="G845" t="s">
        <v>1827</v>
      </c>
      <c r="H845" s="4">
        <v>62.738942899999998</v>
      </c>
      <c r="I845">
        <v>62.741288400000002</v>
      </c>
      <c r="J845" s="5">
        <v>2.3454999999999999E-3</v>
      </c>
      <c r="K845">
        <v>3.7383999999999998E-3</v>
      </c>
    </row>
    <row r="846" spans="1:11" x14ac:dyDescent="0.25">
      <c r="A846">
        <v>845</v>
      </c>
      <c r="B846" t="s">
        <v>1100</v>
      </c>
      <c r="C846" t="s">
        <v>1408</v>
      </c>
      <c r="D846" t="s">
        <v>1409</v>
      </c>
      <c r="E846" t="s">
        <v>37</v>
      </c>
      <c r="F846" t="s">
        <v>10</v>
      </c>
      <c r="G846" t="s">
        <v>1827</v>
      </c>
      <c r="H846" s="4">
        <v>62.7430272</v>
      </c>
      <c r="I846">
        <v>62.515033699999996</v>
      </c>
      <c r="J846" s="5">
        <v>0.22799349999999999</v>
      </c>
      <c r="K846">
        <v>0.36470190000000002</v>
      </c>
    </row>
    <row r="847" spans="1:11" x14ac:dyDescent="0.25">
      <c r="A847">
        <v>846</v>
      </c>
      <c r="B847" t="s">
        <v>1100</v>
      </c>
      <c r="C847" t="s">
        <v>1418</v>
      </c>
      <c r="D847" t="s">
        <v>1419</v>
      </c>
      <c r="E847" t="s">
        <v>37</v>
      </c>
      <c r="F847" t="s">
        <v>10</v>
      </c>
      <c r="G847" t="s">
        <v>1827</v>
      </c>
      <c r="H847" s="4">
        <v>62.894772600000003</v>
      </c>
      <c r="I847">
        <v>63.048332000000002</v>
      </c>
      <c r="J847" s="5">
        <v>0.15355940000000001</v>
      </c>
      <c r="K847">
        <v>0.2435582</v>
      </c>
    </row>
    <row r="848" spans="1:11" x14ac:dyDescent="0.25">
      <c r="A848">
        <v>847</v>
      </c>
      <c r="B848" t="s">
        <v>1100</v>
      </c>
      <c r="C848" t="s">
        <v>1422</v>
      </c>
      <c r="D848" t="s">
        <v>1423</v>
      </c>
      <c r="E848" t="s">
        <v>37</v>
      </c>
      <c r="F848" t="s">
        <v>10</v>
      </c>
      <c r="G848" t="s">
        <v>1827</v>
      </c>
      <c r="H848" s="4">
        <v>62.572388500000002</v>
      </c>
      <c r="I848">
        <v>63.226968399999997</v>
      </c>
      <c r="J848" s="5">
        <v>0.65457989999999999</v>
      </c>
      <c r="K848">
        <v>1.0352859000000001</v>
      </c>
    </row>
    <row r="849" spans="1:11" x14ac:dyDescent="0.25">
      <c r="A849">
        <v>848</v>
      </c>
      <c r="B849" t="s">
        <v>1100</v>
      </c>
      <c r="C849" t="s">
        <v>1428</v>
      </c>
      <c r="D849" t="s">
        <v>1429</v>
      </c>
      <c r="E849" t="s">
        <v>37</v>
      </c>
      <c r="F849" t="s">
        <v>10</v>
      </c>
      <c r="G849" t="s">
        <v>1827</v>
      </c>
      <c r="H849" s="4">
        <v>62.8147187</v>
      </c>
      <c r="I849">
        <v>63.084463</v>
      </c>
      <c r="J849" s="5">
        <v>0.26974429999999999</v>
      </c>
      <c r="K849">
        <v>0.42759229999999998</v>
      </c>
    </row>
    <row r="850" spans="1:11" x14ac:dyDescent="0.25">
      <c r="A850">
        <v>849</v>
      </c>
      <c r="B850" t="s">
        <v>1100</v>
      </c>
      <c r="C850" t="s">
        <v>1440</v>
      </c>
      <c r="D850" t="s">
        <v>1441</v>
      </c>
      <c r="E850" t="s">
        <v>37</v>
      </c>
      <c r="F850" t="s">
        <v>10</v>
      </c>
      <c r="G850" t="s">
        <v>1827</v>
      </c>
      <c r="H850" s="4">
        <v>63.3915012</v>
      </c>
      <c r="I850">
        <v>62.9097571</v>
      </c>
      <c r="J850" s="5">
        <v>0.48174410000000001</v>
      </c>
      <c r="K850">
        <v>0.76577010000000001</v>
      </c>
    </row>
    <row r="851" spans="1:11" x14ac:dyDescent="0.25">
      <c r="A851">
        <v>850</v>
      </c>
      <c r="B851" t="s">
        <v>1100</v>
      </c>
      <c r="C851" t="s">
        <v>1452</v>
      </c>
      <c r="D851" t="s">
        <v>1453</v>
      </c>
      <c r="E851" t="s">
        <v>37</v>
      </c>
      <c r="F851" t="s">
        <v>10</v>
      </c>
      <c r="G851" t="s">
        <v>1827</v>
      </c>
      <c r="H851" s="4">
        <v>62.871422199999998</v>
      </c>
      <c r="I851">
        <v>62.609621799999999</v>
      </c>
      <c r="J851" s="5">
        <v>0.26180039999999999</v>
      </c>
      <c r="K851">
        <v>0.4181472</v>
      </c>
    </row>
    <row r="852" spans="1:11" x14ac:dyDescent="0.25">
      <c r="A852">
        <v>851</v>
      </c>
      <c r="B852" t="s">
        <v>1462</v>
      </c>
      <c r="C852" t="s">
        <v>1469</v>
      </c>
      <c r="D852" t="s">
        <v>1470</v>
      </c>
      <c r="E852" t="s">
        <v>37</v>
      </c>
      <c r="F852" t="s">
        <v>10</v>
      </c>
      <c r="G852" t="s">
        <v>1827</v>
      </c>
      <c r="H852" s="4">
        <v>64.199901999999994</v>
      </c>
      <c r="I852">
        <v>63.849831399999999</v>
      </c>
      <c r="J852" s="5">
        <v>0.35007060000000001</v>
      </c>
      <c r="K852">
        <v>0.54827179999999998</v>
      </c>
    </row>
    <row r="853" spans="1:11" x14ac:dyDescent="0.25">
      <c r="A853">
        <v>852</v>
      </c>
      <c r="B853" t="s">
        <v>1462</v>
      </c>
      <c r="C853" t="s">
        <v>1475</v>
      </c>
      <c r="D853" t="s">
        <v>1476</v>
      </c>
      <c r="E853" t="s">
        <v>37</v>
      </c>
      <c r="F853" t="s">
        <v>10</v>
      </c>
      <c r="G853" t="s">
        <v>1827</v>
      </c>
      <c r="H853" s="4">
        <v>64.292003500000007</v>
      </c>
      <c r="I853">
        <v>64.055080200000006</v>
      </c>
      <c r="J853" s="5">
        <v>0.2369233</v>
      </c>
      <c r="K853">
        <v>0.36987429999999999</v>
      </c>
    </row>
    <row r="854" spans="1:11" x14ac:dyDescent="0.25">
      <c r="A854">
        <v>853</v>
      </c>
      <c r="B854" t="s">
        <v>1462</v>
      </c>
      <c r="C854" t="s">
        <v>1503</v>
      </c>
      <c r="D854" t="s">
        <v>1504</v>
      </c>
      <c r="E854" t="s">
        <v>37</v>
      </c>
      <c r="F854" t="s">
        <v>10</v>
      </c>
      <c r="G854" t="s">
        <v>1827</v>
      </c>
      <c r="H854" s="4">
        <v>64.087849000000006</v>
      </c>
      <c r="I854">
        <v>63.849943199999998</v>
      </c>
      <c r="J854" s="5">
        <v>0.2379058</v>
      </c>
      <c r="K854">
        <v>0.37260140000000003</v>
      </c>
    </row>
    <row r="855" spans="1:11" x14ac:dyDescent="0.25">
      <c r="A855">
        <v>854</v>
      </c>
      <c r="B855" t="s">
        <v>1462</v>
      </c>
      <c r="C855" t="s">
        <v>1505</v>
      </c>
      <c r="D855" t="s">
        <v>1506</v>
      </c>
      <c r="E855" t="s">
        <v>37</v>
      </c>
      <c r="F855" t="s">
        <v>10</v>
      </c>
      <c r="G855" t="s">
        <v>1827</v>
      </c>
      <c r="H855" s="4">
        <v>62.523095300000001</v>
      </c>
      <c r="I855">
        <v>64.087849000000006</v>
      </c>
      <c r="J855" s="5">
        <v>1.5647537</v>
      </c>
      <c r="K855">
        <v>2.4415762000000001</v>
      </c>
    </row>
    <row r="856" spans="1:11" x14ac:dyDescent="0.25">
      <c r="A856">
        <v>855</v>
      </c>
      <c r="B856" t="s">
        <v>1462</v>
      </c>
      <c r="C856" t="s">
        <v>1507</v>
      </c>
      <c r="D856" t="s">
        <v>1508</v>
      </c>
      <c r="E856" t="s">
        <v>37</v>
      </c>
      <c r="F856" t="s">
        <v>10</v>
      </c>
      <c r="G856" t="s">
        <v>1827</v>
      </c>
      <c r="H856" s="4">
        <v>64.084669399999996</v>
      </c>
      <c r="I856">
        <v>62.523095300000001</v>
      </c>
      <c r="J856" s="5">
        <v>1.5615741000000001</v>
      </c>
      <c r="K856">
        <v>2.4975955999999999</v>
      </c>
    </row>
    <row r="857" spans="1:11" x14ac:dyDescent="0.25">
      <c r="A857">
        <v>856</v>
      </c>
      <c r="B857" t="s">
        <v>1462</v>
      </c>
      <c r="C857" t="s">
        <v>1511</v>
      </c>
      <c r="D857" t="s">
        <v>1512</v>
      </c>
      <c r="E857" t="s">
        <v>37</v>
      </c>
      <c r="F857" t="s">
        <v>10</v>
      </c>
      <c r="G857" t="s">
        <v>1827</v>
      </c>
      <c r="H857" s="4">
        <v>64.607795899999999</v>
      </c>
      <c r="I857">
        <v>63.943235299999998</v>
      </c>
      <c r="J857" s="5">
        <v>0.66456059999999995</v>
      </c>
      <c r="K857">
        <v>1.0392977000000001</v>
      </c>
    </row>
    <row r="858" spans="1:11" x14ac:dyDescent="0.25">
      <c r="A858">
        <v>857</v>
      </c>
      <c r="B858" t="s">
        <v>1462</v>
      </c>
      <c r="C858" t="s">
        <v>1525</v>
      </c>
      <c r="D858" t="s">
        <v>1526</v>
      </c>
      <c r="E858" t="s">
        <v>37</v>
      </c>
      <c r="F858" t="s">
        <v>10</v>
      </c>
      <c r="G858" t="s">
        <v>1827</v>
      </c>
      <c r="H858" s="4">
        <v>63.775870400000002</v>
      </c>
      <c r="I858">
        <v>64.287557899999996</v>
      </c>
      <c r="J858" s="5">
        <v>0.51168749999999996</v>
      </c>
      <c r="K858">
        <v>0.79593550000000002</v>
      </c>
    </row>
    <row r="859" spans="1:11" x14ac:dyDescent="0.25">
      <c r="A859">
        <v>858</v>
      </c>
      <c r="B859" t="s">
        <v>1462</v>
      </c>
      <c r="C859" t="s">
        <v>1529</v>
      </c>
      <c r="D859" t="s">
        <v>1530</v>
      </c>
      <c r="E859" t="s">
        <v>37</v>
      </c>
      <c r="F859" t="s">
        <v>10</v>
      </c>
      <c r="G859" t="s">
        <v>1827</v>
      </c>
      <c r="H859" s="4">
        <v>64.115699199999995</v>
      </c>
      <c r="I859">
        <v>63.846672300000002</v>
      </c>
      <c r="J859" s="5">
        <v>0.26902690000000001</v>
      </c>
      <c r="K859">
        <v>0.42136400000000002</v>
      </c>
    </row>
    <row r="860" spans="1:11" x14ac:dyDescent="0.25">
      <c r="A860">
        <v>859</v>
      </c>
      <c r="B860" t="s">
        <v>1462</v>
      </c>
      <c r="C860" t="s">
        <v>1535</v>
      </c>
      <c r="D860" t="s">
        <v>1536</v>
      </c>
      <c r="E860" t="s">
        <v>37</v>
      </c>
      <c r="F860" t="s">
        <v>10</v>
      </c>
      <c r="G860" t="s">
        <v>1827</v>
      </c>
      <c r="H860" s="4">
        <v>63.625332999999998</v>
      </c>
      <c r="I860">
        <v>63.0423969</v>
      </c>
      <c r="J860" s="5">
        <v>0.58293609999999996</v>
      </c>
      <c r="K860">
        <v>0.92467310000000003</v>
      </c>
    </row>
    <row r="861" spans="1:11" x14ac:dyDescent="0.25">
      <c r="A861">
        <v>860</v>
      </c>
      <c r="B861" t="s">
        <v>1462</v>
      </c>
      <c r="C861" t="s">
        <v>1545</v>
      </c>
      <c r="D861" t="s">
        <v>1546</v>
      </c>
      <c r="E861" t="s">
        <v>37</v>
      </c>
      <c r="F861" t="s">
        <v>10</v>
      </c>
      <c r="G861" t="s">
        <v>1827</v>
      </c>
      <c r="H861" s="4">
        <v>63.411286199999999</v>
      </c>
      <c r="I861">
        <v>62.459746099999997</v>
      </c>
      <c r="J861" s="5">
        <v>0.9515401</v>
      </c>
      <c r="K861">
        <v>1.5234453999999999</v>
      </c>
    </row>
    <row r="862" spans="1:11" x14ac:dyDescent="0.25">
      <c r="A862">
        <v>861</v>
      </c>
      <c r="B862" t="s">
        <v>1462</v>
      </c>
      <c r="C862" t="s">
        <v>1563</v>
      </c>
      <c r="D862" t="s">
        <v>1564</v>
      </c>
      <c r="E862" t="s">
        <v>37</v>
      </c>
      <c r="F862" t="s">
        <v>10</v>
      </c>
      <c r="G862" t="s">
        <v>1827</v>
      </c>
      <c r="H862" s="4">
        <v>64.045339499999997</v>
      </c>
      <c r="I862">
        <v>63.784177</v>
      </c>
      <c r="J862" s="5">
        <v>0.26116250000000002</v>
      </c>
      <c r="K862">
        <v>0.40944720000000001</v>
      </c>
    </row>
    <row r="863" spans="1:11" x14ac:dyDescent="0.25">
      <c r="A863">
        <v>862</v>
      </c>
      <c r="B863" t="s">
        <v>1462</v>
      </c>
      <c r="C863" t="s">
        <v>1571</v>
      </c>
      <c r="D863" t="s">
        <v>1572</v>
      </c>
      <c r="E863" t="s">
        <v>37</v>
      </c>
      <c r="F863" t="s">
        <v>10</v>
      </c>
      <c r="G863" t="s">
        <v>1827</v>
      </c>
      <c r="H863" s="4">
        <v>63.084276600000003</v>
      </c>
      <c r="I863">
        <v>63.665248200000001</v>
      </c>
      <c r="J863" s="5">
        <v>0.58097160000000003</v>
      </c>
      <c r="K863">
        <v>0.91254120000000005</v>
      </c>
    </row>
    <row r="864" spans="1:11" x14ac:dyDescent="0.25">
      <c r="A864">
        <v>863</v>
      </c>
      <c r="B864" t="s">
        <v>1462</v>
      </c>
      <c r="C864" t="s">
        <v>1579</v>
      </c>
      <c r="D864" t="s">
        <v>1580</v>
      </c>
      <c r="E864" t="s">
        <v>37</v>
      </c>
      <c r="F864" t="s">
        <v>10</v>
      </c>
      <c r="G864" t="s">
        <v>1827</v>
      </c>
      <c r="H864" s="4">
        <v>63.646464100000003</v>
      </c>
      <c r="I864">
        <v>63.949915300000001</v>
      </c>
      <c r="J864" s="5">
        <v>0.30345119999999998</v>
      </c>
      <c r="K864">
        <v>0.47451379999999999</v>
      </c>
    </row>
    <row r="865" spans="1:11" x14ac:dyDescent="0.25">
      <c r="A865">
        <v>864</v>
      </c>
      <c r="B865" t="s">
        <v>1462</v>
      </c>
      <c r="C865" t="s">
        <v>1585</v>
      </c>
      <c r="D865" t="s">
        <v>1586</v>
      </c>
      <c r="E865" t="s">
        <v>37</v>
      </c>
      <c r="F865" t="s">
        <v>10</v>
      </c>
      <c r="G865" t="s">
        <v>1827</v>
      </c>
      <c r="H865" s="4">
        <v>62.728953300000001</v>
      </c>
      <c r="I865">
        <v>63.391770299999997</v>
      </c>
      <c r="J865" s="5">
        <v>0.66281699999999999</v>
      </c>
      <c r="K865">
        <v>1.0455884</v>
      </c>
    </row>
    <row r="866" spans="1:11" x14ac:dyDescent="0.25">
      <c r="A866">
        <v>865</v>
      </c>
      <c r="B866" t="s">
        <v>1462</v>
      </c>
      <c r="C866" t="s">
        <v>1587</v>
      </c>
      <c r="D866" t="s">
        <v>1588</v>
      </c>
      <c r="E866" t="s">
        <v>37</v>
      </c>
      <c r="F866" t="s">
        <v>10</v>
      </c>
      <c r="G866" t="s">
        <v>1827</v>
      </c>
      <c r="H866" s="4">
        <v>63.251685299999998</v>
      </c>
      <c r="I866">
        <v>62.728953300000001</v>
      </c>
      <c r="J866" s="5">
        <v>0.52273199999999997</v>
      </c>
      <c r="K866">
        <v>0.83331849999999996</v>
      </c>
    </row>
    <row r="867" spans="1:11" x14ac:dyDescent="0.25">
      <c r="A867">
        <v>866</v>
      </c>
      <c r="B867" t="s">
        <v>1462</v>
      </c>
      <c r="C867" t="s">
        <v>1593</v>
      </c>
      <c r="D867" t="s">
        <v>1594</v>
      </c>
      <c r="E867" t="s">
        <v>37</v>
      </c>
      <c r="F867" t="s">
        <v>10</v>
      </c>
      <c r="G867" t="s">
        <v>1827</v>
      </c>
      <c r="H867" s="4">
        <v>64.205982399999996</v>
      </c>
      <c r="I867">
        <v>63.374139599999999</v>
      </c>
      <c r="J867" s="5">
        <v>0.83184279999999999</v>
      </c>
      <c r="K867">
        <v>1.3125903000000001</v>
      </c>
    </row>
    <row r="868" spans="1:11" x14ac:dyDescent="0.25">
      <c r="A868">
        <v>867</v>
      </c>
      <c r="B868" t="s">
        <v>1462</v>
      </c>
      <c r="C868" t="s">
        <v>1599</v>
      </c>
      <c r="D868" t="s">
        <v>1600</v>
      </c>
      <c r="E868" t="s">
        <v>37</v>
      </c>
      <c r="F868" t="s">
        <v>10</v>
      </c>
      <c r="G868" t="s">
        <v>1827</v>
      </c>
      <c r="H868" s="4">
        <v>64.481317899999993</v>
      </c>
      <c r="I868">
        <v>64.173698799999997</v>
      </c>
      <c r="J868" s="5">
        <v>0.30761909999999998</v>
      </c>
      <c r="K868">
        <v>0.4793539</v>
      </c>
    </row>
    <row r="869" spans="1:11" x14ac:dyDescent="0.25">
      <c r="A869">
        <v>868</v>
      </c>
      <c r="B869" t="s">
        <v>1462</v>
      </c>
      <c r="C869" t="s">
        <v>1601</v>
      </c>
      <c r="D869" t="s">
        <v>1602</v>
      </c>
      <c r="E869" t="s">
        <v>37</v>
      </c>
      <c r="F869" t="s">
        <v>10</v>
      </c>
      <c r="G869" t="s">
        <v>1827</v>
      </c>
      <c r="H869" s="4">
        <v>63.837595299999997</v>
      </c>
      <c r="I869">
        <v>64.481317899999993</v>
      </c>
      <c r="J869" s="5">
        <v>0.64372260000000003</v>
      </c>
      <c r="K869">
        <v>0.99830870000000005</v>
      </c>
    </row>
    <row r="870" spans="1:11" x14ac:dyDescent="0.25">
      <c r="A870">
        <v>869</v>
      </c>
      <c r="B870" t="s">
        <v>1462</v>
      </c>
      <c r="C870" t="s">
        <v>1603</v>
      </c>
      <c r="D870" t="s">
        <v>1604</v>
      </c>
      <c r="E870" t="s">
        <v>37</v>
      </c>
      <c r="F870" t="s">
        <v>10</v>
      </c>
      <c r="G870" t="s">
        <v>1827</v>
      </c>
      <c r="H870" s="4">
        <v>63.604570500000001</v>
      </c>
      <c r="I870">
        <v>63.837595299999997</v>
      </c>
      <c r="J870" s="5">
        <v>0.2330248</v>
      </c>
      <c r="K870">
        <v>0.3650275</v>
      </c>
    </row>
    <row r="871" spans="1:11" x14ac:dyDescent="0.25">
      <c r="A871">
        <v>870</v>
      </c>
      <c r="B871" t="s">
        <v>1462</v>
      </c>
      <c r="C871" t="s">
        <v>1611</v>
      </c>
      <c r="D871" t="s">
        <v>1612</v>
      </c>
      <c r="E871" t="s">
        <v>37</v>
      </c>
      <c r="F871" t="s">
        <v>10</v>
      </c>
      <c r="G871" t="s">
        <v>1827</v>
      </c>
      <c r="H871" s="4">
        <v>63.847864800000004</v>
      </c>
      <c r="I871">
        <v>64.046303899999998</v>
      </c>
      <c r="J871" s="5">
        <v>0.19843910000000001</v>
      </c>
      <c r="K871">
        <v>0.30983690000000003</v>
      </c>
    </row>
    <row r="872" spans="1:11" x14ac:dyDescent="0.25">
      <c r="A872">
        <v>871</v>
      </c>
      <c r="B872" t="s">
        <v>1462</v>
      </c>
      <c r="C872" t="s">
        <v>1613</v>
      </c>
      <c r="D872" t="s">
        <v>1614</v>
      </c>
      <c r="E872" t="s">
        <v>37</v>
      </c>
      <c r="F872" t="s">
        <v>10</v>
      </c>
      <c r="G872" t="s">
        <v>1827</v>
      </c>
      <c r="H872" s="4">
        <v>63.894616399999997</v>
      </c>
      <c r="I872">
        <v>63.847864800000004</v>
      </c>
      <c r="J872" s="5">
        <v>4.6751599999999997E-2</v>
      </c>
      <c r="K872">
        <v>7.3223399999999994E-2</v>
      </c>
    </row>
    <row r="873" spans="1:11" x14ac:dyDescent="0.25">
      <c r="A873">
        <v>872</v>
      </c>
      <c r="B873" t="s">
        <v>1462</v>
      </c>
      <c r="C873" t="s">
        <v>1619</v>
      </c>
      <c r="D873" t="s">
        <v>1620</v>
      </c>
      <c r="E873" t="s">
        <v>37</v>
      </c>
      <c r="F873" t="s">
        <v>10</v>
      </c>
      <c r="G873" t="s">
        <v>1827</v>
      </c>
      <c r="H873" s="4">
        <v>63.606924999999997</v>
      </c>
      <c r="I873">
        <v>63.369093300000003</v>
      </c>
      <c r="J873" s="5">
        <v>0.23783170000000001</v>
      </c>
      <c r="K873">
        <v>0.37531179999999997</v>
      </c>
    </row>
    <row r="874" spans="1:11" x14ac:dyDescent="0.25">
      <c r="A874">
        <v>873</v>
      </c>
      <c r="B874" t="s">
        <v>1462</v>
      </c>
      <c r="C874" t="s">
        <v>1623</v>
      </c>
      <c r="D874" t="s">
        <v>1624</v>
      </c>
      <c r="E874" t="s">
        <v>37</v>
      </c>
      <c r="F874" t="s">
        <v>10</v>
      </c>
      <c r="G874" t="s">
        <v>1827</v>
      </c>
      <c r="H874" s="4">
        <v>63.431418600000001</v>
      </c>
      <c r="I874">
        <v>63.211970800000003</v>
      </c>
      <c r="J874" s="5">
        <v>0.2194478</v>
      </c>
      <c r="K874">
        <v>0.34716180000000002</v>
      </c>
    </row>
    <row r="875" spans="1:11" x14ac:dyDescent="0.25">
      <c r="A875">
        <v>874</v>
      </c>
      <c r="B875" t="s">
        <v>1462</v>
      </c>
      <c r="C875" t="s">
        <v>1627</v>
      </c>
      <c r="D875" t="s">
        <v>1628</v>
      </c>
      <c r="E875" t="s">
        <v>37</v>
      </c>
      <c r="F875" t="s">
        <v>10</v>
      </c>
      <c r="G875" t="s">
        <v>1827</v>
      </c>
      <c r="H875" s="4">
        <v>62.696684400000002</v>
      </c>
      <c r="I875">
        <v>62.4368324</v>
      </c>
      <c r="J875" s="5">
        <v>0.25985200000000003</v>
      </c>
      <c r="K875">
        <v>0.41618379999999999</v>
      </c>
    </row>
    <row r="876" spans="1:11" x14ac:dyDescent="0.25">
      <c r="A876">
        <v>875</v>
      </c>
      <c r="B876" t="s">
        <v>1462</v>
      </c>
      <c r="C876" t="s">
        <v>1633</v>
      </c>
      <c r="D876" t="s">
        <v>1634</v>
      </c>
      <c r="E876" t="s">
        <v>37</v>
      </c>
      <c r="F876" t="s">
        <v>10</v>
      </c>
      <c r="G876" t="s">
        <v>1827</v>
      </c>
      <c r="H876" s="4">
        <v>63.620808799999999</v>
      </c>
      <c r="I876">
        <v>63.799821999999999</v>
      </c>
      <c r="J876" s="5">
        <v>0.17901320000000001</v>
      </c>
      <c r="K876">
        <v>0.28058569999999999</v>
      </c>
    </row>
    <row r="877" spans="1:11" x14ac:dyDescent="0.25">
      <c r="A877">
        <v>876</v>
      </c>
      <c r="B877" t="s">
        <v>1462</v>
      </c>
      <c r="C877" t="s">
        <v>1643</v>
      </c>
      <c r="D877" t="s">
        <v>1644</v>
      </c>
      <c r="E877" t="s">
        <v>37</v>
      </c>
      <c r="F877" t="s">
        <v>10</v>
      </c>
      <c r="G877" t="s">
        <v>1827</v>
      </c>
      <c r="H877" s="4">
        <v>63.297711499999998</v>
      </c>
      <c r="I877">
        <v>63.030177399999999</v>
      </c>
      <c r="J877" s="5">
        <v>0.2675341</v>
      </c>
      <c r="K877">
        <v>0.424454</v>
      </c>
    </row>
    <row r="878" spans="1:11" x14ac:dyDescent="0.25">
      <c r="A878">
        <v>877</v>
      </c>
      <c r="B878" t="s">
        <v>1462</v>
      </c>
      <c r="C878" t="s">
        <v>1649</v>
      </c>
      <c r="D878" t="s">
        <v>1650</v>
      </c>
      <c r="E878" t="s">
        <v>37</v>
      </c>
      <c r="F878" t="s">
        <v>10</v>
      </c>
      <c r="G878" t="s">
        <v>1827</v>
      </c>
      <c r="H878" s="4">
        <v>64.042968999999999</v>
      </c>
      <c r="I878">
        <v>63.690159100000002</v>
      </c>
      <c r="J878" s="5">
        <v>0.35280990000000001</v>
      </c>
      <c r="K878">
        <v>0.55394730000000003</v>
      </c>
    </row>
    <row r="879" spans="1:11" x14ac:dyDescent="0.25">
      <c r="A879">
        <v>878</v>
      </c>
      <c r="B879" t="s">
        <v>1462</v>
      </c>
      <c r="C879" t="s">
        <v>1661</v>
      </c>
      <c r="D879" t="s">
        <v>1662</v>
      </c>
      <c r="E879" t="s">
        <v>37</v>
      </c>
      <c r="F879" t="s">
        <v>10</v>
      </c>
      <c r="G879" t="s">
        <v>1827</v>
      </c>
      <c r="H879" s="4">
        <v>63.906844100000001</v>
      </c>
      <c r="I879">
        <v>63.396118600000001</v>
      </c>
      <c r="J879" s="5">
        <v>0.51072550000000005</v>
      </c>
      <c r="K879">
        <v>0.80561000000000005</v>
      </c>
    </row>
    <row r="880" spans="1:11" x14ac:dyDescent="0.25">
      <c r="A880">
        <v>879</v>
      </c>
      <c r="B880" t="s">
        <v>1462</v>
      </c>
      <c r="C880" t="s">
        <v>1679</v>
      </c>
      <c r="D880" t="s">
        <v>1680</v>
      </c>
      <c r="E880" t="s">
        <v>37</v>
      </c>
      <c r="F880" t="s">
        <v>10</v>
      </c>
      <c r="G880" t="s">
        <v>1827</v>
      </c>
      <c r="H880" s="4">
        <v>63.901947</v>
      </c>
      <c r="I880">
        <v>63.776015899999997</v>
      </c>
      <c r="J880" s="5">
        <v>0.12593109999999999</v>
      </c>
      <c r="K880">
        <v>0.19745840000000001</v>
      </c>
    </row>
    <row r="881" spans="1:11" x14ac:dyDescent="0.25">
      <c r="A881">
        <v>880</v>
      </c>
      <c r="B881" t="s">
        <v>1462</v>
      </c>
      <c r="C881" t="s">
        <v>1693</v>
      </c>
      <c r="D881" t="s">
        <v>1694</v>
      </c>
      <c r="E881" t="s">
        <v>37</v>
      </c>
      <c r="F881" t="s">
        <v>10</v>
      </c>
      <c r="G881" t="s">
        <v>1827</v>
      </c>
      <c r="H881" s="4">
        <v>63.883541600000001</v>
      </c>
      <c r="I881">
        <v>64.212171900000001</v>
      </c>
      <c r="J881" s="5">
        <v>0.32863029999999999</v>
      </c>
      <c r="K881">
        <v>0.51178820000000003</v>
      </c>
    </row>
    <row r="882" spans="1:11" x14ac:dyDescent="0.25">
      <c r="A882">
        <v>881</v>
      </c>
      <c r="B882" t="s">
        <v>1462</v>
      </c>
      <c r="C882" t="s">
        <v>1695</v>
      </c>
      <c r="D882" t="s">
        <v>1696</v>
      </c>
      <c r="E882" t="s">
        <v>37</v>
      </c>
      <c r="F882" t="s">
        <v>10</v>
      </c>
      <c r="G882" t="s">
        <v>1827</v>
      </c>
      <c r="H882" s="4">
        <v>64.111341899999999</v>
      </c>
      <c r="I882">
        <v>63.883541600000001</v>
      </c>
      <c r="J882" s="5">
        <v>0.22780030000000001</v>
      </c>
      <c r="K882">
        <v>0.35658679999999998</v>
      </c>
    </row>
    <row r="883" spans="1:11" x14ac:dyDescent="0.25">
      <c r="A883">
        <v>882</v>
      </c>
      <c r="B883" t="s">
        <v>1462</v>
      </c>
      <c r="C883" t="s">
        <v>1705</v>
      </c>
      <c r="D883" t="s">
        <v>1706</v>
      </c>
      <c r="E883" t="s">
        <v>37</v>
      </c>
      <c r="F883" t="s">
        <v>10</v>
      </c>
      <c r="G883" t="s">
        <v>1827</v>
      </c>
      <c r="H883" s="4">
        <v>62.890034200000002</v>
      </c>
      <c r="I883">
        <v>63.843277700000002</v>
      </c>
      <c r="J883" s="5">
        <v>0.95324350000000002</v>
      </c>
      <c r="K883">
        <v>1.4930992000000001</v>
      </c>
    </row>
    <row r="884" spans="1:11" x14ac:dyDescent="0.25">
      <c r="A884">
        <v>883</v>
      </c>
      <c r="B884" t="s">
        <v>1462</v>
      </c>
      <c r="C884" t="s">
        <v>1707</v>
      </c>
      <c r="D884" t="s">
        <v>1708</v>
      </c>
      <c r="E884" t="s">
        <v>37</v>
      </c>
      <c r="F884" t="s">
        <v>10</v>
      </c>
      <c r="G884" t="s">
        <v>1827</v>
      </c>
      <c r="H884" s="4">
        <v>63.906268699999998</v>
      </c>
      <c r="I884">
        <v>62.890034200000002</v>
      </c>
      <c r="J884" s="5">
        <v>1.0162344999999999</v>
      </c>
      <c r="K884">
        <v>1.6158912000000001</v>
      </c>
    </row>
    <row r="885" spans="1:11" x14ac:dyDescent="0.25">
      <c r="A885">
        <v>884</v>
      </c>
      <c r="B885" t="s">
        <v>1462</v>
      </c>
      <c r="C885" t="s">
        <v>1709</v>
      </c>
      <c r="D885" t="s">
        <v>1710</v>
      </c>
      <c r="E885" t="s">
        <v>37</v>
      </c>
      <c r="F885" t="s">
        <v>10</v>
      </c>
      <c r="G885" t="s">
        <v>1827</v>
      </c>
      <c r="H885" s="4">
        <v>63.704054200000002</v>
      </c>
      <c r="I885">
        <v>63.906268699999998</v>
      </c>
      <c r="J885" s="5">
        <v>0.20221449999999999</v>
      </c>
      <c r="K885">
        <v>0.31642360000000003</v>
      </c>
    </row>
    <row r="886" spans="1:11" x14ac:dyDescent="0.25">
      <c r="A886">
        <v>885</v>
      </c>
      <c r="B886" t="s">
        <v>1462</v>
      </c>
      <c r="C886" t="s">
        <v>1711</v>
      </c>
      <c r="D886" t="s">
        <v>1712</v>
      </c>
      <c r="E886" t="s">
        <v>37</v>
      </c>
      <c r="F886" t="s">
        <v>10</v>
      </c>
      <c r="G886" t="s">
        <v>1827</v>
      </c>
      <c r="H886" s="4">
        <v>63.156812600000002</v>
      </c>
      <c r="I886">
        <v>63.704054200000002</v>
      </c>
      <c r="J886" s="5">
        <v>0.54724159999999999</v>
      </c>
      <c r="K886">
        <v>0.8590373</v>
      </c>
    </row>
    <row r="887" spans="1:11" x14ac:dyDescent="0.25">
      <c r="A887">
        <v>886</v>
      </c>
      <c r="B887" t="s">
        <v>1462</v>
      </c>
      <c r="C887" t="s">
        <v>1719</v>
      </c>
      <c r="D887" t="s">
        <v>1720</v>
      </c>
      <c r="E887" t="s">
        <v>37</v>
      </c>
      <c r="F887" t="s">
        <v>10</v>
      </c>
      <c r="G887" t="s">
        <v>1827</v>
      </c>
      <c r="H887" s="4">
        <v>62.943840199999997</v>
      </c>
      <c r="I887">
        <v>63.477370299999997</v>
      </c>
      <c r="J887" s="5">
        <v>0.53353010000000001</v>
      </c>
      <c r="K887">
        <v>0.84050440000000004</v>
      </c>
    </row>
    <row r="888" spans="1:11" x14ac:dyDescent="0.25">
      <c r="A888">
        <v>887</v>
      </c>
      <c r="B888" t="s">
        <v>1462</v>
      </c>
      <c r="C888" t="s">
        <v>1733</v>
      </c>
      <c r="D888" t="s">
        <v>1734</v>
      </c>
      <c r="E888" t="s">
        <v>37</v>
      </c>
      <c r="F888" t="s">
        <v>10</v>
      </c>
      <c r="G888" t="s">
        <v>1827</v>
      </c>
      <c r="H888" s="4">
        <v>63.546044500000001</v>
      </c>
      <c r="I888">
        <v>63.262660799999999</v>
      </c>
      <c r="J888" s="5">
        <v>0.28338370000000002</v>
      </c>
      <c r="K888">
        <v>0.44794780000000001</v>
      </c>
    </row>
    <row r="889" spans="1:11" x14ac:dyDescent="0.25">
      <c r="A889">
        <v>888</v>
      </c>
      <c r="B889" t="s">
        <v>1462</v>
      </c>
      <c r="C889" t="s">
        <v>1737</v>
      </c>
      <c r="D889" t="s">
        <v>1738</v>
      </c>
      <c r="E889" t="s">
        <v>37</v>
      </c>
      <c r="F889" t="s">
        <v>10</v>
      </c>
      <c r="G889" t="s">
        <v>1827</v>
      </c>
      <c r="H889" s="4">
        <v>63.243845899999997</v>
      </c>
      <c r="I889">
        <v>63.252156900000003</v>
      </c>
      <c r="J889" s="5">
        <v>8.3110000000000007E-3</v>
      </c>
      <c r="K889">
        <v>1.31395E-2</v>
      </c>
    </row>
    <row r="890" spans="1:11" x14ac:dyDescent="0.25">
      <c r="A890">
        <v>889</v>
      </c>
      <c r="B890" t="s">
        <v>1462</v>
      </c>
      <c r="C890" t="s">
        <v>1739</v>
      </c>
      <c r="D890" t="s">
        <v>1740</v>
      </c>
      <c r="E890" t="s">
        <v>37</v>
      </c>
      <c r="F890" t="s">
        <v>10</v>
      </c>
      <c r="G890" t="s">
        <v>1827</v>
      </c>
      <c r="H890" s="4">
        <v>63.324551399999997</v>
      </c>
      <c r="I890">
        <v>63.243845899999997</v>
      </c>
      <c r="J890" s="5">
        <v>8.0705499999999999E-2</v>
      </c>
      <c r="K890">
        <v>0.12761</v>
      </c>
    </row>
    <row r="891" spans="1:11" x14ac:dyDescent="0.25">
      <c r="A891">
        <v>890</v>
      </c>
      <c r="B891" t="s">
        <v>1462</v>
      </c>
      <c r="C891" t="s">
        <v>1743</v>
      </c>
      <c r="D891" t="s">
        <v>1744</v>
      </c>
      <c r="E891" t="s">
        <v>37</v>
      </c>
      <c r="F891" t="s">
        <v>10</v>
      </c>
      <c r="G891" t="s">
        <v>1827</v>
      </c>
      <c r="H891" s="4">
        <v>64.168644599999993</v>
      </c>
      <c r="I891">
        <v>63.430262900000002</v>
      </c>
      <c r="J891" s="5">
        <v>0.73838170000000003</v>
      </c>
      <c r="K891">
        <v>1.1640842</v>
      </c>
    </row>
    <row r="892" spans="1:11" x14ac:dyDescent="0.25">
      <c r="A892">
        <v>891</v>
      </c>
      <c r="B892" t="s">
        <v>1462</v>
      </c>
      <c r="C892" t="s">
        <v>1749</v>
      </c>
      <c r="D892" t="s">
        <v>1750</v>
      </c>
      <c r="E892" t="s">
        <v>37</v>
      </c>
      <c r="F892" t="s">
        <v>10</v>
      </c>
      <c r="G892" t="s">
        <v>1827</v>
      </c>
      <c r="H892" s="4">
        <v>63.783650299999998</v>
      </c>
      <c r="I892">
        <v>63.780454599999999</v>
      </c>
      <c r="J892" s="5">
        <v>3.1957000000000001E-3</v>
      </c>
      <c r="K892">
        <v>5.0105000000000002E-3</v>
      </c>
    </row>
    <row r="893" spans="1:11" x14ac:dyDescent="0.25">
      <c r="A893">
        <v>892</v>
      </c>
      <c r="B893" t="s">
        <v>1462</v>
      </c>
      <c r="C893" t="s">
        <v>1753</v>
      </c>
      <c r="D893" t="s">
        <v>1754</v>
      </c>
      <c r="E893" t="s">
        <v>37</v>
      </c>
      <c r="F893" t="s">
        <v>10</v>
      </c>
      <c r="G893" t="s">
        <v>1827</v>
      </c>
      <c r="H893" s="4">
        <v>64.0893035</v>
      </c>
      <c r="I893">
        <v>63.9339029</v>
      </c>
      <c r="J893" s="5">
        <v>0.1554006</v>
      </c>
      <c r="K893">
        <v>0.24306449999999999</v>
      </c>
    </row>
    <row r="894" spans="1:11" x14ac:dyDescent="0.25">
      <c r="A894">
        <v>893</v>
      </c>
      <c r="B894" t="s">
        <v>1462</v>
      </c>
      <c r="C894" t="s">
        <v>1767</v>
      </c>
      <c r="D894" t="s">
        <v>1768</v>
      </c>
      <c r="E894" t="s">
        <v>37</v>
      </c>
      <c r="F894" t="s">
        <v>10</v>
      </c>
      <c r="G894" t="s">
        <v>1827</v>
      </c>
      <c r="H894" s="4">
        <v>63.013411400000003</v>
      </c>
      <c r="I894">
        <v>63.724743799999999</v>
      </c>
      <c r="J894" s="5">
        <v>0.71133239999999998</v>
      </c>
      <c r="K894">
        <v>1.1162578000000001</v>
      </c>
    </row>
    <row r="895" spans="1:11" x14ac:dyDescent="0.25">
      <c r="A895">
        <v>894</v>
      </c>
      <c r="B895" t="s">
        <v>1462</v>
      </c>
      <c r="C895" t="s">
        <v>1771</v>
      </c>
      <c r="D895" t="s">
        <v>1772</v>
      </c>
      <c r="E895" t="s">
        <v>37</v>
      </c>
      <c r="F895" t="s">
        <v>10</v>
      </c>
      <c r="G895" t="s">
        <v>1827</v>
      </c>
      <c r="H895" s="4">
        <v>62.457064299999999</v>
      </c>
      <c r="I895">
        <v>63.776458099999999</v>
      </c>
      <c r="J895" s="5">
        <v>1.3193938000000001</v>
      </c>
      <c r="K895">
        <v>2.0687787000000002</v>
      </c>
    </row>
    <row r="896" spans="1:11" x14ac:dyDescent="0.25">
      <c r="A896">
        <v>895</v>
      </c>
      <c r="B896" t="s">
        <v>1462</v>
      </c>
      <c r="C896" t="s">
        <v>1779</v>
      </c>
      <c r="D896" t="s">
        <v>1780</v>
      </c>
      <c r="E896" t="s">
        <v>37</v>
      </c>
      <c r="F896" t="s">
        <v>10</v>
      </c>
      <c r="G896" t="s">
        <v>1827</v>
      </c>
      <c r="H896" s="4">
        <v>63.866709700000001</v>
      </c>
      <c r="I896">
        <v>63.868171599999997</v>
      </c>
      <c r="J896" s="5">
        <v>1.4618999999999999E-3</v>
      </c>
      <c r="K896">
        <v>2.2889E-3</v>
      </c>
    </row>
    <row r="897" spans="1:11" x14ac:dyDescent="0.25">
      <c r="A897">
        <v>896</v>
      </c>
      <c r="B897" t="s">
        <v>1462</v>
      </c>
      <c r="C897" t="s">
        <v>1791</v>
      </c>
      <c r="D897" t="s">
        <v>1792</v>
      </c>
      <c r="E897" t="s">
        <v>37</v>
      </c>
      <c r="F897" t="s">
        <v>10</v>
      </c>
      <c r="G897" t="s">
        <v>1827</v>
      </c>
      <c r="H897" s="4">
        <v>62.586412699999997</v>
      </c>
      <c r="I897">
        <v>63.155901999999998</v>
      </c>
      <c r="J897" s="5">
        <v>0.56948929999999998</v>
      </c>
      <c r="K897">
        <v>0.90171979999999996</v>
      </c>
    </row>
    <row r="898" spans="1:11" x14ac:dyDescent="0.25">
      <c r="A898">
        <v>897</v>
      </c>
      <c r="B898" t="s">
        <v>1462</v>
      </c>
      <c r="C898" t="s">
        <v>1793</v>
      </c>
      <c r="D898" t="s">
        <v>1794</v>
      </c>
      <c r="E898" t="s">
        <v>37</v>
      </c>
      <c r="F898" t="s">
        <v>10</v>
      </c>
      <c r="G898" t="s">
        <v>1827</v>
      </c>
      <c r="H898" s="4">
        <v>62.165916699999997</v>
      </c>
      <c r="I898">
        <v>62.586412699999997</v>
      </c>
      <c r="J898" s="5">
        <v>0.42049599999999998</v>
      </c>
      <c r="K898">
        <v>0.67186469999999998</v>
      </c>
    </row>
    <row r="899" spans="1:11" x14ac:dyDescent="0.25">
      <c r="A899">
        <v>898</v>
      </c>
      <c r="B899" t="s">
        <v>1462</v>
      </c>
      <c r="C899" t="s">
        <v>1801</v>
      </c>
      <c r="D899" t="s">
        <v>1802</v>
      </c>
      <c r="E899" t="s">
        <v>37</v>
      </c>
      <c r="F899" t="s">
        <v>10</v>
      </c>
      <c r="G899" t="s">
        <v>1827</v>
      </c>
      <c r="H899" s="4">
        <v>63.8773269</v>
      </c>
      <c r="I899">
        <v>63.862795300000002</v>
      </c>
      <c r="J899" s="5">
        <v>1.45316E-2</v>
      </c>
      <c r="K899">
        <v>2.2754400000000001E-2</v>
      </c>
    </row>
    <row r="900" spans="1:11" x14ac:dyDescent="0.25">
      <c r="A900">
        <v>899</v>
      </c>
      <c r="B900" t="s">
        <v>36</v>
      </c>
      <c r="C900" t="s">
        <v>48</v>
      </c>
      <c r="D900" t="s">
        <v>49</v>
      </c>
      <c r="E900" t="s">
        <v>37</v>
      </c>
      <c r="F900" t="s">
        <v>11</v>
      </c>
      <c r="G900" t="s">
        <v>1827</v>
      </c>
      <c r="H900" s="4">
        <v>63.666108700000002</v>
      </c>
      <c r="I900">
        <v>63.877599799999999</v>
      </c>
      <c r="J900" s="5">
        <v>0.21149109999999999</v>
      </c>
      <c r="K900">
        <v>0.3310881</v>
      </c>
    </row>
    <row r="901" spans="1:11" x14ac:dyDescent="0.25">
      <c r="A901">
        <v>900</v>
      </c>
      <c r="B901" t="s">
        <v>36</v>
      </c>
      <c r="C901" t="s">
        <v>50</v>
      </c>
      <c r="D901" t="s">
        <v>51</v>
      </c>
      <c r="E901" t="s">
        <v>37</v>
      </c>
      <c r="F901" t="s">
        <v>11</v>
      </c>
      <c r="G901" t="s">
        <v>1827</v>
      </c>
      <c r="H901" s="4">
        <v>63.153902100000003</v>
      </c>
      <c r="I901">
        <v>63.666108700000002</v>
      </c>
      <c r="J901" s="5">
        <v>0.51220659999999996</v>
      </c>
      <c r="K901">
        <v>0.80452000000000001</v>
      </c>
    </row>
    <row r="902" spans="1:11" x14ac:dyDescent="0.25">
      <c r="A902">
        <v>901</v>
      </c>
      <c r="B902" t="s">
        <v>36</v>
      </c>
      <c r="C902" t="s">
        <v>58</v>
      </c>
      <c r="D902" t="s">
        <v>59</v>
      </c>
      <c r="E902" t="s">
        <v>37</v>
      </c>
      <c r="F902" t="s">
        <v>11</v>
      </c>
      <c r="G902" t="s">
        <v>1827</v>
      </c>
      <c r="H902" s="4">
        <v>63.327551100000001</v>
      </c>
      <c r="I902">
        <v>63.321086299999997</v>
      </c>
      <c r="J902" s="5">
        <v>6.4647999999999997E-3</v>
      </c>
      <c r="K902">
        <v>1.0209599999999999E-2</v>
      </c>
    </row>
    <row r="903" spans="1:11" x14ac:dyDescent="0.25">
      <c r="A903">
        <v>902</v>
      </c>
      <c r="B903" t="s">
        <v>36</v>
      </c>
      <c r="C903" t="s">
        <v>64</v>
      </c>
      <c r="D903" t="s">
        <v>65</v>
      </c>
      <c r="E903" t="s">
        <v>37</v>
      </c>
      <c r="F903" t="s">
        <v>11</v>
      </c>
      <c r="G903" t="s">
        <v>1827</v>
      </c>
      <c r="H903" s="4">
        <v>64.447017799999998</v>
      </c>
      <c r="I903">
        <v>63.960297599999997</v>
      </c>
      <c r="J903" s="5">
        <v>0.48672019999999999</v>
      </c>
      <c r="K903">
        <v>0.76097239999999999</v>
      </c>
    </row>
    <row r="904" spans="1:11" x14ac:dyDescent="0.25">
      <c r="A904">
        <v>903</v>
      </c>
      <c r="B904" t="s">
        <v>36</v>
      </c>
      <c r="C904" t="s">
        <v>66</v>
      </c>
      <c r="D904" t="s">
        <v>67</v>
      </c>
      <c r="E904" t="s">
        <v>37</v>
      </c>
      <c r="F904" t="s">
        <v>11</v>
      </c>
      <c r="G904" t="s">
        <v>1827</v>
      </c>
      <c r="H904" s="4">
        <v>62.868583399999999</v>
      </c>
      <c r="I904">
        <v>64.447017799999998</v>
      </c>
      <c r="J904" s="5">
        <v>1.5784343999999999</v>
      </c>
      <c r="K904">
        <v>2.4491969999999998</v>
      </c>
    </row>
    <row r="905" spans="1:11" x14ac:dyDescent="0.25">
      <c r="A905">
        <v>904</v>
      </c>
      <c r="B905" t="s">
        <v>36</v>
      </c>
      <c r="C905" t="s">
        <v>84</v>
      </c>
      <c r="D905" t="s">
        <v>85</v>
      </c>
      <c r="E905" t="s">
        <v>37</v>
      </c>
      <c r="F905" t="s">
        <v>11</v>
      </c>
      <c r="G905" t="s">
        <v>1827</v>
      </c>
      <c r="H905" s="4">
        <v>64.272188499999999</v>
      </c>
      <c r="I905">
        <v>63.837266499999998</v>
      </c>
      <c r="J905" s="5">
        <v>0.43492199999999998</v>
      </c>
      <c r="K905">
        <v>0.68129799999999996</v>
      </c>
    </row>
    <row r="906" spans="1:11" x14ac:dyDescent="0.25">
      <c r="A906">
        <v>905</v>
      </c>
      <c r="B906" t="s">
        <v>36</v>
      </c>
      <c r="C906" t="s">
        <v>86</v>
      </c>
      <c r="D906" t="s">
        <v>87</v>
      </c>
      <c r="E906" t="s">
        <v>37</v>
      </c>
      <c r="F906" t="s">
        <v>11</v>
      </c>
      <c r="G906" t="s">
        <v>1827</v>
      </c>
      <c r="H906" s="4">
        <v>63.291999300000001</v>
      </c>
      <c r="I906">
        <v>64.272188499999999</v>
      </c>
      <c r="J906" s="5">
        <v>0.98018919999999998</v>
      </c>
      <c r="K906">
        <v>1.5250596000000001</v>
      </c>
    </row>
    <row r="907" spans="1:11" x14ac:dyDescent="0.25">
      <c r="A907">
        <v>906</v>
      </c>
      <c r="B907" t="s">
        <v>36</v>
      </c>
      <c r="C907" t="s">
        <v>90</v>
      </c>
      <c r="D907" t="s">
        <v>91</v>
      </c>
      <c r="E907" t="s">
        <v>37</v>
      </c>
      <c r="F907" t="s">
        <v>11</v>
      </c>
      <c r="G907" t="s">
        <v>1827</v>
      </c>
      <c r="H907" s="4">
        <v>63.503140399999999</v>
      </c>
      <c r="I907">
        <v>63.277125900000001</v>
      </c>
      <c r="J907" s="5">
        <v>0.22601450000000001</v>
      </c>
      <c r="K907">
        <v>0.357182</v>
      </c>
    </row>
    <row r="908" spans="1:11" x14ac:dyDescent="0.25">
      <c r="A908">
        <v>907</v>
      </c>
      <c r="B908" t="s">
        <v>36</v>
      </c>
      <c r="C908" t="s">
        <v>98</v>
      </c>
      <c r="D908" t="s">
        <v>99</v>
      </c>
      <c r="E908" t="s">
        <v>37</v>
      </c>
      <c r="F908" t="s">
        <v>11</v>
      </c>
      <c r="G908" t="s">
        <v>1827</v>
      </c>
      <c r="H908" s="4">
        <v>63.269767600000002</v>
      </c>
      <c r="I908">
        <v>63.435594000000002</v>
      </c>
      <c r="J908" s="5">
        <v>0.16582640000000001</v>
      </c>
      <c r="K908">
        <v>0.26140910000000001</v>
      </c>
    </row>
    <row r="909" spans="1:11" x14ac:dyDescent="0.25">
      <c r="A909">
        <v>908</v>
      </c>
      <c r="B909" t="s">
        <v>36</v>
      </c>
      <c r="C909" t="s">
        <v>102</v>
      </c>
      <c r="D909" t="s">
        <v>103</v>
      </c>
      <c r="E909" t="s">
        <v>37</v>
      </c>
      <c r="F909" t="s">
        <v>11</v>
      </c>
      <c r="G909" t="s">
        <v>1827</v>
      </c>
      <c r="H909" s="4">
        <v>62.809021299999998</v>
      </c>
      <c r="I909">
        <v>63.373854600000001</v>
      </c>
      <c r="J909" s="5">
        <v>0.56483329999999998</v>
      </c>
      <c r="K909">
        <v>0.89127179999999995</v>
      </c>
    </row>
    <row r="910" spans="1:11" x14ac:dyDescent="0.25">
      <c r="A910">
        <v>909</v>
      </c>
      <c r="B910" t="s">
        <v>36</v>
      </c>
      <c r="C910" t="s">
        <v>106</v>
      </c>
      <c r="D910" t="s">
        <v>107</v>
      </c>
      <c r="E910" t="s">
        <v>37</v>
      </c>
      <c r="F910" t="s">
        <v>11</v>
      </c>
      <c r="G910" t="s">
        <v>1827</v>
      </c>
      <c r="H910" s="4">
        <v>64.678317399999997</v>
      </c>
      <c r="I910">
        <v>63.340986399999998</v>
      </c>
      <c r="J910" s="5">
        <v>1.337331</v>
      </c>
      <c r="K910">
        <v>2.1113200999999999</v>
      </c>
    </row>
    <row r="911" spans="1:11" x14ac:dyDescent="0.25">
      <c r="A911">
        <v>910</v>
      </c>
      <c r="B911" t="s">
        <v>36</v>
      </c>
      <c r="C911" t="s">
        <v>108</v>
      </c>
      <c r="D911" t="s">
        <v>109</v>
      </c>
      <c r="E911" t="s">
        <v>37</v>
      </c>
      <c r="F911" t="s">
        <v>11</v>
      </c>
      <c r="G911" t="s">
        <v>1827</v>
      </c>
      <c r="H911" s="4">
        <v>62.7380985</v>
      </c>
      <c r="I911">
        <v>64.678317399999997</v>
      </c>
      <c r="J911" s="5">
        <v>1.9402189000000001</v>
      </c>
      <c r="K911">
        <v>2.9997980000000002</v>
      </c>
    </row>
    <row r="912" spans="1:11" x14ac:dyDescent="0.25">
      <c r="A912">
        <v>911</v>
      </c>
      <c r="B912" t="s">
        <v>36</v>
      </c>
      <c r="C912" t="s">
        <v>114</v>
      </c>
      <c r="D912" t="s">
        <v>115</v>
      </c>
      <c r="E912" t="s">
        <v>37</v>
      </c>
      <c r="F912" t="s">
        <v>11</v>
      </c>
      <c r="G912" t="s">
        <v>1827</v>
      </c>
      <c r="H912" s="4">
        <v>63.7433744</v>
      </c>
      <c r="I912">
        <v>63.629629399999999</v>
      </c>
      <c r="J912" s="5">
        <v>0.113745</v>
      </c>
      <c r="K912">
        <v>0.17876110000000001</v>
      </c>
    </row>
    <row r="913" spans="1:11" x14ac:dyDescent="0.25">
      <c r="A913">
        <v>912</v>
      </c>
      <c r="B913" t="s">
        <v>36</v>
      </c>
      <c r="C913" t="s">
        <v>118</v>
      </c>
      <c r="D913" t="s">
        <v>119</v>
      </c>
      <c r="E913" t="s">
        <v>37</v>
      </c>
      <c r="F913" t="s">
        <v>11</v>
      </c>
      <c r="G913" t="s">
        <v>1827</v>
      </c>
      <c r="H913" s="4">
        <v>63.170196599999997</v>
      </c>
      <c r="I913">
        <v>63.125406699999999</v>
      </c>
      <c r="J913" s="5">
        <v>4.4789900000000001E-2</v>
      </c>
      <c r="K913">
        <v>7.0953799999999997E-2</v>
      </c>
    </row>
    <row r="914" spans="1:11" x14ac:dyDescent="0.25">
      <c r="A914">
        <v>913</v>
      </c>
      <c r="B914" t="s">
        <v>36</v>
      </c>
      <c r="C914" t="s">
        <v>120</v>
      </c>
      <c r="D914" t="s">
        <v>121</v>
      </c>
      <c r="E914" t="s">
        <v>37</v>
      </c>
      <c r="F914" t="s">
        <v>11</v>
      </c>
      <c r="G914" t="s">
        <v>1827</v>
      </c>
      <c r="H914" s="4">
        <v>63.398876899999998</v>
      </c>
      <c r="I914">
        <v>63.170196599999997</v>
      </c>
      <c r="J914" s="5">
        <v>0.2286803</v>
      </c>
      <c r="K914">
        <v>0.36200660000000001</v>
      </c>
    </row>
    <row r="915" spans="1:11" x14ac:dyDescent="0.25">
      <c r="A915">
        <v>914</v>
      </c>
      <c r="B915" t="s">
        <v>36</v>
      </c>
      <c r="C915" t="s">
        <v>122</v>
      </c>
      <c r="D915" t="s">
        <v>123</v>
      </c>
      <c r="E915" t="s">
        <v>37</v>
      </c>
      <c r="F915" t="s">
        <v>11</v>
      </c>
      <c r="G915" t="s">
        <v>1827</v>
      </c>
      <c r="H915" s="4">
        <v>62.952031400000003</v>
      </c>
      <c r="I915">
        <v>63.398876899999998</v>
      </c>
      <c r="J915" s="5">
        <v>0.44684550000000001</v>
      </c>
      <c r="K915">
        <v>0.70481609999999995</v>
      </c>
    </row>
    <row r="916" spans="1:11" x14ac:dyDescent="0.25">
      <c r="A916">
        <v>915</v>
      </c>
      <c r="B916" t="s">
        <v>36</v>
      </c>
      <c r="C916" t="s">
        <v>136</v>
      </c>
      <c r="D916" t="s">
        <v>137</v>
      </c>
      <c r="E916" t="s">
        <v>37</v>
      </c>
      <c r="F916" t="s">
        <v>11</v>
      </c>
      <c r="G916" t="s">
        <v>1827</v>
      </c>
      <c r="H916" s="4">
        <v>63.539712000000002</v>
      </c>
      <c r="I916">
        <v>63.2828065</v>
      </c>
      <c r="J916" s="5">
        <v>0.25690550000000001</v>
      </c>
      <c r="K916">
        <v>0.40596409999999999</v>
      </c>
    </row>
    <row r="917" spans="1:11" x14ac:dyDescent="0.25">
      <c r="A917">
        <v>916</v>
      </c>
      <c r="B917" t="s">
        <v>36</v>
      </c>
      <c r="C917" t="s">
        <v>144</v>
      </c>
      <c r="D917" t="s">
        <v>145</v>
      </c>
      <c r="E917" t="s">
        <v>37</v>
      </c>
      <c r="F917" t="s">
        <v>11</v>
      </c>
      <c r="G917" t="s">
        <v>1827</v>
      </c>
      <c r="H917" s="4">
        <v>63.286714699999997</v>
      </c>
      <c r="I917">
        <v>63.166421999999997</v>
      </c>
      <c r="J917" s="5">
        <v>0.1202927</v>
      </c>
      <c r="K917">
        <v>0.19043769999999999</v>
      </c>
    </row>
    <row r="918" spans="1:11" x14ac:dyDescent="0.25">
      <c r="A918">
        <v>917</v>
      </c>
      <c r="B918" t="s">
        <v>36</v>
      </c>
      <c r="C918" t="s">
        <v>156</v>
      </c>
      <c r="D918" t="s">
        <v>157</v>
      </c>
      <c r="E918" t="s">
        <v>37</v>
      </c>
      <c r="F918" t="s">
        <v>11</v>
      </c>
      <c r="G918" t="s">
        <v>1827</v>
      </c>
      <c r="H918" s="4">
        <v>63.121400000000001</v>
      </c>
      <c r="I918">
        <v>62.983610599999999</v>
      </c>
      <c r="J918" s="5">
        <v>0.13778940000000001</v>
      </c>
      <c r="K918">
        <v>0.2187702</v>
      </c>
    </row>
    <row r="919" spans="1:11" x14ac:dyDescent="0.25">
      <c r="A919">
        <v>918</v>
      </c>
      <c r="B919" t="s">
        <v>36</v>
      </c>
      <c r="C919" t="s">
        <v>174</v>
      </c>
      <c r="D919" t="s">
        <v>175</v>
      </c>
      <c r="E919" t="s">
        <v>37</v>
      </c>
      <c r="F919" t="s">
        <v>11</v>
      </c>
      <c r="G919" t="s">
        <v>1827</v>
      </c>
      <c r="H919" s="4">
        <v>64.128059399999998</v>
      </c>
      <c r="I919">
        <v>63.005467799999998</v>
      </c>
      <c r="J919" s="5">
        <v>1.1225916</v>
      </c>
      <c r="K919">
        <v>1.7817368</v>
      </c>
    </row>
    <row r="920" spans="1:11" x14ac:dyDescent="0.25">
      <c r="A920">
        <v>919</v>
      </c>
      <c r="B920" t="s">
        <v>36</v>
      </c>
      <c r="C920" t="s">
        <v>180</v>
      </c>
      <c r="D920" t="s">
        <v>181</v>
      </c>
      <c r="E920" t="s">
        <v>37</v>
      </c>
      <c r="F920" t="s">
        <v>11</v>
      </c>
      <c r="G920" t="s">
        <v>1827</v>
      </c>
      <c r="H920" s="4">
        <v>63.323329700000002</v>
      </c>
      <c r="I920">
        <v>62.750384099999998</v>
      </c>
      <c r="J920" s="5">
        <v>0.57294560000000005</v>
      </c>
      <c r="K920">
        <v>0.91305510000000001</v>
      </c>
    </row>
    <row r="921" spans="1:11" x14ac:dyDescent="0.25">
      <c r="A921">
        <v>920</v>
      </c>
      <c r="B921" t="s">
        <v>36</v>
      </c>
      <c r="C921" t="s">
        <v>196</v>
      </c>
      <c r="D921" t="s">
        <v>197</v>
      </c>
      <c r="E921" t="s">
        <v>37</v>
      </c>
      <c r="F921" t="s">
        <v>11</v>
      </c>
      <c r="G921" t="s">
        <v>1827</v>
      </c>
      <c r="H921" s="4">
        <v>64.1113505</v>
      </c>
      <c r="I921">
        <v>63.6234787</v>
      </c>
      <c r="J921" s="5">
        <v>0.48787180000000002</v>
      </c>
      <c r="K921">
        <v>0.76681089999999996</v>
      </c>
    </row>
    <row r="922" spans="1:11" x14ac:dyDescent="0.25">
      <c r="A922">
        <v>921</v>
      </c>
      <c r="B922" t="s">
        <v>36</v>
      </c>
      <c r="C922" t="s">
        <v>204</v>
      </c>
      <c r="D922" t="s">
        <v>205</v>
      </c>
      <c r="E922" t="s">
        <v>37</v>
      </c>
      <c r="F922" t="s">
        <v>11</v>
      </c>
      <c r="G922" t="s">
        <v>1827</v>
      </c>
      <c r="H922" s="4">
        <v>63.7198463</v>
      </c>
      <c r="I922">
        <v>64.193886899999995</v>
      </c>
      <c r="J922" s="5">
        <v>0.47404059999999998</v>
      </c>
      <c r="K922">
        <v>0.73845130000000003</v>
      </c>
    </row>
    <row r="923" spans="1:11" x14ac:dyDescent="0.25">
      <c r="A923">
        <v>922</v>
      </c>
      <c r="B923" t="s">
        <v>36</v>
      </c>
      <c r="C923" t="s">
        <v>214</v>
      </c>
      <c r="D923" t="s">
        <v>215</v>
      </c>
      <c r="E923" t="s">
        <v>37</v>
      </c>
      <c r="F923" t="s">
        <v>11</v>
      </c>
      <c r="G923" t="s">
        <v>1827</v>
      </c>
      <c r="H923" s="4">
        <v>62.885979200000001</v>
      </c>
      <c r="I923">
        <v>63.720470499999998</v>
      </c>
      <c r="J923" s="5">
        <v>0.83449130000000005</v>
      </c>
      <c r="K923">
        <v>1.3096125999999999</v>
      </c>
    </row>
    <row r="924" spans="1:11" x14ac:dyDescent="0.25">
      <c r="A924">
        <v>923</v>
      </c>
      <c r="B924" t="s">
        <v>36</v>
      </c>
      <c r="C924" t="s">
        <v>220</v>
      </c>
      <c r="D924" t="s">
        <v>221</v>
      </c>
      <c r="E924" t="s">
        <v>37</v>
      </c>
      <c r="F924" t="s">
        <v>11</v>
      </c>
      <c r="G924" t="s">
        <v>1827</v>
      </c>
      <c r="H924" s="4">
        <v>62.525067200000002</v>
      </c>
      <c r="I924">
        <v>62.820243900000001</v>
      </c>
      <c r="J924" s="5">
        <v>0.29517670000000001</v>
      </c>
      <c r="K924">
        <v>0.46987509999999999</v>
      </c>
    </row>
    <row r="925" spans="1:11" x14ac:dyDescent="0.25">
      <c r="A925">
        <v>924</v>
      </c>
      <c r="B925" t="s">
        <v>36</v>
      </c>
      <c r="C925" t="s">
        <v>222</v>
      </c>
      <c r="D925" t="s">
        <v>223</v>
      </c>
      <c r="E925" t="s">
        <v>37</v>
      </c>
      <c r="F925" t="s">
        <v>11</v>
      </c>
      <c r="G925" t="s">
        <v>1827</v>
      </c>
      <c r="H925" s="4">
        <v>62.568334800000002</v>
      </c>
      <c r="I925">
        <v>62.525067200000002</v>
      </c>
      <c r="J925" s="5">
        <v>4.3267600000000003E-2</v>
      </c>
      <c r="K925">
        <v>6.9200399999999995E-2</v>
      </c>
    </row>
    <row r="926" spans="1:11" x14ac:dyDescent="0.25">
      <c r="A926">
        <v>925</v>
      </c>
      <c r="B926" t="s">
        <v>36</v>
      </c>
      <c r="C926" t="s">
        <v>234</v>
      </c>
      <c r="D926" t="s">
        <v>235</v>
      </c>
      <c r="E926" t="s">
        <v>37</v>
      </c>
      <c r="F926" t="s">
        <v>11</v>
      </c>
      <c r="G926" t="s">
        <v>1827</v>
      </c>
      <c r="H926" s="4">
        <v>62.891403599999997</v>
      </c>
      <c r="I926">
        <v>64.151634400000006</v>
      </c>
      <c r="J926" s="5">
        <v>1.2602308</v>
      </c>
      <c r="K926">
        <v>1.9644562999999999</v>
      </c>
    </row>
    <row r="927" spans="1:11" x14ac:dyDescent="0.25">
      <c r="A927">
        <v>926</v>
      </c>
      <c r="B927" t="s">
        <v>36</v>
      </c>
      <c r="C927" t="s">
        <v>238</v>
      </c>
      <c r="D927" t="s">
        <v>239</v>
      </c>
      <c r="E927" t="s">
        <v>37</v>
      </c>
      <c r="F927" t="s">
        <v>11</v>
      </c>
      <c r="G927" t="s">
        <v>1827</v>
      </c>
      <c r="H927" s="4">
        <v>63.059842099999997</v>
      </c>
      <c r="I927">
        <v>64.204937999999999</v>
      </c>
      <c r="J927" s="5">
        <v>1.1450959000000001</v>
      </c>
      <c r="K927">
        <v>1.7835013</v>
      </c>
    </row>
    <row r="928" spans="1:11" x14ac:dyDescent="0.25">
      <c r="A928">
        <v>927</v>
      </c>
      <c r="B928" t="s">
        <v>36</v>
      </c>
      <c r="C928" t="s">
        <v>260</v>
      </c>
      <c r="D928" t="s">
        <v>261</v>
      </c>
      <c r="E928" t="s">
        <v>37</v>
      </c>
      <c r="F928" t="s">
        <v>11</v>
      </c>
      <c r="G928" t="s">
        <v>1827</v>
      </c>
      <c r="H928" s="4">
        <v>62.637414499999998</v>
      </c>
      <c r="I928">
        <v>64.450453300000007</v>
      </c>
      <c r="J928" s="5">
        <v>1.8130388</v>
      </c>
      <c r="K928">
        <v>2.8130738000000002</v>
      </c>
    </row>
    <row r="929" spans="1:11" x14ac:dyDescent="0.25">
      <c r="A929">
        <v>928</v>
      </c>
      <c r="B929" t="s">
        <v>36</v>
      </c>
      <c r="C929" t="s">
        <v>264</v>
      </c>
      <c r="D929" t="s">
        <v>265</v>
      </c>
      <c r="E929" t="s">
        <v>37</v>
      </c>
      <c r="F929" t="s">
        <v>11</v>
      </c>
      <c r="G929" t="s">
        <v>1827</v>
      </c>
      <c r="H929" s="4">
        <v>62.773855300000001</v>
      </c>
      <c r="I929">
        <v>62.637414499999998</v>
      </c>
      <c r="J929" s="5">
        <v>0.1364408</v>
      </c>
      <c r="K929">
        <v>0.2178264</v>
      </c>
    </row>
    <row r="930" spans="1:11" x14ac:dyDescent="0.25">
      <c r="A930">
        <v>929</v>
      </c>
      <c r="B930" t="s">
        <v>36</v>
      </c>
      <c r="C930" t="s">
        <v>270</v>
      </c>
      <c r="D930" t="s">
        <v>271</v>
      </c>
      <c r="E930" t="s">
        <v>37</v>
      </c>
      <c r="F930" t="s">
        <v>11</v>
      </c>
      <c r="G930" t="s">
        <v>1827</v>
      </c>
      <c r="H930" s="4">
        <v>64.5421999</v>
      </c>
      <c r="I930">
        <v>62.579619999999998</v>
      </c>
      <c r="J930" s="5">
        <v>1.9625798999999999</v>
      </c>
      <c r="K930">
        <v>3.1361327000000001</v>
      </c>
    </row>
    <row r="931" spans="1:11" x14ac:dyDescent="0.25">
      <c r="A931">
        <v>930</v>
      </c>
      <c r="B931" t="s">
        <v>36</v>
      </c>
      <c r="C931" t="s">
        <v>272</v>
      </c>
      <c r="D931" t="s">
        <v>273</v>
      </c>
      <c r="E931" t="s">
        <v>37</v>
      </c>
      <c r="F931" t="s">
        <v>11</v>
      </c>
      <c r="G931" t="s">
        <v>1827</v>
      </c>
      <c r="H931" s="4">
        <v>63.030154600000003</v>
      </c>
      <c r="I931">
        <v>64.5421999</v>
      </c>
      <c r="J931" s="5">
        <v>1.5120453</v>
      </c>
      <c r="K931">
        <v>2.3427235</v>
      </c>
    </row>
    <row r="932" spans="1:11" x14ac:dyDescent="0.25">
      <c r="A932">
        <v>931</v>
      </c>
      <c r="B932" t="s">
        <v>36</v>
      </c>
      <c r="C932" t="s">
        <v>274</v>
      </c>
      <c r="D932" t="s">
        <v>275</v>
      </c>
      <c r="E932" t="s">
        <v>37</v>
      </c>
      <c r="F932" t="s">
        <v>11</v>
      </c>
      <c r="G932" t="s">
        <v>1827</v>
      </c>
      <c r="H932" s="4">
        <v>62.414633100000003</v>
      </c>
      <c r="I932">
        <v>63.030154600000003</v>
      </c>
      <c r="J932" s="5">
        <v>0.61552150000000005</v>
      </c>
      <c r="K932">
        <v>0.97655080000000005</v>
      </c>
    </row>
    <row r="933" spans="1:11" x14ac:dyDescent="0.25">
      <c r="A933">
        <v>932</v>
      </c>
      <c r="B933" t="s">
        <v>36</v>
      </c>
      <c r="C933" t="s">
        <v>280</v>
      </c>
      <c r="D933" t="s">
        <v>281</v>
      </c>
      <c r="E933" t="s">
        <v>37</v>
      </c>
      <c r="F933" t="s">
        <v>11</v>
      </c>
      <c r="G933" t="s">
        <v>1827</v>
      </c>
      <c r="H933" s="4">
        <v>64.283726999999999</v>
      </c>
      <c r="I933">
        <v>62.414633100000003</v>
      </c>
      <c r="J933" s="5">
        <v>1.8690939</v>
      </c>
      <c r="K933">
        <v>2.9946405</v>
      </c>
    </row>
    <row r="934" spans="1:11" x14ac:dyDescent="0.25">
      <c r="A934">
        <v>933</v>
      </c>
      <c r="B934" t="s">
        <v>36</v>
      </c>
      <c r="C934" t="s">
        <v>284</v>
      </c>
      <c r="D934" t="s">
        <v>285</v>
      </c>
      <c r="E934" t="s">
        <v>37</v>
      </c>
      <c r="F934" t="s">
        <v>11</v>
      </c>
      <c r="G934" t="s">
        <v>1827</v>
      </c>
      <c r="H934" s="4">
        <v>63.587579900000001</v>
      </c>
      <c r="I934">
        <v>63.369647899999997</v>
      </c>
      <c r="J934" s="5">
        <v>0.21793199999999999</v>
      </c>
      <c r="K934">
        <v>0.34390599999999999</v>
      </c>
    </row>
    <row r="935" spans="1:11" x14ac:dyDescent="0.25">
      <c r="A935">
        <v>934</v>
      </c>
      <c r="B935" t="s">
        <v>36</v>
      </c>
      <c r="C935" t="s">
        <v>302</v>
      </c>
      <c r="D935" t="s">
        <v>303</v>
      </c>
      <c r="E935" t="s">
        <v>37</v>
      </c>
      <c r="F935" t="s">
        <v>11</v>
      </c>
      <c r="G935" t="s">
        <v>1827</v>
      </c>
      <c r="H935" s="4">
        <v>63.109477200000001</v>
      </c>
      <c r="I935">
        <v>62.966828999999997</v>
      </c>
      <c r="J935" s="5">
        <v>0.1426482</v>
      </c>
      <c r="K935">
        <v>0.226545</v>
      </c>
    </row>
    <row r="936" spans="1:11" x14ac:dyDescent="0.25">
      <c r="A936">
        <v>935</v>
      </c>
      <c r="B936" t="s">
        <v>36</v>
      </c>
      <c r="C936" t="s">
        <v>324</v>
      </c>
      <c r="D936" t="s">
        <v>325</v>
      </c>
      <c r="E936" t="s">
        <v>37</v>
      </c>
      <c r="F936" t="s">
        <v>11</v>
      </c>
      <c r="G936" t="s">
        <v>1827</v>
      </c>
      <c r="H936" s="4">
        <v>62.424723100000001</v>
      </c>
      <c r="I936">
        <v>63.195001300000001</v>
      </c>
      <c r="J936" s="5">
        <v>0.77027820000000002</v>
      </c>
      <c r="K936">
        <v>1.2188909999999999</v>
      </c>
    </row>
    <row r="937" spans="1:11" x14ac:dyDescent="0.25">
      <c r="A937">
        <v>936</v>
      </c>
      <c r="B937" t="s">
        <v>36</v>
      </c>
      <c r="C937" t="s">
        <v>334</v>
      </c>
      <c r="D937" t="s">
        <v>335</v>
      </c>
      <c r="E937" t="s">
        <v>37</v>
      </c>
      <c r="F937" t="s">
        <v>11</v>
      </c>
      <c r="G937" t="s">
        <v>1827</v>
      </c>
      <c r="H937" s="4">
        <v>64.632535399999995</v>
      </c>
      <c r="I937">
        <v>63.802740999999997</v>
      </c>
      <c r="J937" s="5">
        <v>0.82979440000000004</v>
      </c>
      <c r="K937">
        <v>1.3005622999999999</v>
      </c>
    </row>
    <row r="938" spans="1:11" x14ac:dyDescent="0.25">
      <c r="A938">
        <v>937</v>
      </c>
      <c r="B938" t="s">
        <v>36</v>
      </c>
      <c r="C938" t="s">
        <v>338</v>
      </c>
      <c r="D938" t="s">
        <v>339</v>
      </c>
      <c r="E938" t="s">
        <v>37</v>
      </c>
      <c r="F938" t="s">
        <v>11</v>
      </c>
      <c r="G938" t="s">
        <v>1827</v>
      </c>
      <c r="H938" s="4">
        <v>63.251372199999999</v>
      </c>
      <c r="I938">
        <v>63.475939199999999</v>
      </c>
      <c r="J938" s="5">
        <v>0.22456699999999999</v>
      </c>
      <c r="K938">
        <v>0.35378290000000001</v>
      </c>
    </row>
    <row r="939" spans="1:11" x14ac:dyDescent="0.25">
      <c r="A939">
        <v>938</v>
      </c>
      <c r="B939" t="s">
        <v>36</v>
      </c>
      <c r="C939" t="s">
        <v>348</v>
      </c>
      <c r="D939" t="s">
        <v>349</v>
      </c>
      <c r="E939" t="s">
        <v>37</v>
      </c>
      <c r="F939" t="s">
        <v>11</v>
      </c>
      <c r="G939" t="s">
        <v>1827</v>
      </c>
      <c r="H939" s="4">
        <v>63.069754500000002</v>
      </c>
      <c r="I939">
        <v>64.079512699999995</v>
      </c>
      <c r="J939" s="5">
        <v>1.0097582000000001</v>
      </c>
      <c r="K939">
        <v>1.5757893999999999</v>
      </c>
    </row>
    <row r="940" spans="1:11" x14ac:dyDescent="0.25">
      <c r="A940">
        <v>939</v>
      </c>
      <c r="B940" t="s">
        <v>36</v>
      </c>
      <c r="C940" t="s">
        <v>352</v>
      </c>
      <c r="D940" t="s">
        <v>353</v>
      </c>
      <c r="E940" t="s">
        <v>37</v>
      </c>
      <c r="F940" t="s">
        <v>11</v>
      </c>
      <c r="G940" t="s">
        <v>1827</v>
      </c>
      <c r="H940" s="4">
        <v>62.855300100000001</v>
      </c>
      <c r="I940">
        <v>63.026071700000003</v>
      </c>
      <c r="J940" s="5">
        <v>0.1707716</v>
      </c>
      <c r="K940">
        <v>0.27095390000000003</v>
      </c>
    </row>
    <row r="941" spans="1:11" x14ac:dyDescent="0.25">
      <c r="A941">
        <v>940</v>
      </c>
      <c r="B941" t="s">
        <v>36</v>
      </c>
      <c r="C941" t="s">
        <v>360</v>
      </c>
      <c r="D941" t="s">
        <v>361</v>
      </c>
      <c r="E941" t="s">
        <v>37</v>
      </c>
      <c r="F941" t="s">
        <v>11</v>
      </c>
      <c r="G941" t="s">
        <v>1827</v>
      </c>
      <c r="H941" s="4">
        <v>64.534155600000005</v>
      </c>
      <c r="I941">
        <v>63.602576499999998</v>
      </c>
      <c r="J941" s="5">
        <v>0.93157909999999999</v>
      </c>
      <c r="K941">
        <v>1.4646877</v>
      </c>
    </row>
    <row r="942" spans="1:11" x14ac:dyDescent="0.25">
      <c r="A942">
        <v>941</v>
      </c>
      <c r="B942" t="s">
        <v>36</v>
      </c>
      <c r="C942" t="s">
        <v>378</v>
      </c>
      <c r="D942" t="s">
        <v>379</v>
      </c>
      <c r="E942" t="s">
        <v>37</v>
      </c>
      <c r="F942" t="s">
        <v>11</v>
      </c>
      <c r="G942" t="s">
        <v>1827</v>
      </c>
      <c r="H942" s="4">
        <v>63.240290600000002</v>
      </c>
      <c r="I942">
        <v>62.807685599999999</v>
      </c>
      <c r="J942" s="5">
        <v>0.43260500000000002</v>
      </c>
      <c r="K942">
        <v>0.68877719999999998</v>
      </c>
    </row>
    <row r="943" spans="1:11" x14ac:dyDescent="0.25">
      <c r="A943">
        <v>942</v>
      </c>
      <c r="B943" t="s">
        <v>36</v>
      </c>
      <c r="C943" t="s">
        <v>382</v>
      </c>
      <c r="D943" t="s">
        <v>383</v>
      </c>
      <c r="E943" t="s">
        <v>37</v>
      </c>
      <c r="F943" t="s">
        <v>11</v>
      </c>
      <c r="G943" t="s">
        <v>1827</v>
      </c>
      <c r="H943" s="4">
        <v>62.689742600000002</v>
      </c>
      <c r="I943">
        <v>63.930453800000002</v>
      </c>
      <c r="J943" s="5">
        <v>1.2407112</v>
      </c>
      <c r="K943">
        <v>1.9407201999999999</v>
      </c>
    </row>
    <row r="944" spans="1:11" x14ac:dyDescent="0.25">
      <c r="A944">
        <v>943</v>
      </c>
      <c r="B944" t="s">
        <v>36</v>
      </c>
      <c r="C944" t="s">
        <v>386</v>
      </c>
      <c r="D944" t="s">
        <v>387</v>
      </c>
      <c r="E944" t="s">
        <v>37</v>
      </c>
      <c r="F944" t="s">
        <v>11</v>
      </c>
      <c r="G944" t="s">
        <v>1827</v>
      </c>
      <c r="H944" s="4">
        <v>63.719777999999998</v>
      </c>
      <c r="I944">
        <v>63.975161200000002</v>
      </c>
      <c r="J944" s="5">
        <v>0.25538319999999998</v>
      </c>
      <c r="K944">
        <v>0.39919120000000002</v>
      </c>
    </row>
    <row r="945" spans="1:11" x14ac:dyDescent="0.25">
      <c r="A945">
        <v>944</v>
      </c>
      <c r="B945" t="s">
        <v>388</v>
      </c>
      <c r="C945" t="s">
        <v>399</v>
      </c>
      <c r="D945" t="s">
        <v>400</v>
      </c>
      <c r="E945" t="s">
        <v>37</v>
      </c>
      <c r="F945" t="s">
        <v>11</v>
      </c>
      <c r="G945" t="s">
        <v>1827</v>
      </c>
      <c r="H945" s="4">
        <v>61.4365217</v>
      </c>
      <c r="I945">
        <v>62.425393999999997</v>
      </c>
      <c r="J945" s="5">
        <v>0.98887230000000004</v>
      </c>
      <c r="K945">
        <v>1.5840866</v>
      </c>
    </row>
    <row r="946" spans="1:11" x14ac:dyDescent="0.25">
      <c r="A946">
        <v>945</v>
      </c>
      <c r="B946" t="s">
        <v>388</v>
      </c>
      <c r="C946" t="s">
        <v>405</v>
      </c>
      <c r="D946" t="s">
        <v>406</v>
      </c>
      <c r="E946" t="s">
        <v>37</v>
      </c>
      <c r="F946" t="s">
        <v>11</v>
      </c>
      <c r="G946" t="s">
        <v>1827</v>
      </c>
      <c r="H946" s="4">
        <v>61.016409000000003</v>
      </c>
      <c r="I946">
        <v>60.167433600000003</v>
      </c>
      <c r="J946" s="5">
        <v>0.84897540000000005</v>
      </c>
      <c r="K946">
        <v>1.4110214999999999</v>
      </c>
    </row>
    <row r="947" spans="1:11" x14ac:dyDescent="0.25">
      <c r="A947">
        <v>946</v>
      </c>
      <c r="B947" t="s">
        <v>388</v>
      </c>
      <c r="C947" t="s">
        <v>407</v>
      </c>
      <c r="D947" t="s">
        <v>408</v>
      </c>
      <c r="E947" t="s">
        <v>37</v>
      </c>
      <c r="F947" t="s">
        <v>11</v>
      </c>
      <c r="G947" t="s">
        <v>1827</v>
      </c>
      <c r="H947" s="4">
        <v>63.159573399999999</v>
      </c>
      <c r="I947">
        <v>61.016409000000003</v>
      </c>
      <c r="J947" s="5">
        <v>2.1431643999999999</v>
      </c>
      <c r="K947">
        <v>3.5124393999999999</v>
      </c>
    </row>
    <row r="948" spans="1:11" x14ac:dyDescent="0.25">
      <c r="A948">
        <v>947</v>
      </c>
      <c r="B948" t="s">
        <v>388</v>
      </c>
      <c r="C948" t="s">
        <v>411</v>
      </c>
      <c r="D948" t="s">
        <v>412</v>
      </c>
      <c r="E948" t="s">
        <v>37</v>
      </c>
      <c r="F948" t="s">
        <v>11</v>
      </c>
      <c r="G948" t="s">
        <v>1827</v>
      </c>
      <c r="H948" s="4">
        <v>61.186696900000001</v>
      </c>
      <c r="I948">
        <v>61.3507794</v>
      </c>
      <c r="J948" s="5">
        <v>0.16408249999999999</v>
      </c>
      <c r="K948">
        <v>0.26744970000000001</v>
      </c>
    </row>
    <row r="949" spans="1:11" x14ac:dyDescent="0.25">
      <c r="A949">
        <v>948</v>
      </c>
      <c r="B949" t="s">
        <v>388</v>
      </c>
      <c r="C949" t="s">
        <v>421</v>
      </c>
      <c r="D949" t="s">
        <v>422</v>
      </c>
      <c r="E949" t="s">
        <v>37</v>
      </c>
      <c r="F949" t="s">
        <v>11</v>
      </c>
      <c r="G949" t="s">
        <v>1827</v>
      </c>
      <c r="H949" s="4">
        <v>62.176087899999999</v>
      </c>
      <c r="I949">
        <v>61.619446000000003</v>
      </c>
      <c r="J949" s="5">
        <v>0.55664190000000002</v>
      </c>
      <c r="K949">
        <v>0.90335430000000005</v>
      </c>
    </row>
    <row r="950" spans="1:11" x14ac:dyDescent="0.25">
      <c r="A950">
        <v>949</v>
      </c>
      <c r="B950" t="s">
        <v>388</v>
      </c>
      <c r="C950" t="s">
        <v>425</v>
      </c>
      <c r="D950" t="s">
        <v>426</v>
      </c>
      <c r="E950" t="s">
        <v>37</v>
      </c>
      <c r="F950" t="s">
        <v>11</v>
      </c>
      <c r="G950" t="s">
        <v>1827</v>
      </c>
      <c r="H950" s="4">
        <v>59.715485700000002</v>
      </c>
      <c r="I950">
        <v>61.960687100000001</v>
      </c>
      <c r="J950" s="5">
        <v>2.2452014</v>
      </c>
      <c r="K950">
        <v>3.6235902000000002</v>
      </c>
    </row>
    <row r="951" spans="1:11" x14ac:dyDescent="0.25">
      <c r="A951">
        <v>950</v>
      </c>
      <c r="B951" t="s">
        <v>388</v>
      </c>
      <c r="C951" t="s">
        <v>429</v>
      </c>
      <c r="D951" t="s">
        <v>430</v>
      </c>
      <c r="E951" t="s">
        <v>37</v>
      </c>
      <c r="F951" t="s">
        <v>11</v>
      </c>
      <c r="G951" t="s">
        <v>1827</v>
      </c>
      <c r="H951" s="4">
        <v>62.496505399999997</v>
      </c>
      <c r="I951">
        <v>61.851778600000003</v>
      </c>
      <c r="J951" s="5">
        <v>0.64472680000000004</v>
      </c>
      <c r="K951">
        <v>1.0423739000000001</v>
      </c>
    </row>
    <row r="952" spans="1:11" x14ac:dyDescent="0.25">
      <c r="A952">
        <v>951</v>
      </c>
      <c r="B952" t="s">
        <v>388</v>
      </c>
      <c r="C952" t="s">
        <v>437</v>
      </c>
      <c r="D952" t="s">
        <v>438</v>
      </c>
      <c r="E952" t="s">
        <v>37</v>
      </c>
      <c r="F952" t="s">
        <v>11</v>
      </c>
      <c r="G952" t="s">
        <v>1827</v>
      </c>
      <c r="H952" s="4">
        <v>61.813350499999999</v>
      </c>
      <c r="I952">
        <v>60.736540499999997</v>
      </c>
      <c r="J952" s="5">
        <v>1.07681</v>
      </c>
      <c r="K952">
        <v>1.7729195</v>
      </c>
    </row>
    <row r="953" spans="1:11" x14ac:dyDescent="0.25">
      <c r="A953">
        <v>952</v>
      </c>
      <c r="B953" t="s">
        <v>388</v>
      </c>
      <c r="C953" t="s">
        <v>463</v>
      </c>
      <c r="D953" t="s">
        <v>464</v>
      </c>
      <c r="E953" t="s">
        <v>37</v>
      </c>
      <c r="F953" t="s">
        <v>11</v>
      </c>
      <c r="G953" t="s">
        <v>1827</v>
      </c>
      <c r="H953" s="4">
        <v>59.785389199999997</v>
      </c>
      <c r="I953">
        <v>61.123431400000001</v>
      </c>
      <c r="J953" s="5">
        <v>1.3380422000000001</v>
      </c>
      <c r="K953">
        <v>2.1890822999999999</v>
      </c>
    </row>
    <row r="954" spans="1:11" x14ac:dyDescent="0.25">
      <c r="A954">
        <v>953</v>
      </c>
      <c r="B954" t="s">
        <v>388</v>
      </c>
      <c r="C954" t="s">
        <v>467</v>
      </c>
      <c r="D954" t="s">
        <v>468</v>
      </c>
      <c r="E954" t="s">
        <v>37</v>
      </c>
      <c r="F954" t="s">
        <v>11</v>
      </c>
      <c r="G954" t="s">
        <v>1827</v>
      </c>
      <c r="H954" s="4">
        <v>60.8960334</v>
      </c>
      <c r="I954">
        <v>61.779409600000001</v>
      </c>
      <c r="J954" s="5">
        <v>0.88337619999999994</v>
      </c>
      <c r="K954">
        <v>1.4298877000000001</v>
      </c>
    </row>
    <row r="955" spans="1:11" x14ac:dyDescent="0.25">
      <c r="A955">
        <v>954</v>
      </c>
      <c r="B955" t="s">
        <v>388</v>
      </c>
      <c r="C955" t="s">
        <v>487</v>
      </c>
      <c r="D955" t="s">
        <v>488</v>
      </c>
      <c r="E955" t="s">
        <v>37</v>
      </c>
      <c r="F955" t="s">
        <v>11</v>
      </c>
      <c r="G955" t="s">
        <v>1827</v>
      </c>
      <c r="H955" s="4">
        <v>61.7454994</v>
      </c>
      <c r="I955">
        <v>61.255728400000002</v>
      </c>
      <c r="J955" s="5">
        <v>0.48977100000000001</v>
      </c>
      <c r="K955">
        <v>0.79955129999999996</v>
      </c>
    </row>
    <row r="956" spans="1:11" x14ac:dyDescent="0.25">
      <c r="A956">
        <v>955</v>
      </c>
      <c r="B956" t="s">
        <v>388</v>
      </c>
      <c r="C956" t="s">
        <v>489</v>
      </c>
      <c r="D956" t="s">
        <v>490</v>
      </c>
      <c r="E956" t="s">
        <v>37</v>
      </c>
      <c r="F956" t="s">
        <v>11</v>
      </c>
      <c r="G956" t="s">
        <v>1827</v>
      </c>
      <c r="H956" s="4">
        <v>61.374094200000002</v>
      </c>
      <c r="I956">
        <v>61.7454994</v>
      </c>
      <c r="J956" s="5">
        <v>0.37140519999999999</v>
      </c>
      <c r="K956">
        <v>0.60150979999999998</v>
      </c>
    </row>
    <row r="957" spans="1:11" x14ac:dyDescent="0.25">
      <c r="A957">
        <v>956</v>
      </c>
      <c r="B957" t="s">
        <v>388</v>
      </c>
      <c r="C957" t="s">
        <v>501</v>
      </c>
      <c r="D957" t="s">
        <v>502</v>
      </c>
      <c r="E957" t="s">
        <v>37</v>
      </c>
      <c r="F957" t="s">
        <v>11</v>
      </c>
      <c r="G957" t="s">
        <v>1827</v>
      </c>
      <c r="H957" s="4">
        <v>61.940677899999997</v>
      </c>
      <c r="I957">
        <v>62.7647251</v>
      </c>
      <c r="J957" s="5">
        <v>0.82404719999999998</v>
      </c>
      <c r="K957">
        <v>1.3129145</v>
      </c>
    </row>
    <row r="958" spans="1:11" x14ac:dyDescent="0.25">
      <c r="A958">
        <v>957</v>
      </c>
      <c r="B958" t="s">
        <v>388</v>
      </c>
      <c r="C958" t="s">
        <v>505</v>
      </c>
      <c r="D958" t="s">
        <v>506</v>
      </c>
      <c r="E958" t="s">
        <v>37</v>
      </c>
      <c r="F958" t="s">
        <v>11</v>
      </c>
      <c r="G958" t="s">
        <v>1827</v>
      </c>
      <c r="H958" s="4">
        <v>62.6111772</v>
      </c>
      <c r="I958">
        <v>59.889148200000001</v>
      </c>
      <c r="J958" s="5">
        <v>2.722029</v>
      </c>
      <c r="K958">
        <v>4.5451122000000002</v>
      </c>
    </row>
    <row r="959" spans="1:11" x14ac:dyDescent="0.25">
      <c r="A959">
        <v>958</v>
      </c>
      <c r="B959" t="s">
        <v>388</v>
      </c>
      <c r="C959" t="s">
        <v>513</v>
      </c>
      <c r="D959" t="s">
        <v>514</v>
      </c>
      <c r="E959" t="s">
        <v>37</v>
      </c>
      <c r="F959" t="s">
        <v>11</v>
      </c>
      <c r="G959" t="s">
        <v>1827</v>
      </c>
      <c r="H959" s="4">
        <v>61.897154399999998</v>
      </c>
      <c r="I959">
        <v>60.3144244</v>
      </c>
      <c r="J959" s="5">
        <v>1.58273</v>
      </c>
      <c r="K959">
        <v>2.6241317999999998</v>
      </c>
    </row>
    <row r="960" spans="1:11" x14ac:dyDescent="0.25">
      <c r="A960">
        <v>959</v>
      </c>
      <c r="B960" t="s">
        <v>388</v>
      </c>
      <c r="C960" t="s">
        <v>529</v>
      </c>
      <c r="D960" t="s">
        <v>530</v>
      </c>
      <c r="E960" t="s">
        <v>37</v>
      </c>
      <c r="F960" t="s">
        <v>11</v>
      </c>
      <c r="G960" t="s">
        <v>1827</v>
      </c>
      <c r="H960" s="4">
        <v>61.1951137</v>
      </c>
      <c r="I960">
        <v>59.914293800000003</v>
      </c>
      <c r="J960" s="5">
        <v>1.2808199</v>
      </c>
      <c r="K960">
        <v>2.1377535000000001</v>
      </c>
    </row>
    <row r="961" spans="1:11" x14ac:dyDescent="0.25">
      <c r="A961">
        <v>960</v>
      </c>
      <c r="B961" t="s">
        <v>388</v>
      </c>
      <c r="C961" t="s">
        <v>535</v>
      </c>
      <c r="D961" t="s">
        <v>536</v>
      </c>
      <c r="E961" t="s">
        <v>37</v>
      </c>
      <c r="F961" t="s">
        <v>11</v>
      </c>
      <c r="G961" t="s">
        <v>1827</v>
      </c>
      <c r="H961" s="4">
        <v>60.522043500000002</v>
      </c>
      <c r="I961">
        <v>60.546496900000001</v>
      </c>
      <c r="J961" s="5">
        <v>2.44534E-2</v>
      </c>
      <c r="K961">
        <v>4.0387800000000001E-2</v>
      </c>
    </row>
    <row r="962" spans="1:11" x14ac:dyDescent="0.25">
      <c r="A962">
        <v>961</v>
      </c>
      <c r="B962" t="s">
        <v>388</v>
      </c>
      <c r="C962" t="s">
        <v>541</v>
      </c>
      <c r="D962" t="s">
        <v>542</v>
      </c>
      <c r="E962" t="s">
        <v>37</v>
      </c>
      <c r="F962" t="s">
        <v>11</v>
      </c>
      <c r="G962" t="s">
        <v>1827</v>
      </c>
      <c r="H962" s="4">
        <v>60.497128699999998</v>
      </c>
      <c r="I962">
        <v>59.654680599999999</v>
      </c>
      <c r="J962" s="5">
        <v>0.84244810000000003</v>
      </c>
      <c r="K962">
        <v>1.4122079000000001</v>
      </c>
    </row>
    <row r="963" spans="1:11" x14ac:dyDescent="0.25">
      <c r="A963">
        <v>962</v>
      </c>
      <c r="B963" t="s">
        <v>388</v>
      </c>
      <c r="C963" t="s">
        <v>543</v>
      </c>
      <c r="D963" t="s">
        <v>544</v>
      </c>
      <c r="E963" t="s">
        <v>37</v>
      </c>
      <c r="F963" t="s">
        <v>11</v>
      </c>
      <c r="G963" t="s">
        <v>1827</v>
      </c>
      <c r="H963" s="4">
        <v>59.926338399999999</v>
      </c>
      <c r="I963">
        <v>60.497128699999998</v>
      </c>
      <c r="J963" s="5">
        <v>0.57079029999999997</v>
      </c>
      <c r="K963">
        <v>0.9434998</v>
      </c>
    </row>
    <row r="964" spans="1:11" x14ac:dyDescent="0.25">
      <c r="A964">
        <v>963</v>
      </c>
      <c r="B964" t="s">
        <v>388</v>
      </c>
      <c r="C964" t="s">
        <v>547</v>
      </c>
      <c r="D964" t="s">
        <v>548</v>
      </c>
      <c r="E964" t="s">
        <v>37</v>
      </c>
      <c r="F964" t="s">
        <v>11</v>
      </c>
      <c r="G964" t="s">
        <v>1827</v>
      </c>
      <c r="H964" s="4">
        <v>60.317741300000002</v>
      </c>
      <c r="I964">
        <v>63.209170299999997</v>
      </c>
      <c r="J964" s="5">
        <v>2.891429</v>
      </c>
      <c r="K964">
        <v>4.5743821000000002</v>
      </c>
    </row>
    <row r="965" spans="1:11" x14ac:dyDescent="0.25">
      <c r="A965">
        <v>964</v>
      </c>
      <c r="B965" t="s">
        <v>388</v>
      </c>
      <c r="C965" t="s">
        <v>551</v>
      </c>
      <c r="D965" t="s">
        <v>552</v>
      </c>
      <c r="E965" t="s">
        <v>37</v>
      </c>
      <c r="F965" t="s">
        <v>11</v>
      </c>
      <c r="G965" t="s">
        <v>1827</v>
      </c>
      <c r="H965" s="4">
        <v>61.086581099999997</v>
      </c>
      <c r="I965">
        <v>61.959235900000003</v>
      </c>
      <c r="J965" s="5">
        <v>0.87265479999999995</v>
      </c>
      <c r="K965">
        <v>1.4084338000000001</v>
      </c>
    </row>
    <row r="966" spans="1:11" x14ac:dyDescent="0.25">
      <c r="A966">
        <v>965</v>
      </c>
      <c r="B966" t="s">
        <v>388</v>
      </c>
      <c r="C966" t="s">
        <v>577</v>
      </c>
      <c r="D966" t="s">
        <v>578</v>
      </c>
      <c r="E966" t="s">
        <v>37</v>
      </c>
      <c r="F966" t="s">
        <v>11</v>
      </c>
      <c r="G966" t="s">
        <v>1827</v>
      </c>
      <c r="H966" s="4">
        <v>62.836951399999997</v>
      </c>
      <c r="I966">
        <v>62.8353003</v>
      </c>
      <c r="J966" s="5">
        <v>1.6511E-3</v>
      </c>
      <c r="K966">
        <v>2.6277000000000002E-3</v>
      </c>
    </row>
    <row r="967" spans="1:11" x14ac:dyDescent="0.25">
      <c r="A967">
        <v>966</v>
      </c>
      <c r="B967" t="s">
        <v>388</v>
      </c>
      <c r="C967" t="s">
        <v>583</v>
      </c>
      <c r="D967" t="s">
        <v>584</v>
      </c>
      <c r="E967" t="s">
        <v>37</v>
      </c>
      <c r="F967" t="s">
        <v>11</v>
      </c>
      <c r="G967" t="s">
        <v>1827</v>
      </c>
      <c r="H967" s="4">
        <v>60.692627100000003</v>
      </c>
      <c r="I967">
        <v>61.282406399999999</v>
      </c>
      <c r="J967" s="5">
        <v>0.58977930000000001</v>
      </c>
      <c r="K967">
        <v>0.96239580000000002</v>
      </c>
    </row>
    <row r="968" spans="1:11" x14ac:dyDescent="0.25">
      <c r="A968">
        <v>967</v>
      </c>
      <c r="B968" t="s">
        <v>388</v>
      </c>
      <c r="C968" t="s">
        <v>599</v>
      </c>
      <c r="D968" t="s">
        <v>600</v>
      </c>
      <c r="E968" t="s">
        <v>37</v>
      </c>
      <c r="F968" t="s">
        <v>11</v>
      </c>
      <c r="G968" t="s">
        <v>1827</v>
      </c>
      <c r="H968" s="4">
        <v>61.045763200000003</v>
      </c>
      <c r="I968">
        <v>61.014530600000001</v>
      </c>
      <c r="J968" s="5">
        <v>3.1232599999999999E-2</v>
      </c>
      <c r="K968">
        <v>5.11888E-2</v>
      </c>
    </row>
    <row r="969" spans="1:11" x14ac:dyDescent="0.25">
      <c r="A969">
        <v>968</v>
      </c>
      <c r="B969" t="s">
        <v>388</v>
      </c>
      <c r="C969" t="s">
        <v>605</v>
      </c>
      <c r="D969" t="s">
        <v>606</v>
      </c>
      <c r="E969" t="s">
        <v>37</v>
      </c>
      <c r="F969" t="s">
        <v>11</v>
      </c>
      <c r="G969" t="s">
        <v>1827</v>
      </c>
      <c r="H969" s="4">
        <v>59.554580899999998</v>
      </c>
      <c r="I969">
        <v>61.219187300000002</v>
      </c>
      <c r="J969" s="5">
        <v>1.6646064</v>
      </c>
      <c r="K969">
        <v>2.7190926000000002</v>
      </c>
    </row>
    <row r="970" spans="1:11" x14ac:dyDescent="0.25">
      <c r="A970">
        <v>969</v>
      </c>
      <c r="B970" t="s">
        <v>388</v>
      </c>
      <c r="C970" t="s">
        <v>607</v>
      </c>
      <c r="D970" t="s">
        <v>608</v>
      </c>
      <c r="E970" t="s">
        <v>37</v>
      </c>
      <c r="F970" t="s">
        <v>11</v>
      </c>
      <c r="G970" t="s">
        <v>1827</v>
      </c>
      <c r="H970" s="4">
        <v>61.335217999999998</v>
      </c>
      <c r="I970">
        <v>59.554580899999998</v>
      </c>
      <c r="J970" s="5">
        <v>1.7806371000000001</v>
      </c>
      <c r="K970">
        <v>2.9899247</v>
      </c>
    </row>
    <row r="971" spans="1:11" x14ac:dyDescent="0.25">
      <c r="A971">
        <v>970</v>
      </c>
      <c r="B971" t="s">
        <v>388</v>
      </c>
      <c r="C971" t="s">
        <v>615</v>
      </c>
      <c r="D971" t="s">
        <v>616</v>
      </c>
      <c r="E971" t="s">
        <v>37</v>
      </c>
      <c r="F971" t="s">
        <v>11</v>
      </c>
      <c r="G971" t="s">
        <v>1827</v>
      </c>
      <c r="H971" s="4">
        <v>62.535019300000002</v>
      </c>
      <c r="I971">
        <v>60.264312699999998</v>
      </c>
      <c r="J971" s="5">
        <v>2.2707066</v>
      </c>
      <c r="K971">
        <v>3.7679125</v>
      </c>
    </row>
    <row r="972" spans="1:11" x14ac:dyDescent="0.25">
      <c r="A972">
        <v>971</v>
      </c>
      <c r="B972" t="s">
        <v>388</v>
      </c>
      <c r="C972" t="s">
        <v>623</v>
      </c>
      <c r="D972" t="s">
        <v>624</v>
      </c>
      <c r="E972" t="s">
        <v>37</v>
      </c>
      <c r="F972" t="s">
        <v>11</v>
      </c>
      <c r="G972" t="s">
        <v>1827</v>
      </c>
      <c r="H972" s="4">
        <v>59.817469600000003</v>
      </c>
      <c r="I972">
        <v>60.6738122</v>
      </c>
      <c r="J972" s="5">
        <v>0.85634259999999995</v>
      </c>
      <c r="K972">
        <v>1.4113875</v>
      </c>
    </row>
    <row r="973" spans="1:11" x14ac:dyDescent="0.25">
      <c r="A973">
        <v>972</v>
      </c>
      <c r="B973" t="s">
        <v>388</v>
      </c>
      <c r="C973" t="s">
        <v>625</v>
      </c>
      <c r="D973" t="s">
        <v>626</v>
      </c>
      <c r="E973" t="s">
        <v>37</v>
      </c>
      <c r="F973" t="s">
        <v>11</v>
      </c>
      <c r="G973" t="s">
        <v>1827</v>
      </c>
      <c r="H973" s="4">
        <v>60.874520500000003</v>
      </c>
      <c r="I973">
        <v>59.817469600000003</v>
      </c>
      <c r="J973" s="5">
        <v>1.0570508999999999</v>
      </c>
      <c r="K973">
        <v>1.7671273999999999</v>
      </c>
    </row>
    <row r="974" spans="1:11" x14ac:dyDescent="0.25">
      <c r="A974">
        <v>973</v>
      </c>
      <c r="B974" t="s">
        <v>388</v>
      </c>
      <c r="C974" t="s">
        <v>627</v>
      </c>
      <c r="D974" t="s">
        <v>628</v>
      </c>
      <c r="E974" t="s">
        <v>37</v>
      </c>
      <c r="F974" t="s">
        <v>11</v>
      </c>
      <c r="G974" t="s">
        <v>1827</v>
      </c>
      <c r="H974" s="4">
        <v>60.294211900000001</v>
      </c>
      <c r="I974">
        <v>60.874520500000003</v>
      </c>
      <c r="J974" s="5">
        <v>0.58030859999999995</v>
      </c>
      <c r="K974">
        <v>0.95328650000000004</v>
      </c>
    </row>
    <row r="975" spans="1:11" x14ac:dyDescent="0.25">
      <c r="A975">
        <v>974</v>
      </c>
      <c r="B975" t="s">
        <v>388</v>
      </c>
      <c r="C975" t="s">
        <v>629</v>
      </c>
      <c r="D975" t="s">
        <v>630</v>
      </c>
      <c r="E975" t="s">
        <v>37</v>
      </c>
      <c r="F975" t="s">
        <v>11</v>
      </c>
      <c r="G975" t="s">
        <v>1827</v>
      </c>
      <c r="H975" s="4">
        <v>62.251157800000001</v>
      </c>
      <c r="I975">
        <v>60.294211900000001</v>
      </c>
      <c r="J975" s="5">
        <v>1.9569459</v>
      </c>
      <c r="K975">
        <v>3.2456613000000001</v>
      </c>
    </row>
    <row r="976" spans="1:11" x14ac:dyDescent="0.25">
      <c r="A976">
        <v>975</v>
      </c>
      <c r="B976" t="s">
        <v>388</v>
      </c>
      <c r="C976" t="s">
        <v>635</v>
      </c>
      <c r="D976" t="s">
        <v>636</v>
      </c>
      <c r="E976" t="s">
        <v>37</v>
      </c>
      <c r="F976" t="s">
        <v>11</v>
      </c>
      <c r="G976" t="s">
        <v>1827</v>
      </c>
      <c r="H976" s="4">
        <v>60.557597399999999</v>
      </c>
      <c r="I976">
        <v>60.677458700000003</v>
      </c>
      <c r="J976" s="5">
        <v>0.1198613</v>
      </c>
      <c r="K976">
        <v>0.1975384</v>
      </c>
    </row>
    <row r="977" spans="1:11" x14ac:dyDescent="0.25">
      <c r="A977">
        <v>976</v>
      </c>
      <c r="B977" t="s">
        <v>388</v>
      </c>
      <c r="C977" t="s">
        <v>639</v>
      </c>
      <c r="D977" t="s">
        <v>640</v>
      </c>
      <c r="E977" t="s">
        <v>37</v>
      </c>
      <c r="F977" t="s">
        <v>11</v>
      </c>
      <c r="G977" t="s">
        <v>1827</v>
      </c>
      <c r="H977" s="4">
        <v>61.1680286</v>
      </c>
      <c r="I977">
        <v>62.376412299999998</v>
      </c>
      <c r="J977" s="5">
        <v>1.2083836999999999</v>
      </c>
      <c r="K977">
        <v>1.9372446000000001</v>
      </c>
    </row>
    <row r="978" spans="1:11" x14ac:dyDescent="0.25">
      <c r="A978">
        <v>977</v>
      </c>
      <c r="B978" t="s">
        <v>388</v>
      </c>
      <c r="C978" t="s">
        <v>643</v>
      </c>
      <c r="D978" t="s">
        <v>644</v>
      </c>
      <c r="E978" t="s">
        <v>37</v>
      </c>
      <c r="F978" t="s">
        <v>11</v>
      </c>
      <c r="G978" t="s">
        <v>1827</v>
      </c>
      <c r="H978" s="4">
        <v>62.927015699999998</v>
      </c>
      <c r="I978">
        <v>59.814661000000001</v>
      </c>
      <c r="J978" s="5">
        <v>3.1123547</v>
      </c>
      <c r="K978">
        <v>5.2033307999999998</v>
      </c>
    </row>
    <row r="979" spans="1:11" x14ac:dyDescent="0.25">
      <c r="A979">
        <v>978</v>
      </c>
      <c r="B979" t="s">
        <v>388</v>
      </c>
      <c r="C979" t="s">
        <v>647</v>
      </c>
      <c r="D979" t="s">
        <v>648</v>
      </c>
      <c r="E979" t="s">
        <v>37</v>
      </c>
      <c r="F979" t="s">
        <v>11</v>
      </c>
      <c r="G979" t="s">
        <v>1827</v>
      </c>
      <c r="H979" s="4">
        <v>60.001951300000002</v>
      </c>
      <c r="I979">
        <v>61.802356099999997</v>
      </c>
      <c r="J979" s="5">
        <v>1.8004047999999999</v>
      </c>
      <c r="K979">
        <v>2.9131653000000002</v>
      </c>
    </row>
    <row r="980" spans="1:11" x14ac:dyDescent="0.25">
      <c r="A980">
        <v>979</v>
      </c>
      <c r="B980" t="s">
        <v>388</v>
      </c>
      <c r="C980" t="s">
        <v>665</v>
      </c>
      <c r="D980" t="s">
        <v>666</v>
      </c>
      <c r="E980" t="s">
        <v>37</v>
      </c>
      <c r="F980" t="s">
        <v>11</v>
      </c>
      <c r="G980" t="s">
        <v>1827</v>
      </c>
      <c r="H980" s="4">
        <v>62.8176877</v>
      </c>
      <c r="I980">
        <v>61.133677800000001</v>
      </c>
      <c r="J980" s="5">
        <v>1.6840098999999999</v>
      </c>
      <c r="K980">
        <v>2.7546354000000002</v>
      </c>
    </row>
    <row r="981" spans="1:11" x14ac:dyDescent="0.25">
      <c r="A981">
        <v>980</v>
      </c>
      <c r="B981" t="s">
        <v>388</v>
      </c>
      <c r="C981" t="s">
        <v>677</v>
      </c>
      <c r="D981" t="s">
        <v>678</v>
      </c>
      <c r="E981" t="s">
        <v>37</v>
      </c>
      <c r="F981" t="s">
        <v>11</v>
      </c>
      <c r="G981" t="s">
        <v>1827</v>
      </c>
      <c r="H981" s="4">
        <v>62.255867500000001</v>
      </c>
      <c r="I981">
        <v>59.718695400000001</v>
      </c>
      <c r="J981" s="5">
        <v>2.5371720999999998</v>
      </c>
      <c r="K981">
        <v>4.2485391000000003</v>
      </c>
    </row>
    <row r="982" spans="1:11" x14ac:dyDescent="0.25">
      <c r="A982">
        <v>981</v>
      </c>
      <c r="B982" t="s">
        <v>388</v>
      </c>
      <c r="C982" t="s">
        <v>679</v>
      </c>
      <c r="D982" t="s">
        <v>680</v>
      </c>
      <c r="E982" t="s">
        <v>37</v>
      </c>
      <c r="F982" t="s">
        <v>11</v>
      </c>
      <c r="G982" t="s">
        <v>1827</v>
      </c>
      <c r="H982" s="4">
        <v>61.421492999999998</v>
      </c>
      <c r="I982">
        <v>62.255867500000001</v>
      </c>
      <c r="J982" s="5">
        <v>0.83437450000000002</v>
      </c>
      <c r="K982">
        <v>1.3402343000000001</v>
      </c>
    </row>
    <row r="983" spans="1:11" x14ac:dyDescent="0.25">
      <c r="A983">
        <v>982</v>
      </c>
      <c r="B983" t="s">
        <v>388</v>
      </c>
      <c r="C983" t="s">
        <v>691</v>
      </c>
      <c r="D983" t="s">
        <v>692</v>
      </c>
      <c r="E983" t="s">
        <v>37</v>
      </c>
      <c r="F983" t="s">
        <v>11</v>
      </c>
      <c r="G983" t="s">
        <v>1827</v>
      </c>
      <c r="H983" s="4">
        <v>62.845657600000003</v>
      </c>
      <c r="I983">
        <v>60.387617499999998</v>
      </c>
      <c r="J983" s="5">
        <v>2.4580400999999998</v>
      </c>
      <c r="K983">
        <v>4.0704373</v>
      </c>
    </row>
    <row r="984" spans="1:11" x14ac:dyDescent="0.25">
      <c r="A984">
        <v>983</v>
      </c>
      <c r="B984" t="s">
        <v>388</v>
      </c>
      <c r="C984" t="s">
        <v>701</v>
      </c>
      <c r="D984" t="s">
        <v>702</v>
      </c>
      <c r="E984" t="s">
        <v>37</v>
      </c>
      <c r="F984" t="s">
        <v>11</v>
      </c>
      <c r="G984" t="s">
        <v>1827</v>
      </c>
      <c r="H984" s="4">
        <v>60.973972600000003</v>
      </c>
      <c r="I984">
        <v>61.093125700000002</v>
      </c>
      <c r="J984" s="5">
        <v>0.1191531</v>
      </c>
      <c r="K984">
        <v>0.19503519999999999</v>
      </c>
    </row>
    <row r="985" spans="1:11" x14ac:dyDescent="0.25">
      <c r="A985">
        <v>984</v>
      </c>
      <c r="B985" t="s">
        <v>388</v>
      </c>
      <c r="C985" t="s">
        <v>703</v>
      </c>
      <c r="D985" t="s">
        <v>704</v>
      </c>
      <c r="E985" t="s">
        <v>37</v>
      </c>
      <c r="F985" t="s">
        <v>11</v>
      </c>
      <c r="G985" t="s">
        <v>1827</v>
      </c>
      <c r="H985" s="4">
        <v>61.057046700000001</v>
      </c>
      <c r="I985">
        <v>60.973972600000003</v>
      </c>
      <c r="J985" s="5">
        <v>8.3074099999999998E-2</v>
      </c>
      <c r="K985">
        <v>0.13624520000000001</v>
      </c>
    </row>
    <row r="986" spans="1:11" x14ac:dyDescent="0.25">
      <c r="A986">
        <v>985</v>
      </c>
      <c r="B986" t="s">
        <v>388</v>
      </c>
      <c r="C986" t="s">
        <v>715</v>
      </c>
      <c r="D986" t="s">
        <v>716</v>
      </c>
      <c r="E986" t="s">
        <v>37</v>
      </c>
      <c r="F986" t="s">
        <v>11</v>
      </c>
      <c r="G986" t="s">
        <v>1827</v>
      </c>
      <c r="H986" s="4">
        <v>62.046832899999998</v>
      </c>
      <c r="I986">
        <v>60.565090099999999</v>
      </c>
      <c r="J986" s="5">
        <v>1.4817427999999999</v>
      </c>
      <c r="K986">
        <v>2.4465295</v>
      </c>
    </row>
    <row r="987" spans="1:11" x14ac:dyDescent="0.25">
      <c r="A987">
        <v>986</v>
      </c>
      <c r="B987" t="s">
        <v>388</v>
      </c>
      <c r="C987" t="s">
        <v>731</v>
      </c>
      <c r="D987" t="s">
        <v>732</v>
      </c>
      <c r="E987" t="s">
        <v>37</v>
      </c>
      <c r="F987" t="s">
        <v>11</v>
      </c>
      <c r="G987" t="s">
        <v>1827</v>
      </c>
      <c r="H987" s="4">
        <v>60.562791699999998</v>
      </c>
      <c r="I987">
        <v>60.546608300000003</v>
      </c>
      <c r="J987" s="5">
        <v>1.6183400000000001E-2</v>
      </c>
      <c r="K987">
        <v>2.67288E-2</v>
      </c>
    </row>
    <row r="988" spans="1:11" x14ac:dyDescent="0.25">
      <c r="A988">
        <v>987</v>
      </c>
      <c r="B988" t="s">
        <v>739</v>
      </c>
      <c r="C988" t="s">
        <v>746</v>
      </c>
      <c r="D988" t="s">
        <v>747</v>
      </c>
      <c r="E988" t="s">
        <v>37</v>
      </c>
      <c r="F988" t="s">
        <v>11</v>
      </c>
      <c r="G988" t="s">
        <v>1827</v>
      </c>
      <c r="H988" s="4">
        <v>63.339965900000003</v>
      </c>
      <c r="I988">
        <v>62.715839500000001</v>
      </c>
      <c r="J988" s="5">
        <v>0.62412639999999997</v>
      </c>
      <c r="K988">
        <v>0.99516550000000004</v>
      </c>
    </row>
    <row r="989" spans="1:11" x14ac:dyDescent="0.25">
      <c r="A989">
        <v>988</v>
      </c>
      <c r="B989" t="s">
        <v>739</v>
      </c>
      <c r="C989" t="s">
        <v>748</v>
      </c>
      <c r="D989" t="s">
        <v>749</v>
      </c>
      <c r="E989" t="s">
        <v>37</v>
      </c>
      <c r="F989" t="s">
        <v>11</v>
      </c>
      <c r="G989" t="s">
        <v>1827</v>
      </c>
      <c r="H989" s="4">
        <v>62.301077100000001</v>
      </c>
      <c r="I989">
        <v>63.339965900000003</v>
      </c>
      <c r="J989" s="5">
        <v>1.0388888000000001</v>
      </c>
      <c r="K989">
        <v>1.6401790000000001</v>
      </c>
    </row>
    <row r="990" spans="1:11" x14ac:dyDescent="0.25">
      <c r="A990">
        <v>989</v>
      </c>
      <c r="B990" t="s">
        <v>739</v>
      </c>
      <c r="C990" t="s">
        <v>750</v>
      </c>
      <c r="D990" t="s">
        <v>751</v>
      </c>
      <c r="E990" t="s">
        <v>37</v>
      </c>
      <c r="F990" t="s">
        <v>11</v>
      </c>
      <c r="G990" t="s">
        <v>1827</v>
      </c>
      <c r="H990" s="4">
        <v>62.338847299999998</v>
      </c>
      <c r="I990">
        <v>62.301077100000001</v>
      </c>
      <c r="J990" s="5">
        <v>3.7770199999999997E-2</v>
      </c>
      <c r="K990">
        <v>6.06253E-2</v>
      </c>
    </row>
    <row r="991" spans="1:11" x14ac:dyDescent="0.25">
      <c r="A991">
        <v>990</v>
      </c>
      <c r="B991" t="s">
        <v>739</v>
      </c>
      <c r="C991" t="s">
        <v>772</v>
      </c>
      <c r="D991" t="s">
        <v>773</v>
      </c>
      <c r="E991" t="s">
        <v>37</v>
      </c>
      <c r="F991" t="s">
        <v>11</v>
      </c>
      <c r="G991" t="s">
        <v>1827</v>
      </c>
      <c r="H991" s="4">
        <v>62.724347700000003</v>
      </c>
      <c r="I991">
        <v>63.409106299999998</v>
      </c>
      <c r="J991" s="5">
        <v>0.6847586</v>
      </c>
      <c r="K991">
        <v>1.0799057999999999</v>
      </c>
    </row>
    <row r="992" spans="1:11" x14ac:dyDescent="0.25">
      <c r="A992">
        <v>991</v>
      </c>
      <c r="B992" t="s">
        <v>739</v>
      </c>
      <c r="C992" t="s">
        <v>780</v>
      </c>
      <c r="D992" t="s">
        <v>781</v>
      </c>
      <c r="E992" t="s">
        <v>37</v>
      </c>
      <c r="F992" t="s">
        <v>11</v>
      </c>
      <c r="G992" t="s">
        <v>1827</v>
      </c>
      <c r="H992" s="4">
        <v>63.695667499999999</v>
      </c>
      <c r="I992">
        <v>62.954093299999997</v>
      </c>
      <c r="J992" s="5">
        <v>0.74157419999999996</v>
      </c>
      <c r="K992">
        <v>1.1779603000000001</v>
      </c>
    </row>
    <row r="993" spans="1:11" x14ac:dyDescent="0.25">
      <c r="A993">
        <v>992</v>
      </c>
      <c r="B993" t="s">
        <v>739</v>
      </c>
      <c r="C993" t="s">
        <v>786</v>
      </c>
      <c r="D993" t="s">
        <v>787</v>
      </c>
      <c r="E993" t="s">
        <v>37</v>
      </c>
      <c r="F993" t="s">
        <v>11</v>
      </c>
      <c r="G993" t="s">
        <v>1827</v>
      </c>
      <c r="H993" s="4">
        <v>62.531178799999999</v>
      </c>
      <c r="I993">
        <v>63.493642700000002</v>
      </c>
      <c r="J993" s="5">
        <v>0.96246390000000004</v>
      </c>
      <c r="K993">
        <v>1.5158429</v>
      </c>
    </row>
    <row r="994" spans="1:11" x14ac:dyDescent="0.25">
      <c r="A994">
        <v>993</v>
      </c>
      <c r="B994" t="s">
        <v>739</v>
      </c>
      <c r="C994" t="s">
        <v>800</v>
      </c>
      <c r="D994" t="s">
        <v>801</v>
      </c>
      <c r="E994" t="s">
        <v>37</v>
      </c>
      <c r="F994" t="s">
        <v>11</v>
      </c>
      <c r="G994" t="s">
        <v>1827</v>
      </c>
      <c r="H994" s="4">
        <v>63.465357500000003</v>
      </c>
      <c r="I994">
        <v>63.666134100000001</v>
      </c>
      <c r="J994" s="5">
        <v>0.2007766</v>
      </c>
      <c r="K994">
        <v>0.31535859999999999</v>
      </c>
    </row>
    <row r="995" spans="1:11" x14ac:dyDescent="0.25">
      <c r="A995">
        <v>994</v>
      </c>
      <c r="B995" t="s">
        <v>739</v>
      </c>
      <c r="C995" t="s">
        <v>802</v>
      </c>
      <c r="D995" t="s">
        <v>803</v>
      </c>
      <c r="E995" t="s">
        <v>37</v>
      </c>
      <c r="F995" t="s">
        <v>11</v>
      </c>
      <c r="G995" t="s">
        <v>1827</v>
      </c>
      <c r="H995" s="4">
        <v>63.241252899999999</v>
      </c>
      <c r="I995">
        <v>63.465357500000003</v>
      </c>
      <c r="J995" s="5">
        <v>0.22410459999999999</v>
      </c>
      <c r="K995">
        <v>0.35311330000000002</v>
      </c>
    </row>
    <row r="996" spans="1:11" x14ac:dyDescent="0.25">
      <c r="A996">
        <v>995</v>
      </c>
      <c r="B996" t="s">
        <v>739</v>
      </c>
      <c r="C996" t="s">
        <v>804</v>
      </c>
      <c r="D996" t="s">
        <v>805</v>
      </c>
      <c r="E996" t="s">
        <v>37</v>
      </c>
      <c r="F996" t="s">
        <v>11</v>
      </c>
      <c r="G996" t="s">
        <v>1827</v>
      </c>
      <c r="H996" s="4">
        <v>62.946386599999997</v>
      </c>
      <c r="I996">
        <v>63.241252899999999</v>
      </c>
      <c r="J996" s="5">
        <v>0.29486630000000003</v>
      </c>
      <c r="K996">
        <v>0.46625630000000001</v>
      </c>
    </row>
    <row r="997" spans="1:11" x14ac:dyDescent="0.25">
      <c r="A997">
        <v>996</v>
      </c>
      <c r="B997" t="s">
        <v>739</v>
      </c>
      <c r="C997" t="s">
        <v>806</v>
      </c>
      <c r="D997" t="s">
        <v>807</v>
      </c>
      <c r="E997" t="s">
        <v>37</v>
      </c>
      <c r="F997" t="s">
        <v>11</v>
      </c>
      <c r="G997" t="s">
        <v>1827</v>
      </c>
      <c r="H997" s="4">
        <v>62.9485709</v>
      </c>
      <c r="I997">
        <v>62.946386599999997</v>
      </c>
      <c r="J997" s="5">
        <v>2.1843000000000001E-3</v>
      </c>
      <c r="K997">
        <v>3.4700999999999998E-3</v>
      </c>
    </row>
    <row r="998" spans="1:11" x14ac:dyDescent="0.25">
      <c r="A998">
        <v>997</v>
      </c>
      <c r="B998" t="s">
        <v>739</v>
      </c>
      <c r="C998" t="s">
        <v>812</v>
      </c>
      <c r="D998" t="s">
        <v>813</v>
      </c>
      <c r="E998" t="s">
        <v>37</v>
      </c>
      <c r="F998" t="s">
        <v>11</v>
      </c>
      <c r="G998" t="s">
        <v>1827</v>
      </c>
      <c r="H998" s="4">
        <v>63.424576999999999</v>
      </c>
      <c r="I998">
        <v>62.673980999999998</v>
      </c>
      <c r="J998" s="5">
        <v>0.75059600000000004</v>
      </c>
      <c r="K998">
        <v>1.1976198</v>
      </c>
    </row>
    <row r="999" spans="1:11" x14ac:dyDescent="0.25">
      <c r="A999">
        <v>998</v>
      </c>
      <c r="B999" t="s">
        <v>739</v>
      </c>
      <c r="C999" t="s">
        <v>832</v>
      </c>
      <c r="D999" t="s">
        <v>833</v>
      </c>
      <c r="E999" t="s">
        <v>37</v>
      </c>
      <c r="F999" t="s">
        <v>11</v>
      </c>
      <c r="G999" t="s">
        <v>1827</v>
      </c>
      <c r="H999" s="4">
        <v>62.904898699999997</v>
      </c>
      <c r="I999">
        <v>62.605935299999999</v>
      </c>
      <c r="J999" s="5">
        <v>0.29896339999999999</v>
      </c>
      <c r="K999">
        <v>0.47753200000000001</v>
      </c>
    </row>
    <row r="1000" spans="1:11" x14ac:dyDescent="0.25">
      <c r="A1000">
        <v>999</v>
      </c>
      <c r="B1000" t="s">
        <v>739</v>
      </c>
      <c r="C1000" t="s">
        <v>836</v>
      </c>
      <c r="D1000" t="s">
        <v>837</v>
      </c>
      <c r="E1000" t="s">
        <v>37</v>
      </c>
      <c r="F1000" t="s">
        <v>11</v>
      </c>
      <c r="G1000" t="s">
        <v>1827</v>
      </c>
      <c r="H1000" s="4">
        <v>61.836043599999996</v>
      </c>
      <c r="I1000">
        <v>62.598806600000003</v>
      </c>
      <c r="J1000" s="5">
        <v>0.76276299999999997</v>
      </c>
      <c r="K1000">
        <v>1.2184945</v>
      </c>
    </row>
    <row r="1001" spans="1:11" x14ac:dyDescent="0.25">
      <c r="A1001">
        <v>1000</v>
      </c>
      <c r="B1001" t="s">
        <v>739</v>
      </c>
      <c r="C1001" t="s">
        <v>838</v>
      </c>
      <c r="D1001" t="s">
        <v>839</v>
      </c>
      <c r="E1001" t="s">
        <v>37</v>
      </c>
      <c r="F1001" t="s">
        <v>11</v>
      </c>
      <c r="G1001" t="s">
        <v>1827</v>
      </c>
      <c r="H1001" s="4">
        <v>63.017100900000003</v>
      </c>
      <c r="I1001">
        <v>61.836043599999996</v>
      </c>
      <c r="J1001" s="5">
        <v>1.1810573</v>
      </c>
      <c r="K1001">
        <v>1.9099820000000001</v>
      </c>
    </row>
    <row r="1002" spans="1:11" x14ac:dyDescent="0.25">
      <c r="A1002">
        <v>1001</v>
      </c>
      <c r="B1002" t="s">
        <v>739</v>
      </c>
      <c r="C1002" t="s">
        <v>862</v>
      </c>
      <c r="D1002" t="s">
        <v>863</v>
      </c>
      <c r="E1002" t="s">
        <v>37</v>
      </c>
      <c r="F1002" t="s">
        <v>11</v>
      </c>
      <c r="G1002" t="s">
        <v>1827</v>
      </c>
      <c r="H1002">
        <v>62.919123300000003</v>
      </c>
      <c r="I1002">
        <v>63.246982299999999</v>
      </c>
      <c r="J1002" s="5">
        <v>0.32785900000000001</v>
      </c>
      <c r="K1002">
        <v>0.51837889999999998</v>
      </c>
    </row>
    <row r="1003" spans="1:11" x14ac:dyDescent="0.25">
      <c r="A1003">
        <v>1002</v>
      </c>
      <c r="B1003" t="s">
        <v>739</v>
      </c>
      <c r="C1003" t="s">
        <v>870</v>
      </c>
      <c r="D1003" t="s">
        <v>871</v>
      </c>
      <c r="E1003" t="s">
        <v>37</v>
      </c>
      <c r="F1003" t="s">
        <v>11</v>
      </c>
      <c r="G1003" t="s">
        <v>1827</v>
      </c>
      <c r="H1003">
        <v>62.5853611</v>
      </c>
      <c r="I1003">
        <v>63.731862900000003</v>
      </c>
      <c r="J1003" s="5">
        <v>1.1465018</v>
      </c>
      <c r="K1003">
        <v>1.7989459999999999</v>
      </c>
    </row>
    <row r="1004" spans="1:11" x14ac:dyDescent="0.25">
      <c r="A1004">
        <v>1003</v>
      </c>
      <c r="B1004" t="s">
        <v>739</v>
      </c>
      <c r="C1004" t="s">
        <v>872</v>
      </c>
      <c r="D1004" t="s">
        <v>873</v>
      </c>
      <c r="E1004" t="s">
        <v>37</v>
      </c>
      <c r="F1004" t="s">
        <v>11</v>
      </c>
      <c r="G1004" t="s">
        <v>1827</v>
      </c>
      <c r="H1004">
        <v>63.547256599999997</v>
      </c>
      <c r="I1004">
        <v>62.5853611</v>
      </c>
      <c r="J1004" s="5">
        <v>0.96189550000000001</v>
      </c>
      <c r="K1004">
        <v>1.5369337000000001</v>
      </c>
    </row>
    <row r="1005" spans="1:11" x14ac:dyDescent="0.25">
      <c r="A1005">
        <v>1004</v>
      </c>
      <c r="B1005" t="s">
        <v>739</v>
      </c>
      <c r="C1005" t="s">
        <v>892</v>
      </c>
      <c r="D1005" t="s">
        <v>893</v>
      </c>
      <c r="E1005" t="s">
        <v>37</v>
      </c>
      <c r="F1005" t="s">
        <v>11</v>
      </c>
      <c r="G1005" t="s">
        <v>1827</v>
      </c>
      <c r="H1005">
        <v>63.0187466</v>
      </c>
      <c r="I1005">
        <v>62.997664</v>
      </c>
      <c r="J1005" s="5">
        <v>2.10826E-2</v>
      </c>
      <c r="K1005">
        <v>3.3465700000000001E-2</v>
      </c>
    </row>
    <row r="1006" spans="1:11" x14ac:dyDescent="0.25">
      <c r="A1006">
        <v>1005</v>
      </c>
      <c r="B1006" t="s">
        <v>739</v>
      </c>
      <c r="C1006" t="s">
        <v>894</v>
      </c>
      <c r="D1006" t="s">
        <v>895</v>
      </c>
      <c r="E1006" t="s">
        <v>37</v>
      </c>
      <c r="F1006" t="s">
        <v>11</v>
      </c>
      <c r="G1006" t="s">
        <v>1827</v>
      </c>
      <c r="H1006">
        <v>62.724088899999998</v>
      </c>
      <c r="I1006">
        <v>63.0187466</v>
      </c>
      <c r="J1006" s="5">
        <v>0.29465770000000002</v>
      </c>
      <c r="K1006">
        <v>0.46757149999999997</v>
      </c>
    </row>
    <row r="1007" spans="1:11" x14ac:dyDescent="0.25">
      <c r="A1007">
        <v>1006</v>
      </c>
      <c r="B1007" t="s">
        <v>739</v>
      </c>
      <c r="C1007" t="s">
        <v>910</v>
      </c>
      <c r="D1007" t="s">
        <v>911</v>
      </c>
      <c r="E1007" t="s">
        <v>37</v>
      </c>
      <c r="F1007" t="s">
        <v>11</v>
      </c>
      <c r="G1007" t="s">
        <v>1827</v>
      </c>
      <c r="H1007">
        <v>62.613866700000003</v>
      </c>
      <c r="I1007">
        <v>62.663547199999996</v>
      </c>
      <c r="J1007" s="5">
        <v>4.9680500000000002E-2</v>
      </c>
      <c r="K1007">
        <v>7.9281299999999999E-2</v>
      </c>
    </row>
    <row r="1008" spans="1:11" x14ac:dyDescent="0.25">
      <c r="A1008">
        <v>1007</v>
      </c>
      <c r="B1008" t="s">
        <v>739</v>
      </c>
      <c r="C1008" t="s">
        <v>920</v>
      </c>
      <c r="D1008" t="s">
        <v>921</v>
      </c>
      <c r="E1008" t="s">
        <v>37</v>
      </c>
      <c r="F1008" t="s">
        <v>11</v>
      </c>
      <c r="G1008" t="s">
        <v>1827</v>
      </c>
      <c r="H1008">
        <v>63.402589499999998</v>
      </c>
      <c r="I1008">
        <v>63.341961400000002</v>
      </c>
      <c r="J1008" s="5">
        <v>6.0628099999999997E-2</v>
      </c>
      <c r="K1008">
        <v>9.5715499999999995E-2</v>
      </c>
    </row>
    <row r="1009" spans="1:11" x14ac:dyDescent="0.25">
      <c r="A1009">
        <v>1008</v>
      </c>
      <c r="B1009" t="s">
        <v>739</v>
      </c>
      <c r="C1009" t="s">
        <v>938</v>
      </c>
      <c r="D1009" t="s">
        <v>939</v>
      </c>
      <c r="E1009" t="s">
        <v>37</v>
      </c>
      <c r="F1009" t="s">
        <v>11</v>
      </c>
      <c r="G1009" t="s">
        <v>1827</v>
      </c>
      <c r="H1009">
        <v>62.073198400000003</v>
      </c>
      <c r="I1009">
        <v>63.4548767</v>
      </c>
      <c r="J1009" s="5">
        <v>1.3816782999999999</v>
      </c>
      <c r="K1009">
        <v>2.1774186000000002</v>
      </c>
    </row>
    <row r="1010" spans="1:11" x14ac:dyDescent="0.25">
      <c r="A1010">
        <v>1009</v>
      </c>
      <c r="B1010" t="s">
        <v>739</v>
      </c>
      <c r="C1010" t="s">
        <v>940</v>
      </c>
      <c r="D1010" t="s">
        <v>941</v>
      </c>
      <c r="E1010" t="s">
        <v>37</v>
      </c>
      <c r="F1010" t="s">
        <v>11</v>
      </c>
      <c r="G1010" t="s">
        <v>1827</v>
      </c>
      <c r="H1010">
        <v>63.5681729</v>
      </c>
      <c r="I1010">
        <v>62.073198400000003</v>
      </c>
      <c r="J1010" s="5">
        <v>1.4949745000000001</v>
      </c>
      <c r="K1010">
        <v>2.4084058000000002</v>
      </c>
    </row>
    <row r="1011" spans="1:11" x14ac:dyDescent="0.25">
      <c r="A1011">
        <v>1010</v>
      </c>
      <c r="B1011" t="s">
        <v>739</v>
      </c>
      <c r="C1011" t="s">
        <v>950</v>
      </c>
      <c r="D1011" t="s">
        <v>951</v>
      </c>
      <c r="E1011" t="s">
        <v>37</v>
      </c>
      <c r="F1011" t="s">
        <v>11</v>
      </c>
      <c r="G1011" t="s">
        <v>1827</v>
      </c>
      <c r="H1011">
        <v>63.749850600000002</v>
      </c>
      <c r="I1011">
        <v>63.218437100000003</v>
      </c>
      <c r="J1011" s="5">
        <v>0.53141349999999998</v>
      </c>
      <c r="K1011">
        <v>0.84059890000000004</v>
      </c>
    </row>
    <row r="1012" spans="1:11" x14ac:dyDescent="0.25">
      <c r="A1012">
        <v>1011</v>
      </c>
      <c r="B1012" t="s">
        <v>739</v>
      </c>
      <c r="C1012" t="s">
        <v>954</v>
      </c>
      <c r="D1012" t="s">
        <v>955</v>
      </c>
      <c r="E1012" t="s">
        <v>37</v>
      </c>
      <c r="F1012" t="s">
        <v>11</v>
      </c>
      <c r="G1012" t="s">
        <v>1827</v>
      </c>
      <c r="H1012">
        <v>62.204828900000003</v>
      </c>
      <c r="I1012">
        <v>63.826461100000003</v>
      </c>
      <c r="J1012" s="5">
        <v>1.6216322000000001</v>
      </c>
      <c r="K1012">
        <v>2.5406895</v>
      </c>
    </row>
    <row r="1013" spans="1:11" x14ac:dyDescent="0.25">
      <c r="A1013">
        <v>1012</v>
      </c>
      <c r="B1013" t="s">
        <v>739</v>
      </c>
      <c r="C1013" t="s">
        <v>960</v>
      </c>
      <c r="D1013" t="s">
        <v>961</v>
      </c>
      <c r="E1013" t="s">
        <v>37</v>
      </c>
      <c r="F1013" t="s">
        <v>11</v>
      </c>
      <c r="G1013" t="s">
        <v>1827</v>
      </c>
      <c r="H1013">
        <v>62.4857589</v>
      </c>
      <c r="I1013">
        <v>62.820413500000001</v>
      </c>
      <c r="J1013" s="5">
        <v>0.33465460000000002</v>
      </c>
      <c r="K1013">
        <v>0.53271630000000003</v>
      </c>
    </row>
    <row r="1014" spans="1:11" x14ac:dyDescent="0.25">
      <c r="A1014">
        <v>1013</v>
      </c>
      <c r="B1014" t="s">
        <v>739</v>
      </c>
      <c r="C1014" t="s">
        <v>972</v>
      </c>
      <c r="D1014" t="s">
        <v>973</v>
      </c>
      <c r="E1014" t="s">
        <v>37</v>
      </c>
      <c r="F1014" t="s">
        <v>11</v>
      </c>
      <c r="G1014" t="s">
        <v>1827</v>
      </c>
      <c r="H1014">
        <v>63.1940046</v>
      </c>
      <c r="I1014">
        <v>63.472399000000003</v>
      </c>
      <c r="J1014" s="5">
        <v>0.27839439999999999</v>
      </c>
      <c r="K1014">
        <v>0.43860700000000002</v>
      </c>
    </row>
    <row r="1015" spans="1:11" x14ac:dyDescent="0.25">
      <c r="A1015">
        <v>1014</v>
      </c>
      <c r="B1015" t="s">
        <v>739</v>
      </c>
      <c r="C1015" t="s">
        <v>974</v>
      </c>
      <c r="D1015" t="s">
        <v>975</v>
      </c>
      <c r="E1015" t="s">
        <v>37</v>
      </c>
      <c r="F1015" t="s">
        <v>11</v>
      </c>
      <c r="G1015" t="s">
        <v>1827</v>
      </c>
      <c r="H1015">
        <v>63.055888000000003</v>
      </c>
      <c r="I1015">
        <v>63.1940046</v>
      </c>
      <c r="J1015" s="5">
        <v>0.13811660000000001</v>
      </c>
      <c r="K1015">
        <v>0.2185597</v>
      </c>
    </row>
    <row r="1016" spans="1:11" x14ac:dyDescent="0.25">
      <c r="A1016">
        <v>1015</v>
      </c>
      <c r="B1016" t="s">
        <v>739</v>
      </c>
      <c r="C1016" t="s">
        <v>986</v>
      </c>
      <c r="D1016" t="s">
        <v>987</v>
      </c>
      <c r="E1016" t="s">
        <v>37</v>
      </c>
      <c r="F1016" t="s">
        <v>11</v>
      </c>
      <c r="G1016" t="s">
        <v>1827</v>
      </c>
      <c r="H1016">
        <v>62.500336500000003</v>
      </c>
      <c r="I1016">
        <v>63.278203599999998</v>
      </c>
      <c r="J1016" s="5">
        <v>0.77786710000000003</v>
      </c>
      <c r="K1016">
        <v>1.2292813</v>
      </c>
    </row>
    <row r="1017" spans="1:11" x14ac:dyDescent="0.25">
      <c r="A1017">
        <v>1016</v>
      </c>
      <c r="B1017" t="s">
        <v>739</v>
      </c>
      <c r="C1017" t="s">
        <v>1000</v>
      </c>
      <c r="D1017" t="s">
        <v>1001</v>
      </c>
      <c r="E1017" t="s">
        <v>37</v>
      </c>
      <c r="F1017" t="s">
        <v>11</v>
      </c>
      <c r="G1017" t="s">
        <v>1827</v>
      </c>
      <c r="H1017">
        <v>63.767975</v>
      </c>
      <c r="I1017">
        <v>63.279423800000004</v>
      </c>
      <c r="J1017" s="5">
        <v>0.48855120000000002</v>
      </c>
      <c r="K1017">
        <v>0.77205380000000001</v>
      </c>
    </row>
    <row r="1018" spans="1:11" x14ac:dyDescent="0.25">
      <c r="A1018">
        <v>1017</v>
      </c>
      <c r="B1018" t="s">
        <v>739</v>
      </c>
      <c r="C1018" t="s">
        <v>1004</v>
      </c>
      <c r="D1018" t="s">
        <v>1005</v>
      </c>
      <c r="E1018" t="s">
        <v>37</v>
      </c>
      <c r="F1018" t="s">
        <v>11</v>
      </c>
      <c r="G1018" t="s">
        <v>1827</v>
      </c>
      <c r="H1018">
        <v>63.421550500000002</v>
      </c>
      <c r="I1018">
        <v>63.156802599999999</v>
      </c>
      <c r="J1018" s="5">
        <v>0.26474789999999998</v>
      </c>
      <c r="K1018">
        <v>0.41919139999999999</v>
      </c>
    </row>
    <row r="1019" spans="1:11" x14ac:dyDescent="0.25">
      <c r="A1019">
        <v>1018</v>
      </c>
      <c r="B1019" t="s">
        <v>739</v>
      </c>
      <c r="C1019" t="s">
        <v>1006</v>
      </c>
      <c r="D1019" t="s">
        <v>1007</v>
      </c>
      <c r="E1019" t="s">
        <v>37</v>
      </c>
      <c r="F1019" t="s">
        <v>11</v>
      </c>
      <c r="G1019" t="s">
        <v>1827</v>
      </c>
      <c r="H1019">
        <v>62.073900600000002</v>
      </c>
      <c r="I1019">
        <v>63.421550500000002</v>
      </c>
      <c r="J1019" s="5">
        <v>1.3476499</v>
      </c>
      <c r="K1019">
        <v>2.1249085000000001</v>
      </c>
    </row>
    <row r="1020" spans="1:11" x14ac:dyDescent="0.25">
      <c r="A1020">
        <v>1019</v>
      </c>
      <c r="B1020" t="s">
        <v>739</v>
      </c>
      <c r="C1020" t="s">
        <v>1008</v>
      </c>
      <c r="D1020" t="s">
        <v>1009</v>
      </c>
      <c r="E1020" t="s">
        <v>37</v>
      </c>
      <c r="F1020" t="s">
        <v>11</v>
      </c>
      <c r="G1020" t="s">
        <v>1827</v>
      </c>
      <c r="H1020">
        <v>63.683579999999999</v>
      </c>
      <c r="I1020">
        <v>62.073900600000002</v>
      </c>
      <c r="J1020" s="5">
        <v>1.6096794000000001</v>
      </c>
      <c r="K1020">
        <v>2.5931662000000002</v>
      </c>
    </row>
    <row r="1021" spans="1:11" x14ac:dyDescent="0.25">
      <c r="A1021">
        <v>1020</v>
      </c>
      <c r="B1021" t="s">
        <v>739</v>
      </c>
      <c r="C1021" t="s">
        <v>1012</v>
      </c>
      <c r="D1021" t="s">
        <v>1013</v>
      </c>
      <c r="E1021" t="s">
        <v>37</v>
      </c>
      <c r="F1021" t="s">
        <v>11</v>
      </c>
      <c r="G1021" t="s">
        <v>1827</v>
      </c>
      <c r="H1021">
        <v>62.395650500000002</v>
      </c>
      <c r="I1021">
        <v>63.467532599999998</v>
      </c>
      <c r="J1021" s="5">
        <v>1.0718821000000001</v>
      </c>
      <c r="K1021">
        <v>1.6888668</v>
      </c>
    </row>
    <row r="1022" spans="1:11" x14ac:dyDescent="0.25">
      <c r="A1022">
        <v>1021</v>
      </c>
      <c r="B1022" t="s">
        <v>739</v>
      </c>
      <c r="C1022" t="s">
        <v>1018</v>
      </c>
      <c r="D1022" t="s">
        <v>1019</v>
      </c>
      <c r="E1022" t="s">
        <v>37</v>
      </c>
      <c r="F1022" t="s">
        <v>11</v>
      </c>
      <c r="G1022" t="s">
        <v>1827</v>
      </c>
      <c r="H1022">
        <v>63.448751600000001</v>
      </c>
      <c r="I1022">
        <v>63.020496100000003</v>
      </c>
      <c r="J1022" s="5">
        <v>0.42825550000000001</v>
      </c>
      <c r="K1022">
        <v>0.67954959999999998</v>
      </c>
    </row>
    <row r="1023" spans="1:11" x14ac:dyDescent="0.25">
      <c r="A1023">
        <v>1022</v>
      </c>
      <c r="B1023" t="s">
        <v>739</v>
      </c>
      <c r="C1023" t="s">
        <v>1034</v>
      </c>
      <c r="D1023" t="s">
        <v>1035</v>
      </c>
      <c r="E1023" t="s">
        <v>37</v>
      </c>
      <c r="F1023" t="s">
        <v>11</v>
      </c>
      <c r="G1023" t="s">
        <v>1827</v>
      </c>
      <c r="H1023">
        <v>62.748230800000002</v>
      </c>
      <c r="I1023">
        <v>63.504619499999997</v>
      </c>
      <c r="J1023" s="5">
        <v>0.75638870000000002</v>
      </c>
      <c r="K1023">
        <v>1.1910767</v>
      </c>
    </row>
    <row r="1024" spans="1:11" x14ac:dyDescent="0.25">
      <c r="A1024">
        <v>1023</v>
      </c>
      <c r="B1024" t="s">
        <v>739</v>
      </c>
      <c r="C1024" t="s">
        <v>1044</v>
      </c>
      <c r="D1024" t="s">
        <v>1045</v>
      </c>
      <c r="E1024" t="s">
        <v>37</v>
      </c>
      <c r="F1024" t="s">
        <v>11</v>
      </c>
      <c r="G1024" t="s">
        <v>1827</v>
      </c>
      <c r="H1024">
        <v>63.790997699999998</v>
      </c>
      <c r="I1024">
        <v>63.7830844</v>
      </c>
      <c r="J1024" s="5">
        <v>7.9132999999999998E-3</v>
      </c>
      <c r="K1024">
        <v>1.24066E-2</v>
      </c>
    </row>
    <row r="1025" spans="1:11" x14ac:dyDescent="0.25">
      <c r="A1025">
        <v>1024</v>
      </c>
      <c r="B1025" t="s">
        <v>739</v>
      </c>
      <c r="C1025" t="s">
        <v>1046</v>
      </c>
      <c r="D1025" t="s">
        <v>1047</v>
      </c>
      <c r="E1025" t="s">
        <v>37</v>
      </c>
      <c r="F1025" t="s">
        <v>11</v>
      </c>
      <c r="G1025" t="s">
        <v>1827</v>
      </c>
      <c r="H1025">
        <v>62.488435500000001</v>
      </c>
      <c r="I1025">
        <v>63.790997699999998</v>
      </c>
      <c r="J1025" s="5">
        <v>1.3025621999999999</v>
      </c>
      <c r="K1025">
        <v>2.0419217000000001</v>
      </c>
    </row>
    <row r="1026" spans="1:11" x14ac:dyDescent="0.25">
      <c r="A1026">
        <v>1025</v>
      </c>
      <c r="B1026" t="s">
        <v>739</v>
      </c>
      <c r="C1026" t="s">
        <v>1048</v>
      </c>
      <c r="D1026" t="s">
        <v>1049</v>
      </c>
      <c r="E1026" t="s">
        <v>37</v>
      </c>
      <c r="F1026" t="s">
        <v>11</v>
      </c>
      <c r="G1026" t="s">
        <v>1827</v>
      </c>
      <c r="H1026">
        <v>63.383206899999998</v>
      </c>
      <c r="I1026">
        <v>62.488435500000001</v>
      </c>
      <c r="J1026" s="5">
        <v>0.89477139999999999</v>
      </c>
      <c r="K1026">
        <v>1.4318991999999999</v>
      </c>
    </row>
    <row r="1027" spans="1:11" x14ac:dyDescent="0.25">
      <c r="A1027">
        <v>1026</v>
      </c>
      <c r="B1027" t="s">
        <v>739</v>
      </c>
      <c r="C1027" t="s">
        <v>1052</v>
      </c>
      <c r="D1027" t="s">
        <v>1053</v>
      </c>
      <c r="E1027" t="s">
        <v>37</v>
      </c>
      <c r="F1027" t="s">
        <v>11</v>
      </c>
      <c r="G1027" t="s">
        <v>1827</v>
      </c>
      <c r="H1027">
        <v>62.541333899999998</v>
      </c>
      <c r="I1027">
        <v>63.655122300000002</v>
      </c>
      <c r="J1027" s="5">
        <v>1.1137884</v>
      </c>
      <c r="K1027">
        <v>1.7497231</v>
      </c>
    </row>
    <row r="1028" spans="1:11" x14ac:dyDescent="0.25">
      <c r="A1028">
        <v>1027</v>
      </c>
      <c r="B1028" t="s">
        <v>739</v>
      </c>
      <c r="C1028" t="s">
        <v>1066</v>
      </c>
      <c r="D1028" t="s">
        <v>1067</v>
      </c>
      <c r="E1028" t="s">
        <v>37</v>
      </c>
      <c r="F1028" t="s">
        <v>11</v>
      </c>
      <c r="G1028" t="s">
        <v>1827</v>
      </c>
      <c r="H1028">
        <v>63.291478599999998</v>
      </c>
      <c r="I1028">
        <v>62.7640235</v>
      </c>
      <c r="J1028" s="5">
        <v>0.52745509999999995</v>
      </c>
      <c r="K1028">
        <v>0.84037810000000002</v>
      </c>
    </row>
    <row r="1029" spans="1:11" x14ac:dyDescent="0.25">
      <c r="A1029">
        <v>1028</v>
      </c>
      <c r="B1029" t="s">
        <v>739</v>
      </c>
      <c r="C1029" t="s">
        <v>1068</v>
      </c>
      <c r="D1029" t="s">
        <v>1069</v>
      </c>
      <c r="E1029" t="s">
        <v>37</v>
      </c>
      <c r="F1029" t="s">
        <v>11</v>
      </c>
      <c r="G1029" t="s">
        <v>1827</v>
      </c>
      <c r="H1029">
        <v>63.163750100000001</v>
      </c>
      <c r="I1029">
        <v>63.291478599999998</v>
      </c>
      <c r="J1029" s="5">
        <v>0.12772849999999999</v>
      </c>
      <c r="K1029">
        <v>0.20180989999999999</v>
      </c>
    </row>
    <row r="1030" spans="1:11" x14ac:dyDescent="0.25">
      <c r="A1030">
        <v>1029</v>
      </c>
      <c r="B1030" t="s">
        <v>739</v>
      </c>
      <c r="C1030" t="s">
        <v>1074</v>
      </c>
      <c r="D1030" t="s">
        <v>1075</v>
      </c>
      <c r="E1030" t="s">
        <v>37</v>
      </c>
      <c r="F1030" t="s">
        <v>11</v>
      </c>
      <c r="G1030" t="s">
        <v>1827</v>
      </c>
      <c r="H1030">
        <v>63.245764299999998</v>
      </c>
      <c r="I1030">
        <v>62.864356999999998</v>
      </c>
      <c r="J1030" s="5">
        <v>0.3814073</v>
      </c>
      <c r="K1030">
        <v>0.60671470000000005</v>
      </c>
    </row>
    <row r="1031" spans="1:11" x14ac:dyDescent="0.25">
      <c r="A1031">
        <v>1030</v>
      </c>
      <c r="B1031" t="s">
        <v>739</v>
      </c>
      <c r="C1031" t="s">
        <v>1076</v>
      </c>
      <c r="D1031" t="s">
        <v>1077</v>
      </c>
      <c r="E1031" t="s">
        <v>37</v>
      </c>
      <c r="F1031" t="s">
        <v>11</v>
      </c>
      <c r="G1031" t="s">
        <v>1827</v>
      </c>
      <c r="H1031">
        <v>61.900338900000001</v>
      </c>
      <c r="I1031">
        <v>63.245764299999998</v>
      </c>
      <c r="J1031" s="5">
        <v>1.3454254000000001</v>
      </c>
      <c r="K1031">
        <v>2.1272972000000001</v>
      </c>
    </row>
    <row r="1032" spans="1:11" x14ac:dyDescent="0.25">
      <c r="A1032">
        <v>1031</v>
      </c>
      <c r="B1032" t="s">
        <v>739</v>
      </c>
      <c r="C1032" t="s">
        <v>1096</v>
      </c>
      <c r="D1032" t="s">
        <v>1097</v>
      </c>
      <c r="E1032" t="s">
        <v>37</v>
      </c>
      <c r="F1032" t="s">
        <v>11</v>
      </c>
      <c r="G1032" t="s">
        <v>1827</v>
      </c>
      <c r="H1032">
        <v>63.016041100000002</v>
      </c>
      <c r="I1032">
        <v>63.295243300000003</v>
      </c>
      <c r="J1032" s="5">
        <v>0.27920220000000001</v>
      </c>
      <c r="K1032">
        <v>0.44111089999999997</v>
      </c>
    </row>
    <row r="1033" spans="1:11" x14ac:dyDescent="0.25">
      <c r="A1033">
        <v>1032</v>
      </c>
      <c r="B1033" t="s">
        <v>739</v>
      </c>
      <c r="C1033" t="s">
        <v>1098</v>
      </c>
      <c r="D1033" t="s">
        <v>1099</v>
      </c>
      <c r="E1033" t="s">
        <v>37</v>
      </c>
      <c r="F1033" t="s">
        <v>11</v>
      </c>
      <c r="G1033" t="s">
        <v>1827</v>
      </c>
      <c r="H1033">
        <v>63.520933499999998</v>
      </c>
      <c r="I1033">
        <v>63.016041100000002</v>
      </c>
      <c r="J1033" s="5">
        <v>0.50489240000000002</v>
      </c>
      <c r="K1033">
        <v>0.80121249999999999</v>
      </c>
    </row>
    <row r="1034" spans="1:11" x14ac:dyDescent="0.25">
      <c r="A1034">
        <v>1033</v>
      </c>
      <c r="B1034" t="s">
        <v>1100</v>
      </c>
      <c r="C1034" t="s">
        <v>1107</v>
      </c>
      <c r="D1034" t="s">
        <v>1108</v>
      </c>
      <c r="E1034" t="s">
        <v>37</v>
      </c>
      <c r="F1034" t="s">
        <v>11</v>
      </c>
      <c r="G1034" t="s">
        <v>1827</v>
      </c>
      <c r="H1034">
        <v>62.696891999999998</v>
      </c>
      <c r="I1034">
        <v>62.895984300000002</v>
      </c>
      <c r="J1034" s="5">
        <v>0.1990923</v>
      </c>
      <c r="K1034">
        <v>0.31654209999999999</v>
      </c>
    </row>
    <row r="1035" spans="1:11" x14ac:dyDescent="0.25">
      <c r="A1035">
        <v>1034</v>
      </c>
      <c r="B1035" t="s">
        <v>1100</v>
      </c>
      <c r="C1035" t="s">
        <v>1111</v>
      </c>
      <c r="D1035" t="s">
        <v>1112</v>
      </c>
      <c r="E1035" t="s">
        <v>37</v>
      </c>
      <c r="F1035" t="s">
        <v>11</v>
      </c>
      <c r="G1035" t="s">
        <v>1827</v>
      </c>
      <c r="H1035">
        <v>62.926543299999999</v>
      </c>
      <c r="I1035">
        <v>62.564911700000003</v>
      </c>
      <c r="J1035" s="5">
        <v>0.3616316</v>
      </c>
      <c r="K1035">
        <v>0.57801020000000003</v>
      </c>
    </row>
    <row r="1036" spans="1:11" x14ac:dyDescent="0.25">
      <c r="A1036">
        <v>1035</v>
      </c>
      <c r="B1036" t="s">
        <v>1100</v>
      </c>
      <c r="C1036" t="s">
        <v>1119</v>
      </c>
      <c r="D1036" t="s">
        <v>1120</v>
      </c>
      <c r="E1036" t="s">
        <v>37</v>
      </c>
      <c r="F1036" t="s">
        <v>11</v>
      </c>
      <c r="G1036" t="s">
        <v>1827</v>
      </c>
      <c r="H1036">
        <v>62.720164799999999</v>
      </c>
      <c r="I1036">
        <v>63.716234</v>
      </c>
      <c r="J1036" s="5">
        <v>0.99606919999999999</v>
      </c>
      <c r="K1036">
        <v>1.5632895</v>
      </c>
    </row>
    <row r="1037" spans="1:11" x14ac:dyDescent="0.25">
      <c r="A1037">
        <v>1036</v>
      </c>
      <c r="B1037" t="s">
        <v>1100</v>
      </c>
      <c r="C1037" t="s">
        <v>1121</v>
      </c>
      <c r="D1037" t="s">
        <v>1122</v>
      </c>
      <c r="E1037" t="s">
        <v>37</v>
      </c>
      <c r="F1037" t="s">
        <v>11</v>
      </c>
      <c r="G1037" t="s">
        <v>1827</v>
      </c>
      <c r="H1037">
        <v>62.793597499999997</v>
      </c>
      <c r="I1037">
        <v>62.720164799999999</v>
      </c>
      <c r="J1037" s="5">
        <v>7.3432700000000004E-2</v>
      </c>
      <c r="K1037">
        <v>0.1170799</v>
      </c>
    </row>
    <row r="1038" spans="1:11" x14ac:dyDescent="0.25">
      <c r="A1038">
        <v>1037</v>
      </c>
      <c r="B1038" t="s">
        <v>1100</v>
      </c>
      <c r="C1038" t="s">
        <v>1156</v>
      </c>
      <c r="D1038" t="s">
        <v>1157</v>
      </c>
      <c r="E1038" t="s">
        <v>37</v>
      </c>
      <c r="F1038" t="s">
        <v>11</v>
      </c>
      <c r="G1038" t="s">
        <v>1827</v>
      </c>
      <c r="H1038">
        <v>62.370384399999999</v>
      </c>
      <c r="I1038">
        <v>63.146915499999999</v>
      </c>
      <c r="J1038" s="5">
        <v>0.77653110000000003</v>
      </c>
      <c r="K1038">
        <v>1.2297213</v>
      </c>
    </row>
    <row r="1039" spans="1:11" x14ac:dyDescent="0.25">
      <c r="A1039">
        <v>1038</v>
      </c>
      <c r="B1039" t="s">
        <v>1100</v>
      </c>
      <c r="C1039" t="s">
        <v>1158</v>
      </c>
      <c r="D1039" t="s">
        <v>1159</v>
      </c>
      <c r="E1039" t="s">
        <v>37</v>
      </c>
      <c r="F1039" t="s">
        <v>11</v>
      </c>
      <c r="G1039" t="s">
        <v>1827</v>
      </c>
      <c r="H1039">
        <v>62.979485099999998</v>
      </c>
      <c r="I1039">
        <v>62.370384399999999</v>
      </c>
      <c r="J1039" s="5">
        <v>0.60910070000000005</v>
      </c>
      <c r="K1039">
        <v>0.97658639999999997</v>
      </c>
    </row>
    <row r="1040" spans="1:11" x14ac:dyDescent="0.25">
      <c r="A1040">
        <v>1039</v>
      </c>
      <c r="B1040" t="s">
        <v>1100</v>
      </c>
      <c r="C1040" t="s">
        <v>1166</v>
      </c>
      <c r="D1040" t="s">
        <v>1167</v>
      </c>
      <c r="E1040" t="s">
        <v>37</v>
      </c>
      <c r="F1040" t="s">
        <v>11</v>
      </c>
      <c r="G1040" t="s">
        <v>1827</v>
      </c>
      <c r="H1040">
        <v>62.491474500000002</v>
      </c>
      <c r="I1040">
        <v>63.150204799999997</v>
      </c>
      <c r="J1040" s="5">
        <v>0.65873029999999999</v>
      </c>
      <c r="K1040">
        <v>1.0431166000000001</v>
      </c>
    </row>
    <row r="1041" spans="1:11" x14ac:dyDescent="0.25">
      <c r="A1041">
        <v>1040</v>
      </c>
      <c r="B1041" t="s">
        <v>1100</v>
      </c>
      <c r="C1041" t="s">
        <v>1180</v>
      </c>
      <c r="D1041" t="s">
        <v>1181</v>
      </c>
      <c r="E1041" t="s">
        <v>37</v>
      </c>
      <c r="F1041" t="s">
        <v>11</v>
      </c>
      <c r="G1041" t="s">
        <v>1827</v>
      </c>
      <c r="H1041">
        <v>63.329296499999998</v>
      </c>
      <c r="I1041">
        <v>62.634758900000001</v>
      </c>
      <c r="J1041" s="5">
        <v>0.69453759999999998</v>
      </c>
      <c r="K1041">
        <v>1.1088693000000001</v>
      </c>
    </row>
    <row r="1042" spans="1:11" x14ac:dyDescent="0.25">
      <c r="A1042">
        <v>1041</v>
      </c>
      <c r="B1042" t="s">
        <v>1100</v>
      </c>
      <c r="C1042" t="s">
        <v>1184</v>
      </c>
      <c r="D1042" t="s">
        <v>1185</v>
      </c>
      <c r="E1042" t="s">
        <v>37</v>
      </c>
      <c r="F1042" t="s">
        <v>11</v>
      </c>
      <c r="G1042" t="s">
        <v>1827</v>
      </c>
      <c r="H1042">
        <v>62.874895700000003</v>
      </c>
      <c r="I1042">
        <v>63.2087346</v>
      </c>
      <c r="J1042" s="5">
        <v>0.33383889999999999</v>
      </c>
      <c r="K1042">
        <v>0.52815310000000004</v>
      </c>
    </row>
    <row r="1043" spans="1:11" x14ac:dyDescent="0.25">
      <c r="A1043">
        <v>1042</v>
      </c>
      <c r="B1043" t="s">
        <v>1100</v>
      </c>
      <c r="C1043" t="s">
        <v>1188</v>
      </c>
      <c r="D1043" t="s">
        <v>1189</v>
      </c>
      <c r="E1043" t="s">
        <v>37</v>
      </c>
      <c r="F1043" t="s">
        <v>11</v>
      </c>
      <c r="G1043" t="s">
        <v>1827</v>
      </c>
      <c r="H1043">
        <v>62.7329103</v>
      </c>
      <c r="I1043">
        <v>62.853648</v>
      </c>
      <c r="J1043" s="5">
        <v>0.1207377</v>
      </c>
      <c r="K1043">
        <v>0.1920934</v>
      </c>
    </row>
    <row r="1044" spans="1:11" x14ac:dyDescent="0.25">
      <c r="A1044">
        <v>1043</v>
      </c>
      <c r="B1044" t="s">
        <v>1100</v>
      </c>
      <c r="C1044" t="s">
        <v>1190</v>
      </c>
      <c r="D1044" t="s">
        <v>1191</v>
      </c>
      <c r="E1044" t="s">
        <v>37</v>
      </c>
      <c r="F1044" t="s">
        <v>11</v>
      </c>
      <c r="G1044" t="s">
        <v>1827</v>
      </c>
      <c r="H1044">
        <v>63.525408400000003</v>
      </c>
      <c r="I1044">
        <v>62.7329103</v>
      </c>
      <c r="J1044" s="5">
        <v>0.79249809999999998</v>
      </c>
      <c r="K1044">
        <v>1.2632892</v>
      </c>
    </row>
    <row r="1045" spans="1:11" x14ac:dyDescent="0.25">
      <c r="A1045">
        <v>1044</v>
      </c>
      <c r="B1045" t="s">
        <v>1100</v>
      </c>
      <c r="C1045" t="s">
        <v>1208</v>
      </c>
      <c r="D1045" t="s">
        <v>1209</v>
      </c>
      <c r="E1045" t="s">
        <v>37</v>
      </c>
      <c r="F1045" t="s">
        <v>11</v>
      </c>
      <c r="G1045" t="s">
        <v>1827</v>
      </c>
      <c r="H1045">
        <v>62.650457199999998</v>
      </c>
      <c r="I1045">
        <v>62.806172099999998</v>
      </c>
      <c r="J1045" s="5">
        <v>0.15571489999999999</v>
      </c>
      <c r="K1045">
        <v>0.24792929999999999</v>
      </c>
    </row>
    <row r="1046" spans="1:11" x14ac:dyDescent="0.25">
      <c r="A1046">
        <v>1045</v>
      </c>
      <c r="B1046" t="s">
        <v>1100</v>
      </c>
      <c r="C1046" t="s">
        <v>1216</v>
      </c>
      <c r="D1046" t="s">
        <v>1217</v>
      </c>
      <c r="E1046" t="s">
        <v>37</v>
      </c>
      <c r="F1046" t="s">
        <v>11</v>
      </c>
      <c r="G1046" t="s">
        <v>1827</v>
      </c>
      <c r="H1046">
        <v>62.39385</v>
      </c>
      <c r="I1046">
        <v>63.181209699999997</v>
      </c>
      <c r="J1046" s="5">
        <v>0.7873597</v>
      </c>
      <c r="K1046">
        <v>1.2461928</v>
      </c>
    </row>
    <row r="1047" spans="1:11" x14ac:dyDescent="0.25">
      <c r="A1047">
        <v>1046</v>
      </c>
      <c r="B1047" t="s">
        <v>1100</v>
      </c>
      <c r="C1047" t="s">
        <v>1222</v>
      </c>
      <c r="D1047" t="s">
        <v>1223</v>
      </c>
      <c r="E1047" t="s">
        <v>37</v>
      </c>
      <c r="F1047" t="s">
        <v>11</v>
      </c>
      <c r="G1047" t="s">
        <v>1827</v>
      </c>
      <c r="H1047">
        <v>62.817503000000002</v>
      </c>
      <c r="I1047">
        <v>62.602477899999997</v>
      </c>
      <c r="J1047" s="5">
        <v>0.2150251</v>
      </c>
      <c r="K1047">
        <v>0.34347699999999998</v>
      </c>
    </row>
    <row r="1048" spans="1:11" x14ac:dyDescent="0.25">
      <c r="A1048">
        <v>1047</v>
      </c>
      <c r="B1048" t="s">
        <v>1100</v>
      </c>
      <c r="C1048" t="s">
        <v>1228</v>
      </c>
      <c r="D1048" t="s">
        <v>1229</v>
      </c>
      <c r="E1048" t="s">
        <v>37</v>
      </c>
      <c r="F1048" t="s">
        <v>11</v>
      </c>
      <c r="G1048" t="s">
        <v>1827</v>
      </c>
      <c r="H1048">
        <v>62.6028837</v>
      </c>
      <c r="I1048">
        <v>62.701281299999998</v>
      </c>
      <c r="J1048" s="5">
        <v>9.8397600000000002E-2</v>
      </c>
      <c r="K1048">
        <v>0.15693080000000001</v>
      </c>
    </row>
    <row r="1049" spans="1:11" x14ac:dyDescent="0.25">
      <c r="A1049">
        <v>1048</v>
      </c>
      <c r="B1049" t="s">
        <v>1100</v>
      </c>
      <c r="C1049" t="s">
        <v>1230</v>
      </c>
      <c r="D1049" t="s">
        <v>1231</v>
      </c>
      <c r="E1049" t="s">
        <v>37</v>
      </c>
      <c r="F1049" t="s">
        <v>11</v>
      </c>
      <c r="G1049" t="s">
        <v>1827</v>
      </c>
      <c r="H1049">
        <v>62.490685300000003</v>
      </c>
      <c r="I1049">
        <v>62.6028837</v>
      </c>
      <c r="J1049" s="5">
        <v>0.1121984</v>
      </c>
      <c r="K1049">
        <v>0.1792224</v>
      </c>
    </row>
    <row r="1050" spans="1:11" x14ac:dyDescent="0.25">
      <c r="A1050">
        <v>1049</v>
      </c>
      <c r="B1050" t="s">
        <v>1100</v>
      </c>
      <c r="C1050" t="s">
        <v>1250</v>
      </c>
      <c r="D1050" t="s">
        <v>1251</v>
      </c>
      <c r="E1050" t="s">
        <v>37</v>
      </c>
      <c r="F1050" t="s">
        <v>11</v>
      </c>
      <c r="G1050" t="s">
        <v>1827</v>
      </c>
      <c r="H1050">
        <v>62.437467900000001</v>
      </c>
      <c r="I1050">
        <v>62.7415533</v>
      </c>
      <c r="J1050" s="5">
        <v>0.30408540000000001</v>
      </c>
      <c r="K1050">
        <v>0.48466350000000002</v>
      </c>
    </row>
    <row r="1051" spans="1:11" x14ac:dyDescent="0.25">
      <c r="A1051">
        <v>1050</v>
      </c>
      <c r="B1051" t="s">
        <v>1100</v>
      </c>
      <c r="C1051" t="s">
        <v>1252</v>
      </c>
      <c r="D1051" t="s">
        <v>1253</v>
      </c>
      <c r="E1051" t="s">
        <v>37</v>
      </c>
      <c r="F1051" t="s">
        <v>11</v>
      </c>
      <c r="G1051" t="s">
        <v>1827</v>
      </c>
      <c r="H1051">
        <v>63.153930899999999</v>
      </c>
      <c r="I1051">
        <v>62.437467900000001</v>
      </c>
      <c r="J1051" s="5">
        <v>0.71646299999999996</v>
      </c>
      <c r="K1051">
        <v>1.1474888999999999</v>
      </c>
    </row>
    <row r="1052" spans="1:11" x14ac:dyDescent="0.25">
      <c r="A1052">
        <v>1051</v>
      </c>
      <c r="B1052" t="s">
        <v>1100</v>
      </c>
      <c r="C1052" t="s">
        <v>1254</v>
      </c>
      <c r="D1052" t="s">
        <v>1255</v>
      </c>
      <c r="E1052" t="s">
        <v>37</v>
      </c>
      <c r="F1052" t="s">
        <v>11</v>
      </c>
      <c r="G1052" t="s">
        <v>1827</v>
      </c>
      <c r="H1052">
        <v>62.371572499999999</v>
      </c>
      <c r="I1052">
        <v>63.153930899999999</v>
      </c>
      <c r="J1052" s="5">
        <v>0.78235840000000001</v>
      </c>
      <c r="K1052">
        <v>1.2388119</v>
      </c>
    </row>
    <row r="1053" spans="1:11" x14ac:dyDescent="0.25">
      <c r="A1053">
        <v>1052</v>
      </c>
      <c r="B1053" t="s">
        <v>1100</v>
      </c>
      <c r="C1053" t="s">
        <v>1274</v>
      </c>
      <c r="D1053" t="s">
        <v>1275</v>
      </c>
      <c r="E1053" t="s">
        <v>37</v>
      </c>
      <c r="F1053" t="s">
        <v>11</v>
      </c>
      <c r="G1053" t="s">
        <v>1827</v>
      </c>
      <c r="H1053">
        <v>62.599213800000001</v>
      </c>
      <c r="I1053">
        <v>62.672360099999999</v>
      </c>
      <c r="J1053" s="5">
        <v>7.3146299999999997E-2</v>
      </c>
      <c r="K1053">
        <v>0.1167122</v>
      </c>
    </row>
    <row r="1054" spans="1:11" x14ac:dyDescent="0.25">
      <c r="A1054">
        <v>1053</v>
      </c>
      <c r="B1054" t="s">
        <v>1100</v>
      </c>
      <c r="C1054" t="s">
        <v>1282</v>
      </c>
      <c r="D1054" t="s">
        <v>1283</v>
      </c>
      <c r="E1054" t="s">
        <v>37</v>
      </c>
      <c r="F1054" t="s">
        <v>11</v>
      </c>
      <c r="G1054" t="s">
        <v>1827</v>
      </c>
      <c r="H1054">
        <v>62.762219600000002</v>
      </c>
      <c r="I1054">
        <v>62.951071599999999</v>
      </c>
      <c r="J1054" s="5">
        <v>0.18885199999999999</v>
      </c>
      <c r="K1054">
        <v>0.29999809999999999</v>
      </c>
    </row>
    <row r="1055" spans="1:11" x14ac:dyDescent="0.25">
      <c r="A1055">
        <v>1054</v>
      </c>
      <c r="B1055" t="s">
        <v>1100</v>
      </c>
      <c r="C1055" t="s">
        <v>1286</v>
      </c>
      <c r="D1055" t="s">
        <v>1287</v>
      </c>
      <c r="E1055" t="s">
        <v>37</v>
      </c>
      <c r="F1055" t="s">
        <v>11</v>
      </c>
      <c r="G1055" t="s">
        <v>1827</v>
      </c>
      <c r="H1055">
        <v>62.884212900000001</v>
      </c>
      <c r="I1055">
        <v>62.730822600000003</v>
      </c>
      <c r="J1055" s="5">
        <v>0.15339030000000001</v>
      </c>
      <c r="K1055">
        <v>0.2445214</v>
      </c>
    </row>
    <row r="1056" spans="1:11" x14ac:dyDescent="0.25">
      <c r="A1056">
        <v>1055</v>
      </c>
      <c r="B1056" t="s">
        <v>1100</v>
      </c>
      <c r="C1056" t="s">
        <v>1294</v>
      </c>
      <c r="D1056" t="s">
        <v>1295</v>
      </c>
      <c r="E1056" t="s">
        <v>37</v>
      </c>
      <c r="F1056" t="s">
        <v>11</v>
      </c>
      <c r="G1056" t="s">
        <v>1827</v>
      </c>
      <c r="H1056">
        <v>62.6639214</v>
      </c>
      <c r="I1056">
        <v>62.989482299999999</v>
      </c>
      <c r="J1056" s="5">
        <v>0.32556089999999999</v>
      </c>
      <c r="K1056">
        <v>0.51684960000000002</v>
      </c>
    </row>
    <row r="1057" spans="1:11" x14ac:dyDescent="0.25">
      <c r="A1057">
        <v>1056</v>
      </c>
      <c r="B1057" t="s">
        <v>1100</v>
      </c>
      <c r="C1057" t="s">
        <v>1300</v>
      </c>
      <c r="D1057" t="s">
        <v>1301</v>
      </c>
      <c r="E1057" t="s">
        <v>37</v>
      </c>
      <c r="F1057" t="s">
        <v>11</v>
      </c>
      <c r="G1057" t="s">
        <v>1827</v>
      </c>
      <c r="H1057">
        <v>62.726733299999999</v>
      </c>
      <c r="I1057">
        <v>62.838162400000002</v>
      </c>
      <c r="J1057" s="5">
        <v>0.1114291</v>
      </c>
      <c r="K1057">
        <v>0.17732709999999999</v>
      </c>
    </row>
    <row r="1058" spans="1:11" x14ac:dyDescent="0.25">
      <c r="A1058">
        <v>1057</v>
      </c>
      <c r="B1058" t="s">
        <v>1100</v>
      </c>
      <c r="C1058" t="s">
        <v>1308</v>
      </c>
      <c r="D1058" t="s">
        <v>1309</v>
      </c>
      <c r="E1058" t="s">
        <v>37</v>
      </c>
      <c r="F1058" t="s">
        <v>11</v>
      </c>
      <c r="G1058" t="s">
        <v>1827</v>
      </c>
      <c r="H1058">
        <v>62.670942699999998</v>
      </c>
      <c r="I1058">
        <v>62.753729499999999</v>
      </c>
      <c r="J1058" s="5">
        <v>8.2786799999999994E-2</v>
      </c>
      <c r="K1058">
        <v>0.13192329999999999</v>
      </c>
    </row>
    <row r="1059" spans="1:11" x14ac:dyDescent="0.25">
      <c r="A1059">
        <v>1058</v>
      </c>
      <c r="B1059" t="s">
        <v>1100</v>
      </c>
      <c r="C1059" t="s">
        <v>1328</v>
      </c>
      <c r="D1059" t="s">
        <v>1329</v>
      </c>
      <c r="E1059" t="s">
        <v>37</v>
      </c>
      <c r="F1059" t="s">
        <v>11</v>
      </c>
      <c r="G1059" t="s">
        <v>1827</v>
      </c>
      <c r="H1059">
        <v>62.622447299999997</v>
      </c>
      <c r="I1059">
        <v>62.905509899999998</v>
      </c>
      <c r="J1059" s="5">
        <v>0.2830626</v>
      </c>
      <c r="K1059">
        <v>0.44998060000000001</v>
      </c>
    </row>
    <row r="1060" spans="1:11" x14ac:dyDescent="0.25">
      <c r="A1060">
        <v>1059</v>
      </c>
      <c r="B1060" t="s">
        <v>1100</v>
      </c>
      <c r="C1060" t="s">
        <v>1332</v>
      </c>
      <c r="D1060" t="s">
        <v>1333</v>
      </c>
      <c r="E1060" t="s">
        <v>37</v>
      </c>
      <c r="F1060" t="s">
        <v>11</v>
      </c>
      <c r="G1060" t="s">
        <v>1827</v>
      </c>
      <c r="H1060">
        <v>63.325282100000003</v>
      </c>
      <c r="I1060">
        <v>62.9625439</v>
      </c>
      <c r="J1060" s="5">
        <v>0.36273820000000001</v>
      </c>
      <c r="K1060">
        <v>0.5761174</v>
      </c>
    </row>
    <row r="1061" spans="1:11" x14ac:dyDescent="0.25">
      <c r="A1061">
        <v>1060</v>
      </c>
      <c r="B1061" t="s">
        <v>1100</v>
      </c>
      <c r="C1061" t="s">
        <v>1334</v>
      </c>
      <c r="D1061" t="s">
        <v>1335</v>
      </c>
      <c r="E1061" t="s">
        <v>37</v>
      </c>
      <c r="F1061" t="s">
        <v>11</v>
      </c>
      <c r="G1061" t="s">
        <v>1827</v>
      </c>
      <c r="H1061">
        <v>63.191431899999998</v>
      </c>
      <c r="I1061">
        <v>63.325282100000003</v>
      </c>
      <c r="J1061" s="5">
        <v>0.1338502</v>
      </c>
      <c r="K1061">
        <v>0.21136930000000001</v>
      </c>
    </row>
    <row r="1062" spans="1:11" x14ac:dyDescent="0.25">
      <c r="A1062">
        <v>1061</v>
      </c>
      <c r="B1062" t="s">
        <v>1100</v>
      </c>
      <c r="C1062" t="s">
        <v>1336</v>
      </c>
      <c r="D1062" t="s">
        <v>1337</v>
      </c>
      <c r="E1062" t="s">
        <v>37</v>
      </c>
      <c r="F1062" t="s">
        <v>11</v>
      </c>
      <c r="G1062" t="s">
        <v>1827</v>
      </c>
      <c r="H1062">
        <v>63.311428499999998</v>
      </c>
      <c r="I1062">
        <v>63.191431899999998</v>
      </c>
      <c r="J1062" s="5">
        <v>0.11999659999999999</v>
      </c>
      <c r="K1062">
        <v>0.1898938</v>
      </c>
    </row>
    <row r="1063" spans="1:11" x14ac:dyDescent="0.25">
      <c r="A1063">
        <v>1062</v>
      </c>
      <c r="B1063" t="s">
        <v>1100</v>
      </c>
      <c r="C1063" t="s">
        <v>1344</v>
      </c>
      <c r="D1063" t="s">
        <v>1345</v>
      </c>
      <c r="E1063" t="s">
        <v>37</v>
      </c>
      <c r="F1063" t="s">
        <v>11</v>
      </c>
      <c r="G1063" t="s">
        <v>1827</v>
      </c>
      <c r="H1063">
        <v>62.623173600000001</v>
      </c>
      <c r="I1063">
        <v>62.708241100000002</v>
      </c>
      <c r="J1063" s="5">
        <v>8.5067500000000004E-2</v>
      </c>
      <c r="K1063">
        <v>0.135656</v>
      </c>
    </row>
    <row r="1064" spans="1:11" x14ac:dyDescent="0.25">
      <c r="A1064">
        <v>1063</v>
      </c>
      <c r="B1064" t="s">
        <v>1100</v>
      </c>
      <c r="C1064" t="s">
        <v>1358</v>
      </c>
      <c r="D1064" t="s">
        <v>1359</v>
      </c>
      <c r="E1064" t="s">
        <v>37</v>
      </c>
      <c r="F1064" t="s">
        <v>11</v>
      </c>
      <c r="G1064" t="s">
        <v>1827</v>
      </c>
      <c r="H1064">
        <v>62.6636253</v>
      </c>
      <c r="I1064">
        <v>62.736975299999997</v>
      </c>
      <c r="J1064" s="5">
        <v>7.3349999999999999E-2</v>
      </c>
      <c r="K1064">
        <v>0.1169167</v>
      </c>
    </row>
    <row r="1065" spans="1:11" x14ac:dyDescent="0.25">
      <c r="A1065">
        <v>1064</v>
      </c>
      <c r="B1065" t="s">
        <v>1100</v>
      </c>
      <c r="C1065" t="s">
        <v>1374</v>
      </c>
      <c r="D1065" t="s">
        <v>1375</v>
      </c>
      <c r="E1065" t="s">
        <v>37</v>
      </c>
      <c r="F1065" t="s">
        <v>11</v>
      </c>
      <c r="G1065" t="s">
        <v>1827</v>
      </c>
      <c r="H1065">
        <v>62.631512100000002</v>
      </c>
      <c r="I1065">
        <v>62.267224200000001</v>
      </c>
      <c r="J1065" s="5">
        <v>0.3642879</v>
      </c>
      <c r="K1065">
        <v>0.58503959999999999</v>
      </c>
    </row>
    <row r="1066" spans="1:11" x14ac:dyDescent="0.25">
      <c r="A1066">
        <v>1065</v>
      </c>
      <c r="B1066" t="s">
        <v>1100</v>
      </c>
      <c r="C1066" t="s">
        <v>1386</v>
      </c>
      <c r="D1066" t="s">
        <v>1387</v>
      </c>
      <c r="E1066" t="s">
        <v>37</v>
      </c>
      <c r="F1066" t="s">
        <v>11</v>
      </c>
      <c r="G1066" t="s">
        <v>1827</v>
      </c>
      <c r="H1066">
        <v>63.188308900000003</v>
      </c>
      <c r="I1066">
        <v>62.732271400000002</v>
      </c>
      <c r="J1066" s="5">
        <v>0.45603749999999998</v>
      </c>
      <c r="K1066">
        <v>0.7269584</v>
      </c>
    </row>
    <row r="1067" spans="1:11" x14ac:dyDescent="0.25">
      <c r="A1067">
        <v>1066</v>
      </c>
      <c r="B1067" t="s">
        <v>1100</v>
      </c>
      <c r="C1067" t="s">
        <v>1396</v>
      </c>
      <c r="D1067" t="s">
        <v>1397</v>
      </c>
      <c r="E1067" t="s">
        <v>37</v>
      </c>
      <c r="F1067" t="s">
        <v>11</v>
      </c>
      <c r="G1067" t="s">
        <v>1827</v>
      </c>
      <c r="H1067">
        <v>63.2516313</v>
      </c>
      <c r="I1067">
        <v>62.250599700000002</v>
      </c>
      <c r="J1067" s="5">
        <v>1.0010315999999999</v>
      </c>
      <c r="K1067">
        <v>1.6080673999999999</v>
      </c>
    </row>
    <row r="1068" spans="1:11" x14ac:dyDescent="0.25">
      <c r="A1068">
        <v>1067</v>
      </c>
      <c r="B1068" t="s">
        <v>1100</v>
      </c>
      <c r="C1068" t="s">
        <v>1420</v>
      </c>
      <c r="D1068" t="s">
        <v>1421</v>
      </c>
      <c r="E1068" t="s">
        <v>37</v>
      </c>
      <c r="F1068" t="s">
        <v>11</v>
      </c>
      <c r="G1068" t="s">
        <v>1827</v>
      </c>
      <c r="H1068">
        <v>63.226968399999997</v>
      </c>
      <c r="I1068">
        <v>62.894772600000003</v>
      </c>
      <c r="J1068" s="5">
        <v>0.33219579999999999</v>
      </c>
      <c r="K1068">
        <v>0.52817709999999995</v>
      </c>
    </row>
    <row r="1069" spans="1:11" x14ac:dyDescent="0.25">
      <c r="A1069">
        <v>1068</v>
      </c>
      <c r="B1069" t="s">
        <v>1100</v>
      </c>
      <c r="C1069" t="s">
        <v>1424</v>
      </c>
      <c r="D1069" t="s">
        <v>1425</v>
      </c>
      <c r="E1069" t="s">
        <v>37</v>
      </c>
      <c r="F1069" t="s">
        <v>11</v>
      </c>
      <c r="G1069" t="s">
        <v>1827</v>
      </c>
      <c r="H1069">
        <v>63.361455300000003</v>
      </c>
      <c r="I1069">
        <v>62.572388500000002</v>
      </c>
      <c r="J1069" s="5">
        <v>0.78906679999999996</v>
      </c>
      <c r="K1069">
        <v>1.2610463000000001</v>
      </c>
    </row>
    <row r="1070" spans="1:11" x14ac:dyDescent="0.25">
      <c r="A1070">
        <v>1069</v>
      </c>
      <c r="B1070" t="s">
        <v>1100</v>
      </c>
      <c r="C1070" t="s">
        <v>1426</v>
      </c>
      <c r="D1070" t="s">
        <v>1427</v>
      </c>
      <c r="E1070" t="s">
        <v>37</v>
      </c>
      <c r="F1070" t="s">
        <v>11</v>
      </c>
      <c r="G1070" t="s">
        <v>1827</v>
      </c>
      <c r="H1070">
        <v>63.084463</v>
      </c>
      <c r="I1070">
        <v>63.361455300000003</v>
      </c>
      <c r="J1070" s="5">
        <v>0.27699230000000002</v>
      </c>
      <c r="K1070">
        <v>0.4371621</v>
      </c>
    </row>
    <row r="1071" spans="1:11" x14ac:dyDescent="0.25">
      <c r="A1071">
        <v>1070</v>
      </c>
      <c r="B1071" t="s">
        <v>1100</v>
      </c>
      <c r="C1071" t="s">
        <v>1438</v>
      </c>
      <c r="D1071" t="s">
        <v>1439</v>
      </c>
      <c r="E1071" t="s">
        <v>37</v>
      </c>
      <c r="F1071" t="s">
        <v>11</v>
      </c>
      <c r="G1071" t="s">
        <v>1827</v>
      </c>
      <c r="H1071">
        <v>62.9097571</v>
      </c>
      <c r="I1071">
        <v>63.073718900000003</v>
      </c>
      <c r="J1071" s="5">
        <v>0.16396179999999999</v>
      </c>
      <c r="K1071">
        <v>0.25995259999999998</v>
      </c>
    </row>
    <row r="1072" spans="1:11" x14ac:dyDescent="0.25">
      <c r="A1072">
        <v>1071</v>
      </c>
      <c r="B1072" t="s">
        <v>1100</v>
      </c>
      <c r="C1072" t="s">
        <v>1448</v>
      </c>
      <c r="D1072" t="s">
        <v>1449</v>
      </c>
      <c r="E1072" t="s">
        <v>37</v>
      </c>
      <c r="F1072" t="s">
        <v>11</v>
      </c>
      <c r="G1072" t="s">
        <v>1827</v>
      </c>
      <c r="H1072">
        <v>63.424644399999998</v>
      </c>
      <c r="I1072">
        <v>62.392282799999997</v>
      </c>
      <c r="J1072" s="5">
        <v>1.0323616</v>
      </c>
      <c r="K1072">
        <v>1.6546303</v>
      </c>
    </row>
    <row r="1073" spans="1:11" x14ac:dyDescent="0.25">
      <c r="A1073">
        <v>1072</v>
      </c>
      <c r="B1073" t="s">
        <v>1100</v>
      </c>
      <c r="C1073" t="s">
        <v>1450</v>
      </c>
      <c r="D1073" t="s">
        <v>1451</v>
      </c>
      <c r="E1073" t="s">
        <v>37</v>
      </c>
      <c r="F1073" t="s">
        <v>11</v>
      </c>
      <c r="G1073" t="s">
        <v>1827</v>
      </c>
      <c r="H1073">
        <v>62.609621799999999</v>
      </c>
      <c r="I1073">
        <v>63.424644399999998</v>
      </c>
      <c r="J1073" s="5">
        <v>0.81502260000000004</v>
      </c>
      <c r="K1073">
        <v>1.2850250999999999</v>
      </c>
    </row>
    <row r="1074" spans="1:11" x14ac:dyDescent="0.25">
      <c r="A1074">
        <v>1073</v>
      </c>
      <c r="B1074" t="s">
        <v>1100</v>
      </c>
      <c r="C1074" t="s">
        <v>1456</v>
      </c>
      <c r="D1074" t="s">
        <v>1457</v>
      </c>
      <c r="E1074" t="s">
        <v>37</v>
      </c>
      <c r="F1074" t="s">
        <v>11</v>
      </c>
      <c r="G1074" t="s">
        <v>1827</v>
      </c>
      <c r="H1074">
        <v>63.271575300000002</v>
      </c>
      <c r="I1074">
        <v>62.990342699999999</v>
      </c>
      <c r="J1074" s="5">
        <v>0.2812326</v>
      </c>
      <c r="K1074">
        <v>0.44646940000000002</v>
      </c>
    </row>
    <row r="1075" spans="1:11" x14ac:dyDescent="0.25">
      <c r="A1075">
        <v>1074</v>
      </c>
      <c r="B1075" t="s">
        <v>1100</v>
      </c>
      <c r="C1075" t="s">
        <v>1460</v>
      </c>
      <c r="D1075" t="s">
        <v>1461</v>
      </c>
      <c r="E1075" t="s">
        <v>37</v>
      </c>
      <c r="F1075" t="s">
        <v>11</v>
      </c>
      <c r="G1075" t="s">
        <v>1827</v>
      </c>
      <c r="H1075">
        <v>62.535980299999999</v>
      </c>
      <c r="I1075">
        <v>62.621729799999997</v>
      </c>
      <c r="J1075" s="5">
        <v>8.5749500000000006E-2</v>
      </c>
      <c r="K1075">
        <v>0.13693250000000001</v>
      </c>
    </row>
    <row r="1076" spans="1:11" x14ac:dyDescent="0.25">
      <c r="A1076">
        <v>1075</v>
      </c>
      <c r="B1076" t="s">
        <v>1462</v>
      </c>
      <c r="C1076" t="s">
        <v>1473</v>
      </c>
      <c r="D1076" t="s">
        <v>1474</v>
      </c>
      <c r="E1076" t="s">
        <v>37</v>
      </c>
      <c r="F1076" t="s">
        <v>11</v>
      </c>
      <c r="G1076" t="s">
        <v>1827</v>
      </c>
      <c r="H1076">
        <v>64.055080200000006</v>
      </c>
      <c r="I1076">
        <v>63.127779599999997</v>
      </c>
      <c r="J1076" s="5">
        <v>0.92730060000000003</v>
      </c>
      <c r="K1076">
        <v>1.4689264</v>
      </c>
    </row>
    <row r="1077" spans="1:11" x14ac:dyDescent="0.25">
      <c r="A1077">
        <v>1076</v>
      </c>
      <c r="B1077" t="s">
        <v>1462</v>
      </c>
      <c r="C1077" t="s">
        <v>1477</v>
      </c>
      <c r="D1077" t="s">
        <v>1478</v>
      </c>
      <c r="E1077" t="s">
        <v>37</v>
      </c>
      <c r="F1077" t="s">
        <v>11</v>
      </c>
      <c r="G1077" t="s">
        <v>1827</v>
      </c>
      <c r="H1077">
        <v>64.027614200000002</v>
      </c>
      <c r="I1077">
        <v>64.292003500000007</v>
      </c>
      <c r="J1077" s="5">
        <v>0.26438929999999999</v>
      </c>
      <c r="K1077">
        <v>0.41123199999999999</v>
      </c>
    </row>
    <row r="1078" spans="1:11" x14ac:dyDescent="0.25">
      <c r="A1078">
        <v>1077</v>
      </c>
      <c r="B1078" t="s">
        <v>1462</v>
      </c>
      <c r="C1078" t="s">
        <v>1491</v>
      </c>
      <c r="D1078" t="s">
        <v>1492</v>
      </c>
      <c r="E1078" t="s">
        <v>37</v>
      </c>
      <c r="F1078" t="s">
        <v>11</v>
      </c>
      <c r="G1078" t="s">
        <v>1827</v>
      </c>
      <c r="H1078">
        <v>62.563767599999998</v>
      </c>
      <c r="I1078">
        <v>63.842731499999999</v>
      </c>
      <c r="J1078" s="5">
        <v>1.2789638999999999</v>
      </c>
      <c r="K1078">
        <v>2.0033039000000001</v>
      </c>
    </row>
    <row r="1079" spans="1:11" x14ac:dyDescent="0.25">
      <c r="A1079">
        <v>1078</v>
      </c>
      <c r="B1079" t="s">
        <v>1462</v>
      </c>
      <c r="C1079" t="s">
        <v>1513</v>
      </c>
      <c r="D1079" t="s">
        <v>1514</v>
      </c>
      <c r="E1079" t="s">
        <v>37</v>
      </c>
      <c r="F1079" t="s">
        <v>11</v>
      </c>
      <c r="G1079" t="s">
        <v>1827</v>
      </c>
      <c r="H1079">
        <v>63.984837499999998</v>
      </c>
      <c r="I1079">
        <v>64.607795899999999</v>
      </c>
      <c r="J1079" s="5">
        <v>0.62295840000000002</v>
      </c>
      <c r="K1079">
        <v>0.9642155</v>
      </c>
    </row>
    <row r="1080" spans="1:11" x14ac:dyDescent="0.25">
      <c r="A1080">
        <v>1079</v>
      </c>
      <c r="B1080" t="s">
        <v>1462</v>
      </c>
      <c r="C1080" t="s">
        <v>1515</v>
      </c>
      <c r="D1080" t="s">
        <v>1516</v>
      </c>
      <c r="E1080" t="s">
        <v>37</v>
      </c>
      <c r="F1080" t="s">
        <v>11</v>
      </c>
      <c r="G1080" t="s">
        <v>1827</v>
      </c>
      <c r="H1080">
        <v>63.990711099999999</v>
      </c>
      <c r="I1080">
        <v>63.984837499999998</v>
      </c>
      <c r="J1080" s="5">
        <v>5.8735999999999997E-3</v>
      </c>
      <c r="K1080">
        <v>9.1797000000000007E-3</v>
      </c>
    </row>
    <row r="1081" spans="1:11" x14ac:dyDescent="0.25">
      <c r="A1081">
        <v>1080</v>
      </c>
      <c r="B1081" t="s">
        <v>1462</v>
      </c>
      <c r="C1081" t="s">
        <v>1537</v>
      </c>
      <c r="D1081" t="s">
        <v>1538</v>
      </c>
      <c r="E1081" t="s">
        <v>37</v>
      </c>
      <c r="F1081" t="s">
        <v>11</v>
      </c>
      <c r="G1081" t="s">
        <v>1827</v>
      </c>
      <c r="H1081">
        <v>64.039481300000006</v>
      </c>
      <c r="I1081">
        <v>63.625332999999998</v>
      </c>
      <c r="J1081" s="5">
        <v>0.41414830000000002</v>
      </c>
      <c r="K1081">
        <v>0.65091730000000003</v>
      </c>
    </row>
    <row r="1082" spans="1:11" x14ac:dyDescent="0.25">
      <c r="A1082">
        <v>1081</v>
      </c>
      <c r="B1082" t="s">
        <v>1462</v>
      </c>
      <c r="C1082" t="s">
        <v>1539</v>
      </c>
      <c r="D1082" t="s">
        <v>1540</v>
      </c>
      <c r="E1082" t="s">
        <v>37</v>
      </c>
      <c r="F1082" t="s">
        <v>11</v>
      </c>
      <c r="G1082" t="s">
        <v>1827</v>
      </c>
      <c r="H1082">
        <v>62.599011500000003</v>
      </c>
      <c r="I1082">
        <v>64.039481300000006</v>
      </c>
      <c r="J1082" s="5">
        <v>1.4404698</v>
      </c>
      <c r="K1082">
        <v>2.2493465000000001</v>
      </c>
    </row>
    <row r="1083" spans="1:11" x14ac:dyDescent="0.25">
      <c r="A1083">
        <v>1082</v>
      </c>
      <c r="B1083" t="s">
        <v>1462</v>
      </c>
      <c r="C1083" t="s">
        <v>1543</v>
      </c>
      <c r="D1083" t="s">
        <v>1544</v>
      </c>
      <c r="E1083" t="s">
        <v>37</v>
      </c>
      <c r="F1083" t="s">
        <v>11</v>
      </c>
      <c r="G1083" t="s">
        <v>1827</v>
      </c>
      <c r="H1083">
        <v>62.459746099999997</v>
      </c>
      <c r="I1083">
        <v>62.599011500000003</v>
      </c>
      <c r="J1083" s="5">
        <v>0.13926540000000001</v>
      </c>
      <c r="K1083">
        <v>0.22247220000000001</v>
      </c>
    </row>
    <row r="1084" spans="1:11" x14ac:dyDescent="0.25">
      <c r="A1084">
        <v>1083</v>
      </c>
      <c r="B1084" t="s">
        <v>1462</v>
      </c>
      <c r="C1084" t="s">
        <v>1547</v>
      </c>
      <c r="D1084" t="s">
        <v>1548</v>
      </c>
      <c r="E1084" t="s">
        <v>37</v>
      </c>
      <c r="F1084" t="s">
        <v>11</v>
      </c>
      <c r="G1084" t="s">
        <v>1827</v>
      </c>
      <c r="H1084">
        <v>64.375616399999998</v>
      </c>
      <c r="I1084">
        <v>63.411286199999999</v>
      </c>
      <c r="J1084" s="5">
        <v>0.96433020000000003</v>
      </c>
      <c r="K1084">
        <v>1.5207548</v>
      </c>
    </row>
    <row r="1085" spans="1:11" x14ac:dyDescent="0.25">
      <c r="A1085">
        <v>1084</v>
      </c>
      <c r="B1085" t="s">
        <v>1462</v>
      </c>
      <c r="C1085" t="s">
        <v>1555</v>
      </c>
      <c r="D1085" t="s">
        <v>1556</v>
      </c>
      <c r="E1085" t="s">
        <v>37</v>
      </c>
      <c r="F1085" t="s">
        <v>11</v>
      </c>
      <c r="G1085" t="s">
        <v>1827</v>
      </c>
      <c r="H1085">
        <v>64.441703700000005</v>
      </c>
      <c r="I1085">
        <v>63.830402399999997</v>
      </c>
      <c r="J1085" s="5">
        <v>0.61130130000000005</v>
      </c>
      <c r="K1085">
        <v>0.95769610000000005</v>
      </c>
    </row>
    <row r="1086" spans="1:11" x14ac:dyDescent="0.25">
      <c r="A1086">
        <v>1085</v>
      </c>
      <c r="B1086" t="s">
        <v>1462</v>
      </c>
      <c r="C1086" t="s">
        <v>1557</v>
      </c>
      <c r="D1086" t="s">
        <v>1558</v>
      </c>
      <c r="E1086" t="s">
        <v>37</v>
      </c>
      <c r="F1086" t="s">
        <v>11</v>
      </c>
      <c r="G1086" t="s">
        <v>1827</v>
      </c>
      <c r="H1086">
        <v>63.135135599999998</v>
      </c>
      <c r="I1086">
        <v>64.441703700000005</v>
      </c>
      <c r="J1086" s="5">
        <v>1.3065681</v>
      </c>
      <c r="K1086">
        <v>2.0275194999999999</v>
      </c>
    </row>
    <row r="1087" spans="1:11" x14ac:dyDescent="0.25">
      <c r="A1087">
        <v>1086</v>
      </c>
      <c r="B1087" t="s">
        <v>1462</v>
      </c>
      <c r="C1087" t="s">
        <v>1573</v>
      </c>
      <c r="D1087" t="s">
        <v>1574</v>
      </c>
      <c r="E1087" t="s">
        <v>37</v>
      </c>
      <c r="F1087" t="s">
        <v>11</v>
      </c>
      <c r="G1087" t="s">
        <v>1827</v>
      </c>
      <c r="H1087">
        <v>63.839776700000002</v>
      </c>
      <c r="I1087">
        <v>63.084276600000003</v>
      </c>
      <c r="J1087" s="5">
        <v>0.75550010000000001</v>
      </c>
      <c r="K1087">
        <v>1.1976043999999999</v>
      </c>
    </row>
    <row r="1088" spans="1:11" x14ac:dyDescent="0.25">
      <c r="A1088">
        <v>1087</v>
      </c>
      <c r="B1088" t="s">
        <v>1462</v>
      </c>
      <c r="C1088" t="s">
        <v>1581</v>
      </c>
      <c r="D1088" t="s">
        <v>1582</v>
      </c>
      <c r="E1088" t="s">
        <v>37</v>
      </c>
      <c r="F1088" t="s">
        <v>11</v>
      </c>
      <c r="G1088" t="s">
        <v>1827</v>
      </c>
      <c r="H1088">
        <v>63.916536999999998</v>
      </c>
      <c r="I1088">
        <v>63.646464100000003</v>
      </c>
      <c r="J1088" s="5">
        <v>0.2700729</v>
      </c>
      <c r="K1088">
        <v>0.42433290000000001</v>
      </c>
    </row>
    <row r="1089" spans="1:11" x14ac:dyDescent="0.25">
      <c r="A1089">
        <v>1088</v>
      </c>
      <c r="B1089" t="s">
        <v>1462</v>
      </c>
      <c r="C1089" t="s">
        <v>1589</v>
      </c>
      <c r="D1089" t="s">
        <v>1590</v>
      </c>
      <c r="E1089" t="s">
        <v>37</v>
      </c>
      <c r="F1089" t="s">
        <v>11</v>
      </c>
      <c r="G1089" t="s">
        <v>1827</v>
      </c>
      <c r="H1089">
        <v>63.0224002</v>
      </c>
      <c r="I1089">
        <v>63.251685299999998</v>
      </c>
      <c r="J1089" s="5">
        <v>0.22928509999999999</v>
      </c>
      <c r="K1089">
        <v>0.3624964</v>
      </c>
    </row>
    <row r="1090" spans="1:11" x14ac:dyDescent="0.25">
      <c r="A1090">
        <v>1089</v>
      </c>
      <c r="B1090" t="s">
        <v>1462</v>
      </c>
      <c r="C1090" t="s">
        <v>1591</v>
      </c>
      <c r="D1090" t="s">
        <v>1592</v>
      </c>
      <c r="E1090" t="s">
        <v>37</v>
      </c>
      <c r="F1090" t="s">
        <v>11</v>
      </c>
      <c r="G1090" t="s">
        <v>1827</v>
      </c>
      <c r="H1090">
        <v>63.374139599999999</v>
      </c>
      <c r="I1090">
        <v>63.0224002</v>
      </c>
      <c r="J1090" s="5">
        <v>0.35173939999999998</v>
      </c>
      <c r="K1090">
        <v>0.55811809999999995</v>
      </c>
    </row>
    <row r="1091" spans="1:11" x14ac:dyDescent="0.25">
      <c r="A1091">
        <v>1090</v>
      </c>
      <c r="B1091" t="s">
        <v>1462</v>
      </c>
      <c r="C1091" t="s">
        <v>1605</v>
      </c>
      <c r="D1091" t="s">
        <v>1606</v>
      </c>
      <c r="E1091" t="s">
        <v>37</v>
      </c>
      <c r="F1091" t="s">
        <v>11</v>
      </c>
      <c r="G1091" t="s">
        <v>1827</v>
      </c>
      <c r="H1091">
        <v>62.943120200000003</v>
      </c>
      <c r="I1091">
        <v>63.604570500000001</v>
      </c>
      <c r="J1091" s="5">
        <v>0.66145030000000005</v>
      </c>
      <c r="K1091">
        <v>1.0399415000000001</v>
      </c>
    </row>
    <row r="1092" spans="1:11" x14ac:dyDescent="0.25">
      <c r="A1092">
        <v>1091</v>
      </c>
      <c r="B1092" t="s">
        <v>1462</v>
      </c>
      <c r="C1092" t="s">
        <v>1607</v>
      </c>
      <c r="D1092" t="s">
        <v>1608</v>
      </c>
      <c r="E1092" t="s">
        <v>37</v>
      </c>
      <c r="F1092" t="s">
        <v>11</v>
      </c>
      <c r="G1092" t="s">
        <v>1827</v>
      </c>
      <c r="H1092">
        <v>63.963570099999998</v>
      </c>
      <c r="I1092">
        <v>62.943120200000003</v>
      </c>
      <c r="J1092" s="5">
        <v>1.0204499</v>
      </c>
      <c r="K1092">
        <v>1.6212255</v>
      </c>
    </row>
    <row r="1093" spans="1:11" x14ac:dyDescent="0.25">
      <c r="A1093">
        <v>1092</v>
      </c>
      <c r="B1093" t="s">
        <v>1462</v>
      </c>
      <c r="C1093" t="s">
        <v>1609</v>
      </c>
      <c r="D1093" t="s">
        <v>1610</v>
      </c>
      <c r="E1093" t="s">
        <v>37</v>
      </c>
      <c r="F1093" t="s">
        <v>11</v>
      </c>
      <c r="G1093" t="s">
        <v>1827</v>
      </c>
      <c r="H1093">
        <v>64.046303899999998</v>
      </c>
      <c r="I1093">
        <v>63.963570099999998</v>
      </c>
      <c r="J1093" s="5">
        <v>8.2733799999999996E-2</v>
      </c>
      <c r="K1093">
        <v>0.12934519999999999</v>
      </c>
    </row>
    <row r="1094" spans="1:11" x14ac:dyDescent="0.25">
      <c r="A1094">
        <v>1093</v>
      </c>
      <c r="B1094" t="s">
        <v>1462</v>
      </c>
      <c r="C1094" t="s">
        <v>1615</v>
      </c>
      <c r="D1094" t="s">
        <v>1616</v>
      </c>
      <c r="E1094" t="s">
        <v>37</v>
      </c>
      <c r="F1094" t="s">
        <v>11</v>
      </c>
      <c r="G1094" t="s">
        <v>1827</v>
      </c>
      <c r="H1094">
        <v>63.369093300000003</v>
      </c>
      <c r="I1094">
        <v>64.098160500000006</v>
      </c>
      <c r="J1094" s="5">
        <v>0.72906720000000003</v>
      </c>
      <c r="K1094">
        <v>1.1374230000000001</v>
      </c>
    </row>
    <row r="1095" spans="1:11" x14ac:dyDescent="0.25">
      <c r="A1095">
        <v>1094</v>
      </c>
      <c r="B1095" t="s">
        <v>1462</v>
      </c>
      <c r="C1095" t="s">
        <v>1621</v>
      </c>
      <c r="D1095" t="s">
        <v>1622</v>
      </c>
      <c r="E1095" t="s">
        <v>37</v>
      </c>
      <c r="F1095" t="s">
        <v>11</v>
      </c>
      <c r="G1095" t="s">
        <v>1827</v>
      </c>
      <c r="H1095">
        <v>63.211970800000003</v>
      </c>
      <c r="I1095">
        <v>63.606924999999997</v>
      </c>
      <c r="J1095" s="5">
        <v>0.39495419999999998</v>
      </c>
      <c r="K1095">
        <v>0.62092959999999997</v>
      </c>
    </row>
    <row r="1096" spans="1:11" x14ac:dyDescent="0.25">
      <c r="A1096">
        <v>1095</v>
      </c>
      <c r="B1096" t="s">
        <v>1462</v>
      </c>
      <c r="C1096" t="s">
        <v>1629</v>
      </c>
      <c r="D1096" t="s">
        <v>1630</v>
      </c>
      <c r="E1096" t="s">
        <v>37</v>
      </c>
      <c r="F1096" t="s">
        <v>11</v>
      </c>
      <c r="G1096" t="s">
        <v>1827</v>
      </c>
      <c r="H1096">
        <v>64.184754400000003</v>
      </c>
      <c r="I1096">
        <v>62.696684400000002</v>
      </c>
      <c r="J1096" s="5">
        <v>1.48807</v>
      </c>
      <c r="K1096">
        <v>2.3734429000000001</v>
      </c>
    </row>
    <row r="1097" spans="1:11" x14ac:dyDescent="0.25">
      <c r="A1097">
        <v>1096</v>
      </c>
      <c r="B1097" t="s">
        <v>1462</v>
      </c>
      <c r="C1097" t="s">
        <v>1645</v>
      </c>
      <c r="D1097" t="s">
        <v>1646</v>
      </c>
      <c r="E1097" t="s">
        <v>37</v>
      </c>
      <c r="F1097" t="s">
        <v>11</v>
      </c>
      <c r="G1097" t="s">
        <v>1827</v>
      </c>
      <c r="H1097">
        <v>63.690159100000002</v>
      </c>
      <c r="I1097">
        <v>63.297711499999998</v>
      </c>
      <c r="J1097" s="5">
        <v>0.39244760000000001</v>
      </c>
      <c r="K1097">
        <v>0.62000279999999997</v>
      </c>
    </row>
    <row r="1098" spans="1:11" x14ac:dyDescent="0.25">
      <c r="A1098">
        <v>1097</v>
      </c>
      <c r="B1098" t="s">
        <v>1462</v>
      </c>
      <c r="C1098" t="s">
        <v>1651</v>
      </c>
      <c r="D1098" t="s">
        <v>1652</v>
      </c>
      <c r="E1098" t="s">
        <v>37</v>
      </c>
      <c r="F1098" t="s">
        <v>11</v>
      </c>
      <c r="G1098" t="s">
        <v>1827</v>
      </c>
      <c r="H1098">
        <v>62.793832500000001</v>
      </c>
      <c r="I1098">
        <v>64.042968999999999</v>
      </c>
      <c r="J1098" s="5">
        <v>1.2491365000000001</v>
      </c>
      <c r="K1098">
        <v>1.9504663</v>
      </c>
    </row>
    <row r="1099" spans="1:11" x14ac:dyDescent="0.25">
      <c r="A1099">
        <v>1098</v>
      </c>
      <c r="B1099" t="s">
        <v>1462</v>
      </c>
      <c r="C1099" t="s">
        <v>1653</v>
      </c>
      <c r="D1099" t="s">
        <v>1654</v>
      </c>
      <c r="E1099" t="s">
        <v>37</v>
      </c>
      <c r="F1099" t="s">
        <v>11</v>
      </c>
      <c r="G1099" t="s">
        <v>1827</v>
      </c>
      <c r="H1099">
        <v>63.446165700000002</v>
      </c>
      <c r="I1099">
        <v>62.793832500000001</v>
      </c>
      <c r="J1099" s="5">
        <v>0.65233319999999995</v>
      </c>
      <c r="K1099">
        <v>1.0388492</v>
      </c>
    </row>
    <row r="1100" spans="1:11" x14ac:dyDescent="0.25">
      <c r="A1100">
        <v>1099</v>
      </c>
      <c r="B1100" t="s">
        <v>1462</v>
      </c>
      <c r="C1100" t="s">
        <v>1657</v>
      </c>
      <c r="D1100" t="s">
        <v>1658</v>
      </c>
      <c r="E1100" t="s">
        <v>37</v>
      </c>
      <c r="F1100" t="s">
        <v>11</v>
      </c>
      <c r="G1100" t="s">
        <v>1827</v>
      </c>
      <c r="H1100">
        <v>64.507030099999994</v>
      </c>
      <c r="I1100">
        <v>63.929265399999998</v>
      </c>
      <c r="J1100" s="5">
        <v>0.57776470000000002</v>
      </c>
      <c r="K1100">
        <v>0.90375620000000001</v>
      </c>
    </row>
    <row r="1101" spans="1:11" x14ac:dyDescent="0.25">
      <c r="A1101">
        <v>1100</v>
      </c>
      <c r="B1101" t="s">
        <v>1462</v>
      </c>
      <c r="C1101" t="s">
        <v>1659</v>
      </c>
      <c r="D1101" t="s">
        <v>1660</v>
      </c>
      <c r="E1101" t="s">
        <v>37</v>
      </c>
      <c r="F1101" t="s">
        <v>11</v>
      </c>
      <c r="G1101" t="s">
        <v>1827</v>
      </c>
      <c r="H1101">
        <v>63.396118600000001</v>
      </c>
      <c r="I1101">
        <v>64.507030099999994</v>
      </c>
      <c r="J1101" s="5">
        <v>1.1109115000000001</v>
      </c>
      <c r="K1101">
        <v>1.7221557000000001</v>
      </c>
    </row>
    <row r="1102" spans="1:11" x14ac:dyDescent="0.25">
      <c r="A1102">
        <v>1101</v>
      </c>
      <c r="B1102" t="s">
        <v>1462</v>
      </c>
      <c r="C1102" t="s">
        <v>1673</v>
      </c>
      <c r="D1102" t="s">
        <v>1674</v>
      </c>
      <c r="E1102" t="s">
        <v>37</v>
      </c>
      <c r="F1102" t="s">
        <v>11</v>
      </c>
      <c r="G1102" t="s">
        <v>1827</v>
      </c>
      <c r="H1102">
        <v>62.229301300000003</v>
      </c>
      <c r="I1102">
        <v>63.033409900000002</v>
      </c>
      <c r="J1102" s="5">
        <v>0.80410859999999995</v>
      </c>
      <c r="K1102">
        <v>1.2756863000000001</v>
      </c>
    </row>
    <row r="1103" spans="1:11" x14ac:dyDescent="0.25">
      <c r="A1103">
        <v>1102</v>
      </c>
      <c r="B1103" t="s">
        <v>1462</v>
      </c>
      <c r="C1103" t="s">
        <v>1675</v>
      </c>
      <c r="D1103" t="s">
        <v>1676</v>
      </c>
      <c r="E1103" t="s">
        <v>37</v>
      </c>
      <c r="F1103" t="s">
        <v>11</v>
      </c>
      <c r="G1103" t="s">
        <v>1827</v>
      </c>
      <c r="H1103">
        <v>63.730131900000003</v>
      </c>
      <c r="I1103">
        <v>62.229301300000003</v>
      </c>
      <c r="J1103" s="5">
        <v>1.5008306</v>
      </c>
      <c r="K1103">
        <v>2.4117747999999999</v>
      </c>
    </row>
    <row r="1104" spans="1:11" x14ac:dyDescent="0.25">
      <c r="A1104">
        <v>1103</v>
      </c>
      <c r="B1104" t="s">
        <v>1462</v>
      </c>
      <c r="C1104" t="s">
        <v>1677</v>
      </c>
      <c r="D1104" t="s">
        <v>1678</v>
      </c>
      <c r="E1104" t="s">
        <v>37</v>
      </c>
      <c r="F1104" t="s">
        <v>11</v>
      </c>
      <c r="G1104" t="s">
        <v>1827</v>
      </c>
      <c r="H1104">
        <v>63.776015899999997</v>
      </c>
      <c r="I1104">
        <v>63.730131900000003</v>
      </c>
      <c r="J1104" s="5">
        <v>4.5884000000000001E-2</v>
      </c>
      <c r="K1104">
        <v>7.19973E-2</v>
      </c>
    </row>
    <row r="1105" spans="1:11" x14ac:dyDescent="0.25">
      <c r="A1105">
        <v>1104</v>
      </c>
      <c r="B1105" t="s">
        <v>1462</v>
      </c>
      <c r="C1105" t="s">
        <v>1681</v>
      </c>
      <c r="D1105" t="s">
        <v>1682</v>
      </c>
      <c r="E1105" t="s">
        <v>37</v>
      </c>
      <c r="F1105" t="s">
        <v>11</v>
      </c>
      <c r="G1105" t="s">
        <v>1827</v>
      </c>
      <c r="H1105">
        <v>63.926818300000001</v>
      </c>
      <c r="I1105">
        <v>63.901947</v>
      </c>
      <c r="J1105" s="5">
        <v>2.4871299999999999E-2</v>
      </c>
      <c r="K1105">
        <v>3.8920999999999997E-2</v>
      </c>
    </row>
    <row r="1106" spans="1:11" x14ac:dyDescent="0.25">
      <c r="A1106">
        <v>1105</v>
      </c>
      <c r="B1106" t="s">
        <v>1462</v>
      </c>
      <c r="C1106" t="s">
        <v>1685</v>
      </c>
      <c r="D1106" t="s">
        <v>1686</v>
      </c>
      <c r="E1106" t="s">
        <v>37</v>
      </c>
      <c r="F1106" t="s">
        <v>11</v>
      </c>
      <c r="G1106" t="s">
        <v>1827</v>
      </c>
      <c r="H1106">
        <v>62.858015999999999</v>
      </c>
      <c r="I1106">
        <v>63.516781299999998</v>
      </c>
      <c r="J1106" s="5">
        <v>0.6587653</v>
      </c>
      <c r="K1106">
        <v>1.0371516000000001</v>
      </c>
    </row>
    <row r="1107" spans="1:11" x14ac:dyDescent="0.25">
      <c r="A1107">
        <v>1106</v>
      </c>
      <c r="B1107" t="s">
        <v>1462</v>
      </c>
      <c r="C1107" t="s">
        <v>1703</v>
      </c>
      <c r="D1107" t="s">
        <v>1704</v>
      </c>
      <c r="E1107" t="s">
        <v>37</v>
      </c>
      <c r="F1107" t="s">
        <v>11</v>
      </c>
      <c r="G1107" t="s">
        <v>1827</v>
      </c>
      <c r="H1107">
        <v>63.843277700000002</v>
      </c>
      <c r="I1107">
        <v>64.616370500000002</v>
      </c>
      <c r="J1107" s="5">
        <v>0.77309280000000002</v>
      </c>
      <c r="K1107">
        <v>1.1964349000000001</v>
      </c>
    </row>
    <row r="1108" spans="1:11" x14ac:dyDescent="0.25">
      <c r="A1108">
        <v>1107</v>
      </c>
      <c r="B1108" t="s">
        <v>1462</v>
      </c>
      <c r="C1108" t="s">
        <v>1715</v>
      </c>
      <c r="D1108" t="s">
        <v>1716</v>
      </c>
      <c r="E1108" t="s">
        <v>37</v>
      </c>
      <c r="F1108" t="s">
        <v>11</v>
      </c>
      <c r="G1108" t="s">
        <v>1827</v>
      </c>
      <c r="H1108">
        <v>64.289010599999997</v>
      </c>
      <c r="I1108">
        <v>63.683771100000001</v>
      </c>
      <c r="J1108" s="5">
        <v>0.60523950000000004</v>
      </c>
      <c r="K1108">
        <v>0.95038259999999997</v>
      </c>
    </row>
    <row r="1109" spans="1:11" x14ac:dyDescent="0.25">
      <c r="A1109">
        <v>1108</v>
      </c>
      <c r="B1109" t="s">
        <v>1462</v>
      </c>
      <c r="C1109" t="s">
        <v>1725</v>
      </c>
      <c r="D1109" t="s">
        <v>1726</v>
      </c>
      <c r="E1109" t="s">
        <v>37</v>
      </c>
      <c r="F1109" t="s">
        <v>11</v>
      </c>
      <c r="G1109" t="s">
        <v>1827</v>
      </c>
      <c r="H1109">
        <v>64.097009600000007</v>
      </c>
      <c r="I1109">
        <v>63.999634999999998</v>
      </c>
      <c r="J1109" s="5">
        <v>9.7374600000000006E-2</v>
      </c>
      <c r="K1109">
        <v>0.1521487</v>
      </c>
    </row>
    <row r="1110" spans="1:11" x14ac:dyDescent="0.25">
      <c r="A1110">
        <v>1109</v>
      </c>
      <c r="B1110" t="s">
        <v>1462</v>
      </c>
      <c r="C1110" t="s">
        <v>1741</v>
      </c>
      <c r="D1110" t="s">
        <v>1742</v>
      </c>
      <c r="E1110" t="s">
        <v>37</v>
      </c>
      <c r="F1110" t="s">
        <v>11</v>
      </c>
      <c r="G1110" t="s">
        <v>1827</v>
      </c>
      <c r="H1110">
        <v>63.430262900000002</v>
      </c>
      <c r="I1110">
        <v>63.324551399999997</v>
      </c>
      <c r="J1110" s="5">
        <v>0.1057115</v>
      </c>
      <c r="K1110">
        <v>0.166936</v>
      </c>
    </row>
    <row r="1111" spans="1:11" x14ac:dyDescent="0.25">
      <c r="A1111">
        <v>1110</v>
      </c>
      <c r="B1111" t="s">
        <v>1462</v>
      </c>
      <c r="C1111" t="s">
        <v>1745</v>
      </c>
      <c r="D1111" t="s">
        <v>1746</v>
      </c>
      <c r="E1111" t="s">
        <v>37</v>
      </c>
      <c r="F1111" t="s">
        <v>11</v>
      </c>
      <c r="G1111" t="s">
        <v>1827</v>
      </c>
      <c r="H1111">
        <v>64.196106700000001</v>
      </c>
      <c r="I1111">
        <v>64.168644599999993</v>
      </c>
      <c r="J1111" s="5">
        <v>2.74621E-2</v>
      </c>
      <c r="K1111">
        <v>4.2796800000000003E-2</v>
      </c>
    </row>
    <row r="1112" spans="1:11" x14ac:dyDescent="0.25">
      <c r="A1112">
        <v>1111</v>
      </c>
      <c r="B1112" t="s">
        <v>1462</v>
      </c>
      <c r="C1112" t="s">
        <v>1747</v>
      </c>
      <c r="D1112" t="s">
        <v>1748</v>
      </c>
      <c r="E1112" t="s">
        <v>37</v>
      </c>
      <c r="F1112" t="s">
        <v>11</v>
      </c>
      <c r="G1112" t="s">
        <v>1827</v>
      </c>
      <c r="H1112">
        <v>63.780454599999999</v>
      </c>
      <c r="I1112">
        <v>64.196106700000001</v>
      </c>
      <c r="J1112" s="5">
        <v>0.41565210000000002</v>
      </c>
      <c r="K1112">
        <v>0.64747239999999995</v>
      </c>
    </row>
    <row r="1113" spans="1:11" x14ac:dyDescent="0.25">
      <c r="A1113">
        <v>1112</v>
      </c>
      <c r="B1113" t="s">
        <v>1462</v>
      </c>
      <c r="C1113" t="s">
        <v>1759</v>
      </c>
      <c r="D1113" t="s">
        <v>1760</v>
      </c>
      <c r="E1113" t="s">
        <v>37</v>
      </c>
      <c r="F1113" t="s">
        <v>11</v>
      </c>
      <c r="G1113" t="s">
        <v>1827</v>
      </c>
      <c r="H1113">
        <v>63.580340399999997</v>
      </c>
      <c r="I1113">
        <v>64.336370099999996</v>
      </c>
      <c r="J1113" s="5">
        <v>0.75602970000000003</v>
      </c>
      <c r="K1113">
        <v>1.1751202000000001</v>
      </c>
    </row>
    <row r="1114" spans="1:11" x14ac:dyDescent="0.25">
      <c r="A1114">
        <v>1113</v>
      </c>
      <c r="B1114" t="s">
        <v>1462</v>
      </c>
      <c r="C1114" t="s">
        <v>1763</v>
      </c>
      <c r="D1114" t="s">
        <v>1764</v>
      </c>
      <c r="E1114" t="s">
        <v>37</v>
      </c>
      <c r="F1114" t="s">
        <v>11</v>
      </c>
      <c r="G1114" t="s">
        <v>1827</v>
      </c>
      <c r="H1114">
        <v>64.194262899999998</v>
      </c>
      <c r="I1114">
        <v>62.979528199999997</v>
      </c>
      <c r="J1114" s="5">
        <v>1.2147346999999999</v>
      </c>
      <c r="K1114">
        <v>1.9287771</v>
      </c>
    </row>
    <row r="1115" spans="1:11" x14ac:dyDescent="0.25">
      <c r="A1115">
        <v>1114</v>
      </c>
      <c r="B1115" t="s">
        <v>1462</v>
      </c>
      <c r="C1115" t="s">
        <v>1783</v>
      </c>
      <c r="D1115" t="s">
        <v>1784</v>
      </c>
      <c r="E1115" t="s">
        <v>37</v>
      </c>
      <c r="F1115" t="s">
        <v>11</v>
      </c>
      <c r="G1115" t="s">
        <v>1827</v>
      </c>
      <c r="H1115">
        <v>63.396414100000001</v>
      </c>
      <c r="I1115">
        <v>63.341289400000001</v>
      </c>
      <c r="J1115" s="5">
        <v>5.5124699999999999E-2</v>
      </c>
      <c r="K1115">
        <v>8.7028099999999997E-2</v>
      </c>
    </row>
    <row r="1116" spans="1:11" x14ac:dyDescent="0.25">
      <c r="A1116">
        <v>1115</v>
      </c>
      <c r="B1116" t="s">
        <v>1462</v>
      </c>
      <c r="C1116" t="s">
        <v>1795</v>
      </c>
      <c r="D1116" t="s">
        <v>1796</v>
      </c>
      <c r="E1116" t="s">
        <v>37</v>
      </c>
      <c r="F1116" t="s">
        <v>11</v>
      </c>
      <c r="G1116" t="s">
        <v>1827</v>
      </c>
      <c r="H1116">
        <v>63.281929599999998</v>
      </c>
      <c r="I1116">
        <v>62.165916699999997</v>
      </c>
      <c r="J1116" s="5">
        <v>1.1160129000000001</v>
      </c>
      <c r="K1116">
        <v>1.7952167000000001</v>
      </c>
    </row>
    <row r="1117" spans="1:11" x14ac:dyDescent="0.25">
      <c r="A1117">
        <v>1116</v>
      </c>
      <c r="B1117" t="s">
        <v>1462</v>
      </c>
      <c r="C1117" t="s">
        <v>1805</v>
      </c>
      <c r="D1117" t="s">
        <v>1806</v>
      </c>
      <c r="E1117" t="s">
        <v>37</v>
      </c>
      <c r="F1117" t="s">
        <v>11</v>
      </c>
      <c r="G1117" t="s">
        <v>1827</v>
      </c>
      <c r="H1117">
        <v>64.057910399999997</v>
      </c>
      <c r="I1117">
        <v>64.375934700000002</v>
      </c>
      <c r="J1117" s="5">
        <v>0.31802429999999998</v>
      </c>
      <c r="K1117">
        <v>0.49401119999999998</v>
      </c>
    </row>
    <row r="1118" spans="1:11" x14ac:dyDescent="0.25">
      <c r="A1118">
        <v>1117</v>
      </c>
      <c r="B1118" t="s">
        <v>1462</v>
      </c>
      <c r="C1118" t="s">
        <v>1811</v>
      </c>
      <c r="D1118" t="s">
        <v>1812</v>
      </c>
      <c r="E1118" t="s">
        <v>37</v>
      </c>
      <c r="F1118" t="s">
        <v>11</v>
      </c>
      <c r="G1118" t="s">
        <v>1827</v>
      </c>
      <c r="H1118">
        <v>64.003052199999999</v>
      </c>
      <c r="I1118">
        <v>63.392290299999999</v>
      </c>
      <c r="J1118" s="5">
        <v>0.61076189999999997</v>
      </c>
      <c r="K1118">
        <v>0.96346399999999999</v>
      </c>
    </row>
    <row r="1119" spans="1:11" x14ac:dyDescent="0.25">
      <c r="A1119">
        <v>1118</v>
      </c>
      <c r="B1119" t="s">
        <v>36</v>
      </c>
      <c r="C1119" t="s">
        <v>40</v>
      </c>
      <c r="D1119" t="s">
        <v>41</v>
      </c>
      <c r="E1119" t="s">
        <v>37</v>
      </c>
      <c r="F1119" t="s">
        <v>12</v>
      </c>
      <c r="G1119" t="s">
        <v>1827</v>
      </c>
      <c r="H1119">
        <v>63.8901793</v>
      </c>
      <c r="I1119">
        <v>63.573897799999997</v>
      </c>
      <c r="J1119" s="5">
        <v>0.31628149999999999</v>
      </c>
      <c r="K1119">
        <v>0.4975021</v>
      </c>
    </row>
    <row r="1120" spans="1:11" x14ac:dyDescent="0.25">
      <c r="A1120">
        <v>1119</v>
      </c>
      <c r="B1120" t="s">
        <v>36</v>
      </c>
      <c r="C1120" t="s">
        <v>46</v>
      </c>
      <c r="D1120" t="s">
        <v>47</v>
      </c>
      <c r="E1120" t="s">
        <v>37</v>
      </c>
      <c r="F1120" t="s">
        <v>12</v>
      </c>
      <c r="G1120" t="s">
        <v>1827</v>
      </c>
      <c r="H1120">
        <v>63.877599799999999</v>
      </c>
      <c r="I1120">
        <v>63.394201500000001</v>
      </c>
      <c r="J1120" s="5">
        <v>0.4833983</v>
      </c>
      <c r="K1120">
        <v>0.76252759999999997</v>
      </c>
    </row>
    <row r="1121" spans="1:11" x14ac:dyDescent="0.25">
      <c r="A1121">
        <v>1120</v>
      </c>
      <c r="B1121" t="s">
        <v>36</v>
      </c>
      <c r="C1121" t="s">
        <v>52</v>
      </c>
      <c r="D1121" t="s">
        <v>53</v>
      </c>
      <c r="E1121" t="s">
        <v>37</v>
      </c>
      <c r="F1121" t="s">
        <v>12</v>
      </c>
      <c r="G1121" t="s">
        <v>1827</v>
      </c>
      <c r="H1121">
        <v>63.7350256</v>
      </c>
      <c r="I1121">
        <v>63.153902100000003</v>
      </c>
      <c r="J1121" s="5">
        <v>0.58112350000000002</v>
      </c>
      <c r="K1121">
        <v>0.92017040000000005</v>
      </c>
    </row>
    <row r="1122" spans="1:11" x14ac:dyDescent="0.25">
      <c r="A1122">
        <v>1121</v>
      </c>
      <c r="B1122" t="s">
        <v>36</v>
      </c>
      <c r="C1122" t="s">
        <v>60</v>
      </c>
      <c r="D1122" t="s">
        <v>61</v>
      </c>
      <c r="E1122" t="s">
        <v>37</v>
      </c>
      <c r="F1122" t="s">
        <v>12</v>
      </c>
      <c r="G1122" t="s">
        <v>1827</v>
      </c>
      <c r="H1122">
        <v>63.960297599999997</v>
      </c>
      <c r="I1122">
        <v>63.327551100000001</v>
      </c>
      <c r="J1122" s="5">
        <v>0.63274649999999999</v>
      </c>
      <c r="K1122">
        <v>0.99916459999999996</v>
      </c>
    </row>
    <row r="1123" spans="1:11" x14ac:dyDescent="0.25">
      <c r="A1123">
        <v>1122</v>
      </c>
      <c r="B1123" t="s">
        <v>36</v>
      </c>
      <c r="C1123" t="s">
        <v>72</v>
      </c>
      <c r="D1123" t="s">
        <v>73</v>
      </c>
      <c r="E1123" t="s">
        <v>37</v>
      </c>
      <c r="F1123" t="s">
        <v>12</v>
      </c>
      <c r="G1123" t="s">
        <v>1827</v>
      </c>
      <c r="H1123">
        <v>63.694095400000002</v>
      </c>
      <c r="I1123">
        <v>63.091464199999997</v>
      </c>
      <c r="J1123" s="5">
        <v>0.60263120000000003</v>
      </c>
      <c r="K1123">
        <v>0.95517070000000004</v>
      </c>
    </row>
    <row r="1124" spans="1:11" x14ac:dyDescent="0.25">
      <c r="A1124">
        <v>1123</v>
      </c>
      <c r="B1124" t="s">
        <v>36</v>
      </c>
      <c r="C1124" t="s">
        <v>76</v>
      </c>
      <c r="D1124" t="s">
        <v>77</v>
      </c>
      <c r="E1124" t="s">
        <v>37</v>
      </c>
      <c r="F1124" t="s">
        <v>12</v>
      </c>
      <c r="G1124" t="s">
        <v>1827</v>
      </c>
      <c r="H1124">
        <v>62.5571913</v>
      </c>
      <c r="I1124">
        <v>63.694095400000002</v>
      </c>
      <c r="J1124" s="5">
        <v>1.1369041</v>
      </c>
      <c r="K1124">
        <v>1.7849443</v>
      </c>
    </row>
    <row r="1125" spans="1:11" x14ac:dyDescent="0.25">
      <c r="A1125">
        <v>1124</v>
      </c>
      <c r="B1125" t="s">
        <v>36</v>
      </c>
      <c r="C1125" t="s">
        <v>80</v>
      </c>
      <c r="D1125" t="s">
        <v>81</v>
      </c>
      <c r="E1125" t="s">
        <v>37</v>
      </c>
      <c r="F1125" t="s">
        <v>12</v>
      </c>
      <c r="G1125" t="s">
        <v>1827</v>
      </c>
      <c r="H1125">
        <v>62.9960399</v>
      </c>
      <c r="I1125">
        <v>63.815131299999997</v>
      </c>
      <c r="J1125" s="5">
        <v>0.81909140000000003</v>
      </c>
      <c r="K1125">
        <v>1.2835379</v>
      </c>
    </row>
    <row r="1126" spans="1:11" x14ac:dyDescent="0.25">
      <c r="A1126">
        <v>1125</v>
      </c>
      <c r="B1126" t="s">
        <v>36</v>
      </c>
      <c r="C1126" t="s">
        <v>82</v>
      </c>
      <c r="D1126" t="s">
        <v>83</v>
      </c>
      <c r="E1126" t="s">
        <v>37</v>
      </c>
      <c r="F1126" t="s">
        <v>12</v>
      </c>
      <c r="G1126" t="s">
        <v>1827</v>
      </c>
      <c r="H1126">
        <v>63.837266499999998</v>
      </c>
      <c r="I1126">
        <v>62.9960399</v>
      </c>
      <c r="J1126" s="5">
        <v>0.84122660000000005</v>
      </c>
      <c r="K1126">
        <v>1.3353642999999999</v>
      </c>
    </row>
    <row r="1127" spans="1:11" x14ac:dyDescent="0.25">
      <c r="A1127">
        <v>1126</v>
      </c>
      <c r="B1127" t="s">
        <v>36</v>
      </c>
      <c r="C1127" t="s">
        <v>94</v>
      </c>
      <c r="D1127" t="s">
        <v>95</v>
      </c>
      <c r="E1127" t="s">
        <v>37</v>
      </c>
      <c r="F1127" t="s">
        <v>12</v>
      </c>
      <c r="G1127" t="s">
        <v>1827</v>
      </c>
      <c r="H1127">
        <v>64.493298100000004</v>
      </c>
      <c r="I1127">
        <v>64.423271900000003</v>
      </c>
      <c r="J1127" s="5">
        <v>7.0026199999999997E-2</v>
      </c>
      <c r="K1127">
        <v>0.1086971</v>
      </c>
    </row>
    <row r="1128" spans="1:11" x14ac:dyDescent="0.25">
      <c r="A1128">
        <v>1127</v>
      </c>
      <c r="B1128" t="s">
        <v>36</v>
      </c>
      <c r="C1128" t="s">
        <v>96</v>
      </c>
      <c r="D1128" t="s">
        <v>97</v>
      </c>
      <c r="E1128" t="s">
        <v>37</v>
      </c>
      <c r="F1128" t="s">
        <v>12</v>
      </c>
      <c r="G1128" t="s">
        <v>1827</v>
      </c>
      <c r="H1128">
        <v>63.435594000000002</v>
      </c>
      <c r="I1128">
        <v>64.493298100000004</v>
      </c>
      <c r="J1128" s="5">
        <v>1.0577041</v>
      </c>
      <c r="K1128">
        <v>1.6400216999999999</v>
      </c>
    </row>
    <row r="1129" spans="1:11" x14ac:dyDescent="0.25">
      <c r="A1129">
        <v>1128</v>
      </c>
      <c r="B1129" t="s">
        <v>36</v>
      </c>
      <c r="C1129" t="s">
        <v>100</v>
      </c>
      <c r="D1129" t="s">
        <v>101</v>
      </c>
      <c r="E1129" t="s">
        <v>37</v>
      </c>
      <c r="F1129" t="s">
        <v>12</v>
      </c>
      <c r="G1129" t="s">
        <v>1827</v>
      </c>
      <c r="H1129">
        <v>63.373854600000001</v>
      </c>
      <c r="I1129">
        <v>63.269767600000002</v>
      </c>
      <c r="J1129" s="5">
        <v>0.104087</v>
      </c>
      <c r="K1129">
        <v>0.16451299999999999</v>
      </c>
    </row>
    <row r="1130" spans="1:11" x14ac:dyDescent="0.25">
      <c r="A1130">
        <v>1129</v>
      </c>
      <c r="B1130" t="s">
        <v>36</v>
      </c>
      <c r="C1130" t="s">
        <v>110</v>
      </c>
      <c r="D1130" t="s">
        <v>111</v>
      </c>
      <c r="E1130" t="s">
        <v>37</v>
      </c>
      <c r="F1130" t="s">
        <v>12</v>
      </c>
      <c r="G1130" t="s">
        <v>1827</v>
      </c>
      <c r="H1130">
        <v>62.675590800000002</v>
      </c>
      <c r="I1130">
        <v>62.7380985</v>
      </c>
      <c r="J1130" s="5">
        <v>6.2507699999999999E-2</v>
      </c>
      <c r="K1130">
        <v>9.9632799999999994E-2</v>
      </c>
    </row>
    <row r="1131" spans="1:11" x14ac:dyDescent="0.25">
      <c r="A1131">
        <v>1130</v>
      </c>
      <c r="B1131" t="s">
        <v>36</v>
      </c>
      <c r="C1131" t="s">
        <v>112</v>
      </c>
      <c r="D1131" t="s">
        <v>113</v>
      </c>
      <c r="E1131" t="s">
        <v>37</v>
      </c>
      <c r="F1131" t="s">
        <v>12</v>
      </c>
      <c r="G1131" t="s">
        <v>1827</v>
      </c>
      <c r="H1131">
        <v>63.629629399999999</v>
      </c>
      <c r="I1131">
        <v>62.675590800000002</v>
      </c>
      <c r="J1131" s="5">
        <v>0.95403859999999996</v>
      </c>
      <c r="K1131">
        <v>1.5221853000000001</v>
      </c>
    </row>
    <row r="1132" spans="1:11" x14ac:dyDescent="0.25">
      <c r="A1132">
        <v>1131</v>
      </c>
      <c r="B1132" t="s">
        <v>36</v>
      </c>
      <c r="C1132" t="s">
        <v>116</v>
      </c>
      <c r="D1132" t="s">
        <v>117</v>
      </c>
      <c r="E1132" t="s">
        <v>37</v>
      </c>
      <c r="F1132" t="s">
        <v>12</v>
      </c>
      <c r="G1132" t="s">
        <v>1827</v>
      </c>
      <c r="H1132">
        <v>63.125406699999999</v>
      </c>
      <c r="I1132">
        <v>63.7433744</v>
      </c>
      <c r="J1132" s="5">
        <v>0.61796770000000001</v>
      </c>
      <c r="K1132">
        <v>0.96946189999999999</v>
      </c>
    </row>
    <row r="1133" spans="1:11" x14ac:dyDescent="0.25">
      <c r="A1133">
        <v>1132</v>
      </c>
      <c r="B1133" t="s">
        <v>36</v>
      </c>
      <c r="C1133" t="s">
        <v>124</v>
      </c>
      <c r="D1133" t="s">
        <v>125</v>
      </c>
      <c r="E1133" t="s">
        <v>37</v>
      </c>
      <c r="F1133" t="s">
        <v>12</v>
      </c>
      <c r="G1133" t="s">
        <v>1827</v>
      </c>
      <c r="H1133">
        <v>62.726404799999997</v>
      </c>
      <c r="I1133">
        <v>62.952031400000003</v>
      </c>
      <c r="J1133" s="5">
        <v>0.22562660000000001</v>
      </c>
      <c r="K1133">
        <v>0.35841040000000002</v>
      </c>
    </row>
    <row r="1134" spans="1:11" x14ac:dyDescent="0.25">
      <c r="A1134">
        <v>1133</v>
      </c>
      <c r="B1134" t="s">
        <v>36</v>
      </c>
      <c r="C1134" t="s">
        <v>128</v>
      </c>
      <c r="D1134" t="s">
        <v>129</v>
      </c>
      <c r="E1134" t="s">
        <v>37</v>
      </c>
      <c r="F1134" t="s">
        <v>12</v>
      </c>
      <c r="G1134" t="s">
        <v>1827</v>
      </c>
      <c r="H1134">
        <v>62.560783399999998</v>
      </c>
      <c r="I1134">
        <v>62.821111500000001</v>
      </c>
      <c r="J1134" s="5">
        <v>0.26032810000000001</v>
      </c>
      <c r="K1134">
        <v>0.41439589999999998</v>
      </c>
    </row>
    <row r="1135" spans="1:11" x14ac:dyDescent="0.25">
      <c r="A1135">
        <v>1134</v>
      </c>
      <c r="B1135" t="s">
        <v>36</v>
      </c>
      <c r="C1135" t="s">
        <v>130</v>
      </c>
      <c r="D1135" t="s">
        <v>131</v>
      </c>
      <c r="E1135" t="s">
        <v>37</v>
      </c>
      <c r="F1135" t="s">
        <v>12</v>
      </c>
      <c r="G1135" t="s">
        <v>1827</v>
      </c>
      <c r="H1135">
        <v>62.788674</v>
      </c>
      <c r="I1135">
        <v>62.560783399999998</v>
      </c>
      <c r="J1135" s="5">
        <v>0.2278906</v>
      </c>
      <c r="K1135">
        <v>0.3642707</v>
      </c>
    </row>
    <row r="1136" spans="1:11" x14ac:dyDescent="0.25">
      <c r="A1136">
        <v>1135</v>
      </c>
      <c r="B1136" t="s">
        <v>36</v>
      </c>
      <c r="C1136" t="s">
        <v>146</v>
      </c>
      <c r="D1136" t="s">
        <v>147</v>
      </c>
      <c r="E1136" t="s">
        <v>37</v>
      </c>
      <c r="F1136" t="s">
        <v>12</v>
      </c>
      <c r="G1136" t="s">
        <v>1827</v>
      </c>
      <c r="H1136">
        <v>64.105716299999997</v>
      </c>
      <c r="I1136">
        <v>63.286714699999997</v>
      </c>
      <c r="J1136" s="5">
        <v>0.8190016</v>
      </c>
      <c r="K1136">
        <v>1.2941130000000001</v>
      </c>
    </row>
    <row r="1137" spans="1:11" x14ac:dyDescent="0.25">
      <c r="A1137">
        <v>1136</v>
      </c>
      <c r="B1137" t="s">
        <v>36</v>
      </c>
      <c r="C1137" t="s">
        <v>148</v>
      </c>
      <c r="D1137" t="s">
        <v>149</v>
      </c>
      <c r="E1137" t="s">
        <v>37</v>
      </c>
      <c r="F1137" t="s">
        <v>12</v>
      </c>
      <c r="G1137" t="s">
        <v>1827</v>
      </c>
      <c r="H1137">
        <v>63.135389199999999</v>
      </c>
      <c r="I1137">
        <v>64.105716299999997</v>
      </c>
      <c r="J1137" s="5">
        <v>0.9703271</v>
      </c>
      <c r="K1137">
        <v>1.5136358000000001</v>
      </c>
    </row>
    <row r="1138" spans="1:11" x14ac:dyDescent="0.25">
      <c r="A1138">
        <v>1137</v>
      </c>
      <c r="B1138" t="s">
        <v>36</v>
      </c>
      <c r="C1138" t="s">
        <v>150</v>
      </c>
      <c r="D1138" t="s">
        <v>151</v>
      </c>
      <c r="E1138" t="s">
        <v>37</v>
      </c>
      <c r="F1138" t="s">
        <v>12</v>
      </c>
      <c r="G1138" t="s">
        <v>1827</v>
      </c>
      <c r="H1138">
        <v>62.8285646</v>
      </c>
      <c r="I1138">
        <v>63.135389199999999</v>
      </c>
      <c r="J1138" s="5">
        <v>0.3068246</v>
      </c>
      <c r="K1138">
        <v>0.48597879999999999</v>
      </c>
    </row>
    <row r="1139" spans="1:11" x14ac:dyDescent="0.25">
      <c r="A1139">
        <v>1138</v>
      </c>
      <c r="B1139" t="s">
        <v>36</v>
      </c>
      <c r="C1139" t="s">
        <v>152</v>
      </c>
      <c r="D1139" t="s">
        <v>153</v>
      </c>
      <c r="E1139" t="s">
        <v>37</v>
      </c>
      <c r="F1139" t="s">
        <v>12</v>
      </c>
      <c r="G1139" t="s">
        <v>1827</v>
      </c>
      <c r="H1139">
        <v>62.4112832</v>
      </c>
      <c r="I1139">
        <v>62.8285646</v>
      </c>
      <c r="J1139" s="5">
        <v>0.41728140000000002</v>
      </c>
      <c r="K1139">
        <v>0.66415869999999999</v>
      </c>
    </row>
    <row r="1140" spans="1:11" x14ac:dyDescent="0.25">
      <c r="A1140">
        <v>1139</v>
      </c>
      <c r="B1140" t="s">
        <v>36</v>
      </c>
      <c r="C1140" t="s">
        <v>178</v>
      </c>
      <c r="D1140" t="s">
        <v>179</v>
      </c>
      <c r="E1140" t="s">
        <v>37</v>
      </c>
      <c r="F1140" t="s">
        <v>12</v>
      </c>
      <c r="G1140" t="s">
        <v>1827</v>
      </c>
      <c r="H1140">
        <v>62.750384099999998</v>
      </c>
      <c r="I1140">
        <v>63.538009600000002</v>
      </c>
      <c r="J1140" s="5">
        <v>0.78762549999999998</v>
      </c>
      <c r="K1140">
        <v>1.2396130999999999</v>
      </c>
    </row>
    <row r="1141" spans="1:11" x14ac:dyDescent="0.25">
      <c r="A1141">
        <v>1140</v>
      </c>
      <c r="B1141" t="s">
        <v>36</v>
      </c>
      <c r="C1141" t="s">
        <v>186</v>
      </c>
      <c r="D1141" t="s">
        <v>187</v>
      </c>
      <c r="E1141" t="s">
        <v>37</v>
      </c>
      <c r="F1141" t="s">
        <v>12</v>
      </c>
      <c r="G1141" t="s">
        <v>1827</v>
      </c>
      <c r="H1141">
        <v>64.598088599999997</v>
      </c>
      <c r="I1141">
        <v>63.474945099999999</v>
      </c>
      <c r="J1141" s="5">
        <v>1.1231435000000001</v>
      </c>
      <c r="K1141">
        <v>1.7694281000000001</v>
      </c>
    </row>
    <row r="1142" spans="1:11" x14ac:dyDescent="0.25">
      <c r="A1142">
        <v>1141</v>
      </c>
      <c r="B1142" t="s">
        <v>36</v>
      </c>
      <c r="C1142" t="s">
        <v>202</v>
      </c>
      <c r="D1142" t="s">
        <v>203</v>
      </c>
      <c r="E1142" t="s">
        <v>37</v>
      </c>
      <c r="F1142" t="s">
        <v>12</v>
      </c>
      <c r="G1142" t="s">
        <v>1827</v>
      </c>
      <c r="H1142">
        <v>64.193886899999995</v>
      </c>
      <c r="I1142">
        <v>63.778149300000003</v>
      </c>
      <c r="J1142" s="5">
        <v>0.41573759999999998</v>
      </c>
      <c r="K1142">
        <v>0.65184960000000003</v>
      </c>
    </row>
    <row r="1143" spans="1:11" x14ac:dyDescent="0.25">
      <c r="A1143">
        <v>1142</v>
      </c>
      <c r="B1143" t="s">
        <v>36</v>
      </c>
      <c r="C1143" t="s">
        <v>212</v>
      </c>
      <c r="D1143" t="s">
        <v>213</v>
      </c>
      <c r="E1143" t="s">
        <v>37</v>
      </c>
      <c r="F1143" t="s">
        <v>12</v>
      </c>
      <c r="G1143" t="s">
        <v>1827</v>
      </c>
      <c r="H1143">
        <v>63.720470499999998</v>
      </c>
      <c r="I1143">
        <v>64.510008499999998</v>
      </c>
      <c r="J1143" s="5">
        <v>0.78953799999999996</v>
      </c>
      <c r="K1143">
        <v>1.2239</v>
      </c>
    </row>
    <row r="1144" spans="1:11" x14ac:dyDescent="0.25">
      <c r="A1144">
        <v>1143</v>
      </c>
      <c r="B1144" t="s">
        <v>36</v>
      </c>
      <c r="C1144" t="s">
        <v>216</v>
      </c>
      <c r="D1144" t="s">
        <v>217</v>
      </c>
      <c r="E1144" t="s">
        <v>37</v>
      </c>
      <c r="F1144" t="s">
        <v>12</v>
      </c>
      <c r="G1144" t="s">
        <v>1827</v>
      </c>
      <c r="H1144">
        <v>62.820243900000001</v>
      </c>
      <c r="I1144">
        <v>62.885979200000001</v>
      </c>
      <c r="J1144" s="5">
        <v>6.5735299999999997E-2</v>
      </c>
      <c r="K1144">
        <v>0.1045309</v>
      </c>
    </row>
    <row r="1145" spans="1:11" x14ac:dyDescent="0.25">
      <c r="A1145">
        <v>1144</v>
      </c>
      <c r="B1145" t="s">
        <v>36</v>
      </c>
      <c r="C1145" t="s">
        <v>226</v>
      </c>
      <c r="D1145" t="s">
        <v>227</v>
      </c>
      <c r="E1145" t="s">
        <v>37</v>
      </c>
      <c r="F1145" t="s">
        <v>12</v>
      </c>
      <c r="G1145" t="s">
        <v>1827</v>
      </c>
      <c r="H1145">
        <v>63.4589067</v>
      </c>
      <c r="I1145">
        <v>62.775679799999999</v>
      </c>
      <c r="J1145" s="5">
        <v>0.68322689999999997</v>
      </c>
      <c r="K1145">
        <v>1.0883624000000001</v>
      </c>
    </row>
    <row r="1146" spans="1:11" x14ac:dyDescent="0.25">
      <c r="A1146">
        <v>1145</v>
      </c>
      <c r="B1146" t="s">
        <v>36</v>
      </c>
      <c r="C1146" t="s">
        <v>232</v>
      </c>
      <c r="D1146" t="s">
        <v>233</v>
      </c>
      <c r="E1146" t="s">
        <v>37</v>
      </c>
      <c r="F1146" t="s">
        <v>12</v>
      </c>
      <c r="G1146" t="s">
        <v>1827</v>
      </c>
      <c r="H1146">
        <v>64.151634400000006</v>
      </c>
      <c r="I1146">
        <v>63.635281200000001</v>
      </c>
      <c r="J1146" s="5">
        <v>0.51635319999999996</v>
      </c>
      <c r="K1146">
        <v>0.81142599999999998</v>
      </c>
    </row>
    <row r="1147" spans="1:11" x14ac:dyDescent="0.25">
      <c r="A1147">
        <v>1146</v>
      </c>
      <c r="B1147" t="s">
        <v>36</v>
      </c>
      <c r="C1147" t="s">
        <v>248</v>
      </c>
      <c r="D1147" t="s">
        <v>249</v>
      </c>
      <c r="E1147" t="s">
        <v>37</v>
      </c>
      <c r="F1147" t="s">
        <v>12</v>
      </c>
      <c r="G1147" t="s">
        <v>1827</v>
      </c>
      <c r="H1147">
        <v>62.734268700000001</v>
      </c>
      <c r="I1147">
        <v>62.698785899999997</v>
      </c>
      <c r="J1147" s="5">
        <v>3.5482800000000002E-2</v>
      </c>
      <c r="K1147">
        <v>5.6592499999999997E-2</v>
      </c>
    </row>
    <row r="1148" spans="1:11" x14ac:dyDescent="0.25">
      <c r="A1148">
        <v>1147</v>
      </c>
      <c r="B1148" t="s">
        <v>36</v>
      </c>
      <c r="C1148" t="s">
        <v>258</v>
      </c>
      <c r="D1148" t="s">
        <v>259</v>
      </c>
      <c r="E1148" t="s">
        <v>37</v>
      </c>
      <c r="F1148" t="s">
        <v>12</v>
      </c>
      <c r="G1148" t="s">
        <v>1827</v>
      </c>
      <c r="H1148">
        <v>64.450453300000007</v>
      </c>
      <c r="I1148">
        <v>63.946180499999997</v>
      </c>
      <c r="J1148" s="5">
        <v>0.50427279999999997</v>
      </c>
      <c r="K1148">
        <v>0.7885894</v>
      </c>
    </row>
    <row r="1149" spans="1:11" x14ac:dyDescent="0.25">
      <c r="A1149">
        <v>1148</v>
      </c>
      <c r="B1149" t="s">
        <v>36</v>
      </c>
      <c r="C1149" t="s">
        <v>282</v>
      </c>
      <c r="D1149" t="s">
        <v>283</v>
      </c>
      <c r="E1149" t="s">
        <v>37</v>
      </c>
      <c r="F1149" t="s">
        <v>12</v>
      </c>
      <c r="G1149" t="s">
        <v>1827</v>
      </c>
      <c r="H1149">
        <v>63.369647899999997</v>
      </c>
      <c r="I1149">
        <v>64.283726999999999</v>
      </c>
      <c r="J1149" s="5">
        <v>0.91407910000000003</v>
      </c>
      <c r="K1149">
        <v>1.4219447999999999</v>
      </c>
    </row>
    <row r="1150" spans="1:11" x14ac:dyDescent="0.25">
      <c r="A1150">
        <v>1149</v>
      </c>
      <c r="B1150" t="s">
        <v>36</v>
      </c>
      <c r="C1150" t="s">
        <v>286</v>
      </c>
      <c r="D1150" t="s">
        <v>287</v>
      </c>
      <c r="E1150" t="s">
        <v>37</v>
      </c>
      <c r="F1150" t="s">
        <v>12</v>
      </c>
      <c r="G1150" t="s">
        <v>1827</v>
      </c>
      <c r="H1150">
        <v>63.203135799999998</v>
      </c>
      <c r="I1150">
        <v>63.587579900000001</v>
      </c>
      <c r="J1150" s="5">
        <v>0.38444410000000001</v>
      </c>
      <c r="K1150">
        <v>0.60458990000000001</v>
      </c>
    </row>
    <row r="1151" spans="1:11" x14ac:dyDescent="0.25">
      <c r="A1151">
        <v>1150</v>
      </c>
      <c r="B1151" t="s">
        <v>36</v>
      </c>
      <c r="C1151" t="s">
        <v>288</v>
      </c>
      <c r="D1151" t="s">
        <v>289</v>
      </c>
      <c r="E1151" t="s">
        <v>37</v>
      </c>
      <c r="F1151" t="s">
        <v>12</v>
      </c>
      <c r="G1151" t="s">
        <v>1827</v>
      </c>
      <c r="H1151">
        <v>64.142593399999996</v>
      </c>
      <c r="I1151">
        <v>63.203135799999998</v>
      </c>
      <c r="J1151" s="5">
        <v>0.9394576</v>
      </c>
      <c r="K1151">
        <v>1.4864097999999999</v>
      </c>
    </row>
    <row r="1152" spans="1:11" x14ac:dyDescent="0.25">
      <c r="A1152">
        <v>1151</v>
      </c>
      <c r="B1152" t="s">
        <v>36</v>
      </c>
      <c r="C1152" t="s">
        <v>290</v>
      </c>
      <c r="D1152" t="s">
        <v>291</v>
      </c>
      <c r="E1152" t="s">
        <v>37</v>
      </c>
      <c r="F1152" t="s">
        <v>12</v>
      </c>
      <c r="G1152" t="s">
        <v>1827</v>
      </c>
      <c r="H1152">
        <v>62.949584000000002</v>
      </c>
      <c r="I1152">
        <v>64.142593399999996</v>
      </c>
      <c r="J1152" s="5">
        <v>1.1930094</v>
      </c>
      <c r="K1152">
        <v>1.8599332</v>
      </c>
    </row>
    <row r="1153" spans="1:11" x14ac:dyDescent="0.25">
      <c r="A1153">
        <v>1152</v>
      </c>
      <c r="B1153" t="s">
        <v>36</v>
      </c>
      <c r="C1153" t="s">
        <v>294</v>
      </c>
      <c r="D1153" t="s">
        <v>295</v>
      </c>
      <c r="E1153" t="s">
        <v>37</v>
      </c>
      <c r="F1153" t="s">
        <v>12</v>
      </c>
      <c r="G1153" t="s">
        <v>1827</v>
      </c>
      <c r="H1153">
        <v>63.402646300000001</v>
      </c>
      <c r="I1153">
        <v>62.959001000000001</v>
      </c>
      <c r="J1153" s="5">
        <v>0.44364530000000002</v>
      </c>
      <c r="K1153">
        <v>0.70465750000000005</v>
      </c>
    </row>
    <row r="1154" spans="1:11" x14ac:dyDescent="0.25">
      <c r="A1154">
        <v>1153</v>
      </c>
      <c r="B1154" t="s">
        <v>36</v>
      </c>
      <c r="C1154" t="s">
        <v>298</v>
      </c>
      <c r="D1154" t="s">
        <v>299</v>
      </c>
      <c r="E1154" t="s">
        <v>37</v>
      </c>
      <c r="F1154" t="s">
        <v>12</v>
      </c>
      <c r="G1154" t="s">
        <v>1827</v>
      </c>
      <c r="H1154">
        <v>63.984285499999999</v>
      </c>
      <c r="I1154">
        <v>63.809094399999999</v>
      </c>
      <c r="J1154" s="5">
        <v>0.17519109999999999</v>
      </c>
      <c r="K1154">
        <v>0.2745551</v>
      </c>
    </row>
    <row r="1155" spans="1:11" x14ac:dyDescent="0.25">
      <c r="A1155">
        <v>1154</v>
      </c>
      <c r="B1155" t="s">
        <v>36</v>
      </c>
      <c r="C1155" t="s">
        <v>304</v>
      </c>
      <c r="D1155" t="s">
        <v>305</v>
      </c>
      <c r="E1155" t="s">
        <v>37</v>
      </c>
      <c r="F1155" t="s">
        <v>12</v>
      </c>
      <c r="G1155" t="s">
        <v>1827</v>
      </c>
      <c r="H1155">
        <v>63.742892599999998</v>
      </c>
      <c r="I1155">
        <v>63.109477200000001</v>
      </c>
      <c r="J1155" s="5">
        <v>0.63341539999999996</v>
      </c>
      <c r="K1155">
        <v>1.0036771</v>
      </c>
    </row>
    <row r="1156" spans="1:11" x14ac:dyDescent="0.25">
      <c r="A1156">
        <v>1155</v>
      </c>
      <c r="B1156" t="s">
        <v>36</v>
      </c>
      <c r="C1156" t="s">
        <v>314</v>
      </c>
      <c r="D1156" t="s">
        <v>315</v>
      </c>
      <c r="E1156" t="s">
        <v>37</v>
      </c>
      <c r="F1156" t="s">
        <v>12</v>
      </c>
      <c r="G1156" t="s">
        <v>1827</v>
      </c>
      <c r="H1156">
        <v>63.866169800000002</v>
      </c>
      <c r="I1156">
        <v>63.532680300000003</v>
      </c>
      <c r="J1156" s="5">
        <v>0.33348949999999999</v>
      </c>
      <c r="K1156">
        <v>0.52491019999999999</v>
      </c>
    </row>
    <row r="1157" spans="1:11" x14ac:dyDescent="0.25">
      <c r="A1157">
        <v>1156</v>
      </c>
      <c r="B1157" t="s">
        <v>36</v>
      </c>
      <c r="C1157" t="s">
        <v>322</v>
      </c>
      <c r="D1157" t="s">
        <v>323</v>
      </c>
      <c r="E1157" t="s">
        <v>37</v>
      </c>
      <c r="F1157" t="s">
        <v>12</v>
      </c>
      <c r="G1157" t="s">
        <v>1827</v>
      </c>
      <c r="H1157">
        <v>63.195001300000001</v>
      </c>
      <c r="I1157">
        <v>63.583364600000003</v>
      </c>
      <c r="J1157" s="5">
        <v>0.38836330000000002</v>
      </c>
      <c r="K1157">
        <v>0.6107939</v>
      </c>
    </row>
    <row r="1158" spans="1:11" x14ac:dyDescent="0.25">
      <c r="A1158">
        <v>1157</v>
      </c>
      <c r="B1158" t="s">
        <v>36</v>
      </c>
      <c r="C1158" t="s">
        <v>336</v>
      </c>
      <c r="D1158" t="s">
        <v>337</v>
      </c>
      <c r="E1158" t="s">
        <v>37</v>
      </c>
      <c r="F1158" t="s">
        <v>12</v>
      </c>
      <c r="G1158" t="s">
        <v>1827</v>
      </c>
      <c r="H1158">
        <v>63.475939199999999</v>
      </c>
      <c r="I1158">
        <v>64.632535399999995</v>
      </c>
      <c r="J1158" s="5">
        <v>1.1565962000000001</v>
      </c>
      <c r="K1158">
        <v>1.7894953</v>
      </c>
    </row>
    <row r="1159" spans="1:11" x14ac:dyDescent="0.25">
      <c r="A1159">
        <v>1158</v>
      </c>
      <c r="B1159" t="s">
        <v>36</v>
      </c>
      <c r="C1159" t="s">
        <v>350</v>
      </c>
      <c r="D1159" t="s">
        <v>351</v>
      </c>
      <c r="E1159" t="s">
        <v>37</v>
      </c>
      <c r="F1159" t="s">
        <v>12</v>
      </c>
      <c r="G1159" t="s">
        <v>1827</v>
      </c>
      <c r="H1159">
        <v>63.026071700000003</v>
      </c>
      <c r="I1159">
        <v>63.069754500000002</v>
      </c>
      <c r="J1159" s="5">
        <v>4.3682800000000001E-2</v>
      </c>
      <c r="K1159">
        <v>6.9261100000000006E-2</v>
      </c>
    </row>
    <row r="1160" spans="1:11" x14ac:dyDescent="0.25">
      <c r="A1160">
        <v>1159</v>
      </c>
      <c r="B1160" t="s">
        <v>36</v>
      </c>
      <c r="C1160" t="s">
        <v>370</v>
      </c>
      <c r="D1160" t="s">
        <v>371</v>
      </c>
      <c r="E1160" t="s">
        <v>37</v>
      </c>
      <c r="F1160" t="s">
        <v>12</v>
      </c>
      <c r="G1160" t="s">
        <v>1827</v>
      </c>
      <c r="H1160">
        <v>63.4414114</v>
      </c>
      <c r="I1160">
        <v>63.068025499999997</v>
      </c>
      <c r="J1160" s="5">
        <v>0.37338589999999999</v>
      </c>
      <c r="K1160">
        <v>0.59203680000000003</v>
      </c>
    </row>
    <row r="1161" spans="1:11" x14ac:dyDescent="0.25">
      <c r="A1161">
        <v>1160</v>
      </c>
      <c r="B1161" t="s">
        <v>388</v>
      </c>
      <c r="C1161" t="s">
        <v>395</v>
      </c>
      <c r="D1161" t="s">
        <v>396</v>
      </c>
      <c r="E1161" t="s">
        <v>37</v>
      </c>
      <c r="F1161" t="s">
        <v>12</v>
      </c>
      <c r="G1161" t="s">
        <v>1827</v>
      </c>
      <c r="H1161">
        <v>59.645127899999999</v>
      </c>
      <c r="I1161">
        <v>60.4935537</v>
      </c>
      <c r="J1161" s="5">
        <v>0.84842580000000001</v>
      </c>
      <c r="K1161">
        <v>1.4025061000000001</v>
      </c>
    </row>
    <row r="1162" spans="1:11" x14ac:dyDescent="0.25">
      <c r="A1162">
        <v>1161</v>
      </c>
      <c r="B1162" t="s">
        <v>388</v>
      </c>
      <c r="C1162" t="s">
        <v>397</v>
      </c>
      <c r="D1162" t="s">
        <v>398</v>
      </c>
      <c r="E1162" t="s">
        <v>37</v>
      </c>
      <c r="F1162" t="s">
        <v>12</v>
      </c>
      <c r="G1162" t="s">
        <v>1827</v>
      </c>
      <c r="H1162">
        <v>62.425393999999997</v>
      </c>
      <c r="I1162">
        <v>59.645127899999999</v>
      </c>
      <c r="J1162" s="5">
        <v>2.7802661</v>
      </c>
      <c r="K1162">
        <v>4.6613464999999996</v>
      </c>
    </row>
    <row r="1163" spans="1:11" x14ac:dyDescent="0.25">
      <c r="A1163">
        <v>1162</v>
      </c>
      <c r="B1163" t="s">
        <v>388</v>
      </c>
      <c r="C1163" t="s">
        <v>403</v>
      </c>
      <c r="D1163" t="s">
        <v>404</v>
      </c>
      <c r="E1163" t="s">
        <v>37</v>
      </c>
      <c r="F1163" t="s">
        <v>12</v>
      </c>
      <c r="G1163" t="s">
        <v>1827</v>
      </c>
      <c r="H1163">
        <v>60.167433600000003</v>
      </c>
      <c r="I1163">
        <v>62.054199799999999</v>
      </c>
      <c r="J1163" s="5">
        <v>1.8867662000000001</v>
      </c>
      <c r="K1163">
        <v>3.0405133000000002</v>
      </c>
    </row>
    <row r="1164" spans="1:11" x14ac:dyDescent="0.25">
      <c r="A1164">
        <v>1163</v>
      </c>
      <c r="B1164" t="s">
        <v>388</v>
      </c>
      <c r="C1164" t="s">
        <v>409</v>
      </c>
      <c r="D1164" t="s">
        <v>410</v>
      </c>
      <c r="E1164" t="s">
        <v>37</v>
      </c>
      <c r="F1164" t="s">
        <v>12</v>
      </c>
      <c r="G1164" t="s">
        <v>1827</v>
      </c>
      <c r="H1164">
        <v>61.3507794</v>
      </c>
      <c r="I1164">
        <v>63.159573399999999</v>
      </c>
      <c r="J1164" s="5">
        <v>1.808794</v>
      </c>
      <c r="K1164">
        <v>2.8638477</v>
      </c>
    </row>
    <row r="1165" spans="1:11" x14ac:dyDescent="0.25">
      <c r="A1165">
        <v>1164</v>
      </c>
      <c r="B1165" t="s">
        <v>388</v>
      </c>
      <c r="C1165" t="s">
        <v>413</v>
      </c>
      <c r="D1165" t="s">
        <v>414</v>
      </c>
      <c r="E1165" t="s">
        <v>37</v>
      </c>
      <c r="F1165" t="s">
        <v>12</v>
      </c>
      <c r="G1165" t="s">
        <v>1827</v>
      </c>
      <c r="H1165">
        <v>62.230459699999997</v>
      </c>
      <c r="I1165">
        <v>61.186696900000001</v>
      </c>
      <c r="J1165" s="5">
        <v>1.0437628000000001</v>
      </c>
      <c r="K1165">
        <v>1.7058656000000001</v>
      </c>
    </row>
    <row r="1166" spans="1:11" x14ac:dyDescent="0.25">
      <c r="A1166">
        <v>1165</v>
      </c>
      <c r="B1166" t="s">
        <v>388</v>
      </c>
      <c r="C1166" t="s">
        <v>415</v>
      </c>
      <c r="D1166" t="s">
        <v>416</v>
      </c>
      <c r="E1166" t="s">
        <v>37</v>
      </c>
      <c r="F1166" t="s">
        <v>12</v>
      </c>
      <c r="G1166" t="s">
        <v>1827</v>
      </c>
      <c r="H1166">
        <v>61.462115699999998</v>
      </c>
      <c r="I1166">
        <v>62.230459699999997</v>
      </c>
      <c r="J1166" s="5">
        <v>0.76834400000000003</v>
      </c>
      <c r="K1166">
        <v>1.2346751</v>
      </c>
    </row>
    <row r="1167" spans="1:11" x14ac:dyDescent="0.25">
      <c r="A1167">
        <v>1166</v>
      </c>
      <c r="B1167" t="s">
        <v>388</v>
      </c>
      <c r="C1167" t="s">
        <v>417</v>
      </c>
      <c r="D1167" t="s">
        <v>418</v>
      </c>
      <c r="E1167" t="s">
        <v>37</v>
      </c>
      <c r="F1167" t="s">
        <v>12</v>
      </c>
      <c r="G1167" t="s">
        <v>1827</v>
      </c>
      <c r="H1167">
        <v>61.619446000000003</v>
      </c>
      <c r="I1167">
        <v>61.462115699999998</v>
      </c>
      <c r="J1167" s="5">
        <v>0.15733030000000001</v>
      </c>
      <c r="K1167">
        <v>0.25597930000000002</v>
      </c>
    </row>
    <row r="1168" spans="1:11" x14ac:dyDescent="0.25">
      <c r="A1168">
        <v>1167</v>
      </c>
      <c r="B1168" t="s">
        <v>388</v>
      </c>
      <c r="C1168" t="s">
        <v>423</v>
      </c>
      <c r="D1168" t="s">
        <v>424</v>
      </c>
      <c r="E1168" t="s">
        <v>37</v>
      </c>
      <c r="F1168" t="s">
        <v>12</v>
      </c>
      <c r="G1168" t="s">
        <v>1827</v>
      </c>
      <c r="H1168">
        <v>61.960687100000001</v>
      </c>
      <c r="I1168">
        <v>62.176087899999999</v>
      </c>
      <c r="J1168" s="5">
        <v>0.2154008</v>
      </c>
      <c r="K1168">
        <v>0.34643669999999999</v>
      </c>
    </row>
    <row r="1169" spans="1:11" x14ac:dyDescent="0.25">
      <c r="A1169">
        <v>1168</v>
      </c>
      <c r="B1169" t="s">
        <v>388</v>
      </c>
      <c r="C1169" t="s">
        <v>431</v>
      </c>
      <c r="D1169" t="s">
        <v>432</v>
      </c>
      <c r="E1169" t="s">
        <v>37</v>
      </c>
      <c r="F1169" t="s">
        <v>12</v>
      </c>
      <c r="G1169" t="s">
        <v>1827</v>
      </c>
      <c r="H1169">
        <v>59.7742006</v>
      </c>
      <c r="I1169">
        <v>62.496505399999997</v>
      </c>
      <c r="J1169" s="5">
        <v>2.7223047999999999</v>
      </c>
      <c r="K1169">
        <v>4.3559311999999997</v>
      </c>
    </row>
    <row r="1170" spans="1:11" x14ac:dyDescent="0.25">
      <c r="A1170">
        <v>1169</v>
      </c>
      <c r="B1170" t="s">
        <v>388</v>
      </c>
      <c r="C1170" t="s">
        <v>435</v>
      </c>
      <c r="D1170" t="s">
        <v>436</v>
      </c>
      <c r="E1170" t="s">
        <v>37</v>
      </c>
      <c r="F1170" t="s">
        <v>12</v>
      </c>
      <c r="G1170" t="s">
        <v>1827</v>
      </c>
      <c r="H1170">
        <v>60.736540499999997</v>
      </c>
      <c r="I1170">
        <v>60.880175100000002</v>
      </c>
      <c r="J1170" s="5">
        <v>0.1436346</v>
      </c>
      <c r="K1170">
        <v>0.23593</v>
      </c>
    </row>
    <row r="1171" spans="1:11" x14ac:dyDescent="0.25">
      <c r="A1171">
        <v>1170</v>
      </c>
      <c r="B1171" t="s">
        <v>388</v>
      </c>
      <c r="C1171" t="s">
        <v>447</v>
      </c>
      <c r="D1171" t="s">
        <v>448</v>
      </c>
      <c r="E1171" t="s">
        <v>37</v>
      </c>
      <c r="F1171" t="s">
        <v>12</v>
      </c>
      <c r="G1171" t="s">
        <v>1827</v>
      </c>
      <c r="H1171">
        <v>62.259897500000001</v>
      </c>
      <c r="I1171">
        <v>62.944588699999997</v>
      </c>
      <c r="J1171" s="5">
        <v>0.68469120000000006</v>
      </c>
      <c r="K1171">
        <v>1.0877682</v>
      </c>
    </row>
    <row r="1172" spans="1:11" x14ac:dyDescent="0.25">
      <c r="A1172">
        <v>1171</v>
      </c>
      <c r="B1172" t="s">
        <v>388</v>
      </c>
      <c r="C1172" t="s">
        <v>449</v>
      </c>
      <c r="D1172" t="s">
        <v>450</v>
      </c>
      <c r="E1172" t="s">
        <v>37</v>
      </c>
      <c r="F1172" t="s">
        <v>12</v>
      </c>
      <c r="G1172" t="s">
        <v>1827</v>
      </c>
      <c r="H1172">
        <v>61.7123074</v>
      </c>
      <c r="I1172">
        <v>62.259897500000001</v>
      </c>
      <c r="J1172" s="5">
        <v>0.54759009999999997</v>
      </c>
      <c r="K1172">
        <v>0.87952300000000005</v>
      </c>
    </row>
    <row r="1173" spans="1:11" x14ac:dyDescent="0.25">
      <c r="A1173">
        <v>1172</v>
      </c>
      <c r="B1173" t="s">
        <v>388</v>
      </c>
      <c r="C1173" t="s">
        <v>471</v>
      </c>
      <c r="D1173" t="s">
        <v>472</v>
      </c>
      <c r="E1173" t="s">
        <v>37</v>
      </c>
      <c r="F1173" t="s">
        <v>12</v>
      </c>
      <c r="G1173" t="s">
        <v>1827</v>
      </c>
      <c r="H1173">
        <v>60.702705600000002</v>
      </c>
      <c r="I1173">
        <v>60.452409199999998</v>
      </c>
      <c r="J1173" s="5">
        <v>0.25029639999999997</v>
      </c>
      <c r="K1173">
        <v>0.41403879999999998</v>
      </c>
    </row>
    <row r="1174" spans="1:11" x14ac:dyDescent="0.25">
      <c r="A1174">
        <v>1173</v>
      </c>
      <c r="B1174" t="s">
        <v>388</v>
      </c>
      <c r="C1174" t="s">
        <v>481</v>
      </c>
      <c r="D1174" t="s">
        <v>482</v>
      </c>
      <c r="E1174" t="s">
        <v>37</v>
      </c>
      <c r="F1174" t="s">
        <v>12</v>
      </c>
      <c r="G1174" t="s">
        <v>1827</v>
      </c>
      <c r="H1174">
        <v>62.378487499999999</v>
      </c>
      <c r="I1174">
        <v>59.972798599999997</v>
      </c>
      <c r="J1174" s="5">
        <v>2.4056888999999999</v>
      </c>
      <c r="K1174">
        <v>4.0113000000000003</v>
      </c>
    </row>
    <row r="1175" spans="1:11" x14ac:dyDescent="0.25">
      <c r="A1175">
        <v>1174</v>
      </c>
      <c r="B1175" t="s">
        <v>388</v>
      </c>
      <c r="C1175" t="s">
        <v>483</v>
      </c>
      <c r="D1175" t="s">
        <v>484</v>
      </c>
      <c r="E1175" t="s">
        <v>37</v>
      </c>
      <c r="F1175" t="s">
        <v>12</v>
      </c>
      <c r="G1175" t="s">
        <v>1827</v>
      </c>
      <c r="H1175">
        <v>60.961121900000002</v>
      </c>
      <c r="I1175">
        <v>62.378487499999999</v>
      </c>
      <c r="J1175" s="5">
        <v>1.4173655999999999</v>
      </c>
      <c r="K1175">
        <v>2.2722026</v>
      </c>
    </row>
    <row r="1176" spans="1:11" x14ac:dyDescent="0.25">
      <c r="A1176">
        <v>1175</v>
      </c>
      <c r="B1176" t="s">
        <v>388</v>
      </c>
      <c r="C1176" t="s">
        <v>491</v>
      </c>
      <c r="D1176" t="s">
        <v>492</v>
      </c>
      <c r="E1176" t="s">
        <v>37</v>
      </c>
      <c r="F1176" t="s">
        <v>12</v>
      </c>
      <c r="G1176" t="s">
        <v>1827</v>
      </c>
      <c r="H1176">
        <v>60.155726799999997</v>
      </c>
      <c r="I1176">
        <v>61.374094200000002</v>
      </c>
      <c r="J1176" s="5">
        <v>1.2183674</v>
      </c>
      <c r="K1176">
        <v>1.9851493</v>
      </c>
    </row>
    <row r="1177" spans="1:11" x14ac:dyDescent="0.25">
      <c r="A1177">
        <v>1176</v>
      </c>
      <c r="B1177" t="s">
        <v>388</v>
      </c>
      <c r="C1177" t="s">
        <v>515</v>
      </c>
      <c r="D1177" t="s">
        <v>516</v>
      </c>
      <c r="E1177" t="s">
        <v>37</v>
      </c>
      <c r="F1177" t="s">
        <v>12</v>
      </c>
      <c r="G1177" t="s">
        <v>1827</v>
      </c>
      <c r="H1177">
        <v>60.557145300000002</v>
      </c>
      <c r="I1177">
        <v>61.897154399999998</v>
      </c>
      <c r="J1177" s="5">
        <v>1.3400091000000001</v>
      </c>
      <c r="K1177">
        <v>2.1648961</v>
      </c>
    </row>
    <row r="1178" spans="1:11" x14ac:dyDescent="0.25">
      <c r="A1178">
        <v>1177</v>
      </c>
      <c r="B1178" t="s">
        <v>388</v>
      </c>
      <c r="C1178" t="s">
        <v>519</v>
      </c>
      <c r="D1178" t="s">
        <v>520</v>
      </c>
      <c r="E1178" t="s">
        <v>37</v>
      </c>
      <c r="F1178" t="s">
        <v>12</v>
      </c>
      <c r="G1178" t="s">
        <v>1827</v>
      </c>
      <c r="H1178">
        <v>62.115934299999999</v>
      </c>
      <c r="I1178">
        <v>59.4596163</v>
      </c>
      <c r="J1178" s="5">
        <v>2.6563180000000002</v>
      </c>
      <c r="K1178">
        <v>4.4674320999999999</v>
      </c>
    </row>
    <row r="1179" spans="1:11" x14ac:dyDescent="0.25">
      <c r="A1179">
        <v>1178</v>
      </c>
      <c r="B1179" t="s">
        <v>388</v>
      </c>
      <c r="C1179" t="s">
        <v>527</v>
      </c>
      <c r="D1179" t="s">
        <v>528</v>
      </c>
      <c r="E1179" t="s">
        <v>37</v>
      </c>
      <c r="F1179" t="s">
        <v>12</v>
      </c>
      <c r="G1179" t="s">
        <v>1827</v>
      </c>
      <c r="H1179">
        <v>59.914293800000003</v>
      </c>
      <c r="I1179">
        <v>61.442321700000001</v>
      </c>
      <c r="J1179" s="5">
        <v>1.5280279000000001</v>
      </c>
      <c r="K1179">
        <v>2.4869306</v>
      </c>
    </row>
    <row r="1180" spans="1:11" x14ac:dyDescent="0.25">
      <c r="A1180">
        <v>1179</v>
      </c>
      <c r="B1180" t="s">
        <v>388</v>
      </c>
      <c r="C1180" t="s">
        <v>531</v>
      </c>
      <c r="D1180" t="s">
        <v>532</v>
      </c>
      <c r="E1180" t="s">
        <v>37</v>
      </c>
      <c r="F1180" t="s">
        <v>12</v>
      </c>
      <c r="G1180" t="s">
        <v>1827</v>
      </c>
      <c r="H1180">
        <v>60.4307491</v>
      </c>
      <c r="I1180">
        <v>61.1951137</v>
      </c>
      <c r="J1180" s="5">
        <v>0.76436459999999995</v>
      </c>
      <c r="K1180">
        <v>1.2490615</v>
      </c>
    </row>
    <row r="1181" spans="1:11" x14ac:dyDescent="0.25">
      <c r="A1181">
        <v>1180</v>
      </c>
      <c r="B1181" t="s">
        <v>388</v>
      </c>
      <c r="C1181" t="s">
        <v>533</v>
      </c>
      <c r="D1181" t="s">
        <v>534</v>
      </c>
      <c r="E1181" t="s">
        <v>37</v>
      </c>
      <c r="F1181" t="s">
        <v>12</v>
      </c>
      <c r="G1181" t="s">
        <v>1827</v>
      </c>
      <c r="H1181">
        <v>60.546496900000001</v>
      </c>
      <c r="I1181">
        <v>60.4307491</v>
      </c>
      <c r="J1181" s="5">
        <v>0.1157478</v>
      </c>
      <c r="K1181">
        <v>0.19153790000000001</v>
      </c>
    </row>
    <row r="1182" spans="1:11" x14ac:dyDescent="0.25">
      <c r="A1182">
        <v>1181</v>
      </c>
      <c r="B1182" t="s">
        <v>388</v>
      </c>
      <c r="C1182" t="s">
        <v>559</v>
      </c>
      <c r="D1182" t="s">
        <v>560</v>
      </c>
      <c r="E1182" t="s">
        <v>37</v>
      </c>
      <c r="F1182" t="s">
        <v>12</v>
      </c>
      <c r="G1182" t="s">
        <v>1827</v>
      </c>
      <c r="H1182">
        <v>61.726218799999998</v>
      </c>
      <c r="I1182">
        <v>60.245970399999997</v>
      </c>
      <c r="J1182" s="5">
        <v>1.4802484</v>
      </c>
      <c r="K1182">
        <v>2.4570080999999999</v>
      </c>
    </row>
    <row r="1183" spans="1:11" x14ac:dyDescent="0.25">
      <c r="A1183">
        <v>1182</v>
      </c>
      <c r="B1183" t="s">
        <v>388</v>
      </c>
      <c r="C1183" t="s">
        <v>565</v>
      </c>
      <c r="D1183" t="s">
        <v>566</v>
      </c>
      <c r="E1183" t="s">
        <v>37</v>
      </c>
      <c r="F1183" t="s">
        <v>12</v>
      </c>
      <c r="G1183" t="s">
        <v>1827</v>
      </c>
      <c r="H1183">
        <v>61.298299900000004</v>
      </c>
      <c r="I1183">
        <v>59.656726300000003</v>
      </c>
      <c r="J1183" s="5">
        <v>1.6415736000000001</v>
      </c>
      <c r="K1183">
        <v>2.7516991000000002</v>
      </c>
    </row>
    <row r="1184" spans="1:11" x14ac:dyDescent="0.25">
      <c r="A1184">
        <v>1183</v>
      </c>
      <c r="B1184" t="s">
        <v>388</v>
      </c>
      <c r="C1184" t="s">
        <v>567</v>
      </c>
      <c r="D1184" t="s">
        <v>568</v>
      </c>
      <c r="E1184" t="s">
        <v>37</v>
      </c>
      <c r="F1184" t="s">
        <v>12</v>
      </c>
      <c r="G1184" t="s">
        <v>1827</v>
      </c>
      <c r="H1184">
        <v>60.852672200000001</v>
      </c>
      <c r="I1184">
        <v>61.298299900000004</v>
      </c>
      <c r="J1184" s="5">
        <v>0.44562770000000002</v>
      </c>
      <c r="K1184">
        <v>0.72698220000000002</v>
      </c>
    </row>
    <row r="1185" spans="1:11" x14ac:dyDescent="0.25">
      <c r="A1185">
        <v>1184</v>
      </c>
      <c r="B1185" t="s">
        <v>388</v>
      </c>
      <c r="C1185" t="s">
        <v>569</v>
      </c>
      <c r="D1185" t="s">
        <v>570</v>
      </c>
      <c r="E1185" t="s">
        <v>37</v>
      </c>
      <c r="F1185" t="s">
        <v>12</v>
      </c>
      <c r="G1185" t="s">
        <v>1827</v>
      </c>
      <c r="H1185">
        <v>61.636401900000003</v>
      </c>
      <c r="I1185">
        <v>60.852672200000001</v>
      </c>
      <c r="J1185" s="5">
        <v>0.78372969999999997</v>
      </c>
      <c r="K1185">
        <v>1.2879134000000001</v>
      </c>
    </row>
    <row r="1186" spans="1:11" x14ac:dyDescent="0.25">
      <c r="A1186">
        <v>1185</v>
      </c>
      <c r="B1186" t="s">
        <v>388</v>
      </c>
      <c r="C1186" t="s">
        <v>579</v>
      </c>
      <c r="D1186" t="s">
        <v>580</v>
      </c>
      <c r="E1186" t="s">
        <v>37</v>
      </c>
      <c r="F1186" t="s">
        <v>12</v>
      </c>
      <c r="G1186" t="s">
        <v>1827</v>
      </c>
      <c r="H1186">
        <v>61.076709600000001</v>
      </c>
      <c r="I1186">
        <v>62.836951399999997</v>
      </c>
      <c r="J1186" s="5">
        <v>1.7602418</v>
      </c>
      <c r="K1186">
        <v>2.8012845</v>
      </c>
    </row>
    <row r="1187" spans="1:11" x14ac:dyDescent="0.25">
      <c r="A1187">
        <v>1186</v>
      </c>
      <c r="B1187" t="s">
        <v>388</v>
      </c>
      <c r="C1187" t="s">
        <v>585</v>
      </c>
      <c r="D1187" t="s">
        <v>586</v>
      </c>
      <c r="E1187" t="s">
        <v>37</v>
      </c>
      <c r="F1187" t="s">
        <v>12</v>
      </c>
      <c r="G1187" t="s">
        <v>1827</v>
      </c>
      <c r="H1187">
        <v>62.690453499999997</v>
      </c>
      <c r="I1187">
        <v>60.692627100000003</v>
      </c>
      <c r="J1187" s="5">
        <v>1.9978263999999999</v>
      </c>
      <c r="K1187">
        <v>3.2917119000000001</v>
      </c>
    </row>
    <row r="1188" spans="1:11" x14ac:dyDescent="0.25">
      <c r="A1188">
        <v>1187</v>
      </c>
      <c r="B1188" t="s">
        <v>388</v>
      </c>
      <c r="C1188" t="s">
        <v>587</v>
      </c>
      <c r="D1188" t="s">
        <v>588</v>
      </c>
      <c r="E1188" t="s">
        <v>37</v>
      </c>
      <c r="F1188" t="s">
        <v>12</v>
      </c>
      <c r="G1188" t="s">
        <v>1827</v>
      </c>
      <c r="H1188">
        <v>62.374320400000002</v>
      </c>
      <c r="I1188">
        <v>62.690453499999997</v>
      </c>
      <c r="J1188" s="5">
        <v>0.3161331</v>
      </c>
      <c r="K1188">
        <v>0.50427630000000001</v>
      </c>
    </row>
    <row r="1189" spans="1:11" x14ac:dyDescent="0.25">
      <c r="A1189">
        <v>1188</v>
      </c>
      <c r="B1189" t="s">
        <v>388</v>
      </c>
      <c r="C1189" t="s">
        <v>595</v>
      </c>
      <c r="D1189" t="s">
        <v>596</v>
      </c>
      <c r="E1189" t="s">
        <v>37</v>
      </c>
      <c r="F1189" t="s">
        <v>12</v>
      </c>
      <c r="G1189" t="s">
        <v>1827</v>
      </c>
      <c r="H1189">
        <v>59.760107099999999</v>
      </c>
      <c r="I1189">
        <v>62.069122200000002</v>
      </c>
      <c r="J1189" s="5">
        <v>2.3090150999999999</v>
      </c>
      <c r="K1189">
        <v>3.7200704999999998</v>
      </c>
    </row>
    <row r="1190" spans="1:11" x14ac:dyDescent="0.25">
      <c r="A1190">
        <v>1189</v>
      </c>
      <c r="B1190" t="s">
        <v>388</v>
      </c>
      <c r="C1190" t="s">
        <v>597</v>
      </c>
      <c r="D1190" t="s">
        <v>598</v>
      </c>
      <c r="E1190" t="s">
        <v>37</v>
      </c>
      <c r="F1190" t="s">
        <v>12</v>
      </c>
      <c r="G1190" t="s">
        <v>1827</v>
      </c>
      <c r="H1190">
        <v>61.014530600000001</v>
      </c>
      <c r="I1190">
        <v>59.760107099999999</v>
      </c>
      <c r="J1190" s="5">
        <v>1.2544234999999999</v>
      </c>
      <c r="K1190">
        <v>2.0990985000000002</v>
      </c>
    </row>
    <row r="1191" spans="1:11" x14ac:dyDescent="0.25">
      <c r="A1191">
        <v>1190</v>
      </c>
      <c r="B1191" t="s">
        <v>388</v>
      </c>
      <c r="C1191" t="s">
        <v>633</v>
      </c>
      <c r="D1191" t="s">
        <v>634</v>
      </c>
      <c r="E1191" t="s">
        <v>37</v>
      </c>
      <c r="F1191" t="s">
        <v>12</v>
      </c>
      <c r="G1191" t="s">
        <v>1827</v>
      </c>
      <c r="H1191">
        <v>60.677458700000003</v>
      </c>
      <c r="I1191">
        <v>62.979264200000003</v>
      </c>
      <c r="J1191" s="5">
        <v>2.3018054999999999</v>
      </c>
      <c r="K1191">
        <v>3.6548625000000001</v>
      </c>
    </row>
    <row r="1192" spans="1:11" x14ac:dyDescent="0.25">
      <c r="A1192">
        <v>1191</v>
      </c>
      <c r="B1192" t="s">
        <v>388</v>
      </c>
      <c r="C1192" t="s">
        <v>649</v>
      </c>
      <c r="D1192" t="s">
        <v>650</v>
      </c>
      <c r="E1192" t="s">
        <v>37</v>
      </c>
      <c r="F1192" t="s">
        <v>12</v>
      </c>
      <c r="G1192" t="s">
        <v>1827</v>
      </c>
      <c r="H1192">
        <v>62.455858900000003</v>
      </c>
      <c r="I1192">
        <v>60.001951300000002</v>
      </c>
      <c r="J1192" s="5">
        <v>2.4539076</v>
      </c>
      <c r="K1192">
        <v>4.0897129999999997</v>
      </c>
    </row>
    <row r="1193" spans="1:11" x14ac:dyDescent="0.25">
      <c r="A1193">
        <v>1192</v>
      </c>
      <c r="B1193" t="s">
        <v>388</v>
      </c>
      <c r="C1193" t="s">
        <v>651</v>
      </c>
      <c r="D1193" t="s">
        <v>652</v>
      </c>
      <c r="E1193" t="s">
        <v>37</v>
      </c>
      <c r="F1193" t="s">
        <v>12</v>
      </c>
      <c r="G1193" t="s">
        <v>1827</v>
      </c>
      <c r="H1193">
        <v>63.593029899999998</v>
      </c>
      <c r="I1193">
        <v>62.455858900000003</v>
      </c>
      <c r="J1193" s="5">
        <v>1.1371709999999999</v>
      </c>
      <c r="K1193">
        <v>1.8207595000000001</v>
      </c>
    </row>
    <row r="1194" spans="1:11" x14ac:dyDescent="0.25">
      <c r="A1194">
        <v>1193</v>
      </c>
      <c r="B1194" t="s">
        <v>388</v>
      </c>
      <c r="C1194" t="s">
        <v>659</v>
      </c>
      <c r="D1194" t="s">
        <v>660</v>
      </c>
      <c r="E1194" t="s">
        <v>37</v>
      </c>
      <c r="F1194" t="s">
        <v>12</v>
      </c>
      <c r="G1194" t="s">
        <v>1827</v>
      </c>
      <c r="H1194">
        <v>60.2552004</v>
      </c>
      <c r="I1194">
        <v>60.238238699999997</v>
      </c>
      <c r="J1194" s="5">
        <v>1.69617E-2</v>
      </c>
      <c r="K1194">
        <v>2.8157700000000001E-2</v>
      </c>
    </row>
    <row r="1195" spans="1:11" x14ac:dyDescent="0.25">
      <c r="A1195">
        <v>1194</v>
      </c>
      <c r="B1195" t="s">
        <v>388</v>
      </c>
      <c r="C1195" t="s">
        <v>663</v>
      </c>
      <c r="D1195" t="s">
        <v>664</v>
      </c>
      <c r="E1195" t="s">
        <v>37</v>
      </c>
      <c r="F1195" t="s">
        <v>12</v>
      </c>
      <c r="G1195" t="s">
        <v>1827</v>
      </c>
      <c r="H1195">
        <v>61.133677800000001</v>
      </c>
      <c r="I1195">
        <v>61.502960999999999</v>
      </c>
      <c r="J1195" s="5">
        <v>0.36928319999999998</v>
      </c>
      <c r="K1195">
        <v>0.60043159999999995</v>
      </c>
    </row>
    <row r="1196" spans="1:11" x14ac:dyDescent="0.25">
      <c r="A1196">
        <v>1195</v>
      </c>
      <c r="B1196" t="s">
        <v>388</v>
      </c>
      <c r="C1196" t="s">
        <v>669</v>
      </c>
      <c r="D1196" t="s">
        <v>670</v>
      </c>
      <c r="E1196" t="s">
        <v>37</v>
      </c>
      <c r="F1196" t="s">
        <v>12</v>
      </c>
      <c r="G1196" t="s">
        <v>1827</v>
      </c>
      <c r="H1196">
        <v>61.9670877</v>
      </c>
      <c r="I1196">
        <v>60.417363000000002</v>
      </c>
      <c r="J1196" s="5">
        <v>1.5497247000000001</v>
      </c>
      <c r="K1196">
        <v>2.565032</v>
      </c>
    </row>
    <row r="1197" spans="1:11" x14ac:dyDescent="0.25">
      <c r="A1197">
        <v>1196</v>
      </c>
      <c r="B1197" t="s">
        <v>388</v>
      </c>
      <c r="C1197" t="s">
        <v>671</v>
      </c>
      <c r="D1197" t="s">
        <v>672</v>
      </c>
      <c r="E1197" t="s">
        <v>37</v>
      </c>
      <c r="F1197" t="s">
        <v>12</v>
      </c>
      <c r="G1197" t="s">
        <v>1827</v>
      </c>
      <c r="H1197">
        <v>61.490571299999999</v>
      </c>
      <c r="I1197">
        <v>61.9670877</v>
      </c>
      <c r="J1197" s="5">
        <v>0.47651640000000001</v>
      </c>
      <c r="K1197">
        <v>0.76898299999999997</v>
      </c>
    </row>
    <row r="1198" spans="1:11" x14ac:dyDescent="0.25">
      <c r="A1198">
        <v>1197</v>
      </c>
      <c r="B1198" t="s">
        <v>388</v>
      </c>
      <c r="C1198" t="s">
        <v>675</v>
      </c>
      <c r="D1198" t="s">
        <v>676</v>
      </c>
      <c r="E1198" t="s">
        <v>37</v>
      </c>
      <c r="F1198" t="s">
        <v>12</v>
      </c>
      <c r="G1198" t="s">
        <v>1827</v>
      </c>
      <c r="H1198">
        <v>59.718695400000001</v>
      </c>
      <c r="I1198">
        <v>61.0208735</v>
      </c>
      <c r="J1198" s="5">
        <v>1.3021780999999999</v>
      </c>
      <c r="K1198">
        <v>2.133988</v>
      </c>
    </row>
    <row r="1199" spans="1:11" x14ac:dyDescent="0.25">
      <c r="A1199">
        <v>1198</v>
      </c>
      <c r="B1199" t="s">
        <v>388</v>
      </c>
      <c r="C1199" t="s">
        <v>681</v>
      </c>
      <c r="D1199" t="s">
        <v>682</v>
      </c>
      <c r="E1199" t="s">
        <v>37</v>
      </c>
      <c r="F1199" t="s">
        <v>12</v>
      </c>
      <c r="G1199" t="s">
        <v>1827</v>
      </c>
      <c r="H1199">
        <v>60.859363899999998</v>
      </c>
      <c r="I1199">
        <v>61.421492999999998</v>
      </c>
      <c r="J1199" s="5">
        <v>0.56212910000000005</v>
      </c>
      <c r="K1199">
        <v>0.91519930000000005</v>
      </c>
    </row>
    <row r="1200" spans="1:11" x14ac:dyDescent="0.25">
      <c r="A1200">
        <v>1199</v>
      </c>
      <c r="B1200" t="s">
        <v>388</v>
      </c>
      <c r="C1200" t="s">
        <v>683</v>
      </c>
      <c r="D1200" t="s">
        <v>684</v>
      </c>
      <c r="E1200" t="s">
        <v>37</v>
      </c>
      <c r="F1200" t="s">
        <v>12</v>
      </c>
      <c r="G1200" t="s">
        <v>1827</v>
      </c>
      <c r="H1200">
        <v>62.551939699999998</v>
      </c>
      <c r="I1200">
        <v>60.859363899999998</v>
      </c>
      <c r="J1200" s="5">
        <v>1.6925758</v>
      </c>
      <c r="K1200">
        <v>2.7811262999999999</v>
      </c>
    </row>
    <row r="1201" spans="1:11" x14ac:dyDescent="0.25">
      <c r="A1201">
        <v>1200</v>
      </c>
      <c r="B1201" t="s">
        <v>388</v>
      </c>
      <c r="C1201" t="s">
        <v>687</v>
      </c>
      <c r="D1201" t="s">
        <v>688</v>
      </c>
      <c r="E1201" t="s">
        <v>37</v>
      </c>
      <c r="F1201" t="s">
        <v>12</v>
      </c>
      <c r="G1201" t="s">
        <v>1827</v>
      </c>
      <c r="H1201">
        <v>60.963755499999998</v>
      </c>
      <c r="I1201">
        <v>60.127439799999998</v>
      </c>
      <c r="J1201" s="5">
        <v>0.8363157</v>
      </c>
      <c r="K1201">
        <v>1.3909052</v>
      </c>
    </row>
    <row r="1202" spans="1:11" x14ac:dyDescent="0.25">
      <c r="A1202">
        <v>1201</v>
      </c>
      <c r="B1202" t="s">
        <v>388</v>
      </c>
      <c r="C1202" t="s">
        <v>693</v>
      </c>
      <c r="D1202" t="s">
        <v>694</v>
      </c>
      <c r="E1202" t="s">
        <v>37</v>
      </c>
      <c r="F1202" t="s">
        <v>12</v>
      </c>
      <c r="G1202" t="s">
        <v>1827</v>
      </c>
      <c r="H1202">
        <v>62.463532000000001</v>
      </c>
      <c r="I1202">
        <v>62.845657600000003</v>
      </c>
      <c r="J1202" s="5">
        <v>0.38212560000000001</v>
      </c>
      <c r="K1202">
        <v>0.60803819999999997</v>
      </c>
    </row>
    <row r="1203" spans="1:11" x14ac:dyDescent="0.25">
      <c r="A1203">
        <v>1202</v>
      </c>
      <c r="B1203" t="s">
        <v>388</v>
      </c>
      <c r="C1203" t="s">
        <v>697</v>
      </c>
      <c r="D1203" t="s">
        <v>698</v>
      </c>
      <c r="E1203" t="s">
        <v>37</v>
      </c>
      <c r="F1203" t="s">
        <v>12</v>
      </c>
      <c r="G1203" t="s">
        <v>1827</v>
      </c>
      <c r="H1203">
        <v>60.414375399999997</v>
      </c>
      <c r="I1203">
        <v>63.349950800000002</v>
      </c>
      <c r="J1203" s="5">
        <v>2.9355753999999998</v>
      </c>
      <c r="K1203">
        <v>4.6339031999999998</v>
      </c>
    </row>
    <row r="1204" spans="1:11" x14ac:dyDescent="0.25">
      <c r="A1204">
        <v>1203</v>
      </c>
      <c r="B1204" t="s">
        <v>388</v>
      </c>
      <c r="C1204" t="s">
        <v>699</v>
      </c>
      <c r="D1204" t="s">
        <v>700</v>
      </c>
      <c r="E1204" t="s">
        <v>37</v>
      </c>
      <c r="F1204" t="s">
        <v>12</v>
      </c>
      <c r="G1204" t="s">
        <v>1827</v>
      </c>
      <c r="H1204">
        <v>61.093125700000002</v>
      </c>
      <c r="I1204">
        <v>60.414375399999997</v>
      </c>
      <c r="J1204" s="5">
        <v>0.67875030000000003</v>
      </c>
      <c r="K1204">
        <v>1.1234914</v>
      </c>
    </row>
    <row r="1205" spans="1:11" x14ac:dyDescent="0.25">
      <c r="A1205">
        <v>1204</v>
      </c>
      <c r="B1205" t="s">
        <v>388</v>
      </c>
      <c r="C1205" t="s">
        <v>709</v>
      </c>
      <c r="D1205" t="s">
        <v>710</v>
      </c>
      <c r="E1205" t="s">
        <v>37</v>
      </c>
      <c r="F1205" t="s">
        <v>12</v>
      </c>
      <c r="G1205" t="s">
        <v>1827</v>
      </c>
      <c r="H1205">
        <v>60.624089699999999</v>
      </c>
      <c r="I1205">
        <v>59.934785099999999</v>
      </c>
      <c r="J1205" s="5">
        <v>0.68930460000000005</v>
      </c>
      <c r="K1205">
        <v>1.1500911</v>
      </c>
    </row>
    <row r="1206" spans="1:11" x14ac:dyDescent="0.25">
      <c r="A1206">
        <v>1205</v>
      </c>
      <c r="B1206" t="s">
        <v>388</v>
      </c>
      <c r="C1206" t="s">
        <v>725</v>
      </c>
      <c r="D1206" t="s">
        <v>726</v>
      </c>
      <c r="E1206" t="s">
        <v>37</v>
      </c>
      <c r="F1206" t="s">
        <v>12</v>
      </c>
      <c r="G1206" t="s">
        <v>1827</v>
      </c>
      <c r="H1206">
        <v>61.476697799999997</v>
      </c>
      <c r="I1206">
        <v>60.890924699999999</v>
      </c>
      <c r="J1206" s="5">
        <v>0.58577310000000005</v>
      </c>
      <c r="K1206">
        <v>0.96200390000000002</v>
      </c>
    </row>
    <row r="1207" spans="1:11" x14ac:dyDescent="0.25">
      <c r="A1207">
        <v>1206</v>
      </c>
      <c r="B1207" t="s">
        <v>388</v>
      </c>
      <c r="C1207" t="s">
        <v>733</v>
      </c>
      <c r="D1207" t="s">
        <v>734</v>
      </c>
      <c r="E1207" t="s">
        <v>37</v>
      </c>
      <c r="F1207" t="s">
        <v>12</v>
      </c>
      <c r="G1207" t="s">
        <v>1827</v>
      </c>
      <c r="H1207">
        <v>62.232726700000001</v>
      </c>
      <c r="I1207">
        <v>60.562791699999998</v>
      </c>
      <c r="J1207" s="5">
        <v>1.6699349999999999</v>
      </c>
      <c r="K1207">
        <v>2.7573612999999999</v>
      </c>
    </row>
    <row r="1208" spans="1:11" x14ac:dyDescent="0.25">
      <c r="A1208">
        <v>1207</v>
      </c>
      <c r="B1208" t="s">
        <v>388</v>
      </c>
      <c r="C1208" t="s">
        <v>735</v>
      </c>
      <c r="D1208" t="s">
        <v>736</v>
      </c>
      <c r="E1208" t="s">
        <v>37</v>
      </c>
      <c r="F1208" t="s">
        <v>12</v>
      </c>
      <c r="G1208" t="s">
        <v>1827</v>
      </c>
      <c r="H1208">
        <v>60.6993036</v>
      </c>
      <c r="I1208">
        <v>62.232726700000001</v>
      </c>
      <c r="J1208" s="5">
        <v>1.5334231</v>
      </c>
      <c r="K1208">
        <v>2.4640140000000001</v>
      </c>
    </row>
    <row r="1209" spans="1:11" x14ac:dyDescent="0.25">
      <c r="A1209">
        <v>1208</v>
      </c>
      <c r="B1209" t="s">
        <v>388</v>
      </c>
      <c r="C1209" t="s">
        <v>737</v>
      </c>
      <c r="D1209" t="s">
        <v>738</v>
      </c>
      <c r="E1209" t="s">
        <v>37</v>
      </c>
      <c r="F1209" t="s">
        <v>12</v>
      </c>
      <c r="G1209" t="s">
        <v>1827</v>
      </c>
      <c r="H1209">
        <v>61.7254711</v>
      </c>
      <c r="I1209">
        <v>60.6993036</v>
      </c>
      <c r="J1209" s="5">
        <v>1.0261674999999999</v>
      </c>
      <c r="K1209">
        <v>1.6905754</v>
      </c>
    </row>
    <row r="1210" spans="1:11" x14ac:dyDescent="0.25">
      <c r="A1210">
        <v>1209</v>
      </c>
      <c r="B1210" t="s">
        <v>739</v>
      </c>
      <c r="C1210" t="s">
        <v>742</v>
      </c>
      <c r="D1210" t="s">
        <v>743</v>
      </c>
      <c r="E1210" t="s">
        <v>37</v>
      </c>
      <c r="F1210" t="s">
        <v>12</v>
      </c>
      <c r="G1210" t="s">
        <v>1827</v>
      </c>
      <c r="H1210">
        <v>63.5547021</v>
      </c>
      <c r="I1210">
        <v>62.004556399999998</v>
      </c>
      <c r="J1210" s="5">
        <v>1.5501457000000001</v>
      </c>
      <c r="K1210">
        <v>2.5000513</v>
      </c>
    </row>
    <row r="1211" spans="1:11" x14ac:dyDescent="0.25">
      <c r="A1211">
        <v>1210</v>
      </c>
      <c r="B1211" t="s">
        <v>739</v>
      </c>
      <c r="C1211" t="s">
        <v>744</v>
      </c>
      <c r="D1211" t="s">
        <v>745</v>
      </c>
      <c r="E1211" t="s">
        <v>37</v>
      </c>
      <c r="F1211" t="s">
        <v>12</v>
      </c>
      <c r="G1211" t="s">
        <v>1827</v>
      </c>
      <c r="H1211">
        <v>62.715839500000001</v>
      </c>
      <c r="I1211">
        <v>63.5547021</v>
      </c>
      <c r="J1211" s="5">
        <v>0.83886260000000001</v>
      </c>
      <c r="K1211">
        <v>1.3199064</v>
      </c>
    </row>
    <row r="1212" spans="1:11" x14ac:dyDescent="0.25">
      <c r="A1212">
        <v>1211</v>
      </c>
      <c r="B1212" t="s">
        <v>739</v>
      </c>
      <c r="C1212" t="s">
        <v>760</v>
      </c>
      <c r="D1212" t="s">
        <v>761</v>
      </c>
      <c r="E1212" t="s">
        <v>37</v>
      </c>
      <c r="F1212" t="s">
        <v>12</v>
      </c>
      <c r="G1212" t="s">
        <v>1827</v>
      </c>
      <c r="H1212">
        <v>62.528452799999997</v>
      </c>
      <c r="I1212">
        <v>63.308984799999998</v>
      </c>
      <c r="J1212" s="5">
        <v>0.780532</v>
      </c>
      <c r="K1212">
        <v>1.2328929</v>
      </c>
    </row>
    <row r="1213" spans="1:11" x14ac:dyDescent="0.25">
      <c r="A1213">
        <v>1212</v>
      </c>
      <c r="B1213" t="s">
        <v>739</v>
      </c>
      <c r="C1213" t="s">
        <v>770</v>
      </c>
      <c r="D1213" t="s">
        <v>771</v>
      </c>
      <c r="E1213" t="s">
        <v>37</v>
      </c>
      <c r="F1213" t="s">
        <v>12</v>
      </c>
      <c r="G1213" t="s">
        <v>1827</v>
      </c>
      <c r="H1213">
        <v>63.409106299999998</v>
      </c>
      <c r="I1213">
        <v>63.8627763</v>
      </c>
      <c r="J1213" s="5">
        <v>0.45367000000000002</v>
      </c>
      <c r="K1213">
        <v>0.71038250000000003</v>
      </c>
    </row>
    <row r="1214" spans="1:11" x14ac:dyDescent="0.25">
      <c r="A1214">
        <v>1213</v>
      </c>
      <c r="B1214" t="s">
        <v>739</v>
      </c>
      <c r="C1214" t="s">
        <v>774</v>
      </c>
      <c r="D1214" t="s">
        <v>775</v>
      </c>
      <c r="E1214" t="s">
        <v>37</v>
      </c>
      <c r="F1214" t="s">
        <v>12</v>
      </c>
      <c r="G1214" t="s">
        <v>1827</v>
      </c>
      <c r="H1214">
        <v>62.217517100000002</v>
      </c>
      <c r="I1214">
        <v>62.724347700000003</v>
      </c>
      <c r="J1214" s="5">
        <v>0.50683060000000002</v>
      </c>
      <c r="K1214">
        <v>0.80802850000000004</v>
      </c>
    </row>
    <row r="1215" spans="1:11" x14ac:dyDescent="0.25">
      <c r="A1215">
        <v>1214</v>
      </c>
      <c r="B1215" t="s">
        <v>739</v>
      </c>
      <c r="C1215" t="s">
        <v>778</v>
      </c>
      <c r="D1215" t="s">
        <v>779</v>
      </c>
      <c r="E1215" t="s">
        <v>37</v>
      </c>
      <c r="F1215" t="s">
        <v>12</v>
      </c>
      <c r="G1215" t="s">
        <v>1827</v>
      </c>
      <c r="H1215">
        <v>62.954093299999997</v>
      </c>
      <c r="I1215">
        <v>63.521598599999997</v>
      </c>
      <c r="J1215" s="5">
        <v>0.56750529999999999</v>
      </c>
      <c r="K1215">
        <v>0.89340529999999996</v>
      </c>
    </row>
    <row r="1216" spans="1:11" x14ac:dyDescent="0.25">
      <c r="A1216">
        <v>1215</v>
      </c>
      <c r="B1216" t="s">
        <v>739</v>
      </c>
      <c r="C1216" t="s">
        <v>782</v>
      </c>
      <c r="D1216" t="s">
        <v>783</v>
      </c>
      <c r="E1216" t="s">
        <v>37</v>
      </c>
      <c r="F1216" t="s">
        <v>12</v>
      </c>
      <c r="G1216" t="s">
        <v>1827</v>
      </c>
      <c r="H1216">
        <v>63.636223700000002</v>
      </c>
      <c r="I1216">
        <v>63.695667499999999</v>
      </c>
      <c r="J1216" s="5">
        <v>5.9443799999999998E-2</v>
      </c>
      <c r="K1216">
        <v>9.3324699999999997E-2</v>
      </c>
    </row>
    <row r="1217" spans="1:11" x14ac:dyDescent="0.25">
      <c r="A1217">
        <v>1216</v>
      </c>
      <c r="B1217" t="s">
        <v>739</v>
      </c>
      <c r="C1217" t="s">
        <v>784</v>
      </c>
      <c r="D1217" t="s">
        <v>785</v>
      </c>
      <c r="E1217" t="s">
        <v>37</v>
      </c>
      <c r="F1217" t="s">
        <v>12</v>
      </c>
      <c r="G1217" t="s">
        <v>1827</v>
      </c>
      <c r="H1217">
        <v>63.493642700000002</v>
      </c>
      <c r="I1217">
        <v>63.636223700000002</v>
      </c>
      <c r="J1217" s="5">
        <v>0.14258100000000001</v>
      </c>
      <c r="K1217">
        <v>0.22405630000000001</v>
      </c>
    </row>
    <row r="1218" spans="1:11" x14ac:dyDescent="0.25">
      <c r="A1218">
        <v>1217</v>
      </c>
      <c r="B1218" t="s">
        <v>739</v>
      </c>
      <c r="C1218" t="s">
        <v>808</v>
      </c>
      <c r="D1218" t="s">
        <v>809</v>
      </c>
      <c r="E1218" t="s">
        <v>37</v>
      </c>
      <c r="F1218" t="s">
        <v>12</v>
      </c>
      <c r="G1218" t="s">
        <v>1827</v>
      </c>
      <c r="H1218">
        <v>63.550841499999997</v>
      </c>
      <c r="I1218">
        <v>62.9485709</v>
      </c>
      <c r="J1218" s="5">
        <v>0.60227059999999999</v>
      </c>
      <c r="K1218">
        <v>0.95676609999999995</v>
      </c>
    </row>
    <row r="1219" spans="1:11" x14ac:dyDescent="0.25">
      <c r="A1219">
        <v>1218</v>
      </c>
      <c r="B1219" t="s">
        <v>739</v>
      </c>
      <c r="C1219" t="s">
        <v>822</v>
      </c>
      <c r="D1219" t="s">
        <v>823</v>
      </c>
      <c r="E1219" t="s">
        <v>37</v>
      </c>
      <c r="F1219" t="s">
        <v>12</v>
      </c>
      <c r="G1219" t="s">
        <v>1827</v>
      </c>
      <c r="H1219">
        <v>63.087296500000001</v>
      </c>
      <c r="I1219">
        <v>63.391852900000004</v>
      </c>
      <c r="J1219" s="5">
        <v>0.3045564</v>
      </c>
      <c r="K1219">
        <v>0.48043459999999999</v>
      </c>
    </row>
    <row r="1220" spans="1:11" x14ac:dyDescent="0.25">
      <c r="A1220">
        <v>1219</v>
      </c>
      <c r="B1220" t="s">
        <v>739</v>
      </c>
      <c r="C1220" t="s">
        <v>824</v>
      </c>
      <c r="D1220" t="s">
        <v>825</v>
      </c>
      <c r="E1220" t="s">
        <v>37</v>
      </c>
      <c r="F1220" t="s">
        <v>12</v>
      </c>
      <c r="G1220" t="s">
        <v>1827</v>
      </c>
      <c r="H1220">
        <v>63.613451599999998</v>
      </c>
      <c r="I1220">
        <v>63.087296500000001</v>
      </c>
      <c r="J1220" s="5">
        <v>0.52615509999999999</v>
      </c>
      <c r="K1220">
        <v>0.83401119999999995</v>
      </c>
    </row>
    <row r="1221" spans="1:11" x14ac:dyDescent="0.25">
      <c r="A1221">
        <v>1220</v>
      </c>
      <c r="B1221" t="s">
        <v>739</v>
      </c>
      <c r="C1221" t="s">
        <v>844</v>
      </c>
      <c r="D1221" t="s">
        <v>845</v>
      </c>
      <c r="E1221" t="s">
        <v>37</v>
      </c>
      <c r="F1221" t="s">
        <v>12</v>
      </c>
      <c r="G1221" t="s">
        <v>1827</v>
      </c>
      <c r="H1221">
        <v>63.345154999999998</v>
      </c>
      <c r="I1221">
        <v>62.898533299999997</v>
      </c>
      <c r="J1221" s="5">
        <v>0.44662170000000001</v>
      </c>
      <c r="K1221">
        <v>0.710067</v>
      </c>
    </row>
    <row r="1222" spans="1:11" x14ac:dyDescent="0.25">
      <c r="A1222">
        <v>1221</v>
      </c>
      <c r="B1222" t="s">
        <v>739</v>
      </c>
      <c r="C1222" t="s">
        <v>858</v>
      </c>
      <c r="D1222" t="s">
        <v>859</v>
      </c>
      <c r="E1222" t="s">
        <v>37</v>
      </c>
      <c r="F1222" t="s">
        <v>12</v>
      </c>
      <c r="G1222" t="s">
        <v>1827</v>
      </c>
      <c r="H1222">
        <v>62.1873012</v>
      </c>
      <c r="I1222">
        <v>63.614046199999997</v>
      </c>
      <c r="J1222" s="5">
        <v>1.4267449999999999</v>
      </c>
      <c r="K1222">
        <v>2.2428143999999999</v>
      </c>
    </row>
    <row r="1223" spans="1:11" x14ac:dyDescent="0.25">
      <c r="A1223">
        <v>1222</v>
      </c>
      <c r="B1223" t="s">
        <v>739</v>
      </c>
      <c r="C1223" t="s">
        <v>884</v>
      </c>
      <c r="D1223" t="s">
        <v>885</v>
      </c>
      <c r="E1223" t="s">
        <v>37</v>
      </c>
      <c r="F1223" t="s">
        <v>12</v>
      </c>
      <c r="G1223" t="s">
        <v>1827</v>
      </c>
      <c r="H1223">
        <v>63.099772299999998</v>
      </c>
      <c r="I1223">
        <v>62.991249000000003</v>
      </c>
      <c r="J1223" s="5">
        <v>0.1085233</v>
      </c>
      <c r="K1223">
        <v>0.17228309999999999</v>
      </c>
    </row>
    <row r="1224" spans="1:11" x14ac:dyDescent="0.25">
      <c r="A1224">
        <v>1223</v>
      </c>
      <c r="B1224" t="s">
        <v>739</v>
      </c>
      <c r="C1224" t="s">
        <v>890</v>
      </c>
      <c r="D1224" t="s">
        <v>891</v>
      </c>
      <c r="E1224" t="s">
        <v>37</v>
      </c>
      <c r="F1224" t="s">
        <v>12</v>
      </c>
      <c r="G1224" t="s">
        <v>1827</v>
      </c>
      <c r="H1224">
        <v>62.997664</v>
      </c>
      <c r="I1224">
        <v>63.641283299999998</v>
      </c>
      <c r="J1224" s="5">
        <v>0.64361930000000001</v>
      </c>
      <c r="K1224">
        <v>1.0113236000000001</v>
      </c>
    </row>
    <row r="1225" spans="1:11" x14ac:dyDescent="0.25">
      <c r="A1225">
        <v>1224</v>
      </c>
      <c r="B1225" t="s">
        <v>739</v>
      </c>
      <c r="C1225" t="s">
        <v>896</v>
      </c>
      <c r="D1225" t="s">
        <v>897</v>
      </c>
      <c r="E1225" t="s">
        <v>37</v>
      </c>
      <c r="F1225" t="s">
        <v>12</v>
      </c>
      <c r="G1225" t="s">
        <v>1827</v>
      </c>
      <c r="H1225">
        <v>63.476206900000001</v>
      </c>
      <c r="I1225">
        <v>62.724088899999998</v>
      </c>
      <c r="J1225" s="5">
        <v>0.75211799999999995</v>
      </c>
      <c r="K1225">
        <v>1.1990896</v>
      </c>
    </row>
    <row r="1226" spans="1:11" x14ac:dyDescent="0.25">
      <c r="A1226">
        <v>1225</v>
      </c>
      <c r="B1226" t="s">
        <v>739</v>
      </c>
      <c r="C1226" t="s">
        <v>900</v>
      </c>
      <c r="D1226" t="s">
        <v>901</v>
      </c>
      <c r="E1226" t="s">
        <v>37</v>
      </c>
      <c r="F1226" t="s">
        <v>12</v>
      </c>
      <c r="G1226" t="s">
        <v>1827</v>
      </c>
      <c r="H1226">
        <v>62.466383700000002</v>
      </c>
      <c r="I1226">
        <v>63.677248400000003</v>
      </c>
      <c r="J1226" s="5">
        <v>1.2108646999999999</v>
      </c>
      <c r="K1226">
        <v>1.9015656999999999</v>
      </c>
    </row>
    <row r="1227" spans="1:11" x14ac:dyDescent="0.25">
      <c r="A1227">
        <v>1226</v>
      </c>
      <c r="B1227" t="s">
        <v>739</v>
      </c>
      <c r="C1227" t="s">
        <v>902</v>
      </c>
      <c r="D1227" t="s">
        <v>903</v>
      </c>
      <c r="E1227" t="s">
        <v>37</v>
      </c>
      <c r="F1227" t="s">
        <v>12</v>
      </c>
      <c r="G1227" t="s">
        <v>1827</v>
      </c>
      <c r="H1227">
        <v>63.201560899999997</v>
      </c>
      <c r="I1227">
        <v>62.466383700000002</v>
      </c>
      <c r="J1227" s="5">
        <v>0.73517719999999998</v>
      </c>
      <c r="K1227">
        <v>1.1769164999999999</v>
      </c>
    </row>
    <row r="1228" spans="1:11" x14ac:dyDescent="0.25">
      <c r="A1228">
        <v>1227</v>
      </c>
      <c r="B1228" t="s">
        <v>739</v>
      </c>
      <c r="C1228" t="s">
        <v>918</v>
      </c>
      <c r="D1228" t="s">
        <v>919</v>
      </c>
      <c r="E1228" t="s">
        <v>37</v>
      </c>
      <c r="F1228" t="s">
        <v>12</v>
      </c>
      <c r="G1228" t="s">
        <v>1827</v>
      </c>
      <c r="H1228">
        <v>63.341961400000002</v>
      </c>
      <c r="I1228">
        <v>63.5360455</v>
      </c>
      <c r="J1228" s="5">
        <v>0.19408410000000001</v>
      </c>
      <c r="K1228">
        <v>0.30547089999999999</v>
      </c>
    </row>
    <row r="1229" spans="1:11" x14ac:dyDescent="0.25">
      <c r="A1229">
        <v>1228</v>
      </c>
      <c r="B1229" t="s">
        <v>739</v>
      </c>
      <c r="C1229" t="s">
        <v>922</v>
      </c>
      <c r="D1229" t="s">
        <v>923</v>
      </c>
      <c r="E1229" t="s">
        <v>37</v>
      </c>
      <c r="F1229" t="s">
        <v>12</v>
      </c>
      <c r="G1229" t="s">
        <v>1827</v>
      </c>
      <c r="H1229">
        <v>62.592228300000002</v>
      </c>
      <c r="I1229">
        <v>63.402589499999998</v>
      </c>
      <c r="J1229" s="5">
        <v>0.8103612</v>
      </c>
      <c r="K1229">
        <v>1.2781199999999999</v>
      </c>
    </row>
    <row r="1230" spans="1:11" x14ac:dyDescent="0.25">
      <c r="A1230">
        <v>1229</v>
      </c>
      <c r="B1230" t="s">
        <v>739</v>
      </c>
      <c r="C1230" t="s">
        <v>924</v>
      </c>
      <c r="D1230" t="s">
        <v>925</v>
      </c>
      <c r="E1230" t="s">
        <v>37</v>
      </c>
      <c r="F1230" t="s">
        <v>12</v>
      </c>
      <c r="G1230" t="s">
        <v>1827</v>
      </c>
      <c r="H1230">
        <v>63.753256</v>
      </c>
      <c r="I1230">
        <v>62.592228300000002</v>
      </c>
      <c r="J1230" s="5">
        <v>1.1610277</v>
      </c>
      <c r="K1230">
        <v>1.8549070999999999</v>
      </c>
    </row>
    <row r="1231" spans="1:11" x14ac:dyDescent="0.25">
      <c r="A1231">
        <v>1230</v>
      </c>
      <c r="B1231" t="s">
        <v>739</v>
      </c>
      <c r="C1231" t="s">
        <v>934</v>
      </c>
      <c r="D1231" t="s">
        <v>935</v>
      </c>
      <c r="E1231" t="s">
        <v>37</v>
      </c>
      <c r="F1231" t="s">
        <v>12</v>
      </c>
      <c r="G1231" t="s">
        <v>1827</v>
      </c>
      <c r="H1231">
        <v>63.739468199999997</v>
      </c>
      <c r="I1231">
        <v>63.607646699999997</v>
      </c>
      <c r="J1231" s="5">
        <v>0.13182150000000001</v>
      </c>
      <c r="K1231">
        <v>0.2072416</v>
      </c>
    </row>
    <row r="1232" spans="1:11" x14ac:dyDescent="0.25">
      <c r="A1232">
        <v>1231</v>
      </c>
      <c r="B1232" t="s">
        <v>739</v>
      </c>
      <c r="C1232" t="s">
        <v>956</v>
      </c>
      <c r="D1232" t="s">
        <v>957</v>
      </c>
      <c r="E1232" t="s">
        <v>37</v>
      </c>
      <c r="F1232" t="s">
        <v>12</v>
      </c>
      <c r="G1232" t="s">
        <v>1827</v>
      </c>
      <c r="H1232">
        <v>63.402251399999997</v>
      </c>
      <c r="I1232">
        <v>62.204828900000003</v>
      </c>
      <c r="J1232" s="5">
        <v>1.1974225000000001</v>
      </c>
      <c r="K1232">
        <v>1.9249670999999999</v>
      </c>
    </row>
    <row r="1233" spans="1:11" x14ac:dyDescent="0.25">
      <c r="A1233">
        <v>1232</v>
      </c>
      <c r="B1233" t="s">
        <v>739</v>
      </c>
      <c r="C1233" t="s">
        <v>958</v>
      </c>
      <c r="D1233" t="s">
        <v>959</v>
      </c>
      <c r="E1233" t="s">
        <v>37</v>
      </c>
      <c r="F1233" t="s">
        <v>12</v>
      </c>
      <c r="G1233" t="s">
        <v>1827</v>
      </c>
      <c r="H1233">
        <v>62.820413500000001</v>
      </c>
      <c r="I1233">
        <v>63.402251399999997</v>
      </c>
      <c r="J1233" s="5">
        <v>0.58183790000000002</v>
      </c>
      <c r="K1233">
        <v>0.91769279999999998</v>
      </c>
    </row>
    <row r="1234" spans="1:11" x14ac:dyDescent="0.25">
      <c r="A1234">
        <v>1233</v>
      </c>
      <c r="B1234" t="s">
        <v>739</v>
      </c>
      <c r="C1234" t="s">
        <v>966</v>
      </c>
      <c r="D1234" t="s">
        <v>967</v>
      </c>
      <c r="E1234" t="s">
        <v>37</v>
      </c>
      <c r="F1234" t="s">
        <v>12</v>
      </c>
      <c r="G1234" t="s">
        <v>1827</v>
      </c>
      <c r="H1234">
        <v>62.676359699999999</v>
      </c>
      <c r="I1234">
        <v>62.697338600000002</v>
      </c>
      <c r="J1234" s="5">
        <v>2.0978900000000002E-2</v>
      </c>
      <c r="K1234">
        <v>3.34606E-2</v>
      </c>
    </row>
    <row r="1235" spans="1:11" x14ac:dyDescent="0.25">
      <c r="A1235">
        <v>1234</v>
      </c>
      <c r="B1235" t="s">
        <v>739</v>
      </c>
      <c r="C1235" t="s">
        <v>970</v>
      </c>
      <c r="D1235" t="s">
        <v>971</v>
      </c>
      <c r="E1235" t="s">
        <v>37</v>
      </c>
      <c r="F1235" t="s">
        <v>12</v>
      </c>
      <c r="G1235" t="s">
        <v>1827</v>
      </c>
      <c r="H1235">
        <v>63.472399000000003</v>
      </c>
      <c r="I1235">
        <v>63.766441999999998</v>
      </c>
      <c r="J1235" s="5">
        <v>0.294043</v>
      </c>
      <c r="K1235">
        <v>0.46112500000000001</v>
      </c>
    </row>
    <row r="1236" spans="1:11" x14ac:dyDescent="0.25">
      <c r="A1236">
        <v>1235</v>
      </c>
      <c r="B1236" t="s">
        <v>739</v>
      </c>
      <c r="C1236" t="s">
        <v>978</v>
      </c>
      <c r="D1236" t="s">
        <v>979</v>
      </c>
      <c r="E1236" t="s">
        <v>37</v>
      </c>
      <c r="F1236" t="s">
        <v>12</v>
      </c>
      <c r="G1236" t="s">
        <v>1827</v>
      </c>
      <c r="H1236">
        <v>62.344934199999997</v>
      </c>
      <c r="I1236">
        <v>63.055888000000003</v>
      </c>
      <c r="J1236" s="5">
        <v>0.71095379999999997</v>
      </c>
      <c r="K1236">
        <v>1.1274979000000001</v>
      </c>
    </row>
    <row r="1237" spans="1:11" x14ac:dyDescent="0.25">
      <c r="A1237">
        <v>1236</v>
      </c>
      <c r="B1237" t="s">
        <v>739</v>
      </c>
      <c r="C1237" t="s">
        <v>980</v>
      </c>
      <c r="D1237" t="s">
        <v>981</v>
      </c>
      <c r="E1237" t="s">
        <v>37</v>
      </c>
      <c r="F1237" t="s">
        <v>12</v>
      </c>
      <c r="G1237" t="s">
        <v>1827</v>
      </c>
      <c r="H1237">
        <v>62.089980500000003</v>
      </c>
      <c r="I1237">
        <v>62.344934199999997</v>
      </c>
      <c r="J1237" s="5">
        <v>0.25495370000000001</v>
      </c>
      <c r="K1237">
        <v>0.40894049999999998</v>
      </c>
    </row>
    <row r="1238" spans="1:11" x14ac:dyDescent="0.25">
      <c r="A1238">
        <v>1237</v>
      </c>
      <c r="B1238" t="s">
        <v>739</v>
      </c>
      <c r="C1238" t="s">
        <v>990</v>
      </c>
      <c r="D1238" t="s">
        <v>991</v>
      </c>
      <c r="E1238" t="s">
        <v>37</v>
      </c>
      <c r="F1238" t="s">
        <v>12</v>
      </c>
      <c r="G1238" t="s">
        <v>1827</v>
      </c>
      <c r="H1238">
        <v>63.524864200000003</v>
      </c>
      <c r="I1238">
        <v>63.371838199999999</v>
      </c>
      <c r="J1238" s="5">
        <v>0.153026</v>
      </c>
      <c r="K1238">
        <v>0.2414732</v>
      </c>
    </row>
    <row r="1239" spans="1:11" x14ac:dyDescent="0.25">
      <c r="A1239">
        <v>1238</v>
      </c>
      <c r="B1239" t="s">
        <v>739</v>
      </c>
      <c r="C1239" t="s">
        <v>998</v>
      </c>
      <c r="D1239" t="s">
        <v>999</v>
      </c>
      <c r="E1239" t="s">
        <v>37</v>
      </c>
      <c r="F1239" t="s">
        <v>12</v>
      </c>
      <c r="G1239" t="s">
        <v>1827</v>
      </c>
      <c r="H1239">
        <v>63.279423800000004</v>
      </c>
      <c r="I1239">
        <v>62.8105695</v>
      </c>
      <c r="J1239" s="5">
        <v>0.4688543</v>
      </c>
      <c r="K1239">
        <v>0.74645760000000005</v>
      </c>
    </row>
    <row r="1240" spans="1:11" x14ac:dyDescent="0.25">
      <c r="A1240">
        <v>1239</v>
      </c>
      <c r="B1240" t="s">
        <v>739</v>
      </c>
      <c r="C1240" t="s">
        <v>1026</v>
      </c>
      <c r="D1240" t="s">
        <v>1027</v>
      </c>
      <c r="E1240" t="s">
        <v>37</v>
      </c>
      <c r="F1240" t="s">
        <v>12</v>
      </c>
      <c r="G1240" t="s">
        <v>1827</v>
      </c>
      <c r="H1240">
        <v>62.5628581</v>
      </c>
      <c r="I1240">
        <v>63.4968553</v>
      </c>
      <c r="J1240" s="5">
        <v>0.93399719999999997</v>
      </c>
      <c r="K1240">
        <v>1.4709346000000001</v>
      </c>
    </row>
    <row r="1241" spans="1:11" x14ac:dyDescent="0.25">
      <c r="A1241">
        <v>1240</v>
      </c>
      <c r="B1241" t="s">
        <v>739</v>
      </c>
      <c r="C1241" t="s">
        <v>1036</v>
      </c>
      <c r="D1241" t="s">
        <v>1037</v>
      </c>
      <c r="E1241" t="s">
        <v>37</v>
      </c>
      <c r="F1241" t="s">
        <v>12</v>
      </c>
      <c r="G1241" t="s">
        <v>1827</v>
      </c>
      <c r="H1241">
        <v>63.516622699999999</v>
      </c>
      <c r="I1241">
        <v>62.748230800000002</v>
      </c>
      <c r="J1241" s="5">
        <v>0.76839190000000002</v>
      </c>
      <c r="K1241">
        <v>1.2245634999999999</v>
      </c>
    </row>
    <row r="1242" spans="1:11" x14ac:dyDescent="0.25">
      <c r="A1242">
        <v>1241</v>
      </c>
      <c r="B1242" t="s">
        <v>739</v>
      </c>
      <c r="C1242" t="s">
        <v>1042</v>
      </c>
      <c r="D1242" t="s">
        <v>1043</v>
      </c>
      <c r="E1242" t="s">
        <v>37</v>
      </c>
      <c r="F1242" t="s">
        <v>12</v>
      </c>
      <c r="G1242" t="s">
        <v>1827</v>
      </c>
      <c r="H1242">
        <v>63.7830844</v>
      </c>
      <c r="I1242">
        <v>63.359292699999997</v>
      </c>
      <c r="J1242" s="5">
        <v>0.42379169999999999</v>
      </c>
      <c r="K1242">
        <v>0.66887059999999998</v>
      </c>
    </row>
    <row r="1243" spans="1:11" x14ac:dyDescent="0.25">
      <c r="A1243">
        <v>1242</v>
      </c>
      <c r="B1243" t="s">
        <v>739</v>
      </c>
      <c r="C1243" t="s">
        <v>1050</v>
      </c>
      <c r="D1243" t="s">
        <v>1051</v>
      </c>
      <c r="E1243" t="s">
        <v>37</v>
      </c>
      <c r="F1243" t="s">
        <v>12</v>
      </c>
      <c r="G1243" t="s">
        <v>1827</v>
      </c>
      <c r="H1243">
        <v>63.655122300000002</v>
      </c>
      <c r="I1243">
        <v>63.383206899999998</v>
      </c>
      <c r="J1243" s="5">
        <v>0.27191539999999997</v>
      </c>
      <c r="K1243">
        <v>0.4290023</v>
      </c>
    </row>
    <row r="1244" spans="1:11" x14ac:dyDescent="0.25">
      <c r="A1244">
        <v>1243</v>
      </c>
      <c r="B1244" t="s">
        <v>739</v>
      </c>
      <c r="C1244" t="s">
        <v>1058</v>
      </c>
      <c r="D1244" t="s">
        <v>1059</v>
      </c>
      <c r="E1244" t="s">
        <v>37</v>
      </c>
      <c r="F1244" t="s">
        <v>12</v>
      </c>
      <c r="G1244" t="s">
        <v>1827</v>
      </c>
      <c r="H1244">
        <v>63.701219899999998</v>
      </c>
      <c r="I1244">
        <v>63.251953200000003</v>
      </c>
      <c r="J1244" s="5">
        <v>0.44926670000000002</v>
      </c>
      <c r="K1244">
        <v>0.7102811</v>
      </c>
    </row>
    <row r="1245" spans="1:11" x14ac:dyDescent="0.25">
      <c r="A1245">
        <v>1244</v>
      </c>
      <c r="B1245" t="s">
        <v>739</v>
      </c>
      <c r="C1245" t="s">
        <v>1064</v>
      </c>
      <c r="D1245" t="s">
        <v>1065</v>
      </c>
      <c r="E1245" t="s">
        <v>37</v>
      </c>
      <c r="F1245" t="s">
        <v>12</v>
      </c>
      <c r="G1245" t="s">
        <v>1827</v>
      </c>
      <c r="H1245">
        <v>62.7640235</v>
      </c>
      <c r="I1245">
        <v>62.815316199999998</v>
      </c>
      <c r="J1245" s="5">
        <v>5.1292699999999997E-2</v>
      </c>
      <c r="K1245">
        <v>8.1656400000000004E-2</v>
      </c>
    </row>
    <row r="1246" spans="1:11" x14ac:dyDescent="0.25">
      <c r="A1246">
        <v>1245</v>
      </c>
      <c r="B1246" t="s">
        <v>739</v>
      </c>
      <c r="C1246" t="s">
        <v>1078</v>
      </c>
      <c r="D1246" t="s">
        <v>1079</v>
      </c>
      <c r="E1246" t="s">
        <v>37</v>
      </c>
      <c r="F1246" t="s">
        <v>12</v>
      </c>
      <c r="G1246" t="s">
        <v>1827</v>
      </c>
      <c r="H1246">
        <v>63.424062999999997</v>
      </c>
      <c r="I1246">
        <v>61.900338900000001</v>
      </c>
      <c r="J1246" s="5">
        <v>1.5237240999999999</v>
      </c>
      <c r="K1246">
        <v>2.4615762999999999</v>
      </c>
    </row>
    <row r="1247" spans="1:11" x14ac:dyDescent="0.25">
      <c r="A1247">
        <v>1246</v>
      </c>
      <c r="B1247" t="s">
        <v>739</v>
      </c>
      <c r="C1247" t="s">
        <v>1080</v>
      </c>
      <c r="D1247" t="s">
        <v>1081</v>
      </c>
      <c r="E1247" t="s">
        <v>37</v>
      </c>
      <c r="F1247" t="s">
        <v>12</v>
      </c>
      <c r="G1247" t="s">
        <v>1827</v>
      </c>
      <c r="H1247">
        <v>63.875647499999999</v>
      </c>
      <c r="I1247">
        <v>63.424062999999997</v>
      </c>
      <c r="J1247" s="5">
        <v>0.4515845</v>
      </c>
      <c r="K1247">
        <v>0.71200819999999998</v>
      </c>
    </row>
    <row r="1248" spans="1:11" x14ac:dyDescent="0.25">
      <c r="A1248">
        <v>1247</v>
      </c>
      <c r="B1248" t="s">
        <v>739</v>
      </c>
      <c r="C1248" t="s">
        <v>1084</v>
      </c>
      <c r="D1248" t="s">
        <v>1085</v>
      </c>
      <c r="E1248" t="s">
        <v>37</v>
      </c>
      <c r="F1248" t="s">
        <v>12</v>
      </c>
      <c r="G1248" t="s">
        <v>1827</v>
      </c>
      <c r="H1248">
        <v>63.636927800000002</v>
      </c>
      <c r="I1248">
        <v>63.058018300000001</v>
      </c>
      <c r="J1248" s="5">
        <v>0.57890949999999997</v>
      </c>
      <c r="K1248">
        <v>0.9180585</v>
      </c>
    </row>
    <row r="1249" spans="1:11" x14ac:dyDescent="0.25">
      <c r="A1249">
        <v>1248</v>
      </c>
      <c r="B1249" t="s">
        <v>739</v>
      </c>
      <c r="C1249" t="s">
        <v>1086</v>
      </c>
      <c r="D1249" t="s">
        <v>1087</v>
      </c>
      <c r="E1249" t="s">
        <v>37</v>
      </c>
      <c r="F1249" t="s">
        <v>12</v>
      </c>
      <c r="G1249" t="s">
        <v>1827</v>
      </c>
      <c r="H1249">
        <v>62.675948300000002</v>
      </c>
      <c r="I1249">
        <v>63.636927800000002</v>
      </c>
      <c r="J1249" s="5">
        <v>0.96097949999999999</v>
      </c>
      <c r="K1249">
        <v>1.5100973</v>
      </c>
    </row>
    <row r="1250" spans="1:11" x14ac:dyDescent="0.25">
      <c r="A1250">
        <v>1249</v>
      </c>
      <c r="B1250" t="s">
        <v>1100</v>
      </c>
      <c r="C1250" t="s">
        <v>1103</v>
      </c>
      <c r="D1250" t="s">
        <v>1104</v>
      </c>
      <c r="E1250" t="s">
        <v>37</v>
      </c>
      <c r="F1250" t="s">
        <v>12</v>
      </c>
      <c r="G1250" t="s">
        <v>1827</v>
      </c>
      <c r="H1250">
        <v>62.815115300000002</v>
      </c>
      <c r="I1250">
        <v>62.955885299999998</v>
      </c>
      <c r="J1250" s="5">
        <v>0.14077000000000001</v>
      </c>
      <c r="K1250">
        <v>0.22360099999999999</v>
      </c>
    </row>
    <row r="1251" spans="1:11" x14ac:dyDescent="0.25">
      <c r="A1251">
        <v>1250</v>
      </c>
      <c r="B1251" t="s">
        <v>1100</v>
      </c>
      <c r="C1251" t="s">
        <v>1123</v>
      </c>
      <c r="D1251" t="s">
        <v>1124</v>
      </c>
      <c r="E1251" t="s">
        <v>37</v>
      </c>
      <c r="F1251" t="s">
        <v>12</v>
      </c>
      <c r="G1251" t="s">
        <v>1827</v>
      </c>
      <c r="H1251">
        <v>63.074821300000004</v>
      </c>
      <c r="I1251">
        <v>62.793597499999997</v>
      </c>
      <c r="J1251" s="5">
        <v>0.28122380000000002</v>
      </c>
      <c r="K1251">
        <v>0.44785429999999998</v>
      </c>
    </row>
    <row r="1252" spans="1:11" x14ac:dyDescent="0.25">
      <c r="A1252">
        <v>1251</v>
      </c>
      <c r="B1252" t="s">
        <v>1100</v>
      </c>
      <c r="C1252" t="s">
        <v>1140</v>
      </c>
      <c r="D1252" t="s">
        <v>1141</v>
      </c>
      <c r="E1252" t="s">
        <v>37</v>
      </c>
      <c r="F1252" t="s">
        <v>12</v>
      </c>
      <c r="G1252" t="s">
        <v>1827</v>
      </c>
      <c r="H1252">
        <v>62.649177399999999</v>
      </c>
      <c r="I1252">
        <v>62.616490499999998</v>
      </c>
      <c r="J1252" s="5">
        <v>3.2686899999999998E-2</v>
      </c>
      <c r="K1252">
        <v>5.2201699999999997E-2</v>
      </c>
    </row>
    <row r="1253" spans="1:11" x14ac:dyDescent="0.25">
      <c r="A1253">
        <v>1252</v>
      </c>
      <c r="B1253" t="s">
        <v>1100</v>
      </c>
      <c r="C1253" t="s">
        <v>1144</v>
      </c>
      <c r="D1253" t="s">
        <v>1145</v>
      </c>
      <c r="E1253" t="s">
        <v>37</v>
      </c>
      <c r="F1253" t="s">
        <v>12</v>
      </c>
      <c r="G1253" t="s">
        <v>1827</v>
      </c>
      <c r="H1253">
        <v>63.217106600000001</v>
      </c>
      <c r="I1253">
        <v>63.352282000000002</v>
      </c>
      <c r="J1253" s="5">
        <v>0.1351754</v>
      </c>
      <c r="K1253">
        <v>0.21337100000000001</v>
      </c>
    </row>
    <row r="1254" spans="1:11" x14ac:dyDescent="0.25">
      <c r="A1254">
        <v>1253</v>
      </c>
      <c r="B1254" t="s">
        <v>1100</v>
      </c>
      <c r="C1254" t="s">
        <v>1146</v>
      </c>
      <c r="D1254" t="s">
        <v>1147</v>
      </c>
      <c r="E1254" t="s">
        <v>37</v>
      </c>
      <c r="F1254" t="s">
        <v>12</v>
      </c>
      <c r="G1254" t="s">
        <v>1827</v>
      </c>
      <c r="H1254">
        <v>63.131747699999998</v>
      </c>
      <c r="I1254">
        <v>63.217106600000001</v>
      </c>
      <c r="J1254" s="5">
        <v>8.5358900000000001E-2</v>
      </c>
      <c r="K1254">
        <v>0.13502500000000001</v>
      </c>
    </row>
    <row r="1255" spans="1:11" x14ac:dyDescent="0.25">
      <c r="A1255">
        <v>1254</v>
      </c>
      <c r="B1255" t="s">
        <v>1100</v>
      </c>
      <c r="C1255" t="s">
        <v>1148</v>
      </c>
      <c r="D1255" t="s">
        <v>1149</v>
      </c>
      <c r="E1255" t="s">
        <v>37</v>
      </c>
      <c r="F1255" t="s">
        <v>12</v>
      </c>
      <c r="G1255" t="s">
        <v>1827</v>
      </c>
      <c r="H1255">
        <v>63.083971099999999</v>
      </c>
      <c r="I1255">
        <v>63.131747699999998</v>
      </c>
      <c r="J1255" s="5">
        <v>4.7776600000000002E-2</v>
      </c>
      <c r="K1255">
        <v>7.5677599999999998E-2</v>
      </c>
    </row>
    <row r="1256" spans="1:11" x14ac:dyDescent="0.25">
      <c r="A1256">
        <v>1255</v>
      </c>
      <c r="B1256" t="s">
        <v>1100</v>
      </c>
      <c r="C1256" t="s">
        <v>1150</v>
      </c>
      <c r="D1256" t="s">
        <v>1151</v>
      </c>
      <c r="E1256" t="s">
        <v>37</v>
      </c>
      <c r="F1256" t="s">
        <v>12</v>
      </c>
      <c r="G1256" t="s">
        <v>1827</v>
      </c>
      <c r="H1256">
        <v>62.515393699999997</v>
      </c>
      <c r="I1256">
        <v>63.083971099999999</v>
      </c>
      <c r="J1256" s="5">
        <v>0.56857740000000001</v>
      </c>
      <c r="K1256">
        <v>0.90130250000000001</v>
      </c>
    </row>
    <row r="1257" spans="1:11" x14ac:dyDescent="0.25">
      <c r="A1257">
        <v>1256</v>
      </c>
      <c r="B1257" t="s">
        <v>1100</v>
      </c>
      <c r="C1257" t="s">
        <v>1152</v>
      </c>
      <c r="D1257" t="s">
        <v>1153</v>
      </c>
      <c r="E1257" t="s">
        <v>37</v>
      </c>
      <c r="F1257" t="s">
        <v>12</v>
      </c>
      <c r="G1257" t="s">
        <v>1827</v>
      </c>
      <c r="H1257">
        <v>63.032579699999999</v>
      </c>
      <c r="I1257">
        <v>62.515393699999997</v>
      </c>
      <c r="J1257" s="5">
        <v>0.51718600000000003</v>
      </c>
      <c r="K1257">
        <v>0.82729379999999997</v>
      </c>
    </row>
    <row r="1258" spans="1:11" x14ac:dyDescent="0.25">
      <c r="A1258">
        <v>1257</v>
      </c>
      <c r="B1258" t="s">
        <v>1100</v>
      </c>
      <c r="C1258" t="s">
        <v>1162</v>
      </c>
      <c r="D1258" t="s">
        <v>1163</v>
      </c>
      <c r="E1258" t="s">
        <v>37</v>
      </c>
      <c r="F1258" t="s">
        <v>12</v>
      </c>
      <c r="G1258" t="s">
        <v>1827</v>
      </c>
      <c r="H1258">
        <v>63.3731711</v>
      </c>
      <c r="I1258">
        <v>62.979485099999998</v>
      </c>
      <c r="J1258" s="5">
        <v>0.39368599999999998</v>
      </c>
      <c r="K1258">
        <v>0.62510200000000005</v>
      </c>
    </row>
    <row r="1259" spans="1:11" x14ac:dyDescent="0.25">
      <c r="A1259">
        <v>1258</v>
      </c>
      <c r="B1259" t="s">
        <v>1100</v>
      </c>
      <c r="C1259" t="s">
        <v>1164</v>
      </c>
      <c r="D1259" t="s">
        <v>1165</v>
      </c>
      <c r="E1259" t="s">
        <v>37</v>
      </c>
      <c r="F1259" t="s">
        <v>12</v>
      </c>
      <c r="G1259" t="s">
        <v>1827</v>
      </c>
      <c r="H1259">
        <v>63.150204799999997</v>
      </c>
      <c r="I1259">
        <v>63.3731711</v>
      </c>
      <c r="J1259" s="5">
        <v>0.22296630000000001</v>
      </c>
      <c r="K1259">
        <v>0.3518307</v>
      </c>
    </row>
    <row r="1260" spans="1:11" x14ac:dyDescent="0.25">
      <c r="A1260">
        <v>1259</v>
      </c>
      <c r="B1260" t="s">
        <v>1100</v>
      </c>
      <c r="C1260" t="s">
        <v>1168</v>
      </c>
      <c r="D1260" t="s">
        <v>1169</v>
      </c>
      <c r="E1260" t="s">
        <v>37</v>
      </c>
      <c r="F1260" t="s">
        <v>12</v>
      </c>
      <c r="G1260" t="s">
        <v>1827</v>
      </c>
      <c r="H1260">
        <v>62.443398700000003</v>
      </c>
      <c r="I1260">
        <v>62.491474500000002</v>
      </c>
      <c r="J1260" s="5">
        <v>4.8075800000000002E-2</v>
      </c>
      <c r="K1260">
        <v>7.6931799999999995E-2</v>
      </c>
    </row>
    <row r="1261" spans="1:11" x14ac:dyDescent="0.25">
      <c r="A1261">
        <v>1260</v>
      </c>
      <c r="B1261" t="s">
        <v>1100</v>
      </c>
      <c r="C1261" t="s">
        <v>1174</v>
      </c>
      <c r="D1261" t="s">
        <v>1175</v>
      </c>
      <c r="E1261" t="s">
        <v>37</v>
      </c>
      <c r="F1261" t="s">
        <v>12</v>
      </c>
      <c r="G1261" t="s">
        <v>1827</v>
      </c>
      <c r="H1261">
        <v>62.774181300000002</v>
      </c>
      <c r="I1261">
        <v>62.487988299999998</v>
      </c>
      <c r="J1261" s="5">
        <v>0.28619299999999998</v>
      </c>
      <c r="K1261">
        <v>0.45799679999999998</v>
      </c>
    </row>
    <row r="1262" spans="1:11" x14ac:dyDescent="0.25">
      <c r="A1262">
        <v>1261</v>
      </c>
      <c r="B1262" t="s">
        <v>1100</v>
      </c>
      <c r="C1262" t="s">
        <v>1176</v>
      </c>
      <c r="D1262" t="s">
        <v>1177</v>
      </c>
      <c r="E1262" t="s">
        <v>37</v>
      </c>
      <c r="F1262" t="s">
        <v>12</v>
      </c>
      <c r="G1262" t="s">
        <v>1827</v>
      </c>
      <c r="H1262">
        <v>62.396113700000001</v>
      </c>
      <c r="I1262">
        <v>62.774181300000002</v>
      </c>
      <c r="J1262" s="5">
        <v>0.3780676</v>
      </c>
      <c r="K1262">
        <v>0.60226610000000003</v>
      </c>
    </row>
    <row r="1263" spans="1:11" x14ac:dyDescent="0.25">
      <c r="A1263">
        <v>1262</v>
      </c>
      <c r="B1263" t="s">
        <v>1100</v>
      </c>
      <c r="C1263" t="s">
        <v>1178</v>
      </c>
      <c r="D1263" t="s">
        <v>1179</v>
      </c>
      <c r="E1263" t="s">
        <v>37</v>
      </c>
      <c r="F1263" t="s">
        <v>12</v>
      </c>
      <c r="G1263" t="s">
        <v>1827</v>
      </c>
      <c r="H1263">
        <v>62.634758900000001</v>
      </c>
      <c r="I1263">
        <v>62.396113700000001</v>
      </c>
      <c r="J1263" s="5">
        <v>0.2386452</v>
      </c>
      <c r="K1263">
        <v>0.38246809999999998</v>
      </c>
    </row>
    <row r="1264" spans="1:11" x14ac:dyDescent="0.25">
      <c r="A1264">
        <v>1263</v>
      </c>
      <c r="B1264" t="s">
        <v>1100</v>
      </c>
      <c r="C1264" t="s">
        <v>1192</v>
      </c>
      <c r="D1264" t="s">
        <v>1193</v>
      </c>
      <c r="E1264" t="s">
        <v>37</v>
      </c>
      <c r="F1264" t="s">
        <v>12</v>
      </c>
      <c r="G1264" t="s">
        <v>1827</v>
      </c>
      <c r="H1264">
        <v>62.8965788</v>
      </c>
      <c r="I1264">
        <v>63.525408400000003</v>
      </c>
      <c r="J1264" s="5">
        <v>0.62882959999999999</v>
      </c>
      <c r="K1264">
        <v>0.98988670000000001</v>
      </c>
    </row>
    <row r="1265" spans="1:11" x14ac:dyDescent="0.25">
      <c r="A1265">
        <v>1264</v>
      </c>
      <c r="B1265" t="s">
        <v>1100</v>
      </c>
      <c r="C1265" t="s">
        <v>1194</v>
      </c>
      <c r="D1265" t="s">
        <v>1195</v>
      </c>
      <c r="E1265" t="s">
        <v>37</v>
      </c>
      <c r="F1265" t="s">
        <v>12</v>
      </c>
      <c r="G1265" t="s">
        <v>1827</v>
      </c>
      <c r="H1265">
        <v>62.629605699999999</v>
      </c>
      <c r="I1265">
        <v>62.8965788</v>
      </c>
      <c r="J1265" s="5">
        <v>0.26697310000000002</v>
      </c>
      <c r="K1265">
        <v>0.4244636</v>
      </c>
    </row>
    <row r="1266" spans="1:11" x14ac:dyDescent="0.25">
      <c r="A1266">
        <v>1265</v>
      </c>
      <c r="B1266" t="s">
        <v>1100</v>
      </c>
      <c r="C1266" t="s">
        <v>1196</v>
      </c>
      <c r="D1266" t="s">
        <v>1197</v>
      </c>
      <c r="E1266" t="s">
        <v>37</v>
      </c>
      <c r="F1266" t="s">
        <v>12</v>
      </c>
      <c r="G1266" t="s">
        <v>1827</v>
      </c>
      <c r="H1266">
        <v>63.253538599999999</v>
      </c>
      <c r="I1266">
        <v>62.629605699999999</v>
      </c>
      <c r="J1266" s="5">
        <v>0.62393290000000001</v>
      </c>
      <c r="K1266">
        <v>0.99622679999999997</v>
      </c>
    </row>
    <row r="1267" spans="1:11" x14ac:dyDescent="0.25">
      <c r="A1267">
        <v>1266</v>
      </c>
      <c r="B1267" t="s">
        <v>1100</v>
      </c>
      <c r="C1267" t="s">
        <v>1202</v>
      </c>
      <c r="D1267" t="s">
        <v>1203</v>
      </c>
      <c r="E1267" t="s">
        <v>37</v>
      </c>
      <c r="F1267" t="s">
        <v>12</v>
      </c>
      <c r="G1267" t="s">
        <v>1827</v>
      </c>
      <c r="H1267">
        <v>63.020776599999998</v>
      </c>
      <c r="I1267">
        <v>63.286735</v>
      </c>
      <c r="J1267" s="5">
        <v>0.26595839999999998</v>
      </c>
      <c r="K1267">
        <v>0.42024349999999999</v>
      </c>
    </row>
    <row r="1268" spans="1:11" x14ac:dyDescent="0.25">
      <c r="A1268">
        <v>1267</v>
      </c>
      <c r="B1268" t="s">
        <v>1100</v>
      </c>
      <c r="C1268" t="s">
        <v>1204</v>
      </c>
      <c r="D1268" t="s">
        <v>1205</v>
      </c>
      <c r="E1268" t="s">
        <v>37</v>
      </c>
      <c r="F1268" t="s">
        <v>12</v>
      </c>
      <c r="G1268" t="s">
        <v>1827</v>
      </c>
      <c r="H1268">
        <v>62.842814099999998</v>
      </c>
      <c r="I1268">
        <v>63.020776599999998</v>
      </c>
      <c r="J1268" s="5">
        <v>0.1779625</v>
      </c>
      <c r="K1268">
        <v>0.282387</v>
      </c>
    </row>
    <row r="1269" spans="1:11" x14ac:dyDescent="0.25">
      <c r="A1269">
        <v>1268</v>
      </c>
      <c r="B1269" t="s">
        <v>1100</v>
      </c>
      <c r="C1269" t="s">
        <v>1206</v>
      </c>
      <c r="D1269" t="s">
        <v>1207</v>
      </c>
      <c r="E1269" t="s">
        <v>37</v>
      </c>
      <c r="F1269" t="s">
        <v>12</v>
      </c>
      <c r="G1269" t="s">
        <v>1827</v>
      </c>
      <c r="H1269">
        <v>62.806172099999998</v>
      </c>
      <c r="I1269">
        <v>62.842814099999998</v>
      </c>
      <c r="J1269" s="5">
        <v>3.6642000000000001E-2</v>
      </c>
      <c r="K1269">
        <v>5.8307400000000002E-2</v>
      </c>
    </row>
    <row r="1270" spans="1:11" x14ac:dyDescent="0.25">
      <c r="A1270">
        <v>1269</v>
      </c>
      <c r="B1270" t="s">
        <v>1100</v>
      </c>
      <c r="C1270" t="s">
        <v>1210</v>
      </c>
      <c r="D1270" t="s">
        <v>1211</v>
      </c>
      <c r="E1270" t="s">
        <v>37</v>
      </c>
      <c r="F1270" t="s">
        <v>12</v>
      </c>
      <c r="G1270" t="s">
        <v>1827</v>
      </c>
      <c r="H1270">
        <v>62.475203999999998</v>
      </c>
      <c r="I1270">
        <v>62.650457199999998</v>
      </c>
      <c r="J1270" s="5">
        <v>0.1752532</v>
      </c>
      <c r="K1270">
        <v>0.27973170000000003</v>
      </c>
    </row>
    <row r="1271" spans="1:11" x14ac:dyDescent="0.25">
      <c r="A1271">
        <v>1270</v>
      </c>
      <c r="B1271" t="s">
        <v>1100</v>
      </c>
      <c r="C1271" t="s">
        <v>1212</v>
      </c>
      <c r="D1271" t="s">
        <v>1213</v>
      </c>
      <c r="E1271" t="s">
        <v>37</v>
      </c>
      <c r="F1271" t="s">
        <v>12</v>
      </c>
      <c r="G1271" t="s">
        <v>1827</v>
      </c>
      <c r="H1271">
        <v>63.456331300000002</v>
      </c>
      <c r="I1271">
        <v>62.475203999999998</v>
      </c>
      <c r="J1271" s="5">
        <v>0.98112730000000004</v>
      </c>
      <c r="K1271">
        <v>1.5704267000000001</v>
      </c>
    </row>
    <row r="1272" spans="1:11" x14ac:dyDescent="0.25">
      <c r="A1272">
        <v>1271</v>
      </c>
      <c r="B1272" t="s">
        <v>1100</v>
      </c>
      <c r="C1272" t="s">
        <v>1214</v>
      </c>
      <c r="D1272" t="s">
        <v>1215</v>
      </c>
      <c r="E1272" t="s">
        <v>37</v>
      </c>
      <c r="F1272" t="s">
        <v>12</v>
      </c>
      <c r="G1272" t="s">
        <v>1827</v>
      </c>
      <c r="H1272">
        <v>63.181209699999997</v>
      </c>
      <c r="I1272">
        <v>63.456331300000002</v>
      </c>
      <c r="J1272" s="5">
        <v>0.27512160000000002</v>
      </c>
      <c r="K1272">
        <v>0.43356050000000002</v>
      </c>
    </row>
    <row r="1273" spans="1:11" x14ac:dyDescent="0.25">
      <c r="A1273">
        <v>1272</v>
      </c>
      <c r="B1273" t="s">
        <v>1100</v>
      </c>
      <c r="C1273" t="s">
        <v>1226</v>
      </c>
      <c r="D1273" t="s">
        <v>1227</v>
      </c>
      <c r="E1273" t="s">
        <v>37</v>
      </c>
      <c r="F1273" t="s">
        <v>12</v>
      </c>
      <c r="G1273" t="s">
        <v>1827</v>
      </c>
      <c r="H1273">
        <v>62.701281299999998</v>
      </c>
      <c r="I1273">
        <v>62.817503000000002</v>
      </c>
      <c r="J1273" s="5">
        <v>0.1162217</v>
      </c>
      <c r="K1273">
        <v>0.18501480000000001</v>
      </c>
    </row>
    <row r="1274" spans="1:11" x14ac:dyDescent="0.25">
      <c r="A1274">
        <v>1273</v>
      </c>
      <c r="B1274" t="s">
        <v>1100</v>
      </c>
      <c r="C1274" t="s">
        <v>1232</v>
      </c>
      <c r="D1274" t="s">
        <v>1233</v>
      </c>
      <c r="E1274" t="s">
        <v>37</v>
      </c>
      <c r="F1274" t="s">
        <v>12</v>
      </c>
      <c r="G1274" t="s">
        <v>1827</v>
      </c>
      <c r="H1274">
        <v>62.9772921</v>
      </c>
      <c r="I1274">
        <v>62.490685300000003</v>
      </c>
      <c r="J1274" s="5">
        <v>0.48660680000000001</v>
      </c>
      <c r="K1274">
        <v>0.77868689999999996</v>
      </c>
    </row>
    <row r="1275" spans="1:11" x14ac:dyDescent="0.25">
      <c r="A1275">
        <v>1274</v>
      </c>
      <c r="B1275" t="s">
        <v>1100</v>
      </c>
      <c r="C1275" t="s">
        <v>1238</v>
      </c>
      <c r="D1275" t="s">
        <v>1239</v>
      </c>
      <c r="E1275" t="s">
        <v>37</v>
      </c>
      <c r="F1275" t="s">
        <v>12</v>
      </c>
      <c r="G1275" t="s">
        <v>1827</v>
      </c>
      <c r="H1275">
        <v>62.833531999999998</v>
      </c>
      <c r="I1275">
        <v>62.735053800000003</v>
      </c>
      <c r="J1275" s="5">
        <v>9.8478200000000002E-2</v>
      </c>
      <c r="K1275">
        <v>0.1569748</v>
      </c>
    </row>
    <row r="1276" spans="1:11" x14ac:dyDescent="0.25">
      <c r="A1276">
        <v>1275</v>
      </c>
      <c r="B1276" t="s">
        <v>1100</v>
      </c>
      <c r="C1276" t="s">
        <v>1240</v>
      </c>
      <c r="D1276" t="s">
        <v>1241</v>
      </c>
      <c r="E1276" t="s">
        <v>37</v>
      </c>
      <c r="F1276" t="s">
        <v>12</v>
      </c>
      <c r="G1276" t="s">
        <v>1827</v>
      </c>
      <c r="H1276">
        <v>62.994669999999999</v>
      </c>
      <c r="I1276">
        <v>62.833531999999998</v>
      </c>
      <c r="J1276" s="5">
        <v>0.161138</v>
      </c>
      <c r="K1276">
        <v>0.25645220000000002</v>
      </c>
    </row>
    <row r="1277" spans="1:11" x14ac:dyDescent="0.25">
      <c r="A1277">
        <v>1276</v>
      </c>
      <c r="B1277" t="s">
        <v>1100</v>
      </c>
      <c r="C1277" t="s">
        <v>1242</v>
      </c>
      <c r="D1277" t="s">
        <v>1243</v>
      </c>
      <c r="E1277" t="s">
        <v>37</v>
      </c>
      <c r="F1277" t="s">
        <v>12</v>
      </c>
      <c r="G1277" t="s">
        <v>1827</v>
      </c>
      <c r="H1277">
        <v>63.002204399999997</v>
      </c>
      <c r="I1277">
        <v>62.805881800000002</v>
      </c>
      <c r="J1277" s="5">
        <v>0.19632260000000001</v>
      </c>
      <c r="K1277">
        <v>0.31258629999999998</v>
      </c>
    </row>
    <row r="1278" spans="1:11" x14ac:dyDescent="0.25">
      <c r="A1278">
        <v>1277</v>
      </c>
      <c r="B1278" t="s">
        <v>1100</v>
      </c>
      <c r="C1278" t="s">
        <v>1244</v>
      </c>
      <c r="D1278" t="s">
        <v>1245</v>
      </c>
      <c r="E1278" t="s">
        <v>37</v>
      </c>
      <c r="F1278" t="s">
        <v>12</v>
      </c>
      <c r="G1278" t="s">
        <v>1827</v>
      </c>
      <c r="H1278">
        <v>63.178290099999998</v>
      </c>
      <c r="I1278">
        <v>63.002204399999997</v>
      </c>
      <c r="J1278" s="5">
        <v>0.17608570000000001</v>
      </c>
      <c r="K1278">
        <v>0.2794913</v>
      </c>
    </row>
    <row r="1279" spans="1:11" x14ac:dyDescent="0.25">
      <c r="A1279">
        <v>1278</v>
      </c>
      <c r="B1279" t="s">
        <v>1100</v>
      </c>
      <c r="C1279" t="s">
        <v>1246</v>
      </c>
      <c r="D1279" t="s">
        <v>1247</v>
      </c>
      <c r="E1279" t="s">
        <v>37</v>
      </c>
      <c r="F1279" t="s">
        <v>12</v>
      </c>
      <c r="G1279" t="s">
        <v>1827</v>
      </c>
      <c r="H1279">
        <v>62.638924299999999</v>
      </c>
      <c r="I1279">
        <v>63.178290099999998</v>
      </c>
      <c r="J1279" s="5">
        <v>0.53936580000000001</v>
      </c>
      <c r="K1279">
        <v>0.85372020000000004</v>
      </c>
    </row>
    <row r="1280" spans="1:11" x14ac:dyDescent="0.25">
      <c r="A1280">
        <v>1279</v>
      </c>
      <c r="B1280" t="s">
        <v>1100</v>
      </c>
      <c r="C1280" t="s">
        <v>1248</v>
      </c>
      <c r="D1280" t="s">
        <v>1249</v>
      </c>
      <c r="E1280" t="s">
        <v>37</v>
      </c>
      <c r="F1280" t="s">
        <v>12</v>
      </c>
      <c r="G1280" t="s">
        <v>1827</v>
      </c>
      <c r="H1280">
        <v>62.7415533</v>
      </c>
      <c r="I1280">
        <v>62.638924299999999</v>
      </c>
      <c r="J1280" s="5">
        <v>0.102629</v>
      </c>
      <c r="K1280">
        <v>0.16384219999999999</v>
      </c>
    </row>
    <row r="1281" spans="1:11" x14ac:dyDescent="0.25">
      <c r="A1281">
        <v>1280</v>
      </c>
      <c r="B1281" t="s">
        <v>1100</v>
      </c>
      <c r="C1281" t="s">
        <v>1258</v>
      </c>
      <c r="D1281" t="s">
        <v>1259</v>
      </c>
      <c r="E1281" t="s">
        <v>37</v>
      </c>
      <c r="F1281" t="s">
        <v>12</v>
      </c>
      <c r="G1281" t="s">
        <v>1827</v>
      </c>
      <c r="H1281">
        <v>63.421589699999998</v>
      </c>
      <c r="I1281">
        <v>62.332958499999997</v>
      </c>
      <c r="J1281" s="5">
        <v>1.0886312</v>
      </c>
      <c r="K1281">
        <v>1.7464777</v>
      </c>
    </row>
    <row r="1282" spans="1:11" x14ac:dyDescent="0.25">
      <c r="A1282">
        <v>1281</v>
      </c>
      <c r="B1282" t="s">
        <v>1100</v>
      </c>
      <c r="C1282" t="s">
        <v>1262</v>
      </c>
      <c r="D1282" t="s">
        <v>1263</v>
      </c>
      <c r="E1282" t="s">
        <v>37</v>
      </c>
      <c r="F1282" t="s">
        <v>12</v>
      </c>
      <c r="G1282" t="s">
        <v>1827</v>
      </c>
      <c r="H1282">
        <v>62.778191100000001</v>
      </c>
      <c r="I1282">
        <v>63.009523999999999</v>
      </c>
      <c r="J1282" s="5">
        <v>0.23133290000000001</v>
      </c>
      <c r="K1282">
        <v>0.36713960000000001</v>
      </c>
    </row>
    <row r="1283" spans="1:11" x14ac:dyDescent="0.25">
      <c r="A1283">
        <v>1282</v>
      </c>
      <c r="B1283" t="s">
        <v>1100</v>
      </c>
      <c r="C1283" t="s">
        <v>1264</v>
      </c>
      <c r="D1283" t="s">
        <v>1265</v>
      </c>
      <c r="E1283" t="s">
        <v>37</v>
      </c>
      <c r="F1283" t="s">
        <v>12</v>
      </c>
      <c r="G1283" t="s">
        <v>1827</v>
      </c>
      <c r="H1283">
        <v>62.684636099999999</v>
      </c>
      <c r="I1283">
        <v>62.778191100000001</v>
      </c>
      <c r="J1283" s="5">
        <v>9.3554999999999999E-2</v>
      </c>
      <c r="K1283">
        <v>0.14902470000000001</v>
      </c>
    </row>
    <row r="1284" spans="1:11" x14ac:dyDescent="0.25">
      <c r="A1284">
        <v>1283</v>
      </c>
      <c r="B1284" t="s">
        <v>1100</v>
      </c>
      <c r="C1284" t="s">
        <v>1266</v>
      </c>
      <c r="D1284" t="s">
        <v>1267</v>
      </c>
      <c r="E1284" t="s">
        <v>37</v>
      </c>
      <c r="F1284" t="s">
        <v>12</v>
      </c>
      <c r="G1284" t="s">
        <v>1827</v>
      </c>
      <c r="H1284">
        <v>62.985851500000003</v>
      </c>
      <c r="I1284">
        <v>62.684636099999999</v>
      </c>
      <c r="J1284" s="5">
        <v>0.30121540000000002</v>
      </c>
      <c r="K1284">
        <v>0.48052509999999998</v>
      </c>
    </row>
    <row r="1285" spans="1:11" x14ac:dyDescent="0.25">
      <c r="A1285">
        <v>1284</v>
      </c>
      <c r="B1285" t="s">
        <v>1100</v>
      </c>
      <c r="C1285" t="s">
        <v>1270</v>
      </c>
      <c r="D1285" t="s">
        <v>1271</v>
      </c>
      <c r="E1285" t="s">
        <v>37</v>
      </c>
      <c r="F1285" t="s">
        <v>12</v>
      </c>
      <c r="G1285" t="s">
        <v>1827</v>
      </c>
      <c r="H1285">
        <v>62.910353800000003</v>
      </c>
      <c r="I1285">
        <v>62.694257999999998</v>
      </c>
      <c r="J1285" s="5">
        <v>0.2160958</v>
      </c>
      <c r="K1285">
        <v>0.34468199999999999</v>
      </c>
    </row>
    <row r="1286" spans="1:11" x14ac:dyDescent="0.25">
      <c r="A1286">
        <v>1285</v>
      </c>
      <c r="B1286" t="s">
        <v>1100</v>
      </c>
      <c r="C1286" t="s">
        <v>1284</v>
      </c>
      <c r="D1286" t="s">
        <v>1285</v>
      </c>
      <c r="E1286" t="s">
        <v>37</v>
      </c>
      <c r="F1286" t="s">
        <v>12</v>
      </c>
      <c r="G1286" t="s">
        <v>1827</v>
      </c>
      <c r="H1286">
        <v>62.730822600000003</v>
      </c>
      <c r="I1286">
        <v>62.762219600000002</v>
      </c>
      <c r="J1286" s="5">
        <v>3.1397000000000001E-2</v>
      </c>
      <c r="K1286">
        <v>5.0025300000000002E-2</v>
      </c>
    </row>
    <row r="1287" spans="1:11" x14ac:dyDescent="0.25">
      <c r="A1287">
        <v>1286</v>
      </c>
      <c r="B1287" t="s">
        <v>1100</v>
      </c>
      <c r="C1287" t="s">
        <v>1288</v>
      </c>
      <c r="D1287" t="s">
        <v>1289</v>
      </c>
      <c r="E1287" t="s">
        <v>37</v>
      </c>
      <c r="F1287" t="s">
        <v>12</v>
      </c>
      <c r="G1287" t="s">
        <v>1827</v>
      </c>
      <c r="H1287">
        <v>62.430786599999998</v>
      </c>
      <c r="I1287">
        <v>62.884212900000001</v>
      </c>
      <c r="J1287" s="5">
        <v>0.4534263</v>
      </c>
      <c r="K1287">
        <v>0.72104950000000001</v>
      </c>
    </row>
    <row r="1288" spans="1:11" x14ac:dyDescent="0.25">
      <c r="A1288">
        <v>1287</v>
      </c>
      <c r="B1288" t="s">
        <v>1100</v>
      </c>
      <c r="C1288" t="s">
        <v>1302</v>
      </c>
      <c r="D1288" t="s">
        <v>1303</v>
      </c>
      <c r="E1288" t="s">
        <v>37</v>
      </c>
      <c r="F1288" t="s">
        <v>12</v>
      </c>
      <c r="G1288" t="s">
        <v>1827</v>
      </c>
      <c r="H1288">
        <v>63.494281299999997</v>
      </c>
      <c r="I1288">
        <v>62.726733299999999</v>
      </c>
      <c r="J1288" s="5">
        <v>0.76754800000000001</v>
      </c>
      <c r="K1288">
        <v>1.2236378000000001</v>
      </c>
    </row>
    <row r="1289" spans="1:11" x14ac:dyDescent="0.25">
      <c r="A1289">
        <v>1288</v>
      </c>
      <c r="B1289" t="s">
        <v>1100</v>
      </c>
      <c r="C1289" t="s">
        <v>1310</v>
      </c>
      <c r="D1289" t="s">
        <v>1311</v>
      </c>
      <c r="E1289" t="s">
        <v>37</v>
      </c>
      <c r="F1289" t="s">
        <v>12</v>
      </c>
      <c r="G1289" t="s">
        <v>1827</v>
      </c>
      <c r="H1289">
        <v>62.600409300000003</v>
      </c>
      <c r="I1289">
        <v>62.670942699999998</v>
      </c>
      <c r="J1289" s="5">
        <v>7.0533399999999996E-2</v>
      </c>
      <c r="K1289">
        <v>0.1125456</v>
      </c>
    </row>
    <row r="1290" spans="1:11" x14ac:dyDescent="0.25">
      <c r="A1290">
        <v>1289</v>
      </c>
      <c r="B1290" t="s">
        <v>1100</v>
      </c>
      <c r="C1290" t="s">
        <v>1316</v>
      </c>
      <c r="D1290" t="s">
        <v>1317</v>
      </c>
      <c r="E1290" t="s">
        <v>37</v>
      </c>
      <c r="F1290" t="s">
        <v>12</v>
      </c>
      <c r="G1290" t="s">
        <v>1827</v>
      </c>
      <c r="H1290">
        <v>62.864677</v>
      </c>
      <c r="I1290">
        <v>62.766920200000001</v>
      </c>
      <c r="J1290" s="5">
        <v>9.7756800000000005E-2</v>
      </c>
      <c r="K1290">
        <v>0.15574569999999999</v>
      </c>
    </row>
    <row r="1291" spans="1:11" x14ac:dyDescent="0.25">
      <c r="A1291">
        <v>1290</v>
      </c>
      <c r="B1291" t="s">
        <v>1100</v>
      </c>
      <c r="C1291" t="s">
        <v>1318</v>
      </c>
      <c r="D1291" t="s">
        <v>1319</v>
      </c>
      <c r="E1291" t="s">
        <v>37</v>
      </c>
      <c r="F1291" t="s">
        <v>12</v>
      </c>
      <c r="G1291" t="s">
        <v>1827</v>
      </c>
      <c r="H1291">
        <v>62.398591699999997</v>
      </c>
      <c r="I1291">
        <v>62.864677</v>
      </c>
      <c r="J1291" s="5">
        <v>0.46608529999999998</v>
      </c>
      <c r="K1291">
        <v>0.74141049999999997</v>
      </c>
    </row>
    <row r="1292" spans="1:11" x14ac:dyDescent="0.25">
      <c r="A1292">
        <v>1291</v>
      </c>
      <c r="B1292" t="s">
        <v>1100</v>
      </c>
      <c r="C1292" t="s">
        <v>1324</v>
      </c>
      <c r="D1292" t="s">
        <v>1325</v>
      </c>
      <c r="E1292" t="s">
        <v>37</v>
      </c>
      <c r="F1292" t="s">
        <v>12</v>
      </c>
      <c r="G1292" t="s">
        <v>1827</v>
      </c>
      <c r="H1292">
        <v>63.523590300000002</v>
      </c>
      <c r="I1292">
        <v>62.662948399999998</v>
      </c>
      <c r="J1292" s="5">
        <v>0.86064189999999996</v>
      </c>
      <c r="K1292">
        <v>1.3734462000000001</v>
      </c>
    </row>
    <row r="1293" spans="1:11" x14ac:dyDescent="0.25">
      <c r="A1293">
        <v>1292</v>
      </c>
      <c r="B1293" t="s">
        <v>1100</v>
      </c>
      <c r="C1293" t="s">
        <v>1330</v>
      </c>
      <c r="D1293" t="s">
        <v>1331</v>
      </c>
      <c r="E1293" t="s">
        <v>37</v>
      </c>
      <c r="F1293" t="s">
        <v>12</v>
      </c>
      <c r="G1293" t="s">
        <v>1827</v>
      </c>
      <c r="H1293">
        <v>62.9625439</v>
      </c>
      <c r="I1293">
        <v>62.622447299999997</v>
      </c>
      <c r="J1293" s="5">
        <v>0.34009660000000003</v>
      </c>
      <c r="K1293">
        <v>0.54309059999999998</v>
      </c>
    </row>
    <row r="1294" spans="1:11" x14ac:dyDescent="0.25">
      <c r="A1294">
        <v>1293</v>
      </c>
      <c r="B1294" t="s">
        <v>1100</v>
      </c>
      <c r="C1294" t="s">
        <v>1354</v>
      </c>
      <c r="D1294" t="s">
        <v>1355</v>
      </c>
      <c r="E1294" t="s">
        <v>37</v>
      </c>
      <c r="F1294" t="s">
        <v>12</v>
      </c>
      <c r="G1294" t="s">
        <v>1827</v>
      </c>
      <c r="H1294">
        <v>62.736975299999997</v>
      </c>
      <c r="I1294">
        <v>63.079166600000001</v>
      </c>
      <c r="J1294" s="5">
        <v>0.34219129999999998</v>
      </c>
      <c r="K1294">
        <v>0.54247909999999999</v>
      </c>
    </row>
    <row r="1295" spans="1:11" x14ac:dyDescent="0.25">
      <c r="A1295">
        <v>1294</v>
      </c>
      <c r="B1295" t="s">
        <v>1100</v>
      </c>
      <c r="C1295" t="s">
        <v>1372</v>
      </c>
      <c r="D1295" t="s">
        <v>1373</v>
      </c>
      <c r="E1295" t="s">
        <v>37</v>
      </c>
      <c r="F1295" t="s">
        <v>12</v>
      </c>
      <c r="G1295" t="s">
        <v>1827</v>
      </c>
      <c r="H1295">
        <v>62.267224200000001</v>
      </c>
      <c r="I1295">
        <v>62.879620299999999</v>
      </c>
      <c r="J1295" s="5">
        <v>0.6123961</v>
      </c>
      <c r="K1295">
        <v>0.97391830000000001</v>
      </c>
    </row>
    <row r="1296" spans="1:11" x14ac:dyDescent="0.25">
      <c r="A1296">
        <v>1295</v>
      </c>
      <c r="B1296" t="s">
        <v>1100</v>
      </c>
      <c r="C1296" t="s">
        <v>1380</v>
      </c>
      <c r="D1296" t="s">
        <v>1381</v>
      </c>
      <c r="E1296" t="s">
        <v>37</v>
      </c>
      <c r="F1296" t="s">
        <v>12</v>
      </c>
      <c r="G1296" t="s">
        <v>1827</v>
      </c>
      <c r="H1296">
        <v>62.827404199999997</v>
      </c>
      <c r="I1296">
        <v>62.691864699999996</v>
      </c>
      <c r="J1296" s="5">
        <v>0.13553950000000001</v>
      </c>
      <c r="K1296">
        <v>0.21619949999999999</v>
      </c>
    </row>
    <row r="1297" spans="1:11" x14ac:dyDescent="0.25">
      <c r="A1297">
        <v>1296</v>
      </c>
      <c r="B1297" t="s">
        <v>1100</v>
      </c>
      <c r="C1297" t="s">
        <v>1384</v>
      </c>
      <c r="D1297" t="s">
        <v>1385</v>
      </c>
      <c r="E1297" t="s">
        <v>37</v>
      </c>
      <c r="F1297" t="s">
        <v>12</v>
      </c>
      <c r="G1297" t="s">
        <v>1827</v>
      </c>
      <c r="H1297">
        <v>62.732271400000002</v>
      </c>
      <c r="I1297">
        <v>62.633646200000001</v>
      </c>
      <c r="J1297" s="5">
        <v>9.8625199999999996E-2</v>
      </c>
      <c r="K1297">
        <v>0.15746360000000001</v>
      </c>
    </row>
    <row r="1298" spans="1:11" x14ac:dyDescent="0.25">
      <c r="A1298">
        <v>1297</v>
      </c>
      <c r="B1298" t="s">
        <v>1100</v>
      </c>
      <c r="C1298" t="s">
        <v>1388</v>
      </c>
      <c r="D1298" t="s">
        <v>1389</v>
      </c>
      <c r="E1298" t="s">
        <v>37</v>
      </c>
      <c r="F1298" t="s">
        <v>12</v>
      </c>
      <c r="G1298" t="s">
        <v>1827</v>
      </c>
      <c r="H1298">
        <v>63.7239492</v>
      </c>
      <c r="I1298">
        <v>63.188308900000003</v>
      </c>
      <c r="J1298" s="5">
        <v>0.53564029999999996</v>
      </c>
      <c r="K1298">
        <v>0.84768889999999997</v>
      </c>
    </row>
    <row r="1299" spans="1:11" x14ac:dyDescent="0.25">
      <c r="A1299">
        <v>1298</v>
      </c>
      <c r="B1299" t="s">
        <v>1100</v>
      </c>
      <c r="C1299" t="s">
        <v>1390</v>
      </c>
      <c r="D1299" t="s">
        <v>1391</v>
      </c>
      <c r="E1299" t="s">
        <v>37</v>
      </c>
      <c r="F1299" t="s">
        <v>12</v>
      </c>
      <c r="G1299" t="s">
        <v>1827</v>
      </c>
      <c r="H1299">
        <v>62.250599700000002</v>
      </c>
      <c r="I1299">
        <v>63.7239492</v>
      </c>
      <c r="J1299" s="5">
        <v>1.4733495000000001</v>
      </c>
      <c r="K1299">
        <v>2.3120813</v>
      </c>
    </row>
    <row r="1300" spans="1:11" x14ac:dyDescent="0.25">
      <c r="A1300">
        <v>1299</v>
      </c>
      <c r="B1300" t="s">
        <v>1100</v>
      </c>
      <c r="C1300" t="s">
        <v>1404</v>
      </c>
      <c r="D1300" t="s">
        <v>1405</v>
      </c>
      <c r="E1300" t="s">
        <v>37</v>
      </c>
      <c r="F1300" t="s">
        <v>12</v>
      </c>
      <c r="G1300" t="s">
        <v>1827</v>
      </c>
      <c r="H1300">
        <v>62.186824999999999</v>
      </c>
      <c r="I1300">
        <v>62.8242452</v>
      </c>
      <c r="J1300" s="5">
        <v>0.63742019999999999</v>
      </c>
      <c r="K1300">
        <v>1.0146086000000001</v>
      </c>
    </row>
    <row r="1301" spans="1:11" x14ac:dyDescent="0.25">
      <c r="A1301">
        <v>1300</v>
      </c>
      <c r="B1301" t="s">
        <v>1100</v>
      </c>
      <c r="C1301" t="s">
        <v>1416</v>
      </c>
      <c r="D1301" t="s">
        <v>1417</v>
      </c>
      <c r="E1301" t="s">
        <v>37</v>
      </c>
      <c r="F1301" t="s">
        <v>12</v>
      </c>
      <c r="G1301" t="s">
        <v>1827</v>
      </c>
      <c r="H1301">
        <v>63.048332000000002</v>
      </c>
      <c r="I1301">
        <v>63.3205557</v>
      </c>
      <c r="J1301" s="5">
        <v>0.27222370000000001</v>
      </c>
      <c r="K1301">
        <v>0.42991360000000001</v>
      </c>
    </row>
    <row r="1302" spans="1:11" x14ac:dyDescent="0.25">
      <c r="A1302">
        <v>1301</v>
      </c>
      <c r="B1302" t="s">
        <v>1100</v>
      </c>
      <c r="C1302" t="s">
        <v>1430</v>
      </c>
      <c r="D1302" t="s">
        <v>1431</v>
      </c>
      <c r="E1302" t="s">
        <v>37</v>
      </c>
      <c r="F1302" t="s">
        <v>12</v>
      </c>
      <c r="G1302" t="s">
        <v>1827</v>
      </c>
      <c r="H1302">
        <v>62.737400100000002</v>
      </c>
      <c r="I1302">
        <v>62.8147187</v>
      </c>
      <c r="J1302" s="5">
        <v>7.7318600000000001E-2</v>
      </c>
      <c r="K1302">
        <v>0.1230899</v>
      </c>
    </row>
    <row r="1303" spans="1:11" x14ac:dyDescent="0.25">
      <c r="A1303">
        <v>1302</v>
      </c>
      <c r="B1303" t="s">
        <v>1100</v>
      </c>
      <c r="C1303" t="s">
        <v>1434</v>
      </c>
      <c r="D1303" t="s">
        <v>1435</v>
      </c>
      <c r="E1303" t="s">
        <v>37</v>
      </c>
      <c r="F1303" t="s">
        <v>12</v>
      </c>
      <c r="G1303" t="s">
        <v>1827</v>
      </c>
      <c r="H1303">
        <v>62.549506399999999</v>
      </c>
      <c r="I1303">
        <v>63.126548800000002</v>
      </c>
      <c r="J1303" s="5">
        <v>0.57704239999999996</v>
      </c>
      <c r="K1303">
        <v>0.91410409999999997</v>
      </c>
    </row>
    <row r="1304" spans="1:11" x14ac:dyDescent="0.25">
      <c r="A1304">
        <v>1303</v>
      </c>
      <c r="B1304" t="s">
        <v>1100</v>
      </c>
      <c r="C1304" t="s">
        <v>1446</v>
      </c>
      <c r="D1304" t="s">
        <v>1447</v>
      </c>
      <c r="E1304" t="s">
        <v>37</v>
      </c>
      <c r="F1304" t="s">
        <v>12</v>
      </c>
      <c r="G1304" t="s">
        <v>1827</v>
      </c>
      <c r="H1304">
        <v>62.392282799999997</v>
      </c>
      <c r="I1304">
        <v>62.705475499999999</v>
      </c>
      <c r="J1304" s="5">
        <v>0.31319269999999999</v>
      </c>
      <c r="K1304">
        <v>0.49946629999999997</v>
      </c>
    </row>
    <row r="1305" spans="1:11" x14ac:dyDescent="0.25">
      <c r="A1305">
        <v>1304</v>
      </c>
      <c r="B1305" t="s">
        <v>1100</v>
      </c>
      <c r="C1305" t="s">
        <v>1454</v>
      </c>
      <c r="D1305" t="s">
        <v>1455</v>
      </c>
      <c r="E1305" t="s">
        <v>37</v>
      </c>
      <c r="F1305" t="s">
        <v>12</v>
      </c>
      <c r="G1305" t="s">
        <v>1827</v>
      </c>
      <c r="H1305">
        <v>62.990342699999999</v>
      </c>
      <c r="I1305">
        <v>62.871422199999998</v>
      </c>
      <c r="J1305" s="5">
        <v>0.1189205</v>
      </c>
      <c r="K1305">
        <v>0.1891487</v>
      </c>
    </row>
    <row r="1306" spans="1:11" x14ac:dyDescent="0.25">
      <c r="A1306">
        <v>1305</v>
      </c>
      <c r="B1306" t="s">
        <v>1100</v>
      </c>
      <c r="C1306" t="s">
        <v>1458</v>
      </c>
      <c r="D1306" t="s">
        <v>1459</v>
      </c>
      <c r="E1306" t="s">
        <v>37</v>
      </c>
      <c r="F1306" t="s">
        <v>12</v>
      </c>
      <c r="G1306" t="s">
        <v>1827</v>
      </c>
      <c r="H1306">
        <v>62.621729799999997</v>
      </c>
      <c r="I1306">
        <v>63.271575300000002</v>
      </c>
      <c r="J1306" s="5">
        <v>0.64984549999999996</v>
      </c>
      <c r="K1306">
        <v>1.0270733999999999</v>
      </c>
    </row>
    <row r="1307" spans="1:11" x14ac:dyDescent="0.25">
      <c r="A1307">
        <v>1306</v>
      </c>
      <c r="B1307" t="s">
        <v>1462</v>
      </c>
      <c r="C1307" t="s">
        <v>1463</v>
      </c>
      <c r="D1307" t="s">
        <v>1464</v>
      </c>
      <c r="E1307" t="s">
        <v>37</v>
      </c>
      <c r="F1307" t="s">
        <v>12</v>
      </c>
      <c r="G1307" t="s">
        <v>1827</v>
      </c>
      <c r="H1307">
        <v>63.609991200000003</v>
      </c>
      <c r="I1307">
        <v>64.023463399999997</v>
      </c>
      <c r="J1307" s="5">
        <v>0.41347220000000001</v>
      </c>
      <c r="K1307">
        <v>0.64581350000000004</v>
      </c>
    </row>
    <row r="1308" spans="1:11" x14ac:dyDescent="0.25">
      <c r="A1308">
        <v>1307</v>
      </c>
      <c r="B1308" t="s">
        <v>1462</v>
      </c>
      <c r="C1308" t="s">
        <v>1465</v>
      </c>
      <c r="D1308" t="s">
        <v>1466</v>
      </c>
      <c r="E1308" t="s">
        <v>37</v>
      </c>
      <c r="F1308" t="s">
        <v>12</v>
      </c>
      <c r="G1308" t="s">
        <v>1827</v>
      </c>
      <c r="H1308">
        <v>63.449683999999998</v>
      </c>
      <c r="I1308">
        <v>63.609991200000003</v>
      </c>
      <c r="J1308" s="5">
        <v>0.16030720000000001</v>
      </c>
      <c r="K1308">
        <v>0.25201580000000001</v>
      </c>
    </row>
    <row r="1309" spans="1:11" x14ac:dyDescent="0.25">
      <c r="A1309">
        <v>1308</v>
      </c>
      <c r="B1309" t="s">
        <v>1462</v>
      </c>
      <c r="C1309" t="s">
        <v>1471</v>
      </c>
      <c r="D1309" t="s">
        <v>1472</v>
      </c>
      <c r="E1309" t="s">
        <v>37</v>
      </c>
      <c r="F1309" t="s">
        <v>12</v>
      </c>
      <c r="G1309" t="s">
        <v>1827</v>
      </c>
      <c r="H1309">
        <v>63.127779599999997</v>
      </c>
      <c r="I1309">
        <v>64.199901999999994</v>
      </c>
      <c r="J1309" s="5">
        <v>1.0721224</v>
      </c>
      <c r="K1309">
        <v>1.6699751</v>
      </c>
    </row>
    <row r="1310" spans="1:11" x14ac:dyDescent="0.25">
      <c r="A1310">
        <v>1309</v>
      </c>
      <c r="B1310" t="s">
        <v>1462</v>
      </c>
      <c r="C1310" t="s">
        <v>1479</v>
      </c>
      <c r="D1310" t="s">
        <v>1480</v>
      </c>
      <c r="E1310" t="s">
        <v>37</v>
      </c>
      <c r="F1310" t="s">
        <v>12</v>
      </c>
      <c r="G1310" t="s">
        <v>1827</v>
      </c>
      <c r="H1310">
        <v>62.998235999999999</v>
      </c>
      <c r="I1310">
        <v>64.027614200000002</v>
      </c>
      <c r="J1310" s="5">
        <v>1.0293782</v>
      </c>
      <c r="K1310">
        <v>1.6077098000000001</v>
      </c>
    </row>
    <row r="1311" spans="1:11" x14ac:dyDescent="0.25">
      <c r="A1311">
        <v>1310</v>
      </c>
      <c r="B1311" t="s">
        <v>1462</v>
      </c>
      <c r="C1311" t="s">
        <v>1481</v>
      </c>
      <c r="D1311" t="s">
        <v>1482</v>
      </c>
      <c r="E1311" t="s">
        <v>37</v>
      </c>
      <c r="F1311" t="s">
        <v>12</v>
      </c>
      <c r="G1311" t="s">
        <v>1827</v>
      </c>
      <c r="H1311">
        <v>63.850393099999998</v>
      </c>
      <c r="I1311">
        <v>62.998235999999999</v>
      </c>
      <c r="J1311" s="5">
        <v>0.8521571</v>
      </c>
      <c r="K1311">
        <v>1.3526682000000001</v>
      </c>
    </row>
    <row r="1312" spans="1:11" x14ac:dyDescent="0.25">
      <c r="A1312">
        <v>1311</v>
      </c>
      <c r="B1312" t="s">
        <v>1462</v>
      </c>
      <c r="C1312" t="s">
        <v>1483</v>
      </c>
      <c r="D1312" t="s">
        <v>1484</v>
      </c>
      <c r="E1312" t="s">
        <v>37</v>
      </c>
      <c r="F1312" t="s">
        <v>12</v>
      </c>
      <c r="G1312" t="s">
        <v>1827</v>
      </c>
      <c r="H1312">
        <v>62.809368200000002</v>
      </c>
      <c r="I1312">
        <v>63.850393099999998</v>
      </c>
      <c r="J1312" s="5">
        <v>1.0410249</v>
      </c>
      <c r="K1312">
        <v>1.6304126999999999</v>
      </c>
    </row>
    <row r="1313" spans="1:11" x14ac:dyDescent="0.25">
      <c r="A1313">
        <v>1312</v>
      </c>
      <c r="B1313" t="s">
        <v>1462</v>
      </c>
      <c r="C1313" t="s">
        <v>1485</v>
      </c>
      <c r="D1313" t="s">
        <v>1486</v>
      </c>
      <c r="E1313" t="s">
        <v>37</v>
      </c>
      <c r="F1313" t="s">
        <v>12</v>
      </c>
      <c r="G1313" t="s">
        <v>1827</v>
      </c>
      <c r="H1313">
        <v>64.349985099999998</v>
      </c>
      <c r="I1313">
        <v>63.546478</v>
      </c>
      <c r="J1313" s="5">
        <v>0.80350710000000003</v>
      </c>
      <c r="K1313">
        <v>1.26444</v>
      </c>
    </row>
    <row r="1314" spans="1:11" x14ac:dyDescent="0.25">
      <c r="A1314">
        <v>1313</v>
      </c>
      <c r="B1314" t="s">
        <v>1462</v>
      </c>
      <c r="C1314" t="s">
        <v>1487</v>
      </c>
      <c r="D1314" t="s">
        <v>1488</v>
      </c>
      <c r="E1314" t="s">
        <v>37</v>
      </c>
      <c r="F1314" t="s">
        <v>12</v>
      </c>
      <c r="G1314" t="s">
        <v>1827</v>
      </c>
      <c r="H1314">
        <v>63.768071300000003</v>
      </c>
      <c r="I1314">
        <v>64.349985099999998</v>
      </c>
      <c r="J1314" s="5">
        <v>0.58191380000000004</v>
      </c>
      <c r="K1314">
        <v>0.90429519999999997</v>
      </c>
    </row>
    <row r="1315" spans="1:11" x14ac:dyDescent="0.25">
      <c r="A1315">
        <v>1314</v>
      </c>
      <c r="B1315" t="s">
        <v>1462</v>
      </c>
      <c r="C1315" t="s">
        <v>1493</v>
      </c>
      <c r="D1315" t="s">
        <v>1494</v>
      </c>
      <c r="E1315" t="s">
        <v>37</v>
      </c>
      <c r="F1315" t="s">
        <v>12</v>
      </c>
      <c r="G1315" t="s">
        <v>1827</v>
      </c>
      <c r="H1315">
        <v>64.104949500000004</v>
      </c>
      <c r="I1315">
        <v>62.563767599999998</v>
      </c>
      <c r="J1315" s="5">
        <v>1.5411819</v>
      </c>
      <c r="K1315">
        <v>2.4633777000000001</v>
      </c>
    </row>
    <row r="1316" spans="1:11" x14ac:dyDescent="0.25">
      <c r="A1316">
        <v>1315</v>
      </c>
      <c r="B1316" t="s">
        <v>1462</v>
      </c>
      <c r="C1316" t="s">
        <v>1495</v>
      </c>
      <c r="D1316" t="s">
        <v>1496</v>
      </c>
      <c r="E1316" t="s">
        <v>37</v>
      </c>
      <c r="F1316" t="s">
        <v>12</v>
      </c>
      <c r="G1316" t="s">
        <v>1827</v>
      </c>
      <c r="H1316">
        <v>63.446568200000002</v>
      </c>
      <c r="I1316">
        <v>64.104949500000004</v>
      </c>
      <c r="J1316" s="5">
        <v>0.65838129999999995</v>
      </c>
      <c r="K1316">
        <v>1.0270366</v>
      </c>
    </row>
    <row r="1317" spans="1:11" x14ac:dyDescent="0.25">
      <c r="A1317">
        <v>1316</v>
      </c>
      <c r="B1317" t="s">
        <v>1462</v>
      </c>
      <c r="C1317" t="s">
        <v>1517</v>
      </c>
      <c r="D1317" t="s">
        <v>1518</v>
      </c>
      <c r="E1317" t="s">
        <v>37</v>
      </c>
      <c r="F1317" t="s">
        <v>12</v>
      </c>
      <c r="G1317" t="s">
        <v>1827</v>
      </c>
      <c r="H1317">
        <v>64.349189800000005</v>
      </c>
      <c r="I1317">
        <v>63.990711099999999</v>
      </c>
      <c r="J1317" s="5">
        <v>0.35847869999999998</v>
      </c>
      <c r="K1317">
        <v>0.56020429999999999</v>
      </c>
    </row>
    <row r="1318" spans="1:11" x14ac:dyDescent="0.25">
      <c r="A1318">
        <v>1317</v>
      </c>
      <c r="B1318" t="s">
        <v>1462</v>
      </c>
      <c r="C1318" t="s">
        <v>1519</v>
      </c>
      <c r="D1318" t="s">
        <v>1520</v>
      </c>
      <c r="E1318" t="s">
        <v>37</v>
      </c>
      <c r="F1318" t="s">
        <v>12</v>
      </c>
      <c r="G1318" t="s">
        <v>1827</v>
      </c>
      <c r="H1318">
        <v>64.287557899999996</v>
      </c>
      <c r="I1318">
        <v>64.349189800000005</v>
      </c>
      <c r="J1318" s="5">
        <v>6.1631900000000003E-2</v>
      </c>
      <c r="K1318">
        <v>9.5777299999999996E-2</v>
      </c>
    </row>
    <row r="1319" spans="1:11" x14ac:dyDescent="0.25">
      <c r="A1319">
        <v>1318</v>
      </c>
      <c r="B1319" t="s">
        <v>1462</v>
      </c>
      <c r="C1319" t="s">
        <v>1527</v>
      </c>
      <c r="D1319" t="s">
        <v>1528</v>
      </c>
      <c r="E1319" t="s">
        <v>37</v>
      </c>
      <c r="F1319" t="s">
        <v>12</v>
      </c>
      <c r="G1319" t="s">
        <v>1827</v>
      </c>
      <c r="H1319">
        <v>63.846672300000002</v>
      </c>
      <c r="I1319">
        <v>63.775870400000002</v>
      </c>
      <c r="J1319" s="5">
        <v>7.0801900000000001E-2</v>
      </c>
      <c r="K1319">
        <v>0.1110168</v>
      </c>
    </row>
    <row r="1320" spans="1:11" x14ac:dyDescent="0.25">
      <c r="A1320">
        <v>1319</v>
      </c>
      <c r="B1320" t="s">
        <v>1462</v>
      </c>
      <c r="C1320" t="s">
        <v>1531</v>
      </c>
      <c r="D1320" t="s">
        <v>1532</v>
      </c>
      <c r="E1320" t="s">
        <v>37</v>
      </c>
      <c r="F1320" t="s">
        <v>12</v>
      </c>
      <c r="G1320" t="s">
        <v>1827</v>
      </c>
      <c r="H1320">
        <v>63.264217799999997</v>
      </c>
      <c r="I1320">
        <v>64.115699199999995</v>
      </c>
      <c r="J1320" s="5">
        <v>0.85148140000000005</v>
      </c>
      <c r="K1320">
        <v>1.3280388999999999</v>
      </c>
    </row>
    <row r="1321" spans="1:11" x14ac:dyDescent="0.25">
      <c r="A1321">
        <v>1320</v>
      </c>
      <c r="B1321" t="s">
        <v>1462</v>
      </c>
      <c r="C1321" t="s">
        <v>1533</v>
      </c>
      <c r="D1321" t="s">
        <v>1534</v>
      </c>
      <c r="E1321" t="s">
        <v>37</v>
      </c>
      <c r="F1321" t="s">
        <v>12</v>
      </c>
      <c r="G1321" t="s">
        <v>1827</v>
      </c>
      <c r="H1321">
        <v>63.0423969</v>
      </c>
      <c r="I1321">
        <v>63.264217799999997</v>
      </c>
      <c r="J1321" s="5">
        <v>0.22182089999999999</v>
      </c>
      <c r="K1321">
        <v>0.3506262</v>
      </c>
    </row>
    <row r="1322" spans="1:11" x14ac:dyDescent="0.25">
      <c r="A1322">
        <v>1321</v>
      </c>
      <c r="B1322" t="s">
        <v>1462</v>
      </c>
      <c r="C1322" t="s">
        <v>1549</v>
      </c>
      <c r="D1322" t="s">
        <v>1550</v>
      </c>
      <c r="E1322" t="s">
        <v>37</v>
      </c>
      <c r="F1322" t="s">
        <v>12</v>
      </c>
      <c r="G1322" t="s">
        <v>1827</v>
      </c>
      <c r="H1322">
        <v>63.823362000000003</v>
      </c>
      <c r="I1322">
        <v>64.375616399999998</v>
      </c>
      <c r="J1322" s="5">
        <v>0.55225440000000003</v>
      </c>
      <c r="K1322">
        <v>0.85786269999999998</v>
      </c>
    </row>
    <row r="1323" spans="1:11" x14ac:dyDescent="0.25">
      <c r="A1323">
        <v>1322</v>
      </c>
      <c r="B1323" t="s">
        <v>1462</v>
      </c>
      <c r="C1323" t="s">
        <v>1559</v>
      </c>
      <c r="D1323" t="s">
        <v>1560</v>
      </c>
      <c r="E1323" t="s">
        <v>37</v>
      </c>
      <c r="F1323" t="s">
        <v>12</v>
      </c>
      <c r="G1323" t="s">
        <v>1827</v>
      </c>
      <c r="H1323">
        <v>64.000044900000006</v>
      </c>
      <c r="I1323">
        <v>63.135135599999998</v>
      </c>
      <c r="J1323" s="5">
        <v>0.86490929999999999</v>
      </c>
      <c r="K1323">
        <v>1.3699334000000001</v>
      </c>
    </row>
    <row r="1324" spans="1:11" x14ac:dyDescent="0.25">
      <c r="A1324">
        <v>1323</v>
      </c>
      <c r="B1324" t="s">
        <v>1462</v>
      </c>
      <c r="C1324" t="s">
        <v>1561</v>
      </c>
      <c r="D1324" t="s">
        <v>1562</v>
      </c>
      <c r="E1324" t="s">
        <v>37</v>
      </c>
      <c r="F1324" t="s">
        <v>12</v>
      </c>
      <c r="G1324" t="s">
        <v>1827</v>
      </c>
      <c r="H1324">
        <v>63.784177</v>
      </c>
      <c r="I1324">
        <v>64.000044900000006</v>
      </c>
      <c r="J1324" s="5">
        <v>0.2158679</v>
      </c>
      <c r="K1324">
        <v>0.33729340000000002</v>
      </c>
    </row>
    <row r="1325" spans="1:11" x14ac:dyDescent="0.25">
      <c r="A1325">
        <v>1324</v>
      </c>
      <c r="B1325" t="s">
        <v>1462</v>
      </c>
      <c r="C1325" t="s">
        <v>1567</v>
      </c>
      <c r="D1325" t="s">
        <v>1568</v>
      </c>
      <c r="E1325" t="s">
        <v>37</v>
      </c>
      <c r="F1325" t="s">
        <v>12</v>
      </c>
      <c r="G1325" t="s">
        <v>1827</v>
      </c>
      <c r="H1325">
        <v>63.791441200000001</v>
      </c>
      <c r="I1325">
        <v>64.045339499999997</v>
      </c>
      <c r="J1325" s="5">
        <v>0.25389830000000002</v>
      </c>
      <c r="K1325">
        <v>0.39643519999999999</v>
      </c>
    </row>
    <row r="1326" spans="1:11" x14ac:dyDescent="0.25">
      <c r="A1326">
        <v>1325</v>
      </c>
      <c r="B1326" t="s">
        <v>1462</v>
      </c>
      <c r="C1326" t="s">
        <v>1569</v>
      </c>
      <c r="D1326" t="s">
        <v>1570</v>
      </c>
      <c r="E1326" t="s">
        <v>37</v>
      </c>
      <c r="F1326" t="s">
        <v>12</v>
      </c>
      <c r="G1326" t="s">
        <v>1827</v>
      </c>
      <c r="H1326">
        <v>63.665248200000001</v>
      </c>
      <c r="I1326">
        <v>63.791441200000001</v>
      </c>
      <c r="J1326" s="5">
        <v>0.126193</v>
      </c>
      <c r="K1326">
        <v>0.1978212</v>
      </c>
    </row>
    <row r="1327" spans="1:11" x14ac:dyDescent="0.25">
      <c r="A1327">
        <v>1326</v>
      </c>
      <c r="B1327" t="s">
        <v>1462</v>
      </c>
      <c r="C1327" t="s">
        <v>1583</v>
      </c>
      <c r="D1327" t="s">
        <v>1584</v>
      </c>
      <c r="E1327" t="s">
        <v>37</v>
      </c>
      <c r="F1327" t="s">
        <v>12</v>
      </c>
      <c r="G1327" t="s">
        <v>1827</v>
      </c>
      <c r="H1327">
        <v>63.391770299999997</v>
      </c>
      <c r="I1327">
        <v>63.916536999999998</v>
      </c>
      <c r="J1327" s="5">
        <v>0.52476670000000003</v>
      </c>
      <c r="K1327">
        <v>0.82101869999999999</v>
      </c>
    </row>
    <row r="1328" spans="1:11" x14ac:dyDescent="0.25">
      <c r="A1328">
        <v>1327</v>
      </c>
      <c r="B1328" t="s">
        <v>1462</v>
      </c>
      <c r="C1328" t="s">
        <v>1595</v>
      </c>
      <c r="D1328" t="s">
        <v>1596</v>
      </c>
      <c r="E1328" t="s">
        <v>37</v>
      </c>
      <c r="F1328" t="s">
        <v>12</v>
      </c>
      <c r="G1328" t="s">
        <v>1827</v>
      </c>
      <c r="H1328">
        <v>64.173698799999997</v>
      </c>
      <c r="I1328">
        <v>64.205982399999996</v>
      </c>
      <c r="J1328" s="5">
        <v>3.2283600000000003E-2</v>
      </c>
      <c r="K1328">
        <v>5.0281300000000001E-2</v>
      </c>
    </row>
    <row r="1329" spans="1:11" x14ac:dyDescent="0.25">
      <c r="A1329">
        <v>1328</v>
      </c>
      <c r="B1329" t="s">
        <v>1462</v>
      </c>
      <c r="C1329" t="s">
        <v>1625</v>
      </c>
      <c r="D1329" t="s">
        <v>1626</v>
      </c>
      <c r="E1329" t="s">
        <v>37</v>
      </c>
      <c r="F1329" t="s">
        <v>12</v>
      </c>
      <c r="G1329" t="s">
        <v>1827</v>
      </c>
      <c r="H1329">
        <v>62.4368324</v>
      </c>
      <c r="I1329">
        <v>63.431418600000001</v>
      </c>
      <c r="J1329" s="5">
        <v>0.99458619999999998</v>
      </c>
      <c r="K1329">
        <v>1.5679708999999999</v>
      </c>
    </row>
    <row r="1330" spans="1:11" x14ac:dyDescent="0.25">
      <c r="A1330">
        <v>1329</v>
      </c>
      <c r="B1330" t="s">
        <v>1462</v>
      </c>
      <c r="C1330" t="s">
        <v>1635</v>
      </c>
      <c r="D1330" t="s">
        <v>1636</v>
      </c>
      <c r="E1330" t="s">
        <v>37</v>
      </c>
      <c r="F1330" t="s">
        <v>12</v>
      </c>
      <c r="G1330" t="s">
        <v>1827</v>
      </c>
      <c r="H1330">
        <v>64.248711900000004</v>
      </c>
      <c r="I1330">
        <v>63.620808799999999</v>
      </c>
      <c r="J1330" s="5">
        <v>0.62790310000000005</v>
      </c>
      <c r="K1330">
        <v>0.98694610000000005</v>
      </c>
    </row>
    <row r="1331" spans="1:11" x14ac:dyDescent="0.25">
      <c r="A1331">
        <v>1330</v>
      </c>
      <c r="B1331" t="s">
        <v>1462</v>
      </c>
      <c r="C1331" t="s">
        <v>1639</v>
      </c>
      <c r="D1331" t="s">
        <v>1640</v>
      </c>
      <c r="E1331" t="s">
        <v>37</v>
      </c>
      <c r="F1331" t="s">
        <v>12</v>
      </c>
      <c r="G1331" t="s">
        <v>1827</v>
      </c>
      <c r="H1331">
        <v>63.5843135</v>
      </c>
      <c r="I1331">
        <v>64.248711900000004</v>
      </c>
      <c r="J1331" s="5">
        <v>0.66439839999999994</v>
      </c>
      <c r="K1331">
        <v>1.0341038</v>
      </c>
    </row>
    <row r="1332" spans="1:11" x14ac:dyDescent="0.25">
      <c r="A1332">
        <v>1331</v>
      </c>
      <c r="B1332" t="s">
        <v>1462</v>
      </c>
      <c r="C1332" t="s">
        <v>1641</v>
      </c>
      <c r="D1332" t="s">
        <v>1642</v>
      </c>
      <c r="E1332" t="s">
        <v>37</v>
      </c>
      <c r="F1332" t="s">
        <v>12</v>
      </c>
      <c r="G1332" t="s">
        <v>1827</v>
      </c>
      <c r="H1332">
        <v>63.030177399999999</v>
      </c>
      <c r="I1332">
        <v>63.5843135</v>
      </c>
      <c r="J1332" s="5">
        <v>0.55413610000000002</v>
      </c>
      <c r="K1332">
        <v>0.87149810000000005</v>
      </c>
    </row>
    <row r="1333" spans="1:11" x14ac:dyDescent="0.25">
      <c r="A1333">
        <v>1332</v>
      </c>
      <c r="B1333" t="s">
        <v>1462</v>
      </c>
      <c r="C1333" t="s">
        <v>1667</v>
      </c>
      <c r="D1333" t="s">
        <v>1668</v>
      </c>
      <c r="E1333" t="s">
        <v>37</v>
      </c>
      <c r="F1333" t="s">
        <v>12</v>
      </c>
      <c r="G1333" t="s">
        <v>1827</v>
      </c>
      <c r="H1333">
        <v>63.685864299999999</v>
      </c>
      <c r="I1333">
        <v>62.400794400000002</v>
      </c>
      <c r="J1333" s="5">
        <v>1.2850699000000001</v>
      </c>
      <c r="K1333">
        <v>2.0593807000000002</v>
      </c>
    </row>
    <row r="1334" spans="1:11" x14ac:dyDescent="0.25">
      <c r="A1334">
        <v>1333</v>
      </c>
      <c r="B1334" t="s">
        <v>1462</v>
      </c>
      <c r="C1334" t="s">
        <v>1669</v>
      </c>
      <c r="D1334" t="s">
        <v>1670</v>
      </c>
      <c r="E1334" t="s">
        <v>37</v>
      </c>
      <c r="F1334" t="s">
        <v>12</v>
      </c>
      <c r="G1334" t="s">
        <v>1827</v>
      </c>
      <c r="H1334">
        <v>63.033409900000002</v>
      </c>
      <c r="I1334">
        <v>63.685864299999999</v>
      </c>
      <c r="J1334" s="5">
        <v>0.65245439999999999</v>
      </c>
      <c r="K1334">
        <v>1.0244886</v>
      </c>
    </row>
    <row r="1335" spans="1:11" x14ac:dyDescent="0.25">
      <c r="A1335">
        <v>1334</v>
      </c>
      <c r="B1335" t="s">
        <v>1462</v>
      </c>
      <c r="C1335" t="s">
        <v>1683</v>
      </c>
      <c r="D1335" t="s">
        <v>1684</v>
      </c>
      <c r="E1335" t="s">
        <v>37</v>
      </c>
      <c r="F1335" t="s">
        <v>12</v>
      </c>
      <c r="G1335" t="s">
        <v>1827</v>
      </c>
      <c r="H1335">
        <v>63.516781299999998</v>
      </c>
      <c r="I1335">
        <v>63.926818300000001</v>
      </c>
      <c r="J1335" s="5">
        <v>0.41003699999999998</v>
      </c>
      <c r="K1335">
        <v>0.64141619999999999</v>
      </c>
    </row>
    <row r="1336" spans="1:11" x14ac:dyDescent="0.25">
      <c r="A1336">
        <v>1335</v>
      </c>
      <c r="B1336" t="s">
        <v>1462</v>
      </c>
      <c r="C1336" t="s">
        <v>1689</v>
      </c>
      <c r="D1336" t="s">
        <v>1690</v>
      </c>
      <c r="E1336" t="s">
        <v>37</v>
      </c>
      <c r="F1336" t="s">
        <v>12</v>
      </c>
      <c r="G1336" t="s">
        <v>1827</v>
      </c>
      <c r="H1336">
        <v>62.284936999999999</v>
      </c>
      <c r="I1336">
        <v>63.189492399999999</v>
      </c>
      <c r="J1336" s="5">
        <v>0.90455540000000001</v>
      </c>
      <c r="K1336">
        <v>1.4314964999999999</v>
      </c>
    </row>
    <row r="1337" spans="1:11" x14ac:dyDescent="0.25">
      <c r="A1337">
        <v>1336</v>
      </c>
      <c r="B1337" t="s">
        <v>1462</v>
      </c>
      <c r="C1337" t="s">
        <v>1697</v>
      </c>
      <c r="D1337" t="s">
        <v>1698</v>
      </c>
      <c r="E1337" t="s">
        <v>37</v>
      </c>
      <c r="F1337" t="s">
        <v>12</v>
      </c>
      <c r="G1337" t="s">
        <v>1827</v>
      </c>
      <c r="H1337">
        <v>63.629812100000002</v>
      </c>
      <c r="I1337">
        <v>64.111341899999999</v>
      </c>
      <c r="J1337" s="5">
        <v>0.48152980000000001</v>
      </c>
      <c r="K1337">
        <v>0.75108359999999996</v>
      </c>
    </row>
    <row r="1338" spans="1:11" x14ac:dyDescent="0.25">
      <c r="A1338">
        <v>1337</v>
      </c>
      <c r="B1338" t="s">
        <v>1462</v>
      </c>
      <c r="C1338" t="s">
        <v>1699</v>
      </c>
      <c r="D1338" t="s">
        <v>1700</v>
      </c>
      <c r="E1338" t="s">
        <v>37</v>
      </c>
      <c r="F1338" t="s">
        <v>12</v>
      </c>
      <c r="G1338" t="s">
        <v>1827</v>
      </c>
      <c r="H1338">
        <v>63.942593500000001</v>
      </c>
      <c r="I1338">
        <v>63.629812100000002</v>
      </c>
      <c r="J1338" s="5">
        <v>0.31278139999999999</v>
      </c>
      <c r="K1338">
        <v>0.49156420000000001</v>
      </c>
    </row>
    <row r="1339" spans="1:11" x14ac:dyDescent="0.25">
      <c r="A1339">
        <v>1338</v>
      </c>
      <c r="B1339" t="s">
        <v>1462</v>
      </c>
      <c r="C1339" t="s">
        <v>1701</v>
      </c>
      <c r="D1339" t="s">
        <v>1702</v>
      </c>
      <c r="E1339" t="s">
        <v>37</v>
      </c>
      <c r="F1339" t="s">
        <v>12</v>
      </c>
      <c r="G1339" t="s">
        <v>1827</v>
      </c>
      <c r="H1339">
        <v>64.616370500000002</v>
      </c>
      <c r="I1339">
        <v>63.942593500000001</v>
      </c>
      <c r="J1339" s="5">
        <v>0.67377699999999996</v>
      </c>
      <c r="K1339">
        <v>1.0537217000000001</v>
      </c>
    </row>
    <row r="1340" spans="1:11" x14ac:dyDescent="0.25">
      <c r="A1340">
        <v>1339</v>
      </c>
      <c r="B1340" t="s">
        <v>1462</v>
      </c>
      <c r="C1340" t="s">
        <v>1713</v>
      </c>
      <c r="D1340" t="s">
        <v>1714</v>
      </c>
      <c r="E1340" t="s">
        <v>37</v>
      </c>
      <c r="F1340" t="s">
        <v>12</v>
      </c>
      <c r="G1340" t="s">
        <v>1827</v>
      </c>
      <c r="H1340">
        <v>63.683771100000001</v>
      </c>
      <c r="I1340">
        <v>63.156812600000002</v>
      </c>
      <c r="J1340" s="5">
        <v>0.5269585</v>
      </c>
      <c r="K1340">
        <v>0.83436529999999998</v>
      </c>
    </row>
    <row r="1341" spans="1:11" x14ac:dyDescent="0.25">
      <c r="A1341">
        <v>1340</v>
      </c>
      <c r="B1341" t="s">
        <v>1462</v>
      </c>
      <c r="C1341" t="s">
        <v>1717</v>
      </c>
      <c r="D1341" t="s">
        <v>1718</v>
      </c>
      <c r="E1341" t="s">
        <v>37</v>
      </c>
      <c r="F1341" t="s">
        <v>12</v>
      </c>
      <c r="G1341" t="s">
        <v>1827</v>
      </c>
      <c r="H1341">
        <v>63.477370299999997</v>
      </c>
      <c r="I1341">
        <v>64.289010599999997</v>
      </c>
      <c r="J1341" s="5">
        <v>0.81164029999999998</v>
      </c>
      <c r="K1341">
        <v>1.2624868</v>
      </c>
    </row>
    <row r="1342" spans="1:11" x14ac:dyDescent="0.25">
      <c r="A1342">
        <v>1341</v>
      </c>
      <c r="B1342" t="s">
        <v>1462</v>
      </c>
      <c r="C1342" t="s">
        <v>1727</v>
      </c>
      <c r="D1342" t="s">
        <v>1728</v>
      </c>
      <c r="E1342" t="s">
        <v>37</v>
      </c>
      <c r="F1342" t="s">
        <v>12</v>
      </c>
      <c r="G1342" t="s">
        <v>1827</v>
      </c>
      <c r="H1342">
        <v>63.262660799999999</v>
      </c>
      <c r="I1342">
        <v>64.097009600000007</v>
      </c>
      <c r="J1342" s="5">
        <v>0.8343488</v>
      </c>
      <c r="K1342">
        <v>1.3016969</v>
      </c>
    </row>
    <row r="1343" spans="1:11" x14ac:dyDescent="0.25">
      <c r="A1343">
        <v>1342</v>
      </c>
      <c r="B1343" t="s">
        <v>1462</v>
      </c>
      <c r="C1343" t="s">
        <v>1751</v>
      </c>
      <c r="D1343" t="s">
        <v>1752</v>
      </c>
      <c r="E1343" t="s">
        <v>37</v>
      </c>
      <c r="F1343" t="s">
        <v>12</v>
      </c>
      <c r="G1343" t="s">
        <v>1827</v>
      </c>
      <c r="H1343">
        <v>63.9339029</v>
      </c>
      <c r="I1343">
        <v>63.783650299999998</v>
      </c>
      <c r="J1343" s="5">
        <v>0.15025259999999999</v>
      </c>
      <c r="K1343">
        <v>0.235566</v>
      </c>
    </row>
    <row r="1344" spans="1:11" x14ac:dyDescent="0.25">
      <c r="A1344">
        <v>1343</v>
      </c>
      <c r="B1344" t="s">
        <v>1462</v>
      </c>
      <c r="C1344" t="s">
        <v>1761</v>
      </c>
      <c r="D1344" t="s">
        <v>1762</v>
      </c>
      <c r="E1344" t="s">
        <v>37</v>
      </c>
      <c r="F1344" t="s">
        <v>12</v>
      </c>
      <c r="G1344" t="s">
        <v>1827</v>
      </c>
      <c r="H1344">
        <v>62.979528199999997</v>
      </c>
      <c r="I1344">
        <v>63.580340399999997</v>
      </c>
      <c r="J1344" s="5">
        <v>0.60081220000000002</v>
      </c>
      <c r="K1344">
        <v>0.94496539999999996</v>
      </c>
    </row>
    <row r="1345" spans="1:11" x14ac:dyDescent="0.25">
      <c r="A1345">
        <v>1344</v>
      </c>
      <c r="B1345" t="s">
        <v>1462</v>
      </c>
      <c r="C1345" t="s">
        <v>1765</v>
      </c>
      <c r="D1345" t="s">
        <v>1766</v>
      </c>
      <c r="E1345" t="s">
        <v>37</v>
      </c>
      <c r="F1345" t="s">
        <v>12</v>
      </c>
      <c r="G1345" t="s">
        <v>1827</v>
      </c>
      <c r="H1345">
        <v>63.724743799999999</v>
      </c>
      <c r="I1345">
        <v>64.194262899999998</v>
      </c>
      <c r="J1345" s="5">
        <v>0.46951910000000002</v>
      </c>
      <c r="K1345">
        <v>0.73140349999999998</v>
      </c>
    </row>
    <row r="1346" spans="1:11" x14ac:dyDescent="0.25">
      <c r="A1346">
        <v>1345</v>
      </c>
      <c r="B1346" t="s">
        <v>1462</v>
      </c>
      <c r="C1346" t="s">
        <v>1769</v>
      </c>
      <c r="D1346" t="s">
        <v>1770</v>
      </c>
      <c r="E1346" t="s">
        <v>37</v>
      </c>
      <c r="F1346" t="s">
        <v>12</v>
      </c>
      <c r="G1346" t="s">
        <v>1827</v>
      </c>
      <c r="H1346">
        <v>63.776458099999999</v>
      </c>
      <c r="I1346">
        <v>63.013411400000003</v>
      </c>
      <c r="J1346" s="5">
        <v>0.76304669999999997</v>
      </c>
      <c r="K1346">
        <v>1.2109274999999999</v>
      </c>
    </row>
    <row r="1347" spans="1:11" x14ac:dyDescent="0.25">
      <c r="A1347">
        <v>1346</v>
      </c>
      <c r="B1347" t="s">
        <v>1462</v>
      </c>
      <c r="C1347" t="s">
        <v>1773</v>
      </c>
      <c r="D1347" t="s">
        <v>1774</v>
      </c>
      <c r="E1347" t="s">
        <v>37</v>
      </c>
      <c r="F1347" t="s">
        <v>12</v>
      </c>
      <c r="G1347" t="s">
        <v>1827</v>
      </c>
      <c r="H1347">
        <v>62.993463300000002</v>
      </c>
      <c r="I1347">
        <v>62.457064299999999</v>
      </c>
      <c r="J1347" s="5">
        <v>0.53639899999999996</v>
      </c>
      <c r="K1347">
        <v>0.85882840000000005</v>
      </c>
    </row>
    <row r="1348" spans="1:11" x14ac:dyDescent="0.25">
      <c r="A1348">
        <v>1347</v>
      </c>
      <c r="B1348" t="s">
        <v>1462</v>
      </c>
      <c r="C1348" t="s">
        <v>1777</v>
      </c>
      <c r="D1348" t="s">
        <v>1778</v>
      </c>
      <c r="E1348" t="s">
        <v>37</v>
      </c>
      <c r="F1348" t="s">
        <v>12</v>
      </c>
      <c r="G1348" t="s">
        <v>1827</v>
      </c>
      <c r="H1348">
        <v>63.868171599999997</v>
      </c>
      <c r="I1348">
        <v>63.6920055</v>
      </c>
      <c r="J1348" s="5">
        <v>0.17616609999999999</v>
      </c>
      <c r="K1348">
        <v>0.27659060000000002</v>
      </c>
    </row>
    <row r="1349" spans="1:11" x14ac:dyDescent="0.25">
      <c r="A1349">
        <v>1348</v>
      </c>
      <c r="B1349" t="s">
        <v>1462</v>
      </c>
      <c r="C1349" t="s">
        <v>1781</v>
      </c>
      <c r="D1349" t="s">
        <v>1782</v>
      </c>
      <c r="E1349" t="s">
        <v>37</v>
      </c>
      <c r="F1349" t="s">
        <v>12</v>
      </c>
      <c r="G1349" t="s">
        <v>1827</v>
      </c>
      <c r="H1349">
        <v>63.341289400000001</v>
      </c>
      <c r="I1349">
        <v>63.866709700000001</v>
      </c>
      <c r="J1349" s="5">
        <v>0.52542029999999995</v>
      </c>
      <c r="K1349">
        <v>0.82268260000000004</v>
      </c>
    </row>
    <row r="1350" spans="1:11" x14ac:dyDescent="0.25">
      <c r="A1350">
        <v>1349</v>
      </c>
      <c r="B1350" t="s">
        <v>1462</v>
      </c>
      <c r="C1350" t="s">
        <v>1789</v>
      </c>
      <c r="D1350" t="s">
        <v>1790</v>
      </c>
      <c r="E1350" t="s">
        <v>37</v>
      </c>
      <c r="F1350" t="s">
        <v>12</v>
      </c>
      <c r="G1350" t="s">
        <v>1827</v>
      </c>
      <c r="H1350">
        <v>63.155901999999998</v>
      </c>
      <c r="I1350">
        <v>62.307230599999997</v>
      </c>
      <c r="J1350" s="5">
        <v>0.84867139999999996</v>
      </c>
      <c r="K1350">
        <v>1.3620753000000001</v>
      </c>
    </row>
    <row r="1351" spans="1:11" x14ac:dyDescent="0.25">
      <c r="A1351">
        <v>1350</v>
      </c>
      <c r="B1351" t="s">
        <v>1462</v>
      </c>
      <c r="C1351" t="s">
        <v>1797</v>
      </c>
      <c r="D1351" t="s">
        <v>1798</v>
      </c>
      <c r="E1351" t="s">
        <v>37</v>
      </c>
      <c r="F1351" t="s">
        <v>12</v>
      </c>
      <c r="G1351" t="s">
        <v>1827</v>
      </c>
      <c r="H1351">
        <v>63.830941899999999</v>
      </c>
      <c r="I1351">
        <v>63.281929599999998</v>
      </c>
      <c r="J1351" s="5">
        <v>0.54901230000000001</v>
      </c>
      <c r="K1351">
        <v>0.8675657</v>
      </c>
    </row>
    <row r="1352" spans="1:11" x14ac:dyDescent="0.25">
      <c r="A1352">
        <v>1351</v>
      </c>
      <c r="B1352" t="s">
        <v>1462</v>
      </c>
      <c r="C1352" t="s">
        <v>1799</v>
      </c>
      <c r="D1352" t="s">
        <v>1800</v>
      </c>
      <c r="E1352" t="s">
        <v>37</v>
      </c>
      <c r="F1352" t="s">
        <v>12</v>
      </c>
      <c r="G1352" t="s">
        <v>1827</v>
      </c>
      <c r="H1352">
        <v>63.862795300000002</v>
      </c>
      <c r="I1352">
        <v>63.830941899999999</v>
      </c>
      <c r="J1352" s="5">
        <v>3.1853399999999997E-2</v>
      </c>
      <c r="K1352">
        <v>4.9902799999999997E-2</v>
      </c>
    </row>
    <row r="1353" spans="1:11" x14ac:dyDescent="0.25">
      <c r="A1353">
        <v>1352</v>
      </c>
      <c r="B1353" t="s">
        <v>1462</v>
      </c>
      <c r="C1353" t="s">
        <v>1809</v>
      </c>
      <c r="D1353" t="s">
        <v>1810</v>
      </c>
      <c r="E1353" t="s">
        <v>37</v>
      </c>
      <c r="F1353" t="s">
        <v>12</v>
      </c>
      <c r="G1353" t="s">
        <v>1827</v>
      </c>
      <c r="H1353">
        <v>63.392290299999999</v>
      </c>
      <c r="I1353">
        <v>63.465661799999999</v>
      </c>
      <c r="J1353" s="5">
        <v>7.3371500000000006E-2</v>
      </c>
      <c r="K1353">
        <v>0.11560819999999999</v>
      </c>
    </row>
    <row r="1354" spans="1:11" x14ac:dyDescent="0.25">
      <c r="J1354" s="5"/>
    </row>
    <row r="1355" spans="1:11" x14ac:dyDescent="0.25">
      <c r="J1355" s="5"/>
    </row>
    <row r="1356" spans="1:11" x14ac:dyDescent="0.25">
      <c r="J1356" s="5"/>
    </row>
    <row r="1357" spans="1:11" x14ac:dyDescent="0.25">
      <c r="J1357" s="5"/>
    </row>
    <row r="1358" spans="1:11" x14ac:dyDescent="0.25">
      <c r="J1358" s="5"/>
    </row>
    <row r="1359" spans="1:11" x14ac:dyDescent="0.25">
      <c r="J1359" s="5"/>
    </row>
    <row r="1360" spans="1:11" x14ac:dyDescent="0.25">
      <c r="J1360" s="5"/>
    </row>
    <row r="1361" spans="10:10" x14ac:dyDescent="0.25">
      <c r="J1361" s="5"/>
    </row>
    <row r="1362" spans="10:10" x14ac:dyDescent="0.25">
      <c r="J1362" s="5"/>
    </row>
    <row r="1363" spans="10:10" x14ac:dyDescent="0.25">
      <c r="J1363" s="5"/>
    </row>
    <row r="1364" spans="10:10" x14ac:dyDescent="0.25">
      <c r="J1364" s="5"/>
    </row>
    <row r="1365" spans="10:10" x14ac:dyDescent="0.25">
      <c r="J1365" s="5"/>
    </row>
    <row r="1366" spans="10:10" x14ac:dyDescent="0.25">
      <c r="J1366" s="5"/>
    </row>
    <row r="1367" spans="10:10" x14ac:dyDescent="0.25">
      <c r="J1367" s="5"/>
    </row>
    <row r="1368" spans="10:10" x14ac:dyDescent="0.25">
      <c r="J1368" s="5"/>
    </row>
    <row r="1369" spans="10:10" x14ac:dyDescent="0.25">
      <c r="J1369" s="5"/>
    </row>
    <row r="1370" spans="10:10" x14ac:dyDescent="0.25">
      <c r="J1370" s="5"/>
    </row>
    <row r="1371" spans="10:10" x14ac:dyDescent="0.25">
      <c r="J1371" s="5"/>
    </row>
    <row r="1372" spans="10:10" x14ac:dyDescent="0.25">
      <c r="J1372" s="5"/>
    </row>
    <row r="1373" spans="10:10" x14ac:dyDescent="0.25">
      <c r="J1373" s="5"/>
    </row>
    <row r="1374" spans="10:10" x14ac:dyDescent="0.25">
      <c r="J1374" s="5"/>
    </row>
    <row r="1375" spans="10:10" x14ac:dyDescent="0.25">
      <c r="J1375" s="5"/>
    </row>
    <row r="1376" spans="10:10" x14ac:dyDescent="0.25">
      <c r="J1376" s="5"/>
    </row>
    <row r="1377" spans="10:10" x14ac:dyDescent="0.25">
      <c r="J1377" s="5"/>
    </row>
    <row r="1378" spans="10:10" x14ac:dyDescent="0.25">
      <c r="J1378" s="5"/>
    </row>
    <row r="1379" spans="10:10" x14ac:dyDescent="0.25">
      <c r="J1379" s="5"/>
    </row>
    <row r="1380" spans="10:10" x14ac:dyDescent="0.25">
      <c r="J1380" s="5"/>
    </row>
    <row r="1381" spans="10:10" x14ac:dyDescent="0.25">
      <c r="J1381" s="5"/>
    </row>
    <row r="1382" spans="10:10" x14ac:dyDescent="0.25">
      <c r="J1382" s="5"/>
    </row>
    <row r="1383" spans="10:10" x14ac:dyDescent="0.25">
      <c r="J1383" s="5"/>
    </row>
    <row r="1384" spans="10:10" x14ac:dyDescent="0.25">
      <c r="J1384" s="5"/>
    </row>
    <row r="1385" spans="10:10" x14ac:dyDescent="0.25">
      <c r="J1385" s="5"/>
    </row>
    <row r="1386" spans="10:10" x14ac:dyDescent="0.25">
      <c r="J1386" s="5"/>
    </row>
    <row r="1387" spans="10:10" x14ac:dyDescent="0.25">
      <c r="J1387" s="5"/>
    </row>
    <row r="1388" spans="10:10" x14ac:dyDescent="0.25">
      <c r="J1388" s="5"/>
    </row>
    <row r="1389" spans="10:10" x14ac:dyDescent="0.25">
      <c r="J1389" s="5"/>
    </row>
    <row r="1390" spans="10:10" x14ac:dyDescent="0.25">
      <c r="J1390" s="5"/>
    </row>
    <row r="1391" spans="10:10" x14ac:dyDescent="0.25">
      <c r="J1391" s="5"/>
    </row>
    <row r="1392" spans="10:10" x14ac:dyDescent="0.25">
      <c r="J1392" s="5"/>
    </row>
    <row r="1393" spans="10:10" x14ac:dyDescent="0.25">
      <c r="J1393" s="5"/>
    </row>
    <row r="1394" spans="10:10" x14ac:dyDescent="0.25">
      <c r="J1394" s="5"/>
    </row>
    <row r="1395" spans="10:10" x14ac:dyDescent="0.25">
      <c r="J1395" s="5"/>
    </row>
    <row r="1396" spans="10:10" x14ac:dyDescent="0.25">
      <c r="J1396" s="5"/>
    </row>
    <row r="1397" spans="10:10" x14ac:dyDescent="0.25">
      <c r="J1397" s="5"/>
    </row>
    <row r="1398" spans="10:10" x14ac:dyDescent="0.25">
      <c r="J1398" s="5"/>
    </row>
    <row r="1399" spans="10:10" x14ac:dyDescent="0.25">
      <c r="J1399" s="5"/>
    </row>
    <row r="1400" spans="10:10" x14ac:dyDescent="0.25">
      <c r="J1400" s="5"/>
    </row>
    <row r="1401" spans="10:10" x14ac:dyDescent="0.25">
      <c r="J1401" s="5"/>
    </row>
    <row r="1402" spans="10:10" x14ac:dyDescent="0.25">
      <c r="J1402" s="5"/>
    </row>
    <row r="1403" spans="10:10" x14ac:dyDescent="0.25">
      <c r="J1403" s="5"/>
    </row>
    <row r="1404" spans="10:10" x14ac:dyDescent="0.25">
      <c r="J1404" s="5"/>
    </row>
    <row r="1405" spans="10:10" x14ac:dyDescent="0.25">
      <c r="J1405" s="5"/>
    </row>
    <row r="1406" spans="10:10" x14ac:dyDescent="0.25">
      <c r="J1406" s="5"/>
    </row>
    <row r="1407" spans="10:10" x14ac:dyDescent="0.25">
      <c r="J1407" s="5"/>
    </row>
    <row r="1408" spans="10:10" x14ac:dyDescent="0.25">
      <c r="J1408" s="5"/>
    </row>
    <row r="1409" spans="10:10" x14ac:dyDescent="0.25">
      <c r="J1409" s="5"/>
    </row>
    <row r="1410" spans="10:10" x14ac:dyDescent="0.25">
      <c r="J1410" s="5"/>
    </row>
    <row r="1411" spans="10:10" x14ac:dyDescent="0.25">
      <c r="J1411" s="5"/>
    </row>
    <row r="1412" spans="10:10" x14ac:dyDescent="0.25">
      <c r="J1412" s="5"/>
    </row>
    <row r="1413" spans="10:10" x14ac:dyDescent="0.25">
      <c r="J1413" s="5"/>
    </row>
    <row r="1414" spans="10:10" x14ac:dyDescent="0.25">
      <c r="J1414" s="5"/>
    </row>
    <row r="1415" spans="10:10" x14ac:dyDescent="0.25">
      <c r="J1415" s="5"/>
    </row>
    <row r="1416" spans="10:10" x14ac:dyDescent="0.25">
      <c r="J1416" s="5"/>
    </row>
    <row r="1417" spans="10:10" x14ac:dyDescent="0.25">
      <c r="J1417" s="5"/>
    </row>
    <row r="1418" spans="10:10" x14ac:dyDescent="0.25">
      <c r="J1418" s="5"/>
    </row>
    <row r="1419" spans="10:10" x14ac:dyDescent="0.25">
      <c r="J1419" s="5"/>
    </row>
    <row r="1420" spans="10:10" x14ac:dyDescent="0.25">
      <c r="J1420" s="5"/>
    </row>
    <row r="1421" spans="10:10" x14ac:dyDescent="0.25">
      <c r="J1421" s="5"/>
    </row>
    <row r="1422" spans="10:10" x14ac:dyDescent="0.25">
      <c r="J1422" s="5"/>
    </row>
    <row r="1423" spans="10:10" x14ac:dyDescent="0.25">
      <c r="J1423" s="5"/>
    </row>
    <row r="1424" spans="10:10" x14ac:dyDescent="0.25">
      <c r="J1424" s="5"/>
    </row>
    <row r="1425" spans="10:10" x14ac:dyDescent="0.25">
      <c r="J1425" s="5"/>
    </row>
    <row r="1426" spans="10:10" x14ac:dyDescent="0.25">
      <c r="J1426" s="5"/>
    </row>
    <row r="1427" spans="10:10" x14ac:dyDescent="0.25">
      <c r="J1427" s="5"/>
    </row>
    <row r="1428" spans="10:10" x14ac:dyDescent="0.25">
      <c r="J1428" s="5"/>
    </row>
    <row r="1429" spans="10:10" x14ac:dyDescent="0.25">
      <c r="J1429" s="5"/>
    </row>
    <row r="1430" spans="10:10" x14ac:dyDescent="0.25">
      <c r="J1430" s="5"/>
    </row>
    <row r="1431" spans="10:10" x14ac:dyDescent="0.25">
      <c r="J1431" s="5"/>
    </row>
    <row r="1432" spans="10:10" x14ac:dyDescent="0.25">
      <c r="J1432" s="5"/>
    </row>
    <row r="1433" spans="10:10" x14ac:dyDescent="0.25">
      <c r="J1433" s="5"/>
    </row>
    <row r="1434" spans="10:10" x14ac:dyDescent="0.25">
      <c r="J1434" s="5"/>
    </row>
    <row r="1435" spans="10:10" x14ac:dyDescent="0.25">
      <c r="J1435" s="5"/>
    </row>
    <row r="1436" spans="10:10" x14ac:dyDescent="0.25">
      <c r="J1436" s="5"/>
    </row>
    <row r="1437" spans="10:10" x14ac:dyDescent="0.25">
      <c r="J1437" s="5"/>
    </row>
    <row r="1438" spans="10:10" x14ac:dyDescent="0.25">
      <c r="J1438" s="5"/>
    </row>
    <row r="1439" spans="10:10" x14ac:dyDescent="0.25">
      <c r="J1439" s="5"/>
    </row>
    <row r="1440" spans="10:10" x14ac:dyDescent="0.25">
      <c r="J1440" s="5"/>
    </row>
    <row r="1441" spans="10:10" x14ac:dyDescent="0.25">
      <c r="J1441" s="5"/>
    </row>
    <row r="1442" spans="10:10" x14ac:dyDescent="0.25">
      <c r="J1442" s="5"/>
    </row>
    <row r="1443" spans="10:10" x14ac:dyDescent="0.25">
      <c r="J1443" s="5"/>
    </row>
    <row r="1444" spans="10:10" x14ac:dyDescent="0.25">
      <c r="J1444" s="5"/>
    </row>
    <row r="1445" spans="10:10" x14ac:dyDescent="0.25">
      <c r="J1445" s="5"/>
    </row>
    <row r="1446" spans="10:10" x14ac:dyDescent="0.25">
      <c r="J1446" s="5"/>
    </row>
    <row r="1447" spans="10:10" x14ac:dyDescent="0.25">
      <c r="J1447" s="5"/>
    </row>
    <row r="1448" spans="10:10" x14ac:dyDescent="0.25">
      <c r="J1448" s="5"/>
    </row>
    <row r="1449" spans="10:10" x14ac:dyDescent="0.25">
      <c r="J1449" s="5"/>
    </row>
    <row r="1450" spans="10:10" x14ac:dyDescent="0.25">
      <c r="J1450" s="5"/>
    </row>
    <row r="1451" spans="10:10" x14ac:dyDescent="0.25">
      <c r="J1451" s="5"/>
    </row>
    <row r="1452" spans="10:10" x14ac:dyDescent="0.25">
      <c r="J1452" s="5"/>
    </row>
    <row r="1453" spans="10:10" x14ac:dyDescent="0.25">
      <c r="J1453" s="5"/>
    </row>
    <row r="1454" spans="10:10" x14ac:dyDescent="0.25">
      <c r="J1454" s="5"/>
    </row>
    <row r="1455" spans="10:10" x14ac:dyDescent="0.25">
      <c r="J1455" s="5"/>
    </row>
    <row r="1456" spans="10:10" x14ac:dyDescent="0.25">
      <c r="J1456" s="5"/>
    </row>
    <row r="1457" spans="10:10" x14ac:dyDescent="0.25">
      <c r="J1457" s="5"/>
    </row>
    <row r="1458" spans="10:10" x14ac:dyDescent="0.25">
      <c r="J1458" s="5"/>
    </row>
    <row r="1459" spans="10:10" x14ac:dyDescent="0.25">
      <c r="J1459" s="5"/>
    </row>
    <row r="1460" spans="10:10" x14ac:dyDescent="0.25">
      <c r="J1460" s="5"/>
    </row>
    <row r="1461" spans="10:10" x14ac:dyDescent="0.25">
      <c r="J1461" s="5"/>
    </row>
    <row r="1462" spans="10:10" x14ac:dyDescent="0.25">
      <c r="J1462" s="5"/>
    </row>
    <row r="1463" spans="10:10" x14ac:dyDescent="0.25">
      <c r="J1463" s="5"/>
    </row>
    <row r="1464" spans="10:10" x14ac:dyDescent="0.25">
      <c r="J1464" s="5"/>
    </row>
    <row r="1465" spans="10:10" x14ac:dyDescent="0.25">
      <c r="J1465" s="5"/>
    </row>
    <row r="1466" spans="10:10" x14ac:dyDescent="0.25">
      <c r="J1466" s="5"/>
    </row>
    <row r="1467" spans="10:10" x14ac:dyDescent="0.25">
      <c r="J1467" s="5"/>
    </row>
    <row r="1468" spans="10:10" x14ac:dyDescent="0.25">
      <c r="J1468" s="5"/>
    </row>
    <row r="1469" spans="10:10" x14ac:dyDescent="0.25">
      <c r="J1469" s="5"/>
    </row>
    <row r="1470" spans="10:10" x14ac:dyDescent="0.25">
      <c r="J1470" s="5"/>
    </row>
    <row r="1471" spans="10:10" x14ac:dyDescent="0.25">
      <c r="J1471" s="5"/>
    </row>
    <row r="1472" spans="10:10" x14ac:dyDescent="0.25">
      <c r="J1472" s="5"/>
    </row>
    <row r="1473" spans="10:10" x14ac:dyDescent="0.25">
      <c r="J1473" s="5"/>
    </row>
    <row r="1474" spans="10:10" x14ac:dyDescent="0.25">
      <c r="J1474" s="5"/>
    </row>
    <row r="1475" spans="10:10" x14ac:dyDescent="0.25">
      <c r="J1475" s="5"/>
    </row>
    <row r="1476" spans="10:10" x14ac:dyDescent="0.25">
      <c r="J1476" s="5"/>
    </row>
    <row r="1477" spans="10:10" x14ac:dyDescent="0.25">
      <c r="J1477" s="5"/>
    </row>
    <row r="1478" spans="10:10" x14ac:dyDescent="0.25">
      <c r="J1478" s="5"/>
    </row>
    <row r="1479" spans="10:10" x14ac:dyDescent="0.25">
      <c r="J1479" s="5"/>
    </row>
    <row r="1480" spans="10:10" x14ac:dyDescent="0.25">
      <c r="J1480" s="5"/>
    </row>
    <row r="1481" spans="10:10" x14ac:dyDescent="0.25">
      <c r="J1481" s="5"/>
    </row>
    <row r="1482" spans="10:10" x14ac:dyDescent="0.25">
      <c r="J1482" s="5"/>
    </row>
    <row r="1483" spans="10:10" x14ac:dyDescent="0.25">
      <c r="J1483" s="5"/>
    </row>
    <row r="1484" spans="10:10" x14ac:dyDescent="0.25">
      <c r="J1484" s="5"/>
    </row>
    <row r="1485" spans="10:10" x14ac:dyDescent="0.25">
      <c r="J1485" s="5"/>
    </row>
    <row r="1486" spans="10:10" x14ac:dyDescent="0.25">
      <c r="J1486" s="5"/>
    </row>
    <row r="1487" spans="10:10" x14ac:dyDescent="0.25">
      <c r="J1487" s="5"/>
    </row>
    <row r="1488" spans="10:10" x14ac:dyDescent="0.25">
      <c r="J1488" s="5"/>
    </row>
    <row r="1489" spans="10:10" x14ac:dyDescent="0.25">
      <c r="J1489" s="5"/>
    </row>
    <row r="1490" spans="10:10" x14ac:dyDescent="0.25">
      <c r="J1490" s="5"/>
    </row>
    <row r="1491" spans="10:10" x14ac:dyDescent="0.25">
      <c r="J1491" s="5"/>
    </row>
    <row r="1492" spans="10:10" x14ac:dyDescent="0.25">
      <c r="J1492" s="5"/>
    </row>
    <row r="1493" spans="10:10" x14ac:dyDescent="0.25">
      <c r="J1493" s="5"/>
    </row>
    <row r="1494" spans="10:10" x14ac:dyDescent="0.25">
      <c r="J1494" s="5"/>
    </row>
    <row r="1495" spans="10:10" x14ac:dyDescent="0.25">
      <c r="J1495" s="5"/>
    </row>
    <row r="1496" spans="10:10" x14ac:dyDescent="0.25">
      <c r="J1496" s="5"/>
    </row>
    <row r="1497" spans="10:10" x14ac:dyDescent="0.25">
      <c r="J1497" s="5"/>
    </row>
    <row r="1498" spans="10:10" x14ac:dyDescent="0.25">
      <c r="J1498" s="5"/>
    </row>
    <row r="1499" spans="10:10" x14ac:dyDescent="0.25">
      <c r="J1499" s="5"/>
    </row>
    <row r="1500" spans="10:10" x14ac:dyDescent="0.25">
      <c r="J1500" s="5"/>
    </row>
    <row r="1501" spans="10:10" x14ac:dyDescent="0.25">
      <c r="J1501" s="5"/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F1A8B-FFDA-40C1-B3CA-346AC0CD2C3F}">
  <sheetPr filterMode="1"/>
  <dimension ref="A1:S1501"/>
  <sheetViews>
    <sheetView zoomScale="85" zoomScaleNormal="85" workbookViewId="0">
      <selection activeCell="N1" sqref="N1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6" max="16" width="10.5703125" bestFit="1" customWidth="1"/>
    <col min="17" max="17" width="12.28515625" bestFit="1" customWidth="1"/>
    <col min="18" max="18" width="13.42578125" bestFit="1" customWidth="1"/>
  </cols>
  <sheetData>
    <row r="1" spans="1:19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4884</v>
      </c>
      <c r="M1" t="s">
        <v>4885</v>
      </c>
      <c r="N1" t="s">
        <v>4879</v>
      </c>
      <c r="O1" t="s">
        <v>4880</v>
      </c>
      <c r="P1" t="s">
        <v>4883</v>
      </c>
      <c r="Q1" s="1"/>
      <c r="R1" s="1"/>
      <c r="S1" s="1"/>
    </row>
    <row r="2" spans="1:19" hidden="1" x14ac:dyDescent="0.25">
      <c r="A2">
        <v>1</v>
      </c>
      <c r="B2" t="s">
        <v>4582</v>
      </c>
      <c r="C2" t="s">
        <v>4583</v>
      </c>
      <c r="D2" t="s">
        <v>4584</v>
      </c>
      <c r="E2" t="s">
        <v>37</v>
      </c>
      <c r="F2" t="s">
        <v>7</v>
      </c>
      <c r="G2" t="s">
        <v>1826</v>
      </c>
      <c r="H2" s="4">
        <v>63.659713699999998</v>
      </c>
      <c r="I2">
        <v>62.960449199999999</v>
      </c>
      <c r="J2" s="5">
        <f>ABS(H2-I2)</f>
        <v>0.69926449999999818</v>
      </c>
      <c r="K2">
        <f>100*J2/I2</f>
        <v>1.1106409005734956</v>
      </c>
      <c r="L2">
        <f ca="1">VLOOKUP(F2,'UTPM2 (bench)'!$N$1:$S$7,4,FALSE)</f>
        <v>2.507771207129156</v>
      </c>
      <c r="M2">
        <f ca="1">VLOOKUP(F2,'UTPM2 (bench)'!$N$1:$S$7,5,FALSE)</f>
        <v>4.3460349658295359</v>
      </c>
      <c r="N2" t="b">
        <f ca="1">AND(J2&gt;L2,K2&gt;M2)</f>
        <v>0</v>
      </c>
      <c r="Q2" s="1"/>
      <c r="R2" s="1"/>
      <c r="S2" s="1"/>
    </row>
    <row r="3" spans="1:19" hidden="1" x14ac:dyDescent="0.25">
      <c r="A3">
        <v>2</v>
      </c>
      <c r="B3" t="s">
        <v>4582</v>
      </c>
      <c r="C3" t="s">
        <v>4583</v>
      </c>
      <c r="D3" t="s">
        <v>4584</v>
      </c>
      <c r="E3" t="s">
        <v>37</v>
      </c>
      <c r="F3" t="s">
        <v>10</v>
      </c>
      <c r="G3" t="s">
        <v>1827</v>
      </c>
      <c r="H3" s="4">
        <v>63.659713699999998</v>
      </c>
      <c r="I3">
        <v>62.960449199999999</v>
      </c>
      <c r="J3" s="5">
        <f t="shared" ref="J3:J66" si="0">ABS(H3-I3)</f>
        <v>0.69926449999999818</v>
      </c>
      <c r="K3">
        <f t="shared" ref="K3:K66" si="1">100*J3/I3</f>
        <v>1.1106409005734956</v>
      </c>
      <c r="L3">
        <f ca="1">VLOOKUP(F3,'UTPM2 (bench)'!$N$1:$S$7,4,FALSE)</f>
        <v>2.2612618003420768</v>
      </c>
      <c r="M3">
        <f ca="1">VLOOKUP(F3,'UTPM2 (bench)'!$N$1:$S$7,5,FALSE)</f>
        <v>3.8819004826301535</v>
      </c>
      <c r="N3" t="b">
        <f t="shared" ref="N3:N66" ca="1" si="2">AND(J3&gt;L3,K3&gt;M3)</f>
        <v>0</v>
      </c>
      <c r="Q3" s="1"/>
      <c r="R3" s="1"/>
      <c r="S3" s="1"/>
    </row>
    <row r="4" spans="1:19" hidden="1" x14ac:dyDescent="0.25">
      <c r="A4">
        <v>3</v>
      </c>
      <c r="B4" t="s">
        <v>4582</v>
      </c>
      <c r="C4" t="s">
        <v>4585</v>
      </c>
      <c r="D4" t="s">
        <v>4586</v>
      </c>
      <c r="E4" t="s">
        <v>37</v>
      </c>
      <c r="F4" t="s">
        <v>8</v>
      </c>
      <c r="G4" t="s">
        <v>1826</v>
      </c>
      <c r="H4" s="4">
        <v>63.496192899999997</v>
      </c>
      <c r="I4">
        <v>63.705014800000001</v>
      </c>
      <c r="J4" s="5">
        <f t="shared" si="0"/>
        <v>0.20882190000000378</v>
      </c>
      <c r="K4">
        <f t="shared" si="1"/>
        <v>0.32779507336368091</v>
      </c>
      <c r="L4">
        <f ca="1">VLOOKUP(F4,'UTPM2 (bench)'!$N$1:$S$7,4,FALSE)</f>
        <v>2.4081200091877863</v>
      </c>
      <c r="M4">
        <f ca="1">VLOOKUP(F4,'UTPM2 (bench)'!$N$1:$S$7,5,FALSE)</f>
        <v>4.1443530369693962</v>
      </c>
      <c r="N4" t="b">
        <f t="shared" ca="1" si="2"/>
        <v>0</v>
      </c>
      <c r="Q4" s="1"/>
      <c r="R4" s="1"/>
      <c r="S4" s="1"/>
    </row>
    <row r="5" spans="1:19" hidden="1" x14ac:dyDescent="0.25">
      <c r="A5">
        <v>4</v>
      </c>
      <c r="B5" t="s">
        <v>4582</v>
      </c>
      <c r="C5" t="s">
        <v>4585</v>
      </c>
      <c r="D5" t="s">
        <v>4586</v>
      </c>
      <c r="E5" t="s">
        <v>37</v>
      </c>
      <c r="F5" t="s">
        <v>10</v>
      </c>
      <c r="G5" t="s">
        <v>1827</v>
      </c>
      <c r="H5" s="4">
        <v>63.496192899999997</v>
      </c>
      <c r="I5">
        <v>63.705014800000001</v>
      </c>
      <c r="J5" s="5">
        <f t="shared" si="0"/>
        <v>0.20882190000000378</v>
      </c>
      <c r="K5">
        <f t="shared" si="1"/>
        <v>0.32779507336368091</v>
      </c>
      <c r="L5">
        <f ca="1">VLOOKUP(F5,'UTPM2 (bench)'!$N$1:$S$7,4,FALSE)</f>
        <v>2.2612618003420768</v>
      </c>
      <c r="M5">
        <f ca="1">VLOOKUP(F5,'UTPM2 (bench)'!$N$1:$S$7,5,FALSE)</f>
        <v>3.8819004826301535</v>
      </c>
      <c r="N5" t="b">
        <f t="shared" ca="1" si="2"/>
        <v>0</v>
      </c>
      <c r="Q5" s="1"/>
      <c r="R5" s="1"/>
      <c r="S5" s="1"/>
    </row>
    <row r="6" spans="1:19" hidden="1" x14ac:dyDescent="0.25">
      <c r="A6">
        <v>5</v>
      </c>
      <c r="B6" t="s">
        <v>4582</v>
      </c>
      <c r="C6" t="s">
        <v>4587</v>
      </c>
      <c r="D6" t="s">
        <v>4588</v>
      </c>
      <c r="E6" t="s">
        <v>37</v>
      </c>
      <c r="F6" t="s">
        <v>9</v>
      </c>
      <c r="G6" t="s">
        <v>1826</v>
      </c>
      <c r="H6" s="4">
        <v>63.164128900000001</v>
      </c>
      <c r="I6">
        <v>63.496192899999997</v>
      </c>
      <c r="J6" s="5">
        <f t="shared" si="0"/>
        <v>0.33206399999999547</v>
      </c>
      <c r="K6">
        <f t="shared" si="1"/>
        <v>0.52296678719456813</v>
      </c>
      <c r="L6">
        <f ca="1">VLOOKUP(F6,'UTPM2 (bench)'!$N$1:$S$7,4,FALSE)</f>
        <v>2.5356951463904709</v>
      </c>
      <c r="M6">
        <f ca="1">VLOOKUP(F6,'UTPM2 (bench)'!$N$1:$S$7,5,FALSE)</f>
        <v>4.3759186346640027</v>
      </c>
      <c r="N6" t="b">
        <f t="shared" ca="1" si="2"/>
        <v>0</v>
      </c>
      <c r="Q6" s="1"/>
      <c r="R6" s="1"/>
      <c r="S6" s="1"/>
    </row>
    <row r="7" spans="1:19" hidden="1" x14ac:dyDescent="0.25">
      <c r="A7">
        <v>6</v>
      </c>
      <c r="B7" t="s">
        <v>4582</v>
      </c>
      <c r="C7" t="s">
        <v>4587</v>
      </c>
      <c r="D7" t="s">
        <v>4588</v>
      </c>
      <c r="E7" t="s">
        <v>37</v>
      </c>
      <c r="F7" t="s">
        <v>10</v>
      </c>
      <c r="G7" t="s">
        <v>1827</v>
      </c>
      <c r="H7" s="4">
        <v>63.164128900000001</v>
      </c>
      <c r="I7">
        <v>63.496192899999997</v>
      </c>
      <c r="J7" s="5">
        <f t="shared" si="0"/>
        <v>0.33206399999999547</v>
      </c>
      <c r="K7">
        <f t="shared" si="1"/>
        <v>0.52296678719456813</v>
      </c>
      <c r="L7">
        <f ca="1">VLOOKUP(F7,'UTPM2 (bench)'!$N$1:$S$7,4,FALSE)</f>
        <v>2.2612618003420768</v>
      </c>
      <c r="M7">
        <f ca="1">VLOOKUP(F7,'UTPM2 (bench)'!$N$1:$S$7,5,FALSE)</f>
        <v>3.8819004826301535</v>
      </c>
      <c r="N7" t="b">
        <f t="shared" ca="1" si="2"/>
        <v>0</v>
      </c>
      <c r="Q7" s="1"/>
      <c r="R7" s="1"/>
      <c r="S7" s="1"/>
    </row>
    <row r="8" spans="1:19" hidden="1" x14ac:dyDescent="0.25">
      <c r="A8">
        <v>7</v>
      </c>
      <c r="B8" t="s">
        <v>4582</v>
      </c>
      <c r="C8" t="s">
        <v>4589</v>
      </c>
      <c r="D8" t="s">
        <v>4590</v>
      </c>
      <c r="E8" t="s">
        <v>37</v>
      </c>
      <c r="F8" t="s">
        <v>8</v>
      </c>
      <c r="G8" t="s">
        <v>1826</v>
      </c>
      <c r="H8" s="4">
        <v>64.122409500000003</v>
      </c>
      <c r="I8">
        <v>63.164128900000001</v>
      </c>
      <c r="J8" s="5">
        <f t="shared" si="0"/>
        <v>0.95828060000000193</v>
      </c>
      <c r="K8">
        <f t="shared" si="1"/>
        <v>1.5171278646415431</v>
      </c>
      <c r="L8">
        <f ca="1">VLOOKUP(F8,'UTPM2 (bench)'!$N$1:$S$7,4,FALSE)</f>
        <v>2.4081200091877863</v>
      </c>
      <c r="M8">
        <f ca="1">VLOOKUP(F8,'UTPM2 (bench)'!$N$1:$S$7,5,FALSE)</f>
        <v>4.1443530369693962</v>
      </c>
      <c r="N8" t="b">
        <f t="shared" ca="1" si="2"/>
        <v>0</v>
      </c>
    </row>
    <row r="9" spans="1:19" hidden="1" x14ac:dyDescent="0.25">
      <c r="A9">
        <v>8</v>
      </c>
      <c r="B9" t="s">
        <v>4582</v>
      </c>
      <c r="C9" t="s">
        <v>4589</v>
      </c>
      <c r="D9" t="s">
        <v>4590</v>
      </c>
      <c r="E9" t="s">
        <v>37</v>
      </c>
      <c r="F9" t="s">
        <v>10</v>
      </c>
      <c r="G9" t="s">
        <v>1827</v>
      </c>
      <c r="H9" s="4">
        <v>64.122409500000003</v>
      </c>
      <c r="I9">
        <v>63.164128900000001</v>
      </c>
      <c r="J9" s="5">
        <f t="shared" si="0"/>
        <v>0.95828060000000193</v>
      </c>
      <c r="K9">
        <f t="shared" si="1"/>
        <v>1.5171278646415431</v>
      </c>
      <c r="L9">
        <f ca="1">VLOOKUP(F9,'UTPM2 (bench)'!$N$1:$S$7,4,FALSE)</f>
        <v>2.2612618003420768</v>
      </c>
      <c r="M9">
        <f ca="1">VLOOKUP(F9,'UTPM2 (bench)'!$N$1:$S$7,5,FALSE)</f>
        <v>3.8819004826301535</v>
      </c>
      <c r="N9" t="b">
        <f t="shared" ca="1" si="2"/>
        <v>0</v>
      </c>
    </row>
    <row r="10" spans="1:19" hidden="1" x14ac:dyDescent="0.25">
      <c r="A10">
        <v>9</v>
      </c>
      <c r="B10" t="s">
        <v>4582</v>
      </c>
      <c r="C10" t="s">
        <v>4591</v>
      </c>
      <c r="D10" t="s">
        <v>4592</v>
      </c>
      <c r="E10" t="s">
        <v>37</v>
      </c>
      <c r="F10" t="s">
        <v>7</v>
      </c>
      <c r="G10" t="s">
        <v>1826</v>
      </c>
      <c r="H10" s="4">
        <v>63.320464600000001</v>
      </c>
      <c r="I10">
        <v>64.122409500000003</v>
      </c>
      <c r="J10" s="5">
        <f t="shared" si="0"/>
        <v>0.80194490000000229</v>
      </c>
      <c r="K10">
        <f t="shared" si="1"/>
        <v>1.2506468584902479</v>
      </c>
      <c r="L10">
        <f ca="1">VLOOKUP(F10,'UTPM2 (bench)'!$N$1:$S$7,4,FALSE)</f>
        <v>2.507771207129156</v>
      </c>
      <c r="M10">
        <f ca="1">VLOOKUP(F10,'UTPM2 (bench)'!$N$1:$S$7,5,FALSE)</f>
        <v>4.3460349658295359</v>
      </c>
      <c r="N10" t="b">
        <f t="shared" ca="1" si="2"/>
        <v>0</v>
      </c>
    </row>
    <row r="11" spans="1:19" hidden="1" x14ac:dyDescent="0.25">
      <c r="A11">
        <v>10</v>
      </c>
      <c r="B11" t="s">
        <v>4582</v>
      </c>
      <c r="C11" t="s">
        <v>4591</v>
      </c>
      <c r="D11" t="s">
        <v>4592</v>
      </c>
      <c r="E11" t="s">
        <v>37</v>
      </c>
      <c r="F11" t="s">
        <v>10</v>
      </c>
      <c r="G11" t="s">
        <v>1827</v>
      </c>
      <c r="H11" s="4">
        <v>63.320464600000001</v>
      </c>
      <c r="I11">
        <v>64.122409500000003</v>
      </c>
      <c r="J11" s="5">
        <f t="shared" si="0"/>
        <v>0.80194490000000229</v>
      </c>
      <c r="K11">
        <f t="shared" si="1"/>
        <v>1.2506468584902479</v>
      </c>
      <c r="L11">
        <f ca="1">VLOOKUP(F11,'UTPM2 (bench)'!$N$1:$S$7,4,FALSE)</f>
        <v>2.2612618003420768</v>
      </c>
      <c r="M11">
        <f ca="1">VLOOKUP(F11,'UTPM2 (bench)'!$N$1:$S$7,5,FALSE)</f>
        <v>3.8819004826301535</v>
      </c>
      <c r="N11" t="b">
        <f t="shared" ca="1" si="2"/>
        <v>0</v>
      </c>
    </row>
    <row r="12" spans="1:19" hidden="1" x14ac:dyDescent="0.25">
      <c r="A12">
        <v>11</v>
      </c>
      <c r="B12" t="s">
        <v>4582</v>
      </c>
      <c r="C12" t="s">
        <v>4593</v>
      </c>
      <c r="D12" t="s">
        <v>4594</v>
      </c>
      <c r="E12" t="s">
        <v>37</v>
      </c>
      <c r="F12" t="s">
        <v>9</v>
      </c>
      <c r="G12" t="s">
        <v>1826</v>
      </c>
      <c r="H12" s="4">
        <v>64.607327699999999</v>
      </c>
      <c r="I12">
        <v>63.320464600000001</v>
      </c>
      <c r="J12" s="5">
        <f t="shared" si="0"/>
        <v>1.2868630999999979</v>
      </c>
      <c r="K12">
        <f t="shared" si="1"/>
        <v>2.0323020497862831</v>
      </c>
      <c r="L12">
        <f ca="1">VLOOKUP(F12,'UTPM2 (bench)'!$N$1:$S$7,4,FALSE)</f>
        <v>2.5356951463904709</v>
      </c>
      <c r="M12">
        <f ca="1">VLOOKUP(F12,'UTPM2 (bench)'!$N$1:$S$7,5,FALSE)</f>
        <v>4.3759186346640027</v>
      </c>
      <c r="N12" t="b">
        <f t="shared" ca="1" si="2"/>
        <v>0</v>
      </c>
    </row>
    <row r="13" spans="1:19" hidden="1" x14ac:dyDescent="0.25">
      <c r="A13">
        <v>12</v>
      </c>
      <c r="B13" t="s">
        <v>4582</v>
      </c>
      <c r="C13" t="s">
        <v>4593</v>
      </c>
      <c r="D13" t="s">
        <v>4594</v>
      </c>
      <c r="E13" t="s">
        <v>37</v>
      </c>
      <c r="F13" t="s">
        <v>12</v>
      </c>
      <c r="G13" t="s">
        <v>1827</v>
      </c>
      <c r="H13" s="4">
        <v>64.607327699999999</v>
      </c>
      <c r="I13">
        <v>63.320464600000001</v>
      </c>
      <c r="J13" s="5">
        <f t="shared" si="0"/>
        <v>1.2868630999999979</v>
      </c>
      <c r="K13">
        <f t="shared" si="1"/>
        <v>2.0323020497862831</v>
      </c>
      <c r="L13">
        <f ca="1">VLOOKUP(F13,'UTPM2 (bench)'!$N$1:$S$7,4,FALSE)</f>
        <v>2.4076585178036396</v>
      </c>
      <c r="M13">
        <f ca="1">VLOOKUP(F13,'UTPM2 (bench)'!$N$1:$S$7,5,FALSE)</f>
        <v>4.1514980989394621</v>
      </c>
      <c r="N13" t="b">
        <f t="shared" ca="1" si="2"/>
        <v>0</v>
      </c>
    </row>
    <row r="14" spans="1:19" hidden="1" x14ac:dyDescent="0.25">
      <c r="A14">
        <v>13</v>
      </c>
      <c r="B14" t="s">
        <v>4582</v>
      </c>
      <c r="C14" t="s">
        <v>4595</v>
      </c>
      <c r="D14" t="s">
        <v>4596</v>
      </c>
      <c r="E14" t="s">
        <v>37</v>
      </c>
      <c r="F14" t="s">
        <v>9</v>
      </c>
      <c r="G14" t="s">
        <v>1826</v>
      </c>
      <c r="H14" s="4">
        <v>62.869910300000001</v>
      </c>
      <c r="I14">
        <v>63.972722900000001</v>
      </c>
      <c r="J14" s="5">
        <f t="shared" si="0"/>
        <v>1.1028126</v>
      </c>
      <c r="K14">
        <f t="shared" si="1"/>
        <v>1.7238794129864996</v>
      </c>
      <c r="L14">
        <f ca="1">VLOOKUP(F14,'UTPM2 (bench)'!$N$1:$S$7,4,FALSE)</f>
        <v>2.5356951463904709</v>
      </c>
      <c r="M14">
        <f ca="1">VLOOKUP(F14,'UTPM2 (bench)'!$N$1:$S$7,5,FALSE)</f>
        <v>4.3759186346640027</v>
      </c>
      <c r="N14" t="b">
        <f t="shared" ca="1" si="2"/>
        <v>0</v>
      </c>
    </row>
    <row r="15" spans="1:19" hidden="1" x14ac:dyDescent="0.25">
      <c r="A15">
        <v>14</v>
      </c>
      <c r="B15" t="s">
        <v>4582</v>
      </c>
      <c r="C15" t="s">
        <v>4595</v>
      </c>
      <c r="D15" t="s">
        <v>4596</v>
      </c>
      <c r="E15" t="s">
        <v>37</v>
      </c>
      <c r="F15" t="s">
        <v>12</v>
      </c>
      <c r="G15" t="s">
        <v>1827</v>
      </c>
      <c r="H15" s="4">
        <v>62.869910300000001</v>
      </c>
      <c r="I15">
        <v>63.972722900000001</v>
      </c>
      <c r="J15" s="5">
        <f t="shared" si="0"/>
        <v>1.1028126</v>
      </c>
      <c r="K15">
        <f t="shared" si="1"/>
        <v>1.7238794129864996</v>
      </c>
      <c r="L15">
        <f ca="1">VLOOKUP(F15,'UTPM2 (bench)'!$N$1:$S$7,4,FALSE)</f>
        <v>2.4076585178036396</v>
      </c>
      <c r="M15">
        <f ca="1">VLOOKUP(F15,'UTPM2 (bench)'!$N$1:$S$7,5,FALSE)</f>
        <v>4.1514980989394621</v>
      </c>
      <c r="N15" t="b">
        <f t="shared" ca="1" si="2"/>
        <v>0</v>
      </c>
    </row>
    <row r="16" spans="1:19" hidden="1" x14ac:dyDescent="0.25">
      <c r="A16">
        <v>15</v>
      </c>
      <c r="B16" t="s">
        <v>4582</v>
      </c>
      <c r="C16" t="s">
        <v>4597</v>
      </c>
      <c r="D16" t="s">
        <v>4598</v>
      </c>
      <c r="E16" t="s">
        <v>37</v>
      </c>
      <c r="F16" t="s">
        <v>8</v>
      </c>
      <c r="G16" t="s">
        <v>1826</v>
      </c>
      <c r="H16" s="4">
        <v>62.0439723</v>
      </c>
      <c r="I16">
        <v>62.869910300000001</v>
      </c>
      <c r="J16" s="5">
        <f t="shared" si="0"/>
        <v>0.82593800000000073</v>
      </c>
      <c r="K16">
        <f t="shared" si="1"/>
        <v>1.3137254309077657</v>
      </c>
      <c r="L16">
        <f ca="1">VLOOKUP(F16,'UTPM2 (bench)'!$N$1:$S$7,4,FALSE)</f>
        <v>2.4081200091877863</v>
      </c>
      <c r="M16">
        <f ca="1">VLOOKUP(F16,'UTPM2 (bench)'!$N$1:$S$7,5,FALSE)</f>
        <v>4.1443530369693962</v>
      </c>
      <c r="N16" t="b">
        <f t="shared" ca="1" si="2"/>
        <v>0</v>
      </c>
    </row>
    <row r="17" spans="1:14" hidden="1" x14ac:dyDescent="0.25">
      <c r="A17">
        <v>16</v>
      </c>
      <c r="B17" t="s">
        <v>4582</v>
      </c>
      <c r="C17" t="s">
        <v>4597</v>
      </c>
      <c r="D17" t="s">
        <v>4598</v>
      </c>
      <c r="E17" t="s">
        <v>37</v>
      </c>
      <c r="F17" t="s">
        <v>12</v>
      </c>
      <c r="G17" t="s">
        <v>1827</v>
      </c>
      <c r="H17" s="4">
        <v>62.0439723</v>
      </c>
      <c r="I17">
        <v>62.869910300000001</v>
      </c>
      <c r="J17" s="5">
        <f t="shared" si="0"/>
        <v>0.82593800000000073</v>
      </c>
      <c r="K17">
        <f t="shared" si="1"/>
        <v>1.3137254309077657</v>
      </c>
      <c r="L17">
        <f ca="1">VLOOKUP(F17,'UTPM2 (bench)'!$N$1:$S$7,4,FALSE)</f>
        <v>2.4076585178036396</v>
      </c>
      <c r="M17">
        <f ca="1">VLOOKUP(F17,'UTPM2 (bench)'!$N$1:$S$7,5,FALSE)</f>
        <v>4.1514980989394621</v>
      </c>
      <c r="N17" t="b">
        <f t="shared" ca="1" si="2"/>
        <v>0</v>
      </c>
    </row>
    <row r="18" spans="1:14" hidden="1" x14ac:dyDescent="0.25">
      <c r="A18">
        <v>17</v>
      </c>
      <c r="B18" t="s">
        <v>4582</v>
      </c>
      <c r="C18" t="s">
        <v>4599</v>
      </c>
      <c r="D18" t="s">
        <v>4600</v>
      </c>
      <c r="E18" t="s">
        <v>37</v>
      </c>
      <c r="F18" t="s">
        <v>9</v>
      </c>
      <c r="G18" t="s">
        <v>1826</v>
      </c>
      <c r="H18" s="4">
        <v>64.009995700000005</v>
      </c>
      <c r="I18">
        <v>62.0439723</v>
      </c>
      <c r="J18" s="5">
        <f t="shared" si="0"/>
        <v>1.9660234000000045</v>
      </c>
      <c r="K18">
        <f t="shared" si="1"/>
        <v>3.1687581035168577</v>
      </c>
      <c r="L18">
        <f ca="1">VLOOKUP(F18,'UTPM2 (bench)'!$N$1:$S$7,4,FALSE)</f>
        <v>2.5356951463904709</v>
      </c>
      <c r="M18">
        <f ca="1">VLOOKUP(F18,'UTPM2 (bench)'!$N$1:$S$7,5,FALSE)</f>
        <v>4.3759186346640027</v>
      </c>
      <c r="N18" t="b">
        <f t="shared" ca="1" si="2"/>
        <v>0</v>
      </c>
    </row>
    <row r="19" spans="1:14" hidden="1" x14ac:dyDescent="0.25">
      <c r="A19">
        <v>18</v>
      </c>
      <c r="B19" t="s">
        <v>4582</v>
      </c>
      <c r="C19" t="s">
        <v>4599</v>
      </c>
      <c r="D19" t="s">
        <v>4600</v>
      </c>
      <c r="E19" t="s">
        <v>37</v>
      </c>
      <c r="F19" t="s">
        <v>10</v>
      </c>
      <c r="G19" t="s">
        <v>1827</v>
      </c>
      <c r="H19" s="4">
        <v>64.009995700000005</v>
      </c>
      <c r="I19">
        <v>62.0439723</v>
      </c>
      <c r="J19" s="5">
        <f t="shared" si="0"/>
        <v>1.9660234000000045</v>
      </c>
      <c r="K19">
        <f t="shared" si="1"/>
        <v>3.1687581035168577</v>
      </c>
      <c r="L19">
        <f ca="1">VLOOKUP(F19,'UTPM2 (bench)'!$N$1:$S$7,4,FALSE)</f>
        <v>2.2612618003420768</v>
      </c>
      <c r="M19">
        <f ca="1">VLOOKUP(F19,'UTPM2 (bench)'!$N$1:$S$7,5,FALSE)</f>
        <v>3.8819004826301535</v>
      </c>
      <c r="N19" t="b">
        <f t="shared" ca="1" si="2"/>
        <v>0</v>
      </c>
    </row>
    <row r="20" spans="1:14" hidden="1" x14ac:dyDescent="0.25">
      <c r="A20">
        <v>19</v>
      </c>
      <c r="B20" t="s">
        <v>4582</v>
      </c>
      <c r="C20" t="s">
        <v>4601</v>
      </c>
      <c r="D20" t="s">
        <v>4602</v>
      </c>
      <c r="E20" t="s">
        <v>37</v>
      </c>
      <c r="F20" t="s">
        <v>7</v>
      </c>
      <c r="G20" t="s">
        <v>1826</v>
      </c>
      <c r="H20" s="4">
        <v>64.094388899999998</v>
      </c>
      <c r="I20">
        <v>64.009995700000005</v>
      </c>
      <c r="J20" s="5">
        <f t="shared" si="0"/>
        <v>8.439319999999384E-2</v>
      </c>
      <c r="K20">
        <f t="shared" si="1"/>
        <v>0.13184378326710908</v>
      </c>
      <c r="L20">
        <f ca="1">VLOOKUP(F20,'UTPM2 (bench)'!$N$1:$S$7,4,FALSE)</f>
        <v>2.507771207129156</v>
      </c>
      <c r="M20">
        <f ca="1">VLOOKUP(F20,'UTPM2 (bench)'!$N$1:$S$7,5,FALSE)</f>
        <v>4.3460349658295359</v>
      </c>
      <c r="N20" t="b">
        <f t="shared" ca="1" si="2"/>
        <v>0</v>
      </c>
    </row>
    <row r="21" spans="1:14" hidden="1" x14ac:dyDescent="0.25">
      <c r="A21">
        <v>20</v>
      </c>
      <c r="B21" t="s">
        <v>4582</v>
      </c>
      <c r="C21" t="s">
        <v>4601</v>
      </c>
      <c r="D21" t="s">
        <v>4602</v>
      </c>
      <c r="E21" t="s">
        <v>37</v>
      </c>
      <c r="F21" t="s">
        <v>10</v>
      </c>
      <c r="G21" t="s">
        <v>1827</v>
      </c>
      <c r="H21" s="4">
        <v>64.094388899999998</v>
      </c>
      <c r="I21">
        <v>64.009995700000005</v>
      </c>
      <c r="J21" s="5">
        <f t="shared" si="0"/>
        <v>8.439319999999384E-2</v>
      </c>
      <c r="K21">
        <f t="shared" si="1"/>
        <v>0.13184378326710908</v>
      </c>
      <c r="L21">
        <f ca="1">VLOOKUP(F21,'UTPM2 (bench)'!$N$1:$S$7,4,FALSE)</f>
        <v>2.2612618003420768</v>
      </c>
      <c r="M21">
        <f ca="1">VLOOKUP(F21,'UTPM2 (bench)'!$N$1:$S$7,5,FALSE)</f>
        <v>3.8819004826301535</v>
      </c>
      <c r="N21" t="b">
        <f t="shared" ca="1" si="2"/>
        <v>0</v>
      </c>
    </row>
    <row r="22" spans="1:14" hidden="1" x14ac:dyDescent="0.25">
      <c r="A22">
        <v>21</v>
      </c>
      <c r="B22" t="s">
        <v>4582</v>
      </c>
      <c r="C22" t="s">
        <v>4603</v>
      </c>
      <c r="D22" t="s">
        <v>4604</v>
      </c>
      <c r="E22" t="s">
        <v>37</v>
      </c>
      <c r="F22" t="s">
        <v>7</v>
      </c>
      <c r="G22" t="s">
        <v>1826</v>
      </c>
      <c r="H22" s="4">
        <v>62.4453423</v>
      </c>
      <c r="I22">
        <v>64.094388899999998</v>
      </c>
      <c r="J22" s="5">
        <f t="shared" si="0"/>
        <v>1.6490465999999984</v>
      </c>
      <c r="K22">
        <f t="shared" si="1"/>
        <v>2.5728408185197602</v>
      </c>
      <c r="L22">
        <f ca="1">VLOOKUP(F22,'UTPM2 (bench)'!$N$1:$S$7,4,FALSE)</f>
        <v>2.507771207129156</v>
      </c>
      <c r="M22">
        <f ca="1">VLOOKUP(F22,'UTPM2 (bench)'!$N$1:$S$7,5,FALSE)</f>
        <v>4.3460349658295359</v>
      </c>
      <c r="N22" t="b">
        <f t="shared" ca="1" si="2"/>
        <v>0</v>
      </c>
    </row>
    <row r="23" spans="1:14" hidden="1" x14ac:dyDescent="0.25">
      <c r="A23">
        <v>22</v>
      </c>
      <c r="B23" t="s">
        <v>4582</v>
      </c>
      <c r="C23" t="s">
        <v>4603</v>
      </c>
      <c r="D23" t="s">
        <v>4604</v>
      </c>
      <c r="E23" t="s">
        <v>37</v>
      </c>
      <c r="F23" t="s">
        <v>12</v>
      </c>
      <c r="G23" t="s">
        <v>1827</v>
      </c>
      <c r="H23" s="4">
        <v>62.4453423</v>
      </c>
      <c r="I23">
        <v>64.094388899999998</v>
      </c>
      <c r="J23" s="5">
        <f t="shared" si="0"/>
        <v>1.6490465999999984</v>
      </c>
      <c r="K23">
        <f t="shared" si="1"/>
        <v>2.5728408185197602</v>
      </c>
      <c r="L23">
        <f ca="1">VLOOKUP(F23,'UTPM2 (bench)'!$N$1:$S$7,4,FALSE)</f>
        <v>2.4076585178036396</v>
      </c>
      <c r="M23">
        <f ca="1">VLOOKUP(F23,'UTPM2 (bench)'!$N$1:$S$7,5,FALSE)</f>
        <v>4.1514980989394621</v>
      </c>
      <c r="N23" t="b">
        <f t="shared" ca="1" si="2"/>
        <v>0</v>
      </c>
    </row>
    <row r="24" spans="1:14" hidden="1" x14ac:dyDescent="0.25">
      <c r="A24">
        <v>23</v>
      </c>
      <c r="B24" t="s">
        <v>4582</v>
      </c>
      <c r="C24" t="s">
        <v>4605</v>
      </c>
      <c r="D24" t="s">
        <v>4606</v>
      </c>
      <c r="E24" t="s">
        <v>37</v>
      </c>
      <c r="F24" t="s">
        <v>9</v>
      </c>
      <c r="G24" t="s">
        <v>1826</v>
      </c>
      <c r="H24" s="4">
        <v>64.593474900000004</v>
      </c>
      <c r="I24">
        <v>62.4453423</v>
      </c>
      <c r="J24" s="5">
        <f t="shared" si="0"/>
        <v>2.1481326000000038</v>
      </c>
      <c r="K24">
        <f t="shared" si="1"/>
        <v>3.4400205377687616</v>
      </c>
      <c r="L24">
        <f ca="1">VLOOKUP(F24,'UTPM2 (bench)'!$N$1:$S$7,4,FALSE)</f>
        <v>2.5356951463904709</v>
      </c>
      <c r="M24">
        <f ca="1">VLOOKUP(F24,'UTPM2 (bench)'!$N$1:$S$7,5,FALSE)</f>
        <v>4.3759186346640027</v>
      </c>
      <c r="N24" t="b">
        <f t="shared" ca="1" si="2"/>
        <v>0</v>
      </c>
    </row>
    <row r="25" spans="1:14" hidden="1" x14ac:dyDescent="0.25">
      <c r="A25">
        <v>24</v>
      </c>
      <c r="B25" t="s">
        <v>4582</v>
      </c>
      <c r="C25" t="s">
        <v>4605</v>
      </c>
      <c r="D25" t="s">
        <v>4606</v>
      </c>
      <c r="E25" t="s">
        <v>37</v>
      </c>
      <c r="F25" t="s">
        <v>12</v>
      </c>
      <c r="G25" t="s">
        <v>1827</v>
      </c>
      <c r="H25" s="4">
        <v>64.593474900000004</v>
      </c>
      <c r="I25">
        <v>62.4453423</v>
      </c>
      <c r="J25" s="5">
        <f t="shared" si="0"/>
        <v>2.1481326000000038</v>
      </c>
      <c r="K25">
        <f t="shared" si="1"/>
        <v>3.4400205377687616</v>
      </c>
      <c r="L25">
        <f ca="1">VLOOKUP(F25,'UTPM2 (bench)'!$N$1:$S$7,4,FALSE)</f>
        <v>2.4076585178036396</v>
      </c>
      <c r="M25">
        <f ca="1">VLOOKUP(F25,'UTPM2 (bench)'!$N$1:$S$7,5,FALSE)</f>
        <v>4.1514980989394621</v>
      </c>
      <c r="N25" t="b">
        <f t="shared" ca="1" si="2"/>
        <v>0</v>
      </c>
    </row>
    <row r="26" spans="1:14" hidden="1" x14ac:dyDescent="0.25">
      <c r="A26">
        <v>25</v>
      </c>
      <c r="B26" t="s">
        <v>4582</v>
      </c>
      <c r="C26" t="s">
        <v>4607</v>
      </c>
      <c r="D26" t="s">
        <v>4608</v>
      </c>
      <c r="E26" t="s">
        <v>37</v>
      </c>
      <c r="F26" t="s">
        <v>7</v>
      </c>
      <c r="G26" t="s">
        <v>1826</v>
      </c>
      <c r="H26" s="4">
        <v>64.139111200000002</v>
      </c>
      <c r="I26">
        <v>64.593474900000004</v>
      </c>
      <c r="J26" s="5">
        <f t="shared" si="0"/>
        <v>0.45436370000000181</v>
      </c>
      <c r="K26">
        <f t="shared" si="1"/>
        <v>0.70342043171298996</v>
      </c>
      <c r="L26">
        <f ca="1">VLOOKUP(F26,'UTPM2 (bench)'!$N$1:$S$7,4,FALSE)</f>
        <v>2.507771207129156</v>
      </c>
      <c r="M26">
        <f ca="1">VLOOKUP(F26,'UTPM2 (bench)'!$N$1:$S$7,5,FALSE)</f>
        <v>4.3460349658295359</v>
      </c>
      <c r="N26" t="b">
        <f t="shared" ca="1" si="2"/>
        <v>0</v>
      </c>
    </row>
    <row r="27" spans="1:14" hidden="1" x14ac:dyDescent="0.25">
      <c r="A27">
        <v>26</v>
      </c>
      <c r="B27" t="s">
        <v>4582</v>
      </c>
      <c r="C27" t="s">
        <v>4607</v>
      </c>
      <c r="D27" t="s">
        <v>4608</v>
      </c>
      <c r="E27" t="s">
        <v>37</v>
      </c>
      <c r="F27" t="s">
        <v>11</v>
      </c>
      <c r="G27" t="s">
        <v>1827</v>
      </c>
      <c r="H27" s="4">
        <v>64.139111200000002</v>
      </c>
      <c r="I27">
        <v>64.593474900000004</v>
      </c>
      <c r="J27" s="5">
        <f t="shared" si="0"/>
        <v>0.45436370000000181</v>
      </c>
      <c r="K27">
        <f t="shared" si="1"/>
        <v>0.70342043171298996</v>
      </c>
      <c r="L27">
        <f ca="1">VLOOKUP(F27,'UTPM2 (bench)'!$N$1:$S$7,4,FALSE)</f>
        <v>2.7312288656233776</v>
      </c>
      <c r="M27">
        <f ca="1">VLOOKUP(F27,'UTPM2 (bench)'!$N$1:$S$7,5,FALSE)</f>
        <v>4.7765533984622142</v>
      </c>
      <c r="N27" t="b">
        <f t="shared" ca="1" si="2"/>
        <v>0</v>
      </c>
    </row>
    <row r="28" spans="1:14" hidden="1" x14ac:dyDescent="0.25">
      <c r="A28">
        <v>27</v>
      </c>
      <c r="B28" t="s">
        <v>4582</v>
      </c>
      <c r="C28" t="s">
        <v>4609</v>
      </c>
      <c r="D28" t="s">
        <v>4610</v>
      </c>
      <c r="E28" t="s">
        <v>37</v>
      </c>
      <c r="F28" t="s">
        <v>9</v>
      </c>
      <c r="G28" t="s">
        <v>1826</v>
      </c>
      <c r="H28" s="4">
        <v>62.851853200000001</v>
      </c>
      <c r="I28">
        <v>64.139111200000002</v>
      </c>
      <c r="J28" s="5">
        <f t="shared" si="0"/>
        <v>1.2872580000000013</v>
      </c>
      <c r="K28">
        <f t="shared" si="1"/>
        <v>2.006978232027639</v>
      </c>
      <c r="L28">
        <f ca="1">VLOOKUP(F28,'UTPM2 (bench)'!$N$1:$S$7,4,FALSE)</f>
        <v>2.5356951463904709</v>
      </c>
      <c r="M28">
        <f ca="1">VLOOKUP(F28,'UTPM2 (bench)'!$N$1:$S$7,5,FALSE)</f>
        <v>4.3759186346640027</v>
      </c>
      <c r="N28" t="b">
        <f t="shared" ca="1" si="2"/>
        <v>0</v>
      </c>
    </row>
    <row r="29" spans="1:14" hidden="1" x14ac:dyDescent="0.25">
      <c r="A29">
        <v>28</v>
      </c>
      <c r="B29" t="s">
        <v>4582</v>
      </c>
      <c r="C29" t="s">
        <v>4609</v>
      </c>
      <c r="D29" t="s">
        <v>4610</v>
      </c>
      <c r="E29" t="s">
        <v>37</v>
      </c>
      <c r="F29" t="s">
        <v>12</v>
      </c>
      <c r="G29" t="s">
        <v>1827</v>
      </c>
      <c r="H29" s="4">
        <v>62.851853200000001</v>
      </c>
      <c r="I29">
        <v>64.139111200000002</v>
      </c>
      <c r="J29" s="5">
        <f t="shared" si="0"/>
        <v>1.2872580000000013</v>
      </c>
      <c r="K29">
        <f t="shared" si="1"/>
        <v>2.006978232027639</v>
      </c>
      <c r="L29">
        <f ca="1">VLOOKUP(F29,'UTPM2 (bench)'!$N$1:$S$7,4,FALSE)</f>
        <v>2.4076585178036396</v>
      </c>
      <c r="M29">
        <f ca="1">VLOOKUP(F29,'UTPM2 (bench)'!$N$1:$S$7,5,FALSE)</f>
        <v>4.1514980989394621</v>
      </c>
      <c r="N29" t="b">
        <f t="shared" ca="1" si="2"/>
        <v>0</v>
      </c>
    </row>
    <row r="30" spans="1:14" hidden="1" x14ac:dyDescent="0.25">
      <c r="A30">
        <v>29</v>
      </c>
      <c r="B30" t="s">
        <v>4582</v>
      </c>
      <c r="C30" t="s">
        <v>4611</v>
      </c>
      <c r="D30" t="s">
        <v>4612</v>
      </c>
      <c r="E30" t="s">
        <v>37</v>
      </c>
      <c r="F30" t="s">
        <v>8</v>
      </c>
      <c r="G30" t="s">
        <v>1826</v>
      </c>
      <c r="H30" s="4">
        <v>63.195648800000001</v>
      </c>
      <c r="I30">
        <v>62.851853200000001</v>
      </c>
      <c r="J30" s="5">
        <f t="shared" si="0"/>
        <v>0.34379559999999998</v>
      </c>
      <c r="K30">
        <f t="shared" si="1"/>
        <v>0.54699357695311357</v>
      </c>
      <c r="L30">
        <f ca="1">VLOOKUP(F30,'UTPM2 (bench)'!$N$1:$S$7,4,FALSE)</f>
        <v>2.4081200091877863</v>
      </c>
      <c r="M30">
        <f ca="1">VLOOKUP(F30,'UTPM2 (bench)'!$N$1:$S$7,5,FALSE)</f>
        <v>4.1443530369693962</v>
      </c>
      <c r="N30" t="b">
        <f t="shared" ca="1" si="2"/>
        <v>0</v>
      </c>
    </row>
    <row r="31" spans="1:14" hidden="1" x14ac:dyDescent="0.25">
      <c r="A31">
        <v>30</v>
      </c>
      <c r="B31" t="s">
        <v>4582</v>
      </c>
      <c r="C31" t="s">
        <v>4611</v>
      </c>
      <c r="D31" t="s">
        <v>4612</v>
      </c>
      <c r="E31" t="s">
        <v>37</v>
      </c>
      <c r="F31" t="s">
        <v>12</v>
      </c>
      <c r="G31" t="s">
        <v>1827</v>
      </c>
      <c r="H31" s="4">
        <v>63.195648800000001</v>
      </c>
      <c r="I31">
        <v>62.851853200000001</v>
      </c>
      <c r="J31" s="5">
        <f t="shared" si="0"/>
        <v>0.34379559999999998</v>
      </c>
      <c r="K31">
        <f t="shared" si="1"/>
        <v>0.54699357695311357</v>
      </c>
      <c r="L31">
        <f ca="1">VLOOKUP(F31,'UTPM2 (bench)'!$N$1:$S$7,4,FALSE)</f>
        <v>2.4076585178036396</v>
      </c>
      <c r="M31">
        <f ca="1">VLOOKUP(F31,'UTPM2 (bench)'!$N$1:$S$7,5,FALSE)</f>
        <v>4.1514980989394621</v>
      </c>
      <c r="N31" t="b">
        <f t="shared" ca="1" si="2"/>
        <v>0</v>
      </c>
    </row>
    <row r="32" spans="1:14" hidden="1" x14ac:dyDescent="0.25">
      <c r="A32">
        <v>31</v>
      </c>
      <c r="B32" t="s">
        <v>4582</v>
      </c>
      <c r="C32" t="s">
        <v>4613</v>
      </c>
      <c r="D32" t="s">
        <v>4614</v>
      </c>
      <c r="E32" t="s">
        <v>37</v>
      </c>
      <c r="F32" t="s">
        <v>8</v>
      </c>
      <c r="G32" t="s">
        <v>1826</v>
      </c>
      <c r="H32" s="4">
        <v>62.4984587</v>
      </c>
      <c r="I32">
        <v>63.195648800000001</v>
      </c>
      <c r="J32" s="5">
        <f t="shared" si="0"/>
        <v>0.69719010000000026</v>
      </c>
      <c r="K32">
        <f t="shared" si="1"/>
        <v>1.1032248473410724</v>
      </c>
      <c r="L32">
        <f ca="1">VLOOKUP(F32,'UTPM2 (bench)'!$N$1:$S$7,4,FALSE)</f>
        <v>2.4081200091877863</v>
      </c>
      <c r="M32">
        <f ca="1">VLOOKUP(F32,'UTPM2 (bench)'!$N$1:$S$7,5,FALSE)</f>
        <v>4.1443530369693962</v>
      </c>
      <c r="N32" t="b">
        <f t="shared" ca="1" si="2"/>
        <v>0</v>
      </c>
    </row>
    <row r="33" spans="1:15" hidden="1" x14ac:dyDescent="0.25">
      <c r="A33">
        <v>32</v>
      </c>
      <c r="B33" t="s">
        <v>4582</v>
      </c>
      <c r="C33" t="s">
        <v>4613</v>
      </c>
      <c r="D33" t="s">
        <v>4614</v>
      </c>
      <c r="E33" t="s">
        <v>37</v>
      </c>
      <c r="F33" t="s">
        <v>10</v>
      </c>
      <c r="G33" t="s">
        <v>1827</v>
      </c>
      <c r="H33" s="4">
        <v>62.4984587</v>
      </c>
      <c r="I33">
        <v>63.195648800000001</v>
      </c>
      <c r="J33" s="5">
        <f t="shared" si="0"/>
        <v>0.69719010000000026</v>
      </c>
      <c r="K33">
        <f t="shared" si="1"/>
        <v>1.1032248473410724</v>
      </c>
      <c r="L33">
        <f ca="1">VLOOKUP(F33,'UTPM2 (bench)'!$N$1:$S$7,4,FALSE)</f>
        <v>2.2612618003420768</v>
      </c>
      <c r="M33">
        <f ca="1">VLOOKUP(F33,'UTPM2 (bench)'!$N$1:$S$7,5,FALSE)</f>
        <v>3.8819004826301535</v>
      </c>
      <c r="N33" t="b">
        <f t="shared" ca="1" si="2"/>
        <v>0</v>
      </c>
    </row>
    <row r="34" spans="1:15" hidden="1" x14ac:dyDescent="0.25">
      <c r="A34">
        <v>33</v>
      </c>
      <c r="B34" t="s">
        <v>4582</v>
      </c>
      <c r="C34" t="s">
        <v>4615</v>
      </c>
      <c r="D34" t="s">
        <v>4616</v>
      </c>
      <c r="E34" t="s">
        <v>37</v>
      </c>
      <c r="F34" t="s">
        <v>8</v>
      </c>
      <c r="G34" t="s">
        <v>1826</v>
      </c>
      <c r="H34" s="4">
        <v>62.764914300000001</v>
      </c>
      <c r="I34">
        <v>62.351426400000001</v>
      </c>
      <c r="J34" s="5">
        <f t="shared" si="0"/>
        <v>0.4134878999999998</v>
      </c>
      <c r="K34">
        <f t="shared" si="1"/>
        <v>0.66315708216099412</v>
      </c>
      <c r="L34">
        <f ca="1">VLOOKUP(F34,'UTPM2 (bench)'!$N$1:$S$7,4,FALSE)</f>
        <v>2.4081200091877863</v>
      </c>
      <c r="M34">
        <f ca="1">VLOOKUP(F34,'UTPM2 (bench)'!$N$1:$S$7,5,FALSE)</f>
        <v>4.1443530369693962</v>
      </c>
      <c r="N34" t="b">
        <f t="shared" ca="1" si="2"/>
        <v>0</v>
      </c>
    </row>
    <row r="35" spans="1:15" hidden="1" x14ac:dyDescent="0.25">
      <c r="A35">
        <v>34</v>
      </c>
      <c r="B35" t="s">
        <v>4582</v>
      </c>
      <c r="C35" t="s">
        <v>4615</v>
      </c>
      <c r="D35" t="s">
        <v>4616</v>
      </c>
      <c r="E35" t="s">
        <v>37</v>
      </c>
      <c r="F35" t="s">
        <v>10</v>
      </c>
      <c r="G35" t="s">
        <v>1827</v>
      </c>
      <c r="H35" s="4">
        <v>62.764914300000001</v>
      </c>
      <c r="I35">
        <v>62.351426400000001</v>
      </c>
      <c r="J35" s="5">
        <f t="shared" si="0"/>
        <v>0.4134878999999998</v>
      </c>
      <c r="K35">
        <f t="shared" si="1"/>
        <v>0.66315708216099412</v>
      </c>
      <c r="L35">
        <f ca="1">VLOOKUP(F35,'UTPM2 (bench)'!$N$1:$S$7,4,FALSE)</f>
        <v>2.2612618003420768</v>
      </c>
      <c r="M35">
        <f ca="1">VLOOKUP(F35,'UTPM2 (bench)'!$N$1:$S$7,5,FALSE)</f>
        <v>3.8819004826301535</v>
      </c>
      <c r="N35" t="b">
        <f t="shared" ca="1" si="2"/>
        <v>0</v>
      </c>
    </row>
    <row r="36" spans="1:15" hidden="1" x14ac:dyDescent="0.25">
      <c r="A36">
        <v>35</v>
      </c>
      <c r="B36" t="s">
        <v>4582</v>
      </c>
      <c r="C36" t="s">
        <v>4617</v>
      </c>
      <c r="D36" t="s">
        <v>4618</v>
      </c>
      <c r="E36" t="s">
        <v>37</v>
      </c>
      <c r="F36" t="s">
        <v>7</v>
      </c>
      <c r="G36" t="s">
        <v>1826</v>
      </c>
      <c r="H36" s="4">
        <v>62.378777999999997</v>
      </c>
      <c r="I36">
        <v>62.764914300000001</v>
      </c>
      <c r="J36" s="5">
        <f t="shared" si="0"/>
        <v>0.38613630000000398</v>
      </c>
      <c r="K36">
        <f t="shared" si="1"/>
        <v>0.61521043134763587</v>
      </c>
      <c r="L36">
        <f ca="1">VLOOKUP(F36,'UTPM2 (bench)'!$N$1:$S$7,4,FALSE)</f>
        <v>2.507771207129156</v>
      </c>
      <c r="M36">
        <f ca="1">VLOOKUP(F36,'UTPM2 (bench)'!$N$1:$S$7,5,FALSE)</f>
        <v>4.3460349658295359</v>
      </c>
      <c r="N36" t="b">
        <f t="shared" ca="1" si="2"/>
        <v>0</v>
      </c>
    </row>
    <row r="37" spans="1:15" hidden="1" x14ac:dyDescent="0.25">
      <c r="A37">
        <v>36</v>
      </c>
      <c r="B37" t="s">
        <v>4582</v>
      </c>
      <c r="C37" t="s">
        <v>4617</v>
      </c>
      <c r="D37" t="s">
        <v>4618</v>
      </c>
      <c r="E37" t="s">
        <v>37</v>
      </c>
      <c r="F37" t="s">
        <v>11</v>
      </c>
      <c r="G37" t="s">
        <v>1827</v>
      </c>
      <c r="H37" s="4">
        <v>62.378777999999997</v>
      </c>
      <c r="I37">
        <v>62.764914300000001</v>
      </c>
      <c r="J37" s="5">
        <f t="shared" si="0"/>
        <v>0.38613630000000398</v>
      </c>
      <c r="K37">
        <f t="shared" si="1"/>
        <v>0.61521043134763587</v>
      </c>
      <c r="L37">
        <f ca="1">VLOOKUP(F37,'UTPM2 (bench)'!$N$1:$S$7,4,FALSE)</f>
        <v>2.7312288656233776</v>
      </c>
      <c r="M37">
        <f ca="1">VLOOKUP(F37,'UTPM2 (bench)'!$N$1:$S$7,5,FALSE)</f>
        <v>4.7765533984622142</v>
      </c>
      <c r="N37" t="b">
        <f t="shared" ca="1" si="2"/>
        <v>0</v>
      </c>
    </row>
    <row r="38" spans="1:15" hidden="1" x14ac:dyDescent="0.25">
      <c r="A38">
        <v>37</v>
      </c>
      <c r="B38" t="s">
        <v>4582</v>
      </c>
      <c r="C38" t="s">
        <v>4619</v>
      </c>
      <c r="D38" t="s">
        <v>4620</v>
      </c>
      <c r="E38" t="s">
        <v>37</v>
      </c>
      <c r="F38" t="s">
        <v>9</v>
      </c>
      <c r="G38" t="s">
        <v>1826</v>
      </c>
      <c r="H38" s="4">
        <v>62.3066429</v>
      </c>
      <c r="I38">
        <v>62.378777999999997</v>
      </c>
      <c r="J38" s="5">
        <f t="shared" si="0"/>
        <v>7.213509999999701E-2</v>
      </c>
      <c r="K38">
        <f t="shared" si="1"/>
        <v>0.11564045066736801</v>
      </c>
      <c r="L38">
        <f ca="1">VLOOKUP(F38,'UTPM2 (bench)'!$N$1:$S$7,4,FALSE)</f>
        <v>2.5356951463904709</v>
      </c>
      <c r="M38">
        <f ca="1">VLOOKUP(F38,'UTPM2 (bench)'!$N$1:$S$7,5,FALSE)</f>
        <v>4.3759186346640027</v>
      </c>
      <c r="N38" t="b">
        <f t="shared" ca="1" si="2"/>
        <v>0</v>
      </c>
    </row>
    <row r="39" spans="1:15" hidden="1" x14ac:dyDescent="0.25">
      <c r="A39">
        <v>38</v>
      </c>
      <c r="B39" t="s">
        <v>4582</v>
      </c>
      <c r="C39" t="s">
        <v>4619</v>
      </c>
      <c r="D39" t="s">
        <v>4620</v>
      </c>
      <c r="E39" t="s">
        <v>37</v>
      </c>
      <c r="F39" t="s">
        <v>11</v>
      </c>
      <c r="G39" t="s">
        <v>1827</v>
      </c>
      <c r="H39" s="4">
        <v>62.3066429</v>
      </c>
      <c r="I39">
        <v>62.378777999999997</v>
      </c>
      <c r="J39" s="5">
        <f t="shared" si="0"/>
        <v>7.213509999999701E-2</v>
      </c>
      <c r="K39">
        <f t="shared" si="1"/>
        <v>0.11564045066736801</v>
      </c>
      <c r="L39">
        <f ca="1">VLOOKUP(F39,'UTPM2 (bench)'!$N$1:$S$7,4,FALSE)</f>
        <v>2.7312288656233776</v>
      </c>
      <c r="M39">
        <f ca="1">VLOOKUP(F39,'UTPM2 (bench)'!$N$1:$S$7,5,FALSE)</f>
        <v>4.7765533984622142</v>
      </c>
      <c r="N39" t="b">
        <f t="shared" ca="1" si="2"/>
        <v>0</v>
      </c>
    </row>
    <row r="40" spans="1:15" hidden="1" x14ac:dyDescent="0.25">
      <c r="A40">
        <v>39</v>
      </c>
      <c r="B40" t="s">
        <v>4582</v>
      </c>
      <c r="C40" t="s">
        <v>4621</v>
      </c>
      <c r="D40" t="s">
        <v>4622</v>
      </c>
      <c r="E40" t="s">
        <v>37</v>
      </c>
      <c r="F40" t="s">
        <v>7</v>
      </c>
      <c r="G40" t="s">
        <v>1826</v>
      </c>
      <c r="H40" s="4">
        <v>64.118306700000005</v>
      </c>
      <c r="I40">
        <v>62.3066429</v>
      </c>
      <c r="J40" s="5">
        <f t="shared" si="0"/>
        <v>1.8116638000000052</v>
      </c>
      <c r="K40">
        <f t="shared" si="1"/>
        <v>2.9076575396746422</v>
      </c>
      <c r="L40">
        <f ca="1">VLOOKUP(F40,'UTPM2 (bench)'!$N$1:$S$7,4,FALSE)</f>
        <v>2.507771207129156</v>
      </c>
      <c r="M40">
        <f ca="1">VLOOKUP(F40,'UTPM2 (bench)'!$N$1:$S$7,5,FALSE)</f>
        <v>4.3460349658295359</v>
      </c>
      <c r="N40" t="b">
        <f t="shared" ca="1" si="2"/>
        <v>0</v>
      </c>
    </row>
    <row r="41" spans="1:15" hidden="1" x14ac:dyDescent="0.25">
      <c r="A41">
        <v>40</v>
      </c>
      <c r="B41" t="s">
        <v>4582</v>
      </c>
      <c r="C41" t="s">
        <v>4621</v>
      </c>
      <c r="D41" t="s">
        <v>4622</v>
      </c>
      <c r="E41" t="s">
        <v>37</v>
      </c>
      <c r="F41" t="s">
        <v>10</v>
      </c>
      <c r="G41" t="s">
        <v>1827</v>
      </c>
      <c r="H41" s="4">
        <v>64.118306700000005</v>
      </c>
      <c r="I41">
        <v>62.3066429</v>
      </c>
      <c r="J41" s="5">
        <f t="shared" si="0"/>
        <v>1.8116638000000052</v>
      </c>
      <c r="K41">
        <f t="shared" si="1"/>
        <v>2.9076575396746422</v>
      </c>
      <c r="L41">
        <f ca="1">VLOOKUP(F41,'UTPM2 (bench)'!$N$1:$S$7,4,FALSE)</f>
        <v>2.2612618003420768</v>
      </c>
      <c r="M41">
        <f ca="1">VLOOKUP(F41,'UTPM2 (bench)'!$N$1:$S$7,5,FALSE)</f>
        <v>3.8819004826301535</v>
      </c>
      <c r="N41" t="b">
        <f t="shared" ca="1" si="2"/>
        <v>0</v>
      </c>
    </row>
    <row r="42" spans="1:15" hidden="1" x14ac:dyDescent="0.25">
      <c r="A42">
        <v>41</v>
      </c>
      <c r="B42" t="s">
        <v>4582</v>
      </c>
      <c r="C42" t="s">
        <v>4623</v>
      </c>
      <c r="D42" t="s">
        <v>4624</v>
      </c>
      <c r="E42" t="s">
        <v>37</v>
      </c>
      <c r="F42" t="s">
        <v>9</v>
      </c>
      <c r="G42" t="s">
        <v>1826</v>
      </c>
      <c r="H42" s="4">
        <v>62.059365499999998</v>
      </c>
      <c r="I42">
        <v>64.5986726</v>
      </c>
      <c r="J42" s="5">
        <f t="shared" si="0"/>
        <v>2.539307100000002</v>
      </c>
      <c r="K42">
        <f t="shared" si="1"/>
        <v>3.9308967162894954</v>
      </c>
      <c r="L42">
        <f ca="1">VLOOKUP(F42,'UTPM2 (bench)'!$N$1:$S$7,4,FALSE)</f>
        <v>2.5356951463904709</v>
      </c>
      <c r="M42">
        <f ca="1">VLOOKUP(F42,'UTPM2 (bench)'!$N$1:$S$7,5,FALSE)</f>
        <v>4.3759186346640027</v>
      </c>
      <c r="N42" t="b">
        <f t="shared" ca="1" si="2"/>
        <v>0</v>
      </c>
    </row>
    <row r="43" spans="1:15" hidden="1" x14ac:dyDescent="0.25">
      <c r="A43">
        <v>42</v>
      </c>
      <c r="B43" t="s">
        <v>4582</v>
      </c>
      <c r="C43" t="s">
        <v>4623</v>
      </c>
      <c r="D43" t="s">
        <v>4624</v>
      </c>
      <c r="E43" t="s">
        <v>37</v>
      </c>
      <c r="F43" t="s">
        <v>12</v>
      </c>
      <c r="G43" t="s">
        <v>1827</v>
      </c>
      <c r="H43" s="4">
        <v>62.059365499999998</v>
      </c>
      <c r="I43">
        <v>64.5986726</v>
      </c>
      <c r="J43" s="5">
        <f t="shared" si="0"/>
        <v>2.539307100000002</v>
      </c>
      <c r="K43">
        <f t="shared" si="1"/>
        <v>3.9308967162894954</v>
      </c>
      <c r="L43">
        <f ca="1">VLOOKUP(F43,'UTPM2 (bench)'!$N$1:$S$7,4,FALSE)</f>
        <v>2.4076585178036396</v>
      </c>
      <c r="M43">
        <f ca="1">VLOOKUP(F43,'UTPM2 (bench)'!$N$1:$S$7,5,FALSE)</f>
        <v>4.1514980989394621</v>
      </c>
      <c r="N43" t="b">
        <f t="shared" ca="1" si="2"/>
        <v>0</v>
      </c>
    </row>
    <row r="44" spans="1:15" x14ac:dyDescent="0.25">
      <c r="A44">
        <v>43</v>
      </c>
      <c r="B44" t="s">
        <v>4582</v>
      </c>
      <c r="C44" t="s">
        <v>4625</v>
      </c>
      <c r="D44" t="s">
        <v>4626</v>
      </c>
      <c r="E44" t="s">
        <v>37</v>
      </c>
      <c r="F44" t="s">
        <v>7</v>
      </c>
      <c r="G44" t="s">
        <v>1826</v>
      </c>
      <c r="H44" s="4">
        <v>64.796246999999994</v>
      </c>
      <c r="I44">
        <v>62.059365499999998</v>
      </c>
      <c r="J44" s="5">
        <f t="shared" si="0"/>
        <v>2.7368814999999955</v>
      </c>
      <c r="K44">
        <f t="shared" si="1"/>
        <v>4.4101022914905492</v>
      </c>
      <c r="L44">
        <f ca="1">VLOOKUP(F44,'UTPM2 (bench)'!$N$1:$S$7,4,FALSE)</f>
        <v>2.507771207129156</v>
      </c>
      <c r="M44">
        <f ca="1">VLOOKUP(F44,'UTPM2 (bench)'!$N$1:$S$7,5,FALSE)</f>
        <v>4.3460349658295359</v>
      </c>
      <c r="N44" t="b">
        <f t="shared" ca="1" si="2"/>
        <v>1</v>
      </c>
      <c r="O44" t="s">
        <v>4882</v>
      </c>
    </row>
    <row r="45" spans="1:15" x14ac:dyDescent="0.25">
      <c r="A45">
        <v>44</v>
      </c>
      <c r="B45" t="s">
        <v>4582</v>
      </c>
      <c r="C45" t="s">
        <v>4625</v>
      </c>
      <c r="D45" t="s">
        <v>4626</v>
      </c>
      <c r="E45" t="s">
        <v>37</v>
      </c>
      <c r="F45" t="s">
        <v>10</v>
      </c>
      <c r="G45" t="s">
        <v>1827</v>
      </c>
      <c r="H45" s="4">
        <v>64.796246999999994</v>
      </c>
      <c r="I45">
        <v>62.059365499999998</v>
      </c>
      <c r="J45" s="5">
        <f t="shared" si="0"/>
        <v>2.7368814999999955</v>
      </c>
      <c r="K45">
        <f t="shared" si="1"/>
        <v>4.4101022914905492</v>
      </c>
      <c r="L45">
        <f ca="1">VLOOKUP(F45,'UTPM2 (bench)'!$N$1:$S$7,4,FALSE)</f>
        <v>2.2612618003420768</v>
      </c>
      <c r="M45">
        <f ca="1">VLOOKUP(F45,'UTPM2 (bench)'!$N$1:$S$7,5,FALSE)</f>
        <v>3.8819004826301535</v>
      </c>
      <c r="N45" t="b">
        <f t="shared" ca="1" si="2"/>
        <v>1</v>
      </c>
      <c r="O45" t="s">
        <v>4881</v>
      </c>
    </row>
    <row r="46" spans="1:15" hidden="1" x14ac:dyDescent="0.25">
      <c r="A46">
        <v>45</v>
      </c>
      <c r="B46" t="s">
        <v>4582</v>
      </c>
      <c r="C46" t="s">
        <v>4627</v>
      </c>
      <c r="D46" t="s">
        <v>4628</v>
      </c>
      <c r="E46" t="s">
        <v>37</v>
      </c>
      <c r="F46" t="s">
        <v>9</v>
      </c>
      <c r="G46" t="s">
        <v>1826</v>
      </c>
      <c r="H46" s="4">
        <v>62.091271800000001</v>
      </c>
      <c r="I46">
        <v>64.796246999999994</v>
      </c>
      <c r="J46" s="5">
        <f t="shared" si="0"/>
        <v>2.7049751999999927</v>
      </c>
      <c r="K46">
        <f t="shared" si="1"/>
        <v>4.1745862225631569</v>
      </c>
      <c r="L46">
        <f ca="1">VLOOKUP(F46,'UTPM2 (bench)'!$N$1:$S$7,4,FALSE)</f>
        <v>2.5356951463904709</v>
      </c>
      <c r="M46">
        <f ca="1">VLOOKUP(F46,'UTPM2 (bench)'!$N$1:$S$7,5,FALSE)</f>
        <v>4.3759186346640027</v>
      </c>
      <c r="N46" t="b">
        <f t="shared" ca="1" si="2"/>
        <v>0</v>
      </c>
    </row>
    <row r="47" spans="1:15" x14ac:dyDescent="0.25">
      <c r="A47">
        <v>46</v>
      </c>
      <c r="B47" t="s">
        <v>4582</v>
      </c>
      <c r="C47" t="s">
        <v>4627</v>
      </c>
      <c r="D47" t="s">
        <v>4628</v>
      </c>
      <c r="E47" t="s">
        <v>37</v>
      </c>
      <c r="F47" t="s">
        <v>12</v>
      </c>
      <c r="G47" t="s">
        <v>1827</v>
      </c>
      <c r="H47" s="4">
        <v>62.091271800000001</v>
      </c>
      <c r="I47">
        <v>64.796246999999994</v>
      </c>
      <c r="J47" s="5">
        <f t="shared" si="0"/>
        <v>2.7049751999999927</v>
      </c>
      <c r="K47">
        <f t="shared" si="1"/>
        <v>4.1745862225631569</v>
      </c>
      <c r="L47">
        <f ca="1">VLOOKUP(F47,'UTPM2 (bench)'!$N$1:$S$7,4,FALSE)</f>
        <v>2.4076585178036396</v>
      </c>
      <c r="M47">
        <f ca="1">VLOOKUP(F47,'UTPM2 (bench)'!$N$1:$S$7,5,FALSE)</f>
        <v>4.1514980989394621</v>
      </c>
      <c r="N47" t="b">
        <f t="shared" ca="1" si="2"/>
        <v>1</v>
      </c>
      <c r="O47" t="s">
        <v>4881</v>
      </c>
    </row>
    <row r="48" spans="1:15" hidden="1" x14ac:dyDescent="0.25">
      <c r="A48">
        <v>47</v>
      </c>
      <c r="B48" t="s">
        <v>4582</v>
      </c>
      <c r="C48" t="s">
        <v>4629</v>
      </c>
      <c r="D48" t="s">
        <v>4630</v>
      </c>
      <c r="E48" t="s">
        <v>37</v>
      </c>
      <c r="F48" t="s">
        <v>9</v>
      </c>
      <c r="G48" t="s">
        <v>1826</v>
      </c>
      <c r="H48" s="4">
        <v>63.554053199999998</v>
      </c>
      <c r="I48">
        <v>62.049194900000003</v>
      </c>
      <c r="J48" s="5">
        <f t="shared" si="0"/>
        <v>1.5048582999999951</v>
      </c>
      <c r="K48">
        <f t="shared" si="1"/>
        <v>2.4252664396778418</v>
      </c>
      <c r="L48">
        <f ca="1">VLOOKUP(F48,'UTPM2 (bench)'!$N$1:$S$7,4,FALSE)</f>
        <v>2.5356951463904709</v>
      </c>
      <c r="M48">
        <f ca="1">VLOOKUP(F48,'UTPM2 (bench)'!$N$1:$S$7,5,FALSE)</f>
        <v>4.3759186346640027</v>
      </c>
      <c r="N48" t="b">
        <f t="shared" ca="1" si="2"/>
        <v>0</v>
      </c>
    </row>
    <row r="49" spans="1:14" hidden="1" x14ac:dyDescent="0.25">
      <c r="A49">
        <v>48</v>
      </c>
      <c r="B49" t="s">
        <v>4582</v>
      </c>
      <c r="C49" t="s">
        <v>4631</v>
      </c>
      <c r="D49" t="s">
        <v>4632</v>
      </c>
      <c r="E49" t="s">
        <v>37</v>
      </c>
      <c r="F49" t="s">
        <v>11</v>
      </c>
      <c r="G49" t="s">
        <v>1827</v>
      </c>
      <c r="H49" s="4">
        <v>63.852897400000003</v>
      </c>
      <c r="I49">
        <v>63.554053199999998</v>
      </c>
      <c r="J49" s="5">
        <f t="shared" si="0"/>
        <v>0.29884420000000489</v>
      </c>
      <c r="K49">
        <f t="shared" si="1"/>
        <v>0.47022052088411082</v>
      </c>
      <c r="L49">
        <f ca="1">VLOOKUP(F49,'UTPM2 (bench)'!$N$1:$S$7,4,FALSE)</f>
        <v>2.7312288656233776</v>
      </c>
      <c r="M49">
        <f ca="1">VLOOKUP(F49,'UTPM2 (bench)'!$N$1:$S$7,5,FALSE)</f>
        <v>4.7765533984622142</v>
      </c>
      <c r="N49" t="b">
        <f t="shared" ca="1" si="2"/>
        <v>0</v>
      </c>
    </row>
    <row r="50" spans="1:14" hidden="1" x14ac:dyDescent="0.25">
      <c r="A50">
        <v>49</v>
      </c>
      <c r="B50" t="s">
        <v>4582</v>
      </c>
      <c r="C50" t="s">
        <v>4633</v>
      </c>
      <c r="D50" t="s">
        <v>4634</v>
      </c>
      <c r="E50" t="s">
        <v>37</v>
      </c>
      <c r="F50" t="s">
        <v>10</v>
      </c>
      <c r="G50" t="s">
        <v>1827</v>
      </c>
      <c r="H50" s="4">
        <v>61.909628099999999</v>
      </c>
      <c r="I50">
        <v>63.1015333</v>
      </c>
      <c r="J50" s="5">
        <f t="shared" si="0"/>
        <v>1.1919052000000008</v>
      </c>
      <c r="K50">
        <f t="shared" si="1"/>
        <v>1.8888688398955287</v>
      </c>
      <c r="L50">
        <f ca="1">VLOOKUP(F50,'UTPM2 (bench)'!$N$1:$S$7,4,FALSE)</f>
        <v>2.2612618003420768</v>
      </c>
      <c r="M50">
        <f ca="1">VLOOKUP(F50,'UTPM2 (bench)'!$N$1:$S$7,5,FALSE)</f>
        <v>3.8819004826301535</v>
      </c>
      <c r="N50" t="b">
        <f t="shared" ca="1" si="2"/>
        <v>0</v>
      </c>
    </row>
    <row r="51" spans="1:14" hidden="1" x14ac:dyDescent="0.25">
      <c r="A51">
        <v>50</v>
      </c>
      <c r="B51" t="s">
        <v>4582</v>
      </c>
      <c r="C51" t="s">
        <v>4635</v>
      </c>
      <c r="D51" t="s">
        <v>4636</v>
      </c>
      <c r="E51" t="s">
        <v>37</v>
      </c>
      <c r="F51" t="s">
        <v>7</v>
      </c>
      <c r="G51" t="s">
        <v>1826</v>
      </c>
      <c r="H51" s="4">
        <v>64.217977000000005</v>
      </c>
      <c r="I51">
        <v>63.1015333</v>
      </c>
      <c r="J51" s="5">
        <f t="shared" si="0"/>
        <v>1.1164437000000049</v>
      </c>
      <c r="K51">
        <f t="shared" si="1"/>
        <v>1.7692814130080812</v>
      </c>
      <c r="L51">
        <f ca="1">VLOOKUP(F51,'UTPM2 (bench)'!$N$1:$S$7,4,FALSE)</f>
        <v>2.507771207129156</v>
      </c>
      <c r="M51">
        <f ca="1">VLOOKUP(F51,'UTPM2 (bench)'!$N$1:$S$7,5,FALSE)</f>
        <v>4.3460349658295359</v>
      </c>
      <c r="N51" t="b">
        <f t="shared" ca="1" si="2"/>
        <v>0</v>
      </c>
    </row>
    <row r="52" spans="1:14" hidden="1" x14ac:dyDescent="0.25">
      <c r="A52">
        <v>51</v>
      </c>
      <c r="B52" t="s">
        <v>4582</v>
      </c>
      <c r="C52" t="s">
        <v>4635</v>
      </c>
      <c r="D52" t="s">
        <v>4636</v>
      </c>
      <c r="E52" t="s">
        <v>37</v>
      </c>
      <c r="F52" t="s">
        <v>11</v>
      </c>
      <c r="G52" t="s">
        <v>1827</v>
      </c>
      <c r="H52" s="4">
        <v>64.217977000000005</v>
      </c>
      <c r="I52">
        <v>61.909628099999999</v>
      </c>
      <c r="J52" s="5">
        <f t="shared" si="0"/>
        <v>2.3083489000000057</v>
      </c>
      <c r="K52">
        <f t="shared" si="1"/>
        <v>3.7285782047849287</v>
      </c>
      <c r="L52">
        <f ca="1">VLOOKUP(F52,'UTPM2 (bench)'!$N$1:$S$7,4,FALSE)</f>
        <v>2.7312288656233776</v>
      </c>
      <c r="M52">
        <f ca="1">VLOOKUP(F52,'UTPM2 (bench)'!$N$1:$S$7,5,FALSE)</f>
        <v>4.7765533984622142</v>
      </c>
      <c r="N52" t="b">
        <f t="shared" ca="1" si="2"/>
        <v>0</v>
      </c>
    </row>
    <row r="53" spans="1:14" hidden="1" x14ac:dyDescent="0.25">
      <c r="A53">
        <v>52</v>
      </c>
      <c r="B53" t="s">
        <v>4582</v>
      </c>
      <c r="C53" t="s">
        <v>4637</v>
      </c>
      <c r="D53" t="s">
        <v>4638</v>
      </c>
      <c r="E53" t="s">
        <v>37</v>
      </c>
      <c r="F53" t="s">
        <v>9</v>
      </c>
      <c r="G53" t="s">
        <v>1826</v>
      </c>
      <c r="H53" s="4">
        <v>64.209802100000005</v>
      </c>
      <c r="I53">
        <v>64.217977000000005</v>
      </c>
      <c r="J53" s="5">
        <f t="shared" si="0"/>
        <v>8.174900000000207E-3</v>
      </c>
      <c r="K53">
        <f t="shared" si="1"/>
        <v>1.2729924519422663E-2</v>
      </c>
      <c r="L53">
        <f ca="1">VLOOKUP(F53,'UTPM2 (bench)'!$N$1:$S$7,4,FALSE)</f>
        <v>2.5356951463904709</v>
      </c>
      <c r="M53">
        <f ca="1">VLOOKUP(F53,'UTPM2 (bench)'!$N$1:$S$7,5,FALSE)</f>
        <v>4.3759186346640027</v>
      </c>
      <c r="N53" t="b">
        <f t="shared" ca="1" si="2"/>
        <v>0</v>
      </c>
    </row>
    <row r="54" spans="1:14" hidden="1" x14ac:dyDescent="0.25">
      <c r="A54">
        <v>53</v>
      </c>
      <c r="B54" t="s">
        <v>4582</v>
      </c>
      <c r="C54" t="s">
        <v>4637</v>
      </c>
      <c r="D54" t="s">
        <v>4638</v>
      </c>
      <c r="E54" t="s">
        <v>37</v>
      </c>
      <c r="F54" t="s">
        <v>11</v>
      </c>
      <c r="G54" t="s">
        <v>1827</v>
      </c>
      <c r="H54" s="4">
        <v>64.209802100000005</v>
      </c>
      <c r="I54">
        <v>64.217977000000005</v>
      </c>
      <c r="J54" s="5">
        <f t="shared" si="0"/>
        <v>8.174900000000207E-3</v>
      </c>
      <c r="K54">
        <f t="shared" si="1"/>
        <v>1.2729924519422663E-2</v>
      </c>
      <c r="L54">
        <f ca="1">VLOOKUP(F54,'UTPM2 (bench)'!$N$1:$S$7,4,FALSE)</f>
        <v>2.7312288656233776</v>
      </c>
      <c r="M54">
        <f ca="1">VLOOKUP(F54,'UTPM2 (bench)'!$N$1:$S$7,5,FALSE)</f>
        <v>4.7765533984622142</v>
      </c>
      <c r="N54" t="b">
        <f t="shared" ca="1" si="2"/>
        <v>0</v>
      </c>
    </row>
    <row r="55" spans="1:14" hidden="1" x14ac:dyDescent="0.25">
      <c r="A55">
        <v>54</v>
      </c>
      <c r="B55" t="s">
        <v>4582</v>
      </c>
      <c r="C55" t="s">
        <v>4639</v>
      </c>
      <c r="D55" t="s">
        <v>4640</v>
      </c>
      <c r="E55" t="s">
        <v>37</v>
      </c>
      <c r="F55" t="s">
        <v>8</v>
      </c>
      <c r="G55" t="s">
        <v>1826</v>
      </c>
      <c r="H55" s="4">
        <v>63.914475099999997</v>
      </c>
      <c r="I55">
        <v>64.209802100000005</v>
      </c>
      <c r="J55" s="5">
        <f t="shared" si="0"/>
        <v>0.29532700000000744</v>
      </c>
      <c r="K55">
        <f t="shared" si="1"/>
        <v>0.45994067936865268</v>
      </c>
      <c r="L55">
        <f ca="1">VLOOKUP(F55,'UTPM2 (bench)'!$N$1:$S$7,4,FALSE)</f>
        <v>2.4081200091877863</v>
      </c>
      <c r="M55">
        <f ca="1">VLOOKUP(F55,'UTPM2 (bench)'!$N$1:$S$7,5,FALSE)</f>
        <v>4.1443530369693962</v>
      </c>
      <c r="N55" t="b">
        <f t="shared" ca="1" si="2"/>
        <v>0</v>
      </c>
    </row>
    <row r="56" spans="1:14" hidden="1" x14ac:dyDescent="0.25">
      <c r="A56">
        <v>55</v>
      </c>
      <c r="B56" t="s">
        <v>4582</v>
      </c>
      <c r="C56" t="s">
        <v>4639</v>
      </c>
      <c r="D56" t="s">
        <v>4640</v>
      </c>
      <c r="E56" t="s">
        <v>37</v>
      </c>
      <c r="F56" t="s">
        <v>11</v>
      </c>
      <c r="G56" t="s">
        <v>1827</v>
      </c>
      <c r="H56" s="4">
        <v>63.914475099999997</v>
      </c>
      <c r="I56">
        <v>64.209802100000005</v>
      </c>
      <c r="J56" s="5">
        <f t="shared" si="0"/>
        <v>0.29532700000000744</v>
      </c>
      <c r="K56">
        <f t="shared" si="1"/>
        <v>0.45994067936865268</v>
      </c>
      <c r="L56">
        <f ca="1">VLOOKUP(F56,'UTPM2 (bench)'!$N$1:$S$7,4,FALSE)</f>
        <v>2.7312288656233776</v>
      </c>
      <c r="M56">
        <f ca="1">VLOOKUP(F56,'UTPM2 (bench)'!$N$1:$S$7,5,FALSE)</f>
        <v>4.7765533984622142</v>
      </c>
      <c r="N56" t="b">
        <f t="shared" ca="1" si="2"/>
        <v>0</v>
      </c>
    </row>
    <row r="57" spans="1:14" hidden="1" x14ac:dyDescent="0.25">
      <c r="A57">
        <v>56</v>
      </c>
      <c r="B57" t="s">
        <v>4582</v>
      </c>
      <c r="C57" t="s">
        <v>4641</v>
      </c>
      <c r="D57" t="s">
        <v>4642</v>
      </c>
      <c r="E57" t="s">
        <v>37</v>
      </c>
      <c r="F57" t="s">
        <v>7</v>
      </c>
      <c r="G57" t="s">
        <v>1826</v>
      </c>
      <c r="H57" s="4">
        <v>64.115508399999996</v>
      </c>
      <c r="I57">
        <v>63.914475099999997</v>
      </c>
      <c r="J57" s="5">
        <f t="shared" si="0"/>
        <v>0.20103329999999886</v>
      </c>
      <c r="K57">
        <f t="shared" si="1"/>
        <v>0.3145348525282638</v>
      </c>
      <c r="L57">
        <f ca="1">VLOOKUP(F57,'UTPM2 (bench)'!$N$1:$S$7,4,FALSE)</f>
        <v>2.507771207129156</v>
      </c>
      <c r="M57">
        <f ca="1">VLOOKUP(F57,'UTPM2 (bench)'!$N$1:$S$7,5,FALSE)</f>
        <v>4.3460349658295359</v>
      </c>
      <c r="N57" t="b">
        <f t="shared" ca="1" si="2"/>
        <v>0</v>
      </c>
    </row>
    <row r="58" spans="1:14" hidden="1" x14ac:dyDescent="0.25">
      <c r="A58">
        <v>57</v>
      </c>
      <c r="B58" t="s">
        <v>4582</v>
      </c>
      <c r="C58" t="s">
        <v>4641</v>
      </c>
      <c r="D58" t="s">
        <v>4642</v>
      </c>
      <c r="E58" t="s">
        <v>37</v>
      </c>
      <c r="F58" t="s">
        <v>12</v>
      </c>
      <c r="G58" t="s">
        <v>1827</v>
      </c>
      <c r="H58" s="4">
        <v>64.115508399999996</v>
      </c>
      <c r="I58">
        <v>63.914475099999997</v>
      </c>
      <c r="J58" s="5">
        <f t="shared" si="0"/>
        <v>0.20103329999999886</v>
      </c>
      <c r="K58">
        <f t="shared" si="1"/>
        <v>0.3145348525282638</v>
      </c>
      <c r="L58">
        <f ca="1">VLOOKUP(F58,'UTPM2 (bench)'!$N$1:$S$7,4,FALSE)</f>
        <v>2.4076585178036396</v>
      </c>
      <c r="M58">
        <f ca="1">VLOOKUP(F58,'UTPM2 (bench)'!$N$1:$S$7,5,FALSE)</f>
        <v>4.1514980989394621</v>
      </c>
      <c r="N58" t="b">
        <f t="shared" ca="1" si="2"/>
        <v>0</v>
      </c>
    </row>
    <row r="59" spans="1:14" hidden="1" x14ac:dyDescent="0.25">
      <c r="A59">
        <v>58</v>
      </c>
      <c r="B59" t="s">
        <v>4582</v>
      </c>
      <c r="C59" t="s">
        <v>4643</v>
      </c>
      <c r="D59" t="s">
        <v>4644</v>
      </c>
      <c r="E59" t="s">
        <v>37</v>
      </c>
      <c r="F59" t="s">
        <v>10</v>
      </c>
      <c r="G59" t="s">
        <v>1827</v>
      </c>
      <c r="H59" s="4">
        <v>62.992810800000001</v>
      </c>
      <c r="I59">
        <v>64.115508399999996</v>
      </c>
      <c r="J59" s="5">
        <f t="shared" si="0"/>
        <v>1.1226975999999951</v>
      </c>
      <c r="K59">
        <f t="shared" si="1"/>
        <v>1.7510546637106525</v>
      </c>
      <c r="L59">
        <f ca="1">VLOOKUP(F59,'UTPM2 (bench)'!$N$1:$S$7,4,FALSE)</f>
        <v>2.2612618003420768</v>
      </c>
      <c r="M59">
        <f ca="1">VLOOKUP(F59,'UTPM2 (bench)'!$N$1:$S$7,5,FALSE)</f>
        <v>3.8819004826301535</v>
      </c>
      <c r="N59" t="b">
        <f t="shared" ca="1" si="2"/>
        <v>0</v>
      </c>
    </row>
    <row r="60" spans="1:14" hidden="1" x14ac:dyDescent="0.25">
      <c r="A60">
        <v>59</v>
      </c>
      <c r="B60" t="s">
        <v>4582</v>
      </c>
      <c r="C60" t="s">
        <v>4645</v>
      </c>
      <c r="D60" t="s">
        <v>4646</v>
      </c>
      <c r="E60" t="s">
        <v>37</v>
      </c>
      <c r="F60" t="s">
        <v>8</v>
      </c>
      <c r="G60" t="s">
        <v>1826</v>
      </c>
      <c r="H60" s="4">
        <v>63.7183359</v>
      </c>
      <c r="I60">
        <v>64.115508399999996</v>
      </c>
      <c r="J60" s="5">
        <f t="shared" si="0"/>
        <v>0.39717249999999638</v>
      </c>
      <c r="K60">
        <f t="shared" si="1"/>
        <v>0.61946401098801296</v>
      </c>
      <c r="L60">
        <f ca="1">VLOOKUP(F60,'UTPM2 (bench)'!$N$1:$S$7,4,FALSE)</f>
        <v>2.4081200091877863</v>
      </c>
      <c r="M60">
        <f ca="1">VLOOKUP(F60,'UTPM2 (bench)'!$N$1:$S$7,5,FALSE)</f>
        <v>4.1443530369693962</v>
      </c>
      <c r="N60" t="b">
        <f t="shared" ca="1" si="2"/>
        <v>0</v>
      </c>
    </row>
    <row r="61" spans="1:14" hidden="1" x14ac:dyDescent="0.25">
      <c r="A61">
        <v>60</v>
      </c>
      <c r="B61" t="s">
        <v>4582</v>
      </c>
      <c r="C61" t="s">
        <v>4645</v>
      </c>
      <c r="D61" t="s">
        <v>4646</v>
      </c>
      <c r="E61" t="s">
        <v>37</v>
      </c>
      <c r="F61" t="s">
        <v>11</v>
      </c>
      <c r="G61" t="s">
        <v>1827</v>
      </c>
      <c r="H61" s="4">
        <v>63.7183359</v>
      </c>
      <c r="I61">
        <v>62.992810800000001</v>
      </c>
      <c r="J61" s="5">
        <f t="shared" si="0"/>
        <v>0.7255250999999987</v>
      </c>
      <c r="K61">
        <f t="shared" si="1"/>
        <v>1.1517585749642381</v>
      </c>
      <c r="L61">
        <f ca="1">VLOOKUP(F61,'UTPM2 (bench)'!$N$1:$S$7,4,FALSE)</f>
        <v>2.7312288656233776</v>
      </c>
      <c r="M61">
        <f ca="1">VLOOKUP(F61,'UTPM2 (bench)'!$N$1:$S$7,5,FALSE)</f>
        <v>4.7765533984622142</v>
      </c>
      <c r="N61" t="b">
        <f t="shared" ca="1" si="2"/>
        <v>0</v>
      </c>
    </row>
    <row r="62" spans="1:14" hidden="1" x14ac:dyDescent="0.25">
      <c r="A62">
        <v>61</v>
      </c>
      <c r="B62" t="s">
        <v>4582</v>
      </c>
      <c r="C62" t="s">
        <v>4647</v>
      </c>
      <c r="D62" t="s">
        <v>4648</v>
      </c>
      <c r="E62" t="s">
        <v>37</v>
      </c>
      <c r="F62" t="s">
        <v>8</v>
      </c>
      <c r="G62" t="s">
        <v>1826</v>
      </c>
      <c r="H62" s="4">
        <v>64.5545209</v>
      </c>
      <c r="I62">
        <v>63.7183359</v>
      </c>
      <c r="J62" s="5">
        <f t="shared" si="0"/>
        <v>0.8361850000000004</v>
      </c>
      <c r="K62">
        <f t="shared" si="1"/>
        <v>1.312314560933159</v>
      </c>
      <c r="L62">
        <f ca="1">VLOOKUP(F62,'UTPM2 (bench)'!$N$1:$S$7,4,FALSE)</f>
        <v>2.4081200091877863</v>
      </c>
      <c r="M62">
        <f ca="1">VLOOKUP(F62,'UTPM2 (bench)'!$N$1:$S$7,5,FALSE)</f>
        <v>4.1443530369693962</v>
      </c>
      <c r="N62" t="b">
        <f t="shared" ca="1" si="2"/>
        <v>0</v>
      </c>
    </row>
    <row r="63" spans="1:14" hidden="1" x14ac:dyDescent="0.25">
      <c r="A63">
        <v>62</v>
      </c>
      <c r="B63" t="s">
        <v>4582</v>
      </c>
      <c r="C63" t="s">
        <v>4647</v>
      </c>
      <c r="D63" t="s">
        <v>4648</v>
      </c>
      <c r="E63" t="s">
        <v>37</v>
      </c>
      <c r="F63" t="s">
        <v>11</v>
      </c>
      <c r="G63" t="s">
        <v>1827</v>
      </c>
      <c r="H63" s="4">
        <v>64.5545209</v>
      </c>
      <c r="I63">
        <v>63.7183359</v>
      </c>
      <c r="J63" s="5">
        <f t="shared" si="0"/>
        <v>0.8361850000000004</v>
      </c>
      <c r="K63">
        <f t="shared" si="1"/>
        <v>1.312314560933159</v>
      </c>
      <c r="L63">
        <f ca="1">VLOOKUP(F63,'UTPM2 (bench)'!$N$1:$S$7,4,FALSE)</f>
        <v>2.7312288656233776</v>
      </c>
      <c r="M63">
        <f ca="1">VLOOKUP(F63,'UTPM2 (bench)'!$N$1:$S$7,5,FALSE)</f>
        <v>4.7765533984622142</v>
      </c>
      <c r="N63" t="b">
        <f t="shared" ca="1" si="2"/>
        <v>0</v>
      </c>
    </row>
    <row r="64" spans="1:14" hidden="1" x14ac:dyDescent="0.25">
      <c r="A64">
        <v>63</v>
      </c>
      <c r="B64" t="s">
        <v>4582</v>
      </c>
      <c r="C64" t="s">
        <v>4649</v>
      </c>
      <c r="D64" t="s">
        <v>4650</v>
      </c>
      <c r="E64" t="s">
        <v>37</v>
      </c>
      <c r="F64" t="s">
        <v>7</v>
      </c>
      <c r="G64" t="s">
        <v>1826</v>
      </c>
      <c r="H64" s="4">
        <v>63.234674200000001</v>
      </c>
      <c r="I64">
        <v>64.5545209</v>
      </c>
      <c r="J64" s="5">
        <f t="shared" si="0"/>
        <v>1.3198466999999994</v>
      </c>
      <c r="K64">
        <f t="shared" si="1"/>
        <v>2.0445457290970297</v>
      </c>
      <c r="L64">
        <f ca="1">VLOOKUP(F64,'UTPM2 (bench)'!$N$1:$S$7,4,FALSE)</f>
        <v>2.507771207129156</v>
      </c>
      <c r="M64">
        <f ca="1">VLOOKUP(F64,'UTPM2 (bench)'!$N$1:$S$7,5,FALSE)</f>
        <v>4.3460349658295359</v>
      </c>
      <c r="N64" t="b">
        <f t="shared" ca="1" si="2"/>
        <v>0</v>
      </c>
    </row>
    <row r="65" spans="1:15" hidden="1" x14ac:dyDescent="0.25">
      <c r="A65">
        <v>64</v>
      </c>
      <c r="B65" t="s">
        <v>4582</v>
      </c>
      <c r="C65" t="s">
        <v>4649</v>
      </c>
      <c r="D65" t="s">
        <v>4650</v>
      </c>
      <c r="E65" t="s">
        <v>37</v>
      </c>
      <c r="F65" t="s">
        <v>11</v>
      </c>
      <c r="G65" t="s">
        <v>1827</v>
      </c>
      <c r="H65" s="4">
        <v>63.234674200000001</v>
      </c>
      <c r="I65">
        <v>64.5545209</v>
      </c>
      <c r="J65" s="5">
        <f t="shared" si="0"/>
        <v>1.3198466999999994</v>
      </c>
      <c r="K65">
        <f t="shared" si="1"/>
        <v>2.0445457290970297</v>
      </c>
      <c r="L65">
        <f ca="1">VLOOKUP(F65,'UTPM2 (bench)'!$N$1:$S$7,4,FALSE)</f>
        <v>2.7312288656233776</v>
      </c>
      <c r="M65">
        <f ca="1">VLOOKUP(F65,'UTPM2 (bench)'!$N$1:$S$7,5,FALSE)</f>
        <v>4.7765533984622142</v>
      </c>
      <c r="N65" t="b">
        <f t="shared" ca="1" si="2"/>
        <v>0</v>
      </c>
    </row>
    <row r="66" spans="1:15" hidden="1" x14ac:dyDescent="0.25">
      <c r="A66">
        <v>65</v>
      </c>
      <c r="B66" t="s">
        <v>4582</v>
      </c>
      <c r="C66" t="s">
        <v>4651</v>
      </c>
      <c r="D66" t="s">
        <v>4652</v>
      </c>
      <c r="E66" t="s">
        <v>37</v>
      </c>
      <c r="F66" t="s">
        <v>9</v>
      </c>
      <c r="G66" t="s">
        <v>1826</v>
      </c>
      <c r="H66" s="4">
        <v>64.643106700000004</v>
      </c>
      <c r="I66">
        <v>63.234674200000001</v>
      </c>
      <c r="J66" s="5">
        <f t="shared" si="0"/>
        <v>1.4084325000000035</v>
      </c>
      <c r="K66">
        <f t="shared" si="1"/>
        <v>2.2273104397523782</v>
      </c>
      <c r="L66">
        <f ca="1">VLOOKUP(F66,'UTPM2 (bench)'!$N$1:$S$7,4,FALSE)</f>
        <v>2.5356951463904709</v>
      </c>
      <c r="M66">
        <f ca="1">VLOOKUP(F66,'UTPM2 (bench)'!$N$1:$S$7,5,FALSE)</f>
        <v>4.3759186346640027</v>
      </c>
      <c r="N66" t="b">
        <f t="shared" ca="1" si="2"/>
        <v>0</v>
      </c>
    </row>
    <row r="67" spans="1:15" hidden="1" x14ac:dyDescent="0.25">
      <c r="A67">
        <v>66</v>
      </c>
      <c r="B67" t="s">
        <v>4582</v>
      </c>
      <c r="C67" t="s">
        <v>4651</v>
      </c>
      <c r="D67" t="s">
        <v>4652</v>
      </c>
      <c r="E67" t="s">
        <v>37</v>
      </c>
      <c r="F67" t="s">
        <v>10</v>
      </c>
      <c r="G67" t="s">
        <v>1827</v>
      </c>
      <c r="H67" s="4">
        <v>64.643106700000004</v>
      </c>
      <c r="I67">
        <v>63.234674200000001</v>
      </c>
      <c r="J67" s="5">
        <f t="shared" ref="J67:J130" si="3">ABS(H67-I67)</f>
        <v>1.4084325000000035</v>
      </c>
      <c r="K67">
        <f t="shared" ref="K67:K130" si="4">100*J67/I67</f>
        <v>2.2273104397523782</v>
      </c>
      <c r="L67">
        <f ca="1">VLOOKUP(F67,'UTPM2 (bench)'!$N$1:$S$7,4,FALSE)</f>
        <v>2.2612618003420768</v>
      </c>
      <c r="M67">
        <f ca="1">VLOOKUP(F67,'UTPM2 (bench)'!$N$1:$S$7,5,FALSE)</f>
        <v>3.8819004826301535</v>
      </c>
      <c r="N67" t="b">
        <f t="shared" ref="N67:N130" ca="1" si="5">AND(J67&gt;L67,K67&gt;M67)</f>
        <v>0</v>
      </c>
    </row>
    <row r="68" spans="1:15" hidden="1" x14ac:dyDescent="0.25">
      <c r="A68">
        <v>67</v>
      </c>
      <c r="B68" t="s">
        <v>4582</v>
      </c>
      <c r="C68" t="s">
        <v>4653</v>
      </c>
      <c r="D68" t="s">
        <v>4654</v>
      </c>
      <c r="E68" t="s">
        <v>37</v>
      </c>
      <c r="F68" t="s">
        <v>9</v>
      </c>
      <c r="G68" t="s">
        <v>1826</v>
      </c>
      <c r="H68" s="4">
        <v>64.573093099999994</v>
      </c>
      <c r="I68">
        <v>64.643106700000004</v>
      </c>
      <c r="J68" s="5">
        <f t="shared" si="3"/>
        <v>7.0013600000010001E-2</v>
      </c>
      <c r="K68">
        <f t="shared" si="4"/>
        <v>0.10830791336334396</v>
      </c>
      <c r="L68">
        <f ca="1">VLOOKUP(F68,'UTPM2 (bench)'!$N$1:$S$7,4,FALSE)</f>
        <v>2.5356951463904709</v>
      </c>
      <c r="M68">
        <f ca="1">VLOOKUP(F68,'UTPM2 (bench)'!$N$1:$S$7,5,FALSE)</f>
        <v>4.3759186346640027</v>
      </c>
      <c r="N68" t="b">
        <f t="shared" ca="1" si="5"/>
        <v>0</v>
      </c>
    </row>
    <row r="69" spans="1:15" hidden="1" x14ac:dyDescent="0.25">
      <c r="A69">
        <v>68</v>
      </c>
      <c r="B69" t="s">
        <v>4582</v>
      </c>
      <c r="C69" t="s">
        <v>4653</v>
      </c>
      <c r="D69" t="s">
        <v>4654</v>
      </c>
      <c r="E69" t="s">
        <v>37</v>
      </c>
      <c r="F69" t="s">
        <v>11</v>
      </c>
      <c r="G69" t="s">
        <v>1827</v>
      </c>
      <c r="H69" s="4">
        <v>64.573093099999994</v>
      </c>
      <c r="I69">
        <v>64.643106700000004</v>
      </c>
      <c r="J69" s="5">
        <f t="shared" si="3"/>
        <v>7.0013600000010001E-2</v>
      </c>
      <c r="K69">
        <f t="shared" si="4"/>
        <v>0.10830791336334396</v>
      </c>
      <c r="L69">
        <f ca="1">VLOOKUP(F69,'UTPM2 (bench)'!$N$1:$S$7,4,FALSE)</f>
        <v>2.7312288656233776</v>
      </c>
      <c r="M69">
        <f ca="1">VLOOKUP(F69,'UTPM2 (bench)'!$N$1:$S$7,5,FALSE)</f>
        <v>4.7765533984622142</v>
      </c>
      <c r="N69" t="b">
        <f t="shared" ca="1" si="5"/>
        <v>0</v>
      </c>
    </row>
    <row r="70" spans="1:15" hidden="1" x14ac:dyDescent="0.25">
      <c r="A70">
        <v>69</v>
      </c>
      <c r="B70" t="s">
        <v>4582</v>
      </c>
      <c r="C70" t="s">
        <v>4655</v>
      </c>
      <c r="D70" t="s">
        <v>4656</v>
      </c>
      <c r="E70" t="s">
        <v>37</v>
      </c>
      <c r="F70" t="s">
        <v>7</v>
      </c>
      <c r="G70" t="s">
        <v>1826</v>
      </c>
      <c r="H70" s="4">
        <v>62.064551700000003</v>
      </c>
      <c r="I70">
        <v>64.573093099999994</v>
      </c>
      <c r="J70" s="5">
        <f t="shared" si="3"/>
        <v>2.5085413999999915</v>
      </c>
      <c r="K70">
        <f t="shared" si="4"/>
        <v>3.8848091048003268</v>
      </c>
      <c r="L70">
        <f ca="1">VLOOKUP(F70,'UTPM2 (bench)'!$N$1:$S$7,4,FALSE)</f>
        <v>2.507771207129156</v>
      </c>
      <c r="M70">
        <f ca="1">VLOOKUP(F70,'UTPM2 (bench)'!$N$1:$S$7,5,FALSE)</f>
        <v>4.3460349658295359</v>
      </c>
      <c r="N70" t="b">
        <f t="shared" ca="1" si="5"/>
        <v>0</v>
      </c>
    </row>
    <row r="71" spans="1:15" x14ac:dyDescent="0.25">
      <c r="A71">
        <v>70</v>
      </c>
      <c r="B71" t="s">
        <v>4582</v>
      </c>
      <c r="C71" t="s">
        <v>4655</v>
      </c>
      <c r="D71" t="s">
        <v>4656</v>
      </c>
      <c r="E71" t="s">
        <v>37</v>
      </c>
      <c r="F71" t="s">
        <v>10</v>
      </c>
      <c r="G71" t="s">
        <v>1827</v>
      </c>
      <c r="H71" s="4">
        <v>62.064551700000003</v>
      </c>
      <c r="I71">
        <v>64.573093099999994</v>
      </c>
      <c r="J71" s="5">
        <f t="shared" si="3"/>
        <v>2.5085413999999915</v>
      </c>
      <c r="K71">
        <f t="shared" si="4"/>
        <v>3.8848091048003268</v>
      </c>
      <c r="L71">
        <f ca="1">VLOOKUP(F71,'UTPM2 (bench)'!$N$1:$S$7,4,FALSE)</f>
        <v>2.2612618003420768</v>
      </c>
      <c r="M71">
        <f ca="1">VLOOKUP(F71,'UTPM2 (bench)'!$N$1:$S$7,5,FALSE)</f>
        <v>3.8819004826301535</v>
      </c>
      <c r="N71" t="b">
        <f t="shared" ca="1" si="5"/>
        <v>1</v>
      </c>
      <c r="O71" t="s">
        <v>4882</v>
      </c>
    </row>
    <row r="72" spans="1:15" hidden="1" x14ac:dyDescent="0.25">
      <c r="A72">
        <v>71</v>
      </c>
      <c r="B72" t="s">
        <v>4582</v>
      </c>
      <c r="C72" t="s">
        <v>4657</v>
      </c>
      <c r="D72" t="s">
        <v>4658</v>
      </c>
      <c r="E72" t="s">
        <v>37</v>
      </c>
      <c r="F72" t="s">
        <v>12</v>
      </c>
      <c r="G72" t="s">
        <v>1827</v>
      </c>
      <c r="H72" s="4">
        <v>64.368911299999994</v>
      </c>
      <c r="I72">
        <v>62.064551700000003</v>
      </c>
      <c r="J72" s="5">
        <f t="shared" si="3"/>
        <v>2.3043595999999908</v>
      </c>
      <c r="K72">
        <f t="shared" si="4"/>
        <v>3.7128433814176582</v>
      </c>
      <c r="L72">
        <f ca="1">VLOOKUP(F72,'UTPM2 (bench)'!$N$1:$S$7,4,FALSE)</f>
        <v>2.4076585178036396</v>
      </c>
      <c r="M72">
        <f ca="1">VLOOKUP(F72,'UTPM2 (bench)'!$N$1:$S$7,5,FALSE)</f>
        <v>4.1514980989394621</v>
      </c>
      <c r="N72" t="b">
        <f t="shared" ca="1" si="5"/>
        <v>0</v>
      </c>
    </row>
    <row r="73" spans="1:15" hidden="1" x14ac:dyDescent="0.25">
      <c r="A73">
        <v>72</v>
      </c>
      <c r="B73" t="s">
        <v>4582</v>
      </c>
      <c r="C73" t="s">
        <v>4659</v>
      </c>
      <c r="D73" t="s">
        <v>4660</v>
      </c>
      <c r="E73" t="s">
        <v>37</v>
      </c>
      <c r="F73" t="s">
        <v>9</v>
      </c>
      <c r="G73" t="s">
        <v>1826</v>
      </c>
      <c r="H73" s="4">
        <v>63.534633399999997</v>
      </c>
      <c r="I73">
        <v>62.064551700000003</v>
      </c>
      <c r="J73" s="5">
        <f t="shared" si="3"/>
        <v>1.4700816999999944</v>
      </c>
      <c r="K73">
        <f t="shared" si="4"/>
        <v>2.368633398184997</v>
      </c>
      <c r="L73">
        <f ca="1">VLOOKUP(F73,'UTPM2 (bench)'!$N$1:$S$7,4,FALSE)</f>
        <v>2.5356951463904709</v>
      </c>
      <c r="M73">
        <f ca="1">VLOOKUP(F73,'UTPM2 (bench)'!$N$1:$S$7,5,FALSE)</f>
        <v>4.3759186346640027</v>
      </c>
      <c r="N73" t="b">
        <f t="shared" ca="1" si="5"/>
        <v>0</v>
      </c>
    </row>
    <row r="74" spans="1:15" hidden="1" x14ac:dyDescent="0.25">
      <c r="A74">
        <v>73</v>
      </c>
      <c r="B74" t="s">
        <v>4582</v>
      </c>
      <c r="C74" t="s">
        <v>4659</v>
      </c>
      <c r="D74" t="s">
        <v>4660</v>
      </c>
      <c r="E74" t="s">
        <v>37</v>
      </c>
      <c r="F74" t="s">
        <v>10</v>
      </c>
      <c r="G74" t="s">
        <v>1827</v>
      </c>
      <c r="H74" s="4">
        <v>63.534633399999997</v>
      </c>
      <c r="I74">
        <v>64.368911299999994</v>
      </c>
      <c r="J74" s="5">
        <f t="shared" si="3"/>
        <v>0.83427789999999646</v>
      </c>
      <c r="K74">
        <f t="shared" si="4"/>
        <v>1.2960882561951867</v>
      </c>
      <c r="L74">
        <f ca="1">VLOOKUP(F74,'UTPM2 (bench)'!$N$1:$S$7,4,FALSE)</f>
        <v>2.2612618003420768</v>
      </c>
      <c r="M74">
        <f ca="1">VLOOKUP(F74,'UTPM2 (bench)'!$N$1:$S$7,5,FALSE)</f>
        <v>3.8819004826301535</v>
      </c>
      <c r="N74" t="b">
        <f t="shared" ca="1" si="5"/>
        <v>0</v>
      </c>
    </row>
    <row r="75" spans="1:15" hidden="1" x14ac:dyDescent="0.25">
      <c r="A75">
        <v>74</v>
      </c>
      <c r="B75" t="s">
        <v>4582</v>
      </c>
      <c r="C75" t="s">
        <v>4661</v>
      </c>
      <c r="D75" t="s">
        <v>4662</v>
      </c>
      <c r="E75" t="s">
        <v>37</v>
      </c>
      <c r="F75" t="s">
        <v>9</v>
      </c>
      <c r="G75" t="s">
        <v>1826</v>
      </c>
      <c r="H75" s="4">
        <v>61.881792500000003</v>
      </c>
      <c r="I75">
        <v>63.353605100000003</v>
      </c>
      <c r="J75" s="5">
        <f t="shared" si="3"/>
        <v>1.4718125999999998</v>
      </c>
      <c r="K75">
        <f t="shared" si="4"/>
        <v>2.3231710297730155</v>
      </c>
      <c r="L75">
        <f ca="1">VLOOKUP(F75,'UTPM2 (bench)'!$N$1:$S$7,4,FALSE)</f>
        <v>2.5356951463904709</v>
      </c>
      <c r="M75">
        <f ca="1">VLOOKUP(F75,'UTPM2 (bench)'!$N$1:$S$7,5,FALSE)</f>
        <v>4.3759186346640027</v>
      </c>
      <c r="N75" t="b">
        <f t="shared" ca="1" si="5"/>
        <v>0</v>
      </c>
    </row>
    <row r="76" spans="1:15" hidden="1" x14ac:dyDescent="0.25">
      <c r="A76">
        <v>75</v>
      </c>
      <c r="B76" t="s">
        <v>4582</v>
      </c>
      <c r="C76" t="s">
        <v>4661</v>
      </c>
      <c r="D76" t="s">
        <v>4662</v>
      </c>
      <c r="E76" t="s">
        <v>37</v>
      </c>
      <c r="F76" t="s">
        <v>11</v>
      </c>
      <c r="G76" t="s">
        <v>1827</v>
      </c>
      <c r="H76" s="4">
        <v>61.881792500000003</v>
      </c>
      <c r="I76">
        <v>63.353605100000003</v>
      </c>
      <c r="J76" s="5">
        <f t="shared" si="3"/>
        <v>1.4718125999999998</v>
      </c>
      <c r="K76">
        <f t="shared" si="4"/>
        <v>2.3231710297730155</v>
      </c>
      <c r="L76">
        <f ca="1">VLOOKUP(F76,'UTPM2 (bench)'!$N$1:$S$7,4,FALSE)</f>
        <v>2.7312288656233776</v>
      </c>
      <c r="M76">
        <f ca="1">VLOOKUP(F76,'UTPM2 (bench)'!$N$1:$S$7,5,FALSE)</f>
        <v>4.7765533984622142</v>
      </c>
      <c r="N76" t="b">
        <f t="shared" ca="1" si="5"/>
        <v>0</v>
      </c>
    </row>
    <row r="77" spans="1:15" hidden="1" x14ac:dyDescent="0.25">
      <c r="A77">
        <v>76</v>
      </c>
      <c r="B77" t="s">
        <v>4582</v>
      </c>
      <c r="C77" t="s">
        <v>4663</v>
      </c>
      <c r="D77" t="s">
        <v>4664</v>
      </c>
      <c r="E77" t="s">
        <v>37</v>
      </c>
      <c r="F77" t="s">
        <v>7</v>
      </c>
      <c r="G77" t="s">
        <v>1826</v>
      </c>
      <c r="H77" s="4">
        <v>63.288081200000001</v>
      </c>
      <c r="I77">
        <v>61.881792500000003</v>
      </c>
      <c r="J77" s="5">
        <f t="shared" si="3"/>
        <v>1.4062886999999975</v>
      </c>
      <c r="K77">
        <f t="shared" si="4"/>
        <v>2.2725403437529663</v>
      </c>
      <c r="L77">
        <f ca="1">VLOOKUP(F77,'UTPM2 (bench)'!$N$1:$S$7,4,FALSE)</f>
        <v>2.507771207129156</v>
      </c>
      <c r="M77">
        <f ca="1">VLOOKUP(F77,'UTPM2 (bench)'!$N$1:$S$7,5,FALSE)</f>
        <v>4.3460349658295359</v>
      </c>
      <c r="N77" t="b">
        <f t="shared" ca="1" si="5"/>
        <v>0</v>
      </c>
    </row>
    <row r="78" spans="1:15" hidden="1" x14ac:dyDescent="0.25">
      <c r="A78">
        <v>77</v>
      </c>
      <c r="B78" t="s">
        <v>4582</v>
      </c>
      <c r="C78" t="s">
        <v>4663</v>
      </c>
      <c r="D78" t="s">
        <v>4664</v>
      </c>
      <c r="E78" t="s">
        <v>37</v>
      </c>
      <c r="F78" t="s">
        <v>11</v>
      </c>
      <c r="G78" t="s">
        <v>1827</v>
      </c>
      <c r="H78" s="4">
        <v>63.288081200000001</v>
      </c>
      <c r="I78">
        <v>61.881792500000003</v>
      </c>
      <c r="J78" s="5">
        <f t="shared" si="3"/>
        <v>1.4062886999999975</v>
      </c>
      <c r="K78">
        <f t="shared" si="4"/>
        <v>2.2725403437529663</v>
      </c>
      <c r="L78">
        <f ca="1">VLOOKUP(F78,'UTPM2 (bench)'!$N$1:$S$7,4,FALSE)</f>
        <v>2.7312288656233776</v>
      </c>
      <c r="M78">
        <f ca="1">VLOOKUP(F78,'UTPM2 (bench)'!$N$1:$S$7,5,FALSE)</f>
        <v>4.7765533984622142</v>
      </c>
      <c r="N78" t="b">
        <f t="shared" ca="1" si="5"/>
        <v>0</v>
      </c>
    </row>
    <row r="79" spans="1:15" hidden="1" x14ac:dyDescent="0.25">
      <c r="A79">
        <v>78</v>
      </c>
      <c r="B79" t="s">
        <v>4582</v>
      </c>
      <c r="C79" t="s">
        <v>4665</v>
      </c>
      <c r="D79" t="s">
        <v>4666</v>
      </c>
      <c r="E79" t="s">
        <v>37</v>
      </c>
      <c r="F79" t="s">
        <v>7</v>
      </c>
      <c r="G79" t="s">
        <v>1826</v>
      </c>
      <c r="H79" s="4">
        <v>64.799408900000003</v>
      </c>
      <c r="I79">
        <v>63.288081200000001</v>
      </c>
      <c r="J79" s="5">
        <f t="shared" si="3"/>
        <v>1.5113277000000025</v>
      </c>
      <c r="K79">
        <f t="shared" si="4"/>
        <v>2.3880131477267832</v>
      </c>
      <c r="L79">
        <f ca="1">VLOOKUP(F79,'UTPM2 (bench)'!$N$1:$S$7,4,FALSE)</f>
        <v>2.507771207129156</v>
      </c>
      <c r="M79">
        <f ca="1">VLOOKUP(F79,'UTPM2 (bench)'!$N$1:$S$7,5,FALSE)</f>
        <v>4.3460349658295359</v>
      </c>
      <c r="N79" t="b">
        <f t="shared" ca="1" si="5"/>
        <v>0</v>
      </c>
    </row>
    <row r="80" spans="1:15" hidden="1" x14ac:dyDescent="0.25">
      <c r="A80">
        <v>79</v>
      </c>
      <c r="B80" t="s">
        <v>4582</v>
      </c>
      <c r="C80" t="s">
        <v>4665</v>
      </c>
      <c r="D80" t="s">
        <v>4666</v>
      </c>
      <c r="E80" t="s">
        <v>37</v>
      </c>
      <c r="F80" t="s">
        <v>11</v>
      </c>
      <c r="G80" t="s">
        <v>1827</v>
      </c>
      <c r="H80" s="4">
        <v>64.799408900000003</v>
      </c>
      <c r="I80">
        <v>63.288081200000001</v>
      </c>
      <c r="J80" s="5">
        <f t="shared" si="3"/>
        <v>1.5113277000000025</v>
      </c>
      <c r="K80">
        <f t="shared" si="4"/>
        <v>2.3880131477267832</v>
      </c>
      <c r="L80">
        <f ca="1">VLOOKUP(F80,'UTPM2 (bench)'!$N$1:$S$7,4,FALSE)</f>
        <v>2.7312288656233776</v>
      </c>
      <c r="M80">
        <f ca="1">VLOOKUP(F80,'UTPM2 (bench)'!$N$1:$S$7,5,FALSE)</f>
        <v>4.7765533984622142</v>
      </c>
      <c r="N80" t="b">
        <f t="shared" ca="1" si="5"/>
        <v>0</v>
      </c>
    </row>
    <row r="81" spans="1:14" hidden="1" x14ac:dyDescent="0.25">
      <c r="A81">
        <v>80</v>
      </c>
      <c r="B81" t="s">
        <v>4582</v>
      </c>
      <c r="C81" t="s">
        <v>4667</v>
      </c>
      <c r="D81" t="s">
        <v>4668</v>
      </c>
      <c r="E81" t="s">
        <v>37</v>
      </c>
      <c r="F81" t="s">
        <v>8</v>
      </c>
      <c r="G81" t="s">
        <v>1826</v>
      </c>
      <c r="H81" s="4">
        <v>63.181181000000002</v>
      </c>
      <c r="I81">
        <v>64.799408900000003</v>
      </c>
      <c r="J81" s="5">
        <f t="shared" si="3"/>
        <v>1.6182279000000008</v>
      </c>
      <c r="K81">
        <f t="shared" si="4"/>
        <v>2.4972880578236274</v>
      </c>
      <c r="L81">
        <f ca="1">VLOOKUP(F81,'UTPM2 (bench)'!$N$1:$S$7,4,FALSE)</f>
        <v>2.4081200091877863</v>
      </c>
      <c r="M81">
        <f ca="1">VLOOKUP(F81,'UTPM2 (bench)'!$N$1:$S$7,5,FALSE)</f>
        <v>4.1443530369693962</v>
      </c>
      <c r="N81" t="b">
        <f t="shared" ca="1" si="5"/>
        <v>0</v>
      </c>
    </row>
    <row r="82" spans="1:14" hidden="1" x14ac:dyDescent="0.25">
      <c r="A82">
        <v>81</v>
      </c>
      <c r="B82" t="s">
        <v>4582</v>
      </c>
      <c r="C82" t="s">
        <v>4667</v>
      </c>
      <c r="D82" t="s">
        <v>4668</v>
      </c>
      <c r="E82" t="s">
        <v>37</v>
      </c>
      <c r="F82" t="s">
        <v>11</v>
      </c>
      <c r="G82" t="s">
        <v>1827</v>
      </c>
      <c r="H82" s="4">
        <v>63.181181000000002</v>
      </c>
      <c r="I82">
        <v>64.799408900000003</v>
      </c>
      <c r="J82" s="5">
        <f t="shared" si="3"/>
        <v>1.6182279000000008</v>
      </c>
      <c r="K82">
        <f t="shared" si="4"/>
        <v>2.4972880578236274</v>
      </c>
      <c r="L82">
        <f ca="1">VLOOKUP(F82,'UTPM2 (bench)'!$N$1:$S$7,4,FALSE)</f>
        <v>2.7312288656233776</v>
      </c>
      <c r="M82">
        <f ca="1">VLOOKUP(F82,'UTPM2 (bench)'!$N$1:$S$7,5,FALSE)</f>
        <v>4.7765533984622142</v>
      </c>
      <c r="N82" t="b">
        <f t="shared" ca="1" si="5"/>
        <v>0</v>
      </c>
    </row>
    <row r="83" spans="1:14" hidden="1" x14ac:dyDescent="0.25">
      <c r="A83">
        <v>82</v>
      </c>
      <c r="B83" t="s">
        <v>4582</v>
      </c>
      <c r="C83" t="s">
        <v>4669</v>
      </c>
      <c r="D83" t="s">
        <v>4670</v>
      </c>
      <c r="E83" t="s">
        <v>37</v>
      </c>
      <c r="F83" t="s">
        <v>9</v>
      </c>
      <c r="G83" t="s">
        <v>1826</v>
      </c>
      <c r="H83" s="4">
        <v>64.158762800000005</v>
      </c>
      <c r="I83">
        <v>63.181181000000002</v>
      </c>
      <c r="J83" s="5">
        <f t="shared" si="3"/>
        <v>0.97758180000000294</v>
      </c>
      <c r="K83">
        <f t="shared" si="4"/>
        <v>1.5472673738086709</v>
      </c>
      <c r="L83">
        <f ca="1">VLOOKUP(F83,'UTPM2 (bench)'!$N$1:$S$7,4,FALSE)</f>
        <v>2.5356951463904709</v>
      </c>
      <c r="M83">
        <f ca="1">VLOOKUP(F83,'UTPM2 (bench)'!$N$1:$S$7,5,FALSE)</f>
        <v>4.3759186346640027</v>
      </c>
      <c r="N83" t="b">
        <f t="shared" ca="1" si="5"/>
        <v>0</v>
      </c>
    </row>
    <row r="84" spans="1:14" hidden="1" x14ac:dyDescent="0.25">
      <c r="A84">
        <v>83</v>
      </c>
      <c r="B84" t="s">
        <v>4582</v>
      </c>
      <c r="C84" t="s">
        <v>4669</v>
      </c>
      <c r="D84" t="s">
        <v>4670</v>
      </c>
      <c r="E84" t="s">
        <v>37</v>
      </c>
      <c r="F84" t="s">
        <v>11</v>
      </c>
      <c r="G84" t="s">
        <v>1827</v>
      </c>
      <c r="H84" s="4">
        <v>64.158762800000005</v>
      </c>
      <c r="I84">
        <v>63.181181000000002</v>
      </c>
      <c r="J84" s="5">
        <f t="shared" si="3"/>
        <v>0.97758180000000294</v>
      </c>
      <c r="K84">
        <f t="shared" si="4"/>
        <v>1.5472673738086709</v>
      </c>
      <c r="L84">
        <f ca="1">VLOOKUP(F84,'UTPM2 (bench)'!$N$1:$S$7,4,FALSE)</f>
        <v>2.7312288656233776</v>
      </c>
      <c r="M84">
        <f ca="1">VLOOKUP(F84,'UTPM2 (bench)'!$N$1:$S$7,5,FALSE)</f>
        <v>4.7765533984622142</v>
      </c>
      <c r="N84" t="b">
        <f t="shared" ca="1" si="5"/>
        <v>0</v>
      </c>
    </row>
    <row r="85" spans="1:14" hidden="1" x14ac:dyDescent="0.25">
      <c r="A85">
        <v>84</v>
      </c>
      <c r="B85" t="s">
        <v>4582</v>
      </c>
      <c r="C85" t="s">
        <v>4671</v>
      </c>
      <c r="D85" t="s">
        <v>4672</v>
      </c>
      <c r="E85" t="s">
        <v>37</v>
      </c>
      <c r="F85" t="s">
        <v>7</v>
      </c>
      <c r="G85" t="s">
        <v>1826</v>
      </c>
      <c r="H85" s="4">
        <v>64.265249100000005</v>
      </c>
      <c r="I85">
        <v>64.158762800000005</v>
      </c>
      <c r="J85" s="5">
        <f t="shared" si="3"/>
        <v>0.10648630000000026</v>
      </c>
      <c r="K85">
        <f t="shared" si="4"/>
        <v>0.16597311941931686</v>
      </c>
      <c r="L85">
        <f ca="1">VLOOKUP(F85,'UTPM2 (bench)'!$N$1:$S$7,4,FALSE)</f>
        <v>2.507771207129156</v>
      </c>
      <c r="M85">
        <f ca="1">VLOOKUP(F85,'UTPM2 (bench)'!$N$1:$S$7,5,FALSE)</f>
        <v>4.3460349658295359</v>
      </c>
      <c r="N85" t="b">
        <f t="shared" ca="1" si="5"/>
        <v>0</v>
      </c>
    </row>
    <row r="86" spans="1:14" hidden="1" x14ac:dyDescent="0.25">
      <c r="A86">
        <v>85</v>
      </c>
      <c r="B86" t="s">
        <v>4582</v>
      </c>
      <c r="C86" t="s">
        <v>4673</v>
      </c>
      <c r="D86" t="s">
        <v>4674</v>
      </c>
      <c r="E86" t="s">
        <v>37</v>
      </c>
      <c r="F86" t="s">
        <v>7</v>
      </c>
      <c r="G86" t="s">
        <v>1826</v>
      </c>
      <c r="H86" s="4">
        <v>63.491838000000001</v>
      </c>
      <c r="I86">
        <v>64.265249100000005</v>
      </c>
      <c r="J86" s="5">
        <f t="shared" si="3"/>
        <v>0.77341110000000413</v>
      </c>
      <c r="K86">
        <f t="shared" si="4"/>
        <v>1.2034670538606906</v>
      </c>
      <c r="L86">
        <f ca="1">VLOOKUP(F86,'UTPM2 (bench)'!$N$1:$S$7,4,FALSE)</f>
        <v>2.507771207129156</v>
      </c>
      <c r="M86">
        <f ca="1">VLOOKUP(F86,'UTPM2 (bench)'!$N$1:$S$7,5,FALSE)</f>
        <v>4.3460349658295359</v>
      </c>
      <c r="N86" t="b">
        <f t="shared" ca="1" si="5"/>
        <v>0</v>
      </c>
    </row>
    <row r="87" spans="1:14" hidden="1" x14ac:dyDescent="0.25">
      <c r="A87">
        <v>86</v>
      </c>
      <c r="B87" t="s">
        <v>4582</v>
      </c>
      <c r="C87" t="s">
        <v>4673</v>
      </c>
      <c r="D87" t="s">
        <v>4674</v>
      </c>
      <c r="E87" t="s">
        <v>37</v>
      </c>
      <c r="F87" t="s">
        <v>12</v>
      </c>
      <c r="G87" t="s">
        <v>1827</v>
      </c>
      <c r="H87" s="4">
        <v>63.491838000000001</v>
      </c>
      <c r="I87">
        <v>64.158762800000005</v>
      </c>
      <c r="J87" s="5">
        <f t="shared" si="3"/>
        <v>0.66692480000000387</v>
      </c>
      <c r="K87">
        <f t="shared" si="4"/>
        <v>1.0394913662518501</v>
      </c>
      <c r="L87">
        <f ca="1">VLOOKUP(F87,'UTPM2 (bench)'!$N$1:$S$7,4,FALSE)</f>
        <v>2.4076585178036396</v>
      </c>
      <c r="M87">
        <f ca="1">VLOOKUP(F87,'UTPM2 (bench)'!$N$1:$S$7,5,FALSE)</f>
        <v>4.1514980989394621</v>
      </c>
      <c r="N87" t="b">
        <f t="shared" ca="1" si="5"/>
        <v>0</v>
      </c>
    </row>
    <row r="88" spans="1:14" hidden="1" x14ac:dyDescent="0.25">
      <c r="A88">
        <v>87</v>
      </c>
      <c r="B88" t="s">
        <v>4582</v>
      </c>
      <c r="C88" t="s">
        <v>4675</v>
      </c>
      <c r="D88" t="s">
        <v>4676</v>
      </c>
      <c r="E88" t="s">
        <v>37</v>
      </c>
      <c r="F88" t="s">
        <v>7</v>
      </c>
      <c r="G88" t="s">
        <v>1826</v>
      </c>
      <c r="H88" s="4">
        <v>63.542783700000001</v>
      </c>
      <c r="I88">
        <v>63.491838000000001</v>
      </c>
      <c r="J88" s="5">
        <f t="shared" si="3"/>
        <v>5.0945699999999761E-2</v>
      </c>
      <c r="K88">
        <f t="shared" si="4"/>
        <v>8.0239762471516041E-2</v>
      </c>
      <c r="L88">
        <f ca="1">VLOOKUP(F88,'UTPM2 (bench)'!$N$1:$S$7,4,FALSE)</f>
        <v>2.507771207129156</v>
      </c>
      <c r="M88">
        <f ca="1">VLOOKUP(F88,'UTPM2 (bench)'!$N$1:$S$7,5,FALSE)</f>
        <v>4.3460349658295359</v>
      </c>
      <c r="N88" t="b">
        <f t="shared" ca="1" si="5"/>
        <v>0</v>
      </c>
    </row>
    <row r="89" spans="1:14" hidden="1" x14ac:dyDescent="0.25">
      <c r="A89">
        <v>88</v>
      </c>
      <c r="B89" t="s">
        <v>4582</v>
      </c>
      <c r="C89" t="s">
        <v>4675</v>
      </c>
      <c r="D89" t="s">
        <v>4676</v>
      </c>
      <c r="E89" t="s">
        <v>37</v>
      </c>
      <c r="F89" t="s">
        <v>12</v>
      </c>
      <c r="G89" t="s">
        <v>1827</v>
      </c>
      <c r="H89" s="4">
        <v>63.542783700000001</v>
      </c>
      <c r="I89">
        <v>63.491838000000001</v>
      </c>
      <c r="J89" s="5">
        <f t="shared" si="3"/>
        <v>5.0945699999999761E-2</v>
      </c>
      <c r="K89">
        <f t="shared" si="4"/>
        <v>8.0239762471516041E-2</v>
      </c>
      <c r="L89">
        <f ca="1">VLOOKUP(F89,'UTPM2 (bench)'!$N$1:$S$7,4,FALSE)</f>
        <v>2.4076585178036396</v>
      </c>
      <c r="M89">
        <f ca="1">VLOOKUP(F89,'UTPM2 (bench)'!$N$1:$S$7,5,FALSE)</f>
        <v>4.1514980989394621</v>
      </c>
      <c r="N89" t="b">
        <f t="shared" ca="1" si="5"/>
        <v>0</v>
      </c>
    </row>
    <row r="90" spans="1:14" hidden="1" x14ac:dyDescent="0.25">
      <c r="A90">
        <v>89</v>
      </c>
      <c r="B90" t="s">
        <v>4582</v>
      </c>
      <c r="C90" t="s">
        <v>4677</v>
      </c>
      <c r="D90" t="s">
        <v>4678</v>
      </c>
      <c r="E90" t="s">
        <v>37</v>
      </c>
      <c r="F90" t="s">
        <v>8</v>
      </c>
      <c r="G90" t="s">
        <v>1826</v>
      </c>
      <c r="H90" s="4">
        <v>64.056707799999998</v>
      </c>
      <c r="I90">
        <v>63.542783700000001</v>
      </c>
      <c r="J90" s="5">
        <f t="shared" si="3"/>
        <v>0.513924099999997</v>
      </c>
      <c r="K90">
        <f t="shared" si="4"/>
        <v>0.80878436554865163</v>
      </c>
      <c r="L90">
        <f ca="1">VLOOKUP(F90,'UTPM2 (bench)'!$N$1:$S$7,4,FALSE)</f>
        <v>2.4081200091877863</v>
      </c>
      <c r="M90">
        <f ca="1">VLOOKUP(F90,'UTPM2 (bench)'!$N$1:$S$7,5,FALSE)</f>
        <v>4.1443530369693962</v>
      </c>
      <c r="N90" t="b">
        <f t="shared" ca="1" si="5"/>
        <v>0</v>
      </c>
    </row>
    <row r="91" spans="1:14" hidden="1" x14ac:dyDescent="0.25">
      <c r="A91">
        <v>90</v>
      </c>
      <c r="B91" t="s">
        <v>4582</v>
      </c>
      <c r="C91" t="s">
        <v>4677</v>
      </c>
      <c r="D91" t="s">
        <v>4678</v>
      </c>
      <c r="E91" t="s">
        <v>37</v>
      </c>
      <c r="F91" t="s">
        <v>11</v>
      </c>
      <c r="G91" t="s">
        <v>1827</v>
      </c>
      <c r="H91" s="4">
        <v>64.056707799999998</v>
      </c>
      <c r="I91">
        <v>63.542783700000001</v>
      </c>
      <c r="J91" s="5">
        <f t="shared" si="3"/>
        <v>0.513924099999997</v>
      </c>
      <c r="K91">
        <f t="shared" si="4"/>
        <v>0.80878436554865163</v>
      </c>
      <c r="L91">
        <f ca="1">VLOOKUP(F91,'UTPM2 (bench)'!$N$1:$S$7,4,FALSE)</f>
        <v>2.7312288656233776</v>
      </c>
      <c r="M91">
        <f ca="1">VLOOKUP(F91,'UTPM2 (bench)'!$N$1:$S$7,5,FALSE)</f>
        <v>4.7765533984622142</v>
      </c>
      <c r="N91" t="b">
        <f t="shared" ca="1" si="5"/>
        <v>0</v>
      </c>
    </row>
    <row r="92" spans="1:14" hidden="1" x14ac:dyDescent="0.25">
      <c r="A92">
        <v>91</v>
      </c>
      <c r="B92" t="s">
        <v>4582</v>
      </c>
      <c r="C92" t="s">
        <v>4679</v>
      </c>
      <c r="D92" t="s">
        <v>4680</v>
      </c>
      <c r="E92" t="s">
        <v>37</v>
      </c>
      <c r="F92" t="s">
        <v>7</v>
      </c>
      <c r="G92" t="s">
        <v>1826</v>
      </c>
      <c r="H92" s="4">
        <v>62.934756200000002</v>
      </c>
      <c r="I92">
        <v>63.872881700000001</v>
      </c>
      <c r="J92" s="5">
        <f t="shared" si="3"/>
        <v>0.93812549999999817</v>
      </c>
      <c r="K92">
        <f t="shared" si="4"/>
        <v>1.4687383362570257</v>
      </c>
      <c r="L92">
        <f ca="1">VLOOKUP(F92,'UTPM2 (bench)'!$N$1:$S$7,4,FALSE)</f>
        <v>2.507771207129156</v>
      </c>
      <c r="M92">
        <f ca="1">VLOOKUP(F92,'UTPM2 (bench)'!$N$1:$S$7,5,FALSE)</f>
        <v>4.3460349658295359</v>
      </c>
      <c r="N92" t="b">
        <f t="shared" ca="1" si="5"/>
        <v>0</v>
      </c>
    </row>
    <row r="93" spans="1:14" hidden="1" x14ac:dyDescent="0.25">
      <c r="A93">
        <v>92</v>
      </c>
      <c r="B93" t="s">
        <v>4582</v>
      </c>
      <c r="C93" t="s">
        <v>4679</v>
      </c>
      <c r="D93" t="s">
        <v>4680</v>
      </c>
      <c r="E93" t="s">
        <v>37</v>
      </c>
      <c r="F93" t="s">
        <v>12</v>
      </c>
      <c r="G93" t="s">
        <v>1827</v>
      </c>
      <c r="H93" s="4">
        <v>62.934756200000002</v>
      </c>
      <c r="I93">
        <v>63.872881700000001</v>
      </c>
      <c r="J93" s="5">
        <f t="shared" si="3"/>
        <v>0.93812549999999817</v>
      </c>
      <c r="K93">
        <f t="shared" si="4"/>
        <v>1.4687383362570257</v>
      </c>
      <c r="L93">
        <f ca="1">VLOOKUP(F93,'UTPM2 (bench)'!$N$1:$S$7,4,FALSE)</f>
        <v>2.4076585178036396</v>
      </c>
      <c r="M93">
        <f ca="1">VLOOKUP(F93,'UTPM2 (bench)'!$N$1:$S$7,5,FALSE)</f>
        <v>4.1514980989394621</v>
      </c>
      <c r="N93" t="b">
        <f t="shared" ca="1" si="5"/>
        <v>0</v>
      </c>
    </row>
    <row r="94" spans="1:14" hidden="1" x14ac:dyDescent="0.25">
      <c r="A94">
        <v>93</v>
      </c>
      <c r="B94" t="s">
        <v>4582</v>
      </c>
      <c r="C94" t="s">
        <v>4681</v>
      </c>
      <c r="D94" t="s">
        <v>4682</v>
      </c>
      <c r="E94" t="s">
        <v>37</v>
      </c>
      <c r="F94" t="s">
        <v>9</v>
      </c>
      <c r="G94" t="s">
        <v>1826</v>
      </c>
      <c r="H94" s="4">
        <v>64.425949000000003</v>
      </c>
      <c r="I94">
        <v>62.934756200000002</v>
      </c>
      <c r="J94" s="5">
        <f t="shared" si="3"/>
        <v>1.4911928000000003</v>
      </c>
      <c r="K94">
        <f t="shared" si="4"/>
        <v>2.3694265141206667</v>
      </c>
      <c r="L94">
        <f ca="1">VLOOKUP(F94,'UTPM2 (bench)'!$N$1:$S$7,4,FALSE)</f>
        <v>2.5356951463904709</v>
      </c>
      <c r="M94">
        <f ca="1">VLOOKUP(F94,'UTPM2 (bench)'!$N$1:$S$7,5,FALSE)</f>
        <v>4.3759186346640027</v>
      </c>
      <c r="N94" t="b">
        <f t="shared" ca="1" si="5"/>
        <v>0</v>
      </c>
    </row>
    <row r="95" spans="1:14" hidden="1" x14ac:dyDescent="0.25">
      <c r="A95">
        <v>94</v>
      </c>
      <c r="B95" t="s">
        <v>4582</v>
      </c>
      <c r="C95" t="s">
        <v>4681</v>
      </c>
      <c r="D95" t="s">
        <v>4682</v>
      </c>
      <c r="E95" t="s">
        <v>37</v>
      </c>
      <c r="F95" t="s">
        <v>12</v>
      </c>
      <c r="G95" t="s">
        <v>1827</v>
      </c>
      <c r="H95" s="4">
        <v>64.425949000000003</v>
      </c>
      <c r="I95">
        <v>62.934756200000002</v>
      </c>
      <c r="J95" s="5">
        <f t="shared" si="3"/>
        <v>1.4911928000000003</v>
      </c>
      <c r="K95">
        <f t="shared" si="4"/>
        <v>2.3694265141206667</v>
      </c>
      <c r="L95">
        <f ca="1">VLOOKUP(F95,'UTPM2 (bench)'!$N$1:$S$7,4,FALSE)</f>
        <v>2.4076585178036396</v>
      </c>
      <c r="M95">
        <f ca="1">VLOOKUP(F95,'UTPM2 (bench)'!$N$1:$S$7,5,FALSE)</f>
        <v>4.1514980989394621</v>
      </c>
      <c r="N95" t="b">
        <f t="shared" ca="1" si="5"/>
        <v>0</v>
      </c>
    </row>
    <row r="96" spans="1:14" hidden="1" x14ac:dyDescent="0.25">
      <c r="A96">
        <v>95</v>
      </c>
      <c r="B96" t="s">
        <v>4582</v>
      </c>
      <c r="C96" t="s">
        <v>4683</v>
      </c>
      <c r="D96" t="s">
        <v>4684</v>
      </c>
      <c r="E96" t="s">
        <v>37</v>
      </c>
      <c r="F96" t="s">
        <v>10</v>
      </c>
      <c r="G96" t="s">
        <v>1827</v>
      </c>
      <c r="H96" s="4">
        <v>62.333582200000002</v>
      </c>
      <c r="I96">
        <v>64.425949000000003</v>
      </c>
      <c r="J96" s="5">
        <f t="shared" si="3"/>
        <v>2.0923668000000006</v>
      </c>
      <c r="K96">
        <f t="shared" si="4"/>
        <v>3.2477081556066802</v>
      </c>
      <c r="L96">
        <f ca="1">VLOOKUP(F96,'UTPM2 (bench)'!$N$1:$S$7,4,FALSE)</f>
        <v>2.2612618003420768</v>
      </c>
      <c r="M96">
        <f ca="1">VLOOKUP(F96,'UTPM2 (bench)'!$N$1:$S$7,5,FALSE)</f>
        <v>3.8819004826301535</v>
      </c>
      <c r="N96" t="b">
        <f t="shared" ca="1" si="5"/>
        <v>0</v>
      </c>
    </row>
    <row r="97" spans="1:14" hidden="1" x14ac:dyDescent="0.25">
      <c r="A97">
        <v>96</v>
      </c>
      <c r="B97" t="s">
        <v>4582</v>
      </c>
      <c r="C97" t="s">
        <v>4685</v>
      </c>
      <c r="D97" t="s">
        <v>4686</v>
      </c>
      <c r="E97" t="s">
        <v>37</v>
      </c>
      <c r="F97" t="s">
        <v>7</v>
      </c>
      <c r="G97" t="s">
        <v>1826</v>
      </c>
      <c r="H97" s="4">
        <v>64.739129800000001</v>
      </c>
      <c r="I97">
        <v>64.419270699999998</v>
      </c>
      <c r="J97" s="5">
        <f t="shared" si="3"/>
        <v>0.31985910000000217</v>
      </c>
      <c r="K97">
        <f t="shared" si="4"/>
        <v>0.49652704311041229</v>
      </c>
      <c r="L97">
        <f ca="1">VLOOKUP(F97,'UTPM2 (bench)'!$N$1:$S$7,4,FALSE)</f>
        <v>2.507771207129156</v>
      </c>
      <c r="M97">
        <f ca="1">VLOOKUP(F97,'UTPM2 (bench)'!$N$1:$S$7,5,FALSE)</f>
        <v>4.3460349658295359</v>
      </c>
      <c r="N97" t="b">
        <f t="shared" ca="1" si="5"/>
        <v>0</v>
      </c>
    </row>
    <row r="98" spans="1:14" hidden="1" x14ac:dyDescent="0.25">
      <c r="A98">
        <v>97</v>
      </c>
      <c r="B98" t="s">
        <v>4582</v>
      </c>
      <c r="C98" t="s">
        <v>4687</v>
      </c>
      <c r="D98" t="s">
        <v>4688</v>
      </c>
      <c r="E98" t="s">
        <v>37</v>
      </c>
      <c r="F98" t="s">
        <v>8</v>
      </c>
      <c r="G98" t="s">
        <v>1826</v>
      </c>
      <c r="H98" s="4">
        <v>64.460679099999993</v>
      </c>
      <c r="I98">
        <v>64.739129800000001</v>
      </c>
      <c r="J98" s="5">
        <f t="shared" si="3"/>
        <v>0.2784507000000076</v>
      </c>
      <c r="K98">
        <f t="shared" si="4"/>
        <v>0.43011189810587724</v>
      </c>
      <c r="L98">
        <f ca="1">VLOOKUP(F98,'UTPM2 (bench)'!$N$1:$S$7,4,FALSE)</f>
        <v>2.4081200091877863</v>
      </c>
      <c r="M98">
        <f ca="1">VLOOKUP(F98,'UTPM2 (bench)'!$N$1:$S$7,5,FALSE)</f>
        <v>4.1443530369693962</v>
      </c>
      <c r="N98" t="b">
        <f t="shared" ca="1" si="5"/>
        <v>0</v>
      </c>
    </row>
    <row r="99" spans="1:14" hidden="1" x14ac:dyDescent="0.25">
      <c r="A99">
        <v>98</v>
      </c>
      <c r="B99" t="s">
        <v>4582</v>
      </c>
      <c r="C99" t="s">
        <v>4687</v>
      </c>
      <c r="D99" t="s">
        <v>4688</v>
      </c>
      <c r="E99" t="s">
        <v>37</v>
      </c>
      <c r="F99" t="s">
        <v>10</v>
      </c>
      <c r="G99" t="s">
        <v>1827</v>
      </c>
      <c r="H99" s="4">
        <v>64.460679099999993</v>
      </c>
      <c r="I99">
        <v>64.739129800000001</v>
      </c>
      <c r="J99" s="5">
        <f t="shared" si="3"/>
        <v>0.2784507000000076</v>
      </c>
      <c r="K99">
        <f t="shared" si="4"/>
        <v>0.43011189810587724</v>
      </c>
      <c r="L99">
        <f ca="1">VLOOKUP(F99,'UTPM2 (bench)'!$N$1:$S$7,4,FALSE)</f>
        <v>2.2612618003420768</v>
      </c>
      <c r="M99">
        <f ca="1">VLOOKUP(F99,'UTPM2 (bench)'!$N$1:$S$7,5,FALSE)</f>
        <v>3.8819004826301535</v>
      </c>
      <c r="N99" t="b">
        <f t="shared" ca="1" si="5"/>
        <v>0</v>
      </c>
    </row>
    <row r="100" spans="1:14" hidden="1" x14ac:dyDescent="0.25">
      <c r="A100">
        <v>99</v>
      </c>
      <c r="B100" t="s">
        <v>4582</v>
      </c>
      <c r="C100" t="s">
        <v>4689</v>
      </c>
      <c r="D100" t="s">
        <v>4690</v>
      </c>
      <c r="E100" t="s">
        <v>37</v>
      </c>
      <c r="F100" t="s">
        <v>9</v>
      </c>
      <c r="G100" t="s">
        <v>1826</v>
      </c>
      <c r="H100" s="4">
        <v>63.954731600000002</v>
      </c>
      <c r="I100">
        <v>64.460679099999993</v>
      </c>
      <c r="J100" s="5">
        <f t="shared" si="3"/>
        <v>0.50594749999999067</v>
      </c>
      <c r="K100">
        <f t="shared" si="4"/>
        <v>0.78489322027634478</v>
      </c>
      <c r="L100">
        <f ca="1">VLOOKUP(F100,'UTPM2 (bench)'!$N$1:$S$7,4,FALSE)</f>
        <v>2.5356951463904709</v>
      </c>
      <c r="M100">
        <f ca="1">VLOOKUP(F100,'UTPM2 (bench)'!$N$1:$S$7,5,FALSE)</f>
        <v>4.3759186346640027</v>
      </c>
      <c r="N100" t="b">
        <f t="shared" ca="1" si="5"/>
        <v>0</v>
      </c>
    </row>
    <row r="101" spans="1:14" hidden="1" x14ac:dyDescent="0.25">
      <c r="A101">
        <v>100</v>
      </c>
      <c r="B101" t="s">
        <v>4582</v>
      </c>
      <c r="C101" t="s">
        <v>4689</v>
      </c>
      <c r="D101" t="s">
        <v>4690</v>
      </c>
      <c r="E101" t="s">
        <v>37</v>
      </c>
      <c r="F101" t="s">
        <v>10</v>
      </c>
      <c r="G101" t="s">
        <v>1827</v>
      </c>
      <c r="H101" s="4">
        <v>63.954731600000002</v>
      </c>
      <c r="I101">
        <v>64.460679099999993</v>
      </c>
      <c r="J101" s="5">
        <f t="shared" si="3"/>
        <v>0.50594749999999067</v>
      </c>
      <c r="K101">
        <f t="shared" si="4"/>
        <v>0.78489322027634478</v>
      </c>
      <c r="L101">
        <f ca="1">VLOOKUP(F101,'UTPM2 (bench)'!$N$1:$S$7,4,FALSE)</f>
        <v>2.2612618003420768</v>
      </c>
      <c r="M101">
        <f ca="1">VLOOKUP(F101,'UTPM2 (bench)'!$N$1:$S$7,5,FALSE)</f>
        <v>3.8819004826301535</v>
      </c>
      <c r="N101" t="b">
        <f t="shared" ca="1" si="5"/>
        <v>0</v>
      </c>
    </row>
    <row r="102" spans="1:14" hidden="1" x14ac:dyDescent="0.25">
      <c r="A102">
        <v>101</v>
      </c>
      <c r="B102" t="s">
        <v>4582</v>
      </c>
      <c r="C102" t="s">
        <v>4691</v>
      </c>
      <c r="D102" t="s">
        <v>4692</v>
      </c>
      <c r="E102" t="s">
        <v>37</v>
      </c>
      <c r="F102" t="s">
        <v>12</v>
      </c>
      <c r="G102" t="s">
        <v>1827</v>
      </c>
      <c r="H102" s="4">
        <v>64.3304945</v>
      </c>
      <c r="I102">
        <v>63.848405900000003</v>
      </c>
      <c r="J102" s="5">
        <f t="shared" si="3"/>
        <v>0.48208859999999731</v>
      </c>
      <c r="K102">
        <f t="shared" si="4"/>
        <v>0.75505189707484499</v>
      </c>
      <c r="L102">
        <f ca="1">VLOOKUP(F102,'UTPM2 (bench)'!$N$1:$S$7,4,FALSE)</f>
        <v>2.4076585178036396</v>
      </c>
      <c r="M102">
        <f ca="1">VLOOKUP(F102,'UTPM2 (bench)'!$N$1:$S$7,5,FALSE)</f>
        <v>4.1514980989394621</v>
      </c>
      <c r="N102" t="b">
        <f t="shared" ca="1" si="5"/>
        <v>0</v>
      </c>
    </row>
    <row r="103" spans="1:14" hidden="1" x14ac:dyDescent="0.25">
      <c r="A103">
        <v>102</v>
      </c>
      <c r="B103" t="s">
        <v>4582</v>
      </c>
      <c r="C103" t="s">
        <v>4693</v>
      </c>
      <c r="D103" t="s">
        <v>4694</v>
      </c>
      <c r="E103" t="s">
        <v>37</v>
      </c>
      <c r="F103" t="s">
        <v>8</v>
      </c>
      <c r="G103" t="s">
        <v>1826</v>
      </c>
      <c r="H103" s="4">
        <v>64.609089100000006</v>
      </c>
      <c r="I103">
        <v>63.848405900000003</v>
      </c>
      <c r="J103" s="5">
        <f t="shared" si="3"/>
        <v>0.76068320000000256</v>
      </c>
      <c r="K103">
        <f t="shared" si="4"/>
        <v>1.1913894940327752</v>
      </c>
      <c r="L103">
        <f ca="1">VLOOKUP(F103,'UTPM2 (bench)'!$N$1:$S$7,4,FALSE)</f>
        <v>2.4081200091877863</v>
      </c>
      <c r="M103">
        <f ca="1">VLOOKUP(F103,'UTPM2 (bench)'!$N$1:$S$7,5,FALSE)</f>
        <v>4.1443530369693962</v>
      </c>
      <c r="N103" t="b">
        <f t="shared" ca="1" si="5"/>
        <v>0</v>
      </c>
    </row>
    <row r="104" spans="1:14" hidden="1" x14ac:dyDescent="0.25">
      <c r="A104">
        <v>103</v>
      </c>
      <c r="B104" t="s">
        <v>4582</v>
      </c>
      <c r="C104" t="s">
        <v>4695</v>
      </c>
      <c r="D104" t="s">
        <v>4696</v>
      </c>
      <c r="E104" t="s">
        <v>37</v>
      </c>
      <c r="F104" t="s">
        <v>7</v>
      </c>
      <c r="G104" t="s">
        <v>1826</v>
      </c>
      <c r="H104" s="4">
        <v>62.947844000000003</v>
      </c>
      <c r="I104">
        <v>63.423881199999997</v>
      </c>
      <c r="J104" s="5">
        <f t="shared" si="3"/>
        <v>0.47603719999999328</v>
      </c>
      <c r="K104">
        <f t="shared" si="4"/>
        <v>0.75056459963221756</v>
      </c>
      <c r="L104">
        <f ca="1">VLOOKUP(F104,'UTPM2 (bench)'!$N$1:$S$7,4,FALSE)</f>
        <v>2.507771207129156</v>
      </c>
      <c r="M104">
        <f ca="1">VLOOKUP(F104,'UTPM2 (bench)'!$N$1:$S$7,5,FALSE)</f>
        <v>4.3460349658295359</v>
      </c>
      <c r="N104" t="b">
        <f t="shared" ca="1" si="5"/>
        <v>0</v>
      </c>
    </row>
    <row r="105" spans="1:14" hidden="1" x14ac:dyDescent="0.25">
      <c r="A105">
        <v>104</v>
      </c>
      <c r="B105" t="s">
        <v>4582</v>
      </c>
      <c r="C105" t="s">
        <v>4695</v>
      </c>
      <c r="D105" t="s">
        <v>4696</v>
      </c>
      <c r="E105" t="s">
        <v>37</v>
      </c>
      <c r="F105" t="s">
        <v>10</v>
      </c>
      <c r="G105" t="s">
        <v>1827</v>
      </c>
      <c r="H105" s="4">
        <v>62.947844000000003</v>
      </c>
      <c r="I105">
        <v>63.423881199999997</v>
      </c>
      <c r="J105" s="5">
        <f t="shared" si="3"/>
        <v>0.47603719999999328</v>
      </c>
      <c r="K105">
        <f t="shared" si="4"/>
        <v>0.75056459963221756</v>
      </c>
      <c r="L105">
        <f ca="1">VLOOKUP(F105,'UTPM2 (bench)'!$N$1:$S$7,4,FALSE)</f>
        <v>2.2612618003420768</v>
      </c>
      <c r="M105">
        <f ca="1">VLOOKUP(F105,'UTPM2 (bench)'!$N$1:$S$7,5,FALSE)</f>
        <v>3.8819004826301535</v>
      </c>
      <c r="N105" t="b">
        <f t="shared" ca="1" si="5"/>
        <v>0</v>
      </c>
    </row>
    <row r="106" spans="1:14" hidden="1" x14ac:dyDescent="0.25">
      <c r="A106">
        <v>105</v>
      </c>
      <c r="B106" t="s">
        <v>4582</v>
      </c>
      <c r="C106" t="s">
        <v>4697</v>
      </c>
      <c r="D106" t="s">
        <v>4698</v>
      </c>
      <c r="E106" t="s">
        <v>37</v>
      </c>
      <c r="F106" t="s">
        <v>9</v>
      </c>
      <c r="G106" t="s">
        <v>1826</v>
      </c>
      <c r="H106" s="4">
        <v>63.396869700000003</v>
      </c>
      <c r="I106">
        <v>62.947844000000003</v>
      </c>
      <c r="J106" s="5">
        <f t="shared" si="3"/>
        <v>0.44902569999999997</v>
      </c>
      <c r="K106">
        <f t="shared" si="4"/>
        <v>0.71332975280297117</v>
      </c>
      <c r="L106">
        <f ca="1">VLOOKUP(F106,'UTPM2 (bench)'!$N$1:$S$7,4,FALSE)</f>
        <v>2.5356951463904709</v>
      </c>
      <c r="M106">
        <f ca="1">VLOOKUP(F106,'UTPM2 (bench)'!$N$1:$S$7,5,FALSE)</f>
        <v>4.3759186346640027</v>
      </c>
      <c r="N106" t="b">
        <f t="shared" ca="1" si="5"/>
        <v>0</v>
      </c>
    </row>
    <row r="107" spans="1:14" hidden="1" x14ac:dyDescent="0.25">
      <c r="A107">
        <v>106</v>
      </c>
      <c r="B107" t="s">
        <v>4582</v>
      </c>
      <c r="C107" t="s">
        <v>4697</v>
      </c>
      <c r="D107" t="s">
        <v>4698</v>
      </c>
      <c r="E107" t="s">
        <v>37</v>
      </c>
      <c r="F107" t="s">
        <v>11</v>
      </c>
      <c r="G107" t="s">
        <v>1827</v>
      </c>
      <c r="H107" s="4">
        <v>63.396869700000003</v>
      </c>
      <c r="I107">
        <v>62.947844000000003</v>
      </c>
      <c r="J107" s="5">
        <f t="shared" si="3"/>
        <v>0.44902569999999997</v>
      </c>
      <c r="K107">
        <f t="shared" si="4"/>
        <v>0.71332975280297117</v>
      </c>
      <c r="L107">
        <f ca="1">VLOOKUP(F107,'UTPM2 (bench)'!$N$1:$S$7,4,FALSE)</f>
        <v>2.7312288656233776</v>
      </c>
      <c r="M107">
        <f ca="1">VLOOKUP(F107,'UTPM2 (bench)'!$N$1:$S$7,5,FALSE)</f>
        <v>4.7765533984622142</v>
      </c>
      <c r="N107" t="b">
        <f t="shared" ca="1" si="5"/>
        <v>0</v>
      </c>
    </row>
    <row r="108" spans="1:14" hidden="1" x14ac:dyDescent="0.25">
      <c r="A108">
        <v>107</v>
      </c>
      <c r="B108" t="s">
        <v>4582</v>
      </c>
      <c r="C108" t="s">
        <v>4699</v>
      </c>
      <c r="D108" t="s">
        <v>4700</v>
      </c>
      <c r="E108" t="s">
        <v>37</v>
      </c>
      <c r="F108" t="s">
        <v>8</v>
      </c>
      <c r="G108" t="s">
        <v>1826</v>
      </c>
      <c r="H108" s="4">
        <v>64.365033299999993</v>
      </c>
      <c r="I108">
        <v>63.396869700000003</v>
      </c>
      <c r="J108" s="5">
        <f t="shared" si="3"/>
        <v>0.9681635999999898</v>
      </c>
      <c r="K108">
        <f t="shared" si="4"/>
        <v>1.5271473253828332</v>
      </c>
      <c r="L108">
        <f ca="1">VLOOKUP(F108,'UTPM2 (bench)'!$N$1:$S$7,4,FALSE)</f>
        <v>2.4081200091877863</v>
      </c>
      <c r="M108">
        <f ca="1">VLOOKUP(F108,'UTPM2 (bench)'!$N$1:$S$7,5,FALSE)</f>
        <v>4.1443530369693962</v>
      </c>
      <c r="N108" t="b">
        <f t="shared" ca="1" si="5"/>
        <v>0</v>
      </c>
    </row>
    <row r="109" spans="1:14" hidden="1" x14ac:dyDescent="0.25">
      <c r="A109">
        <v>108</v>
      </c>
      <c r="B109" t="s">
        <v>4582</v>
      </c>
      <c r="C109" t="s">
        <v>4699</v>
      </c>
      <c r="D109" t="s">
        <v>4700</v>
      </c>
      <c r="E109" t="s">
        <v>37</v>
      </c>
      <c r="F109" t="s">
        <v>12</v>
      </c>
      <c r="G109" t="s">
        <v>1827</v>
      </c>
      <c r="H109" s="4">
        <v>64.365033299999993</v>
      </c>
      <c r="I109">
        <v>63.396869700000003</v>
      </c>
      <c r="J109" s="5">
        <f t="shared" si="3"/>
        <v>0.9681635999999898</v>
      </c>
      <c r="K109">
        <f t="shared" si="4"/>
        <v>1.5271473253828332</v>
      </c>
      <c r="L109">
        <f ca="1">VLOOKUP(F109,'UTPM2 (bench)'!$N$1:$S$7,4,FALSE)</f>
        <v>2.4076585178036396</v>
      </c>
      <c r="M109">
        <f ca="1">VLOOKUP(F109,'UTPM2 (bench)'!$N$1:$S$7,5,FALSE)</f>
        <v>4.1514980989394621</v>
      </c>
      <c r="N109" t="b">
        <f t="shared" ca="1" si="5"/>
        <v>0</v>
      </c>
    </row>
    <row r="110" spans="1:14" hidden="1" x14ac:dyDescent="0.25">
      <c r="A110">
        <v>109</v>
      </c>
      <c r="B110" t="s">
        <v>4582</v>
      </c>
      <c r="C110" t="s">
        <v>4701</v>
      </c>
      <c r="D110" t="s">
        <v>4702</v>
      </c>
      <c r="E110" t="s">
        <v>37</v>
      </c>
      <c r="F110" t="s">
        <v>10</v>
      </c>
      <c r="G110" t="s">
        <v>1827</v>
      </c>
      <c r="H110" s="4">
        <v>62.621751500000002</v>
      </c>
      <c r="I110">
        <v>64.504046299999999</v>
      </c>
      <c r="J110" s="5">
        <f t="shared" si="3"/>
        <v>1.8822947999999968</v>
      </c>
      <c r="K110">
        <f t="shared" si="4"/>
        <v>2.9181034492715177</v>
      </c>
      <c r="L110">
        <f ca="1">VLOOKUP(F110,'UTPM2 (bench)'!$N$1:$S$7,4,FALSE)</f>
        <v>2.2612618003420768</v>
      </c>
      <c r="M110">
        <f ca="1">VLOOKUP(F110,'UTPM2 (bench)'!$N$1:$S$7,5,FALSE)</f>
        <v>3.8819004826301535</v>
      </c>
      <c r="N110" t="b">
        <f t="shared" ca="1" si="5"/>
        <v>0</v>
      </c>
    </row>
    <row r="111" spans="1:14" hidden="1" x14ac:dyDescent="0.25">
      <c r="A111">
        <v>110</v>
      </c>
      <c r="B111" t="s">
        <v>4582</v>
      </c>
      <c r="C111" t="s">
        <v>4703</v>
      </c>
      <c r="D111" t="s">
        <v>4704</v>
      </c>
      <c r="E111" t="s">
        <v>37</v>
      </c>
      <c r="F111" t="s">
        <v>8</v>
      </c>
      <c r="G111" t="s">
        <v>1826</v>
      </c>
      <c r="H111" s="4">
        <v>64.677944400000001</v>
      </c>
      <c r="I111">
        <v>64.504046299999999</v>
      </c>
      <c r="J111" s="5">
        <f t="shared" si="3"/>
        <v>0.17389810000000239</v>
      </c>
      <c r="K111">
        <f t="shared" si="4"/>
        <v>0.26959254492535983</v>
      </c>
      <c r="L111">
        <f ca="1">VLOOKUP(F111,'UTPM2 (bench)'!$N$1:$S$7,4,FALSE)</f>
        <v>2.4081200091877863</v>
      </c>
      <c r="M111">
        <f ca="1">VLOOKUP(F111,'UTPM2 (bench)'!$N$1:$S$7,5,FALSE)</f>
        <v>4.1443530369693962</v>
      </c>
      <c r="N111" t="b">
        <f t="shared" ca="1" si="5"/>
        <v>0</v>
      </c>
    </row>
    <row r="112" spans="1:14" hidden="1" x14ac:dyDescent="0.25">
      <c r="A112">
        <v>111</v>
      </c>
      <c r="B112" t="s">
        <v>4582</v>
      </c>
      <c r="C112" t="s">
        <v>4705</v>
      </c>
      <c r="D112" t="s">
        <v>4706</v>
      </c>
      <c r="E112" t="s">
        <v>37</v>
      </c>
      <c r="F112" t="s">
        <v>9</v>
      </c>
      <c r="G112" t="s">
        <v>1826</v>
      </c>
      <c r="H112" s="4">
        <v>62.852537499999997</v>
      </c>
      <c r="I112">
        <v>64.677944400000001</v>
      </c>
      <c r="J112" s="5">
        <f t="shared" si="3"/>
        <v>1.8254069000000044</v>
      </c>
      <c r="K112">
        <f t="shared" si="4"/>
        <v>2.8223019716130686</v>
      </c>
      <c r="L112">
        <f ca="1">VLOOKUP(F112,'UTPM2 (bench)'!$N$1:$S$7,4,FALSE)</f>
        <v>2.5356951463904709</v>
      </c>
      <c r="M112">
        <f ca="1">VLOOKUP(F112,'UTPM2 (bench)'!$N$1:$S$7,5,FALSE)</f>
        <v>4.3759186346640027</v>
      </c>
      <c r="N112" t="b">
        <f t="shared" ca="1" si="5"/>
        <v>0</v>
      </c>
    </row>
    <row r="113" spans="1:14" hidden="1" x14ac:dyDescent="0.25">
      <c r="A113">
        <v>112</v>
      </c>
      <c r="B113" t="s">
        <v>4582</v>
      </c>
      <c r="C113" t="s">
        <v>4705</v>
      </c>
      <c r="D113" t="s">
        <v>4706</v>
      </c>
      <c r="E113" t="s">
        <v>37</v>
      </c>
      <c r="F113" t="s">
        <v>11</v>
      </c>
      <c r="G113" t="s">
        <v>1827</v>
      </c>
      <c r="H113" s="4">
        <v>62.852537499999997</v>
      </c>
      <c r="I113">
        <v>62.621751500000002</v>
      </c>
      <c r="J113" s="5">
        <f t="shared" si="3"/>
        <v>0.23078599999999483</v>
      </c>
      <c r="K113">
        <f t="shared" si="4"/>
        <v>0.36853967586645164</v>
      </c>
      <c r="L113">
        <f ca="1">VLOOKUP(F113,'UTPM2 (bench)'!$N$1:$S$7,4,FALSE)</f>
        <v>2.7312288656233776</v>
      </c>
      <c r="M113">
        <f ca="1">VLOOKUP(F113,'UTPM2 (bench)'!$N$1:$S$7,5,FALSE)</f>
        <v>4.7765533984622142</v>
      </c>
      <c r="N113" t="b">
        <f t="shared" ca="1" si="5"/>
        <v>0</v>
      </c>
    </row>
    <row r="114" spans="1:14" hidden="1" x14ac:dyDescent="0.25">
      <c r="A114">
        <v>113</v>
      </c>
      <c r="B114" t="s">
        <v>4582</v>
      </c>
      <c r="C114" t="s">
        <v>4707</v>
      </c>
      <c r="D114" t="s">
        <v>4708</v>
      </c>
      <c r="E114" t="s">
        <v>37</v>
      </c>
      <c r="F114" t="s">
        <v>7</v>
      </c>
      <c r="G114" t="s">
        <v>1826</v>
      </c>
      <c r="H114" s="4">
        <v>63.048451</v>
      </c>
      <c r="I114">
        <v>62.852537499999997</v>
      </c>
      <c r="J114" s="5">
        <f t="shared" si="3"/>
        <v>0.19591350000000318</v>
      </c>
      <c r="K114">
        <f t="shared" si="4"/>
        <v>0.31170340576942213</v>
      </c>
      <c r="L114">
        <f ca="1">VLOOKUP(F114,'UTPM2 (bench)'!$N$1:$S$7,4,FALSE)</f>
        <v>2.507771207129156</v>
      </c>
      <c r="M114">
        <f ca="1">VLOOKUP(F114,'UTPM2 (bench)'!$N$1:$S$7,5,FALSE)</f>
        <v>4.3460349658295359</v>
      </c>
      <c r="N114" t="b">
        <f t="shared" ca="1" si="5"/>
        <v>0</v>
      </c>
    </row>
    <row r="115" spans="1:14" hidden="1" x14ac:dyDescent="0.25">
      <c r="A115">
        <v>114</v>
      </c>
      <c r="B115" t="s">
        <v>4582</v>
      </c>
      <c r="C115" t="s">
        <v>4707</v>
      </c>
      <c r="D115" t="s">
        <v>4708</v>
      </c>
      <c r="E115" t="s">
        <v>37</v>
      </c>
      <c r="F115" t="s">
        <v>10</v>
      </c>
      <c r="G115" t="s">
        <v>1827</v>
      </c>
      <c r="H115" s="4">
        <v>63.048451</v>
      </c>
      <c r="I115">
        <v>62.852537499999997</v>
      </c>
      <c r="J115" s="5">
        <f t="shared" si="3"/>
        <v>0.19591350000000318</v>
      </c>
      <c r="K115">
        <f t="shared" si="4"/>
        <v>0.31170340576942213</v>
      </c>
      <c r="L115">
        <f ca="1">VLOOKUP(F115,'UTPM2 (bench)'!$N$1:$S$7,4,FALSE)</f>
        <v>2.2612618003420768</v>
      </c>
      <c r="M115">
        <f ca="1">VLOOKUP(F115,'UTPM2 (bench)'!$N$1:$S$7,5,FALSE)</f>
        <v>3.8819004826301535</v>
      </c>
      <c r="N115" t="b">
        <f t="shared" ca="1" si="5"/>
        <v>0</v>
      </c>
    </row>
    <row r="116" spans="1:14" hidden="1" x14ac:dyDescent="0.25">
      <c r="A116">
        <v>115</v>
      </c>
      <c r="B116" t="s">
        <v>4582</v>
      </c>
      <c r="C116" t="s">
        <v>4709</v>
      </c>
      <c r="D116" t="s">
        <v>4710</v>
      </c>
      <c r="E116" t="s">
        <v>37</v>
      </c>
      <c r="F116" t="s">
        <v>8</v>
      </c>
      <c r="G116" t="s">
        <v>1826</v>
      </c>
      <c r="H116" s="4">
        <v>64.097252699999999</v>
      </c>
      <c r="I116">
        <v>63.048451</v>
      </c>
      <c r="J116" s="5">
        <f t="shared" si="3"/>
        <v>1.0488016999999985</v>
      </c>
      <c r="K116">
        <f t="shared" si="4"/>
        <v>1.6634852773781841</v>
      </c>
      <c r="L116">
        <f ca="1">VLOOKUP(F116,'UTPM2 (bench)'!$N$1:$S$7,4,FALSE)</f>
        <v>2.4081200091877863</v>
      </c>
      <c r="M116">
        <f ca="1">VLOOKUP(F116,'UTPM2 (bench)'!$N$1:$S$7,5,FALSE)</f>
        <v>4.1443530369693962</v>
      </c>
      <c r="N116" t="b">
        <f t="shared" ca="1" si="5"/>
        <v>0</v>
      </c>
    </row>
    <row r="117" spans="1:14" hidden="1" x14ac:dyDescent="0.25">
      <c r="A117">
        <v>116</v>
      </c>
      <c r="B117" t="s">
        <v>4582</v>
      </c>
      <c r="C117" t="s">
        <v>4709</v>
      </c>
      <c r="D117" t="s">
        <v>4710</v>
      </c>
      <c r="E117" t="s">
        <v>37</v>
      </c>
      <c r="F117" t="s">
        <v>12</v>
      </c>
      <c r="G117" t="s">
        <v>1827</v>
      </c>
      <c r="H117" s="4">
        <v>64.097252699999999</v>
      </c>
      <c r="I117">
        <v>63.048451</v>
      </c>
      <c r="J117" s="5">
        <f t="shared" si="3"/>
        <v>1.0488016999999985</v>
      </c>
      <c r="K117">
        <f t="shared" si="4"/>
        <v>1.6634852773781841</v>
      </c>
      <c r="L117">
        <f ca="1">VLOOKUP(F117,'UTPM2 (bench)'!$N$1:$S$7,4,FALSE)</f>
        <v>2.4076585178036396</v>
      </c>
      <c r="M117">
        <f ca="1">VLOOKUP(F117,'UTPM2 (bench)'!$N$1:$S$7,5,FALSE)</f>
        <v>4.1514980989394621</v>
      </c>
      <c r="N117" t="b">
        <f t="shared" ca="1" si="5"/>
        <v>0</v>
      </c>
    </row>
    <row r="118" spans="1:14" hidden="1" x14ac:dyDescent="0.25">
      <c r="A118">
        <v>117</v>
      </c>
      <c r="B118" t="s">
        <v>4582</v>
      </c>
      <c r="C118" t="s">
        <v>4711</v>
      </c>
      <c r="D118" t="s">
        <v>4712</v>
      </c>
      <c r="E118" t="s">
        <v>37</v>
      </c>
      <c r="F118" t="s">
        <v>8</v>
      </c>
      <c r="G118" t="s">
        <v>1826</v>
      </c>
      <c r="H118" s="4">
        <v>64.024363300000005</v>
      </c>
      <c r="I118">
        <v>64.097252699999999</v>
      </c>
      <c r="J118" s="5">
        <f t="shared" si="3"/>
        <v>7.2889399999993998E-2</v>
      </c>
      <c r="K118">
        <f t="shared" si="4"/>
        <v>0.11371688634011298</v>
      </c>
      <c r="L118">
        <f ca="1">VLOOKUP(F118,'UTPM2 (bench)'!$N$1:$S$7,4,FALSE)</f>
        <v>2.4081200091877863</v>
      </c>
      <c r="M118">
        <f ca="1">VLOOKUP(F118,'UTPM2 (bench)'!$N$1:$S$7,5,FALSE)</f>
        <v>4.1443530369693962</v>
      </c>
      <c r="N118" t="b">
        <f t="shared" ca="1" si="5"/>
        <v>0</v>
      </c>
    </row>
    <row r="119" spans="1:14" hidden="1" x14ac:dyDescent="0.25">
      <c r="A119">
        <v>118</v>
      </c>
      <c r="B119" t="s">
        <v>4582</v>
      </c>
      <c r="C119" t="s">
        <v>4711</v>
      </c>
      <c r="D119" t="s">
        <v>4712</v>
      </c>
      <c r="E119" t="s">
        <v>37</v>
      </c>
      <c r="F119" t="s">
        <v>10</v>
      </c>
      <c r="G119" t="s">
        <v>1827</v>
      </c>
      <c r="H119" s="4">
        <v>64.024363300000005</v>
      </c>
      <c r="I119">
        <v>64.097252699999999</v>
      </c>
      <c r="J119" s="5">
        <f t="shared" si="3"/>
        <v>7.2889399999993998E-2</v>
      </c>
      <c r="K119">
        <f t="shared" si="4"/>
        <v>0.11371688634011298</v>
      </c>
      <c r="L119">
        <f ca="1">VLOOKUP(F119,'UTPM2 (bench)'!$N$1:$S$7,4,FALSE)</f>
        <v>2.2612618003420768</v>
      </c>
      <c r="M119">
        <f ca="1">VLOOKUP(F119,'UTPM2 (bench)'!$N$1:$S$7,5,FALSE)</f>
        <v>3.8819004826301535</v>
      </c>
      <c r="N119" t="b">
        <f t="shared" ca="1" si="5"/>
        <v>0</v>
      </c>
    </row>
    <row r="120" spans="1:14" hidden="1" x14ac:dyDescent="0.25">
      <c r="A120">
        <v>119</v>
      </c>
      <c r="B120" t="s">
        <v>4582</v>
      </c>
      <c r="C120" t="s">
        <v>4713</v>
      </c>
      <c r="D120" t="s">
        <v>4714</v>
      </c>
      <c r="E120" t="s">
        <v>37</v>
      </c>
      <c r="F120" t="s">
        <v>8</v>
      </c>
      <c r="G120" t="s">
        <v>1826</v>
      </c>
      <c r="H120" s="4">
        <v>63.3882026</v>
      </c>
      <c r="I120">
        <v>64.024363300000005</v>
      </c>
      <c r="J120" s="5">
        <f t="shared" si="3"/>
        <v>0.63616070000000491</v>
      </c>
      <c r="K120">
        <f t="shared" si="4"/>
        <v>0.9936228448210197</v>
      </c>
      <c r="L120">
        <f ca="1">VLOOKUP(F120,'UTPM2 (bench)'!$N$1:$S$7,4,FALSE)</f>
        <v>2.4081200091877863</v>
      </c>
      <c r="M120">
        <f ca="1">VLOOKUP(F120,'UTPM2 (bench)'!$N$1:$S$7,5,FALSE)</f>
        <v>4.1443530369693962</v>
      </c>
      <c r="N120" t="b">
        <f t="shared" ca="1" si="5"/>
        <v>0</v>
      </c>
    </row>
    <row r="121" spans="1:14" hidden="1" x14ac:dyDescent="0.25">
      <c r="A121">
        <v>120</v>
      </c>
      <c r="B121" t="s">
        <v>4582</v>
      </c>
      <c r="C121" t="s">
        <v>4713</v>
      </c>
      <c r="D121" t="s">
        <v>4714</v>
      </c>
      <c r="E121" t="s">
        <v>37</v>
      </c>
      <c r="F121" t="s">
        <v>11</v>
      </c>
      <c r="G121" t="s">
        <v>1827</v>
      </c>
      <c r="H121" s="4">
        <v>63.3882026</v>
      </c>
      <c r="I121">
        <v>64.024363300000005</v>
      </c>
      <c r="J121" s="5">
        <f t="shared" si="3"/>
        <v>0.63616070000000491</v>
      </c>
      <c r="K121">
        <f t="shared" si="4"/>
        <v>0.9936228448210197</v>
      </c>
      <c r="L121">
        <f ca="1">VLOOKUP(F121,'UTPM2 (bench)'!$N$1:$S$7,4,FALSE)</f>
        <v>2.7312288656233776</v>
      </c>
      <c r="M121">
        <f ca="1">VLOOKUP(F121,'UTPM2 (bench)'!$N$1:$S$7,5,FALSE)</f>
        <v>4.7765533984622142</v>
      </c>
      <c r="N121" t="b">
        <f t="shared" ca="1" si="5"/>
        <v>0</v>
      </c>
    </row>
    <row r="122" spans="1:14" hidden="1" x14ac:dyDescent="0.25">
      <c r="A122">
        <v>121</v>
      </c>
      <c r="B122" t="s">
        <v>4582</v>
      </c>
      <c r="C122" t="s">
        <v>4715</v>
      </c>
      <c r="D122" t="s">
        <v>4716</v>
      </c>
      <c r="E122" t="s">
        <v>37</v>
      </c>
      <c r="F122" t="s">
        <v>8</v>
      </c>
      <c r="G122" t="s">
        <v>1826</v>
      </c>
      <c r="H122" s="4">
        <v>62.011649499999997</v>
      </c>
      <c r="I122">
        <v>63.3882026</v>
      </c>
      <c r="J122" s="5">
        <f t="shared" si="3"/>
        <v>1.3765531000000024</v>
      </c>
      <c r="K122">
        <f t="shared" si="4"/>
        <v>2.1716234938644599</v>
      </c>
      <c r="L122">
        <f ca="1">VLOOKUP(F122,'UTPM2 (bench)'!$N$1:$S$7,4,FALSE)</f>
        <v>2.4081200091877863</v>
      </c>
      <c r="M122">
        <f ca="1">VLOOKUP(F122,'UTPM2 (bench)'!$N$1:$S$7,5,FALSE)</f>
        <v>4.1443530369693962</v>
      </c>
      <c r="N122" t="b">
        <f t="shared" ca="1" si="5"/>
        <v>0</v>
      </c>
    </row>
    <row r="123" spans="1:14" hidden="1" x14ac:dyDescent="0.25">
      <c r="A123">
        <v>122</v>
      </c>
      <c r="B123" t="s">
        <v>4582</v>
      </c>
      <c r="C123" t="s">
        <v>4717</v>
      </c>
      <c r="D123" t="s">
        <v>4718</v>
      </c>
      <c r="E123" t="s">
        <v>37</v>
      </c>
      <c r="F123" t="s">
        <v>8</v>
      </c>
      <c r="G123" t="s">
        <v>1826</v>
      </c>
      <c r="H123" s="4">
        <v>62.277102499999998</v>
      </c>
      <c r="I123">
        <v>62.011649499999997</v>
      </c>
      <c r="J123" s="5">
        <f t="shared" si="3"/>
        <v>0.26545300000000083</v>
      </c>
      <c r="K123">
        <f t="shared" si="4"/>
        <v>0.42806956779951616</v>
      </c>
      <c r="L123">
        <f ca="1">VLOOKUP(F123,'UTPM2 (bench)'!$N$1:$S$7,4,FALSE)</f>
        <v>2.4081200091877863</v>
      </c>
      <c r="M123">
        <f ca="1">VLOOKUP(F123,'UTPM2 (bench)'!$N$1:$S$7,5,FALSE)</f>
        <v>4.1443530369693962</v>
      </c>
      <c r="N123" t="b">
        <f t="shared" ca="1" si="5"/>
        <v>0</v>
      </c>
    </row>
    <row r="124" spans="1:14" hidden="1" x14ac:dyDescent="0.25">
      <c r="A124">
        <v>123</v>
      </c>
      <c r="B124" t="s">
        <v>4582</v>
      </c>
      <c r="C124" t="s">
        <v>4717</v>
      </c>
      <c r="D124" t="s">
        <v>4718</v>
      </c>
      <c r="E124" t="s">
        <v>37</v>
      </c>
      <c r="F124" t="s">
        <v>11</v>
      </c>
      <c r="G124" t="s">
        <v>1827</v>
      </c>
      <c r="H124" s="4">
        <v>62.277102499999998</v>
      </c>
      <c r="I124">
        <v>63.3882026</v>
      </c>
      <c r="J124" s="5">
        <f t="shared" si="3"/>
        <v>1.1111001000000016</v>
      </c>
      <c r="K124">
        <f t="shared" si="4"/>
        <v>1.752849985369362</v>
      </c>
      <c r="L124">
        <f ca="1">VLOOKUP(F124,'UTPM2 (bench)'!$N$1:$S$7,4,FALSE)</f>
        <v>2.7312288656233776</v>
      </c>
      <c r="M124">
        <f ca="1">VLOOKUP(F124,'UTPM2 (bench)'!$N$1:$S$7,5,FALSE)</f>
        <v>4.7765533984622142</v>
      </c>
      <c r="N124" t="b">
        <f t="shared" ca="1" si="5"/>
        <v>0</v>
      </c>
    </row>
    <row r="125" spans="1:14" hidden="1" x14ac:dyDescent="0.25">
      <c r="A125">
        <v>124</v>
      </c>
      <c r="B125" t="s">
        <v>4582</v>
      </c>
      <c r="C125" t="s">
        <v>4719</v>
      </c>
      <c r="D125" t="s">
        <v>4720</v>
      </c>
      <c r="E125" t="s">
        <v>37</v>
      </c>
      <c r="F125" t="s">
        <v>7</v>
      </c>
      <c r="G125" t="s">
        <v>1826</v>
      </c>
      <c r="H125" s="4">
        <v>64.385148700000002</v>
      </c>
      <c r="I125">
        <v>62.277102499999998</v>
      </c>
      <c r="J125" s="5">
        <f t="shared" si="3"/>
        <v>2.108046200000004</v>
      </c>
      <c r="K125">
        <f t="shared" si="4"/>
        <v>3.3849458555012317</v>
      </c>
      <c r="L125">
        <f ca="1">VLOOKUP(F125,'UTPM2 (bench)'!$N$1:$S$7,4,FALSE)</f>
        <v>2.507771207129156</v>
      </c>
      <c r="M125">
        <f ca="1">VLOOKUP(F125,'UTPM2 (bench)'!$N$1:$S$7,5,FALSE)</f>
        <v>4.3460349658295359</v>
      </c>
      <c r="N125" t="b">
        <f t="shared" ca="1" si="5"/>
        <v>0</v>
      </c>
    </row>
    <row r="126" spans="1:14" hidden="1" x14ac:dyDescent="0.25">
      <c r="A126">
        <v>125</v>
      </c>
      <c r="B126" t="s">
        <v>4582</v>
      </c>
      <c r="C126" t="s">
        <v>4719</v>
      </c>
      <c r="D126" t="s">
        <v>4720</v>
      </c>
      <c r="E126" t="s">
        <v>37</v>
      </c>
      <c r="F126" t="s">
        <v>10</v>
      </c>
      <c r="G126" t="s">
        <v>1827</v>
      </c>
      <c r="H126" s="4">
        <v>64.385148700000002</v>
      </c>
      <c r="I126">
        <v>62.277102499999998</v>
      </c>
      <c r="J126" s="5">
        <f t="shared" si="3"/>
        <v>2.108046200000004</v>
      </c>
      <c r="K126">
        <f t="shared" si="4"/>
        <v>3.3849458555012317</v>
      </c>
      <c r="L126">
        <f ca="1">VLOOKUP(F126,'UTPM2 (bench)'!$N$1:$S$7,4,FALSE)</f>
        <v>2.2612618003420768</v>
      </c>
      <c r="M126">
        <f ca="1">VLOOKUP(F126,'UTPM2 (bench)'!$N$1:$S$7,5,FALSE)</f>
        <v>3.8819004826301535</v>
      </c>
      <c r="N126" t="b">
        <f t="shared" ca="1" si="5"/>
        <v>0</v>
      </c>
    </row>
    <row r="127" spans="1:14" hidden="1" x14ac:dyDescent="0.25">
      <c r="A127">
        <v>126</v>
      </c>
      <c r="B127" t="s">
        <v>4582</v>
      </c>
      <c r="C127" t="s">
        <v>4721</v>
      </c>
      <c r="D127" t="s">
        <v>4722</v>
      </c>
      <c r="E127" t="s">
        <v>37</v>
      </c>
      <c r="F127" t="s">
        <v>8</v>
      </c>
      <c r="G127" t="s">
        <v>1826</v>
      </c>
      <c r="H127" s="4">
        <v>63.188786999999998</v>
      </c>
      <c r="I127">
        <v>64.385148700000002</v>
      </c>
      <c r="J127" s="5">
        <f t="shared" si="3"/>
        <v>1.1963617000000042</v>
      </c>
      <c r="K127">
        <f t="shared" si="4"/>
        <v>1.8581330076201317</v>
      </c>
      <c r="L127">
        <f ca="1">VLOOKUP(F127,'UTPM2 (bench)'!$N$1:$S$7,4,FALSE)</f>
        <v>2.4081200091877863</v>
      </c>
      <c r="M127">
        <f ca="1">VLOOKUP(F127,'UTPM2 (bench)'!$N$1:$S$7,5,FALSE)</f>
        <v>4.1443530369693962</v>
      </c>
      <c r="N127" t="b">
        <f t="shared" ca="1" si="5"/>
        <v>0</v>
      </c>
    </row>
    <row r="128" spans="1:14" hidden="1" x14ac:dyDescent="0.25">
      <c r="A128">
        <v>127</v>
      </c>
      <c r="B128" t="s">
        <v>4582</v>
      </c>
      <c r="C128" t="s">
        <v>4723</v>
      </c>
      <c r="D128" t="s">
        <v>4724</v>
      </c>
      <c r="E128" t="s">
        <v>37</v>
      </c>
      <c r="F128" t="s">
        <v>7</v>
      </c>
      <c r="G128" t="s">
        <v>1826</v>
      </c>
      <c r="H128" s="4">
        <v>64.094874700000005</v>
      </c>
      <c r="I128">
        <v>64.442655599999995</v>
      </c>
      <c r="J128" s="5">
        <f t="shared" si="3"/>
        <v>0.3477808999999894</v>
      </c>
      <c r="K128">
        <f t="shared" si="4"/>
        <v>0.53967499750272463</v>
      </c>
      <c r="L128">
        <f ca="1">VLOOKUP(F128,'UTPM2 (bench)'!$N$1:$S$7,4,FALSE)</f>
        <v>2.507771207129156</v>
      </c>
      <c r="M128">
        <f ca="1">VLOOKUP(F128,'UTPM2 (bench)'!$N$1:$S$7,5,FALSE)</f>
        <v>4.3460349658295359</v>
      </c>
      <c r="N128" t="b">
        <f t="shared" ca="1" si="5"/>
        <v>0</v>
      </c>
    </row>
    <row r="129" spans="1:14" hidden="1" x14ac:dyDescent="0.25">
      <c r="A129">
        <v>128</v>
      </c>
      <c r="B129" t="s">
        <v>4582</v>
      </c>
      <c r="C129" t="s">
        <v>4725</v>
      </c>
      <c r="D129" t="s">
        <v>4726</v>
      </c>
      <c r="E129" t="s">
        <v>37</v>
      </c>
      <c r="F129" t="s">
        <v>9</v>
      </c>
      <c r="G129" t="s">
        <v>1826</v>
      </c>
      <c r="H129" s="4">
        <v>62.197047699999999</v>
      </c>
      <c r="I129">
        <v>64.094874700000005</v>
      </c>
      <c r="J129" s="5">
        <f t="shared" si="3"/>
        <v>1.8978270000000066</v>
      </c>
      <c r="K129">
        <f t="shared" si="4"/>
        <v>2.9609653016452602</v>
      </c>
      <c r="L129">
        <f ca="1">VLOOKUP(F129,'UTPM2 (bench)'!$N$1:$S$7,4,FALSE)</f>
        <v>2.5356951463904709</v>
      </c>
      <c r="M129">
        <f ca="1">VLOOKUP(F129,'UTPM2 (bench)'!$N$1:$S$7,5,FALSE)</f>
        <v>4.3759186346640027</v>
      </c>
      <c r="N129" t="b">
        <f t="shared" ca="1" si="5"/>
        <v>0</v>
      </c>
    </row>
    <row r="130" spans="1:14" hidden="1" x14ac:dyDescent="0.25">
      <c r="A130">
        <v>129</v>
      </c>
      <c r="B130" t="s">
        <v>4582</v>
      </c>
      <c r="C130" t="s">
        <v>4725</v>
      </c>
      <c r="D130" t="s">
        <v>4726</v>
      </c>
      <c r="E130" t="s">
        <v>37</v>
      </c>
      <c r="F130" t="s">
        <v>12</v>
      </c>
      <c r="G130" t="s">
        <v>1827</v>
      </c>
      <c r="H130" s="4">
        <v>62.197047699999999</v>
      </c>
      <c r="I130">
        <v>64.094874700000005</v>
      </c>
      <c r="J130" s="5">
        <f t="shared" si="3"/>
        <v>1.8978270000000066</v>
      </c>
      <c r="K130">
        <f t="shared" si="4"/>
        <v>2.9609653016452602</v>
      </c>
      <c r="L130">
        <f ca="1">VLOOKUP(F130,'UTPM2 (bench)'!$N$1:$S$7,4,FALSE)</f>
        <v>2.4076585178036396</v>
      </c>
      <c r="M130">
        <f ca="1">VLOOKUP(F130,'UTPM2 (bench)'!$N$1:$S$7,5,FALSE)</f>
        <v>4.1514980989394621</v>
      </c>
      <c r="N130" t="b">
        <f t="shared" ca="1" si="5"/>
        <v>0</v>
      </c>
    </row>
    <row r="131" spans="1:14" hidden="1" x14ac:dyDescent="0.25">
      <c r="A131">
        <v>130</v>
      </c>
      <c r="B131" t="s">
        <v>4582</v>
      </c>
      <c r="C131" t="s">
        <v>4727</v>
      </c>
      <c r="D131" t="s">
        <v>4728</v>
      </c>
      <c r="E131" t="s">
        <v>37</v>
      </c>
      <c r="F131" t="s">
        <v>7</v>
      </c>
      <c r="G131" t="s">
        <v>1826</v>
      </c>
      <c r="H131" s="4">
        <v>64.157719299999997</v>
      </c>
      <c r="I131">
        <v>62.197047699999999</v>
      </c>
      <c r="J131" s="5">
        <f t="shared" ref="J131:J194" si="6">ABS(H131-I131)</f>
        <v>1.9606715999999977</v>
      </c>
      <c r="K131">
        <f t="shared" ref="K131:K194" si="7">100*J131/I131</f>
        <v>3.1523547700480288</v>
      </c>
      <c r="L131">
        <f ca="1">VLOOKUP(F131,'UTPM2 (bench)'!$N$1:$S$7,4,FALSE)</f>
        <v>2.507771207129156</v>
      </c>
      <c r="M131">
        <f ca="1">VLOOKUP(F131,'UTPM2 (bench)'!$N$1:$S$7,5,FALSE)</f>
        <v>4.3460349658295359</v>
      </c>
      <c r="N131" t="b">
        <f t="shared" ref="N131:N194" ca="1" si="8">AND(J131&gt;L131,K131&gt;M131)</f>
        <v>0</v>
      </c>
    </row>
    <row r="132" spans="1:14" hidden="1" x14ac:dyDescent="0.25">
      <c r="A132">
        <v>131</v>
      </c>
      <c r="B132" t="s">
        <v>4582</v>
      </c>
      <c r="C132" t="s">
        <v>4727</v>
      </c>
      <c r="D132" t="s">
        <v>4728</v>
      </c>
      <c r="E132" t="s">
        <v>37</v>
      </c>
      <c r="F132" t="s">
        <v>12</v>
      </c>
      <c r="G132" t="s">
        <v>1827</v>
      </c>
      <c r="H132" s="4">
        <v>64.157719299999997</v>
      </c>
      <c r="I132">
        <v>62.197047699999999</v>
      </c>
      <c r="J132" s="5">
        <f t="shared" si="6"/>
        <v>1.9606715999999977</v>
      </c>
      <c r="K132">
        <f t="shared" si="7"/>
        <v>3.1523547700480288</v>
      </c>
      <c r="L132">
        <f ca="1">VLOOKUP(F132,'UTPM2 (bench)'!$N$1:$S$7,4,FALSE)</f>
        <v>2.4076585178036396</v>
      </c>
      <c r="M132">
        <f ca="1">VLOOKUP(F132,'UTPM2 (bench)'!$N$1:$S$7,5,FALSE)</f>
        <v>4.1514980989394621</v>
      </c>
      <c r="N132" t="b">
        <f t="shared" ca="1" si="8"/>
        <v>0</v>
      </c>
    </row>
    <row r="133" spans="1:14" hidden="1" x14ac:dyDescent="0.25">
      <c r="A133">
        <v>132</v>
      </c>
      <c r="B133" t="s">
        <v>4582</v>
      </c>
      <c r="C133" t="s">
        <v>4729</v>
      </c>
      <c r="D133" t="s">
        <v>4730</v>
      </c>
      <c r="E133" t="s">
        <v>37</v>
      </c>
      <c r="F133" t="s">
        <v>7</v>
      </c>
      <c r="G133" t="s">
        <v>1826</v>
      </c>
      <c r="H133" s="4">
        <v>64.278188499999999</v>
      </c>
      <c r="I133">
        <v>64.157719299999997</v>
      </c>
      <c r="J133" s="5">
        <f t="shared" si="6"/>
        <v>0.12046920000000227</v>
      </c>
      <c r="K133">
        <f t="shared" si="7"/>
        <v>0.18777039039790538</v>
      </c>
      <c r="L133">
        <f ca="1">VLOOKUP(F133,'UTPM2 (bench)'!$N$1:$S$7,4,FALSE)</f>
        <v>2.507771207129156</v>
      </c>
      <c r="M133">
        <f ca="1">VLOOKUP(F133,'UTPM2 (bench)'!$N$1:$S$7,5,FALSE)</f>
        <v>4.3460349658295359</v>
      </c>
      <c r="N133" t="b">
        <f t="shared" ca="1" si="8"/>
        <v>0</v>
      </c>
    </row>
    <row r="134" spans="1:14" hidden="1" x14ac:dyDescent="0.25">
      <c r="A134">
        <v>133</v>
      </c>
      <c r="B134" t="s">
        <v>4582</v>
      </c>
      <c r="C134" t="s">
        <v>4729</v>
      </c>
      <c r="D134" t="s">
        <v>4730</v>
      </c>
      <c r="E134" t="s">
        <v>37</v>
      </c>
      <c r="F134" t="s">
        <v>12</v>
      </c>
      <c r="G134" t="s">
        <v>1827</v>
      </c>
      <c r="H134" s="4">
        <v>64.278188499999999</v>
      </c>
      <c r="I134">
        <v>64.157719299999997</v>
      </c>
      <c r="J134" s="5">
        <f t="shared" si="6"/>
        <v>0.12046920000000227</v>
      </c>
      <c r="K134">
        <f t="shared" si="7"/>
        <v>0.18777039039790538</v>
      </c>
      <c r="L134">
        <f ca="1">VLOOKUP(F134,'UTPM2 (bench)'!$N$1:$S$7,4,FALSE)</f>
        <v>2.4076585178036396</v>
      </c>
      <c r="M134">
        <f ca="1">VLOOKUP(F134,'UTPM2 (bench)'!$N$1:$S$7,5,FALSE)</f>
        <v>4.1514980989394621</v>
      </c>
      <c r="N134" t="b">
        <f t="shared" ca="1" si="8"/>
        <v>0</v>
      </c>
    </row>
    <row r="135" spans="1:14" hidden="1" x14ac:dyDescent="0.25">
      <c r="A135">
        <v>134</v>
      </c>
      <c r="B135" t="s">
        <v>4582</v>
      </c>
      <c r="C135" t="s">
        <v>4731</v>
      </c>
      <c r="D135" t="s">
        <v>4732</v>
      </c>
      <c r="E135" t="s">
        <v>37</v>
      </c>
      <c r="F135" t="s">
        <v>7</v>
      </c>
      <c r="G135" t="s">
        <v>1826</v>
      </c>
      <c r="H135" s="4">
        <v>64.260253300000002</v>
      </c>
      <c r="I135">
        <v>64.278188499999999</v>
      </c>
      <c r="J135" s="5">
        <f t="shared" si="6"/>
        <v>1.7935199999996598E-2</v>
      </c>
      <c r="K135">
        <f t="shared" si="7"/>
        <v>2.7902466479740012E-2</v>
      </c>
      <c r="L135">
        <f ca="1">VLOOKUP(F135,'UTPM2 (bench)'!$N$1:$S$7,4,FALSE)</f>
        <v>2.507771207129156</v>
      </c>
      <c r="M135">
        <f ca="1">VLOOKUP(F135,'UTPM2 (bench)'!$N$1:$S$7,5,FALSE)</f>
        <v>4.3460349658295359</v>
      </c>
      <c r="N135" t="b">
        <f t="shared" ca="1" si="8"/>
        <v>0</v>
      </c>
    </row>
    <row r="136" spans="1:14" hidden="1" x14ac:dyDescent="0.25">
      <c r="A136">
        <v>135</v>
      </c>
      <c r="B136" t="s">
        <v>4582</v>
      </c>
      <c r="C136" t="s">
        <v>4733</v>
      </c>
      <c r="D136" t="s">
        <v>4734</v>
      </c>
      <c r="E136" t="s">
        <v>37</v>
      </c>
      <c r="F136" t="s">
        <v>7</v>
      </c>
      <c r="G136" t="s">
        <v>1826</v>
      </c>
      <c r="H136" s="4">
        <v>64.215805000000003</v>
      </c>
      <c r="I136">
        <v>64.260253300000002</v>
      </c>
      <c r="J136" s="5">
        <f t="shared" si="6"/>
        <v>4.4448299999999108E-2</v>
      </c>
      <c r="K136">
        <f t="shared" si="7"/>
        <v>6.9169195136053269E-2</v>
      </c>
      <c r="L136">
        <f ca="1">VLOOKUP(F136,'UTPM2 (bench)'!$N$1:$S$7,4,FALSE)</f>
        <v>2.507771207129156</v>
      </c>
      <c r="M136">
        <f ca="1">VLOOKUP(F136,'UTPM2 (bench)'!$N$1:$S$7,5,FALSE)</f>
        <v>4.3460349658295359</v>
      </c>
      <c r="N136" t="b">
        <f t="shared" ca="1" si="8"/>
        <v>0</v>
      </c>
    </row>
    <row r="137" spans="1:14" hidden="1" x14ac:dyDescent="0.25">
      <c r="A137">
        <v>136</v>
      </c>
      <c r="B137" t="s">
        <v>4582</v>
      </c>
      <c r="C137" t="s">
        <v>4733</v>
      </c>
      <c r="D137" t="s">
        <v>4734</v>
      </c>
      <c r="E137" t="s">
        <v>37</v>
      </c>
      <c r="F137" t="s">
        <v>11</v>
      </c>
      <c r="G137" t="s">
        <v>1827</v>
      </c>
      <c r="H137" s="4">
        <v>64.215805000000003</v>
      </c>
      <c r="I137">
        <v>64.278188499999999</v>
      </c>
      <c r="J137" s="5">
        <f t="shared" si="6"/>
        <v>6.2383499999995706E-2</v>
      </c>
      <c r="K137">
        <f t="shared" si="7"/>
        <v>9.7052361704306131E-2</v>
      </c>
      <c r="L137">
        <f ca="1">VLOOKUP(F137,'UTPM2 (bench)'!$N$1:$S$7,4,FALSE)</f>
        <v>2.7312288656233776</v>
      </c>
      <c r="M137">
        <f ca="1">VLOOKUP(F137,'UTPM2 (bench)'!$N$1:$S$7,5,FALSE)</f>
        <v>4.7765533984622142</v>
      </c>
      <c r="N137" t="b">
        <f t="shared" ca="1" si="8"/>
        <v>0</v>
      </c>
    </row>
    <row r="138" spans="1:14" hidden="1" x14ac:dyDescent="0.25">
      <c r="A138">
        <v>137</v>
      </c>
      <c r="B138" t="s">
        <v>4582</v>
      </c>
      <c r="C138" t="s">
        <v>4735</v>
      </c>
      <c r="D138" t="s">
        <v>4736</v>
      </c>
      <c r="E138" t="s">
        <v>37</v>
      </c>
      <c r="F138" t="s">
        <v>9</v>
      </c>
      <c r="G138" t="s">
        <v>1826</v>
      </c>
      <c r="H138" s="4">
        <v>62.053889599999998</v>
      </c>
      <c r="I138">
        <v>64.215805000000003</v>
      </c>
      <c r="J138" s="5">
        <f t="shared" si="6"/>
        <v>2.1619154000000051</v>
      </c>
      <c r="K138">
        <f t="shared" si="7"/>
        <v>3.3666406580124706</v>
      </c>
      <c r="L138">
        <f ca="1">VLOOKUP(F138,'UTPM2 (bench)'!$N$1:$S$7,4,FALSE)</f>
        <v>2.5356951463904709</v>
      </c>
      <c r="M138">
        <f ca="1">VLOOKUP(F138,'UTPM2 (bench)'!$N$1:$S$7,5,FALSE)</f>
        <v>4.3759186346640027</v>
      </c>
      <c r="N138" t="b">
        <f t="shared" ca="1" si="8"/>
        <v>0</v>
      </c>
    </row>
    <row r="139" spans="1:14" hidden="1" x14ac:dyDescent="0.25">
      <c r="A139">
        <v>138</v>
      </c>
      <c r="B139" t="s">
        <v>4582</v>
      </c>
      <c r="C139" t="s">
        <v>4735</v>
      </c>
      <c r="D139" t="s">
        <v>4736</v>
      </c>
      <c r="E139" t="s">
        <v>37</v>
      </c>
      <c r="F139" t="s">
        <v>11</v>
      </c>
      <c r="G139" t="s">
        <v>1827</v>
      </c>
      <c r="H139" s="4">
        <v>62.053889599999998</v>
      </c>
      <c r="I139">
        <v>64.215805000000003</v>
      </c>
      <c r="J139" s="5">
        <f t="shared" si="6"/>
        <v>2.1619154000000051</v>
      </c>
      <c r="K139">
        <f t="shared" si="7"/>
        <v>3.3666406580124706</v>
      </c>
      <c r="L139">
        <f ca="1">VLOOKUP(F139,'UTPM2 (bench)'!$N$1:$S$7,4,FALSE)</f>
        <v>2.7312288656233776</v>
      </c>
      <c r="M139">
        <f ca="1">VLOOKUP(F139,'UTPM2 (bench)'!$N$1:$S$7,5,FALSE)</f>
        <v>4.7765533984622142</v>
      </c>
      <c r="N139" t="b">
        <f t="shared" ca="1" si="8"/>
        <v>0</v>
      </c>
    </row>
    <row r="140" spans="1:14" hidden="1" x14ac:dyDescent="0.25">
      <c r="A140">
        <v>139</v>
      </c>
      <c r="B140" t="s">
        <v>4582</v>
      </c>
      <c r="C140" t="s">
        <v>4737</v>
      </c>
      <c r="D140" t="s">
        <v>4738</v>
      </c>
      <c r="E140" t="s">
        <v>37</v>
      </c>
      <c r="F140" t="s">
        <v>7</v>
      </c>
      <c r="G140" t="s">
        <v>1826</v>
      </c>
      <c r="H140" s="4">
        <v>64.195112300000005</v>
      </c>
      <c r="I140">
        <v>62.053889599999998</v>
      </c>
      <c r="J140" s="5">
        <f t="shared" si="6"/>
        <v>2.1412227000000073</v>
      </c>
      <c r="K140">
        <f t="shared" si="7"/>
        <v>3.4505857953503809</v>
      </c>
      <c r="L140">
        <f ca="1">VLOOKUP(F140,'UTPM2 (bench)'!$N$1:$S$7,4,FALSE)</f>
        <v>2.507771207129156</v>
      </c>
      <c r="M140">
        <f ca="1">VLOOKUP(F140,'UTPM2 (bench)'!$N$1:$S$7,5,FALSE)</f>
        <v>4.3460349658295359</v>
      </c>
      <c r="N140" t="b">
        <f t="shared" ca="1" si="8"/>
        <v>0</v>
      </c>
    </row>
    <row r="141" spans="1:14" hidden="1" x14ac:dyDescent="0.25">
      <c r="A141">
        <v>140</v>
      </c>
      <c r="B141" t="s">
        <v>4582</v>
      </c>
      <c r="C141" t="s">
        <v>4737</v>
      </c>
      <c r="D141" t="s">
        <v>4738</v>
      </c>
      <c r="E141" t="s">
        <v>37</v>
      </c>
      <c r="F141" t="s">
        <v>12</v>
      </c>
      <c r="G141" t="s">
        <v>1827</v>
      </c>
      <c r="H141" s="4">
        <v>64.195112300000005</v>
      </c>
      <c r="I141">
        <v>62.053889599999998</v>
      </c>
      <c r="J141" s="5">
        <f t="shared" si="6"/>
        <v>2.1412227000000073</v>
      </c>
      <c r="K141">
        <f t="shared" si="7"/>
        <v>3.4505857953503809</v>
      </c>
      <c r="L141">
        <f ca="1">VLOOKUP(F141,'UTPM2 (bench)'!$N$1:$S$7,4,FALSE)</f>
        <v>2.4076585178036396</v>
      </c>
      <c r="M141">
        <f ca="1">VLOOKUP(F141,'UTPM2 (bench)'!$N$1:$S$7,5,FALSE)</f>
        <v>4.1514980989394621</v>
      </c>
      <c r="N141" t="b">
        <f t="shared" ca="1" si="8"/>
        <v>0</v>
      </c>
    </row>
    <row r="142" spans="1:14" hidden="1" x14ac:dyDescent="0.25">
      <c r="A142">
        <v>141</v>
      </c>
      <c r="B142" t="s">
        <v>4582</v>
      </c>
      <c r="C142" t="s">
        <v>4739</v>
      </c>
      <c r="D142" t="s">
        <v>4740</v>
      </c>
      <c r="E142" t="s">
        <v>37</v>
      </c>
      <c r="F142" t="s">
        <v>9</v>
      </c>
      <c r="G142" t="s">
        <v>1826</v>
      </c>
      <c r="H142" s="4">
        <v>64.163273000000004</v>
      </c>
      <c r="I142">
        <v>64.195112300000005</v>
      </c>
      <c r="J142" s="5">
        <f t="shared" si="6"/>
        <v>3.1839300000001458E-2</v>
      </c>
      <c r="K142">
        <f t="shared" si="7"/>
        <v>4.9597701225614112E-2</v>
      </c>
      <c r="L142">
        <f ca="1">VLOOKUP(F142,'UTPM2 (bench)'!$N$1:$S$7,4,FALSE)</f>
        <v>2.5356951463904709</v>
      </c>
      <c r="M142">
        <f ca="1">VLOOKUP(F142,'UTPM2 (bench)'!$N$1:$S$7,5,FALSE)</f>
        <v>4.3759186346640027</v>
      </c>
      <c r="N142" t="b">
        <f t="shared" ca="1" si="8"/>
        <v>0</v>
      </c>
    </row>
    <row r="143" spans="1:14" hidden="1" x14ac:dyDescent="0.25">
      <c r="A143">
        <v>142</v>
      </c>
      <c r="B143" t="s">
        <v>4582</v>
      </c>
      <c r="C143" t="s">
        <v>4739</v>
      </c>
      <c r="D143" t="s">
        <v>4740</v>
      </c>
      <c r="E143" t="s">
        <v>37</v>
      </c>
      <c r="F143" t="s">
        <v>12</v>
      </c>
      <c r="G143" t="s">
        <v>1827</v>
      </c>
      <c r="H143" s="4">
        <v>64.163273000000004</v>
      </c>
      <c r="I143">
        <v>64.195112300000005</v>
      </c>
      <c r="J143" s="5">
        <f t="shared" si="6"/>
        <v>3.1839300000001458E-2</v>
      </c>
      <c r="K143">
        <f t="shared" si="7"/>
        <v>4.9597701225614112E-2</v>
      </c>
      <c r="L143">
        <f ca="1">VLOOKUP(F143,'UTPM2 (bench)'!$N$1:$S$7,4,FALSE)</f>
        <v>2.4076585178036396</v>
      </c>
      <c r="M143">
        <f ca="1">VLOOKUP(F143,'UTPM2 (bench)'!$N$1:$S$7,5,FALSE)</f>
        <v>4.1514980989394621</v>
      </c>
      <c r="N143" t="b">
        <f t="shared" ca="1" si="8"/>
        <v>0</v>
      </c>
    </row>
    <row r="144" spans="1:14" hidden="1" x14ac:dyDescent="0.25">
      <c r="A144">
        <v>143</v>
      </c>
      <c r="B144" t="s">
        <v>4582</v>
      </c>
      <c r="C144" t="s">
        <v>4741</v>
      </c>
      <c r="D144" t="s">
        <v>4742</v>
      </c>
      <c r="E144" t="s">
        <v>37</v>
      </c>
      <c r="F144" t="s">
        <v>7</v>
      </c>
      <c r="G144" t="s">
        <v>1826</v>
      </c>
      <c r="H144" s="4">
        <v>64.236821199999994</v>
      </c>
      <c r="I144">
        <v>64.163273000000004</v>
      </c>
      <c r="J144" s="5">
        <f t="shared" si="6"/>
        <v>7.3548199999990516E-2</v>
      </c>
      <c r="K144">
        <f t="shared" si="7"/>
        <v>0.11462663383769484</v>
      </c>
      <c r="L144">
        <f ca="1">VLOOKUP(F144,'UTPM2 (bench)'!$N$1:$S$7,4,FALSE)</f>
        <v>2.507771207129156</v>
      </c>
      <c r="M144">
        <f ca="1">VLOOKUP(F144,'UTPM2 (bench)'!$N$1:$S$7,5,FALSE)</f>
        <v>4.3460349658295359</v>
      </c>
      <c r="N144" t="b">
        <f t="shared" ca="1" si="8"/>
        <v>0</v>
      </c>
    </row>
    <row r="145" spans="1:14" hidden="1" x14ac:dyDescent="0.25">
      <c r="A145">
        <v>144</v>
      </c>
      <c r="B145" t="s">
        <v>4582</v>
      </c>
      <c r="C145" t="s">
        <v>4741</v>
      </c>
      <c r="D145" t="s">
        <v>4742</v>
      </c>
      <c r="E145" t="s">
        <v>37</v>
      </c>
      <c r="F145" t="s">
        <v>12</v>
      </c>
      <c r="G145" t="s">
        <v>1827</v>
      </c>
      <c r="H145" s="4">
        <v>64.236821199999994</v>
      </c>
      <c r="I145">
        <v>64.163273000000004</v>
      </c>
      <c r="J145" s="5">
        <f t="shared" si="6"/>
        <v>7.3548199999990516E-2</v>
      </c>
      <c r="K145">
        <f t="shared" si="7"/>
        <v>0.11462663383769484</v>
      </c>
      <c r="L145">
        <f ca="1">VLOOKUP(F145,'UTPM2 (bench)'!$N$1:$S$7,4,FALSE)</f>
        <v>2.4076585178036396</v>
      </c>
      <c r="M145">
        <f ca="1">VLOOKUP(F145,'UTPM2 (bench)'!$N$1:$S$7,5,FALSE)</f>
        <v>4.1514980989394621</v>
      </c>
      <c r="N145" t="b">
        <f t="shared" ca="1" si="8"/>
        <v>0</v>
      </c>
    </row>
    <row r="146" spans="1:14" hidden="1" x14ac:dyDescent="0.25">
      <c r="A146">
        <v>145</v>
      </c>
      <c r="B146" t="s">
        <v>4582</v>
      </c>
      <c r="C146" t="s">
        <v>4743</v>
      </c>
      <c r="D146" t="s">
        <v>4744</v>
      </c>
      <c r="E146" t="s">
        <v>37</v>
      </c>
      <c r="F146" t="s">
        <v>9</v>
      </c>
      <c r="G146" t="s">
        <v>1826</v>
      </c>
      <c r="H146" s="4">
        <v>62.510351800000002</v>
      </c>
      <c r="I146">
        <v>64.340457299999997</v>
      </c>
      <c r="J146" s="5">
        <f t="shared" si="6"/>
        <v>1.8301054999999948</v>
      </c>
      <c r="K146">
        <f t="shared" si="7"/>
        <v>2.8444085988801247</v>
      </c>
      <c r="L146">
        <f ca="1">VLOOKUP(F146,'UTPM2 (bench)'!$N$1:$S$7,4,FALSE)</f>
        <v>2.5356951463904709</v>
      </c>
      <c r="M146">
        <f ca="1">VLOOKUP(F146,'UTPM2 (bench)'!$N$1:$S$7,5,FALSE)</f>
        <v>4.3759186346640027</v>
      </c>
      <c r="N146" t="b">
        <f t="shared" ca="1" si="8"/>
        <v>0</v>
      </c>
    </row>
    <row r="147" spans="1:14" hidden="1" x14ac:dyDescent="0.25">
      <c r="A147">
        <v>146</v>
      </c>
      <c r="B147" t="s">
        <v>4582</v>
      </c>
      <c r="C147" t="s">
        <v>4743</v>
      </c>
      <c r="D147" t="s">
        <v>4744</v>
      </c>
      <c r="E147" t="s">
        <v>37</v>
      </c>
      <c r="F147" t="s">
        <v>12</v>
      </c>
      <c r="G147" t="s">
        <v>1827</v>
      </c>
      <c r="H147" s="4">
        <v>62.510351800000002</v>
      </c>
      <c r="I147">
        <v>64.340457299999997</v>
      </c>
      <c r="J147" s="5">
        <f t="shared" si="6"/>
        <v>1.8301054999999948</v>
      </c>
      <c r="K147">
        <f t="shared" si="7"/>
        <v>2.8444085988801247</v>
      </c>
      <c r="L147">
        <f ca="1">VLOOKUP(F147,'UTPM2 (bench)'!$N$1:$S$7,4,FALSE)</f>
        <v>2.4076585178036396</v>
      </c>
      <c r="M147">
        <f ca="1">VLOOKUP(F147,'UTPM2 (bench)'!$N$1:$S$7,5,FALSE)</f>
        <v>4.1514980989394621</v>
      </c>
      <c r="N147" t="b">
        <f t="shared" ca="1" si="8"/>
        <v>0</v>
      </c>
    </row>
    <row r="148" spans="1:14" hidden="1" x14ac:dyDescent="0.25">
      <c r="A148">
        <v>147</v>
      </c>
      <c r="B148" t="s">
        <v>4582</v>
      </c>
      <c r="C148" t="s">
        <v>4745</v>
      </c>
      <c r="D148" t="s">
        <v>4746</v>
      </c>
      <c r="E148" t="s">
        <v>37</v>
      </c>
      <c r="F148" t="s">
        <v>10</v>
      </c>
      <c r="G148" t="s">
        <v>1827</v>
      </c>
      <c r="H148" s="4">
        <v>64.038924600000001</v>
      </c>
      <c r="I148">
        <v>64.5032298</v>
      </c>
      <c r="J148" s="5">
        <f t="shared" si="6"/>
        <v>0.46430519999999831</v>
      </c>
      <c r="K148">
        <f t="shared" si="7"/>
        <v>0.71981697883909423</v>
      </c>
      <c r="L148">
        <f ca="1">VLOOKUP(F148,'UTPM2 (bench)'!$N$1:$S$7,4,FALSE)</f>
        <v>2.2612618003420768</v>
      </c>
      <c r="M148">
        <f ca="1">VLOOKUP(F148,'UTPM2 (bench)'!$N$1:$S$7,5,FALSE)</f>
        <v>3.8819004826301535</v>
      </c>
      <c r="N148" t="b">
        <f t="shared" ca="1" si="8"/>
        <v>0</v>
      </c>
    </row>
    <row r="149" spans="1:14" hidden="1" x14ac:dyDescent="0.25">
      <c r="A149">
        <v>148</v>
      </c>
      <c r="B149" t="s">
        <v>4582</v>
      </c>
      <c r="C149" t="s">
        <v>4747</v>
      </c>
      <c r="D149" t="s">
        <v>4748</v>
      </c>
      <c r="E149" t="s">
        <v>37</v>
      </c>
      <c r="F149" t="s">
        <v>8</v>
      </c>
      <c r="G149" t="s">
        <v>1826</v>
      </c>
      <c r="H149" s="4">
        <v>64.3074309</v>
      </c>
      <c r="I149">
        <v>62.461119699999998</v>
      </c>
      <c r="J149" s="5">
        <f t="shared" si="6"/>
        <v>1.8463112000000024</v>
      </c>
      <c r="K149">
        <f t="shared" si="7"/>
        <v>2.9559367633302327</v>
      </c>
      <c r="L149">
        <f ca="1">VLOOKUP(F149,'UTPM2 (bench)'!$N$1:$S$7,4,FALSE)</f>
        <v>2.4081200091877863</v>
      </c>
      <c r="M149">
        <f ca="1">VLOOKUP(F149,'UTPM2 (bench)'!$N$1:$S$7,5,FALSE)</f>
        <v>4.1443530369693962</v>
      </c>
      <c r="N149" t="b">
        <f t="shared" ca="1" si="8"/>
        <v>0</v>
      </c>
    </row>
    <row r="150" spans="1:14" hidden="1" x14ac:dyDescent="0.25">
      <c r="A150">
        <v>149</v>
      </c>
      <c r="B150" t="s">
        <v>4582</v>
      </c>
      <c r="C150" t="s">
        <v>4749</v>
      </c>
      <c r="D150" t="s">
        <v>4750</v>
      </c>
      <c r="E150" t="s">
        <v>37</v>
      </c>
      <c r="F150" t="s">
        <v>7</v>
      </c>
      <c r="G150" t="s">
        <v>1826</v>
      </c>
      <c r="H150" s="4">
        <v>64.332377399999999</v>
      </c>
      <c r="I150">
        <v>62.097899400000003</v>
      </c>
      <c r="J150" s="5">
        <f t="shared" si="6"/>
        <v>2.2344779999999957</v>
      </c>
      <c r="K150">
        <f t="shared" si="7"/>
        <v>3.5983149536294872</v>
      </c>
      <c r="L150">
        <f ca="1">VLOOKUP(F150,'UTPM2 (bench)'!$N$1:$S$7,4,FALSE)</f>
        <v>2.507771207129156</v>
      </c>
      <c r="M150">
        <f ca="1">VLOOKUP(F150,'UTPM2 (bench)'!$N$1:$S$7,5,FALSE)</f>
        <v>4.3460349658295359</v>
      </c>
      <c r="N150" t="b">
        <f t="shared" ca="1" si="8"/>
        <v>0</v>
      </c>
    </row>
    <row r="151" spans="1:14" hidden="1" x14ac:dyDescent="0.25">
      <c r="A151">
        <v>150</v>
      </c>
      <c r="B151" t="s">
        <v>4582</v>
      </c>
      <c r="C151" t="s">
        <v>4749</v>
      </c>
      <c r="D151" t="s">
        <v>4750</v>
      </c>
      <c r="E151" t="s">
        <v>37</v>
      </c>
      <c r="F151" t="s">
        <v>11</v>
      </c>
      <c r="G151" t="s">
        <v>1827</v>
      </c>
      <c r="H151" s="4">
        <v>64.332377399999999</v>
      </c>
      <c r="I151">
        <v>62.097899400000003</v>
      </c>
      <c r="J151" s="5">
        <f t="shared" si="6"/>
        <v>2.2344779999999957</v>
      </c>
      <c r="K151">
        <f t="shared" si="7"/>
        <v>3.5983149536294872</v>
      </c>
      <c r="L151">
        <f ca="1">VLOOKUP(F151,'UTPM2 (bench)'!$N$1:$S$7,4,FALSE)</f>
        <v>2.7312288656233776</v>
      </c>
      <c r="M151">
        <f ca="1">VLOOKUP(F151,'UTPM2 (bench)'!$N$1:$S$7,5,FALSE)</f>
        <v>4.7765533984622142</v>
      </c>
      <c r="N151" t="b">
        <f t="shared" ca="1" si="8"/>
        <v>0</v>
      </c>
    </row>
    <row r="152" spans="1:14" hidden="1" x14ac:dyDescent="0.25">
      <c r="A152">
        <v>151</v>
      </c>
      <c r="B152" t="s">
        <v>4582</v>
      </c>
      <c r="C152" t="s">
        <v>4751</v>
      </c>
      <c r="D152" t="s">
        <v>4752</v>
      </c>
      <c r="E152" t="s">
        <v>37</v>
      </c>
      <c r="F152" t="s">
        <v>8</v>
      </c>
      <c r="G152" t="s">
        <v>1826</v>
      </c>
      <c r="H152" s="4">
        <v>63.9958405</v>
      </c>
      <c r="I152">
        <v>64.110039900000004</v>
      </c>
      <c r="J152" s="5">
        <f t="shared" si="6"/>
        <v>0.11419940000000395</v>
      </c>
      <c r="K152">
        <f t="shared" si="7"/>
        <v>0.17813029001094716</v>
      </c>
      <c r="L152">
        <f ca="1">VLOOKUP(F152,'UTPM2 (bench)'!$N$1:$S$7,4,FALSE)</f>
        <v>2.4081200091877863</v>
      </c>
      <c r="M152">
        <f ca="1">VLOOKUP(F152,'UTPM2 (bench)'!$N$1:$S$7,5,FALSE)</f>
        <v>4.1443530369693962</v>
      </c>
      <c r="N152" t="b">
        <f t="shared" ca="1" si="8"/>
        <v>0</v>
      </c>
    </row>
    <row r="153" spans="1:14" hidden="1" x14ac:dyDescent="0.25">
      <c r="A153">
        <v>152</v>
      </c>
      <c r="B153" t="s">
        <v>4582</v>
      </c>
      <c r="C153" t="s">
        <v>4753</v>
      </c>
      <c r="D153" t="s">
        <v>4754</v>
      </c>
      <c r="E153" t="s">
        <v>37</v>
      </c>
      <c r="F153" t="s">
        <v>9</v>
      </c>
      <c r="G153" t="s">
        <v>1826</v>
      </c>
      <c r="H153" s="4">
        <v>64.354091100000005</v>
      </c>
      <c r="I153">
        <v>63.9958405</v>
      </c>
      <c r="J153" s="5">
        <f t="shared" si="6"/>
        <v>0.35825060000000519</v>
      </c>
      <c r="K153">
        <f t="shared" si="7"/>
        <v>0.55980294531799324</v>
      </c>
      <c r="L153">
        <f ca="1">VLOOKUP(F153,'UTPM2 (bench)'!$N$1:$S$7,4,FALSE)</f>
        <v>2.5356951463904709</v>
      </c>
      <c r="M153">
        <f ca="1">VLOOKUP(F153,'UTPM2 (bench)'!$N$1:$S$7,5,FALSE)</f>
        <v>4.3759186346640027</v>
      </c>
      <c r="N153" t="b">
        <f t="shared" ca="1" si="8"/>
        <v>0</v>
      </c>
    </row>
    <row r="154" spans="1:14" hidden="1" x14ac:dyDescent="0.25">
      <c r="A154">
        <v>153</v>
      </c>
      <c r="B154" t="s">
        <v>4582</v>
      </c>
      <c r="C154" t="s">
        <v>4753</v>
      </c>
      <c r="D154" t="s">
        <v>4754</v>
      </c>
      <c r="E154" t="s">
        <v>37</v>
      </c>
      <c r="F154" t="s">
        <v>12</v>
      </c>
      <c r="G154" t="s">
        <v>1827</v>
      </c>
      <c r="H154" s="4">
        <v>64.354091100000005</v>
      </c>
      <c r="I154">
        <v>64.110039900000004</v>
      </c>
      <c r="J154" s="5">
        <f t="shared" si="6"/>
        <v>0.24405120000000124</v>
      </c>
      <c r="K154">
        <f t="shared" si="7"/>
        <v>0.38067547669706137</v>
      </c>
      <c r="L154">
        <f ca="1">VLOOKUP(F154,'UTPM2 (bench)'!$N$1:$S$7,4,FALSE)</f>
        <v>2.4076585178036396</v>
      </c>
      <c r="M154">
        <f ca="1">VLOOKUP(F154,'UTPM2 (bench)'!$N$1:$S$7,5,FALSE)</f>
        <v>4.1514980989394621</v>
      </c>
      <c r="N154" t="b">
        <f t="shared" ca="1" si="8"/>
        <v>0</v>
      </c>
    </row>
    <row r="155" spans="1:14" hidden="1" x14ac:dyDescent="0.25">
      <c r="A155">
        <v>154</v>
      </c>
      <c r="B155" t="s">
        <v>4582</v>
      </c>
      <c r="C155" t="s">
        <v>4755</v>
      </c>
      <c r="D155" t="s">
        <v>4756</v>
      </c>
      <c r="E155" t="s">
        <v>37</v>
      </c>
      <c r="F155" t="s">
        <v>9</v>
      </c>
      <c r="G155" t="s">
        <v>1826</v>
      </c>
      <c r="H155" s="4">
        <v>63.725777299999997</v>
      </c>
      <c r="I155">
        <v>64.354091100000005</v>
      </c>
      <c r="J155" s="5">
        <f t="shared" si="6"/>
        <v>0.62831380000000792</v>
      </c>
      <c r="K155">
        <f t="shared" si="7"/>
        <v>0.97633855013765836</v>
      </c>
      <c r="L155">
        <f ca="1">VLOOKUP(F155,'UTPM2 (bench)'!$N$1:$S$7,4,FALSE)</f>
        <v>2.5356951463904709</v>
      </c>
      <c r="M155">
        <f ca="1">VLOOKUP(F155,'UTPM2 (bench)'!$N$1:$S$7,5,FALSE)</f>
        <v>4.3759186346640027</v>
      </c>
      <c r="N155" t="b">
        <f t="shared" ca="1" si="8"/>
        <v>0</v>
      </c>
    </row>
    <row r="156" spans="1:14" hidden="1" x14ac:dyDescent="0.25">
      <c r="A156">
        <v>155</v>
      </c>
      <c r="B156" t="s">
        <v>4582</v>
      </c>
      <c r="C156" t="s">
        <v>4755</v>
      </c>
      <c r="D156" t="s">
        <v>4756</v>
      </c>
      <c r="E156" t="s">
        <v>37</v>
      </c>
      <c r="F156" t="s">
        <v>12</v>
      </c>
      <c r="G156" t="s">
        <v>1827</v>
      </c>
      <c r="H156" s="4">
        <v>63.725777299999997</v>
      </c>
      <c r="I156">
        <v>64.354091100000005</v>
      </c>
      <c r="J156" s="5">
        <f t="shared" si="6"/>
        <v>0.62831380000000792</v>
      </c>
      <c r="K156">
        <f t="shared" si="7"/>
        <v>0.97633855013765836</v>
      </c>
      <c r="L156">
        <f ca="1">VLOOKUP(F156,'UTPM2 (bench)'!$N$1:$S$7,4,FALSE)</f>
        <v>2.4076585178036396</v>
      </c>
      <c r="M156">
        <f ca="1">VLOOKUP(F156,'UTPM2 (bench)'!$N$1:$S$7,5,FALSE)</f>
        <v>4.1514980989394621</v>
      </c>
      <c r="N156" t="b">
        <f t="shared" ca="1" si="8"/>
        <v>0</v>
      </c>
    </row>
    <row r="157" spans="1:14" hidden="1" x14ac:dyDescent="0.25">
      <c r="A157">
        <v>156</v>
      </c>
      <c r="B157" t="s">
        <v>4582</v>
      </c>
      <c r="C157" t="s">
        <v>4757</v>
      </c>
      <c r="D157" t="s">
        <v>4758</v>
      </c>
      <c r="E157" t="s">
        <v>37</v>
      </c>
      <c r="F157" t="s">
        <v>10</v>
      </c>
      <c r="G157" t="s">
        <v>1827</v>
      </c>
      <c r="H157" s="4">
        <v>63.318660700000002</v>
      </c>
      <c r="I157">
        <v>63.725777299999997</v>
      </c>
      <c r="J157" s="5">
        <f t="shared" si="6"/>
        <v>0.40711659999999483</v>
      </c>
      <c r="K157">
        <f t="shared" si="7"/>
        <v>0.63885701712734522</v>
      </c>
      <c r="L157">
        <f ca="1">VLOOKUP(F157,'UTPM2 (bench)'!$N$1:$S$7,4,FALSE)</f>
        <v>2.2612618003420768</v>
      </c>
      <c r="M157">
        <f ca="1">VLOOKUP(F157,'UTPM2 (bench)'!$N$1:$S$7,5,FALSE)</f>
        <v>3.8819004826301535</v>
      </c>
      <c r="N157" t="b">
        <f t="shared" ca="1" si="8"/>
        <v>0</v>
      </c>
    </row>
    <row r="158" spans="1:14" hidden="1" x14ac:dyDescent="0.25">
      <c r="A158">
        <v>157</v>
      </c>
      <c r="B158" t="s">
        <v>4582</v>
      </c>
      <c r="C158" t="s">
        <v>4759</v>
      </c>
      <c r="D158" t="s">
        <v>4760</v>
      </c>
      <c r="E158" t="s">
        <v>37</v>
      </c>
      <c r="F158" t="s">
        <v>10</v>
      </c>
      <c r="G158" t="s">
        <v>1827</v>
      </c>
      <c r="H158" s="4">
        <v>63.542921100000001</v>
      </c>
      <c r="I158">
        <v>63.318660700000002</v>
      </c>
      <c r="J158" s="5">
        <f t="shared" si="6"/>
        <v>0.22426039999999858</v>
      </c>
      <c r="K158">
        <f t="shared" si="7"/>
        <v>0.35417742182281908</v>
      </c>
      <c r="L158">
        <f ca="1">VLOOKUP(F158,'UTPM2 (bench)'!$N$1:$S$7,4,FALSE)</f>
        <v>2.2612618003420768</v>
      </c>
      <c r="M158">
        <f ca="1">VLOOKUP(F158,'UTPM2 (bench)'!$N$1:$S$7,5,FALSE)</f>
        <v>3.8819004826301535</v>
      </c>
      <c r="N158" t="b">
        <f t="shared" ca="1" si="8"/>
        <v>0</v>
      </c>
    </row>
    <row r="159" spans="1:14" hidden="1" x14ac:dyDescent="0.25">
      <c r="A159">
        <v>158</v>
      </c>
      <c r="B159" t="s">
        <v>4582</v>
      </c>
      <c r="C159" t="s">
        <v>4761</v>
      </c>
      <c r="D159" t="s">
        <v>4762</v>
      </c>
      <c r="E159" t="s">
        <v>37</v>
      </c>
      <c r="F159" t="s">
        <v>12</v>
      </c>
      <c r="G159" t="s">
        <v>1827</v>
      </c>
      <c r="H159" s="4">
        <v>64.258754300000007</v>
      </c>
      <c r="I159">
        <v>63.542921100000001</v>
      </c>
      <c r="J159" s="5">
        <f t="shared" si="6"/>
        <v>0.71583320000000583</v>
      </c>
      <c r="K159">
        <f t="shared" si="7"/>
        <v>1.1265349272713965</v>
      </c>
      <c r="L159">
        <f ca="1">VLOOKUP(F159,'UTPM2 (bench)'!$N$1:$S$7,4,FALSE)</f>
        <v>2.4076585178036396</v>
      </c>
      <c r="M159">
        <f ca="1">VLOOKUP(F159,'UTPM2 (bench)'!$N$1:$S$7,5,FALSE)</f>
        <v>4.1514980989394621</v>
      </c>
      <c r="N159" t="b">
        <f t="shared" ca="1" si="8"/>
        <v>0</v>
      </c>
    </row>
    <row r="160" spans="1:14" hidden="1" x14ac:dyDescent="0.25">
      <c r="A160">
        <v>159</v>
      </c>
      <c r="B160" t="s">
        <v>4582</v>
      </c>
      <c r="C160" t="s">
        <v>4763</v>
      </c>
      <c r="D160" t="s">
        <v>4764</v>
      </c>
      <c r="E160" t="s">
        <v>37</v>
      </c>
      <c r="F160" t="s">
        <v>9</v>
      </c>
      <c r="G160" t="s">
        <v>1826</v>
      </c>
      <c r="H160" s="4">
        <v>64.2372747</v>
      </c>
      <c r="I160">
        <v>64.258754300000007</v>
      </c>
      <c r="J160" s="5">
        <f t="shared" si="6"/>
        <v>2.1479600000006371E-2</v>
      </c>
      <c r="K160">
        <f t="shared" si="7"/>
        <v>3.3426729531242046E-2</v>
      </c>
      <c r="L160">
        <f ca="1">VLOOKUP(F160,'UTPM2 (bench)'!$N$1:$S$7,4,FALSE)</f>
        <v>2.5356951463904709</v>
      </c>
      <c r="M160">
        <f ca="1">VLOOKUP(F160,'UTPM2 (bench)'!$N$1:$S$7,5,FALSE)</f>
        <v>4.3759186346640027</v>
      </c>
      <c r="N160" t="b">
        <f t="shared" ca="1" si="8"/>
        <v>0</v>
      </c>
    </row>
    <row r="161" spans="1:14" hidden="1" x14ac:dyDescent="0.25">
      <c r="A161">
        <v>160</v>
      </c>
      <c r="B161" t="s">
        <v>4582</v>
      </c>
      <c r="C161" t="s">
        <v>4763</v>
      </c>
      <c r="D161" t="s">
        <v>4764</v>
      </c>
      <c r="E161" t="s">
        <v>37</v>
      </c>
      <c r="F161" t="s">
        <v>12</v>
      </c>
      <c r="G161" t="s">
        <v>1827</v>
      </c>
      <c r="H161" s="4">
        <v>64.2372747</v>
      </c>
      <c r="I161">
        <v>64.258754300000007</v>
      </c>
      <c r="J161" s="5">
        <f t="shared" si="6"/>
        <v>2.1479600000006371E-2</v>
      </c>
      <c r="K161">
        <f t="shared" si="7"/>
        <v>3.3426729531242046E-2</v>
      </c>
      <c r="L161">
        <f ca="1">VLOOKUP(F161,'UTPM2 (bench)'!$N$1:$S$7,4,FALSE)</f>
        <v>2.4076585178036396</v>
      </c>
      <c r="M161">
        <f ca="1">VLOOKUP(F161,'UTPM2 (bench)'!$N$1:$S$7,5,FALSE)</f>
        <v>4.1514980989394621</v>
      </c>
      <c r="N161" t="b">
        <f t="shared" ca="1" si="8"/>
        <v>0</v>
      </c>
    </row>
    <row r="162" spans="1:14" hidden="1" x14ac:dyDescent="0.25">
      <c r="A162">
        <v>161</v>
      </c>
      <c r="B162" t="s">
        <v>4582</v>
      </c>
      <c r="C162" t="s">
        <v>4765</v>
      </c>
      <c r="D162" t="s">
        <v>4766</v>
      </c>
      <c r="E162" t="s">
        <v>37</v>
      </c>
      <c r="F162" t="s">
        <v>9</v>
      </c>
      <c r="G162" t="s">
        <v>1826</v>
      </c>
      <c r="H162" s="4">
        <v>64.168474200000006</v>
      </c>
      <c r="I162">
        <v>64.2372747</v>
      </c>
      <c r="J162" s="5">
        <f t="shared" si="6"/>
        <v>6.8800499999994713E-2</v>
      </c>
      <c r="K162">
        <f t="shared" si="7"/>
        <v>0.10710370314012514</v>
      </c>
      <c r="L162">
        <f ca="1">VLOOKUP(F162,'UTPM2 (bench)'!$N$1:$S$7,4,FALSE)</f>
        <v>2.5356951463904709</v>
      </c>
      <c r="M162">
        <f ca="1">VLOOKUP(F162,'UTPM2 (bench)'!$N$1:$S$7,5,FALSE)</f>
        <v>4.3759186346640027</v>
      </c>
      <c r="N162" t="b">
        <f t="shared" ca="1" si="8"/>
        <v>0</v>
      </c>
    </row>
    <row r="163" spans="1:14" hidden="1" x14ac:dyDescent="0.25">
      <c r="A163">
        <v>162</v>
      </c>
      <c r="B163" t="s">
        <v>4582</v>
      </c>
      <c r="C163" t="s">
        <v>4765</v>
      </c>
      <c r="D163" t="s">
        <v>4766</v>
      </c>
      <c r="E163" t="s">
        <v>37</v>
      </c>
      <c r="F163" t="s">
        <v>10</v>
      </c>
      <c r="G163" t="s">
        <v>1827</v>
      </c>
      <c r="H163" s="4">
        <v>64.168474200000006</v>
      </c>
      <c r="I163">
        <v>64.2372747</v>
      </c>
      <c r="J163" s="5">
        <f t="shared" si="6"/>
        <v>6.8800499999994713E-2</v>
      </c>
      <c r="K163">
        <f t="shared" si="7"/>
        <v>0.10710370314012514</v>
      </c>
      <c r="L163">
        <f ca="1">VLOOKUP(F163,'UTPM2 (bench)'!$N$1:$S$7,4,FALSE)</f>
        <v>2.2612618003420768</v>
      </c>
      <c r="M163">
        <f ca="1">VLOOKUP(F163,'UTPM2 (bench)'!$N$1:$S$7,5,FALSE)</f>
        <v>3.8819004826301535</v>
      </c>
      <c r="N163" t="b">
        <f t="shared" ca="1" si="8"/>
        <v>0</v>
      </c>
    </row>
    <row r="164" spans="1:14" hidden="1" x14ac:dyDescent="0.25">
      <c r="A164">
        <v>163</v>
      </c>
      <c r="B164" t="s">
        <v>4582</v>
      </c>
      <c r="C164" t="s">
        <v>4767</v>
      </c>
      <c r="D164" t="s">
        <v>4768</v>
      </c>
      <c r="E164" t="s">
        <v>37</v>
      </c>
      <c r="F164" t="s">
        <v>7</v>
      </c>
      <c r="G164" t="s">
        <v>1826</v>
      </c>
      <c r="H164" s="4">
        <v>64.136683700000006</v>
      </c>
      <c r="I164">
        <v>64.168474200000006</v>
      </c>
      <c r="J164" s="5">
        <f t="shared" si="6"/>
        <v>3.1790499999999611E-2</v>
      </c>
      <c r="K164">
        <f t="shared" si="7"/>
        <v>4.9542240790882958E-2</v>
      </c>
      <c r="L164">
        <f ca="1">VLOOKUP(F164,'UTPM2 (bench)'!$N$1:$S$7,4,FALSE)</f>
        <v>2.507771207129156</v>
      </c>
      <c r="M164">
        <f ca="1">VLOOKUP(F164,'UTPM2 (bench)'!$N$1:$S$7,5,FALSE)</f>
        <v>4.3460349658295359</v>
      </c>
      <c r="N164" t="b">
        <f t="shared" ca="1" si="8"/>
        <v>0</v>
      </c>
    </row>
    <row r="165" spans="1:14" hidden="1" x14ac:dyDescent="0.25">
      <c r="A165">
        <v>164</v>
      </c>
      <c r="B165" t="s">
        <v>4582</v>
      </c>
      <c r="C165" t="s">
        <v>4767</v>
      </c>
      <c r="D165" t="s">
        <v>4768</v>
      </c>
      <c r="E165" t="s">
        <v>37</v>
      </c>
      <c r="F165" t="s">
        <v>12</v>
      </c>
      <c r="G165" t="s">
        <v>1827</v>
      </c>
      <c r="H165" s="4">
        <v>64.136683700000006</v>
      </c>
      <c r="I165">
        <v>64.168474200000006</v>
      </c>
      <c r="J165" s="5">
        <f t="shared" si="6"/>
        <v>3.1790499999999611E-2</v>
      </c>
      <c r="K165">
        <f t="shared" si="7"/>
        <v>4.9542240790882958E-2</v>
      </c>
      <c r="L165">
        <f ca="1">VLOOKUP(F165,'UTPM2 (bench)'!$N$1:$S$7,4,FALSE)</f>
        <v>2.4076585178036396</v>
      </c>
      <c r="M165">
        <f ca="1">VLOOKUP(F165,'UTPM2 (bench)'!$N$1:$S$7,5,FALSE)</f>
        <v>4.1514980989394621</v>
      </c>
      <c r="N165" t="b">
        <f t="shared" ca="1" si="8"/>
        <v>0</v>
      </c>
    </row>
    <row r="166" spans="1:14" hidden="1" x14ac:dyDescent="0.25">
      <c r="A166">
        <v>165</v>
      </c>
      <c r="B166" t="s">
        <v>4582</v>
      </c>
      <c r="C166" t="s">
        <v>4769</v>
      </c>
      <c r="D166" t="s">
        <v>4770</v>
      </c>
      <c r="E166" t="s">
        <v>37</v>
      </c>
      <c r="F166" t="s">
        <v>7</v>
      </c>
      <c r="G166" t="s">
        <v>1826</v>
      </c>
      <c r="H166" s="4">
        <v>64.355586599999995</v>
      </c>
      <c r="I166">
        <v>64.136683700000006</v>
      </c>
      <c r="J166" s="5">
        <f t="shared" si="6"/>
        <v>0.21890289999998913</v>
      </c>
      <c r="K166">
        <f t="shared" si="7"/>
        <v>0.34130685805943706</v>
      </c>
      <c r="L166">
        <f ca="1">VLOOKUP(F166,'UTPM2 (bench)'!$N$1:$S$7,4,FALSE)</f>
        <v>2.507771207129156</v>
      </c>
      <c r="M166">
        <f ca="1">VLOOKUP(F166,'UTPM2 (bench)'!$N$1:$S$7,5,FALSE)</f>
        <v>4.3460349658295359</v>
      </c>
      <c r="N166" t="b">
        <f t="shared" ca="1" si="8"/>
        <v>0</v>
      </c>
    </row>
    <row r="167" spans="1:14" hidden="1" x14ac:dyDescent="0.25">
      <c r="A167">
        <v>166</v>
      </c>
      <c r="B167" t="s">
        <v>4582</v>
      </c>
      <c r="C167" t="s">
        <v>4769</v>
      </c>
      <c r="D167" t="s">
        <v>4770</v>
      </c>
      <c r="E167" t="s">
        <v>37</v>
      </c>
      <c r="F167" t="s">
        <v>11</v>
      </c>
      <c r="G167" t="s">
        <v>1827</v>
      </c>
      <c r="H167" s="4">
        <v>64.355586599999995</v>
      </c>
      <c r="I167">
        <v>64.136683700000006</v>
      </c>
      <c r="J167" s="5">
        <f t="shared" si="6"/>
        <v>0.21890289999998913</v>
      </c>
      <c r="K167">
        <f t="shared" si="7"/>
        <v>0.34130685805943706</v>
      </c>
      <c r="L167">
        <f ca="1">VLOOKUP(F167,'UTPM2 (bench)'!$N$1:$S$7,4,FALSE)</f>
        <v>2.7312288656233776</v>
      </c>
      <c r="M167">
        <f ca="1">VLOOKUP(F167,'UTPM2 (bench)'!$N$1:$S$7,5,FALSE)</f>
        <v>4.7765533984622142</v>
      </c>
      <c r="N167" t="b">
        <f t="shared" ca="1" si="8"/>
        <v>0</v>
      </c>
    </row>
    <row r="168" spans="1:14" hidden="1" x14ac:dyDescent="0.25">
      <c r="A168">
        <v>167</v>
      </c>
      <c r="B168" t="s">
        <v>4582</v>
      </c>
      <c r="C168" t="s">
        <v>4771</v>
      </c>
      <c r="D168" t="s">
        <v>4772</v>
      </c>
      <c r="E168" t="s">
        <v>37</v>
      </c>
      <c r="F168" t="s">
        <v>9</v>
      </c>
      <c r="G168" t="s">
        <v>1826</v>
      </c>
      <c r="H168" s="4">
        <v>62.179356300000002</v>
      </c>
      <c r="I168">
        <v>64.355586599999995</v>
      </c>
      <c r="J168" s="5">
        <f t="shared" si="6"/>
        <v>2.1762302999999932</v>
      </c>
      <c r="K168">
        <f t="shared" si="7"/>
        <v>3.3815716940415448</v>
      </c>
      <c r="L168">
        <f ca="1">VLOOKUP(F168,'UTPM2 (bench)'!$N$1:$S$7,4,FALSE)</f>
        <v>2.5356951463904709</v>
      </c>
      <c r="M168">
        <f ca="1">VLOOKUP(F168,'UTPM2 (bench)'!$N$1:$S$7,5,FALSE)</f>
        <v>4.3759186346640027</v>
      </c>
      <c r="N168" t="b">
        <f t="shared" ca="1" si="8"/>
        <v>0</v>
      </c>
    </row>
    <row r="169" spans="1:14" hidden="1" x14ac:dyDescent="0.25">
      <c r="A169">
        <v>168</v>
      </c>
      <c r="B169" t="s">
        <v>4582</v>
      </c>
      <c r="C169" t="s">
        <v>4771</v>
      </c>
      <c r="D169" t="s">
        <v>4772</v>
      </c>
      <c r="E169" t="s">
        <v>37</v>
      </c>
      <c r="F169" t="s">
        <v>11</v>
      </c>
      <c r="G169" t="s">
        <v>1827</v>
      </c>
      <c r="H169" s="4">
        <v>62.179356300000002</v>
      </c>
      <c r="I169">
        <v>64.355586599999995</v>
      </c>
      <c r="J169" s="5">
        <f t="shared" si="6"/>
        <v>2.1762302999999932</v>
      </c>
      <c r="K169">
        <f t="shared" si="7"/>
        <v>3.3815716940415448</v>
      </c>
      <c r="L169">
        <f ca="1">VLOOKUP(F169,'UTPM2 (bench)'!$N$1:$S$7,4,FALSE)</f>
        <v>2.7312288656233776</v>
      </c>
      <c r="M169">
        <f ca="1">VLOOKUP(F169,'UTPM2 (bench)'!$N$1:$S$7,5,FALSE)</f>
        <v>4.7765533984622142</v>
      </c>
      <c r="N169" t="b">
        <f t="shared" ca="1" si="8"/>
        <v>0</v>
      </c>
    </row>
    <row r="170" spans="1:14" hidden="1" x14ac:dyDescent="0.25">
      <c r="A170">
        <v>169</v>
      </c>
      <c r="B170" t="s">
        <v>4582</v>
      </c>
      <c r="C170" t="s">
        <v>4773</v>
      </c>
      <c r="D170" t="s">
        <v>4774</v>
      </c>
      <c r="E170" t="s">
        <v>37</v>
      </c>
      <c r="F170" t="s">
        <v>9</v>
      </c>
      <c r="G170" t="s">
        <v>1826</v>
      </c>
      <c r="H170" s="4">
        <v>63.338028399999999</v>
      </c>
      <c r="I170">
        <v>62.179356300000002</v>
      </c>
      <c r="J170" s="5">
        <f t="shared" si="6"/>
        <v>1.1586720999999969</v>
      </c>
      <c r="K170">
        <f t="shared" si="7"/>
        <v>1.8634353408383497</v>
      </c>
      <c r="L170">
        <f ca="1">VLOOKUP(F170,'UTPM2 (bench)'!$N$1:$S$7,4,FALSE)</f>
        <v>2.5356951463904709</v>
      </c>
      <c r="M170">
        <f ca="1">VLOOKUP(F170,'UTPM2 (bench)'!$N$1:$S$7,5,FALSE)</f>
        <v>4.3759186346640027</v>
      </c>
      <c r="N170" t="b">
        <f t="shared" ca="1" si="8"/>
        <v>0</v>
      </c>
    </row>
    <row r="171" spans="1:14" hidden="1" x14ac:dyDescent="0.25">
      <c r="A171">
        <v>170</v>
      </c>
      <c r="B171" t="s">
        <v>4582</v>
      </c>
      <c r="C171" t="s">
        <v>4773</v>
      </c>
      <c r="D171" t="s">
        <v>4774</v>
      </c>
      <c r="E171" t="s">
        <v>37</v>
      </c>
      <c r="F171" t="s">
        <v>10</v>
      </c>
      <c r="G171" t="s">
        <v>1827</v>
      </c>
      <c r="H171" s="4">
        <v>63.338028399999999</v>
      </c>
      <c r="I171">
        <v>62.179356300000002</v>
      </c>
      <c r="J171" s="5">
        <f t="shared" si="6"/>
        <v>1.1586720999999969</v>
      </c>
      <c r="K171">
        <f t="shared" si="7"/>
        <v>1.8634353408383497</v>
      </c>
      <c r="L171">
        <f ca="1">VLOOKUP(F171,'UTPM2 (bench)'!$N$1:$S$7,4,FALSE)</f>
        <v>2.2612618003420768</v>
      </c>
      <c r="M171">
        <f ca="1">VLOOKUP(F171,'UTPM2 (bench)'!$N$1:$S$7,5,FALSE)</f>
        <v>3.8819004826301535</v>
      </c>
      <c r="N171" t="b">
        <f t="shared" ca="1" si="8"/>
        <v>0</v>
      </c>
    </row>
    <row r="172" spans="1:14" hidden="1" x14ac:dyDescent="0.25">
      <c r="A172">
        <v>171</v>
      </c>
      <c r="B172" t="s">
        <v>4582</v>
      </c>
      <c r="C172" t="s">
        <v>4775</v>
      </c>
      <c r="D172" t="s">
        <v>4776</v>
      </c>
      <c r="E172" t="s">
        <v>37</v>
      </c>
      <c r="F172" t="s">
        <v>8</v>
      </c>
      <c r="G172" t="s">
        <v>1826</v>
      </c>
      <c r="H172" s="4">
        <v>63.431143800000001</v>
      </c>
      <c r="I172">
        <v>63.338028399999999</v>
      </c>
      <c r="J172" s="5">
        <f t="shared" si="6"/>
        <v>9.3115400000002069E-2</v>
      </c>
      <c r="K172">
        <f t="shared" si="7"/>
        <v>0.14701341729797524</v>
      </c>
      <c r="L172">
        <f ca="1">VLOOKUP(F172,'UTPM2 (bench)'!$N$1:$S$7,4,FALSE)</f>
        <v>2.4081200091877863</v>
      </c>
      <c r="M172">
        <f ca="1">VLOOKUP(F172,'UTPM2 (bench)'!$N$1:$S$7,5,FALSE)</f>
        <v>4.1443530369693962</v>
      </c>
      <c r="N172" t="b">
        <f t="shared" ca="1" si="8"/>
        <v>0</v>
      </c>
    </row>
    <row r="173" spans="1:14" hidden="1" x14ac:dyDescent="0.25">
      <c r="A173">
        <v>172</v>
      </c>
      <c r="B173" t="s">
        <v>4582</v>
      </c>
      <c r="C173" t="s">
        <v>4775</v>
      </c>
      <c r="D173" t="s">
        <v>4776</v>
      </c>
      <c r="E173" t="s">
        <v>37</v>
      </c>
      <c r="F173" t="s">
        <v>10</v>
      </c>
      <c r="G173" t="s">
        <v>1827</v>
      </c>
      <c r="H173" s="4">
        <v>63.431143800000001</v>
      </c>
      <c r="I173">
        <v>63.338028399999999</v>
      </c>
      <c r="J173" s="5">
        <f t="shared" si="6"/>
        <v>9.3115400000002069E-2</v>
      </c>
      <c r="K173">
        <f t="shared" si="7"/>
        <v>0.14701341729797524</v>
      </c>
      <c r="L173">
        <f ca="1">VLOOKUP(F173,'UTPM2 (bench)'!$N$1:$S$7,4,FALSE)</f>
        <v>2.2612618003420768</v>
      </c>
      <c r="M173">
        <f ca="1">VLOOKUP(F173,'UTPM2 (bench)'!$N$1:$S$7,5,FALSE)</f>
        <v>3.8819004826301535</v>
      </c>
      <c r="N173" t="b">
        <f t="shared" ca="1" si="8"/>
        <v>0</v>
      </c>
    </row>
    <row r="174" spans="1:14" hidden="1" x14ac:dyDescent="0.25">
      <c r="A174">
        <v>173</v>
      </c>
      <c r="B174" t="s">
        <v>4582</v>
      </c>
      <c r="C174" t="s">
        <v>4777</v>
      </c>
      <c r="D174" t="s">
        <v>4778</v>
      </c>
      <c r="E174" t="s">
        <v>37</v>
      </c>
      <c r="F174" t="s">
        <v>9</v>
      </c>
      <c r="G174" t="s">
        <v>1826</v>
      </c>
      <c r="H174" s="4">
        <v>64.175879699999996</v>
      </c>
      <c r="I174">
        <v>63.431143800000001</v>
      </c>
      <c r="J174" s="5">
        <f t="shared" si="6"/>
        <v>0.7447358999999949</v>
      </c>
      <c r="K174">
        <f t="shared" si="7"/>
        <v>1.1740855601597946</v>
      </c>
      <c r="L174">
        <f ca="1">VLOOKUP(F174,'UTPM2 (bench)'!$N$1:$S$7,4,FALSE)</f>
        <v>2.5356951463904709</v>
      </c>
      <c r="M174">
        <f ca="1">VLOOKUP(F174,'UTPM2 (bench)'!$N$1:$S$7,5,FALSE)</f>
        <v>4.3759186346640027</v>
      </c>
      <c r="N174" t="b">
        <f t="shared" ca="1" si="8"/>
        <v>0</v>
      </c>
    </row>
    <row r="175" spans="1:14" hidden="1" x14ac:dyDescent="0.25">
      <c r="A175">
        <v>174</v>
      </c>
      <c r="B175" t="s">
        <v>4582</v>
      </c>
      <c r="C175" t="s">
        <v>4777</v>
      </c>
      <c r="D175" t="s">
        <v>4778</v>
      </c>
      <c r="E175" t="s">
        <v>37</v>
      </c>
      <c r="F175" t="s">
        <v>12</v>
      </c>
      <c r="G175" t="s">
        <v>1827</v>
      </c>
      <c r="H175" s="4">
        <v>64.175879699999996</v>
      </c>
      <c r="I175">
        <v>63.431143800000001</v>
      </c>
      <c r="J175" s="5">
        <f t="shared" si="6"/>
        <v>0.7447358999999949</v>
      </c>
      <c r="K175">
        <f t="shared" si="7"/>
        <v>1.1740855601597946</v>
      </c>
      <c r="L175">
        <f ca="1">VLOOKUP(F175,'UTPM2 (bench)'!$N$1:$S$7,4,FALSE)</f>
        <v>2.4076585178036396</v>
      </c>
      <c r="M175">
        <f ca="1">VLOOKUP(F175,'UTPM2 (bench)'!$N$1:$S$7,5,FALSE)</f>
        <v>4.1514980989394621</v>
      </c>
      <c r="N175" t="b">
        <f t="shared" ca="1" si="8"/>
        <v>0</v>
      </c>
    </row>
    <row r="176" spans="1:14" hidden="1" x14ac:dyDescent="0.25">
      <c r="A176">
        <v>175</v>
      </c>
      <c r="B176" t="s">
        <v>4582</v>
      </c>
      <c r="C176" t="s">
        <v>4779</v>
      </c>
      <c r="D176" t="s">
        <v>4780</v>
      </c>
      <c r="E176" t="s">
        <v>37</v>
      </c>
      <c r="F176" t="s">
        <v>12</v>
      </c>
      <c r="G176" t="s">
        <v>1827</v>
      </c>
      <c r="H176" s="4">
        <v>64.118704699999995</v>
      </c>
      <c r="I176">
        <v>64.175879699999996</v>
      </c>
      <c r="J176" s="5">
        <f t="shared" si="6"/>
        <v>5.7175000000000864E-2</v>
      </c>
      <c r="K176">
        <f t="shared" si="7"/>
        <v>8.9091104426264486E-2</v>
      </c>
      <c r="L176">
        <f ca="1">VLOOKUP(F176,'UTPM2 (bench)'!$N$1:$S$7,4,FALSE)</f>
        <v>2.4076585178036396</v>
      </c>
      <c r="M176">
        <f ca="1">VLOOKUP(F176,'UTPM2 (bench)'!$N$1:$S$7,5,FALSE)</f>
        <v>4.1514980989394621</v>
      </c>
      <c r="N176" t="b">
        <f t="shared" ca="1" si="8"/>
        <v>0</v>
      </c>
    </row>
    <row r="177" spans="1:14" hidden="1" x14ac:dyDescent="0.25">
      <c r="A177">
        <v>176</v>
      </c>
      <c r="B177" t="s">
        <v>4582</v>
      </c>
      <c r="C177" t="s">
        <v>4781</v>
      </c>
      <c r="D177" t="s">
        <v>4782</v>
      </c>
      <c r="E177" t="s">
        <v>37</v>
      </c>
      <c r="F177" t="s">
        <v>9</v>
      </c>
      <c r="G177" t="s">
        <v>1826</v>
      </c>
      <c r="H177" s="4">
        <v>64.621851899999996</v>
      </c>
      <c r="I177">
        <v>64.175879699999996</v>
      </c>
      <c r="J177" s="5">
        <f t="shared" si="6"/>
        <v>0.44597219999999993</v>
      </c>
      <c r="K177">
        <f t="shared" si="7"/>
        <v>0.6949218336932278</v>
      </c>
      <c r="L177">
        <f ca="1">VLOOKUP(F177,'UTPM2 (bench)'!$N$1:$S$7,4,FALSE)</f>
        <v>2.5356951463904709</v>
      </c>
      <c r="M177">
        <f ca="1">VLOOKUP(F177,'UTPM2 (bench)'!$N$1:$S$7,5,FALSE)</f>
        <v>4.3759186346640027</v>
      </c>
      <c r="N177" t="b">
        <f t="shared" ca="1" si="8"/>
        <v>0</v>
      </c>
    </row>
    <row r="178" spans="1:14" hidden="1" x14ac:dyDescent="0.25">
      <c r="A178">
        <v>177</v>
      </c>
      <c r="B178" t="s">
        <v>4582</v>
      </c>
      <c r="C178" t="s">
        <v>4781</v>
      </c>
      <c r="D178" t="s">
        <v>4782</v>
      </c>
      <c r="E178" t="s">
        <v>37</v>
      </c>
      <c r="F178" t="s">
        <v>10</v>
      </c>
      <c r="G178" t="s">
        <v>1827</v>
      </c>
      <c r="H178" s="4">
        <v>64.621851899999996</v>
      </c>
      <c r="I178">
        <v>64.118704699999995</v>
      </c>
      <c r="J178" s="5">
        <f t="shared" si="6"/>
        <v>0.50314720000000079</v>
      </c>
      <c r="K178">
        <f t="shared" si="7"/>
        <v>0.78471204674850648</v>
      </c>
      <c r="L178">
        <f ca="1">VLOOKUP(F178,'UTPM2 (bench)'!$N$1:$S$7,4,FALSE)</f>
        <v>2.2612618003420768</v>
      </c>
      <c r="M178">
        <f ca="1">VLOOKUP(F178,'UTPM2 (bench)'!$N$1:$S$7,5,FALSE)</f>
        <v>3.8819004826301535</v>
      </c>
      <c r="N178" t="b">
        <f t="shared" ca="1" si="8"/>
        <v>0</v>
      </c>
    </row>
    <row r="179" spans="1:14" hidden="1" x14ac:dyDescent="0.25">
      <c r="A179">
        <v>178</v>
      </c>
      <c r="B179" t="s">
        <v>4582</v>
      </c>
      <c r="C179" t="s">
        <v>4783</v>
      </c>
      <c r="D179" t="s">
        <v>4784</v>
      </c>
      <c r="E179" t="s">
        <v>37</v>
      </c>
      <c r="F179" t="s">
        <v>9</v>
      </c>
      <c r="G179" t="s">
        <v>1826</v>
      </c>
      <c r="H179" s="4">
        <v>63.864795800000003</v>
      </c>
      <c r="I179">
        <v>64.621851899999996</v>
      </c>
      <c r="J179" s="5">
        <f t="shared" si="6"/>
        <v>0.75705609999999268</v>
      </c>
      <c r="K179">
        <f t="shared" si="7"/>
        <v>1.1715171845763719</v>
      </c>
      <c r="L179">
        <f ca="1">VLOOKUP(F179,'UTPM2 (bench)'!$N$1:$S$7,4,FALSE)</f>
        <v>2.5356951463904709</v>
      </c>
      <c r="M179">
        <f ca="1">VLOOKUP(F179,'UTPM2 (bench)'!$N$1:$S$7,5,FALSE)</f>
        <v>4.3759186346640027</v>
      </c>
      <c r="N179" t="b">
        <f t="shared" ca="1" si="8"/>
        <v>0</v>
      </c>
    </row>
    <row r="180" spans="1:14" hidden="1" x14ac:dyDescent="0.25">
      <c r="A180">
        <v>179</v>
      </c>
      <c r="B180" t="s">
        <v>4582</v>
      </c>
      <c r="C180" t="s">
        <v>4783</v>
      </c>
      <c r="D180" t="s">
        <v>4784</v>
      </c>
      <c r="E180" t="s">
        <v>37</v>
      </c>
      <c r="F180" t="s">
        <v>11</v>
      </c>
      <c r="G180" t="s">
        <v>1827</v>
      </c>
      <c r="H180" s="4">
        <v>63.864795800000003</v>
      </c>
      <c r="I180">
        <v>64.621851899999996</v>
      </c>
      <c r="J180" s="5">
        <f t="shared" si="6"/>
        <v>0.75705609999999268</v>
      </c>
      <c r="K180">
        <f t="shared" si="7"/>
        <v>1.1715171845763719</v>
      </c>
      <c r="L180">
        <f ca="1">VLOOKUP(F180,'UTPM2 (bench)'!$N$1:$S$7,4,FALSE)</f>
        <v>2.7312288656233776</v>
      </c>
      <c r="M180">
        <f ca="1">VLOOKUP(F180,'UTPM2 (bench)'!$N$1:$S$7,5,FALSE)</f>
        <v>4.7765533984622142</v>
      </c>
      <c r="N180" t="b">
        <f t="shared" ca="1" si="8"/>
        <v>0</v>
      </c>
    </row>
    <row r="181" spans="1:14" hidden="1" x14ac:dyDescent="0.25">
      <c r="A181">
        <v>180</v>
      </c>
      <c r="B181" t="s">
        <v>4582</v>
      </c>
      <c r="C181" t="s">
        <v>4785</v>
      </c>
      <c r="D181" t="s">
        <v>4786</v>
      </c>
      <c r="E181" t="s">
        <v>37</v>
      </c>
      <c r="F181" t="s">
        <v>9</v>
      </c>
      <c r="G181" t="s">
        <v>1826</v>
      </c>
      <c r="H181" s="4">
        <v>63.388009400000001</v>
      </c>
      <c r="I181">
        <v>63.864795800000003</v>
      </c>
      <c r="J181" s="5">
        <f t="shared" si="6"/>
        <v>0.47678640000000172</v>
      </c>
      <c r="K181">
        <f t="shared" si="7"/>
        <v>0.74655589832795133</v>
      </c>
      <c r="L181">
        <f ca="1">VLOOKUP(F181,'UTPM2 (bench)'!$N$1:$S$7,4,FALSE)</f>
        <v>2.5356951463904709</v>
      </c>
      <c r="M181">
        <f ca="1">VLOOKUP(F181,'UTPM2 (bench)'!$N$1:$S$7,5,FALSE)</f>
        <v>4.3759186346640027</v>
      </c>
      <c r="N181" t="b">
        <f t="shared" ca="1" si="8"/>
        <v>0</v>
      </c>
    </row>
    <row r="182" spans="1:14" hidden="1" x14ac:dyDescent="0.25">
      <c r="A182">
        <v>181</v>
      </c>
      <c r="B182" t="s">
        <v>4582</v>
      </c>
      <c r="C182" t="s">
        <v>4785</v>
      </c>
      <c r="D182" t="s">
        <v>4786</v>
      </c>
      <c r="E182" t="s">
        <v>37</v>
      </c>
      <c r="F182" t="s">
        <v>12</v>
      </c>
      <c r="G182" t="s">
        <v>1827</v>
      </c>
      <c r="H182" s="4">
        <v>63.388009400000001</v>
      </c>
      <c r="I182">
        <v>63.864795800000003</v>
      </c>
      <c r="J182" s="5">
        <f t="shared" si="6"/>
        <v>0.47678640000000172</v>
      </c>
      <c r="K182">
        <f t="shared" si="7"/>
        <v>0.74655589832795133</v>
      </c>
      <c r="L182">
        <f ca="1">VLOOKUP(F182,'UTPM2 (bench)'!$N$1:$S$7,4,FALSE)</f>
        <v>2.4076585178036396</v>
      </c>
      <c r="M182">
        <f ca="1">VLOOKUP(F182,'UTPM2 (bench)'!$N$1:$S$7,5,FALSE)</f>
        <v>4.1514980989394621</v>
      </c>
      <c r="N182" t="b">
        <f t="shared" ca="1" si="8"/>
        <v>0</v>
      </c>
    </row>
    <row r="183" spans="1:14" hidden="1" x14ac:dyDescent="0.25">
      <c r="A183">
        <v>182</v>
      </c>
      <c r="B183" t="s">
        <v>4582</v>
      </c>
      <c r="C183" t="s">
        <v>4787</v>
      </c>
      <c r="D183" t="s">
        <v>4788</v>
      </c>
      <c r="E183" t="s">
        <v>37</v>
      </c>
      <c r="F183" t="s">
        <v>7</v>
      </c>
      <c r="G183" t="s">
        <v>1826</v>
      </c>
      <c r="H183" s="4">
        <v>63.3211291</v>
      </c>
      <c r="I183">
        <v>63.388009400000001</v>
      </c>
      <c r="J183" s="5">
        <f t="shared" si="6"/>
        <v>6.6880300000001114E-2</v>
      </c>
      <c r="K183">
        <f t="shared" si="7"/>
        <v>0.10550938676424364</v>
      </c>
      <c r="L183">
        <f ca="1">VLOOKUP(F183,'UTPM2 (bench)'!$N$1:$S$7,4,FALSE)</f>
        <v>2.507771207129156</v>
      </c>
      <c r="M183">
        <f ca="1">VLOOKUP(F183,'UTPM2 (bench)'!$N$1:$S$7,5,FALSE)</f>
        <v>4.3460349658295359</v>
      </c>
      <c r="N183" t="b">
        <f t="shared" ca="1" si="8"/>
        <v>0</v>
      </c>
    </row>
    <row r="184" spans="1:14" hidden="1" x14ac:dyDescent="0.25">
      <c r="A184">
        <v>183</v>
      </c>
      <c r="B184" t="s">
        <v>4582</v>
      </c>
      <c r="C184" t="s">
        <v>4787</v>
      </c>
      <c r="D184" t="s">
        <v>4788</v>
      </c>
      <c r="E184" t="s">
        <v>37</v>
      </c>
      <c r="F184" t="s">
        <v>12</v>
      </c>
      <c r="G184" t="s">
        <v>1827</v>
      </c>
      <c r="H184" s="4">
        <v>63.3211291</v>
      </c>
      <c r="I184">
        <v>63.388009400000001</v>
      </c>
      <c r="J184" s="5">
        <f t="shared" si="6"/>
        <v>6.6880300000001114E-2</v>
      </c>
      <c r="K184">
        <f t="shared" si="7"/>
        <v>0.10550938676424364</v>
      </c>
      <c r="L184">
        <f ca="1">VLOOKUP(F184,'UTPM2 (bench)'!$N$1:$S$7,4,FALSE)</f>
        <v>2.4076585178036396</v>
      </c>
      <c r="M184">
        <f ca="1">VLOOKUP(F184,'UTPM2 (bench)'!$N$1:$S$7,5,FALSE)</f>
        <v>4.1514980989394621</v>
      </c>
      <c r="N184" t="b">
        <f t="shared" ca="1" si="8"/>
        <v>0</v>
      </c>
    </row>
    <row r="185" spans="1:14" hidden="1" x14ac:dyDescent="0.25">
      <c r="A185">
        <v>184</v>
      </c>
      <c r="B185" t="s">
        <v>4582</v>
      </c>
      <c r="C185" t="s">
        <v>4789</v>
      </c>
      <c r="D185" t="s">
        <v>4790</v>
      </c>
      <c r="E185" t="s">
        <v>37</v>
      </c>
      <c r="F185" t="s">
        <v>8</v>
      </c>
      <c r="G185" t="s">
        <v>1826</v>
      </c>
      <c r="H185" s="4">
        <v>62.9145647</v>
      </c>
      <c r="I185">
        <v>63.3211291</v>
      </c>
      <c r="J185" s="5">
        <f t="shared" si="6"/>
        <v>0.4065644000000006</v>
      </c>
      <c r="K185">
        <f t="shared" si="7"/>
        <v>0.64206751487000979</v>
      </c>
      <c r="L185">
        <f ca="1">VLOOKUP(F185,'UTPM2 (bench)'!$N$1:$S$7,4,FALSE)</f>
        <v>2.4081200091877863</v>
      </c>
      <c r="M185">
        <f ca="1">VLOOKUP(F185,'UTPM2 (bench)'!$N$1:$S$7,5,FALSE)</f>
        <v>4.1443530369693962</v>
      </c>
      <c r="N185" t="b">
        <f t="shared" ca="1" si="8"/>
        <v>0</v>
      </c>
    </row>
    <row r="186" spans="1:14" hidden="1" x14ac:dyDescent="0.25">
      <c r="A186">
        <v>185</v>
      </c>
      <c r="B186" t="s">
        <v>4582</v>
      </c>
      <c r="C186" t="s">
        <v>4789</v>
      </c>
      <c r="D186" t="s">
        <v>4790</v>
      </c>
      <c r="E186" t="s">
        <v>37</v>
      </c>
      <c r="F186" t="s">
        <v>10</v>
      </c>
      <c r="G186" t="s">
        <v>1827</v>
      </c>
      <c r="H186" s="4">
        <v>62.9145647</v>
      </c>
      <c r="I186">
        <v>63.3211291</v>
      </c>
      <c r="J186" s="5">
        <f t="shared" si="6"/>
        <v>0.4065644000000006</v>
      </c>
      <c r="K186">
        <f t="shared" si="7"/>
        <v>0.64206751487000979</v>
      </c>
      <c r="L186">
        <f ca="1">VLOOKUP(F186,'UTPM2 (bench)'!$N$1:$S$7,4,FALSE)</f>
        <v>2.2612618003420768</v>
      </c>
      <c r="M186">
        <f ca="1">VLOOKUP(F186,'UTPM2 (bench)'!$N$1:$S$7,5,FALSE)</f>
        <v>3.8819004826301535</v>
      </c>
      <c r="N186" t="b">
        <f t="shared" ca="1" si="8"/>
        <v>0</v>
      </c>
    </row>
    <row r="187" spans="1:14" hidden="1" x14ac:dyDescent="0.25">
      <c r="A187">
        <v>186</v>
      </c>
      <c r="B187" t="s">
        <v>4582</v>
      </c>
      <c r="C187" t="s">
        <v>4791</v>
      </c>
      <c r="D187" t="s">
        <v>4792</v>
      </c>
      <c r="E187" t="s">
        <v>37</v>
      </c>
      <c r="F187" t="s">
        <v>9</v>
      </c>
      <c r="G187" t="s">
        <v>1826</v>
      </c>
      <c r="H187" s="4">
        <v>64.167205699999997</v>
      </c>
      <c r="I187">
        <v>62.9145647</v>
      </c>
      <c r="J187" s="5">
        <f t="shared" si="6"/>
        <v>1.252640999999997</v>
      </c>
      <c r="K187">
        <f t="shared" si="7"/>
        <v>1.9910191002243349</v>
      </c>
      <c r="L187">
        <f ca="1">VLOOKUP(F187,'UTPM2 (bench)'!$N$1:$S$7,4,FALSE)</f>
        <v>2.5356951463904709</v>
      </c>
      <c r="M187">
        <f ca="1">VLOOKUP(F187,'UTPM2 (bench)'!$N$1:$S$7,5,FALSE)</f>
        <v>4.3759186346640027</v>
      </c>
      <c r="N187" t="b">
        <f t="shared" ca="1" si="8"/>
        <v>0</v>
      </c>
    </row>
    <row r="188" spans="1:14" hidden="1" x14ac:dyDescent="0.25">
      <c r="A188">
        <v>187</v>
      </c>
      <c r="B188" t="s">
        <v>4582</v>
      </c>
      <c r="C188" t="s">
        <v>4791</v>
      </c>
      <c r="D188" t="s">
        <v>4792</v>
      </c>
      <c r="E188" t="s">
        <v>37</v>
      </c>
      <c r="F188" t="s">
        <v>12</v>
      </c>
      <c r="G188" t="s">
        <v>1827</v>
      </c>
      <c r="H188" s="4">
        <v>64.167205699999997</v>
      </c>
      <c r="I188">
        <v>62.9145647</v>
      </c>
      <c r="J188" s="5">
        <f t="shared" si="6"/>
        <v>1.252640999999997</v>
      </c>
      <c r="K188">
        <f t="shared" si="7"/>
        <v>1.9910191002243349</v>
      </c>
      <c r="L188">
        <f ca="1">VLOOKUP(F188,'UTPM2 (bench)'!$N$1:$S$7,4,FALSE)</f>
        <v>2.4076585178036396</v>
      </c>
      <c r="M188">
        <f ca="1">VLOOKUP(F188,'UTPM2 (bench)'!$N$1:$S$7,5,FALSE)</f>
        <v>4.1514980989394621</v>
      </c>
      <c r="N188" t="b">
        <f t="shared" ca="1" si="8"/>
        <v>0</v>
      </c>
    </row>
    <row r="189" spans="1:14" hidden="1" x14ac:dyDescent="0.25">
      <c r="A189">
        <v>188</v>
      </c>
      <c r="B189" t="s">
        <v>4582</v>
      </c>
      <c r="C189" t="s">
        <v>4793</v>
      </c>
      <c r="D189" t="s">
        <v>4794</v>
      </c>
      <c r="E189" t="s">
        <v>37</v>
      </c>
      <c r="F189" t="s">
        <v>7</v>
      </c>
      <c r="G189" t="s">
        <v>1826</v>
      </c>
      <c r="H189" s="4">
        <v>63.963067600000002</v>
      </c>
      <c r="I189">
        <v>64.167205699999997</v>
      </c>
      <c r="J189" s="5">
        <f t="shared" si="6"/>
        <v>0.20413809999999444</v>
      </c>
      <c r="K189">
        <f t="shared" si="7"/>
        <v>0.31813462620516519</v>
      </c>
      <c r="L189">
        <f ca="1">VLOOKUP(F189,'UTPM2 (bench)'!$N$1:$S$7,4,FALSE)</f>
        <v>2.507771207129156</v>
      </c>
      <c r="M189">
        <f ca="1">VLOOKUP(F189,'UTPM2 (bench)'!$N$1:$S$7,5,FALSE)</f>
        <v>4.3460349658295359</v>
      </c>
      <c r="N189" t="b">
        <f t="shared" ca="1" si="8"/>
        <v>0</v>
      </c>
    </row>
    <row r="190" spans="1:14" hidden="1" x14ac:dyDescent="0.25">
      <c r="A190">
        <v>189</v>
      </c>
      <c r="B190" t="s">
        <v>4582</v>
      </c>
      <c r="C190" t="s">
        <v>4793</v>
      </c>
      <c r="D190" t="s">
        <v>4794</v>
      </c>
      <c r="E190" t="s">
        <v>37</v>
      </c>
      <c r="F190" t="s">
        <v>10</v>
      </c>
      <c r="G190" t="s">
        <v>1827</v>
      </c>
      <c r="H190" s="4">
        <v>63.963067600000002</v>
      </c>
      <c r="I190">
        <v>64.167205699999997</v>
      </c>
      <c r="J190" s="5">
        <f t="shared" si="6"/>
        <v>0.20413809999999444</v>
      </c>
      <c r="K190">
        <f t="shared" si="7"/>
        <v>0.31813462620516519</v>
      </c>
      <c r="L190">
        <f ca="1">VLOOKUP(F190,'UTPM2 (bench)'!$N$1:$S$7,4,FALSE)</f>
        <v>2.2612618003420768</v>
      </c>
      <c r="M190">
        <f ca="1">VLOOKUP(F190,'UTPM2 (bench)'!$N$1:$S$7,5,FALSE)</f>
        <v>3.8819004826301535</v>
      </c>
      <c r="N190" t="b">
        <f t="shared" ca="1" si="8"/>
        <v>0</v>
      </c>
    </row>
    <row r="191" spans="1:14" hidden="1" x14ac:dyDescent="0.25">
      <c r="A191">
        <v>190</v>
      </c>
      <c r="B191" t="s">
        <v>4582</v>
      </c>
      <c r="C191" t="s">
        <v>4795</v>
      </c>
      <c r="D191" t="s">
        <v>4796</v>
      </c>
      <c r="E191" t="s">
        <v>37</v>
      </c>
      <c r="F191" t="s">
        <v>9</v>
      </c>
      <c r="G191" t="s">
        <v>1826</v>
      </c>
      <c r="H191" s="4">
        <v>63.592073599999999</v>
      </c>
      <c r="I191">
        <v>64.379193799999996</v>
      </c>
      <c r="J191" s="5">
        <f t="shared" si="6"/>
        <v>0.78712019999999683</v>
      </c>
      <c r="K191">
        <f t="shared" si="7"/>
        <v>1.2226313402514166</v>
      </c>
      <c r="L191">
        <f ca="1">VLOOKUP(F191,'UTPM2 (bench)'!$N$1:$S$7,4,FALSE)</f>
        <v>2.5356951463904709</v>
      </c>
      <c r="M191">
        <f ca="1">VLOOKUP(F191,'UTPM2 (bench)'!$N$1:$S$7,5,FALSE)</f>
        <v>4.3759186346640027</v>
      </c>
      <c r="N191" t="b">
        <f t="shared" ca="1" si="8"/>
        <v>0</v>
      </c>
    </row>
    <row r="192" spans="1:14" hidden="1" x14ac:dyDescent="0.25">
      <c r="A192">
        <v>191</v>
      </c>
      <c r="B192" t="s">
        <v>4582</v>
      </c>
      <c r="C192" t="s">
        <v>4795</v>
      </c>
      <c r="D192" t="s">
        <v>4796</v>
      </c>
      <c r="E192" t="s">
        <v>37</v>
      </c>
      <c r="F192" t="s">
        <v>12</v>
      </c>
      <c r="G192" t="s">
        <v>1827</v>
      </c>
      <c r="H192" s="4">
        <v>63.592073599999999</v>
      </c>
      <c r="I192">
        <v>64.379193799999996</v>
      </c>
      <c r="J192" s="5">
        <f t="shared" si="6"/>
        <v>0.78712019999999683</v>
      </c>
      <c r="K192">
        <f t="shared" si="7"/>
        <v>1.2226313402514166</v>
      </c>
      <c r="L192">
        <f ca="1">VLOOKUP(F192,'UTPM2 (bench)'!$N$1:$S$7,4,FALSE)</f>
        <v>2.4076585178036396</v>
      </c>
      <c r="M192">
        <f ca="1">VLOOKUP(F192,'UTPM2 (bench)'!$N$1:$S$7,5,FALSE)</f>
        <v>4.1514980989394621</v>
      </c>
      <c r="N192" t="b">
        <f t="shared" ca="1" si="8"/>
        <v>0</v>
      </c>
    </row>
    <row r="193" spans="1:14" hidden="1" x14ac:dyDescent="0.25">
      <c r="A193">
        <v>192</v>
      </c>
      <c r="B193" t="s">
        <v>4582</v>
      </c>
      <c r="C193" t="s">
        <v>4797</v>
      </c>
      <c r="D193" t="s">
        <v>4798</v>
      </c>
      <c r="E193" t="s">
        <v>37</v>
      </c>
      <c r="F193" t="s">
        <v>8</v>
      </c>
      <c r="G193" t="s">
        <v>1826</v>
      </c>
      <c r="H193" s="4">
        <v>62.152855700000003</v>
      </c>
      <c r="I193">
        <v>63.592073599999999</v>
      </c>
      <c r="J193" s="5">
        <f t="shared" si="6"/>
        <v>1.4392178999999956</v>
      </c>
      <c r="K193">
        <f t="shared" si="7"/>
        <v>2.2632032870209717</v>
      </c>
      <c r="L193">
        <f ca="1">VLOOKUP(F193,'UTPM2 (bench)'!$N$1:$S$7,4,FALSE)</f>
        <v>2.4081200091877863</v>
      </c>
      <c r="M193">
        <f ca="1">VLOOKUP(F193,'UTPM2 (bench)'!$N$1:$S$7,5,FALSE)</f>
        <v>4.1443530369693962</v>
      </c>
      <c r="N193" t="b">
        <f t="shared" ca="1" si="8"/>
        <v>0</v>
      </c>
    </row>
    <row r="194" spans="1:14" hidden="1" x14ac:dyDescent="0.25">
      <c r="A194">
        <v>193</v>
      </c>
      <c r="B194" t="s">
        <v>4582</v>
      </c>
      <c r="C194" t="s">
        <v>4797</v>
      </c>
      <c r="D194" t="s">
        <v>4798</v>
      </c>
      <c r="E194" t="s">
        <v>37</v>
      </c>
      <c r="F194" t="s">
        <v>12</v>
      </c>
      <c r="G194" t="s">
        <v>1827</v>
      </c>
      <c r="H194" s="4">
        <v>62.152855700000003</v>
      </c>
      <c r="I194">
        <v>63.592073599999999</v>
      </c>
      <c r="J194" s="5">
        <f t="shared" si="6"/>
        <v>1.4392178999999956</v>
      </c>
      <c r="K194">
        <f t="shared" si="7"/>
        <v>2.2632032870209717</v>
      </c>
      <c r="L194">
        <f ca="1">VLOOKUP(F194,'UTPM2 (bench)'!$N$1:$S$7,4,FALSE)</f>
        <v>2.4076585178036396</v>
      </c>
      <c r="M194">
        <f ca="1">VLOOKUP(F194,'UTPM2 (bench)'!$N$1:$S$7,5,FALSE)</f>
        <v>4.1514980989394621</v>
      </c>
      <c r="N194" t="b">
        <f t="shared" ca="1" si="8"/>
        <v>0</v>
      </c>
    </row>
    <row r="195" spans="1:14" hidden="1" x14ac:dyDescent="0.25">
      <c r="A195">
        <v>194</v>
      </c>
      <c r="B195" t="s">
        <v>4582</v>
      </c>
      <c r="C195" t="s">
        <v>4799</v>
      </c>
      <c r="D195" t="s">
        <v>4800</v>
      </c>
      <c r="E195" t="s">
        <v>37</v>
      </c>
      <c r="F195" t="s">
        <v>7</v>
      </c>
      <c r="G195" t="s">
        <v>1826</v>
      </c>
      <c r="H195" s="4">
        <v>64.162774400000004</v>
      </c>
      <c r="I195">
        <v>62.152855700000003</v>
      </c>
      <c r="J195" s="5">
        <f t="shared" ref="J195:J258" si="9">ABS(H195-I195)</f>
        <v>2.0099187000000001</v>
      </c>
      <c r="K195">
        <f t="shared" ref="K195:K258" si="10">100*J195/I195</f>
        <v>3.2338316194214709</v>
      </c>
      <c r="L195">
        <f ca="1">VLOOKUP(F195,'UTPM2 (bench)'!$N$1:$S$7,4,FALSE)</f>
        <v>2.507771207129156</v>
      </c>
      <c r="M195">
        <f ca="1">VLOOKUP(F195,'UTPM2 (bench)'!$N$1:$S$7,5,FALSE)</f>
        <v>4.3460349658295359</v>
      </c>
      <c r="N195" t="b">
        <f t="shared" ref="N195:N258" ca="1" si="11">AND(J195&gt;L195,K195&gt;M195)</f>
        <v>0</v>
      </c>
    </row>
    <row r="196" spans="1:14" hidden="1" x14ac:dyDescent="0.25">
      <c r="A196">
        <v>195</v>
      </c>
      <c r="B196" t="s">
        <v>4582</v>
      </c>
      <c r="C196" t="s">
        <v>4799</v>
      </c>
      <c r="D196" t="s">
        <v>4800</v>
      </c>
      <c r="E196" t="s">
        <v>37</v>
      </c>
      <c r="F196" t="s">
        <v>11</v>
      </c>
      <c r="G196" t="s">
        <v>1827</v>
      </c>
      <c r="H196" s="4">
        <v>64.162774400000004</v>
      </c>
      <c r="I196">
        <v>62.152855700000003</v>
      </c>
      <c r="J196" s="5">
        <f t="shared" si="9"/>
        <v>2.0099187000000001</v>
      </c>
      <c r="K196">
        <f t="shared" si="10"/>
        <v>3.2338316194214709</v>
      </c>
      <c r="L196">
        <f ca="1">VLOOKUP(F196,'UTPM2 (bench)'!$N$1:$S$7,4,FALSE)</f>
        <v>2.7312288656233776</v>
      </c>
      <c r="M196">
        <f ca="1">VLOOKUP(F196,'UTPM2 (bench)'!$N$1:$S$7,5,FALSE)</f>
        <v>4.7765533984622142</v>
      </c>
      <c r="N196" t="b">
        <f t="shared" ca="1" si="11"/>
        <v>0</v>
      </c>
    </row>
    <row r="197" spans="1:14" hidden="1" x14ac:dyDescent="0.25">
      <c r="A197">
        <v>196</v>
      </c>
      <c r="B197" t="s">
        <v>4582</v>
      </c>
      <c r="C197" t="s">
        <v>4801</v>
      </c>
      <c r="D197" t="s">
        <v>4802</v>
      </c>
      <c r="E197" t="s">
        <v>37</v>
      </c>
      <c r="F197" t="s">
        <v>7</v>
      </c>
      <c r="G197" t="s">
        <v>1826</v>
      </c>
      <c r="H197" s="4">
        <v>62.518526299999998</v>
      </c>
      <c r="I197">
        <v>64.162774400000004</v>
      </c>
      <c r="J197" s="5">
        <f t="shared" si="9"/>
        <v>1.6442481000000058</v>
      </c>
      <c r="K197">
        <f t="shared" si="10"/>
        <v>2.5626200166307109</v>
      </c>
      <c r="L197">
        <f ca="1">VLOOKUP(F197,'UTPM2 (bench)'!$N$1:$S$7,4,FALSE)</f>
        <v>2.507771207129156</v>
      </c>
      <c r="M197">
        <f ca="1">VLOOKUP(F197,'UTPM2 (bench)'!$N$1:$S$7,5,FALSE)</f>
        <v>4.3460349658295359</v>
      </c>
      <c r="N197" t="b">
        <f t="shared" ca="1" si="11"/>
        <v>0</v>
      </c>
    </row>
    <row r="198" spans="1:14" hidden="1" x14ac:dyDescent="0.25">
      <c r="A198">
        <v>197</v>
      </c>
      <c r="B198" t="s">
        <v>4582</v>
      </c>
      <c r="C198" t="s">
        <v>4801</v>
      </c>
      <c r="D198" t="s">
        <v>4802</v>
      </c>
      <c r="E198" t="s">
        <v>37</v>
      </c>
      <c r="F198" t="s">
        <v>10</v>
      </c>
      <c r="G198" t="s">
        <v>1827</v>
      </c>
      <c r="H198" s="4">
        <v>62.518526299999998</v>
      </c>
      <c r="I198">
        <v>64.162774400000004</v>
      </c>
      <c r="J198" s="5">
        <f t="shared" si="9"/>
        <v>1.6442481000000058</v>
      </c>
      <c r="K198">
        <f t="shared" si="10"/>
        <v>2.5626200166307109</v>
      </c>
      <c r="L198">
        <f ca="1">VLOOKUP(F198,'UTPM2 (bench)'!$N$1:$S$7,4,FALSE)</f>
        <v>2.2612618003420768</v>
      </c>
      <c r="M198">
        <f ca="1">VLOOKUP(F198,'UTPM2 (bench)'!$N$1:$S$7,5,FALSE)</f>
        <v>3.8819004826301535</v>
      </c>
      <c r="N198" t="b">
        <f t="shared" ca="1" si="11"/>
        <v>0</v>
      </c>
    </row>
    <row r="199" spans="1:14" hidden="1" x14ac:dyDescent="0.25">
      <c r="A199">
        <v>198</v>
      </c>
      <c r="B199" t="s">
        <v>4582</v>
      </c>
      <c r="C199" t="s">
        <v>4803</v>
      </c>
      <c r="D199" t="s">
        <v>4804</v>
      </c>
      <c r="E199" t="s">
        <v>37</v>
      </c>
      <c r="F199" t="s">
        <v>8</v>
      </c>
      <c r="G199" t="s">
        <v>1826</v>
      </c>
      <c r="H199" s="4">
        <v>64.1777041</v>
      </c>
      <c r="I199">
        <v>62.518526299999998</v>
      </c>
      <c r="J199" s="5">
        <f t="shared" si="9"/>
        <v>1.6591778000000019</v>
      </c>
      <c r="K199">
        <f t="shared" si="10"/>
        <v>2.6538978094881966</v>
      </c>
      <c r="L199">
        <f ca="1">VLOOKUP(F199,'UTPM2 (bench)'!$N$1:$S$7,4,FALSE)</f>
        <v>2.4081200091877863</v>
      </c>
      <c r="M199">
        <f ca="1">VLOOKUP(F199,'UTPM2 (bench)'!$N$1:$S$7,5,FALSE)</f>
        <v>4.1443530369693962</v>
      </c>
      <c r="N199" t="b">
        <f t="shared" ca="1" si="11"/>
        <v>0</v>
      </c>
    </row>
    <row r="200" spans="1:14" hidden="1" x14ac:dyDescent="0.25">
      <c r="A200">
        <v>199</v>
      </c>
      <c r="B200" t="s">
        <v>4582</v>
      </c>
      <c r="C200" t="s">
        <v>4803</v>
      </c>
      <c r="D200" t="s">
        <v>4804</v>
      </c>
      <c r="E200" t="s">
        <v>37</v>
      </c>
      <c r="F200" t="s">
        <v>10</v>
      </c>
      <c r="G200" t="s">
        <v>1827</v>
      </c>
      <c r="H200" s="4">
        <v>64.1777041</v>
      </c>
      <c r="I200">
        <v>62.518526299999998</v>
      </c>
      <c r="J200" s="5">
        <f t="shared" si="9"/>
        <v>1.6591778000000019</v>
      </c>
      <c r="K200">
        <f t="shared" si="10"/>
        <v>2.6538978094881966</v>
      </c>
      <c r="L200">
        <f ca="1">VLOOKUP(F200,'UTPM2 (bench)'!$N$1:$S$7,4,FALSE)</f>
        <v>2.2612618003420768</v>
      </c>
      <c r="M200">
        <f ca="1">VLOOKUP(F200,'UTPM2 (bench)'!$N$1:$S$7,5,FALSE)</f>
        <v>3.8819004826301535</v>
      </c>
      <c r="N200" t="b">
        <f t="shared" ca="1" si="11"/>
        <v>0</v>
      </c>
    </row>
    <row r="201" spans="1:14" hidden="1" x14ac:dyDescent="0.25">
      <c r="A201">
        <v>200</v>
      </c>
      <c r="B201" t="s">
        <v>4582</v>
      </c>
      <c r="C201" t="s">
        <v>4805</v>
      </c>
      <c r="D201" t="s">
        <v>4806</v>
      </c>
      <c r="E201" t="s">
        <v>37</v>
      </c>
      <c r="F201" t="s">
        <v>8</v>
      </c>
      <c r="G201" t="s">
        <v>1826</v>
      </c>
      <c r="H201" s="4">
        <v>62.160858500000003</v>
      </c>
      <c r="I201">
        <v>64.1777041</v>
      </c>
      <c r="J201" s="5">
        <f t="shared" si="9"/>
        <v>2.0168455999999964</v>
      </c>
      <c r="K201">
        <f t="shared" si="10"/>
        <v>3.1425954360371025</v>
      </c>
      <c r="L201">
        <f ca="1">VLOOKUP(F201,'UTPM2 (bench)'!$N$1:$S$7,4,FALSE)</f>
        <v>2.4081200091877863</v>
      </c>
      <c r="M201">
        <f ca="1">VLOOKUP(F201,'UTPM2 (bench)'!$N$1:$S$7,5,FALSE)</f>
        <v>4.1443530369693962</v>
      </c>
      <c r="N201" t="b">
        <f t="shared" ca="1" si="11"/>
        <v>0</v>
      </c>
    </row>
    <row r="202" spans="1:14" hidden="1" x14ac:dyDescent="0.25">
      <c r="A202">
        <v>201</v>
      </c>
      <c r="B202" t="s">
        <v>4582</v>
      </c>
      <c r="C202" t="s">
        <v>4805</v>
      </c>
      <c r="D202" t="s">
        <v>4806</v>
      </c>
      <c r="E202" t="s">
        <v>37</v>
      </c>
      <c r="F202" t="s">
        <v>10</v>
      </c>
      <c r="G202" t="s">
        <v>1827</v>
      </c>
      <c r="H202" s="4">
        <v>62.160858500000003</v>
      </c>
      <c r="I202">
        <v>64.1777041</v>
      </c>
      <c r="J202" s="5">
        <f t="shared" si="9"/>
        <v>2.0168455999999964</v>
      </c>
      <c r="K202">
        <f t="shared" si="10"/>
        <v>3.1425954360371025</v>
      </c>
      <c r="L202">
        <f ca="1">VLOOKUP(F202,'UTPM2 (bench)'!$N$1:$S$7,4,FALSE)</f>
        <v>2.2612618003420768</v>
      </c>
      <c r="M202">
        <f ca="1">VLOOKUP(F202,'UTPM2 (bench)'!$N$1:$S$7,5,FALSE)</f>
        <v>3.8819004826301535</v>
      </c>
      <c r="N202" t="b">
        <f t="shared" ca="1" si="11"/>
        <v>0</v>
      </c>
    </row>
    <row r="203" spans="1:14" hidden="1" x14ac:dyDescent="0.25">
      <c r="A203">
        <v>202</v>
      </c>
      <c r="B203" t="s">
        <v>4582</v>
      </c>
      <c r="C203" t="s">
        <v>4807</v>
      </c>
      <c r="D203" t="s">
        <v>4808</v>
      </c>
      <c r="E203" t="s">
        <v>37</v>
      </c>
      <c r="F203" t="s">
        <v>7</v>
      </c>
      <c r="G203" t="s">
        <v>1826</v>
      </c>
      <c r="H203" s="4">
        <v>61.968760400000001</v>
      </c>
      <c r="I203">
        <v>62.585336099999999</v>
      </c>
      <c r="J203" s="5">
        <f t="shared" si="9"/>
        <v>0.61657569999999851</v>
      </c>
      <c r="K203">
        <f t="shared" si="10"/>
        <v>0.98517598278105034</v>
      </c>
      <c r="L203">
        <f ca="1">VLOOKUP(F203,'UTPM2 (bench)'!$N$1:$S$7,4,FALSE)</f>
        <v>2.507771207129156</v>
      </c>
      <c r="M203">
        <f ca="1">VLOOKUP(F203,'UTPM2 (bench)'!$N$1:$S$7,5,FALSE)</f>
        <v>4.3460349658295359</v>
      </c>
      <c r="N203" t="b">
        <f t="shared" ca="1" si="11"/>
        <v>0</v>
      </c>
    </row>
    <row r="204" spans="1:14" hidden="1" x14ac:dyDescent="0.25">
      <c r="A204">
        <v>203</v>
      </c>
      <c r="B204" t="s">
        <v>4582</v>
      </c>
      <c r="C204" t="s">
        <v>4807</v>
      </c>
      <c r="D204" t="s">
        <v>4808</v>
      </c>
      <c r="E204" t="s">
        <v>37</v>
      </c>
      <c r="F204" t="s">
        <v>11</v>
      </c>
      <c r="G204" t="s">
        <v>1827</v>
      </c>
      <c r="H204" s="4">
        <v>61.968760400000001</v>
      </c>
      <c r="I204">
        <v>62.585336099999999</v>
      </c>
      <c r="J204" s="5">
        <f t="shared" si="9"/>
        <v>0.61657569999999851</v>
      </c>
      <c r="K204">
        <f t="shared" si="10"/>
        <v>0.98517598278105034</v>
      </c>
      <c r="L204">
        <f ca="1">VLOOKUP(F204,'UTPM2 (bench)'!$N$1:$S$7,4,FALSE)</f>
        <v>2.7312288656233776</v>
      </c>
      <c r="M204">
        <f ca="1">VLOOKUP(F204,'UTPM2 (bench)'!$N$1:$S$7,5,FALSE)</f>
        <v>4.7765533984622142</v>
      </c>
      <c r="N204" t="b">
        <f t="shared" ca="1" si="11"/>
        <v>0</v>
      </c>
    </row>
    <row r="205" spans="1:14" hidden="1" x14ac:dyDescent="0.25">
      <c r="A205">
        <v>204</v>
      </c>
      <c r="B205" t="s">
        <v>4582</v>
      </c>
      <c r="C205" t="s">
        <v>4809</v>
      </c>
      <c r="D205" t="s">
        <v>4810</v>
      </c>
      <c r="E205" t="s">
        <v>37</v>
      </c>
      <c r="F205" t="s">
        <v>9</v>
      </c>
      <c r="G205" t="s">
        <v>1826</v>
      </c>
      <c r="H205" s="4">
        <v>64.080879300000007</v>
      </c>
      <c r="I205">
        <v>61.968760400000001</v>
      </c>
      <c r="J205" s="5">
        <f t="shared" si="9"/>
        <v>2.1121189000000058</v>
      </c>
      <c r="K205">
        <f t="shared" si="10"/>
        <v>3.4083607391313993</v>
      </c>
      <c r="L205">
        <f ca="1">VLOOKUP(F205,'UTPM2 (bench)'!$N$1:$S$7,4,FALSE)</f>
        <v>2.5356951463904709</v>
      </c>
      <c r="M205">
        <f ca="1">VLOOKUP(F205,'UTPM2 (bench)'!$N$1:$S$7,5,FALSE)</f>
        <v>4.3759186346640027</v>
      </c>
      <c r="N205" t="b">
        <f t="shared" ca="1" si="11"/>
        <v>0</v>
      </c>
    </row>
    <row r="206" spans="1:14" hidden="1" x14ac:dyDescent="0.25">
      <c r="A206">
        <v>205</v>
      </c>
      <c r="B206" t="s">
        <v>4582</v>
      </c>
      <c r="C206" t="s">
        <v>4809</v>
      </c>
      <c r="D206" t="s">
        <v>4810</v>
      </c>
      <c r="E206" t="s">
        <v>37</v>
      </c>
      <c r="F206" t="s">
        <v>11</v>
      </c>
      <c r="G206" t="s">
        <v>1827</v>
      </c>
      <c r="H206" s="4">
        <v>64.080879300000007</v>
      </c>
      <c r="I206">
        <v>61.968760400000001</v>
      </c>
      <c r="J206" s="5">
        <f t="shared" si="9"/>
        <v>2.1121189000000058</v>
      </c>
      <c r="K206">
        <f t="shared" si="10"/>
        <v>3.4083607391313993</v>
      </c>
      <c r="L206">
        <f ca="1">VLOOKUP(F206,'UTPM2 (bench)'!$N$1:$S$7,4,FALSE)</f>
        <v>2.7312288656233776</v>
      </c>
      <c r="M206">
        <f ca="1">VLOOKUP(F206,'UTPM2 (bench)'!$N$1:$S$7,5,FALSE)</f>
        <v>4.7765533984622142</v>
      </c>
      <c r="N206" t="b">
        <f t="shared" ca="1" si="11"/>
        <v>0</v>
      </c>
    </row>
    <row r="207" spans="1:14" hidden="1" x14ac:dyDescent="0.25">
      <c r="A207">
        <v>206</v>
      </c>
      <c r="B207" t="s">
        <v>4582</v>
      </c>
      <c r="C207" t="s">
        <v>4811</v>
      </c>
      <c r="D207" t="s">
        <v>4812</v>
      </c>
      <c r="E207" t="s">
        <v>37</v>
      </c>
      <c r="F207" t="s">
        <v>7</v>
      </c>
      <c r="G207" t="s">
        <v>1826</v>
      </c>
      <c r="H207" s="4">
        <v>62.431064999999997</v>
      </c>
      <c r="I207">
        <v>64.080879300000007</v>
      </c>
      <c r="J207" s="5">
        <f t="shared" si="9"/>
        <v>1.6498143000000098</v>
      </c>
      <c r="K207">
        <f t="shared" si="10"/>
        <v>2.5745812448613039</v>
      </c>
      <c r="L207">
        <f ca="1">VLOOKUP(F207,'UTPM2 (bench)'!$N$1:$S$7,4,FALSE)</f>
        <v>2.507771207129156</v>
      </c>
      <c r="M207">
        <f ca="1">VLOOKUP(F207,'UTPM2 (bench)'!$N$1:$S$7,5,FALSE)</f>
        <v>4.3460349658295359</v>
      </c>
      <c r="N207" t="b">
        <f t="shared" ca="1" si="11"/>
        <v>0</v>
      </c>
    </row>
    <row r="208" spans="1:14" hidden="1" x14ac:dyDescent="0.25">
      <c r="A208">
        <v>207</v>
      </c>
      <c r="B208" t="s">
        <v>4582</v>
      </c>
      <c r="C208" t="s">
        <v>4811</v>
      </c>
      <c r="D208" t="s">
        <v>4812</v>
      </c>
      <c r="E208" t="s">
        <v>37</v>
      </c>
      <c r="F208" t="s">
        <v>10</v>
      </c>
      <c r="G208" t="s">
        <v>1827</v>
      </c>
      <c r="H208" s="4">
        <v>62.431064999999997</v>
      </c>
      <c r="I208">
        <v>64.080879300000007</v>
      </c>
      <c r="J208" s="5">
        <f t="shared" si="9"/>
        <v>1.6498143000000098</v>
      </c>
      <c r="K208">
        <f t="shared" si="10"/>
        <v>2.5745812448613039</v>
      </c>
      <c r="L208">
        <f ca="1">VLOOKUP(F208,'UTPM2 (bench)'!$N$1:$S$7,4,FALSE)</f>
        <v>2.2612618003420768</v>
      </c>
      <c r="M208">
        <f ca="1">VLOOKUP(F208,'UTPM2 (bench)'!$N$1:$S$7,5,FALSE)</f>
        <v>3.8819004826301535</v>
      </c>
      <c r="N208" t="b">
        <f t="shared" ca="1" si="11"/>
        <v>0</v>
      </c>
    </row>
    <row r="209" spans="1:15" hidden="1" x14ac:dyDescent="0.25">
      <c r="A209">
        <v>208</v>
      </c>
      <c r="B209" t="s">
        <v>4582</v>
      </c>
      <c r="C209" t="s">
        <v>4813</v>
      </c>
      <c r="D209" t="s">
        <v>4814</v>
      </c>
      <c r="E209" t="s">
        <v>37</v>
      </c>
      <c r="F209" t="s">
        <v>11</v>
      </c>
      <c r="G209" t="s">
        <v>1827</v>
      </c>
      <c r="H209" s="4">
        <v>62.877071700000002</v>
      </c>
      <c r="I209">
        <v>62.431064999999997</v>
      </c>
      <c r="J209" s="5">
        <f t="shared" si="9"/>
        <v>0.4460067000000052</v>
      </c>
      <c r="K209">
        <f t="shared" si="10"/>
        <v>0.7143986731605575</v>
      </c>
      <c r="L209">
        <f ca="1">VLOOKUP(F209,'UTPM2 (bench)'!$N$1:$S$7,4,FALSE)</f>
        <v>2.7312288656233776</v>
      </c>
      <c r="M209">
        <f ca="1">VLOOKUP(F209,'UTPM2 (bench)'!$N$1:$S$7,5,FALSE)</f>
        <v>4.7765533984622142</v>
      </c>
      <c r="N209" t="b">
        <f t="shared" ca="1" si="11"/>
        <v>0</v>
      </c>
    </row>
    <row r="210" spans="1:15" hidden="1" x14ac:dyDescent="0.25">
      <c r="A210">
        <v>209</v>
      </c>
      <c r="B210" t="s">
        <v>4582</v>
      </c>
      <c r="C210" t="s">
        <v>4815</v>
      </c>
      <c r="D210" t="s">
        <v>4816</v>
      </c>
      <c r="E210" t="s">
        <v>37</v>
      </c>
      <c r="F210" t="s">
        <v>9</v>
      </c>
      <c r="G210" t="s">
        <v>1826</v>
      </c>
      <c r="H210" s="4">
        <v>62.029249299999996</v>
      </c>
      <c r="I210">
        <v>62.431064999999997</v>
      </c>
      <c r="J210" s="5">
        <f t="shared" si="9"/>
        <v>0.40181570000000022</v>
      </c>
      <c r="K210">
        <f t="shared" si="10"/>
        <v>0.64361500160216756</v>
      </c>
      <c r="L210">
        <f ca="1">VLOOKUP(F210,'UTPM2 (bench)'!$N$1:$S$7,4,FALSE)</f>
        <v>2.5356951463904709</v>
      </c>
      <c r="M210">
        <f ca="1">VLOOKUP(F210,'UTPM2 (bench)'!$N$1:$S$7,5,FALSE)</f>
        <v>4.3759186346640027</v>
      </c>
      <c r="N210" t="b">
        <f t="shared" ca="1" si="11"/>
        <v>0</v>
      </c>
    </row>
    <row r="211" spans="1:15" hidden="1" x14ac:dyDescent="0.25">
      <c r="A211">
        <v>210</v>
      </c>
      <c r="B211" t="s">
        <v>4582</v>
      </c>
      <c r="C211" t="s">
        <v>4815</v>
      </c>
      <c r="D211" t="s">
        <v>4816</v>
      </c>
      <c r="E211" t="s">
        <v>37</v>
      </c>
      <c r="F211" t="s">
        <v>10</v>
      </c>
      <c r="G211" t="s">
        <v>1827</v>
      </c>
      <c r="H211" s="4">
        <v>62.029249299999996</v>
      </c>
      <c r="I211">
        <v>62.877071700000002</v>
      </c>
      <c r="J211" s="5">
        <f t="shared" si="9"/>
        <v>0.84782240000000542</v>
      </c>
      <c r="K211">
        <f t="shared" si="10"/>
        <v>1.3483808597912257</v>
      </c>
      <c r="L211">
        <f ca="1">VLOOKUP(F211,'UTPM2 (bench)'!$N$1:$S$7,4,FALSE)</f>
        <v>2.2612618003420768</v>
      </c>
      <c r="M211">
        <f ca="1">VLOOKUP(F211,'UTPM2 (bench)'!$N$1:$S$7,5,FALSE)</f>
        <v>3.8819004826301535</v>
      </c>
      <c r="N211" t="b">
        <f t="shared" ca="1" si="11"/>
        <v>0</v>
      </c>
    </row>
    <row r="212" spans="1:15" hidden="1" x14ac:dyDescent="0.25">
      <c r="A212">
        <v>211</v>
      </c>
      <c r="B212" t="s">
        <v>4582</v>
      </c>
      <c r="C212" t="s">
        <v>4817</v>
      </c>
      <c r="D212" t="s">
        <v>4818</v>
      </c>
      <c r="E212" t="s">
        <v>37</v>
      </c>
      <c r="F212" t="s">
        <v>7</v>
      </c>
      <c r="G212" t="s">
        <v>1826</v>
      </c>
      <c r="H212" s="4">
        <v>61.836968900000002</v>
      </c>
      <c r="I212">
        <v>62.029249299999996</v>
      </c>
      <c r="J212" s="5">
        <f t="shared" si="9"/>
        <v>0.19228039999999424</v>
      </c>
      <c r="K212">
        <f t="shared" si="10"/>
        <v>0.3099834387323373</v>
      </c>
      <c r="L212">
        <f ca="1">VLOOKUP(F212,'UTPM2 (bench)'!$N$1:$S$7,4,FALSE)</f>
        <v>2.507771207129156</v>
      </c>
      <c r="M212">
        <f ca="1">VLOOKUP(F212,'UTPM2 (bench)'!$N$1:$S$7,5,FALSE)</f>
        <v>4.3460349658295359</v>
      </c>
      <c r="N212" t="b">
        <f t="shared" ca="1" si="11"/>
        <v>0</v>
      </c>
    </row>
    <row r="213" spans="1:15" hidden="1" x14ac:dyDescent="0.25">
      <c r="A213">
        <v>212</v>
      </c>
      <c r="B213" t="s">
        <v>4582</v>
      </c>
      <c r="C213" t="s">
        <v>4817</v>
      </c>
      <c r="D213" t="s">
        <v>4818</v>
      </c>
      <c r="E213" t="s">
        <v>37</v>
      </c>
      <c r="F213" t="s">
        <v>12</v>
      </c>
      <c r="G213" t="s">
        <v>1827</v>
      </c>
      <c r="H213" s="4">
        <v>61.836968900000002</v>
      </c>
      <c r="I213">
        <v>62.029249299999996</v>
      </c>
      <c r="J213" s="5">
        <f t="shared" si="9"/>
        <v>0.19228039999999424</v>
      </c>
      <c r="K213">
        <f t="shared" si="10"/>
        <v>0.3099834387323373</v>
      </c>
      <c r="L213">
        <f ca="1">VLOOKUP(F213,'UTPM2 (bench)'!$N$1:$S$7,4,FALSE)</f>
        <v>2.4076585178036396</v>
      </c>
      <c r="M213">
        <f ca="1">VLOOKUP(F213,'UTPM2 (bench)'!$N$1:$S$7,5,FALSE)</f>
        <v>4.1514980989394621</v>
      </c>
      <c r="N213" t="b">
        <f t="shared" ca="1" si="11"/>
        <v>0</v>
      </c>
    </row>
    <row r="214" spans="1:15" x14ac:dyDescent="0.25">
      <c r="A214">
        <v>213</v>
      </c>
      <c r="B214" t="s">
        <v>4582</v>
      </c>
      <c r="C214" t="s">
        <v>4819</v>
      </c>
      <c r="D214" t="s">
        <v>4820</v>
      </c>
      <c r="E214" t="s">
        <v>37</v>
      </c>
      <c r="F214" t="s">
        <v>12</v>
      </c>
      <c r="G214" t="s">
        <v>1827</v>
      </c>
      <c r="H214" s="4">
        <v>64.896164900000002</v>
      </c>
      <c r="I214">
        <v>61.836968900000002</v>
      </c>
      <c r="J214" s="5">
        <f t="shared" si="9"/>
        <v>3.059196</v>
      </c>
      <c r="K214">
        <f t="shared" si="10"/>
        <v>4.9471959160016326</v>
      </c>
      <c r="L214">
        <f ca="1">VLOOKUP(F214,'UTPM2 (bench)'!$N$1:$S$7,4,FALSE)</f>
        <v>2.4076585178036396</v>
      </c>
      <c r="M214">
        <f ca="1">VLOOKUP(F214,'UTPM2 (bench)'!$N$1:$S$7,5,FALSE)</f>
        <v>4.1514980989394621</v>
      </c>
      <c r="N214" t="b">
        <f t="shared" ca="1" si="11"/>
        <v>1</v>
      </c>
      <c r="O214" t="s">
        <v>4882</v>
      </c>
    </row>
    <row r="215" spans="1:15" hidden="1" x14ac:dyDescent="0.25">
      <c r="A215">
        <v>214</v>
      </c>
      <c r="B215" t="s">
        <v>4582</v>
      </c>
      <c r="C215" t="s">
        <v>4821</v>
      </c>
      <c r="D215" t="s">
        <v>4822</v>
      </c>
      <c r="E215" t="s">
        <v>37</v>
      </c>
      <c r="F215" t="s">
        <v>9</v>
      </c>
      <c r="G215" t="s">
        <v>1826</v>
      </c>
      <c r="H215" s="4">
        <v>63.293475000000001</v>
      </c>
      <c r="I215">
        <v>61.836968900000002</v>
      </c>
      <c r="J215" s="5">
        <f t="shared" si="9"/>
        <v>1.4565060999999986</v>
      </c>
      <c r="K215">
        <f t="shared" si="10"/>
        <v>2.3553969832437867</v>
      </c>
      <c r="L215">
        <f ca="1">VLOOKUP(F215,'UTPM2 (bench)'!$N$1:$S$7,4,FALSE)</f>
        <v>2.5356951463904709</v>
      </c>
      <c r="M215">
        <f ca="1">VLOOKUP(F215,'UTPM2 (bench)'!$N$1:$S$7,5,FALSE)</f>
        <v>4.3759186346640027</v>
      </c>
      <c r="N215" t="b">
        <f t="shared" ca="1" si="11"/>
        <v>0</v>
      </c>
    </row>
    <row r="216" spans="1:15" hidden="1" x14ac:dyDescent="0.25">
      <c r="A216">
        <v>215</v>
      </c>
      <c r="B216" t="s">
        <v>4582</v>
      </c>
      <c r="C216" t="s">
        <v>4821</v>
      </c>
      <c r="D216" t="s">
        <v>4822</v>
      </c>
      <c r="E216" t="s">
        <v>37</v>
      </c>
      <c r="F216" t="s">
        <v>11</v>
      </c>
      <c r="G216" t="s">
        <v>1827</v>
      </c>
      <c r="H216" s="4">
        <v>63.293475000000001</v>
      </c>
      <c r="I216">
        <v>64.896164900000002</v>
      </c>
      <c r="J216" s="5">
        <f t="shared" si="9"/>
        <v>1.6026899000000014</v>
      </c>
      <c r="K216">
        <f t="shared" si="10"/>
        <v>2.46962189902843</v>
      </c>
      <c r="L216">
        <f ca="1">VLOOKUP(F216,'UTPM2 (bench)'!$N$1:$S$7,4,FALSE)</f>
        <v>2.7312288656233776</v>
      </c>
      <c r="M216">
        <f ca="1">VLOOKUP(F216,'UTPM2 (bench)'!$N$1:$S$7,5,FALSE)</f>
        <v>4.7765533984622142</v>
      </c>
      <c r="N216" t="b">
        <f t="shared" ca="1" si="11"/>
        <v>0</v>
      </c>
    </row>
    <row r="217" spans="1:15" hidden="1" x14ac:dyDescent="0.25">
      <c r="A217">
        <v>216</v>
      </c>
      <c r="B217" t="s">
        <v>4582</v>
      </c>
      <c r="C217" t="s">
        <v>4823</v>
      </c>
      <c r="D217" t="s">
        <v>4824</v>
      </c>
      <c r="E217" t="s">
        <v>37</v>
      </c>
      <c r="F217" t="s">
        <v>7</v>
      </c>
      <c r="G217" t="s">
        <v>1826</v>
      </c>
      <c r="H217" s="4">
        <v>63.969117400000002</v>
      </c>
      <c r="I217">
        <v>63.0543543</v>
      </c>
      <c r="J217" s="5">
        <f t="shared" si="9"/>
        <v>0.91476310000000183</v>
      </c>
      <c r="K217">
        <f t="shared" si="10"/>
        <v>1.45075325908143</v>
      </c>
      <c r="L217">
        <f ca="1">VLOOKUP(F217,'UTPM2 (bench)'!$N$1:$S$7,4,FALSE)</f>
        <v>2.507771207129156</v>
      </c>
      <c r="M217">
        <f ca="1">VLOOKUP(F217,'UTPM2 (bench)'!$N$1:$S$7,5,FALSE)</f>
        <v>4.3460349658295359</v>
      </c>
      <c r="N217" t="b">
        <f t="shared" ca="1" si="11"/>
        <v>0</v>
      </c>
    </row>
    <row r="218" spans="1:15" hidden="1" x14ac:dyDescent="0.25">
      <c r="A218">
        <v>217</v>
      </c>
      <c r="B218" t="s">
        <v>4582</v>
      </c>
      <c r="C218" t="s">
        <v>4823</v>
      </c>
      <c r="D218" t="s">
        <v>4824</v>
      </c>
      <c r="E218" t="s">
        <v>37</v>
      </c>
      <c r="F218" t="s">
        <v>11</v>
      </c>
      <c r="G218" t="s">
        <v>1827</v>
      </c>
      <c r="H218" s="4">
        <v>63.969117400000002</v>
      </c>
      <c r="I218">
        <v>63.0543543</v>
      </c>
      <c r="J218" s="5">
        <f t="shared" si="9"/>
        <v>0.91476310000000183</v>
      </c>
      <c r="K218">
        <f t="shared" si="10"/>
        <v>1.45075325908143</v>
      </c>
      <c r="L218">
        <f ca="1">VLOOKUP(F218,'UTPM2 (bench)'!$N$1:$S$7,4,FALSE)</f>
        <v>2.7312288656233776</v>
      </c>
      <c r="M218">
        <f ca="1">VLOOKUP(F218,'UTPM2 (bench)'!$N$1:$S$7,5,FALSE)</f>
        <v>4.7765533984622142</v>
      </c>
      <c r="N218" t="b">
        <f t="shared" ca="1" si="11"/>
        <v>0</v>
      </c>
    </row>
    <row r="219" spans="1:15" hidden="1" x14ac:dyDescent="0.25">
      <c r="A219">
        <v>218</v>
      </c>
      <c r="B219" t="s">
        <v>4582</v>
      </c>
      <c r="C219" t="s">
        <v>4825</v>
      </c>
      <c r="D219" t="s">
        <v>4826</v>
      </c>
      <c r="E219" t="s">
        <v>37</v>
      </c>
      <c r="F219" t="s">
        <v>9</v>
      </c>
      <c r="G219" t="s">
        <v>1826</v>
      </c>
      <c r="H219" s="4">
        <v>61.965224900000003</v>
      </c>
      <c r="I219">
        <v>63.969117400000002</v>
      </c>
      <c r="J219" s="5">
        <f t="shared" si="9"/>
        <v>2.0038924999999992</v>
      </c>
      <c r="K219">
        <f t="shared" si="10"/>
        <v>3.1325936349404739</v>
      </c>
      <c r="L219">
        <f ca="1">VLOOKUP(F219,'UTPM2 (bench)'!$N$1:$S$7,4,FALSE)</f>
        <v>2.5356951463904709</v>
      </c>
      <c r="M219">
        <f ca="1">VLOOKUP(F219,'UTPM2 (bench)'!$N$1:$S$7,5,FALSE)</f>
        <v>4.3759186346640027</v>
      </c>
      <c r="N219" t="b">
        <f t="shared" ca="1" si="11"/>
        <v>0</v>
      </c>
    </row>
    <row r="220" spans="1:15" hidden="1" x14ac:dyDescent="0.25">
      <c r="A220">
        <v>219</v>
      </c>
      <c r="B220" t="s">
        <v>4582</v>
      </c>
      <c r="C220" t="s">
        <v>4825</v>
      </c>
      <c r="D220" t="s">
        <v>4826</v>
      </c>
      <c r="E220" t="s">
        <v>37</v>
      </c>
      <c r="F220" t="s">
        <v>12</v>
      </c>
      <c r="G220" t="s">
        <v>1827</v>
      </c>
      <c r="H220" s="4">
        <v>61.965224900000003</v>
      </c>
      <c r="I220">
        <v>63.969117400000002</v>
      </c>
      <c r="J220" s="5">
        <f t="shared" si="9"/>
        <v>2.0038924999999992</v>
      </c>
      <c r="K220">
        <f t="shared" si="10"/>
        <v>3.1325936349404739</v>
      </c>
      <c r="L220">
        <f ca="1">VLOOKUP(F220,'UTPM2 (bench)'!$N$1:$S$7,4,FALSE)</f>
        <v>2.4076585178036396</v>
      </c>
      <c r="M220">
        <f ca="1">VLOOKUP(F220,'UTPM2 (bench)'!$N$1:$S$7,5,FALSE)</f>
        <v>4.1514980989394621</v>
      </c>
      <c r="N220" t="b">
        <f t="shared" ca="1" si="11"/>
        <v>0</v>
      </c>
    </row>
    <row r="221" spans="1:15" hidden="1" x14ac:dyDescent="0.25">
      <c r="A221">
        <v>220</v>
      </c>
      <c r="B221" t="s">
        <v>4582</v>
      </c>
      <c r="C221" t="s">
        <v>4827</v>
      </c>
      <c r="D221" t="s">
        <v>4828</v>
      </c>
      <c r="E221" t="s">
        <v>37</v>
      </c>
      <c r="F221" t="s">
        <v>12</v>
      </c>
      <c r="G221" t="s">
        <v>1827</v>
      </c>
      <c r="H221" s="4">
        <v>63.0942194</v>
      </c>
      <c r="I221">
        <v>62.218270199999999</v>
      </c>
      <c r="J221" s="5">
        <f t="shared" si="9"/>
        <v>0.87594920000000087</v>
      </c>
      <c r="K221">
        <f t="shared" si="10"/>
        <v>1.4078649200375888</v>
      </c>
      <c r="L221">
        <f ca="1">VLOOKUP(F221,'UTPM2 (bench)'!$N$1:$S$7,4,FALSE)</f>
        <v>2.4076585178036396</v>
      </c>
      <c r="M221">
        <f ca="1">VLOOKUP(F221,'UTPM2 (bench)'!$N$1:$S$7,5,FALSE)</f>
        <v>4.1514980989394621</v>
      </c>
      <c r="N221" t="b">
        <f t="shared" ca="1" si="11"/>
        <v>0</v>
      </c>
    </row>
    <row r="222" spans="1:15" hidden="1" x14ac:dyDescent="0.25">
      <c r="A222">
        <v>221</v>
      </c>
      <c r="B222" t="s">
        <v>4582</v>
      </c>
      <c r="C222" t="s">
        <v>4829</v>
      </c>
      <c r="D222" t="s">
        <v>4830</v>
      </c>
      <c r="E222" t="s">
        <v>37</v>
      </c>
      <c r="F222" t="s">
        <v>8</v>
      </c>
      <c r="G222" t="s">
        <v>1826</v>
      </c>
      <c r="H222" s="4">
        <v>62.067691000000003</v>
      </c>
      <c r="I222">
        <v>62.218270199999999</v>
      </c>
      <c r="J222" s="5">
        <f t="shared" si="9"/>
        <v>0.15057919999999569</v>
      </c>
      <c r="K222">
        <f t="shared" si="10"/>
        <v>0.24201765737935238</v>
      </c>
      <c r="L222">
        <f ca="1">VLOOKUP(F222,'UTPM2 (bench)'!$N$1:$S$7,4,FALSE)</f>
        <v>2.4081200091877863</v>
      </c>
      <c r="M222">
        <f ca="1">VLOOKUP(F222,'UTPM2 (bench)'!$N$1:$S$7,5,FALSE)</f>
        <v>4.1443530369693962</v>
      </c>
      <c r="N222" t="b">
        <f t="shared" ca="1" si="11"/>
        <v>0</v>
      </c>
    </row>
    <row r="223" spans="1:15" hidden="1" x14ac:dyDescent="0.25">
      <c r="A223">
        <v>222</v>
      </c>
      <c r="B223" t="s">
        <v>4582</v>
      </c>
      <c r="C223" t="s">
        <v>4829</v>
      </c>
      <c r="D223" t="s">
        <v>4830</v>
      </c>
      <c r="E223" t="s">
        <v>37</v>
      </c>
      <c r="F223" t="s">
        <v>12</v>
      </c>
      <c r="G223" t="s">
        <v>1827</v>
      </c>
      <c r="H223" s="4">
        <v>62.067691000000003</v>
      </c>
      <c r="I223">
        <v>63.0942194</v>
      </c>
      <c r="J223" s="5">
        <f t="shared" si="9"/>
        <v>1.0265283999999966</v>
      </c>
      <c r="K223">
        <f t="shared" si="10"/>
        <v>1.626976939824057</v>
      </c>
      <c r="L223">
        <f ca="1">VLOOKUP(F223,'UTPM2 (bench)'!$N$1:$S$7,4,FALSE)</f>
        <v>2.4076585178036396</v>
      </c>
      <c r="M223">
        <f ca="1">VLOOKUP(F223,'UTPM2 (bench)'!$N$1:$S$7,5,FALSE)</f>
        <v>4.1514980989394621</v>
      </c>
      <c r="N223" t="b">
        <f t="shared" ca="1" si="11"/>
        <v>0</v>
      </c>
    </row>
    <row r="224" spans="1:15" hidden="1" x14ac:dyDescent="0.25">
      <c r="A224">
        <v>223</v>
      </c>
      <c r="B224" t="s">
        <v>4582</v>
      </c>
      <c r="C224" t="s">
        <v>4831</v>
      </c>
      <c r="D224" t="s">
        <v>4832</v>
      </c>
      <c r="E224" t="s">
        <v>37</v>
      </c>
      <c r="F224" t="s">
        <v>8</v>
      </c>
      <c r="G224" t="s">
        <v>1826</v>
      </c>
      <c r="H224" s="4">
        <v>63.464504300000002</v>
      </c>
      <c r="I224">
        <v>62.067691000000003</v>
      </c>
      <c r="J224" s="5">
        <f t="shared" si="9"/>
        <v>1.396813299999998</v>
      </c>
      <c r="K224">
        <f t="shared" si="10"/>
        <v>2.250467638630214</v>
      </c>
      <c r="L224">
        <f ca="1">VLOOKUP(F224,'UTPM2 (bench)'!$N$1:$S$7,4,FALSE)</f>
        <v>2.4081200091877863</v>
      </c>
      <c r="M224">
        <f ca="1">VLOOKUP(F224,'UTPM2 (bench)'!$N$1:$S$7,5,FALSE)</f>
        <v>4.1443530369693962</v>
      </c>
      <c r="N224" t="b">
        <f t="shared" ca="1" si="11"/>
        <v>0</v>
      </c>
    </row>
    <row r="225" spans="1:14" hidden="1" x14ac:dyDescent="0.25">
      <c r="A225">
        <v>224</v>
      </c>
      <c r="B225" t="s">
        <v>4582</v>
      </c>
      <c r="C225" t="s">
        <v>4831</v>
      </c>
      <c r="D225" t="s">
        <v>4832</v>
      </c>
      <c r="E225" t="s">
        <v>37</v>
      </c>
      <c r="F225" t="s">
        <v>11</v>
      </c>
      <c r="G225" t="s">
        <v>1827</v>
      </c>
      <c r="H225" s="4">
        <v>63.464504300000002</v>
      </c>
      <c r="I225">
        <v>62.067691000000003</v>
      </c>
      <c r="J225" s="5">
        <f t="shared" si="9"/>
        <v>1.396813299999998</v>
      </c>
      <c r="K225">
        <f t="shared" si="10"/>
        <v>2.250467638630214</v>
      </c>
      <c r="L225">
        <f ca="1">VLOOKUP(F225,'UTPM2 (bench)'!$N$1:$S$7,4,FALSE)</f>
        <v>2.7312288656233776</v>
      </c>
      <c r="M225">
        <f ca="1">VLOOKUP(F225,'UTPM2 (bench)'!$N$1:$S$7,5,FALSE)</f>
        <v>4.7765533984622142</v>
      </c>
      <c r="N225" t="b">
        <f t="shared" ca="1" si="11"/>
        <v>0</v>
      </c>
    </row>
    <row r="226" spans="1:14" hidden="1" x14ac:dyDescent="0.25">
      <c r="A226">
        <v>225</v>
      </c>
      <c r="B226" t="s">
        <v>4582</v>
      </c>
      <c r="C226" t="s">
        <v>4833</v>
      </c>
      <c r="D226" t="s">
        <v>4834</v>
      </c>
      <c r="E226" t="s">
        <v>37</v>
      </c>
      <c r="F226" t="s">
        <v>9</v>
      </c>
      <c r="G226" t="s">
        <v>1826</v>
      </c>
      <c r="H226" s="4">
        <v>64.599010100000001</v>
      </c>
      <c r="I226">
        <v>63.464504300000002</v>
      </c>
      <c r="J226" s="5">
        <f t="shared" si="9"/>
        <v>1.1345057999999995</v>
      </c>
      <c r="K226">
        <f t="shared" si="10"/>
        <v>1.787622565579543</v>
      </c>
      <c r="L226">
        <f ca="1">VLOOKUP(F226,'UTPM2 (bench)'!$N$1:$S$7,4,FALSE)</f>
        <v>2.5356951463904709</v>
      </c>
      <c r="M226">
        <f ca="1">VLOOKUP(F226,'UTPM2 (bench)'!$N$1:$S$7,5,FALSE)</f>
        <v>4.3759186346640027</v>
      </c>
      <c r="N226" t="b">
        <f t="shared" ca="1" si="11"/>
        <v>0</v>
      </c>
    </row>
    <row r="227" spans="1:14" hidden="1" x14ac:dyDescent="0.25">
      <c r="A227">
        <v>226</v>
      </c>
      <c r="B227" t="s">
        <v>4582</v>
      </c>
      <c r="C227" t="s">
        <v>4833</v>
      </c>
      <c r="D227" t="s">
        <v>4834</v>
      </c>
      <c r="E227" t="s">
        <v>37</v>
      </c>
      <c r="F227" t="s">
        <v>12</v>
      </c>
      <c r="G227" t="s">
        <v>1827</v>
      </c>
      <c r="H227" s="4">
        <v>64.599010100000001</v>
      </c>
      <c r="I227">
        <v>63.464504300000002</v>
      </c>
      <c r="J227" s="5">
        <f t="shared" si="9"/>
        <v>1.1345057999999995</v>
      </c>
      <c r="K227">
        <f t="shared" si="10"/>
        <v>1.787622565579543</v>
      </c>
      <c r="L227">
        <f ca="1">VLOOKUP(F227,'UTPM2 (bench)'!$N$1:$S$7,4,FALSE)</f>
        <v>2.4076585178036396</v>
      </c>
      <c r="M227">
        <f ca="1">VLOOKUP(F227,'UTPM2 (bench)'!$N$1:$S$7,5,FALSE)</f>
        <v>4.1514980989394621</v>
      </c>
      <c r="N227" t="b">
        <f t="shared" ca="1" si="11"/>
        <v>0</v>
      </c>
    </row>
    <row r="228" spans="1:14" hidden="1" x14ac:dyDescent="0.25">
      <c r="A228">
        <v>227</v>
      </c>
      <c r="B228" t="s">
        <v>4582</v>
      </c>
      <c r="C228" t="s">
        <v>4835</v>
      </c>
      <c r="D228" t="s">
        <v>4836</v>
      </c>
      <c r="E228" t="s">
        <v>37</v>
      </c>
      <c r="F228" t="s">
        <v>11</v>
      </c>
      <c r="G228" t="s">
        <v>1827</v>
      </c>
      <c r="H228" s="4">
        <v>64.702067299999996</v>
      </c>
      <c r="I228">
        <v>64.599010100000001</v>
      </c>
      <c r="J228" s="5">
        <f t="shared" si="9"/>
        <v>0.10305719999999496</v>
      </c>
      <c r="K228">
        <f t="shared" si="10"/>
        <v>0.15953371396939559</v>
      </c>
      <c r="L228">
        <f ca="1">VLOOKUP(F228,'UTPM2 (bench)'!$N$1:$S$7,4,FALSE)</f>
        <v>2.7312288656233776</v>
      </c>
      <c r="M228">
        <f ca="1">VLOOKUP(F228,'UTPM2 (bench)'!$N$1:$S$7,5,FALSE)</f>
        <v>4.7765533984622142</v>
      </c>
      <c r="N228" t="b">
        <f t="shared" ca="1" si="11"/>
        <v>0</v>
      </c>
    </row>
    <row r="229" spans="1:14" hidden="1" x14ac:dyDescent="0.25">
      <c r="A229">
        <v>228</v>
      </c>
      <c r="B229" t="s">
        <v>4582</v>
      </c>
      <c r="C229" t="s">
        <v>4837</v>
      </c>
      <c r="D229" t="s">
        <v>4838</v>
      </c>
      <c r="E229" t="s">
        <v>37</v>
      </c>
      <c r="F229" t="s">
        <v>7</v>
      </c>
      <c r="G229" t="s">
        <v>1826</v>
      </c>
      <c r="H229" s="4">
        <v>62.993081599999996</v>
      </c>
      <c r="I229">
        <v>62.728060800000002</v>
      </c>
      <c r="J229" s="5">
        <f t="shared" si="9"/>
        <v>0.26502079999999495</v>
      </c>
      <c r="K229">
        <f t="shared" si="10"/>
        <v>0.42249161957194592</v>
      </c>
      <c r="L229">
        <f ca="1">VLOOKUP(F229,'UTPM2 (bench)'!$N$1:$S$7,4,FALSE)</f>
        <v>2.507771207129156</v>
      </c>
      <c r="M229">
        <f ca="1">VLOOKUP(F229,'UTPM2 (bench)'!$N$1:$S$7,5,FALSE)</f>
        <v>4.3460349658295359</v>
      </c>
      <c r="N229" t="b">
        <f t="shared" ca="1" si="11"/>
        <v>0</v>
      </c>
    </row>
    <row r="230" spans="1:14" hidden="1" x14ac:dyDescent="0.25">
      <c r="A230">
        <v>229</v>
      </c>
      <c r="B230" t="s">
        <v>4582</v>
      </c>
      <c r="C230" t="s">
        <v>4837</v>
      </c>
      <c r="D230" t="s">
        <v>4838</v>
      </c>
      <c r="E230" t="s">
        <v>37</v>
      </c>
      <c r="F230" t="s">
        <v>11</v>
      </c>
      <c r="G230" t="s">
        <v>1827</v>
      </c>
      <c r="H230" s="4">
        <v>62.993081599999996</v>
      </c>
      <c r="I230">
        <v>62.728060800000002</v>
      </c>
      <c r="J230" s="5">
        <f t="shared" si="9"/>
        <v>0.26502079999999495</v>
      </c>
      <c r="K230">
        <f t="shared" si="10"/>
        <v>0.42249161957194592</v>
      </c>
      <c r="L230">
        <f ca="1">VLOOKUP(F230,'UTPM2 (bench)'!$N$1:$S$7,4,FALSE)</f>
        <v>2.7312288656233776</v>
      </c>
      <c r="M230">
        <f ca="1">VLOOKUP(F230,'UTPM2 (bench)'!$N$1:$S$7,5,FALSE)</f>
        <v>4.7765533984622142</v>
      </c>
      <c r="N230" t="b">
        <f t="shared" ca="1" si="11"/>
        <v>0</v>
      </c>
    </row>
    <row r="231" spans="1:14" hidden="1" x14ac:dyDescent="0.25">
      <c r="A231">
        <v>230</v>
      </c>
      <c r="B231" t="s">
        <v>4582</v>
      </c>
      <c r="C231" t="s">
        <v>4839</v>
      </c>
      <c r="D231" t="s">
        <v>4840</v>
      </c>
      <c r="E231" t="s">
        <v>37</v>
      </c>
      <c r="F231" t="s">
        <v>7</v>
      </c>
      <c r="G231" t="s">
        <v>1826</v>
      </c>
      <c r="H231" s="4">
        <v>64.033865599999999</v>
      </c>
      <c r="I231">
        <v>62.993081599999996</v>
      </c>
      <c r="J231" s="5">
        <f t="shared" si="9"/>
        <v>1.0407840000000022</v>
      </c>
      <c r="K231">
        <f t="shared" si="10"/>
        <v>1.6522195351687672</v>
      </c>
      <c r="L231">
        <f ca="1">VLOOKUP(F231,'UTPM2 (bench)'!$N$1:$S$7,4,FALSE)</f>
        <v>2.507771207129156</v>
      </c>
      <c r="M231">
        <f ca="1">VLOOKUP(F231,'UTPM2 (bench)'!$N$1:$S$7,5,FALSE)</f>
        <v>4.3460349658295359</v>
      </c>
      <c r="N231" t="b">
        <f t="shared" ca="1" si="11"/>
        <v>0</v>
      </c>
    </row>
    <row r="232" spans="1:14" hidden="1" x14ac:dyDescent="0.25">
      <c r="A232">
        <v>231</v>
      </c>
      <c r="B232" t="s">
        <v>4582</v>
      </c>
      <c r="C232" t="s">
        <v>4841</v>
      </c>
      <c r="D232" t="s">
        <v>4842</v>
      </c>
      <c r="E232" t="s">
        <v>37</v>
      </c>
      <c r="F232" t="s">
        <v>9</v>
      </c>
      <c r="G232" t="s">
        <v>1826</v>
      </c>
      <c r="H232" s="4">
        <v>61.920877300000001</v>
      </c>
      <c r="I232">
        <v>64.033865599999999</v>
      </c>
      <c r="J232" s="5">
        <f t="shared" si="9"/>
        <v>2.1129882999999978</v>
      </c>
      <c r="K232">
        <f t="shared" si="10"/>
        <v>3.2997981305692061</v>
      </c>
      <c r="L232">
        <f ca="1">VLOOKUP(F232,'UTPM2 (bench)'!$N$1:$S$7,4,FALSE)</f>
        <v>2.5356951463904709</v>
      </c>
      <c r="M232">
        <f ca="1">VLOOKUP(F232,'UTPM2 (bench)'!$N$1:$S$7,5,FALSE)</f>
        <v>4.3759186346640027</v>
      </c>
      <c r="N232" t="b">
        <f t="shared" ca="1" si="11"/>
        <v>0</v>
      </c>
    </row>
    <row r="233" spans="1:14" hidden="1" x14ac:dyDescent="0.25">
      <c r="A233">
        <v>232</v>
      </c>
      <c r="B233" t="s">
        <v>4582</v>
      </c>
      <c r="C233" t="s">
        <v>4841</v>
      </c>
      <c r="D233" t="s">
        <v>4842</v>
      </c>
      <c r="E233" t="s">
        <v>37</v>
      </c>
      <c r="F233" t="s">
        <v>11</v>
      </c>
      <c r="G233" t="s">
        <v>1827</v>
      </c>
      <c r="H233" s="4">
        <v>61.920877300000001</v>
      </c>
      <c r="I233">
        <v>62.993081599999996</v>
      </c>
      <c r="J233" s="5">
        <f t="shared" si="9"/>
        <v>1.0722042999999957</v>
      </c>
      <c r="K233">
        <f t="shared" si="10"/>
        <v>1.7020985047348369</v>
      </c>
      <c r="L233">
        <f ca="1">VLOOKUP(F233,'UTPM2 (bench)'!$N$1:$S$7,4,FALSE)</f>
        <v>2.7312288656233776</v>
      </c>
      <c r="M233">
        <f ca="1">VLOOKUP(F233,'UTPM2 (bench)'!$N$1:$S$7,5,FALSE)</f>
        <v>4.7765533984622142</v>
      </c>
      <c r="N233" t="b">
        <f t="shared" ca="1" si="11"/>
        <v>0</v>
      </c>
    </row>
    <row r="234" spans="1:14" hidden="1" x14ac:dyDescent="0.25">
      <c r="A234">
        <v>233</v>
      </c>
      <c r="B234" t="s">
        <v>4582</v>
      </c>
      <c r="C234" t="s">
        <v>4843</v>
      </c>
      <c r="D234" t="s">
        <v>4844</v>
      </c>
      <c r="E234" t="s">
        <v>37</v>
      </c>
      <c r="F234" t="s">
        <v>9</v>
      </c>
      <c r="G234" t="s">
        <v>1826</v>
      </c>
      <c r="H234" s="4">
        <v>64.075084500000003</v>
      </c>
      <c r="I234">
        <v>61.920877300000001</v>
      </c>
      <c r="J234" s="5">
        <f t="shared" si="9"/>
        <v>2.1542072000000019</v>
      </c>
      <c r="K234">
        <f t="shared" si="10"/>
        <v>3.4789675048741628</v>
      </c>
      <c r="L234">
        <f ca="1">VLOOKUP(F234,'UTPM2 (bench)'!$N$1:$S$7,4,FALSE)</f>
        <v>2.5356951463904709</v>
      </c>
      <c r="M234">
        <f ca="1">VLOOKUP(F234,'UTPM2 (bench)'!$N$1:$S$7,5,FALSE)</f>
        <v>4.3759186346640027</v>
      </c>
      <c r="N234" t="b">
        <f t="shared" ca="1" si="11"/>
        <v>0</v>
      </c>
    </row>
    <row r="235" spans="1:14" hidden="1" x14ac:dyDescent="0.25">
      <c r="A235">
        <v>234</v>
      </c>
      <c r="B235" t="s">
        <v>4582</v>
      </c>
      <c r="C235" t="s">
        <v>4843</v>
      </c>
      <c r="D235" t="s">
        <v>4844</v>
      </c>
      <c r="E235" t="s">
        <v>37</v>
      </c>
      <c r="F235" t="s">
        <v>10</v>
      </c>
      <c r="G235" t="s">
        <v>1827</v>
      </c>
      <c r="H235" s="4">
        <v>64.075084500000003</v>
      </c>
      <c r="I235">
        <v>61.920877300000001</v>
      </c>
      <c r="J235" s="5">
        <f t="shared" si="9"/>
        <v>2.1542072000000019</v>
      </c>
      <c r="K235">
        <f t="shared" si="10"/>
        <v>3.4789675048741628</v>
      </c>
      <c r="L235">
        <f ca="1">VLOOKUP(F235,'UTPM2 (bench)'!$N$1:$S$7,4,FALSE)</f>
        <v>2.2612618003420768</v>
      </c>
      <c r="M235">
        <f ca="1">VLOOKUP(F235,'UTPM2 (bench)'!$N$1:$S$7,5,FALSE)</f>
        <v>3.8819004826301535</v>
      </c>
      <c r="N235" t="b">
        <f t="shared" ca="1" si="11"/>
        <v>0</v>
      </c>
    </row>
    <row r="236" spans="1:14" hidden="1" x14ac:dyDescent="0.25">
      <c r="A236">
        <v>235</v>
      </c>
      <c r="B236" t="s">
        <v>4582</v>
      </c>
      <c r="C236" t="s">
        <v>4845</v>
      </c>
      <c r="D236" t="s">
        <v>4846</v>
      </c>
      <c r="E236" t="s">
        <v>37</v>
      </c>
      <c r="F236" t="s">
        <v>9</v>
      </c>
      <c r="G236" t="s">
        <v>1826</v>
      </c>
      <c r="H236" s="4">
        <v>63.432513</v>
      </c>
      <c r="I236">
        <v>64.075084500000003</v>
      </c>
      <c r="J236" s="5">
        <f t="shared" si="9"/>
        <v>0.64257150000000252</v>
      </c>
      <c r="K236">
        <f t="shared" si="10"/>
        <v>1.0028414398735634</v>
      </c>
      <c r="L236">
        <f ca="1">VLOOKUP(F236,'UTPM2 (bench)'!$N$1:$S$7,4,FALSE)</f>
        <v>2.5356951463904709</v>
      </c>
      <c r="M236">
        <f ca="1">VLOOKUP(F236,'UTPM2 (bench)'!$N$1:$S$7,5,FALSE)</f>
        <v>4.3759186346640027</v>
      </c>
      <c r="N236" t="b">
        <f t="shared" ca="1" si="11"/>
        <v>0</v>
      </c>
    </row>
    <row r="237" spans="1:14" hidden="1" x14ac:dyDescent="0.25">
      <c r="A237">
        <v>236</v>
      </c>
      <c r="B237" t="s">
        <v>4582</v>
      </c>
      <c r="C237" t="s">
        <v>4845</v>
      </c>
      <c r="D237" t="s">
        <v>4846</v>
      </c>
      <c r="E237" t="s">
        <v>37</v>
      </c>
      <c r="F237" t="s">
        <v>12</v>
      </c>
      <c r="G237" t="s">
        <v>1827</v>
      </c>
      <c r="H237" s="4">
        <v>63.432513</v>
      </c>
      <c r="I237">
        <v>64.075084500000003</v>
      </c>
      <c r="J237" s="5">
        <f t="shared" si="9"/>
        <v>0.64257150000000252</v>
      </c>
      <c r="K237">
        <f t="shared" si="10"/>
        <v>1.0028414398735634</v>
      </c>
      <c r="L237">
        <f ca="1">VLOOKUP(F237,'UTPM2 (bench)'!$N$1:$S$7,4,FALSE)</f>
        <v>2.4076585178036396</v>
      </c>
      <c r="M237">
        <f ca="1">VLOOKUP(F237,'UTPM2 (bench)'!$N$1:$S$7,5,FALSE)</f>
        <v>4.1514980989394621</v>
      </c>
      <c r="N237" t="b">
        <f t="shared" ca="1" si="11"/>
        <v>0</v>
      </c>
    </row>
    <row r="238" spans="1:14" hidden="1" x14ac:dyDescent="0.25">
      <c r="A238">
        <v>237</v>
      </c>
      <c r="B238" t="s">
        <v>4582</v>
      </c>
      <c r="C238" t="s">
        <v>4847</v>
      </c>
      <c r="D238" t="s">
        <v>4848</v>
      </c>
      <c r="E238" t="s">
        <v>37</v>
      </c>
      <c r="F238" t="s">
        <v>8</v>
      </c>
      <c r="G238" t="s">
        <v>1826</v>
      </c>
      <c r="H238" s="4">
        <v>62.567658199999997</v>
      </c>
      <c r="I238">
        <v>64.289866200000006</v>
      </c>
      <c r="J238" s="5">
        <f t="shared" si="9"/>
        <v>1.7222080000000091</v>
      </c>
      <c r="K238">
        <f t="shared" si="10"/>
        <v>2.6788172099197944</v>
      </c>
      <c r="L238">
        <f ca="1">VLOOKUP(F238,'UTPM2 (bench)'!$N$1:$S$7,4,FALSE)</f>
        <v>2.4081200091877863</v>
      </c>
      <c r="M238">
        <f ca="1">VLOOKUP(F238,'UTPM2 (bench)'!$N$1:$S$7,5,FALSE)</f>
        <v>4.1443530369693962</v>
      </c>
      <c r="N238" t="b">
        <f t="shared" ca="1" si="11"/>
        <v>0</v>
      </c>
    </row>
    <row r="239" spans="1:14" hidden="1" x14ac:dyDescent="0.25">
      <c r="A239">
        <v>238</v>
      </c>
      <c r="B239" t="s">
        <v>4582</v>
      </c>
      <c r="C239" t="s">
        <v>4847</v>
      </c>
      <c r="D239" t="s">
        <v>4848</v>
      </c>
      <c r="E239" t="s">
        <v>37</v>
      </c>
      <c r="F239" t="s">
        <v>12</v>
      </c>
      <c r="G239" t="s">
        <v>1827</v>
      </c>
      <c r="H239" s="4">
        <v>62.567658199999997</v>
      </c>
      <c r="I239">
        <v>64.289866200000006</v>
      </c>
      <c r="J239" s="5">
        <f t="shared" si="9"/>
        <v>1.7222080000000091</v>
      </c>
      <c r="K239">
        <f t="shared" si="10"/>
        <v>2.6788172099197944</v>
      </c>
      <c r="L239">
        <f ca="1">VLOOKUP(F239,'UTPM2 (bench)'!$N$1:$S$7,4,FALSE)</f>
        <v>2.4076585178036396</v>
      </c>
      <c r="M239">
        <f ca="1">VLOOKUP(F239,'UTPM2 (bench)'!$N$1:$S$7,5,FALSE)</f>
        <v>4.1514980989394621</v>
      </c>
      <c r="N239" t="b">
        <f t="shared" ca="1" si="11"/>
        <v>0</v>
      </c>
    </row>
    <row r="240" spans="1:14" hidden="1" x14ac:dyDescent="0.25">
      <c r="A240">
        <v>239</v>
      </c>
      <c r="B240" t="s">
        <v>4582</v>
      </c>
      <c r="C240" t="s">
        <v>4849</v>
      </c>
      <c r="D240" t="s">
        <v>4850</v>
      </c>
      <c r="E240" t="s">
        <v>37</v>
      </c>
      <c r="F240" t="s">
        <v>7</v>
      </c>
      <c r="G240" t="s">
        <v>1826</v>
      </c>
      <c r="H240" s="4">
        <v>63.449229799999998</v>
      </c>
      <c r="I240">
        <v>62.567658199999997</v>
      </c>
      <c r="J240" s="5">
        <f t="shared" si="9"/>
        <v>0.8815716000000009</v>
      </c>
      <c r="K240">
        <f t="shared" si="10"/>
        <v>1.4089892851383736</v>
      </c>
      <c r="L240">
        <f ca="1">VLOOKUP(F240,'UTPM2 (bench)'!$N$1:$S$7,4,FALSE)</f>
        <v>2.507771207129156</v>
      </c>
      <c r="M240">
        <f ca="1">VLOOKUP(F240,'UTPM2 (bench)'!$N$1:$S$7,5,FALSE)</f>
        <v>4.3460349658295359</v>
      </c>
      <c r="N240" t="b">
        <f t="shared" ca="1" si="11"/>
        <v>0</v>
      </c>
    </row>
    <row r="241" spans="1:16" hidden="1" x14ac:dyDescent="0.25">
      <c r="A241">
        <v>240</v>
      </c>
      <c r="B241" t="s">
        <v>4582</v>
      </c>
      <c r="C241" t="s">
        <v>4851</v>
      </c>
      <c r="D241" t="s">
        <v>4852</v>
      </c>
      <c r="E241" t="s">
        <v>37</v>
      </c>
      <c r="F241" t="s">
        <v>7</v>
      </c>
      <c r="G241" t="s">
        <v>1826</v>
      </c>
      <c r="H241" s="4">
        <v>63.614089999999997</v>
      </c>
      <c r="I241">
        <v>63.449229799999998</v>
      </c>
      <c r="J241" s="5">
        <f t="shared" si="9"/>
        <v>0.16486019999999968</v>
      </c>
      <c r="K241">
        <f t="shared" si="10"/>
        <v>0.25983010435218817</v>
      </c>
      <c r="L241">
        <f ca="1">VLOOKUP(F241,'UTPM2 (bench)'!$N$1:$S$7,4,FALSE)</f>
        <v>2.507771207129156</v>
      </c>
      <c r="M241">
        <f ca="1">VLOOKUP(F241,'UTPM2 (bench)'!$N$1:$S$7,5,FALSE)</f>
        <v>4.3460349658295359</v>
      </c>
      <c r="N241" t="b">
        <f t="shared" ca="1" si="11"/>
        <v>0</v>
      </c>
    </row>
    <row r="242" spans="1:16" hidden="1" x14ac:dyDescent="0.25">
      <c r="A242">
        <v>241</v>
      </c>
      <c r="B242" t="s">
        <v>4582</v>
      </c>
      <c r="C242" t="s">
        <v>4851</v>
      </c>
      <c r="D242" t="s">
        <v>4852</v>
      </c>
      <c r="E242" t="s">
        <v>37</v>
      </c>
      <c r="F242" t="s">
        <v>10</v>
      </c>
      <c r="G242" t="s">
        <v>1827</v>
      </c>
      <c r="H242" s="4">
        <v>63.614089999999997</v>
      </c>
      <c r="I242">
        <v>62.567658199999997</v>
      </c>
      <c r="J242" s="5">
        <f t="shared" si="9"/>
        <v>1.0464318000000006</v>
      </c>
      <c r="K242">
        <f t="shared" si="10"/>
        <v>1.6724803678204478</v>
      </c>
      <c r="L242">
        <f ca="1">VLOOKUP(F242,'UTPM2 (bench)'!$N$1:$S$7,4,FALSE)</f>
        <v>2.2612618003420768</v>
      </c>
      <c r="M242">
        <f ca="1">VLOOKUP(F242,'UTPM2 (bench)'!$N$1:$S$7,5,FALSE)</f>
        <v>3.8819004826301535</v>
      </c>
      <c r="N242" t="b">
        <f t="shared" ca="1" si="11"/>
        <v>0</v>
      </c>
    </row>
    <row r="243" spans="1:16" hidden="1" x14ac:dyDescent="0.25">
      <c r="A243">
        <v>242</v>
      </c>
      <c r="B243" t="s">
        <v>4582</v>
      </c>
      <c r="C243" t="s">
        <v>4853</v>
      </c>
      <c r="D243" t="s">
        <v>4854</v>
      </c>
      <c r="E243" t="s">
        <v>37</v>
      </c>
      <c r="F243" t="s">
        <v>9</v>
      </c>
      <c r="G243" t="s">
        <v>1826</v>
      </c>
      <c r="H243" s="4">
        <v>64.533179000000004</v>
      </c>
      <c r="I243">
        <v>63.614089999999997</v>
      </c>
      <c r="J243" s="5">
        <f t="shared" si="9"/>
        <v>0.91908900000000671</v>
      </c>
      <c r="K243">
        <f t="shared" si="10"/>
        <v>1.4447884108693636</v>
      </c>
      <c r="L243">
        <f ca="1">VLOOKUP(F243,'UTPM2 (bench)'!$N$1:$S$7,4,FALSE)</f>
        <v>2.5356951463904709</v>
      </c>
      <c r="M243">
        <f ca="1">VLOOKUP(F243,'UTPM2 (bench)'!$N$1:$S$7,5,FALSE)</f>
        <v>4.3759186346640027</v>
      </c>
      <c r="N243" t="b">
        <f t="shared" ca="1" si="11"/>
        <v>0</v>
      </c>
    </row>
    <row r="244" spans="1:16" hidden="1" x14ac:dyDescent="0.25">
      <c r="A244">
        <v>243</v>
      </c>
      <c r="B244" t="s">
        <v>4582</v>
      </c>
      <c r="C244" t="s">
        <v>4853</v>
      </c>
      <c r="D244" t="s">
        <v>4854</v>
      </c>
      <c r="E244" t="s">
        <v>37</v>
      </c>
      <c r="F244" t="s">
        <v>12</v>
      </c>
      <c r="G244" t="s">
        <v>1827</v>
      </c>
      <c r="H244" s="4">
        <v>64.533179000000004</v>
      </c>
      <c r="I244">
        <v>63.614089999999997</v>
      </c>
      <c r="J244" s="5">
        <f t="shared" si="9"/>
        <v>0.91908900000000671</v>
      </c>
      <c r="K244">
        <f t="shared" si="10"/>
        <v>1.4447884108693636</v>
      </c>
      <c r="L244">
        <f ca="1">VLOOKUP(F244,'UTPM2 (bench)'!$N$1:$S$7,4,FALSE)</f>
        <v>2.4076585178036396</v>
      </c>
      <c r="M244">
        <f ca="1">VLOOKUP(F244,'UTPM2 (bench)'!$N$1:$S$7,5,FALSE)</f>
        <v>4.1514980989394621</v>
      </c>
      <c r="N244" t="b">
        <f t="shared" ca="1" si="11"/>
        <v>0</v>
      </c>
    </row>
    <row r="245" spans="1:16" hidden="1" x14ac:dyDescent="0.25">
      <c r="A245">
        <v>244</v>
      </c>
      <c r="B245" t="s">
        <v>4582</v>
      </c>
      <c r="C245" t="s">
        <v>4855</v>
      </c>
      <c r="D245" t="s">
        <v>4856</v>
      </c>
      <c r="E245" t="s">
        <v>37</v>
      </c>
      <c r="F245" t="s">
        <v>9</v>
      </c>
      <c r="G245" t="s">
        <v>1826</v>
      </c>
      <c r="H245" s="4">
        <v>63.993112000000004</v>
      </c>
      <c r="I245">
        <v>64.533179000000004</v>
      </c>
      <c r="J245" s="5">
        <f t="shared" si="9"/>
        <v>0.54006700000000052</v>
      </c>
      <c r="K245">
        <f t="shared" si="10"/>
        <v>0.83688268324732695</v>
      </c>
      <c r="L245">
        <f ca="1">VLOOKUP(F245,'UTPM2 (bench)'!$N$1:$S$7,4,FALSE)</f>
        <v>2.5356951463904709</v>
      </c>
      <c r="M245">
        <f ca="1">VLOOKUP(F245,'UTPM2 (bench)'!$N$1:$S$7,5,FALSE)</f>
        <v>4.3759186346640027</v>
      </c>
      <c r="N245" t="b">
        <f t="shared" ca="1" si="11"/>
        <v>0</v>
      </c>
    </row>
    <row r="246" spans="1:16" hidden="1" x14ac:dyDescent="0.25">
      <c r="A246">
        <v>245</v>
      </c>
      <c r="B246" t="s">
        <v>4582</v>
      </c>
      <c r="C246" t="s">
        <v>4855</v>
      </c>
      <c r="D246" t="s">
        <v>4856</v>
      </c>
      <c r="E246" t="s">
        <v>37</v>
      </c>
      <c r="F246" t="s">
        <v>12</v>
      </c>
      <c r="G246" t="s">
        <v>1827</v>
      </c>
      <c r="H246" s="4">
        <v>63.993112000000004</v>
      </c>
      <c r="I246">
        <v>64.533179000000004</v>
      </c>
      <c r="J246" s="5">
        <f t="shared" si="9"/>
        <v>0.54006700000000052</v>
      </c>
      <c r="K246">
        <f t="shared" si="10"/>
        <v>0.83688268324732695</v>
      </c>
      <c r="L246">
        <f ca="1">VLOOKUP(F246,'UTPM2 (bench)'!$N$1:$S$7,4,FALSE)</f>
        <v>2.4076585178036396</v>
      </c>
      <c r="M246">
        <f ca="1">VLOOKUP(F246,'UTPM2 (bench)'!$N$1:$S$7,5,FALSE)</f>
        <v>4.1514980989394621</v>
      </c>
      <c r="N246" t="b">
        <f t="shared" ca="1" si="11"/>
        <v>0</v>
      </c>
    </row>
    <row r="247" spans="1:16" hidden="1" x14ac:dyDescent="0.25">
      <c r="A247">
        <v>246</v>
      </c>
      <c r="B247" t="s">
        <v>4582</v>
      </c>
      <c r="C247" t="s">
        <v>4857</v>
      </c>
      <c r="D247" t="s">
        <v>4858</v>
      </c>
      <c r="E247" t="s">
        <v>37</v>
      </c>
      <c r="F247" t="s">
        <v>9</v>
      </c>
      <c r="G247" t="s">
        <v>1826</v>
      </c>
      <c r="H247" s="4">
        <v>64.130410299999994</v>
      </c>
      <c r="I247">
        <v>63.993112000000004</v>
      </c>
      <c r="J247" s="5">
        <f t="shared" si="9"/>
        <v>0.13729829999999055</v>
      </c>
      <c r="K247">
        <f t="shared" si="10"/>
        <v>0.2145516848750699</v>
      </c>
      <c r="L247">
        <f ca="1">VLOOKUP(F247,'UTPM2 (bench)'!$N$1:$S$7,4,FALSE)</f>
        <v>2.5356951463904709</v>
      </c>
      <c r="M247">
        <f ca="1">VLOOKUP(F247,'UTPM2 (bench)'!$N$1:$S$7,5,FALSE)</f>
        <v>4.3759186346640027</v>
      </c>
      <c r="N247" t="b">
        <f t="shared" ca="1" si="11"/>
        <v>0</v>
      </c>
    </row>
    <row r="248" spans="1:16" hidden="1" x14ac:dyDescent="0.25">
      <c r="A248">
        <v>247</v>
      </c>
      <c r="B248" t="s">
        <v>4582</v>
      </c>
      <c r="C248" t="s">
        <v>4857</v>
      </c>
      <c r="D248" t="s">
        <v>4858</v>
      </c>
      <c r="E248" t="s">
        <v>37</v>
      </c>
      <c r="F248" t="s">
        <v>11</v>
      </c>
      <c r="G248" t="s">
        <v>1827</v>
      </c>
      <c r="H248" s="4">
        <v>64.130410299999994</v>
      </c>
      <c r="I248">
        <v>63.993112000000004</v>
      </c>
      <c r="J248" s="5">
        <f t="shared" si="9"/>
        <v>0.13729829999999055</v>
      </c>
      <c r="K248">
        <f t="shared" si="10"/>
        <v>0.2145516848750699</v>
      </c>
      <c r="L248">
        <f ca="1">VLOOKUP(F248,'UTPM2 (bench)'!$N$1:$S$7,4,FALSE)</f>
        <v>2.7312288656233776</v>
      </c>
      <c r="M248">
        <f ca="1">VLOOKUP(F248,'UTPM2 (bench)'!$N$1:$S$7,5,FALSE)</f>
        <v>4.7765533984622142</v>
      </c>
      <c r="N248" t="b">
        <f t="shared" ca="1" si="11"/>
        <v>0</v>
      </c>
    </row>
    <row r="249" spans="1:16" hidden="1" x14ac:dyDescent="0.25">
      <c r="A249">
        <v>248</v>
      </c>
      <c r="B249" t="s">
        <v>4582</v>
      </c>
      <c r="C249" t="s">
        <v>4859</v>
      </c>
      <c r="D249" t="s">
        <v>4860</v>
      </c>
      <c r="E249" t="s">
        <v>37</v>
      </c>
      <c r="F249" t="s">
        <v>9</v>
      </c>
      <c r="G249" t="s">
        <v>1826</v>
      </c>
      <c r="H249" s="4">
        <v>64.542022299999999</v>
      </c>
      <c r="I249">
        <v>64.472140199999998</v>
      </c>
      <c r="J249" s="5">
        <f t="shared" si="9"/>
        <v>6.9882100000000946E-2</v>
      </c>
      <c r="K249">
        <f t="shared" si="10"/>
        <v>0.10839115900793525</v>
      </c>
      <c r="L249">
        <f ca="1">VLOOKUP(F249,'UTPM2 (bench)'!$N$1:$S$7,4,FALSE)</f>
        <v>2.5356951463904709</v>
      </c>
      <c r="M249">
        <f ca="1">VLOOKUP(F249,'UTPM2 (bench)'!$N$1:$S$7,5,FALSE)</f>
        <v>4.3759186346640027</v>
      </c>
      <c r="N249" t="b">
        <f t="shared" ca="1" si="11"/>
        <v>0</v>
      </c>
    </row>
    <row r="250" spans="1:16" hidden="1" x14ac:dyDescent="0.25">
      <c r="A250">
        <v>249</v>
      </c>
      <c r="B250" t="s">
        <v>4582</v>
      </c>
      <c r="C250" t="s">
        <v>4859</v>
      </c>
      <c r="D250" t="s">
        <v>4860</v>
      </c>
      <c r="E250" t="s">
        <v>37</v>
      </c>
      <c r="F250" t="s">
        <v>11</v>
      </c>
      <c r="G250" t="s">
        <v>1827</v>
      </c>
      <c r="H250" s="4">
        <v>64.542022299999999</v>
      </c>
      <c r="I250">
        <v>64.472140199999998</v>
      </c>
      <c r="J250" s="5">
        <f t="shared" si="9"/>
        <v>6.9882100000000946E-2</v>
      </c>
      <c r="K250">
        <f t="shared" si="10"/>
        <v>0.10839115900793525</v>
      </c>
      <c r="L250">
        <f ca="1">VLOOKUP(F250,'UTPM2 (bench)'!$N$1:$S$7,4,FALSE)</f>
        <v>2.7312288656233776</v>
      </c>
      <c r="M250">
        <f ca="1">VLOOKUP(F250,'UTPM2 (bench)'!$N$1:$S$7,5,FALSE)</f>
        <v>4.7765533984622142</v>
      </c>
      <c r="N250" t="b">
        <f t="shared" ca="1" si="11"/>
        <v>0</v>
      </c>
    </row>
    <row r="251" spans="1:16" hidden="1" x14ac:dyDescent="0.25">
      <c r="A251">
        <v>250</v>
      </c>
      <c r="B251" t="s">
        <v>4582</v>
      </c>
      <c r="C251" t="s">
        <v>4861</v>
      </c>
      <c r="D251" t="s">
        <v>4862</v>
      </c>
      <c r="E251" t="s">
        <v>37</v>
      </c>
      <c r="F251" t="s">
        <v>9</v>
      </c>
      <c r="G251" t="s">
        <v>1826</v>
      </c>
      <c r="H251" s="4">
        <v>64.275938100000005</v>
      </c>
      <c r="I251">
        <v>64.542022299999999</v>
      </c>
      <c r="J251" s="5">
        <f t="shared" si="9"/>
        <v>0.26608419999999455</v>
      </c>
      <c r="K251">
        <f t="shared" si="10"/>
        <v>0.41226504921584173</v>
      </c>
      <c r="L251">
        <f ca="1">VLOOKUP(F251,'UTPM2 (bench)'!$N$1:$S$7,4,FALSE)</f>
        <v>2.5356951463904709</v>
      </c>
      <c r="M251">
        <f ca="1">VLOOKUP(F251,'UTPM2 (bench)'!$N$1:$S$7,5,FALSE)</f>
        <v>4.3759186346640027</v>
      </c>
      <c r="N251" t="b">
        <f t="shared" ca="1" si="11"/>
        <v>0</v>
      </c>
    </row>
    <row r="252" spans="1:16" hidden="1" x14ac:dyDescent="0.25">
      <c r="A252">
        <v>251</v>
      </c>
      <c r="B252" t="s">
        <v>4582</v>
      </c>
      <c r="C252" t="s">
        <v>4863</v>
      </c>
      <c r="D252" t="s">
        <v>4864</v>
      </c>
      <c r="E252" t="s">
        <v>37</v>
      </c>
      <c r="F252" t="s">
        <v>7</v>
      </c>
      <c r="G252" t="s">
        <v>1826</v>
      </c>
      <c r="H252" s="4">
        <v>63.651258800000001</v>
      </c>
      <c r="I252">
        <v>61.776192399999999</v>
      </c>
      <c r="J252" s="5">
        <f t="shared" si="9"/>
        <v>1.8750664000000015</v>
      </c>
      <c r="K252">
        <f t="shared" si="10"/>
        <v>3.0352573170242869</v>
      </c>
      <c r="L252">
        <f ca="1">VLOOKUP(F252,'UTPM2 (bench)'!$N$1:$S$7,4,FALSE)</f>
        <v>2.507771207129156</v>
      </c>
      <c r="M252">
        <f ca="1">VLOOKUP(F252,'UTPM2 (bench)'!$N$1:$S$7,5,FALSE)</f>
        <v>4.3460349658295359</v>
      </c>
      <c r="N252" t="b">
        <f t="shared" ca="1" si="11"/>
        <v>0</v>
      </c>
    </row>
    <row r="253" spans="1:16" hidden="1" x14ac:dyDescent="0.25">
      <c r="A253">
        <v>252</v>
      </c>
      <c r="B253" t="s">
        <v>4582</v>
      </c>
      <c r="C253" t="s">
        <v>4865</v>
      </c>
      <c r="D253" t="s">
        <v>4866</v>
      </c>
      <c r="E253" t="s">
        <v>37</v>
      </c>
      <c r="F253" t="s">
        <v>7</v>
      </c>
      <c r="G253" t="s">
        <v>1826</v>
      </c>
      <c r="H253" s="4">
        <v>64.107393900000005</v>
      </c>
      <c r="I253">
        <v>63.651258800000001</v>
      </c>
      <c r="J253" s="5">
        <f t="shared" si="9"/>
        <v>0.45613510000000446</v>
      </c>
      <c r="K253">
        <f t="shared" si="10"/>
        <v>0.71661599251828845</v>
      </c>
      <c r="L253">
        <f ca="1">VLOOKUP(F253,'UTPM2 (bench)'!$N$1:$S$7,4,FALSE)</f>
        <v>2.507771207129156</v>
      </c>
      <c r="M253">
        <f ca="1">VLOOKUP(F253,'UTPM2 (bench)'!$N$1:$S$7,5,FALSE)</f>
        <v>4.3460349658295359</v>
      </c>
      <c r="N253" t="b">
        <f t="shared" ca="1" si="11"/>
        <v>0</v>
      </c>
    </row>
    <row r="254" spans="1:16" hidden="1" x14ac:dyDescent="0.25">
      <c r="A254">
        <v>253</v>
      </c>
      <c r="B254" t="s">
        <v>4582</v>
      </c>
      <c r="C254" t="s">
        <v>4867</v>
      </c>
      <c r="D254" t="s">
        <v>4868</v>
      </c>
      <c r="E254" t="s">
        <v>37</v>
      </c>
      <c r="F254" t="s">
        <v>10</v>
      </c>
      <c r="G254" t="s">
        <v>1827</v>
      </c>
      <c r="H254" s="4">
        <v>62.4276816</v>
      </c>
      <c r="I254">
        <v>63.651258800000001</v>
      </c>
      <c r="J254" s="5">
        <f t="shared" si="9"/>
        <v>1.2235772000000011</v>
      </c>
      <c r="K254">
        <f t="shared" si="10"/>
        <v>1.9223142213803337</v>
      </c>
      <c r="L254">
        <f ca="1">VLOOKUP(F254,'UTPM2 (bench)'!$N$1:$S$7,4,FALSE)</f>
        <v>2.2612618003420768</v>
      </c>
      <c r="M254">
        <f ca="1">VLOOKUP(F254,'UTPM2 (bench)'!$N$1:$S$7,5,FALSE)</f>
        <v>3.8819004826301535</v>
      </c>
      <c r="N254" t="b">
        <f t="shared" ca="1" si="11"/>
        <v>0</v>
      </c>
    </row>
    <row r="255" spans="1:16" hidden="1" x14ac:dyDescent="0.25">
      <c r="A255">
        <v>254</v>
      </c>
      <c r="B255" t="s">
        <v>4582</v>
      </c>
      <c r="C255" t="s">
        <v>4869</v>
      </c>
      <c r="D255" t="s">
        <v>4870</v>
      </c>
      <c r="E255" t="s">
        <v>37</v>
      </c>
      <c r="F255" t="s">
        <v>10</v>
      </c>
      <c r="G255" t="s">
        <v>1827</v>
      </c>
      <c r="H255" s="4">
        <v>61.929893</v>
      </c>
      <c r="I255">
        <v>61.862392900000003</v>
      </c>
      <c r="J255" s="5">
        <f t="shared" si="9"/>
        <v>6.7500099999996621E-2</v>
      </c>
      <c r="K255">
        <f t="shared" si="10"/>
        <v>0.10911330266371998</v>
      </c>
      <c r="L255">
        <f ca="1">VLOOKUP(F255,'UTPM2 (bench)'!$N$1:$S$7,4,FALSE)</f>
        <v>2.2612618003420768</v>
      </c>
      <c r="M255">
        <f ca="1">VLOOKUP(F255,'UTPM2 (bench)'!$N$1:$S$7,5,FALSE)</f>
        <v>3.8819004826301535</v>
      </c>
      <c r="N255" t="b">
        <f t="shared" ca="1" si="11"/>
        <v>0</v>
      </c>
    </row>
    <row r="256" spans="1:16" x14ac:dyDescent="0.25">
      <c r="A256">
        <v>255</v>
      </c>
      <c r="B256" t="s">
        <v>4582</v>
      </c>
      <c r="C256" t="s">
        <v>4871</v>
      </c>
      <c r="D256" t="s">
        <v>4872</v>
      </c>
      <c r="E256" t="s">
        <v>37</v>
      </c>
      <c r="F256" t="s">
        <v>7</v>
      </c>
      <c r="G256" t="s">
        <v>1826</v>
      </c>
      <c r="H256" s="4">
        <v>64.701255799999998</v>
      </c>
      <c r="I256">
        <v>61.929893</v>
      </c>
      <c r="J256" s="5">
        <f t="shared" si="9"/>
        <v>2.7713627999999986</v>
      </c>
      <c r="K256">
        <f t="shared" si="10"/>
        <v>4.47500014249984</v>
      </c>
      <c r="L256">
        <f ca="1">VLOOKUP(F256,'UTPM2 (bench)'!$N$1:$S$7,4,FALSE)</f>
        <v>2.507771207129156</v>
      </c>
      <c r="M256">
        <f ca="1">VLOOKUP(F256,'UTPM2 (bench)'!$N$1:$S$7,5,FALSE)</f>
        <v>4.3460349658295359</v>
      </c>
      <c r="N256" t="b">
        <f t="shared" ca="1" si="11"/>
        <v>1</v>
      </c>
      <c r="O256" t="s">
        <v>4882</v>
      </c>
      <c r="P256">
        <f>COUNTIF(O:O,"no")</f>
        <v>4</v>
      </c>
    </row>
    <row r="257" spans="1:14" hidden="1" x14ac:dyDescent="0.25">
      <c r="A257">
        <v>256</v>
      </c>
      <c r="B257" t="s">
        <v>4582</v>
      </c>
      <c r="C257" t="s">
        <v>4871</v>
      </c>
      <c r="D257" t="s">
        <v>4872</v>
      </c>
      <c r="E257" t="s">
        <v>37</v>
      </c>
      <c r="F257" t="s">
        <v>11</v>
      </c>
      <c r="G257" t="s">
        <v>1827</v>
      </c>
      <c r="H257" s="4">
        <v>64.701255799999998</v>
      </c>
      <c r="I257">
        <v>61.929893</v>
      </c>
      <c r="J257" s="5">
        <f t="shared" si="9"/>
        <v>2.7713627999999986</v>
      </c>
      <c r="K257">
        <f t="shared" si="10"/>
        <v>4.47500014249984</v>
      </c>
      <c r="L257">
        <f ca="1">VLOOKUP(F257,'UTPM2 (bench)'!$N$1:$S$7,4,FALSE)</f>
        <v>2.7312288656233776</v>
      </c>
      <c r="M257">
        <f ca="1">VLOOKUP(F257,'UTPM2 (bench)'!$N$1:$S$7,5,FALSE)</f>
        <v>4.7765533984622142</v>
      </c>
      <c r="N257" t="b">
        <f t="shared" ca="1" si="11"/>
        <v>0</v>
      </c>
    </row>
    <row r="258" spans="1:14" hidden="1" x14ac:dyDescent="0.25">
      <c r="A258">
        <v>257</v>
      </c>
      <c r="B258" t="s">
        <v>4582</v>
      </c>
      <c r="C258" t="s">
        <v>4873</v>
      </c>
      <c r="D258" t="s">
        <v>4874</v>
      </c>
      <c r="E258" t="s">
        <v>37</v>
      </c>
      <c r="F258" t="s">
        <v>7</v>
      </c>
      <c r="G258" t="s">
        <v>1826</v>
      </c>
      <c r="H258" s="4">
        <v>63.328394000000003</v>
      </c>
      <c r="I258">
        <v>63.900309900000003</v>
      </c>
      <c r="J258" s="5">
        <f t="shared" si="9"/>
        <v>0.57191590000000048</v>
      </c>
      <c r="K258">
        <f t="shared" si="10"/>
        <v>0.89501271730139209</v>
      </c>
      <c r="L258">
        <f ca="1">VLOOKUP(F258,'UTPM2 (bench)'!$N$1:$S$7,4,FALSE)</f>
        <v>2.507771207129156</v>
      </c>
      <c r="M258">
        <f ca="1">VLOOKUP(F258,'UTPM2 (bench)'!$N$1:$S$7,5,FALSE)</f>
        <v>4.3460349658295359</v>
      </c>
      <c r="N258" t="b">
        <f t="shared" ca="1" si="11"/>
        <v>0</v>
      </c>
    </row>
    <row r="259" spans="1:14" hidden="1" x14ac:dyDescent="0.25">
      <c r="A259">
        <v>258</v>
      </c>
      <c r="B259" t="s">
        <v>4582</v>
      </c>
      <c r="C259" t="s">
        <v>4875</v>
      </c>
      <c r="D259" t="s">
        <v>4876</v>
      </c>
      <c r="E259" t="s">
        <v>37</v>
      </c>
      <c r="F259" t="s">
        <v>9</v>
      </c>
      <c r="G259" t="s">
        <v>1826</v>
      </c>
      <c r="H259" s="4">
        <v>64.104271100000005</v>
      </c>
      <c r="I259">
        <v>63.328394000000003</v>
      </c>
      <c r="J259" s="5">
        <f t="shared" ref="J259:J262" si="12">ABS(H259-I259)</f>
        <v>0.77587710000000243</v>
      </c>
      <c r="K259">
        <f t="shared" ref="K259:K262" si="13">100*J259/I259</f>
        <v>1.2251646552097979</v>
      </c>
      <c r="L259">
        <f ca="1">VLOOKUP(F259,'UTPM2 (bench)'!$N$1:$S$7,4,FALSE)</f>
        <v>2.5356951463904709</v>
      </c>
      <c r="M259">
        <f ca="1">VLOOKUP(F259,'UTPM2 (bench)'!$N$1:$S$7,5,FALSE)</f>
        <v>4.3759186346640027</v>
      </c>
      <c r="N259" t="b">
        <f t="shared" ref="N259:N262" ca="1" si="14">AND(J259&gt;L259,K259&gt;M259)</f>
        <v>0</v>
      </c>
    </row>
    <row r="260" spans="1:14" hidden="1" x14ac:dyDescent="0.25">
      <c r="A260">
        <v>259</v>
      </c>
      <c r="B260" t="s">
        <v>4582</v>
      </c>
      <c r="C260" t="s">
        <v>4875</v>
      </c>
      <c r="D260" t="s">
        <v>4876</v>
      </c>
      <c r="E260" t="s">
        <v>37</v>
      </c>
      <c r="F260" t="s">
        <v>11</v>
      </c>
      <c r="G260" t="s">
        <v>1827</v>
      </c>
      <c r="H260" s="4">
        <v>64.104271100000005</v>
      </c>
      <c r="I260">
        <v>63.328394000000003</v>
      </c>
      <c r="J260" s="5">
        <f t="shared" si="12"/>
        <v>0.77587710000000243</v>
      </c>
      <c r="K260">
        <f t="shared" si="13"/>
        <v>1.2251646552097979</v>
      </c>
      <c r="L260">
        <f ca="1">VLOOKUP(F260,'UTPM2 (bench)'!$N$1:$S$7,4,FALSE)</f>
        <v>2.7312288656233776</v>
      </c>
      <c r="M260">
        <f ca="1">VLOOKUP(F260,'UTPM2 (bench)'!$N$1:$S$7,5,FALSE)</f>
        <v>4.7765533984622142</v>
      </c>
      <c r="N260" t="b">
        <f t="shared" ca="1" si="14"/>
        <v>0</v>
      </c>
    </row>
    <row r="261" spans="1:14" hidden="1" x14ac:dyDescent="0.25">
      <c r="A261">
        <v>260</v>
      </c>
      <c r="B261" t="s">
        <v>4582</v>
      </c>
      <c r="C261" t="s">
        <v>4877</v>
      </c>
      <c r="D261" t="s">
        <v>4878</v>
      </c>
      <c r="E261" t="s">
        <v>37</v>
      </c>
      <c r="F261" t="s">
        <v>9</v>
      </c>
      <c r="G261" t="s">
        <v>1826</v>
      </c>
      <c r="H261" s="4">
        <v>64.067048</v>
      </c>
      <c r="I261">
        <v>64.104271100000005</v>
      </c>
      <c r="J261" s="5">
        <f t="shared" si="12"/>
        <v>3.7223100000005616E-2</v>
      </c>
      <c r="K261">
        <f t="shared" si="13"/>
        <v>5.8066489738162877E-2</v>
      </c>
      <c r="L261">
        <f ca="1">VLOOKUP(F261,'UTPM2 (bench)'!$N$1:$S$7,4,FALSE)</f>
        <v>2.5356951463904709</v>
      </c>
      <c r="M261">
        <f ca="1">VLOOKUP(F261,'UTPM2 (bench)'!$N$1:$S$7,5,FALSE)</f>
        <v>4.3759186346640027</v>
      </c>
      <c r="N261" t="b">
        <f t="shared" ca="1" si="14"/>
        <v>0</v>
      </c>
    </row>
    <row r="262" spans="1:14" hidden="1" x14ac:dyDescent="0.25">
      <c r="A262">
        <v>261</v>
      </c>
      <c r="B262" t="s">
        <v>4582</v>
      </c>
      <c r="C262" t="s">
        <v>4877</v>
      </c>
      <c r="D262" t="s">
        <v>4878</v>
      </c>
      <c r="E262" t="s">
        <v>37</v>
      </c>
      <c r="F262" t="s">
        <v>11</v>
      </c>
      <c r="G262" t="s">
        <v>1827</v>
      </c>
      <c r="H262" s="4">
        <v>64.067048</v>
      </c>
      <c r="I262">
        <v>64.104271100000005</v>
      </c>
      <c r="J262" s="5">
        <f t="shared" si="12"/>
        <v>3.7223100000005616E-2</v>
      </c>
      <c r="K262">
        <f t="shared" si="13"/>
        <v>5.8066489738162877E-2</v>
      </c>
      <c r="L262">
        <f ca="1">VLOOKUP(F262,'UTPM2 (bench)'!$N$1:$S$7,4,FALSE)</f>
        <v>2.7312288656233776</v>
      </c>
      <c r="M262">
        <f ca="1">VLOOKUP(F262,'UTPM2 (bench)'!$N$1:$S$7,5,FALSE)</f>
        <v>4.7765533984622142</v>
      </c>
      <c r="N262" t="b">
        <f t="shared" ca="1" si="14"/>
        <v>0</v>
      </c>
    </row>
    <row r="263" spans="1:14" x14ac:dyDescent="0.25">
      <c r="H263" s="4"/>
      <c r="J263" s="5"/>
    </row>
    <row r="264" spans="1:14" x14ac:dyDescent="0.25">
      <c r="H264" s="4"/>
      <c r="J264" s="5"/>
    </row>
    <row r="265" spans="1:14" x14ac:dyDescent="0.25">
      <c r="H265" s="4"/>
      <c r="J265" s="5"/>
    </row>
    <row r="266" spans="1:14" x14ac:dyDescent="0.25">
      <c r="H266" s="4"/>
      <c r="J266" s="5"/>
    </row>
    <row r="267" spans="1:14" x14ac:dyDescent="0.25">
      <c r="H267" s="4"/>
      <c r="J267" s="5"/>
    </row>
    <row r="268" spans="1:14" x14ac:dyDescent="0.25">
      <c r="H268" s="4"/>
      <c r="J268" s="5"/>
    </row>
    <row r="269" spans="1:14" x14ac:dyDescent="0.25">
      <c r="H269" s="4"/>
      <c r="J269" s="5"/>
    </row>
    <row r="270" spans="1:14" x14ac:dyDescent="0.25">
      <c r="H270" s="4"/>
      <c r="J270" s="5"/>
    </row>
    <row r="271" spans="1:14" x14ac:dyDescent="0.25">
      <c r="H271" s="4"/>
      <c r="J271" s="5"/>
    </row>
    <row r="272" spans="1:14" x14ac:dyDescent="0.25">
      <c r="H272" s="4"/>
      <c r="J272" s="5"/>
    </row>
    <row r="273" spans="8:10" x14ac:dyDescent="0.25">
      <c r="H273" s="4"/>
      <c r="J273" s="5"/>
    </row>
    <row r="274" spans="8:10" x14ac:dyDescent="0.25">
      <c r="H274" s="4"/>
      <c r="J274" s="5"/>
    </row>
    <row r="275" spans="8:10" x14ac:dyDescent="0.25">
      <c r="H275" s="4"/>
      <c r="J275" s="5"/>
    </row>
    <row r="276" spans="8:10" x14ac:dyDescent="0.25">
      <c r="H276" s="4"/>
      <c r="J276" s="5"/>
    </row>
    <row r="277" spans="8:10" x14ac:dyDescent="0.25">
      <c r="H277" s="4"/>
      <c r="J277" s="5"/>
    </row>
    <row r="278" spans="8:10" x14ac:dyDescent="0.25">
      <c r="H278" s="4"/>
      <c r="J278" s="5"/>
    </row>
    <row r="279" spans="8:10" x14ac:dyDescent="0.25">
      <c r="H279" s="4"/>
      <c r="J279" s="5"/>
    </row>
    <row r="280" spans="8:10" x14ac:dyDescent="0.25">
      <c r="H280" s="4"/>
      <c r="J280" s="5"/>
    </row>
    <row r="281" spans="8:10" x14ac:dyDescent="0.25">
      <c r="H281" s="4"/>
      <c r="J281" s="5"/>
    </row>
    <row r="282" spans="8:10" x14ac:dyDescent="0.25">
      <c r="H282" s="4"/>
      <c r="J282" s="5"/>
    </row>
    <row r="283" spans="8:10" x14ac:dyDescent="0.25">
      <c r="H283" s="4"/>
      <c r="J283" s="5"/>
    </row>
    <row r="284" spans="8:10" x14ac:dyDescent="0.25">
      <c r="H284" s="4"/>
      <c r="J284" s="5"/>
    </row>
    <row r="285" spans="8:10" x14ac:dyDescent="0.25">
      <c r="H285" s="4"/>
      <c r="J285" s="5"/>
    </row>
    <row r="286" spans="8:10" x14ac:dyDescent="0.25">
      <c r="H286" s="4"/>
      <c r="J286" s="5"/>
    </row>
    <row r="287" spans="8:10" x14ac:dyDescent="0.25">
      <c r="H287" s="4"/>
      <c r="J287" s="5"/>
    </row>
    <row r="288" spans="8:10" x14ac:dyDescent="0.25">
      <c r="H288" s="4"/>
      <c r="J288" s="5"/>
    </row>
    <row r="289" spans="8:10" x14ac:dyDescent="0.25">
      <c r="H289" s="4"/>
      <c r="J289" s="5"/>
    </row>
    <row r="290" spans="8:10" x14ac:dyDescent="0.25">
      <c r="H290" s="4"/>
      <c r="J290" s="5"/>
    </row>
    <row r="291" spans="8:10" x14ac:dyDescent="0.25">
      <c r="H291" s="4"/>
      <c r="J291" s="5"/>
    </row>
    <row r="292" spans="8:10" x14ac:dyDescent="0.25">
      <c r="H292" s="4"/>
      <c r="J292" s="5"/>
    </row>
    <row r="293" spans="8:10" x14ac:dyDescent="0.25">
      <c r="H293" s="4"/>
      <c r="J293" s="5"/>
    </row>
    <row r="294" spans="8:10" x14ac:dyDescent="0.25">
      <c r="H294" s="4"/>
      <c r="J294" s="5"/>
    </row>
    <row r="295" spans="8:10" x14ac:dyDescent="0.25">
      <c r="H295" s="4"/>
      <c r="J295" s="5"/>
    </row>
    <row r="296" spans="8:10" x14ac:dyDescent="0.25">
      <c r="H296" s="4"/>
      <c r="J296" s="5"/>
    </row>
    <row r="297" spans="8:10" x14ac:dyDescent="0.25">
      <c r="H297" s="4"/>
      <c r="J297" s="5"/>
    </row>
    <row r="298" spans="8:10" x14ac:dyDescent="0.25">
      <c r="H298" s="4"/>
      <c r="J298" s="5"/>
    </row>
    <row r="299" spans="8:10" x14ac:dyDescent="0.25">
      <c r="H299" s="4"/>
      <c r="J299" s="5"/>
    </row>
    <row r="300" spans="8:10" x14ac:dyDescent="0.25">
      <c r="H300" s="4"/>
      <c r="J300" s="5"/>
    </row>
    <row r="301" spans="8:10" x14ac:dyDescent="0.25">
      <c r="H301" s="4"/>
      <c r="J301" s="5"/>
    </row>
    <row r="302" spans="8:10" x14ac:dyDescent="0.25">
      <c r="H302" s="4"/>
      <c r="J302" s="5"/>
    </row>
    <row r="303" spans="8:10" x14ac:dyDescent="0.25">
      <c r="H303" s="4"/>
      <c r="J303" s="5"/>
    </row>
    <row r="304" spans="8:10" x14ac:dyDescent="0.25">
      <c r="H304" s="4"/>
      <c r="J304" s="5"/>
    </row>
    <row r="305" spans="8:10" x14ac:dyDescent="0.25">
      <c r="H305" s="4"/>
      <c r="J305" s="5"/>
    </row>
    <row r="306" spans="8:10" x14ac:dyDescent="0.25">
      <c r="H306" s="4"/>
      <c r="J306" s="5"/>
    </row>
    <row r="307" spans="8:10" x14ac:dyDescent="0.25">
      <c r="H307" s="4"/>
      <c r="J307" s="5"/>
    </row>
    <row r="308" spans="8:10" x14ac:dyDescent="0.25">
      <c r="H308" s="4"/>
      <c r="J308" s="5"/>
    </row>
    <row r="309" spans="8:10" x14ac:dyDescent="0.25">
      <c r="H309" s="4"/>
      <c r="J309" s="5"/>
    </row>
    <row r="310" spans="8:10" x14ac:dyDescent="0.25">
      <c r="H310" s="4"/>
      <c r="J310" s="5"/>
    </row>
    <row r="311" spans="8:10" x14ac:dyDescent="0.25">
      <c r="H311" s="4"/>
      <c r="J311" s="5"/>
    </row>
    <row r="312" spans="8:10" x14ac:dyDescent="0.25">
      <c r="H312" s="4"/>
      <c r="J312" s="5"/>
    </row>
    <row r="313" spans="8:10" x14ac:dyDescent="0.25">
      <c r="H313" s="4"/>
      <c r="J313" s="5"/>
    </row>
    <row r="314" spans="8:10" x14ac:dyDescent="0.25">
      <c r="H314" s="4"/>
      <c r="J314" s="5"/>
    </row>
    <row r="315" spans="8:10" x14ac:dyDescent="0.25">
      <c r="H315" s="4"/>
      <c r="J315" s="5"/>
    </row>
    <row r="316" spans="8:10" x14ac:dyDescent="0.25">
      <c r="H316" s="4"/>
      <c r="J316" s="5"/>
    </row>
    <row r="317" spans="8:10" x14ac:dyDescent="0.25">
      <c r="H317" s="4"/>
      <c r="J317" s="5"/>
    </row>
    <row r="318" spans="8:10" x14ac:dyDescent="0.25">
      <c r="H318" s="4"/>
      <c r="J318" s="5"/>
    </row>
    <row r="319" spans="8:10" x14ac:dyDescent="0.25">
      <c r="H319" s="4"/>
      <c r="J319" s="5"/>
    </row>
    <row r="320" spans="8:10" x14ac:dyDescent="0.25">
      <c r="H320" s="4"/>
      <c r="J320" s="5"/>
    </row>
    <row r="321" spans="8:10" x14ac:dyDescent="0.25">
      <c r="H321" s="4"/>
      <c r="J321" s="5"/>
    </row>
    <row r="322" spans="8:10" x14ac:dyDescent="0.25">
      <c r="H322" s="4"/>
      <c r="J322" s="5"/>
    </row>
    <row r="323" spans="8:10" x14ac:dyDescent="0.25">
      <c r="H323" s="4"/>
      <c r="J323" s="5"/>
    </row>
    <row r="324" spans="8:10" x14ac:dyDescent="0.25">
      <c r="H324" s="4"/>
      <c r="J324" s="5"/>
    </row>
    <row r="325" spans="8:10" x14ac:dyDescent="0.25">
      <c r="H325" s="4"/>
      <c r="J325" s="5"/>
    </row>
    <row r="326" spans="8:10" x14ac:dyDescent="0.25">
      <c r="H326" s="4"/>
      <c r="J326" s="5"/>
    </row>
    <row r="327" spans="8:10" x14ac:dyDescent="0.25">
      <c r="H327" s="4"/>
      <c r="J327" s="5"/>
    </row>
    <row r="328" spans="8:10" x14ac:dyDescent="0.25">
      <c r="H328" s="4"/>
      <c r="J328" s="5"/>
    </row>
    <row r="329" spans="8:10" x14ac:dyDescent="0.25">
      <c r="H329" s="4"/>
      <c r="J329" s="5"/>
    </row>
    <row r="330" spans="8:10" x14ac:dyDescent="0.25">
      <c r="H330" s="4"/>
      <c r="J330" s="5"/>
    </row>
    <row r="331" spans="8:10" x14ac:dyDescent="0.25">
      <c r="H331" s="4"/>
      <c r="J331" s="5"/>
    </row>
    <row r="332" spans="8:10" x14ac:dyDescent="0.25">
      <c r="H332" s="4"/>
      <c r="J332" s="5"/>
    </row>
    <row r="333" spans="8:10" x14ac:dyDescent="0.25">
      <c r="H333" s="4"/>
      <c r="J333" s="5"/>
    </row>
    <row r="334" spans="8:10" x14ac:dyDescent="0.25">
      <c r="H334" s="4"/>
      <c r="J334" s="5"/>
    </row>
    <row r="335" spans="8:10" x14ac:dyDescent="0.25">
      <c r="H335" s="4"/>
      <c r="J335" s="5"/>
    </row>
    <row r="336" spans="8:10" x14ac:dyDescent="0.25">
      <c r="H336" s="4"/>
      <c r="J336" s="5"/>
    </row>
    <row r="337" spans="8:10" x14ac:dyDescent="0.25">
      <c r="H337" s="4"/>
      <c r="J337" s="5"/>
    </row>
    <row r="338" spans="8:10" x14ac:dyDescent="0.25">
      <c r="H338" s="4"/>
      <c r="J338" s="5"/>
    </row>
    <row r="339" spans="8:10" x14ac:dyDescent="0.25">
      <c r="H339" s="4"/>
      <c r="J339" s="5"/>
    </row>
    <row r="340" spans="8:10" x14ac:dyDescent="0.25">
      <c r="H340" s="4"/>
      <c r="J340" s="5"/>
    </row>
    <row r="341" spans="8:10" x14ac:dyDescent="0.25">
      <c r="H341" s="4"/>
      <c r="J341" s="5"/>
    </row>
    <row r="342" spans="8:10" x14ac:dyDescent="0.25">
      <c r="H342" s="4"/>
      <c r="J342" s="5"/>
    </row>
    <row r="343" spans="8:10" x14ac:dyDescent="0.25">
      <c r="H343" s="4"/>
      <c r="J343" s="5"/>
    </row>
    <row r="344" spans="8:10" x14ac:dyDescent="0.25">
      <c r="H344" s="4"/>
      <c r="J344" s="5"/>
    </row>
    <row r="345" spans="8:10" x14ac:dyDescent="0.25">
      <c r="H345" s="4"/>
      <c r="J345" s="5"/>
    </row>
    <row r="346" spans="8:10" x14ac:dyDescent="0.25">
      <c r="H346" s="4"/>
      <c r="J346" s="5"/>
    </row>
    <row r="347" spans="8:10" x14ac:dyDescent="0.25">
      <c r="H347" s="4"/>
      <c r="J347" s="5"/>
    </row>
    <row r="348" spans="8:10" x14ac:dyDescent="0.25">
      <c r="H348" s="4"/>
      <c r="J348" s="5"/>
    </row>
    <row r="349" spans="8:10" x14ac:dyDescent="0.25">
      <c r="H349" s="4"/>
      <c r="J349" s="5"/>
    </row>
    <row r="350" spans="8:10" x14ac:dyDescent="0.25">
      <c r="H350" s="4"/>
      <c r="J350" s="5"/>
    </row>
    <row r="351" spans="8:10" x14ac:dyDescent="0.25">
      <c r="H351" s="4"/>
      <c r="J351" s="5"/>
    </row>
    <row r="352" spans="8:10" x14ac:dyDescent="0.25">
      <c r="H352" s="4"/>
      <c r="J352" s="5"/>
    </row>
    <row r="353" spans="8:10" x14ac:dyDescent="0.25">
      <c r="H353" s="4"/>
      <c r="J353" s="5"/>
    </row>
    <row r="354" spans="8:10" x14ac:dyDescent="0.25">
      <c r="H354" s="4"/>
      <c r="J354" s="5"/>
    </row>
    <row r="355" spans="8:10" x14ac:dyDescent="0.25">
      <c r="H355" s="4"/>
      <c r="J355" s="5"/>
    </row>
    <row r="356" spans="8:10" x14ac:dyDescent="0.25">
      <c r="H356" s="4"/>
      <c r="J356" s="5"/>
    </row>
    <row r="357" spans="8:10" x14ac:dyDescent="0.25">
      <c r="H357" s="4"/>
      <c r="J357" s="5"/>
    </row>
    <row r="358" spans="8:10" x14ac:dyDescent="0.25">
      <c r="H358" s="4"/>
      <c r="J358" s="5"/>
    </row>
    <row r="359" spans="8:10" x14ac:dyDescent="0.25">
      <c r="H359" s="4"/>
      <c r="J359" s="5"/>
    </row>
    <row r="360" spans="8:10" x14ac:dyDescent="0.25">
      <c r="H360" s="4"/>
      <c r="J360" s="5"/>
    </row>
    <row r="361" spans="8:10" x14ac:dyDescent="0.25">
      <c r="H361" s="4"/>
      <c r="J361" s="5"/>
    </row>
    <row r="362" spans="8:10" x14ac:dyDescent="0.25">
      <c r="H362" s="4"/>
      <c r="J362" s="5"/>
    </row>
    <row r="363" spans="8:10" x14ac:dyDescent="0.25">
      <c r="H363" s="4"/>
      <c r="J363" s="5"/>
    </row>
    <row r="364" spans="8:10" x14ac:dyDescent="0.25">
      <c r="H364" s="4"/>
      <c r="J364" s="5"/>
    </row>
    <row r="365" spans="8:10" x14ac:dyDescent="0.25">
      <c r="H365" s="4"/>
      <c r="J365" s="5"/>
    </row>
    <row r="366" spans="8:10" x14ac:dyDescent="0.25">
      <c r="H366" s="4"/>
      <c r="J366" s="5"/>
    </row>
    <row r="367" spans="8:10" x14ac:dyDescent="0.25">
      <c r="H367" s="4"/>
      <c r="J367" s="5"/>
    </row>
    <row r="368" spans="8:10" x14ac:dyDescent="0.25">
      <c r="H368" s="4"/>
      <c r="J368" s="5"/>
    </row>
    <row r="369" spans="8:10" x14ac:dyDescent="0.25">
      <c r="H369" s="4"/>
      <c r="J369" s="5"/>
    </row>
    <row r="370" spans="8:10" x14ac:dyDescent="0.25">
      <c r="H370" s="4"/>
      <c r="J370" s="5"/>
    </row>
    <row r="371" spans="8:10" x14ac:dyDescent="0.25">
      <c r="H371" s="4"/>
      <c r="J371" s="5"/>
    </row>
    <row r="372" spans="8:10" x14ac:dyDescent="0.25">
      <c r="H372" s="4"/>
      <c r="J372" s="5"/>
    </row>
    <row r="373" spans="8:10" x14ac:dyDescent="0.25">
      <c r="H373" s="4"/>
      <c r="J373" s="5"/>
    </row>
    <row r="374" spans="8:10" x14ac:dyDescent="0.25">
      <c r="H374" s="4"/>
      <c r="J374" s="5"/>
    </row>
    <row r="375" spans="8:10" x14ac:dyDescent="0.25">
      <c r="H375" s="4"/>
      <c r="J375" s="5"/>
    </row>
    <row r="376" spans="8:10" x14ac:dyDescent="0.25">
      <c r="H376" s="4"/>
      <c r="J376" s="5"/>
    </row>
    <row r="377" spans="8:10" x14ac:dyDescent="0.25">
      <c r="H377" s="4"/>
      <c r="J377" s="5"/>
    </row>
    <row r="378" spans="8:10" x14ac:dyDescent="0.25">
      <c r="H378" s="4"/>
      <c r="J378" s="5"/>
    </row>
    <row r="379" spans="8:10" x14ac:dyDescent="0.25">
      <c r="H379" s="4"/>
      <c r="J379" s="5"/>
    </row>
    <row r="380" spans="8:10" x14ac:dyDescent="0.25">
      <c r="H380" s="4"/>
      <c r="J380" s="5"/>
    </row>
    <row r="381" spans="8:10" x14ac:dyDescent="0.25">
      <c r="H381" s="4"/>
      <c r="J381" s="5"/>
    </row>
    <row r="382" spans="8:10" x14ac:dyDescent="0.25">
      <c r="H382" s="4"/>
      <c r="J382" s="5"/>
    </row>
    <row r="383" spans="8:10" x14ac:dyDescent="0.25">
      <c r="H383" s="4"/>
      <c r="J383" s="5"/>
    </row>
    <row r="384" spans="8:10" x14ac:dyDescent="0.25">
      <c r="H384" s="4"/>
      <c r="J384" s="5"/>
    </row>
    <row r="385" spans="8:10" x14ac:dyDescent="0.25">
      <c r="H385" s="4"/>
      <c r="J385" s="5"/>
    </row>
    <row r="386" spans="8:10" x14ac:dyDescent="0.25">
      <c r="H386" s="4"/>
      <c r="J386" s="5"/>
    </row>
    <row r="387" spans="8:10" x14ac:dyDescent="0.25">
      <c r="H387" s="4"/>
      <c r="J387" s="5"/>
    </row>
    <row r="388" spans="8:10" x14ac:dyDescent="0.25">
      <c r="H388" s="4"/>
      <c r="J388" s="5"/>
    </row>
    <row r="389" spans="8:10" x14ac:dyDescent="0.25">
      <c r="H389" s="4"/>
      <c r="J389" s="5"/>
    </row>
    <row r="390" spans="8:10" x14ac:dyDescent="0.25">
      <c r="H390" s="4"/>
      <c r="J390" s="5"/>
    </row>
    <row r="391" spans="8:10" x14ac:dyDescent="0.25">
      <c r="H391" s="4"/>
      <c r="J391" s="5"/>
    </row>
    <row r="392" spans="8:10" x14ac:dyDescent="0.25">
      <c r="H392" s="4"/>
      <c r="J392" s="5"/>
    </row>
    <row r="393" spans="8:10" x14ac:dyDescent="0.25">
      <c r="H393" s="4"/>
      <c r="J393" s="5"/>
    </row>
    <row r="394" spans="8:10" x14ac:dyDescent="0.25">
      <c r="H394" s="4"/>
      <c r="J394" s="5"/>
    </row>
    <row r="395" spans="8:10" x14ac:dyDescent="0.25">
      <c r="H395" s="4"/>
      <c r="J395" s="5"/>
    </row>
    <row r="396" spans="8:10" x14ac:dyDescent="0.25">
      <c r="H396" s="4"/>
      <c r="J396" s="5"/>
    </row>
    <row r="397" spans="8:10" x14ac:dyDescent="0.25">
      <c r="H397" s="4"/>
      <c r="J397" s="5"/>
    </row>
    <row r="398" spans="8:10" x14ac:dyDescent="0.25">
      <c r="H398" s="4"/>
      <c r="J398" s="5"/>
    </row>
    <row r="399" spans="8:10" x14ac:dyDescent="0.25">
      <c r="H399" s="4"/>
      <c r="J399" s="5"/>
    </row>
    <row r="400" spans="8:10" x14ac:dyDescent="0.25">
      <c r="H400" s="4"/>
      <c r="J400" s="5"/>
    </row>
    <row r="401" spans="8:10" x14ac:dyDescent="0.25">
      <c r="H401" s="4"/>
      <c r="J401" s="5"/>
    </row>
    <row r="402" spans="8:10" x14ac:dyDescent="0.25">
      <c r="H402" s="4"/>
      <c r="J402" s="5"/>
    </row>
    <row r="403" spans="8:10" x14ac:dyDescent="0.25">
      <c r="H403" s="4"/>
      <c r="J403" s="5"/>
    </row>
    <row r="404" spans="8:10" x14ac:dyDescent="0.25">
      <c r="H404" s="4"/>
      <c r="J404" s="5"/>
    </row>
    <row r="405" spans="8:10" x14ac:dyDescent="0.25">
      <c r="H405" s="4"/>
      <c r="J405" s="5"/>
    </row>
    <row r="406" spans="8:10" x14ac:dyDescent="0.25">
      <c r="H406" s="4"/>
      <c r="J406" s="5"/>
    </row>
    <row r="407" spans="8:10" x14ac:dyDescent="0.25">
      <c r="H407" s="4"/>
      <c r="J407" s="5"/>
    </row>
    <row r="408" spans="8:10" x14ac:dyDescent="0.25">
      <c r="H408" s="4"/>
      <c r="J408" s="5"/>
    </row>
    <row r="409" spans="8:10" x14ac:dyDescent="0.25">
      <c r="H409" s="4"/>
      <c r="J409" s="5"/>
    </row>
    <row r="410" spans="8:10" x14ac:dyDescent="0.25">
      <c r="H410" s="4"/>
      <c r="J410" s="5"/>
    </row>
    <row r="411" spans="8:10" x14ac:dyDescent="0.25">
      <c r="H411" s="4"/>
      <c r="J411" s="5"/>
    </row>
    <row r="412" spans="8:10" x14ac:dyDescent="0.25">
      <c r="H412" s="4"/>
      <c r="J412" s="5"/>
    </row>
    <row r="413" spans="8:10" x14ac:dyDescent="0.25">
      <c r="H413" s="4"/>
      <c r="J413" s="5"/>
    </row>
    <row r="414" spans="8:10" x14ac:dyDescent="0.25">
      <c r="H414" s="4"/>
      <c r="J414" s="5"/>
    </row>
    <row r="415" spans="8:10" x14ac:dyDescent="0.25">
      <c r="H415" s="4"/>
      <c r="J415" s="5"/>
    </row>
    <row r="416" spans="8:10" x14ac:dyDescent="0.25">
      <c r="H416" s="4"/>
      <c r="J416" s="5"/>
    </row>
    <row r="417" spans="8:10" x14ac:dyDescent="0.25">
      <c r="H417" s="4"/>
      <c r="J417" s="5"/>
    </row>
    <row r="418" spans="8:10" x14ac:dyDescent="0.25">
      <c r="H418" s="4"/>
      <c r="J418" s="5"/>
    </row>
    <row r="419" spans="8:10" x14ac:dyDescent="0.25">
      <c r="H419" s="4"/>
      <c r="J419" s="5"/>
    </row>
    <row r="420" spans="8:10" x14ac:dyDescent="0.25">
      <c r="H420" s="4"/>
      <c r="J420" s="5"/>
    </row>
    <row r="421" spans="8:10" x14ac:dyDescent="0.25">
      <c r="H421" s="4"/>
      <c r="J421" s="5"/>
    </row>
    <row r="422" spans="8:10" x14ac:dyDescent="0.25">
      <c r="H422" s="4"/>
      <c r="J422" s="5"/>
    </row>
    <row r="423" spans="8:10" x14ac:dyDescent="0.25">
      <c r="H423" s="4"/>
      <c r="J423" s="5"/>
    </row>
    <row r="424" spans="8:10" x14ac:dyDescent="0.25">
      <c r="H424" s="4"/>
      <c r="J424" s="5"/>
    </row>
    <row r="425" spans="8:10" x14ac:dyDescent="0.25">
      <c r="H425" s="4"/>
      <c r="J425" s="5"/>
    </row>
    <row r="426" spans="8:10" x14ac:dyDescent="0.25">
      <c r="H426" s="4"/>
      <c r="J426" s="5"/>
    </row>
    <row r="427" spans="8:10" x14ac:dyDescent="0.25">
      <c r="H427" s="4"/>
      <c r="J427" s="5"/>
    </row>
    <row r="428" spans="8:10" x14ac:dyDescent="0.25">
      <c r="H428" s="4"/>
      <c r="J428" s="5"/>
    </row>
    <row r="429" spans="8:10" x14ac:dyDescent="0.25">
      <c r="H429" s="4"/>
      <c r="J429" s="5"/>
    </row>
    <row r="430" spans="8:10" x14ac:dyDescent="0.25">
      <c r="H430" s="4"/>
      <c r="J430" s="5"/>
    </row>
    <row r="431" spans="8:10" x14ac:dyDescent="0.25">
      <c r="H431" s="4"/>
      <c r="J431" s="5"/>
    </row>
    <row r="432" spans="8:10" x14ac:dyDescent="0.25">
      <c r="H432" s="4"/>
      <c r="J432" s="5"/>
    </row>
    <row r="433" spans="8:10" x14ac:dyDescent="0.25">
      <c r="H433" s="4"/>
      <c r="J433" s="5"/>
    </row>
    <row r="434" spans="8:10" x14ac:dyDescent="0.25">
      <c r="H434" s="4"/>
      <c r="J434" s="5"/>
    </row>
    <row r="435" spans="8:10" x14ac:dyDescent="0.25">
      <c r="H435" s="4"/>
      <c r="J435" s="5"/>
    </row>
    <row r="436" spans="8:10" x14ac:dyDescent="0.25">
      <c r="H436" s="4"/>
      <c r="J436" s="5"/>
    </row>
    <row r="437" spans="8:10" x14ac:dyDescent="0.25">
      <c r="H437" s="4"/>
      <c r="J437" s="5"/>
    </row>
    <row r="438" spans="8:10" x14ac:dyDescent="0.25">
      <c r="H438" s="4"/>
      <c r="J438" s="5"/>
    </row>
    <row r="439" spans="8:10" x14ac:dyDescent="0.25">
      <c r="H439" s="4"/>
      <c r="J439" s="5"/>
    </row>
    <row r="440" spans="8:10" x14ac:dyDescent="0.25">
      <c r="H440" s="4"/>
      <c r="J440" s="5"/>
    </row>
    <row r="441" spans="8:10" x14ac:dyDescent="0.25">
      <c r="H441" s="4"/>
      <c r="J441" s="5"/>
    </row>
    <row r="442" spans="8:10" x14ac:dyDescent="0.25">
      <c r="H442" s="4"/>
      <c r="J442" s="5"/>
    </row>
    <row r="443" spans="8:10" x14ac:dyDescent="0.25">
      <c r="H443" s="4"/>
      <c r="J443" s="5"/>
    </row>
    <row r="444" spans="8:10" x14ac:dyDescent="0.25">
      <c r="H444" s="4"/>
      <c r="J444" s="5"/>
    </row>
    <row r="445" spans="8:10" x14ac:dyDescent="0.25">
      <c r="H445" s="4"/>
      <c r="J445" s="5"/>
    </row>
    <row r="446" spans="8:10" x14ac:dyDescent="0.25">
      <c r="H446" s="4"/>
      <c r="J446" s="5"/>
    </row>
    <row r="447" spans="8:10" x14ac:dyDescent="0.25">
      <c r="H447" s="4"/>
      <c r="J447" s="5"/>
    </row>
    <row r="448" spans="8:10" x14ac:dyDescent="0.25">
      <c r="H448" s="4"/>
      <c r="J448" s="5"/>
    </row>
    <row r="449" spans="8:10" x14ac:dyDescent="0.25">
      <c r="H449" s="4"/>
      <c r="J449" s="5"/>
    </row>
    <row r="450" spans="8:10" x14ac:dyDescent="0.25">
      <c r="H450" s="4"/>
      <c r="J450" s="5"/>
    </row>
    <row r="451" spans="8:10" x14ac:dyDescent="0.25">
      <c r="H451" s="4"/>
      <c r="J451" s="5"/>
    </row>
    <row r="452" spans="8:10" x14ac:dyDescent="0.25">
      <c r="H452" s="4"/>
      <c r="J452" s="5"/>
    </row>
    <row r="453" spans="8:10" x14ac:dyDescent="0.25">
      <c r="H453" s="4"/>
      <c r="J453" s="5"/>
    </row>
    <row r="454" spans="8:10" x14ac:dyDescent="0.25">
      <c r="H454" s="4"/>
      <c r="J454" s="5"/>
    </row>
    <row r="455" spans="8:10" x14ac:dyDescent="0.25">
      <c r="H455" s="4"/>
      <c r="J455" s="5"/>
    </row>
    <row r="456" spans="8:10" x14ac:dyDescent="0.25">
      <c r="H456" s="4"/>
      <c r="J456" s="5"/>
    </row>
    <row r="457" spans="8:10" x14ac:dyDescent="0.25">
      <c r="H457" s="4"/>
      <c r="J457" s="5"/>
    </row>
    <row r="458" spans="8:10" x14ac:dyDescent="0.25">
      <c r="H458" s="4"/>
      <c r="J458" s="5"/>
    </row>
    <row r="459" spans="8:10" x14ac:dyDescent="0.25">
      <c r="H459" s="4"/>
      <c r="J459" s="5"/>
    </row>
    <row r="460" spans="8:10" x14ac:dyDescent="0.25">
      <c r="H460" s="4"/>
      <c r="J460" s="5"/>
    </row>
    <row r="461" spans="8:10" x14ac:dyDescent="0.25">
      <c r="H461" s="4"/>
      <c r="J461" s="5"/>
    </row>
    <row r="462" spans="8:10" x14ac:dyDescent="0.25">
      <c r="H462" s="4"/>
      <c r="J462" s="5"/>
    </row>
    <row r="463" spans="8:10" x14ac:dyDescent="0.25">
      <c r="H463" s="4"/>
      <c r="J463" s="5"/>
    </row>
    <row r="464" spans="8:10" x14ac:dyDescent="0.25">
      <c r="H464" s="4"/>
      <c r="J464" s="5"/>
    </row>
    <row r="465" spans="8:10" x14ac:dyDescent="0.25">
      <c r="H465" s="4"/>
      <c r="J465" s="5"/>
    </row>
    <row r="466" spans="8:10" x14ac:dyDescent="0.25">
      <c r="H466" s="4"/>
      <c r="J466" s="5"/>
    </row>
    <row r="467" spans="8:10" x14ac:dyDescent="0.25">
      <c r="H467" s="4"/>
      <c r="J467" s="5"/>
    </row>
    <row r="468" spans="8:10" x14ac:dyDescent="0.25">
      <c r="H468" s="4"/>
      <c r="J468" s="5"/>
    </row>
    <row r="469" spans="8:10" x14ac:dyDescent="0.25">
      <c r="H469" s="4"/>
      <c r="J469" s="5"/>
    </row>
    <row r="470" spans="8:10" x14ac:dyDescent="0.25">
      <c r="H470" s="4"/>
      <c r="J470" s="5"/>
    </row>
    <row r="471" spans="8:10" x14ac:dyDescent="0.25">
      <c r="H471" s="4"/>
      <c r="J471" s="5"/>
    </row>
    <row r="472" spans="8:10" x14ac:dyDescent="0.25">
      <c r="H472" s="4"/>
      <c r="J472" s="5"/>
    </row>
    <row r="473" spans="8:10" x14ac:dyDescent="0.25">
      <c r="H473" s="4"/>
      <c r="J473" s="5"/>
    </row>
    <row r="474" spans="8:10" x14ac:dyDescent="0.25">
      <c r="H474" s="4"/>
      <c r="J474" s="5"/>
    </row>
    <row r="475" spans="8:10" x14ac:dyDescent="0.25">
      <c r="H475" s="4"/>
      <c r="J475" s="5"/>
    </row>
    <row r="476" spans="8:10" x14ac:dyDescent="0.25">
      <c r="H476" s="4"/>
      <c r="J476" s="5"/>
    </row>
    <row r="477" spans="8:10" x14ac:dyDescent="0.25">
      <c r="H477" s="4"/>
      <c r="J477" s="5"/>
    </row>
    <row r="478" spans="8:10" x14ac:dyDescent="0.25">
      <c r="H478" s="4"/>
      <c r="J478" s="5"/>
    </row>
    <row r="479" spans="8:10" x14ac:dyDescent="0.25">
      <c r="H479" s="4"/>
      <c r="J479" s="5"/>
    </row>
    <row r="480" spans="8:10" x14ac:dyDescent="0.25">
      <c r="H480" s="4"/>
      <c r="J480" s="5"/>
    </row>
    <row r="481" spans="8:10" x14ac:dyDescent="0.25">
      <c r="H481" s="4"/>
      <c r="J481" s="5"/>
    </row>
    <row r="482" spans="8:10" x14ac:dyDescent="0.25">
      <c r="H482" s="4"/>
      <c r="J482" s="5"/>
    </row>
    <row r="483" spans="8:10" x14ac:dyDescent="0.25">
      <c r="H483" s="4"/>
      <c r="J483" s="5"/>
    </row>
    <row r="484" spans="8:10" x14ac:dyDescent="0.25">
      <c r="H484" s="4"/>
      <c r="J484" s="5"/>
    </row>
    <row r="485" spans="8:10" x14ac:dyDescent="0.25">
      <c r="H485" s="4"/>
      <c r="J485" s="5"/>
    </row>
    <row r="486" spans="8:10" x14ac:dyDescent="0.25">
      <c r="H486" s="4"/>
      <c r="J486" s="5"/>
    </row>
    <row r="487" spans="8:10" x14ac:dyDescent="0.25">
      <c r="H487" s="4"/>
      <c r="J487" s="5"/>
    </row>
    <row r="488" spans="8:10" x14ac:dyDescent="0.25">
      <c r="H488" s="4"/>
      <c r="J488" s="5"/>
    </row>
    <row r="489" spans="8:10" x14ac:dyDescent="0.25">
      <c r="H489" s="4"/>
      <c r="J489" s="5"/>
    </row>
    <row r="490" spans="8:10" x14ac:dyDescent="0.25">
      <c r="H490" s="4"/>
      <c r="J490" s="5"/>
    </row>
    <row r="491" spans="8:10" x14ac:dyDescent="0.25">
      <c r="H491" s="4"/>
      <c r="J491" s="5"/>
    </row>
    <row r="492" spans="8:10" x14ac:dyDescent="0.25">
      <c r="H492" s="4"/>
      <c r="J492" s="5"/>
    </row>
    <row r="493" spans="8:10" x14ac:dyDescent="0.25">
      <c r="H493" s="4"/>
      <c r="J493" s="5"/>
    </row>
    <row r="494" spans="8:10" x14ac:dyDescent="0.25">
      <c r="H494" s="4"/>
      <c r="J494" s="5"/>
    </row>
    <row r="495" spans="8:10" x14ac:dyDescent="0.25">
      <c r="H495" s="4"/>
      <c r="J495" s="5"/>
    </row>
    <row r="496" spans="8:10" x14ac:dyDescent="0.25">
      <c r="H496" s="4"/>
      <c r="J496" s="5"/>
    </row>
    <row r="497" spans="8:10" x14ac:dyDescent="0.25">
      <c r="H497" s="4"/>
      <c r="J497" s="5"/>
    </row>
    <row r="498" spans="8:10" x14ac:dyDescent="0.25">
      <c r="H498" s="4"/>
      <c r="J498" s="5"/>
    </row>
    <row r="499" spans="8:10" x14ac:dyDescent="0.25">
      <c r="H499" s="4"/>
      <c r="J499" s="5"/>
    </row>
    <row r="500" spans="8:10" x14ac:dyDescent="0.25">
      <c r="H500" s="4"/>
      <c r="J500" s="5"/>
    </row>
    <row r="501" spans="8:10" x14ac:dyDescent="0.25">
      <c r="H501" s="4"/>
      <c r="J501" s="5"/>
    </row>
    <row r="502" spans="8:10" x14ac:dyDescent="0.25">
      <c r="H502" s="4"/>
      <c r="J502" s="5"/>
    </row>
    <row r="503" spans="8:10" x14ac:dyDescent="0.25">
      <c r="H503" s="4"/>
      <c r="J503" s="5"/>
    </row>
    <row r="504" spans="8:10" x14ac:dyDescent="0.25">
      <c r="H504" s="4"/>
      <c r="J504" s="5"/>
    </row>
    <row r="505" spans="8:10" x14ac:dyDescent="0.25">
      <c r="H505" s="4"/>
      <c r="J505" s="5"/>
    </row>
    <row r="506" spans="8:10" x14ac:dyDescent="0.25">
      <c r="H506" s="4"/>
      <c r="J506" s="5"/>
    </row>
    <row r="507" spans="8:10" x14ac:dyDescent="0.25">
      <c r="H507" s="4"/>
      <c r="J507" s="5"/>
    </row>
    <row r="508" spans="8:10" x14ac:dyDescent="0.25">
      <c r="H508" s="4"/>
      <c r="J508" s="5"/>
    </row>
    <row r="509" spans="8:10" x14ac:dyDescent="0.25">
      <c r="H509" s="4"/>
      <c r="J509" s="5"/>
    </row>
    <row r="510" spans="8:10" x14ac:dyDescent="0.25">
      <c r="H510" s="4"/>
      <c r="J510" s="5"/>
    </row>
    <row r="511" spans="8:10" x14ac:dyDescent="0.25">
      <c r="H511" s="4"/>
      <c r="J511" s="5"/>
    </row>
    <row r="512" spans="8:10" x14ac:dyDescent="0.25">
      <c r="H512" s="4"/>
      <c r="J512" s="5"/>
    </row>
    <row r="513" spans="8:10" x14ac:dyDescent="0.25">
      <c r="H513" s="4"/>
      <c r="J513" s="5"/>
    </row>
    <row r="514" spans="8:10" x14ac:dyDescent="0.25">
      <c r="H514" s="4"/>
      <c r="J514" s="5"/>
    </row>
    <row r="515" spans="8:10" x14ac:dyDescent="0.25">
      <c r="H515" s="4"/>
      <c r="J515" s="5"/>
    </row>
    <row r="516" spans="8:10" x14ac:dyDescent="0.25">
      <c r="H516" s="4"/>
      <c r="J516" s="5"/>
    </row>
    <row r="517" spans="8:10" x14ac:dyDescent="0.25">
      <c r="H517" s="4"/>
      <c r="J517" s="5"/>
    </row>
    <row r="518" spans="8:10" x14ac:dyDescent="0.25">
      <c r="H518" s="4"/>
      <c r="J518" s="5"/>
    </row>
    <row r="519" spans="8:10" x14ac:dyDescent="0.25">
      <c r="H519" s="4"/>
      <c r="J519" s="5"/>
    </row>
    <row r="520" spans="8:10" x14ac:dyDescent="0.25">
      <c r="H520" s="4"/>
      <c r="J520" s="5"/>
    </row>
    <row r="521" spans="8:10" x14ac:dyDescent="0.25">
      <c r="H521" s="4"/>
      <c r="J521" s="5"/>
    </row>
    <row r="522" spans="8:10" x14ac:dyDescent="0.25">
      <c r="H522" s="4"/>
      <c r="J522" s="5"/>
    </row>
    <row r="523" spans="8:10" x14ac:dyDescent="0.25">
      <c r="H523" s="4"/>
      <c r="J523" s="5"/>
    </row>
    <row r="524" spans="8:10" x14ac:dyDescent="0.25">
      <c r="H524" s="4"/>
      <c r="J524" s="5"/>
    </row>
    <row r="525" spans="8:10" x14ac:dyDescent="0.25">
      <c r="H525" s="4"/>
      <c r="J525" s="5"/>
    </row>
    <row r="526" spans="8:10" x14ac:dyDescent="0.25">
      <c r="H526" s="4"/>
      <c r="J526" s="5"/>
    </row>
    <row r="527" spans="8:10" x14ac:dyDescent="0.25">
      <c r="H527" s="4"/>
      <c r="J527" s="5"/>
    </row>
    <row r="528" spans="8:10" x14ac:dyDescent="0.25">
      <c r="H528" s="4"/>
      <c r="J528" s="5"/>
    </row>
    <row r="529" spans="8:10" x14ac:dyDescent="0.25">
      <c r="H529" s="4"/>
      <c r="J529" s="5"/>
    </row>
    <row r="530" spans="8:10" x14ac:dyDescent="0.25">
      <c r="H530" s="4"/>
      <c r="J530" s="5"/>
    </row>
    <row r="531" spans="8:10" x14ac:dyDescent="0.25">
      <c r="H531" s="4"/>
      <c r="J531" s="5"/>
    </row>
    <row r="532" spans="8:10" x14ac:dyDescent="0.25">
      <c r="H532" s="4"/>
      <c r="J532" s="5"/>
    </row>
    <row r="533" spans="8:10" x14ac:dyDescent="0.25">
      <c r="H533" s="4"/>
      <c r="J533" s="5"/>
    </row>
    <row r="534" spans="8:10" x14ac:dyDescent="0.25">
      <c r="H534" s="4"/>
      <c r="J534" s="5"/>
    </row>
    <row r="535" spans="8:10" x14ac:dyDescent="0.25">
      <c r="H535" s="4"/>
      <c r="J535" s="5"/>
    </row>
    <row r="536" spans="8:10" x14ac:dyDescent="0.25">
      <c r="H536" s="4"/>
      <c r="J536" s="5"/>
    </row>
    <row r="537" spans="8:10" x14ac:dyDescent="0.25">
      <c r="H537" s="4"/>
      <c r="J537" s="5"/>
    </row>
    <row r="538" spans="8:10" x14ac:dyDescent="0.25">
      <c r="H538" s="4"/>
      <c r="J538" s="5"/>
    </row>
    <row r="539" spans="8:10" x14ac:dyDescent="0.25">
      <c r="H539" s="4"/>
      <c r="J539" s="5"/>
    </row>
    <row r="540" spans="8:10" x14ac:dyDescent="0.25">
      <c r="H540" s="4"/>
      <c r="J540" s="5"/>
    </row>
    <row r="541" spans="8:10" x14ac:dyDescent="0.25">
      <c r="H541" s="4"/>
      <c r="J541" s="5"/>
    </row>
    <row r="542" spans="8:10" x14ac:dyDescent="0.25">
      <c r="H542" s="4"/>
      <c r="J542" s="5"/>
    </row>
    <row r="543" spans="8:10" x14ac:dyDescent="0.25">
      <c r="H543" s="4"/>
      <c r="J543" s="5"/>
    </row>
    <row r="544" spans="8:10" x14ac:dyDescent="0.25">
      <c r="H544" s="4"/>
      <c r="J544" s="5"/>
    </row>
    <row r="545" spans="8:10" x14ac:dyDescent="0.25">
      <c r="H545" s="4"/>
      <c r="J545" s="5"/>
    </row>
    <row r="546" spans="8:10" x14ac:dyDescent="0.25">
      <c r="H546" s="4"/>
      <c r="J546" s="5"/>
    </row>
    <row r="547" spans="8:10" x14ac:dyDescent="0.25">
      <c r="H547" s="4"/>
      <c r="J547" s="5"/>
    </row>
    <row r="548" spans="8:10" x14ac:dyDescent="0.25">
      <c r="H548" s="4"/>
      <c r="J548" s="5"/>
    </row>
    <row r="549" spans="8:10" x14ac:dyDescent="0.25">
      <c r="H549" s="4"/>
      <c r="J549" s="5"/>
    </row>
    <row r="550" spans="8:10" x14ac:dyDescent="0.25">
      <c r="H550" s="4"/>
      <c r="J550" s="5"/>
    </row>
    <row r="551" spans="8:10" x14ac:dyDescent="0.25">
      <c r="H551" s="4"/>
      <c r="J551" s="5"/>
    </row>
    <row r="552" spans="8:10" x14ac:dyDescent="0.25">
      <c r="H552" s="4"/>
      <c r="J552" s="5"/>
    </row>
    <row r="553" spans="8:10" x14ac:dyDescent="0.25">
      <c r="H553" s="4"/>
      <c r="J553" s="5"/>
    </row>
    <row r="554" spans="8:10" x14ac:dyDescent="0.25">
      <c r="H554" s="4"/>
      <c r="J554" s="5"/>
    </row>
    <row r="555" spans="8:10" x14ac:dyDescent="0.25">
      <c r="H555" s="4"/>
      <c r="J555" s="5"/>
    </row>
    <row r="556" spans="8:10" x14ac:dyDescent="0.25">
      <c r="H556" s="4"/>
      <c r="J556" s="5"/>
    </row>
    <row r="557" spans="8:10" x14ac:dyDescent="0.25">
      <c r="H557" s="4"/>
      <c r="J557" s="5"/>
    </row>
    <row r="558" spans="8:10" x14ac:dyDescent="0.25">
      <c r="H558" s="4"/>
      <c r="J558" s="5"/>
    </row>
    <row r="559" spans="8:10" x14ac:dyDescent="0.25">
      <c r="H559" s="4"/>
      <c r="J559" s="5"/>
    </row>
    <row r="560" spans="8:10" x14ac:dyDescent="0.25">
      <c r="H560" s="4"/>
      <c r="J560" s="5"/>
    </row>
    <row r="561" spans="8:10" x14ac:dyDescent="0.25">
      <c r="H561" s="4"/>
      <c r="J561" s="5"/>
    </row>
    <row r="562" spans="8:10" x14ac:dyDescent="0.25">
      <c r="H562" s="4"/>
      <c r="J562" s="5"/>
    </row>
    <row r="563" spans="8:10" x14ac:dyDescent="0.25">
      <c r="H563" s="4"/>
      <c r="J563" s="5"/>
    </row>
    <row r="564" spans="8:10" x14ac:dyDescent="0.25">
      <c r="H564" s="4"/>
      <c r="J564" s="5"/>
    </row>
    <row r="565" spans="8:10" x14ac:dyDescent="0.25">
      <c r="H565" s="4"/>
      <c r="J565" s="5"/>
    </row>
    <row r="566" spans="8:10" x14ac:dyDescent="0.25">
      <c r="H566" s="4"/>
      <c r="J566" s="5"/>
    </row>
    <row r="567" spans="8:10" x14ac:dyDescent="0.25">
      <c r="H567" s="4"/>
      <c r="J567" s="5"/>
    </row>
    <row r="568" spans="8:10" x14ac:dyDescent="0.25">
      <c r="H568" s="4"/>
      <c r="J568" s="5"/>
    </row>
    <row r="569" spans="8:10" x14ac:dyDescent="0.25">
      <c r="H569" s="4"/>
      <c r="J569" s="5"/>
    </row>
    <row r="570" spans="8:10" x14ac:dyDescent="0.25">
      <c r="H570" s="4"/>
      <c r="J570" s="5"/>
    </row>
    <row r="571" spans="8:10" x14ac:dyDescent="0.25">
      <c r="H571" s="4"/>
      <c r="J571" s="5"/>
    </row>
    <row r="572" spans="8:10" x14ac:dyDescent="0.25">
      <c r="H572" s="4"/>
      <c r="J572" s="5"/>
    </row>
    <row r="573" spans="8:10" x14ac:dyDescent="0.25">
      <c r="H573" s="4"/>
      <c r="J573" s="5"/>
    </row>
    <row r="574" spans="8:10" x14ac:dyDescent="0.25">
      <c r="H574" s="4"/>
      <c r="J574" s="5"/>
    </row>
    <row r="575" spans="8:10" x14ac:dyDescent="0.25">
      <c r="H575" s="4"/>
      <c r="J575" s="5"/>
    </row>
    <row r="576" spans="8:10" x14ac:dyDescent="0.25">
      <c r="H576" s="4"/>
      <c r="J576" s="5"/>
    </row>
    <row r="577" spans="8:10" x14ac:dyDescent="0.25">
      <c r="H577" s="4"/>
      <c r="J577" s="5"/>
    </row>
    <row r="578" spans="8:10" x14ac:dyDescent="0.25">
      <c r="H578" s="4"/>
      <c r="J578" s="5"/>
    </row>
    <row r="579" spans="8:10" x14ac:dyDescent="0.25">
      <c r="H579" s="4"/>
      <c r="J579" s="5"/>
    </row>
    <row r="580" spans="8:10" x14ac:dyDescent="0.25">
      <c r="H580" s="4"/>
      <c r="J580" s="5"/>
    </row>
    <row r="581" spans="8:10" x14ac:dyDescent="0.25">
      <c r="H581" s="4"/>
      <c r="J581" s="5"/>
    </row>
    <row r="582" spans="8:10" x14ac:dyDescent="0.25">
      <c r="H582" s="4"/>
      <c r="J582" s="5"/>
    </row>
    <row r="583" spans="8:10" x14ac:dyDescent="0.25">
      <c r="H583" s="4"/>
      <c r="J583" s="5"/>
    </row>
    <row r="584" spans="8:10" x14ac:dyDescent="0.25">
      <c r="H584" s="4"/>
      <c r="J584" s="5"/>
    </row>
    <row r="585" spans="8:10" x14ac:dyDescent="0.25">
      <c r="H585" s="4"/>
      <c r="J585" s="5"/>
    </row>
    <row r="586" spans="8:10" x14ac:dyDescent="0.25">
      <c r="H586" s="4"/>
      <c r="J586" s="5"/>
    </row>
    <row r="587" spans="8:10" x14ac:dyDescent="0.25">
      <c r="H587" s="4"/>
      <c r="J587" s="5"/>
    </row>
    <row r="588" spans="8:10" x14ac:dyDescent="0.25">
      <c r="H588" s="4"/>
      <c r="J588" s="5"/>
    </row>
    <row r="589" spans="8:10" x14ac:dyDescent="0.25">
      <c r="H589" s="4"/>
      <c r="J589" s="5"/>
    </row>
    <row r="590" spans="8:10" x14ac:dyDescent="0.25">
      <c r="H590" s="4"/>
      <c r="J590" s="5"/>
    </row>
    <row r="591" spans="8:10" x14ac:dyDescent="0.25">
      <c r="H591" s="4"/>
      <c r="J591" s="5"/>
    </row>
    <row r="592" spans="8:10" x14ac:dyDescent="0.25">
      <c r="H592" s="4"/>
      <c r="J592" s="5"/>
    </row>
    <row r="593" spans="8:10" x14ac:dyDescent="0.25">
      <c r="H593" s="4"/>
      <c r="J593" s="5"/>
    </row>
    <row r="594" spans="8:10" x14ac:dyDescent="0.25">
      <c r="H594" s="4"/>
      <c r="J594" s="5"/>
    </row>
    <row r="595" spans="8:10" x14ac:dyDescent="0.25">
      <c r="H595" s="4"/>
      <c r="J595" s="5"/>
    </row>
    <row r="596" spans="8:10" x14ac:dyDescent="0.25">
      <c r="H596" s="4"/>
      <c r="J596" s="5"/>
    </row>
    <row r="597" spans="8:10" x14ac:dyDescent="0.25">
      <c r="H597" s="4"/>
      <c r="J597" s="5"/>
    </row>
    <row r="598" spans="8:10" x14ac:dyDescent="0.25">
      <c r="H598" s="4"/>
      <c r="J598" s="5"/>
    </row>
    <row r="599" spans="8:10" x14ac:dyDescent="0.25">
      <c r="H599" s="4"/>
      <c r="J599" s="5"/>
    </row>
    <row r="600" spans="8:10" x14ac:dyDescent="0.25">
      <c r="H600" s="4"/>
      <c r="J600" s="5"/>
    </row>
    <row r="601" spans="8:10" x14ac:dyDescent="0.25">
      <c r="H601" s="4"/>
      <c r="J601" s="5"/>
    </row>
    <row r="602" spans="8:10" x14ac:dyDescent="0.25">
      <c r="H602" s="4"/>
      <c r="J602" s="5"/>
    </row>
    <row r="603" spans="8:10" x14ac:dyDescent="0.25">
      <c r="H603" s="4"/>
      <c r="J603" s="5"/>
    </row>
    <row r="604" spans="8:10" x14ac:dyDescent="0.25">
      <c r="H604" s="4"/>
      <c r="J604" s="5"/>
    </row>
    <row r="605" spans="8:10" x14ac:dyDescent="0.25">
      <c r="H605" s="4"/>
      <c r="J605" s="5"/>
    </row>
    <row r="606" spans="8:10" x14ac:dyDescent="0.25">
      <c r="H606" s="4"/>
      <c r="J606" s="5"/>
    </row>
    <row r="607" spans="8:10" x14ac:dyDescent="0.25">
      <c r="H607" s="4"/>
      <c r="J607" s="5"/>
    </row>
    <row r="608" spans="8:10" x14ac:dyDescent="0.25">
      <c r="H608" s="4"/>
      <c r="J608" s="5"/>
    </row>
    <row r="609" spans="8:10" x14ac:dyDescent="0.25">
      <c r="H609" s="4"/>
      <c r="J609" s="5"/>
    </row>
    <row r="610" spans="8:10" x14ac:dyDescent="0.25">
      <c r="H610" s="4"/>
      <c r="J610" s="5"/>
    </row>
    <row r="611" spans="8:10" x14ac:dyDescent="0.25">
      <c r="H611" s="4"/>
      <c r="J611" s="5"/>
    </row>
    <row r="612" spans="8:10" x14ac:dyDescent="0.25">
      <c r="H612" s="4"/>
      <c r="J612" s="5"/>
    </row>
    <row r="613" spans="8:10" x14ac:dyDescent="0.25">
      <c r="H613" s="4"/>
      <c r="J613" s="5"/>
    </row>
    <row r="614" spans="8:10" x14ac:dyDescent="0.25">
      <c r="H614" s="4"/>
      <c r="J614" s="5"/>
    </row>
    <row r="615" spans="8:10" x14ac:dyDescent="0.25">
      <c r="H615" s="4"/>
      <c r="J615" s="5"/>
    </row>
    <row r="616" spans="8:10" x14ac:dyDescent="0.25">
      <c r="H616" s="4"/>
      <c r="J616" s="5"/>
    </row>
    <row r="617" spans="8:10" x14ac:dyDescent="0.25">
      <c r="H617" s="4"/>
      <c r="J617" s="5"/>
    </row>
    <row r="618" spans="8:10" x14ac:dyDescent="0.25">
      <c r="H618" s="4"/>
      <c r="J618" s="5"/>
    </row>
    <row r="619" spans="8:10" x14ac:dyDescent="0.25">
      <c r="H619" s="4"/>
      <c r="J619" s="5"/>
    </row>
    <row r="620" spans="8:10" x14ac:dyDescent="0.25">
      <c r="H620" s="4"/>
      <c r="J620" s="5"/>
    </row>
    <row r="621" spans="8:10" x14ac:dyDescent="0.25">
      <c r="H621" s="4"/>
      <c r="J621" s="5"/>
    </row>
    <row r="622" spans="8:10" x14ac:dyDescent="0.25">
      <c r="H622" s="4"/>
      <c r="J622" s="5"/>
    </row>
    <row r="623" spans="8:10" x14ac:dyDescent="0.25">
      <c r="H623" s="4"/>
      <c r="J623" s="5"/>
    </row>
    <row r="624" spans="8:10" x14ac:dyDescent="0.25">
      <c r="H624" s="4"/>
      <c r="J624" s="5"/>
    </row>
    <row r="625" spans="8:10" x14ac:dyDescent="0.25">
      <c r="H625" s="4"/>
      <c r="J625" s="5"/>
    </row>
    <row r="626" spans="8:10" x14ac:dyDescent="0.25">
      <c r="H626" s="4"/>
      <c r="J626" s="5"/>
    </row>
    <row r="627" spans="8:10" x14ac:dyDescent="0.25">
      <c r="H627" s="4"/>
      <c r="J627" s="5"/>
    </row>
    <row r="628" spans="8:10" x14ac:dyDescent="0.25">
      <c r="H628" s="4"/>
      <c r="J628" s="5"/>
    </row>
    <row r="629" spans="8:10" x14ac:dyDescent="0.25">
      <c r="H629" s="4"/>
      <c r="J629" s="5"/>
    </row>
    <row r="630" spans="8:10" x14ac:dyDescent="0.25">
      <c r="H630" s="4"/>
      <c r="J630" s="5"/>
    </row>
    <row r="631" spans="8:10" x14ac:dyDescent="0.25">
      <c r="H631" s="4"/>
      <c r="J631" s="5"/>
    </row>
    <row r="632" spans="8:10" x14ac:dyDescent="0.25">
      <c r="H632" s="4"/>
      <c r="J632" s="5"/>
    </row>
    <row r="633" spans="8:10" x14ac:dyDescent="0.25">
      <c r="H633" s="4"/>
      <c r="J633" s="5"/>
    </row>
    <row r="634" spans="8:10" x14ac:dyDescent="0.25">
      <c r="H634" s="4"/>
      <c r="J634" s="5"/>
    </row>
    <row r="635" spans="8:10" x14ac:dyDescent="0.25">
      <c r="H635" s="4"/>
      <c r="J635" s="5"/>
    </row>
    <row r="636" spans="8:10" x14ac:dyDescent="0.25">
      <c r="H636" s="4"/>
      <c r="J636" s="5"/>
    </row>
    <row r="637" spans="8:10" x14ac:dyDescent="0.25">
      <c r="H637" s="4"/>
      <c r="J637" s="5"/>
    </row>
    <row r="638" spans="8:10" x14ac:dyDescent="0.25">
      <c r="H638" s="4"/>
      <c r="J638" s="5"/>
    </row>
    <row r="639" spans="8:10" x14ac:dyDescent="0.25">
      <c r="H639" s="4"/>
      <c r="J639" s="5"/>
    </row>
    <row r="640" spans="8:10" x14ac:dyDescent="0.25">
      <c r="H640" s="4"/>
      <c r="J640" s="5"/>
    </row>
    <row r="641" spans="8:10" x14ac:dyDescent="0.25">
      <c r="H641" s="4"/>
      <c r="J641" s="5"/>
    </row>
    <row r="642" spans="8:10" x14ac:dyDescent="0.25">
      <c r="H642" s="4"/>
      <c r="J642" s="5"/>
    </row>
    <row r="643" spans="8:10" x14ac:dyDescent="0.25">
      <c r="H643" s="4"/>
      <c r="J643" s="5"/>
    </row>
    <row r="644" spans="8:10" x14ac:dyDescent="0.25">
      <c r="H644" s="4"/>
      <c r="J644" s="5"/>
    </row>
    <row r="645" spans="8:10" x14ac:dyDescent="0.25">
      <c r="H645" s="4"/>
      <c r="J645" s="5"/>
    </row>
    <row r="646" spans="8:10" x14ac:dyDescent="0.25">
      <c r="H646" s="4"/>
      <c r="J646" s="5"/>
    </row>
    <row r="647" spans="8:10" x14ac:dyDescent="0.25">
      <c r="H647" s="4"/>
      <c r="J647" s="5"/>
    </row>
    <row r="648" spans="8:10" x14ac:dyDescent="0.25">
      <c r="H648" s="4"/>
      <c r="J648" s="5"/>
    </row>
    <row r="649" spans="8:10" x14ac:dyDescent="0.25">
      <c r="H649" s="4"/>
      <c r="J649" s="5"/>
    </row>
    <row r="650" spans="8:10" x14ac:dyDescent="0.25">
      <c r="H650" s="4"/>
      <c r="J650" s="5"/>
    </row>
    <row r="651" spans="8:10" x14ac:dyDescent="0.25">
      <c r="H651" s="4"/>
      <c r="J651" s="5"/>
    </row>
    <row r="652" spans="8:10" x14ac:dyDescent="0.25">
      <c r="H652" s="4"/>
      <c r="J652" s="5"/>
    </row>
    <row r="653" spans="8:10" x14ac:dyDescent="0.25">
      <c r="H653" s="4"/>
      <c r="J653" s="5"/>
    </row>
    <row r="654" spans="8:10" x14ac:dyDescent="0.25">
      <c r="H654" s="4"/>
      <c r="J654" s="5"/>
    </row>
    <row r="655" spans="8:10" x14ac:dyDescent="0.25">
      <c r="H655" s="4"/>
      <c r="J655" s="5"/>
    </row>
    <row r="656" spans="8:10" x14ac:dyDescent="0.25">
      <c r="H656" s="4"/>
      <c r="J656" s="5"/>
    </row>
    <row r="657" spans="8:10" x14ac:dyDescent="0.25">
      <c r="H657" s="4"/>
      <c r="J657" s="5"/>
    </row>
    <row r="658" spans="8:10" x14ac:dyDescent="0.25">
      <c r="H658" s="4"/>
      <c r="J658" s="5"/>
    </row>
    <row r="659" spans="8:10" x14ac:dyDescent="0.25">
      <c r="H659" s="4"/>
      <c r="J659" s="5"/>
    </row>
    <row r="660" spans="8:10" x14ac:dyDescent="0.25">
      <c r="H660" s="4"/>
      <c r="J660" s="5"/>
    </row>
    <row r="661" spans="8:10" x14ac:dyDescent="0.25">
      <c r="H661" s="4"/>
      <c r="J661" s="5"/>
    </row>
    <row r="662" spans="8:10" x14ac:dyDescent="0.25">
      <c r="H662" s="4"/>
      <c r="J662" s="5"/>
    </row>
    <row r="663" spans="8:10" x14ac:dyDescent="0.25">
      <c r="H663" s="4"/>
      <c r="J663" s="5"/>
    </row>
    <row r="664" spans="8:10" x14ac:dyDescent="0.25">
      <c r="H664" s="4"/>
      <c r="J664" s="5"/>
    </row>
    <row r="665" spans="8:10" x14ac:dyDescent="0.25">
      <c r="H665" s="4"/>
      <c r="J665" s="5"/>
    </row>
    <row r="666" spans="8:10" x14ac:dyDescent="0.25">
      <c r="H666" s="4"/>
      <c r="J666" s="5"/>
    </row>
    <row r="667" spans="8:10" x14ac:dyDescent="0.25">
      <c r="H667" s="4"/>
      <c r="J667" s="5"/>
    </row>
    <row r="668" spans="8:10" x14ac:dyDescent="0.25">
      <c r="H668" s="4"/>
      <c r="J668" s="5"/>
    </row>
    <row r="669" spans="8:10" x14ac:dyDescent="0.25">
      <c r="H669" s="4"/>
      <c r="J669" s="5"/>
    </row>
    <row r="670" spans="8:10" x14ac:dyDescent="0.25">
      <c r="H670" s="4"/>
      <c r="J670" s="5"/>
    </row>
    <row r="671" spans="8:10" x14ac:dyDescent="0.25">
      <c r="H671" s="4"/>
      <c r="J671" s="5"/>
    </row>
    <row r="672" spans="8:10" x14ac:dyDescent="0.25">
      <c r="H672" s="4"/>
      <c r="J672" s="5"/>
    </row>
    <row r="673" spans="8:10" x14ac:dyDescent="0.25">
      <c r="H673" s="4"/>
      <c r="J673" s="5"/>
    </row>
    <row r="674" spans="8:10" x14ac:dyDescent="0.25">
      <c r="H674" s="4"/>
      <c r="J674" s="5"/>
    </row>
    <row r="675" spans="8:10" x14ac:dyDescent="0.25">
      <c r="H675" s="4"/>
      <c r="J675" s="5"/>
    </row>
    <row r="676" spans="8:10" x14ac:dyDescent="0.25">
      <c r="H676" s="4"/>
      <c r="J676" s="5"/>
    </row>
    <row r="677" spans="8:10" x14ac:dyDescent="0.25">
      <c r="H677" s="4"/>
      <c r="J677" s="5"/>
    </row>
    <row r="678" spans="8:10" x14ac:dyDescent="0.25">
      <c r="H678" s="4"/>
      <c r="J678" s="5"/>
    </row>
    <row r="679" spans="8:10" x14ac:dyDescent="0.25">
      <c r="H679" s="4"/>
      <c r="J679" s="5"/>
    </row>
    <row r="680" spans="8:10" x14ac:dyDescent="0.25">
      <c r="H680" s="4"/>
      <c r="J680" s="5"/>
    </row>
    <row r="681" spans="8:10" x14ac:dyDescent="0.25">
      <c r="H681" s="4"/>
      <c r="J681" s="5"/>
    </row>
    <row r="682" spans="8:10" x14ac:dyDescent="0.25">
      <c r="H682" s="4"/>
      <c r="J682" s="5"/>
    </row>
    <row r="683" spans="8:10" x14ac:dyDescent="0.25">
      <c r="H683" s="4"/>
      <c r="J683" s="5"/>
    </row>
    <row r="684" spans="8:10" x14ac:dyDescent="0.25">
      <c r="H684" s="4"/>
      <c r="J684" s="5"/>
    </row>
    <row r="685" spans="8:10" x14ac:dyDescent="0.25">
      <c r="H685" s="4"/>
      <c r="J685" s="5"/>
    </row>
    <row r="686" spans="8:10" x14ac:dyDescent="0.25">
      <c r="H686" s="4"/>
      <c r="J686" s="5"/>
    </row>
    <row r="687" spans="8:10" x14ac:dyDescent="0.25">
      <c r="H687" s="4"/>
      <c r="J687" s="5"/>
    </row>
    <row r="688" spans="8:10" x14ac:dyDescent="0.25">
      <c r="H688" s="4"/>
      <c r="J688" s="5"/>
    </row>
    <row r="689" spans="8:10" x14ac:dyDescent="0.25">
      <c r="H689" s="4"/>
      <c r="J689" s="5"/>
    </row>
    <row r="690" spans="8:10" x14ac:dyDescent="0.25">
      <c r="H690" s="4"/>
      <c r="J690" s="5"/>
    </row>
    <row r="691" spans="8:10" x14ac:dyDescent="0.25">
      <c r="H691" s="4"/>
      <c r="J691" s="5"/>
    </row>
    <row r="692" spans="8:10" x14ac:dyDescent="0.25">
      <c r="H692" s="4"/>
      <c r="J692" s="5"/>
    </row>
    <row r="693" spans="8:10" x14ac:dyDescent="0.25">
      <c r="H693" s="4"/>
      <c r="J693" s="5"/>
    </row>
    <row r="694" spans="8:10" x14ac:dyDescent="0.25">
      <c r="H694" s="4"/>
      <c r="J694" s="5"/>
    </row>
    <row r="695" spans="8:10" x14ac:dyDescent="0.25">
      <c r="H695" s="4"/>
      <c r="J695" s="5"/>
    </row>
    <row r="696" spans="8:10" x14ac:dyDescent="0.25">
      <c r="H696" s="4"/>
      <c r="J696" s="5"/>
    </row>
    <row r="697" spans="8:10" x14ac:dyDescent="0.25">
      <c r="H697" s="4"/>
      <c r="J697" s="5"/>
    </row>
    <row r="698" spans="8:10" x14ac:dyDescent="0.25">
      <c r="H698" s="4"/>
      <c r="J698" s="5"/>
    </row>
    <row r="699" spans="8:10" x14ac:dyDescent="0.25">
      <c r="H699" s="4"/>
      <c r="J699" s="5"/>
    </row>
    <row r="700" spans="8:10" x14ac:dyDescent="0.25">
      <c r="H700" s="4"/>
      <c r="J700" s="5"/>
    </row>
    <row r="701" spans="8:10" x14ac:dyDescent="0.25">
      <c r="H701" s="4"/>
      <c r="J701" s="5"/>
    </row>
    <row r="702" spans="8:10" x14ac:dyDescent="0.25">
      <c r="H702" s="4"/>
      <c r="J702" s="5"/>
    </row>
    <row r="703" spans="8:10" x14ac:dyDescent="0.25">
      <c r="H703" s="4"/>
      <c r="J703" s="5"/>
    </row>
    <row r="704" spans="8:10" x14ac:dyDescent="0.25">
      <c r="H704" s="4"/>
      <c r="J704" s="5"/>
    </row>
    <row r="705" spans="8:10" x14ac:dyDescent="0.25">
      <c r="H705" s="4"/>
      <c r="J705" s="5"/>
    </row>
    <row r="706" spans="8:10" x14ac:dyDescent="0.25">
      <c r="H706" s="4"/>
      <c r="J706" s="5"/>
    </row>
    <row r="707" spans="8:10" x14ac:dyDescent="0.25">
      <c r="H707" s="4"/>
      <c r="J707" s="5"/>
    </row>
    <row r="708" spans="8:10" x14ac:dyDescent="0.25">
      <c r="H708" s="4"/>
      <c r="J708" s="5"/>
    </row>
    <row r="709" spans="8:10" x14ac:dyDescent="0.25">
      <c r="H709" s="4"/>
      <c r="J709" s="5"/>
    </row>
    <row r="710" spans="8:10" x14ac:dyDescent="0.25">
      <c r="H710" s="4"/>
      <c r="J710" s="5"/>
    </row>
    <row r="711" spans="8:10" x14ac:dyDescent="0.25">
      <c r="H711" s="4"/>
      <c r="J711" s="5"/>
    </row>
    <row r="712" spans="8:10" x14ac:dyDescent="0.25">
      <c r="H712" s="4"/>
      <c r="J712" s="5"/>
    </row>
    <row r="713" spans="8:10" x14ac:dyDescent="0.25">
      <c r="H713" s="4"/>
      <c r="J713" s="5"/>
    </row>
    <row r="714" spans="8:10" x14ac:dyDescent="0.25">
      <c r="H714" s="4"/>
      <c r="J714" s="5"/>
    </row>
    <row r="715" spans="8:10" x14ac:dyDescent="0.25">
      <c r="H715" s="4"/>
      <c r="J715" s="5"/>
    </row>
    <row r="716" spans="8:10" x14ac:dyDescent="0.25">
      <c r="H716" s="4"/>
      <c r="J716" s="5"/>
    </row>
    <row r="717" spans="8:10" x14ac:dyDescent="0.25">
      <c r="H717" s="4"/>
      <c r="J717" s="5"/>
    </row>
    <row r="718" spans="8:10" x14ac:dyDescent="0.25">
      <c r="H718" s="4"/>
      <c r="J718" s="5"/>
    </row>
    <row r="719" spans="8:10" x14ac:dyDescent="0.25">
      <c r="H719" s="4"/>
      <c r="J719" s="5"/>
    </row>
    <row r="720" spans="8:10" x14ac:dyDescent="0.25">
      <c r="H720" s="4"/>
      <c r="J720" s="5"/>
    </row>
    <row r="721" spans="8:10" x14ac:dyDescent="0.25">
      <c r="H721" s="4"/>
      <c r="J721" s="5"/>
    </row>
    <row r="722" spans="8:10" x14ac:dyDescent="0.25">
      <c r="H722" s="4"/>
      <c r="J722" s="5"/>
    </row>
    <row r="723" spans="8:10" x14ac:dyDescent="0.25">
      <c r="H723" s="4"/>
      <c r="J723" s="5"/>
    </row>
    <row r="724" spans="8:10" x14ac:dyDescent="0.25">
      <c r="H724" s="4"/>
      <c r="J724" s="5"/>
    </row>
    <row r="725" spans="8:10" x14ac:dyDescent="0.25">
      <c r="H725" s="4"/>
      <c r="J725" s="5"/>
    </row>
    <row r="726" spans="8:10" x14ac:dyDescent="0.25">
      <c r="H726" s="4"/>
      <c r="J726" s="5"/>
    </row>
    <row r="727" spans="8:10" x14ac:dyDescent="0.25">
      <c r="H727" s="4"/>
      <c r="J727" s="5"/>
    </row>
    <row r="728" spans="8:10" x14ac:dyDescent="0.25">
      <c r="H728" s="4"/>
      <c r="J728" s="5"/>
    </row>
    <row r="729" spans="8:10" x14ac:dyDescent="0.25">
      <c r="H729" s="4"/>
      <c r="J729" s="5"/>
    </row>
    <row r="730" spans="8:10" x14ac:dyDescent="0.25">
      <c r="H730" s="4"/>
      <c r="J730" s="5"/>
    </row>
    <row r="731" spans="8:10" x14ac:dyDescent="0.25">
      <c r="H731" s="4"/>
      <c r="J731" s="5"/>
    </row>
    <row r="732" spans="8:10" x14ac:dyDescent="0.25">
      <c r="H732" s="4"/>
      <c r="J732" s="5"/>
    </row>
    <row r="733" spans="8:10" x14ac:dyDescent="0.25">
      <c r="H733" s="4"/>
      <c r="J733" s="5"/>
    </row>
    <row r="734" spans="8:10" x14ac:dyDescent="0.25">
      <c r="H734" s="4"/>
      <c r="J734" s="5"/>
    </row>
    <row r="735" spans="8:10" x14ac:dyDescent="0.25">
      <c r="H735" s="4"/>
      <c r="J735" s="5"/>
    </row>
    <row r="736" spans="8:10" x14ac:dyDescent="0.25">
      <c r="H736" s="4"/>
      <c r="J736" s="5"/>
    </row>
    <row r="737" spans="8:10" x14ac:dyDescent="0.25">
      <c r="H737" s="4"/>
      <c r="J737" s="5"/>
    </row>
    <row r="738" spans="8:10" x14ac:dyDescent="0.25">
      <c r="H738" s="4"/>
      <c r="J738" s="5"/>
    </row>
    <row r="739" spans="8:10" x14ac:dyDescent="0.25">
      <c r="H739" s="4"/>
      <c r="J739" s="5"/>
    </row>
    <row r="740" spans="8:10" x14ac:dyDescent="0.25">
      <c r="H740" s="4"/>
      <c r="J740" s="5"/>
    </row>
    <row r="741" spans="8:10" x14ac:dyDescent="0.25">
      <c r="H741" s="4"/>
      <c r="J741" s="5"/>
    </row>
    <row r="742" spans="8:10" x14ac:dyDescent="0.25">
      <c r="H742" s="4"/>
      <c r="J742" s="5"/>
    </row>
    <row r="743" spans="8:10" x14ac:dyDescent="0.25">
      <c r="H743" s="4"/>
      <c r="J743" s="5"/>
    </row>
    <row r="744" spans="8:10" x14ac:dyDescent="0.25">
      <c r="H744" s="4"/>
      <c r="J744" s="5"/>
    </row>
    <row r="745" spans="8:10" x14ac:dyDescent="0.25">
      <c r="H745" s="4"/>
      <c r="J745" s="5"/>
    </row>
    <row r="746" spans="8:10" x14ac:dyDescent="0.25">
      <c r="H746" s="4"/>
      <c r="J746" s="5"/>
    </row>
    <row r="747" spans="8:10" x14ac:dyDescent="0.25">
      <c r="H747" s="4"/>
      <c r="J747" s="5"/>
    </row>
    <row r="748" spans="8:10" x14ac:dyDescent="0.25">
      <c r="H748" s="4"/>
      <c r="J748" s="5"/>
    </row>
    <row r="749" spans="8:10" x14ac:dyDescent="0.25">
      <c r="H749" s="4"/>
      <c r="J749" s="5"/>
    </row>
    <row r="750" spans="8:10" x14ac:dyDescent="0.25">
      <c r="H750" s="4"/>
      <c r="J750" s="5"/>
    </row>
    <row r="751" spans="8:10" x14ac:dyDescent="0.25">
      <c r="H751" s="4"/>
      <c r="J751" s="5"/>
    </row>
    <row r="752" spans="8:10" x14ac:dyDescent="0.25">
      <c r="H752" s="4"/>
      <c r="J752" s="5"/>
    </row>
    <row r="753" spans="8:10" x14ac:dyDescent="0.25">
      <c r="H753" s="4"/>
      <c r="J753" s="5"/>
    </row>
    <row r="754" spans="8:10" x14ac:dyDescent="0.25">
      <c r="H754" s="4"/>
      <c r="J754" s="5"/>
    </row>
    <row r="755" spans="8:10" x14ac:dyDescent="0.25">
      <c r="H755" s="4"/>
      <c r="J755" s="5"/>
    </row>
    <row r="756" spans="8:10" x14ac:dyDescent="0.25">
      <c r="H756" s="4"/>
      <c r="J756" s="5"/>
    </row>
    <row r="757" spans="8:10" x14ac:dyDescent="0.25">
      <c r="H757" s="4"/>
      <c r="J757" s="5"/>
    </row>
    <row r="758" spans="8:10" x14ac:dyDescent="0.25">
      <c r="H758" s="4"/>
      <c r="J758" s="5"/>
    </row>
    <row r="759" spans="8:10" x14ac:dyDescent="0.25">
      <c r="H759" s="4"/>
      <c r="J759" s="5"/>
    </row>
    <row r="760" spans="8:10" x14ac:dyDescent="0.25">
      <c r="H760" s="4"/>
      <c r="J760" s="5"/>
    </row>
    <row r="761" spans="8:10" x14ac:dyDescent="0.25">
      <c r="H761" s="4"/>
      <c r="J761" s="5"/>
    </row>
    <row r="762" spans="8:10" x14ac:dyDescent="0.25">
      <c r="H762" s="4"/>
      <c r="J762" s="5"/>
    </row>
    <row r="763" spans="8:10" x14ac:dyDescent="0.25">
      <c r="H763" s="4"/>
      <c r="J763" s="5"/>
    </row>
    <row r="764" spans="8:10" x14ac:dyDescent="0.25">
      <c r="H764" s="4"/>
      <c r="J764" s="5"/>
    </row>
    <row r="765" spans="8:10" x14ac:dyDescent="0.25">
      <c r="H765" s="4"/>
      <c r="J765" s="5"/>
    </row>
    <row r="766" spans="8:10" x14ac:dyDescent="0.25">
      <c r="H766" s="4"/>
      <c r="J766" s="5"/>
    </row>
    <row r="767" spans="8:10" x14ac:dyDescent="0.25">
      <c r="H767" s="4"/>
      <c r="J767" s="5"/>
    </row>
    <row r="768" spans="8:10" x14ac:dyDescent="0.25">
      <c r="H768" s="4"/>
      <c r="J768" s="5"/>
    </row>
    <row r="769" spans="8:10" x14ac:dyDescent="0.25">
      <c r="H769" s="4"/>
      <c r="J769" s="5"/>
    </row>
    <row r="770" spans="8:10" x14ac:dyDescent="0.25">
      <c r="H770" s="4"/>
      <c r="J770" s="5"/>
    </row>
    <row r="771" spans="8:10" x14ac:dyDescent="0.25">
      <c r="H771" s="4"/>
      <c r="J771" s="5"/>
    </row>
    <row r="772" spans="8:10" x14ac:dyDescent="0.25">
      <c r="H772" s="4"/>
      <c r="J772" s="5"/>
    </row>
    <row r="773" spans="8:10" x14ac:dyDescent="0.25">
      <c r="H773" s="4"/>
      <c r="J773" s="5"/>
    </row>
    <row r="774" spans="8:10" x14ac:dyDescent="0.25">
      <c r="H774" s="4"/>
      <c r="J774" s="5"/>
    </row>
    <row r="775" spans="8:10" x14ac:dyDescent="0.25">
      <c r="H775" s="4"/>
      <c r="J775" s="5"/>
    </row>
    <row r="776" spans="8:10" x14ac:dyDescent="0.25">
      <c r="H776" s="4"/>
      <c r="J776" s="5"/>
    </row>
    <row r="777" spans="8:10" x14ac:dyDescent="0.25">
      <c r="H777" s="4"/>
      <c r="J777" s="5"/>
    </row>
    <row r="778" spans="8:10" x14ac:dyDescent="0.25">
      <c r="H778" s="4"/>
      <c r="J778" s="5"/>
    </row>
    <row r="779" spans="8:10" x14ac:dyDescent="0.25">
      <c r="H779" s="4"/>
      <c r="J779" s="5"/>
    </row>
    <row r="780" spans="8:10" x14ac:dyDescent="0.25">
      <c r="H780" s="4"/>
      <c r="J780" s="5"/>
    </row>
    <row r="781" spans="8:10" x14ac:dyDescent="0.25">
      <c r="H781" s="4"/>
      <c r="J781" s="5"/>
    </row>
    <row r="782" spans="8:10" x14ac:dyDescent="0.25">
      <c r="H782" s="4"/>
      <c r="J782" s="5"/>
    </row>
    <row r="783" spans="8:10" x14ac:dyDescent="0.25">
      <c r="H783" s="4"/>
      <c r="J783" s="5"/>
    </row>
    <row r="784" spans="8:10" x14ac:dyDescent="0.25">
      <c r="H784" s="4"/>
      <c r="J784" s="5"/>
    </row>
    <row r="785" spans="8:10" x14ac:dyDescent="0.25">
      <c r="H785" s="4"/>
      <c r="J785" s="5"/>
    </row>
    <row r="786" spans="8:10" x14ac:dyDescent="0.25">
      <c r="H786" s="4"/>
      <c r="J786" s="5"/>
    </row>
    <row r="787" spans="8:10" x14ac:dyDescent="0.25">
      <c r="H787" s="4"/>
      <c r="J787" s="5"/>
    </row>
    <row r="788" spans="8:10" x14ac:dyDescent="0.25">
      <c r="H788" s="4"/>
      <c r="J788" s="5"/>
    </row>
    <row r="789" spans="8:10" x14ac:dyDescent="0.25">
      <c r="H789" s="4"/>
      <c r="J789" s="5"/>
    </row>
    <row r="790" spans="8:10" x14ac:dyDescent="0.25">
      <c r="H790" s="4"/>
      <c r="J790" s="5"/>
    </row>
    <row r="791" spans="8:10" x14ac:dyDescent="0.25">
      <c r="H791" s="4"/>
      <c r="J791" s="5"/>
    </row>
    <row r="792" spans="8:10" x14ac:dyDescent="0.25">
      <c r="H792" s="4"/>
      <c r="J792" s="5"/>
    </row>
    <row r="793" spans="8:10" x14ac:dyDescent="0.25">
      <c r="H793" s="4"/>
      <c r="J793" s="5"/>
    </row>
    <row r="794" spans="8:10" x14ac:dyDescent="0.25">
      <c r="H794" s="4"/>
      <c r="J794" s="5"/>
    </row>
    <row r="795" spans="8:10" x14ac:dyDescent="0.25">
      <c r="H795" s="4"/>
      <c r="J795" s="5"/>
    </row>
    <row r="796" spans="8:10" x14ac:dyDescent="0.25">
      <c r="H796" s="4"/>
      <c r="J796" s="5"/>
    </row>
    <row r="797" spans="8:10" x14ac:dyDescent="0.25">
      <c r="H797" s="4"/>
      <c r="J797" s="5"/>
    </row>
    <row r="798" spans="8:10" x14ac:dyDescent="0.25">
      <c r="H798" s="4"/>
      <c r="J798" s="5"/>
    </row>
    <row r="799" spans="8:10" x14ac:dyDescent="0.25">
      <c r="H799" s="4"/>
      <c r="J799" s="5"/>
    </row>
    <row r="800" spans="8:10" x14ac:dyDescent="0.25">
      <c r="H800" s="4"/>
      <c r="J800" s="5"/>
    </row>
    <row r="801" spans="8:10" x14ac:dyDescent="0.25">
      <c r="H801" s="4"/>
      <c r="J801" s="5"/>
    </row>
    <row r="802" spans="8:10" x14ac:dyDescent="0.25">
      <c r="H802" s="4"/>
      <c r="J802" s="5"/>
    </row>
    <row r="803" spans="8:10" x14ac:dyDescent="0.25">
      <c r="H803" s="4"/>
      <c r="J803" s="5"/>
    </row>
    <row r="804" spans="8:10" x14ac:dyDescent="0.25">
      <c r="H804" s="4"/>
      <c r="J804" s="5"/>
    </row>
    <row r="805" spans="8:10" x14ac:dyDescent="0.25">
      <c r="H805" s="4"/>
      <c r="J805" s="5"/>
    </row>
    <row r="806" spans="8:10" x14ac:dyDescent="0.25">
      <c r="H806" s="4"/>
      <c r="J806" s="5"/>
    </row>
    <row r="807" spans="8:10" x14ac:dyDescent="0.25">
      <c r="H807" s="4"/>
      <c r="J807" s="5"/>
    </row>
    <row r="808" spans="8:10" x14ac:dyDescent="0.25">
      <c r="H808" s="4"/>
      <c r="J808" s="5"/>
    </row>
    <row r="809" spans="8:10" x14ac:dyDescent="0.25">
      <c r="H809" s="4"/>
      <c r="J809" s="5"/>
    </row>
    <row r="810" spans="8:10" x14ac:dyDescent="0.25">
      <c r="H810" s="4"/>
      <c r="J810" s="5"/>
    </row>
    <row r="811" spans="8:10" x14ac:dyDescent="0.25">
      <c r="H811" s="4"/>
      <c r="J811" s="5"/>
    </row>
    <row r="812" spans="8:10" x14ac:dyDescent="0.25">
      <c r="H812" s="4"/>
      <c r="J812" s="5"/>
    </row>
    <row r="813" spans="8:10" x14ac:dyDescent="0.25">
      <c r="H813" s="4"/>
      <c r="J813" s="5"/>
    </row>
    <row r="814" spans="8:10" x14ac:dyDescent="0.25">
      <c r="H814" s="4"/>
      <c r="J814" s="5"/>
    </row>
    <row r="815" spans="8:10" x14ac:dyDescent="0.25">
      <c r="H815" s="4"/>
      <c r="J815" s="5"/>
    </row>
    <row r="816" spans="8:10" x14ac:dyDescent="0.25">
      <c r="H816" s="4"/>
      <c r="J816" s="5"/>
    </row>
    <row r="817" spans="8:10" x14ac:dyDescent="0.25">
      <c r="H817" s="4"/>
      <c r="J817" s="5"/>
    </row>
    <row r="818" spans="8:10" x14ac:dyDescent="0.25">
      <c r="H818" s="4"/>
      <c r="J818" s="5"/>
    </row>
    <row r="819" spans="8:10" x14ac:dyDescent="0.25">
      <c r="H819" s="4"/>
      <c r="J819" s="5"/>
    </row>
    <row r="820" spans="8:10" x14ac:dyDescent="0.25">
      <c r="H820" s="4"/>
      <c r="J820" s="5"/>
    </row>
    <row r="821" spans="8:10" x14ac:dyDescent="0.25">
      <c r="H821" s="4"/>
      <c r="J821" s="5"/>
    </row>
    <row r="822" spans="8:10" x14ac:dyDescent="0.25">
      <c r="H822" s="4"/>
      <c r="J822" s="5"/>
    </row>
    <row r="823" spans="8:10" x14ac:dyDescent="0.25">
      <c r="H823" s="4"/>
      <c r="J823" s="5"/>
    </row>
    <row r="824" spans="8:10" x14ac:dyDescent="0.25">
      <c r="H824" s="4"/>
      <c r="J824" s="5"/>
    </row>
    <row r="825" spans="8:10" x14ac:dyDescent="0.25">
      <c r="H825" s="4"/>
      <c r="J825" s="5"/>
    </row>
    <row r="826" spans="8:10" x14ac:dyDescent="0.25">
      <c r="H826" s="4"/>
      <c r="J826" s="5"/>
    </row>
    <row r="827" spans="8:10" x14ac:dyDescent="0.25">
      <c r="H827" s="4"/>
      <c r="J827" s="5"/>
    </row>
    <row r="828" spans="8:10" x14ac:dyDescent="0.25">
      <c r="H828" s="4"/>
      <c r="J828" s="5"/>
    </row>
    <row r="829" spans="8:10" x14ac:dyDescent="0.25">
      <c r="H829" s="4"/>
      <c r="J829" s="5"/>
    </row>
    <row r="830" spans="8:10" x14ac:dyDescent="0.25">
      <c r="H830" s="4"/>
      <c r="J830" s="5"/>
    </row>
    <row r="831" spans="8:10" x14ac:dyDescent="0.25">
      <c r="H831" s="4"/>
      <c r="J831" s="5"/>
    </row>
    <row r="832" spans="8:10" x14ac:dyDescent="0.25">
      <c r="H832" s="4"/>
      <c r="J832" s="5"/>
    </row>
    <row r="833" spans="8:10" x14ac:dyDescent="0.25">
      <c r="H833" s="4"/>
      <c r="J833" s="5"/>
    </row>
    <row r="834" spans="8:10" x14ac:dyDescent="0.25">
      <c r="H834" s="4"/>
      <c r="J834" s="5"/>
    </row>
    <row r="835" spans="8:10" x14ac:dyDescent="0.25">
      <c r="H835" s="4"/>
      <c r="J835" s="5"/>
    </row>
    <row r="836" spans="8:10" x14ac:dyDescent="0.25">
      <c r="H836" s="4"/>
      <c r="J836" s="5"/>
    </row>
    <row r="837" spans="8:10" x14ac:dyDescent="0.25">
      <c r="H837" s="4"/>
      <c r="J837" s="5"/>
    </row>
    <row r="838" spans="8:10" x14ac:dyDescent="0.25">
      <c r="H838" s="4"/>
      <c r="J838" s="5"/>
    </row>
    <row r="839" spans="8:10" x14ac:dyDescent="0.25">
      <c r="H839" s="4"/>
      <c r="J839" s="5"/>
    </row>
    <row r="840" spans="8:10" x14ac:dyDescent="0.25">
      <c r="H840" s="4"/>
      <c r="J840" s="5"/>
    </row>
    <row r="841" spans="8:10" x14ac:dyDescent="0.25">
      <c r="H841" s="4"/>
      <c r="J841" s="5"/>
    </row>
    <row r="842" spans="8:10" x14ac:dyDescent="0.25">
      <c r="H842" s="4"/>
      <c r="J842" s="5"/>
    </row>
    <row r="843" spans="8:10" x14ac:dyDescent="0.25">
      <c r="H843" s="4"/>
      <c r="J843" s="5"/>
    </row>
    <row r="844" spans="8:10" x14ac:dyDescent="0.25">
      <c r="H844" s="4"/>
      <c r="J844" s="5"/>
    </row>
    <row r="845" spans="8:10" x14ac:dyDescent="0.25">
      <c r="H845" s="4"/>
      <c r="J845" s="5"/>
    </row>
    <row r="846" spans="8:10" x14ac:dyDescent="0.25">
      <c r="H846" s="4"/>
      <c r="J846" s="5"/>
    </row>
    <row r="847" spans="8:10" x14ac:dyDescent="0.25">
      <c r="H847" s="4"/>
      <c r="J847" s="5"/>
    </row>
    <row r="848" spans="8:10" x14ac:dyDescent="0.25">
      <c r="H848" s="4"/>
      <c r="J848" s="5"/>
    </row>
    <row r="849" spans="8:10" x14ac:dyDescent="0.25">
      <c r="H849" s="4"/>
      <c r="J849" s="5"/>
    </row>
    <row r="850" spans="8:10" x14ac:dyDescent="0.25">
      <c r="H850" s="4"/>
      <c r="J850" s="5"/>
    </row>
    <row r="851" spans="8:10" x14ac:dyDescent="0.25">
      <c r="H851" s="4"/>
      <c r="J851" s="5"/>
    </row>
    <row r="852" spans="8:10" x14ac:dyDescent="0.25">
      <c r="H852" s="4"/>
      <c r="J852" s="5"/>
    </row>
    <row r="853" spans="8:10" x14ac:dyDescent="0.25">
      <c r="H853" s="4"/>
      <c r="J853" s="5"/>
    </row>
    <row r="854" spans="8:10" x14ac:dyDescent="0.25">
      <c r="H854" s="4"/>
      <c r="J854" s="5"/>
    </row>
    <row r="855" spans="8:10" x14ac:dyDescent="0.25">
      <c r="H855" s="4"/>
      <c r="J855" s="5"/>
    </row>
    <row r="856" spans="8:10" x14ac:dyDescent="0.25">
      <c r="H856" s="4"/>
      <c r="J856" s="5"/>
    </row>
    <row r="857" spans="8:10" x14ac:dyDescent="0.25">
      <c r="H857" s="4"/>
      <c r="J857" s="5"/>
    </row>
    <row r="858" spans="8:10" x14ac:dyDescent="0.25">
      <c r="H858" s="4"/>
      <c r="J858" s="5"/>
    </row>
    <row r="859" spans="8:10" x14ac:dyDescent="0.25">
      <c r="H859" s="4"/>
      <c r="J859" s="5"/>
    </row>
    <row r="860" spans="8:10" x14ac:dyDescent="0.25">
      <c r="H860" s="4"/>
      <c r="J860" s="5"/>
    </row>
    <row r="861" spans="8:10" x14ac:dyDescent="0.25">
      <c r="H861" s="4"/>
      <c r="J861" s="5"/>
    </row>
    <row r="862" spans="8:10" x14ac:dyDescent="0.25">
      <c r="H862" s="4"/>
      <c r="J862" s="5"/>
    </row>
    <row r="863" spans="8:10" x14ac:dyDescent="0.25">
      <c r="H863" s="4"/>
      <c r="J863" s="5"/>
    </row>
    <row r="864" spans="8:10" x14ac:dyDescent="0.25">
      <c r="H864" s="4"/>
      <c r="J864" s="5"/>
    </row>
    <row r="865" spans="8:10" x14ac:dyDescent="0.25">
      <c r="H865" s="4"/>
      <c r="J865" s="5"/>
    </row>
    <row r="866" spans="8:10" x14ac:dyDescent="0.25">
      <c r="H866" s="4"/>
      <c r="J866" s="5"/>
    </row>
    <row r="867" spans="8:10" x14ac:dyDescent="0.25">
      <c r="H867" s="4"/>
      <c r="J867" s="5"/>
    </row>
    <row r="868" spans="8:10" x14ac:dyDescent="0.25">
      <c r="H868" s="4"/>
      <c r="J868" s="5"/>
    </row>
    <row r="869" spans="8:10" x14ac:dyDescent="0.25">
      <c r="H869" s="4"/>
      <c r="J869" s="5"/>
    </row>
    <row r="870" spans="8:10" x14ac:dyDescent="0.25">
      <c r="H870" s="4"/>
      <c r="J870" s="5"/>
    </row>
    <row r="871" spans="8:10" x14ac:dyDescent="0.25">
      <c r="H871" s="4"/>
      <c r="J871" s="5"/>
    </row>
    <row r="872" spans="8:10" x14ac:dyDescent="0.25">
      <c r="H872" s="4"/>
      <c r="J872" s="5"/>
    </row>
    <row r="873" spans="8:10" x14ac:dyDescent="0.25">
      <c r="H873" s="4"/>
      <c r="J873" s="5"/>
    </row>
    <row r="874" spans="8:10" x14ac:dyDescent="0.25">
      <c r="H874" s="4"/>
      <c r="J874" s="5"/>
    </row>
    <row r="875" spans="8:10" x14ac:dyDescent="0.25">
      <c r="H875" s="4"/>
      <c r="J875" s="5"/>
    </row>
    <row r="876" spans="8:10" x14ac:dyDescent="0.25">
      <c r="H876" s="4"/>
      <c r="J876" s="5"/>
    </row>
    <row r="877" spans="8:10" x14ac:dyDescent="0.25">
      <c r="H877" s="4"/>
      <c r="J877" s="5"/>
    </row>
    <row r="878" spans="8:10" x14ac:dyDescent="0.25">
      <c r="H878" s="4"/>
      <c r="J878" s="5"/>
    </row>
    <row r="879" spans="8:10" x14ac:dyDescent="0.25">
      <c r="H879" s="4"/>
      <c r="J879" s="5"/>
    </row>
    <row r="880" spans="8:10" x14ac:dyDescent="0.25">
      <c r="H880" s="4"/>
      <c r="J880" s="5"/>
    </row>
    <row r="881" spans="8:10" x14ac:dyDescent="0.25">
      <c r="H881" s="4"/>
      <c r="J881" s="5"/>
    </row>
    <row r="882" spans="8:10" x14ac:dyDescent="0.25">
      <c r="H882" s="4"/>
      <c r="J882" s="5"/>
    </row>
    <row r="883" spans="8:10" x14ac:dyDescent="0.25">
      <c r="H883" s="4"/>
      <c r="J883" s="5"/>
    </row>
    <row r="884" spans="8:10" x14ac:dyDescent="0.25">
      <c r="H884" s="4"/>
      <c r="J884" s="5"/>
    </row>
    <row r="885" spans="8:10" x14ac:dyDescent="0.25">
      <c r="H885" s="4"/>
      <c r="J885" s="5"/>
    </row>
    <row r="886" spans="8:10" x14ac:dyDescent="0.25">
      <c r="H886" s="4"/>
      <c r="J886" s="5"/>
    </row>
    <row r="887" spans="8:10" x14ac:dyDescent="0.25">
      <c r="H887" s="4"/>
      <c r="J887" s="5"/>
    </row>
    <row r="888" spans="8:10" x14ac:dyDescent="0.25">
      <c r="H888" s="4"/>
      <c r="J888" s="5"/>
    </row>
    <row r="889" spans="8:10" x14ac:dyDescent="0.25">
      <c r="H889" s="4"/>
      <c r="J889" s="5"/>
    </row>
    <row r="890" spans="8:10" x14ac:dyDescent="0.25">
      <c r="H890" s="4"/>
      <c r="J890" s="5"/>
    </row>
    <row r="891" spans="8:10" x14ac:dyDescent="0.25">
      <c r="H891" s="4"/>
      <c r="J891" s="5"/>
    </row>
    <row r="892" spans="8:10" x14ac:dyDescent="0.25">
      <c r="H892" s="4"/>
      <c r="J892" s="5"/>
    </row>
    <row r="893" spans="8:10" x14ac:dyDescent="0.25">
      <c r="H893" s="4"/>
      <c r="J893" s="5"/>
    </row>
    <row r="894" spans="8:10" x14ac:dyDescent="0.25">
      <c r="H894" s="4"/>
      <c r="J894" s="5"/>
    </row>
    <row r="895" spans="8:10" x14ac:dyDescent="0.25">
      <c r="H895" s="4"/>
      <c r="J895" s="5"/>
    </row>
    <row r="896" spans="8:10" x14ac:dyDescent="0.25">
      <c r="H896" s="4"/>
      <c r="J896" s="5"/>
    </row>
    <row r="897" spans="8:10" x14ac:dyDescent="0.25">
      <c r="H897" s="4"/>
      <c r="J897" s="5"/>
    </row>
    <row r="898" spans="8:10" x14ac:dyDescent="0.25">
      <c r="H898" s="4"/>
      <c r="J898" s="5"/>
    </row>
    <row r="899" spans="8:10" x14ac:dyDescent="0.25">
      <c r="H899" s="4"/>
      <c r="J899" s="5"/>
    </row>
    <row r="900" spans="8:10" x14ac:dyDescent="0.25">
      <c r="H900" s="4"/>
      <c r="J900" s="5"/>
    </row>
    <row r="901" spans="8:10" x14ac:dyDescent="0.25">
      <c r="H901" s="4"/>
      <c r="J901" s="5"/>
    </row>
    <row r="902" spans="8:10" x14ac:dyDescent="0.25">
      <c r="H902" s="4"/>
      <c r="J902" s="5"/>
    </row>
    <row r="903" spans="8:10" x14ac:dyDescent="0.25">
      <c r="H903" s="4"/>
      <c r="J903" s="5"/>
    </row>
    <row r="904" spans="8:10" x14ac:dyDescent="0.25">
      <c r="H904" s="4"/>
      <c r="J904" s="5"/>
    </row>
    <row r="905" spans="8:10" x14ac:dyDescent="0.25">
      <c r="H905" s="4"/>
      <c r="J905" s="5"/>
    </row>
    <row r="906" spans="8:10" x14ac:dyDescent="0.25">
      <c r="H906" s="4"/>
      <c r="J906" s="5"/>
    </row>
    <row r="907" spans="8:10" x14ac:dyDescent="0.25">
      <c r="H907" s="4"/>
      <c r="J907" s="5"/>
    </row>
    <row r="908" spans="8:10" x14ac:dyDescent="0.25">
      <c r="H908" s="4"/>
      <c r="J908" s="5"/>
    </row>
    <row r="909" spans="8:10" x14ac:dyDescent="0.25">
      <c r="H909" s="4"/>
      <c r="J909" s="5"/>
    </row>
    <row r="910" spans="8:10" x14ac:dyDescent="0.25">
      <c r="H910" s="4"/>
      <c r="J910" s="5"/>
    </row>
    <row r="911" spans="8:10" x14ac:dyDescent="0.25">
      <c r="H911" s="4"/>
      <c r="J911" s="5"/>
    </row>
    <row r="912" spans="8:10" x14ac:dyDescent="0.25">
      <c r="H912" s="4"/>
      <c r="J912" s="5"/>
    </row>
    <row r="913" spans="8:10" x14ac:dyDescent="0.25">
      <c r="H913" s="4"/>
      <c r="J913" s="5"/>
    </row>
    <row r="914" spans="8:10" x14ac:dyDescent="0.25">
      <c r="H914" s="4"/>
      <c r="J914" s="5"/>
    </row>
    <row r="915" spans="8:10" x14ac:dyDescent="0.25">
      <c r="H915" s="4"/>
      <c r="J915" s="5"/>
    </row>
    <row r="916" spans="8:10" x14ac:dyDescent="0.25">
      <c r="H916" s="4"/>
      <c r="J916" s="5"/>
    </row>
    <row r="917" spans="8:10" x14ac:dyDescent="0.25">
      <c r="H917" s="4"/>
      <c r="J917" s="5"/>
    </row>
    <row r="918" spans="8:10" x14ac:dyDescent="0.25">
      <c r="H918" s="4"/>
      <c r="J918" s="5"/>
    </row>
    <row r="919" spans="8:10" x14ac:dyDescent="0.25">
      <c r="H919" s="4"/>
      <c r="J919" s="5"/>
    </row>
    <row r="920" spans="8:10" x14ac:dyDescent="0.25">
      <c r="H920" s="4"/>
      <c r="J920" s="5"/>
    </row>
    <row r="921" spans="8:10" x14ac:dyDescent="0.25">
      <c r="H921" s="4"/>
      <c r="J921" s="5"/>
    </row>
    <row r="922" spans="8:10" x14ac:dyDescent="0.25">
      <c r="H922" s="4"/>
      <c r="J922" s="5"/>
    </row>
    <row r="923" spans="8:10" x14ac:dyDescent="0.25">
      <c r="H923" s="4"/>
      <c r="J923" s="5"/>
    </row>
    <row r="924" spans="8:10" x14ac:dyDescent="0.25">
      <c r="H924" s="4"/>
      <c r="J924" s="5"/>
    </row>
    <row r="925" spans="8:10" x14ac:dyDescent="0.25">
      <c r="H925" s="4"/>
      <c r="J925" s="5"/>
    </row>
    <row r="926" spans="8:10" x14ac:dyDescent="0.25">
      <c r="H926" s="4"/>
      <c r="J926" s="5"/>
    </row>
    <row r="927" spans="8:10" x14ac:dyDescent="0.25">
      <c r="H927" s="4"/>
      <c r="J927" s="5"/>
    </row>
    <row r="928" spans="8:10" x14ac:dyDescent="0.25">
      <c r="H928" s="4"/>
      <c r="J928" s="5"/>
    </row>
    <row r="929" spans="8:10" x14ac:dyDescent="0.25">
      <c r="H929" s="4"/>
      <c r="J929" s="5"/>
    </row>
    <row r="930" spans="8:10" x14ac:dyDescent="0.25">
      <c r="H930" s="4"/>
      <c r="J930" s="5"/>
    </row>
    <row r="931" spans="8:10" x14ac:dyDescent="0.25">
      <c r="H931" s="4"/>
      <c r="J931" s="5"/>
    </row>
    <row r="932" spans="8:10" x14ac:dyDescent="0.25">
      <c r="H932" s="4"/>
      <c r="J932" s="5"/>
    </row>
    <row r="933" spans="8:10" x14ac:dyDescent="0.25">
      <c r="H933" s="4"/>
      <c r="J933" s="5"/>
    </row>
    <row r="934" spans="8:10" x14ac:dyDescent="0.25">
      <c r="H934" s="4"/>
      <c r="J934" s="5"/>
    </row>
    <row r="935" spans="8:10" x14ac:dyDescent="0.25">
      <c r="H935" s="4"/>
      <c r="J935" s="5"/>
    </row>
    <row r="936" spans="8:10" x14ac:dyDescent="0.25">
      <c r="H936" s="4"/>
      <c r="J936" s="5"/>
    </row>
    <row r="937" spans="8:10" x14ac:dyDescent="0.25">
      <c r="H937" s="4"/>
      <c r="J937" s="5"/>
    </row>
    <row r="938" spans="8:10" x14ac:dyDescent="0.25">
      <c r="H938" s="4"/>
      <c r="J938" s="5"/>
    </row>
    <row r="939" spans="8:10" x14ac:dyDescent="0.25">
      <c r="H939" s="4"/>
      <c r="J939" s="5"/>
    </row>
    <row r="940" spans="8:10" x14ac:dyDescent="0.25">
      <c r="H940" s="4"/>
      <c r="J940" s="5"/>
    </row>
    <row r="941" spans="8:10" x14ac:dyDescent="0.25">
      <c r="H941" s="4"/>
      <c r="J941" s="5"/>
    </row>
    <row r="942" spans="8:10" x14ac:dyDescent="0.25">
      <c r="H942" s="4"/>
      <c r="J942" s="5"/>
    </row>
    <row r="943" spans="8:10" x14ac:dyDescent="0.25">
      <c r="H943" s="4"/>
      <c r="J943" s="5"/>
    </row>
    <row r="944" spans="8:10" x14ac:dyDescent="0.25">
      <c r="H944" s="4"/>
      <c r="J944" s="5"/>
    </row>
    <row r="945" spans="8:10" x14ac:dyDescent="0.25">
      <c r="H945" s="4"/>
      <c r="J945" s="5"/>
    </row>
    <row r="946" spans="8:10" x14ac:dyDescent="0.25">
      <c r="H946" s="4"/>
      <c r="J946" s="5"/>
    </row>
    <row r="947" spans="8:10" x14ac:dyDescent="0.25">
      <c r="H947" s="4"/>
      <c r="J947" s="5"/>
    </row>
    <row r="948" spans="8:10" x14ac:dyDescent="0.25">
      <c r="H948" s="4"/>
      <c r="J948" s="5"/>
    </row>
    <row r="949" spans="8:10" x14ac:dyDescent="0.25">
      <c r="H949" s="4"/>
      <c r="J949" s="5"/>
    </row>
    <row r="950" spans="8:10" x14ac:dyDescent="0.25">
      <c r="H950" s="4"/>
      <c r="J950" s="5"/>
    </row>
    <row r="951" spans="8:10" x14ac:dyDescent="0.25">
      <c r="H951" s="4"/>
      <c r="J951" s="5"/>
    </row>
    <row r="952" spans="8:10" x14ac:dyDescent="0.25">
      <c r="H952" s="4"/>
      <c r="J952" s="5"/>
    </row>
    <row r="953" spans="8:10" x14ac:dyDescent="0.25">
      <c r="H953" s="4"/>
      <c r="J953" s="5"/>
    </row>
    <row r="954" spans="8:10" x14ac:dyDescent="0.25">
      <c r="H954" s="4"/>
      <c r="J954" s="5"/>
    </row>
    <row r="955" spans="8:10" x14ac:dyDescent="0.25">
      <c r="H955" s="4"/>
      <c r="J955" s="5"/>
    </row>
    <row r="956" spans="8:10" x14ac:dyDescent="0.25">
      <c r="H956" s="4"/>
      <c r="J956" s="5"/>
    </row>
    <row r="957" spans="8:10" x14ac:dyDescent="0.25">
      <c r="H957" s="4"/>
      <c r="J957" s="5"/>
    </row>
    <row r="958" spans="8:10" x14ac:dyDescent="0.25">
      <c r="H958" s="4"/>
      <c r="J958" s="5"/>
    </row>
    <row r="959" spans="8:10" x14ac:dyDescent="0.25">
      <c r="H959" s="4"/>
      <c r="J959" s="5"/>
    </row>
    <row r="960" spans="8:10" x14ac:dyDescent="0.25">
      <c r="H960" s="4"/>
      <c r="J960" s="5"/>
    </row>
    <row r="961" spans="8:10" x14ac:dyDescent="0.25">
      <c r="H961" s="4"/>
      <c r="J961" s="5"/>
    </row>
    <row r="962" spans="8:10" x14ac:dyDescent="0.25">
      <c r="H962" s="4"/>
      <c r="J962" s="5"/>
    </row>
    <row r="963" spans="8:10" x14ac:dyDescent="0.25">
      <c r="H963" s="4"/>
      <c r="J963" s="5"/>
    </row>
    <row r="964" spans="8:10" x14ac:dyDescent="0.25">
      <c r="H964" s="4"/>
      <c r="J964" s="5"/>
    </row>
    <row r="965" spans="8:10" x14ac:dyDescent="0.25">
      <c r="H965" s="4"/>
      <c r="J965" s="5"/>
    </row>
    <row r="966" spans="8:10" x14ac:dyDescent="0.25">
      <c r="H966" s="4"/>
      <c r="J966" s="5"/>
    </row>
    <row r="967" spans="8:10" x14ac:dyDescent="0.25">
      <c r="H967" s="4"/>
      <c r="J967" s="5"/>
    </row>
    <row r="968" spans="8:10" x14ac:dyDescent="0.25">
      <c r="H968" s="4"/>
      <c r="J968" s="5"/>
    </row>
    <row r="969" spans="8:10" x14ac:dyDescent="0.25">
      <c r="H969" s="4"/>
      <c r="J969" s="5"/>
    </row>
    <row r="970" spans="8:10" x14ac:dyDescent="0.25">
      <c r="H970" s="4"/>
      <c r="J970" s="5"/>
    </row>
    <row r="971" spans="8:10" x14ac:dyDescent="0.25">
      <c r="H971" s="4"/>
      <c r="J971" s="5"/>
    </row>
    <row r="972" spans="8:10" x14ac:dyDescent="0.25">
      <c r="H972" s="4"/>
      <c r="J972" s="5"/>
    </row>
    <row r="973" spans="8:10" x14ac:dyDescent="0.25">
      <c r="H973" s="4"/>
      <c r="J973" s="5"/>
    </row>
    <row r="974" spans="8:10" x14ac:dyDescent="0.25">
      <c r="H974" s="4"/>
      <c r="J974" s="5"/>
    </row>
    <row r="975" spans="8:10" x14ac:dyDescent="0.25">
      <c r="H975" s="4"/>
      <c r="J975" s="5"/>
    </row>
    <row r="976" spans="8:10" x14ac:dyDescent="0.25">
      <c r="H976" s="4"/>
      <c r="J976" s="5"/>
    </row>
    <row r="977" spans="8:10" x14ac:dyDescent="0.25">
      <c r="H977" s="4"/>
      <c r="J977" s="5"/>
    </row>
    <row r="978" spans="8:10" x14ac:dyDescent="0.25">
      <c r="H978" s="4"/>
      <c r="J978" s="5"/>
    </row>
    <row r="979" spans="8:10" x14ac:dyDescent="0.25">
      <c r="H979" s="4"/>
      <c r="J979" s="5"/>
    </row>
    <row r="980" spans="8:10" x14ac:dyDescent="0.25">
      <c r="H980" s="4"/>
      <c r="J980" s="5"/>
    </row>
    <row r="981" spans="8:10" x14ac:dyDescent="0.25">
      <c r="H981" s="4"/>
      <c r="J981" s="5"/>
    </row>
    <row r="982" spans="8:10" x14ac:dyDescent="0.25">
      <c r="H982" s="4"/>
      <c r="J982" s="5"/>
    </row>
    <row r="983" spans="8:10" x14ac:dyDescent="0.25">
      <c r="H983" s="4"/>
      <c r="J983" s="5"/>
    </row>
    <row r="984" spans="8:10" x14ac:dyDescent="0.25">
      <c r="H984" s="4"/>
      <c r="J984" s="5"/>
    </row>
    <row r="985" spans="8:10" x14ac:dyDescent="0.25">
      <c r="H985" s="4"/>
      <c r="J985" s="5"/>
    </row>
    <row r="986" spans="8:10" x14ac:dyDescent="0.25">
      <c r="H986" s="4"/>
      <c r="J986" s="5"/>
    </row>
    <row r="987" spans="8:10" x14ac:dyDescent="0.25">
      <c r="H987" s="4"/>
      <c r="J987" s="5"/>
    </row>
    <row r="988" spans="8:10" x14ac:dyDescent="0.25">
      <c r="H988" s="4"/>
      <c r="J988" s="5"/>
    </row>
    <row r="989" spans="8:10" x14ac:dyDescent="0.25">
      <c r="H989" s="4"/>
      <c r="J989" s="5"/>
    </row>
    <row r="990" spans="8:10" x14ac:dyDescent="0.25">
      <c r="H990" s="4"/>
      <c r="J990" s="5"/>
    </row>
    <row r="991" spans="8:10" x14ac:dyDescent="0.25">
      <c r="H991" s="4"/>
      <c r="J991" s="5"/>
    </row>
    <row r="992" spans="8:10" x14ac:dyDescent="0.25">
      <c r="H992" s="4"/>
      <c r="J992" s="5"/>
    </row>
    <row r="993" spans="8:10" x14ac:dyDescent="0.25">
      <c r="H993" s="4"/>
      <c r="J993" s="5"/>
    </row>
    <row r="994" spans="8:10" x14ac:dyDescent="0.25">
      <c r="H994" s="4"/>
      <c r="J994" s="5"/>
    </row>
    <row r="995" spans="8:10" x14ac:dyDescent="0.25">
      <c r="H995" s="4"/>
      <c r="J995" s="5"/>
    </row>
    <row r="996" spans="8:10" x14ac:dyDescent="0.25">
      <c r="H996" s="4"/>
      <c r="J996" s="5"/>
    </row>
    <row r="997" spans="8:10" x14ac:dyDescent="0.25">
      <c r="H997" s="4"/>
      <c r="J997" s="5"/>
    </row>
    <row r="998" spans="8:10" x14ac:dyDescent="0.25">
      <c r="H998" s="4"/>
      <c r="J998" s="5"/>
    </row>
    <row r="999" spans="8:10" x14ac:dyDescent="0.25">
      <c r="H999" s="4"/>
      <c r="J999" s="5"/>
    </row>
    <row r="1000" spans="8:10" x14ac:dyDescent="0.25">
      <c r="H1000" s="4"/>
      <c r="J1000" s="5"/>
    </row>
    <row r="1001" spans="8:10" x14ac:dyDescent="0.25">
      <c r="H1001" s="4"/>
      <c r="J1001" s="5"/>
    </row>
    <row r="1002" spans="8:10" x14ac:dyDescent="0.25">
      <c r="J1002" s="5"/>
    </row>
    <row r="1003" spans="8:10" x14ac:dyDescent="0.25">
      <c r="J1003" s="5"/>
    </row>
    <row r="1004" spans="8:10" x14ac:dyDescent="0.25">
      <c r="J1004" s="5"/>
    </row>
    <row r="1005" spans="8:10" x14ac:dyDescent="0.25">
      <c r="J1005" s="5"/>
    </row>
    <row r="1006" spans="8:10" x14ac:dyDescent="0.25">
      <c r="J1006" s="5"/>
    </row>
    <row r="1007" spans="8:10" x14ac:dyDescent="0.25">
      <c r="J1007" s="5"/>
    </row>
    <row r="1008" spans="8:10" x14ac:dyDescent="0.25">
      <c r="J1008" s="5"/>
    </row>
    <row r="1009" spans="10:10" x14ac:dyDescent="0.25">
      <c r="J1009" s="5"/>
    </row>
    <row r="1010" spans="10:10" x14ac:dyDescent="0.25">
      <c r="J1010" s="5"/>
    </row>
    <row r="1011" spans="10:10" x14ac:dyDescent="0.25">
      <c r="J1011" s="5"/>
    </row>
    <row r="1012" spans="10:10" x14ac:dyDescent="0.25">
      <c r="J1012" s="5"/>
    </row>
    <row r="1013" spans="10:10" x14ac:dyDescent="0.25">
      <c r="J1013" s="5"/>
    </row>
    <row r="1014" spans="10:10" x14ac:dyDescent="0.25">
      <c r="J1014" s="5"/>
    </row>
    <row r="1015" spans="10:10" x14ac:dyDescent="0.25">
      <c r="J1015" s="5"/>
    </row>
    <row r="1016" spans="10:10" x14ac:dyDescent="0.25">
      <c r="J1016" s="5"/>
    </row>
    <row r="1017" spans="10:10" x14ac:dyDescent="0.25">
      <c r="J1017" s="5"/>
    </row>
    <row r="1018" spans="10:10" x14ac:dyDescent="0.25">
      <c r="J1018" s="5"/>
    </row>
    <row r="1019" spans="10:10" x14ac:dyDescent="0.25">
      <c r="J1019" s="5"/>
    </row>
    <row r="1020" spans="10:10" x14ac:dyDescent="0.25">
      <c r="J1020" s="5"/>
    </row>
    <row r="1021" spans="10:10" x14ac:dyDescent="0.25">
      <c r="J1021" s="5"/>
    </row>
    <row r="1022" spans="10:10" x14ac:dyDescent="0.25">
      <c r="J1022" s="5"/>
    </row>
    <row r="1023" spans="10:10" x14ac:dyDescent="0.25">
      <c r="J1023" s="5"/>
    </row>
    <row r="1024" spans="10:10" x14ac:dyDescent="0.25">
      <c r="J1024" s="5"/>
    </row>
    <row r="1025" spans="10:10" x14ac:dyDescent="0.25">
      <c r="J1025" s="5"/>
    </row>
    <row r="1026" spans="10:10" x14ac:dyDescent="0.25">
      <c r="J1026" s="5"/>
    </row>
    <row r="1027" spans="10:10" x14ac:dyDescent="0.25">
      <c r="J1027" s="5"/>
    </row>
    <row r="1028" spans="10:10" x14ac:dyDescent="0.25">
      <c r="J1028" s="5"/>
    </row>
    <row r="1029" spans="10:10" x14ac:dyDescent="0.25">
      <c r="J1029" s="5"/>
    </row>
    <row r="1030" spans="10:10" x14ac:dyDescent="0.25">
      <c r="J1030" s="5"/>
    </row>
    <row r="1031" spans="10:10" x14ac:dyDescent="0.25">
      <c r="J1031" s="5"/>
    </row>
    <row r="1032" spans="10:10" x14ac:dyDescent="0.25">
      <c r="J1032" s="5"/>
    </row>
    <row r="1033" spans="10:10" x14ac:dyDescent="0.25">
      <c r="J1033" s="5"/>
    </row>
    <row r="1034" spans="10:10" x14ac:dyDescent="0.25">
      <c r="J1034" s="5"/>
    </row>
    <row r="1035" spans="10:10" x14ac:dyDescent="0.25">
      <c r="J1035" s="5"/>
    </row>
    <row r="1036" spans="10:10" x14ac:dyDescent="0.25">
      <c r="J1036" s="5"/>
    </row>
    <row r="1037" spans="10:10" x14ac:dyDescent="0.25">
      <c r="J1037" s="5"/>
    </row>
    <row r="1038" spans="10:10" x14ac:dyDescent="0.25">
      <c r="J1038" s="5"/>
    </row>
    <row r="1039" spans="10:10" x14ac:dyDescent="0.25">
      <c r="J1039" s="5"/>
    </row>
    <row r="1040" spans="10:10" x14ac:dyDescent="0.25">
      <c r="J1040" s="5"/>
    </row>
    <row r="1041" spans="10:10" x14ac:dyDescent="0.25">
      <c r="J1041" s="5"/>
    </row>
    <row r="1042" spans="10:10" x14ac:dyDescent="0.25">
      <c r="J1042" s="5"/>
    </row>
    <row r="1043" spans="10:10" x14ac:dyDescent="0.25">
      <c r="J1043" s="5"/>
    </row>
    <row r="1044" spans="10:10" x14ac:dyDescent="0.25">
      <c r="J1044" s="5"/>
    </row>
    <row r="1045" spans="10:10" x14ac:dyDescent="0.25">
      <c r="J1045" s="5"/>
    </row>
    <row r="1046" spans="10:10" x14ac:dyDescent="0.25">
      <c r="J1046" s="5"/>
    </row>
    <row r="1047" spans="10:10" x14ac:dyDescent="0.25">
      <c r="J1047" s="5"/>
    </row>
    <row r="1048" spans="10:10" x14ac:dyDescent="0.25">
      <c r="J1048" s="5"/>
    </row>
    <row r="1049" spans="10:10" x14ac:dyDescent="0.25">
      <c r="J1049" s="5"/>
    </row>
    <row r="1050" spans="10:10" x14ac:dyDescent="0.25">
      <c r="J1050" s="5"/>
    </row>
    <row r="1051" spans="10:10" x14ac:dyDescent="0.25">
      <c r="J1051" s="5"/>
    </row>
    <row r="1052" spans="10:10" x14ac:dyDescent="0.25">
      <c r="J1052" s="5"/>
    </row>
    <row r="1053" spans="10:10" x14ac:dyDescent="0.25">
      <c r="J1053" s="5"/>
    </row>
    <row r="1054" spans="10:10" x14ac:dyDescent="0.25">
      <c r="J1054" s="5"/>
    </row>
    <row r="1055" spans="10:10" x14ac:dyDescent="0.25">
      <c r="J1055" s="5"/>
    </row>
    <row r="1056" spans="10:10" x14ac:dyDescent="0.25">
      <c r="J1056" s="5"/>
    </row>
    <row r="1057" spans="10:10" x14ac:dyDescent="0.25">
      <c r="J1057" s="5"/>
    </row>
    <row r="1058" spans="10:10" x14ac:dyDescent="0.25">
      <c r="J1058" s="5"/>
    </row>
    <row r="1059" spans="10:10" x14ac:dyDescent="0.25">
      <c r="J1059" s="5"/>
    </row>
    <row r="1060" spans="10:10" x14ac:dyDescent="0.25">
      <c r="J1060" s="5"/>
    </row>
    <row r="1061" spans="10:10" x14ac:dyDescent="0.25">
      <c r="J1061" s="5"/>
    </row>
    <row r="1062" spans="10:10" x14ac:dyDescent="0.25">
      <c r="J1062" s="5"/>
    </row>
    <row r="1063" spans="10:10" x14ac:dyDescent="0.25">
      <c r="J1063" s="5"/>
    </row>
    <row r="1064" spans="10:10" x14ac:dyDescent="0.25">
      <c r="J1064" s="5"/>
    </row>
    <row r="1065" spans="10:10" x14ac:dyDescent="0.25">
      <c r="J1065" s="5"/>
    </row>
    <row r="1066" spans="10:10" x14ac:dyDescent="0.25">
      <c r="J1066" s="5"/>
    </row>
    <row r="1067" spans="10:10" x14ac:dyDescent="0.25">
      <c r="J1067" s="5"/>
    </row>
    <row r="1068" spans="10:10" x14ac:dyDescent="0.25">
      <c r="J1068" s="5"/>
    </row>
    <row r="1069" spans="10:10" x14ac:dyDescent="0.25">
      <c r="J1069" s="5"/>
    </row>
    <row r="1070" spans="10:10" x14ac:dyDescent="0.25">
      <c r="J1070" s="5"/>
    </row>
    <row r="1071" spans="10:10" x14ac:dyDescent="0.25">
      <c r="J1071" s="5"/>
    </row>
    <row r="1072" spans="10:10" x14ac:dyDescent="0.25">
      <c r="J1072" s="5"/>
    </row>
    <row r="1073" spans="10:10" x14ac:dyDescent="0.25">
      <c r="J1073" s="5"/>
    </row>
    <row r="1074" spans="10:10" x14ac:dyDescent="0.25">
      <c r="J1074" s="5"/>
    </row>
    <row r="1075" spans="10:10" x14ac:dyDescent="0.25">
      <c r="J1075" s="5"/>
    </row>
    <row r="1076" spans="10:10" x14ac:dyDescent="0.25">
      <c r="J1076" s="5"/>
    </row>
    <row r="1077" spans="10:10" x14ac:dyDescent="0.25">
      <c r="J1077" s="5"/>
    </row>
    <row r="1078" spans="10:10" x14ac:dyDescent="0.25">
      <c r="J1078" s="5"/>
    </row>
    <row r="1079" spans="10:10" x14ac:dyDescent="0.25">
      <c r="J1079" s="5"/>
    </row>
    <row r="1080" spans="10:10" x14ac:dyDescent="0.25">
      <c r="J1080" s="5"/>
    </row>
    <row r="1081" spans="10:10" x14ac:dyDescent="0.25">
      <c r="J1081" s="5"/>
    </row>
    <row r="1082" spans="10:10" x14ac:dyDescent="0.25">
      <c r="J1082" s="5"/>
    </row>
    <row r="1083" spans="10:10" x14ac:dyDescent="0.25">
      <c r="J1083" s="5"/>
    </row>
    <row r="1084" spans="10:10" x14ac:dyDescent="0.25">
      <c r="J1084" s="5"/>
    </row>
    <row r="1085" spans="10:10" x14ac:dyDescent="0.25">
      <c r="J1085" s="5"/>
    </row>
    <row r="1086" spans="10:10" x14ac:dyDescent="0.25">
      <c r="J1086" s="5"/>
    </row>
    <row r="1087" spans="10:10" x14ac:dyDescent="0.25">
      <c r="J1087" s="5"/>
    </row>
    <row r="1088" spans="10:10" x14ac:dyDescent="0.25">
      <c r="J1088" s="5"/>
    </row>
    <row r="1089" spans="10:10" x14ac:dyDescent="0.25">
      <c r="J1089" s="5"/>
    </row>
    <row r="1090" spans="10:10" x14ac:dyDescent="0.25">
      <c r="J1090" s="5"/>
    </row>
    <row r="1091" spans="10:10" x14ac:dyDescent="0.25">
      <c r="J1091" s="5"/>
    </row>
    <row r="1092" spans="10:10" x14ac:dyDescent="0.25">
      <c r="J1092" s="5"/>
    </row>
    <row r="1093" spans="10:10" x14ac:dyDescent="0.25">
      <c r="J1093" s="5"/>
    </row>
    <row r="1094" spans="10:10" x14ac:dyDescent="0.25">
      <c r="J1094" s="5"/>
    </row>
    <row r="1095" spans="10:10" x14ac:dyDescent="0.25">
      <c r="J1095" s="5"/>
    </row>
    <row r="1096" spans="10:10" x14ac:dyDescent="0.25">
      <c r="J1096" s="5"/>
    </row>
    <row r="1097" spans="10:10" x14ac:dyDescent="0.25">
      <c r="J1097" s="5"/>
    </row>
    <row r="1098" spans="10:10" x14ac:dyDescent="0.25">
      <c r="J1098" s="5"/>
    </row>
    <row r="1099" spans="10:10" x14ac:dyDescent="0.25">
      <c r="J1099" s="5"/>
    </row>
    <row r="1100" spans="10:10" x14ac:dyDescent="0.25">
      <c r="J1100" s="5"/>
    </row>
    <row r="1101" spans="10:10" x14ac:dyDescent="0.25">
      <c r="J1101" s="5"/>
    </row>
    <row r="1102" spans="10:10" x14ac:dyDescent="0.25">
      <c r="J1102" s="5"/>
    </row>
    <row r="1103" spans="10:10" x14ac:dyDescent="0.25">
      <c r="J1103" s="5"/>
    </row>
    <row r="1104" spans="10:10" x14ac:dyDescent="0.25">
      <c r="J1104" s="5"/>
    </row>
    <row r="1105" spans="10:10" x14ac:dyDescent="0.25">
      <c r="J1105" s="5"/>
    </row>
    <row r="1106" spans="10:10" x14ac:dyDescent="0.25">
      <c r="J1106" s="5"/>
    </row>
    <row r="1107" spans="10:10" x14ac:dyDescent="0.25">
      <c r="J1107" s="5"/>
    </row>
    <row r="1108" spans="10:10" x14ac:dyDescent="0.25">
      <c r="J1108" s="5"/>
    </row>
    <row r="1109" spans="10:10" x14ac:dyDescent="0.25">
      <c r="J1109" s="5"/>
    </row>
    <row r="1110" spans="10:10" x14ac:dyDescent="0.25">
      <c r="J1110" s="5"/>
    </row>
    <row r="1111" spans="10:10" x14ac:dyDescent="0.25">
      <c r="J1111" s="5"/>
    </row>
    <row r="1112" spans="10:10" x14ac:dyDescent="0.25">
      <c r="J1112" s="5"/>
    </row>
    <row r="1113" spans="10:10" x14ac:dyDescent="0.25">
      <c r="J1113" s="5"/>
    </row>
    <row r="1114" spans="10:10" x14ac:dyDescent="0.25">
      <c r="J1114" s="5"/>
    </row>
    <row r="1115" spans="10:10" x14ac:dyDescent="0.25">
      <c r="J1115" s="5"/>
    </row>
    <row r="1116" spans="10:10" x14ac:dyDescent="0.25">
      <c r="J1116" s="5"/>
    </row>
    <row r="1117" spans="10:10" x14ac:dyDescent="0.25">
      <c r="J1117" s="5"/>
    </row>
    <row r="1118" spans="10:10" x14ac:dyDescent="0.25">
      <c r="J1118" s="5"/>
    </row>
    <row r="1119" spans="10:10" x14ac:dyDescent="0.25">
      <c r="J1119" s="5"/>
    </row>
    <row r="1120" spans="10:10" x14ac:dyDescent="0.25">
      <c r="J1120" s="5"/>
    </row>
    <row r="1121" spans="10:10" x14ac:dyDescent="0.25">
      <c r="J1121" s="5"/>
    </row>
    <row r="1122" spans="10:10" x14ac:dyDescent="0.25">
      <c r="J1122" s="5"/>
    </row>
    <row r="1123" spans="10:10" x14ac:dyDescent="0.25">
      <c r="J1123" s="5"/>
    </row>
    <row r="1124" spans="10:10" x14ac:dyDescent="0.25">
      <c r="J1124" s="5"/>
    </row>
    <row r="1125" spans="10:10" x14ac:dyDescent="0.25">
      <c r="J1125" s="5"/>
    </row>
    <row r="1126" spans="10:10" x14ac:dyDescent="0.25">
      <c r="J1126" s="5"/>
    </row>
    <row r="1127" spans="10:10" x14ac:dyDescent="0.25">
      <c r="J1127" s="5"/>
    </row>
    <row r="1128" spans="10:10" x14ac:dyDescent="0.25">
      <c r="J1128" s="5"/>
    </row>
    <row r="1129" spans="10:10" x14ac:dyDescent="0.25">
      <c r="J1129" s="5"/>
    </row>
    <row r="1130" spans="10:10" x14ac:dyDescent="0.25">
      <c r="J1130" s="5"/>
    </row>
    <row r="1131" spans="10:10" x14ac:dyDescent="0.25">
      <c r="J1131" s="5"/>
    </row>
    <row r="1132" spans="10:10" x14ac:dyDescent="0.25">
      <c r="J1132" s="5"/>
    </row>
    <row r="1133" spans="10:10" x14ac:dyDescent="0.25">
      <c r="J1133" s="5"/>
    </row>
    <row r="1134" spans="10:10" x14ac:dyDescent="0.25">
      <c r="J1134" s="5"/>
    </row>
    <row r="1135" spans="10:10" x14ac:dyDescent="0.25">
      <c r="J1135" s="5"/>
    </row>
    <row r="1136" spans="10:10" x14ac:dyDescent="0.25">
      <c r="J1136" s="5"/>
    </row>
    <row r="1137" spans="10:10" x14ac:dyDescent="0.25">
      <c r="J1137" s="5"/>
    </row>
    <row r="1138" spans="10:10" x14ac:dyDescent="0.25">
      <c r="J1138" s="5"/>
    </row>
    <row r="1139" spans="10:10" x14ac:dyDescent="0.25">
      <c r="J1139" s="5"/>
    </row>
    <row r="1140" spans="10:10" x14ac:dyDescent="0.25">
      <c r="J1140" s="5"/>
    </row>
    <row r="1141" spans="10:10" x14ac:dyDescent="0.25">
      <c r="J1141" s="5"/>
    </row>
    <row r="1142" spans="10:10" x14ac:dyDescent="0.25">
      <c r="J1142" s="5"/>
    </row>
    <row r="1143" spans="10:10" x14ac:dyDescent="0.25">
      <c r="J1143" s="5"/>
    </row>
    <row r="1144" spans="10:10" x14ac:dyDescent="0.25">
      <c r="J1144" s="5"/>
    </row>
    <row r="1145" spans="10:10" x14ac:dyDescent="0.25">
      <c r="J1145" s="5"/>
    </row>
    <row r="1146" spans="10:10" x14ac:dyDescent="0.25">
      <c r="J1146" s="5"/>
    </row>
    <row r="1147" spans="10:10" x14ac:dyDescent="0.25">
      <c r="J1147" s="5"/>
    </row>
    <row r="1148" spans="10:10" x14ac:dyDescent="0.25">
      <c r="J1148" s="5"/>
    </row>
    <row r="1149" spans="10:10" x14ac:dyDescent="0.25">
      <c r="J1149" s="5"/>
    </row>
    <row r="1150" spans="10:10" x14ac:dyDescent="0.25">
      <c r="J1150" s="5"/>
    </row>
    <row r="1151" spans="10:10" x14ac:dyDescent="0.25">
      <c r="J1151" s="5"/>
    </row>
    <row r="1152" spans="10:10" x14ac:dyDescent="0.25">
      <c r="J1152" s="5"/>
    </row>
    <row r="1153" spans="10:10" x14ac:dyDescent="0.25">
      <c r="J1153" s="5"/>
    </row>
    <row r="1154" spans="10:10" x14ac:dyDescent="0.25">
      <c r="J1154" s="5"/>
    </row>
    <row r="1155" spans="10:10" x14ac:dyDescent="0.25">
      <c r="J1155" s="5"/>
    </row>
    <row r="1156" spans="10:10" x14ac:dyDescent="0.25">
      <c r="J1156" s="5"/>
    </row>
    <row r="1157" spans="10:10" x14ac:dyDescent="0.25">
      <c r="J1157" s="5"/>
    </row>
    <row r="1158" spans="10:10" x14ac:dyDescent="0.25">
      <c r="J1158" s="5"/>
    </row>
    <row r="1159" spans="10:10" x14ac:dyDescent="0.25">
      <c r="J1159" s="5"/>
    </row>
    <row r="1160" spans="10:10" x14ac:dyDescent="0.25">
      <c r="J1160" s="5"/>
    </row>
    <row r="1161" spans="10:10" x14ac:dyDescent="0.25">
      <c r="J1161" s="5"/>
    </row>
    <row r="1162" spans="10:10" x14ac:dyDescent="0.25">
      <c r="J1162" s="5"/>
    </row>
    <row r="1163" spans="10:10" x14ac:dyDescent="0.25">
      <c r="J1163" s="5"/>
    </row>
    <row r="1164" spans="10:10" x14ac:dyDescent="0.25">
      <c r="J1164" s="5"/>
    </row>
    <row r="1165" spans="10:10" x14ac:dyDescent="0.25">
      <c r="J1165" s="5"/>
    </row>
    <row r="1166" spans="10:10" x14ac:dyDescent="0.25">
      <c r="J1166" s="5"/>
    </row>
    <row r="1167" spans="10:10" x14ac:dyDescent="0.25">
      <c r="J1167" s="5"/>
    </row>
    <row r="1168" spans="10:10" x14ac:dyDescent="0.25">
      <c r="J1168" s="5"/>
    </row>
    <row r="1169" spans="10:10" x14ac:dyDescent="0.25">
      <c r="J1169" s="5"/>
    </row>
    <row r="1170" spans="10:10" x14ac:dyDescent="0.25">
      <c r="J1170" s="5"/>
    </row>
    <row r="1171" spans="10:10" x14ac:dyDescent="0.25">
      <c r="J1171" s="5"/>
    </row>
    <row r="1172" spans="10:10" x14ac:dyDescent="0.25">
      <c r="J1172" s="5"/>
    </row>
    <row r="1173" spans="10:10" x14ac:dyDescent="0.25">
      <c r="J1173" s="5"/>
    </row>
    <row r="1174" spans="10:10" x14ac:dyDescent="0.25">
      <c r="J1174" s="5"/>
    </row>
    <row r="1175" spans="10:10" x14ac:dyDescent="0.25">
      <c r="J1175" s="5"/>
    </row>
    <row r="1176" spans="10:10" x14ac:dyDescent="0.25">
      <c r="J1176" s="5"/>
    </row>
    <row r="1177" spans="10:10" x14ac:dyDescent="0.25">
      <c r="J1177" s="5"/>
    </row>
    <row r="1178" spans="10:10" x14ac:dyDescent="0.25">
      <c r="J1178" s="5"/>
    </row>
    <row r="1179" spans="10:10" x14ac:dyDescent="0.25">
      <c r="J1179" s="5"/>
    </row>
    <row r="1180" spans="10:10" x14ac:dyDescent="0.25">
      <c r="J1180" s="5"/>
    </row>
    <row r="1181" spans="10:10" x14ac:dyDescent="0.25">
      <c r="J1181" s="5"/>
    </row>
    <row r="1182" spans="10:10" x14ac:dyDescent="0.25">
      <c r="J1182" s="5"/>
    </row>
    <row r="1183" spans="10:10" x14ac:dyDescent="0.25">
      <c r="J1183" s="5"/>
    </row>
    <row r="1184" spans="10:10" x14ac:dyDescent="0.25">
      <c r="J1184" s="5"/>
    </row>
    <row r="1185" spans="10:10" x14ac:dyDescent="0.25">
      <c r="J1185" s="5"/>
    </row>
    <row r="1186" spans="10:10" x14ac:dyDescent="0.25">
      <c r="J1186" s="5"/>
    </row>
    <row r="1187" spans="10:10" x14ac:dyDescent="0.25">
      <c r="J1187" s="5"/>
    </row>
    <row r="1188" spans="10:10" x14ac:dyDescent="0.25">
      <c r="J1188" s="5"/>
    </row>
    <row r="1189" spans="10:10" x14ac:dyDescent="0.25">
      <c r="J1189" s="5"/>
    </row>
    <row r="1190" spans="10:10" x14ac:dyDescent="0.25">
      <c r="J1190" s="5"/>
    </row>
    <row r="1191" spans="10:10" x14ac:dyDescent="0.25">
      <c r="J1191" s="5"/>
    </row>
    <row r="1192" spans="10:10" x14ac:dyDescent="0.25">
      <c r="J1192" s="5"/>
    </row>
    <row r="1193" spans="10:10" x14ac:dyDescent="0.25">
      <c r="J1193" s="5"/>
    </row>
    <row r="1194" spans="10:10" x14ac:dyDescent="0.25">
      <c r="J1194" s="5"/>
    </row>
    <row r="1195" spans="10:10" x14ac:dyDescent="0.25">
      <c r="J1195" s="5"/>
    </row>
    <row r="1196" spans="10:10" x14ac:dyDescent="0.25">
      <c r="J1196" s="5"/>
    </row>
    <row r="1197" spans="10:10" x14ac:dyDescent="0.25">
      <c r="J1197" s="5"/>
    </row>
    <row r="1198" spans="10:10" x14ac:dyDescent="0.25">
      <c r="J1198" s="5"/>
    </row>
    <row r="1199" spans="10:10" x14ac:dyDescent="0.25">
      <c r="J1199" s="5"/>
    </row>
    <row r="1200" spans="10:10" x14ac:dyDescent="0.25">
      <c r="J1200" s="5"/>
    </row>
    <row r="1201" spans="10:10" x14ac:dyDescent="0.25">
      <c r="J1201" s="5"/>
    </row>
    <row r="1202" spans="10:10" x14ac:dyDescent="0.25">
      <c r="J1202" s="5"/>
    </row>
    <row r="1203" spans="10:10" x14ac:dyDescent="0.25">
      <c r="J1203" s="5"/>
    </row>
    <row r="1204" spans="10:10" x14ac:dyDescent="0.25">
      <c r="J1204" s="5"/>
    </row>
    <row r="1205" spans="10:10" x14ac:dyDescent="0.25">
      <c r="J1205" s="5"/>
    </row>
    <row r="1206" spans="10:10" x14ac:dyDescent="0.25">
      <c r="J1206" s="5"/>
    </row>
    <row r="1207" spans="10:10" x14ac:dyDescent="0.25">
      <c r="J1207" s="5"/>
    </row>
    <row r="1208" spans="10:10" x14ac:dyDescent="0.25">
      <c r="J1208" s="5"/>
    </row>
    <row r="1209" spans="10:10" x14ac:dyDescent="0.25">
      <c r="J1209" s="5"/>
    </row>
    <row r="1210" spans="10:10" x14ac:dyDescent="0.25">
      <c r="J1210" s="5"/>
    </row>
    <row r="1211" spans="10:10" x14ac:dyDescent="0.25">
      <c r="J1211" s="5"/>
    </row>
    <row r="1212" spans="10:10" x14ac:dyDescent="0.25">
      <c r="J1212" s="5"/>
    </row>
    <row r="1213" spans="10:10" x14ac:dyDescent="0.25">
      <c r="J1213" s="5"/>
    </row>
    <row r="1214" spans="10:10" x14ac:dyDescent="0.25">
      <c r="J1214" s="5"/>
    </row>
    <row r="1215" spans="10:10" x14ac:dyDescent="0.25">
      <c r="J1215" s="5"/>
    </row>
    <row r="1216" spans="10:10" x14ac:dyDescent="0.25">
      <c r="J1216" s="5"/>
    </row>
    <row r="1217" spans="10:10" x14ac:dyDescent="0.25">
      <c r="J1217" s="5"/>
    </row>
    <row r="1218" spans="10:10" x14ac:dyDescent="0.25">
      <c r="J1218" s="5"/>
    </row>
    <row r="1219" spans="10:10" x14ac:dyDescent="0.25">
      <c r="J1219" s="5"/>
    </row>
    <row r="1220" spans="10:10" x14ac:dyDescent="0.25">
      <c r="J1220" s="5"/>
    </row>
    <row r="1221" spans="10:10" x14ac:dyDescent="0.25">
      <c r="J1221" s="5"/>
    </row>
    <row r="1222" spans="10:10" x14ac:dyDescent="0.25">
      <c r="J1222" s="5"/>
    </row>
    <row r="1223" spans="10:10" x14ac:dyDescent="0.25">
      <c r="J1223" s="5"/>
    </row>
    <row r="1224" spans="10:10" x14ac:dyDescent="0.25">
      <c r="J1224" s="5"/>
    </row>
    <row r="1225" spans="10:10" x14ac:dyDescent="0.25">
      <c r="J1225" s="5"/>
    </row>
    <row r="1226" spans="10:10" x14ac:dyDescent="0.25">
      <c r="J1226" s="5"/>
    </row>
    <row r="1227" spans="10:10" x14ac:dyDescent="0.25">
      <c r="J1227" s="5"/>
    </row>
    <row r="1228" spans="10:10" x14ac:dyDescent="0.25">
      <c r="J1228" s="5"/>
    </row>
    <row r="1229" spans="10:10" x14ac:dyDescent="0.25">
      <c r="J1229" s="5"/>
    </row>
    <row r="1230" spans="10:10" x14ac:dyDescent="0.25">
      <c r="J1230" s="5"/>
    </row>
    <row r="1231" spans="10:10" x14ac:dyDescent="0.25">
      <c r="J1231" s="5"/>
    </row>
    <row r="1232" spans="10:10" x14ac:dyDescent="0.25">
      <c r="J1232" s="5"/>
    </row>
    <row r="1233" spans="10:10" x14ac:dyDescent="0.25">
      <c r="J1233" s="5"/>
    </row>
    <row r="1234" spans="10:10" x14ac:dyDescent="0.25">
      <c r="J1234" s="5"/>
    </row>
    <row r="1235" spans="10:10" x14ac:dyDescent="0.25">
      <c r="J1235" s="5"/>
    </row>
    <row r="1236" spans="10:10" x14ac:dyDescent="0.25">
      <c r="J1236" s="5"/>
    </row>
    <row r="1237" spans="10:10" x14ac:dyDescent="0.25">
      <c r="J1237" s="5"/>
    </row>
    <row r="1238" spans="10:10" x14ac:dyDescent="0.25">
      <c r="J1238" s="5"/>
    </row>
    <row r="1239" spans="10:10" x14ac:dyDescent="0.25">
      <c r="J1239" s="5"/>
    </row>
    <row r="1240" spans="10:10" x14ac:dyDescent="0.25">
      <c r="J1240" s="5"/>
    </row>
    <row r="1241" spans="10:10" x14ac:dyDescent="0.25">
      <c r="J1241" s="5"/>
    </row>
    <row r="1242" spans="10:10" x14ac:dyDescent="0.25">
      <c r="J1242" s="5"/>
    </row>
    <row r="1243" spans="10:10" x14ac:dyDescent="0.25">
      <c r="J1243" s="5"/>
    </row>
    <row r="1244" spans="10:10" x14ac:dyDescent="0.25">
      <c r="J1244" s="5"/>
    </row>
    <row r="1245" spans="10:10" x14ac:dyDescent="0.25">
      <c r="J1245" s="5"/>
    </row>
    <row r="1246" spans="10:10" x14ac:dyDescent="0.25">
      <c r="J1246" s="5"/>
    </row>
    <row r="1247" spans="10:10" x14ac:dyDescent="0.25">
      <c r="J1247" s="5"/>
    </row>
    <row r="1248" spans="10:10" x14ac:dyDescent="0.25">
      <c r="J1248" s="5"/>
    </row>
    <row r="1249" spans="10:10" x14ac:dyDescent="0.25">
      <c r="J1249" s="5"/>
    </row>
    <row r="1250" spans="10:10" x14ac:dyDescent="0.25">
      <c r="J1250" s="5"/>
    </row>
    <row r="1251" spans="10:10" x14ac:dyDescent="0.25">
      <c r="J1251" s="5"/>
    </row>
    <row r="1252" spans="10:10" x14ac:dyDescent="0.25">
      <c r="J1252" s="5"/>
    </row>
    <row r="1253" spans="10:10" x14ac:dyDescent="0.25">
      <c r="J1253" s="5"/>
    </row>
    <row r="1254" spans="10:10" x14ac:dyDescent="0.25">
      <c r="J1254" s="5"/>
    </row>
    <row r="1255" spans="10:10" x14ac:dyDescent="0.25">
      <c r="J1255" s="5"/>
    </row>
    <row r="1256" spans="10:10" x14ac:dyDescent="0.25">
      <c r="J1256" s="5"/>
    </row>
    <row r="1257" spans="10:10" x14ac:dyDescent="0.25">
      <c r="J1257" s="5"/>
    </row>
    <row r="1258" spans="10:10" x14ac:dyDescent="0.25">
      <c r="J1258" s="5"/>
    </row>
    <row r="1259" spans="10:10" x14ac:dyDescent="0.25">
      <c r="J1259" s="5"/>
    </row>
    <row r="1260" spans="10:10" x14ac:dyDescent="0.25">
      <c r="J1260" s="5"/>
    </row>
    <row r="1261" spans="10:10" x14ac:dyDescent="0.25">
      <c r="J1261" s="5"/>
    </row>
    <row r="1262" spans="10:10" x14ac:dyDescent="0.25">
      <c r="J1262" s="5"/>
    </row>
    <row r="1263" spans="10:10" x14ac:dyDescent="0.25">
      <c r="J1263" s="5"/>
    </row>
    <row r="1264" spans="10:10" x14ac:dyDescent="0.25">
      <c r="J1264" s="5"/>
    </row>
    <row r="1265" spans="10:10" x14ac:dyDescent="0.25">
      <c r="J1265" s="5"/>
    </row>
    <row r="1266" spans="10:10" x14ac:dyDescent="0.25">
      <c r="J1266" s="5"/>
    </row>
    <row r="1267" spans="10:10" x14ac:dyDescent="0.25">
      <c r="J1267" s="5"/>
    </row>
    <row r="1268" spans="10:10" x14ac:dyDescent="0.25">
      <c r="J1268" s="5"/>
    </row>
    <row r="1269" spans="10:10" x14ac:dyDescent="0.25">
      <c r="J1269" s="5"/>
    </row>
    <row r="1270" spans="10:10" x14ac:dyDescent="0.25">
      <c r="J1270" s="5"/>
    </row>
    <row r="1271" spans="10:10" x14ac:dyDescent="0.25">
      <c r="J1271" s="5"/>
    </row>
    <row r="1272" spans="10:10" x14ac:dyDescent="0.25">
      <c r="J1272" s="5"/>
    </row>
    <row r="1273" spans="10:10" x14ac:dyDescent="0.25">
      <c r="J1273" s="5"/>
    </row>
    <row r="1274" spans="10:10" x14ac:dyDescent="0.25">
      <c r="J1274" s="5"/>
    </row>
    <row r="1275" spans="10:10" x14ac:dyDescent="0.25">
      <c r="J1275" s="5"/>
    </row>
    <row r="1276" spans="10:10" x14ac:dyDescent="0.25">
      <c r="J1276" s="5"/>
    </row>
    <row r="1277" spans="10:10" x14ac:dyDescent="0.25">
      <c r="J1277" s="5"/>
    </row>
    <row r="1278" spans="10:10" x14ac:dyDescent="0.25">
      <c r="J1278" s="5"/>
    </row>
    <row r="1279" spans="10:10" x14ac:dyDescent="0.25">
      <c r="J1279" s="5"/>
    </row>
    <row r="1280" spans="10:10" x14ac:dyDescent="0.25">
      <c r="J1280" s="5"/>
    </row>
    <row r="1281" spans="10:10" x14ac:dyDescent="0.25">
      <c r="J1281" s="5"/>
    </row>
    <row r="1282" spans="10:10" x14ac:dyDescent="0.25">
      <c r="J1282" s="5"/>
    </row>
    <row r="1283" spans="10:10" x14ac:dyDescent="0.25">
      <c r="J1283" s="5"/>
    </row>
    <row r="1284" spans="10:10" x14ac:dyDescent="0.25">
      <c r="J1284" s="5"/>
    </row>
    <row r="1285" spans="10:10" x14ac:dyDescent="0.25">
      <c r="J1285" s="5"/>
    </row>
    <row r="1286" spans="10:10" x14ac:dyDescent="0.25">
      <c r="J1286" s="5"/>
    </row>
    <row r="1287" spans="10:10" x14ac:dyDescent="0.25">
      <c r="J1287" s="5"/>
    </row>
    <row r="1288" spans="10:10" x14ac:dyDescent="0.25">
      <c r="J1288" s="5"/>
    </row>
    <row r="1289" spans="10:10" x14ac:dyDescent="0.25">
      <c r="J1289" s="5"/>
    </row>
    <row r="1290" spans="10:10" x14ac:dyDescent="0.25">
      <c r="J1290" s="5"/>
    </row>
    <row r="1291" spans="10:10" x14ac:dyDescent="0.25">
      <c r="J1291" s="5"/>
    </row>
    <row r="1292" spans="10:10" x14ac:dyDescent="0.25">
      <c r="J1292" s="5"/>
    </row>
    <row r="1293" spans="10:10" x14ac:dyDescent="0.25">
      <c r="J1293" s="5"/>
    </row>
    <row r="1294" spans="10:10" x14ac:dyDescent="0.25">
      <c r="J1294" s="5"/>
    </row>
    <row r="1295" spans="10:10" x14ac:dyDescent="0.25">
      <c r="J1295" s="5"/>
    </row>
    <row r="1296" spans="10:10" x14ac:dyDescent="0.25">
      <c r="J1296" s="5"/>
    </row>
    <row r="1297" spans="10:10" x14ac:dyDescent="0.25">
      <c r="J1297" s="5"/>
    </row>
    <row r="1298" spans="10:10" x14ac:dyDescent="0.25">
      <c r="J1298" s="5"/>
    </row>
    <row r="1299" spans="10:10" x14ac:dyDescent="0.25">
      <c r="J1299" s="5"/>
    </row>
    <row r="1300" spans="10:10" x14ac:dyDescent="0.25">
      <c r="J1300" s="5"/>
    </row>
    <row r="1301" spans="10:10" x14ac:dyDescent="0.25">
      <c r="J1301" s="5"/>
    </row>
    <row r="1302" spans="10:10" x14ac:dyDescent="0.25">
      <c r="J1302" s="5"/>
    </row>
    <row r="1303" spans="10:10" x14ac:dyDescent="0.25">
      <c r="J1303" s="5"/>
    </row>
    <row r="1304" spans="10:10" x14ac:dyDescent="0.25">
      <c r="J1304" s="5"/>
    </row>
    <row r="1305" spans="10:10" x14ac:dyDescent="0.25">
      <c r="J1305" s="5"/>
    </row>
    <row r="1306" spans="10:10" x14ac:dyDescent="0.25">
      <c r="J1306" s="5"/>
    </row>
    <row r="1307" spans="10:10" x14ac:dyDescent="0.25">
      <c r="J1307" s="5"/>
    </row>
    <row r="1308" spans="10:10" x14ac:dyDescent="0.25">
      <c r="J1308" s="5"/>
    </row>
    <row r="1309" spans="10:10" x14ac:dyDescent="0.25">
      <c r="J1309" s="5"/>
    </row>
    <row r="1310" spans="10:10" x14ac:dyDescent="0.25">
      <c r="J1310" s="5"/>
    </row>
    <row r="1311" spans="10:10" x14ac:dyDescent="0.25">
      <c r="J1311" s="5"/>
    </row>
    <row r="1312" spans="10:10" x14ac:dyDescent="0.25">
      <c r="J1312" s="5"/>
    </row>
    <row r="1313" spans="10:10" x14ac:dyDescent="0.25">
      <c r="J1313" s="5"/>
    </row>
    <row r="1314" spans="10:10" x14ac:dyDescent="0.25">
      <c r="J1314" s="5"/>
    </row>
    <row r="1315" spans="10:10" x14ac:dyDescent="0.25">
      <c r="J1315" s="5"/>
    </row>
    <row r="1316" spans="10:10" x14ac:dyDescent="0.25">
      <c r="J1316" s="5"/>
    </row>
    <row r="1317" spans="10:10" x14ac:dyDescent="0.25">
      <c r="J1317" s="5"/>
    </row>
    <row r="1318" spans="10:10" x14ac:dyDescent="0.25">
      <c r="J1318" s="5"/>
    </row>
    <row r="1319" spans="10:10" x14ac:dyDescent="0.25">
      <c r="J1319" s="5"/>
    </row>
    <row r="1320" spans="10:10" x14ac:dyDescent="0.25">
      <c r="J1320" s="5"/>
    </row>
    <row r="1321" spans="10:10" x14ac:dyDescent="0.25">
      <c r="J1321" s="5"/>
    </row>
    <row r="1322" spans="10:10" x14ac:dyDescent="0.25">
      <c r="J1322" s="5"/>
    </row>
    <row r="1323" spans="10:10" x14ac:dyDescent="0.25">
      <c r="J1323" s="5"/>
    </row>
    <row r="1324" spans="10:10" x14ac:dyDescent="0.25">
      <c r="J1324" s="5"/>
    </row>
    <row r="1325" spans="10:10" x14ac:dyDescent="0.25">
      <c r="J1325" s="5"/>
    </row>
    <row r="1326" spans="10:10" x14ac:dyDescent="0.25">
      <c r="J1326" s="5"/>
    </row>
    <row r="1327" spans="10:10" x14ac:dyDescent="0.25">
      <c r="J1327" s="5"/>
    </row>
    <row r="1328" spans="10:10" x14ac:dyDescent="0.25">
      <c r="J1328" s="5"/>
    </row>
    <row r="1329" spans="10:10" x14ac:dyDescent="0.25">
      <c r="J1329" s="5"/>
    </row>
    <row r="1330" spans="10:10" x14ac:dyDescent="0.25">
      <c r="J1330" s="5"/>
    </row>
    <row r="1331" spans="10:10" x14ac:dyDescent="0.25">
      <c r="J1331" s="5"/>
    </row>
    <row r="1332" spans="10:10" x14ac:dyDescent="0.25">
      <c r="J1332" s="5"/>
    </row>
    <row r="1333" spans="10:10" x14ac:dyDescent="0.25">
      <c r="J1333" s="5"/>
    </row>
    <row r="1334" spans="10:10" x14ac:dyDescent="0.25">
      <c r="J1334" s="5"/>
    </row>
    <row r="1335" spans="10:10" x14ac:dyDescent="0.25">
      <c r="J1335" s="5"/>
    </row>
    <row r="1336" spans="10:10" x14ac:dyDescent="0.25">
      <c r="J1336" s="5"/>
    </row>
    <row r="1337" spans="10:10" x14ac:dyDescent="0.25">
      <c r="J1337" s="5"/>
    </row>
    <row r="1338" spans="10:10" x14ac:dyDescent="0.25">
      <c r="J1338" s="5"/>
    </row>
    <row r="1339" spans="10:10" x14ac:dyDescent="0.25">
      <c r="J1339" s="5"/>
    </row>
    <row r="1340" spans="10:10" x14ac:dyDescent="0.25">
      <c r="J1340" s="5"/>
    </row>
    <row r="1341" spans="10:10" x14ac:dyDescent="0.25">
      <c r="J1341" s="5"/>
    </row>
    <row r="1342" spans="10:10" x14ac:dyDescent="0.25">
      <c r="J1342" s="5"/>
    </row>
    <row r="1343" spans="10:10" x14ac:dyDescent="0.25">
      <c r="J1343" s="5"/>
    </row>
    <row r="1344" spans="10:10" x14ac:dyDescent="0.25">
      <c r="J1344" s="5"/>
    </row>
    <row r="1345" spans="10:10" x14ac:dyDescent="0.25">
      <c r="J1345" s="5"/>
    </row>
    <row r="1346" spans="10:10" x14ac:dyDescent="0.25">
      <c r="J1346" s="5"/>
    </row>
    <row r="1347" spans="10:10" x14ac:dyDescent="0.25">
      <c r="J1347" s="5"/>
    </row>
    <row r="1348" spans="10:10" x14ac:dyDescent="0.25">
      <c r="J1348" s="5"/>
    </row>
    <row r="1349" spans="10:10" x14ac:dyDescent="0.25">
      <c r="J1349" s="5"/>
    </row>
    <row r="1350" spans="10:10" x14ac:dyDescent="0.25">
      <c r="J1350" s="5"/>
    </row>
    <row r="1351" spans="10:10" x14ac:dyDescent="0.25">
      <c r="J1351" s="5"/>
    </row>
    <row r="1352" spans="10:10" x14ac:dyDescent="0.25">
      <c r="J1352" s="5"/>
    </row>
    <row r="1353" spans="10:10" x14ac:dyDescent="0.25">
      <c r="J1353" s="5"/>
    </row>
    <row r="1354" spans="10:10" x14ac:dyDescent="0.25">
      <c r="J1354" s="5"/>
    </row>
    <row r="1355" spans="10:10" x14ac:dyDescent="0.25">
      <c r="J1355" s="5"/>
    </row>
    <row r="1356" spans="10:10" x14ac:dyDescent="0.25">
      <c r="J1356" s="5"/>
    </row>
    <row r="1357" spans="10:10" x14ac:dyDescent="0.25">
      <c r="J1357" s="5"/>
    </row>
    <row r="1358" spans="10:10" x14ac:dyDescent="0.25">
      <c r="J1358" s="5"/>
    </row>
    <row r="1359" spans="10:10" x14ac:dyDescent="0.25">
      <c r="J1359" s="5"/>
    </row>
    <row r="1360" spans="10:10" x14ac:dyDescent="0.25">
      <c r="J1360" s="5"/>
    </row>
    <row r="1361" spans="10:10" x14ac:dyDescent="0.25">
      <c r="J1361" s="5"/>
    </row>
    <row r="1362" spans="10:10" x14ac:dyDescent="0.25">
      <c r="J1362" s="5"/>
    </row>
    <row r="1363" spans="10:10" x14ac:dyDescent="0.25">
      <c r="J1363" s="5"/>
    </row>
    <row r="1364" spans="10:10" x14ac:dyDescent="0.25">
      <c r="J1364" s="5"/>
    </row>
    <row r="1365" spans="10:10" x14ac:dyDescent="0.25">
      <c r="J1365" s="5"/>
    </row>
    <row r="1366" spans="10:10" x14ac:dyDescent="0.25">
      <c r="J1366" s="5"/>
    </row>
    <row r="1367" spans="10:10" x14ac:dyDescent="0.25">
      <c r="J1367" s="5"/>
    </row>
    <row r="1368" spans="10:10" x14ac:dyDescent="0.25">
      <c r="J1368" s="5"/>
    </row>
    <row r="1369" spans="10:10" x14ac:dyDescent="0.25">
      <c r="J1369" s="5"/>
    </row>
    <row r="1370" spans="10:10" x14ac:dyDescent="0.25">
      <c r="J1370" s="5"/>
    </row>
    <row r="1371" spans="10:10" x14ac:dyDescent="0.25">
      <c r="J1371" s="5"/>
    </row>
    <row r="1372" spans="10:10" x14ac:dyDescent="0.25">
      <c r="J1372" s="5"/>
    </row>
    <row r="1373" spans="10:10" x14ac:dyDescent="0.25">
      <c r="J1373" s="5"/>
    </row>
    <row r="1374" spans="10:10" x14ac:dyDescent="0.25">
      <c r="J1374" s="5"/>
    </row>
    <row r="1375" spans="10:10" x14ac:dyDescent="0.25">
      <c r="J1375" s="5"/>
    </row>
    <row r="1376" spans="10:10" x14ac:dyDescent="0.25">
      <c r="J1376" s="5"/>
    </row>
    <row r="1377" spans="10:10" x14ac:dyDescent="0.25">
      <c r="J1377" s="5"/>
    </row>
    <row r="1378" spans="10:10" x14ac:dyDescent="0.25">
      <c r="J1378" s="5"/>
    </row>
    <row r="1379" spans="10:10" x14ac:dyDescent="0.25">
      <c r="J1379" s="5"/>
    </row>
    <row r="1380" spans="10:10" x14ac:dyDescent="0.25">
      <c r="J1380" s="5"/>
    </row>
    <row r="1381" spans="10:10" x14ac:dyDescent="0.25">
      <c r="J1381" s="5"/>
    </row>
    <row r="1382" spans="10:10" x14ac:dyDescent="0.25">
      <c r="J1382" s="5"/>
    </row>
    <row r="1383" spans="10:10" x14ac:dyDescent="0.25">
      <c r="J1383" s="5"/>
    </row>
    <row r="1384" spans="10:10" x14ac:dyDescent="0.25">
      <c r="J1384" s="5"/>
    </row>
    <row r="1385" spans="10:10" x14ac:dyDescent="0.25">
      <c r="J1385" s="5"/>
    </row>
    <row r="1386" spans="10:10" x14ac:dyDescent="0.25">
      <c r="J1386" s="5"/>
    </row>
    <row r="1387" spans="10:10" x14ac:dyDescent="0.25">
      <c r="J1387" s="5"/>
    </row>
    <row r="1388" spans="10:10" x14ac:dyDescent="0.25">
      <c r="J1388" s="5"/>
    </row>
    <row r="1389" spans="10:10" x14ac:dyDescent="0.25">
      <c r="J1389" s="5"/>
    </row>
    <row r="1390" spans="10:10" x14ac:dyDescent="0.25">
      <c r="J1390" s="5"/>
    </row>
    <row r="1391" spans="10:10" x14ac:dyDescent="0.25">
      <c r="J1391" s="5"/>
    </row>
    <row r="1392" spans="10:10" x14ac:dyDescent="0.25">
      <c r="J1392" s="5"/>
    </row>
    <row r="1393" spans="10:10" x14ac:dyDescent="0.25">
      <c r="J1393" s="5"/>
    </row>
    <row r="1394" spans="10:10" x14ac:dyDescent="0.25">
      <c r="J1394" s="5"/>
    </row>
    <row r="1395" spans="10:10" x14ac:dyDescent="0.25">
      <c r="J1395" s="5"/>
    </row>
    <row r="1396" spans="10:10" x14ac:dyDescent="0.25">
      <c r="J1396" s="5"/>
    </row>
    <row r="1397" spans="10:10" x14ac:dyDescent="0.25">
      <c r="J1397" s="5"/>
    </row>
    <row r="1398" spans="10:10" x14ac:dyDescent="0.25">
      <c r="J1398" s="5"/>
    </row>
    <row r="1399" spans="10:10" x14ac:dyDescent="0.25">
      <c r="J1399" s="5"/>
    </row>
    <row r="1400" spans="10:10" x14ac:dyDescent="0.25">
      <c r="J1400" s="5"/>
    </row>
    <row r="1401" spans="10:10" x14ac:dyDescent="0.25">
      <c r="J1401" s="5"/>
    </row>
    <row r="1402" spans="10:10" x14ac:dyDescent="0.25">
      <c r="J1402" s="5"/>
    </row>
    <row r="1403" spans="10:10" x14ac:dyDescent="0.25">
      <c r="J1403" s="5"/>
    </row>
    <row r="1404" spans="10:10" x14ac:dyDescent="0.25">
      <c r="J1404" s="5"/>
    </row>
    <row r="1405" spans="10:10" x14ac:dyDescent="0.25">
      <c r="J1405" s="5"/>
    </row>
    <row r="1406" spans="10:10" x14ac:dyDescent="0.25">
      <c r="J1406" s="5"/>
    </row>
    <row r="1407" spans="10:10" x14ac:dyDescent="0.25">
      <c r="J1407" s="5"/>
    </row>
    <row r="1408" spans="10:10" x14ac:dyDescent="0.25">
      <c r="J1408" s="5"/>
    </row>
    <row r="1409" spans="10:10" x14ac:dyDescent="0.25">
      <c r="J1409" s="5"/>
    </row>
    <row r="1410" spans="10:10" x14ac:dyDescent="0.25">
      <c r="J1410" s="5"/>
    </row>
    <row r="1411" spans="10:10" x14ac:dyDescent="0.25">
      <c r="J1411" s="5"/>
    </row>
    <row r="1412" spans="10:10" x14ac:dyDescent="0.25">
      <c r="J1412" s="5"/>
    </row>
    <row r="1413" spans="10:10" x14ac:dyDescent="0.25">
      <c r="J1413" s="5"/>
    </row>
    <row r="1414" spans="10:10" x14ac:dyDescent="0.25">
      <c r="J1414" s="5"/>
    </row>
    <row r="1415" spans="10:10" x14ac:dyDescent="0.25">
      <c r="J1415" s="5"/>
    </row>
    <row r="1416" spans="10:10" x14ac:dyDescent="0.25">
      <c r="J1416" s="5"/>
    </row>
    <row r="1417" spans="10:10" x14ac:dyDescent="0.25">
      <c r="J1417" s="5"/>
    </row>
    <row r="1418" spans="10:10" x14ac:dyDescent="0.25">
      <c r="J1418" s="5"/>
    </row>
    <row r="1419" spans="10:10" x14ac:dyDescent="0.25">
      <c r="J1419" s="5"/>
    </row>
    <row r="1420" spans="10:10" x14ac:dyDescent="0.25">
      <c r="J1420" s="5"/>
    </row>
    <row r="1421" spans="10:10" x14ac:dyDescent="0.25">
      <c r="J1421" s="5"/>
    </row>
    <row r="1422" spans="10:10" x14ac:dyDescent="0.25">
      <c r="J1422" s="5"/>
    </row>
    <row r="1423" spans="10:10" x14ac:dyDescent="0.25">
      <c r="J1423" s="5"/>
    </row>
    <row r="1424" spans="10:10" x14ac:dyDescent="0.25">
      <c r="J1424" s="5"/>
    </row>
    <row r="1425" spans="10:10" x14ac:dyDescent="0.25">
      <c r="J1425" s="5"/>
    </row>
    <row r="1426" spans="10:10" x14ac:dyDescent="0.25">
      <c r="J1426" s="5"/>
    </row>
    <row r="1427" spans="10:10" x14ac:dyDescent="0.25">
      <c r="J1427" s="5"/>
    </row>
    <row r="1428" spans="10:10" x14ac:dyDescent="0.25">
      <c r="J1428" s="5"/>
    </row>
    <row r="1429" spans="10:10" x14ac:dyDescent="0.25">
      <c r="J1429" s="5"/>
    </row>
    <row r="1430" spans="10:10" x14ac:dyDescent="0.25">
      <c r="J1430" s="5"/>
    </row>
    <row r="1431" spans="10:10" x14ac:dyDescent="0.25">
      <c r="J1431" s="5"/>
    </row>
    <row r="1432" spans="10:10" x14ac:dyDescent="0.25">
      <c r="J1432" s="5"/>
    </row>
    <row r="1433" spans="10:10" x14ac:dyDescent="0.25">
      <c r="J1433" s="5"/>
    </row>
    <row r="1434" spans="10:10" x14ac:dyDescent="0.25">
      <c r="J1434" s="5"/>
    </row>
    <row r="1435" spans="10:10" x14ac:dyDescent="0.25">
      <c r="J1435" s="5"/>
    </row>
    <row r="1436" spans="10:10" x14ac:dyDescent="0.25">
      <c r="J1436" s="5"/>
    </row>
    <row r="1437" spans="10:10" x14ac:dyDescent="0.25">
      <c r="J1437" s="5"/>
    </row>
    <row r="1438" spans="10:10" x14ac:dyDescent="0.25">
      <c r="J1438" s="5"/>
    </row>
    <row r="1439" spans="10:10" x14ac:dyDescent="0.25">
      <c r="J1439" s="5"/>
    </row>
    <row r="1440" spans="10:10" x14ac:dyDescent="0.25">
      <c r="J1440" s="5"/>
    </row>
    <row r="1441" spans="10:10" x14ac:dyDescent="0.25">
      <c r="J1441" s="5"/>
    </row>
    <row r="1442" spans="10:10" x14ac:dyDescent="0.25">
      <c r="J1442" s="5"/>
    </row>
    <row r="1443" spans="10:10" x14ac:dyDescent="0.25">
      <c r="J1443" s="5"/>
    </row>
    <row r="1444" spans="10:10" x14ac:dyDescent="0.25">
      <c r="J1444" s="5"/>
    </row>
    <row r="1445" spans="10:10" x14ac:dyDescent="0.25">
      <c r="J1445" s="5"/>
    </row>
    <row r="1446" spans="10:10" x14ac:dyDescent="0.25">
      <c r="J1446" s="5"/>
    </row>
    <row r="1447" spans="10:10" x14ac:dyDescent="0.25">
      <c r="J1447" s="5"/>
    </row>
    <row r="1448" spans="10:10" x14ac:dyDescent="0.25">
      <c r="J1448" s="5"/>
    </row>
    <row r="1449" spans="10:10" x14ac:dyDescent="0.25">
      <c r="J1449" s="5"/>
    </row>
    <row r="1450" spans="10:10" x14ac:dyDescent="0.25">
      <c r="J1450" s="5"/>
    </row>
    <row r="1451" spans="10:10" x14ac:dyDescent="0.25">
      <c r="J1451" s="5"/>
    </row>
    <row r="1452" spans="10:10" x14ac:dyDescent="0.25">
      <c r="J1452" s="5"/>
    </row>
    <row r="1453" spans="10:10" x14ac:dyDescent="0.25">
      <c r="J1453" s="5"/>
    </row>
    <row r="1454" spans="10:10" x14ac:dyDescent="0.25">
      <c r="J1454" s="5"/>
    </row>
    <row r="1455" spans="10:10" x14ac:dyDescent="0.25">
      <c r="J1455" s="5"/>
    </row>
    <row r="1456" spans="10:10" x14ac:dyDescent="0.25">
      <c r="J1456" s="5"/>
    </row>
    <row r="1457" spans="10:10" x14ac:dyDescent="0.25">
      <c r="J1457" s="5"/>
    </row>
    <row r="1458" spans="10:10" x14ac:dyDescent="0.25">
      <c r="J1458" s="5"/>
    </row>
    <row r="1459" spans="10:10" x14ac:dyDescent="0.25">
      <c r="J1459" s="5"/>
    </row>
    <row r="1460" spans="10:10" x14ac:dyDescent="0.25">
      <c r="J1460" s="5"/>
    </row>
    <row r="1461" spans="10:10" x14ac:dyDescent="0.25">
      <c r="J1461" s="5"/>
    </row>
    <row r="1462" spans="10:10" x14ac:dyDescent="0.25">
      <c r="J1462" s="5"/>
    </row>
    <row r="1463" spans="10:10" x14ac:dyDescent="0.25">
      <c r="J1463" s="5"/>
    </row>
    <row r="1464" spans="10:10" x14ac:dyDescent="0.25">
      <c r="J1464" s="5"/>
    </row>
    <row r="1465" spans="10:10" x14ac:dyDescent="0.25">
      <c r="J1465" s="5"/>
    </row>
    <row r="1466" spans="10:10" x14ac:dyDescent="0.25">
      <c r="J1466" s="5"/>
    </row>
    <row r="1467" spans="10:10" x14ac:dyDescent="0.25">
      <c r="J1467" s="5"/>
    </row>
    <row r="1468" spans="10:10" x14ac:dyDescent="0.25">
      <c r="J1468" s="5"/>
    </row>
    <row r="1469" spans="10:10" x14ac:dyDescent="0.25">
      <c r="J1469" s="5"/>
    </row>
    <row r="1470" spans="10:10" x14ac:dyDescent="0.25">
      <c r="J1470" s="5"/>
    </row>
    <row r="1471" spans="10:10" x14ac:dyDescent="0.25">
      <c r="J1471" s="5"/>
    </row>
    <row r="1472" spans="10:10" x14ac:dyDescent="0.25">
      <c r="J1472" s="5"/>
    </row>
    <row r="1473" spans="10:10" x14ac:dyDescent="0.25">
      <c r="J1473" s="5"/>
    </row>
    <row r="1474" spans="10:10" x14ac:dyDescent="0.25">
      <c r="J1474" s="5"/>
    </row>
    <row r="1475" spans="10:10" x14ac:dyDescent="0.25">
      <c r="J1475" s="5"/>
    </row>
    <row r="1476" spans="10:10" x14ac:dyDescent="0.25">
      <c r="J1476" s="5"/>
    </row>
    <row r="1477" spans="10:10" x14ac:dyDescent="0.25">
      <c r="J1477" s="5"/>
    </row>
    <row r="1478" spans="10:10" x14ac:dyDescent="0.25">
      <c r="J1478" s="5"/>
    </row>
    <row r="1479" spans="10:10" x14ac:dyDescent="0.25">
      <c r="J1479" s="5"/>
    </row>
    <row r="1480" spans="10:10" x14ac:dyDescent="0.25">
      <c r="J1480" s="5"/>
    </row>
    <row r="1481" spans="10:10" x14ac:dyDescent="0.25">
      <c r="J1481" s="5"/>
    </row>
    <row r="1482" spans="10:10" x14ac:dyDescent="0.25">
      <c r="J1482" s="5"/>
    </row>
    <row r="1483" spans="10:10" x14ac:dyDescent="0.25">
      <c r="J1483" s="5"/>
    </row>
    <row r="1484" spans="10:10" x14ac:dyDescent="0.25">
      <c r="J1484" s="5"/>
    </row>
    <row r="1485" spans="10:10" x14ac:dyDescent="0.25">
      <c r="J1485" s="5"/>
    </row>
    <row r="1486" spans="10:10" x14ac:dyDescent="0.25">
      <c r="J1486" s="5"/>
    </row>
    <row r="1487" spans="10:10" x14ac:dyDescent="0.25">
      <c r="J1487" s="5"/>
    </row>
    <row r="1488" spans="10:10" x14ac:dyDescent="0.25">
      <c r="J1488" s="5"/>
    </row>
    <row r="1489" spans="10:10" x14ac:dyDescent="0.25">
      <c r="J1489" s="5"/>
    </row>
    <row r="1490" spans="10:10" x14ac:dyDescent="0.25">
      <c r="J1490" s="5"/>
    </row>
    <row r="1491" spans="10:10" x14ac:dyDescent="0.25">
      <c r="J1491" s="5"/>
    </row>
    <row r="1492" spans="10:10" x14ac:dyDescent="0.25">
      <c r="J1492" s="5"/>
    </row>
    <row r="1493" spans="10:10" x14ac:dyDescent="0.25">
      <c r="J1493" s="5"/>
    </row>
    <row r="1494" spans="10:10" x14ac:dyDescent="0.25">
      <c r="J1494" s="5"/>
    </row>
    <row r="1495" spans="10:10" x14ac:dyDescent="0.25">
      <c r="J1495" s="5"/>
    </row>
    <row r="1496" spans="10:10" x14ac:dyDescent="0.25">
      <c r="J1496" s="5"/>
    </row>
    <row r="1497" spans="10:10" x14ac:dyDescent="0.25">
      <c r="J1497" s="5"/>
    </row>
    <row r="1498" spans="10:10" x14ac:dyDescent="0.25">
      <c r="J1498" s="5"/>
    </row>
    <row r="1499" spans="10:10" x14ac:dyDescent="0.25">
      <c r="J1499" s="5"/>
    </row>
    <row r="1500" spans="10:10" x14ac:dyDescent="0.25">
      <c r="J1500" s="5"/>
    </row>
    <row r="1501" spans="10:10" x14ac:dyDescent="0.25">
      <c r="J1501" s="5"/>
    </row>
  </sheetData>
  <autoFilter ref="A1:S262" xr:uid="{080B07C6-02E0-4F8D-BE43-75B3FA65D546}">
    <filterColumn colId="13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36582-7BF1-457B-9A99-AA32AEF36947}">
  <dimension ref="A1:S1501"/>
  <sheetViews>
    <sheetView topLeftCell="C1" zoomScale="85" zoomScaleNormal="85" workbookViewId="0">
      <selection activeCell="K1" sqref="K1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4" max="14" width="22.7109375" bestFit="1" customWidth="1"/>
    <col min="16" max="16" width="10.5703125" bestFit="1" customWidth="1"/>
    <col min="17" max="17" width="12.28515625" bestFit="1" customWidth="1"/>
    <col min="18" max="18" width="13.42578125" bestFit="1" customWidth="1"/>
  </cols>
  <sheetData>
    <row r="1" spans="1:19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1815</v>
      </c>
      <c r="N1" t="s">
        <v>1819</v>
      </c>
      <c r="O1" t="s">
        <v>1835</v>
      </c>
      <c r="P1" t="s">
        <v>28</v>
      </c>
      <c r="Q1" s="1" t="s">
        <v>1818</v>
      </c>
      <c r="R1" s="1" t="s">
        <v>4886</v>
      </c>
      <c r="S1" s="1" t="s">
        <v>1834</v>
      </c>
    </row>
    <row r="2" spans="1:19" x14ac:dyDescent="0.25">
      <c r="A2">
        <v>1</v>
      </c>
      <c r="B2" t="s">
        <v>388</v>
      </c>
      <c r="C2" t="s">
        <v>389</v>
      </c>
      <c r="D2" t="s">
        <v>390</v>
      </c>
      <c r="E2" t="s">
        <v>37</v>
      </c>
      <c r="F2" t="s">
        <v>7</v>
      </c>
      <c r="G2" t="s">
        <v>1826</v>
      </c>
      <c r="H2" s="4">
        <v>61.732648599999997</v>
      </c>
      <c r="I2">
        <v>61.153476499999996</v>
      </c>
      <c r="J2" s="5">
        <v>0.57917209999999997</v>
      </c>
      <c r="K2">
        <v>0.94707960000000002</v>
      </c>
      <c r="N2" t="s">
        <v>7</v>
      </c>
      <c r="O2">
        <f>MATCH(N2,F$1:F$1091,0)</f>
        <v>2</v>
      </c>
      <c r="P2">
        <v>99.5</v>
      </c>
      <c r="Q2" s="1">
        <f t="array" aca="1" ref="Q2" ca="1">EXP(AVERAGE(LN(1+INDIRECT("J"&amp;O2):INDIRECT("J"&amp;O3-1)))+ROUND(_xlfn.NORM.S.INV($P$2/100),6)*_xlfn.STDEV.P(LN(1+INDIRECT("J"&amp;O2):INDIRECT("J"&amp;O3-1))))-1</f>
        <v>2.6608768268457248</v>
      </c>
      <c r="R2" s="1">
        <f t="array" aca="1" ref="R2" ca="1">EXP(AVERAGE(LN(1+INDIRECT("K"&amp;O2):INDIRECT("K"&amp;O3-1)))+ROUND(_xlfn.NORM.S.INV($P$2/100),6)*_xlfn.STDEV.P(LN(1+INDIRECT("K"&amp;O2):INDIRECT("K"&amp;O3-1))))-1</f>
        <v>4.6475696283862451</v>
      </c>
      <c r="S2" s="1">
        <f t="array" aca="1" ref="S2" ca="1">EXP(AVERAGE(LN(1+INDIRECT("L"&amp;O2):INDIRECT("L"&amp;O3-1)))+ROUND(_xlfn.NORM.S.INV($P$2/100),6)*_xlfn.STDEV.P(LN(1+INDIRECT("L"&amp;O2):INDIRECT("L"&amp;O3-1))))-1</f>
        <v>0</v>
      </c>
    </row>
    <row r="3" spans="1:19" x14ac:dyDescent="0.25">
      <c r="A3">
        <v>2</v>
      </c>
      <c r="B3" t="s">
        <v>388</v>
      </c>
      <c r="C3" t="s">
        <v>393</v>
      </c>
      <c r="D3" t="s">
        <v>394</v>
      </c>
      <c r="E3" t="s">
        <v>37</v>
      </c>
      <c r="F3" t="s">
        <v>7</v>
      </c>
      <c r="G3" t="s">
        <v>1826</v>
      </c>
      <c r="H3" s="4">
        <v>60.4935537</v>
      </c>
      <c r="I3">
        <v>59.992364000000002</v>
      </c>
      <c r="J3" s="5">
        <v>0.50118969999999996</v>
      </c>
      <c r="K3">
        <v>0.83542249999999996</v>
      </c>
      <c r="N3" t="s">
        <v>8</v>
      </c>
      <c r="O3">
        <f t="shared" ref="O3:O7" si="0">MATCH(N3,F$1:F$1091,0)</f>
        <v>188</v>
      </c>
      <c r="Q3" s="1">
        <f t="array" aca="1" ref="Q3" ca="1">EXP(AVERAGE(LN(1+INDIRECT("J"&amp;O3):INDIRECT("J"&amp;O4-1)))+ROUND(_xlfn.NORM.S.INV($P$2/100),6)*_xlfn.STDEV.P(LN(1+INDIRECT("J"&amp;O3):INDIRECT("J"&amp;O4-1))))-1</f>
        <v>2.4281486524357723</v>
      </c>
      <c r="R3" s="1">
        <f t="array" aca="1" ref="R3" ca="1">EXP(AVERAGE(LN(1+INDIRECT("K"&amp;O3):INDIRECT("K"&amp;O4-1)))+ROUND(_xlfn.NORM.S.INV($P$2/100),6)*_xlfn.STDEV.P(LN(1+INDIRECT("K"&amp;O3):INDIRECT("K"&amp;O4-1))))-1</f>
        <v>4.1895492176985671</v>
      </c>
      <c r="S3" s="1">
        <f t="array" aca="1" ref="S3" ca="1">EXP(AVERAGE(LN(1+INDIRECT("L"&amp;O3):INDIRECT("L"&amp;O4-1)))+ROUND(_xlfn.NORM.S.INV($P$2/100),6)*_xlfn.STDEV.P(LN(1+INDIRECT("L"&amp;O3):INDIRECT("L"&amp;O4-1))))-1</f>
        <v>0</v>
      </c>
    </row>
    <row r="4" spans="1:19" x14ac:dyDescent="0.25">
      <c r="A4">
        <v>3</v>
      </c>
      <c r="B4" t="s">
        <v>388</v>
      </c>
      <c r="C4" t="s">
        <v>397</v>
      </c>
      <c r="D4" t="s">
        <v>398</v>
      </c>
      <c r="E4" t="s">
        <v>37</v>
      </c>
      <c r="F4" t="s">
        <v>7</v>
      </c>
      <c r="G4" t="s">
        <v>1826</v>
      </c>
      <c r="H4" s="4">
        <v>62.425393999999997</v>
      </c>
      <c r="I4">
        <v>59.645127899999999</v>
      </c>
      <c r="J4" s="5">
        <v>2.7802661</v>
      </c>
      <c r="K4">
        <v>4.6613464999999996</v>
      </c>
      <c r="N4" t="s">
        <v>9</v>
      </c>
      <c r="O4">
        <f t="shared" si="0"/>
        <v>355</v>
      </c>
      <c r="Q4" s="1">
        <f t="array" aca="1" ref="Q4" ca="1">EXP(AVERAGE(LN(1+INDIRECT("J"&amp;O4):INDIRECT("J"&amp;O5-1)))+ROUND(_xlfn.NORM.S.INV($P$2/100),6)*_xlfn.STDEV.P(LN(1+INDIRECT("J"&amp;O4):INDIRECT("J"&amp;O5-1))))-1</f>
        <v>2.6974212268895066</v>
      </c>
      <c r="R4" s="1">
        <f t="array" aca="1" ref="R4" ca="1">EXP(AVERAGE(LN(1+INDIRECT("K"&amp;O4):INDIRECT("K"&amp;O5-1)))+ROUND(_xlfn.NORM.S.INV($P$2/100),6)*_xlfn.STDEV.P(LN(1+INDIRECT("K"&amp;O4):INDIRECT("K"&amp;O5-1))))-1</f>
        <v>4.6926792273106299</v>
      </c>
      <c r="S4" s="1">
        <f t="array" aca="1" ref="S4" ca="1">EXP(AVERAGE(LN(1+INDIRECT("L"&amp;O4):INDIRECT("L"&amp;O5-1)))+ROUND(_xlfn.NORM.S.INV($P$2/100),6)*_xlfn.STDEV.P(LN(1+INDIRECT("L"&amp;O4):INDIRECT("L"&amp;O5-1))))-1</f>
        <v>0</v>
      </c>
    </row>
    <row r="5" spans="1:19" x14ac:dyDescent="0.25">
      <c r="A5">
        <v>4</v>
      </c>
      <c r="B5" t="s">
        <v>388</v>
      </c>
      <c r="C5" t="s">
        <v>403</v>
      </c>
      <c r="D5" t="s">
        <v>404</v>
      </c>
      <c r="E5" t="s">
        <v>37</v>
      </c>
      <c r="F5" t="s">
        <v>7</v>
      </c>
      <c r="G5" t="s">
        <v>1826</v>
      </c>
      <c r="H5" s="4">
        <v>60.167433600000003</v>
      </c>
      <c r="I5">
        <v>62.054199799999999</v>
      </c>
      <c r="J5" s="5">
        <v>1.8867662000000001</v>
      </c>
      <c r="K5">
        <v>3.0405133000000002</v>
      </c>
      <c r="N5" t="s">
        <v>10</v>
      </c>
      <c r="O5">
        <f t="shared" si="0"/>
        <v>547</v>
      </c>
      <c r="Q5" s="1">
        <f t="array" aca="1" ref="Q5" ca="1">EXP(AVERAGE(LN(1+INDIRECT("J"&amp;O5):INDIRECT("J"&amp;O6-1)))+ROUND(_xlfn.NORM.S.INV($P$2/100),6)*_xlfn.STDEV.P(LN(1+INDIRECT("J"&amp;O5):INDIRECT("J"&amp;O6-1))))-1</f>
        <v>2.3742466081541607</v>
      </c>
      <c r="R5" s="1">
        <f t="array" aca="1" ref="R5" ca="1">EXP(AVERAGE(LN(1+INDIRECT("K"&amp;O5):INDIRECT("K"&amp;O6-1)))+ROUND(_xlfn.NORM.S.INV($P$2/100),6)*_xlfn.STDEV.P(LN(1+INDIRECT("K"&amp;O5):INDIRECT("K"&amp;O6-1))))-1</f>
        <v>4.1031825824227255</v>
      </c>
      <c r="S5" s="1">
        <f t="array" aca="1" ref="S5" ca="1">EXP(AVERAGE(LN(1+INDIRECT("L"&amp;O5):INDIRECT("L"&amp;O6-1)))+ROUND(_xlfn.NORM.S.INV($P$2/100),6)*_xlfn.STDEV.P(LN(1+INDIRECT("L"&amp;O5):INDIRECT("L"&amp;O6-1))))-1</f>
        <v>0</v>
      </c>
    </row>
    <row r="6" spans="1:19" x14ac:dyDescent="0.25">
      <c r="A6">
        <v>5</v>
      </c>
      <c r="B6" t="s">
        <v>388</v>
      </c>
      <c r="C6" t="s">
        <v>413</v>
      </c>
      <c r="D6" t="s">
        <v>414</v>
      </c>
      <c r="E6" t="s">
        <v>37</v>
      </c>
      <c r="F6" t="s">
        <v>7</v>
      </c>
      <c r="G6" t="s">
        <v>1826</v>
      </c>
      <c r="H6" s="4">
        <v>62.230459699999997</v>
      </c>
      <c r="I6">
        <v>61.186696900000001</v>
      </c>
      <c r="J6" s="5">
        <v>1.0437628000000001</v>
      </c>
      <c r="K6">
        <v>1.7058656000000001</v>
      </c>
      <c r="N6" t="s">
        <v>11</v>
      </c>
      <c r="O6">
        <f t="shared" si="0"/>
        <v>725</v>
      </c>
      <c r="Q6" s="1">
        <f t="array" aca="1" ref="Q6" ca="1">EXP(AVERAGE(LN(1+INDIRECT("J"&amp;O6):INDIRECT("J"&amp;O7-1)))+ROUND(_xlfn.NORM.S.INV($P$2/100),6)*_xlfn.STDEV.P(LN(1+INDIRECT("J"&amp;O6):INDIRECT("J"&amp;O7-1))))-1</f>
        <v>2.7683691470932543</v>
      </c>
      <c r="R6" s="1">
        <f t="array" aca="1" ref="R6" ca="1">EXP(AVERAGE(LN(1+INDIRECT("K"&amp;O6):INDIRECT("K"&amp;O7-1)))+ROUND(_xlfn.NORM.S.INV($P$2/100),6)*_xlfn.STDEV.P(LN(1+INDIRECT("K"&amp;O6):INDIRECT("K"&amp;O7-1))))-1</f>
        <v>4.8806984759841594</v>
      </c>
      <c r="S6" s="1">
        <f t="array" aca="1" ref="S6" ca="1">EXP(AVERAGE(LN(1+INDIRECT("L"&amp;O6):INDIRECT("L"&amp;O7-1)))+ROUND(_xlfn.NORM.S.INV($P$2/100),6)*_xlfn.STDEV.P(LN(1+INDIRECT("L"&amp;O6):INDIRECT("L"&amp;O7-1))))-1</f>
        <v>0</v>
      </c>
    </row>
    <row r="7" spans="1:19" x14ac:dyDescent="0.25">
      <c r="A7">
        <v>6</v>
      </c>
      <c r="B7" t="s">
        <v>388</v>
      </c>
      <c r="C7" t="s">
        <v>415</v>
      </c>
      <c r="D7" t="s">
        <v>416</v>
      </c>
      <c r="E7" t="s">
        <v>37</v>
      </c>
      <c r="F7" t="s">
        <v>7</v>
      </c>
      <c r="G7" t="s">
        <v>1826</v>
      </c>
      <c r="H7" s="4">
        <v>61.462115699999998</v>
      </c>
      <c r="I7">
        <v>62.230459699999997</v>
      </c>
      <c r="J7" s="5">
        <v>0.76834400000000003</v>
      </c>
      <c r="K7">
        <v>1.2346751</v>
      </c>
      <c r="N7" t="s">
        <v>12</v>
      </c>
      <c r="O7">
        <f t="shared" si="0"/>
        <v>899</v>
      </c>
      <c r="Q7" s="1">
        <f t="array" aca="1" ref="Q7" ca="1">EXP(AVERAGE(LN(1+INDIRECT("J"&amp;O7):INDIRECT("J"&amp;O8-1)))+ROUND(_xlfn.NORM.S.INV($P$2/100),6)*_xlfn.STDEV.P(LN(1+INDIRECT("J"&amp;O7):INDIRECT("J"&amp;O8-1))))-1</f>
        <v>2.5590625807848975</v>
      </c>
      <c r="R7" s="1">
        <f t="array" aca="1" ref="R7" ca="1">EXP(AVERAGE(LN(1+INDIRECT("K"&amp;O7):INDIRECT("K"&amp;O8-1)))+ROUND(_xlfn.NORM.S.INV($P$2/100),6)*_xlfn.STDEV.P(LN(1+INDIRECT("K"&amp;O7):INDIRECT("K"&amp;O8-1))))-1</f>
        <v>4.4401387681046423</v>
      </c>
      <c r="S7" s="1">
        <f t="array" aca="1" ref="S7" ca="1">EXP(AVERAGE(LN(1+INDIRECT("L"&amp;O7):INDIRECT("L"&amp;O8-1)))+ROUND(_xlfn.NORM.S.INV($P$2/100),6)*_xlfn.STDEV.P(LN(1+INDIRECT("L"&amp;O7):INDIRECT("L"&amp;O8-1))))-1</f>
        <v>0</v>
      </c>
    </row>
    <row r="8" spans="1:19" x14ac:dyDescent="0.25">
      <c r="A8">
        <v>7</v>
      </c>
      <c r="B8" t="s">
        <v>388</v>
      </c>
      <c r="C8" t="s">
        <v>419</v>
      </c>
      <c r="D8" t="s">
        <v>420</v>
      </c>
      <c r="E8" t="s">
        <v>37</v>
      </c>
      <c r="F8" t="s">
        <v>7</v>
      </c>
      <c r="G8" t="s">
        <v>1826</v>
      </c>
      <c r="H8" s="4">
        <v>61.271740999999999</v>
      </c>
      <c r="I8">
        <v>61.619446000000003</v>
      </c>
      <c r="J8" s="5">
        <v>0.34770499999999999</v>
      </c>
      <c r="K8">
        <v>0.56427799999999995</v>
      </c>
      <c r="O8">
        <v>1092</v>
      </c>
    </row>
    <row r="9" spans="1:19" x14ac:dyDescent="0.25">
      <c r="A9">
        <v>8</v>
      </c>
      <c r="B9" t="s">
        <v>388</v>
      </c>
      <c r="C9" t="s">
        <v>431</v>
      </c>
      <c r="D9" t="s">
        <v>432</v>
      </c>
      <c r="E9" t="s">
        <v>37</v>
      </c>
      <c r="F9" t="s">
        <v>7</v>
      </c>
      <c r="G9" t="s">
        <v>1826</v>
      </c>
      <c r="H9" s="4">
        <v>59.7742006</v>
      </c>
      <c r="I9">
        <v>62.496505399999997</v>
      </c>
      <c r="J9" s="5">
        <v>2.7223047999999999</v>
      </c>
      <c r="K9">
        <v>4.3559311999999997</v>
      </c>
    </row>
    <row r="10" spans="1:19" x14ac:dyDescent="0.25">
      <c r="A10">
        <v>9</v>
      </c>
      <c r="B10" t="s">
        <v>388</v>
      </c>
      <c r="C10" t="s">
        <v>433</v>
      </c>
      <c r="D10" t="s">
        <v>434</v>
      </c>
      <c r="E10" t="s">
        <v>37</v>
      </c>
      <c r="F10" t="s">
        <v>7</v>
      </c>
      <c r="G10" t="s">
        <v>1826</v>
      </c>
      <c r="H10" s="4">
        <v>60.880175100000002</v>
      </c>
      <c r="I10">
        <v>59.7742006</v>
      </c>
      <c r="J10" s="5">
        <v>1.1059745000000001</v>
      </c>
      <c r="K10">
        <v>1.8502539</v>
      </c>
    </row>
    <row r="11" spans="1:19" x14ac:dyDescent="0.25">
      <c r="A11">
        <v>10</v>
      </c>
      <c r="B11" t="s">
        <v>388</v>
      </c>
      <c r="C11" t="s">
        <v>439</v>
      </c>
      <c r="D11" t="s">
        <v>440</v>
      </c>
      <c r="E11" t="s">
        <v>37</v>
      </c>
      <c r="F11" t="s">
        <v>7</v>
      </c>
      <c r="G11" t="s">
        <v>1826</v>
      </c>
      <c r="H11" s="4">
        <v>60.212644400000002</v>
      </c>
      <c r="I11">
        <v>61.813350499999999</v>
      </c>
      <c r="J11" s="5">
        <v>1.6007061</v>
      </c>
      <c r="K11">
        <v>2.5895798999999999</v>
      </c>
    </row>
    <row r="12" spans="1:19" x14ac:dyDescent="0.25">
      <c r="A12">
        <v>11</v>
      </c>
      <c r="B12" t="s">
        <v>388</v>
      </c>
      <c r="C12" t="s">
        <v>443</v>
      </c>
      <c r="D12" t="s">
        <v>444</v>
      </c>
      <c r="E12" t="s">
        <v>37</v>
      </c>
      <c r="F12" t="s">
        <v>7</v>
      </c>
      <c r="G12" t="s">
        <v>1826</v>
      </c>
      <c r="H12" s="4">
        <v>61.3779951</v>
      </c>
      <c r="I12">
        <v>60.3084554</v>
      </c>
      <c r="J12" s="5">
        <v>1.0695397</v>
      </c>
      <c r="K12">
        <v>1.7734490000000001</v>
      </c>
    </row>
    <row r="13" spans="1:19" x14ac:dyDescent="0.25">
      <c r="A13">
        <v>12</v>
      </c>
      <c r="B13" t="s">
        <v>388</v>
      </c>
      <c r="C13" t="s">
        <v>445</v>
      </c>
      <c r="D13" t="s">
        <v>446</v>
      </c>
      <c r="E13" t="s">
        <v>37</v>
      </c>
      <c r="F13" t="s">
        <v>7</v>
      </c>
      <c r="G13" t="s">
        <v>1826</v>
      </c>
      <c r="H13" s="4">
        <v>62.944588699999997</v>
      </c>
      <c r="I13">
        <v>61.3779951</v>
      </c>
      <c r="J13" s="5">
        <v>1.5665936</v>
      </c>
      <c r="K13">
        <v>2.5523701000000001</v>
      </c>
    </row>
    <row r="14" spans="1:19" x14ac:dyDescent="0.25">
      <c r="A14">
        <v>13</v>
      </c>
      <c r="B14" t="s">
        <v>388</v>
      </c>
      <c r="C14" t="s">
        <v>461</v>
      </c>
      <c r="D14" t="s">
        <v>462</v>
      </c>
      <c r="E14" t="s">
        <v>37</v>
      </c>
      <c r="F14" t="s">
        <v>7</v>
      </c>
      <c r="G14" t="s">
        <v>1826</v>
      </c>
      <c r="H14" s="4">
        <v>61.123431400000001</v>
      </c>
      <c r="I14">
        <v>60.580273499999997</v>
      </c>
      <c r="J14" s="5">
        <v>0.54315789999999997</v>
      </c>
      <c r="K14">
        <v>0.89659199999999994</v>
      </c>
    </row>
    <row r="15" spans="1:19" x14ac:dyDescent="0.25">
      <c r="A15">
        <v>14</v>
      </c>
      <c r="B15" t="s">
        <v>388</v>
      </c>
      <c r="C15" t="s">
        <v>463</v>
      </c>
      <c r="D15" t="s">
        <v>464</v>
      </c>
      <c r="E15" t="s">
        <v>37</v>
      </c>
      <c r="F15" t="s">
        <v>7</v>
      </c>
      <c r="G15" t="s">
        <v>1826</v>
      </c>
      <c r="H15" s="4">
        <v>59.785389199999997</v>
      </c>
      <c r="I15">
        <v>61.123431400000001</v>
      </c>
      <c r="J15" s="5">
        <v>1.3380422000000001</v>
      </c>
      <c r="K15">
        <v>2.1890822999999999</v>
      </c>
    </row>
    <row r="16" spans="1:19" x14ac:dyDescent="0.25">
      <c r="A16">
        <v>15</v>
      </c>
      <c r="B16" t="s">
        <v>388</v>
      </c>
      <c r="C16" t="s">
        <v>471</v>
      </c>
      <c r="D16" t="s">
        <v>472</v>
      </c>
      <c r="E16" t="s">
        <v>37</v>
      </c>
      <c r="F16" t="s">
        <v>7</v>
      </c>
      <c r="G16" t="s">
        <v>1826</v>
      </c>
      <c r="H16" s="4">
        <v>60.702705600000002</v>
      </c>
      <c r="I16">
        <v>60.452409199999998</v>
      </c>
      <c r="J16" s="5">
        <v>0.25029639999999997</v>
      </c>
      <c r="K16">
        <v>0.41403879999999998</v>
      </c>
    </row>
    <row r="17" spans="1:11" x14ac:dyDescent="0.25">
      <c r="A17">
        <v>16</v>
      </c>
      <c r="B17" t="s">
        <v>388</v>
      </c>
      <c r="C17" t="s">
        <v>483</v>
      </c>
      <c r="D17" t="s">
        <v>484</v>
      </c>
      <c r="E17" t="s">
        <v>37</v>
      </c>
      <c r="F17" t="s">
        <v>7</v>
      </c>
      <c r="G17" t="s">
        <v>1826</v>
      </c>
      <c r="H17" s="4">
        <v>60.961121900000002</v>
      </c>
      <c r="I17">
        <v>62.378487499999999</v>
      </c>
      <c r="J17" s="5">
        <v>1.4173655999999999</v>
      </c>
      <c r="K17">
        <v>2.2722026</v>
      </c>
    </row>
    <row r="18" spans="1:11" x14ac:dyDescent="0.25">
      <c r="A18">
        <v>17</v>
      </c>
      <c r="B18" t="s">
        <v>388</v>
      </c>
      <c r="C18" t="s">
        <v>493</v>
      </c>
      <c r="D18" t="s">
        <v>494</v>
      </c>
      <c r="E18" t="s">
        <v>37</v>
      </c>
      <c r="F18" t="s">
        <v>7</v>
      </c>
      <c r="G18" t="s">
        <v>1826</v>
      </c>
      <c r="H18" s="4">
        <v>61.803000400000002</v>
      </c>
      <c r="I18">
        <v>60.155726799999997</v>
      </c>
      <c r="J18" s="5">
        <v>1.6472735999999999</v>
      </c>
      <c r="K18">
        <v>2.7383487999999998</v>
      </c>
    </row>
    <row r="19" spans="1:11" x14ac:dyDescent="0.25">
      <c r="A19">
        <v>18</v>
      </c>
      <c r="B19" t="s">
        <v>388</v>
      </c>
      <c r="C19" t="s">
        <v>495</v>
      </c>
      <c r="D19" t="s">
        <v>496</v>
      </c>
      <c r="E19" t="s">
        <v>37</v>
      </c>
      <c r="F19" t="s">
        <v>7</v>
      </c>
      <c r="G19" t="s">
        <v>1826</v>
      </c>
      <c r="H19" s="4">
        <v>60.116245399999997</v>
      </c>
      <c r="I19">
        <v>61.803000400000002</v>
      </c>
      <c r="J19" s="5">
        <v>1.686755</v>
      </c>
      <c r="K19">
        <v>2.7292445000000001</v>
      </c>
    </row>
    <row r="20" spans="1:11" x14ac:dyDescent="0.25">
      <c r="A20">
        <v>19</v>
      </c>
      <c r="B20" t="s">
        <v>388</v>
      </c>
      <c r="C20" t="s">
        <v>501</v>
      </c>
      <c r="D20" t="s">
        <v>502</v>
      </c>
      <c r="E20" t="s">
        <v>37</v>
      </c>
      <c r="F20" t="s">
        <v>7</v>
      </c>
      <c r="G20" t="s">
        <v>1826</v>
      </c>
      <c r="H20" s="4">
        <v>61.940677899999997</v>
      </c>
      <c r="I20">
        <v>62.7647251</v>
      </c>
      <c r="J20" s="5">
        <v>0.82404719999999998</v>
      </c>
      <c r="K20">
        <v>1.3129145</v>
      </c>
    </row>
    <row r="21" spans="1:11" x14ac:dyDescent="0.25">
      <c r="A21">
        <v>20</v>
      </c>
      <c r="B21" t="s">
        <v>388</v>
      </c>
      <c r="C21" t="s">
        <v>507</v>
      </c>
      <c r="D21" t="s">
        <v>508</v>
      </c>
      <c r="E21" t="s">
        <v>37</v>
      </c>
      <c r="F21" t="s">
        <v>7</v>
      </c>
      <c r="G21" t="s">
        <v>1826</v>
      </c>
      <c r="H21" s="4">
        <v>60.507340999999997</v>
      </c>
      <c r="I21">
        <v>62.6111772</v>
      </c>
      <c r="J21" s="5">
        <v>2.1038361999999999</v>
      </c>
      <c r="K21">
        <v>3.3601606999999998</v>
      </c>
    </row>
    <row r="22" spans="1:11" x14ac:dyDescent="0.25">
      <c r="A22">
        <v>21</v>
      </c>
      <c r="B22" t="s">
        <v>388</v>
      </c>
      <c r="C22" t="s">
        <v>523</v>
      </c>
      <c r="D22" t="s">
        <v>524</v>
      </c>
      <c r="E22" t="s">
        <v>37</v>
      </c>
      <c r="F22" t="s">
        <v>7</v>
      </c>
      <c r="G22" t="s">
        <v>1826</v>
      </c>
      <c r="H22" s="4">
        <v>61.978418099999999</v>
      </c>
      <c r="I22">
        <v>60.264767999999997</v>
      </c>
      <c r="J22" s="5">
        <v>1.7136501</v>
      </c>
      <c r="K22">
        <v>2.8435355000000002</v>
      </c>
    </row>
    <row r="23" spans="1:11" x14ac:dyDescent="0.25">
      <c r="A23">
        <v>22</v>
      </c>
      <c r="B23" t="s">
        <v>388</v>
      </c>
      <c r="C23" t="s">
        <v>525</v>
      </c>
      <c r="D23" t="s">
        <v>526</v>
      </c>
      <c r="E23" t="s">
        <v>37</v>
      </c>
      <c r="F23" t="s">
        <v>7</v>
      </c>
      <c r="G23" t="s">
        <v>1826</v>
      </c>
      <c r="H23" s="4">
        <v>61.442321700000001</v>
      </c>
      <c r="I23">
        <v>61.978418099999999</v>
      </c>
      <c r="J23" s="5">
        <v>0.53609640000000003</v>
      </c>
      <c r="K23">
        <v>0.86497270000000004</v>
      </c>
    </row>
    <row r="24" spans="1:11" x14ac:dyDescent="0.25">
      <c r="A24">
        <v>23</v>
      </c>
      <c r="B24" t="s">
        <v>388</v>
      </c>
      <c r="C24" t="s">
        <v>535</v>
      </c>
      <c r="D24" t="s">
        <v>536</v>
      </c>
      <c r="E24" t="s">
        <v>37</v>
      </c>
      <c r="F24" t="s">
        <v>7</v>
      </c>
      <c r="G24" t="s">
        <v>1826</v>
      </c>
      <c r="H24" s="4">
        <v>60.522043500000002</v>
      </c>
      <c r="I24">
        <v>60.546496900000001</v>
      </c>
      <c r="J24" s="5">
        <v>2.44534E-2</v>
      </c>
      <c r="K24">
        <v>4.0387800000000001E-2</v>
      </c>
    </row>
    <row r="25" spans="1:11" x14ac:dyDescent="0.25">
      <c r="A25">
        <v>24</v>
      </c>
      <c r="B25" t="s">
        <v>388</v>
      </c>
      <c r="C25" t="s">
        <v>537</v>
      </c>
      <c r="D25" t="s">
        <v>538</v>
      </c>
      <c r="E25" t="s">
        <v>37</v>
      </c>
      <c r="F25" t="s">
        <v>7</v>
      </c>
      <c r="G25" t="s">
        <v>1826</v>
      </c>
      <c r="H25" s="4">
        <v>61.749096299999998</v>
      </c>
      <c r="I25">
        <v>60.522043500000002</v>
      </c>
      <c r="J25" s="5">
        <v>1.2270528000000001</v>
      </c>
      <c r="K25">
        <v>2.0274477000000002</v>
      </c>
    </row>
    <row r="26" spans="1:11" x14ac:dyDescent="0.25">
      <c r="A26">
        <v>25</v>
      </c>
      <c r="B26" t="s">
        <v>388</v>
      </c>
      <c r="C26" t="s">
        <v>539</v>
      </c>
      <c r="D26" t="s">
        <v>540</v>
      </c>
      <c r="E26" t="s">
        <v>37</v>
      </c>
      <c r="F26" t="s">
        <v>7</v>
      </c>
      <c r="G26" t="s">
        <v>1826</v>
      </c>
      <c r="H26" s="4">
        <v>59.654680599999999</v>
      </c>
      <c r="I26">
        <v>61.749096299999998</v>
      </c>
      <c r="J26" s="5">
        <v>2.0944156999999999</v>
      </c>
      <c r="K26">
        <v>3.3918159999999999</v>
      </c>
    </row>
    <row r="27" spans="1:11" x14ac:dyDescent="0.25">
      <c r="A27">
        <v>26</v>
      </c>
      <c r="B27" t="s">
        <v>388</v>
      </c>
      <c r="C27" t="s">
        <v>549</v>
      </c>
      <c r="D27" t="s">
        <v>550</v>
      </c>
      <c r="E27" t="s">
        <v>37</v>
      </c>
      <c r="F27" t="s">
        <v>7</v>
      </c>
      <c r="G27" t="s">
        <v>1826</v>
      </c>
      <c r="H27" s="4">
        <v>61.959235900000003</v>
      </c>
      <c r="I27">
        <v>60.317741300000002</v>
      </c>
      <c r="J27" s="5">
        <v>1.6414945999999999</v>
      </c>
      <c r="K27">
        <v>2.7214125999999998</v>
      </c>
    </row>
    <row r="28" spans="1:11" x14ac:dyDescent="0.25">
      <c r="A28">
        <v>27</v>
      </c>
      <c r="B28" t="s">
        <v>388</v>
      </c>
      <c r="C28" t="s">
        <v>553</v>
      </c>
      <c r="D28" t="s">
        <v>554</v>
      </c>
      <c r="E28" t="s">
        <v>37</v>
      </c>
      <c r="F28" t="s">
        <v>7</v>
      </c>
      <c r="G28" t="s">
        <v>1826</v>
      </c>
      <c r="H28" s="4">
        <v>61.630383999999999</v>
      </c>
      <c r="I28">
        <v>61.959235900000003</v>
      </c>
      <c r="J28" s="5">
        <v>0.32885189999999997</v>
      </c>
      <c r="K28">
        <v>0.53075530000000004</v>
      </c>
    </row>
    <row r="29" spans="1:11" x14ac:dyDescent="0.25">
      <c r="A29">
        <v>28</v>
      </c>
      <c r="B29" t="s">
        <v>388</v>
      </c>
      <c r="C29" t="s">
        <v>565</v>
      </c>
      <c r="D29" t="s">
        <v>566</v>
      </c>
      <c r="E29" t="s">
        <v>37</v>
      </c>
      <c r="F29" t="s">
        <v>7</v>
      </c>
      <c r="G29" t="s">
        <v>1826</v>
      </c>
      <c r="H29" s="4">
        <v>61.298299900000004</v>
      </c>
      <c r="I29">
        <v>59.656726300000003</v>
      </c>
      <c r="J29" s="5">
        <v>1.6415736000000001</v>
      </c>
      <c r="K29">
        <v>2.7516991000000002</v>
      </c>
    </row>
    <row r="30" spans="1:11" x14ac:dyDescent="0.25">
      <c r="A30">
        <v>29</v>
      </c>
      <c r="B30" t="s">
        <v>388</v>
      </c>
      <c r="C30" t="s">
        <v>571</v>
      </c>
      <c r="D30" t="s">
        <v>572</v>
      </c>
      <c r="E30" t="s">
        <v>37</v>
      </c>
      <c r="F30" t="s">
        <v>7</v>
      </c>
      <c r="G30" t="s">
        <v>1826</v>
      </c>
      <c r="H30" s="4">
        <v>62.592050700000001</v>
      </c>
      <c r="I30">
        <v>61.636401900000003</v>
      </c>
      <c r="J30" s="5">
        <v>0.95564879999999996</v>
      </c>
      <c r="K30">
        <v>1.5504617000000001</v>
      </c>
    </row>
    <row r="31" spans="1:11" x14ac:dyDescent="0.25">
      <c r="A31">
        <v>30</v>
      </c>
      <c r="B31" t="s">
        <v>388</v>
      </c>
      <c r="C31" t="s">
        <v>579</v>
      </c>
      <c r="D31" t="s">
        <v>580</v>
      </c>
      <c r="E31" t="s">
        <v>37</v>
      </c>
      <c r="F31" t="s">
        <v>7</v>
      </c>
      <c r="G31" t="s">
        <v>1826</v>
      </c>
      <c r="H31" s="4">
        <v>61.076709600000001</v>
      </c>
      <c r="I31">
        <v>62.836951399999997</v>
      </c>
      <c r="J31" s="5">
        <v>1.7602418</v>
      </c>
      <c r="K31">
        <v>2.8012845</v>
      </c>
    </row>
    <row r="32" spans="1:11" x14ac:dyDescent="0.25">
      <c r="A32">
        <v>31</v>
      </c>
      <c r="B32" t="s">
        <v>388</v>
      </c>
      <c r="C32" t="s">
        <v>591</v>
      </c>
      <c r="D32" t="s">
        <v>592</v>
      </c>
      <c r="E32" t="s">
        <v>37</v>
      </c>
      <c r="F32" t="s">
        <v>7</v>
      </c>
      <c r="G32" t="s">
        <v>1826</v>
      </c>
      <c r="H32" s="4">
        <v>62.164317500000003</v>
      </c>
      <c r="I32">
        <v>62.069122200000002</v>
      </c>
      <c r="J32" s="5">
        <v>9.5195299999999997E-2</v>
      </c>
      <c r="K32">
        <v>0.1533698</v>
      </c>
    </row>
    <row r="33" spans="1:11" x14ac:dyDescent="0.25">
      <c r="A33">
        <v>32</v>
      </c>
      <c r="B33" t="s">
        <v>388</v>
      </c>
      <c r="C33" t="s">
        <v>623</v>
      </c>
      <c r="D33" t="s">
        <v>624</v>
      </c>
      <c r="E33" t="s">
        <v>37</v>
      </c>
      <c r="F33" t="s">
        <v>7</v>
      </c>
      <c r="G33" t="s">
        <v>1826</v>
      </c>
      <c r="H33" s="4">
        <v>59.817469600000003</v>
      </c>
      <c r="I33">
        <v>60.6738122</v>
      </c>
      <c r="J33" s="5">
        <v>0.85634259999999995</v>
      </c>
      <c r="K33">
        <v>1.4113875</v>
      </c>
    </row>
    <row r="34" spans="1:11" x14ac:dyDescent="0.25">
      <c r="A34">
        <v>33</v>
      </c>
      <c r="B34" t="s">
        <v>388</v>
      </c>
      <c r="C34" t="s">
        <v>635</v>
      </c>
      <c r="D34" t="s">
        <v>636</v>
      </c>
      <c r="E34" t="s">
        <v>37</v>
      </c>
      <c r="F34" t="s">
        <v>7</v>
      </c>
      <c r="G34" t="s">
        <v>1826</v>
      </c>
      <c r="H34" s="4">
        <v>60.557597399999999</v>
      </c>
      <c r="I34">
        <v>60.677458700000003</v>
      </c>
      <c r="J34" s="5">
        <v>0.1198613</v>
      </c>
      <c r="K34">
        <v>0.1975384</v>
      </c>
    </row>
    <row r="35" spans="1:11" x14ac:dyDescent="0.25">
      <c r="A35">
        <v>34</v>
      </c>
      <c r="B35" t="s">
        <v>388</v>
      </c>
      <c r="C35" t="s">
        <v>643</v>
      </c>
      <c r="D35" t="s">
        <v>644</v>
      </c>
      <c r="E35" t="s">
        <v>37</v>
      </c>
      <c r="F35" t="s">
        <v>7</v>
      </c>
      <c r="G35" t="s">
        <v>1826</v>
      </c>
      <c r="H35" s="4">
        <v>62.927015699999998</v>
      </c>
      <c r="I35">
        <v>59.814661000000001</v>
      </c>
      <c r="J35" s="5">
        <v>3.1123547</v>
      </c>
      <c r="K35">
        <v>5.2033307999999998</v>
      </c>
    </row>
    <row r="36" spans="1:11" x14ac:dyDescent="0.25">
      <c r="A36">
        <v>35</v>
      </c>
      <c r="B36" t="s">
        <v>388</v>
      </c>
      <c r="C36" t="s">
        <v>645</v>
      </c>
      <c r="D36" t="s">
        <v>646</v>
      </c>
      <c r="E36" t="s">
        <v>37</v>
      </c>
      <c r="F36" t="s">
        <v>7</v>
      </c>
      <c r="G36" t="s">
        <v>1826</v>
      </c>
      <c r="H36" s="4">
        <v>61.802356099999997</v>
      </c>
      <c r="I36">
        <v>62.927015699999998</v>
      </c>
      <c r="J36" s="5">
        <v>1.1246596</v>
      </c>
      <c r="K36">
        <v>1.7872444999999999</v>
      </c>
    </row>
    <row r="37" spans="1:11" x14ac:dyDescent="0.25">
      <c r="A37">
        <v>36</v>
      </c>
      <c r="B37" t="s">
        <v>388</v>
      </c>
      <c r="C37" t="s">
        <v>647</v>
      </c>
      <c r="D37" t="s">
        <v>648</v>
      </c>
      <c r="E37" t="s">
        <v>37</v>
      </c>
      <c r="F37" t="s">
        <v>7</v>
      </c>
      <c r="G37" t="s">
        <v>1826</v>
      </c>
      <c r="H37" s="4">
        <v>60.001951300000002</v>
      </c>
      <c r="I37">
        <v>61.802356099999997</v>
      </c>
      <c r="J37" s="5">
        <v>1.8004047999999999</v>
      </c>
      <c r="K37">
        <v>2.9131653000000002</v>
      </c>
    </row>
    <row r="38" spans="1:11" x14ac:dyDescent="0.25">
      <c r="A38">
        <v>37</v>
      </c>
      <c r="B38" t="s">
        <v>388</v>
      </c>
      <c r="C38" t="s">
        <v>649</v>
      </c>
      <c r="D38" t="s">
        <v>650</v>
      </c>
      <c r="E38" t="s">
        <v>37</v>
      </c>
      <c r="F38" t="s">
        <v>7</v>
      </c>
      <c r="G38" t="s">
        <v>1826</v>
      </c>
      <c r="H38" s="4">
        <v>62.455858900000003</v>
      </c>
      <c r="I38">
        <v>60.001951300000002</v>
      </c>
      <c r="J38" s="5">
        <v>2.4539076</v>
      </c>
      <c r="K38">
        <v>4.0897129999999997</v>
      </c>
    </row>
    <row r="39" spans="1:11" x14ac:dyDescent="0.25">
      <c r="A39">
        <v>38</v>
      </c>
      <c r="B39" t="s">
        <v>388</v>
      </c>
      <c r="C39" t="s">
        <v>653</v>
      </c>
      <c r="D39" t="s">
        <v>654</v>
      </c>
      <c r="E39" t="s">
        <v>37</v>
      </c>
      <c r="F39" t="s">
        <v>7</v>
      </c>
      <c r="G39" t="s">
        <v>1826</v>
      </c>
      <c r="H39" s="4">
        <v>62.476402999999998</v>
      </c>
      <c r="I39">
        <v>63.593029899999998</v>
      </c>
      <c r="J39" s="5">
        <v>1.1166269</v>
      </c>
      <c r="K39">
        <v>1.7558951</v>
      </c>
    </row>
    <row r="40" spans="1:11" x14ac:dyDescent="0.25">
      <c r="A40">
        <v>39</v>
      </c>
      <c r="B40" t="s">
        <v>388</v>
      </c>
      <c r="C40" t="s">
        <v>659</v>
      </c>
      <c r="D40" t="s">
        <v>660</v>
      </c>
      <c r="E40" t="s">
        <v>37</v>
      </c>
      <c r="F40" t="s">
        <v>7</v>
      </c>
      <c r="G40" t="s">
        <v>1826</v>
      </c>
      <c r="H40" s="4">
        <v>60.2552004</v>
      </c>
      <c r="I40">
        <v>60.238238699999997</v>
      </c>
      <c r="J40" s="5">
        <v>1.69617E-2</v>
      </c>
      <c r="K40">
        <v>2.8157700000000001E-2</v>
      </c>
    </row>
    <row r="41" spans="1:11" x14ac:dyDescent="0.25">
      <c r="A41">
        <v>40</v>
      </c>
      <c r="B41" t="s">
        <v>388</v>
      </c>
      <c r="C41" t="s">
        <v>661</v>
      </c>
      <c r="D41" t="s">
        <v>662</v>
      </c>
      <c r="E41" t="s">
        <v>37</v>
      </c>
      <c r="F41" t="s">
        <v>7</v>
      </c>
      <c r="G41" t="s">
        <v>1826</v>
      </c>
      <c r="H41" s="4">
        <v>61.502960999999999</v>
      </c>
      <c r="I41">
        <v>60.2552004</v>
      </c>
      <c r="J41" s="5">
        <v>1.2477606000000001</v>
      </c>
      <c r="K41">
        <v>2.0707931999999998</v>
      </c>
    </row>
    <row r="42" spans="1:11" x14ac:dyDescent="0.25">
      <c r="A42">
        <v>41</v>
      </c>
      <c r="B42" t="s">
        <v>388</v>
      </c>
      <c r="C42" t="s">
        <v>663</v>
      </c>
      <c r="D42" t="s">
        <v>664</v>
      </c>
      <c r="E42" t="s">
        <v>37</v>
      </c>
      <c r="F42" t="s">
        <v>7</v>
      </c>
      <c r="G42" t="s">
        <v>1826</v>
      </c>
      <c r="H42" s="4">
        <v>61.133677800000001</v>
      </c>
      <c r="I42">
        <v>61.502960999999999</v>
      </c>
      <c r="J42" s="5">
        <v>0.36928319999999998</v>
      </c>
      <c r="K42">
        <v>0.60043159999999995</v>
      </c>
    </row>
    <row r="43" spans="1:11" x14ac:dyDescent="0.25">
      <c r="A43">
        <v>42</v>
      </c>
      <c r="B43" t="s">
        <v>388</v>
      </c>
      <c r="C43" t="s">
        <v>665</v>
      </c>
      <c r="D43" t="s">
        <v>666</v>
      </c>
      <c r="E43" t="s">
        <v>37</v>
      </c>
      <c r="F43" t="s">
        <v>7</v>
      </c>
      <c r="G43" t="s">
        <v>1826</v>
      </c>
      <c r="H43" s="4">
        <v>62.8176877</v>
      </c>
      <c r="I43">
        <v>61.133677800000001</v>
      </c>
      <c r="J43" s="5">
        <v>1.6840098999999999</v>
      </c>
      <c r="K43">
        <v>2.7546354000000002</v>
      </c>
    </row>
    <row r="44" spans="1:11" x14ac:dyDescent="0.25">
      <c r="A44">
        <v>43</v>
      </c>
      <c r="B44" t="s">
        <v>388</v>
      </c>
      <c r="C44" t="s">
        <v>671</v>
      </c>
      <c r="D44" t="s">
        <v>672</v>
      </c>
      <c r="E44" t="s">
        <v>37</v>
      </c>
      <c r="F44" t="s">
        <v>7</v>
      </c>
      <c r="G44" t="s">
        <v>1826</v>
      </c>
      <c r="H44" s="4">
        <v>61.490571299999999</v>
      </c>
      <c r="I44">
        <v>61.9670877</v>
      </c>
      <c r="J44" s="5">
        <v>0.47651640000000001</v>
      </c>
      <c r="K44">
        <v>0.76898299999999997</v>
      </c>
    </row>
    <row r="45" spans="1:11" x14ac:dyDescent="0.25">
      <c r="A45">
        <v>44</v>
      </c>
      <c r="B45" t="s">
        <v>388</v>
      </c>
      <c r="C45" t="s">
        <v>673</v>
      </c>
      <c r="D45" t="s">
        <v>674</v>
      </c>
      <c r="E45" t="s">
        <v>37</v>
      </c>
      <c r="F45" t="s">
        <v>7</v>
      </c>
      <c r="G45" t="s">
        <v>1826</v>
      </c>
      <c r="H45" s="4">
        <v>61.0208735</v>
      </c>
      <c r="I45">
        <v>61.490571299999999</v>
      </c>
      <c r="J45" s="5">
        <v>0.4696978</v>
      </c>
      <c r="K45">
        <v>0.76385340000000002</v>
      </c>
    </row>
    <row r="46" spans="1:11" x14ac:dyDescent="0.25">
      <c r="A46">
        <v>45</v>
      </c>
      <c r="B46" t="s">
        <v>388</v>
      </c>
      <c r="C46" t="s">
        <v>681</v>
      </c>
      <c r="D46" t="s">
        <v>682</v>
      </c>
      <c r="E46" t="s">
        <v>37</v>
      </c>
      <c r="F46" t="s">
        <v>7</v>
      </c>
      <c r="G46" t="s">
        <v>1826</v>
      </c>
      <c r="H46" s="4">
        <v>60.859363899999998</v>
      </c>
      <c r="I46">
        <v>62.255867500000001</v>
      </c>
      <c r="J46" s="5">
        <v>1.3965036</v>
      </c>
      <c r="K46">
        <v>2.2431678000000002</v>
      </c>
    </row>
    <row r="47" spans="1:11" x14ac:dyDescent="0.25">
      <c r="A47">
        <v>46</v>
      </c>
      <c r="B47" t="s">
        <v>388</v>
      </c>
      <c r="C47" t="s">
        <v>683</v>
      </c>
      <c r="D47" t="s">
        <v>684</v>
      </c>
      <c r="E47" t="s">
        <v>37</v>
      </c>
      <c r="F47" t="s">
        <v>7</v>
      </c>
      <c r="G47" t="s">
        <v>1826</v>
      </c>
      <c r="H47" s="4">
        <v>62.551939699999998</v>
      </c>
      <c r="I47">
        <v>60.859363899999998</v>
      </c>
      <c r="J47" s="5">
        <v>1.6925758</v>
      </c>
      <c r="K47">
        <v>2.7811262999999999</v>
      </c>
    </row>
    <row r="48" spans="1:11" x14ac:dyDescent="0.25">
      <c r="A48">
        <v>47</v>
      </c>
      <c r="B48" t="s">
        <v>388</v>
      </c>
      <c r="C48" t="s">
        <v>691</v>
      </c>
      <c r="D48" t="s">
        <v>692</v>
      </c>
      <c r="E48" t="s">
        <v>37</v>
      </c>
      <c r="F48" t="s">
        <v>7</v>
      </c>
      <c r="G48" t="s">
        <v>1826</v>
      </c>
      <c r="H48" s="4">
        <v>62.845657600000003</v>
      </c>
      <c r="I48">
        <v>60.387617499999998</v>
      </c>
      <c r="J48" s="5">
        <v>2.4580400999999998</v>
      </c>
      <c r="K48">
        <v>4.0704373</v>
      </c>
    </row>
    <row r="49" spans="1:11" x14ac:dyDescent="0.25">
      <c r="A49">
        <v>48</v>
      </c>
      <c r="B49" t="s">
        <v>388</v>
      </c>
      <c r="C49" t="s">
        <v>703</v>
      </c>
      <c r="D49" t="s">
        <v>704</v>
      </c>
      <c r="E49" t="s">
        <v>37</v>
      </c>
      <c r="F49" t="s">
        <v>7</v>
      </c>
      <c r="G49" t="s">
        <v>1826</v>
      </c>
      <c r="H49" s="4">
        <v>61.057046700000001</v>
      </c>
      <c r="I49">
        <v>60.973972600000003</v>
      </c>
      <c r="J49" s="5">
        <v>8.3074099999999998E-2</v>
      </c>
      <c r="K49">
        <v>0.13624520000000001</v>
      </c>
    </row>
    <row r="50" spans="1:11" x14ac:dyDescent="0.25">
      <c r="A50">
        <v>49</v>
      </c>
      <c r="B50" t="s">
        <v>388</v>
      </c>
      <c r="C50" t="s">
        <v>709</v>
      </c>
      <c r="D50" t="s">
        <v>710</v>
      </c>
      <c r="E50" t="s">
        <v>37</v>
      </c>
      <c r="F50" t="s">
        <v>7</v>
      </c>
      <c r="G50" t="s">
        <v>1826</v>
      </c>
      <c r="H50" s="4">
        <v>60.624089699999999</v>
      </c>
      <c r="I50">
        <v>59.934785099999999</v>
      </c>
      <c r="J50" s="5">
        <v>0.68930460000000005</v>
      </c>
      <c r="K50">
        <v>1.1500911</v>
      </c>
    </row>
    <row r="51" spans="1:11" x14ac:dyDescent="0.25">
      <c r="A51">
        <v>50</v>
      </c>
      <c r="B51" t="s">
        <v>388</v>
      </c>
      <c r="C51" t="s">
        <v>711</v>
      </c>
      <c r="D51" t="s">
        <v>712</v>
      </c>
      <c r="E51" t="s">
        <v>37</v>
      </c>
      <c r="F51" t="s">
        <v>7</v>
      </c>
      <c r="G51" t="s">
        <v>1826</v>
      </c>
      <c r="H51" s="4">
        <v>60.9858622</v>
      </c>
      <c r="I51">
        <v>60.624089699999999</v>
      </c>
      <c r="J51" s="5">
        <v>0.3617725</v>
      </c>
      <c r="K51">
        <v>0.59674709999999997</v>
      </c>
    </row>
    <row r="52" spans="1:11" x14ac:dyDescent="0.25">
      <c r="A52">
        <v>51</v>
      </c>
      <c r="B52" t="s">
        <v>388</v>
      </c>
      <c r="C52" t="s">
        <v>713</v>
      </c>
      <c r="D52" t="s">
        <v>714</v>
      </c>
      <c r="E52" t="s">
        <v>37</v>
      </c>
      <c r="F52" t="s">
        <v>7</v>
      </c>
      <c r="G52" t="s">
        <v>1826</v>
      </c>
      <c r="H52" s="4">
        <v>60.565090099999999</v>
      </c>
      <c r="I52">
        <v>60.9858622</v>
      </c>
      <c r="J52" s="5">
        <v>0.42077209999999998</v>
      </c>
      <c r="K52">
        <v>0.68995019999999996</v>
      </c>
    </row>
    <row r="53" spans="1:11" x14ac:dyDescent="0.25">
      <c r="A53">
        <v>52</v>
      </c>
      <c r="B53" t="s">
        <v>388</v>
      </c>
      <c r="C53" t="s">
        <v>721</v>
      </c>
      <c r="D53" t="s">
        <v>722</v>
      </c>
      <c r="E53" t="s">
        <v>37</v>
      </c>
      <c r="F53" t="s">
        <v>7</v>
      </c>
      <c r="G53" t="s">
        <v>1826</v>
      </c>
      <c r="H53" s="4">
        <v>62.853352100000002</v>
      </c>
      <c r="I53">
        <v>61.249663300000002</v>
      </c>
      <c r="J53" s="5">
        <v>1.6036888</v>
      </c>
      <c r="K53">
        <v>2.6182818000000001</v>
      </c>
    </row>
    <row r="54" spans="1:11" x14ac:dyDescent="0.25">
      <c r="A54">
        <v>53</v>
      </c>
      <c r="B54" t="s">
        <v>739</v>
      </c>
      <c r="C54" t="s">
        <v>742</v>
      </c>
      <c r="D54" t="s">
        <v>743</v>
      </c>
      <c r="E54" t="s">
        <v>37</v>
      </c>
      <c r="F54" t="s">
        <v>7</v>
      </c>
      <c r="G54" t="s">
        <v>1826</v>
      </c>
      <c r="H54" s="4">
        <v>63.5547021</v>
      </c>
      <c r="I54">
        <v>62.004556399999998</v>
      </c>
      <c r="J54" s="5">
        <v>1.5501457000000001</v>
      </c>
      <c r="K54">
        <v>2.5000513</v>
      </c>
    </row>
    <row r="55" spans="1:11" x14ac:dyDescent="0.25">
      <c r="A55">
        <v>54</v>
      </c>
      <c r="B55" t="s">
        <v>739</v>
      </c>
      <c r="C55" t="s">
        <v>744</v>
      </c>
      <c r="D55" t="s">
        <v>745</v>
      </c>
      <c r="E55" t="s">
        <v>37</v>
      </c>
      <c r="F55" t="s">
        <v>7</v>
      </c>
      <c r="G55" t="s">
        <v>1826</v>
      </c>
      <c r="H55" s="4">
        <v>62.715839500000001</v>
      </c>
      <c r="I55">
        <v>63.5547021</v>
      </c>
      <c r="J55" s="5">
        <v>0.83886260000000001</v>
      </c>
      <c r="K55">
        <v>1.3199064</v>
      </c>
    </row>
    <row r="56" spans="1:11" x14ac:dyDescent="0.25">
      <c r="A56">
        <v>55</v>
      </c>
      <c r="B56" t="s">
        <v>739</v>
      </c>
      <c r="C56" t="s">
        <v>746</v>
      </c>
      <c r="D56" t="s">
        <v>747</v>
      </c>
      <c r="E56" t="s">
        <v>37</v>
      </c>
      <c r="F56" t="s">
        <v>7</v>
      </c>
      <c r="G56" t="s">
        <v>1826</v>
      </c>
      <c r="H56" s="4">
        <v>63.339965900000003</v>
      </c>
      <c r="I56">
        <v>62.715839500000001</v>
      </c>
      <c r="J56" s="5">
        <v>0.62412639999999997</v>
      </c>
      <c r="K56">
        <v>0.99516550000000004</v>
      </c>
    </row>
    <row r="57" spans="1:11" x14ac:dyDescent="0.25">
      <c r="A57">
        <v>56</v>
      </c>
      <c r="B57" t="s">
        <v>739</v>
      </c>
      <c r="C57" t="s">
        <v>764</v>
      </c>
      <c r="D57" t="s">
        <v>765</v>
      </c>
      <c r="E57" t="s">
        <v>37</v>
      </c>
      <c r="F57" t="s">
        <v>7</v>
      </c>
      <c r="G57" t="s">
        <v>1826</v>
      </c>
      <c r="H57" s="4">
        <v>63.422408300000001</v>
      </c>
      <c r="I57">
        <v>63.620857800000003</v>
      </c>
      <c r="J57" s="5">
        <v>0.1984495</v>
      </c>
      <c r="K57">
        <v>0.31192520000000001</v>
      </c>
    </row>
    <row r="58" spans="1:11" x14ac:dyDescent="0.25">
      <c r="A58">
        <v>57</v>
      </c>
      <c r="B58" t="s">
        <v>739</v>
      </c>
      <c r="C58" t="s">
        <v>768</v>
      </c>
      <c r="D58" t="s">
        <v>769</v>
      </c>
      <c r="E58" t="s">
        <v>37</v>
      </c>
      <c r="F58" t="s">
        <v>7</v>
      </c>
      <c r="G58" t="s">
        <v>1826</v>
      </c>
      <c r="H58" s="4">
        <v>63.8627763</v>
      </c>
      <c r="I58">
        <v>63.691246</v>
      </c>
      <c r="J58" s="5">
        <v>0.1715303</v>
      </c>
      <c r="K58">
        <v>0.26931529999999998</v>
      </c>
    </row>
    <row r="59" spans="1:11" x14ac:dyDescent="0.25">
      <c r="A59">
        <v>58</v>
      </c>
      <c r="B59" t="s">
        <v>739</v>
      </c>
      <c r="C59" t="s">
        <v>772</v>
      </c>
      <c r="D59" t="s">
        <v>773</v>
      </c>
      <c r="E59" t="s">
        <v>37</v>
      </c>
      <c r="F59" t="s">
        <v>7</v>
      </c>
      <c r="G59" t="s">
        <v>1826</v>
      </c>
      <c r="H59" s="4">
        <v>62.724347700000003</v>
      </c>
      <c r="I59">
        <v>63.409106299999998</v>
      </c>
      <c r="J59" s="5">
        <v>0.6847586</v>
      </c>
      <c r="K59">
        <v>1.0799057999999999</v>
      </c>
    </row>
    <row r="60" spans="1:11" x14ac:dyDescent="0.25">
      <c r="A60">
        <v>59</v>
      </c>
      <c r="B60" t="s">
        <v>739</v>
      </c>
      <c r="C60" t="s">
        <v>774</v>
      </c>
      <c r="D60" t="s">
        <v>775</v>
      </c>
      <c r="E60" t="s">
        <v>37</v>
      </c>
      <c r="F60" t="s">
        <v>7</v>
      </c>
      <c r="G60" t="s">
        <v>1826</v>
      </c>
      <c r="H60" s="4">
        <v>62.217517100000002</v>
      </c>
      <c r="I60">
        <v>62.724347700000003</v>
      </c>
      <c r="J60" s="5">
        <v>0.50683060000000002</v>
      </c>
      <c r="K60">
        <v>0.80802850000000004</v>
      </c>
    </row>
    <row r="61" spans="1:11" x14ac:dyDescent="0.25">
      <c r="A61">
        <v>60</v>
      </c>
      <c r="B61" t="s">
        <v>739</v>
      </c>
      <c r="C61" t="s">
        <v>794</v>
      </c>
      <c r="D61" t="s">
        <v>795</v>
      </c>
      <c r="E61" t="s">
        <v>37</v>
      </c>
      <c r="F61" t="s">
        <v>7</v>
      </c>
      <c r="G61" t="s">
        <v>1826</v>
      </c>
      <c r="H61" s="4">
        <v>62.616314199999998</v>
      </c>
      <c r="I61">
        <v>62.122589099999999</v>
      </c>
      <c r="J61" s="5">
        <v>0.49372509999999997</v>
      </c>
      <c r="K61">
        <v>0.7947594</v>
      </c>
    </row>
    <row r="62" spans="1:11" x14ac:dyDescent="0.25">
      <c r="A62">
        <v>61</v>
      </c>
      <c r="B62" t="s">
        <v>739</v>
      </c>
      <c r="C62" t="s">
        <v>796</v>
      </c>
      <c r="D62" t="s">
        <v>797</v>
      </c>
      <c r="E62" t="s">
        <v>37</v>
      </c>
      <c r="F62" t="s">
        <v>7</v>
      </c>
      <c r="G62" t="s">
        <v>1826</v>
      </c>
      <c r="H62" s="4">
        <v>63.146448800000002</v>
      </c>
      <c r="I62">
        <v>62.616314199999998</v>
      </c>
      <c r="J62" s="5">
        <v>0.53013460000000001</v>
      </c>
      <c r="K62">
        <v>0.8466397</v>
      </c>
    </row>
    <row r="63" spans="1:11" x14ac:dyDescent="0.25">
      <c r="A63">
        <v>62</v>
      </c>
      <c r="B63" t="s">
        <v>739</v>
      </c>
      <c r="C63" t="s">
        <v>834</v>
      </c>
      <c r="D63" t="s">
        <v>835</v>
      </c>
      <c r="E63" t="s">
        <v>37</v>
      </c>
      <c r="F63" t="s">
        <v>7</v>
      </c>
      <c r="G63" t="s">
        <v>1826</v>
      </c>
      <c r="H63" s="4">
        <v>62.598806600000003</v>
      </c>
      <c r="I63">
        <v>62.904898699999997</v>
      </c>
      <c r="J63" s="5">
        <v>0.30609209999999998</v>
      </c>
      <c r="K63">
        <v>0.486595</v>
      </c>
    </row>
    <row r="64" spans="1:11" x14ac:dyDescent="0.25">
      <c r="A64">
        <v>63</v>
      </c>
      <c r="B64" t="s">
        <v>739</v>
      </c>
      <c r="C64" t="s">
        <v>838</v>
      </c>
      <c r="D64" t="s">
        <v>839</v>
      </c>
      <c r="E64" t="s">
        <v>37</v>
      </c>
      <c r="F64" t="s">
        <v>7</v>
      </c>
      <c r="G64" t="s">
        <v>1826</v>
      </c>
      <c r="H64" s="4">
        <v>63.017100900000003</v>
      </c>
      <c r="I64">
        <v>61.836043599999996</v>
      </c>
      <c r="J64" s="5">
        <v>1.1810573</v>
      </c>
      <c r="K64">
        <v>1.9099820000000001</v>
      </c>
    </row>
    <row r="65" spans="1:11" x14ac:dyDescent="0.25">
      <c r="A65">
        <v>64</v>
      </c>
      <c r="B65" t="s">
        <v>739</v>
      </c>
      <c r="C65" t="s">
        <v>840</v>
      </c>
      <c r="D65" t="s">
        <v>841</v>
      </c>
      <c r="E65" t="s">
        <v>37</v>
      </c>
      <c r="F65" t="s">
        <v>7</v>
      </c>
      <c r="G65" t="s">
        <v>1826</v>
      </c>
      <c r="H65" s="4">
        <v>62.675620299999999</v>
      </c>
      <c r="I65">
        <v>63.017100900000003</v>
      </c>
      <c r="J65" s="5">
        <v>0.34148060000000002</v>
      </c>
      <c r="K65">
        <v>0.54188559999999997</v>
      </c>
    </row>
    <row r="66" spans="1:11" x14ac:dyDescent="0.25">
      <c r="A66">
        <v>65</v>
      </c>
      <c r="B66" t="s">
        <v>739</v>
      </c>
      <c r="C66" t="s">
        <v>846</v>
      </c>
      <c r="D66" t="s">
        <v>847</v>
      </c>
      <c r="E66" t="s">
        <v>37</v>
      </c>
      <c r="F66" t="s">
        <v>7</v>
      </c>
      <c r="G66" t="s">
        <v>1826</v>
      </c>
      <c r="H66" s="4">
        <v>63.5487635</v>
      </c>
      <c r="I66">
        <v>63.345154999999998</v>
      </c>
      <c r="J66" s="5">
        <v>0.2036085</v>
      </c>
      <c r="K66">
        <v>0.32142710000000002</v>
      </c>
    </row>
    <row r="67" spans="1:11" x14ac:dyDescent="0.25">
      <c r="A67">
        <v>66</v>
      </c>
      <c r="B67" t="s">
        <v>739</v>
      </c>
      <c r="C67" t="s">
        <v>868</v>
      </c>
      <c r="D67" t="s">
        <v>869</v>
      </c>
      <c r="E67" t="s">
        <v>37</v>
      </c>
      <c r="F67" t="s">
        <v>7</v>
      </c>
      <c r="G67" t="s">
        <v>1826</v>
      </c>
      <c r="H67" s="4">
        <v>63.731862900000003</v>
      </c>
      <c r="I67">
        <v>63.214327300000001</v>
      </c>
      <c r="J67" s="5">
        <v>0.51753559999999998</v>
      </c>
      <c r="K67">
        <v>0.81869979999999998</v>
      </c>
    </row>
    <row r="68" spans="1:11" x14ac:dyDescent="0.25">
      <c r="A68">
        <v>67</v>
      </c>
      <c r="B68" t="s">
        <v>739</v>
      </c>
      <c r="C68" t="s">
        <v>882</v>
      </c>
      <c r="D68" t="s">
        <v>883</v>
      </c>
      <c r="E68" t="s">
        <v>37</v>
      </c>
      <c r="F68" t="s">
        <v>7</v>
      </c>
      <c r="G68" t="s">
        <v>1826</v>
      </c>
      <c r="H68" s="4">
        <v>62.991249000000003</v>
      </c>
      <c r="I68">
        <v>63.485073399999997</v>
      </c>
      <c r="J68" s="5">
        <v>0.4938244</v>
      </c>
      <c r="K68">
        <v>0.77785910000000003</v>
      </c>
    </row>
    <row r="69" spans="1:11" x14ac:dyDescent="0.25">
      <c r="A69">
        <v>68</v>
      </c>
      <c r="B69" t="s">
        <v>739</v>
      </c>
      <c r="C69" t="s">
        <v>892</v>
      </c>
      <c r="D69" t="s">
        <v>893</v>
      </c>
      <c r="E69" t="s">
        <v>37</v>
      </c>
      <c r="F69" t="s">
        <v>7</v>
      </c>
      <c r="G69" t="s">
        <v>1826</v>
      </c>
      <c r="H69" s="4">
        <v>63.0187466</v>
      </c>
      <c r="I69">
        <v>62.997664</v>
      </c>
      <c r="J69" s="5">
        <v>2.10826E-2</v>
      </c>
      <c r="K69">
        <v>3.3465700000000001E-2</v>
      </c>
    </row>
    <row r="70" spans="1:11" x14ac:dyDescent="0.25">
      <c r="A70">
        <v>69</v>
      </c>
      <c r="B70" t="s">
        <v>739</v>
      </c>
      <c r="C70" t="s">
        <v>894</v>
      </c>
      <c r="D70" t="s">
        <v>895</v>
      </c>
      <c r="E70" t="s">
        <v>37</v>
      </c>
      <c r="F70" t="s">
        <v>7</v>
      </c>
      <c r="G70" t="s">
        <v>1826</v>
      </c>
      <c r="H70" s="4">
        <v>62.724088899999998</v>
      </c>
      <c r="I70">
        <v>63.0187466</v>
      </c>
      <c r="J70" s="5">
        <v>0.29465770000000002</v>
      </c>
      <c r="K70">
        <v>0.46757149999999997</v>
      </c>
    </row>
    <row r="71" spans="1:11" x14ac:dyDescent="0.25">
      <c r="A71">
        <v>70</v>
      </c>
      <c r="B71" t="s">
        <v>739</v>
      </c>
      <c r="C71" t="s">
        <v>896</v>
      </c>
      <c r="D71" t="s">
        <v>897</v>
      </c>
      <c r="E71" t="s">
        <v>37</v>
      </c>
      <c r="F71" t="s">
        <v>7</v>
      </c>
      <c r="G71" t="s">
        <v>1826</v>
      </c>
      <c r="H71" s="4">
        <v>63.476206900000001</v>
      </c>
      <c r="I71">
        <v>62.724088899999998</v>
      </c>
      <c r="J71" s="5">
        <v>0.75211799999999995</v>
      </c>
      <c r="K71">
        <v>1.1990896</v>
      </c>
    </row>
    <row r="72" spans="1:11" x14ac:dyDescent="0.25">
      <c r="A72">
        <v>71</v>
      </c>
      <c r="B72" t="s">
        <v>739</v>
      </c>
      <c r="C72" t="s">
        <v>920</v>
      </c>
      <c r="D72" t="s">
        <v>921</v>
      </c>
      <c r="E72" t="s">
        <v>37</v>
      </c>
      <c r="F72" t="s">
        <v>7</v>
      </c>
      <c r="G72" t="s">
        <v>1826</v>
      </c>
      <c r="H72" s="4">
        <v>63.402589499999998</v>
      </c>
      <c r="I72">
        <v>63.341961400000002</v>
      </c>
      <c r="J72" s="5">
        <v>6.0628099999999997E-2</v>
      </c>
      <c r="K72">
        <v>9.5715499999999995E-2</v>
      </c>
    </row>
    <row r="73" spans="1:11" x14ac:dyDescent="0.25">
      <c r="A73">
        <v>72</v>
      </c>
      <c r="B73" t="s">
        <v>739</v>
      </c>
      <c r="C73" t="s">
        <v>924</v>
      </c>
      <c r="D73" t="s">
        <v>925</v>
      </c>
      <c r="E73" t="s">
        <v>37</v>
      </c>
      <c r="F73" t="s">
        <v>7</v>
      </c>
      <c r="G73" t="s">
        <v>1826</v>
      </c>
      <c r="H73" s="4">
        <v>63.753256</v>
      </c>
      <c r="I73">
        <v>62.592228300000002</v>
      </c>
      <c r="J73" s="5">
        <v>1.1610277</v>
      </c>
      <c r="K73">
        <v>1.8549070999999999</v>
      </c>
    </row>
    <row r="74" spans="1:11" x14ac:dyDescent="0.25">
      <c r="A74">
        <v>73</v>
      </c>
      <c r="B74" t="s">
        <v>739</v>
      </c>
      <c r="C74" t="s">
        <v>934</v>
      </c>
      <c r="D74" t="s">
        <v>935</v>
      </c>
      <c r="E74" t="s">
        <v>37</v>
      </c>
      <c r="F74" t="s">
        <v>7</v>
      </c>
      <c r="G74" t="s">
        <v>1826</v>
      </c>
      <c r="H74" s="4">
        <v>63.739468199999997</v>
      </c>
      <c r="I74">
        <v>63.607646699999997</v>
      </c>
      <c r="J74" s="5">
        <v>0.13182150000000001</v>
      </c>
      <c r="K74">
        <v>0.2072416</v>
      </c>
    </row>
    <row r="75" spans="1:11" x14ac:dyDescent="0.25">
      <c r="A75">
        <v>74</v>
      </c>
      <c r="B75" t="s">
        <v>739</v>
      </c>
      <c r="C75" t="s">
        <v>944</v>
      </c>
      <c r="D75" t="s">
        <v>945</v>
      </c>
      <c r="E75" t="s">
        <v>37</v>
      </c>
      <c r="F75" t="s">
        <v>7</v>
      </c>
      <c r="G75" t="s">
        <v>1826</v>
      </c>
      <c r="H75" s="4">
        <v>62.566674399999997</v>
      </c>
      <c r="I75">
        <v>63.162516799999999</v>
      </c>
      <c r="J75" s="5">
        <v>0.59584239999999999</v>
      </c>
      <c r="K75">
        <v>0.94334810000000002</v>
      </c>
    </row>
    <row r="76" spans="1:11" x14ac:dyDescent="0.25">
      <c r="A76">
        <v>75</v>
      </c>
      <c r="B76" t="s">
        <v>739</v>
      </c>
      <c r="C76" t="s">
        <v>946</v>
      </c>
      <c r="D76" t="s">
        <v>947</v>
      </c>
      <c r="E76" t="s">
        <v>37</v>
      </c>
      <c r="F76" t="s">
        <v>7</v>
      </c>
      <c r="G76" t="s">
        <v>1826</v>
      </c>
      <c r="H76" s="4">
        <v>62.795449099999999</v>
      </c>
      <c r="I76">
        <v>62.566674399999997</v>
      </c>
      <c r="J76" s="5">
        <v>0.2287747</v>
      </c>
      <c r="K76">
        <v>0.36564940000000001</v>
      </c>
    </row>
    <row r="77" spans="1:11" x14ac:dyDescent="0.25">
      <c r="A77">
        <v>76</v>
      </c>
      <c r="B77" t="s">
        <v>739</v>
      </c>
      <c r="C77" t="s">
        <v>952</v>
      </c>
      <c r="D77" t="s">
        <v>953</v>
      </c>
      <c r="E77" t="s">
        <v>37</v>
      </c>
      <c r="F77" t="s">
        <v>7</v>
      </c>
      <c r="G77" t="s">
        <v>1826</v>
      </c>
      <c r="H77" s="4">
        <v>63.826461100000003</v>
      </c>
      <c r="I77">
        <v>63.749850600000002</v>
      </c>
      <c r="J77" s="5">
        <v>7.6610499999999998E-2</v>
      </c>
      <c r="K77">
        <v>0.12017360000000001</v>
      </c>
    </row>
    <row r="78" spans="1:11" x14ac:dyDescent="0.25">
      <c r="A78">
        <v>77</v>
      </c>
      <c r="B78" t="s">
        <v>739</v>
      </c>
      <c r="C78" t="s">
        <v>954</v>
      </c>
      <c r="D78" t="s">
        <v>955</v>
      </c>
      <c r="E78" t="s">
        <v>37</v>
      </c>
      <c r="F78" t="s">
        <v>7</v>
      </c>
      <c r="G78" t="s">
        <v>1826</v>
      </c>
      <c r="H78" s="4">
        <v>62.204828900000003</v>
      </c>
      <c r="I78">
        <v>63.826461100000003</v>
      </c>
      <c r="J78" s="5">
        <v>1.6216322000000001</v>
      </c>
      <c r="K78">
        <v>2.5406895</v>
      </c>
    </row>
    <row r="79" spans="1:11" x14ac:dyDescent="0.25">
      <c r="A79">
        <v>78</v>
      </c>
      <c r="B79" t="s">
        <v>739</v>
      </c>
      <c r="C79" t="s">
        <v>970</v>
      </c>
      <c r="D79" t="s">
        <v>971</v>
      </c>
      <c r="E79" t="s">
        <v>37</v>
      </c>
      <c r="F79" t="s">
        <v>7</v>
      </c>
      <c r="G79" t="s">
        <v>1826</v>
      </c>
      <c r="H79" s="4">
        <v>63.472399000000003</v>
      </c>
      <c r="I79">
        <v>63.766441999999998</v>
      </c>
      <c r="J79" s="5">
        <v>0.294043</v>
      </c>
      <c r="K79">
        <v>0.46112500000000001</v>
      </c>
    </row>
    <row r="80" spans="1:11" x14ac:dyDescent="0.25">
      <c r="A80">
        <v>79</v>
      </c>
      <c r="B80" t="s">
        <v>739</v>
      </c>
      <c r="C80" t="s">
        <v>978</v>
      </c>
      <c r="D80" t="s">
        <v>979</v>
      </c>
      <c r="E80" t="s">
        <v>37</v>
      </c>
      <c r="F80" t="s">
        <v>7</v>
      </c>
      <c r="G80" t="s">
        <v>1826</v>
      </c>
      <c r="H80" s="4">
        <v>62.344934199999997</v>
      </c>
      <c r="I80">
        <v>63.686004699999998</v>
      </c>
      <c r="J80" s="5">
        <v>1.3410705000000001</v>
      </c>
      <c r="K80">
        <v>2.1057538999999998</v>
      </c>
    </row>
    <row r="81" spans="1:11" x14ac:dyDescent="0.25">
      <c r="A81">
        <v>80</v>
      </c>
      <c r="B81" t="s">
        <v>739</v>
      </c>
      <c r="C81" t="s">
        <v>994</v>
      </c>
      <c r="D81" t="s">
        <v>995</v>
      </c>
      <c r="E81" t="s">
        <v>37</v>
      </c>
      <c r="F81" t="s">
        <v>7</v>
      </c>
      <c r="G81" t="s">
        <v>1826</v>
      </c>
      <c r="H81" s="4">
        <v>62.8105695</v>
      </c>
      <c r="I81">
        <v>63.565703599999999</v>
      </c>
      <c r="J81" s="5">
        <v>0.75513410000000003</v>
      </c>
      <c r="K81">
        <v>1.1879584000000001</v>
      </c>
    </row>
    <row r="82" spans="1:11" x14ac:dyDescent="0.25">
      <c r="A82">
        <v>81</v>
      </c>
      <c r="B82" t="s">
        <v>739</v>
      </c>
      <c r="C82" t="s">
        <v>1014</v>
      </c>
      <c r="D82" t="s">
        <v>1015</v>
      </c>
      <c r="E82" t="s">
        <v>37</v>
      </c>
      <c r="F82" t="s">
        <v>7</v>
      </c>
      <c r="G82" t="s">
        <v>1826</v>
      </c>
      <c r="H82" s="4">
        <v>63.625048999999997</v>
      </c>
      <c r="I82">
        <v>63.467532599999998</v>
      </c>
      <c r="J82" s="5">
        <v>0.1575164</v>
      </c>
      <c r="K82">
        <v>0.24818419999999999</v>
      </c>
    </row>
    <row r="83" spans="1:11" x14ac:dyDescent="0.25">
      <c r="A83">
        <v>82</v>
      </c>
      <c r="B83" t="s">
        <v>739</v>
      </c>
      <c r="C83" t="s">
        <v>1018</v>
      </c>
      <c r="D83" t="s">
        <v>1019</v>
      </c>
      <c r="E83" t="s">
        <v>37</v>
      </c>
      <c r="F83" t="s">
        <v>7</v>
      </c>
      <c r="G83" t="s">
        <v>1826</v>
      </c>
      <c r="H83" s="4">
        <v>63.448751600000001</v>
      </c>
      <c r="I83">
        <v>63.020496100000003</v>
      </c>
      <c r="J83" s="5">
        <v>0.42825550000000001</v>
      </c>
      <c r="K83">
        <v>0.67954959999999998</v>
      </c>
    </row>
    <row r="84" spans="1:11" x14ac:dyDescent="0.25">
      <c r="A84">
        <v>83</v>
      </c>
      <c r="B84" t="s">
        <v>739</v>
      </c>
      <c r="C84" t="s">
        <v>1022</v>
      </c>
      <c r="D84" t="s">
        <v>1023</v>
      </c>
      <c r="E84" t="s">
        <v>37</v>
      </c>
      <c r="F84" t="s">
        <v>7</v>
      </c>
      <c r="G84" t="s">
        <v>1826</v>
      </c>
      <c r="H84" s="4">
        <v>63.4577867</v>
      </c>
      <c r="I84">
        <v>63.5563322</v>
      </c>
      <c r="J84" s="5">
        <v>9.8545499999999994E-2</v>
      </c>
      <c r="K84">
        <v>0.1550522</v>
      </c>
    </row>
    <row r="85" spans="1:11" x14ac:dyDescent="0.25">
      <c r="A85">
        <v>84</v>
      </c>
      <c r="B85" t="s">
        <v>739</v>
      </c>
      <c r="C85" t="s">
        <v>1024</v>
      </c>
      <c r="D85" t="s">
        <v>1025</v>
      </c>
      <c r="E85" t="s">
        <v>37</v>
      </c>
      <c r="F85" t="s">
        <v>7</v>
      </c>
      <c r="G85" t="s">
        <v>1826</v>
      </c>
      <c r="H85" s="4">
        <v>63.4968553</v>
      </c>
      <c r="I85">
        <v>63.4577867</v>
      </c>
      <c r="J85" s="5">
        <v>3.9068600000000002E-2</v>
      </c>
      <c r="K85">
        <v>6.1566299999999997E-2</v>
      </c>
    </row>
    <row r="86" spans="1:11" x14ac:dyDescent="0.25">
      <c r="A86">
        <v>85</v>
      </c>
      <c r="B86" t="s">
        <v>739</v>
      </c>
      <c r="C86" t="s">
        <v>1034</v>
      </c>
      <c r="D86" t="s">
        <v>1035</v>
      </c>
      <c r="E86" t="s">
        <v>37</v>
      </c>
      <c r="F86" t="s">
        <v>7</v>
      </c>
      <c r="G86" t="s">
        <v>1826</v>
      </c>
      <c r="H86" s="4">
        <v>62.748230800000002</v>
      </c>
      <c r="I86">
        <v>63.504619499999997</v>
      </c>
      <c r="J86" s="5">
        <v>0.75638870000000002</v>
      </c>
      <c r="K86">
        <v>1.1910767</v>
      </c>
    </row>
    <row r="87" spans="1:11" x14ac:dyDescent="0.25">
      <c r="A87">
        <v>86</v>
      </c>
      <c r="B87" t="s">
        <v>739</v>
      </c>
      <c r="C87" t="s">
        <v>1036</v>
      </c>
      <c r="D87" t="s">
        <v>1037</v>
      </c>
      <c r="E87" t="s">
        <v>37</v>
      </c>
      <c r="F87" t="s">
        <v>7</v>
      </c>
      <c r="G87" t="s">
        <v>1826</v>
      </c>
      <c r="H87" s="4">
        <v>63.516622699999999</v>
      </c>
      <c r="I87">
        <v>62.748230800000002</v>
      </c>
      <c r="J87" s="5">
        <v>0.76839190000000002</v>
      </c>
      <c r="K87">
        <v>1.2245634999999999</v>
      </c>
    </row>
    <row r="88" spans="1:11" x14ac:dyDescent="0.25">
      <c r="A88">
        <v>87</v>
      </c>
      <c r="B88" t="s">
        <v>739</v>
      </c>
      <c r="C88" t="s">
        <v>1050</v>
      </c>
      <c r="D88" t="s">
        <v>1051</v>
      </c>
      <c r="E88" t="s">
        <v>37</v>
      </c>
      <c r="F88" t="s">
        <v>7</v>
      </c>
      <c r="G88" t="s">
        <v>1826</v>
      </c>
      <c r="H88" s="4">
        <v>63.655122300000002</v>
      </c>
      <c r="I88">
        <v>63.383206899999998</v>
      </c>
      <c r="J88" s="5">
        <v>0.27191539999999997</v>
      </c>
      <c r="K88">
        <v>0.4290023</v>
      </c>
    </row>
    <row r="89" spans="1:11" x14ac:dyDescent="0.25">
      <c r="A89">
        <v>88</v>
      </c>
      <c r="B89" t="s">
        <v>739</v>
      </c>
      <c r="C89" t="s">
        <v>1072</v>
      </c>
      <c r="D89" t="s">
        <v>1073</v>
      </c>
      <c r="E89" t="s">
        <v>37</v>
      </c>
      <c r="F89" t="s">
        <v>7</v>
      </c>
      <c r="G89" t="s">
        <v>1826</v>
      </c>
      <c r="H89" s="4">
        <v>62.864356999999998</v>
      </c>
      <c r="I89">
        <v>63.3169605</v>
      </c>
      <c r="J89" s="5">
        <v>0.45260349999999999</v>
      </c>
      <c r="K89">
        <v>0.71482190000000001</v>
      </c>
    </row>
    <row r="90" spans="1:11" x14ac:dyDescent="0.25">
      <c r="A90">
        <v>89</v>
      </c>
      <c r="B90" t="s">
        <v>739</v>
      </c>
      <c r="C90" t="s">
        <v>1074</v>
      </c>
      <c r="D90" t="s">
        <v>1075</v>
      </c>
      <c r="E90" t="s">
        <v>37</v>
      </c>
      <c r="F90" t="s">
        <v>7</v>
      </c>
      <c r="G90" t="s">
        <v>1826</v>
      </c>
      <c r="H90" s="4">
        <v>63.245764299999998</v>
      </c>
      <c r="I90">
        <v>62.864356999999998</v>
      </c>
      <c r="J90" s="5">
        <v>0.3814073</v>
      </c>
      <c r="K90">
        <v>0.60671470000000005</v>
      </c>
    </row>
    <row r="91" spans="1:11" x14ac:dyDescent="0.25">
      <c r="A91">
        <v>90</v>
      </c>
      <c r="B91" t="s">
        <v>739</v>
      </c>
      <c r="C91" t="s">
        <v>1078</v>
      </c>
      <c r="D91" t="s">
        <v>1079</v>
      </c>
      <c r="E91" t="s">
        <v>37</v>
      </c>
      <c r="F91" t="s">
        <v>7</v>
      </c>
      <c r="G91" t="s">
        <v>1826</v>
      </c>
      <c r="H91" s="4">
        <v>63.424062999999997</v>
      </c>
      <c r="I91">
        <v>63.245764299999998</v>
      </c>
      <c r="J91" s="5">
        <v>0.1782987</v>
      </c>
      <c r="K91">
        <v>0.2819141</v>
      </c>
    </row>
    <row r="92" spans="1:11" x14ac:dyDescent="0.25">
      <c r="A92">
        <v>91</v>
      </c>
      <c r="B92" t="s">
        <v>739</v>
      </c>
      <c r="C92" t="s">
        <v>1084</v>
      </c>
      <c r="D92" t="s">
        <v>1085</v>
      </c>
      <c r="E92" t="s">
        <v>37</v>
      </c>
      <c r="F92" t="s">
        <v>7</v>
      </c>
      <c r="G92" t="s">
        <v>1826</v>
      </c>
      <c r="H92" s="4">
        <v>63.636927800000002</v>
      </c>
      <c r="I92">
        <v>63.058018300000001</v>
      </c>
      <c r="J92" s="5">
        <v>0.57890949999999997</v>
      </c>
      <c r="K92">
        <v>0.9180585</v>
      </c>
    </row>
    <row r="93" spans="1:11" x14ac:dyDescent="0.25">
      <c r="A93">
        <v>92</v>
      </c>
      <c r="B93" t="s">
        <v>739</v>
      </c>
      <c r="C93" t="s">
        <v>1098</v>
      </c>
      <c r="D93" t="s">
        <v>1099</v>
      </c>
      <c r="E93" t="s">
        <v>37</v>
      </c>
      <c r="F93" t="s">
        <v>7</v>
      </c>
      <c r="G93" t="s">
        <v>1826</v>
      </c>
      <c r="H93" s="4">
        <v>63.520933499999998</v>
      </c>
      <c r="I93">
        <v>63.016041100000002</v>
      </c>
      <c r="J93" s="5">
        <v>0.50489240000000002</v>
      </c>
      <c r="K93">
        <v>0.80121249999999999</v>
      </c>
    </row>
    <row r="94" spans="1:11" x14ac:dyDescent="0.25">
      <c r="A94">
        <v>93</v>
      </c>
      <c r="B94" t="s">
        <v>1100</v>
      </c>
      <c r="C94" t="s">
        <v>1111</v>
      </c>
      <c r="D94" t="s">
        <v>1112</v>
      </c>
      <c r="E94" t="s">
        <v>37</v>
      </c>
      <c r="F94" t="s">
        <v>7</v>
      </c>
      <c r="G94" t="s">
        <v>1826</v>
      </c>
      <c r="H94" s="4">
        <v>62.926543299999999</v>
      </c>
      <c r="I94">
        <v>62.564911700000003</v>
      </c>
      <c r="J94" s="5">
        <v>0.3616316</v>
      </c>
      <c r="K94">
        <v>0.57801020000000003</v>
      </c>
    </row>
    <row r="95" spans="1:11" x14ac:dyDescent="0.25">
      <c r="A95">
        <v>94</v>
      </c>
      <c r="B95" t="s">
        <v>1100</v>
      </c>
      <c r="C95" t="s">
        <v>1119</v>
      </c>
      <c r="D95" t="s">
        <v>1120</v>
      </c>
      <c r="E95" t="s">
        <v>37</v>
      </c>
      <c r="F95" t="s">
        <v>7</v>
      </c>
      <c r="G95" t="s">
        <v>1826</v>
      </c>
      <c r="H95" s="4">
        <v>62.720164799999999</v>
      </c>
      <c r="I95">
        <v>63.716234</v>
      </c>
      <c r="J95" s="5">
        <v>0.99606919999999999</v>
      </c>
      <c r="K95">
        <v>1.5632895</v>
      </c>
    </row>
    <row r="96" spans="1:11" x14ac:dyDescent="0.25">
      <c r="A96">
        <v>95</v>
      </c>
      <c r="B96" t="s">
        <v>1100</v>
      </c>
      <c r="C96" t="s">
        <v>1140</v>
      </c>
      <c r="D96" t="s">
        <v>1141</v>
      </c>
      <c r="E96" t="s">
        <v>37</v>
      </c>
      <c r="F96" t="s">
        <v>7</v>
      </c>
      <c r="G96" t="s">
        <v>1826</v>
      </c>
      <c r="H96" s="4">
        <v>62.649177399999999</v>
      </c>
      <c r="I96">
        <v>62.616490499999998</v>
      </c>
      <c r="J96" s="5">
        <v>3.2686899999999998E-2</v>
      </c>
      <c r="K96">
        <v>5.2201699999999997E-2</v>
      </c>
    </row>
    <row r="97" spans="1:11" x14ac:dyDescent="0.25">
      <c r="A97">
        <v>96</v>
      </c>
      <c r="B97" t="s">
        <v>1100</v>
      </c>
      <c r="C97" t="s">
        <v>1142</v>
      </c>
      <c r="D97" t="s">
        <v>1143</v>
      </c>
      <c r="E97" t="s">
        <v>37</v>
      </c>
      <c r="F97" t="s">
        <v>7</v>
      </c>
      <c r="G97" t="s">
        <v>1826</v>
      </c>
      <c r="H97" s="4">
        <v>63.352282000000002</v>
      </c>
      <c r="I97">
        <v>62.649177399999999</v>
      </c>
      <c r="J97" s="5">
        <v>0.70310459999999997</v>
      </c>
      <c r="K97">
        <v>1.1222886000000001</v>
      </c>
    </row>
    <row r="98" spans="1:11" x14ac:dyDescent="0.25">
      <c r="A98">
        <v>97</v>
      </c>
      <c r="B98" t="s">
        <v>1100</v>
      </c>
      <c r="C98" t="s">
        <v>1144</v>
      </c>
      <c r="D98" t="s">
        <v>1145</v>
      </c>
      <c r="E98" t="s">
        <v>37</v>
      </c>
      <c r="F98" t="s">
        <v>7</v>
      </c>
      <c r="G98" t="s">
        <v>1826</v>
      </c>
      <c r="H98" s="4">
        <v>63.217106600000001</v>
      </c>
      <c r="I98">
        <v>63.352282000000002</v>
      </c>
      <c r="J98" s="5">
        <v>0.1351754</v>
      </c>
      <c r="K98">
        <v>0.21337100000000001</v>
      </c>
    </row>
    <row r="99" spans="1:11" x14ac:dyDescent="0.25">
      <c r="A99">
        <v>98</v>
      </c>
      <c r="B99" t="s">
        <v>1100</v>
      </c>
      <c r="C99" t="s">
        <v>1190</v>
      </c>
      <c r="D99" t="s">
        <v>1191</v>
      </c>
      <c r="E99" t="s">
        <v>37</v>
      </c>
      <c r="F99" t="s">
        <v>7</v>
      </c>
      <c r="G99" t="s">
        <v>1826</v>
      </c>
      <c r="H99" s="4">
        <v>63.525408400000003</v>
      </c>
      <c r="I99">
        <v>62.7329103</v>
      </c>
      <c r="J99" s="5">
        <v>0.79249809999999998</v>
      </c>
      <c r="K99">
        <v>1.2632892</v>
      </c>
    </row>
    <row r="100" spans="1:11" x14ac:dyDescent="0.25">
      <c r="A100">
        <v>99</v>
      </c>
      <c r="B100" t="s">
        <v>1100</v>
      </c>
      <c r="C100" t="s">
        <v>1192</v>
      </c>
      <c r="D100" t="s">
        <v>1193</v>
      </c>
      <c r="E100" t="s">
        <v>37</v>
      </c>
      <c r="F100" t="s">
        <v>7</v>
      </c>
      <c r="G100" t="s">
        <v>1826</v>
      </c>
      <c r="H100" s="4">
        <v>62.8965788</v>
      </c>
      <c r="I100">
        <v>63.525408400000003</v>
      </c>
      <c r="J100" s="5">
        <v>0.62882959999999999</v>
      </c>
      <c r="K100">
        <v>0.98988670000000001</v>
      </c>
    </row>
    <row r="101" spans="1:11" x14ac:dyDescent="0.25">
      <c r="A101">
        <v>100</v>
      </c>
      <c r="B101" t="s">
        <v>1100</v>
      </c>
      <c r="C101" t="s">
        <v>1194</v>
      </c>
      <c r="D101" t="s">
        <v>1195</v>
      </c>
      <c r="E101" t="s">
        <v>37</v>
      </c>
      <c r="F101" t="s">
        <v>7</v>
      </c>
      <c r="G101" t="s">
        <v>1826</v>
      </c>
      <c r="H101" s="4">
        <v>62.629605699999999</v>
      </c>
      <c r="I101">
        <v>62.8965788</v>
      </c>
      <c r="J101" s="5">
        <v>0.26697310000000002</v>
      </c>
      <c r="K101">
        <v>0.4244636</v>
      </c>
    </row>
    <row r="102" spans="1:11" x14ac:dyDescent="0.25">
      <c r="A102">
        <v>101</v>
      </c>
      <c r="B102" t="s">
        <v>1100</v>
      </c>
      <c r="C102" t="s">
        <v>1208</v>
      </c>
      <c r="D102" t="s">
        <v>1209</v>
      </c>
      <c r="E102" t="s">
        <v>37</v>
      </c>
      <c r="F102" t="s">
        <v>7</v>
      </c>
      <c r="G102" t="s">
        <v>1826</v>
      </c>
      <c r="H102" s="4">
        <v>62.650457199999998</v>
      </c>
      <c r="I102">
        <v>62.806172099999998</v>
      </c>
      <c r="J102" s="5">
        <v>0.15571489999999999</v>
      </c>
      <c r="K102">
        <v>0.24792929999999999</v>
      </c>
    </row>
    <row r="103" spans="1:11" x14ac:dyDescent="0.25">
      <c r="A103">
        <v>102</v>
      </c>
      <c r="B103" t="s">
        <v>1100</v>
      </c>
      <c r="C103" t="s">
        <v>1210</v>
      </c>
      <c r="D103" t="s">
        <v>1211</v>
      </c>
      <c r="E103" t="s">
        <v>37</v>
      </c>
      <c r="F103" t="s">
        <v>7</v>
      </c>
      <c r="G103" t="s">
        <v>1826</v>
      </c>
      <c r="H103" s="4">
        <v>62.475203999999998</v>
      </c>
      <c r="I103">
        <v>62.650457199999998</v>
      </c>
      <c r="J103" s="5">
        <v>0.1752532</v>
      </c>
      <c r="K103">
        <v>0.27973170000000003</v>
      </c>
    </row>
    <row r="104" spans="1:11" x14ac:dyDescent="0.25">
      <c r="A104">
        <v>103</v>
      </c>
      <c r="B104" t="s">
        <v>1100</v>
      </c>
      <c r="C104" t="s">
        <v>1214</v>
      </c>
      <c r="D104" t="s">
        <v>1215</v>
      </c>
      <c r="E104" t="s">
        <v>37</v>
      </c>
      <c r="F104" t="s">
        <v>7</v>
      </c>
      <c r="G104" t="s">
        <v>1826</v>
      </c>
      <c r="H104" s="4">
        <v>63.181209699999997</v>
      </c>
      <c r="I104">
        <v>63.456331300000002</v>
      </c>
      <c r="J104" s="5">
        <v>0.27512160000000002</v>
      </c>
      <c r="K104">
        <v>0.43356050000000002</v>
      </c>
    </row>
    <row r="105" spans="1:11" x14ac:dyDescent="0.25">
      <c r="A105">
        <v>104</v>
      </c>
      <c r="B105" t="s">
        <v>1100</v>
      </c>
      <c r="C105" t="s">
        <v>1216</v>
      </c>
      <c r="D105" t="s">
        <v>1217</v>
      </c>
      <c r="E105" t="s">
        <v>37</v>
      </c>
      <c r="F105" t="s">
        <v>7</v>
      </c>
      <c r="G105" t="s">
        <v>1826</v>
      </c>
      <c r="H105" s="4">
        <v>62.39385</v>
      </c>
      <c r="I105">
        <v>63.181209699999997</v>
      </c>
      <c r="J105" s="5">
        <v>0.7873597</v>
      </c>
      <c r="K105">
        <v>1.2461928</v>
      </c>
    </row>
    <row r="106" spans="1:11" x14ac:dyDescent="0.25">
      <c r="A106">
        <v>105</v>
      </c>
      <c r="B106" t="s">
        <v>1100</v>
      </c>
      <c r="C106" t="s">
        <v>1218</v>
      </c>
      <c r="D106" t="s">
        <v>1219</v>
      </c>
      <c r="E106" t="s">
        <v>37</v>
      </c>
      <c r="F106" t="s">
        <v>7</v>
      </c>
      <c r="G106" t="s">
        <v>1826</v>
      </c>
      <c r="H106" s="4">
        <v>62.992768900000002</v>
      </c>
      <c r="I106">
        <v>62.39385</v>
      </c>
      <c r="J106" s="5">
        <v>0.59891890000000003</v>
      </c>
      <c r="K106">
        <v>0.95990050000000005</v>
      </c>
    </row>
    <row r="107" spans="1:11" x14ac:dyDescent="0.25">
      <c r="A107">
        <v>106</v>
      </c>
      <c r="B107" t="s">
        <v>1100</v>
      </c>
      <c r="C107" t="s">
        <v>1222</v>
      </c>
      <c r="D107" t="s">
        <v>1223</v>
      </c>
      <c r="E107" t="s">
        <v>37</v>
      </c>
      <c r="F107" t="s">
        <v>7</v>
      </c>
      <c r="G107" t="s">
        <v>1826</v>
      </c>
      <c r="H107" s="4">
        <v>62.817503000000002</v>
      </c>
      <c r="I107">
        <v>62.992768900000002</v>
      </c>
      <c r="J107" s="5">
        <v>0.1752659</v>
      </c>
      <c r="K107">
        <v>0.27823179999999997</v>
      </c>
    </row>
    <row r="108" spans="1:11" x14ac:dyDescent="0.25">
      <c r="A108">
        <v>107</v>
      </c>
      <c r="B108" t="s">
        <v>1100</v>
      </c>
      <c r="C108" t="s">
        <v>1226</v>
      </c>
      <c r="D108" t="s">
        <v>1227</v>
      </c>
      <c r="E108" t="s">
        <v>37</v>
      </c>
      <c r="F108" t="s">
        <v>7</v>
      </c>
      <c r="G108" t="s">
        <v>1826</v>
      </c>
      <c r="H108" s="4">
        <v>62.701281299999998</v>
      </c>
      <c r="I108">
        <v>62.591002600000003</v>
      </c>
      <c r="J108" s="5">
        <v>0.11027869999999999</v>
      </c>
      <c r="K108">
        <v>0.1761894</v>
      </c>
    </row>
    <row r="109" spans="1:11" x14ac:dyDescent="0.25">
      <c r="A109">
        <v>108</v>
      </c>
      <c r="B109" t="s">
        <v>1100</v>
      </c>
      <c r="C109" t="s">
        <v>1228</v>
      </c>
      <c r="D109" t="s">
        <v>1229</v>
      </c>
      <c r="E109" t="s">
        <v>37</v>
      </c>
      <c r="F109" t="s">
        <v>7</v>
      </c>
      <c r="G109" t="s">
        <v>1826</v>
      </c>
      <c r="H109" s="4">
        <v>62.6028837</v>
      </c>
      <c r="I109">
        <v>62.701281299999998</v>
      </c>
      <c r="J109" s="5">
        <v>9.8397600000000002E-2</v>
      </c>
      <c r="K109">
        <v>0.15693080000000001</v>
      </c>
    </row>
    <row r="110" spans="1:11" x14ac:dyDescent="0.25">
      <c r="A110">
        <v>109</v>
      </c>
      <c r="B110" t="s">
        <v>1100</v>
      </c>
      <c r="C110" t="s">
        <v>1230</v>
      </c>
      <c r="D110" t="s">
        <v>1231</v>
      </c>
      <c r="E110" t="s">
        <v>37</v>
      </c>
      <c r="F110" t="s">
        <v>7</v>
      </c>
      <c r="G110" t="s">
        <v>1826</v>
      </c>
      <c r="H110" s="4">
        <v>62.490685300000003</v>
      </c>
      <c r="I110">
        <v>62.6028837</v>
      </c>
      <c r="J110" s="5">
        <v>0.1121984</v>
      </c>
      <c r="K110">
        <v>0.1792224</v>
      </c>
    </row>
    <row r="111" spans="1:11" x14ac:dyDescent="0.25">
      <c r="A111">
        <v>110</v>
      </c>
      <c r="B111" t="s">
        <v>1100</v>
      </c>
      <c r="C111" t="s">
        <v>1232</v>
      </c>
      <c r="D111" t="s">
        <v>1233</v>
      </c>
      <c r="E111" t="s">
        <v>37</v>
      </c>
      <c r="F111" t="s">
        <v>7</v>
      </c>
      <c r="G111" t="s">
        <v>1826</v>
      </c>
      <c r="H111" s="4">
        <v>62.9772921</v>
      </c>
      <c r="I111">
        <v>62.490685300000003</v>
      </c>
      <c r="J111" s="5">
        <v>0.48660680000000001</v>
      </c>
      <c r="K111">
        <v>0.77868689999999996</v>
      </c>
    </row>
    <row r="112" spans="1:11" x14ac:dyDescent="0.25">
      <c r="A112">
        <v>111</v>
      </c>
      <c r="B112" t="s">
        <v>1100</v>
      </c>
      <c r="C112" t="s">
        <v>1234</v>
      </c>
      <c r="D112" t="s">
        <v>1235</v>
      </c>
      <c r="E112" t="s">
        <v>37</v>
      </c>
      <c r="F112" t="s">
        <v>7</v>
      </c>
      <c r="G112" t="s">
        <v>1826</v>
      </c>
      <c r="H112" s="4">
        <v>62.735053800000003</v>
      </c>
      <c r="I112">
        <v>62.9772921</v>
      </c>
      <c r="J112" s="5">
        <v>0.24223829999999999</v>
      </c>
      <c r="K112">
        <v>0.38464389999999998</v>
      </c>
    </row>
    <row r="113" spans="1:11" x14ac:dyDescent="0.25">
      <c r="A113">
        <v>112</v>
      </c>
      <c r="B113" t="s">
        <v>1100</v>
      </c>
      <c r="C113" t="s">
        <v>1240</v>
      </c>
      <c r="D113" t="s">
        <v>1241</v>
      </c>
      <c r="E113" t="s">
        <v>37</v>
      </c>
      <c r="F113" t="s">
        <v>7</v>
      </c>
      <c r="G113" t="s">
        <v>1826</v>
      </c>
      <c r="H113" s="4">
        <v>62.994669999999999</v>
      </c>
      <c r="I113">
        <v>62.833531999999998</v>
      </c>
      <c r="J113" s="5">
        <v>0.161138</v>
      </c>
      <c r="K113">
        <v>0.25645220000000002</v>
      </c>
    </row>
    <row r="114" spans="1:11" x14ac:dyDescent="0.25">
      <c r="A114">
        <v>113</v>
      </c>
      <c r="B114" t="s">
        <v>1100</v>
      </c>
      <c r="C114" t="s">
        <v>1244</v>
      </c>
      <c r="D114" t="s">
        <v>1245</v>
      </c>
      <c r="E114" t="s">
        <v>37</v>
      </c>
      <c r="F114" t="s">
        <v>7</v>
      </c>
      <c r="G114" t="s">
        <v>1826</v>
      </c>
      <c r="H114" s="4">
        <v>63.178290099999998</v>
      </c>
      <c r="I114">
        <v>63.002204399999997</v>
      </c>
      <c r="J114" s="5">
        <v>0.17608570000000001</v>
      </c>
      <c r="K114">
        <v>0.2794913</v>
      </c>
    </row>
    <row r="115" spans="1:11" x14ac:dyDescent="0.25">
      <c r="A115">
        <v>114</v>
      </c>
      <c r="B115" t="s">
        <v>1100</v>
      </c>
      <c r="C115" t="s">
        <v>1248</v>
      </c>
      <c r="D115" t="s">
        <v>1249</v>
      </c>
      <c r="E115" t="s">
        <v>37</v>
      </c>
      <c r="F115" t="s">
        <v>7</v>
      </c>
      <c r="G115" t="s">
        <v>1826</v>
      </c>
      <c r="H115" s="4">
        <v>62.7415533</v>
      </c>
      <c r="I115">
        <v>62.638924299999999</v>
      </c>
      <c r="J115" s="5">
        <v>0.102629</v>
      </c>
      <c r="K115">
        <v>0.16384219999999999</v>
      </c>
    </row>
    <row r="116" spans="1:11" x14ac:dyDescent="0.25">
      <c r="A116">
        <v>115</v>
      </c>
      <c r="B116" t="s">
        <v>1100</v>
      </c>
      <c r="C116" t="s">
        <v>1258</v>
      </c>
      <c r="D116" t="s">
        <v>1259</v>
      </c>
      <c r="E116" t="s">
        <v>37</v>
      </c>
      <c r="F116" t="s">
        <v>7</v>
      </c>
      <c r="G116" t="s">
        <v>1826</v>
      </c>
      <c r="H116" s="4">
        <v>63.421589699999998</v>
      </c>
      <c r="I116">
        <v>62.332958499999997</v>
      </c>
      <c r="J116" s="5">
        <v>1.0886312</v>
      </c>
      <c r="K116">
        <v>1.7464777</v>
      </c>
    </row>
    <row r="117" spans="1:11" x14ac:dyDescent="0.25">
      <c r="A117">
        <v>116</v>
      </c>
      <c r="B117" t="s">
        <v>1100</v>
      </c>
      <c r="C117" t="s">
        <v>1266</v>
      </c>
      <c r="D117" t="s">
        <v>1267</v>
      </c>
      <c r="E117" t="s">
        <v>37</v>
      </c>
      <c r="F117" t="s">
        <v>7</v>
      </c>
      <c r="G117" t="s">
        <v>1826</v>
      </c>
      <c r="H117" s="4">
        <v>62.985851500000003</v>
      </c>
      <c r="I117">
        <v>62.684636099999999</v>
      </c>
      <c r="J117" s="5">
        <v>0.30121540000000002</v>
      </c>
      <c r="K117">
        <v>0.48052509999999998</v>
      </c>
    </row>
    <row r="118" spans="1:11" x14ac:dyDescent="0.25">
      <c r="A118">
        <v>117</v>
      </c>
      <c r="B118" t="s">
        <v>1100</v>
      </c>
      <c r="C118" t="s">
        <v>1274</v>
      </c>
      <c r="D118" t="s">
        <v>1275</v>
      </c>
      <c r="E118" t="s">
        <v>37</v>
      </c>
      <c r="F118" t="s">
        <v>7</v>
      </c>
      <c r="G118" t="s">
        <v>1826</v>
      </c>
      <c r="H118" s="4">
        <v>62.599213800000001</v>
      </c>
      <c r="I118">
        <v>62.672360099999999</v>
      </c>
      <c r="J118" s="5">
        <v>7.3146299999999997E-2</v>
      </c>
      <c r="K118">
        <v>0.1167122</v>
      </c>
    </row>
    <row r="119" spans="1:11" x14ac:dyDescent="0.25">
      <c r="A119">
        <v>118</v>
      </c>
      <c r="B119" t="s">
        <v>1100</v>
      </c>
      <c r="C119" t="s">
        <v>1280</v>
      </c>
      <c r="D119" t="s">
        <v>1281</v>
      </c>
      <c r="E119" t="s">
        <v>37</v>
      </c>
      <c r="F119" t="s">
        <v>7</v>
      </c>
      <c r="G119" t="s">
        <v>1826</v>
      </c>
      <c r="H119" s="4">
        <v>62.951071599999999</v>
      </c>
      <c r="I119">
        <v>63.483944200000003</v>
      </c>
      <c r="J119" s="5">
        <v>0.53287260000000003</v>
      </c>
      <c r="K119">
        <v>0.83938170000000001</v>
      </c>
    </row>
    <row r="120" spans="1:11" x14ac:dyDescent="0.25">
      <c r="A120">
        <v>119</v>
      </c>
      <c r="B120" t="s">
        <v>1100</v>
      </c>
      <c r="C120" t="s">
        <v>1290</v>
      </c>
      <c r="D120" t="s">
        <v>1291</v>
      </c>
      <c r="E120" t="s">
        <v>37</v>
      </c>
      <c r="F120" t="s">
        <v>7</v>
      </c>
      <c r="G120" t="s">
        <v>1826</v>
      </c>
      <c r="H120" s="4">
        <v>62.891163599999999</v>
      </c>
      <c r="I120">
        <v>62.430786599999998</v>
      </c>
      <c r="J120" s="5">
        <v>0.46037699999999998</v>
      </c>
      <c r="K120">
        <v>0.73741979999999996</v>
      </c>
    </row>
    <row r="121" spans="1:11" x14ac:dyDescent="0.25">
      <c r="A121">
        <v>120</v>
      </c>
      <c r="B121" t="s">
        <v>1100</v>
      </c>
      <c r="C121" t="s">
        <v>1296</v>
      </c>
      <c r="D121" t="s">
        <v>1297</v>
      </c>
      <c r="E121" t="s">
        <v>37</v>
      </c>
      <c r="F121" t="s">
        <v>7</v>
      </c>
      <c r="G121" t="s">
        <v>1826</v>
      </c>
      <c r="H121" s="4">
        <v>62.838162400000002</v>
      </c>
      <c r="I121">
        <v>62.6639214</v>
      </c>
      <c r="J121" s="5">
        <v>0.17424100000000001</v>
      </c>
      <c r="K121">
        <v>0.27805629999999998</v>
      </c>
    </row>
    <row r="122" spans="1:11" x14ac:dyDescent="0.25">
      <c r="A122">
        <v>121</v>
      </c>
      <c r="B122" t="s">
        <v>1100</v>
      </c>
      <c r="C122" t="s">
        <v>1300</v>
      </c>
      <c r="D122" t="s">
        <v>1301</v>
      </c>
      <c r="E122" t="s">
        <v>37</v>
      </c>
      <c r="F122" t="s">
        <v>7</v>
      </c>
      <c r="G122" t="s">
        <v>1826</v>
      </c>
      <c r="H122" s="4">
        <v>62.726733299999999</v>
      </c>
      <c r="I122">
        <v>62.715741700000002</v>
      </c>
      <c r="J122" s="5">
        <v>1.0991600000000001E-2</v>
      </c>
      <c r="K122">
        <v>1.7526099999999999E-2</v>
      </c>
    </row>
    <row r="123" spans="1:11" x14ac:dyDescent="0.25">
      <c r="A123">
        <v>122</v>
      </c>
      <c r="B123" t="s">
        <v>1100</v>
      </c>
      <c r="C123" t="s">
        <v>1302</v>
      </c>
      <c r="D123" t="s">
        <v>1303</v>
      </c>
      <c r="E123" t="s">
        <v>37</v>
      </c>
      <c r="F123" t="s">
        <v>7</v>
      </c>
      <c r="G123" t="s">
        <v>1826</v>
      </c>
      <c r="H123" s="4">
        <v>63.494281299999997</v>
      </c>
      <c r="I123">
        <v>62.726733299999999</v>
      </c>
      <c r="J123" s="5">
        <v>0.76754800000000001</v>
      </c>
      <c r="K123">
        <v>1.2236378000000001</v>
      </c>
    </row>
    <row r="124" spans="1:11" x14ac:dyDescent="0.25">
      <c r="A124">
        <v>123</v>
      </c>
      <c r="B124" t="s">
        <v>1100</v>
      </c>
      <c r="C124" t="s">
        <v>1326</v>
      </c>
      <c r="D124" t="s">
        <v>1327</v>
      </c>
      <c r="E124" t="s">
        <v>37</v>
      </c>
      <c r="F124" t="s">
        <v>7</v>
      </c>
      <c r="G124" t="s">
        <v>1826</v>
      </c>
      <c r="H124" s="4">
        <v>62.905509899999998</v>
      </c>
      <c r="I124">
        <v>63.523590300000002</v>
      </c>
      <c r="J124" s="5">
        <v>0.61808039999999997</v>
      </c>
      <c r="K124">
        <v>0.97299349999999996</v>
      </c>
    </row>
    <row r="125" spans="1:11" x14ac:dyDescent="0.25">
      <c r="A125">
        <v>124</v>
      </c>
      <c r="B125" t="s">
        <v>1100</v>
      </c>
      <c r="C125" t="s">
        <v>1334</v>
      </c>
      <c r="D125" t="s">
        <v>1335</v>
      </c>
      <c r="E125" t="s">
        <v>37</v>
      </c>
      <c r="F125" t="s">
        <v>7</v>
      </c>
      <c r="G125" t="s">
        <v>1826</v>
      </c>
      <c r="H125" s="4">
        <v>63.191431899999998</v>
      </c>
      <c r="I125">
        <v>63.325282100000003</v>
      </c>
      <c r="J125" s="5">
        <v>0.1338502</v>
      </c>
      <c r="K125">
        <v>0.21136930000000001</v>
      </c>
    </row>
    <row r="126" spans="1:11" x14ac:dyDescent="0.25">
      <c r="A126">
        <v>125</v>
      </c>
      <c r="B126" t="s">
        <v>1100</v>
      </c>
      <c r="C126" t="s">
        <v>1336</v>
      </c>
      <c r="D126" t="s">
        <v>1337</v>
      </c>
      <c r="E126" t="s">
        <v>37</v>
      </c>
      <c r="F126" t="s">
        <v>7</v>
      </c>
      <c r="G126" t="s">
        <v>1826</v>
      </c>
      <c r="H126" s="4">
        <v>63.311428499999998</v>
      </c>
      <c r="I126">
        <v>63.191431899999998</v>
      </c>
      <c r="J126" s="5">
        <v>0.11999659999999999</v>
      </c>
      <c r="K126">
        <v>0.1898938</v>
      </c>
    </row>
    <row r="127" spans="1:11" x14ac:dyDescent="0.25">
      <c r="A127">
        <v>126</v>
      </c>
      <c r="B127" t="s">
        <v>1100</v>
      </c>
      <c r="C127" t="s">
        <v>1362</v>
      </c>
      <c r="D127" t="s">
        <v>1363</v>
      </c>
      <c r="E127" t="s">
        <v>37</v>
      </c>
      <c r="F127" t="s">
        <v>7</v>
      </c>
      <c r="G127" t="s">
        <v>1826</v>
      </c>
      <c r="H127" s="4">
        <v>62.625152200000002</v>
      </c>
      <c r="I127">
        <v>63.138770100000002</v>
      </c>
      <c r="J127" s="5">
        <v>0.51361789999999996</v>
      </c>
      <c r="K127">
        <v>0.8134747</v>
      </c>
    </row>
    <row r="128" spans="1:11" x14ac:dyDescent="0.25">
      <c r="A128">
        <v>127</v>
      </c>
      <c r="B128" t="s">
        <v>1100</v>
      </c>
      <c r="C128" t="s">
        <v>1366</v>
      </c>
      <c r="D128" t="s">
        <v>1367</v>
      </c>
      <c r="E128" t="s">
        <v>37</v>
      </c>
      <c r="F128" t="s">
        <v>7</v>
      </c>
      <c r="G128" t="s">
        <v>1826</v>
      </c>
      <c r="H128" s="4">
        <v>62.837766299999998</v>
      </c>
      <c r="I128">
        <v>62.4987584</v>
      </c>
      <c r="J128" s="5">
        <v>0.33900789999999997</v>
      </c>
      <c r="K128">
        <v>0.5424234</v>
      </c>
    </row>
    <row r="129" spans="1:11" x14ac:dyDescent="0.25">
      <c r="A129">
        <v>128</v>
      </c>
      <c r="B129" t="s">
        <v>1100</v>
      </c>
      <c r="C129" t="s">
        <v>1368</v>
      </c>
      <c r="D129" t="s">
        <v>1369</v>
      </c>
      <c r="E129" t="s">
        <v>37</v>
      </c>
      <c r="F129" t="s">
        <v>7</v>
      </c>
      <c r="G129" t="s">
        <v>1826</v>
      </c>
      <c r="H129" s="4">
        <v>62.640812099999998</v>
      </c>
      <c r="I129">
        <v>62.837766299999998</v>
      </c>
      <c r="J129" s="5">
        <v>0.1969542</v>
      </c>
      <c r="K129">
        <v>0.31343280000000001</v>
      </c>
    </row>
    <row r="130" spans="1:11" x14ac:dyDescent="0.25">
      <c r="A130">
        <v>129</v>
      </c>
      <c r="B130" t="s">
        <v>1100</v>
      </c>
      <c r="C130" t="s">
        <v>1374</v>
      </c>
      <c r="D130" t="s">
        <v>1375</v>
      </c>
      <c r="E130" t="s">
        <v>37</v>
      </c>
      <c r="F130" t="s">
        <v>7</v>
      </c>
      <c r="G130" t="s">
        <v>1826</v>
      </c>
      <c r="H130" s="4">
        <v>62.631512100000002</v>
      </c>
      <c r="I130">
        <v>62.267224200000001</v>
      </c>
      <c r="J130" s="5">
        <v>0.3642879</v>
      </c>
      <c r="K130">
        <v>0.58503959999999999</v>
      </c>
    </row>
    <row r="131" spans="1:11" x14ac:dyDescent="0.25">
      <c r="A131">
        <v>130</v>
      </c>
      <c r="B131" t="s">
        <v>1100</v>
      </c>
      <c r="C131" t="s">
        <v>1376</v>
      </c>
      <c r="D131" t="s">
        <v>1377</v>
      </c>
      <c r="E131" t="s">
        <v>37</v>
      </c>
      <c r="F131" t="s">
        <v>7</v>
      </c>
      <c r="G131" t="s">
        <v>1826</v>
      </c>
      <c r="H131" s="4">
        <v>63.175299500000001</v>
      </c>
      <c r="I131">
        <v>62.631512100000002</v>
      </c>
      <c r="J131" s="5">
        <v>0.54378740000000003</v>
      </c>
      <c r="K131">
        <v>0.86823289999999997</v>
      </c>
    </row>
    <row r="132" spans="1:11" x14ac:dyDescent="0.25">
      <c r="A132">
        <v>131</v>
      </c>
      <c r="B132" t="s">
        <v>1100</v>
      </c>
      <c r="C132" t="s">
        <v>1382</v>
      </c>
      <c r="D132" t="s">
        <v>1383</v>
      </c>
      <c r="E132" t="s">
        <v>37</v>
      </c>
      <c r="F132" t="s">
        <v>7</v>
      </c>
      <c r="G132" t="s">
        <v>1826</v>
      </c>
      <c r="H132" s="4">
        <v>62.633646200000001</v>
      </c>
      <c r="I132">
        <v>62.827404199999997</v>
      </c>
      <c r="J132" s="5">
        <v>0.19375800000000001</v>
      </c>
      <c r="K132">
        <v>0.30839729999999999</v>
      </c>
    </row>
    <row r="133" spans="1:11" x14ac:dyDescent="0.25">
      <c r="A133">
        <v>132</v>
      </c>
      <c r="B133" t="s">
        <v>1100</v>
      </c>
      <c r="C133" t="s">
        <v>1386</v>
      </c>
      <c r="D133" t="s">
        <v>1387</v>
      </c>
      <c r="E133" t="s">
        <v>37</v>
      </c>
      <c r="F133" t="s">
        <v>7</v>
      </c>
      <c r="G133" t="s">
        <v>1826</v>
      </c>
      <c r="H133" s="4">
        <v>63.188308900000003</v>
      </c>
      <c r="I133">
        <v>62.732271400000002</v>
      </c>
      <c r="J133" s="5">
        <v>0.45603749999999998</v>
      </c>
      <c r="K133">
        <v>0.7269584</v>
      </c>
    </row>
    <row r="134" spans="1:11" x14ac:dyDescent="0.25">
      <c r="A134">
        <v>133</v>
      </c>
      <c r="B134" t="s">
        <v>1100</v>
      </c>
      <c r="C134" t="s">
        <v>1388</v>
      </c>
      <c r="D134" t="s">
        <v>1389</v>
      </c>
      <c r="E134" t="s">
        <v>37</v>
      </c>
      <c r="F134" t="s">
        <v>7</v>
      </c>
      <c r="G134" t="s">
        <v>1826</v>
      </c>
      <c r="H134" s="4">
        <v>63.7239492</v>
      </c>
      <c r="I134">
        <v>63.188308900000003</v>
      </c>
      <c r="J134" s="5">
        <v>0.53564029999999996</v>
      </c>
      <c r="K134">
        <v>0.84768889999999997</v>
      </c>
    </row>
    <row r="135" spans="1:11" x14ac:dyDescent="0.25">
      <c r="A135">
        <v>134</v>
      </c>
      <c r="B135" t="s">
        <v>1100</v>
      </c>
      <c r="C135" t="s">
        <v>1390</v>
      </c>
      <c r="D135" t="s">
        <v>1391</v>
      </c>
      <c r="E135" t="s">
        <v>37</v>
      </c>
      <c r="F135" t="s">
        <v>7</v>
      </c>
      <c r="G135" t="s">
        <v>1826</v>
      </c>
      <c r="H135" s="4">
        <v>62.250599700000002</v>
      </c>
      <c r="I135">
        <v>63.7239492</v>
      </c>
      <c r="J135" s="5">
        <v>1.4733495000000001</v>
      </c>
      <c r="K135">
        <v>2.3120813</v>
      </c>
    </row>
    <row r="136" spans="1:11" x14ac:dyDescent="0.25">
      <c r="A136">
        <v>135</v>
      </c>
      <c r="B136" t="s">
        <v>1100</v>
      </c>
      <c r="C136" t="s">
        <v>1400</v>
      </c>
      <c r="D136" t="s">
        <v>1401</v>
      </c>
      <c r="E136" t="s">
        <v>37</v>
      </c>
      <c r="F136" t="s">
        <v>7</v>
      </c>
      <c r="G136" t="s">
        <v>1826</v>
      </c>
      <c r="H136" s="4">
        <v>62.738942899999998</v>
      </c>
      <c r="I136">
        <v>62.741288400000002</v>
      </c>
      <c r="J136" s="5">
        <v>2.3454999999999999E-3</v>
      </c>
      <c r="K136">
        <v>3.7383999999999998E-3</v>
      </c>
    </row>
    <row r="137" spans="1:11" x14ac:dyDescent="0.25">
      <c r="A137">
        <v>136</v>
      </c>
      <c r="B137" t="s">
        <v>1100</v>
      </c>
      <c r="C137" t="s">
        <v>1422</v>
      </c>
      <c r="D137" t="s">
        <v>1423</v>
      </c>
      <c r="E137" t="s">
        <v>37</v>
      </c>
      <c r="F137" t="s">
        <v>7</v>
      </c>
      <c r="G137" t="s">
        <v>1826</v>
      </c>
      <c r="H137" s="4">
        <v>62.572388500000002</v>
      </c>
      <c r="I137">
        <v>63.226968399999997</v>
      </c>
      <c r="J137" s="5">
        <v>0.65457989999999999</v>
      </c>
      <c r="K137">
        <v>1.0352859000000001</v>
      </c>
    </row>
    <row r="138" spans="1:11" x14ac:dyDescent="0.25">
      <c r="A138">
        <v>137</v>
      </c>
      <c r="B138" t="s">
        <v>1100</v>
      </c>
      <c r="C138" t="s">
        <v>1448</v>
      </c>
      <c r="D138" t="s">
        <v>1449</v>
      </c>
      <c r="E138" t="s">
        <v>37</v>
      </c>
      <c r="F138" t="s">
        <v>7</v>
      </c>
      <c r="G138" t="s">
        <v>1826</v>
      </c>
      <c r="H138" s="4">
        <v>63.424644399999998</v>
      </c>
      <c r="I138">
        <v>62.392282799999997</v>
      </c>
      <c r="J138" s="5">
        <v>1.0323616</v>
      </c>
      <c r="K138">
        <v>1.6546303</v>
      </c>
    </row>
    <row r="139" spans="1:11" x14ac:dyDescent="0.25">
      <c r="A139">
        <v>138</v>
      </c>
      <c r="B139" t="s">
        <v>1100</v>
      </c>
      <c r="C139" t="s">
        <v>1454</v>
      </c>
      <c r="D139" t="s">
        <v>1455</v>
      </c>
      <c r="E139" t="s">
        <v>37</v>
      </c>
      <c r="F139" t="s">
        <v>7</v>
      </c>
      <c r="G139" t="s">
        <v>1826</v>
      </c>
      <c r="H139" s="4">
        <v>62.990342699999999</v>
      </c>
      <c r="I139">
        <v>62.871422199999998</v>
      </c>
      <c r="J139" s="5">
        <v>0.1189205</v>
      </c>
      <c r="K139">
        <v>0.1891487</v>
      </c>
    </row>
    <row r="140" spans="1:11" x14ac:dyDescent="0.25">
      <c r="A140">
        <v>139</v>
      </c>
      <c r="B140" t="s">
        <v>1100</v>
      </c>
      <c r="C140" t="s">
        <v>1458</v>
      </c>
      <c r="D140" t="s">
        <v>1459</v>
      </c>
      <c r="E140" t="s">
        <v>37</v>
      </c>
      <c r="F140" t="s">
        <v>7</v>
      </c>
      <c r="G140" t="s">
        <v>1826</v>
      </c>
      <c r="H140" s="4">
        <v>62.621729799999997</v>
      </c>
      <c r="I140">
        <v>63.271575300000002</v>
      </c>
      <c r="J140" s="5">
        <v>0.64984549999999996</v>
      </c>
      <c r="K140">
        <v>1.0270733999999999</v>
      </c>
    </row>
    <row r="141" spans="1:11" x14ac:dyDescent="0.25">
      <c r="A141">
        <v>140</v>
      </c>
      <c r="B141" t="s">
        <v>1100</v>
      </c>
      <c r="C141" t="s">
        <v>1460</v>
      </c>
      <c r="D141" t="s">
        <v>1461</v>
      </c>
      <c r="E141" t="s">
        <v>37</v>
      </c>
      <c r="F141" t="s">
        <v>7</v>
      </c>
      <c r="G141" t="s">
        <v>1826</v>
      </c>
      <c r="H141" s="4">
        <v>62.535980299999999</v>
      </c>
      <c r="I141">
        <v>62.621729799999997</v>
      </c>
      <c r="J141" s="5">
        <v>8.5749500000000006E-2</v>
      </c>
      <c r="K141">
        <v>0.13693250000000001</v>
      </c>
    </row>
    <row r="142" spans="1:11" x14ac:dyDescent="0.25">
      <c r="A142">
        <v>141</v>
      </c>
      <c r="B142" t="s">
        <v>1462</v>
      </c>
      <c r="C142" t="s">
        <v>1465</v>
      </c>
      <c r="D142" t="s">
        <v>1466</v>
      </c>
      <c r="E142" t="s">
        <v>37</v>
      </c>
      <c r="F142" t="s">
        <v>7</v>
      </c>
      <c r="G142" t="s">
        <v>1826</v>
      </c>
      <c r="H142" s="4">
        <v>63.449683999999998</v>
      </c>
      <c r="I142">
        <v>63.609991200000003</v>
      </c>
      <c r="J142" s="5">
        <v>0.16030720000000001</v>
      </c>
      <c r="K142">
        <v>0.25201580000000001</v>
      </c>
    </row>
    <row r="143" spans="1:11" x14ac:dyDescent="0.25">
      <c r="A143">
        <v>142</v>
      </c>
      <c r="B143" t="s">
        <v>1462</v>
      </c>
      <c r="C143" t="s">
        <v>1467</v>
      </c>
      <c r="D143" t="s">
        <v>1468</v>
      </c>
      <c r="E143" t="s">
        <v>37</v>
      </c>
      <c r="F143" t="s">
        <v>7</v>
      </c>
      <c r="G143" t="s">
        <v>1826</v>
      </c>
      <c r="H143" s="4">
        <v>63.849831399999999</v>
      </c>
      <c r="I143">
        <v>64.220215800000005</v>
      </c>
      <c r="J143" s="5">
        <v>0.3703844</v>
      </c>
      <c r="K143">
        <v>0.57674110000000001</v>
      </c>
    </row>
    <row r="144" spans="1:11" x14ac:dyDescent="0.25">
      <c r="A144">
        <v>143</v>
      </c>
      <c r="B144" t="s">
        <v>1462</v>
      </c>
      <c r="C144" t="s">
        <v>1471</v>
      </c>
      <c r="D144" t="s">
        <v>1472</v>
      </c>
      <c r="E144" t="s">
        <v>37</v>
      </c>
      <c r="F144" t="s">
        <v>7</v>
      </c>
      <c r="G144" t="s">
        <v>1826</v>
      </c>
      <c r="H144" s="4">
        <v>63.127779599999997</v>
      </c>
      <c r="I144">
        <v>63.849831399999999</v>
      </c>
      <c r="J144" s="5">
        <v>0.72205180000000002</v>
      </c>
      <c r="K144">
        <v>1.1308594000000001</v>
      </c>
    </row>
    <row r="145" spans="1:11" x14ac:dyDescent="0.25">
      <c r="A145">
        <v>144</v>
      </c>
      <c r="B145" t="s">
        <v>1462</v>
      </c>
      <c r="C145" t="s">
        <v>1485</v>
      </c>
      <c r="D145" t="s">
        <v>1486</v>
      </c>
      <c r="E145" t="s">
        <v>37</v>
      </c>
      <c r="F145" t="s">
        <v>7</v>
      </c>
      <c r="G145" t="s">
        <v>1826</v>
      </c>
      <c r="H145" s="4">
        <v>64.349985099999998</v>
      </c>
      <c r="I145">
        <v>63.546478</v>
      </c>
      <c r="J145" s="5">
        <v>0.80350710000000003</v>
      </c>
      <c r="K145">
        <v>1.26444</v>
      </c>
    </row>
    <row r="146" spans="1:11" x14ac:dyDescent="0.25">
      <c r="A146">
        <v>145</v>
      </c>
      <c r="B146" t="s">
        <v>1462</v>
      </c>
      <c r="C146" t="s">
        <v>1487</v>
      </c>
      <c r="D146" t="s">
        <v>1488</v>
      </c>
      <c r="E146" t="s">
        <v>37</v>
      </c>
      <c r="F146" t="s">
        <v>7</v>
      </c>
      <c r="G146" t="s">
        <v>1826</v>
      </c>
      <c r="H146" s="4">
        <v>63.768071300000003</v>
      </c>
      <c r="I146">
        <v>64.349985099999998</v>
      </c>
      <c r="J146" s="5">
        <v>0.58191380000000004</v>
      </c>
      <c r="K146">
        <v>0.90429519999999997</v>
      </c>
    </row>
    <row r="147" spans="1:11" x14ac:dyDescent="0.25">
      <c r="A147">
        <v>146</v>
      </c>
      <c r="B147" t="s">
        <v>1462</v>
      </c>
      <c r="C147" t="s">
        <v>1497</v>
      </c>
      <c r="D147" t="s">
        <v>1498</v>
      </c>
      <c r="E147" t="s">
        <v>37</v>
      </c>
      <c r="F147" t="s">
        <v>7</v>
      </c>
      <c r="G147" t="s">
        <v>1826</v>
      </c>
      <c r="H147" s="4">
        <v>63.728639999999999</v>
      </c>
      <c r="I147">
        <v>63.446568200000002</v>
      </c>
      <c r="J147" s="5">
        <v>0.28207179999999998</v>
      </c>
      <c r="K147">
        <v>0.44458170000000002</v>
      </c>
    </row>
    <row r="148" spans="1:11" x14ac:dyDescent="0.25">
      <c r="A148">
        <v>147</v>
      </c>
      <c r="B148" t="s">
        <v>1462</v>
      </c>
      <c r="C148" t="s">
        <v>1499</v>
      </c>
      <c r="D148" t="s">
        <v>1500</v>
      </c>
      <c r="E148" t="s">
        <v>37</v>
      </c>
      <c r="F148" t="s">
        <v>7</v>
      </c>
      <c r="G148" t="s">
        <v>1826</v>
      </c>
      <c r="H148" s="4">
        <v>64.265417400000004</v>
      </c>
      <c r="I148">
        <v>63.728639999999999</v>
      </c>
      <c r="J148" s="5">
        <v>0.53677739999999996</v>
      </c>
      <c r="K148">
        <v>0.84228599999999998</v>
      </c>
    </row>
    <row r="149" spans="1:11" x14ac:dyDescent="0.25">
      <c r="A149">
        <v>148</v>
      </c>
      <c r="B149" t="s">
        <v>1462</v>
      </c>
      <c r="C149" t="s">
        <v>1513</v>
      </c>
      <c r="D149" t="s">
        <v>1514</v>
      </c>
      <c r="E149" t="s">
        <v>37</v>
      </c>
      <c r="F149" t="s">
        <v>7</v>
      </c>
      <c r="G149" t="s">
        <v>1826</v>
      </c>
      <c r="H149" s="4">
        <v>63.984837499999998</v>
      </c>
      <c r="I149">
        <v>64.607795899999999</v>
      </c>
      <c r="J149" s="5">
        <v>0.62295840000000002</v>
      </c>
      <c r="K149">
        <v>0.9642155</v>
      </c>
    </row>
    <row r="150" spans="1:11" x14ac:dyDescent="0.25">
      <c r="A150">
        <v>149</v>
      </c>
      <c r="B150" t="s">
        <v>1462</v>
      </c>
      <c r="C150" t="s">
        <v>1521</v>
      </c>
      <c r="D150" t="s">
        <v>1522</v>
      </c>
      <c r="E150" t="s">
        <v>37</v>
      </c>
      <c r="F150" t="s">
        <v>7</v>
      </c>
      <c r="G150" t="s">
        <v>1826</v>
      </c>
      <c r="H150" s="4">
        <v>63.0993779</v>
      </c>
      <c r="I150">
        <v>64.287557899999996</v>
      </c>
      <c r="J150" s="5">
        <v>1.18818</v>
      </c>
      <c r="K150">
        <v>1.8482270000000001</v>
      </c>
    </row>
    <row r="151" spans="1:11" x14ac:dyDescent="0.25">
      <c r="A151">
        <v>150</v>
      </c>
      <c r="B151" t="s">
        <v>1462</v>
      </c>
      <c r="C151" t="s">
        <v>1523</v>
      </c>
      <c r="D151" t="s">
        <v>1524</v>
      </c>
      <c r="E151" t="s">
        <v>37</v>
      </c>
      <c r="F151" t="s">
        <v>7</v>
      </c>
      <c r="G151" t="s">
        <v>1826</v>
      </c>
      <c r="H151" s="4">
        <v>63.484486400000002</v>
      </c>
      <c r="I151">
        <v>63.0993779</v>
      </c>
      <c r="J151" s="5">
        <v>0.38510850000000002</v>
      </c>
      <c r="K151">
        <v>0.61032059999999999</v>
      </c>
    </row>
    <row r="152" spans="1:11" x14ac:dyDescent="0.25">
      <c r="A152">
        <v>151</v>
      </c>
      <c r="B152" t="s">
        <v>1462</v>
      </c>
      <c r="C152" t="s">
        <v>1527</v>
      </c>
      <c r="D152" t="s">
        <v>1528</v>
      </c>
      <c r="E152" t="s">
        <v>37</v>
      </c>
      <c r="F152" t="s">
        <v>7</v>
      </c>
      <c r="G152" t="s">
        <v>1826</v>
      </c>
      <c r="H152" s="4">
        <v>63.846672300000002</v>
      </c>
      <c r="I152">
        <v>63.775870400000002</v>
      </c>
      <c r="J152" s="5">
        <v>7.0801900000000001E-2</v>
      </c>
      <c r="K152">
        <v>0.1110168</v>
      </c>
    </row>
    <row r="153" spans="1:11" x14ac:dyDescent="0.25">
      <c r="A153">
        <v>152</v>
      </c>
      <c r="B153" t="s">
        <v>1462</v>
      </c>
      <c r="C153" t="s">
        <v>1547</v>
      </c>
      <c r="D153" t="s">
        <v>1548</v>
      </c>
      <c r="E153" t="s">
        <v>37</v>
      </c>
      <c r="F153" t="s">
        <v>7</v>
      </c>
      <c r="G153" t="s">
        <v>1826</v>
      </c>
      <c r="H153" s="4">
        <v>64.375616399999998</v>
      </c>
      <c r="I153">
        <v>63.411286199999999</v>
      </c>
      <c r="J153" s="5">
        <v>0.96433020000000003</v>
      </c>
      <c r="K153">
        <v>1.5207548</v>
      </c>
    </row>
    <row r="154" spans="1:11" x14ac:dyDescent="0.25">
      <c r="A154">
        <v>153</v>
      </c>
      <c r="B154" t="s">
        <v>1462</v>
      </c>
      <c r="C154" t="s">
        <v>1559</v>
      </c>
      <c r="D154" t="s">
        <v>1560</v>
      </c>
      <c r="E154" t="s">
        <v>37</v>
      </c>
      <c r="F154" t="s">
        <v>7</v>
      </c>
      <c r="G154" t="s">
        <v>1826</v>
      </c>
      <c r="H154" s="4">
        <v>64.000044900000006</v>
      </c>
      <c r="I154">
        <v>63.135135599999998</v>
      </c>
      <c r="J154" s="5">
        <v>0.86490929999999999</v>
      </c>
      <c r="K154">
        <v>1.3699334000000001</v>
      </c>
    </row>
    <row r="155" spans="1:11" x14ac:dyDescent="0.25">
      <c r="A155">
        <v>154</v>
      </c>
      <c r="B155" t="s">
        <v>1462</v>
      </c>
      <c r="C155" t="s">
        <v>1563</v>
      </c>
      <c r="D155" t="s">
        <v>1564</v>
      </c>
      <c r="E155" t="s">
        <v>37</v>
      </c>
      <c r="F155" t="s">
        <v>7</v>
      </c>
      <c r="G155" t="s">
        <v>1826</v>
      </c>
      <c r="H155" s="4">
        <v>64.045339499999997</v>
      </c>
      <c r="I155">
        <v>63.784177</v>
      </c>
      <c r="J155" s="5">
        <v>0.26116250000000002</v>
      </c>
      <c r="K155">
        <v>0.40944720000000001</v>
      </c>
    </row>
    <row r="156" spans="1:11" x14ac:dyDescent="0.25">
      <c r="A156">
        <v>155</v>
      </c>
      <c r="B156" t="s">
        <v>1462</v>
      </c>
      <c r="C156" t="s">
        <v>1567</v>
      </c>
      <c r="D156" t="s">
        <v>1568</v>
      </c>
      <c r="E156" t="s">
        <v>37</v>
      </c>
      <c r="F156" t="s">
        <v>7</v>
      </c>
      <c r="G156" t="s">
        <v>1826</v>
      </c>
      <c r="H156" s="4">
        <v>63.791441200000001</v>
      </c>
      <c r="I156">
        <v>64.1148223</v>
      </c>
      <c r="J156" s="5">
        <v>0.32338109999999998</v>
      </c>
      <c r="K156">
        <v>0.50437810000000005</v>
      </c>
    </row>
    <row r="157" spans="1:11" x14ac:dyDescent="0.25">
      <c r="A157">
        <v>156</v>
      </c>
      <c r="B157" t="s">
        <v>1462</v>
      </c>
      <c r="C157" t="s">
        <v>1571</v>
      </c>
      <c r="D157" t="s">
        <v>1572</v>
      </c>
      <c r="E157" t="s">
        <v>37</v>
      </c>
      <c r="F157" t="s">
        <v>7</v>
      </c>
      <c r="G157" t="s">
        <v>1826</v>
      </c>
      <c r="H157" s="4">
        <v>63.084276600000003</v>
      </c>
      <c r="I157">
        <v>63.791441200000001</v>
      </c>
      <c r="J157" s="5">
        <v>0.70716460000000003</v>
      </c>
      <c r="K157">
        <v>1.1085571999999999</v>
      </c>
    </row>
    <row r="158" spans="1:11" x14ac:dyDescent="0.25">
      <c r="A158">
        <v>157</v>
      </c>
      <c r="B158" t="s">
        <v>1462</v>
      </c>
      <c r="C158" t="s">
        <v>1573</v>
      </c>
      <c r="D158" t="s">
        <v>1574</v>
      </c>
      <c r="E158" t="s">
        <v>37</v>
      </c>
      <c r="F158" t="s">
        <v>7</v>
      </c>
      <c r="G158" t="s">
        <v>1826</v>
      </c>
      <c r="H158" s="4">
        <v>63.839776700000002</v>
      </c>
      <c r="I158">
        <v>63.084276600000003</v>
      </c>
      <c r="J158" s="5">
        <v>0.75550010000000001</v>
      </c>
      <c r="K158">
        <v>1.1976043999999999</v>
      </c>
    </row>
    <row r="159" spans="1:11" x14ac:dyDescent="0.25">
      <c r="A159">
        <v>158</v>
      </c>
      <c r="B159" t="s">
        <v>1462</v>
      </c>
      <c r="C159" t="s">
        <v>1581</v>
      </c>
      <c r="D159" t="s">
        <v>1582</v>
      </c>
      <c r="E159" t="s">
        <v>37</v>
      </c>
      <c r="F159" t="s">
        <v>7</v>
      </c>
      <c r="G159" t="s">
        <v>1826</v>
      </c>
      <c r="H159" s="4">
        <v>63.916536999999998</v>
      </c>
      <c r="I159">
        <v>63.646464100000003</v>
      </c>
      <c r="J159" s="5">
        <v>0.2700729</v>
      </c>
      <c r="K159">
        <v>0.42433290000000001</v>
      </c>
    </row>
    <row r="160" spans="1:11" x14ac:dyDescent="0.25">
      <c r="A160">
        <v>159</v>
      </c>
      <c r="B160" t="s">
        <v>1462</v>
      </c>
      <c r="C160" t="s">
        <v>1585</v>
      </c>
      <c r="D160" t="s">
        <v>1586</v>
      </c>
      <c r="E160" t="s">
        <v>37</v>
      </c>
      <c r="F160" t="s">
        <v>7</v>
      </c>
      <c r="G160" t="s">
        <v>1826</v>
      </c>
      <c r="H160" s="4">
        <v>62.728953300000001</v>
      </c>
      <c r="I160">
        <v>63.391770299999997</v>
      </c>
      <c r="J160" s="5">
        <v>0.66281699999999999</v>
      </c>
      <c r="K160">
        <v>1.0455884</v>
      </c>
    </row>
    <row r="161" spans="1:11" x14ac:dyDescent="0.25">
      <c r="A161">
        <v>160</v>
      </c>
      <c r="B161" t="s">
        <v>1462</v>
      </c>
      <c r="C161" t="s">
        <v>1595</v>
      </c>
      <c r="D161" t="s">
        <v>1596</v>
      </c>
      <c r="E161" t="s">
        <v>37</v>
      </c>
      <c r="F161" t="s">
        <v>7</v>
      </c>
      <c r="G161" t="s">
        <v>1826</v>
      </c>
      <c r="H161" s="4">
        <v>64.173698799999997</v>
      </c>
      <c r="I161">
        <v>64.205982399999996</v>
      </c>
      <c r="J161" s="5">
        <v>3.2283600000000003E-2</v>
      </c>
      <c r="K161">
        <v>5.0281300000000001E-2</v>
      </c>
    </row>
    <row r="162" spans="1:11" x14ac:dyDescent="0.25">
      <c r="A162">
        <v>161</v>
      </c>
      <c r="B162" t="s">
        <v>1462</v>
      </c>
      <c r="C162" t="s">
        <v>1607</v>
      </c>
      <c r="D162" t="s">
        <v>1608</v>
      </c>
      <c r="E162" t="s">
        <v>37</v>
      </c>
      <c r="F162" t="s">
        <v>7</v>
      </c>
      <c r="G162" t="s">
        <v>1826</v>
      </c>
      <c r="H162" s="4">
        <v>63.963570099999998</v>
      </c>
      <c r="I162">
        <v>62.943120200000003</v>
      </c>
      <c r="J162" s="5">
        <v>1.0204499</v>
      </c>
      <c r="K162">
        <v>1.6212255</v>
      </c>
    </row>
    <row r="163" spans="1:11" x14ac:dyDescent="0.25">
      <c r="A163">
        <v>162</v>
      </c>
      <c r="B163" t="s">
        <v>1462</v>
      </c>
      <c r="C163" t="s">
        <v>1629</v>
      </c>
      <c r="D163" t="s">
        <v>1630</v>
      </c>
      <c r="E163" t="s">
        <v>37</v>
      </c>
      <c r="F163" t="s">
        <v>7</v>
      </c>
      <c r="G163" t="s">
        <v>1826</v>
      </c>
      <c r="H163" s="4">
        <v>64.184754400000003</v>
      </c>
      <c r="I163">
        <v>62.696684400000002</v>
      </c>
      <c r="J163" s="5">
        <v>1.48807</v>
      </c>
      <c r="K163">
        <v>2.3734429000000001</v>
      </c>
    </row>
    <row r="164" spans="1:11" x14ac:dyDescent="0.25">
      <c r="A164">
        <v>163</v>
      </c>
      <c r="B164" t="s">
        <v>1462</v>
      </c>
      <c r="C164" t="s">
        <v>1643</v>
      </c>
      <c r="D164" t="s">
        <v>1644</v>
      </c>
      <c r="E164" t="s">
        <v>37</v>
      </c>
      <c r="F164" t="s">
        <v>7</v>
      </c>
      <c r="G164" t="s">
        <v>1826</v>
      </c>
      <c r="H164" s="4">
        <v>63.297711499999998</v>
      </c>
      <c r="I164">
        <v>63.030177399999999</v>
      </c>
      <c r="J164" s="5">
        <v>0.2675341</v>
      </c>
      <c r="K164">
        <v>0.424454</v>
      </c>
    </row>
    <row r="165" spans="1:11" x14ac:dyDescent="0.25">
      <c r="A165">
        <v>164</v>
      </c>
      <c r="B165" t="s">
        <v>1462</v>
      </c>
      <c r="C165" t="s">
        <v>1645</v>
      </c>
      <c r="D165" t="s">
        <v>1646</v>
      </c>
      <c r="E165" t="s">
        <v>37</v>
      </c>
      <c r="F165" t="s">
        <v>7</v>
      </c>
      <c r="G165" t="s">
        <v>1826</v>
      </c>
      <c r="H165" s="4">
        <v>63.690159100000002</v>
      </c>
      <c r="I165">
        <v>63.297711499999998</v>
      </c>
      <c r="J165" s="5">
        <v>0.39244760000000001</v>
      </c>
      <c r="K165">
        <v>0.62000279999999997</v>
      </c>
    </row>
    <row r="166" spans="1:11" x14ac:dyDescent="0.25">
      <c r="A166">
        <v>165</v>
      </c>
      <c r="B166" t="s">
        <v>1462</v>
      </c>
      <c r="C166" t="s">
        <v>1647</v>
      </c>
      <c r="D166" t="s">
        <v>1648</v>
      </c>
      <c r="E166" t="s">
        <v>37</v>
      </c>
      <c r="F166" t="s">
        <v>7</v>
      </c>
      <c r="G166" t="s">
        <v>1826</v>
      </c>
      <c r="H166" s="4">
        <v>63.830309800000002</v>
      </c>
      <c r="I166">
        <v>63.690159100000002</v>
      </c>
      <c r="J166" s="5">
        <v>0.14015069999999999</v>
      </c>
      <c r="K166">
        <v>0.22005079999999999</v>
      </c>
    </row>
    <row r="167" spans="1:11" x14ac:dyDescent="0.25">
      <c r="A167">
        <v>166</v>
      </c>
      <c r="B167" t="s">
        <v>1462</v>
      </c>
      <c r="C167" t="s">
        <v>1653</v>
      </c>
      <c r="D167" t="s">
        <v>1654</v>
      </c>
      <c r="E167" t="s">
        <v>37</v>
      </c>
      <c r="F167" t="s">
        <v>7</v>
      </c>
      <c r="G167" t="s">
        <v>1826</v>
      </c>
      <c r="H167" s="4">
        <v>63.446165700000002</v>
      </c>
      <c r="I167">
        <v>62.793832500000001</v>
      </c>
      <c r="J167" s="5">
        <v>0.65233319999999995</v>
      </c>
      <c r="K167">
        <v>1.0388492</v>
      </c>
    </row>
    <row r="168" spans="1:11" x14ac:dyDescent="0.25">
      <c r="A168">
        <v>167</v>
      </c>
      <c r="B168" t="s">
        <v>1462</v>
      </c>
      <c r="C168" t="s">
        <v>1661</v>
      </c>
      <c r="D168" t="s">
        <v>1662</v>
      </c>
      <c r="E168" t="s">
        <v>37</v>
      </c>
      <c r="F168" t="s">
        <v>7</v>
      </c>
      <c r="G168" t="s">
        <v>1826</v>
      </c>
      <c r="H168" s="4">
        <v>63.906844100000001</v>
      </c>
      <c r="I168">
        <v>63.396118600000001</v>
      </c>
      <c r="J168" s="5">
        <v>0.51072550000000005</v>
      </c>
      <c r="K168">
        <v>0.80561000000000005</v>
      </c>
    </row>
    <row r="169" spans="1:11" x14ac:dyDescent="0.25">
      <c r="A169">
        <v>168</v>
      </c>
      <c r="B169" t="s">
        <v>1462</v>
      </c>
      <c r="C169" t="s">
        <v>1673</v>
      </c>
      <c r="D169" t="s">
        <v>1674</v>
      </c>
      <c r="E169" t="s">
        <v>37</v>
      </c>
      <c r="F169" t="s">
        <v>7</v>
      </c>
      <c r="G169" t="s">
        <v>1826</v>
      </c>
      <c r="H169" s="4">
        <v>62.229301300000003</v>
      </c>
      <c r="I169">
        <v>64.015957799999995</v>
      </c>
      <c r="J169" s="5">
        <v>1.7866565000000001</v>
      </c>
      <c r="K169">
        <v>2.7909549</v>
      </c>
    </row>
    <row r="170" spans="1:11" x14ac:dyDescent="0.25">
      <c r="A170">
        <v>169</v>
      </c>
      <c r="B170" t="s">
        <v>1462</v>
      </c>
      <c r="C170" t="s">
        <v>1701</v>
      </c>
      <c r="D170" t="s">
        <v>1702</v>
      </c>
      <c r="E170" t="s">
        <v>37</v>
      </c>
      <c r="F170" t="s">
        <v>7</v>
      </c>
      <c r="G170" t="s">
        <v>1826</v>
      </c>
      <c r="H170" s="4">
        <v>64.616370500000002</v>
      </c>
      <c r="I170">
        <v>63.629812100000002</v>
      </c>
      <c r="J170" s="5">
        <v>0.98655839999999995</v>
      </c>
      <c r="K170">
        <v>1.5504656999999999</v>
      </c>
    </row>
    <row r="171" spans="1:11" x14ac:dyDescent="0.25">
      <c r="A171">
        <v>170</v>
      </c>
      <c r="B171" t="s">
        <v>1462</v>
      </c>
      <c r="C171" t="s">
        <v>1707</v>
      </c>
      <c r="D171" t="s">
        <v>1708</v>
      </c>
      <c r="E171" t="s">
        <v>37</v>
      </c>
      <c r="F171" t="s">
        <v>7</v>
      </c>
      <c r="G171" t="s">
        <v>1826</v>
      </c>
      <c r="H171" s="4">
        <v>63.906268699999998</v>
      </c>
      <c r="I171">
        <v>62.890034200000002</v>
      </c>
      <c r="J171" s="5">
        <v>1.0162344999999999</v>
      </c>
      <c r="K171">
        <v>1.6158912000000001</v>
      </c>
    </row>
    <row r="172" spans="1:11" x14ac:dyDescent="0.25">
      <c r="A172">
        <v>171</v>
      </c>
      <c r="B172" t="s">
        <v>1462</v>
      </c>
      <c r="C172" t="s">
        <v>1709</v>
      </c>
      <c r="D172" t="s">
        <v>1710</v>
      </c>
      <c r="E172" t="s">
        <v>37</v>
      </c>
      <c r="F172" t="s">
        <v>7</v>
      </c>
      <c r="G172" t="s">
        <v>1826</v>
      </c>
      <c r="H172" s="4">
        <v>63.704054200000002</v>
      </c>
      <c r="I172">
        <v>63.906268699999998</v>
      </c>
      <c r="J172" s="5">
        <v>0.20221449999999999</v>
      </c>
      <c r="K172">
        <v>0.31642360000000003</v>
      </c>
    </row>
    <row r="173" spans="1:11" x14ac:dyDescent="0.25">
      <c r="A173">
        <v>172</v>
      </c>
      <c r="B173" t="s">
        <v>1462</v>
      </c>
      <c r="C173" t="s">
        <v>1719</v>
      </c>
      <c r="D173" t="s">
        <v>1720</v>
      </c>
      <c r="E173" t="s">
        <v>37</v>
      </c>
      <c r="F173" t="s">
        <v>7</v>
      </c>
      <c r="G173" t="s">
        <v>1826</v>
      </c>
      <c r="H173" s="4">
        <v>62.943840199999997</v>
      </c>
      <c r="I173">
        <v>63.683771100000001</v>
      </c>
      <c r="J173" s="5">
        <v>0.73993089999999995</v>
      </c>
      <c r="K173">
        <v>1.161883</v>
      </c>
    </row>
    <row r="174" spans="1:11" x14ac:dyDescent="0.25">
      <c r="A174">
        <v>173</v>
      </c>
      <c r="B174" t="s">
        <v>1462</v>
      </c>
      <c r="C174" t="s">
        <v>1725</v>
      </c>
      <c r="D174" t="s">
        <v>1726</v>
      </c>
      <c r="E174" t="s">
        <v>37</v>
      </c>
      <c r="F174" t="s">
        <v>7</v>
      </c>
      <c r="G174" t="s">
        <v>1826</v>
      </c>
      <c r="H174" s="4">
        <v>64.097009600000007</v>
      </c>
      <c r="I174">
        <v>63.999634999999998</v>
      </c>
      <c r="J174" s="5">
        <v>9.7374600000000006E-2</v>
      </c>
      <c r="K174">
        <v>0.1521487</v>
      </c>
    </row>
    <row r="175" spans="1:11" x14ac:dyDescent="0.25">
      <c r="A175">
        <v>174</v>
      </c>
      <c r="B175" t="s">
        <v>1462</v>
      </c>
      <c r="C175" t="s">
        <v>1727</v>
      </c>
      <c r="D175" t="s">
        <v>1728</v>
      </c>
      <c r="E175" t="s">
        <v>37</v>
      </c>
      <c r="F175" t="s">
        <v>7</v>
      </c>
      <c r="G175" t="s">
        <v>1826</v>
      </c>
      <c r="H175" s="4">
        <v>63.262660799999999</v>
      </c>
      <c r="I175">
        <v>64.097009600000007</v>
      </c>
      <c r="J175" s="5">
        <v>0.8343488</v>
      </c>
      <c r="K175">
        <v>1.3016969</v>
      </c>
    </row>
    <row r="176" spans="1:11" x14ac:dyDescent="0.25">
      <c r="A176">
        <v>175</v>
      </c>
      <c r="B176" t="s">
        <v>1462</v>
      </c>
      <c r="C176" t="s">
        <v>1733</v>
      </c>
      <c r="D176" t="s">
        <v>1734</v>
      </c>
      <c r="E176" t="s">
        <v>37</v>
      </c>
      <c r="F176" t="s">
        <v>7</v>
      </c>
      <c r="G176" t="s">
        <v>1826</v>
      </c>
      <c r="H176" s="4">
        <v>63.546044500000001</v>
      </c>
      <c r="I176">
        <v>64.010735100000005</v>
      </c>
      <c r="J176" s="5">
        <v>0.46469060000000001</v>
      </c>
      <c r="K176">
        <v>0.72595730000000003</v>
      </c>
    </row>
    <row r="177" spans="1:11" x14ac:dyDescent="0.25">
      <c r="A177">
        <v>176</v>
      </c>
      <c r="B177" t="s">
        <v>1462</v>
      </c>
      <c r="C177" t="s">
        <v>1745</v>
      </c>
      <c r="D177" t="s">
        <v>1746</v>
      </c>
      <c r="E177" t="s">
        <v>37</v>
      </c>
      <c r="F177" t="s">
        <v>7</v>
      </c>
      <c r="G177" t="s">
        <v>1826</v>
      </c>
      <c r="H177" s="4">
        <v>64.196106700000001</v>
      </c>
      <c r="I177">
        <v>64.168644599999993</v>
      </c>
      <c r="J177" s="5">
        <v>2.74621E-2</v>
      </c>
      <c r="K177">
        <v>4.2796800000000003E-2</v>
      </c>
    </row>
    <row r="178" spans="1:11" x14ac:dyDescent="0.25">
      <c r="A178">
        <v>177</v>
      </c>
      <c r="B178" t="s">
        <v>1462</v>
      </c>
      <c r="C178" t="s">
        <v>1747</v>
      </c>
      <c r="D178" t="s">
        <v>1748</v>
      </c>
      <c r="E178" t="s">
        <v>37</v>
      </c>
      <c r="F178" t="s">
        <v>7</v>
      </c>
      <c r="G178" t="s">
        <v>1826</v>
      </c>
      <c r="H178" s="4">
        <v>63.780454599999999</v>
      </c>
      <c r="I178">
        <v>64.196106700000001</v>
      </c>
      <c r="J178" s="5">
        <v>0.41565210000000002</v>
      </c>
      <c r="K178">
        <v>0.64747239999999995</v>
      </c>
    </row>
    <row r="179" spans="1:11" x14ac:dyDescent="0.25">
      <c r="A179">
        <v>178</v>
      </c>
      <c r="B179" t="s">
        <v>1462</v>
      </c>
      <c r="C179" t="s">
        <v>1753</v>
      </c>
      <c r="D179" t="s">
        <v>1754</v>
      </c>
      <c r="E179" t="s">
        <v>37</v>
      </c>
      <c r="F179" t="s">
        <v>7</v>
      </c>
      <c r="G179" t="s">
        <v>1826</v>
      </c>
      <c r="H179" s="4">
        <v>64.0893035</v>
      </c>
      <c r="I179">
        <v>63.9339029</v>
      </c>
      <c r="J179" s="5">
        <v>0.1554006</v>
      </c>
      <c r="K179">
        <v>0.24306449999999999</v>
      </c>
    </row>
    <row r="180" spans="1:11" x14ac:dyDescent="0.25">
      <c r="A180">
        <v>179</v>
      </c>
      <c r="B180" t="s">
        <v>1462</v>
      </c>
      <c r="C180" t="s">
        <v>1769</v>
      </c>
      <c r="D180" t="s">
        <v>1770</v>
      </c>
      <c r="E180" t="s">
        <v>37</v>
      </c>
      <c r="F180" t="s">
        <v>7</v>
      </c>
      <c r="G180" t="s">
        <v>1826</v>
      </c>
      <c r="H180" s="4">
        <v>63.776458099999999</v>
      </c>
      <c r="I180">
        <v>63.724743799999999</v>
      </c>
      <c r="J180" s="5">
        <v>5.1714299999999998E-2</v>
      </c>
      <c r="K180">
        <v>8.1152600000000005E-2</v>
      </c>
    </row>
    <row r="181" spans="1:11" x14ac:dyDescent="0.25">
      <c r="A181">
        <v>180</v>
      </c>
      <c r="B181" t="s">
        <v>1462</v>
      </c>
      <c r="C181" t="s">
        <v>1777</v>
      </c>
      <c r="D181" t="s">
        <v>1778</v>
      </c>
      <c r="E181" t="s">
        <v>37</v>
      </c>
      <c r="F181" t="s">
        <v>7</v>
      </c>
      <c r="G181" t="s">
        <v>1826</v>
      </c>
      <c r="H181" s="4">
        <v>63.868171599999997</v>
      </c>
      <c r="I181">
        <v>63.6920055</v>
      </c>
      <c r="J181" s="5">
        <v>0.17616609999999999</v>
      </c>
      <c r="K181">
        <v>0.27659060000000002</v>
      </c>
    </row>
    <row r="182" spans="1:11" x14ac:dyDescent="0.25">
      <c r="A182">
        <v>181</v>
      </c>
      <c r="B182" t="s">
        <v>1462</v>
      </c>
      <c r="C182" t="s">
        <v>1783</v>
      </c>
      <c r="D182" t="s">
        <v>1784</v>
      </c>
      <c r="E182" t="s">
        <v>37</v>
      </c>
      <c r="F182" t="s">
        <v>7</v>
      </c>
      <c r="G182" t="s">
        <v>1826</v>
      </c>
      <c r="H182" s="4">
        <v>63.396414100000001</v>
      </c>
      <c r="I182">
        <v>63.866709700000001</v>
      </c>
      <c r="J182" s="5">
        <v>0.47029559999999998</v>
      </c>
      <c r="K182">
        <v>0.73637050000000004</v>
      </c>
    </row>
    <row r="183" spans="1:11" x14ac:dyDescent="0.25">
      <c r="A183">
        <v>182</v>
      </c>
      <c r="B183" t="s">
        <v>1462</v>
      </c>
      <c r="C183" t="s">
        <v>1787</v>
      </c>
      <c r="D183" t="s">
        <v>1788</v>
      </c>
      <c r="E183" t="s">
        <v>37</v>
      </c>
      <c r="F183" t="s">
        <v>7</v>
      </c>
      <c r="G183" t="s">
        <v>1826</v>
      </c>
      <c r="H183" s="4">
        <v>62.307230599999997</v>
      </c>
      <c r="I183">
        <v>64.160139299999997</v>
      </c>
      <c r="J183" s="5">
        <v>1.8529087</v>
      </c>
      <c r="K183">
        <v>2.8879437000000001</v>
      </c>
    </row>
    <row r="184" spans="1:11" x14ac:dyDescent="0.25">
      <c r="A184">
        <v>183</v>
      </c>
      <c r="B184" t="s">
        <v>1462</v>
      </c>
      <c r="C184" t="s">
        <v>1791</v>
      </c>
      <c r="D184" t="s">
        <v>1792</v>
      </c>
      <c r="E184" t="s">
        <v>37</v>
      </c>
      <c r="F184" t="s">
        <v>7</v>
      </c>
      <c r="G184" t="s">
        <v>1826</v>
      </c>
      <c r="H184" s="4">
        <v>62.586412699999997</v>
      </c>
      <c r="I184">
        <v>63.155901999999998</v>
      </c>
      <c r="J184" s="5">
        <v>0.56948929999999998</v>
      </c>
      <c r="K184">
        <v>0.90171979999999996</v>
      </c>
    </row>
    <row r="185" spans="1:11" x14ac:dyDescent="0.25">
      <c r="A185">
        <v>184</v>
      </c>
      <c r="B185" t="s">
        <v>1462</v>
      </c>
      <c r="C185" t="s">
        <v>1795</v>
      </c>
      <c r="D185" t="s">
        <v>1796</v>
      </c>
      <c r="E185" t="s">
        <v>37</v>
      </c>
      <c r="F185" t="s">
        <v>7</v>
      </c>
      <c r="G185" t="s">
        <v>1826</v>
      </c>
      <c r="H185" s="4">
        <v>63.281929599999998</v>
      </c>
      <c r="I185">
        <v>62.165916699999997</v>
      </c>
      <c r="J185" s="5">
        <v>1.1160129000000001</v>
      </c>
      <c r="K185">
        <v>1.7952167000000001</v>
      </c>
    </row>
    <row r="186" spans="1:11" x14ac:dyDescent="0.25">
      <c r="A186">
        <v>185</v>
      </c>
      <c r="B186" t="s">
        <v>1462</v>
      </c>
      <c r="C186" t="s">
        <v>1797</v>
      </c>
      <c r="D186" t="s">
        <v>1798</v>
      </c>
      <c r="E186" t="s">
        <v>37</v>
      </c>
      <c r="F186" t="s">
        <v>7</v>
      </c>
      <c r="G186" t="s">
        <v>1826</v>
      </c>
      <c r="H186" s="4">
        <v>63.830941899999999</v>
      </c>
      <c r="I186">
        <v>63.281929599999998</v>
      </c>
      <c r="J186" s="5">
        <v>0.54901230000000001</v>
      </c>
      <c r="K186">
        <v>0.8675657</v>
      </c>
    </row>
    <row r="187" spans="1:11" x14ac:dyDescent="0.25">
      <c r="A187">
        <v>186</v>
      </c>
      <c r="B187" t="s">
        <v>1462</v>
      </c>
      <c r="C187" t="s">
        <v>1809</v>
      </c>
      <c r="D187" t="s">
        <v>1810</v>
      </c>
      <c r="E187" t="s">
        <v>37</v>
      </c>
      <c r="F187" t="s">
        <v>7</v>
      </c>
      <c r="G187" t="s">
        <v>1826</v>
      </c>
      <c r="H187" s="4">
        <v>63.392290299999999</v>
      </c>
      <c r="I187">
        <v>63.465661799999999</v>
      </c>
      <c r="J187" s="5">
        <v>7.3371500000000006E-2</v>
      </c>
      <c r="K187">
        <v>0.11560819999999999</v>
      </c>
    </row>
    <row r="188" spans="1:11" x14ac:dyDescent="0.25">
      <c r="A188">
        <v>187</v>
      </c>
      <c r="B188" t="s">
        <v>388</v>
      </c>
      <c r="C188" t="s">
        <v>395</v>
      </c>
      <c r="D188" t="s">
        <v>396</v>
      </c>
      <c r="E188" t="s">
        <v>37</v>
      </c>
      <c r="F188" t="s">
        <v>8</v>
      </c>
      <c r="G188" t="s">
        <v>1826</v>
      </c>
      <c r="H188" s="4">
        <v>59.645127899999999</v>
      </c>
      <c r="I188">
        <v>60.4935537</v>
      </c>
      <c r="J188" s="5">
        <v>0.84842580000000001</v>
      </c>
      <c r="K188">
        <v>1.4025061000000001</v>
      </c>
    </row>
    <row r="189" spans="1:11" x14ac:dyDescent="0.25">
      <c r="A189">
        <v>188</v>
      </c>
      <c r="B189" t="s">
        <v>388</v>
      </c>
      <c r="C189" t="s">
        <v>399</v>
      </c>
      <c r="D189" t="s">
        <v>400</v>
      </c>
      <c r="E189" t="s">
        <v>37</v>
      </c>
      <c r="F189" t="s">
        <v>8</v>
      </c>
      <c r="G189" t="s">
        <v>1826</v>
      </c>
      <c r="H189" s="4">
        <v>61.4365217</v>
      </c>
      <c r="I189">
        <v>62.425393999999997</v>
      </c>
      <c r="J189" s="5">
        <v>0.98887230000000004</v>
      </c>
      <c r="K189">
        <v>1.5840866</v>
      </c>
    </row>
    <row r="190" spans="1:11" x14ac:dyDescent="0.25">
      <c r="A190">
        <v>189</v>
      </c>
      <c r="B190" t="s">
        <v>388</v>
      </c>
      <c r="C190" t="s">
        <v>405</v>
      </c>
      <c r="D190" t="s">
        <v>406</v>
      </c>
      <c r="E190" t="s">
        <v>37</v>
      </c>
      <c r="F190" t="s">
        <v>8</v>
      </c>
      <c r="G190" t="s">
        <v>1826</v>
      </c>
      <c r="H190" s="4">
        <v>61.016409000000003</v>
      </c>
      <c r="I190">
        <v>60.167433600000003</v>
      </c>
      <c r="J190" s="5">
        <v>0.84897540000000005</v>
      </c>
      <c r="K190">
        <v>1.4110214999999999</v>
      </c>
    </row>
    <row r="191" spans="1:11" x14ac:dyDescent="0.25">
      <c r="A191">
        <v>190</v>
      </c>
      <c r="B191" t="s">
        <v>388</v>
      </c>
      <c r="C191" t="s">
        <v>409</v>
      </c>
      <c r="D191" t="s">
        <v>410</v>
      </c>
      <c r="E191" t="s">
        <v>37</v>
      </c>
      <c r="F191" t="s">
        <v>8</v>
      </c>
      <c r="G191" t="s">
        <v>1826</v>
      </c>
      <c r="H191" s="4">
        <v>61.3507794</v>
      </c>
      <c r="I191">
        <v>63.159573399999999</v>
      </c>
      <c r="J191" s="5">
        <v>1.808794</v>
      </c>
      <c r="K191">
        <v>2.8638477</v>
      </c>
    </row>
    <row r="192" spans="1:11" x14ac:dyDescent="0.25">
      <c r="A192">
        <v>191</v>
      </c>
      <c r="B192" t="s">
        <v>388</v>
      </c>
      <c r="C192" t="s">
        <v>421</v>
      </c>
      <c r="D192" t="s">
        <v>422</v>
      </c>
      <c r="E192" t="s">
        <v>37</v>
      </c>
      <c r="F192" t="s">
        <v>8</v>
      </c>
      <c r="G192" t="s">
        <v>1826</v>
      </c>
      <c r="H192" s="4">
        <v>62.176087899999999</v>
      </c>
      <c r="I192">
        <v>61.271740999999999</v>
      </c>
      <c r="J192" s="5">
        <v>0.90434689999999995</v>
      </c>
      <c r="K192">
        <v>1.4759608</v>
      </c>
    </row>
    <row r="193" spans="1:11" x14ac:dyDescent="0.25">
      <c r="A193">
        <v>192</v>
      </c>
      <c r="B193" t="s">
        <v>388</v>
      </c>
      <c r="C193" t="s">
        <v>423</v>
      </c>
      <c r="D193" t="s">
        <v>424</v>
      </c>
      <c r="E193" t="s">
        <v>37</v>
      </c>
      <c r="F193" t="s">
        <v>8</v>
      </c>
      <c r="G193" t="s">
        <v>1826</v>
      </c>
      <c r="H193" s="4">
        <v>61.960687100000001</v>
      </c>
      <c r="I193">
        <v>62.176087899999999</v>
      </c>
      <c r="J193" s="5">
        <v>0.2154008</v>
      </c>
      <c r="K193">
        <v>0.34643669999999999</v>
      </c>
    </row>
    <row r="194" spans="1:11" x14ac:dyDescent="0.25">
      <c r="A194">
        <v>193</v>
      </c>
      <c r="B194" t="s">
        <v>388</v>
      </c>
      <c r="C194" t="s">
        <v>425</v>
      </c>
      <c r="D194" t="s">
        <v>426</v>
      </c>
      <c r="E194" t="s">
        <v>37</v>
      </c>
      <c r="F194" t="s">
        <v>8</v>
      </c>
      <c r="G194" t="s">
        <v>1826</v>
      </c>
      <c r="H194" s="4">
        <v>59.715485700000002</v>
      </c>
      <c r="I194">
        <v>61.960687100000001</v>
      </c>
      <c r="J194" s="5">
        <v>2.2452014</v>
      </c>
      <c r="K194">
        <v>3.6235902000000002</v>
      </c>
    </row>
    <row r="195" spans="1:11" x14ac:dyDescent="0.25">
      <c r="A195">
        <v>194</v>
      </c>
      <c r="B195" t="s">
        <v>388</v>
      </c>
      <c r="C195" t="s">
        <v>447</v>
      </c>
      <c r="D195" t="s">
        <v>448</v>
      </c>
      <c r="E195" t="s">
        <v>37</v>
      </c>
      <c r="F195" t="s">
        <v>8</v>
      </c>
      <c r="G195" t="s">
        <v>1826</v>
      </c>
      <c r="H195" s="4">
        <v>62.259897500000001</v>
      </c>
      <c r="I195">
        <v>62.944588699999997</v>
      </c>
      <c r="J195" s="5">
        <v>0.68469120000000006</v>
      </c>
      <c r="K195">
        <v>1.0877682</v>
      </c>
    </row>
    <row r="196" spans="1:11" x14ac:dyDescent="0.25">
      <c r="A196">
        <v>195</v>
      </c>
      <c r="B196" t="s">
        <v>388</v>
      </c>
      <c r="C196" t="s">
        <v>451</v>
      </c>
      <c r="D196" t="s">
        <v>452</v>
      </c>
      <c r="E196" t="s">
        <v>37</v>
      </c>
      <c r="F196" t="s">
        <v>8</v>
      </c>
      <c r="G196" t="s">
        <v>1826</v>
      </c>
      <c r="H196" s="4">
        <v>59.466831200000001</v>
      </c>
      <c r="I196">
        <v>61.7123074</v>
      </c>
      <c r="J196" s="5">
        <v>2.2454762000000001</v>
      </c>
      <c r="K196">
        <v>3.6386197</v>
      </c>
    </row>
    <row r="197" spans="1:11" x14ac:dyDescent="0.25">
      <c r="A197">
        <v>196</v>
      </c>
      <c r="B197" t="s">
        <v>388</v>
      </c>
      <c r="C197" t="s">
        <v>479</v>
      </c>
      <c r="D197" t="s">
        <v>480</v>
      </c>
      <c r="E197" t="s">
        <v>37</v>
      </c>
      <c r="F197" t="s">
        <v>8</v>
      </c>
      <c r="G197" t="s">
        <v>1826</v>
      </c>
      <c r="H197" s="4">
        <v>59.972798599999997</v>
      </c>
      <c r="I197">
        <v>61.445730099999999</v>
      </c>
      <c r="J197" s="5">
        <v>1.4729315000000001</v>
      </c>
      <c r="K197">
        <v>2.3971258999999998</v>
      </c>
    </row>
    <row r="198" spans="1:11" x14ac:dyDescent="0.25">
      <c r="A198">
        <v>197</v>
      </c>
      <c r="B198" t="s">
        <v>388</v>
      </c>
      <c r="C198" t="s">
        <v>481</v>
      </c>
      <c r="D198" t="s">
        <v>482</v>
      </c>
      <c r="E198" t="s">
        <v>37</v>
      </c>
      <c r="F198" t="s">
        <v>8</v>
      </c>
      <c r="G198" t="s">
        <v>1826</v>
      </c>
      <c r="H198" s="4">
        <v>62.378487499999999</v>
      </c>
      <c r="I198">
        <v>59.972798599999997</v>
      </c>
      <c r="J198" s="5">
        <v>2.4056888999999999</v>
      </c>
      <c r="K198">
        <v>4.0113000000000003</v>
      </c>
    </row>
    <row r="199" spans="1:11" x14ac:dyDescent="0.25">
      <c r="A199">
        <v>198</v>
      </c>
      <c r="B199" t="s">
        <v>388</v>
      </c>
      <c r="C199" t="s">
        <v>499</v>
      </c>
      <c r="D199" t="s">
        <v>500</v>
      </c>
      <c r="E199" t="s">
        <v>37</v>
      </c>
      <c r="F199" t="s">
        <v>8</v>
      </c>
      <c r="G199" t="s">
        <v>1826</v>
      </c>
      <c r="H199" s="4">
        <v>62.7647251</v>
      </c>
      <c r="I199">
        <v>63.515901900000003</v>
      </c>
      <c r="J199" s="5">
        <v>0.75117679999999998</v>
      </c>
      <c r="K199">
        <v>1.1826593999999999</v>
      </c>
    </row>
    <row r="200" spans="1:11" x14ac:dyDescent="0.25">
      <c r="A200">
        <v>199</v>
      </c>
      <c r="B200" t="s">
        <v>388</v>
      </c>
      <c r="C200" t="s">
        <v>517</v>
      </c>
      <c r="D200" t="s">
        <v>518</v>
      </c>
      <c r="E200" t="s">
        <v>37</v>
      </c>
      <c r="F200" t="s">
        <v>8</v>
      </c>
      <c r="G200" t="s">
        <v>1826</v>
      </c>
      <c r="H200" s="4">
        <v>59.4596163</v>
      </c>
      <c r="I200">
        <v>60.557145300000002</v>
      </c>
      <c r="J200" s="5">
        <v>1.097529</v>
      </c>
      <c r="K200">
        <v>1.8123856</v>
      </c>
    </row>
    <row r="201" spans="1:11" x14ac:dyDescent="0.25">
      <c r="A201">
        <v>200</v>
      </c>
      <c r="B201" t="s">
        <v>388</v>
      </c>
      <c r="C201" t="s">
        <v>519</v>
      </c>
      <c r="D201" t="s">
        <v>520</v>
      </c>
      <c r="E201" t="s">
        <v>37</v>
      </c>
      <c r="F201" t="s">
        <v>8</v>
      </c>
      <c r="G201" t="s">
        <v>1826</v>
      </c>
      <c r="H201" s="4">
        <v>62.115934299999999</v>
      </c>
      <c r="I201">
        <v>59.4596163</v>
      </c>
      <c r="J201" s="5">
        <v>2.6563180000000002</v>
      </c>
      <c r="K201">
        <v>4.4674320999999999</v>
      </c>
    </row>
    <row r="202" spans="1:11" x14ac:dyDescent="0.25">
      <c r="A202">
        <v>201</v>
      </c>
      <c r="B202" t="s">
        <v>388</v>
      </c>
      <c r="C202" t="s">
        <v>521</v>
      </c>
      <c r="D202" t="s">
        <v>522</v>
      </c>
      <c r="E202" t="s">
        <v>37</v>
      </c>
      <c r="F202" t="s">
        <v>8</v>
      </c>
      <c r="G202" t="s">
        <v>1826</v>
      </c>
      <c r="H202" s="4">
        <v>60.264767999999997</v>
      </c>
      <c r="I202">
        <v>62.115934299999999</v>
      </c>
      <c r="J202" s="5">
        <v>1.8511663</v>
      </c>
      <c r="K202">
        <v>2.9801793999999999</v>
      </c>
    </row>
    <row r="203" spans="1:11" x14ac:dyDescent="0.25">
      <c r="A203">
        <v>202</v>
      </c>
      <c r="B203" t="s">
        <v>388</v>
      </c>
      <c r="C203" t="s">
        <v>527</v>
      </c>
      <c r="D203" t="s">
        <v>528</v>
      </c>
      <c r="E203" t="s">
        <v>37</v>
      </c>
      <c r="F203" t="s">
        <v>8</v>
      </c>
      <c r="G203" t="s">
        <v>1826</v>
      </c>
      <c r="H203" s="4">
        <v>59.914293800000003</v>
      </c>
      <c r="I203">
        <v>61.442321700000001</v>
      </c>
      <c r="J203" s="5">
        <v>1.5280279000000001</v>
      </c>
      <c r="K203">
        <v>2.4869306</v>
      </c>
    </row>
    <row r="204" spans="1:11" x14ac:dyDescent="0.25">
      <c r="A204">
        <v>203</v>
      </c>
      <c r="B204" t="s">
        <v>388</v>
      </c>
      <c r="C204" t="s">
        <v>531</v>
      </c>
      <c r="D204" t="s">
        <v>532</v>
      </c>
      <c r="E204" t="s">
        <v>37</v>
      </c>
      <c r="F204" t="s">
        <v>8</v>
      </c>
      <c r="G204" t="s">
        <v>1826</v>
      </c>
      <c r="H204" s="4">
        <v>60.4307491</v>
      </c>
      <c r="I204">
        <v>61.1951137</v>
      </c>
      <c r="J204" s="5">
        <v>0.76436459999999995</v>
      </c>
      <c r="K204">
        <v>1.2490615</v>
      </c>
    </row>
    <row r="205" spans="1:11" x14ac:dyDescent="0.25">
      <c r="A205">
        <v>204</v>
      </c>
      <c r="B205" t="s">
        <v>388</v>
      </c>
      <c r="C205" t="s">
        <v>543</v>
      </c>
      <c r="D205" t="s">
        <v>544</v>
      </c>
      <c r="E205" t="s">
        <v>37</v>
      </c>
      <c r="F205" t="s">
        <v>8</v>
      </c>
      <c r="G205" t="s">
        <v>1826</v>
      </c>
      <c r="H205" s="4">
        <v>59.926338399999999</v>
      </c>
      <c r="I205">
        <v>59.654680599999999</v>
      </c>
      <c r="J205" s="5">
        <v>0.2716578</v>
      </c>
      <c r="K205">
        <v>0.45538390000000001</v>
      </c>
    </row>
    <row r="206" spans="1:11" x14ac:dyDescent="0.25">
      <c r="A206">
        <v>205</v>
      </c>
      <c r="B206" t="s">
        <v>388</v>
      </c>
      <c r="C206" t="s">
        <v>567</v>
      </c>
      <c r="D206" t="s">
        <v>568</v>
      </c>
      <c r="E206" t="s">
        <v>37</v>
      </c>
      <c r="F206" t="s">
        <v>8</v>
      </c>
      <c r="G206" t="s">
        <v>1826</v>
      </c>
      <c r="H206" s="4">
        <v>60.852672200000001</v>
      </c>
      <c r="I206">
        <v>61.298299900000004</v>
      </c>
      <c r="J206" s="5">
        <v>0.44562770000000002</v>
      </c>
      <c r="K206">
        <v>0.72698220000000002</v>
      </c>
    </row>
    <row r="207" spans="1:11" x14ac:dyDescent="0.25">
      <c r="A207">
        <v>206</v>
      </c>
      <c r="B207" t="s">
        <v>388</v>
      </c>
      <c r="C207" t="s">
        <v>569</v>
      </c>
      <c r="D207" t="s">
        <v>570</v>
      </c>
      <c r="E207" t="s">
        <v>37</v>
      </c>
      <c r="F207" t="s">
        <v>8</v>
      </c>
      <c r="G207" t="s">
        <v>1826</v>
      </c>
      <c r="H207" s="4">
        <v>61.636401900000003</v>
      </c>
      <c r="I207">
        <v>60.852672200000001</v>
      </c>
      <c r="J207" s="5">
        <v>0.78372969999999997</v>
      </c>
      <c r="K207">
        <v>1.2879134000000001</v>
      </c>
    </row>
    <row r="208" spans="1:11" x14ac:dyDescent="0.25">
      <c r="A208">
        <v>207</v>
      </c>
      <c r="B208" t="s">
        <v>388</v>
      </c>
      <c r="C208" t="s">
        <v>575</v>
      </c>
      <c r="D208" t="s">
        <v>576</v>
      </c>
      <c r="E208" t="s">
        <v>37</v>
      </c>
      <c r="F208" t="s">
        <v>8</v>
      </c>
      <c r="G208" t="s">
        <v>1826</v>
      </c>
      <c r="H208" s="4">
        <v>60.66169</v>
      </c>
      <c r="I208">
        <v>62.8353003</v>
      </c>
      <c r="J208" s="5">
        <v>2.1736103</v>
      </c>
      <c r="K208">
        <v>3.4592184000000001</v>
      </c>
    </row>
    <row r="209" spans="1:11" x14ac:dyDescent="0.25">
      <c r="A209">
        <v>208</v>
      </c>
      <c r="B209" t="s">
        <v>388</v>
      </c>
      <c r="C209" t="s">
        <v>583</v>
      </c>
      <c r="D209" t="s">
        <v>584</v>
      </c>
      <c r="E209" t="s">
        <v>37</v>
      </c>
      <c r="F209" t="s">
        <v>8</v>
      </c>
      <c r="G209" t="s">
        <v>1826</v>
      </c>
      <c r="H209" s="4">
        <v>60.692627100000003</v>
      </c>
      <c r="I209">
        <v>61.282406399999999</v>
      </c>
      <c r="J209" s="5">
        <v>0.58977930000000001</v>
      </c>
      <c r="K209">
        <v>0.96239580000000002</v>
      </c>
    </row>
    <row r="210" spans="1:11" x14ac:dyDescent="0.25">
      <c r="A210">
        <v>209</v>
      </c>
      <c r="B210" t="s">
        <v>388</v>
      </c>
      <c r="C210" t="s">
        <v>593</v>
      </c>
      <c r="D210" t="s">
        <v>594</v>
      </c>
      <c r="E210" t="s">
        <v>37</v>
      </c>
      <c r="F210" t="s">
        <v>8</v>
      </c>
      <c r="G210" t="s">
        <v>1826</v>
      </c>
      <c r="H210" s="4">
        <v>61.284988599999998</v>
      </c>
      <c r="I210">
        <v>62.164317500000003</v>
      </c>
      <c r="J210" s="5">
        <v>0.87932889999999997</v>
      </c>
      <c r="K210">
        <v>1.4145235</v>
      </c>
    </row>
    <row r="211" spans="1:11" x14ac:dyDescent="0.25">
      <c r="A211">
        <v>210</v>
      </c>
      <c r="B211" t="s">
        <v>388</v>
      </c>
      <c r="C211" t="s">
        <v>601</v>
      </c>
      <c r="D211" t="s">
        <v>602</v>
      </c>
      <c r="E211" t="s">
        <v>37</v>
      </c>
      <c r="F211" t="s">
        <v>8</v>
      </c>
      <c r="G211" t="s">
        <v>1826</v>
      </c>
      <c r="H211" s="4">
        <v>62.9730755</v>
      </c>
      <c r="I211">
        <v>61.045763200000003</v>
      </c>
      <c r="J211" s="5">
        <v>1.9273123000000001</v>
      </c>
      <c r="K211">
        <v>3.1571598000000001</v>
      </c>
    </row>
    <row r="212" spans="1:11" x14ac:dyDescent="0.25">
      <c r="A212">
        <v>211</v>
      </c>
      <c r="B212" t="s">
        <v>388</v>
      </c>
      <c r="C212" t="s">
        <v>605</v>
      </c>
      <c r="D212" t="s">
        <v>606</v>
      </c>
      <c r="E212" t="s">
        <v>37</v>
      </c>
      <c r="F212" t="s">
        <v>8</v>
      </c>
      <c r="G212" t="s">
        <v>1826</v>
      </c>
      <c r="H212" s="4">
        <v>59.554580899999998</v>
      </c>
      <c r="I212">
        <v>61.219187300000002</v>
      </c>
      <c r="J212" s="5">
        <v>1.6646064</v>
      </c>
      <c r="K212">
        <v>2.7190926000000002</v>
      </c>
    </row>
    <row r="213" spans="1:11" x14ac:dyDescent="0.25">
      <c r="A213">
        <v>212</v>
      </c>
      <c r="B213" t="s">
        <v>388</v>
      </c>
      <c r="C213" t="s">
        <v>633</v>
      </c>
      <c r="D213" t="s">
        <v>634</v>
      </c>
      <c r="E213" t="s">
        <v>37</v>
      </c>
      <c r="F213" t="s">
        <v>8</v>
      </c>
      <c r="G213" t="s">
        <v>1826</v>
      </c>
      <c r="H213" s="4">
        <v>60.677458700000003</v>
      </c>
      <c r="I213">
        <v>62.979264200000003</v>
      </c>
      <c r="J213" s="5">
        <v>2.3018054999999999</v>
      </c>
      <c r="K213">
        <v>3.6548625000000001</v>
      </c>
    </row>
    <row r="214" spans="1:11" x14ac:dyDescent="0.25">
      <c r="A214">
        <v>213</v>
      </c>
      <c r="B214" t="s">
        <v>388</v>
      </c>
      <c r="C214" t="s">
        <v>637</v>
      </c>
      <c r="D214" t="s">
        <v>638</v>
      </c>
      <c r="E214" t="s">
        <v>37</v>
      </c>
      <c r="F214" t="s">
        <v>8</v>
      </c>
      <c r="G214" t="s">
        <v>1826</v>
      </c>
      <c r="H214" s="4">
        <v>62.376412299999998</v>
      </c>
      <c r="I214">
        <v>60.557597399999999</v>
      </c>
      <c r="J214" s="5">
        <v>1.8188149</v>
      </c>
      <c r="K214">
        <v>3.0034462999999998</v>
      </c>
    </row>
    <row r="215" spans="1:11" x14ac:dyDescent="0.25">
      <c r="A215">
        <v>214</v>
      </c>
      <c r="B215" t="s">
        <v>388</v>
      </c>
      <c r="C215" t="s">
        <v>639</v>
      </c>
      <c r="D215" t="s">
        <v>640</v>
      </c>
      <c r="E215" t="s">
        <v>37</v>
      </c>
      <c r="F215" t="s">
        <v>8</v>
      </c>
      <c r="G215" t="s">
        <v>1826</v>
      </c>
      <c r="H215" s="4">
        <v>61.1680286</v>
      </c>
      <c r="I215">
        <v>62.376412299999998</v>
      </c>
      <c r="J215" s="5">
        <v>1.2083836999999999</v>
      </c>
      <c r="K215">
        <v>1.9372446000000001</v>
      </c>
    </row>
    <row r="216" spans="1:11" x14ac:dyDescent="0.25">
      <c r="A216">
        <v>215</v>
      </c>
      <c r="B216" t="s">
        <v>388</v>
      </c>
      <c r="C216" t="s">
        <v>655</v>
      </c>
      <c r="D216" t="s">
        <v>656</v>
      </c>
      <c r="E216" t="s">
        <v>37</v>
      </c>
      <c r="F216" t="s">
        <v>8</v>
      </c>
      <c r="G216" t="s">
        <v>1826</v>
      </c>
      <c r="H216" s="4">
        <v>61.094564400000003</v>
      </c>
      <c r="I216">
        <v>62.476402999999998</v>
      </c>
      <c r="J216" s="5">
        <v>1.3818386</v>
      </c>
      <c r="K216">
        <v>2.2117768</v>
      </c>
    </row>
    <row r="217" spans="1:11" x14ac:dyDescent="0.25">
      <c r="A217">
        <v>216</v>
      </c>
      <c r="B217" t="s">
        <v>388</v>
      </c>
      <c r="C217" t="s">
        <v>669</v>
      </c>
      <c r="D217" t="s">
        <v>670</v>
      </c>
      <c r="E217" t="s">
        <v>37</v>
      </c>
      <c r="F217" t="s">
        <v>8</v>
      </c>
      <c r="G217" t="s">
        <v>1826</v>
      </c>
      <c r="H217" s="4">
        <v>61.9670877</v>
      </c>
      <c r="I217">
        <v>60.417363000000002</v>
      </c>
      <c r="J217" s="5">
        <v>1.5497247000000001</v>
      </c>
      <c r="K217">
        <v>2.565032</v>
      </c>
    </row>
    <row r="218" spans="1:11" x14ac:dyDescent="0.25">
      <c r="A218">
        <v>217</v>
      </c>
      <c r="B218" t="s">
        <v>388</v>
      </c>
      <c r="C218" t="s">
        <v>717</v>
      </c>
      <c r="D218" t="s">
        <v>718</v>
      </c>
      <c r="E218" t="s">
        <v>37</v>
      </c>
      <c r="F218" t="s">
        <v>8</v>
      </c>
      <c r="G218" t="s">
        <v>1826</v>
      </c>
      <c r="H218" s="4">
        <v>62.083436300000002</v>
      </c>
      <c r="I218">
        <v>62.046832899999998</v>
      </c>
      <c r="J218" s="5">
        <v>3.6603400000000001E-2</v>
      </c>
      <c r="K218">
        <v>5.8993200000000003E-2</v>
      </c>
    </row>
    <row r="219" spans="1:11" x14ac:dyDescent="0.25">
      <c r="A219">
        <v>218</v>
      </c>
      <c r="B219" t="s">
        <v>388</v>
      </c>
      <c r="C219" t="s">
        <v>725</v>
      </c>
      <c r="D219" t="s">
        <v>726</v>
      </c>
      <c r="E219" t="s">
        <v>37</v>
      </c>
      <c r="F219" t="s">
        <v>8</v>
      </c>
      <c r="G219" t="s">
        <v>1826</v>
      </c>
      <c r="H219" s="4">
        <v>61.476697799999997</v>
      </c>
      <c r="I219">
        <v>60.890924699999999</v>
      </c>
      <c r="J219" s="5">
        <v>0.58577310000000005</v>
      </c>
      <c r="K219">
        <v>0.96200390000000002</v>
      </c>
    </row>
    <row r="220" spans="1:11" x14ac:dyDescent="0.25">
      <c r="A220">
        <v>219</v>
      </c>
      <c r="B220" t="s">
        <v>388</v>
      </c>
      <c r="C220" t="s">
        <v>735</v>
      </c>
      <c r="D220" t="s">
        <v>736</v>
      </c>
      <c r="E220" t="s">
        <v>37</v>
      </c>
      <c r="F220" t="s">
        <v>8</v>
      </c>
      <c r="G220" t="s">
        <v>1826</v>
      </c>
      <c r="H220" s="4">
        <v>60.6993036</v>
      </c>
      <c r="I220">
        <v>62.232726700000001</v>
      </c>
      <c r="J220" s="5">
        <v>1.5334231</v>
      </c>
      <c r="K220">
        <v>2.4640140000000001</v>
      </c>
    </row>
    <row r="221" spans="1:11" x14ac:dyDescent="0.25">
      <c r="A221">
        <v>220</v>
      </c>
      <c r="B221" t="s">
        <v>739</v>
      </c>
      <c r="C221" t="s">
        <v>758</v>
      </c>
      <c r="D221" t="s">
        <v>759</v>
      </c>
      <c r="E221" t="s">
        <v>37</v>
      </c>
      <c r="F221" t="s">
        <v>8</v>
      </c>
      <c r="G221" t="s">
        <v>1826</v>
      </c>
      <c r="H221" s="4">
        <v>63.308984799999998</v>
      </c>
      <c r="I221">
        <v>62.564661200000003</v>
      </c>
      <c r="J221" s="5">
        <v>0.74432359999999997</v>
      </c>
      <c r="K221">
        <v>1.1896869000000001</v>
      </c>
    </row>
    <row r="222" spans="1:11" x14ac:dyDescent="0.25">
      <c r="A222">
        <v>221</v>
      </c>
      <c r="B222" t="s">
        <v>739</v>
      </c>
      <c r="C222" t="s">
        <v>760</v>
      </c>
      <c r="D222" t="s">
        <v>761</v>
      </c>
      <c r="E222" t="s">
        <v>37</v>
      </c>
      <c r="F222" t="s">
        <v>8</v>
      </c>
      <c r="G222" t="s">
        <v>1826</v>
      </c>
      <c r="H222" s="4">
        <v>62.528452799999997</v>
      </c>
      <c r="I222">
        <v>63.308984799999998</v>
      </c>
      <c r="J222" s="5">
        <v>0.780532</v>
      </c>
      <c r="K222">
        <v>1.2328929</v>
      </c>
    </row>
    <row r="223" spans="1:11" x14ac:dyDescent="0.25">
      <c r="A223">
        <v>222</v>
      </c>
      <c r="B223" t="s">
        <v>739</v>
      </c>
      <c r="C223" t="s">
        <v>762</v>
      </c>
      <c r="D223" t="s">
        <v>763</v>
      </c>
      <c r="E223" t="s">
        <v>37</v>
      </c>
      <c r="F223" t="s">
        <v>8</v>
      </c>
      <c r="G223" t="s">
        <v>1826</v>
      </c>
      <c r="H223" s="4">
        <v>63.620857800000003</v>
      </c>
      <c r="I223">
        <v>62.528452799999997</v>
      </c>
      <c r="J223" s="5">
        <v>1.0924050000000001</v>
      </c>
      <c r="K223">
        <v>1.7470527</v>
      </c>
    </row>
    <row r="224" spans="1:11" x14ac:dyDescent="0.25">
      <c r="A224">
        <v>223</v>
      </c>
      <c r="B224" t="s">
        <v>739</v>
      </c>
      <c r="C224" t="s">
        <v>766</v>
      </c>
      <c r="D224" t="s">
        <v>767</v>
      </c>
      <c r="E224" t="s">
        <v>37</v>
      </c>
      <c r="F224" t="s">
        <v>8</v>
      </c>
      <c r="G224" t="s">
        <v>1826</v>
      </c>
      <c r="H224" s="4">
        <v>63.691246</v>
      </c>
      <c r="I224">
        <v>63.422408300000001</v>
      </c>
      <c r="J224" s="5">
        <v>0.26883770000000001</v>
      </c>
      <c r="K224">
        <v>0.42388439999999999</v>
      </c>
    </row>
    <row r="225" spans="1:11" x14ac:dyDescent="0.25">
      <c r="A225">
        <v>224</v>
      </c>
      <c r="B225" t="s">
        <v>739</v>
      </c>
      <c r="C225" t="s">
        <v>778</v>
      </c>
      <c r="D225" t="s">
        <v>779</v>
      </c>
      <c r="E225" t="s">
        <v>37</v>
      </c>
      <c r="F225" t="s">
        <v>8</v>
      </c>
      <c r="G225" t="s">
        <v>1826</v>
      </c>
      <c r="H225" s="4">
        <v>62.954093299999997</v>
      </c>
      <c r="I225">
        <v>63.521598599999997</v>
      </c>
      <c r="J225" s="5">
        <v>0.56750529999999999</v>
      </c>
      <c r="K225">
        <v>0.89340529999999996</v>
      </c>
    </row>
    <row r="226" spans="1:11" x14ac:dyDescent="0.25">
      <c r="A226">
        <v>225</v>
      </c>
      <c r="B226" t="s">
        <v>739</v>
      </c>
      <c r="C226" t="s">
        <v>780</v>
      </c>
      <c r="D226" t="s">
        <v>781</v>
      </c>
      <c r="E226" t="s">
        <v>37</v>
      </c>
      <c r="F226" t="s">
        <v>8</v>
      </c>
      <c r="G226" t="s">
        <v>1826</v>
      </c>
      <c r="H226" s="4">
        <v>63.695667499999999</v>
      </c>
      <c r="I226">
        <v>62.954093299999997</v>
      </c>
      <c r="J226" s="5">
        <v>0.74157419999999996</v>
      </c>
      <c r="K226">
        <v>1.1779603000000001</v>
      </c>
    </row>
    <row r="227" spans="1:11" x14ac:dyDescent="0.25">
      <c r="A227">
        <v>226</v>
      </c>
      <c r="B227" t="s">
        <v>739</v>
      </c>
      <c r="C227" t="s">
        <v>784</v>
      </c>
      <c r="D227" t="s">
        <v>785</v>
      </c>
      <c r="E227" t="s">
        <v>37</v>
      </c>
      <c r="F227" t="s">
        <v>8</v>
      </c>
      <c r="G227" t="s">
        <v>1826</v>
      </c>
      <c r="H227" s="4">
        <v>63.493642700000002</v>
      </c>
      <c r="I227">
        <v>63.636223700000002</v>
      </c>
      <c r="J227" s="5">
        <v>0.14258100000000001</v>
      </c>
      <c r="K227">
        <v>0.22405630000000001</v>
      </c>
    </row>
    <row r="228" spans="1:11" x14ac:dyDescent="0.25">
      <c r="A228">
        <v>227</v>
      </c>
      <c r="B228" t="s">
        <v>739</v>
      </c>
      <c r="C228" t="s">
        <v>792</v>
      </c>
      <c r="D228" t="s">
        <v>793</v>
      </c>
      <c r="E228" t="s">
        <v>37</v>
      </c>
      <c r="F228" t="s">
        <v>8</v>
      </c>
      <c r="G228" t="s">
        <v>1826</v>
      </c>
      <c r="H228" s="4">
        <v>62.122589099999999</v>
      </c>
      <c r="I228">
        <v>63.206861000000004</v>
      </c>
      <c r="J228" s="5">
        <v>1.0842719000000001</v>
      </c>
      <c r="K228">
        <v>1.7154339000000001</v>
      </c>
    </row>
    <row r="229" spans="1:11" x14ac:dyDescent="0.25">
      <c r="A229">
        <v>228</v>
      </c>
      <c r="B229" t="s">
        <v>739</v>
      </c>
      <c r="C229" t="s">
        <v>800</v>
      </c>
      <c r="D229" t="s">
        <v>801</v>
      </c>
      <c r="E229" t="s">
        <v>37</v>
      </c>
      <c r="F229" t="s">
        <v>8</v>
      </c>
      <c r="G229" t="s">
        <v>1826</v>
      </c>
      <c r="H229" s="4">
        <v>63.465357500000003</v>
      </c>
      <c r="I229">
        <v>63.666134100000001</v>
      </c>
      <c r="J229" s="5">
        <v>0.2007766</v>
      </c>
      <c r="K229">
        <v>0.31535859999999999</v>
      </c>
    </row>
    <row r="230" spans="1:11" x14ac:dyDescent="0.25">
      <c r="A230">
        <v>229</v>
      </c>
      <c r="B230" t="s">
        <v>739</v>
      </c>
      <c r="C230" t="s">
        <v>804</v>
      </c>
      <c r="D230" t="s">
        <v>805</v>
      </c>
      <c r="E230" t="s">
        <v>37</v>
      </c>
      <c r="F230" t="s">
        <v>8</v>
      </c>
      <c r="G230" t="s">
        <v>1826</v>
      </c>
      <c r="H230" s="4">
        <v>62.946386599999997</v>
      </c>
      <c r="I230">
        <v>63.241252899999999</v>
      </c>
      <c r="J230" s="5">
        <v>0.29486630000000003</v>
      </c>
      <c r="K230">
        <v>0.46625630000000001</v>
      </c>
    </row>
    <row r="231" spans="1:11" x14ac:dyDescent="0.25">
      <c r="A231">
        <v>230</v>
      </c>
      <c r="B231" t="s">
        <v>739</v>
      </c>
      <c r="C231" t="s">
        <v>806</v>
      </c>
      <c r="D231" t="s">
        <v>807</v>
      </c>
      <c r="E231" t="s">
        <v>37</v>
      </c>
      <c r="F231" t="s">
        <v>8</v>
      </c>
      <c r="G231" t="s">
        <v>1826</v>
      </c>
      <c r="H231" s="4">
        <v>62.9485709</v>
      </c>
      <c r="I231">
        <v>62.946386599999997</v>
      </c>
      <c r="J231" s="5">
        <v>2.1843000000000001E-3</v>
      </c>
      <c r="K231">
        <v>3.4700999999999998E-3</v>
      </c>
    </row>
    <row r="232" spans="1:11" x14ac:dyDescent="0.25">
      <c r="A232">
        <v>231</v>
      </c>
      <c r="B232" t="s">
        <v>739</v>
      </c>
      <c r="C232" t="s">
        <v>816</v>
      </c>
      <c r="D232" t="s">
        <v>817</v>
      </c>
      <c r="E232" t="s">
        <v>37</v>
      </c>
      <c r="F232" t="s">
        <v>8</v>
      </c>
      <c r="G232" t="s">
        <v>1826</v>
      </c>
      <c r="H232" s="4">
        <v>62.690756700000001</v>
      </c>
      <c r="I232">
        <v>63.694176300000002</v>
      </c>
      <c r="J232" s="5">
        <v>1.0034196</v>
      </c>
      <c r="K232">
        <v>1.5753710000000001</v>
      </c>
    </row>
    <row r="233" spans="1:11" x14ac:dyDescent="0.25">
      <c r="A233">
        <v>232</v>
      </c>
      <c r="B233" t="s">
        <v>739</v>
      </c>
      <c r="C233" t="s">
        <v>826</v>
      </c>
      <c r="D233" t="s">
        <v>827</v>
      </c>
      <c r="E233" t="s">
        <v>37</v>
      </c>
      <c r="F233" t="s">
        <v>8</v>
      </c>
      <c r="G233" t="s">
        <v>1826</v>
      </c>
      <c r="H233" s="4">
        <v>63.224405900000001</v>
      </c>
      <c r="I233">
        <v>63.087296500000001</v>
      </c>
      <c r="J233" s="5">
        <v>0.13710939999999999</v>
      </c>
      <c r="K233">
        <v>0.21733279999999999</v>
      </c>
    </row>
    <row r="234" spans="1:11" x14ac:dyDescent="0.25">
      <c r="A234">
        <v>233</v>
      </c>
      <c r="B234" t="s">
        <v>739</v>
      </c>
      <c r="C234" t="s">
        <v>832</v>
      </c>
      <c r="D234" t="s">
        <v>833</v>
      </c>
      <c r="E234" t="s">
        <v>37</v>
      </c>
      <c r="F234" t="s">
        <v>8</v>
      </c>
      <c r="G234" t="s">
        <v>1826</v>
      </c>
      <c r="H234" s="4">
        <v>62.904898699999997</v>
      </c>
      <c r="I234">
        <v>62.605935299999999</v>
      </c>
      <c r="J234" s="5">
        <v>0.29896339999999999</v>
      </c>
      <c r="K234">
        <v>0.47753200000000001</v>
      </c>
    </row>
    <row r="235" spans="1:11" x14ac:dyDescent="0.25">
      <c r="A235">
        <v>234</v>
      </c>
      <c r="B235" t="s">
        <v>739</v>
      </c>
      <c r="C235" t="s">
        <v>836</v>
      </c>
      <c r="D235" t="s">
        <v>837</v>
      </c>
      <c r="E235" t="s">
        <v>37</v>
      </c>
      <c r="F235" t="s">
        <v>8</v>
      </c>
      <c r="G235" t="s">
        <v>1826</v>
      </c>
      <c r="H235" s="4">
        <v>61.836043599999996</v>
      </c>
      <c r="I235">
        <v>62.598806600000003</v>
      </c>
      <c r="J235" s="5">
        <v>0.76276299999999997</v>
      </c>
      <c r="K235">
        <v>1.2184945</v>
      </c>
    </row>
    <row r="236" spans="1:11" x14ac:dyDescent="0.25">
      <c r="A236">
        <v>235</v>
      </c>
      <c r="B236" t="s">
        <v>739</v>
      </c>
      <c r="C236" t="s">
        <v>844</v>
      </c>
      <c r="D236" t="s">
        <v>845</v>
      </c>
      <c r="E236" t="s">
        <v>37</v>
      </c>
      <c r="F236" t="s">
        <v>8</v>
      </c>
      <c r="G236" t="s">
        <v>1826</v>
      </c>
      <c r="H236" s="4">
        <v>63.345154999999998</v>
      </c>
      <c r="I236">
        <v>62.898533299999997</v>
      </c>
      <c r="J236" s="5">
        <v>0.44662170000000001</v>
      </c>
      <c r="K236">
        <v>0.710067</v>
      </c>
    </row>
    <row r="237" spans="1:11" x14ac:dyDescent="0.25">
      <c r="A237">
        <v>236</v>
      </c>
      <c r="B237" t="s">
        <v>739</v>
      </c>
      <c r="C237" t="s">
        <v>878</v>
      </c>
      <c r="D237" t="s">
        <v>879</v>
      </c>
      <c r="E237" t="s">
        <v>37</v>
      </c>
      <c r="F237" t="s">
        <v>8</v>
      </c>
      <c r="G237" t="s">
        <v>1826</v>
      </c>
      <c r="H237" s="4">
        <v>63.515018400000002</v>
      </c>
      <c r="I237">
        <v>62.851716400000001</v>
      </c>
      <c r="J237" s="5">
        <v>0.66330199999999995</v>
      </c>
      <c r="K237">
        <v>1.0553443</v>
      </c>
    </row>
    <row r="238" spans="1:11" x14ac:dyDescent="0.25">
      <c r="A238">
        <v>237</v>
      </c>
      <c r="B238" t="s">
        <v>739</v>
      </c>
      <c r="C238" t="s">
        <v>880</v>
      </c>
      <c r="D238" t="s">
        <v>881</v>
      </c>
      <c r="E238" t="s">
        <v>37</v>
      </c>
      <c r="F238" t="s">
        <v>8</v>
      </c>
      <c r="G238" t="s">
        <v>1826</v>
      </c>
      <c r="H238" s="4">
        <v>63.485073399999997</v>
      </c>
      <c r="I238">
        <v>63.515018400000002</v>
      </c>
      <c r="J238" s="5">
        <v>2.9944999999999999E-2</v>
      </c>
      <c r="K238">
        <v>4.7146300000000002E-2</v>
      </c>
    </row>
    <row r="239" spans="1:11" x14ac:dyDescent="0.25">
      <c r="A239">
        <v>238</v>
      </c>
      <c r="B239" t="s">
        <v>739</v>
      </c>
      <c r="C239" t="s">
        <v>884</v>
      </c>
      <c r="D239" t="s">
        <v>885</v>
      </c>
      <c r="E239" t="s">
        <v>37</v>
      </c>
      <c r="F239" t="s">
        <v>8</v>
      </c>
      <c r="G239" t="s">
        <v>1826</v>
      </c>
      <c r="H239" s="4">
        <v>63.099772299999998</v>
      </c>
      <c r="I239">
        <v>62.991249000000003</v>
      </c>
      <c r="J239" s="5">
        <v>0.1085233</v>
      </c>
      <c r="K239">
        <v>0.17228309999999999</v>
      </c>
    </row>
    <row r="240" spans="1:11" x14ac:dyDescent="0.25">
      <c r="A240">
        <v>239</v>
      </c>
      <c r="B240" t="s">
        <v>739</v>
      </c>
      <c r="C240" t="s">
        <v>890</v>
      </c>
      <c r="D240" t="s">
        <v>891</v>
      </c>
      <c r="E240" t="s">
        <v>37</v>
      </c>
      <c r="F240" t="s">
        <v>8</v>
      </c>
      <c r="G240" t="s">
        <v>1826</v>
      </c>
      <c r="H240" s="4">
        <v>62.997664</v>
      </c>
      <c r="I240">
        <v>63.641283299999998</v>
      </c>
      <c r="J240" s="5">
        <v>0.64361930000000001</v>
      </c>
      <c r="K240">
        <v>1.0113236000000001</v>
      </c>
    </row>
    <row r="241" spans="1:11" x14ac:dyDescent="0.25">
      <c r="A241">
        <v>240</v>
      </c>
      <c r="B241" t="s">
        <v>739</v>
      </c>
      <c r="C241" t="s">
        <v>904</v>
      </c>
      <c r="D241" t="s">
        <v>905</v>
      </c>
      <c r="E241" t="s">
        <v>37</v>
      </c>
      <c r="F241" t="s">
        <v>8</v>
      </c>
      <c r="G241" t="s">
        <v>1826</v>
      </c>
      <c r="H241" s="4">
        <v>62.433298899999997</v>
      </c>
      <c r="I241">
        <v>63.201560899999997</v>
      </c>
      <c r="J241" s="5">
        <v>0.768262</v>
      </c>
      <c r="K241">
        <v>1.2155743999999999</v>
      </c>
    </row>
    <row r="242" spans="1:11" x14ac:dyDescent="0.25">
      <c r="A242">
        <v>241</v>
      </c>
      <c r="B242" t="s">
        <v>739</v>
      </c>
      <c r="C242" t="s">
        <v>906</v>
      </c>
      <c r="D242" t="s">
        <v>907</v>
      </c>
      <c r="E242" t="s">
        <v>37</v>
      </c>
      <c r="F242" t="s">
        <v>8</v>
      </c>
      <c r="G242" t="s">
        <v>1826</v>
      </c>
      <c r="H242" s="4">
        <v>62.371138199999997</v>
      </c>
      <c r="I242">
        <v>62.433298899999997</v>
      </c>
      <c r="J242" s="5">
        <v>6.2160699999999999E-2</v>
      </c>
      <c r="K242">
        <v>9.9563399999999996E-2</v>
      </c>
    </row>
    <row r="243" spans="1:11" x14ac:dyDescent="0.25">
      <c r="A243">
        <v>242</v>
      </c>
      <c r="B243" t="s">
        <v>739</v>
      </c>
      <c r="C243" t="s">
        <v>908</v>
      </c>
      <c r="D243" t="s">
        <v>909</v>
      </c>
      <c r="E243" t="s">
        <v>37</v>
      </c>
      <c r="F243" t="s">
        <v>8</v>
      </c>
      <c r="G243" t="s">
        <v>1826</v>
      </c>
      <c r="H243" s="4">
        <v>62.663547199999996</v>
      </c>
      <c r="I243">
        <v>62.371138199999997</v>
      </c>
      <c r="J243" s="5">
        <v>0.29240899999999997</v>
      </c>
      <c r="K243">
        <v>0.46882099999999999</v>
      </c>
    </row>
    <row r="244" spans="1:11" x14ac:dyDescent="0.25">
      <c r="A244">
        <v>243</v>
      </c>
      <c r="B244" t="s">
        <v>739</v>
      </c>
      <c r="C244" t="s">
        <v>916</v>
      </c>
      <c r="D244" t="s">
        <v>917</v>
      </c>
      <c r="E244" t="s">
        <v>37</v>
      </c>
      <c r="F244" t="s">
        <v>8</v>
      </c>
      <c r="G244" t="s">
        <v>1826</v>
      </c>
      <c r="H244" s="4">
        <v>63.5360455</v>
      </c>
      <c r="I244">
        <v>62.248005999999997</v>
      </c>
      <c r="J244" s="5">
        <v>1.2880395</v>
      </c>
      <c r="K244">
        <v>2.0692059999999999</v>
      </c>
    </row>
    <row r="245" spans="1:11" x14ac:dyDescent="0.25">
      <c r="A245">
        <v>244</v>
      </c>
      <c r="B245" t="s">
        <v>739</v>
      </c>
      <c r="C245" t="s">
        <v>918</v>
      </c>
      <c r="D245" t="s">
        <v>919</v>
      </c>
      <c r="E245" t="s">
        <v>37</v>
      </c>
      <c r="F245" t="s">
        <v>8</v>
      </c>
      <c r="G245" t="s">
        <v>1826</v>
      </c>
      <c r="H245" s="4">
        <v>63.341961400000002</v>
      </c>
      <c r="I245">
        <v>63.5360455</v>
      </c>
      <c r="J245" s="5">
        <v>0.19408410000000001</v>
      </c>
      <c r="K245">
        <v>0.30547089999999999</v>
      </c>
    </row>
    <row r="246" spans="1:11" x14ac:dyDescent="0.25">
      <c r="A246">
        <v>245</v>
      </c>
      <c r="B246" t="s">
        <v>739</v>
      </c>
      <c r="C246" t="s">
        <v>930</v>
      </c>
      <c r="D246" t="s">
        <v>931</v>
      </c>
      <c r="E246" t="s">
        <v>37</v>
      </c>
      <c r="F246" t="s">
        <v>8</v>
      </c>
      <c r="G246" t="s">
        <v>1826</v>
      </c>
      <c r="H246" s="4">
        <v>62.4054243</v>
      </c>
      <c r="I246">
        <v>63.615668499999998</v>
      </c>
      <c r="J246" s="5">
        <v>1.2102442</v>
      </c>
      <c r="K246">
        <v>1.902431</v>
      </c>
    </row>
    <row r="247" spans="1:11" x14ac:dyDescent="0.25">
      <c r="A247">
        <v>246</v>
      </c>
      <c r="B247" t="s">
        <v>739</v>
      </c>
      <c r="C247" t="s">
        <v>932</v>
      </c>
      <c r="D247" t="s">
        <v>933</v>
      </c>
      <c r="E247" t="s">
        <v>37</v>
      </c>
      <c r="F247" t="s">
        <v>8</v>
      </c>
      <c r="G247" t="s">
        <v>1826</v>
      </c>
      <c r="H247" s="4">
        <v>63.607646699999997</v>
      </c>
      <c r="I247">
        <v>62.4054243</v>
      </c>
      <c r="J247" s="5">
        <v>1.2022223999999999</v>
      </c>
      <c r="K247">
        <v>1.926471</v>
      </c>
    </row>
    <row r="248" spans="1:11" x14ac:dyDescent="0.25">
      <c r="A248">
        <v>247</v>
      </c>
      <c r="B248" t="s">
        <v>739</v>
      </c>
      <c r="C248" t="s">
        <v>940</v>
      </c>
      <c r="D248" t="s">
        <v>941</v>
      </c>
      <c r="E248" t="s">
        <v>37</v>
      </c>
      <c r="F248" t="s">
        <v>8</v>
      </c>
      <c r="G248" t="s">
        <v>1826</v>
      </c>
      <c r="H248" s="4">
        <v>63.5681729</v>
      </c>
      <c r="I248">
        <v>62.073198400000003</v>
      </c>
      <c r="J248" s="5">
        <v>1.4949745000000001</v>
      </c>
      <c r="K248">
        <v>2.4084058000000002</v>
      </c>
    </row>
    <row r="249" spans="1:11" x14ac:dyDescent="0.25">
      <c r="A249">
        <v>248</v>
      </c>
      <c r="B249" t="s">
        <v>739</v>
      </c>
      <c r="C249" t="s">
        <v>942</v>
      </c>
      <c r="D249" t="s">
        <v>943</v>
      </c>
      <c r="E249" t="s">
        <v>37</v>
      </c>
      <c r="F249" t="s">
        <v>8</v>
      </c>
      <c r="G249" t="s">
        <v>1826</v>
      </c>
      <c r="H249" s="4">
        <v>63.162516799999999</v>
      </c>
      <c r="I249">
        <v>63.5681729</v>
      </c>
      <c r="J249" s="5">
        <v>0.40565610000000002</v>
      </c>
      <c r="K249">
        <v>0.63814340000000003</v>
      </c>
    </row>
    <row r="250" spans="1:11" x14ac:dyDescent="0.25">
      <c r="A250">
        <v>249</v>
      </c>
      <c r="B250" t="s">
        <v>739</v>
      </c>
      <c r="C250" t="s">
        <v>948</v>
      </c>
      <c r="D250" t="s">
        <v>949</v>
      </c>
      <c r="E250" t="s">
        <v>37</v>
      </c>
      <c r="F250" t="s">
        <v>8</v>
      </c>
      <c r="G250" t="s">
        <v>1826</v>
      </c>
      <c r="H250" s="4">
        <v>63.218437100000003</v>
      </c>
      <c r="I250">
        <v>62.795449099999999</v>
      </c>
      <c r="J250" s="5">
        <v>0.42298799999999998</v>
      </c>
      <c r="K250">
        <v>0.67359659999999999</v>
      </c>
    </row>
    <row r="251" spans="1:11" x14ac:dyDescent="0.25">
      <c r="A251">
        <v>250</v>
      </c>
      <c r="B251" t="s">
        <v>739</v>
      </c>
      <c r="C251" t="s">
        <v>972</v>
      </c>
      <c r="D251" t="s">
        <v>973</v>
      </c>
      <c r="E251" t="s">
        <v>37</v>
      </c>
      <c r="F251" t="s">
        <v>8</v>
      </c>
      <c r="G251" t="s">
        <v>1826</v>
      </c>
      <c r="H251" s="4">
        <v>63.1940046</v>
      </c>
      <c r="I251">
        <v>63.472399000000003</v>
      </c>
      <c r="J251" s="5">
        <v>0.27839439999999999</v>
      </c>
      <c r="K251">
        <v>0.43860700000000002</v>
      </c>
    </row>
    <row r="252" spans="1:11" x14ac:dyDescent="0.25">
      <c r="A252">
        <v>251</v>
      </c>
      <c r="B252" t="s">
        <v>739</v>
      </c>
      <c r="C252" t="s">
        <v>984</v>
      </c>
      <c r="D252" t="s">
        <v>985</v>
      </c>
      <c r="E252" t="s">
        <v>37</v>
      </c>
      <c r="F252" t="s">
        <v>8</v>
      </c>
      <c r="G252" t="s">
        <v>1826</v>
      </c>
      <c r="H252" s="4">
        <v>63.278203599999998</v>
      </c>
      <c r="I252">
        <v>63.0352538</v>
      </c>
      <c r="J252" s="5">
        <v>0.24294979999999999</v>
      </c>
      <c r="K252">
        <v>0.38541890000000001</v>
      </c>
    </row>
    <row r="253" spans="1:11" x14ac:dyDescent="0.25">
      <c r="A253">
        <v>252</v>
      </c>
      <c r="B253" t="s">
        <v>739</v>
      </c>
      <c r="C253" t="s">
        <v>996</v>
      </c>
      <c r="D253" t="s">
        <v>997</v>
      </c>
      <c r="E253" t="s">
        <v>37</v>
      </c>
      <c r="F253" t="s">
        <v>8</v>
      </c>
      <c r="G253" t="s">
        <v>1826</v>
      </c>
      <c r="H253" s="4">
        <v>62.644560200000001</v>
      </c>
      <c r="I253">
        <v>62.8105695</v>
      </c>
      <c r="J253" s="5">
        <v>0.1660093</v>
      </c>
      <c r="K253">
        <v>0.26430150000000002</v>
      </c>
    </row>
    <row r="254" spans="1:11" x14ac:dyDescent="0.25">
      <c r="A254">
        <v>253</v>
      </c>
      <c r="B254" t="s">
        <v>739</v>
      </c>
      <c r="C254" t="s">
        <v>1016</v>
      </c>
      <c r="D254" t="s">
        <v>1017</v>
      </c>
      <c r="E254" t="s">
        <v>37</v>
      </c>
      <c r="F254" t="s">
        <v>8</v>
      </c>
      <c r="G254" t="s">
        <v>1826</v>
      </c>
      <c r="H254" s="4">
        <v>63.020496100000003</v>
      </c>
      <c r="I254">
        <v>63.625048999999997</v>
      </c>
      <c r="J254" s="5">
        <v>0.60455289999999995</v>
      </c>
      <c r="K254">
        <v>0.95018060000000004</v>
      </c>
    </row>
    <row r="255" spans="1:11" x14ac:dyDescent="0.25">
      <c r="A255">
        <v>254</v>
      </c>
      <c r="B255" t="s">
        <v>739</v>
      </c>
      <c r="C255" t="s">
        <v>1020</v>
      </c>
      <c r="D255" t="s">
        <v>1021</v>
      </c>
      <c r="E255" t="s">
        <v>37</v>
      </c>
      <c r="F255" t="s">
        <v>8</v>
      </c>
      <c r="G255" t="s">
        <v>1826</v>
      </c>
      <c r="H255" s="4">
        <v>63.5563322</v>
      </c>
      <c r="I255">
        <v>63.448751600000001</v>
      </c>
      <c r="J255" s="5">
        <v>0.1075806</v>
      </c>
      <c r="K255">
        <v>0.16955509999999999</v>
      </c>
    </row>
    <row r="256" spans="1:11" x14ac:dyDescent="0.25">
      <c r="A256">
        <v>255</v>
      </c>
      <c r="B256" t="s">
        <v>739</v>
      </c>
      <c r="C256" t="s">
        <v>1026</v>
      </c>
      <c r="D256" t="s">
        <v>1027</v>
      </c>
      <c r="E256" t="s">
        <v>37</v>
      </c>
      <c r="F256" t="s">
        <v>8</v>
      </c>
      <c r="G256" t="s">
        <v>1826</v>
      </c>
      <c r="H256" s="4">
        <v>62.5628581</v>
      </c>
      <c r="I256">
        <v>63.4968553</v>
      </c>
      <c r="J256" s="5">
        <v>0.93399719999999997</v>
      </c>
      <c r="K256">
        <v>1.4709346000000001</v>
      </c>
    </row>
    <row r="257" spans="1:11" x14ac:dyDescent="0.25">
      <c r="A257">
        <v>256</v>
      </c>
      <c r="B257" t="s">
        <v>739</v>
      </c>
      <c r="C257" t="s">
        <v>1028</v>
      </c>
      <c r="D257" t="s">
        <v>1029</v>
      </c>
      <c r="E257" t="s">
        <v>37</v>
      </c>
      <c r="F257" t="s">
        <v>8</v>
      </c>
      <c r="G257" t="s">
        <v>1826</v>
      </c>
      <c r="H257" s="4">
        <v>63.058070499999999</v>
      </c>
      <c r="I257">
        <v>62.5628581</v>
      </c>
      <c r="J257" s="5">
        <v>0.4952124</v>
      </c>
      <c r="K257">
        <v>0.79154380000000002</v>
      </c>
    </row>
    <row r="258" spans="1:11" x14ac:dyDescent="0.25">
      <c r="A258">
        <v>257</v>
      </c>
      <c r="B258" t="s">
        <v>739</v>
      </c>
      <c r="C258" t="s">
        <v>1032</v>
      </c>
      <c r="D258" t="s">
        <v>1033</v>
      </c>
      <c r="E258" t="s">
        <v>37</v>
      </c>
      <c r="F258" t="s">
        <v>8</v>
      </c>
      <c r="G258" t="s">
        <v>1826</v>
      </c>
      <c r="H258" s="4">
        <v>63.504619499999997</v>
      </c>
      <c r="I258">
        <v>63.202260099999997</v>
      </c>
      <c r="J258" s="5">
        <v>0.3023594</v>
      </c>
      <c r="K258">
        <v>0.47839969999999998</v>
      </c>
    </row>
    <row r="259" spans="1:11" x14ac:dyDescent="0.25">
      <c r="A259">
        <v>258</v>
      </c>
      <c r="B259" t="s">
        <v>739</v>
      </c>
      <c r="C259" t="s">
        <v>1044</v>
      </c>
      <c r="D259" t="s">
        <v>1045</v>
      </c>
      <c r="E259" t="s">
        <v>37</v>
      </c>
      <c r="F259" t="s">
        <v>8</v>
      </c>
      <c r="G259" t="s">
        <v>1826</v>
      </c>
      <c r="H259" s="4">
        <v>63.790997699999998</v>
      </c>
      <c r="I259">
        <v>63.359292699999997</v>
      </c>
      <c r="J259" s="5">
        <v>0.43170500000000001</v>
      </c>
      <c r="K259">
        <v>0.68136019999999997</v>
      </c>
    </row>
    <row r="260" spans="1:11" x14ac:dyDescent="0.25">
      <c r="A260">
        <v>259</v>
      </c>
      <c r="B260" t="s">
        <v>739</v>
      </c>
      <c r="C260" t="s">
        <v>1052</v>
      </c>
      <c r="D260" t="s">
        <v>1053</v>
      </c>
      <c r="E260" t="s">
        <v>37</v>
      </c>
      <c r="F260" t="s">
        <v>8</v>
      </c>
      <c r="G260" t="s">
        <v>1826</v>
      </c>
      <c r="H260" s="4">
        <v>62.541333899999998</v>
      </c>
      <c r="I260">
        <v>63.655122300000002</v>
      </c>
      <c r="J260" s="5">
        <v>1.1137884</v>
      </c>
      <c r="K260">
        <v>1.7497231</v>
      </c>
    </row>
    <row r="261" spans="1:11" x14ac:dyDescent="0.25">
      <c r="A261">
        <v>260</v>
      </c>
      <c r="B261" t="s">
        <v>739</v>
      </c>
      <c r="C261" t="s">
        <v>1056</v>
      </c>
      <c r="D261" t="s">
        <v>1057</v>
      </c>
      <c r="E261" t="s">
        <v>37</v>
      </c>
      <c r="F261" t="s">
        <v>8</v>
      </c>
      <c r="G261" t="s">
        <v>1826</v>
      </c>
      <c r="H261" s="4">
        <v>63.251953200000003</v>
      </c>
      <c r="I261">
        <v>62.541333899999998</v>
      </c>
      <c r="J261" s="5">
        <v>0.71061929999999995</v>
      </c>
      <c r="K261">
        <v>1.1362394</v>
      </c>
    </row>
    <row r="262" spans="1:11" x14ac:dyDescent="0.25">
      <c r="A262">
        <v>261</v>
      </c>
      <c r="B262" t="s">
        <v>739</v>
      </c>
      <c r="C262" t="s">
        <v>1058</v>
      </c>
      <c r="D262" t="s">
        <v>1059</v>
      </c>
      <c r="E262" t="s">
        <v>37</v>
      </c>
      <c r="F262" t="s">
        <v>8</v>
      </c>
      <c r="G262" t="s">
        <v>1826</v>
      </c>
      <c r="H262" s="4">
        <v>63.701219899999998</v>
      </c>
      <c r="I262">
        <v>63.251953200000003</v>
      </c>
      <c r="J262" s="5">
        <v>0.44926670000000002</v>
      </c>
      <c r="K262">
        <v>0.7102811</v>
      </c>
    </row>
    <row r="263" spans="1:11" x14ac:dyDescent="0.25">
      <c r="A263">
        <v>262</v>
      </c>
      <c r="B263" t="s">
        <v>739</v>
      </c>
      <c r="C263" t="s">
        <v>1080</v>
      </c>
      <c r="D263" t="s">
        <v>1081</v>
      </c>
      <c r="E263" t="s">
        <v>37</v>
      </c>
      <c r="F263" t="s">
        <v>8</v>
      </c>
      <c r="G263" t="s">
        <v>1826</v>
      </c>
      <c r="H263" s="4">
        <v>63.875647499999999</v>
      </c>
      <c r="I263">
        <v>63.424062999999997</v>
      </c>
      <c r="J263" s="5">
        <v>0.4515845</v>
      </c>
      <c r="K263">
        <v>0.71200819999999998</v>
      </c>
    </row>
    <row r="264" spans="1:11" x14ac:dyDescent="0.25">
      <c r="A264">
        <v>263</v>
      </c>
      <c r="B264" t="s">
        <v>739</v>
      </c>
      <c r="C264" t="s">
        <v>1090</v>
      </c>
      <c r="D264" t="s">
        <v>1091</v>
      </c>
      <c r="E264" t="s">
        <v>37</v>
      </c>
      <c r="F264" t="s">
        <v>8</v>
      </c>
      <c r="G264" t="s">
        <v>1826</v>
      </c>
      <c r="H264" s="4">
        <v>62.6797878</v>
      </c>
      <c r="I264">
        <v>63.5788498</v>
      </c>
      <c r="J264" s="5">
        <v>0.89906200000000003</v>
      </c>
      <c r="K264">
        <v>1.4140898</v>
      </c>
    </row>
    <row r="265" spans="1:11" x14ac:dyDescent="0.25">
      <c r="A265">
        <v>264</v>
      </c>
      <c r="B265" t="s">
        <v>739</v>
      </c>
      <c r="C265" t="s">
        <v>1096</v>
      </c>
      <c r="D265" t="s">
        <v>1097</v>
      </c>
      <c r="E265" t="s">
        <v>37</v>
      </c>
      <c r="F265" t="s">
        <v>8</v>
      </c>
      <c r="G265" t="s">
        <v>1826</v>
      </c>
      <c r="H265" s="4">
        <v>63.016041100000002</v>
      </c>
      <c r="I265">
        <v>63.295243300000003</v>
      </c>
      <c r="J265" s="5">
        <v>0.27920220000000001</v>
      </c>
      <c r="K265">
        <v>0.44111089999999997</v>
      </c>
    </row>
    <row r="266" spans="1:11" x14ac:dyDescent="0.25">
      <c r="A266">
        <v>265</v>
      </c>
      <c r="B266" t="s">
        <v>1100</v>
      </c>
      <c r="C266" t="s">
        <v>1109</v>
      </c>
      <c r="D266" t="s">
        <v>1110</v>
      </c>
      <c r="E266" t="s">
        <v>37</v>
      </c>
      <c r="F266" t="s">
        <v>8</v>
      </c>
      <c r="G266" t="s">
        <v>1826</v>
      </c>
      <c r="H266" s="4">
        <v>62.564911700000003</v>
      </c>
      <c r="I266">
        <v>62.696891999999998</v>
      </c>
      <c r="J266" s="5">
        <v>0.13198029999999999</v>
      </c>
      <c r="K266">
        <v>0.21050530000000001</v>
      </c>
    </row>
    <row r="267" spans="1:11" x14ac:dyDescent="0.25">
      <c r="A267">
        <v>266</v>
      </c>
      <c r="B267" t="s">
        <v>1100</v>
      </c>
      <c r="C267" t="s">
        <v>1117</v>
      </c>
      <c r="D267" t="s">
        <v>1118</v>
      </c>
      <c r="E267" t="s">
        <v>37</v>
      </c>
      <c r="F267" t="s">
        <v>8</v>
      </c>
      <c r="G267" t="s">
        <v>1826</v>
      </c>
      <c r="H267" s="4">
        <v>63.716234</v>
      </c>
      <c r="I267">
        <v>63.4572079</v>
      </c>
      <c r="J267" s="5">
        <v>0.25902609999999998</v>
      </c>
      <c r="K267">
        <v>0.4081902</v>
      </c>
    </row>
    <row r="268" spans="1:11" x14ac:dyDescent="0.25">
      <c r="A268">
        <v>267</v>
      </c>
      <c r="B268" t="s">
        <v>1100</v>
      </c>
      <c r="C268" t="s">
        <v>1123</v>
      </c>
      <c r="D268" t="s">
        <v>1124</v>
      </c>
      <c r="E268" t="s">
        <v>37</v>
      </c>
      <c r="F268" t="s">
        <v>8</v>
      </c>
      <c r="G268" t="s">
        <v>1826</v>
      </c>
      <c r="H268" s="4">
        <v>63.074821300000004</v>
      </c>
      <c r="I268">
        <v>62.793597499999997</v>
      </c>
      <c r="J268" s="5">
        <v>0.28122380000000002</v>
      </c>
      <c r="K268">
        <v>0.44785429999999998</v>
      </c>
    </row>
    <row r="269" spans="1:11" x14ac:dyDescent="0.25">
      <c r="A269">
        <v>268</v>
      </c>
      <c r="B269" t="s">
        <v>1100</v>
      </c>
      <c r="C269" t="s">
        <v>1146</v>
      </c>
      <c r="D269" t="s">
        <v>1147</v>
      </c>
      <c r="E269" t="s">
        <v>37</v>
      </c>
      <c r="F269" t="s">
        <v>8</v>
      </c>
      <c r="G269" t="s">
        <v>1826</v>
      </c>
      <c r="H269" s="4">
        <v>63.131747699999998</v>
      </c>
      <c r="I269">
        <v>63.217106600000001</v>
      </c>
      <c r="J269" s="5">
        <v>8.5358900000000001E-2</v>
      </c>
      <c r="K269">
        <v>0.13502500000000001</v>
      </c>
    </row>
    <row r="270" spans="1:11" x14ac:dyDescent="0.25">
      <c r="A270">
        <v>269</v>
      </c>
      <c r="B270" t="s">
        <v>1100</v>
      </c>
      <c r="C270" t="s">
        <v>1158</v>
      </c>
      <c r="D270" t="s">
        <v>1159</v>
      </c>
      <c r="E270" t="s">
        <v>37</v>
      </c>
      <c r="F270" t="s">
        <v>8</v>
      </c>
      <c r="G270" t="s">
        <v>1826</v>
      </c>
      <c r="H270" s="4">
        <v>62.979485099999998</v>
      </c>
      <c r="I270">
        <v>62.370384399999999</v>
      </c>
      <c r="J270" s="5">
        <v>0.60910070000000005</v>
      </c>
      <c r="K270">
        <v>0.97658639999999997</v>
      </c>
    </row>
    <row r="271" spans="1:11" x14ac:dyDescent="0.25">
      <c r="A271">
        <v>270</v>
      </c>
      <c r="B271" t="s">
        <v>1100</v>
      </c>
      <c r="C271" t="s">
        <v>1160</v>
      </c>
      <c r="D271" t="s">
        <v>1161</v>
      </c>
      <c r="E271" t="s">
        <v>37</v>
      </c>
      <c r="F271" t="s">
        <v>8</v>
      </c>
      <c r="G271" t="s">
        <v>1826</v>
      </c>
      <c r="H271" s="4">
        <v>62.838380999999998</v>
      </c>
      <c r="I271">
        <v>62.979485099999998</v>
      </c>
      <c r="J271" s="5">
        <v>0.14110410000000001</v>
      </c>
      <c r="K271">
        <v>0.22404769999999999</v>
      </c>
    </row>
    <row r="272" spans="1:11" x14ac:dyDescent="0.25">
      <c r="A272">
        <v>271</v>
      </c>
      <c r="B272" t="s">
        <v>1100</v>
      </c>
      <c r="C272" t="s">
        <v>1164</v>
      </c>
      <c r="D272" t="s">
        <v>1165</v>
      </c>
      <c r="E272" t="s">
        <v>37</v>
      </c>
      <c r="F272" t="s">
        <v>8</v>
      </c>
      <c r="G272" t="s">
        <v>1826</v>
      </c>
      <c r="H272" s="4">
        <v>63.150204799999997</v>
      </c>
      <c r="I272">
        <v>63.3731711</v>
      </c>
      <c r="J272" s="5">
        <v>0.22296630000000001</v>
      </c>
      <c r="K272">
        <v>0.3518307</v>
      </c>
    </row>
    <row r="273" spans="1:11" x14ac:dyDescent="0.25">
      <c r="A273">
        <v>272</v>
      </c>
      <c r="B273" t="s">
        <v>1100</v>
      </c>
      <c r="C273" t="s">
        <v>1176</v>
      </c>
      <c r="D273" t="s">
        <v>1177</v>
      </c>
      <c r="E273" t="s">
        <v>37</v>
      </c>
      <c r="F273" t="s">
        <v>8</v>
      </c>
      <c r="G273" t="s">
        <v>1826</v>
      </c>
      <c r="H273" s="4">
        <v>62.396113700000001</v>
      </c>
      <c r="I273">
        <v>62.774181300000002</v>
      </c>
      <c r="J273" s="5">
        <v>0.3780676</v>
      </c>
      <c r="K273">
        <v>0.60226610000000003</v>
      </c>
    </row>
    <row r="274" spans="1:11" x14ac:dyDescent="0.25">
      <c r="A274">
        <v>273</v>
      </c>
      <c r="B274" t="s">
        <v>1100</v>
      </c>
      <c r="C274" t="s">
        <v>1180</v>
      </c>
      <c r="D274" t="s">
        <v>1181</v>
      </c>
      <c r="E274" t="s">
        <v>37</v>
      </c>
      <c r="F274" t="s">
        <v>8</v>
      </c>
      <c r="G274" t="s">
        <v>1826</v>
      </c>
      <c r="H274" s="4">
        <v>63.329296499999998</v>
      </c>
      <c r="I274">
        <v>62.634758900000001</v>
      </c>
      <c r="J274" s="5">
        <v>0.69453759999999998</v>
      </c>
      <c r="K274">
        <v>1.1088693000000001</v>
      </c>
    </row>
    <row r="275" spans="1:11" x14ac:dyDescent="0.25">
      <c r="A275">
        <v>274</v>
      </c>
      <c r="B275" t="s">
        <v>1100</v>
      </c>
      <c r="C275" t="s">
        <v>1188</v>
      </c>
      <c r="D275" t="s">
        <v>1189</v>
      </c>
      <c r="E275" t="s">
        <v>37</v>
      </c>
      <c r="F275" t="s">
        <v>8</v>
      </c>
      <c r="G275" t="s">
        <v>1826</v>
      </c>
      <c r="H275" s="4">
        <v>62.7329103</v>
      </c>
      <c r="I275">
        <v>62.853648</v>
      </c>
      <c r="J275" s="5">
        <v>0.1207377</v>
      </c>
      <c r="K275">
        <v>0.1920934</v>
      </c>
    </row>
    <row r="276" spans="1:11" x14ac:dyDescent="0.25">
      <c r="A276">
        <v>275</v>
      </c>
      <c r="B276" t="s">
        <v>1100</v>
      </c>
      <c r="C276" t="s">
        <v>1206</v>
      </c>
      <c r="D276" t="s">
        <v>1207</v>
      </c>
      <c r="E276" t="s">
        <v>37</v>
      </c>
      <c r="F276" t="s">
        <v>8</v>
      </c>
      <c r="G276" t="s">
        <v>1826</v>
      </c>
      <c r="H276" s="4">
        <v>62.806172099999998</v>
      </c>
      <c r="I276">
        <v>62.842814099999998</v>
      </c>
      <c r="J276" s="5">
        <v>3.6642000000000001E-2</v>
      </c>
      <c r="K276">
        <v>5.8307400000000002E-2</v>
      </c>
    </row>
    <row r="277" spans="1:11" x14ac:dyDescent="0.25">
      <c r="A277">
        <v>276</v>
      </c>
      <c r="B277" t="s">
        <v>1100</v>
      </c>
      <c r="C277" t="s">
        <v>1212</v>
      </c>
      <c r="D277" t="s">
        <v>1213</v>
      </c>
      <c r="E277" t="s">
        <v>37</v>
      </c>
      <c r="F277" t="s">
        <v>8</v>
      </c>
      <c r="G277" t="s">
        <v>1826</v>
      </c>
      <c r="H277" s="4">
        <v>63.456331300000002</v>
      </c>
      <c r="I277">
        <v>62.475203999999998</v>
      </c>
      <c r="J277" s="5">
        <v>0.98112730000000004</v>
      </c>
      <c r="K277">
        <v>1.5704267000000001</v>
      </c>
    </row>
    <row r="278" spans="1:11" x14ac:dyDescent="0.25">
      <c r="A278">
        <v>277</v>
      </c>
      <c r="B278" t="s">
        <v>1100</v>
      </c>
      <c r="C278" t="s">
        <v>1224</v>
      </c>
      <c r="D278" t="s">
        <v>1225</v>
      </c>
      <c r="E278" t="s">
        <v>37</v>
      </c>
      <c r="F278" t="s">
        <v>8</v>
      </c>
      <c r="G278" t="s">
        <v>1826</v>
      </c>
      <c r="H278" s="4">
        <v>62.591002600000003</v>
      </c>
      <c r="I278">
        <v>62.817503000000002</v>
      </c>
      <c r="J278" s="5">
        <v>0.22650039999999999</v>
      </c>
      <c r="K278">
        <v>0.36056890000000003</v>
      </c>
    </row>
    <row r="279" spans="1:11" x14ac:dyDescent="0.25">
      <c r="A279">
        <v>278</v>
      </c>
      <c r="B279" t="s">
        <v>1100</v>
      </c>
      <c r="C279" t="s">
        <v>1238</v>
      </c>
      <c r="D279" t="s">
        <v>1239</v>
      </c>
      <c r="E279" t="s">
        <v>37</v>
      </c>
      <c r="F279" t="s">
        <v>8</v>
      </c>
      <c r="G279" t="s">
        <v>1826</v>
      </c>
      <c r="H279" s="4">
        <v>62.833531999999998</v>
      </c>
      <c r="I279">
        <v>63.177650999999997</v>
      </c>
      <c r="J279" s="5">
        <v>0.34411900000000001</v>
      </c>
      <c r="K279">
        <v>0.54468470000000002</v>
      </c>
    </row>
    <row r="280" spans="1:11" x14ac:dyDescent="0.25">
      <c r="A280">
        <v>279</v>
      </c>
      <c r="B280" t="s">
        <v>1100</v>
      </c>
      <c r="C280" t="s">
        <v>1252</v>
      </c>
      <c r="D280" t="s">
        <v>1253</v>
      </c>
      <c r="E280" t="s">
        <v>37</v>
      </c>
      <c r="F280" t="s">
        <v>8</v>
      </c>
      <c r="G280" t="s">
        <v>1826</v>
      </c>
      <c r="H280" s="4">
        <v>63.153930899999999</v>
      </c>
      <c r="I280">
        <v>62.7415533</v>
      </c>
      <c r="J280" s="5">
        <v>0.41237760000000001</v>
      </c>
      <c r="K280">
        <v>0.65726390000000001</v>
      </c>
    </row>
    <row r="281" spans="1:11" x14ac:dyDescent="0.25">
      <c r="A281">
        <v>280</v>
      </c>
      <c r="B281" t="s">
        <v>1100</v>
      </c>
      <c r="C281" t="s">
        <v>1276</v>
      </c>
      <c r="D281" t="s">
        <v>1277</v>
      </c>
      <c r="E281" t="s">
        <v>37</v>
      </c>
      <c r="F281" t="s">
        <v>8</v>
      </c>
      <c r="G281" t="s">
        <v>1826</v>
      </c>
      <c r="H281" s="4">
        <v>63.338382699999997</v>
      </c>
      <c r="I281">
        <v>62.599213800000001</v>
      </c>
      <c r="J281" s="5">
        <v>0.73916890000000002</v>
      </c>
      <c r="K281">
        <v>1.1807958000000001</v>
      </c>
    </row>
    <row r="282" spans="1:11" x14ac:dyDescent="0.25">
      <c r="A282">
        <v>281</v>
      </c>
      <c r="B282" t="s">
        <v>1100</v>
      </c>
      <c r="C282" t="s">
        <v>1312</v>
      </c>
      <c r="D282" t="s">
        <v>1313</v>
      </c>
      <c r="E282" t="s">
        <v>37</v>
      </c>
      <c r="F282" t="s">
        <v>8</v>
      </c>
      <c r="G282" t="s">
        <v>1826</v>
      </c>
      <c r="H282" s="4">
        <v>62.695308900000001</v>
      </c>
      <c r="I282">
        <v>62.670942699999998</v>
      </c>
      <c r="J282" s="5">
        <v>2.4366200000000001E-2</v>
      </c>
      <c r="K282">
        <v>3.88796E-2</v>
      </c>
    </row>
    <row r="283" spans="1:11" x14ac:dyDescent="0.25">
      <c r="A283">
        <v>282</v>
      </c>
      <c r="B283" t="s">
        <v>1100</v>
      </c>
      <c r="C283" t="s">
        <v>1322</v>
      </c>
      <c r="D283" t="s">
        <v>1323</v>
      </c>
      <c r="E283" t="s">
        <v>37</v>
      </c>
      <c r="F283" t="s">
        <v>8</v>
      </c>
      <c r="G283" t="s">
        <v>1826</v>
      </c>
      <c r="H283" s="4">
        <v>62.775920300000003</v>
      </c>
      <c r="I283">
        <v>62.662948399999998</v>
      </c>
      <c r="J283" s="5">
        <v>0.1129719</v>
      </c>
      <c r="K283">
        <v>0.180285</v>
      </c>
    </row>
    <row r="284" spans="1:11" x14ac:dyDescent="0.25">
      <c r="A284">
        <v>283</v>
      </c>
      <c r="B284" t="s">
        <v>1100</v>
      </c>
      <c r="C284" t="s">
        <v>1324</v>
      </c>
      <c r="D284" t="s">
        <v>1325</v>
      </c>
      <c r="E284" t="s">
        <v>37</v>
      </c>
      <c r="F284" t="s">
        <v>8</v>
      </c>
      <c r="G284" t="s">
        <v>1826</v>
      </c>
      <c r="H284" s="4">
        <v>63.523590300000002</v>
      </c>
      <c r="I284">
        <v>62.775920300000003</v>
      </c>
      <c r="J284" s="5">
        <v>0.74766999999999995</v>
      </c>
      <c r="K284">
        <v>1.191014</v>
      </c>
    </row>
    <row r="285" spans="1:11" x14ac:dyDescent="0.25">
      <c r="A285">
        <v>284</v>
      </c>
      <c r="B285" t="s">
        <v>1100</v>
      </c>
      <c r="C285" t="s">
        <v>1328</v>
      </c>
      <c r="D285" t="s">
        <v>1329</v>
      </c>
      <c r="E285" t="s">
        <v>37</v>
      </c>
      <c r="F285" t="s">
        <v>8</v>
      </c>
      <c r="G285" t="s">
        <v>1826</v>
      </c>
      <c r="H285" s="4">
        <v>62.622447299999997</v>
      </c>
      <c r="I285">
        <v>62.905509899999998</v>
      </c>
      <c r="J285" s="5">
        <v>0.2830626</v>
      </c>
      <c r="K285">
        <v>0.44998060000000001</v>
      </c>
    </row>
    <row r="286" spans="1:11" x14ac:dyDescent="0.25">
      <c r="A286">
        <v>285</v>
      </c>
      <c r="B286" t="s">
        <v>1100</v>
      </c>
      <c r="C286" t="s">
        <v>1330</v>
      </c>
      <c r="D286" t="s">
        <v>1331</v>
      </c>
      <c r="E286" t="s">
        <v>37</v>
      </c>
      <c r="F286" t="s">
        <v>8</v>
      </c>
      <c r="G286" t="s">
        <v>1826</v>
      </c>
      <c r="H286" s="4">
        <v>62.9625439</v>
      </c>
      <c r="I286">
        <v>62.622447299999997</v>
      </c>
      <c r="J286" s="5">
        <v>0.34009660000000003</v>
      </c>
      <c r="K286">
        <v>0.54309059999999998</v>
      </c>
    </row>
    <row r="287" spans="1:11" x14ac:dyDescent="0.25">
      <c r="A287">
        <v>286</v>
      </c>
      <c r="B287" t="s">
        <v>1100</v>
      </c>
      <c r="C287" t="s">
        <v>1332</v>
      </c>
      <c r="D287" t="s">
        <v>1333</v>
      </c>
      <c r="E287" t="s">
        <v>37</v>
      </c>
      <c r="F287" t="s">
        <v>8</v>
      </c>
      <c r="G287" t="s">
        <v>1826</v>
      </c>
      <c r="H287" s="4">
        <v>63.325282100000003</v>
      </c>
      <c r="I287">
        <v>62.9625439</v>
      </c>
      <c r="J287" s="5">
        <v>0.36273820000000001</v>
      </c>
      <c r="K287">
        <v>0.5761174</v>
      </c>
    </row>
    <row r="288" spans="1:11" x14ac:dyDescent="0.25">
      <c r="A288">
        <v>287</v>
      </c>
      <c r="B288" t="s">
        <v>1100</v>
      </c>
      <c r="C288" t="s">
        <v>1344</v>
      </c>
      <c r="D288" t="s">
        <v>1345</v>
      </c>
      <c r="E288" t="s">
        <v>37</v>
      </c>
      <c r="F288" t="s">
        <v>8</v>
      </c>
      <c r="G288" t="s">
        <v>1826</v>
      </c>
      <c r="H288" s="4">
        <v>62.623173600000001</v>
      </c>
      <c r="I288">
        <v>62.708241100000002</v>
      </c>
      <c r="J288" s="5">
        <v>8.5067500000000004E-2</v>
      </c>
      <c r="K288">
        <v>0.135656</v>
      </c>
    </row>
    <row r="289" spans="1:11" x14ac:dyDescent="0.25">
      <c r="A289">
        <v>288</v>
      </c>
      <c r="B289" t="s">
        <v>1100</v>
      </c>
      <c r="C289" t="s">
        <v>1346</v>
      </c>
      <c r="D289" t="s">
        <v>1347</v>
      </c>
      <c r="E289" t="s">
        <v>37</v>
      </c>
      <c r="F289" t="s">
        <v>8</v>
      </c>
      <c r="G289" t="s">
        <v>1826</v>
      </c>
      <c r="H289" s="4">
        <v>63.562755500000002</v>
      </c>
      <c r="I289">
        <v>62.623173600000001</v>
      </c>
      <c r="J289" s="5">
        <v>0.93958189999999997</v>
      </c>
      <c r="K289">
        <v>1.5003740999999999</v>
      </c>
    </row>
    <row r="290" spans="1:11" x14ac:dyDescent="0.25">
      <c r="A290">
        <v>289</v>
      </c>
      <c r="B290" t="s">
        <v>1100</v>
      </c>
      <c r="C290" t="s">
        <v>1354</v>
      </c>
      <c r="D290" t="s">
        <v>1355</v>
      </c>
      <c r="E290" t="s">
        <v>37</v>
      </c>
      <c r="F290" t="s">
        <v>8</v>
      </c>
      <c r="G290" t="s">
        <v>1826</v>
      </c>
      <c r="H290" s="4">
        <v>62.736975299999997</v>
      </c>
      <c r="I290">
        <v>63.079166600000001</v>
      </c>
      <c r="J290" s="5">
        <v>0.34219129999999998</v>
      </c>
      <c r="K290">
        <v>0.54247909999999999</v>
      </c>
    </row>
    <row r="291" spans="1:11" x14ac:dyDescent="0.25">
      <c r="A291">
        <v>290</v>
      </c>
      <c r="B291" t="s">
        <v>1100</v>
      </c>
      <c r="C291" t="s">
        <v>1358</v>
      </c>
      <c r="D291" t="s">
        <v>1359</v>
      </c>
      <c r="E291" t="s">
        <v>37</v>
      </c>
      <c r="F291" t="s">
        <v>8</v>
      </c>
      <c r="G291" t="s">
        <v>1826</v>
      </c>
      <c r="H291" s="4">
        <v>62.6636253</v>
      </c>
      <c r="I291">
        <v>62.809771499999997</v>
      </c>
      <c r="J291" s="5">
        <v>0.1461462</v>
      </c>
      <c r="K291">
        <v>0.23268069999999999</v>
      </c>
    </row>
    <row r="292" spans="1:11" x14ac:dyDescent="0.25">
      <c r="A292">
        <v>291</v>
      </c>
      <c r="B292" t="s">
        <v>1100</v>
      </c>
      <c r="C292" t="s">
        <v>1370</v>
      </c>
      <c r="D292" t="s">
        <v>1371</v>
      </c>
      <c r="E292" t="s">
        <v>37</v>
      </c>
      <c r="F292" t="s">
        <v>8</v>
      </c>
      <c r="G292" t="s">
        <v>1826</v>
      </c>
      <c r="H292" s="4">
        <v>62.879620299999999</v>
      </c>
      <c r="I292">
        <v>62.640812099999998</v>
      </c>
      <c r="J292" s="5">
        <v>0.2388082</v>
      </c>
      <c r="K292">
        <v>0.38123420000000002</v>
      </c>
    </row>
    <row r="293" spans="1:11" x14ac:dyDescent="0.25">
      <c r="A293">
        <v>292</v>
      </c>
      <c r="B293" t="s">
        <v>1100</v>
      </c>
      <c r="C293" t="s">
        <v>1380</v>
      </c>
      <c r="D293" t="s">
        <v>1381</v>
      </c>
      <c r="E293" t="s">
        <v>37</v>
      </c>
      <c r="F293" t="s">
        <v>8</v>
      </c>
      <c r="G293" t="s">
        <v>1826</v>
      </c>
      <c r="H293" s="4">
        <v>62.827404199999997</v>
      </c>
      <c r="I293">
        <v>63.175299500000001</v>
      </c>
      <c r="J293" s="5">
        <v>0.34789530000000002</v>
      </c>
      <c r="K293">
        <v>0.55068249999999996</v>
      </c>
    </row>
    <row r="294" spans="1:11" x14ac:dyDescent="0.25">
      <c r="A294">
        <v>293</v>
      </c>
      <c r="B294" t="s">
        <v>1100</v>
      </c>
      <c r="C294" t="s">
        <v>1392</v>
      </c>
      <c r="D294" t="s">
        <v>1393</v>
      </c>
      <c r="E294" t="s">
        <v>37</v>
      </c>
      <c r="F294" t="s">
        <v>8</v>
      </c>
      <c r="G294" t="s">
        <v>1826</v>
      </c>
      <c r="H294" s="4">
        <v>62.4958746</v>
      </c>
      <c r="I294">
        <v>62.250599700000002</v>
      </c>
      <c r="J294" s="5">
        <v>0.24527489999999999</v>
      </c>
      <c r="K294">
        <v>0.39401209999999998</v>
      </c>
    </row>
    <row r="295" spans="1:11" x14ac:dyDescent="0.25">
      <c r="A295">
        <v>294</v>
      </c>
      <c r="B295" t="s">
        <v>1100</v>
      </c>
      <c r="C295" t="s">
        <v>1394</v>
      </c>
      <c r="D295" t="s">
        <v>1395</v>
      </c>
      <c r="E295" t="s">
        <v>37</v>
      </c>
      <c r="F295" t="s">
        <v>8</v>
      </c>
      <c r="G295" t="s">
        <v>1826</v>
      </c>
      <c r="H295" s="4">
        <v>62.6229947</v>
      </c>
      <c r="I295">
        <v>62.4958746</v>
      </c>
      <c r="J295" s="5">
        <v>0.12712010000000001</v>
      </c>
      <c r="K295">
        <v>0.20340559999999999</v>
      </c>
    </row>
    <row r="296" spans="1:11" x14ac:dyDescent="0.25">
      <c r="A296">
        <v>295</v>
      </c>
      <c r="B296" t="s">
        <v>1100</v>
      </c>
      <c r="C296" t="s">
        <v>1404</v>
      </c>
      <c r="D296" t="s">
        <v>1405</v>
      </c>
      <c r="E296" t="s">
        <v>37</v>
      </c>
      <c r="F296" t="s">
        <v>8</v>
      </c>
      <c r="G296" t="s">
        <v>1826</v>
      </c>
      <c r="H296" s="4">
        <v>62.186824999999999</v>
      </c>
      <c r="I296">
        <v>62.8242452</v>
      </c>
      <c r="J296" s="5">
        <v>0.63742019999999999</v>
      </c>
      <c r="K296">
        <v>1.0146086000000001</v>
      </c>
    </row>
    <row r="297" spans="1:11" x14ac:dyDescent="0.25">
      <c r="A297">
        <v>296</v>
      </c>
      <c r="B297" t="s">
        <v>1100</v>
      </c>
      <c r="C297" t="s">
        <v>1416</v>
      </c>
      <c r="D297" t="s">
        <v>1417</v>
      </c>
      <c r="E297" t="s">
        <v>37</v>
      </c>
      <c r="F297" t="s">
        <v>8</v>
      </c>
      <c r="G297" t="s">
        <v>1826</v>
      </c>
      <c r="H297" s="4">
        <v>63.048332000000002</v>
      </c>
      <c r="I297">
        <v>63.3205557</v>
      </c>
      <c r="J297" s="5">
        <v>0.27222370000000001</v>
      </c>
      <c r="K297">
        <v>0.42991360000000001</v>
      </c>
    </row>
    <row r="298" spans="1:11" x14ac:dyDescent="0.25">
      <c r="A298">
        <v>297</v>
      </c>
      <c r="B298" t="s">
        <v>1100</v>
      </c>
      <c r="C298" t="s">
        <v>1428</v>
      </c>
      <c r="D298" t="s">
        <v>1429</v>
      </c>
      <c r="E298" t="s">
        <v>37</v>
      </c>
      <c r="F298" t="s">
        <v>8</v>
      </c>
      <c r="G298" t="s">
        <v>1826</v>
      </c>
      <c r="H298" s="4">
        <v>62.8147187</v>
      </c>
      <c r="I298">
        <v>63.361455300000003</v>
      </c>
      <c r="J298" s="5">
        <v>0.54673660000000002</v>
      </c>
      <c r="K298">
        <v>0.86288520000000002</v>
      </c>
    </row>
    <row r="299" spans="1:11" x14ac:dyDescent="0.25">
      <c r="A299">
        <v>298</v>
      </c>
      <c r="B299" t="s">
        <v>1100</v>
      </c>
      <c r="C299" t="s">
        <v>1438</v>
      </c>
      <c r="D299" t="s">
        <v>1439</v>
      </c>
      <c r="E299" t="s">
        <v>37</v>
      </c>
      <c r="F299" t="s">
        <v>8</v>
      </c>
      <c r="G299" t="s">
        <v>1826</v>
      </c>
      <c r="H299" s="4">
        <v>62.9097571</v>
      </c>
      <c r="I299">
        <v>63.073718900000003</v>
      </c>
      <c r="J299" s="5">
        <v>0.16396179999999999</v>
      </c>
      <c r="K299">
        <v>0.25995259999999998</v>
      </c>
    </row>
    <row r="300" spans="1:11" x14ac:dyDescent="0.25">
      <c r="A300">
        <v>299</v>
      </c>
      <c r="B300" t="s">
        <v>1100</v>
      </c>
      <c r="C300" t="s">
        <v>1442</v>
      </c>
      <c r="D300" t="s">
        <v>1443</v>
      </c>
      <c r="E300" t="s">
        <v>37</v>
      </c>
      <c r="F300" t="s">
        <v>8</v>
      </c>
      <c r="G300" t="s">
        <v>1826</v>
      </c>
      <c r="H300" s="4">
        <v>62.614125399999999</v>
      </c>
      <c r="I300">
        <v>62.9097571</v>
      </c>
      <c r="J300" s="5">
        <v>0.2956317</v>
      </c>
      <c r="K300">
        <v>0.46992980000000001</v>
      </c>
    </row>
    <row r="301" spans="1:11" x14ac:dyDescent="0.25">
      <c r="A301">
        <v>300</v>
      </c>
      <c r="B301" t="s">
        <v>1100</v>
      </c>
      <c r="C301" t="s">
        <v>1444</v>
      </c>
      <c r="D301" t="s">
        <v>1445</v>
      </c>
      <c r="E301" t="s">
        <v>37</v>
      </c>
      <c r="F301" t="s">
        <v>8</v>
      </c>
      <c r="G301" t="s">
        <v>1826</v>
      </c>
      <c r="H301" s="4">
        <v>62.705475499999999</v>
      </c>
      <c r="I301">
        <v>62.614125399999999</v>
      </c>
      <c r="J301" s="5">
        <v>9.1350100000000004E-2</v>
      </c>
      <c r="K301">
        <v>0.14589379999999999</v>
      </c>
    </row>
    <row r="302" spans="1:11" x14ac:dyDescent="0.25">
      <c r="A302">
        <v>301</v>
      </c>
      <c r="B302" t="s">
        <v>1100</v>
      </c>
      <c r="C302" t="s">
        <v>1450</v>
      </c>
      <c r="D302" t="s">
        <v>1451</v>
      </c>
      <c r="E302" t="s">
        <v>37</v>
      </c>
      <c r="F302" t="s">
        <v>8</v>
      </c>
      <c r="G302" t="s">
        <v>1826</v>
      </c>
      <c r="H302" s="4">
        <v>62.609621799999999</v>
      </c>
      <c r="I302">
        <v>63.424644399999998</v>
      </c>
      <c r="J302" s="5">
        <v>0.81502260000000004</v>
      </c>
      <c r="K302">
        <v>1.2850250999999999</v>
      </c>
    </row>
    <row r="303" spans="1:11" x14ac:dyDescent="0.25">
      <c r="A303">
        <v>302</v>
      </c>
      <c r="B303" t="s">
        <v>1100</v>
      </c>
      <c r="C303" t="s">
        <v>1456</v>
      </c>
      <c r="D303" t="s">
        <v>1457</v>
      </c>
      <c r="E303" t="s">
        <v>37</v>
      </c>
      <c r="F303" t="s">
        <v>8</v>
      </c>
      <c r="G303" t="s">
        <v>1826</v>
      </c>
      <c r="H303" s="4">
        <v>63.271575300000002</v>
      </c>
      <c r="I303">
        <v>62.990342699999999</v>
      </c>
      <c r="J303" s="5">
        <v>0.2812326</v>
      </c>
      <c r="K303">
        <v>0.44646940000000002</v>
      </c>
    </row>
    <row r="304" spans="1:11" x14ac:dyDescent="0.25">
      <c r="A304">
        <v>303</v>
      </c>
      <c r="B304" t="s">
        <v>1462</v>
      </c>
      <c r="C304" t="s">
        <v>1473</v>
      </c>
      <c r="D304" t="s">
        <v>1474</v>
      </c>
      <c r="E304" t="s">
        <v>37</v>
      </c>
      <c r="F304" t="s">
        <v>8</v>
      </c>
      <c r="G304" t="s">
        <v>1826</v>
      </c>
      <c r="H304" s="4">
        <v>64.055080200000006</v>
      </c>
      <c r="I304">
        <v>63.127779599999997</v>
      </c>
      <c r="J304" s="5">
        <v>0.92730060000000003</v>
      </c>
      <c r="K304">
        <v>1.4689264</v>
      </c>
    </row>
    <row r="305" spans="1:11" x14ac:dyDescent="0.25">
      <c r="A305">
        <v>304</v>
      </c>
      <c r="B305" t="s">
        <v>1462</v>
      </c>
      <c r="C305" t="s">
        <v>1475</v>
      </c>
      <c r="D305" t="s">
        <v>1476</v>
      </c>
      <c r="E305" t="s">
        <v>37</v>
      </c>
      <c r="F305" t="s">
        <v>8</v>
      </c>
      <c r="G305" t="s">
        <v>1826</v>
      </c>
      <c r="H305" s="4">
        <v>64.292003500000007</v>
      </c>
      <c r="I305">
        <v>64.055080200000006</v>
      </c>
      <c r="J305" s="5">
        <v>0.2369233</v>
      </c>
      <c r="K305">
        <v>0.36987429999999999</v>
      </c>
    </row>
    <row r="306" spans="1:11" x14ac:dyDescent="0.25">
      <c r="A306">
        <v>305</v>
      </c>
      <c r="B306" t="s">
        <v>1462</v>
      </c>
      <c r="C306" t="s">
        <v>1481</v>
      </c>
      <c r="D306" t="s">
        <v>1482</v>
      </c>
      <c r="E306" t="s">
        <v>37</v>
      </c>
      <c r="F306" t="s">
        <v>8</v>
      </c>
      <c r="G306" t="s">
        <v>1826</v>
      </c>
      <c r="H306" s="4">
        <v>63.850393099999998</v>
      </c>
      <c r="I306">
        <v>62.998235999999999</v>
      </c>
      <c r="J306" s="5">
        <v>0.8521571</v>
      </c>
      <c r="K306">
        <v>1.3526682000000001</v>
      </c>
    </row>
    <row r="307" spans="1:11" x14ac:dyDescent="0.25">
      <c r="A307">
        <v>306</v>
      </c>
      <c r="B307" t="s">
        <v>1462</v>
      </c>
      <c r="C307" t="s">
        <v>1483</v>
      </c>
      <c r="D307" t="s">
        <v>1484</v>
      </c>
      <c r="E307" t="s">
        <v>37</v>
      </c>
      <c r="F307" t="s">
        <v>8</v>
      </c>
      <c r="G307" t="s">
        <v>1826</v>
      </c>
      <c r="H307" s="4">
        <v>62.809368200000002</v>
      </c>
      <c r="I307">
        <v>63.850393099999998</v>
      </c>
      <c r="J307" s="5">
        <v>1.0410249</v>
      </c>
      <c r="K307">
        <v>1.6304126999999999</v>
      </c>
    </row>
    <row r="308" spans="1:11" x14ac:dyDescent="0.25">
      <c r="A308">
        <v>307</v>
      </c>
      <c r="B308" t="s">
        <v>1462</v>
      </c>
      <c r="C308" t="s">
        <v>1491</v>
      </c>
      <c r="D308" t="s">
        <v>1492</v>
      </c>
      <c r="E308" t="s">
        <v>37</v>
      </c>
      <c r="F308" t="s">
        <v>8</v>
      </c>
      <c r="G308" t="s">
        <v>1826</v>
      </c>
      <c r="H308" s="4">
        <v>62.563767599999998</v>
      </c>
      <c r="I308">
        <v>63.842731499999999</v>
      </c>
      <c r="J308" s="5">
        <v>1.2789638999999999</v>
      </c>
      <c r="K308">
        <v>2.0033039000000001</v>
      </c>
    </row>
    <row r="309" spans="1:11" x14ac:dyDescent="0.25">
      <c r="A309">
        <v>308</v>
      </c>
      <c r="B309" t="s">
        <v>1462</v>
      </c>
      <c r="C309" t="s">
        <v>1495</v>
      </c>
      <c r="D309" t="s">
        <v>1496</v>
      </c>
      <c r="E309" t="s">
        <v>37</v>
      </c>
      <c r="F309" t="s">
        <v>8</v>
      </c>
      <c r="G309" t="s">
        <v>1826</v>
      </c>
      <c r="H309" s="4">
        <v>63.446568200000002</v>
      </c>
      <c r="I309">
        <v>64.104949500000004</v>
      </c>
      <c r="J309" s="5">
        <v>0.65838129999999995</v>
      </c>
      <c r="K309">
        <v>1.0270366</v>
      </c>
    </row>
    <row r="310" spans="1:11" x14ac:dyDescent="0.25">
      <c r="A310">
        <v>309</v>
      </c>
      <c r="B310" t="s">
        <v>1462</v>
      </c>
      <c r="C310" t="s">
        <v>1505</v>
      </c>
      <c r="D310" t="s">
        <v>1506</v>
      </c>
      <c r="E310" t="s">
        <v>37</v>
      </c>
      <c r="F310" t="s">
        <v>8</v>
      </c>
      <c r="G310" t="s">
        <v>1826</v>
      </c>
      <c r="H310" s="4">
        <v>62.523095300000001</v>
      </c>
      <c r="I310">
        <v>63.849943199999998</v>
      </c>
      <c r="J310" s="5">
        <v>1.3268479</v>
      </c>
      <c r="K310">
        <v>2.0780721999999998</v>
      </c>
    </row>
    <row r="311" spans="1:11" x14ac:dyDescent="0.25">
      <c r="A311">
        <v>310</v>
      </c>
      <c r="B311" t="s">
        <v>1462</v>
      </c>
      <c r="C311" t="s">
        <v>1525</v>
      </c>
      <c r="D311" t="s">
        <v>1526</v>
      </c>
      <c r="E311" t="s">
        <v>37</v>
      </c>
      <c r="F311" t="s">
        <v>8</v>
      </c>
      <c r="G311" t="s">
        <v>1826</v>
      </c>
      <c r="H311" s="4">
        <v>63.775870400000002</v>
      </c>
      <c r="I311">
        <v>63.484486400000002</v>
      </c>
      <c r="J311" s="5">
        <v>0.29138399999999998</v>
      </c>
      <c r="K311">
        <v>0.45898460000000002</v>
      </c>
    </row>
    <row r="312" spans="1:11" x14ac:dyDescent="0.25">
      <c r="A312">
        <v>311</v>
      </c>
      <c r="B312" t="s">
        <v>1462</v>
      </c>
      <c r="C312" t="s">
        <v>1529</v>
      </c>
      <c r="D312" t="s">
        <v>1530</v>
      </c>
      <c r="E312" t="s">
        <v>37</v>
      </c>
      <c r="F312" t="s">
        <v>8</v>
      </c>
      <c r="G312" t="s">
        <v>1826</v>
      </c>
      <c r="H312" s="4">
        <v>64.115699199999995</v>
      </c>
      <c r="I312">
        <v>63.846672300000002</v>
      </c>
      <c r="J312" s="5">
        <v>0.26902690000000001</v>
      </c>
      <c r="K312">
        <v>0.42136400000000002</v>
      </c>
    </row>
    <row r="313" spans="1:11" x14ac:dyDescent="0.25">
      <c r="A313">
        <v>312</v>
      </c>
      <c r="B313" t="s">
        <v>1462</v>
      </c>
      <c r="C313" t="s">
        <v>1531</v>
      </c>
      <c r="D313" t="s">
        <v>1532</v>
      </c>
      <c r="E313" t="s">
        <v>37</v>
      </c>
      <c r="F313" t="s">
        <v>8</v>
      </c>
      <c r="G313" t="s">
        <v>1826</v>
      </c>
      <c r="H313" s="4">
        <v>63.264217799999997</v>
      </c>
      <c r="I313">
        <v>64.115699199999995</v>
      </c>
      <c r="J313" s="5">
        <v>0.85148140000000005</v>
      </c>
      <c r="K313">
        <v>1.3280388999999999</v>
      </c>
    </row>
    <row r="314" spans="1:11" x14ac:dyDescent="0.25">
      <c r="A314">
        <v>313</v>
      </c>
      <c r="B314" t="s">
        <v>1462</v>
      </c>
      <c r="C314" t="s">
        <v>1533</v>
      </c>
      <c r="D314" t="s">
        <v>1534</v>
      </c>
      <c r="E314" t="s">
        <v>37</v>
      </c>
      <c r="F314" t="s">
        <v>8</v>
      </c>
      <c r="G314" t="s">
        <v>1826</v>
      </c>
      <c r="H314" s="4">
        <v>63.0423969</v>
      </c>
      <c r="I314">
        <v>63.264217799999997</v>
      </c>
      <c r="J314" s="5">
        <v>0.22182089999999999</v>
      </c>
      <c r="K314">
        <v>0.3506262</v>
      </c>
    </row>
    <row r="315" spans="1:11" x14ac:dyDescent="0.25">
      <c r="A315">
        <v>314</v>
      </c>
      <c r="B315" t="s">
        <v>1462</v>
      </c>
      <c r="C315" t="s">
        <v>1535</v>
      </c>
      <c r="D315" t="s">
        <v>1536</v>
      </c>
      <c r="E315" t="s">
        <v>37</v>
      </c>
      <c r="F315" t="s">
        <v>8</v>
      </c>
      <c r="G315" t="s">
        <v>1826</v>
      </c>
      <c r="H315" s="4">
        <v>63.625332999999998</v>
      </c>
      <c r="I315">
        <v>63.0423969</v>
      </c>
      <c r="J315" s="5">
        <v>0.58293609999999996</v>
      </c>
      <c r="K315">
        <v>0.92467310000000003</v>
      </c>
    </row>
    <row r="316" spans="1:11" x14ac:dyDescent="0.25">
      <c r="A316">
        <v>315</v>
      </c>
      <c r="B316" t="s">
        <v>1462</v>
      </c>
      <c r="C316" t="s">
        <v>1537</v>
      </c>
      <c r="D316" t="s">
        <v>1538</v>
      </c>
      <c r="E316" t="s">
        <v>37</v>
      </c>
      <c r="F316" t="s">
        <v>8</v>
      </c>
      <c r="G316" t="s">
        <v>1826</v>
      </c>
      <c r="H316" s="4">
        <v>64.039481300000006</v>
      </c>
      <c r="I316">
        <v>63.625332999999998</v>
      </c>
      <c r="J316" s="5">
        <v>0.41414830000000002</v>
      </c>
      <c r="K316">
        <v>0.65091730000000003</v>
      </c>
    </row>
    <row r="317" spans="1:11" x14ac:dyDescent="0.25">
      <c r="A317">
        <v>316</v>
      </c>
      <c r="B317" t="s">
        <v>1462</v>
      </c>
      <c r="C317" t="s">
        <v>1539</v>
      </c>
      <c r="D317" t="s">
        <v>1540</v>
      </c>
      <c r="E317" t="s">
        <v>37</v>
      </c>
      <c r="F317" t="s">
        <v>8</v>
      </c>
      <c r="G317" t="s">
        <v>1826</v>
      </c>
      <c r="H317" s="4">
        <v>62.599011500000003</v>
      </c>
      <c r="I317">
        <v>64.039481300000006</v>
      </c>
      <c r="J317" s="5">
        <v>1.4404698</v>
      </c>
      <c r="K317">
        <v>2.2493465000000001</v>
      </c>
    </row>
    <row r="318" spans="1:11" x14ac:dyDescent="0.25">
      <c r="A318">
        <v>317</v>
      </c>
      <c r="B318" t="s">
        <v>1462</v>
      </c>
      <c r="C318" t="s">
        <v>1549</v>
      </c>
      <c r="D318" t="s">
        <v>1550</v>
      </c>
      <c r="E318" t="s">
        <v>37</v>
      </c>
      <c r="F318" t="s">
        <v>8</v>
      </c>
      <c r="G318" t="s">
        <v>1826</v>
      </c>
      <c r="H318" s="4">
        <v>63.823362000000003</v>
      </c>
      <c r="I318">
        <v>64.375616399999998</v>
      </c>
      <c r="J318" s="5">
        <v>0.55225440000000003</v>
      </c>
      <c r="K318">
        <v>0.85786269999999998</v>
      </c>
    </row>
    <row r="319" spans="1:11" x14ac:dyDescent="0.25">
      <c r="A319">
        <v>318</v>
      </c>
      <c r="B319" t="s">
        <v>1462</v>
      </c>
      <c r="C319" t="s">
        <v>1553</v>
      </c>
      <c r="D319" t="s">
        <v>1554</v>
      </c>
      <c r="E319" t="s">
        <v>37</v>
      </c>
      <c r="F319" t="s">
        <v>8</v>
      </c>
      <c r="G319" t="s">
        <v>1826</v>
      </c>
      <c r="H319" s="4">
        <v>63.830402399999997</v>
      </c>
      <c r="I319">
        <v>64.056654199999997</v>
      </c>
      <c r="J319" s="5">
        <v>0.2262518</v>
      </c>
      <c r="K319">
        <v>0.35320580000000001</v>
      </c>
    </row>
    <row r="320" spans="1:11" x14ac:dyDescent="0.25">
      <c r="A320">
        <v>319</v>
      </c>
      <c r="B320" t="s">
        <v>1462</v>
      </c>
      <c r="C320" t="s">
        <v>1557</v>
      </c>
      <c r="D320" t="s">
        <v>1558</v>
      </c>
      <c r="E320" t="s">
        <v>37</v>
      </c>
      <c r="F320" t="s">
        <v>8</v>
      </c>
      <c r="G320" t="s">
        <v>1826</v>
      </c>
      <c r="H320" s="4">
        <v>63.135135599999998</v>
      </c>
      <c r="I320">
        <v>64.441703700000005</v>
      </c>
      <c r="J320" s="5">
        <v>1.3065681</v>
      </c>
      <c r="K320">
        <v>2.0275194999999999</v>
      </c>
    </row>
    <row r="321" spans="1:11" x14ac:dyDescent="0.25">
      <c r="A321">
        <v>320</v>
      </c>
      <c r="B321" t="s">
        <v>1462</v>
      </c>
      <c r="C321" t="s">
        <v>1565</v>
      </c>
      <c r="D321" t="s">
        <v>1566</v>
      </c>
      <c r="E321" t="s">
        <v>37</v>
      </c>
      <c r="F321" t="s">
        <v>8</v>
      </c>
      <c r="G321" t="s">
        <v>1826</v>
      </c>
      <c r="H321" s="4">
        <v>64.1148223</v>
      </c>
      <c r="I321">
        <v>64.045339499999997</v>
      </c>
      <c r="J321" s="5">
        <v>6.9482799999999997E-2</v>
      </c>
      <c r="K321">
        <v>0.10849</v>
      </c>
    </row>
    <row r="322" spans="1:11" x14ac:dyDescent="0.25">
      <c r="A322">
        <v>321</v>
      </c>
      <c r="B322" t="s">
        <v>1462</v>
      </c>
      <c r="C322" t="s">
        <v>1579</v>
      </c>
      <c r="D322" t="s">
        <v>1580</v>
      </c>
      <c r="E322" t="s">
        <v>37</v>
      </c>
      <c r="F322" t="s">
        <v>8</v>
      </c>
      <c r="G322" t="s">
        <v>1826</v>
      </c>
      <c r="H322" s="4">
        <v>63.646464100000003</v>
      </c>
      <c r="I322">
        <v>63.949915300000001</v>
      </c>
      <c r="J322" s="5">
        <v>0.30345119999999998</v>
      </c>
      <c r="K322">
        <v>0.47451379999999999</v>
      </c>
    </row>
    <row r="323" spans="1:11" x14ac:dyDescent="0.25">
      <c r="A323">
        <v>322</v>
      </c>
      <c r="B323" t="s">
        <v>1462</v>
      </c>
      <c r="C323" t="s">
        <v>1587</v>
      </c>
      <c r="D323" t="s">
        <v>1588</v>
      </c>
      <c r="E323" t="s">
        <v>37</v>
      </c>
      <c r="F323" t="s">
        <v>8</v>
      </c>
      <c r="G323" t="s">
        <v>1826</v>
      </c>
      <c r="H323" s="4">
        <v>63.251685299999998</v>
      </c>
      <c r="I323">
        <v>62.728953300000001</v>
      </c>
      <c r="J323" s="5">
        <v>0.52273199999999997</v>
      </c>
      <c r="K323">
        <v>0.83331849999999996</v>
      </c>
    </row>
    <row r="324" spans="1:11" x14ac:dyDescent="0.25">
      <c r="A324">
        <v>323</v>
      </c>
      <c r="B324" t="s">
        <v>1462</v>
      </c>
      <c r="C324" t="s">
        <v>1589</v>
      </c>
      <c r="D324" t="s">
        <v>1590</v>
      </c>
      <c r="E324" t="s">
        <v>37</v>
      </c>
      <c r="F324" t="s">
        <v>8</v>
      </c>
      <c r="G324" t="s">
        <v>1826</v>
      </c>
      <c r="H324" s="4">
        <v>63.0224002</v>
      </c>
      <c r="I324">
        <v>63.251685299999998</v>
      </c>
      <c r="J324" s="5">
        <v>0.22928509999999999</v>
      </c>
      <c r="K324">
        <v>0.3624964</v>
      </c>
    </row>
    <row r="325" spans="1:11" x14ac:dyDescent="0.25">
      <c r="A325">
        <v>324</v>
      </c>
      <c r="B325" t="s">
        <v>1462</v>
      </c>
      <c r="C325" t="s">
        <v>1593</v>
      </c>
      <c r="D325" t="s">
        <v>1594</v>
      </c>
      <c r="E325" t="s">
        <v>37</v>
      </c>
      <c r="F325" t="s">
        <v>8</v>
      </c>
      <c r="G325" t="s">
        <v>1826</v>
      </c>
      <c r="H325" s="4">
        <v>64.205982399999996</v>
      </c>
      <c r="I325">
        <v>63.0224002</v>
      </c>
      <c r="J325" s="5">
        <v>1.1835822</v>
      </c>
      <c r="K325">
        <v>1.8780342000000001</v>
      </c>
    </row>
    <row r="326" spans="1:11" x14ac:dyDescent="0.25">
      <c r="A326">
        <v>325</v>
      </c>
      <c r="B326" t="s">
        <v>1462</v>
      </c>
      <c r="C326" t="s">
        <v>1599</v>
      </c>
      <c r="D326" t="s">
        <v>1600</v>
      </c>
      <c r="E326" t="s">
        <v>37</v>
      </c>
      <c r="F326" t="s">
        <v>8</v>
      </c>
      <c r="G326" t="s">
        <v>1826</v>
      </c>
      <c r="H326" s="4">
        <v>64.481317899999993</v>
      </c>
      <c r="I326">
        <v>63.029603100000003</v>
      </c>
      <c r="J326" s="5">
        <v>1.4517148</v>
      </c>
      <c r="K326">
        <v>2.3032268999999999</v>
      </c>
    </row>
    <row r="327" spans="1:11" x14ac:dyDescent="0.25">
      <c r="A327">
        <v>326</v>
      </c>
      <c r="B327" t="s">
        <v>1462</v>
      </c>
      <c r="C327" t="s">
        <v>1601</v>
      </c>
      <c r="D327" t="s">
        <v>1602</v>
      </c>
      <c r="E327" t="s">
        <v>37</v>
      </c>
      <c r="F327" t="s">
        <v>8</v>
      </c>
      <c r="G327" t="s">
        <v>1826</v>
      </c>
      <c r="H327" s="4">
        <v>63.837595299999997</v>
      </c>
      <c r="I327">
        <v>64.481317899999993</v>
      </c>
      <c r="J327" s="5">
        <v>0.64372260000000003</v>
      </c>
      <c r="K327">
        <v>0.99830870000000005</v>
      </c>
    </row>
    <row r="328" spans="1:11" x14ac:dyDescent="0.25">
      <c r="A328">
        <v>327</v>
      </c>
      <c r="B328" t="s">
        <v>1462</v>
      </c>
      <c r="C328" t="s">
        <v>1611</v>
      </c>
      <c r="D328" t="s">
        <v>1612</v>
      </c>
      <c r="E328" t="s">
        <v>37</v>
      </c>
      <c r="F328" t="s">
        <v>8</v>
      </c>
      <c r="G328" t="s">
        <v>1826</v>
      </c>
      <c r="H328" s="4">
        <v>63.847864800000004</v>
      </c>
      <c r="I328">
        <v>64.046303899999998</v>
      </c>
      <c r="J328" s="5">
        <v>0.19843910000000001</v>
      </c>
      <c r="K328">
        <v>0.30983690000000003</v>
      </c>
    </row>
    <row r="329" spans="1:11" x14ac:dyDescent="0.25">
      <c r="A329">
        <v>328</v>
      </c>
      <c r="B329" t="s">
        <v>1462</v>
      </c>
      <c r="C329" t="s">
        <v>1617</v>
      </c>
      <c r="D329" t="s">
        <v>1618</v>
      </c>
      <c r="E329" t="s">
        <v>37</v>
      </c>
      <c r="F329" t="s">
        <v>8</v>
      </c>
      <c r="G329" t="s">
        <v>1826</v>
      </c>
      <c r="H329" s="4">
        <v>64.377276100000003</v>
      </c>
      <c r="I329">
        <v>63.369093300000003</v>
      </c>
      <c r="J329" s="5">
        <v>1.0081827999999999</v>
      </c>
      <c r="K329">
        <v>1.5909693</v>
      </c>
    </row>
    <row r="330" spans="1:11" x14ac:dyDescent="0.25">
      <c r="A330">
        <v>329</v>
      </c>
      <c r="B330" t="s">
        <v>1462</v>
      </c>
      <c r="C330" t="s">
        <v>1619</v>
      </c>
      <c r="D330" t="s">
        <v>1620</v>
      </c>
      <c r="E330" t="s">
        <v>37</v>
      </c>
      <c r="F330" t="s">
        <v>8</v>
      </c>
      <c r="G330" t="s">
        <v>1826</v>
      </c>
      <c r="H330" s="4">
        <v>63.606924999999997</v>
      </c>
      <c r="I330">
        <v>64.377276100000003</v>
      </c>
      <c r="J330" s="5">
        <v>0.77035109999999996</v>
      </c>
      <c r="K330">
        <v>1.1966196</v>
      </c>
    </row>
    <row r="331" spans="1:11" x14ac:dyDescent="0.25">
      <c r="A331">
        <v>330</v>
      </c>
      <c r="B331" t="s">
        <v>1462</v>
      </c>
      <c r="C331" t="s">
        <v>1635</v>
      </c>
      <c r="D331" t="s">
        <v>1636</v>
      </c>
      <c r="E331" t="s">
        <v>37</v>
      </c>
      <c r="F331" t="s">
        <v>8</v>
      </c>
      <c r="G331" t="s">
        <v>1826</v>
      </c>
      <c r="H331" s="4">
        <v>64.248711900000004</v>
      </c>
      <c r="I331">
        <v>63.799821999999999</v>
      </c>
      <c r="J331" s="5">
        <v>0.44888990000000001</v>
      </c>
      <c r="K331">
        <v>0.70359110000000002</v>
      </c>
    </row>
    <row r="332" spans="1:11" x14ac:dyDescent="0.25">
      <c r="A332">
        <v>331</v>
      </c>
      <c r="B332" t="s">
        <v>1462</v>
      </c>
      <c r="C332" t="s">
        <v>1639</v>
      </c>
      <c r="D332" t="s">
        <v>1640</v>
      </c>
      <c r="E332" t="s">
        <v>37</v>
      </c>
      <c r="F332" t="s">
        <v>8</v>
      </c>
      <c r="G332" t="s">
        <v>1826</v>
      </c>
      <c r="H332" s="4">
        <v>63.5843135</v>
      </c>
      <c r="I332">
        <v>62.857418899999999</v>
      </c>
      <c r="J332" s="5">
        <v>0.72689459999999995</v>
      </c>
      <c r="K332">
        <v>1.1564181</v>
      </c>
    </row>
    <row r="333" spans="1:11" x14ac:dyDescent="0.25">
      <c r="A333">
        <v>332</v>
      </c>
      <c r="B333" t="s">
        <v>1462</v>
      </c>
      <c r="C333" t="s">
        <v>1649</v>
      </c>
      <c r="D333" t="s">
        <v>1650</v>
      </c>
      <c r="E333" t="s">
        <v>37</v>
      </c>
      <c r="F333" t="s">
        <v>8</v>
      </c>
      <c r="G333" t="s">
        <v>1826</v>
      </c>
      <c r="H333" s="4">
        <v>64.042968999999999</v>
      </c>
      <c r="I333">
        <v>63.830309800000002</v>
      </c>
      <c r="J333" s="5">
        <v>0.21265919999999999</v>
      </c>
      <c r="K333">
        <v>0.3331634</v>
      </c>
    </row>
    <row r="334" spans="1:11" x14ac:dyDescent="0.25">
      <c r="A334">
        <v>333</v>
      </c>
      <c r="B334" t="s">
        <v>1462</v>
      </c>
      <c r="C334" t="s">
        <v>1651</v>
      </c>
      <c r="D334" t="s">
        <v>1652</v>
      </c>
      <c r="E334" t="s">
        <v>37</v>
      </c>
      <c r="F334" t="s">
        <v>8</v>
      </c>
      <c r="G334" t="s">
        <v>1826</v>
      </c>
      <c r="H334" s="4">
        <v>62.793832500000001</v>
      </c>
      <c r="I334">
        <v>64.042968999999999</v>
      </c>
      <c r="J334" s="5">
        <v>1.2491365000000001</v>
      </c>
      <c r="K334">
        <v>1.9504663</v>
      </c>
    </row>
    <row r="335" spans="1:11" x14ac:dyDescent="0.25">
      <c r="A335">
        <v>334</v>
      </c>
      <c r="B335" t="s">
        <v>1462</v>
      </c>
      <c r="C335" t="s">
        <v>1657</v>
      </c>
      <c r="D335" t="s">
        <v>1658</v>
      </c>
      <c r="E335" t="s">
        <v>37</v>
      </c>
      <c r="F335" t="s">
        <v>8</v>
      </c>
      <c r="G335" t="s">
        <v>1826</v>
      </c>
      <c r="H335" s="4">
        <v>64.507030099999994</v>
      </c>
      <c r="I335">
        <v>63.929265399999998</v>
      </c>
      <c r="J335" s="5">
        <v>0.57776470000000002</v>
      </c>
      <c r="K335">
        <v>0.90375620000000001</v>
      </c>
    </row>
    <row r="336" spans="1:11" x14ac:dyDescent="0.25">
      <c r="A336">
        <v>335</v>
      </c>
      <c r="B336" t="s">
        <v>1462</v>
      </c>
      <c r="C336" t="s">
        <v>1663</v>
      </c>
      <c r="D336" t="s">
        <v>1664</v>
      </c>
      <c r="E336" t="s">
        <v>37</v>
      </c>
      <c r="F336" t="s">
        <v>8</v>
      </c>
      <c r="G336" t="s">
        <v>1826</v>
      </c>
      <c r="H336" s="4">
        <v>63.682257700000001</v>
      </c>
      <c r="I336">
        <v>63.906844100000001</v>
      </c>
      <c r="J336" s="5">
        <v>0.22458639999999999</v>
      </c>
      <c r="K336">
        <v>0.35142780000000001</v>
      </c>
    </row>
    <row r="337" spans="1:11" x14ac:dyDescent="0.25">
      <c r="A337">
        <v>336</v>
      </c>
      <c r="B337" t="s">
        <v>1462</v>
      </c>
      <c r="C337" t="s">
        <v>1669</v>
      </c>
      <c r="D337" t="s">
        <v>1670</v>
      </c>
      <c r="E337" t="s">
        <v>37</v>
      </c>
      <c r="F337" t="s">
        <v>8</v>
      </c>
      <c r="G337" t="s">
        <v>1826</v>
      </c>
      <c r="H337" s="4">
        <v>63.033409900000002</v>
      </c>
      <c r="I337">
        <v>63.685864299999999</v>
      </c>
      <c r="J337" s="5">
        <v>0.65245439999999999</v>
      </c>
      <c r="K337">
        <v>1.0244886</v>
      </c>
    </row>
    <row r="338" spans="1:11" x14ac:dyDescent="0.25">
      <c r="A338">
        <v>337</v>
      </c>
      <c r="B338" t="s">
        <v>1462</v>
      </c>
      <c r="C338" t="s">
        <v>1681</v>
      </c>
      <c r="D338" t="s">
        <v>1682</v>
      </c>
      <c r="E338" t="s">
        <v>37</v>
      </c>
      <c r="F338" t="s">
        <v>8</v>
      </c>
      <c r="G338" t="s">
        <v>1826</v>
      </c>
      <c r="H338" s="4">
        <v>63.926818300000001</v>
      </c>
      <c r="I338">
        <v>63.901947</v>
      </c>
      <c r="J338" s="5">
        <v>2.4871299999999999E-2</v>
      </c>
      <c r="K338">
        <v>3.8920999999999997E-2</v>
      </c>
    </row>
    <row r="339" spans="1:11" x14ac:dyDescent="0.25">
      <c r="A339">
        <v>338</v>
      </c>
      <c r="B339" t="s">
        <v>1462</v>
      </c>
      <c r="C339" t="s">
        <v>1683</v>
      </c>
      <c r="D339" t="s">
        <v>1684</v>
      </c>
      <c r="E339" t="s">
        <v>37</v>
      </c>
      <c r="F339" t="s">
        <v>8</v>
      </c>
      <c r="G339" t="s">
        <v>1826</v>
      </c>
      <c r="H339" s="4">
        <v>63.516781299999998</v>
      </c>
      <c r="I339">
        <v>63.926818300000001</v>
      </c>
      <c r="J339" s="5">
        <v>0.41003699999999998</v>
      </c>
      <c r="K339">
        <v>0.64141619999999999</v>
      </c>
    </row>
    <row r="340" spans="1:11" x14ac:dyDescent="0.25">
      <c r="A340">
        <v>339</v>
      </c>
      <c r="B340" t="s">
        <v>1462</v>
      </c>
      <c r="C340" t="s">
        <v>1693</v>
      </c>
      <c r="D340" t="s">
        <v>1694</v>
      </c>
      <c r="E340" t="s">
        <v>37</v>
      </c>
      <c r="F340" t="s">
        <v>8</v>
      </c>
      <c r="G340" t="s">
        <v>1826</v>
      </c>
      <c r="H340" s="4">
        <v>63.883541600000001</v>
      </c>
      <c r="I340">
        <v>64.212171900000001</v>
      </c>
      <c r="J340" s="5">
        <v>0.32863029999999999</v>
      </c>
      <c r="K340">
        <v>0.51178820000000003</v>
      </c>
    </row>
    <row r="341" spans="1:11" x14ac:dyDescent="0.25">
      <c r="A341">
        <v>340</v>
      </c>
      <c r="B341" t="s">
        <v>1462</v>
      </c>
      <c r="C341" t="s">
        <v>1697</v>
      </c>
      <c r="D341" t="s">
        <v>1698</v>
      </c>
      <c r="E341" t="s">
        <v>37</v>
      </c>
      <c r="F341" t="s">
        <v>8</v>
      </c>
      <c r="G341" t="s">
        <v>1826</v>
      </c>
      <c r="H341" s="4">
        <v>63.629812100000002</v>
      </c>
      <c r="I341">
        <v>63.883541600000001</v>
      </c>
      <c r="J341" s="5">
        <v>0.2537295</v>
      </c>
      <c r="K341">
        <v>0.3971751</v>
      </c>
    </row>
    <row r="342" spans="1:11" x14ac:dyDescent="0.25">
      <c r="A342">
        <v>341</v>
      </c>
      <c r="B342" t="s">
        <v>1462</v>
      </c>
      <c r="C342" t="s">
        <v>1711</v>
      </c>
      <c r="D342" t="s">
        <v>1712</v>
      </c>
      <c r="E342" t="s">
        <v>37</v>
      </c>
      <c r="F342" t="s">
        <v>8</v>
      </c>
      <c r="G342" t="s">
        <v>1826</v>
      </c>
      <c r="H342" s="4">
        <v>63.156812600000002</v>
      </c>
      <c r="I342">
        <v>63.704054200000002</v>
      </c>
      <c r="J342" s="5">
        <v>0.54724159999999999</v>
      </c>
      <c r="K342">
        <v>0.8590373</v>
      </c>
    </row>
    <row r="343" spans="1:11" x14ac:dyDescent="0.25">
      <c r="A343">
        <v>342</v>
      </c>
      <c r="B343" t="s">
        <v>1462</v>
      </c>
      <c r="C343" t="s">
        <v>1713</v>
      </c>
      <c r="D343" t="s">
        <v>1714</v>
      </c>
      <c r="E343" t="s">
        <v>37</v>
      </c>
      <c r="F343" t="s">
        <v>8</v>
      </c>
      <c r="G343" t="s">
        <v>1826</v>
      </c>
      <c r="H343" s="4">
        <v>63.683771100000001</v>
      </c>
      <c r="I343">
        <v>63.156812600000002</v>
      </c>
      <c r="J343" s="5">
        <v>0.5269585</v>
      </c>
      <c r="K343">
        <v>0.83436529999999998</v>
      </c>
    </row>
    <row r="344" spans="1:11" x14ac:dyDescent="0.25">
      <c r="A344">
        <v>343</v>
      </c>
      <c r="B344" t="s">
        <v>1462</v>
      </c>
      <c r="C344" t="s">
        <v>1731</v>
      </c>
      <c r="D344" t="s">
        <v>1732</v>
      </c>
      <c r="E344" t="s">
        <v>37</v>
      </c>
      <c r="F344" t="s">
        <v>8</v>
      </c>
      <c r="G344" t="s">
        <v>1826</v>
      </c>
      <c r="H344" s="4">
        <v>64.010735100000005</v>
      </c>
      <c r="I344">
        <v>63.707018699999999</v>
      </c>
      <c r="J344" s="5">
        <v>0.3037164</v>
      </c>
      <c r="K344">
        <v>0.47673929999999998</v>
      </c>
    </row>
    <row r="345" spans="1:11" x14ac:dyDescent="0.25">
      <c r="A345">
        <v>344</v>
      </c>
      <c r="B345" t="s">
        <v>1462</v>
      </c>
      <c r="C345" t="s">
        <v>1741</v>
      </c>
      <c r="D345" t="s">
        <v>1742</v>
      </c>
      <c r="E345" t="s">
        <v>37</v>
      </c>
      <c r="F345" t="s">
        <v>8</v>
      </c>
      <c r="G345" t="s">
        <v>1826</v>
      </c>
      <c r="H345" s="4">
        <v>63.430262900000002</v>
      </c>
      <c r="I345">
        <v>63.243845899999997</v>
      </c>
      <c r="J345" s="5">
        <v>0.186417</v>
      </c>
      <c r="K345">
        <v>0.2947591</v>
      </c>
    </row>
    <row r="346" spans="1:11" x14ac:dyDescent="0.25">
      <c r="A346">
        <v>345</v>
      </c>
      <c r="B346" t="s">
        <v>1462</v>
      </c>
      <c r="C346" t="s">
        <v>1743</v>
      </c>
      <c r="D346" t="s">
        <v>1744</v>
      </c>
      <c r="E346" t="s">
        <v>37</v>
      </c>
      <c r="F346" t="s">
        <v>8</v>
      </c>
      <c r="G346" t="s">
        <v>1826</v>
      </c>
      <c r="H346" s="4">
        <v>64.168644599999993</v>
      </c>
      <c r="I346">
        <v>63.430262900000002</v>
      </c>
      <c r="J346" s="5">
        <v>0.73838170000000003</v>
      </c>
      <c r="K346">
        <v>1.1640842</v>
      </c>
    </row>
    <row r="347" spans="1:11" x14ac:dyDescent="0.25">
      <c r="A347">
        <v>346</v>
      </c>
      <c r="B347" t="s">
        <v>1462</v>
      </c>
      <c r="C347" t="s">
        <v>1749</v>
      </c>
      <c r="D347" t="s">
        <v>1750</v>
      </c>
      <c r="E347" t="s">
        <v>37</v>
      </c>
      <c r="F347" t="s">
        <v>8</v>
      </c>
      <c r="G347" t="s">
        <v>1826</v>
      </c>
      <c r="H347" s="4">
        <v>63.783650299999998</v>
      </c>
      <c r="I347">
        <v>63.780454599999999</v>
      </c>
      <c r="J347" s="5">
        <v>3.1957000000000001E-3</v>
      </c>
      <c r="K347">
        <v>5.0105000000000002E-3</v>
      </c>
    </row>
    <row r="348" spans="1:11" x14ac:dyDescent="0.25">
      <c r="A348">
        <v>347</v>
      </c>
      <c r="B348" t="s">
        <v>1462</v>
      </c>
      <c r="C348" t="s">
        <v>1761</v>
      </c>
      <c r="D348" t="s">
        <v>1762</v>
      </c>
      <c r="E348" t="s">
        <v>37</v>
      </c>
      <c r="F348" t="s">
        <v>8</v>
      </c>
      <c r="G348" t="s">
        <v>1826</v>
      </c>
      <c r="H348" s="4">
        <v>62.979528199999997</v>
      </c>
      <c r="I348">
        <v>63.580340399999997</v>
      </c>
      <c r="J348" s="5">
        <v>0.60081220000000002</v>
      </c>
      <c r="K348">
        <v>0.94496539999999996</v>
      </c>
    </row>
    <row r="349" spans="1:11" x14ac:dyDescent="0.25">
      <c r="A349">
        <v>348</v>
      </c>
      <c r="B349" t="s">
        <v>1462</v>
      </c>
      <c r="C349" t="s">
        <v>1763</v>
      </c>
      <c r="D349" t="s">
        <v>1764</v>
      </c>
      <c r="E349" t="s">
        <v>37</v>
      </c>
      <c r="F349" t="s">
        <v>8</v>
      </c>
      <c r="G349" t="s">
        <v>1826</v>
      </c>
      <c r="H349" s="4">
        <v>64.194262899999998</v>
      </c>
      <c r="I349">
        <v>62.979528199999997</v>
      </c>
      <c r="J349" s="5">
        <v>1.2147346999999999</v>
      </c>
      <c r="K349">
        <v>1.9287771</v>
      </c>
    </row>
    <row r="350" spans="1:11" x14ac:dyDescent="0.25">
      <c r="A350">
        <v>349</v>
      </c>
      <c r="B350" t="s">
        <v>1462</v>
      </c>
      <c r="C350" t="s">
        <v>1789</v>
      </c>
      <c r="D350" t="s">
        <v>1790</v>
      </c>
      <c r="E350" t="s">
        <v>37</v>
      </c>
      <c r="F350" t="s">
        <v>8</v>
      </c>
      <c r="G350" t="s">
        <v>1826</v>
      </c>
      <c r="H350" s="4">
        <v>63.155901999999998</v>
      </c>
      <c r="I350">
        <v>62.307230599999997</v>
      </c>
      <c r="J350" s="5">
        <v>0.84867139999999996</v>
      </c>
      <c r="K350">
        <v>1.3620753000000001</v>
      </c>
    </row>
    <row r="351" spans="1:11" x14ac:dyDescent="0.25">
      <c r="A351">
        <v>350</v>
      </c>
      <c r="B351" t="s">
        <v>1462</v>
      </c>
      <c r="C351" t="s">
        <v>1793</v>
      </c>
      <c r="D351" t="s">
        <v>1794</v>
      </c>
      <c r="E351" t="s">
        <v>37</v>
      </c>
      <c r="F351" t="s">
        <v>8</v>
      </c>
      <c r="G351" t="s">
        <v>1826</v>
      </c>
      <c r="H351" s="4">
        <v>62.165916699999997</v>
      </c>
      <c r="I351">
        <v>62.586412699999997</v>
      </c>
      <c r="J351" s="5">
        <v>0.42049599999999998</v>
      </c>
      <c r="K351">
        <v>0.67186469999999998</v>
      </c>
    </row>
    <row r="352" spans="1:11" x14ac:dyDescent="0.25">
      <c r="A352">
        <v>351</v>
      </c>
      <c r="B352" t="s">
        <v>1462</v>
      </c>
      <c r="C352" t="s">
        <v>1799</v>
      </c>
      <c r="D352" t="s">
        <v>1800</v>
      </c>
      <c r="E352" t="s">
        <v>37</v>
      </c>
      <c r="F352" t="s">
        <v>8</v>
      </c>
      <c r="G352" t="s">
        <v>1826</v>
      </c>
      <c r="H352" s="4">
        <v>63.862795300000002</v>
      </c>
      <c r="I352">
        <v>63.830941899999999</v>
      </c>
      <c r="J352" s="5">
        <v>3.1853399999999997E-2</v>
      </c>
      <c r="K352">
        <v>4.9902799999999997E-2</v>
      </c>
    </row>
    <row r="353" spans="1:11" x14ac:dyDescent="0.25">
      <c r="A353">
        <v>352</v>
      </c>
      <c r="B353" t="s">
        <v>1462</v>
      </c>
      <c r="C353" t="s">
        <v>1801</v>
      </c>
      <c r="D353" t="s">
        <v>1802</v>
      </c>
      <c r="E353" t="s">
        <v>37</v>
      </c>
      <c r="F353" t="s">
        <v>8</v>
      </c>
      <c r="G353" t="s">
        <v>1826</v>
      </c>
      <c r="H353" s="4">
        <v>63.8773269</v>
      </c>
      <c r="I353">
        <v>63.862795300000002</v>
      </c>
      <c r="J353" s="5">
        <v>1.45316E-2</v>
      </c>
      <c r="K353">
        <v>2.2754400000000001E-2</v>
      </c>
    </row>
    <row r="354" spans="1:11" x14ac:dyDescent="0.25">
      <c r="A354">
        <v>353</v>
      </c>
      <c r="B354" t="s">
        <v>1462</v>
      </c>
      <c r="C354" t="s">
        <v>1811</v>
      </c>
      <c r="D354" t="s">
        <v>1812</v>
      </c>
      <c r="E354" t="s">
        <v>37</v>
      </c>
      <c r="F354" t="s">
        <v>8</v>
      </c>
      <c r="G354" t="s">
        <v>1826</v>
      </c>
      <c r="H354" s="4">
        <v>64.003052199999999</v>
      </c>
      <c r="I354">
        <v>63.392290299999999</v>
      </c>
      <c r="J354" s="5">
        <v>0.61076189999999997</v>
      </c>
      <c r="K354">
        <v>0.96346399999999999</v>
      </c>
    </row>
    <row r="355" spans="1:11" x14ac:dyDescent="0.25">
      <c r="A355">
        <v>354</v>
      </c>
      <c r="B355" t="s">
        <v>388</v>
      </c>
      <c r="C355" t="s">
        <v>391</v>
      </c>
      <c r="D355" t="s">
        <v>392</v>
      </c>
      <c r="E355" t="s">
        <v>37</v>
      </c>
      <c r="F355" t="s">
        <v>9</v>
      </c>
      <c r="G355" t="s">
        <v>1826</v>
      </c>
      <c r="H355" s="4">
        <v>62.645637299999997</v>
      </c>
      <c r="I355">
        <v>62.280626300000002</v>
      </c>
      <c r="J355" s="5">
        <v>0.36501099999999997</v>
      </c>
      <c r="K355">
        <v>0.58607469999999995</v>
      </c>
    </row>
    <row r="356" spans="1:11" x14ac:dyDescent="0.25">
      <c r="A356">
        <v>355</v>
      </c>
      <c r="B356" t="s">
        <v>388</v>
      </c>
      <c r="C356" t="s">
        <v>401</v>
      </c>
      <c r="D356" t="s">
        <v>402</v>
      </c>
      <c r="E356" t="s">
        <v>37</v>
      </c>
      <c r="F356" t="s">
        <v>9</v>
      </c>
      <c r="G356" t="s">
        <v>1826</v>
      </c>
      <c r="H356" s="4">
        <v>62.054199799999999</v>
      </c>
      <c r="I356">
        <v>61.4365217</v>
      </c>
      <c r="J356" s="5">
        <v>0.61767810000000001</v>
      </c>
      <c r="K356">
        <v>1.0053924000000001</v>
      </c>
    </row>
    <row r="357" spans="1:11" x14ac:dyDescent="0.25">
      <c r="A357">
        <v>356</v>
      </c>
      <c r="B357" t="s">
        <v>388</v>
      </c>
      <c r="C357" t="s">
        <v>407</v>
      </c>
      <c r="D357" t="s">
        <v>408</v>
      </c>
      <c r="E357" t="s">
        <v>37</v>
      </c>
      <c r="F357" t="s">
        <v>9</v>
      </c>
      <c r="G357" t="s">
        <v>1826</v>
      </c>
      <c r="H357" s="4">
        <v>63.159573399999999</v>
      </c>
      <c r="I357">
        <v>61.016409000000003</v>
      </c>
      <c r="J357" s="5">
        <v>2.1431643999999999</v>
      </c>
      <c r="K357">
        <v>3.5124393999999999</v>
      </c>
    </row>
    <row r="358" spans="1:11" x14ac:dyDescent="0.25">
      <c r="A358">
        <v>357</v>
      </c>
      <c r="B358" t="s">
        <v>388</v>
      </c>
      <c r="C358" t="s">
        <v>411</v>
      </c>
      <c r="D358" t="s">
        <v>412</v>
      </c>
      <c r="E358" t="s">
        <v>37</v>
      </c>
      <c r="F358" t="s">
        <v>9</v>
      </c>
      <c r="G358" t="s">
        <v>1826</v>
      </c>
      <c r="H358" s="4">
        <v>61.186696900000001</v>
      </c>
      <c r="I358">
        <v>61.3507794</v>
      </c>
      <c r="J358" s="5">
        <v>0.16408249999999999</v>
      </c>
      <c r="K358">
        <v>0.26744970000000001</v>
      </c>
    </row>
    <row r="359" spans="1:11" x14ac:dyDescent="0.25">
      <c r="A359">
        <v>358</v>
      </c>
      <c r="B359" t="s">
        <v>388</v>
      </c>
      <c r="C359" t="s">
        <v>417</v>
      </c>
      <c r="D359" t="s">
        <v>418</v>
      </c>
      <c r="E359" t="s">
        <v>37</v>
      </c>
      <c r="F359" t="s">
        <v>9</v>
      </c>
      <c r="G359" t="s">
        <v>1826</v>
      </c>
      <c r="H359" s="4">
        <v>61.619446000000003</v>
      </c>
      <c r="I359">
        <v>61.462115699999998</v>
      </c>
      <c r="J359" s="5">
        <v>0.15733030000000001</v>
      </c>
      <c r="K359">
        <v>0.25597930000000002</v>
      </c>
    </row>
    <row r="360" spans="1:11" x14ac:dyDescent="0.25">
      <c r="A360">
        <v>359</v>
      </c>
      <c r="B360" t="s">
        <v>388</v>
      </c>
      <c r="C360" t="s">
        <v>429</v>
      </c>
      <c r="D360" t="s">
        <v>430</v>
      </c>
      <c r="E360" t="s">
        <v>37</v>
      </c>
      <c r="F360" t="s">
        <v>9</v>
      </c>
      <c r="G360" t="s">
        <v>1826</v>
      </c>
      <c r="H360" s="4">
        <v>62.496505399999997</v>
      </c>
      <c r="I360">
        <v>61.851778600000003</v>
      </c>
      <c r="J360" s="5">
        <v>0.64472680000000004</v>
      </c>
      <c r="K360">
        <v>1.0423739000000001</v>
      </c>
    </row>
    <row r="361" spans="1:11" x14ac:dyDescent="0.25">
      <c r="A361">
        <v>360</v>
      </c>
      <c r="B361" t="s">
        <v>388</v>
      </c>
      <c r="C361" t="s">
        <v>435</v>
      </c>
      <c r="D361" t="s">
        <v>436</v>
      </c>
      <c r="E361" t="s">
        <v>37</v>
      </c>
      <c r="F361" t="s">
        <v>9</v>
      </c>
      <c r="G361" t="s">
        <v>1826</v>
      </c>
      <c r="H361" s="4">
        <v>60.736540499999997</v>
      </c>
      <c r="I361">
        <v>60.880175100000002</v>
      </c>
      <c r="J361" s="5">
        <v>0.1436346</v>
      </c>
      <c r="K361">
        <v>0.23593</v>
      </c>
    </row>
    <row r="362" spans="1:11" x14ac:dyDescent="0.25">
      <c r="A362">
        <v>361</v>
      </c>
      <c r="B362" t="s">
        <v>388</v>
      </c>
      <c r="C362" t="s">
        <v>437</v>
      </c>
      <c r="D362" t="s">
        <v>438</v>
      </c>
      <c r="E362" t="s">
        <v>37</v>
      </c>
      <c r="F362" t="s">
        <v>9</v>
      </c>
      <c r="G362" t="s">
        <v>1826</v>
      </c>
      <c r="H362" s="4">
        <v>61.813350499999999</v>
      </c>
      <c r="I362">
        <v>60.736540499999997</v>
      </c>
      <c r="J362" s="5">
        <v>1.07681</v>
      </c>
      <c r="K362">
        <v>1.7729195</v>
      </c>
    </row>
    <row r="363" spans="1:11" x14ac:dyDescent="0.25">
      <c r="A363">
        <v>362</v>
      </c>
      <c r="B363" t="s">
        <v>388</v>
      </c>
      <c r="C363" t="s">
        <v>449</v>
      </c>
      <c r="D363" t="s">
        <v>450</v>
      </c>
      <c r="E363" t="s">
        <v>37</v>
      </c>
      <c r="F363" t="s">
        <v>9</v>
      </c>
      <c r="G363" t="s">
        <v>1826</v>
      </c>
      <c r="H363" s="4">
        <v>61.7123074</v>
      </c>
      <c r="I363">
        <v>62.259897500000001</v>
      </c>
      <c r="J363" s="5">
        <v>0.54759009999999997</v>
      </c>
      <c r="K363">
        <v>0.87952300000000005</v>
      </c>
    </row>
    <row r="364" spans="1:11" x14ac:dyDescent="0.25">
      <c r="A364">
        <v>363</v>
      </c>
      <c r="B364" t="s">
        <v>388</v>
      </c>
      <c r="C364" t="s">
        <v>453</v>
      </c>
      <c r="D364" t="s">
        <v>454</v>
      </c>
      <c r="E364" t="s">
        <v>37</v>
      </c>
      <c r="F364" t="s">
        <v>9</v>
      </c>
      <c r="G364" t="s">
        <v>1826</v>
      </c>
      <c r="H364" s="4">
        <v>59.814554800000003</v>
      </c>
      <c r="I364">
        <v>59.466831200000001</v>
      </c>
      <c r="J364" s="5">
        <v>0.34772360000000002</v>
      </c>
      <c r="K364">
        <v>0.58473540000000002</v>
      </c>
    </row>
    <row r="365" spans="1:11" x14ac:dyDescent="0.25">
      <c r="A365">
        <v>364</v>
      </c>
      <c r="B365" t="s">
        <v>388</v>
      </c>
      <c r="C365" t="s">
        <v>455</v>
      </c>
      <c r="D365" t="s">
        <v>456</v>
      </c>
      <c r="E365" t="s">
        <v>37</v>
      </c>
      <c r="F365" t="s">
        <v>9</v>
      </c>
      <c r="G365" t="s">
        <v>1826</v>
      </c>
      <c r="H365" s="4">
        <v>60.741378900000001</v>
      </c>
      <c r="I365">
        <v>59.814554800000003</v>
      </c>
      <c r="J365" s="5">
        <v>0.92682410000000004</v>
      </c>
      <c r="K365">
        <v>1.5494958999999999</v>
      </c>
    </row>
    <row r="366" spans="1:11" x14ac:dyDescent="0.25">
      <c r="A366">
        <v>365</v>
      </c>
      <c r="B366" t="s">
        <v>388</v>
      </c>
      <c r="C366" t="s">
        <v>469</v>
      </c>
      <c r="D366" t="s">
        <v>470</v>
      </c>
      <c r="E366" t="s">
        <v>37</v>
      </c>
      <c r="F366" t="s">
        <v>9</v>
      </c>
      <c r="G366" t="s">
        <v>1826</v>
      </c>
      <c r="H366" s="4">
        <v>60.452409199999998</v>
      </c>
      <c r="I366">
        <v>61.779409600000001</v>
      </c>
      <c r="J366" s="5">
        <v>1.3270004</v>
      </c>
      <c r="K366">
        <v>2.1479655000000002</v>
      </c>
    </row>
    <row r="367" spans="1:11" x14ac:dyDescent="0.25">
      <c r="A367">
        <v>366</v>
      </c>
      <c r="B367" t="s">
        <v>388</v>
      </c>
      <c r="C367" t="s">
        <v>477</v>
      </c>
      <c r="D367" t="s">
        <v>478</v>
      </c>
      <c r="E367" t="s">
        <v>37</v>
      </c>
      <c r="F367" t="s">
        <v>9</v>
      </c>
      <c r="G367" t="s">
        <v>1826</v>
      </c>
      <c r="H367" s="4">
        <v>61.445730099999999</v>
      </c>
      <c r="I367">
        <v>62.134332499999999</v>
      </c>
      <c r="J367" s="5">
        <v>0.68860239999999995</v>
      </c>
      <c r="K367">
        <v>1.1082478</v>
      </c>
    </row>
    <row r="368" spans="1:11" x14ac:dyDescent="0.25">
      <c r="A368">
        <v>367</v>
      </c>
      <c r="B368" t="s">
        <v>388</v>
      </c>
      <c r="C368" t="s">
        <v>485</v>
      </c>
      <c r="D368" t="s">
        <v>486</v>
      </c>
      <c r="E368" t="s">
        <v>37</v>
      </c>
      <c r="F368" t="s">
        <v>9</v>
      </c>
      <c r="G368" t="s">
        <v>1826</v>
      </c>
      <c r="H368" s="4">
        <v>61.255728400000002</v>
      </c>
      <c r="I368">
        <v>60.961121900000002</v>
      </c>
      <c r="J368" s="5">
        <v>0.29460649999999999</v>
      </c>
      <c r="K368">
        <v>0.48326950000000002</v>
      </c>
    </row>
    <row r="369" spans="1:11" x14ac:dyDescent="0.25">
      <c r="A369">
        <v>368</v>
      </c>
      <c r="B369" t="s">
        <v>388</v>
      </c>
      <c r="C369" t="s">
        <v>487</v>
      </c>
      <c r="D369" t="s">
        <v>488</v>
      </c>
      <c r="E369" t="s">
        <v>37</v>
      </c>
      <c r="F369" t="s">
        <v>9</v>
      </c>
      <c r="G369" t="s">
        <v>1826</v>
      </c>
      <c r="H369" s="4">
        <v>61.7454994</v>
      </c>
      <c r="I369">
        <v>61.255728400000002</v>
      </c>
      <c r="J369" s="5">
        <v>0.48977100000000001</v>
      </c>
      <c r="K369">
        <v>0.79955129999999996</v>
      </c>
    </row>
    <row r="370" spans="1:11" x14ac:dyDescent="0.25">
      <c r="A370">
        <v>369</v>
      </c>
      <c r="B370" t="s">
        <v>388</v>
      </c>
      <c r="C370" t="s">
        <v>489</v>
      </c>
      <c r="D370" t="s">
        <v>490</v>
      </c>
      <c r="E370" t="s">
        <v>37</v>
      </c>
      <c r="F370" t="s">
        <v>9</v>
      </c>
      <c r="G370" t="s">
        <v>1826</v>
      </c>
      <c r="H370" s="4">
        <v>61.374094200000002</v>
      </c>
      <c r="I370">
        <v>61.7454994</v>
      </c>
      <c r="J370" s="5">
        <v>0.37140519999999999</v>
      </c>
      <c r="K370">
        <v>0.60150979999999998</v>
      </c>
    </row>
    <row r="371" spans="1:11" x14ac:dyDescent="0.25">
      <c r="A371">
        <v>370</v>
      </c>
      <c r="B371" t="s">
        <v>388</v>
      </c>
      <c r="C371" t="s">
        <v>491</v>
      </c>
      <c r="D371" t="s">
        <v>492</v>
      </c>
      <c r="E371" t="s">
        <v>37</v>
      </c>
      <c r="F371" t="s">
        <v>9</v>
      </c>
      <c r="G371" t="s">
        <v>1826</v>
      </c>
      <c r="H371" s="4">
        <v>60.155726799999997</v>
      </c>
      <c r="I371">
        <v>61.374094200000002</v>
      </c>
      <c r="J371" s="5">
        <v>1.2183674</v>
      </c>
      <c r="K371">
        <v>1.9851493</v>
      </c>
    </row>
    <row r="372" spans="1:11" x14ac:dyDescent="0.25">
      <c r="A372">
        <v>371</v>
      </c>
      <c r="B372" t="s">
        <v>388</v>
      </c>
      <c r="C372" t="s">
        <v>497</v>
      </c>
      <c r="D372" t="s">
        <v>498</v>
      </c>
      <c r="E372" t="s">
        <v>37</v>
      </c>
      <c r="F372" t="s">
        <v>9</v>
      </c>
      <c r="G372" t="s">
        <v>1826</v>
      </c>
      <c r="H372" s="4">
        <v>63.515901900000003</v>
      </c>
      <c r="I372">
        <v>60.116245399999997</v>
      </c>
      <c r="J372" s="5">
        <v>3.3996564999999999</v>
      </c>
      <c r="K372">
        <v>5.6551378000000003</v>
      </c>
    </row>
    <row r="373" spans="1:11" x14ac:dyDescent="0.25">
      <c r="A373">
        <v>372</v>
      </c>
      <c r="B373" t="s">
        <v>388</v>
      </c>
      <c r="C373" t="s">
        <v>509</v>
      </c>
      <c r="D373" t="s">
        <v>510</v>
      </c>
      <c r="E373" t="s">
        <v>37</v>
      </c>
      <c r="F373" t="s">
        <v>9</v>
      </c>
      <c r="G373" t="s">
        <v>1826</v>
      </c>
      <c r="H373" s="4">
        <v>61.069494300000002</v>
      </c>
      <c r="I373">
        <v>60.507340999999997</v>
      </c>
      <c r="J373" s="5">
        <v>0.56215329999999997</v>
      </c>
      <c r="K373">
        <v>0.92906630000000001</v>
      </c>
    </row>
    <row r="374" spans="1:11" x14ac:dyDescent="0.25">
      <c r="A374">
        <v>373</v>
      </c>
      <c r="B374" t="s">
        <v>388</v>
      </c>
      <c r="C374" t="s">
        <v>529</v>
      </c>
      <c r="D374" t="s">
        <v>530</v>
      </c>
      <c r="E374" t="s">
        <v>37</v>
      </c>
      <c r="F374" t="s">
        <v>9</v>
      </c>
      <c r="G374" t="s">
        <v>1826</v>
      </c>
      <c r="H374" s="4">
        <v>61.1951137</v>
      </c>
      <c r="I374">
        <v>59.914293800000003</v>
      </c>
      <c r="J374" s="5">
        <v>1.2808199</v>
      </c>
      <c r="K374">
        <v>2.1377535000000001</v>
      </c>
    </row>
    <row r="375" spans="1:11" x14ac:dyDescent="0.25">
      <c r="A375">
        <v>374</v>
      </c>
      <c r="B375" t="s">
        <v>388</v>
      </c>
      <c r="C375" t="s">
        <v>533</v>
      </c>
      <c r="D375" t="s">
        <v>534</v>
      </c>
      <c r="E375" t="s">
        <v>37</v>
      </c>
      <c r="F375" t="s">
        <v>9</v>
      </c>
      <c r="G375" t="s">
        <v>1826</v>
      </c>
      <c r="H375" s="4">
        <v>60.546496900000001</v>
      </c>
      <c r="I375">
        <v>60.4307491</v>
      </c>
      <c r="J375" s="5">
        <v>0.1157478</v>
      </c>
      <c r="K375">
        <v>0.19153790000000001</v>
      </c>
    </row>
    <row r="376" spans="1:11" x14ac:dyDescent="0.25">
      <c r="A376">
        <v>375</v>
      </c>
      <c r="B376" t="s">
        <v>388</v>
      </c>
      <c r="C376" t="s">
        <v>547</v>
      </c>
      <c r="D376" t="s">
        <v>548</v>
      </c>
      <c r="E376" t="s">
        <v>37</v>
      </c>
      <c r="F376" t="s">
        <v>9</v>
      </c>
      <c r="G376" t="s">
        <v>1826</v>
      </c>
      <c r="H376" s="4">
        <v>60.317741300000002</v>
      </c>
      <c r="I376">
        <v>59.926338399999999</v>
      </c>
      <c r="J376" s="5">
        <v>0.3914029</v>
      </c>
      <c r="K376">
        <v>0.65314000000000005</v>
      </c>
    </row>
    <row r="377" spans="1:11" x14ac:dyDescent="0.25">
      <c r="A377">
        <v>376</v>
      </c>
      <c r="B377" t="s">
        <v>388</v>
      </c>
      <c r="C377" t="s">
        <v>577</v>
      </c>
      <c r="D377" t="s">
        <v>578</v>
      </c>
      <c r="E377" t="s">
        <v>37</v>
      </c>
      <c r="F377" t="s">
        <v>9</v>
      </c>
      <c r="G377" t="s">
        <v>1826</v>
      </c>
      <c r="H377" s="4">
        <v>62.836951399999997</v>
      </c>
      <c r="I377">
        <v>60.66169</v>
      </c>
      <c r="J377" s="5">
        <v>2.1752614000000001</v>
      </c>
      <c r="K377">
        <v>3.5858899000000002</v>
      </c>
    </row>
    <row r="378" spans="1:11" x14ac:dyDescent="0.25">
      <c r="A378">
        <v>377</v>
      </c>
      <c r="B378" t="s">
        <v>388</v>
      </c>
      <c r="C378" t="s">
        <v>585</v>
      </c>
      <c r="D378" t="s">
        <v>586</v>
      </c>
      <c r="E378" t="s">
        <v>37</v>
      </c>
      <c r="F378" t="s">
        <v>9</v>
      </c>
      <c r="G378" t="s">
        <v>1826</v>
      </c>
      <c r="H378" s="4">
        <v>62.690453499999997</v>
      </c>
      <c r="I378">
        <v>60.692627100000003</v>
      </c>
      <c r="J378" s="5">
        <v>1.9978263999999999</v>
      </c>
      <c r="K378">
        <v>3.2917119000000001</v>
      </c>
    </row>
    <row r="379" spans="1:11" x14ac:dyDescent="0.25">
      <c r="A379">
        <v>378</v>
      </c>
      <c r="B379" t="s">
        <v>388</v>
      </c>
      <c r="C379" t="s">
        <v>587</v>
      </c>
      <c r="D379" t="s">
        <v>588</v>
      </c>
      <c r="E379" t="s">
        <v>37</v>
      </c>
      <c r="F379" t="s">
        <v>9</v>
      </c>
      <c r="G379" t="s">
        <v>1826</v>
      </c>
      <c r="H379" s="4">
        <v>62.374320400000002</v>
      </c>
      <c r="I379">
        <v>62.690453499999997</v>
      </c>
      <c r="J379" s="5">
        <v>0.3161331</v>
      </c>
      <c r="K379">
        <v>0.50427630000000001</v>
      </c>
    </row>
    <row r="380" spans="1:11" x14ac:dyDescent="0.25">
      <c r="A380">
        <v>379</v>
      </c>
      <c r="B380" t="s">
        <v>388</v>
      </c>
      <c r="C380" t="s">
        <v>589</v>
      </c>
      <c r="D380" t="s">
        <v>590</v>
      </c>
      <c r="E380" t="s">
        <v>37</v>
      </c>
      <c r="F380" t="s">
        <v>9</v>
      </c>
      <c r="G380" t="s">
        <v>1826</v>
      </c>
      <c r="H380" s="4">
        <v>62.069122200000002</v>
      </c>
      <c r="I380">
        <v>62.374320400000002</v>
      </c>
      <c r="J380" s="5">
        <v>0.30519819999999998</v>
      </c>
      <c r="K380">
        <v>0.48930099999999999</v>
      </c>
    </row>
    <row r="381" spans="1:11" x14ac:dyDescent="0.25">
      <c r="A381">
        <v>380</v>
      </c>
      <c r="B381" t="s">
        <v>388</v>
      </c>
      <c r="C381" t="s">
        <v>595</v>
      </c>
      <c r="D381" t="s">
        <v>596</v>
      </c>
      <c r="E381" t="s">
        <v>37</v>
      </c>
      <c r="F381" t="s">
        <v>9</v>
      </c>
      <c r="G381" t="s">
        <v>1826</v>
      </c>
      <c r="H381" s="4">
        <v>59.760107099999999</v>
      </c>
      <c r="I381">
        <v>61.284988599999998</v>
      </c>
      <c r="J381" s="5">
        <v>1.5248815</v>
      </c>
      <c r="K381">
        <v>2.4881810999999998</v>
      </c>
    </row>
    <row r="382" spans="1:11" x14ac:dyDescent="0.25">
      <c r="A382">
        <v>381</v>
      </c>
      <c r="B382" t="s">
        <v>388</v>
      </c>
      <c r="C382" t="s">
        <v>603</v>
      </c>
      <c r="D382" t="s">
        <v>604</v>
      </c>
      <c r="E382" t="s">
        <v>37</v>
      </c>
      <c r="F382" t="s">
        <v>9</v>
      </c>
      <c r="G382" t="s">
        <v>1826</v>
      </c>
      <c r="H382" s="4">
        <v>61.219187300000002</v>
      </c>
      <c r="I382">
        <v>62.9730755</v>
      </c>
      <c r="J382" s="5">
        <v>1.7538882</v>
      </c>
      <c r="K382">
        <v>2.7851398000000001</v>
      </c>
    </row>
    <row r="383" spans="1:11" x14ac:dyDescent="0.25">
      <c r="A383">
        <v>382</v>
      </c>
      <c r="B383" t="s">
        <v>388</v>
      </c>
      <c r="C383" t="s">
        <v>607</v>
      </c>
      <c r="D383" t="s">
        <v>608</v>
      </c>
      <c r="E383" t="s">
        <v>37</v>
      </c>
      <c r="F383" t="s">
        <v>9</v>
      </c>
      <c r="G383" t="s">
        <v>1826</v>
      </c>
      <c r="H383" s="4">
        <v>61.335217999999998</v>
      </c>
      <c r="I383">
        <v>59.554580899999998</v>
      </c>
      <c r="J383" s="5">
        <v>1.7806371000000001</v>
      </c>
      <c r="K383">
        <v>2.9899247</v>
      </c>
    </row>
    <row r="384" spans="1:11" x14ac:dyDescent="0.25">
      <c r="A384">
        <v>383</v>
      </c>
      <c r="B384" t="s">
        <v>388</v>
      </c>
      <c r="C384" t="s">
        <v>609</v>
      </c>
      <c r="D384" t="s">
        <v>610</v>
      </c>
      <c r="E384" t="s">
        <v>37</v>
      </c>
      <c r="F384" t="s">
        <v>9</v>
      </c>
      <c r="G384" t="s">
        <v>1826</v>
      </c>
      <c r="H384" s="4">
        <v>60.958165700000002</v>
      </c>
      <c r="I384">
        <v>61.335217999999998</v>
      </c>
      <c r="J384" s="5">
        <v>0.37705230000000001</v>
      </c>
      <c r="K384">
        <v>0.61474030000000002</v>
      </c>
    </row>
    <row r="385" spans="1:11" x14ac:dyDescent="0.25">
      <c r="A385">
        <v>384</v>
      </c>
      <c r="B385" t="s">
        <v>388</v>
      </c>
      <c r="C385" t="s">
        <v>613</v>
      </c>
      <c r="D385" t="s">
        <v>614</v>
      </c>
      <c r="E385" t="s">
        <v>37</v>
      </c>
      <c r="F385" t="s">
        <v>9</v>
      </c>
      <c r="G385" t="s">
        <v>1826</v>
      </c>
      <c r="H385" s="4">
        <v>60.6665615</v>
      </c>
      <c r="I385">
        <v>60.958165700000002</v>
      </c>
      <c r="J385" s="5">
        <v>0.29160419999999998</v>
      </c>
      <c r="K385">
        <v>0.47836770000000001</v>
      </c>
    </row>
    <row r="386" spans="1:11" x14ac:dyDescent="0.25">
      <c r="A386">
        <v>385</v>
      </c>
      <c r="B386" t="s">
        <v>388</v>
      </c>
      <c r="C386" t="s">
        <v>615</v>
      </c>
      <c r="D386" t="s">
        <v>616</v>
      </c>
      <c r="E386" t="s">
        <v>37</v>
      </c>
      <c r="F386" t="s">
        <v>9</v>
      </c>
      <c r="G386" t="s">
        <v>1826</v>
      </c>
      <c r="H386" s="4">
        <v>62.535019300000002</v>
      </c>
      <c r="I386">
        <v>60.6665615</v>
      </c>
      <c r="J386" s="5">
        <v>1.8684578000000001</v>
      </c>
      <c r="K386">
        <v>3.0798808000000002</v>
      </c>
    </row>
    <row r="387" spans="1:11" x14ac:dyDescent="0.25">
      <c r="A387">
        <v>386</v>
      </c>
      <c r="B387" t="s">
        <v>388</v>
      </c>
      <c r="C387" t="s">
        <v>619</v>
      </c>
      <c r="D387" t="s">
        <v>620</v>
      </c>
      <c r="E387" t="s">
        <v>37</v>
      </c>
      <c r="F387" t="s">
        <v>9</v>
      </c>
      <c r="G387" t="s">
        <v>1826</v>
      </c>
      <c r="H387" s="4">
        <v>62.292701700000002</v>
      </c>
      <c r="I387">
        <v>61.446473099999999</v>
      </c>
      <c r="J387" s="5">
        <v>0.8462286</v>
      </c>
      <c r="K387">
        <v>1.3771800999999999</v>
      </c>
    </row>
    <row r="388" spans="1:11" x14ac:dyDescent="0.25">
      <c r="A388">
        <v>387</v>
      </c>
      <c r="B388" t="s">
        <v>388</v>
      </c>
      <c r="C388" t="s">
        <v>621</v>
      </c>
      <c r="D388" t="s">
        <v>622</v>
      </c>
      <c r="E388" t="s">
        <v>37</v>
      </c>
      <c r="F388" t="s">
        <v>9</v>
      </c>
      <c r="G388" t="s">
        <v>1826</v>
      </c>
      <c r="H388" s="4">
        <v>60.6738122</v>
      </c>
      <c r="I388">
        <v>62.292701700000002</v>
      </c>
      <c r="J388" s="5">
        <v>1.6188895000000001</v>
      </c>
      <c r="K388">
        <v>2.598843</v>
      </c>
    </row>
    <row r="389" spans="1:11" x14ac:dyDescent="0.25">
      <c r="A389">
        <v>388</v>
      </c>
      <c r="B389" t="s">
        <v>388</v>
      </c>
      <c r="C389" t="s">
        <v>625</v>
      </c>
      <c r="D389" t="s">
        <v>626</v>
      </c>
      <c r="E389" t="s">
        <v>37</v>
      </c>
      <c r="F389" t="s">
        <v>9</v>
      </c>
      <c r="G389" t="s">
        <v>1826</v>
      </c>
      <c r="H389" s="4">
        <v>60.874520500000003</v>
      </c>
      <c r="I389">
        <v>59.817469600000003</v>
      </c>
      <c r="J389" s="5">
        <v>1.0570508999999999</v>
      </c>
      <c r="K389">
        <v>1.7671273999999999</v>
      </c>
    </row>
    <row r="390" spans="1:11" x14ac:dyDescent="0.25">
      <c r="A390">
        <v>389</v>
      </c>
      <c r="B390" t="s">
        <v>388</v>
      </c>
      <c r="C390" t="s">
        <v>641</v>
      </c>
      <c r="D390" t="s">
        <v>642</v>
      </c>
      <c r="E390" t="s">
        <v>37</v>
      </c>
      <c r="F390" t="s">
        <v>9</v>
      </c>
      <c r="G390" t="s">
        <v>1826</v>
      </c>
      <c r="H390" s="4">
        <v>59.814661000000001</v>
      </c>
      <c r="I390">
        <v>61.1680286</v>
      </c>
      <c r="J390" s="5">
        <v>1.3533675999999999</v>
      </c>
      <c r="K390">
        <v>2.2125408000000002</v>
      </c>
    </row>
    <row r="391" spans="1:11" x14ac:dyDescent="0.25">
      <c r="A391">
        <v>390</v>
      </c>
      <c r="B391" t="s">
        <v>388</v>
      </c>
      <c r="C391" t="s">
        <v>651</v>
      </c>
      <c r="D391" t="s">
        <v>652</v>
      </c>
      <c r="E391" t="s">
        <v>37</v>
      </c>
      <c r="F391" t="s">
        <v>9</v>
      </c>
      <c r="G391" t="s">
        <v>1826</v>
      </c>
      <c r="H391" s="4">
        <v>63.593029899999998</v>
      </c>
      <c r="I391">
        <v>62.455858900000003</v>
      </c>
      <c r="J391" s="5">
        <v>1.1371709999999999</v>
      </c>
      <c r="K391">
        <v>1.8207595000000001</v>
      </c>
    </row>
    <row r="392" spans="1:11" x14ac:dyDescent="0.25">
      <c r="A392">
        <v>391</v>
      </c>
      <c r="B392" t="s">
        <v>388</v>
      </c>
      <c r="C392" t="s">
        <v>667</v>
      </c>
      <c r="D392" t="s">
        <v>668</v>
      </c>
      <c r="E392" t="s">
        <v>37</v>
      </c>
      <c r="F392" t="s">
        <v>9</v>
      </c>
      <c r="G392" t="s">
        <v>1826</v>
      </c>
      <c r="H392" s="4">
        <v>60.417363000000002</v>
      </c>
      <c r="I392">
        <v>62.8176877</v>
      </c>
      <c r="J392" s="5">
        <v>2.4003247000000001</v>
      </c>
      <c r="K392">
        <v>3.8210969000000001</v>
      </c>
    </row>
    <row r="393" spans="1:11" x14ac:dyDescent="0.25">
      <c r="A393">
        <v>392</v>
      </c>
      <c r="B393" t="s">
        <v>388</v>
      </c>
      <c r="C393" t="s">
        <v>675</v>
      </c>
      <c r="D393" t="s">
        <v>676</v>
      </c>
      <c r="E393" t="s">
        <v>37</v>
      </c>
      <c r="F393" t="s">
        <v>9</v>
      </c>
      <c r="G393" t="s">
        <v>1826</v>
      </c>
      <c r="H393" s="4">
        <v>59.718695400000001</v>
      </c>
      <c r="I393">
        <v>61.0208735</v>
      </c>
      <c r="J393" s="5">
        <v>1.3021780999999999</v>
      </c>
      <c r="K393">
        <v>2.133988</v>
      </c>
    </row>
    <row r="394" spans="1:11" x14ac:dyDescent="0.25">
      <c r="A394">
        <v>393</v>
      </c>
      <c r="B394" t="s">
        <v>388</v>
      </c>
      <c r="C394" t="s">
        <v>677</v>
      </c>
      <c r="D394" t="s">
        <v>678</v>
      </c>
      <c r="E394" t="s">
        <v>37</v>
      </c>
      <c r="F394" t="s">
        <v>9</v>
      </c>
      <c r="G394" t="s">
        <v>1826</v>
      </c>
      <c r="H394" s="4">
        <v>62.255867500000001</v>
      </c>
      <c r="I394">
        <v>59.718695400000001</v>
      </c>
      <c r="J394" s="5">
        <v>2.5371720999999998</v>
      </c>
      <c r="K394">
        <v>4.2485391000000003</v>
      </c>
    </row>
    <row r="395" spans="1:11" x14ac:dyDescent="0.25">
      <c r="A395">
        <v>394</v>
      </c>
      <c r="B395" t="s">
        <v>388</v>
      </c>
      <c r="C395" t="s">
        <v>693</v>
      </c>
      <c r="D395" t="s">
        <v>694</v>
      </c>
      <c r="E395" t="s">
        <v>37</v>
      </c>
      <c r="F395" t="s">
        <v>9</v>
      </c>
      <c r="G395" t="s">
        <v>1826</v>
      </c>
      <c r="H395" s="4">
        <v>62.463532000000001</v>
      </c>
      <c r="I395">
        <v>62.845657600000003</v>
      </c>
      <c r="J395" s="5">
        <v>0.38212560000000001</v>
      </c>
      <c r="K395">
        <v>0.60803819999999997</v>
      </c>
    </row>
    <row r="396" spans="1:11" x14ac:dyDescent="0.25">
      <c r="A396">
        <v>395</v>
      </c>
      <c r="B396" t="s">
        <v>388</v>
      </c>
      <c r="C396" t="s">
        <v>695</v>
      </c>
      <c r="D396" t="s">
        <v>696</v>
      </c>
      <c r="E396" t="s">
        <v>37</v>
      </c>
      <c r="F396" t="s">
        <v>9</v>
      </c>
      <c r="G396" t="s">
        <v>1826</v>
      </c>
      <c r="H396" s="4">
        <v>63.349950800000002</v>
      </c>
      <c r="I396">
        <v>62.463532000000001</v>
      </c>
      <c r="J396" s="5">
        <v>0.88641879999999995</v>
      </c>
      <c r="K396">
        <v>1.4190981</v>
      </c>
    </row>
    <row r="397" spans="1:11" x14ac:dyDescent="0.25">
      <c r="A397">
        <v>396</v>
      </c>
      <c r="B397" t="s">
        <v>388</v>
      </c>
      <c r="C397" t="s">
        <v>697</v>
      </c>
      <c r="D397" t="s">
        <v>698</v>
      </c>
      <c r="E397" t="s">
        <v>37</v>
      </c>
      <c r="F397" t="s">
        <v>9</v>
      </c>
      <c r="G397" t="s">
        <v>1826</v>
      </c>
      <c r="H397" s="4">
        <v>60.414375399999997</v>
      </c>
      <c r="I397">
        <v>63.349950800000002</v>
      </c>
      <c r="J397" s="5">
        <v>2.9355753999999998</v>
      </c>
      <c r="K397">
        <v>4.6339031999999998</v>
      </c>
    </row>
    <row r="398" spans="1:11" x14ac:dyDescent="0.25">
      <c r="A398">
        <v>397</v>
      </c>
      <c r="B398" t="s">
        <v>388</v>
      </c>
      <c r="C398" t="s">
        <v>705</v>
      </c>
      <c r="D398" t="s">
        <v>706</v>
      </c>
      <c r="E398" t="s">
        <v>37</v>
      </c>
      <c r="F398" t="s">
        <v>9</v>
      </c>
      <c r="G398" t="s">
        <v>1826</v>
      </c>
      <c r="H398" s="4">
        <v>62.749730300000003</v>
      </c>
      <c r="I398">
        <v>61.057046700000001</v>
      </c>
      <c r="J398" s="5">
        <v>1.6926836000000001</v>
      </c>
      <c r="K398">
        <v>2.7722985000000002</v>
      </c>
    </row>
    <row r="399" spans="1:11" x14ac:dyDescent="0.25">
      <c r="A399">
        <v>398</v>
      </c>
      <c r="B399" t="s">
        <v>388</v>
      </c>
      <c r="C399" t="s">
        <v>707</v>
      </c>
      <c r="D399" t="s">
        <v>708</v>
      </c>
      <c r="E399" t="s">
        <v>37</v>
      </c>
      <c r="F399" t="s">
        <v>9</v>
      </c>
      <c r="G399" t="s">
        <v>1826</v>
      </c>
      <c r="H399" s="4">
        <v>59.934785099999999</v>
      </c>
      <c r="I399">
        <v>62.749730300000003</v>
      </c>
      <c r="J399" s="5">
        <v>2.8149451999999999</v>
      </c>
      <c r="K399">
        <v>4.4859876999999999</v>
      </c>
    </row>
    <row r="400" spans="1:11" x14ac:dyDescent="0.25">
      <c r="A400">
        <v>399</v>
      </c>
      <c r="B400" t="s">
        <v>388</v>
      </c>
      <c r="C400" t="s">
        <v>715</v>
      </c>
      <c r="D400" t="s">
        <v>716</v>
      </c>
      <c r="E400" t="s">
        <v>37</v>
      </c>
      <c r="F400" t="s">
        <v>9</v>
      </c>
      <c r="G400" t="s">
        <v>1826</v>
      </c>
      <c r="H400" s="4">
        <v>62.046832899999998</v>
      </c>
      <c r="I400">
        <v>60.565090099999999</v>
      </c>
      <c r="J400" s="5">
        <v>1.4817427999999999</v>
      </c>
      <c r="K400">
        <v>2.4465295</v>
      </c>
    </row>
    <row r="401" spans="1:11" x14ac:dyDescent="0.25">
      <c r="A401">
        <v>400</v>
      </c>
      <c r="B401" t="s">
        <v>388</v>
      </c>
      <c r="C401" t="s">
        <v>719</v>
      </c>
      <c r="D401" t="s">
        <v>720</v>
      </c>
      <c r="E401" t="s">
        <v>37</v>
      </c>
      <c r="F401" t="s">
        <v>9</v>
      </c>
      <c r="G401" t="s">
        <v>1826</v>
      </c>
      <c r="H401" s="4">
        <v>61.249663300000002</v>
      </c>
      <c r="I401">
        <v>62.083436300000002</v>
      </c>
      <c r="J401" s="5">
        <v>0.83377299999999999</v>
      </c>
      <c r="K401">
        <v>1.3429878</v>
      </c>
    </row>
    <row r="402" spans="1:11" x14ac:dyDescent="0.25">
      <c r="A402">
        <v>401</v>
      </c>
      <c r="B402" t="s">
        <v>388</v>
      </c>
      <c r="C402" t="s">
        <v>727</v>
      </c>
      <c r="D402" t="s">
        <v>728</v>
      </c>
      <c r="E402" t="s">
        <v>37</v>
      </c>
      <c r="F402" t="s">
        <v>9</v>
      </c>
      <c r="G402" t="s">
        <v>1826</v>
      </c>
      <c r="H402" s="4">
        <v>59.726653499999998</v>
      </c>
      <c r="I402">
        <v>61.476697799999997</v>
      </c>
      <c r="J402" s="5">
        <v>1.7500443000000001</v>
      </c>
      <c r="K402">
        <v>2.8466790999999998</v>
      </c>
    </row>
    <row r="403" spans="1:11" x14ac:dyDescent="0.25">
      <c r="A403">
        <v>402</v>
      </c>
      <c r="B403" t="s">
        <v>388</v>
      </c>
      <c r="C403" t="s">
        <v>733</v>
      </c>
      <c r="D403" t="s">
        <v>734</v>
      </c>
      <c r="E403" t="s">
        <v>37</v>
      </c>
      <c r="F403" t="s">
        <v>9</v>
      </c>
      <c r="G403" t="s">
        <v>1826</v>
      </c>
      <c r="H403" s="4">
        <v>62.232726700000001</v>
      </c>
      <c r="I403">
        <v>60.562791699999998</v>
      </c>
      <c r="J403" s="5">
        <v>1.6699349999999999</v>
      </c>
      <c r="K403">
        <v>2.7573612999999999</v>
      </c>
    </row>
    <row r="404" spans="1:11" x14ac:dyDescent="0.25">
      <c r="A404">
        <v>403</v>
      </c>
      <c r="B404" t="s">
        <v>388</v>
      </c>
      <c r="C404" t="s">
        <v>737</v>
      </c>
      <c r="D404" t="s">
        <v>738</v>
      </c>
      <c r="E404" t="s">
        <v>37</v>
      </c>
      <c r="F404" t="s">
        <v>9</v>
      </c>
      <c r="G404" t="s">
        <v>1826</v>
      </c>
      <c r="H404" s="4">
        <v>61.7254711</v>
      </c>
      <c r="I404">
        <v>60.6993036</v>
      </c>
      <c r="J404" s="5">
        <v>1.0261674999999999</v>
      </c>
      <c r="K404">
        <v>1.6905754</v>
      </c>
    </row>
    <row r="405" spans="1:11" x14ac:dyDescent="0.25">
      <c r="A405">
        <v>404</v>
      </c>
      <c r="B405" t="s">
        <v>739</v>
      </c>
      <c r="C405" t="s">
        <v>748</v>
      </c>
      <c r="D405" t="s">
        <v>749</v>
      </c>
      <c r="E405" t="s">
        <v>37</v>
      </c>
      <c r="F405" t="s">
        <v>9</v>
      </c>
      <c r="G405" t="s">
        <v>1826</v>
      </c>
      <c r="H405" s="4">
        <v>62.301077100000001</v>
      </c>
      <c r="I405">
        <v>63.339965900000003</v>
      </c>
      <c r="J405" s="5">
        <v>1.0388888000000001</v>
      </c>
      <c r="K405">
        <v>1.6401790000000001</v>
      </c>
    </row>
    <row r="406" spans="1:11" x14ac:dyDescent="0.25">
      <c r="A406">
        <v>405</v>
      </c>
      <c r="B406" t="s">
        <v>739</v>
      </c>
      <c r="C406" t="s">
        <v>756</v>
      </c>
      <c r="D406" t="s">
        <v>757</v>
      </c>
      <c r="E406" t="s">
        <v>37</v>
      </c>
      <c r="F406" t="s">
        <v>9</v>
      </c>
      <c r="G406" t="s">
        <v>1826</v>
      </c>
      <c r="H406" s="4">
        <v>62.564661200000003</v>
      </c>
      <c r="I406">
        <v>63.841040499999998</v>
      </c>
      <c r="J406" s="5">
        <v>1.2763793000000001</v>
      </c>
      <c r="K406">
        <v>1.9993084000000001</v>
      </c>
    </row>
    <row r="407" spans="1:11" x14ac:dyDescent="0.25">
      <c r="A407">
        <v>406</v>
      </c>
      <c r="B407" t="s">
        <v>739</v>
      </c>
      <c r="C407" t="s">
        <v>770</v>
      </c>
      <c r="D407" t="s">
        <v>771</v>
      </c>
      <c r="E407" t="s">
        <v>37</v>
      </c>
      <c r="F407" t="s">
        <v>9</v>
      </c>
      <c r="G407" t="s">
        <v>1826</v>
      </c>
      <c r="H407" s="4">
        <v>63.409106299999998</v>
      </c>
      <c r="I407">
        <v>63.8627763</v>
      </c>
      <c r="J407" s="5">
        <v>0.45367000000000002</v>
      </c>
      <c r="K407">
        <v>0.71038250000000003</v>
      </c>
    </row>
    <row r="408" spans="1:11" x14ac:dyDescent="0.25">
      <c r="A408">
        <v>407</v>
      </c>
      <c r="B408" t="s">
        <v>739</v>
      </c>
      <c r="C408" t="s">
        <v>776</v>
      </c>
      <c r="D408" t="s">
        <v>777</v>
      </c>
      <c r="E408" t="s">
        <v>37</v>
      </c>
      <c r="F408" t="s">
        <v>9</v>
      </c>
      <c r="G408" t="s">
        <v>1826</v>
      </c>
      <c r="H408" s="4">
        <v>63.521598599999997</v>
      </c>
      <c r="I408">
        <v>62.217517100000002</v>
      </c>
      <c r="J408" s="5">
        <v>1.3040814999999999</v>
      </c>
      <c r="K408">
        <v>2.0960038000000001</v>
      </c>
    </row>
    <row r="409" spans="1:11" x14ac:dyDescent="0.25">
      <c r="A409">
        <v>408</v>
      </c>
      <c r="B409" t="s">
        <v>739</v>
      </c>
      <c r="C409" t="s">
        <v>782</v>
      </c>
      <c r="D409" t="s">
        <v>783</v>
      </c>
      <c r="E409" t="s">
        <v>37</v>
      </c>
      <c r="F409" t="s">
        <v>9</v>
      </c>
      <c r="G409" t="s">
        <v>1826</v>
      </c>
      <c r="H409" s="4">
        <v>63.636223700000002</v>
      </c>
      <c r="I409">
        <v>63.695667499999999</v>
      </c>
      <c r="J409" s="5">
        <v>5.9443799999999998E-2</v>
      </c>
      <c r="K409">
        <v>9.3324699999999997E-2</v>
      </c>
    </row>
    <row r="410" spans="1:11" x14ac:dyDescent="0.25">
      <c r="A410">
        <v>409</v>
      </c>
      <c r="B410" t="s">
        <v>739</v>
      </c>
      <c r="C410" t="s">
        <v>786</v>
      </c>
      <c r="D410" t="s">
        <v>787</v>
      </c>
      <c r="E410" t="s">
        <v>37</v>
      </c>
      <c r="F410" t="s">
        <v>9</v>
      </c>
      <c r="G410" t="s">
        <v>1826</v>
      </c>
      <c r="H410" s="4">
        <v>62.531178799999999</v>
      </c>
      <c r="I410">
        <v>63.493642700000002</v>
      </c>
      <c r="J410" s="5">
        <v>0.96246390000000004</v>
      </c>
      <c r="K410">
        <v>1.5158429</v>
      </c>
    </row>
    <row r="411" spans="1:11" x14ac:dyDescent="0.25">
      <c r="A411">
        <v>410</v>
      </c>
      <c r="B411" t="s">
        <v>739</v>
      </c>
      <c r="C411" t="s">
        <v>802</v>
      </c>
      <c r="D411" t="s">
        <v>803</v>
      </c>
      <c r="E411" t="s">
        <v>37</v>
      </c>
      <c r="F411" t="s">
        <v>9</v>
      </c>
      <c r="G411" t="s">
        <v>1826</v>
      </c>
      <c r="H411" s="4">
        <v>63.241252899999999</v>
      </c>
      <c r="I411">
        <v>63.465357500000003</v>
      </c>
      <c r="J411" s="5">
        <v>0.22410459999999999</v>
      </c>
      <c r="K411">
        <v>0.35311330000000002</v>
      </c>
    </row>
    <row r="412" spans="1:11" x14ac:dyDescent="0.25">
      <c r="A412">
        <v>411</v>
      </c>
      <c r="B412" t="s">
        <v>739</v>
      </c>
      <c r="C412" t="s">
        <v>810</v>
      </c>
      <c r="D412" t="s">
        <v>811</v>
      </c>
      <c r="E412" t="s">
        <v>37</v>
      </c>
      <c r="F412" t="s">
        <v>9</v>
      </c>
      <c r="G412" t="s">
        <v>1826</v>
      </c>
      <c r="H412" s="4">
        <v>62.673980999999998</v>
      </c>
      <c r="I412">
        <v>62.9485709</v>
      </c>
      <c r="J412" s="5">
        <v>0.2745899</v>
      </c>
      <c r="K412">
        <v>0.43621310000000002</v>
      </c>
    </row>
    <row r="413" spans="1:11" x14ac:dyDescent="0.25">
      <c r="A413">
        <v>412</v>
      </c>
      <c r="B413" t="s">
        <v>739</v>
      </c>
      <c r="C413" t="s">
        <v>812</v>
      </c>
      <c r="D413" t="s">
        <v>813</v>
      </c>
      <c r="E413" t="s">
        <v>37</v>
      </c>
      <c r="F413" t="s">
        <v>9</v>
      </c>
      <c r="G413" t="s">
        <v>1826</v>
      </c>
      <c r="H413" s="4">
        <v>63.424576999999999</v>
      </c>
      <c r="I413">
        <v>62.673980999999998</v>
      </c>
      <c r="J413" s="5">
        <v>0.75059600000000004</v>
      </c>
      <c r="K413">
        <v>1.1976198</v>
      </c>
    </row>
    <row r="414" spans="1:11" x14ac:dyDescent="0.25">
      <c r="A414">
        <v>413</v>
      </c>
      <c r="B414" t="s">
        <v>739</v>
      </c>
      <c r="C414" t="s">
        <v>822</v>
      </c>
      <c r="D414" t="s">
        <v>823</v>
      </c>
      <c r="E414" t="s">
        <v>37</v>
      </c>
      <c r="F414" t="s">
        <v>9</v>
      </c>
      <c r="G414" t="s">
        <v>1826</v>
      </c>
      <c r="H414" s="4">
        <v>63.087296500000001</v>
      </c>
      <c r="I414">
        <v>63.391852900000004</v>
      </c>
      <c r="J414" s="5">
        <v>0.3045564</v>
      </c>
      <c r="K414">
        <v>0.48043459999999999</v>
      </c>
    </row>
    <row r="415" spans="1:11" x14ac:dyDescent="0.25">
      <c r="A415">
        <v>414</v>
      </c>
      <c r="B415" t="s">
        <v>739</v>
      </c>
      <c r="C415" t="s">
        <v>830</v>
      </c>
      <c r="D415" t="s">
        <v>831</v>
      </c>
      <c r="E415" t="s">
        <v>37</v>
      </c>
      <c r="F415" t="s">
        <v>9</v>
      </c>
      <c r="G415" t="s">
        <v>1826</v>
      </c>
      <c r="H415" s="4">
        <v>62.605935299999999</v>
      </c>
      <c r="I415">
        <v>62.8834309</v>
      </c>
      <c r="J415" s="5">
        <v>0.27749560000000001</v>
      </c>
      <c r="K415">
        <v>0.4412857</v>
      </c>
    </row>
    <row r="416" spans="1:11" x14ac:dyDescent="0.25">
      <c r="A416">
        <v>415</v>
      </c>
      <c r="B416" t="s">
        <v>739</v>
      </c>
      <c r="C416" t="s">
        <v>848</v>
      </c>
      <c r="D416" t="s">
        <v>849</v>
      </c>
      <c r="E416" t="s">
        <v>37</v>
      </c>
      <c r="F416" t="s">
        <v>9</v>
      </c>
      <c r="G416" t="s">
        <v>1826</v>
      </c>
      <c r="H416" s="4">
        <v>62.584530600000001</v>
      </c>
      <c r="I416">
        <v>63.5487635</v>
      </c>
      <c r="J416" s="5">
        <v>0.96423289999999995</v>
      </c>
      <c r="K416">
        <v>1.5173118000000001</v>
      </c>
    </row>
    <row r="417" spans="1:11" x14ac:dyDescent="0.25">
      <c r="A417">
        <v>416</v>
      </c>
      <c r="B417" t="s">
        <v>739</v>
      </c>
      <c r="C417" t="s">
        <v>858</v>
      </c>
      <c r="D417" t="s">
        <v>859</v>
      </c>
      <c r="E417" t="s">
        <v>37</v>
      </c>
      <c r="F417" t="s">
        <v>9</v>
      </c>
      <c r="G417" t="s">
        <v>1826</v>
      </c>
      <c r="H417" s="4">
        <v>62.1873012</v>
      </c>
      <c r="I417">
        <v>63.614046199999997</v>
      </c>
      <c r="J417" s="5">
        <v>1.4267449999999999</v>
      </c>
      <c r="K417">
        <v>2.2428143999999999</v>
      </c>
    </row>
    <row r="418" spans="1:11" x14ac:dyDescent="0.25">
      <c r="A418">
        <v>417</v>
      </c>
      <c r="B418" t="s">
        <v>739</v>
      </c>
      <c r="C418" t="s">
        <v>862</v>
      </c>
      <c r="D418" t="s">
        <v>863</v>
      </c>
      <c r="E418" t="s">
        <v>37</v>
      </c>
      <c r="F418" t="s">
        <v>9</v>
      </c>
      <c r="G418" t="s">
        <v>1826</v>
      </c>
      <c r="H418" s="4">
        <v>62.919123300000003</v>
      </c>
      <c r="I418">
        <v>63.246982299999999</v>
      </c>
      <c r="J418" s="5">
        <v>0.32785900000000001</v>
      </c>
      <c r="K418">
        <v>0.51837889999999998</v>
      </c>
    </row>
    <row r="419" spans="1:11" x14ac:dyDescent="0.25">
      <c r="A419">
        <v>418</v>
      </c>
      <c r="B419" t="s">
        <v>739</v>
      </c>
      <c r="C419" t="s">
        <v>864</v>
      </c>
      <c r="D419" t="s">
        <v>865</v>
      </c>
      <c r="E419" t="s">
        <v>37</v>
      </c>
      <c r="F419" t="s">
        <v>9</v>
      </c>
      <c r="G419" t="s">
        <v>1826</v>
      </c>
      <c r="H419" s="4">
        <v>62.204034800000002</v>
      </c>
      <c r="I419">
        <v>62.919123300000003</v>
      </c>
      <c r="J419" s="5">
        <v>0.71508850000000002</v>
      </c>
      <c r="K419">
        <v>1.1365201</v>
      </c>
    </row>
    <row r="420" spans="1:11" x14ac:dyDescent="0.25">
      <c r="A420">
        <v>419</v>
      </c>
      <c r="B420" t="s">
        <v>739</v>
      </c>
      <c r="C420" t="s">
        <v>870</v>
      </c>
      <c r="D420" t="s">
        <v>871</v>
      </c>
      <c r="E420" t="s">
        <v>37</v>
      </c>
      <c r="F420" t="s">
        <v>9</v>
      </c>
      <c r="G420" t="s">
        <v>1826</v>
      </c>
      <c r="H420" s="4">
        <v>62.5853611</v>
      </c>
      <c r="I420">
        <v>63.731862900000003</v>
      </c>
      <c r="J420" s="5">
        <v>1.1465018</v>
      </c>
      <c r="K420">
        <v>1.7989459999999999</v>
      </c>
    </row>
    <row r="421" spans="1:11" x14ac:dyDescent="0.25">
      <c r="A421">
        <v>420</v>
      </c>
      <c r="B421" t="s">
        <v>739</v>
      </c>
      <c r="C421" t="s">
        <v>872</v>
      </c>
      <c r="D421" t="s">
        <v>873</v>
      </c>
      <c r="E421" t="s">
        <v>37</v>
      </c>
      <c r="F421" t="s">
        <v>9</v>
      </c>
      <c r="G421" t="s">
        <v>1826</v>
      </c>
      <c r="H421" s="4">
        <v>63.547256599999997</v>
      </c>
      <c r="I421">
        <v>62.5853611</v>
      </c>
      <c r="J421" s="5">
        <v>0.96189550000000001</v>
      </c>
      <c r="K421">
        <v>1.5369337000000001</v>
      </c>
    </row>
    <row r="422" spans="1:11" x14ac:dyDescent="0.25">
      <c r="A422">
        <v>421</v>
      </c>
      <c r="B422" t="s">
        <v>739</v>
      </c>
      <c r="C422" t="s">
        <v>874</v>
      </c>
      <c r="D422" t="s">
        <v>875</v>
      </c>
      <c r="E422" t="s">
        <v>37</v>
      </c>
      <c r="F422" t="s">
        <v>9</v>
      </c>
      <c r="G422" t="s">
        <v>1826</v>
      </c>
      <c r="H422" s="4">
        <v>63.457449799999999</v>
      </c>
      <c r="I422">
        <v>63.547256599999997</v>
      </c>
      <c r="J422" s="5">
        <v>8.9806800000000006E-2</v>
      </c>
      <c r="K422">
        <v>0.1413229</v>
      </c>
    </row>
    <row r="423" spans="1:11" x14ac:dyDescent="0.25">
      <c r="A423">
        <v>422</v>
      </c>
      <c r="B423" t="s">
        <v>739</v>
      </c>
      <c r="C423" t="s">
        <v>876</v>
      </c>
      <c r="D423" t="s">
        <v>877</v>
      </c>
      <c r="E423" t="s">
        <v>37</v>
      </c>
      <c r="F423" t="s">
        <v>9</v>
      </c>
      <c r="G423" t="s">
        <v>1826</v>
      </c>
      <c r="H423" s="4">
        <v>62.851716400000001</v>
      </c>
      <c r="I423">
        <v>63.457449799999999</v>
      </c>
      <c r="J423" s="5">
        <v>0.60573339999999998</v>
      </c>
      <c r="K423">
        <v>0.95455049999999997</v>
      </c>
    </row>
    <row r="424" spans="1:11" x14ac:dyDescent="0.25">
      <c r="A424">
        <v>423</v>
      </c>
      <c r="B424" t="s">
        <v>739</v>
      </c>
      <c r="C424" t="s">
        <v>898</v>
      </c>
      <c r="D424" t="s">
        <v>899</v>
      </c>
      <c r="E424" t="s">
        <v>37</v>
      </c>
      <c r="F424" t="s">
        <v>9</v>
      </c>
      <c r="G424" t="s">
        <v>1826</v>
      </c>
      <c r="H424" s="4">
        <v>63.677248400000003</v>
      </c>
      <c r="I424">
        <v>63.476206900000001</v>
      </c>
      <c r="J424" s="5">
        <v>0.20104150000000001</v>
      </c>
      <c r="K424">
        <v>0.31671949999999999</v>
      </c>
    </row>
    <row r="425" spans="1:11" x14ac:dyDescent="0.25">
      <c r="A425">
        <v>424</v>
      </c>
      <c r="B425" t="s">
        <v>739</v>
      </c>
      <c r="C425" t="s">
        <v>900</v>
      </c>
      <c r="D425" t="s">
        <v>901</v>
      </c>
      <c r="E425" t="s">
        <v>37</v>
      </c>
      <c r="F425" t="s">
        <v>9</v>
      </c>
      <c r="G425" t="s">
        <v>1826</v>
      </c>
      <c r="H425" s="4">
        <v>62.466383700000002</v>
      </c>
      <c r="I425">
        <v>63.677248400000003</v>
      </c>
      <c r="J425" s="5">
        <v>1.2108646999999999</v>
      </c>
      <c r="K425">
        <v>1.9015656999999999</v>
      </c>
    </row>
    <row r="426" spans="1:11" x14ac:dyDescent="0.25">
      <c r="A426">
        <v>425</v>
      </c>
      <c r="B426" t="s">
        <v>739</v>
      </c>
      <c r="C426" t="s">
        <v>902</v>
      </c>
      <c r="D426" t="s">
        <v>903</v>
      </c>
      <c r="E426" t="s">
        <v>37</v>
      </c>
      <c r="F426" t="s">
        <v>9</v>
      </c>
      <c r="G426" t="s">
        <v>1826</v>
      </c>
      <c r="H426" s="4">
        <v>63.201560899999997</v>
      </c>
      <c r="I426">
        <v>62.466383700000002</v>
      </c>
      <c r="J426" s="5">
        <v>0.73517719999999998</v>
      </c>
      <c r="K426">
        <v>1.1769164999999999</v>
      </c>
    </row>
    <row r="427" spans="1:11" x14ac:dyDescent="0.25">
      <c r="A427">
        <v>426</v>
      </c>
      <c r="B427" t="s">
        <v>739</v>
      </c>
      <c r="C427" t="s">
        <v>910</v>
      </c>
      <c r="D427" t="s">
        <v>911</v>
      </c>
      <c r="E427" t="s">
        <v>37</v>
      </c>
      <c r="F427" t="s">
        <v>9</v>
      </c>
      <c r="G427" t="s">
        <v>1826</v>
      </c>
      <c r="H427" s="4">
        <v>62.613866700000003</v>
      </c>
      <c r="I427">
        <v>62.663547199999996</v>
      </c>
      <c r="J427" s="5">
        <v>4.9680500000000002E-2</v>
      </c>
      <c r="K427">
        <v>7.9281299999999999E-2</v>
      </c>
    </row>
    <row r="428" spans="1:11" x14ac:dyDescent="0.25">
      <c r="A428">
        <v>427</v>
      </c>
      <c r="B428" t="s">
        <v>739</v>
      </c>
      <c r="C428" t="s">
        <v>914</v>
      </c>
      <c r="D428" t="s">
        <v>915</v>
      </c>
      <c r="E428" t="s">
        <v>37</v>
      </c>
      <c r="F428" t="s">
        <v>9</v>
      </c>
      <c r="G428" t="s">
        <v>1826</v>
      </c>
      <c r="H428" s="4">
        <v>62.248005999999997</v>
      </c>
      <c r="I428">
        <v>62.035912400000001</v>
      </c>
      <c r="J428" s="5">
        <v>0.21209359999999999</v>
      </c>
      <c r="K428">
        <v>0.34188839999999998</v>
      </c>
    </row>
    <row r="429" spans="1:11" x14ac:dyDescent="0.25">
      <c r="A429">
        <v>428</v>
      </c>
      <c r="B429" t="s">
        <v>739</v>
      </c>
      <c r="C429" t="s">
        <v>922</v>
      </c>
      <c r="D429" t="s">
        <v>923</v>
      </c>
      <c r="E429" t="s">
        <v>37</v>
      </c>
      <c r="F429" t="s">
        <v>9</v>
      </c>
      <c r="G429" t="s">
        <v>1826</v>
      </c>
      <c r="H429" s="4">
        <v>62.592228300000002</v>
      </c>
      <c r="I429">
        <v>63.402589499999998</v>
      </c>
      <c r="J429" s="5">
        <v>0.8103612</v>
      </c>
      <c r="K429">
        <v>1.2781199999999999</v>
      </c>
    </row>
    <row r="430" spans="1:11" x14ac:dyDescent="0.25">
      <c r="A430">
        <v>429</v>
      </c>
      <c r="B430" t="s">
        <v>739</v>
      </c>
      <c r="C430" t="s">
        <v>938</v>
      </c>
      <c r="D430" t="s">
        <v>939</v>
      </c>
      <c r="E430" t="s">
        <v>37</v>
      </c>
      <c r="F430" t="s">
        <v>9</v>
      </c>
      <c r="G430" t="s">
        <v>1826</v>
      </c>
      <c r="H430" s="4">
        <v>62.073198400000003</v>
      </c>
      <c r="I430">
        <v>63.4548767</v>
      </c>
      <c r="J430" s="5">
        <v>1.3816782999999999</v>
      </c>
      <c r="K430">
        <v>2.1774186000000002</v>
      </c>
    </row>
    <row r="431" spans="1:11" x14ac:dyDescent="0.25">
      <c r="A431">
        <v>430</v>
      </c>
      <c r="B431" t="s">
        <v>739</v>
      </c>
      <c r="C431" t="s">
        <v>950</v>
      </c>
      <c r="D431" t="s">
        <v>951</v>
      </c>
      <c r="E431" t="s">
        <v>37</v>
      </c>
      <c r="F431" t="s">
        <v>9</v>
      </c>
      <c r="G431" t="s">
        <v>1826</v>
      </c>
      <c r="H431" s="4">
        <v>63.749850600000002</v>
      </c>
      <c r="I431">
        <v>63.218437100000003</v>
      </c>
      <c r="J431" s="5">
        <v>0.53141349999999998</v>
      </c>
      <c r="K431">
        <v>0.84059890000000004</v>
      </c>
    </row>
    <row r="432" spans="1:11" x14ac:dyDescent="0.25">
      <c r="A432">
        <v>431</v>
      </c>
      <c r="B432" t="s">
        <v>739</v>
      </c>
      <c r="C432" t="s">
        <v>956</v>
      </c>
      <c r="D432" t="s">
        <v>957</v>
      </c>
      <c r="E432" t="s">
        <v>37</v>
      </c>
      <c r="F432" t="s">
        <v>9</v>
      </c>
      <c r="G432" t="s">
        <v>1826</v>
      </c>
      <c r="H432" s="4">
        <v>63.402251399999997</v>
      </c>
      <c r="I432">
        <v>62.204828900000003</v>
      </c>
      <c r="J432" s="5">
        <v>1.1974225000000001</v>
      </c>
      <c r="K432">
        <v>1.9249670999999999</v>
      </c>
    </row>
    <row r="433" spans="1:11" x14ac:dyDescent="0.25">
      <c r="A433">
        <v>432</v>
      </c>
      <c r="B433" t="s">
        <v>739</v>
      </c>
      <c r="C433" t="s">
        <v>960</v>
      </c>
      <c r="D433" t="s">
        <v>961</v>
      </c>
      <c r="E433" t="s">
        <v>37</v>
      </c>
      <c r="F433" t="s">
        <v>9</v>
      </c>
      <c r="G433" t="s">
        <v>1826</v>
      </c>
      <c r="H433" s="4">
        <v>62.4857589</v>
      </c>
      <c r="I433">
        <v>63.402251399999997</v>
      </c>
      <c r="J433" s="5">
        <v>0.91649250000000004</v>
      </c>
      <c r="K433">
        <v>1.4455203999999999</v>
      </c>
    </row>
    <row r="434" spans="1:11" x14ac:dyDescent="0.25">
      <c r="A434">
        <v>433</v>
      </c>
      <c r="B434" t="s">
        <v>739</v>
      </c>
      <c r="C434" t="s">
        <v>966</v>
      </c>
      <c r="D434" t="s">
        <v>967</v>
      </c>
      <c r="E434" t="s">
        <v>37</v>
      </c>
      <c r="F434" t="s">
        <v>9</v>
      </c>
      <c r="G434" t="s">
        <v>1826</v>
      </c>
      <c r="H434" s="4">
        <v>62.676359699999999</v>
      </c>
      <c r="I434">
        <v>62.697338600000002</v>
      </c>
      <c r="J434" s="5">
        <v>2.0978900000000002E-2</v>
      </c>
      <c r="K434">
        <v>3.34606E-2</v>
      </c>
    </row>
    <row r="435" spans="1:11" x14ac:dyDescent="0.25">
      <c r="A435">
        <v>434</v>
      </c>
      <c r="B435" t="s">
        <v>739</v>
      </c>
      <c r="C435" t="s">
        <v>968</v>
      </c>
      <c r="D435" t="s">
        <v>969</v>
      </c>
      <c r="E435" t="s">
        <v>37</v>
      </c>
      <c r="F435" t="s">
        <v>9</v>
      </c>
      <c r="G435" t="s">
        <v>1826</v>
      </c>
      <c r="H435" s="4">
        <v>63.766441999999998</v>
      </c>
      <c r="I435">
        <v>62.676359699999999</v>
      </c>
      <c r="J435" s="5">
        <v>1.0900822999999999</v>
      </c>
      <c r="K435">
        <v>1.7392240000000001</v>
      </c>
    </row>
    <row r="436" spans="1:11" x14ac:dyDescent="0.25">
      <c r="A436">
        <v>435</v>
      </c>
      <c r="B436" t="s">
        <v>739</v>
      </c>
      <c r="C436" t="s">
        <v>976</v>
      </c>
      <c r="D436" t="s">
        <v>977</v>
      </c>
      <c r="E436" t="s">
        <v>37</v>
      </c>
      <c r="F436" t="s">
        <v>9</v>
      </c>
      <c r="G436" t="s">
        <v>1826</v>
      </c>
      <c r="H436" s="4">
        <v>63.686004699999998</v>
      </c>
      <c r="I436">
        <v>63.1940046</v>
      </c>
      <c r="J436" s="5">
        <v>0.4920001</v>
      </c>
      <c r="K436">
        <v>0.778555</v>
      </c>
    </row>
    <row r="437" spans="1:11" x14ac:dyDescent="0.25">
      <c r="A437">
        <v>436</v>
      </c>
      <c r="B437" t="s">
        <v>739</v>
      </c>
      <c r="C437" t="s">
        <v>980</v>
      </c>
      <c r="D437" t="s">
        <v>981</v>
      </c>
      <c r="E437" t="s">
        <v>37</v>
      </c>
      <c r="F437" t="s">
        <v>9</v>
      </c>
      <c r="G437" t="s">
        <v>1826</v>
      </c>
      <c r="H437" s="4">
        <v>62.089980500000003</v>
      </c>
      <c r="I437">
        <v>62.344934199999997</v>
      </c>
      <c r="J437" s="5">
        <v>0.25495370000000001</v>
      </c>
      <c r="K437">
        <v>0.40894049999999998</v>
      </c>
    </row>
    <row r="438" spans="1:11" x14ac:dyDescent="0.25">
      <c r="A438">
        <v>437</v>
      </c>
      <c r="B438" t="s">
        <v>739</v>
      </c>
      <c r="C438" t="s">
        <v>982</v>
      </c>
      <c r="D438" t="s">
        <v>983</v>
      </c>
      <c r="E438" t="s">
        <v>37</v>
      </c>
      <c r="F438" t="s">
        <v>9</v>
      </c>
      <c r="G438" t="s">
        <v>1826</v>
      </c>
      <c r="H438" s="4">
        <v>63.0352538</v>
      </c>
      <c r="I438">
        <v>62.089980500000003</v>
      </c>
      <c r="J438" s="5">
        <v>0.94527329999999998</v>
      </c>
      <c r="K438">
        <v>1.5224249000000001</v>
      </c>
    </row>
    <row r="439" spans="1:11" x14ac:dyDescent="0.25">
      <c r="A439">
        <v>438</v>
      </c>
      <c r="B439" t="s">
        <v>739</v>
      </c>
      <c r="C439" t="s">
        <v>986</v>
      </c>
      <c r="D439" t="s">
        <v>987</v>
      </c>
      <c r="E439" t="s">
        <v>37</v>
      </c>
      <c r="F439" t="s">
        <v>9</v>
      </c>
      <c r="G439" t="s">
        <v>1826</v>
      </c>
      <c r="H439" s="4">
        <v>62.500336500000003</v>
      </c>
      <c r="I439">
        <v>63.278203599999998</v>
      </c>
      <c r="J439" s="5">
        <v>0.77786710000000003</v>
      </c>
      <c r="K439">
        <v>1.2292813</v>
      </c>
    </row>
    <row r="440" spans="1:11" x14ac:dyDescent="0.25">
      <c r="A440">
        <v>439</v>
      </c>
      <c r="B440" t="s">
        <v>739</v>
      </c>
      <c r="C440" t="s">
        <v>988</v>
      </c>
      <c r="D440" t="s">
        <v>989</v>
      </c>
      <c r="E440" t="s">
        <v>37</v>
      </c>
      <c r="F440" t="s">
        <v>9</v>
      </c>
      <c r="G440" t="s">
        <v>1826</v>
      </c>
      <c r="H440" s="4">
        <v>63.371838199999999</v>
      </c>
      <c r="I440">
        <v>62.500336500000003</v>
      </c>
      <c r="J440" s="5">
        <v>0.87150170000000005</v>
      </c>
      <c r="K440">
        <v>1.3943951999999999</v>
      </c>
    </row>
    <row r="441" spans="1:11" x14ac:dyDescent="0.25">
      <c r="A441">
        <v>440</v>
      </c>
      <c r="B441" t="s">
        <v>739</v>
      </c>
      <c r="C441" t="s">
        <v>990</v>
      </c>
      <c r="D441" t="s">
        <v>991</v>
      </c>
      <c r="E441" t="s">
        <v>37</v>
      </c>
      <c r="F441" t="s">
        <v>9</v>
      </c>
      <c r="G441" t="s">
        <v>1826</v>
      </c>
      <c r="H441" s="4">
        <v>63.524864200000003</v>
      </c>
      <c r="I441">
        <v>63.371838199999999</v>
      </c>
      <c r="J441" s="5">
        <v>0.153026</v>
      </c>
      <c r="K441">
        <v>0.2414732</v>
      </c>
    </row>
    <row r="442" spans="1:11" x14ac:dyDescent="0.25">
      <c r="A442">
        <v>441</v>
      </c>
      <c r="B442" t="s">
        <v>739</v>
      </c>
      <c r="C442" t="s">
        <v>998</v>
      </c>
      <c r="D442" t="s">
        <v>999</v>
      </c>
      <c r="E442" t="s">
        <v>37</v>
      </c>
      <c r="F442" t="s">
        <v>9</v>
      </c>
      <c r="G442" t="s">
        <v>1826</v>
      </c>
      <c r="H442" s="4">
        <v>63.279423800000004</v>
      </c>
      <c r="I442">
        <v>62.644560200000001</v>
      </c>
      <c r="J442" s="5">
        <v>0.63486359999999997</v>
      </c>
      <c r="K442">
        <v>1.0134377000000001</v>
      </c>
    </row>
    <row r="443" spans="1:11" x14ac:dyDescent="0.25">
      <c r="A443">
        <v>442</v>
      </c>
      <c r="B443" t="s">
        <v>739</v>
      </c>
      <c r="C443" t="s">
        <v>1000</v>
      </c>
      <c r="D443" t="s">
        <v>1001</v>
      </c>
      <c r="E443" t="s">
        <v>37</v>
      </c>
      <c r="F443" t="s">
        <v>9</v>
      </c>
      <c r="G443" t="s">
        <v>1826</v>
      </c>
      <c r="H443" s="4">
        <v>63.767975</v>
      </c>
      <c r="I443">
        <v>63.279423800000004</v>
      </c>
      <c r="J443" s="5">
        <v>0.48855120000000002</v>
      </c>
      <c r="K443">
        <v>0.77205380000000001</v>
      </c>
    </row>
    <row r="444" spans="1:11" x14ac:dyDescent="0.25">
      <c r="A444">
        <v>443</v>
      </c>
      <c r="B444" t="s">
        <v>739</v>
      </c>
      <c r="C444" t="s">
        <v>1002</v>
      </c>
      <c r="D444" t="s">
        <v>1003</v>
      </c>
      <c r="E444" t="s">
        <v>37</v>
      </c>
      <c r="F444" t="s">
        <v>9</v>
      </c>
      <c r="G444" t="s">
        <v>1826</v>
      </c>
      <c r="H444" s="4">
        <v>63.156802599999999</v>
      </c>
      <c r="I444">
        <v>63.767975</v>
      </c>
      <c r="J444" s="5">
        <v>0.61117239999999995</v>
      </c>
      <c r="K444">
        <v>0.95843160000000005</v>
      </c>
    </row>
    <row r="445" spans="1:11" x14ac:dyDescent="0.25">
      <c r="A445">
        <v>444</v>
      </c>
      <c r="B445" t="s">
        <v>739</v>
      </c>
      <c r="C445" t="s">
        <v>1006</v>
      </c>
      <c r="D445" t="s">
        <v>1007</v>
      </c>
      <c r="E445" t="s">
        <v>37</v>
      </c>
      <c r="F445" t="s">
        <v>9</v>
      </c>
      <c r="G445" t="s">
        <v>1826</v>
      </c>
      <c r="H445" s="4">
        <v>62.073900600000002</v>
      </c>
      <c r="I445">
        <v>63.156802599999999</v>
      </c>
      <c r="J445" s="5">
        <v>1.082902</v>
      </c>
      <c r="K445">
        <v>1.7146245</v>
      </c>
    </row>
    <row r="446" spans="1:11" x14ac:dyDescent="0.25">
      <c r="A446">
        <v>445</v>
      </c>
      <c r="B446" t="s">
        <v>739</v>
      </c>
      <c r="C446" t="s">
        <v>1038</v>
      </c>
      <c r="D446" t="s">
        <v>1039</v>
      </c>
      <c r="E446" t="s">
        <v>37</v>
      </c>
      <c r="F446" t="s">
        <v>9</v>
      </c>
      <c r="G446" t="s">
        <v>1826</v>
      </c>
      <c r="H446" s="4">
        <v>62.94041</v>
      </c>
      <c r="I446">
        <v>63.516622699999999</v>
      </c>
      <c r="J446" s="5">
        <v>0.57621270000000002</v>
      </c>
      <c r="K446">
        <v>0.90718410000000005</v>
      </c>
    </row>
    <row r="447" spans="1:11" x14ac:dyDescent="0.25">
      <c r="A447">
        <v>446</v>
      </c>
      <c r="B447" t="s">
        <v>739</v>
      </c>
      <c r="C447" t="s">
        <v>1040</v>
      </c>
      <c r="D447" t="s">
        <v>1041</v>
      </c>
      <c r="E447" t="s">
        <v>37</v>
      </c>
      <c r="F447" t="s">
        <v>9</v>
      </c>
      <c r="G447" t="s">
        <v>1826</v>
      </c>
      <c r="H447" s="4">
        <v>63.359292699999997</v>
      </c>
      <c r="I447">
        <v>62.94041</v>
      </c>
      <c r="J447" s="5">
        <v>0.4188827</v>
      </c>
      <c r="K447">
        <v>0.66552270000000002</v>
      </c>
    </row>
    <row r="448" spans="1:11" x14ac:dyDescent="0.25">
      <c r="A448">
        <v>447</v>
      </c>
      <c r="B448" t="s">
        <v>739</v>
      </c>
      <c r="C448" t="s">
        <v>1046</v>
      </c>
      <c r="D448" t="s">
        <v>1047</v>
      </c>
      <c r="E448" t="s">
        <v>37</v>
      </c>
      <c r="F448" t="s">
        <v>9</v>
      </c>
      <c r="G448" t="s">
        <v>1826</v>
      </c>
      <c r="H448" s="4">
        <v>62.488435500000001</v>
      </c>
      <c r="I448">
        <v>63.790997699999998</v>
      </c>
      <c r="J448" s="5">
        <v>1.3025621999999999</v>
      </c>
      <c r="K448">
        <v>2.0419217000000001</v>
      </c>
    </row>
    <row r="449" spans="1:11" x14ac:dyDescent="0.25">
      <c r="A449">
        <v>448</v>
      </c>
      <c r="B449" t="s">
        <v>739</v>
      </c>
      <c r="C449" t="s">
        <v>1048</v>
      </c>
      <c r="D449" t="s">
        <v>1049</v>
      </c>
      <c r="E449" t="s">
        <v>37</v>
      </c>
      <c r="F449" t="s">
        <v>9</v>
      </c>
      <c r="G449" t="s">
        <v>1826</v>
      </c>
      <c r="H449" s="4">
        <v>63.383206899999998</v>
      </c>
      <c r="I449">
        <v>62.488435500000001</v>
      </c>
      <c r="J449" s="5">
        <v>0.89477139999999999</v>
      </c>
      <c r="K449">
        <v>1.4318991999999999</v>
      </c>
    </row>
    <row r="450" spans="1:11" x14ac:dyDescent="0.25">
      <c r="A450">
        <v>449</v>
      </c>
      <c r="B450" t="s">
        <v>739</v>
      </c>
      <c r="C450" t="s">
        <v>1060</v>
      </c>
      <c r="D450" t="s">
        <v>1061</v>
      </c>
      <c r="E450" t="s">
        <v>37</v>
      </c>
      <c r="F450" t="s">
        <v>9</v>
      </c>
      <c r="G450" t="s">
        <v>1826</v>
      </c>
      <c r="H450" s="4">
        <v>63.568814600000003</v>
      </c>
      <c r="I450">
        <v>63.701219899999998</v>
      </c>
      <c r="J450" s="5">
        <v>0.1324053</v>
      </c>
      <c r="K450">
        <v>0.2078536</v>
      </c>
    </row>
    <row r="451" spans="1:11" x14ac:dyDescent="0.25">
      <c r="A451">
        <v>450</v>
      </c>
      <c r="B451" t="s">
        <v>739</v>
      </c>
      <c r="C451" t="s">
        <v>1064</v>
      </c>
      <c r="D451" t="s">
        <v>1065</v>
      </c>
      <c r="E451" t="s">
        <v>37</v>
      </c>
      <c r="F451" t="s">
        <v>9</v>
      </c>
      <c r="G451" t="s">
        <v>1826</v>
      </c>
      <c r="H451" s="4">
        <v>62.7640235</v>
      </c>
      <c r="I451">
        <v>62.815316199999998</v>
      </c>
      <c r="J451" s="5">
        <v>5.1292699999999997E-2</v>
      </c>
      <c r="K451">
        <v>8.1656400000000004E-2</v>
      </c>
    </row>
    <row r="452" spans="1:11" x14ac:dyDescent="0.25">
      <c r="A452">
        <v>451</v>
      </c>
      <c r="B452" t="s">
        <v>739</v>
      </c>
      <c r="C452" t="s">
        <v>1068</v>
      </c>
      <c r="D452" t="s">
        <v>1069</v>
      </c>
      <c r="E452" t="s">
        <v>37</v>
      </c>
      <c r="F452" t="s">
        <v>9</v>
      </c>
      <c r="G452" t="s">
        <v>1826</v>
      </c>
      <c r="H452" s="4">
        <v>63.163750100000001</v>
      </c>
      <c r="I452">
        <v>62.7640235</v>
      </c>
      <c r="J452" s="5">
        <v>0.39972659999999999</v>
      </c>
      <c r="K452">
        <v>0.6368722</v>
      </c>
    </row>
    <row r="453" spans="1:11" x14ac:dyDescent="0.25">
      <c r="A453">
        <v>452</v>
      </c>
      <c r="B453" t="s">
        <v>739</v>
      </c>
      <c r="C453" t="s">
        <v>1082</v>
      </c>
      <c r="D453" t="s">
        <v>1083</v>
      </c>
      <c r="E453" t="s">
        <v>37</v>
      </c>
      <c r="F453" t="s">
        <v>9</v>
      </c>
      <c r="G453" t="s">
        <v>1826</v>
      </c>
      <c r="H453" s="4">
        <v>63.058018300000001</v>
      </c>
      <c r="I453">
        <v>63.875647499999999</v>
      </c>
      <c r="J453" s="5">
        <v>0.81762919999999994</v>
      </c>
      <c r="K453">
        <v>1.2800327</v>
      </c>
    </row>
    <row r="454" spans="1:11" x14ac:dyDescent="0.25">
      <c r="A454">
        <v>453</v>
      </c>
      <c r="B454" t="s">
        <v>739</v>
      </c>
      <c r="C454" t="s">
        <v>1086</v>
      </c>
      <c r="D454" t="s">
        <v>1087</v>
      </c>
      <c r="E454" t="s">
        <v>37</v>
      </c>
      <c r="F454" t="s">
        <v>9</v>
      </c>
      <c r="G454" t="s">
        <v>1826</v>
      </c>
      <c r="H454" s="4">
        <v>62.675948300000002</v>
      </c>
      <c r="I454">
        <v>63.636927800000002</v>
      </c>
      <c r="J454" s="5">
        <v>0.96097949999999999</v>
      </c>
      <c r="K454">
        <v>1.5100973</v>
      </c>
    </row>
    <row r="455" spans="1:11" x14ac:dyDescent="0.25">
      <c r="A455">
        <v>454</v>
      </c>
      <c r="B455" t="s">
        <v>1100</v>
      </c>
      <c r="C455" t="s">
        <v>1103</v>
      </c>
      <c r="D455" t="s">
        <v>1104</v>
      </c>
      <c r="E455" t="s">
        <v>37</v>
      </c>
      <c r="F455" t="s">
        <v>9</v>
      </c>
      <c r="G455" t="s">
        <v>1826</v>
      </c>
      <c r="H455" s="4">
        <v>62.815115300000002</v>
      </c>
      <c r="I455">
        <v>62.955885299999998</v>
      </c>
      <c r="J455" s="5">
        <v>0.14077000000000001</v>
      </c>
      <c r="K455">
        <v>0.22360099999999999</v>
      </c>
    </row>
    <row r="456" spans="1:11" x14ac:dyDescent="0.25">
      <c r="A456">
        <v>455</v>
      </c>
      <c r="B456" t="s">
        <v>1100</v>
      </c>
      <c r="C456" t="s">
        <v>1107</v>
      </c>
      <c r="D456" t="s">
        <v>1108</v>
      </c>
      <c r="E456" t="s">
        <v>37</v>
      </c>
      <c r="F456" t="s">
        <v>9</v>
      </c>
      <c r="G456" t="s">
        <v>1826</v>
      </c>
      <c r="H456" s="4">
        <v>62.696891999999998</v>
      </c>
      <c r="I456">
        <v>62.895984300000002</v>
      </c>
      <c r="J456" s="5">
        <v>0.1990923</v>
      </c>
      <c r="K456">
        <v>0.31654209999999999</v>
      </c>
    </row>
    <row r="457" spans="1:11" x14ac:dyDescent="0.25">
      <c r="A457">
        <v>456</v>
      </c>
      <c r="B457" t="s">
        <v>1100</v>
      </c>
      <c r="C457" t="s">
        <v>1113</v>
      </c>
      <c r="D457" t="s">
        <v>1114</v>
      </c>
      <c r="E457" t="s">
        <v>37</v>
      </c>
      <c r="F457" t="s">
        <v>9</v>
      </c>
      <c r="G457" t="s">
        <v>1826</v>
      </c>
      <c r="H457" s="4">
        <v>63.0209464</v>
      </c>
      <c r="I457">
        <v>62.926543299999999</v>
      </c>
      <c r="J457" s="5">
        <v>9.4403100000000004E-2</v>
      </c>
      <c r="K457">
        <v>0.15002109999999999</v>
      </c>
    </row>
    <row r="458" spans="1:11" x14ac:dyDescent="0.25">
      <c r="A458">
        <v>457</v>
      </c>
      <c r="B458" t="s">
        <v>1100</v>
      </c>
      <c r="C458" t="s">
        <v>1115</v>
      </c>
      <c r="D458" t="s">
        <v>1116</v>
      </c>
      <c r="E458" t="s">
        <v>37</v>
      </c>
      <c r="F458" t="s">
        <v>9</v>
      </c>
      <c r="G458" t="s">
        <v>1826</v>
      </c>
      <c r="H458" s="4">
        <v>63.4572079</v>
      </c>
      <c r="I458">
        <v>63.0209464</v>
      </c>
      <c r="J458" s="5">
        <v>0.43626150000000002</v>
      </c>
      <c r="K458">
        <v>0.69224839999999999</v>
      </c>
    </row>
    <row r="459" spans="1:11" x14ac:dyDescent="0.25">
      <c r="A459">
        <v>458</v>
      </c>
      <c r="B459" t="s">
        <v>1100</v>
      </c>
      <c r="C459" t="s">
        <v>1121</v>
      </c>
      <c r="D459" t="s">
        <v>1122</v>
      </c>
      <c r="E459" t="s">
        <v>37</v>
      </c>
      <c r="F459" t="s">
        <v>9</v>
      </c>
      <c r="G459" t="s">
        <v>1826</v>
      </c>
      <c r="H459" s="4">
        <v>62.793597499999997</v>
      </c>
      <c r="I459">
        <v>62.720164799999999</v>
      </c>
      <c r="J459" s="5">
        <v>7.3432700000000004E-2</v>
      </c>
      <c r="K459">
        <v>0.1170799</v>
      </c>
    </row>
    <row r="460" spans="1:11" x14ac:dyDescent="0.25">
      <c r="A460">
        <v>459</v>
      </c>
      <c r="B460" t="s">
        <v>1100</v>
      </c>
      <c r="C460" t="s">
        <v>1125</v>
      </c>
      <c r="D460" t="s">
        <v>1126</v>
      </c>
      <c r="E460" t="s">
        <v>37</v>
      </c>
      <c r="F460" t="s">
        <v>9</v>
      </c>
      <c r="G460" t="s">
        <v>1826</v>
      </c>
      <c r="H460" s="4">
        <v>62.606374799999998</v>
      </c>
      <c r="I460">
        <v>63.074821300000004</v>
      </c>
      <c r="J460" s="5">
        <v>0.46844649999999999</v>
      </c>
      <c r="K460">
        <v>0.74268380000000001</v>
      </c>
    </row>
    <row r="461" spans="1:11" x14ac:dyDescent="0.25">
      <c r="A461">
        <v>460</v>
      </c>
      <c r="B461" t="s">
        <v>1100</v>
      </c>
      <c r="C461" t="s">
        <v>1127</v>
      </c>
      <c r="D461" t="s">
        <v>1128</v>
      </c>
      <c r="E461" t="s">
        <v>37</v>
      </c>
      <c r="F461" t="s">
        <v>9</v>
      </c>
      <c r="G461" t="s">
        <v>1826</v>
      </c>
      <c r="H461" s="4">
        <v>62.892066</v>
      </c>
      <c r="I461">
        <v>62.606374799999998</v>
      </c>
      <c r="J461" s="5">
        <v>0.28569119999999998</v>
      </c>
      <c r="K461">
        <v>0.45632919999999999</v>
      </c>
    </row>
    <row r="462" spans="1:11" x14ac:dyDescent="0.25">
      <c r="A462">
        <v>461</v>
      </c>
      <c r="B462" t="s">
        <v>1100</v>
      </c>
      <c r="C462" t="s">
        <v>1134</v>
      </c>
      <c r="D462" t="s">
        <v>1135</v>
      </c>
      <c r="E462" t="s">
        <v>37</v>
      </c>
      <c r="F462" t="s">
        <v>9</v>
      </c>
      <c r="G462" t="s">
        <v>1826</v>
      </c>
      <c r="H462" s="4">
        <v>62.608444300000002</v>
      </c>
      <c r="I462">
        <v>62.892066</v>
      </c>
      <c r="J462" s="5">
        <v>0.28362169999999998</v>
      </c>
      <c r="K462">
        <v>0.45096579999999997</v>
      </c>
    </row>
    <row r="463" spans="1:11" x14ac:dyDescent="0.25">
      <c r="A463">
        <v>462</v>
      </c>
      <c r="B463" t="s">
        <v>1100</v>
      </c>
      <c r="C463" t="s">
        <v>1136</v>
      </c>
      <c r="D463" t="s">
        <v>1137</v>
      </c>
      <c r="E463" t="s">
        <v>37</v>
      </c>
      <c r="F463" t="s">
        <v>9</v>
      </c>
      <c r="G463" t="s">
        <v>1826</v>
      </c>
      <c r="H463" s="4">
        <v>62.959517099999999</v>
      </c>
      <c r="I463">
        <v>62.608444300000002</v>
      </c>
      <c r="J463" s="5">
        <v>0.35107280000000002</v>
      </c>
      <c r="K463">
        <v>0.56074349999999995</v>
      </c>
    </row>
    <row r="464" spans="1:11" x14ac:dyDescent="0.25">
      <c r="A464">
        <v>463</v>
      </c>
      <c r="B464" t="s">
        <v>1100</v>
      </c>
      <c r="C464" t="s">
        <v>1148</v>
      </c>
      <c r="D464" t="s">
        <v>1149</v>
      </c>
      <c r="E464" t="s">
        <v>37</v>
      </c>
      <c r="F464" t="s">
        <v>9</v>
      </c>
      <c r="G464" t="s">
        <v>1826</v>
      </c>
      <c r="H464" s="4">
        <v>63.083971099999999</v>
      </c>
      <c r="I464">
        <v>63.131747699999998</v>
      </c>
      <c r="J464" s="5">
        <v>4.7776600000000002E-2</v>
      </c>
      <c r="K464">
        <v>7.5677599999999998E-2</v>
      </c>
    </row>
    <row r="465" spans="1:11" x14ac:dyDescent="0.25">
      <c r="A465">
        <v>464</v>
      </c>
      <c r="B465" t="s">
        <v>1100</v>
      </c>
      <c r="C465" t="s">
        <v>1150</v>
      </c>
      <c r="D465" t="s">
        <v>1151</v>
      </c>
      <c r="E465" t="s">
        <v>37</v>
      </c>
      <c r="F465" t="s">
        <v>9</v>
      </c>
      <c r="G465" t="s">
        <v>1826</v>
      </c>
      <c r="H465" s="4">
        <v>62.515393699999997</v>
      </c>
      <c r="I465">
        <v>63.083971099999999</v>
      </c>
      <c r="J465" s="5">
        <v>0.56857740000000001</v>
      </c>
      <c r="K465">
        <v>0.90130250000000001</v>
      </c>
    </row>
    <row r="466" spans="1:11" x14ac:dyDescent="0.25">
      <c r="A466">
        <v>465</v>
      </c>
      <c r="B466" t="s">
        <v>1100</v>
      </c>
      <c r="C466" t="s">
        <v>1156</v>
      </c>
      <c r="D466" t="s">
        <v>1157</v>
      </c>
      <c r="E466" t="s">
        <v>37</v>
      </c>
      <c r="F466" t="s">
        <v>9</v>
      </c>
      <c r="G466" t="s">
        <v>1826</v>
      </c>
      <c r="H466" s="4">
        <v>62.370384399999999</v>
      </c>
      <c r="I466">
        <v>63.146915499999999</v>
      </c>
      <c r="J466" s="5">
        <v>0.77653110000000003</v>
      </c>
      <c r="K466">
        <v>1.2297213</v>
      </c>
    </row>
    <row r="467" spans="1:11" x14ac:dyDescent="0.25">
      <c r="A467">
        <v>466</v>
      </c>
      <c r="B467" t="s">
        <v>1100</v>
      </c>
      <c r="C467" t="s">
        <v>1162</v>
      </c>
      <c r="D467" t="s">
        <v>1163</v>
      </c>
      <c r="E467" t="s">
        <v>37</v>
      </c>
      <c r="F467" t="s">
        <v>9</v>
      </c>
      <c r="G467" t="s">
        <v>1826</v>
      </c>
      <c r="H467" s="4">
        <v>63.3731711</v>
      </c>
      <c r="I467">
        <v>62.838380999999998</v>
      </c>
      <c r="J467" s="5">
        <v>0.53479010000000005</v>
      </c>
      <c r="K467">
        <v>0.85105649999999999</v>
      </c>
    </row>
    <row r="468" spans="1:11" x14ac:dyDescent="0.25">
      <c r="A468">
        <v>467</v>
      </c>
      <c r="B468" t="s">
        <v>1100</v>
      </c>
      <c r="C468" t="s">
        <v>1168</v>
      </c>
      <c r="D468" t="s">
        <v>1169</v>
      </c>
      <c r="E468" t="s">
        <v>37</v>
      </c>
      <c r="F468" t="s">
        <v>9</v>
      </c>
      <c r="G468" t="s">
        <v>1826</v>
      </c>
      <c r="H468" s="4">
        <v>62.443398700000003</v>
      </c>
      <c r="I468">
        <v>63.150204799999997</v>
      </c>
      <c r="J468" s="5">
        <v>0.70680609999999999</v>
      </c>
      <c r="K468">
        <v>1.1192458999999999</v>
      </c>
    </row>
    <row r="469" spans="1:11" x14ac:dyDescent="0.25">
      <c r="A469">
        <v>468</v>
      </c>
      <c r="B469" t="s">
        <v>1100</v>
      </c>
      <c r="C469" t="s">
        <v>1174</v>
      </c>
      <c r="D469" t="s">
        <v>1175</v>
      </c>
      <c r="E469" t="s">
        <v>37</v>
      </c>
      <c r="F469" t="s">
        <v>9</v>
      </c>
      <c r="G469" t="s">
        <v>1826</v>
      </c>
      <c r="H469" s="4">
        <v>62.774181300000002</v>
      </c>
      <c r="I469">
        <v>62.487988299999998</v>
      </c>
      <c r="J469" s="5">
        <v>0.28619299999999998</v>
      </c>
      <c r="K469">
        <v>0.45799679999999998</v>
      </c>
    </row>
    <row r="470" spans="1:11" x14ac:dyDescent="0.25">
      <c r="A470">
        <v>469</v>
      </c>
      <c r="B470" t="s">
        <v>1100</v>
      </c>
      <c r="C470" t="s">
        <v>1178</v>
      </c>
      <c r="D470" t="s">
        <v>1179</v>
      </c>
      <c r="E470" t="s">
        <v>37</v>
      </c>
      <c r="F470" t="s">
        <v>9</v>
      </c>
      <c r="G470" t="s">
        <v>1826</v>
      </c>
      <c r="H470" s="4">
        <v>62.634758900000001</v>
      </c>
      <c r="I470">
        <v>62.396113700000001</v>
      </c>
      <c r="J470" s="5">
        <v>0.2386452</v>
      </c>
      <c r="K470">
        <v>0.38246809999999998</v>
      </c>
    </row>
    <row r="471" spans="1:11" x14ac:dyDescent="0.25">
      <c r="A471">
        <v>470</v>
      </c>
      <c r="B471" t="s">
        <v>1100</v>
      </c>
      <c r="C471" t="s">
        <v>1186</v>
      </c>
      <c r="D471" t="s">
        <v>1187</v>
      </c>
      <c r="E471" t="s">
        <v>37</v>
      </c>
      <c r="F471" t="s">
        <v>9</v>
      </c>
      <c r="G471" t="s">
        <v>1826</v>
      </c>
      <c r="H471" s="4">
        <v>62.853648</v>
      </c>
      <c r="I471">
        <v>62.883715899999999</v>
      </c>
      <c r="J471" s="5">
        <v>3.0067900000000002E-2</v>
      </c>
      <c r="K471">
        <v>4.7815099999999999E-2</v>
      </c>
    </row>
    <row r="472" spans="1:11" x14ac:dyDescent="0.25">
      <c r="A472">
        <v>471</v>
      </c>
      <c r="B472" t="s">
        <v>1100</v>
      </c>
      <c r="C472" t="s">
        <v>1202</v>
      </c>
      <c r="D472" t="s">
        <v>1203</v>
      </c>
      <c r="E472" t="s">
        <v>37</v>
      </c>
      <c r="F472" t="s">
        <v>9</v>
      </c>
      <c r="G472" t="s">
        <v>1826</v>
      </c>
      <c r="H472" s="4">
        <v>63.020776599999998</v>
      </c>
      <c r="I472">
        <v>63.286735</v>
      </c>
      <c r="J472" s="5">
        <v>0.26595839999999998</v>
      </c>
      <c r="K472">
        <v>0.42024349999999999</v>
      </c>
    </row>
    <row r="473" spans="1:11" x14ac:dyDescent="0.25">
      <c r="A473">
        <v>472</v>
      </c>
      <c r="B473" t="s">
        <v>1100</v>
      </c>
      <c r="C473" t="s">
        <v>1204</v>
      </c>
      <c r="D473" t="s">
        <v>1205</v>
      </c>
      <c r="E473" t="s">
        <v>37</v>
      </c>
      <c r="F473" t="s">
        <v>9</v>
      </c>
      <c r="G473" t="s">
        <v>1826</v>
      </c>
      <c r="H473" s="4">
        <v>62.842814099999998</v>
      </c>
      <c r="I473">
        <v>63.020776599999998</v>
      </c>
      <c r="J473" s="5">
        <v>0.1779625</v>
      </c>
      <c r="K473">
        <v>0.282387</v>
      </c>
    </row>
    <row r="474" spans="1:11" x14ac:dyDescent="0.25">
      <c r="A474">
        <v>473</v>
      </c>
      <c r="B474" t="s">
        <v>1100</v>
      </c>
      <c r="C474" t="s">
        <v>1236</v>
      </c>
      <c r="D474" t="s">
        <v>1237</v>
      </c>
      <c r="E474" t="s">
        <v>37</v>
      </c>
      <c r="F474" t="s">
        <v>9</v>
      </c>
      <c r="G474" t="s">
        <v>1826</v>
      </c>
      <c r="H474" s="4">
        <v>63.177650999999997</v>
      </c>
      <c r="I474">
        <v>62.735053800000003</v>
      </c>
      <c r="J474" s="5">
        <v>0.44259720000000002</v>
      </c>
      <c r="K474">
        <v>0.70550219999999997</v>
      </c>
    </row>
    <row r="475" spans="1:11" x14ac:dyDescent="0.25">
      <c r="A475">
        <v>474</v>
      </c>
      <c r="B475" t="s">
        <v>1100</v>
      </c>
      <c r="C475" t="s">
        <v>1246</v>
      </c>
      <c r="D475" t="s">
        <v>1247</v>
      </c>
      <c r="E475" t="s">
        <v>37</v>
      </c>
      <c r="F475" t="s">
        <v>9</v>
      </c>
      <c r="G475" t="s">
        <v>1826</v>
      </c>
      <c r="H475" s="4">
        <v>62.638924299999999</v>
      </c>
      <c r="I475">
        <v>63.178290099999998</v>
      </c>
      <c r="J475" s="5">
        <v>0.53936580000000001</v>
      </c>
      <c r="K475">
        <v>0.85372020000000004</v>
      </c>
    </row>
    <row r="476" spans="1:11" x14ac:dyDescent="0.25">
      <c r="A476">
        <v>475</v>
      </c>
      <c r="B476" t="s">
        <v>1100</v>
      </c>
      <c r="C476" t="s">
        <v>1254</v>
      </c>
      <c r="D476" t="s">
        <v>1255</v>
      </c>
      <c r="E476" t="s">
        <v>37</v>
      </c>
      <c r="F476" t="s">
        <v>9</v>
      </c>
      <c r="G476" t="s">
        <v>1826</v>
      </c>
      <c r="H476" s="4">
        <v>62.371572499999999</v>
      </c>
      <c r="I476">
        <v>63.153930899999999</v>
      </c>
      <c r="J476" s="5">
        <v>0.78235840000000001</v>
      </c>
      <c r="K476">
        <v>1.2388119</v>
      </c>
    </row>
    <row r="477" spans="1:11" x14ac:dyDescent="0.25">
      <c r="A477">
        <v>476</v>
      </c>
      <c r="B477" t="s">
        <v>1100</v>
      </c>
      <c r="C477" t="s">
        <v>1256</v>
      </c>
      <c r="D477" t="s">
        <v>1257</v>
      </c>
      <c r="E477" t="s">
        <v>37</v>
      </c>
      <c r="F477" t="s">
        <v>9</v>
      </c>
      <c r="G477" t="s">
        <v>1826</v>
      </c>
      <c r="H477" s="4">
        <v>62.332958499999997</v>
      </c>
      <c r="I477">
        <v>62.371572499999999</v>
      </c>
      <c r="J477" s="5">
        <v>3.8614000000000002E-2</v>
      </c>
      <c r="K477">
        <v>6.1909600000000002E-2</v>
      </c>
    </row>
    <row r="478" spans="1:11" x14ac:dyDescent="0.25">
      <c r="A478">
        <v>477</v>
      </c>
      <c r="B478" t="s">
        <v>1100</v>
      </c>
      <c r="C478" t="s">
        <v>1272</v>
      </c>
      <c r="D478" t="s">
        <v>1273</v>
      </c>
      <c r="E478" t="s">
        <v>37</v>
      </c>
      <c r="F478" t="s">
        <v>9</v>
      </c>
      <c r="G478" t="s">
        <v>1826</v>
      </c>
      <c r="H478" s="4">
        <v>62.672360099999999</v>
      </c>
      <c r="I478">
        <v>62.694257999999998</v>
      </c>
      <c r="J478" s="5">
        <v>2.1897900000000001E-2</v>
      </c>
      <c r="K478">
        <v>3.4928099999999997E-2</v>
      </c>
    </row>
    <row r="479" spans="1:11" x14ac:dyDescent="0.25">
      <c r="A479">
        <v>478</v>
      </c>
      <c r="B479" t="s">
        <v>1100</v>
      </c>
      <c r="C479" t="s">
        <v>1278</v>
      </c>
      <c r="D479" t="s">
        <v>1279</v>
      </c>
      <c r="E479" t="s">
        <v>37</v>
      </c>
      <c r="F479" t="s">
        <v>9</v>
      </c>
      <c r="G479" t="s">
        <v>1826</v>
      </c>
      <c r="H479" s="4">
        <v>63.483944200000003</v>
      </c>
      <c r="I479">
        <v>63.338382699999997</v>
      </c>
      <c r="J479" s="5">
        <v>0.14556150000000001</v>
      </c>
      <c r="K479">
        <v>0.22981560000000001</v>
      </c>
    </row>
    <row r="480" spans="1:11" x14ac:dyDescent="0.25">
      <c r="A480">
        <v>479</v>
      </c>
      <c r="B480" t="s">
        <v>1100</v>
      </c>
      <c r="C480" t="s">
        <v>1284</v>
      </c>
      <c r="D480" t="s">
        <v>1285</v>
      </c>
      <c r="E480" t="s">
        <v>37</v>
      </c>
      <c r="F480" t="s">
        <v>9</v>
      </c>
      <c r="G480" t="s">
        <v>1826</v>
      </c>
      <c r="H480" s="4">
        <v>62.730822600000003</v>
      </c>
      <c r="I480">
        <v>62.951071599999999</v>
      </c>
      <c r="J480" s="5">
        <v>0.220249</v>
      </c>
      <c r="K480">
        <v>0.3498733</v>
      </c>
    </row>
    <row r="481" spans="1:11" x14ac:dyDescent="0.25">
      <c r="A481">
        <v>480</v>
      </c>
      <c r="B481" t="s">
        <v>1100</v>
      </c>
      <c r="C481" t="s">
        <v>1286</v>
      </c>
      <c r="D481" t="s">
        <v>1287</v>
      </c>
      <c r="E481" t="s">
        <v>37</v>
      </c>
      <c r="F481" t="s">
        <v>9</v>
      </c>
      <c r="G481" t="s">
        <v>1826</v>
      </c>
      <c r="H481" s="4">
        <v>62.884212900000001</v>
      </c>
      <c r="I481">
        <v>62.730822600000003</v>
      </c>
      <c r="J481" s="5">
        <v>0.15339030000000001</v>
      </c>
      <c r="K481">
        <v>0.2445214</v>
      </c>
    </row>
    <row r="482" spans="1:11" x14ac:dyDescent="0.25">
      <c r="A482">
        <v>481</v>
      </c>
      <c r="B482" t="s">
        <v>1100</v>
      </c>
      <c r="C482" t="s">
        <v>1288</v>
      </c>
      <c r="D482" t="s">
        <v>1289</v>
      </c>
      <c r="E482" t="s">
        <v>37</v>
      </c>
      <c r="F482" t="s">
        <v>9</v>
      </c>
      <c r="G482" t="s">
        <v>1826</v>
      </c>
      <c r="H482" s="4">
        <v>62.430786599999998</v>
      </c>
      <c r="I482">
        <v>62.884212900000001</v>
      </c>
      <c r="J482" s="5">
        <v>0.4534263</v>
      </c>
      <c r="K482">
        <v>0.72104950000000001</v>
      </c>
    </row>
    <row r="483" spans="1:11" x14ac:dyDescent="0.25">
      <c r="A483">
        <v>482</v>
      </c>
      <c r="B483" t="s">
        <v>1100</v>
      </c>
      <c r="C483" t="s">
        <v>1294</v>
      </c>
      <c r="D483" t="s">
        <v>1295</v>
      </c>
      <c r="E483" t="s">
        <v>37</v>
      </c>
      <c r="F483" t="s">
        <v>9</v>
      </c>
      <c r="G483" t="s">
        <v>1826</v>
      </c>
      <c r="H483" s="4">
        <v>62.6639214</v>
      </c>
      <c r="I483">
        <v>62.989482299999999</v>
      </c>
      <c r="J483" s="5">
        <v>0.32556089999999999</v>
      </c>
      <c r="K483">
        <v>0.51684960000000002</v>
      </c>
    </row>
    <row r="484" spans="1:11" x14ac:dyDescent="0.25">
      <c r="A484">
        <v>483</v>
      </c>
      <c r="B484" t="s">
        <v>1100</v>
      </c>
      <c r="C484" t="s">
        <v>1298</v>
      </c>
      <c r="D484" t="s">
        <v>1299</v>
      </c>
      <c r="E484" t="s">
        <v>37</v>
      </c>
      <c r="F484" t="s">
        <v>9</v>
      </c>
      <c r="G484" t="s">
        <v>1826</v>
      </c>
      <c r="H484" s="4">
        <v>62.715741700000002</v>
      </c>
      <c r="I484">
        <v>62.838162400000002</v>
      </c>
      <c r="J484" s="5">
        <v>0.12242069999999999</v>
      </c>
      <c r="K484">
        <v>0.19481899999999999</v>
      </c>
    </row>
    <row r="485" spans="1:11" x14ac:dyDescent="0.25">
      <c r="A485">
        <v>484</v>
      </c>
      <c r="B485" t="s">
        <v>1100</v>
      </c>
      <c r="C485" t="s">
        <v>1304</v>
      </c>
      <c r="D485" t="s">
        <v>1305</v>
      </c>
      <c r="E485" t="s">
        <v>37</v>
      </c>
      <c r="F485" t="s">
        <v>9</v>
      </c>
      <c r="G485" t="s">
        <v>1826</v>
      </c>
      <c r="H485" s="4">
        <v>62.807613500000002</v>
      </c>
      <c r="I485">
        <v>63.494281299999997</v>
      </c>
      <c r="J485" s="5">
        <v>0.68666780000000005</v>
      </c>
      <c r="K485">
        <v>1.081464</v>
      </c>
    </row>
    <row r="486" spans="1:11" x14ac:dyDescent="0.25">
      <c r="A486">
        <v>485</v>
      </c>
      <c r="B486" t="s">
        <v>1100</v>
      </c>
      <c r="C486" t="s">
        <v>1308</v>
      </c>
      <c r="D486" t="s">
        <v>1309</v>
      </c>
      <c r="E486" t="s">
        <v>37</v>
      </c>
      <c r="F486" t="s">
        <v>9</v>
      </c>
      <c r="G486" t="s">
        <v>1826</v>
      </c>
      <c r="H486" s="4">
        <v>62.670942699999998</v>
      </c>
      <c r="I486">
        <v>62.807613500000002</v>
      </c>
      <c r="J486" s="5">
        <v>0.13667080000000001</v>
      </c>
      <c r="K486">
        <v>0.2176023</v>
      </c>
    </row>
    <row r="487" spans="1:11" x14ac:dyDescent="0.25">
      <c r="A487">
        <v>486</v>
      </c>
      <c r="B487" t="s">
        <v>1100</v>
      </c>
      <c r="C487" t="s">
        <v>1316</v>
      </c>
      <c r="D487" t="s">
        <v>1317</v>
      </c>
      <c r="E487" t="s">
        <v>37</v>
      </c>
      <c r="F487" t="s">
        <v>9</v>
      </c>
      <c r="G487" t="s">
        <v>1826</v>
      </c>
      <c r="H487" s="4">
        <v>62.864677</v>
      </c>
      <c r="I487">
        <v>62.766920200000001</v>
      </c>
      <c r="J487" s="5">
        <v>9.7756800000000005E-2</v>
      </c>
      <c r="K487">
        <v>0.15574569999999999</v>
      </c>
    </row>
    <row r="488" spans="1:11" x14ac:dyDescent="0.25">
      <c r="A488">
        <v>487</v>
      </c>
      <c r="B488" t="s">
        <v>1100</v>
      </c>
      <c r="C488" t="s">
        <v>1318</v>
      </c>
      <c r="D488" t="s">
        <v>1319</v>
      </c>
      <c r="E488" t="s">
        <v>37</v>
      </c>
      <c r="F488" t="s">
        <v>9</v>
      </c>
      <c r="G488" t="s">
        <v>1826</v>
      </c>
      <c r="H488" s="4">
        <v>62.398591699999997</v>
      </c>
      <c r="I488">
        <v>62.864677</v>
      </c>
      <c r="J488" s="5">
        <v>0.46608529999999998</v>
      </c>
      <c r="K488">
        <v>0.74141049999999997</v>
      </c>
    </row>
    <row r="489" spans="1:11" x14ac:dyDescent="0.25">
      <c r="A489">
        <v>488</v>
      </c>
      <c r="B489" t="s">
        <v>1100</v>
      </c>
      <c r="C489" t="s">
        <v>1340</v>
      </c>
      <c r="D489" t="s">
        <v>1341</v>
      </c>
      <c r="E489" t="s">
        <v>37</v>
      </c>
      <c r="F489" t="s">
        <v>9</v>
      </c>
      <c r="G489" t="s">
        <v>1826</v>
      </c>
      <c r="H489" s="4">
        <v>62.4927438</v>
      </c>
      <c r="I489">
        <v>62.783387099999999</v>
      </c>
      <c r="J489" s="5">
        <v>0.29064329999999999</v>
      </c>
      <c r="K489">
        <v>0.46293030000000002</v>
      </c>
    </row>
    <row r="490" spans="1:11" x14ac:dyDescent="0.25">
      <c r="A490">
        <v>489</v>
      </c>
      <c r="B490" t="s">
        <v>1100</v>
      </c>
      <c r="C490" t="s">
        <v>1350</v>
      </c>
      <c r="D490" t="s">
        <v>1351</v>
      </c>
      <c r="E490" t="s">
        <v>37</v>
      </c>
      <c r="F490" t="s">
        <v>9</v>
      </c>
      <c r="G490" t="s">
        <v>1826</v>
      </c>
      <c r="H490" s="4">
        <v>62.661137799999999</v>
      </c>
      <c r="I490">
        <v>62.573704200000002</v>
      </c>
      <c r="J490" s="5">
        <v>8.74336E-2</v>
      </c>
      <c r="K490">
        <v>0.13972899999999999</v>
      </c>
    </row>
    <row r="491" spans="1:11" x14ac:dyDescent="0.25">
      <c r="A491">
        <v>490</v>
      </c>
      <c r="B491" t="s">
        <v>1100</v>
      </c>
      <c r="C491" t="s">
        <v>1356</v>
      </c>
      <c r="D491" t="s">
        <v>1357</v>
      </c>
      <c r="E491" t="s">
        <v>37</v>
      </c>
      <c r="F491" t="s">
        <v>9</v>
      </c>
      <c r="G491" t="s">
        <v>1826</v>
      </c>
      <c r="H491" s="4">
        <v>62.809771499999997</v>
      </c>
      <c r="I491">
        <v>62.736975299999997</v>
      </c>
      <c r="J491" s="5">
        <v>7.2796200000000005E-2</v>
      </c>
      <c r="K491">
        <v>0.116034</v>
      </c>
    </row>
    <row r="492" spans="1:11" x14ac:dyDescent="0.25">
      <c r="A492">
        <v>491</v>
      </c>
      <c r="B492" t="s">
        <v>1100</v>
      </c>
      <c r="C492" t="s">
        <v>1372</v>
      </c>
      <c r="D492" t="s">
        <v>1373</v>
      </c>
      <c r="E492" t="s">
        <v>37</v>
      </c>
      <c r="F492" t="s">
        <v>9</v>
      </c>
      <c r="G492" t="s">
        <v>1826</v>
      </c>
      <c r="H492" s="4">
        <v>62.267224200000001</v>
      </c>
      <c r="I492">
        <v>62.879620299999999</v>
      </c>
      <c r="J492" s="5">
        <v>0.6123961</v>
      </c>
      <c r="K492">
        <v>0.97391830000000001</v>
      </c>
    </row>
    <row r="493" spans="1:11" x14ac:dyDescent="0.25">
      <c r="A493">
        <v>492</v>
      </c>
      <c r="B493" t="s">
        <v>1100</v>
      </c>
      <c r="C493" t="s">
        <v>1384</v>
      </c>
      <c r="D493" t="s">
        <v>1385</v>
      </c>
      <c r="E493" t="s">
        <v>37</v>
      </c>
      <c r="F493" t="s">
        <v>9</v>
      </c>
      <c r="G493" t="s">
        <v>1826</v>
      </c>
      <c r="H493" s="4">
        <v>62.732271400000002</v>
      </c>
      <c r="I493">
        <v>62.633646200000001</v>
      </c>
      <c r="J493" s="5">
        <v>9.8625199999999996E-2</v>
      </c>
      <c r="K493">
        <v>0.15746360000000001</v>
      </c>
    </row>
    <row r="494" spans="1:11" x14ac:dyDescent="0.25">
      <c r="A494">
        <v>493</v>
      </c>
      <c r="B494" t="s">
        <v>1100</v>
      </c>
      <c r="C494" t="s">
        <v>1408</v>
      </c>
      <c r="D494" t="s">
        <v>1409</v>
      </c>
      <c r="E494" t="s">
        <v>37</v>
      </c>
      <c r="F494" t="s">
        <v>9</v>
      </c>
      <c r="G494" t="s">
        <v>1826</v>
      </c>
      <c r="H494" s="4">
        <v>62.7430272</v>
      </c>
      <c r="I494">
        <v>62.515033699999996</v>
      </c>
      <c r="J494" s="5">
        <v>0.22799349999999999</v>
      </c>
      <c r="K494">
        <v>0.36470190000000002</v>
      </c>
    </row>
    <row r="495" spans="1:11" x14ac:dyDescent="0.25">
      <c r="A495">
        <v>494</v>
      </c>
      <c r="B495" t="s">
        <v>1100</v>
      </c>
      <c r="C495" t="s">
        <v>1410</v>
      </c>
      <c r="D495" t="s">
        <v>1411</v>
      </c>
      <c r="E495" t="s">
        <v>37</v>
      </c>
      <c r="F495" t="s">
        <v>9</v>
      </c>
      <c r="G495" t="s">
        <v>1826</v>
      </c>
      <c r="H495" s="4">
        <v>62.672230900000002</v>
      </c>
      <c r="I495">
        <v>62.7430272</v>
      </c>
      <c r="J495" s="5">
        <v>7.0796300000000006E-2</v>
      </c>
      <c r="K495">
        <v>0.1128353</v>
      </c>
    </row>
    <row r="496" spans="1:11" x14ac:dyDescent="0.25">
      <c r="A496">
        <v>495</v>
      </c>
      <c r="B496" t="s">
        <v>1100</v>
      </c>
      <c r="C496" t="s">
        <v>1412</v>
      </c>
      <c r="D496" t="s">
        <v>1413</v>
      </c>
      <c r="E496" t="s">
        <v>37</v>
      </c>
      <c r="F496" t="s">
        <v>9</v>
      </c>
      <c r="G496" t="s">
        <v>1826</v>
      </c>
      <c r="H496" s="4">
        <v>62.7196541</v>
      </c>
      <c r="I496">
        <v>62.672230900000002</v>
      </c>
      <c r="J496" s="5">
        <v>4.7423199999999999E-2</v>
      </c>
      <c r="K496">
        <v>7.5668600000000003E-2</v>
      </c>
    </row>
    <row r="497" spans="1:11" x14ac:dyDescent="0.25">
      <c r="A497">
        <v>496</v>
      </c>
      <c r="B497" t="s">
        <v>1100</v>
      </c>
      <c r="C497" t="s">
        <v>1414</v>
      </c>
      <c r="D497" t="s">
        <v>1415</v>
      </c>
      <c r="E497" t="s">
        <v>37</v>
      </c>
      <c r="F497" t="s">
        <v>9</v>
      </c>
      <c r="G497" t="s">
        <v>1826</v>
      </c>
      <c r="H497" s="4">
        <v>63.3205557</v>
      </c>
      <c r="I497">
        <v>62.7196541</v>
      </c>
      <c r="J497" s="5">
        <v>0.60090160000000004</v>
      </c>
      <c r="K497">
        <v>0.95807540000000002</v>
      </c>
    </row>
    <row r="498" spans="1:11" x14ac:dyDescent="0.25">
      <c r="A498">
        <v>497</v>
      </c>
      <c r="B498" t="s">
        <v>1100</v>
      </c>
      <c r="C498" t="s">
        <v>1418</v>
      </c>
      <c r="D498" t="s">
        <v>1419</v>
      </c>
      <c r="E498" t="s">
        <v>37</v>
      </c>
      <c r="F498" t="s">
        <v>9</v>
      </c>
      <c r="G498" t="s">
        <v>1826</v>
      </c>
      <c r="H498" s="4">
        <v>62.894772600000003</v>
      </c>
      <c r="I498">
        <v>63.048332000000002</v>
      </c>
      <c r="J498" s="5">
        <v>0.15355940000000001</v>
      </c>
      <c r="K498">
        <v>0.2435582</v>
      </c>
    </row>
    <row r="499" spans="1:11" x14ac:dyDescent="0.25">
      <c r="A499">
        <v>498</v>
      </c>
      <c r="B499" t="s">
        <v>1100</v>
      </c>
      <c r="C499" t="s">
        <v>1420</v>
      </c>
      <c r="D499" t="s">
        <v>1421</v>
      </c>
      <c r="E499" t="s">
        <v>37</v>
      </c>
      <c r="F499" t="s">
        <v>9</v>
      </c>
      <c r="G499" t="s">
        <v>1826</v>
      </c>
      <c r="H499" s="4">
        <v>63.226968399999997</v>
      </c>
      <c r="I499">
        <v>62.894772600000003</v>
      </c>
      <c r="J499" s="5">
        <v>0.33219579999999999</v>
      </c>
      <c r="K499">
        <v>0.52817709999999995</v>
      </c>
    </row>
    <row r="500" spans="1:11" x14ac:dyDescent="0.25">
      <c r="A500">
        <v>499</v>
      </c>
      <c r="B500" t="s">
        <v>1100</v>
      </c>
      <c r="C500" t="s">
        <v>1424</v>
      </c>
      <c r="D500" t="s">
        <v>1425</v>
      </c>
      <c r="E500" t="s">
        <v>37</v>
      </c>
      <c r="F500" t="s">
        <v>9</v>
      </c>
      <c r="G500" t="s">
        <v>1826</v>
      </c>
      <c r="H500" s="4">
        <v>63.361455300000003</v>
      </c>
      <c r="I500">
        <v>62.572388500000002</v>
      </c>
      <c r="J500" s="5">
        <v>0.78906679999999996</v>
      </c>
      <c r="K500">
        <v>1.2610463000000001</v>
      </c>
    </row>
    <row r="501" spans="1:11" x14ac:dyDescent="0.25">
      <c r="A501">
        <v>500</v>
      </c>
      <c r="B501" t="s">
        <v>1100</v>
      </c>
      <c r="C501" t="s">
        <v>1430</v>
      </c>
      <c r="D501" t="s">
        <v>1431</v>
      </c>
      <c r="E501" t="s">
        <v>37</v>
      </c>
      <c r="F501" t="s">
        <v>9</v>
      </c>
      <c r="G501" t="s">
        <v>1826</v>
      </c>
      <c r="H501" s="4">
        <v>62.737400100000002</v>
      </c>
      <c r="I501">
        <v>62.8147187</v>
      </c>
      <c r="J501" s="5">
        <v>7.7318600000000001E-2</v>
      </c>
      <c r="K501">
        <v>0.1230899</v>
      </c>
    </row>
    <row r="502" spans="1:11" x14ac:dyDescent="0.25">
      <c r="A502">
        <v>501</v>
      </c>
      <c r="B502" t="s">
        <v>1100</v>
      </c>
      <c r="C502" t="s">
        <v>1434</v>
      </c>
      <c r="D502" t="s">
        <v>1435</v>
      </c>
      <c r="E502" t="s">
        <v>37</v>
      </c>
      <c r="F502" t="s">
        <v>9</v>
      </c>
      <c r="G502" t="s">
        <v>1826</v>
      </c>
      <c r="H502" s="4">
        <v>62.549506399999999</v>
      </c>
      <c r="I502">
        <v>63.126548800000002</v>
      </c>
      <c r="J502" s="5">
        <v>0.57704239999999996</v>
      </c>
      <c r="K502">
        <v>0.91410409999999997</v>
      </c>
    </row>
    <row r="503" spans="1:11" x14ac:dyDescent="0.25">
      <c r="A503">
        <v>502</v>
      </c>
      <c r="B503" t="s">
        <v>1100</v>
      </c>
      <c r="C503" t="s">
        <v>1446</v>
      </c>
      <c r="D503" t="s">
        <v>1447</v>
      </c>
      <c r="E503" t="s">
        <v>37</v>
      </c>
      <c r="F503" t="s">
        <v>9</v>
      </c>
      <c r="G503" t="s">
        <v>1826</v>
      </c>
      <c r="H503" s="4">
        <v>62.392282799999997</v>
      </c>
      <c r="I503">
        <v>62.705475499999999</v>
      </c>
      <c r="J503" s="5">
        <v>0.31319269999999999</v>
      </c>
      <c r="K503">
        <v>0.49946629999999997</v>
      </c>
    </row>
    <row r="504" spans="1:11" x14ac:dyDescent="0.25">
      <c r="A504">
        <v>503</v>
      </c>
      <c r="B504" t="s">
        <v>1100</v>
      </c>
      <c r="C504" t="s">
        <v>1452</v>
      </c>
      <c r="D504" t="s">
        <v>1453</v>
      </c>
      <c r="E504" t="s">
        <v>37</v>
      </c>
      <c r="F504" t="s">
        <v>9</v>
      </c>
      <c r="G504" t="s">
        <v>1826</v>
      </c>
      <c r="H504" s="4">
        <v>62.871422199999998</v>
      </c>
      <c r="I504">
        <v>62.609621799999999</v>
      </c>
      <c r="J504" s="5">
        <v>0.26180039999999999</v>
      </c>
      <c r="K504">
        <v>0.4181472</v>
      </c>
    </row>
    <row r="505" spans="1:11" x14ac:dyDescent="0.25">
      <c r="A505">
        <v>504</v>
      </c>
      <c r="B505" t="s">
        <v>1462</v>
      </c>
      <c r="C505" t="s">
        <v>1463</v>
      </c>
      <c r="D505" t="s">
        <v>1464</v>
      </c>
      <c r="E505" t="s">
        <v>37</v>
      </c>
      <c r="F505" t="s">
        <v>9</v>
      </c>
      <c r="G505" t="s">
        <v>1826</v>
      </c>
      <c r="H505" s="4">
        <v>63.609991200000003</v>
      </c>
      <c r="I505">
        <v>64.023463399999997</v>
      </c>
      <c r="J505" s="5">
        <v>0.41347220000000001</v>
      </c>
      <c r="K505">
        <v>0.64581350000000004</v>
      </c>
    </row>
    <row r="506" spans="1:11" x14ac:dyDescent="0.25">
      <c r="A506">
        <v>505</v>
      </c>
      <c r="B506" t="s">
        <v>1462</v>
      </c>
      <c r="C506" t="s">
        <v>1477</v>
      </c>
      <c r="D506" t="s">
        <v>1478</v>
      </c>
      <c r="E506" t="s">
        <v>37</v>
      </c>
      <c r="F506" t="s">
        <v>9</v>
      </c>
      <c r="G506" t="s">
        <v>1826</v>
      </c>
      <c r="H506" s="4">
        <v>64.027614200000002</v>
      </c>
      <c r="I506">
        <v>64.292003500000007</v>
      </c>
      <c r="J506" s="5">
        <v>0.26438929999999999</v>
      </c>
      <c r="K506">
        <v>0.41123199999999999</v>
      </c>
    </row>
    <row r="507" spans="1:11" x14ac:dyDescent="0.25">
      <c r="A507">
        <v>506</v>
      </c>
      <c r="B507" t="s">
        <v>1462</v>
      </c>
      <c r="C507" t="s">
        <v>1479</v>
      </c>
      <c r="D507" t="s">
        <v>1480</v>
      </c>
      <c r="E507" t="s">
        <v>37</v>
      </c>
      <c r="F507" t="s">
        <v>9</v>
      </c>
      <c r="G507" t="s">
        <v>1826</v>
      </c>
      <c r="H507" s="4">
        <v>62.998235999999999</v>
      </c>
      <c r="I507">
        <v>64.027614200000002</v>
      </c>
      <c r="J507" s="5">
        <v>1.0293782</v>
      </c>
      <c r="K507">
        <v>1.6077098000000001</v>
      </c>
    </row>
    <row r="508" spans="1:11" x14ac:dyDescent="0.25">
      <c r="A508">
        <v>507</v>
      </c>
      <c r="B508" t="s">
        <v>1462</v>
      </c>
      <c r="C508" t="s">
        <v>1493</v>
      </c>
      <c r="D508" t="s">
        <v>1494</v>
      </c>
      <c r="E508" t="s">
        <v>37</v>
      </c>
      <c r="F508" t="s">
        <v>9</v>
      </c>
      <c r="G508" t="s">
        <v>1826</v>
      </c>
      <c r="H508" s="4">
        <v>64.104949500000004</v>
      </c>
      <c r="I508">
        <v>62.563767599999998</v>
      </c>
      <c r="J508" s="5">
        <v>1.5411819</v>
      </c>
      <c r="K508">
        <v>2.4633777000000001</v>
      </c>
    </row>
    <row r="509" spans="1:11" x14ac:dyDescent="0.25">
      <c r="A509">
        <v>508</v>
      </c>
      <c r="B509" t="s">
        <v>1462</v>
      </c>
      <c r="C509" t="s">
        <v>1517</v>
      </c>
      <c r="D509" t="s">
        <v>1518</v>
      </c>
      <c r="E509" t="s">
        <v>37</v>
      </c>
      <c r="F509" t="s">
        <v>9</v>
      </c>
      <c r="G509" t="s">
        <v>1826</v>
      </c>
      <c r="H509" s="4">
        <v>64.349189800000005</v>
      </c>
      <c r="I509">
        <v>63.984837499999998</v>
      </c>
      <c r="J509" s="5">
        <v>0.36435230000000002</v>
      </c>
      <c r="K509">
        <v>0.56943540000000004</v>
      </c>
    </row>
    <row r="510" spans="1:11" x14ac:dyDescent="0.25">
      <c r="A510">
        <v>509</v>
      </c>
      <c r="B510" t="s">
        <v>1462</v>
      </c>
      <c r="C510" t="s">
        <v>1519</v>
      </c>
      <c r="D510" t="s">
        <v>1520</v>
      </c>
      <c r="E510" t="s">
        <v>37</v>
      </c>
      <c r="F510" t="s">
        <v>9</v>
      </c>
      <c r="G510" t="s">
        <v>1826</v>
      </c>
      <c r="H510" s="4">
        <v>64.287557899999996</v>
      </c>
      <c r="I510">
        <v>64.349189800000005</v>
      </c>
      <c r="J510" s="5">
        <v>6.1631900000000003E-2</v>
      </c>
      <c r="K510">
        <v>9.5777299999999996E-2</v>
      </c>
    </row>
    <row r="511" spans="1:11" x14ac:dyDescent="0.25">
      <c r="A511">
        <v>510</v>
      </c>
      <c r="B511" t="s">
        <v>1462</v>
      </c>
      <c r="C511" t="s">
        <v>1541</v>
      </c>
      <c r="D511" t="s">
        <v>1542</v>
      </c>
      <c r="E511" t="s">
        <v>37</v>
      </c>
      <c r="F511" t="s">
        <v>9</v>
      </c>
      <c r="G511" t="s">
        <v>1826</v>
      </c>
      <c r="H511" s="4">
        <v>64.464643600000002</v>
      </c>
      <c r="I511">
        <v>62.599011500000003</v>
      </c>
      <c r="J511" s="5">
        <v>1.8656321</v>
      </c>
      <c r="K511">
        <v>2.9802900000000001</v>
      </c>
    </row>
    <row r="512" spans="1:11" x14ac:dyDescent="0.25">
      <c r="A512">
        <v>511</v>
      </c>
      <c r="B512" t="s">
        <v>1462</v>
      </c>
      <c r="C512" t="s">
        <v>1543</v>
      </c>
      <c r="D512" t="s">
        <v>1544</v>
      </c>
      <c r="E512" t="s">
        <v>37</v>
      </c>
      <c r="F512" t="s">
        <v>9</v>
      </c>
      <c r="G512" t="s">
        <v>1826</v>
      </c>
      <c r="H512" s="4">
        <v>62.459746099999997</v>
      </c>
      <c r="I512">
        <v>64.464643600000002</v>
      </c>
      <c r="J512" s="5">
        <v>2.0048975000000002</v>
      </c>
      <c r="K512">
        <v>3.1100729999999999</v>
      </c>
    </row>
    <row r="513" spans="1:11" x14ac:dyDescent="0.25">
      <c r="A513">
        <v>512</v>
      </c>
      <c r="B513" t="s">
        <v>1462</v>
      </c>
      <c r="C513" t="s">
        <v>1545</v>
      </c>
      <c r="D513" t="s">
        <v>1546</v>
      </c>
      <c r="E513" t="s">
        <v>37</v>
      </c>
      <c r="F513" t="s">
        <v>9</v>
      </c>
      <c r="G513" t="s">
        <v>1826</v>
      </c>
      <c r="H513" s="4">
        <v>63.411286199999999</v>
      </c>
      <c r="I513">
        <v>62.459746099999997</v>
      </c>
      <c r="J513" s="5">
        <v>0.9515401</v>
      </c>
      <c r="K513">
        <v>1.5234453999999999</v>
      </c>
    </row>
    <row r="514" spans="1:11" x14ac:dyDescent="0.25">
      <c r="A514">
        <v>513</v>
      </c>
      <c r="B514" t="s">
        <v>1462</v>
      </c>
      <c r="C514" t="s">
        <v>1551</v>
      </c>
      <c r="D514" t="s">
        <v>1552</v>
      </c>
      <c r="E514" t="s">
        <v>37</v>
      </c>
      <c r="F514" t="s">
        <v>9</v>
      </c>
      <c r="G514" t="s">
        <v>1826</v>
      </c>
      <c r="H514" s="4">
        <v>64.056654199999997</v>
      </c>
      <c r="I514">
        <v>63.823362000000003</v>
      </c>
      <c r="J514" s="5">
        <v>0.23329220000000001</v>
      </c>
      <c r="K514">
        <v>0.36552790000000002</v>
      </c>
    </row>
    <row r="515" spans="1:11" x14ac:dyDescent="0.25">
      <c r="A515">
        <v>514</v>
      </c>
      <c r="B515" t="s">
        <v>1462</v>
      </c>
      <c r="C515" t="s">
        <v>1555</v>
      </c>
      <c r="D515" t="s">
        <v>1556</v>
      </c>
      <c r="E515" t="s">
        <v>37</v>
      </c>
      <c r="F515" t="s">
        <v>9</v>
      </c>
      <c r="G515" t="s">
        <v>1826</v>
      </c>
      <c r="H515" s="4">
        <v>64.441703700000005</v>
      </c>
      <c r="I515">
        <v>63.830402399999997</v>
      </c>
      <c r="J515" s="5">
        <v>0.61130130000000005</v>
      </c>
      <c r="K515">
        <v>0.95769610000000005</v>
      </c>
    </row>
    <row r="516" spans="1:11" x14ac:dyDescent="0.25">
      <c r="A516">
        <v>515</v>
      </c>
      <c r="B516" t="s">
        <v>1462</v>
      </c>
      <c r="C516" t="s">
        <v>1561</v>
      </c>
      <c r="D516" t="s">
        <v>1562</v>
      </c>
      <c r="E516" t="s">
        <v>37</v>
      </c>
      <c r="F516" t="s">
        <v>9</v>
      </c>
      <c r="G516" t="s">
        <v>1826</v>
      </c>
      <c r="H516" s="4">
        <v>63.784177</v>
      </c>
      <c r="I516">
        <v>64.000044900000006</v>
      </c>
      <c r="J516" s="5">
        <v>0.2158679</v>
      </c>
      <c r="K516">
        <v>0.33729340000000002</v>
      </c>
    </row>
    <row r="517" spans="1:11" x14ac:dyDescent="0.25">
      <c r="A517">
        <v>516</v>
      </c>
      <c r="B517" t="s">
        <v>1462</v>
      </c>
      <c r="C517" t="s">
        <v>1583</v>
      </c>
      <c r="D517" t="s">
        <v>1584</v>
      </c>
      <c r="E517" t="s">
        <v>37</v>
      </c>
      <c r="F517" t="s">
        <v>9</v>
      </c>
      <c r="G517" t="s">
        <v>1826</v>
      </c>
      <c r="H517" s="4">
        <v>63.391770299999997</v>
      </c>
      <c r="I517">
        <v>63.916536999999998</v>
      </c>
      <c r="J517" s="5">
        <v>0.52476670000000003</v>
      </c>
      <c r="K517">
        <v>0.82101869999999999</v>
      </c>
    </row>
    <row r="518" spans="1:11" x14ac:dyDescent="0.25">
      <c r="A518">
        <v>517</v>
      </c>
      <c r="B518" t="s">
        <v>1462</v>
      </c>
      <c r="C518" t="s">
        <v>1597</v>
      </c>
      <c r="D518" t="s">
        <v>1598</v>
      </c>
      <c r="E518" t="s">
        <v>37</v>
      </c>
      <c r="F518" t="s">
        <v>9</v>
      </c>
      <c r="G518" t="s">
        <v>1826</v>
      </c>
      <c r="H518" s="4">
        <v>63.029603100000003</v>
      </c>
      <c r="I518">
        <v>64.173698799999997</v>
      </c>
      <c r="J518" s="5">
        <v>1.1440957</v>
      </c>
      <c r="K518">
        <v>1.7828109000000001</v>
      </c>
    </row>
    <row r="519" spans="1:11" x14ac:dyDescent="0.25">
      <c r="A519">
        <v>518</v>
      </c>
      <c r="B519" t="s">
        <v>1462</v>
      </c>
      <c r="C519" t="s">
        <v>1605</v>
      </c>
      <c r="D519" t="s">
        <v>1606</v>
      </c>
      <c r="E519" t="s">
        <v>37</v>
      </c>
      <c r="F519" t="s">
        <v>9</v>
      </c>
      <c r="G519" t="s">
        <v>1826</v>
      </c>
      <c r="H519" s="4">
        <v>62.943120200000003</v>
      </c>
      <c r="I519">
        <v>63.837595299999997</v>
      </c>
      <c r="J519" s="5">
        <v>0.89447509999999997</v>
      </c>
      <c r="K519">
        <v>1.4011728999999999</v>
      </c>
    </row>
    <row r="520" spans="1:11" x14ac:dyDescent="0.25">
      <c r="A520">
        <v>519</v>
      </c>
      <c r="B520" t="s">
        <v>1462</v>
      </c>
      <c r="C520" t="s">
        <v>1609</v>
      </c>
      <c r="D520" t="s">
        <v>1610</v>
      </c>
      <c r="E520" t="s">
        <v>37</v>
      </c>
      <c r="F520" t="s">
        <v>9</v>
      </c>
      <c r="G520" t="s">
        <v>1826</v>
      </c>
      <c r="H520" s="4">
        <v>64.046303899999998</v>
      </c>
      <c r="I520">
        <v>63.963570099999998</v>
      </c>
      <c r="J520" s="5">
        <v>8.2733799999999996E-2</v>
      </c>
      <c r="K520">
        <v>0.12934519999999999</v>
      </c>
    </row>
    <row r="521" spans="1:11" x14ac:dyDescent="0.25">
      <c r="A521">
        <v>520</v>
      </c>
      <c r="B521" t="s">
        <v>1462</v>
      </c>
      <c r="C521" t="s">
        <v>1613</v>
      </c>
      <c r="D521" t="s">
        <v>1614</v>
      </c>
      <c r="E521" t="s">
        <v>37</v>
      </c>
      <c r="F521" t="s">
        <v>9</v>
      </c>
      <c r="G521" t="s">
        <v>1826</v>
      </c>
      <c r="H521" s="4">
        <v>63.894616399999997</v>
      </c>
      <c r="I521">
        <v>63.847864800000004</v>
      </c>
      <c r="J521" s="5">
        <v>4.6751599999999997E-2</v>
      </c>
      <c r="K521">
        <v>7.3223399999999994E-2</v>
      </c>
    </row>
    <row r="522" spans="1:11" x14ac:dyDescent="0.25">
      <c r="A522">
        <v>521</v>
      </c>
      <c r="B522" t="s">
        <v>1462</v>
      </c>
      <c r="C522" t="s">
        <v>1621</v>
      </c>
      <c r="D522" t="s">
        <v>1622</v>
      </c>
      <c r="E522" t="s">
        <v>37</v>
      </c>
      <c r="F522" t="s">
        <v>9</v>
      </c>
      <c r="G522" t="s">
        <v>1826</v>
      </c>
      <c r="H522" s="4">
        <v>63.211970800000003</v>
      </c>
      <c r="I522">
        <v>63.606924999999997</v>
      </c>
      <c r="J522" s="5">
        <v>0.39495419999999998</v>
      </c>
      <c r="K522">
        <v>0.62092959999999997</v>
      </c>
    </row>
    <row r="523" spans="1:11" x14ac:dyDescent="0.25">
      <c r="A523">
        <v>522</v>
      </c>
      <c r="B523" t="s">
        <v>1462</v>
      </c>
      <c r="C523" t="s">
        <v>1623</v>
      </c>
      <c r="D523" t="s">
        <v>1624</v>
      </c>
      <c r="E523" t="s">
        <v>37</v>
      </c>
      <c r="F523" t="s">
        <v>9</v>
      </c>
      <c r="G523" t="s">
        <v>1826</v>
      </c>
      <c r="H523" s="4">
        <v>63.431418600000001</v>
      </c>
      <c r="I523">
        <v>63.211970800000003</v>
      </c>
      <c r="J523" s="5">
        <v>0.2194478</v>
      </c>
      <c r="K523">
        <v>0.34716180000000002</v>
      </c>
    </row>
    <row r="524" spans="1:11" x14ac:dyDescent="0.25">
      <c r="A524">
        <v>523</v>
      </c>
      <c r="B524" t="s">
        <v>1462</v>
      </c>
      <c r="C524" t="s">
        <v>1625</v>
      </c>
      <c r="D524" t="s">
        <v>1626</v>
      </c>
      <c r="E524" t="s">
        <v>37</v>
      </c>
      <c r="F524" t="s">
        <v>9</v>
      </c>
      <c r="G524" t="s">
        <v>1826</v>
      </c>
      <c r="H524" s="4">
        <v>62.4368324</v>
      </c>
      <c r="I524">
        <v>63.431418600000001</v>
      </c>
      <c r="J524" s="5">
        <v>0.99458619999999998</v>
      </c>
      <c r="K524">
        <v>1.5679708999999999</v>
      </c>
    </row>
    <row r="525" spans="1:11" x14ac:dyDescent="0.25">
      <c r="A525">
        <v>524</v>
      </c>
      <c r="B525" t="s">
        <v>1462</v>
      </c>
      <c r="C525" t="s">
        <v>1627</v>
      </c>
      <c r="D525" t="s">
        <v>1628</v>
      </c>
      <c r="E525" t="s">
        <v>37</v>
      </c>
      <c r="F525" t="s">
        <v>9</v>
      </c>
      <c r="G525" t="s">
        <v>1826</v>
      </c>
      <c r="H525" s="4">
        <v>62.696684400000002</v>
      </c>
      <c r="I525">
        <v>62.4368324</v>
      </c>
      <c r="J525" s="5">
        <v>0.25985200000000003</v>
      </c>
      <c r="K525">
        <v>0.41618379999999999</v>
      </c>
    </row>
    <row r="526" spans="1:11" x14ac:dyDescent="0.25">
      <c r="A526">
        <v>525</v>
      </c>
      <c r="B526" t="s">
        <v>1462</v>
      </c>
      <c r="C526" t="s">
        <v>1637</v>
      </c>
      <c r="D526" t="s">
        <v>1638</v>
      </c>
      <c r="E526" t="s">
        <v>37</v>
      </c>
      <c r="F526" t="s">
        <v>9</v>
      </c>
      <c r="G526" t="s">
        <v>1826</v>
      </c>
      <c r="H526" s="4">
        <v>62.857418899999999</v>
      </c>
      <c r="I526">
        <v>64.248711900000004</v>
      </c>
      <c r="J526" s="5">
        <v>1.3912929999999999</v>
      </c>
      <c r="K526">
        <v>2.1654800000000001</v>
      </c>
    </row>
    <row r="527" spans="1:11" x14ac:dyDescent="0.25">
      <c r="A527">
        <v>526</v>
      </c>
      <c r="B527" t="s">
        <v>1462</v>
      </c>
      <c r="C527" t="s">
        <v>1641</v>
      </c>
      <c r="D527" t="s">
        <v>1642</v>
      </c>
      <c r="E527" t="s">
        <v>37</v>
      </c>
      <c r="F527" t="s">
        <v>9</v>
      </c>
      <c r="G527" t="s">
        <v>1826</v>
      </c>
      <c r="H527" s="4">
        <v>63.030177399999999</v>
      </c>
      <c r="I527">
        <v>63.5843135</v>
      </c>
      <c r="J527" s="5">
        <v>0.55413610000000002</v>
      </c>
      <c r="K527">
        <v>0.87149810000000005</v>
      </c>
    </row>
    <row r="528" spans="1:11" x14ac:dyDescent="0.25">
      <c r="A528">
        <v>527</v>
      </c>
      <c r="B528" t="s">
        <v>1462</v>
      </c>
      <c r="C528" t="s">
        <v>1659</v>
      </c>
      <c r="D528" t="s">
        <v>1660</v>
      </c>
      <c r="E528" t="s">
        <v>37</v>
      </c>
      <c r="F528" t="s">
        <v>9</v>
      </c>
      <c r="G528" t="s">
        <v>1826</v>
      </c>
      <c r="H528" s="4">
        <v>63.396118600000001</v>
      </c>
      <c r="I528">
        <v>64.507030099999994</v>
      </c>
      <c r="J528" s="5">
        <v>1.1109115000000001</v>
      </c>
      <c r="K528">
        <v>1.7221557000000001</v>
      </c>
    </row>
    <row r="529" spans="1:11" x14ac:dyDescent="0.25">
      <c r="A529">
        <v>528</v>
      </c>
      <c r="B529" t="s">
        <v>1462</v>
      </c>
      <c r="C529" t="s">
        <v>1667</v>
      </c>
      <c r="D529" t="s">
        <v>1668</v>
      </c>
      <c r="E529" t="s">
        <v>37</v>
      </c>
      <c r="F529" t="s">
        <v>9</v>
      </c>
      <c r="G529" t="s">
        <v>1826</v>
      </c>
      <c r="H529" s="4">
        <v>63.685864299999999</v>
      </c>
      <c r="I529">
        <v>62.400794400000002</v>
      </c>
      <c r="J529" s="5">
        <v>1.2850699000000001</v>
      </c>
      <c r="K529">
        <v>2.0593807000000002</v>
      </c>
    </row>
    <row r="530" spans="1:11" x14ac:dyDescent="0.25">
      <c r="A530">
        <v>529</v>
      </c>
      <c r="B530" t="s">
        <v>1462</v>
      </c>
      <c r="C530" t="s">
        <v>1671</v>
      </c>
      <c r="D530" t="s">
        <v>1672</v>
      </c>
      <c r="E530" t="s">
        <v>37</v>
      </c>
      <c r="F530" t="s">
        <v>9</v>
      </c>
      <c r="G530" t="s">
        <v>1826</v>
      </c>
      <c r="H530" s="4">
        <v>64.015957799999995</v>
      </c>
      <c r="I530">
        <v>63.033409900000002</v>
      </c>
      <c r="J530" s="5">
        <v>0.98254790000000003</v>
      </c>
      <c r="K530">
        <v>1.5587732000000001</v>
      </c>
    </row>
    <row r="531" spans="1:11" x14ac:dyDescent="0.25">
      <c r="A531">
        <v>530</v>
      </c>
      <c r="B531" t="s">
        <v>1462</v>
      </c>
      <c r="C531" t="s">
        <v>1677</v>
      </c>
      <c r="D531" t="s">
        <v>1678</v>
      </c>
      <c r="E531" t="s">
        <v>37</v>
      </c>
      <c r="F531" t="s">
        <v>9</v>
      </c>
      <c r="G531" t="s">
        <v>1826</v>
      </c>
      <c r="H531" s="4">
        <v>63.776015899999997</v>
      </c>
      <c r="I531">
        <v>62.229301300000003</v>
      </c>
      <c r="J531" s="5">
        <v>1.5467146000000001</v>
      </c>
      <c r="K531">
        <v>2.4855084999999999</v>
      </c>
    </row>
    <row r="532" spans="1:11" x14ac:dyDescent="0.25">
      <c r="A532">
        <v>531</v>
      </c>
      <c r="B532" t="s">
        <v>1462</v>
      </c>
      <c r="C532" t="s">
        <v>1679</v>
      </c>
      <c r="D532" t="s">
        <v>1680</v>
      </c>
      <c r="E532" t="s">
        <v>37</v>
      </c>
      <c r="F532" t="s">
        <v>9</v>
      </c>
      <c r="G532" t="s">
        <v>1826</v>
      </c>
      <c r="H532" s="4">
        <v>63.901947</v>
      </c>
      <c r="I532">
        <v>63.776015899999997</v>
      </c>
      <c r="J532" s="5">
        <v>0.12593109999999999</v>
      </c>
      <c r="K532">
        <v>0.19745840000000001</v>
      </c>
    </row>
    <row r="533" spans="1:11" x14ac:dyDescent="0.25">
      <c r="A533">
        <v>532</v>
      </c>
      <c r="B533" t="s">
        <v>1462</v>
      </c>
      <c r="C533" t="s">
        <v>1685</v>
      </c>
      <c r="D533" t="s">
        <v>1686</v>
      </c>
      <c r="E533" t="s">
        <v>37</v>
      </c>
      <c r="F533" t="s">
        <v>9</v>
      </c>
      <c r="G533" t="s">
        <v>1826</v>
      </c>
      <c r="H533" s="4">
        <v>62.858015999999999</v>
      </c>
      <c r="I533">
        <v>63.516781299999998</v>
      </c>
      <c r="J533" s="5">
        <v>0.6587653</v>
      </c>
      <c r="K533">
        <v>1.0371516000000001</v>
      </c>
    </row>
    <row r="534" spans="1:11" x14ac:dyDescent="0.25">
      <c r="A534">
        <v>533</v>
      </c>
      <c r="B534" t="s">
        <v>1462</v>
      </c>
      <c r="C534" t="s">
        <v>1689</v>
      </c>
      <c r="D534" t="s">
        <v>1690</v>
      </c>
      <c r="E534" t="s">
        <v>37</v>
      </c>
      <c r="F534" t="s">
        <v>9</v>
      </c>
      <c r="G534" t="s">
        <v>1826</v>
      </c>
      <c r="H534" s="4">
        <v>62.284936999999999</v>
      </c>
      <c r="I534">
        <v>63.189492399999999</v>
      </c>
      <c r="J534" s="5">
        <v>0.90455540000000001</v>
      </c>
      <c r="K534">
        <v>1.4314964999999999</v>
      </c>
    </row>
    <row r="535" spans="1:11" x14ac:dyDescent="0.25">
      <c r="A535">
        <v>534</v>
      </c>
      <c r="B535" t="s">
        <v>1462</v>
      </c>
      <c r="C535" t="s">
        <v>1703</v>
      </c>
      <c r="D535" t="s">
        <v>1704</v>
      </c>
      <c r="E535" t="s">
        <v>37</v>
      </c>
      <c r="F535" t="s">
        <v>9</v>
      </c>
      <c r="G535" t="s">
        <v>1826</v>
      </c>
      <c r="H535" s="4">
        <v>63.843277700000002</v>
      </c>
      <c r="I535">
        <v>64.616370500000002</v>
      </c>
      <c r="J535" s="5">
        <v>0.77309280000000002</v>
      </c>
      <c r="K535">
        <v>1.1964349000000001</v>
      </c>
    </row>
    <row r="536" spans="1:11" x14ac:dyDescent="0.25">
      <c r="A536">
        <v>535</v>
      </c>
      <c r="B536" t="s">
        <v>1462</v>
      </c>
      <c r="C536" t="s">
        <v>1705</v>
      </c>
      <c r="D536" t="s">
        <v>1706</v>
      </c>
      <c r="E536" t="s">
        <v>37</v>
      </c>
      <c r="F536" t="s">
        <v>9</v>
      </c>
      <c r="G536" t="s">
        <v>1826</v>
      </c>
      <c r="H536" s="4">
        <v>62.890034200000002</v>
      </c>
      <c r="I536">
        <v>63.843277700000002</v>
      </c>
      <c r="J536" s="5">
        <v>0.95324350000000002</v>
      </c>
      <c r="K536">
        <v>1.4930992000000001</v>
      </c>
    </row>
    <row r="537" spans="1:11" x14ac:dyDescent="0.25">
      <c r="A537">
        <v>536</v>
      </c>
      <c r="B537" t="s">
        <v>1462</v>
      </c>
      <c r="C537" t="s">
        <v>1729</v>
      </c>
      <c r="D537" t="s">
        <v>1730</v>
      </c>
      <c r="E537" t="s">
        <v>37</v>
      </c>
      <c r="F537" t="s">
        <v>9</v>
      </c>
      <c r="G537" t="s">
        <v>1826</v>
      </c>
      <c r="H537" s="4">
        <v>63.707018699999999</v>
      </c>
      <c r="I537">
        <v>63.262660799999999</v>
      </c>
      <c r="J537" s="5">
        <v>0.44435789999999997</v>
      </c>
      <c r="K537">
        <v>0.70240150000000001</v>
      </c>
    </row>
    <row r="538" spans="1:11" x14ac:dyDescent="0.25">
      <c r="A538">
        <v>537</v>
      </c>
      <c r="B538" t="s">
        <v>1462</v>
      </c>
      <c r="C538" t="s">
        <v>1737</v>
      </c>
      <c r="D538" t="s">
        <v>1738</v>
      </c>
      <c r="E538" t="s">
        <v>37</v>
      </c>
      <c r="F538" t="s">
        <v>9</v>
      </c>
      <c r="G538" t="s">
        <v>1826</v>
      </c>
      <c r="H538" s="4">
        <v>63.243845899999997</v>
      </c>
      <c r="I538">
        <v>63.252156900000003</v>
      </c>
      <c r="J538" s="5">
        <v>8.3110000000000007E-3</v>
      </c>
      <c r="K538">
        <v>1.31395E-2</v>
      </c>
    </row>
    <row r="539" spans="1:11" x14ac:dyDescent="0.25">
      <c r="A539">
        <v>538</v>
      </c>
      <c r="B539" t="s">
        <v>1462</v>
      </c>
      <c r="C539" t="s">
        <v>1751</v>
      </c>
      <c r="D539" t="s">
        <v>1752</v>
      </c>
      <c r="E539" t="s">
        <v>37</v>
      </c>
      <c r="F539" t="s">
        <v>9</v>
      </c>
      <c r="G539" t="s">
        <v>1826</v>
      </c>
      <c r="H539" s="4">
        <v>63.9339029</v>
      </c>
      <c r="I539">
        <v>63.783650299999998</v>
      </c>
      <c r="J539" s="5">
        <v>0.15025259999999999</v>
      </c>
      <c r="K539">
        <v>0.235566</v>
      </c>
    </row>
    <row r="540" spans="1:11" x14ac:dyDescent="0.25">
      <c r="A540">
        <v>539</v>
      </c>
      <c r="B540" t="s">
        <v>1462</v>
      </c>
      <c r="C540" t="s">
        <v>1759</v>
      </c>
      <c r="D540" t="s">
        <v>1760</v>
      </c>
      <c r="E540" t="s">
        <v>37</v>
      </c>
      <c r="F540" t="s">
        <v>9</v>
      </c>
      <c r="G540" t="s">
        <v>1826</v>
      </c>
      <c r="H540" s="4">
        <v>63.580340399999997</v>
      </c>
      <c r="I540">
        <v>64.336370099999996</v>
      </c>
      <c r="J540" s="5">
        <v>0.75602970000000003</v>
      </c>
      <c r="K540">
        <v>1.1751202000000001</v>
      </c>
    </row>
    <row r="541" spans="1:11" x14ac:dyDescent="0.25">
      <c r="A541">
        <v>540</v>
      </c>
      <c r="B541" t="s">
        <v>1462</v>
      </c>
      <c r="C541" t="s">
        <v>1765</v>
      </c>
      <c r="D541" t="s">
        <v>1766</v>
      </c>
      <c r="E541" t="s">
        <v>37</v>
      </c>
      <c r="F541" t="s">
        <v>9</v>
      </c>
      <c r="G541" t="s">
        <v>1826</v>
      </c>
      <c r="H541" s="4">
        <v>63.724743799999999</v>
      </c>
      <c r="I541">
        <v>64.194262899999998</v>
      </c>
      <c r="J541" s="5">
        <v>0.46951910000000002</v>
      </c>
      <c r="K541">
        <v>0.73140349999999998</v>
      </c>
    </row>
    <row r="542" spans="1:11" x14ac:dyDescent="0.25">
      <c r="A542">
        <v>541</v>
      </c>
      <c r="B542" t="s">
        <v>1462</v>
      </c>
      <c r="C542" t="s">
        <v>1771</v>
      </c>
      <c r="D542" t="s">
        <v>1772</v>
      </c>
      <c r="E542" t="s">
        <v>37</v>
      </c>
      <c r="F542" t="s">
        <v>9</v>
      </c>
      <c r="G542" t="s">
        <v>1826</v>
      </c>
      <c r="H542" s="4">
        <v>62.457064299999999</v>
      </c>
      <c r="I542">
        <v>63.776458099999999</v>
      </c>
      <c r="J542" s="5">
        <v>1.3193938000000001</v>
      </c>
      <c r="K542">
        <v>2.0687787000000002</v>
      </c>
    </row>
    <row r="543" spans="1:11" x14ac:dyDescent="0.25">
      <c r="A543">
        <v>542</v>
      </c>
      <c r="B543" t="s">
        <v>1462</v>
      </c>
      <c r="C543" t="s">
        <v>1773</v>
      </c>
      <c r="D543" t="s">
        <v>1774</v>
      </c>
      <c r="E543" t="s">
        <v>37</v>
      </c>
      <c r="F543" t="s">
        <v>9</v>
      </c>
      <c r="G543" t="s">
        <v>1826</v>
      </c>
      <c r="H543" s="4">
        <v>62.993463300000002</v>
      </c>
      <c r="I543">
        <v>62.457064299999999</v>
      </c>
      <c r="J543" s="5">
        <v>0.53639899999999996</v>
      </c>
      <c r="K543">
        <v>0.85882840000000005</v>
      </c>
    </row>
    <row r="544" spans="1:11" x14ac:dyDescent="0.25">
      <c r="A544">
        <v>543</v>
      </c>
      <c r="B544" t="s">
        <v>1462</v>
      </c>
      <c r="C544" t="s">
        <v>1779</v>
      </c>
      <c r="D544" t="s">
        <v>1780</v>
      </c>
      <c r="E544" t="s">
        <v>37</v>
      </c>
      <c r="F544" t="s">
        <v>9</v>
      </c>
      <c r="G544" t="s">
        <v>1826</v>
      </c>
      <c r="H544" s="4">
        <v>63.866709700000001</v>
      </c>
      <c r="I544">
        <v>63.868171599999997</v>
      </c>
      <c r="J544" s="5">
        <v>1.4618999999999999E-3</v>
      </c>
      <c r="K544">
        <v>2.2889E-3</v>
      </c>
    </row>
    <row r="545" spans="1:11" x14ac:dyDescent="0.25">
      <c r="A545">
        <v>544</v>
      </c>
      <c r="B545" t="s">
        <v>1462</v>
      </c>
      <c r="C545" t="s">
        <v>1785</v>
      </c>
      <c r="D545" t="s">
        <v>1786</v>
      </c>
      <c r="E545" t="s">
        <v>37</v>
      </c>
      <c r="F545" t="s">
        <v>9</v>
      </c>
      <c r="G545" t="s">
        <v>1826</v>
      </c>
      <c r="H545" s="4">
        <v>64.160139299999997</v>
      </c>
      <c r="I545">
        <v>63.396414100000001</v>
      </c>
      <c r="J545" s="5">
        <v>0.76372519999999999</v>
      </c>
      <c r="K545">
        <v>1.204682</v>
      </c>
    </row>
    <row r="546" spans="1:11" x14ac:dyDescent="0.25">
      <c r="A546">
        <v>545</v>
      </c>
      <c r="B546" t="s">
        <v>1462</v>
      </c>
      <c r="C546" t="s">
        <v>1805</v>
      </c>
      <c r="D546" t="s">
        <v>1806</v>
      </c>
      <c r="E546" t="s">
        <v>37</v>
      </c>
      <c r="F546" t="s">
        <v>9</v>
      </c>
      <c r="G546" t="s">
        <v>1826</v>
      </c>
      <c r="H546" s="4">
        <v>64.057910399999997</v>
      </c>
      <c r="I546">
        <v>64.375934700000002</v>
      </c>
      <c r="J546" s="5">
        <v>0.31802429999999998</v>
      </c>
      <c r="K546">
        <v>0.49401119999999998</v>
      </c>
    </row>
    <row r="547" spans="1:11" x14ac:dyDescent="0.25">
      <c r="A547">
        <v>546</v>
      </c>
      <c r="B547" t="s">
        <v>388</v>
      </c>
      <c r="C547" t="s">
        <v>389</v>
      </c>
      <c r="D547" t="s">
        <v>390</v>
      </c>
      <c r="E547" t="s">
        <v>37</v>
      </c>
      <c r="F547" t="s">
        <v>10</v>
      </c>
      <c r="G547" t="s">
        <v>1827</v>
      </c>
      <c r="H547" s="4">
        <v>61.732648599999997</v>
      </c>
      <c r="I547">
        <v>62.946494100000002</v>
      </c>
      <c r="J547" s="5">
        <v>1.2138454999999999</v>
      </c>
      <c r="K547">
        <v>1.9283767000000001</v>
      </c>
    </row>
    <row r="548" spans="1:11" x14ac:dyDescent="0.25">
      <c r="A548">
        <v>547</v>
      </c>
      <c r="B548" t="s">
        <v>388</v>
      </c>
      <c r="C548" t="s">
        <v>391</v>
      </c>
      <c r="D548" t="s">
        <v>392</v>
      </c>
      <c r="E548" t="s">
        <v>37</v>
      </c>
      <c r="F548" t="s">
        <v>10</v>
      </c>
      <c r="G548" t="s">
        <v>1827</v>
      </c>
      <c r="H548" s="4">
        <v>62.645637299999997</v>
      </c>
      <c r="I548">
        <v>62.280626300000002</v>
      </c>
      <c r="J548" s="5">
        <v>0.36501099999999997</v>
      </c>
      <c r="K548">
        <v>0.58607469999999995</v>
      </c>
    </row>
    <row r="549" spans="1:11" x14ac:dyDescent="0.25">
      <c r="A549">
        <v>548</v>
      </c>
      <c r="B549" t="s">
        <v>388</v>
      </c>
      <c r="C549" t="s">
        <v>401</v>
      </c>
      <c r="D549" t="s">
        <v>402</v>
      </c>
      <c r="E549" t="s">
        <v>37</v>
      </c>
      <c r="F549" t="s">
        <v>10</v>
      </c>
      <c r="G549" t="s">
        <v>1827</v>
      </c>
      <c r="H549" s="4">
        <v>62.054199799999999</v>
      </c>
      <c r="I549">
        <v>61.4365217</v>
      </c>
      <c r="J549" s="5">
        <v>0.61767810000000001</v>
      </c>
      <c r="K549">
        <v>1.0053924000000001</v>
      </c>
    </row>
    <row r="550" spans="1:11" x14ac:dyDescent="0.25">
      <c r="A550">
        <v>549</v>
      </c>
      <c r="B550" t="s">
        <v>388</v>
      </c>
      <c r="C550" t="s">
        <v>433</v>
      </c>
      <c r="D550" t="s">
        <v>434</v>
      </c>
      <c r="E550" t="s">
        <v>37</v>
      </c>
      <c r="F550" t="s">
        <v>10</v>
      </c>
      <c r="G550" t="s">
        <v>1827</v>
      </c>
      <c r="H550" s="4">
        <v>60.880175100000002</v>
      </c>
      <c r="I550">
        <v>59.7742006</v>
      </c>
      <c r="J550" s="5">
        <v>1.1059745000000001</v>
      </c>
      <c r="K550">
        <v>1.8502539</v>
      </c>
    </row>
    <row r="551" spans="1:11" x14ac:dyDescent="0.25">
      <c r="A551">
        <v>550</v>
      </c>
      <c r="B551" t="s">
        <v>388</v>
      </c>
      <c r="C551" t="s">
        <v>439</v>
      </c>
      <c r="D551" t="s">
        <v>440</v>
      </c>
      <c r="E551" t="s">
        <v>37</v>
      </c>
      <c r="F551" t="s">
        <v>10</v>
      </c>
      <c r="G551" t="s">
        <v>1827</v>
      </c>
      <c r="H551" s="4">
        <v>60.212644400000002</v>
      </c>
      <c r="I551">
        <v>61.813350499999999</v>
      </c>
      <c r="J551" s="5">
        <v>1.6007061</v>
      </c>
      <c r="K551">
        <v>2.5895798999999999</v>
      </c>
    </row>
    <row r="552" spans="1:11" x14ac:dyDescent="0.25">
      <c r="A552">
        <v>551</v>
      </c>
      <c r="B552" t="s">
        <v>388</v>
      </c>
      <c r="C552" t="s">
        <v>443</v>
      </c>
      <c r="D552" t="s">
        <v>444</v>
      </c>
      <c r="E552" t="s">
        <v>37</v>
      </c>
      <c r="F552" t="s">
        <v>10</v>
      </c>
      <c r="G552" t="s">
        <v>1827</v>
      </c>
      <c r="H552" s="4">
        <v>61.3779951</v>
      </c>
      <c r="I552">
        <v>60.3084554</v>
      </c>
      <c r="J552" s="5">
        <v>1.0695397</v>
      </c>
      <c r="K552">
        <v>1.7734490000000001</v>
      </c>
    </row>
    <row r="553" spans="1:11" x14ac:dyDescent="0.25">
      <c r="A553">
        <v>552</v>
      </c>
      <c r="B553" t="s">
        <v>388</v>
      </c>
      <c r="C553" t="s">
        <v>445</v>
      </c>
      <c r="D553" t="s">
        <v>446</v>
      </c>
      <c r="E553" t="s">
        <v>37</v>
      </c>
      <c r="F553" t="s">
        <v>10</v>
      </c>
      <c r="G553" t="s">
        <v>1827</v>
      </c>
      <c r="H553" s="4">
        <v>62.944588699999997</v>
      </c>
      <c r="I553">
        <v>61.3779951</v>
      </c>
      <c r="J553" s="5">
        <v>1.5665936</v>
      </c>
      <c r="K553">
        <v>2.5523701000000001</v>
      </c>
    </row>
    <row r="554" spans="1:11" x14ac:dyDescent="0.25">
      <c r="A554">
        <v>553</v>
      </c>
      <c r="B554" t="s">
        <v>388</v>
      </c>
      <c r="C554" t="s">
        <v>451</v>
      </c>
      <c r="D554" t="s">
        <v>452</v>
      </c>
      <c r="E554" t="s">
        <v>37</v>
      </c>
      <c r="F554" t="s">
        <v>10</v>
      </c>
      <c r="G554" t="s">
        <v>1827</v>
      </c>
      <c r="H554" s="4">
        <v>59.466831200000001</v>
      </c>
      <c r="I554">
        <v>61.7123074</v>
      </c>
      <c r="J554" s="5">
        <v>2.2454762000000001</v>
      </c>
      <c r="K554">
        <v>3.6386197</v>
      </c>
    </row>
    <row r="555" spans="1:11" x14ac:dyDescent="0.25">
      <c r="A555">
        <v>554</v>
      </c>
      <c r="B555" t="s">
        <v>388</v>
      </c>
      <c r="C555" t="s">
        <v>453</v>
      </c>
      <c r="D555" t="s">
        <v>454</v>
      </c>
      <c r="E555" t="s">
        <v>37</v>
      </c>
      <c r="F555" t="s">
        <v>10</v>
      </c>
      <c r="G555" t="s">
        <v>1827</v>
      </c>
      <c r="H555" s="4">
        <v>59.814554800000003</v>
      </c>
      <c r="I555">
        <v>59.466831200000001</v>
      </c>
      <c r="J555" s="5">
        <v>0.34772360000000002</v>
      </c>
      <c r="K555">
        <v>0.58473540000000002</v>
      </c>
    </row>
    <row r="556" spans="1:11" x14ac:dyDescent="0.25">
      <c r="A556">
        <v>555</v>
      </c>
      <c r="B556" t="s">
        <v>388</v>
      </c>
      <c r="C556" t="s">
        <v>461</v>
      </c>
      <c r="D556" t="s">
        <v>462</v>
      </c>
      <c r="E556" t="s">
        <v>37</v>
      </c>
      <c r="F556" t="s">
        <v>10</v>
      </c>
      <c r="G556" t="s">
        <v>1827</v>
      </c>
      <c r="H556" s="4">
        <v>61.123431400000001</v>
      </c>
      <c r="I556">
        <v>60.580273499999997</v>
      </c>
      <c r="J556" s="5">
        <v>0.54315789999999997</v>
      </c>
      <c r="K556">
        <v>0.89659199999999994</v>
      </c>
    </row>
    <row r="557" spans="1:11" x14ac:dyDescent="0.25">
      <c r="A557">
        <v>556</v>
      </c>
      <c r="B557" t="s">
        <v>388</v>
      </c>
      <c r="C557" t="s">
        <v>469</v>
      </c>
      <c r="D557" t="s">
        <v>470</v>
      </c>
      <c r="E557" t="s">
        <v>37</v>
      </c>
      <c r="F557" t="s">
        <v>10</v>
      </c>
      <c r="G557" t="s">
        <v>1827</v>
      </c>
      <c r="H557" s="4">
        <v>60.452409199999998</v>
      </c>
      <c r="I557">
        <v>60.8960334</v>
      </c>
      <c r="J557" s="5">
        <v>0.44362420000000002</v>
      </c>
      <c r="K557">
        <v>0.72849439999999999</v>
      </c>
    </row>
    <row r="558" spans="1:11" x14ac:dyDescent="0.25">
      <c r="A558">
        <v>557</v>
      </c>
      <c r="B558" t="s">
        <v>388</v>
      </c>
      <c r="C558" t="s">
        <v>477</v>
      </c>
      <c r="D558" t="s">
        <v>478</v>
      </c>
      <c r="E558" t="s">
        <v>37</v>
      </c>
      <c r="F558" t="s">
        <v>10</v>
      </c>
      <c r="G558" t="s">
        <v>1827</v>
      </c>
      <c r="H558" s="4">
        <v>61.445730099999999</v>
      </c>
      <c r="I558">
        <v>60.407069900000003</v>
      </c>
      <c r="J558" s="5">
        <v>1.0386602</v>
      </c>
      <c r="K558">
        <v>1.7194347999999999</v>
      </c>
    </row>
    <row r="559" spans="1:11" x14ac:dyDescent="0.25">
      <c r="A559">
        <v>558</v>
      </c>
      <c r="B559" t="s">
        <v>388</v>
      </c>
      <c r="C559" t="s">
        <v>479</v>
      </c>
      <c r="D559" t="s">
        <v>480</v>
      </c>
      <c r="E559" t="s">
        <v>37</v>
      </c>
      <c r="F559" t="s">
        <v>10</v>
      </c>
      <c r="G559" t="s">
        <v>1827</v>
      </c>
      <c r="H559" s="4">
        <v>59.972798599999997</v>
      </c>
      <c r="I559">
        <v>61.445730099999999</v>
      </c>
      <c r="J559" s="5">
        <v>1.4729315000000001</v>
      </c>
      <c r="K559">
        <v>2.3971258999999998</v>
      </c>
    </row>
    <row r="560" spans="1:11" x14ac:dyDescent="0.25">
      <c r="A560">
        <v>559</v>
      </c>
      <c r="B560" t="s">
        <v>388</v>
      </c>
      <c r="C560" t="s">
        <v>485</v>
      </c>
      <c r="D560" t="s">
        <v>486</v>
      </c>
      <c r="E560" t="s">
        <v>37</v>
      </c>
      <c r="F560" t="s">
        <v>10</v>
      </c>
      <c r="G560" t="s">
        <v>1827</v>
      </c>
      <c r="H560" s="4">
        <v>61.255728400000002</v>
      </c>
      <c r="I560">
        <v>60.961121900000002</v>
      </c>
      <c r="J560" s="5">
        <v>0.29460649999999999</v>
      </c>
      <c r="K560">
        <v>0.48326950000000002</v>
      </c>
    </row>
    <row r="561" spans="1:11" x14ac:dyDescent="0.25">
      <c r="A561">
        <v>560</v>
      </c>
      <c r="B561" t="s">
        <v>388</v>
      </c>
      <c r="C561" t="s">
        <v>493</v>
      </c>
      <c r="D561" t="s">
        <v>494</v>
      </c>
      <c r="E561" t="s">
        <v>37</v>
      </c>
      <c r="F561" t="s">
        <v>10</v>
      </c>
      <c r="G561" t="s">
        <v>1827</v>
      </c>
      <c r="H561" s="4">
        <v>61.803000400000002</v>
      </c>
      <c r="I561">
        <v>60.155726799999997</v>
      </c>
      <c r="J561" s="5">
        <v>1.6472735999999999</v>
      </c>
      <c r="K561">
        <v>2.7383487999999998</v>
      </c>
    </row>
    <row r="562" spans="1:11" x14ac:dyDescent="0.25">
      <c r="A562">
        <v>561</v>
      </c>
      <c r="B562" t="s">
        <v>388</v>
      </c>
      <c r="C562" t="s">
        <v>495</v>
      </c>
      <c r="D562" t="s">
        <v>496</v>
      </c>
      <c r="E562" t="s">
        <v>37</v>
      </c>
      <c r="F562" t="s">
        <v>10</v>
      </c>
      <c r="G562" t="s">
        <v>1827</v>
      </c>
      <c r="H562" s="4">
        <v>60.116245399999997</v>
      </c>
      <c r="I562">
        <v>61.803000400000002</v>
      </c>
      <c r="J562" s="5">
        <v>1.686755</v>
      </c>
      <c r="K562">
        <v>2.7292445000000001</v>
      </c>
    </row>
    <row r="563" spans="1:11" x14ac:dyDescent="0.25">
      <c r="A563">
        <v>562</v>
      </c>
      <c r="B563" t="s">
        <v>388</v>
      </c>
      <c r="C563" t="s">
        <v>503</v>
      </c>
      <c r="D563" t="s">
        <v>504</v>
      </c>
      <c r="E563" t="s">
        <v>37</v>
      </c>
      <c r="F563" t="s">
        <v>10</v>
      </c>
      <c r="G563" t="s">
        <v>1827</v>
      </c>
      <c r="H563" s="4">
        <v>59.889148200000001</v>
      </c>
      <c r="I563">
        <v>61.940677899999997</v>
      </c>
      <c r="J563" s="5">
        <v>2.0515297000000001</v>
      </c>
      <c r="K563">
        <v>3.3120878999999999</v>
      </c>
    </row>
    <row r="564" spans="1:11" x14ac:dyDescent="0.25">
      <c r="A564">
        <v>563</v>
      </c>
      <c r="B564" t="s">
        <v>388</v>
      </c>
      <c r="C564" t="s">
        <v>509</v>
      </c>
      <c r="D564" t="s">
        <v>510</v>
      </c>
      <c r="E564" t="s">
        <v>37</v>
      </c>
      <c r="F564" t="s">
        <v>10</v>
      </c>
      <c r="G564" t="s">
        <v>1827</v>
      </c>
      <c r="H564" s="4">
        <v>61.069494300000002</v>
      </c>
      <c r="I564">
        <v>62.6111772</v>
      </c>
      <c r="J564" s="5">
        <v>1.5416829000000001</v>
      </c>
      <c r="K564">
        <v>2.4623126000000002</v>
      </c>
    </row>
    <row r="565" spans="1:11" x14ac:dyDescent="0.25">
      <c r="A565">
        <v>564</v>
      </c>
      <c r="B565" t="s">
        <v>388</v>
      </c>
      <c r="C565" t="s">
        <v>517</v>
      </c>
      <c r="D565" t="s">
        <v>518</v>
      </c>
      <c r="E565" t="s">
        <v>37</v>
      </c>
      <c r="F565" t="s">
        <v>10</v>
      </c>
      <c r="G565" t="s">
        <v>1827</v>
      </c>
      <c r="H565" s="4">
        <v>59.4596163</v>
      </c>
      <c r="I565">
        <v>60.557145300000002</v>
      </c>
      <c r="J565" s="5">
        <v>1.097529</v>
      </c>
      <c r="K565">
        <v>1.8123856</v>
      </c>
    </row>
    <row r="566" spans="1:11" x14ac:dyDescent="0.25">
      <c r="A566">
        <v>565</v>
      </c>
      <c r="B566" t="s">
        <v>388</v>
      </c>
      <c r="C566" t="s">
        <v>521</v>
      </c>
      <c r="D566" t="s">
        <v>522</v>
      </c>
      <c r="E566" t="s">
        <v>37</v>
      </c>
      <c r="F566" t="s">
        <v>10</v>
      </c>
      <c r="G566" t="s">
        <v>1827</v>
      </c>
      <c r="H566" s="4">
        <v>60.264767999999997</v>
      </c>
      <c r="I566">
        <v>62.115934299999999</v>
      </c>
      <c r="J566" s="5">
        <v>1.8511663</v>
      </c>
      <c r="K566">
        <v>2.9801793999999999</v>
      </c>
    </row>
    <row r="567" spans="1:11" x14ac:dyDescent="0.25">
      <c r="A567">
        <v>566</v>
      </c>
      <c r="B567" t="s">
        <v>388</v>
      </c>
      <c r="C567" t="s">
        <v>523</v>
      </c>
      <c r="D567" t="s">
        <v>524</v>
      </c>
      <c r="E567" t="s">
        <v>37</v>
      </c>
      <c r="F567" t="s">
        <v>10</v>
      </c>
      <c r="G567" t="s">
        <v>1827</v>
      </c>
      <c r="H567" s="4">
        <v>61.978418099999999</v>
      </c>
      <c r="I567">
        <v>60.264767999999997</v>
      </c>
      <c r="J567" s="5">
        <v>1.7136501</v>
      </c>
      <c r="K567">
        <v>2.8435355000000002</v>
      </c>
    </row>
    <row r="568" spans="1:11" x14ac:dyDescent="0.25">
      <c r="A568">
        <v>567</v>
      </c>
      <c r="B568" t="s">
        <v>388</v>
      </c>
      <c r="C568" t="s">
        <v>525</v>
      </c>
      <c r="D568" t="s">
        <v>526</v>
      </c>
      <c r="E568" t="s">
        <v>37</v>
      </c>
      <c r="F568" t="s">
        <v>10</v>
      </c>
      <c r="G568" t="s">
        <v>1827</v>
      </c>
      <c r="H568" s="4">
        <v>61.442321700000001</v>
      </c>
      <c r="I568">
        <v>61.978418099999999</v>
      </c>
      <c r="J568" s="5">
        <v>0.53609640000000003</v>
      </c>
      <c r="K568">
        <v>0.86497270000000004</v>
      </c>
    </row>
    <row r="569" spans="1:11" x14ac:dyDescent="0.25">
      <c r="A569">
        <v>568</v>
      </c>
      <c r="B569" t="s">
        <v>388</v>
      </c>
      <c r="C569" t="s">
        <v>537</v>
      </c>
      <c r="D569" t="s">
        <v>538</v>
      </c>
      <c r="E569" t="s">
        <v>37</v>
      </c>
      <c r="F569" t="s">
        <v>10</v>
      </c>
      <c r="G569" t="s">
        <v>1827</v>
      </c>
      <c r="H569" s="4">
        <v>61.749096299999998</v>
      </c>
      <c r="I569">
        <v>60.522043500000002</v>
      </c>
      <c r="J569" s="5">
        <v>1.2270528000000001</v>
      </c>
      <c r="K569">
        <v>2.0274477000000002</v>
      </c>
    </row>
    <row r="570" spans="1:11" x14ac:dyDescent="0.25">
      <c r="A570">
        <v>569</v>
      </c>
      <c r="B570" t="s">
        <v>388</v>
      </c>
      <c r="C570" t="s">
        <v>539</v>
      </c>
      <c r="D570" t="s">
        <v>540</v>
      </c>
      <c r="E570" t="s">
        <v>37</v>
      </c>
      <c r="F570" t="s">
        <v>10</v>
      </c>
      <c r="G570" t="s">
        <v>1827</v>
      </c>
      <c r="H570" s="4">
        <v>59.654680599999999</v>
      </c>
      <c r="I570">
        <v>61.749096299999998</v>
      </c>
      <c r="J570" s="5">
        <v>2.0944156999999999</v>
      </c>
      <c r="K570">
        <v>3.3918159999999999</v>
      </c>
    </row>
    <row r="571" spans="1:11" x14ac:dyDescent="0.25">
      <c r="A571">
        <v>570</v>
      </c>
      <c r="B571" t="s">
        <v>388</v>
      </c>
      <c r="C571" t="s">
        <v>545</v>
      </c>
      <c r="D571" t="s">
        <v>546</v>
      </c>
      <c r="E571" t="s">
        <v>37</v>
      </c>
      <c r="F571" t="s">
        <v>10</v>
      </c>
      <c r="G571" t="s">
        <v>1827</v>
      </c>
      <c r="H571" s="4">
        <v>63.209170299999997</v>
      </c>
      <c r="I571">
        <v>59.926338399999999</v>
      </c>
      <c r="J571" s="5">
        <v>3.2828319000000001</v>
      </c>
      <c r="K571">
        <v>5.4781119</v>
      </c>
    </row>
    <row r="572" spans="1:11" x14ac:dyDescent="0.25">
      <c r="A572">
        <v>571</v>
      </c>
      <c r="B572" t="s">
        <v>388</v>
      </c>
      <c r="C572" t="s">
        <v>549</v>
      </c>
      <c r="D572" t="s">
        <v>550</v>
      </c>
      <c r="E572" t="s">
        <v>37</v>
      </c>
      <c r="F572" t="s">
        <v>10</v>
      </c>
      <c r="G572" t="s">
        <v>1827</v>
      </c>
      <c r="H572" s="4">
        <v>61.959235900000003</v>
      </c>
      <c r="I572">
        <v>60.317741300000002</v>
      </c>
      <c r="J572" s="5">
        <v>1.6414945999999999</v>
      </c>
      <c r="K572">
        <v>2.7214125999999998</v>
      </c>
    </row>
    <row r="573" spans="1:11" x14ac:dyDescent="0.25">
      <c r="A573">
        <v>572</v>
      </c>
      <c r="B573" t="s">
        <v>388</v>
      </c>
      <c r="C573" t="s">
        <v>553</v>
      </c>
      <c r="D573" t="s">
        <v>554</v>
      </c>
      <c r="E573" t="s">
        <v>37</v>
      </c>
      <c r="F573" t="s">
        <v>10</v>
      </c>
      <c r="G573" t="s">
        <v>1827</v>
      </c>
      <c r="H573" s="4">
        <v>61.630383999999999</v>
      </c>
      <c r="I573">
        <v>61.086581099999997</v>
      </c>
      <c r="J573" s="5">
        <v>0.54380289999999998</v>
      </c>
      <c r="K573">
        <v>0.89021660000000002</v>
      </c>
    </row>
    <row r="574" spans="1:11" x14ac:dyDescent="0.25">
      <c r="A574">
        <v>573</v>
      </c>
      <c r="B574" t="s">
        <v>388</v>
      </c>
      <c r="C574" t="s">
        <v>555</v>
      </c>
      <c r="D574" t="s">
        <v>556</v>
      </c>
      <c r="E574" t="s">
        <v>37</v>
      </c>
      <c r="F574" t="s">
        <v>10</v>
      </c>
      <c r="G574" t="s">
        <v>1827</v>
      </c>
      <c r="H574" s="4">
        <v>62.030878800000004</v>
      </c>
      <c r="I574">
        <v>61.630383999999999</v>
      </c>
      <c r="J574" s="5">
        <v>0.40049479999999998</v>
      </c>
      <c r="K574">
        <v>0.64983340000000001</v>
      </c>
    </row>
    <row r="575" spans="1:11" x14ac:dyDescent="0.25">
      <c r="A575">
        <v>574</v>
      </c>
      <c r="B575" t="s">
        <v>388</v>
      </c>
      <c r="C575" t="s">
        <v>557</v>
      </c>
      <c r="D575" t="s">
        <v>558</v>
      </c>
      <c r="E575" t="s">
        <v>37</v>
      </c>
      <c r="F575" t="s">
        <v>10</v>
      </c>
      <c r="G575" t="s">
        <v>1827</v>
      </c>
      <c r="H575" s="4">
        <v>60.245970399999997</v>
      </c>
      <c r="I575">
        <v>62.030878800000004</v>
      </c>
      <c r="J575" s="5">
        <v>1.7849084</v>
      </c>
      <c r="K575">
        <v>2.8774514</v>
      </c>
    </row>
    <row r="576" spans="1:11" x14ac:dyDescent="0.25">
      <c r="A576">
        <v>575</v>
      </c>
      <c r="B576" t="s">
        <v>388</v>
      </c>
      <c r="C576" t="s">
        <v>561</v>
      </c>
      <c r="D576" t="s">
        <v>562</v>
      </c>
      <c r="E576" t="s">
        <v>37</v>
      </c>
      <c r="F576" t="s">
        <v>10</v>
      </c>
      <c r="G576" t="s">
        <v>1827</v>
      </c>
      <c r="H576" s="4">
        <v>62.678502600000002</v>
      </c>
      <c r="I576">
        <v>61.726218799999998</v>
      </c>
      <c r="J576" s="5">
        <v>0.95228380000000001</v>
      </c>
      <c r="K576">
        <v>1.5427541</v>
      </c>
    </row>
    <row r="577" spans="1:11" x14ac:dyDescent="0.25">
      <c r="A577">
        <v>576</v>
      </c>
      <c r="B577" t="s">
        <v>388</v>
      </c>
      <c r="C577" t="s">
        <v>589</v>
      </c>
      <c r="D577" t="s">
        <v>590</v>
      </c>
      <c r="E577" t="s">
        <v>37</v>
      </c>
      <c r="F577" t="s">
        <v>10</v>
      </c>
      <c r="G577" t="s">
        <v>1827</v>
      </c>
      <c r="H577" s="4">
        <v>62.069122200000002</v>
      </c>
      <c r="I577">
        <v>62.374320400000002</v>
      </c>
      <c r="J577" s="5">
        <v>0.30519819999999998</v>
      </c>
      <c r="K577">
        <v>0.48930099999999999</v>
      </c>
    </row>
    <row r="578" spans="1:11" x14ac:dyDescent="0.25">
      <c r="A578">
        <v>577</v>
      </c>
      <c r="B578" t="s">
        <v>388</v>
      </c>
      <c r="C578" t="s">
        <v>603</v>
      </c>
      <c r="D578" t="s">
        <v>604</v>
      </c>
      <c r="E578" t="s">
        <v>37</v>
      </c>
      <c r="F578" t="s">
        <v>10</v>
      </c>
      <c r="G578" t="s">
        <v>1827</v>
      </c>
      <c r="H578" s="4">
        <v>61.219187300000002</v>
      </c>
      <c r="I578">
        <v>61.045763200000003</v>
      </c>
      <c r="J578" s="5">
        <v>0.1734241</v>
      </c>
      <c r="K578">
        <v>0.28408870000000003</v>
      </c>
    </row>
    <row r="579" spans="1:11" x14ac:dyDescent="0.25">
      <c r="A579">
        <v>578</v>
      </c>
      <c r="B579" t="s">
        <v>388</v>
      </c>
      <c r="C579" t="s">
        <v>609</v>
      </c>
      <c r="D579" t="s">
        <v>610</v>
      </c>
      <c r="E579" t="s">
        <v>37</v>
      </c>
      <c r="F579" t="s">
        <v>10</v>
      </c>
      <c r="G579" t="s">
        <v>1827</v>
      </c>
      <c r="H579" s="4">
        <v>60.958165700000002</v>
      </c>
      <c r="I579">
        <v>61.335217999999998</v>
      </c>
      <c r="J579" s="5">
        <v>0.37705230000000001</v>
      </c>
      <c r="K579">
        <v>0.61474030000000002</v>
      </c>
    </row>
    <row r="580" spans="1:11" x14ac:dyDescent="0.25">
      <c r="A580">
        <v>579</v>
      </c>
      <c r="B580" t="s">
        <v>388</v>
      </c>
      <c r="C580" t="s">
        <v>611</v>
      </c>
      <c r="D580" t="s">
        <v>612</v>
      </c>
      <c r="E580" t="s">
        <v>37</v>
      </c>
      <c r="F580" t="s">
        <v>10</v>
      </c>
      <c r="G580" t="s">
        <v>1827</v>
      </c>
      <c r="H580" s="4">
        <v>60.264312699999998</v>
      </c>
      <c r="I580">
        <v>60.958165700000002</v>
      </c>
      <c r="J580" s="5">
        <v>0.69385300000000005</v>
      </c>
      <c r="K580">
        <v>1.1382445999999999</v>
      </c>
    </row>
    <row r="581" spans="1:11" x14ac:dyDescent="0.25">
      <c r="A581">
        <v>580</v>
      </c>
      <c r="B581" t="s">
        <v>388</v>
      </c>
      <c r="C581" t="s">
        <v>621</v>
      </c>
      <c r="D581" t="s">
        <v>622</v>
      </c>
      <c r="E581" t="s">
        <v>37</v>
      </c>
      <c r="F581" t="s">
        <v>10</v>
      </c>
      <c r="G581" t="s">
        <v>1827</v>
      </c>
      <c r="H581" s="4">
        <v>60.6738122</v>
      </c>
      <c r="I581">
        <v>61.446473099999999</v>
      </c>
      <c r="J581" s="5">
        <v>0.77266089999999998</v>
      </c>
      <c r="K581">
        <v>1.2574536000000001</v>
      </c>
    </row>
    <row r="582" spans="1:11" x14ac:dyDescent="0.25">
      <c r="A582">
        <v>581</v>
      </c>
      <c r="B582" t="s">
        <v>388</v>
      </c>
      <c r="C582" t="s">
        <v>637</v>
      </c>
      <c r="D582" t="s">
        <v>638</v>
      </c>
      <c r="E582" t="s">
        <v>37</v>
      </c>
      <c r="F582" t="s">
        <v>10</v>
      </c>
      <c r="G582" t="s">
        <v>1827</v>
      </c>
      <c r="H582" s="4">
        <v>62.376412299999998</v>
      </c>
      <c r="I582">
        <v>60.557597399999999</v>
      </c>
      <c r="J582" s="5">
        <v>1.8188149</v>
      </c>
      <c r="K582">
        <v>3.0034462999999998</v>
      </c>
    </row>
    <row r="583" spans="1:11" x14ac:dyDescent="0.25">
      <c r="A583">
        <v>582</v>
      </c>
      <c r="B583" t="s">
        <v>388</v>
      </c>
      <c r="C583" t="s">
        <v>641</v>
      </c>
      <c r="D583" t="s">
        <v>642</v>
      </c>
      <c r="E583" t="s">
        <v>37</v>
      </c>
      <c r="F583" t="s">
        <v>10</v>
      </c>
      <c r="G583" t="s">
        <v>1827</v>
      </c>
      <c r="H583" s="4">
        <v>59.814661000000001</v>
      </c>
      <c r="I583">
        <v>61.1680286</v>
      </c>
      <c r="J583" s="5">
        <v>1.3533675999999999</v>
      </c>
      <c r="K583">
        <v>2.2125408000000002</v>
      </c>
    </row>
    <row r="584" spans="1:11" x14ac:dyDescent="0.25">
      <c r="A584">
        <v>583</v>
      </c>
      <c r="B584" t="s">
        <v>388</v>
      </c>
      <c r="C584" t="s">
        <v>645</v>
      </c>
      <c r="D584" t="s">
        <v>646</v>
      </c>
      <c r="E584" t="s">
        <v>37</v>
      </c>
      <c r="F584" t="s">
        <v>10</v>
      </c>
      <c r="G584" t="s">
        <v>1827</v>
      </c>
      <c r="H584" s="4">
        <v>61.802356099999997</v>
      </c>
      <c r="I584">
        <v>62.927015699999998</v>
      </c>
      <c r="J584" s="5">
        <v>1.1246596</v>
      </c>
      <c r="K584">
        <v>1.7872444999999999</v>
      </c>
    </row>
    <row r="585" spans="1:11" x14ac:dyDescent="0.25">
      <c r="A585">
        <v>584</v>
      </c>
      <c r="B585" t="s">
        <v>388</v>
      </c>
      <c r="C585" t="s">
        <v>653</v>
      </c>
      <c r="D585" t="s">
        <v>654</v>
      </c>
      <c r="E585" t="s">
        <v>37</v>
      </c>
      <c r="F585" t="s">
        <v>10</v>
      </c>
      <c r="G585" t="s">
        <v>1827</v>
      </c>
      <c r="H585" s="4">
        <v>62.476402999999998</v>
      </c>
      <c r="I585">
        <v>63.593029899999998</v>
      </c>
      <c r="J585" s="5">
        <v>1.1166269</v>
      </c>
      <c r="K585">
        <v>1.7558951</v>
      </c>
    </row>
    <row r="586" spans="1:11" x14ac:dyDescent="0.25">
      <c r="A586">
        <v>585</v>
      </c>
      <c r="B586" t="s">
        <v>388</v>
      </c>
      <c r="C586" t="s">
        <v>661</v>
      </c>
      <c r="D586" t="s">
        <v>662</v>
      </c>
      <c r="E586" t="s">
        <v>37</v>
      </c>
      <c r="F586" t="s">
        <v>10</v>
      </c>
      <c r="G586" t="s">
        <v>1827</v>
      </c>
      <c r="H586" s="4">
        <v>61.502960999999999</v>
      </c>
      <c r="I586">
        <v>60.2552004</v>
      </c>
      <c r="J586" s="5">
        <v>1.2477606000000001</v>
      </c>
      <c r="K586">
        <v>2.0707931999999998</v>
      </c>
    </row>
    <row r="587" spans="1:11" x14ac:dyDescent="0.25">
      <c r="A587">
        <v>586</v>
      </c>
      <c r="B587" t="s">
        <v>388</v>
      </c>
      <c r="C587" t="s">
        <v>667</v>
      </c>
      <c r="D587" t="s">
        <v>668</v>
      </c>
      <c r="E587" t="s">
        <v>37</v>
      </c>
      <c r="F587" t="s">
        <v>10</v>
      </c>
      <c r="G587" t="s">
        <v>1827</v>
      </c>
      <c r="H587" s="4">
        <v>60.417363000000002</v>
      </c>
      <c r="I587">
        <v>62.8176877</v>
      </c>
      <c r="J587" s="5">
        <v>2.4003247000000001</v>
      </c>
      <c r="K587">
        <v>3.8210969000000001</v>
      </c>
    </row>
    <row r="588" spans="1:11" x14ac:dyDescent="0.25">
      <c r="A588">
        <v>587</v>
      </c>
      <c r="B588" t="s">
        <v>388</v>
      </c>
      <c r="C588" t="s">
        <v>673</v>
      </c>
      <c r="D588" t="s">
        <v>674</v>
      </c>
      <c r="E588" t="s">
        <v>37</v>
      </c>
      <c r="F588" t="s">
        <v>10</v>
      </c>
      <c r="G588" t="s">
        <v>1827</v>
      </c>
      <c r="H588" s="4">
        <v>61.0208735</v>
      </c>
      <c r="I588">
        <v>61.490571299999999</v>
      </c>
      <c r="J588" s="5">
        <v>0.4696978</v>
      </c>
      <c r="K588">
        <v>0.76385340000000002</v>
      </c>
    </row>
    <row r="589" spans="1:11" x14ac:dyDescent="0.25">
      <c r="A589">
        <v>588</v>
      </c>
      <c r="B589" t="s">
        <v>388</v>
      </c>
      <c r="C589" t="s">
        <v>695</v>
      </c>
      <c r="D589" t="s">
        <v>696</v>
      </c>
      <c r="E589" t="s">
        <v>37</v>
      </c>
      <c r="F589" t="s">
        <v>10</v>
      </c>
      <c r="G589" t="s">
        <v>1827</v>
      </c>
      <c r="H589" s="4">
        <v>63.349950800000002</v>
      </c>
      <c r="I589">
        <v>62.463532000000001</v>
      </c>
      <c r="J589" s="5">
        <v>0.88641879999999995</v>
      </c>
      <c r="K589">
        <v>1.4190981</v>
      </c>
    </row>
    <row r="590" spans="1:11" x14ac:dyDescent="0.25">
      <c r="A590">
        <v>589</v>
      </c>
      <c r="B590" t="s">
        <v>388</v>
      </c>
      <c r="C590" t="s">
        <v>707</v>
      </c>
      <c r="D590" t="s">
        <v>708</v>
      </c>
      <c r="E590" t="s">
        <v>37</v>
      </c>
      <c r="F590" t="s">
        <v>10</v>
      </c>
      <c r="G590" t="s">
        <v>1827</v>
      </c>
      <c r="H590" s="4">
        <v>59.934785099999999</v>
      </c>
      <c r="I590">
        <v>61.057046700000001</v>
      </c>
      <c r="J590" s="5">
        <v>1.1222616000000001</v>
      </c>
      <c r="K590">
        <v>1.8380542</v>
      </c>
    </row>
    <row r="591" spans="1:11" x14ac:dyDescent="0.25">
      <c r="A591">
        <v>590</v>
      </c>
      <c r="B591" t="s">
        <v>388</v>
      </c>
      <c r="C591" t="s">
        <v>711</v>
      </c>
      <c r="D591" t="s">
        <v>712</v>
      </c>
      <c r="E591" t="s">
        <v>37</v>
      </c>
      <c r="F591" t="s">
        <v>10</v>
      </c>
      <c r="G591" t="s">
        <v>1827</v>
      </c>
      <c r="H591" s="4">
        <v>60.9858622</v>
      </c>
      <c r="I591">
        <v>60.624089699999999</v>
      </c>
      <c r="J591" s="5">
        <v>0.3617725</v>
      </c>
      <c r="K591">
        <v>0.59674709999999997</v>
      </c>
    </row>
    <row r="592" spans="1:11" x14ac:dyDescent="0.25">
      <c r="A592">
        <v>591</v>
      </c>
      <c r="B592" t="s">
        <v>388</v>
      </c>
      <c r="C592" t="s">
        <v>713</v>
      </c>
      <c r="D592" t="s">
        <v>714</v>
      </c>
      <c r="E592" t="s">
        <v>37</v>
      </c>
      <c r="F592" t="s">
        <v>10</v>
      </c>
      <c r="G592" t="s">
        <v>1827</v>
      </c>
      <c r="H592" s="4">
        <v>60.565090099999999</v>
      </c>
      <c r="I592">
        <v>60.9858622</v>
      </c>
      <c r="J592" s="5">
        <v>0.42077209999999998</v>
      </c>
      <c r="K592">
        <v>0.68995019999999996</v>
      </c>
    </row>
    <row r="593" spans="1:11" x14ac:dyDescent="0.25">
      <c r="A593">
        <v>592</v>
      </c>
      <c r="B593" t="s">
        <v>388</v>
      </c>
      <c r="C593" t="s">
        <v>721</v>
      </c>
      <c r="D593" t="s">
        <v>722</v>
      </c>
      <c r="E593" t="s">
        <v>37</v>
      </c>
      <c r="F593" t="s">
        <v>10</v>
      </c>
      <c r="G593" t="s">
        <v>1827</v>
      </c>
      <c r="H593" s="4">
        <v>62.853352100000002</v>
      </c>
      <c r="I593">
        <v>62.046832899999998</v>
      </c>
      <c r="J593" s="5">
        <v>0.80651919999999999</v>
      </c>
      <c r="K593">
        <v>1.2998555000000001</v>
      </c>
    </row>
    <row r="594" spans="1:11" x14ac:dyDescent="0.25">
      <c r="A594">
        <v>593</v>
      </c>
      <c r="B594" t="s">
        <v>388</v>
      </c>
      <c r="C594" t="s">
        <v>727</v>
      </c>
      <c r="D594" t="s">
        <v>728</v>
      </c>
      <c r="E594" t="s">
        <v>37</v>
      </c>
      <c r="F594" t="s">
        <v>10</v>
      </c>
      <c r="G594" t="s">
        <v>1827</v>
      </c>
      <c r="H594" s="4">
        <v>59.726653499999998</v>
      </c>
      <c r="I594">
        <v>61.476697799999997</v>
      </c>
      <c r="J594" s="5">
        <v>1.7500443000000001</v>
      </c>
      <c r="K594">
        <v>2.8466790999999998</v>
      </c>
    </row>
    <row r="595" spans="1:11" x14ac:dyDescent="0.25">
      <c r="A595">
        <v>594</v>
      </c>
      <c r="B595" t="s">
        <v>739</v>
      </c>
      <c r="C595" t="s">
        <v>754</v>
      </c>
      <c r="D595" t="s">
        <v>755</v>
      </c>
      <c r="E595" t="s">
        <v>37</v>
      </c>
      <c r="F595" t="s">
        <v>10</v>
      </c>
      <c r="G595" t="s">
        <v>1827</v>
      </c>
      <c r="H595" s="4">
        <v>63.331180699999997</v>
      </c>
      <c r="I595">
        <v>63.841040499999998</v>
      </c>
      <c r="J595" s="5">
        <v>0.50985979999999997</v>
      </c>
      <c r="K595">
        <v>0.79863960000000001</v>
      </c>
    </row>
    <row r="596" spans="1:11" x14ac:dyDescent="0.25">
      <c r="A596">
        <v>595</v>
      </c>
      <c r="B596" t="s">
        <v>739</v>
      </c>
      <c r="C596" t="s">
        <v>756</v>
      </c>
      <c r="D596" t="s">
        <v>757</v>
      </c>
      <c r="E596" t="s">
        <v>37</v>
      </c>
      <c r="F596" t="s">
        <v>10</v>
      </c>
      <c r="G596" t="s">
        <v>1827</v>
      </c>
      <c r="H596" s="4">
        <v>62.564661200000003</v>
      </c>
      <c r="I596">
        <v>63.331180699999997</v>
      </c>
      <c r="J596" s="5">
        <v>0.76651950000000002</v>
      </c>
      <c r="K596">
        <v>1.2103351</v>
      </c>
    </row>
    <row r="597" spans="1:11" x14ac:dyDescent="0.25">
      <c r="A597">
        <v>596</v>
      </c>
      <c r="B597" t="s">
        <v>739</v>
      </c>
      <c r="C597" t="s">
        <v>758</v>
      </c>
      <c r="D597" t="s">
        <v>759</v>
      </c>
      <c r="E597" t="s">
        <v>37</v>
      </c>
      <c r="F597" t="s">
        <v>10</v>
      </c>
      <c r="G597" t="s">
        <v>1827</v>
      </c>
      <c r="H597" s="4">
        <v>63.308984799999998</v>
      </c>
      <c r="I597">
        <v>62.564661200000003</v>
      </c>
      <c r="J597" s="5">
        <v>0.74432359999999997</v>
      </c>
      <c r="K597">
        <v>1.1896869000000001</v>
      </c>
    </row>
    <row r="598" spans="1:11" x14ac:dyDescent="0.25">
      <c r="A598">
        <v>597</v>
      </c>
      <c r="B598" t="s">
        <v>739</v>
      </c>
      <c r="C598" t="s">
        <v>766</v>
      </c>
      <c r="D598" t="s">
        <v>767</v>
      </c>
      <c r="E598" t="s">
        <v>37</v>
      </c>
      <c r="F598" t="s">
        <v>10</v>
      </c>
      <c r="G598" t="s">
        <v>1827</v>
      </c>
      <c r="H598" s="4">
        <v>63.691246</v>
      </c>
      <c r="I598">
        <v>63.422408300000001</v>
      </c>
      <c r="J598" s="5">
        <v>0.26883770000000001</v>
      </c>
      <c r="K598">
        <v>0.42388439999999999</v>
      </c>
    </row>
    <row r="599" spans="1:11" x14ac:dyDescent="0.25">
      <c r="A599">
        <v>598</v>
      </c>
      <c r="B599" t="s">
        <v>739</v>
      </c>
      <c r="C599" t="s">
        <v>768</v>
      </c>
      <c r="D599" t="s">
        <v>769</v>
      </c>
      <c r="E599" t="s">
        <v>37</v>
      </c>
      <c r="F599" t="s">
        <v>10</v>
      </c>
      <c r="G599" t="s">
        <v>1827</v>
      </c>
      <c r="H599" s="4">
        <v>63.8627763</v>
      </c>
      <c r="I599">
        <v>63.691246</v>
      </c>
      <c r="J599" s="5">
        <v>0.1715303</v>
      </c>
      <c r="K599">
        <v>0.26931529999999998</v>
      </c>
    </row>
    <row r="600" spans="1:11" x14ac:dyDescent="0.25">
      <c r="A600">
        <v>599</v>
      </c>
      <c r="B600" t="s">
        <v>739</v>
      </c>
      <c r="C600" t="s">
        <v>776</v>
      </c>
      <c r="D600" t="s">
        <v>777</v>
      </c>
      <c r="E600" t="s">
        <v>37</v>
      </c>
      <c r="F600" t="s">
        <v>10</v>
      </c>
      <c r="G600" t="s">
        <v>1827</v>
      </c>
      <c r="H600" s="4">
        <v>63.521598599999997</v>
      </c>
      <c r="I600">
        <v>62.217517100000002</v>
      </c>
      <c r="J600" s="5">
        <v>1.3040814999999999</v>
      </c>
      <c r="K600">
        <v>2.0960038000000001</v>
      </c>
    </row>
    <row r="601" spans="1:11" x14ac:dyDescent="0.25">
      <c r="A601">
        <v>600</v>
      </c>
      <c r="B601" t="s">
        <v>739</v>
      </c>
      <c r="C601" t="s">
        <v>794</v>
      </c>
      <c r="D601" t="s">
        <v>795</v>
      </c>
      <c r="E601" t="s">
        <v>37</v>
      </c>
      <c r="F601" t="s">
        <v>10</v>
      </c>
      <c r="G601" t="s">
        <v>1827</v>
      </c>
      <c r="H601" s="4">
        <v>62.616314199999998</v>
      </c>
      <c r="I601">
        <v>62.122589099999999</v>
      </c>
      <c r="J601" s="5">
        <v>0.49372509999999997</v>
      </c>
      <c r="K601">
        <v>0.7947594</v>
      </c>
    </row>
    <row r="602" spans="1:11" x14ac:dyDescent="0.25">
      <c r="A602">
        <v>601</v>
      </c>
      <c r="B602" t="s">
        <v>739</v>
      </c>
      <c r="C602" t="s">
        <v>796</v>
      </c>
      <c r="D602" t="s">
        <v>797</v>
      </c>
      <c r="E602" t="s">
        <v>37</v>
      </c>
      <c r="F602" t="s">
        <v>10</v>
      </c>
      <c r="G602" t="s">
        <v>1827</v>
      </c>
      <c r="H602" s="4">
        <v>63.146448800000002</v>
      </c>
      <c r="I602">
        <v>62.616314199999998</v>
      </c>
      <c r="J602" s="5">
        <v>0.53013460000000001</v>
      </c>
      <c r="K602">
        <v>0.8466397</v>
      </c>
    </row>
    <row r="603" spans="1:11" x14ac:dyDescent="0.25">
      <c r="A603">
        <v>602</v>
      </c>
      <c r="B603" t="s">
        <v>739</v>
      </c>
      <c r="C603" t="s">
        <v>810</v>
      </c>
      <c r="D603" t="s">
        <v>811</v>
      </c>
      <c r="E603" t="s">
        <v>37</v>
      </c>
      <c r="F603" t="s">
        <v>10</v>
      </c>
      <c r="G603" t="s">
        <v>1827</v>
      </c>
      <c r="H603" s="4">
        <v>62.673980999999998</v>
      </c>
      <c r="I603">
        <v>63.550841499999997</v>
      </c>
      <c r="J603" s="5">
        <v>0.87686050000000004</v>
      </c>
      <c r="K603">
        <v>1.3797779999999999</v>
      </c>
    </row>
    <row r="604" spans="1:11" x14ac:dyDescent="0.25">
      <c r="A604">
        <v>603</v>
      </c>
      <c r="B604" t="s">
        <v>739</v>
      </c>
      <c r="C604" t="s">
        <v>818</v>
      </c>
      <c r="D604" t="s">
        <v>819</v>
      </c>
      <c r="E604" t="s">
        <v>37</v>
      </c>
      <c r="F604" t="s">
        <v>10</v>
      </c>
      <c r="G604" t="s">
        <v>1827</v>
      </c>
      <c r="H604" s="4">
        <v>63.6048312</v>
      </c>
      <c r="I604">
        <v>63.694176300000002</v>
      </c>
      <c r="J604" s="5">
        <v>8.9345099999999997E-2</v>
      </c>
      <c r="K604">
        <v>0.14027200000000001</v>
      </c>
    </row>
    <row r="605" spans="1:11" x14ac:dyDescent="0.25">
      <c r="A605">
        <v>604</v>
      </c>
      <c r="B605" t="s">
        <v>739</v>
      </c>
      <c r="C605" t="s">
        <v>826</v>
      </c>
      <c r="D605" t="s">
        <v>827</v>
      </c>
      <c r="E605" t="s">
        <v>37</v>
      </c>
      <c r="F605" t="s">
        <v>10</v>
      </c>
      <c r="G605" t="s">
        <v>1827</v>
      </c>
      <c r="H605" s="4">
        <v>63.224405900000001</v>
      </c>
      <c r="I605">
        <v>63.613451599999998</v>
      </c>
      <c r="J605" s="5">
        <v>0.38904569999999999</v>
      </c>
      <c r="K605">
        <v>0.6115777</v>
      </c>
    </row>
    <row r="606" spans="1:11" x14ac:dyDescent="0.25">
      <c r="A606">
        <v>605</v>
      </c>
      <c r="B606" t="s">
        <v>739</v>
      </c>
      <c r="C606" t="s">
        <v>834</v>
      </c>
      <c r="D606" t="s">
        <v>835</v>
      </c>
      <c r="E606" t="s">
        <v>37</v>
      </c>
      <c r="F606" t="s">
        <v>10</v>
      </c>
      <c r="G606" t="s">
        <v>1827</v>
      </c>
      <c r="H606" s="4">
        <v>62.598806600000003</v>
      </c>
      <c r="I606">
        <v>62.904898699999997</v>
      </c>
      <c r="J606" s="5">
        <v>0.30609209999999998</v>
      </c>
      <c r="K606">
        <v>0.486595</v>
      </c>
    </row>
    <row r="607" spans="1:11" x14ac:dyDescent="0.25">
      <c r="A607">
        <v>606</v>
      </c>
      <c r="B607" t="s">
        <v>739</v>
      </c>
      <c r="C607" t="s">
        <v>846</v>
      </c>
      <c r="D607" t="s">
        <v>847</v>
      </c>
      <c r="E607" t="s">
        <v>37</v>
      </c>
      <c r="F607" t="s">
        <v>10</v>
      </c>
      <c r="G607" t="s">
        <v>1827</v>
      </c>
      <c r="H607" s="4">
        <v>63.5487635</v>
      </c>
      <c r="I607">
        <v>63.345154999999998</v>
      </c>
      <c r="J607" s="5">
        <v>0.2036085</v>
      </c>
      <c r="K607">
        <v>0.32142710000000002</v>
      </c>
    </row>
    <row r="608" spans="1:11" x14ac:dyDescent="0.25">
      <c r="A608">
        <v>607</v>
      </c>
      <c r="B608" t="s">
        <v>739</v>
      </c>
      <c r="C608" t="s">
        <v>852</v>
      </c>
      <c r="D608" t="s">
        <v>853</v>
      </c>
      <c r="E608" t="s">
        <v>37</v>
      </c>
      <c r="F608" t="s">
        <v>10</v>
      </c>
      <c r="G608" t="s">
        <v>1827</v>
      </c>
      <c r="H608" s="4">
        <v>63.443508899999998</v>
      </c>
      <c r="I608">
        <v>62.112715799999997</v>
      </c>
      <c r="J608" s="5">
        <v>1.3307931</v>
      </c>
      <c r="K608">
        <v>2.1425453000000001</v>
      </c>
    </row>
    <row r="609" spans="1:11" x14ac:dyDescent="0.25">
      <c r="A609">
        <v>608</v>
      </c>
      <c r="B609" t="s">
        <v>739</v>
      </c>
      <c r="C609" t="s">
        <v>854</v>
      </c>
      <c r="D609" t="s">
        <v>855</v>
      </c>
      <c r="E609" t="s">
        <v>37</v>
      </c>
      <c r="F609" t="s">
        <v>10</v>
      </c>
      <c r="G609" t="s">
        <v>1827</v>
      </c>
      <c r="H609" s="4">
        <v>62.207588899999998</v>
      </c>
      <c r="I609">
        <v>63.443508899999998</v>
      </c>
      <c r="J609" s="5">
        <v>1.2359199999999999</v>
      </c>
      <c r="K609">
        <v>1.9480637999999999</v>
      </c>
    </row>
    <row r="610" spans="1:11" x14ac:dyDescent="0.25">
      <c r="A610">
        <v>609</v>
      </c>
      <c r="B610" t="s">
        <v>739</v>
      </c>
      <c r="C610" t="s">
        <v>864</v>
      </c>
      <c r="D610" t="s">
        <v>865</v>
      </c>
      <c r="E610" t="s">
        <v>37</v>
      </c>
      <c r="F610" t="s">
        <v>10</v>
      </c>
      <c r="G610" t="s">
        <v>1827</v>
      </c>
      <c r="H610" s="4">
        <v>62.204034800000002</v>
      </c>
      <c r="I610">
        <v>62.919123300000003</v>
      </c>
      <c r="J610" s="5">
        <v>0.71508850000000002</v>
      </c>
      <c r="K610">
        <v>1.1365201</v>
      </c>
    </row>
    <row r="611" spans="1:11" x14ac:dyDescent="0.25">
      <c r="A611">
        <v>610</v>
      </c>
      <c r="B611" t="s">
        <v>739</v>
      </c>
      <c r="C611" t="s">
        <v>868</v>
      </c>
      <c r="D611" t="s">
        <v>869</v>
      </c>
      <c r="E611" t="s">
        <v>37</v>
      </c>
      <c r="F611" t="s">
        <v>10</v>
      </c>
      <c r="G611" t="s">
        <v>1827</v>
      </c>
      <c r="H611" s="4">
        <v>63.731862900000003</v>
      </c>
      <c r="I611">
        <v>63.214327300000001</v>
      </c>
      <c r="J611" s="5">
        <v>0.51753559999999998</v>
      </c>
      <c r="K611">
        <v>0.81869979999999998</v>
      </c>
    </row>
    <row r="612" spans="1:11" x14ac:dyDescent="0.25">
      <c r="A612">
        <v>611</v>
      </c>
      <c r="B612" t="s">
        <v>739</v>
      </c>
      <c r="C612" t="s">
        <v>876</v>
      </c>
      <c r="D612" t="s">
        <v>877</v>
      </c>
      <c r="E612" t="s">
        <v>37</v>
      </c>
      <c r="F612" t="s">
        <v>10</v>
      </c>
      <c r="G612" t="s">
        <v>1827</v>
      </c>
      <c r="H612" s="4">
        <v>62.851716400000001</v>
      </c>
      <c r="I612">
        <v>63.547256599999997</v>
      </c>
      <c r="J612" s="5">
        <v>0.69554020000000005</v>
      </c>
      <c r="K612">
        <v>1.0945244000000001</v>
      </c>
    </row>
    <row r="613" spans="1:11" x14ac:dyDescent="0.25">
      <c r="A613">
        <v>612</v>
      </c>
      <c r="B613" t="s">
        <v>739</v>
      </c>
      <c r="C613" t="s">
        <v>886</v>
      </c>
      <c r="D613" t="s">
        <v>887</v>
      </c>
      <c r="E613" t="s">
        <v>37</v>
      </c>
      <c r="F613" t="s">
        <v>10</v>
      </c>
      <c r="G613" t="s">
        <v>1827</v>
      </c>
      <c r="H613" s="4">
        <v>63.743804099999998</v>
      </c>
      <c r="I613">
        <v>63.099772299999998</v>
      </c>
      <c r="J613" s="5">
        <v>0.64403180000000004</v>
      </c>
      <c r="K613">
        <v>1.0206563</v>
      </c>
    </row>
    <row r="614" spans="1:11" x14ac:dyDescent="0.25">
      <c r="A614">
        <v>613</v>
      </c>
      <c r="B614" t="s">
        <v>739</v>
      </c>
      <c r="C614" t="s">
        <v>898</v>
      </c>
      <c r="D614" t="s">
        <v>899</v>
      </c>
      <c r="E614" t="s">
        <v>37</v>
      </c>
      <c r="F614" t="s">
        <v>10</v>
      </c>
      <c r="G614" t="s">
        <v>1827</v>
      </c>
      <c r="H614" s="4">
        <v>63.677248400000003</v>
      </c>
      <c r="I614">
        <v>63.476206900000001</v>
      </c>
      <c r="J614" s="5">
        <v>0.20104150000000001</v>
      </c>
      <c r="K614">
        <v>0.31671949999999999</v>
      </c>
    </row>
    <row r="615" spans="1:11" x14ac:dyDescent="0.25">
      <c r="A615">
        <v>614</v>
      </c>
      <c r="B615" t="s">
        <v>739</v>
      </c>
      <c r="C615" t="s">
        <v>904</v>
      </c>
      <c r="D615" t="s">
        <v>905</v>
      </c>
      <c r="E615" t="s">
        <v>37</v>
      </c>
      <c r="F615" t="s">
        <v>10</v>
      </c>
      <c r="G615" t="s">
        <v>1827</v>
      </c>
      <c r="H615" s="4">
        <v>62.433298899999997</v>
      </c>
      <c r="I615">
        <v>63.201560899999997</v>
      </c>
      <c r="J615" s="5">
        <v>0.768262</v>
      </c>
      <c r="K615">
        <v>1.2155743999999999</v>
      </c>
    </row>
    <row r="616" spans="1:11" x14ac:dyDescent="0.25">
      <c r="A616">
        <v>615</v>
      </c>
      <c r="B616" t="s">
        <v>739</v>
      </c>
      <c r="C616" t="s">
        <v>908</v>
      </c>
      <c r="D616" t="s">
        <v>909</v>
      </c>
      <c r="E616" t="s">
        <v>37</v>
      </c>
      <c r="F616" t="s">
        <v>10</v>
      </c>
      <c r="G616" t="s">
        <v>1827</v>
      </c>
      <c r="H616" s="4">
        <v>62.663547199999996</v>
      </c>
      <c r="I616">
        <v>62.433298899999997</v>
      </c>
      <c r="J616" s="5">
        <v>0.23024829999999999</v>
      </c>
      <c r="K616">
        <v>0.36879089999999998</v>
      </c>
    </row>
    <row r="617" spans="1:11" x14ac:dyDescent="0.25">
      <c r="A617">
        <v>616</v>
      </c>
      <c r="B617" t="s">
        <v>739</v>
      </c>
      <c r="C617" t="s">
        <v>914</v>
      </c>
      <c r="D617" t="s">
        <v>915</v>
      </c>
      <c r="E617" t="s">
        <v>37</v>
      </c>
      <c r="F617" t="s">
        <v>10</v>
      </c>
      <c r="G617" t="s">
        <v>1827</v>
      </c>
      <c r="H617" s="4">
        <v>62.248005999999997</v>
      </c>
      <c r="I617">
        <v>62.035912400000001</v>
      </c>
      <c r="J617" s="5">
        <v>0.21209359999999999</v>
      </c>
      <c r="K617">
        <v>0.34188839999999998</v>
      </c>
    </row>
    <row r="618" spans="1:11" x14ac:dyDescent="0.25">
      <c r="A618">
        <v>617</v>
      </c>
      <c r="B618" t="s">
        <v>739</v>
      </c>
      <c r="C618" t="s">
        <v>916</v>
      </c>
      <c r="D618" t="s">
        <v>917</v>
      </c>
      <c r="E618" t="s">
        <v>37</v>
      </c>
      <c r="F618" t="s">
        <v>10</v>
      </c>
      <c r="G618" t="s">
        <v>1827</v>
      </c>
      <c r="H618" s="4">
        <v>63.5360455</v>
      </c>
      <c r="I618">
        <v>62.248005999999997</v>
      </c>
      <c r="J618" s="5">
        <v>1.2880395</v>
      </c>
      <c r="K618">
        <v>2.0692059999999999</v>
      </c>
    </row>
    <row r="619" spans="1:11" x14ac:dyDescent="0.25">
      <c r="A619">
        <v>618</v>
      </c>
      <c r="B619" t="s">
        <v>739</v>
      </c>
      <c r="C619" t="s">
        <v>930</v>
      </c>
      <c r="D619" t="s">
        <v>931</v>
      </c>
      <c r="E619" t="s">
        <v>37</v>
      </c>
      <c r="F619" t="s">
        <v>10</v>
      </c>
      <c r="G619" t="s">
        <v>1827</v>
      </c>
      <c r="H619" s="4">
        <v>62.4054243</v>
      </c>
      <c r="I619">
        <v>63.615668499999998</v>
      </c>
      <c r="J619" s="5">
        <v>1.2102442</v>
      </c>
      <c r="K619">
        <v>1.902431</v>
      </c>
    </row>
    <row r="620" spans="1:11" x14ac:dyDescent="0.25">
      <c r="A620">
        <v>619</v>
      </c>
      <c r="B620" t="s">
        <v>739</v>
      </c>
      <c r="C620" t="s">
        <v>932</v>
      </c>
      <c r="D620" t="s">
        <v>933</v>
      </c>
      <c r="E620" t="s">
        <v>37</v>
      </c>
      <c r="F620" t="s">
        <v>10</v>
      </c>
      <c r="G620" t="s">
        <v>1827</v>
      </c>
      <c r="H620" s="4">
        <v>63.607646699999997</v>
      </c>
      <c r="I620">
        <v>62.4054243</v>
      </c>
      <c r="J620" s="5">
        <v>1.2022223999999999</v>
      </c>
      <c r="K620">
        <v>1.926471</v>
      </c>
    </row>
    <row r="621" spans="1:11" x14ac:dyDescent="0.25">
      <c r="A621">
        <v>620</v>
      </c>
      <c r="B621" t="s">
        <v>739</v>
      </c>
      <c r="C621" t="s">
        <v>942</v>
      </c>
      <c r="D621" t="s">
        <v>943</v>
      </c>
      <c r="E621" t="s">
        <v>37</v>
      </c>
      <c r="F621" t="s">
        <v>10</v>
      </c>
      <c r="G621" t="s">
        <v>1827</v>
      </c>
      <c r="H621" s="4">
        <v>63.162516799999999</v>
      </c>
      <c r="I621">
        <v>63.5681729</v>
      </c>
      <c r="J621" s="5">
        <v>0.40565610000000002</v>
      </c>
      <c r="K621">
        <v>0.63814340000000003</v>
      </c>
    </row>
    <row r="622" spans="1:11" x14ac:dyDescent="0.25">
      <c r="A622">
        <v>621</v>
      </c>
      <c r="B622" t="s">
        <v>739</v>
      </c>
      <c r="C622" t="s">
        <v>946</v>
      </c>
      <c r="D622" t="s">
        <v>947</v>
      </c>
      <c r="E622" t="s">
        <v>37</v>
      </c>
      <c r="F622" t="s">
        <v>10</v>
      </c>
      <c r="G622" t="s">
        <v>1827</v>
      </c>
      <c r="H622" s="4">
        <v>62.795449099999999</v>
      </c>
      <c r="I622">
        <v>63.162516799999999</v>
      </c>
      <c r="J622" s="5">
        <v>0.3670677</v>
      </c>
      <c r="K622">
        <v>0.581148</v>
      </c>
    </row>
    <row r="623" spans="1:11" x14ac:dyDescent="0.25">
      <c r="A623">
        <v>622</v>
      </c>
      <c r="B623" t="s">
        <v>739</v>
      </c>
      <c r="C623" t="s">
        <v>948</v>
      </c>
      <c r="D623" t="s">
        <v>949</v>
      </c>
      <c r="E623" t="s">
        <v>37</v>
      </c>
      <c r="F623" t="s">
        <v>10</v>
      </c>
      <c r="G623" t="s">
        <v>1827</v>
      </c>
      <c r="H623" s="4">
        <v>63.218437100000003</v>
      </c>
      <c r="I623">
        <v>62.795449099999999</v>
      </c>
      <c r="J623" s="5">
        <v>0.42298799999999998</v>
      </c>
      <c r="K623">
        <v>0.67359659999999999</v>
      </c>
    </row>
    <row r="624" spans="1:11" x14ac:dyDescent="0.25">
      <c r="A624">
        <v>623</v>
      </c>
      <c r="B624" t="s">
        <v>739</v>
      </c>
      <c r="C624" t="s">
        <v>952</v>
      </c>
      <c r="D624" t="s">
        <v>953</v>
      </c>
      <c r="E624" t="s">
        <v>37</v>
      </c>
      <c r="F624" t="s">
        <v>10</v>
      </c>
      <c r="G624" t="s">
        <v>1827</v>
      </c>
      <c r="H624" s="4">
        <v>63.826461100000003</v>
      </c>
      <c r="I624">
        <v>63.749850600000002</v>
      </c>
      <c r="J624" s="5">
        <v>7.6610499999999998E-2</v>
      </c>
      <c r="K624">
        <v>0.12017360000000001</v>
      </c>
    </row>
    <row r="625" spans="1:11" x14ac:dyDescent="0.25">
      <c r="A625">
        <v>624</v>
      </c>
      <c r="B625" t="s">
        <v>739</v>
      </c>
      <c r="C625" t="s">
        <v>968</v>
      </c>
      <c r="D625" t="s">
        <v>969</v>
      </c>
      <c r="E625" t="s">
        <v>37</v>
      </c>
      <c r="F625" t="s">
        <v>10</v>
      </c>
      <c r="G625" t="s">
        <v>1827</v>
      </c>
      <c r="H625" s="4">
        <v>63.766441999999998</v>
      </c>
      <c r="I625">
        <v>62.676359699999999</v>
      </c>
      <c r="J625" s="5">
        <v>1.0900822999999999</v>
      </c>
      <c r="K625">
        <v>1.7392240000000001</v>
      </c>
    </row>
    <row r="626" spans="1:11" x14ac:dyDescent="0.25">
      <c r="A626">
        <v>625</v>
      </c>
      <c r="B626" t="s">
        <v>739</v>
      </c>
      <c r="C626" t="s">
        <v>982</v>
      </c>
      <c r="D626" t="s">
        <v>983</v>
      </c>
      <c r="E626" t="s">
        <v>37</v>
      </c>
      <c r="F626" t="s">
        <v>10</v>
      </c>
      <c r="G626" t="s">
        <v>1827</v>
      </c>
      <c r="H626" s="4">
        <v>63.0352538</v>
      </c>
      <c r="I626">
        <v>62.089980500000003</v>
      </c>
      <c r="J626" s="5">
        <v>0.94527329999999998</v>
      </c>
      <c r="K626">
        <v>1.5224249000000001</v>
      </c>
    </row>
    <row r="627" spans="1:11" x14ac:dyDescent="0.25">
      <c r="A627">
        <v>626</v>
      </c>
      <c r="B627" t="s">
        <v>739</v>
      </c>
      <c r="C627" t="s">
        <v>984</v>
      </c>
      <c r="D627" t="s">
        <v>985</v>
      </c>
      <c r="E627" t="s">
        <v>37</v>
      </c>
      <c r="F627" t="s">
        <v>10</v>
      </c>
      <c r="G627" t="s">
        <v>1827</v>
      </c>
      <c r="H627" s="4">
        <v>63.278203599999998</v>
      </c>
      <c r="I627">
        <v>63.0352538</v>
      </c>
      <c r="J627" s="5">
        <v>0.24294979999999999</v>
      </c>
      <c r="K627">
        <v>0.38541890000000001</v>
      </c>
    </row>
    <row r="628" spans="1:11" x14ac:dyDescent="0.25">
      <c r="A628">
        <v>627</v>
      </c>
      <c r="B628" t="s">
        <v>739</v>
      </c>
      <c r="C628" t="s">
        <v>988</v>
      </c>
      <c r="D628" t="s">
        <v>989</v>
      </c>
      <c r="E628" t="s">
        <v>37</v>
      </c>
      <c r="F628" t="s">
        <v>10</v>
      </c>
      <c r="G628" t="s">
        <v>1827</v>
      </c>
      <c r="H628" s="4">
        <v>63.371838199999999</v>
      </c>
      <c r="I628">
        <v>62.500336500000003</v>
      </c>
      <c r="J628" s="5">
        <v>0.87150170000000005</v>
      </c>
      <c r="K628">
        <v>1.3943951999999999</v>
      </c>
    </row>
    <row r="629" spans="1:11" x14ac:dyDescent="0.25">
      <c r="A629">
        <v>628</v>
      </c>
      <c r="B629" t="s">
        <v>739</v>
      </c>
      <c r="C629" t="s">
        <v>994</v>
      </c>
      <c r="D629" t="s">
        <v>995</v>
      </c>
      <c r="E629" t="s">
        <v>37</v>
      </c>
      <c r="F629" t="s">
        <v>10</v>
      </c>
      <c r="G629" t="s">
        <v>1827</v>
      </c>
      <c r="H629" s="4">
        <v>62.8105695</v>
      </c>
      <c r="I629">
        <v>63.565703599999999</v>
      </c>
      <c r="J629" s="5">
        <v>0.75513410000000003</v>
      </c>
      <c r="K629">
        <v>1.1879584000000001</v>
      </c>
    </row>
    <row r="630" spans="1:11" x14ac:dyDescent="0.25">
      <c r="A630">
        <v>629</v>
      </c>
      <c r="B630" t="s">
        <v>739</v>
      </c>
      <c r="C630" t="s">
        <v>1002</v>
      </c>
      <c r="D630" t="s">
        <v>1003</v>
      </c>
      <c r="E630" t="s">
        <v>37</v>
      </c>
      <c r="F630" t="s">
        <v>10</v>
      </c>
      <c r="G630" t="s">
        <v>1827</v>
      </c>
      <c r="H630" s="4">
        <v>63.156802599999999</v>
      </c>
      <c r="I630">
        <v>63.767975</v>
      </c>
      <c r="J630" s="5">
        <v>0.61117239999999995</v>
      </c>
      <c r="K630">
        <v>0.95843160000000005</v>
      </c>
    </row>
    <row r="631" spans="1:11" x14ac:dyDescent="0.25">
      <c r="A631">
        <v>630</v>
      </c>
      <c r="B631" t="s">
        <v>739</v>
      </c>
      <c r="C631" t="s">
        <v>1016</v>
      </c>
      <c r="D631" t="s">
        <v>1017</v>
      </c>
      <c r="E631" t="s">
        <v>37</v>
      </c>
      <c r="F631" t="s">
        <v>10</v>
      </c>
      <c r="G631" t="s">
        <v>1827</v>
      </c>
      <c r="H631" s="4">
        <v>63.020496100000003</v>
      </c>
      <c r="I631">
        <v>62.395650500000002</v>
      </c>
      <c r="J631" s="5">
        <v>0.6248456</v>
      </c>
      <c r="K631">
        <v>1.0014249</v>
      </c>
    </row>
    <row r="632" spans="1:11" x14ac:dyDescent="0.25">
      <c r="A632">
        <v>631</v>
      </c>
      <c r="B632" t="s">
        <v>739</v>
      </c>
      <c r="C632" t="s">
        <v>1020</v>
      </c>
      <c r="D632" t="s">
        <v>1021</v>
      </c>
      <c r="E632" t="s">
        <v>37</v>
      </c>
      <c r="F632" t="s">
        <v>10</v>
      </c>
      <c r="G632" t="s">
        <v>1827</v>
      </c>
      <c r="H632" s="4">
        <v>63.5563322</v>
      </c>
      <c r="I632">
        <v>63.448751600000001</v>
      </c>
      <c r="J632" s="5">
        <v>0.1075806</v>
      </c>
      <c r="K632">
        <v>0.16955509999999999</v>
      </c>
    </row>
    <row r="633" spans="1:11" x14ac:dyDescent="0.25">
      <c r="A633">
        <v>632</v>
      </c>
      <c r="B633" t="s">
        <v>739</v>
      </c>
      <c r="C633" t="s">
        <v>1024</v>
      </c>
      <c r="D633" t="s">
        <v>1025</v>
      </c>
      <c r="E633" t="s">
        <v>37</v>
      </c>
      <c r="F633" t="s">
        <v>10</v>
      </c>
      <c r="G633" t="s">
        <v>1827</v>
      </c>
      <c r="H633" s="4">
        <v>63.4968553</v>
      </c>
      <c r="I633">
        <v>63.5563322</v>
      </c>
      <c r="J633" s="5">
        <v>5.9476899999999999E-2</v>
      </c>
      <c r="K633">
        <v>9.3581399999999995E-2</v>
      </c>
    </row>
    <row r="634" spans="1:11" x14ac:dyDescent="0.25">
      <c r="A634">
        <v>633</v>
      </c>
      <c r="B634" t="s">
        <v>739</v>
      </c>
      <c r="C634" t="s">
        <v>1028</v>
      </c>
      <c r="D634" t="s">
        <v>1029</v>
      </c>
      <c r="E634" t="s">
        <v>37</v>
      </c>
      <c r="F634" t="s">
        <v>10</v>
      </c>
      <c r="G634" t="s">
        <v>1827</v>
      </c>
      <c r="H634" s="4">
        <v>63.058070499999999</v>
      </c>
      <c r="I634">
        <v>62.5628581</v>
      </c>
      <c r="J634" s="5">
        <v>0.4952124</v>
      </c>
      <c r="K634">
        <v>0.79154380000000002</v>
      </c>
    </row>
    <row r="635" spans="1:11" x14ac:dyDescent="0.25">
      <c r="A635">
        <v>634</v>
      </c>
      <c r="B635" t="s">
        <v>739</v>
      </c>
      <c r="C635" t="s">
        <v>1040</v>
      </c>
      <c r="D635" t="s">
        <v>1041</v>
      </c>
      <c r="E635" t="s">
        <v>37</v>
      </c>
      <c r="F635" t="s">
        <v>10</v>
      </c>
      <c r="G635" t="s">
        <v>1827</v>
      </c>
      <c r="H635" s="4">
        <v>63.359292699999997</v>
      </c>
      <c r="I635">
        <v>63.516622699999999</v>
      </c>
      <c r="J635" s="5">
        <v>0.15733</v>
      </c>
      <c r="K635">
        <v>0.2476989</v>
      </c>
    </row>
    <row r="636" spans="1:11" x14ac:dyDescent="0.25">
      <c r="A636">
        <v>635</v>
      </c>
      <c r="B636" t="s">
        <v>739</v>
      </c>
      <c r="C636" t="s">
        <v>1054</v>
      </c>
      <c r="D636" t="s">
        <v>1055</v>
      </c>
      <c r="E636" t="s">
        <v>37</v>
      </c>
      <c r="F636" t="s">
        <v>10</v>
      </c>
      <c r="G636" t="s">
        <v>1827</v>
      </c>
      <c r="H636" s="4">
        <v>63.133826900000003</v>
      </c>
      <c r="I636">
        <v>62.541333899999998</v>
      </c>
      <c r="J636" s="5">
        <v>0.59249300000000005</v>
      </c>
      <c r="K636">
        <v>0.94736229999999999</v>
      </c>
    </row>
    <row r="637" spans="1:11" x14ac:dyDescent="0.25">
      <c r="A637">
        <v>636</v>
      </c>
      <c r="B637" t="s">
        <v>739</v>
      </c>
      <c r="C637" t="s">
        <v>1056</v>
      </c>
      <c r="D637" t="s">
        <v>1057</v>
      </c>
      <c r="E637" t="s">
        <v>37</v>
      </c>
      <c r="F637" t="s">
        <v>10</v>
      </c>
      <c r="G637" t="s">
        <v>1827</v>
      </c>
      <c r="H637" s="4">
        <v>63.251953200000003</v>
      </c>
      <c r="I637">
        <v>63.133826900000003</v>
      </c>
      <c r="J637" s="5">
        <v>0.1181263</v>
      </c>
      <c r="K637">
        <v>0.18710460000000001</v>
      </c>
    </row>
    <row r="638" spans="1:11" x14ac:dyDescent="0.25">
      <c r="A638">
        <v>637</v>
      </c>
      <c r="B638" t="s">
        <v>739</v>
      </c>
      <c r="C638" t="s">
        <v>1060</v>
      </c>
      <c r="D638" t="s">
        <v>1061</v>
      </c>
      <c r="E638" t="s">
        <v>37</v>
      </c>
      <c r="F638" t="s">
        <v>10</v>
      </c>
      <c r="G638" t="s">
        <v>1827</v>
      </c>
      <c r="H638" s="4">
        <v>63.568814600000003</v>
      </c>
      <c r="I638">
        <v>63.701219899999998</v>
      </c>
      <c r="J638" s="5">
        <v>0.1324053</v>
      </c>
      <c r="K638">
        <v>0.2078536</v>
      </c>
    </row>
    <row r="639" spans="1:11" x14ac:dyDescent="0.25">
      <c r="A639">
        <v>638</v>
      </c>
      <c r="B639" t="s">
        <v>739</v>
      </c>
      <c r="C639" t="s">
        <v>1072</v>
      </c>
      <c r="D639" t="s">
        <v>1073</v>
      </c>
      <c r="E639" t="s">
        <v>37</v>
      </c>
      <c r="F639" t="s">
        <v>10</v>
      </c>
      <c r="G639" t="s">
        <v>1827</v>
      </c>
      <c r="H639" s="4">
        <v>62.864356999999998</v>
      </c>
      <c r="I639">
        <v>63.3169605</v>
      </c>
      <c r="J639" s="5">
        <v>0.45260349999999999</v>
      </c>
      <c r="K639">
        <v>0.71482190000000001</v>
      </c>
    </row>
    <row r="640" spans="1:11" x14ac:dyDescent="0.25">
      <c r="A640">
        <v>639</v>
      </c>
      <c r="B640" t="s">
        <v>739</v>
      </c>
      <c r="C640" t="s">
        <v>1082</v>
      </c>
      <c r="D640" t="s">
        <v>1083</v>
      </c>
      <c r="E640" t="s">
        <v>37</v>
      </c>
      <c r="F640" t="s">
        <v>10</v>
      </c>
      <c r="G640" t="s">
        <v>1827</v>
      </c>
      <c r="H640" s="4">
        <v>63.058018300000001</v>
      </c>
      <c r="I640">
        <v>63.875647499999999</v>
      </c>
      <c r="J640" s="5">
        <v>0.81762919999999994</v>
      </c>
      <c r="K640">
        <v>1.2800327</v>
      </c>
    </row>
    <row r="641" spans="1:11" x14ac:dyDescent="0.25">
      <c r="A641">
        <v>640</v>
      </c>
      <c r="B641" t="s">
        <v>739</v>
      </c>
      <c r="C641" t="s">
        <v>1090</v>
      </c>
      <c r="D641" t="s">
        <v>1091</v>
      </c>
      <c r="E641" t="s">
        <v>37</v>
      </c>
      <c r="F641" t="s">
        <v>10</v>
      </c>
      <c r="G641" t="s">
        <v>1827</v>
      </c>
      <c r="H641" s="4">
        <v>62.6797878</v>
      </c>
      <c r="I641">
        <v>63.5788498</v>
      </c>
      <c r="J641" s="5">
        <v>0.89906200000000003</v>
      </c>
      <c r="K641">
        <v>1.4140898</v>
      </c>
    </row>
    <row r="642" spans="1:11" x14ac:dyDescent="0.25">
      <c r="A642">
        <v>641</v>
      </c>
      <c r="B642" t="s">
        <v>1100</v>
      </c>
      <c r="C642" t="s">
        <v>1109</v>
      </c>
      <c r="D642" t="s">
        <v>1110</v>
      </c>
      <c r="E642" t="s">
        <v>37</v>
      </c>
      <c r="F642" t="s">
        <v>10</v>
      </c>
      <c r="G642" t="s">
        <v>1827</v>
      </c>
      <c r="H642" s="4">
        <v>62.564911700000003</v>
      </c>
      <c r="I642">
        <v>62.696891999999998</v>
      </c>
      <c r="J642" s="5">
        <v>0.13198029999999999</v>
      </c>
      <c r="K642">
        <v>0.21050530000000001</v>
      </c>
    </row>
    <row r="643" spans="1:11" x14ac:dyDescent="0.25">
      <c r="A643">
        <v>642</v>
      </c>
      <c r="B643" t="s">
        <v>1100</v>
      </c>
      <c r="C643" t="s">
        <v>1113</v>
      </c>
      <c r="D643" t="s">
        <v>1114</v>
      </c>
      <c r="E643" t="s">
        <v>37</v>
      </c>
      <c r="F643" t="s">
        <v>10</v>
      </c>
      <c r="G643" t="s">
        <v>1827</v>
      </c>
      <c r="H643" s="4">
        <v>63.0209464</v>
      </c>
      <c r="I643">
        <v>62.926543299999999</v>
      </c>
      <c r="J643" s="5">
        <v>9.4403100000000004E-2</v>
      </c>
      <c r="K643">
        <v>0.15002109999999999</v>
      </c>
    </row>
    <row r="644" spans="1:11" x14ac:dyDescent="0.25">
      <c r="A644">
        <v>643</v>
      </c>
      <c r="B644" t="s">
        <v>1100</v>
      </c>
      <c r="C644" t="s">
        <v>1115</v>
      </c>
      <c r="D644" t="s">
        <v>1116</v>
      </c>
      <c r="E644" t="s">
        <v>37</v>
      </c>
      <c r="F644" t="s">
        <v>10</v>
      </c>
      <c r="G644" t="s">
        <v>1827</v>
      </c>
      <c r="H644" s="4">
        <v>63.4572079</v>
      </c>
      <c r="I644">
        <v>63.0209464</v>
      </c>
      <c r="J644" s="5">
        <v>0.43626150000000002</v>
      </c>
      <c r="K644">
        <v>0.69224839999999999</v>
      </c>
    </row>
    <row r="645" spans="1:11" x14ac:dyDescent="0.25">
      <c r="A645">
        <v>644</v>
      </c>
      <c r="B645" t="s">
        <v>1100</v>
      </c>
      <c r="C645" t="s">
        <v>1117</v>
      </c>
      <c r="D645" t="s">
        <v>1118</v>
      </c>
      <c r="E645" t="s">
        <v>37</v>
      </c>
      <c r="F645" t="s">
        <v>10</v>
      </c>
      <c r="G645" t="s">
        <v>1827</v>
      </c>
      <c r="H645" s="4">
        <v>63.716234</v>
      </c>
      <c r="I645">
        <v>63.4572079</v>
      </c>
      <c r="J645" s="5">
        <v>0.25902609999999998</v>
      </c>
      <c r="K645">
        <v>0.4081902</v>
      </c>
    </row>
    <row r="646" spans="1:11" x14ac:dyDescent="0.25">
      <c r="A646">
        <v>645</v>
      </c>
      <c r="B646" t="s">
        <v>1100</v>
      </c>
      <c r="C646" t="s">
        <v>1125</v>
      </c>
      <c r="D646" t="s">
        <v>1126</v>
      </c>
      <c r="E646" t="s">
        <v>37</v>
      </c>
      <c r="F646" t="s">
        <v>10</v>
      </c>
      <c r="G646" t="s">
        <v>1827</v>
      </c>
      <c r="H646" s="4">
        <v>62.606374799999998</v>
      </c>
      <c r="I646">
        <v>63.074821300000004</v>
      </c>
      <c r="J646" s="5">
        <v>0.46844649999999999</v>
      </c>
      <c r="K646">
        <v>0.74268380000000001</v>
      </c>
    </row>
    <row r="647" spans="1:11" x14ac:dyDescent="0.25">
      <c r="A647">
        <v>646</v>
      </c>
      <c r="B647" t="s">
        <v>1100</v>
      </c>
      <c r="C647" t="s">
        <v>1127</v>
      </c>
      <c r="D647" t="s">
        <v>1128</v>
      </c>
      <c r="E647" t="s">
        <v>37</v>
      </c>
      <c r="F647" t="s">
        <v>10</v>
      </c>
      <c r="G647" t="s">
        <v>1827</v>
      </c>
      <c r="H647" s="4">
        <v>62.892066</v>
      </c>
      <c r="I647">
        <v>62.606374799999998</v>
      </c>
      <c r="J647" s="5">
        <v>0.28569119999999998</v>
      </c>
      <c r="K647">
        <v>0.45632919999999999</v>
      </c>
    </row>
    <row r="648" spans="1:11" x14ac:dyDescent="0.25">
      <c r="A648">
        <v>647</v>
      </c>
      <c r="B648" t="s">
        <v>1100</v>
      </c>
      <c r="C648" t="s">
        <v>1134</v>
      </c>
      <c r="D648" t="s">
        <v>1135</v>
      </c>
      <c r="E648" t="s">
        <v>37</v>
      </c>
      <c r="F648" t="s">
        <v>10</v>
      </c>
      <c r="G648" t="s">
        <v>1827</v>
      </c>
      <c r="H648" s="4">
        <v>62.608444300000002</v>
      </c>
      <c r="I648">
        <v>62.892066</v>
      </c>
      <c r="J648" s="5">
        <v>0.28362169999999998</v>
      </c>
      <c r="K648">
        <v>0.45096579999999997</v>
      </c>
    </row>
    <row r="649" spans="1:11" x14ac:dyDescent="0.25">
      <c r="A649">
        <v>648</v>
      </c>
      <c r="B649" t="s">
        <v>1100</v>
      </c>
      <c r="C649" t="s">
        <v>1142</v>
      </c>
      <c r="D649" t="s">
        <v>1143</v>
      </c>
      <c r="E649" t="s">
        <v>37</v>
      </c>
      <c r="F649" t="s">
        <v>10</v>
      </c>
      <c r="G649" t="s">
        <v>1827</v>
      </c>
      <c r="H649" s="4">
        <v>63.352282000000002</v>
      </c>
      <c r="I649">
        <v>62.649177399999999</v>
      </c>
      <c r="J649" s="5">
        <v>0.70310459999999997</v>
      </c>
      <c r="K649">
        <v>1.1222886000000001</v>
      </c>
    </row>
    <row r="650" spans="1:11" x14ac:dyDescent="0.25">
      <c r="A650">
        <v>649</v>
      </c>
      <c r="B650" t="s">
        <v>1100</v>
      </c>
      <c r="C650" t="s">
        <v>1182</v>
      </c>
      <c r="D650" t="s">
        <v>1183</v>
      </c>
      <c r="E650" t="s">
        <v>37</v>
      </c>
      <c r="F650" t="s">
        <v>10</v>
      </c>
      <c r="G650" t="s">
        <v>1827</v>
      </c>
      <c r="H650" s="4">
        <v>63.2087346</v>
      </c>
      <c r="I650">
        <v>63.329296499999998</v>
      </c>
      <c r="J650" s="5">
        <v>0.1205619</v>
      </c>
      <c r="K650">
        <v>0.19037299999999999</v>
      </c>
    </row>
    <row r="651" spans="1:11" x14ac:dyDescent="0.25">
      <c r="A651">
        <v>650</v>
      </c>
      <c r="B651" t="s">
        <v>1100</v>
      </c>
      <c r="C651" t="s">
        <v>1198</v>
      </c>
      <c r="D651" t="s">
        <v>1199</v>
      </c>
      <c r="E651" t="s">
        <v>37</v>
      </c>
      <c r="F651" t="s">
        <v>10</v>
      </c>
      <c r="G651" t="s">
        <v>1827</v>
      </c>
      <c r="H651" s="4">
        <v>63.027583300000003</v>
      </c>
      <c r="I651">
        <v>63.253538599999999</v>
      </c>
      <c r="J651" s="5">
        <v>0.2259553</v>
      </c>
      <c r="K651">
        <v>0.35722159999999997</v>
      </c>
    </row>
    <row r="652" spans="1:11" x14ac:dyDescent="0.25">
      <c r="A652">
        <v>651</v>
      </c>
      <c r="B652" t="s">
        <v>1100</v>
      </c>
      <c r="C652" t="s">
        <v>1200</v>
      </c>
      <c r="D652" t="s">
        <v>1201</v>
      </c>
      <c r="E652" t="s">
        <v>37</v>
      </c>
      <c r="F652" t="s">
        <v>10</v>
      </c>
      <c r="G652" t="s">
        <v>1827</v>
      </c>
      <c r="H652" s="4">
        <v>63.286735</v>
      </c>
      <c r="I652">
        <v>63.027583300000003</v>
      </c>
      <c r="J652" s="5">
        <v>0.25915169999999998</v>
      </c>
      <c r="K652">
        <v>0.41117189999999998</v>
      </c>
    </row>
    <row r="653" spans="1:11" x14ac:dyDescent="0.25">
      <c r="A653">
        <v>652</v>
      </c>
      <c r="B653" t="s">
        <v>1100</v>
      </c>
      <c r="C653" t="s">
        <v>1234</v>
      </c>
      <c r="D653" t="s">
        <v>1235</v>
      </c>
      <c r="E653" t="s">
        <v>37</v>
      </c>
      <c r="F653" t="s">
        <v>10</v>
      </c>
      <c r="G653" t="s">
        <v>1827</v>
      </c>
      <c r="H653" s="4">
        <v>62.735053800000003</v>
      </c>
      <c r="I653">
        <v>62.9772921</v>
      </c>
      <c r="J653" s="5">
        <v>0.24223829999999999</v>
      </c>
      <c r="K653">
        <v>0.38464389999999998</v>
      </c>
    </row>
    <row r="654" spans="1:11" x14ac:dyDescent="0.25">
      <c r="A654">
        <v>653</v>
      </c>
      <c r="B654" t="s">
        <v>1100</v>
      </c>
      <c r="C654" t="s">
        <v>1256</v>
      </c>
      <c r="D654" t="s">
        <v>1257</v>
      </c>
      <c r="E654" t="s">
        <v>37</v>
      </c>
      <c r="F654" t="s">
        <v>10</v>
      </c>
      <c r="G654" t="s">
        <v>1827</v>
      </c>
      <c r="H654" s="4">
        <v>62.332958499999997</v>
      </c>
      <c r="I654">
        <v>62.371572499999999</v>
      </c>
      <c r="J654" s="5">
        <v>3.8614000000000002E-2</v>
      </c>
      <c r="K654">
        <v>6.1909600000000002E-2</v>
      </c>
    </row>
    <row r="655" spans="1:11" x14ac:dyDescent="0.25">
      <c r="A655">
        <v>654</v>
      </c>
      <c r="B655" t="s">
        <v>1100</v>
      </c>
      <c r="C655" t="s">
        <v>1272</v>
      </c>
      <c r="D655" t="s">
        <v>1273</v>
      </c>
      <c r="E655" t="s">
        <v>37</v>
      </c>
      <c r="F655" t="s">
        <v>10</v>
      </c>
      <c r="G655" t="s">
        <v>1827</v>
      </c>
      <c r="H655" s="4">
        <v>62.672360099999999</v>
      </c>
      <c r="I655">
        <v>62.910353800000003</v>
      </c>
      <c r="J655" s="5">
        <v>0.2379937</v>
      </c>
      <c r="K655">
        <v>0.37830609999999998</v>
      </c>
    </row>
    <row r="656" spans="1:11" x14ac:dyDescent="0.25">
      <c r="A656">
        <v>655</v>
      </c>
      <c r="B656" t="s">
        <v>1100</v>
      </c>
      <c r="C656" t="s">
        <v>1276</v>
      </c>
      <c r="D656" t="s">
        <v>1277</v>
      </c>
      <c r="E656" t="s">
        <v>37</v>
      </c>
      <c r="F656" t="s">
        <v>10</v>
      </c>
      <c r="G656" t="s">
        <v>1827</v>
      </c>
      <c r="H656" s="4">
        <v>63.338382699999997</v>
      </c>
      <c r="I656">
        <v>62.599213800000001</v>
      </c>
      <c r="J656" s="5">
        <v>0.73916890000000002</v>
      </c>
      <c r="K656">
        <v>1.1807958000000001</v>
      </c>
    </row>
    <row r="657" spans="1:11" x14ac:dyDescent="0.25">
      <c r="A657">
        <v>656</v>
      </c>
      <c r="B657" t="s">
        <v>1100</v>
      </c>
      <c r="C657" t="s">
        <v>1278</v>
      </c>
      <c r="D657" t="s">
        <v>1279</v>
      </c>
      <c r="E657" t="s">
        <v>37</v>
      </c>
      <c r="F657" t="s">
        <v>10</v>
      </c>
      <c r="G657" t="s">
        <v>1827</v>
      </c>
      <c r="H657" s="4">
        <v>63.483944200000003</v>
      </c>
      <c r="I657">
        <v>63.338382699999997</v>
      </c>
      <c r="J657" s="5">
        <v>0.14556150000000001</v>
      </c>
      <c r="K657">
        <v>0.22981560000000001</v>
      </c>
    </row>
    <row r="658" spans="1:11" x14ac:dyDescent="0.25">
      <c r="A658">
        <v>657</v>
      </c>
      <c r="B658" t="s">
        <v>1100</v>
      </c>
      <c r="C658" t="s">
        <v>1280</v>
      </c>
      <c r="D658" t="s">
        <v>1281</v>
      </c>
      <c r="E658" t="s">
        <v>37</v>
      </c>
      <c r="F658" t="s">
        <v>10</v>
      </c>
      <c r="G658" t="s">
        <v>1827</v>
      </c>
      <c r="H658" s="4">
        <v>62.951071599999999</v>
      </c>
      <c r="I658">
        <v>63.483944200000003</v>
      </c>
      <c r="J658" s="5">
        <v>0.53287260000000003</v>
      </c>
      <c r="K658">
        <v>0.83938170000000001</v>
      </c>
    </row>
    <row r="659" spans="1:11" x14ac:dyDescent="0.25">
      <c r="A659">
        <v>658</v>
      </c>
      <c r="B659" t="s">
        <v>1100</v>
      </c>
      <c r="C659" t="s">
        <v>1296</v>
      </c>
      <c r="D659" t="s">
        <v>1297</v>
      </c>
      <c r="E659" t="s">
        <v>37</v>
      </c>
      <c r="F659" t="s">
        <v>10</v>
      </c>
      <c r="G659" t="s">
        <v>1827</v>
      </c>
      <c r="H659" s="4">
        <v>62.838162400000002</v>
      </c>
      <c r="I659">
        <v>62.6639214</v>
      </c>
      <c r="J659" s="5">
        <v>0.17424100000000001</v>
      </c>
      <c r="K659">
        <v>0.27805629999999998</v>
      </c>
    </row>
    <row r="660" spans="1:11" x14ac:dyDescent="0.25">
      <c r="A660">
        <v>659</v>
      </c>
      <c r="B660" t="s">
        <v>1100</v>
      </c>
      <c r="C660" t="s">
        <v>1304</v>
      </c>
      <c r="D660" t="s">
        <v>1305</v>
      </c>
      <c r="E660" t="s">
        <v>37</v>
      </c>
      <c r="F660" t="s">
        <v>10</v>
      </c>
      <c r="G660" t="s">
        <v>1827</v>
      </c>
      <c r="H660" s="4">
        <v>62.807613500000002</v>
      </c>
      <c r="I660">
        <v>63.494281299999997</v>
      </c>
      <c r="J660" s="5">
        <v>0.68666780000000005</v>
      </c>
      <c r="K660">
        <v>1.081464</v>
      </c>
    </row>
    <row r="661" spans="1:11" x14ac:dyDescent="0.25">
      <c r="A661">
        <v>660</v>
      </c>
      <c r="B661" t="s">
        <v>1100</v>
      </c>
      <c r="C661" t="s">
        <v>1306</v>
      </c>
      <c r="D661" t="s">
        <v>1307</v>
      </c>
      <c r="E661" t="s">
        <v>37</v>
      </c>
      <c r="F661" t="s">
        <v>10</v>
      </c>
      <c r="G661" t="s">
        <v>1827</v>
      </c>
      <c r="H661" s="4">
        <v>62.753729499999999</v>
      </c>
      <c r="I661">
        <v>62.807613500000002</v>
      </c>
      <c r="J661" s="5">
        <v>5.3884000000000001E-2</v>
      </c>
      <c r="K661">
        <v>8.5792099999999996E-2</v>
      </c>
    </row>
    <row r="662" spans="1:11" x14ac:dyDescent="0.25">
      <c r="A662">
        <v>661</v>
      </c>
      <c r="B662" t="s">
        <v>1100</v>
      </c>
      <c r="C662" t="s">
        <v>1326</v>
      </c>
      <c r="D662" t="s">
        <v>1327</v>
      </c>
      <c r="E662" t="s">
        <v>37</v>
      </c>
      <c r="F662" t="s">
        <v>10</v>
      </c>
      <c r="G662" t="s">
        <v>1827</v>
      </c>
      <c r="H662" s="4">
        <v>62.905509899999998</v>
      </c>
      <c r="I662">
        <v>63.523590300000002</v>
      </c>
      <c r="J662" s="5">
        <v>0.61808039999999997</v>
      </c>
      <c r="K662">
        <v>0.97299349999999996</v>
      </c>
    </row>
    <row r="663" spans="1:11" x14ac:dyDescent="0.25">
      <c r="A663">
        <v>662</v>
      </c>
      <c r="B663" t="s">
        <v>1100</v>
      </c>
      <c r="C663" t="s">
        <v>1340</v>
      </c>
      <c r="D663" t="s">
        <v>1341</v>
      </c>
      <c r="E663" t="s">
        <v>37</v>
      </c>
      <c r="F663" t="s">
        <v>10</v>
      </c>
      <c r="G663" t="s">
        <v>1827</v>
      </c>
      <c r="H663" s="4">
        <v>62.4927438</v>
      </c>
      <c r="I663">
        <v>62.783387099999999</v>
      </c>
      <c r="J663" s="5">
        <v>0.29064329999999999</v>
      </c>
      <c r="K663">
        <v>0.46293030000000002</v>
      </c>
    </row>
    <row r="664" spans="1:11" x14ac:dyDescent="0.25">
      <c r="A664">
        <v>663</v>
      </c>
      <c r="B664" t="s">
        <v>1100</v>
      </c>
      <c r="C664" t="s">
        <v>1346</v>
      </c>
      <c r="D664" t="s">
        <v>1347</v>
      </c>
      <c r="E664" t="s">
        <v>37</v>
      </c>
      <c r="F664" t="s">
        <v>10</v>
      </c>
      <c r="G664" t="s">
        <v>1827</v>
      </c>
      <c r="H664" s="4">
        <v>63.562755500000002</v>
      </c>
      <c r="I664">
        <v>62.623173600000001</v>
      </c>
      <c r="J664" s="5">
        <v>0.93958189999999997</v>
      </c>
      <c r="K664">
        <v>1.5003740999999999</v>
      </c>
    </row>
    <row r="665" spans="1:11" x14ac:dyDescent="0.25">
      <c r="A665">
        <v>664</v>
      </c>
      <c r="B665" t="s">
        <v>1100</v>
      </c>
      <c r="C665" t="s">
        <v>1362</v>
      </c>
      <c r="D665" t="s">
        <v>1363</v>
      </c>
      <c r="E665" t="s">
        <v>37</v>
      </c>
      <c r="F665" t="s">
        <v>10</v>
      </c>
      <c r="G665" t="s">
        <v>1827</v>
      </c>
      <c r="H665" s="4">
        <v>62.625152200000002</v>
      </c>
      <c r="I665">
        <v>63.138770100000002</v>
      </c>
      <c r="J665" s="5">
        <v>0.51361789999999996</v>
      </c>
      <c r="K665">
        <v>0.8134747</v>
      </c>
    </row>
    <row r="666" spans="1:11" x14ac:dyDescent="0.25">
      <c r="A666">
        <v>665</v>
      </c>
      <c r="B666" t="s">
        <v>1100</v>
      </c>
      <c r="C666" t="s">
        <v>1370</v>
      </c>
      <c r="D666" t="s">
        <v>1371</v>
      </c>
      <c r="E666" t="s">
        <v>37</v>
      </c>
      <c r="F666" t="s">
        <v>10</v>
      </c>
      <c r="G666" t="s">
        <v>1827</v>
      </c>
      <c r="H666" s="4">
        <v>62.879620299999999</v>
      </c>
      <c r="I666">
        <v>62.640812099999998</v>
      </c>
      <c r="J666" s="5">
        <v>0.2388082</v>
      </c>
      <c r="K666">
        <v>0.38123420000000002</v>
      </c>
    </row>
    <row r="667" spans="1:11" x14ac:dyDescent="0.25">
      <c r="A667">
        <v>666</v>
      </c>
      <c r="B667" t="s">
        <v>1100</v>
      </c>
      <c r="C667" t="s">
        <v>1376</v>
      </c>
      <c r="D667" t="s">
        <v>1377</v>
      </c>
      <c r="E667" t="s">
        <v>37</v>
      </c>
      <c r="F667" t="s">
        <v>10</v>
      </c>
      <c r="G667" t="s">
        <v>1827</v>
      </c>
      <c r="H667" s="4">
        <v>63.175299500000001</v>
      </c>
      <c r="I667">
        <v>62.631512100000002</v>
      </c>
      <c r="J667" s="5">
        <v>0.54378740000000003</v>
      </c>
      <c r="K667">
        <v>0.86823289999999997</v>
      </c>
    </row>
    <row r="668" spans="1:11" x14ac:dyDescent="0.25">
      <c r="A668">
        <v>667</v>
      </c>
      <c r="B668" t="s">
        <v>1100</v>
      </c>
      <c r="C668" t="s">
        <v>1378</v>
      </c>
      <c r="D668" t="s">
        <v>1379</v>
      </c>
      <c r="E668" t="s">
        <v>37</v>
      </c>
      <c r="F668" t="s">
        <v>10</v>
      </c>
      <c r="G668" t="s">
        <v>1827</v>
      </c>
      <c r="H668" s="4">
        <v>62.691864699999996</v>
      </c>
      <c r="I668">
        <v>63.175299500000001</v>
      </c>
      <c r="J668" s="5">
        <v>0.4834348</v>
      </c>
      <c r="K668">
        <v>0.76522760000000001</v>
      </c>
    </row>
    <row r="669" spans="1:11" x14ac:dyDescent="0.25">
      <c r="A669">
        <v>668</v>
      </c>
      <c r="B669" t="s">
        <v>1100</v>
      </c>
      <c r="C669" t="s">
        <v>1382</v>
      </c>
      <c r="D669" t="s">
        <v>1383</v>
      </c>
      <c r="E669" t="s">
        <v>37</v>
      </c>
      <c r="F669" t="s">
        <v>10</v>
      </c>
      <c r="G669" t="s">
        <v>1827</v>
      </c>
      <c r="H669" s="4">
        <v>62.633646200000001</v>
      </c>
      <c r="I669">
        <v>62.827404199999997</v>
      </c>
      <c r="J669" s="5">
        <v>0.19375800000000001</v>
      </c>
      <c r="K669">
        <v>0.30839729999999999</v>
      </c>
    </row>
    <row r="670" spans="1:11" x14ac:dyDescent="0.25">
      <c r="A670">
        <v>669</v>
      </c>
      <c r="B670" t="s">
        <v>1100</v>
      </c>
      <c r="C670" t="s">
        <v>1400</v>
      </c>
      <c r="D670" t="s">
        <v>1401</v>
      </c>
      <c r="E670" t="s">
        <v>37</v>
      </c>
      <c r="F670" t="s">
        <v>10</v>
      </c>
      <c r="G670" t="s">
        <v>1827</v>
      </c>
      <c r="H670" s="4">
        <v>62.738942899999998</v>
      </c>
      <c r="I670">
        <v>62.741288400000002</v>
      </c>
      <c r="J670" s="5">
        <v>2.3454999999999999E-3</v>
      </c>
      <c r="K670">
        <v>3.7383999999999998E-3</v>
      </c>
    </row>
    <row r="671" spans="1:11" x14ac:dyDescent="0.25">
      <c r="A671">
        <v>670</v>
      </c>
      <c r="B671" t="s">
        <v>1100</v>
      </c>
      <c r="C671" t="s">
        <v>1408</v>
      </c>
      <c r="D671" t="s">
        <v>1409</v>
      </c>
      <c r="E671" t="s">
        <v>37</v>
      </c>
      <c r="F671" t="s">
        <v>10</v>
      </c>
      <c r="G671" t="s">
        <v>1827</v>
      </c>
      <c r="H671" s="4">
        <v>62.7430272</v>
      </c>
      <c r="I671">
        <v>62.515033699999996</v>
      </c>
      <c r="J671" s="5">
        <v>0.22799349999999999</v>
      </c>
      <c r="K671">
        <v>0.36470190000000002</v>
      </c>
    </row>
    <row r="672" spans="1:11" x14ac:dyDescent="0.25">
      <c r="A672">
        <v>671</v>
      </c>
      <c r="B672" t="s">
        <v>1100</v>
      </c>
      <c r="C672" t="s">
        <v>1418</v>
      </c>
      <c r="D672" t="s">
        <v>1419</v>
      </c>
      <c r="E672" t="s">
        <v>37</v>
      </c>
      <c r="F672" t="s">
        <v>10</v>
      </c>
      <c r="G672" t="s">
        <v>1827</v>
      </c>
      <c r="H672" s="4">
        <v>62.894772600000003</v>
      </c>
      <c r="I672">
        <v>63.048332000000002</v>
      </c>
      <c r="J672" s="5">
        <v>0.15355940000000001</v>
      </c>
      <c r="K672">
        <v>0.2435582</v>
      </c>
    </row>
    <row r="673" spans="1:11" x14ac:dyDescent="0.25">
      <c r="A673">
        <v>672</v>
      </c>
      <c r="B673" t="s">
        <v>1100</v>
      </c>
      <c r="C673" t="s">
        <v>1422</v>
      </c>
      <c r="D673" t="s">
        <v>1423</v>
      </c>
      <c r="E673" t="s">
        <v>37</v>
      </c>
      <c r="F673" t="s">
        <v>10</v>
      </c>
      <c r="G673" t="s">
        <v>1827</v>
      </c>
      <c r="H673" s="4">
        <v>62.572388500000002</v>
      </c>
      <c r="I673">
        <v>63.226968399999997</v>
      </c>
      <c r="J673" s="5">
        <v>0.65457989999999999</v>
      </c>
      <c r="K673">
        <v>1.0352859000000001</v>
      </c>
    </row>
    <row r="674" spans="1:11" x14ac:dyDescent="0.25">
      <c r="A674">
        <v>673</v>
      </c>
      <c r="B674" t="s">
        <v>1100</v>
      </c>
      <c r="C674" t="s">
        <v>1428</v>
      </c>
      <c r="D674" t="s">
        <v>1429</v>
      </c>
      <c r="E674" t="s">
        <v>37</v>
      </c>
      <c r="F674" t="s">
        <v>10</v>
      </c>
      <c r="G674" t="s">
        <v>1827</v>
      </c>
      <c r="H674" s="4">
        <v>62.8147187</v>
      </c>
      <c r="I674">
        <v>63.084463</v>
      </c>
      <c r="J674" s="5">
        <v>0.26974429999999999</v>
      </c>
      <c r="K674">
        <v>0.42759229999999998</v>
      </c>
    </row>
    <row r="675" spans="1:11" x14ac:dyDescent="0.25">
      <c r="A675">
        <v>674</v>
      </c>
      <c r="B675" t="s">
        <v>1100</v>
      </c>
      <c r="C675" t="s">
        <v>1440</v>
      </c>
      <c r="D675" t="s">
        <v>1441</v>
      </c>
      <c r="E675" t="s">
        <v>37</v>
      </c>
      <c r="F675" t="s">
        <v>10</v>
      </c>
      <c r="G675" t="s">
        <v>1827</v>
      </c>
      <c r="H675" s="4">
        <v>63.3915012</v>
      </c>
      <c r="I675">
        <v>62.9097571</v>
      </c>
      <c r="J675" s="5">
        <v>0.48174410000000001</v>
      </c>
      <c r="K675">
        <v>0.76577010000000001</v>
      </c>
    </row>
    <row r="676" spans="1:11" x14ac:dyDescent="0.25">
      <c r="A676">
        <v>675</v>
      </c>
      <c r="B676" t="s">
        <v>1100</v>
      </c>
      <c r="C676" t="s">
        <v>1452</v>
      </c>
      <c r="D676" t="s">
        <v>1453</v>
      </c>
      <c r="E676" t="s">
        <v>37</v>
      </c>
      <c r="F676" t="s">
        <v>10</v>
      </c>
      <c r="G676" t="s">
        <v>1827</v>
      </c>
      <c r="H676" s="4">
        <v>62.871422199999998</v>
      </c>
      <c r="I676">
        <v>62.609621799999999</v>
      </c>
      <c r="J676" s="5">
        <v>0.26180039999999999</v>
      </c>
      <c r="K676">
        <v>0.4181472</v>
      </c>
    </row>
    <row r="677" spans="1:11" x14ac:dyDescent="0.25">
      <c r="A677">
        <v>676</v>
      </c>
      <c r="B677" t="s">
        <v>1462</v>
      </c>
      <c r="C677" t="s">
        <v>1469</v>
      </c>
      <c r="D677" t="s">
        <v>1470</v>
      </c>
      <c r="E677" t="s">
        <v>37</v>
      </c>
      <c r="F677" t="s">
        <v>10</v>
      </c>
      <c r="G677" t="s">
        <v>1827</v>
      </c>
      <c r="H677" s="4">
        <v>64.199901999999994</v>
      </c>
      <c r="I677">
        <v>63.849831399999999</v>
      </c>
      <c r="J677" s="5">
        <v>0.35007060000000001</v>
      </c>
      <c r="K677">
        <v>0.54827179999999998</v>
      </c>
    </row>
    <row r="678" spans="1:11" x14ac:dyDescent="0.25">
      <c r="A678">
        <v>677</v>
      </c>
      <c r="B678" t="s">
        <v>1462</v>
      </c>
      <c r="C678" t="s">
        <v>1475</v>
      </c>
      <c r="D678" t="s">
        <v>1476</v>
      </c>
      <c r="E678" t="s">
        <v>37</v>
      </c>
      <c r="F678" t="s">
        <v>10</v>
      </c>
      <c r="G678" t="s">
        <v>1827</v>
      </c>
      <c r="H678" s="4">
        <v>64.292003500000007</v>
      </c>
      <c r="I678">
        <v>64.055080200000006</v>
      </c>
      <c r="J678" s="5">
        <v>0.2369233</v>
      </c>
      <c r="K678">
        <v>0.36987429999999999</v>
      </c>
    </row>
    <row r="679" spans="1:11" x14ac:dyDescent="0.25">
      <c r="A679">
        <v>678</v>
      </c>
      <c r="B679" t="s">
        <v>1462</v>
      </c>
      <c r="C679" t="s">
        <v>1503</v>
      </c>
      <c r="D679" t="s">
        <v>1504</v>
      </c>
      <c r="E679" t="s">
        <v>37</v>
      </c>
      <c r="F679" t="s">
        <v>10</v>
      </c>
      <c r="G679" t="s">
        <v>1827</v>
      </c>
      <c r="H679" s="4">
        <v>64.087849000000006</v>
      </c>
      <c r="I679">
        <v>63.849943199999998</v>
      </c>
      <c r="J679" s="5">
        <v>0.2379058</v>
      </c>
      <c r="K679">
        <v>0.37260140000000003</v>
      </c>
    </row>
    <row r="680" spans="1:11" x14ac:dyDescent="0.25">
      <c r="A680">
        <v>679</v>
      </c>
      <c r="B680" t="s">
        <v>1462</v>
      </c>
      <c r="C680" t="s">
        <v>1505</v>
      </c>
      <c r="D680" t="s">
        <v>1506</v>
      </c>
      <c r="E680" t="s">
        <v>37</v>
      </c>
      <c r="F680" t="s">
        <v>10</v>
      </c>
      <c r="G680" t="s">
        <v>1827</v>
      </c>
      <c r="H680" s="4">
        <v>62.523095300000001</v>
      </c>
      <c r="I680">
        <v>64.087849000000006</v>
      </c>
      <c r="J680" s="5">
        <v>1.5647537</v>
      </c>
      <c r="K680">
        <v>2.4415762000000001</v>
      </c>
    </row>
    <row r="681" spans="1:11" x14ac:dyDescent="0.25">
      <c r="A681">
        <v>680</v>
      </c>
      <c r="B681" t="s">
        <v>1462</v>
      </c>
      <c r="C681" t="s">
        <v>1507</v>
      </c>
      <c r="D681" t="s">
        <v>1508</v>
      </c>
      <c r="E681" t="s">
        <v>37</v>
      </c>
      <c r="F681" t="s">
        <v>10</v>
      </c>
      <c r="G681" t="s">
        <v>1827</v>
      </c>
      <c r="H681" s="4">
        <v>64.084669399999996</v>
      </c>
      <c r="I681">
        <v>62.523095300000001</v>
      </c>
      <c r="J681" s="5">
        <v>1.5615741000000001</v>
      </c>
      <c r="K681">
        <v>2.4975955999999999</v>
      </c>
    </row>
    <row r="682" spans="1:11" x14ac:dyDescent="0.25">
      <c r="A682">
        <v>681</v>
      </c>
      <c r="B682" t="s">
        <v>1462</v>
      </c>
      <c r="C682" t="s">
        <v>1511</v>
      </c>
      <c r="D682" t="s">
        <v>1512</v>
      </c>
      <c r="E682" t="s">
        <v>37</v>
      </c>
      <c r="F682" t="s">
        <v>10</v>
      </c>
      <c r="G682" t="s">
        <v>1827</v>
      </c>
      <c r="H682" s="4">
        <v>64.607795899999999</v>
      </c>
      <c r="I682">
        <v>63.943235299999998</v>
      </c>
      <c r="J682" s="5">
        <v>0.66456059999999995</v>
      </c>
      <c r="K682">
        <v>1.0392977000000001</v>
      </c>
    </row>
    <row r="683" spans="1:11" x14ac:dyDescent="0.25">
      <c r="A683">
        <v>682</v>
      </c>
      <c r="B683" t="s">
        <v>1462</v>
      </c>
      <c r="C683" t="s">
        <v>1525</v>
      </c>
      <c r="D683" t="s">
        <v>1526</v>
      </c>
      <c r="E683" t="s">
        <v>37</v>
      </c>
      <c r="F683" t="s">
        <v>10</v>
      </c>
      <c r="G683" t="s">
        <v>1827</v>
      </c>
      <c r="H683" s="4">
        <v>63.775870400000002</v>
      </c>
      <c r="I683">
        <v>64.287557899999996</v>
      </c>
      <c r="J683" s="5">
        <v>0.51168749999999996</v>
      </c>
      <c r="K683">
        <v>0.79593550000000002</v>
      </c>
    </row>
    <row r="684" spans="1:11" x14ac:dyDescent="0.25">
      <c r="A684">
        <v>683</v>
      </c>
      <c r="B684" t="s">
        <v>1462</v>
      </c>
      <c r="C684" t="s">
        <v>1529</v>
      </c>
      <c r="D684" t="s">
        <v>1530</v>
      </c>
      <c r="E684" t="s">
        <v>37</v>
      </c>
      <c r="F684" t="s">
        <v>10</v>
      </c>
      <c r="G684" t="s">
        <v>1827</v>
      </c>
      <c r="H684" s="4">
        <v>64.115699199999995</v>
      </c>
      <c r="I684">
        <v>63.846672300000002</v>
      </c>
      <c r="J684" s="5">
        <v>0.26902690000000001</v>
      </c>
      <c r="K684">
        <v>0.42136400000000002</v>
      </c>
    </row>
    <row r="685" spans="1:11" x14ac:dyDescent="0.25">
      <c r="A685">
        <v>684</v>
      </c>
      <c r="B685" t="s">
        <v>1462</v>
      </c>
      <c r="C685" t="s">
        <v>1535</v>
      </c>
      <c r="D685" t="s">
        <v>1536</v>
      </c>
      <c r="E685" t="s">
        <v>37</v>
      </c>
      <c r="F685" t="s">
        <v>10</v>
      </c>
      <c r="G685" t="s">
        <v>1827</v>
      </c>
      <c r="H685" s="4">
        <v>63.625332999999998</v>
      </c>
      <c r="I685">
        <v>63.0423969</v>
      </c>
      <c r="J685" s="5">
        <v>0.58293609999999996</v>
      </c>
      <c r="K685">
        <v>0.92467310000000003</v>
      </c>
    </row>
    <row r="686" spans="1:11" x14ac:dyDescent="0.25">
      <c r="A686">
        <v>685</v>
      </c>
      <c r="B686" t="s">
        <v>1462</v>
      </c>
      <c r="C686" t="s">
        <v>1545</v>
      </c>
      <c r="D686" t="s">
        <v>1546</v>
      </c>
      <c r="E686" t="s">
        <v>37</v>
      </c>
      <c r="F686" t="s">
        <v>10</v>
      </c>
      <c r="G686" t="s">
        <v>1827</v>
      </c>
      <c r="H686" s="4">
        <v>63.411286199999999</v>
      </c>
      <c r="I686">
        <v>62.459746099999997</v>
      </c>
      <c r="J686" s="5">
        <v>0.9515401</v>
      </c>
      <c r="K686">
        <v>1.5234453999999999</v>
      </c>
    </row>
    <row r="687" spans="1:11" x14ac:dyDescent="0.25">
      <c r="A687">
        <v>686</v>
      </c>
      <c r="B687" t="s">
        <v>1462</v>
      </c>
      <c r="C687" t="s">
        <v>1563</v>
      </c>
      <c r="D687" t="s">
        <v>1564</v>
      </c>
      <c r="E687" t="s">
        <v>37</v>
      </c>
      <c r="F687" t="s">
        <v>10</v>
      </c>
      <c r="G687" t="s">
        <v>1827</v>
      </c>
      <c r="H687" s="4">
        <v>64.045339499999997</v>
      </c>
      <c r="I687">
        <v>63.784177</v>
      </c>
      <c r="J687" s="5">
        <v>0.26116250000000002</v>
      </c>
      <c r="K687">
        <v>0.40944720000000001</v>
      </c>
    </row>
    <row r="688" spans="1:11" x14ac:dyDescent="0.25">
      <c r="A688">
        <v>687</v>
      </c>
      <c r="B688" t="s">
        <v>1462</v>
      </c>
      <c r="C688" t="s">
        <v>1571</v>
      </c>
      <c r="D688" t="s">
        <v>1572</v>
      </c>
      <c r="E688" t="s">
        <v>37</v>
      </c>
      <c r="F688" t="s">
        <v>10</v>
      </c>
      <c r="G688" t="s">
        <v>1827</v>
      </c>
      <c r="H688" s="4">
        <v>63.084276600000003</v>
      </c>
      <c r="I688">
        <v>63.665248200000001</v>
      </c>
      <c r="J688" s="5">
        <v>0.58097160000000003</v>
      </c>
      <c r="K688">
        <v>0.91254120000000005</v>
      </c>
    </row>
    <row r="689" spans="1:11" x14ac:dyDescent="0.25">
      <c r="A689">
        <v>688</v>
      </c>
      <c r="B689" t="s">
        <v>1462</v>
      </c>
      <c r="C689" t="s">
        <v>1579</v>
      </c>
      <c r="D689" t="s">
        <v>1580</v>
      </c>
      <c r="E689" t="s">
        <v>37</v>
      </c>
      <c r="F689" t="s">
        <v>10</v>
      </c>
      <c r="G689" t="s">
        <v>1827</v>
      </c>
      <c r="H689" s="4">
        <v>63.646464100000003</v>
      </c>
      <c r="I689">
        <v>63.949915300000001</v>
      </c>
      <c r="J689" s="5">
        <v>0.30345119999999998</v>
      </c>
      <c r="K689">
        <v>0.47451379999999999</v>
      </c>
    </row>
    <row r="690" spans="1:11" x14ac:dyDescent="0.25">
      <c r="A690">
        <v>689</v>
      </c>
      <c r="B690" t="s">
        <v>1462</v>
      </c>
      <c r="C690" t="s">
        <v>1585</v>
      </c>
      <c r="D690" t="s">
        <v>1586</v>
      </c>
      <c r="E690" t="s">
        <v>37</v>
      </c>
      <c r="F690" t="s">
        <v>10</v>
      </c>
      <c r="G690" t="s">
        <v>1827</v>
      </c>
      <c r="H690" s="4">
        <v>62.728953300000001</v>
      </c>
      <c r="I690">
        <v>63.391770299999997</v>
      </c>
      <c r="J690" s="5">
        <v>0.66281699999999999</v>
      </c>
      <c r="K690">
        <v>1.0455884</v>
      </c>
    </row>
    <row r="691" spans="1:11" x14ac:dyDescent="0.25">
      <c r="A691">
        <v>690</v>
      </c>
      <c r="B691" t="s">
        <v>1462</v>
      </c>
      <c r="C691" t="s">
        <v>1587</v>
      </c>
      <c r="D691" t="s">
        <v>1588</v>
      </c>
      <c r="E691" t="s">
        <v>37</v>
      </c>
      <c r="F691" t="s">
        <v>10</v>
      </c>
      <c r="G691" t="s">
        <v>1827</v>
      </c>
      <c r="H691" s="4">
        <v>63.251685299999998</v>
      </c>
      <c r="I691">
        <v>62.728953300000001</v>
      </c>
      <c r="J691" s="5">
        <v>0.52273199999999997</v>
      </c>
      <c r="K691">
        <v>0.83331849999999996</v>
      </c>
    </row>
    <row r="692" spans="1:11" x14ac:dyDescent="0.25">
      <c r="A692">
        <v>691</v>
      </c>
      <c r="B692" t="s">
        <v>1462</v>
      </c>
      <c r="C692" t="s">
        <v>1593</v>
      </c>
      <c r="D692" t="s">
        <v>1594</v>
      </c>
      <c r="E692" t="s">
        <v>37</v>
      </c>
      <c r="F692" t="s">
        <v>10</v>
      </c>
      <c r="G692" t="s">
        <v>1827</v>
      </c>
      <c r="H692" s="4">
        <v>64.205982399999996</v>
      </c>
      <c r="I692">
        <v>63.374139599999999</v>
      </c>
      <c r="J692" s="5">
        <v>0.83184279999999999</v>
      </c>
      <c r="K692">
        <v>1.3125903000000001</v>
      </c>
    </row>
    <row r="693" spans="1:11" x14ac:dyDescent="0.25">
      <c r="A693">
        <v>692</v>
      </c>
      <c r="B693" t="s">
        <v>1462</v>
      </c>
      <c r="C693" t="s">
        <v>1599</v>
      </c>
      <c r="D693" t="s">
        <v>1600</v>
      </c>
      <c r="E693" t="s">
        <v>37</v>
      </c>
      <c r="F693" t="s">
        <v>10</v>
      </c>
      <c r="G693" t="s">
        <v>1827</v>
      </c>
      <c r="H693" s="4">
        <v>64.481317899999993</v>
      </c>
      <c r="I693">
        <v>64.173698799999997</v>
      </c>
      <c r="J693" s="5">
        <v>0.30761909999999998</v>
      </c>
      <c r="K693">
        <v>0.4793539</v>
      </c>
    </row>
    <row r="694" spans="1:11" x14ac:dyDescent="0.25">
      <c r="A694">
        <v>693</v>
      </c>
      <c r="B694" t="s">
        <v>1462</v>
      </c>
      <c r="C694" t="s">
        <v>1601</v>
      </c>
      <c r="D694" t="s">
        <v>1602</v>
      </c>
      <c r="E694" t="s">
        <v>37</v>
      </c>
      <c r="F694" t="s">
        <v>10</v>
      </c>
      <c r="G694" t="s">
        <v>1827</v>
      </c>
      <c r="H694" s="4">
        <v>63.837595299999997</v>
      </c>
      <c r="I694">
        <v>64.481317899999993</v>
      </c>
      <c r="J694" s="5">
        <v>0.64372260000000003</v>
      </c>
      <c r="K694">
        <v>0.99830870000000005</v>
      </c>
    </row>
    <row r="695" spans="1:11" x14ac:dyDescent="0.25">
      <c r="A695">
        <v>694</v>
      </c>
      <c r="B695" t="s">
        <v>1462</v>
      </c>
      <c r="C695" t="s">
        <v>1603</v>
      </c>
      <c r="D695" t="s">
        <v>1604</v>
      </c>
      <c r="E695" t="s">
        <v>37</v>
      </c>
      <c r="F695" t="s">
        <v>10</v>
      </c>
      <c r="G695" t="s">
        <v>1827</v>
      </c>
      <c r="H695" s="4">
        <v>63.604570500000001</v>
      </c>
      <c r="I695">
        <v>63.837595299999997</v>
      </c>
      <c r="J695" s="5">
        <v>0.2330248</v>
      </c>
      <c r="K695">
        <v>0.3650275</v>
      </c>
    </row>
    <row r="696" spans="1:11" x14ac:dyDescent="0.25">
      <c r="A696">
        <v>695</v>
      </c>
      <c r="B696" t="s">
        <v>1462</v>
      </c>
      <c r="C696" t="s">
        <v>1611</v>
      </c>
      <c r="D696" t="s">
        <v>1612</v>
      </c>
      <c r="E696" t="s">
        <v>37</v>
      </c>
      <c r="F696" t="s">
        <v>10</v>
      </c>
      <c r="G696" t="s">
        <v>1827</v>
      </c>
      <c r="H696" s="4">
        <v>63.847864800000004</v>
      </c>
      <c r="I696">
        <v>64.046303899999998</v>
      </c>
      <c r="J696" s="5">
        <v>0.19843910000000001</v>
      </c>
      <c r="K696">
        <v>0.30983690000000003</v>
      </c>
    </row>
    <row r="697" spans="1:11" x14ac:dyDescent="0.25">
      <c r="A697">
        <v>696</v>
      </c>
      <c r="B697" t="s">
        <v>1462</v>
      </c>
      <c r="C697" t="s">
        <v>1613</v>
      </c>
      <c r="D697" t="s">
        <v>1614</v>
      </c>
      <c r="E697" t="s">
        <v>37</v>
      </c>
      <c r="F697" t="s">
        <v>10</v>
      </c>
      <c r="G697" t="s">
        <v>1827</v>
      </c>
      <c r="H697" s="4">
        <v>63.894616399999997</v>
      </c>
      <c r="I697">
        <v>63.847864800000004</v>
      </c>
      <c r="J697" s="5">
        <v>4.6751599999999997E-2</v>
      </c>
      <c r="K697">
        <v>7.3223399999999994E-2</v>
      </c>
    </row>
    <row r="698" spans="1:11" x14ac:dyDescent="0.25">
      <c r="A698">
        <v>697</v>
      </c>
      <c r="B698" t="s">
        <v>1462</v>
      </c>
      <c r="C698" t="s">
        <v>1619</v>
      </c>
      <c r="D698" t="s">
        <v>1620</v>
      </c>
      <c r="E698" t="s">
        <v>37</v>
      </c>
      <c r="F698" t="s">
        <v>10</v>
      </c>
      <c r="G698" t="s">
        <v>1827</v>
      </c>
      <c r="H698" s="4">
        <v>63.606924999999997</v>
      </c>
      <c r="I698">
        <v>63.369093300000003</v>
      </c>
      <c r="J698" s="5">
        <v>0.23783170000000001</v>
      </c>
      <c r="K698">
        <v>0.37531179999999997</v>
      </c>
    </row>
    <row r="699" spans="1:11" x14ac:dyDescent="0.25">
      <c r="A699">
        <v>698</v>
      </c>
      <c r="B699" t="s">
        <v>1462</v>
      </c>
      <c r="C699" t="s">
        <v>1623</v>
      </c>
      <c r="D699" t="s">
        <v>1624</v>
      </c>
      <c r="E699" t="s">
        <v>37</v>
      </c>
      <c r="F699" t="s">
        <v>10</v>
      </c>
      <c r="G699" t="s">
        <v>1827</v>
      </c>
      <c r="H699" s="4">
        <v>63.431418600000001</v>
      </c>
      <c r="I699">
        <v>63.211970800000003</v>
      </c>
      <c r="J699" s="5">
        <v>0.2194478</v>
      </c>
      <c r="K699">
        <v>0.34716180000000002</v>
      </c>
    </row>
    <row r="700" spans="1:11" x14ac:dyDescent="0.25">
      <c r="A700">
        <v>699</v>
      </c>
      <c r="B700" t="s">
        <v>1462</v>
      </c>
      <c r="C700" t="s">
        <v>1627</v>
      </c>
      <c r="D700" t="s">
        <v>1628</v>
      </c>
      <c r="E700" t="s">
        <v>37</v>
      </c>
      <c r="F700" t="s">
        <v>10</v>
      </c>
      <c r="G700" t="s">
        <v>1827</v>
      </c>
      <c r="H700" s="4">
        <v>62.696684400000002</v>
      </c>
      <c r="I700">
        <v>62.4368324</v>
      </c>
      <c r="J700" s="5">
        <v>0.25985200000000003</v>
      </c>
      <c r="K700">
        <v>0.41618379999999999</v>
      </c>
    </row>
    <row r="701" spans="1:11" x14ac:dyDescent="0.25">
      <c r="A701">
        <v>700</v>
      </c>
      <c r="B701" t="s">
        <v>1462</v>
      </c>
      <c r="C701" t="s">
        <v>1633</v>
      </c>
      <c r="D701" t="s">
        <v>1634</v>
      </c>
      <c r="E701" t="s">
        <v>37</v>
      </c>
      <c r="F701" t="s">
        <v>10</v>
      </c>
      <c r="G701" t="s">
        <v>1827</v>
      </c>
      <c r="H701" s="4">
        <v>63.620808799999999</v>
      </c>
      <c r="I701">
        <v>63.799821999999999</v>
      </c>
      <c r="J701" s="5">
        <v>0.17901320000000001</v>
      </c>
      <c r="K701">
        <v>0.28058569999999999</v>
      </c>
    </row>
    <row r="702" spans="1:11" x14ac:dyDescent="0.25">
      <c r="A702">
        <v>701</v>
      </c>
      <c r="B702" t="s">
        <v>1462</v>
      </c>
      <c r="C702" t="s">
        <v>1643</v>
      </c>
      <c r="D702" t="s">
        <v>1644</v>
      </c>
      <c r="E702" t="s">
        <v>37</v>
      </c>
      <c r="F702" t="s">
        <v>10</v>
      </c>
      <c r="G702" t="s">
        <v>1827</v>
      </c>
      <c r="H702" s="4">
        <v>63.297711499999998</v>
      </c>
      <c r="I702">
        <v>63.030177399999999</v>
      </c>
      <c r="J702" s="5">
        <v>0.2675341</v>
      </c>
      <c r="K702">
        <v>0.424454</v>
      </c>
    </row>
    <row r="703" spans="1:11" x14ac:dyDescent="0.25">
      <c r="A703">
        <v>702</v>
      </c>
      <c r="B703" t="s">
        <v>1462</v>
      </c>
      <c r="C703" t="s">
        <v>1649</v>
      </c>
      <c r="D703" t="s">
        <v>1650</v>
      </c>
      <c r="E703" t="s">
        <v>37</v>
      </c>
      <c r="F703" t="s">
        <v>10</v>
      </c>
      <c r="G703" t="s">
        <v>1827</v>
      </c>
      <c r="H703" s="4">
        <v>64.042968999999999</v>
      </c>
      <c r="I703">
        <v>63.690159100000002</v>
      </c>
      <c r="J703" s="5">
        <v>0.35280990000000001</v>
      </c>
      <c r="K703">
        <v>0.55394730000000003</v>
      </c>
    </row>
    <row r="704" spans="1:11" x14ac:dyDescent="0.25">
      <c r="A704">
        <v>703</v>
      </c>
      <c r="B704" t="s">
        <v>1462</v>
      </c>
      <c r="C704" t="s">
        <v>1661</v>
      </c>
      <c r="D704" t="s">
        <v>1662</v>
      </c>
      <c r="E704" t="s">
        <v>37</v>
      </c>
      <c r="F704" t="s">
        <v>10</v>
      </c>
      <c r="G704" t="s">
        <v>1827</v>
      </c>
      <c r="H704" s="4">
        <v>63.906844100000001</v>
      </c>
      <c r="I704">
        <v>63.396118600000001</v>
      </c>
      <c r="J704" s="5">
        <v>0.51072550000000005</v>
      </c>
      <c r="K704">
        <v>0.80561000000000005</v>
      </c>
    </row>
    <row r="705" spans="1:11" x14ac:dyDescent="0.25">
      <c r="A705">
        <v>704</v>
      </c>
      <c r="B705" t="s">
        <v>1462</v>
      </c>
      <c r="C705" t="s">
        <v>1679</v>
      </c>
      <c r="D705" t="s">
        <v>1680</v>
      </c>
      <c r="E705" t="s">
        <v>37</v>
      </c>
      <c r="F705" t="s">
        <v>10</v>
      </c>
      <c r="G705" t="s">
        <v>1827</v>
      </c>
      <c r="H705" s="4">
        <v>63.901947</v>
      </c>
      <c r="I705">
        <v>63.776015899999997</v>
      </c>
      <c r="J705" s="5">
        <v>0.12593109999999999</v>
      </c>
      <c r="K705">
        <v>0.19745840000000001</v>
      </c>
    </row>
    <row r="706" spans="1:11" x14ac:dyDescent="0.25">
      <c r="A706">
        <v>705</v>
      </c>
      <c r="B706" t="s">
        <v>1462</v>
      </c>
      <c r="C706" t="s">
        <v>1693</v>
      </c>
      <c r="D706" t="s">
        <v>1694</v>
      </c>
      <c r="E706" t="s">
        <v>37</v>
      </c>
      <c r="F706" t="s">
        <v>10</v>
      </c>
      <c r="G706" t="s">
        <v>1827</v>
      </c>
      <c r="H706" s="4">
        <v>63.883541600000001</v>
      </c>
      <c r="I706">
        <v>64.212171900000001</v>
      </c>
      <c r="J706" s="5">
        <v>0.32863029999999999</v>
      </c>
      <c r="K706">
        <v>0.51178820000000003</v>
      </c>
    </row>
    <row r="707" spans="1:11" x14ac:dyDescent="0.25">
      <c r="A707">
        <v>706</v>
      </c>
      <c r="B707" t="s">
        <v>1462</v>
      </c>
      <c r="C707" t="s">
        <v>1695</v>
      </c>
      <c r="D707" t="s">
        <v>1696</v>
      </c>
      <c r="E707" t="s">
        <v>37</v>
      </c>
      <c r="F707" t="s">
        <v>10</v>
      </c>
      <c r="G707" t="s">
        <v>1827</v>
      </c>
      <c r="H707" s="4">
        <v>64.111341899999999</v>
      </c>
      <c r="I707">
        <v>63.883541600000001</v>
      </c>
      <c r="J707" s="5">
        <v>0.22780030000000001</v>
      </c>
      <c r="K707">
        <v>0.35658679999999998</v>
      </c>
    </row>
    <row r="708" spans="1:11" x14ac:dyDescent="0.25">
      <c r="A708">
        <v>707</v>
      </c>
      <c r="B708" t="s">
        <v>1462</v>
      </c>
      <c r="C708" t="s">
        <v>1705</v>
      </c>
      <c r="D708" t="s">
        <v>1706</v>
      </c>
      <c r="E708" t="s">
        <v>37</v>
      </c>
      <c r="F708" t="s">
        <v>10</v>
      </c>
      <c r="G708" t="s">
        <v>1827</v>
      </c>
      <c r="H708" s="4">
        <v>62.890034200000002</v>
      </c>
      <c r="I708">
        <v>63.843277700000002</v>
      </c>
      <c r="J708" s="5">
        <v>0.95324350000000002</v>
      </c>
      <c r="K708">
        <v>1.4930992000000001</v>
      </c>
    </row>
    <row r="709" spans="1:11" x14ac:dyDescent="0.25">
      <c r="A709">
        <v>708</v>
      </c>
      <c r="B709" t="s">
        <v>1462</v>
      </c>
      <c r="C709" t="s">
        <v>1707</v>
      </c>
      <c r="D709" t="s">
        <v>1708</v>
      </c>
      <c r="E709" t="s">
        <v>37</v>
      </c>
      <c r="F709" t="s">
        <v>10</v>
      </c>
      <c r="G709" t="s">
        <v>1827</v>
      </c>
      <c r="H709" s="4">
        <v>63.906268699999998</v>
      </c>
      <c r="I709">
        <v>62.890034200000002</v>
      </c>
      <c r="J709" s="5">
        <v>1.0162344999999999</v>
      </c>
      <c r="K709">
        <v>1.6158912000000001</v>
      </c>
    </row>
    <row r="710" spans="1:11" x14ac:dyDescent="0.25">
      <c r="A710">
        <v>709</v>
      </c>
      <c r="B710" t="s">
        <v>1462</v>
      </c>
      <c r="C710" t="s">
        <v>1709</v>
      </c>
      <c r="D710" t="s">
        <v>1710</v>
      </c>
      <c r="E710" t="s">
        <v>37</v>
      </c>
      <c r="F710" t="s">
        <v>10</v>
      </c>
      <c r="G710" t="s">
        <v>1827</v>
      </c>
      <c r="H710" s="4">
        <v>63.704054200000002</v>
      </c>
      <c r="I710">
        <v>63.906268699999998</v>
      </c>
      <c r="J710" s="5">
        <v>0.20221449999999999</v>
      </c>
      <c r="K710">
        <v>0.31642360000000003</v>
      </c>
    </row>
    <row r="711" spans="1:11" x14ac:dyDescent="0.25">
      <c r="A711">
        <v>710</v>
      </c>
      <c r="B711" t="s">
        <v>1462</v>
      </c>
      <c r="C711" t="s">
        <v>1711</v>
      </c>
      <c r="D711" t="s">
        <v>1712</v>
      </c>
      <c r="E711" t="s">
        <v>37</v>
      </c>
      <c r="F711" t="s">
        <v>10</v>
      </c>
      <c r="G711" t="s">
        <v>1827</v>
      </c>
      <c r="H711" s="4">
        <v>63.156812600000002</v>
      </c>
      <c r="I711">
        <v>63.704054200000002</v>
      </c>
      <c r="J711" s="5">
        <v>0.54724159999999999</v>
      </c>
      <c r="K711">
        <v>0.8590373</v>
      </c>
    </row>
    <row r="712" spans="1:11" x14ac:dyDescent="0.25">
      <c r="A712">
        <v>711</v>
      </c>
      <c r="B712" t="s">
        <v>1462</v>
      </c>
      <c r="C712" t="s">
        <v>1719</v>
      </c>
      <c r="D712" t="s">
        <v>1720</v>
      </c>
      <c r="E712" t="s">
        <v>37</v>
      </c>
      <c r="F712" t="s">
        <v>10</v>
      </c>
      <c r="G712" t="s">
        <v>1827</v>
      </c>
      <c r="H712" s="4">
        <v>62.943840199999997</v>
      </c>
      <c r="I712">
        <v>63.477370299999997</v>
      </c>
      <c r="J712" s="5">
        <v>0.53353010000000001</v>
      </c>
      <c r="K712">
        <v>0.84050440000000004</v>
      </c>
    </row>
    <row r="713" spans="1:11" x14ac:dyDescent="0.25">
      <c r="A713">
        <v>712</v>
      </c>
      <c r="B713" t="s">
        <v>1462</v>
      </c>
      <c r="C713" t="s">
        <v>1733</v>
      </c>
      <c r="D713" t="s">
        <v>1734</v>
      </c>
      <c r="E713" t="s">
        <v>37</v>
      </c>
      <c r="F713" t="s">
        <v>10</v>
      </c>
      <c r="G713" t="s">
        <v>1827</v>
      </c>
      <c r="H713" s="4">
        <v>63.546044500000001</v>
      </c>
      <c r="I713">
        <v>63.262660799999999</v>
      </c>
      <c r="J713" s="5">
        <v>0.28338370000000002</v>
      </c>
      <c r="K713">
        <v>0.44794780000000001</v>
      </c>
    </row>
    <row r="714" spans="1:11" x14ac:dyDescent="0.25">
      <c r="A714">
        <v>713</v>
      </c>
      <c r="B714" t="s">
        <v>1462</v>
      </c>
      <c r="C714" t="s">
        <v>1737</v>
      </c>
      <c r="D714" t="s">
        <v>1738</v>
      </c>
      <c r="E714" t="s">
        <v>37</v>
      </c>
      <c r="F714" t="s">
        <v>10</v>
      </c>
      <c r="G714" t="s">
        <v>1827</v>
      </c>
      <c r="H714" s="4">
        <v>63.243845899999997</v>
      </c>
      <c r="I714">
        <v>63.252156900000003</v>
      </c>
      <c r="J714" s="5">
        <v>8.3110000000000007E-3</v>
      </c>
      <c r="K714">
        <v>1.31395E-2</v>
      </c>
    </row>
    <row r="715" spans="1:11" x14ac:dyDescent="0.25">
      <c r="A715">
        <v>714</v>
      </c>
      <c r="B715" t="s">
        <v>1462</v>
      </c>
      <c r="C715" t="s">
        <v>1739</v>
      </c>
      <c r="D715" t="s">
        <v>1740</v>
      </c>
      <c r="E715" t="s">
        <v>37</v>
      </c>
      <c r="F715" t="s">
        <v>10</v>
      </c>
      <c r="G715" t="s">
        <v>1827</v>
      </c>
      <c r="H715" s="4">
        <v>63.324551399999997</v>
      </c>
      <c r="I715">
        <v>63.243845899999997</v>
      </c>
      <c r="J715" s="5">
        <v>8.0705499999999999E-2</v>
      </c>
      <c r="K715">
        <v>0.12761</v>
      </c>
    </row>
    <row r="716" spans="1:11" x14ac:dyDescent="0.25">
      <c r="A716">
        <v>715</v>
      </c>
      <c r="B716" t="s">
        <v>1462</v>
      </c>
      <c r="C716" t="s">
        <v>1743</v>
      </c>
      <c r="D716" t="s">
        <v>1744</v>
      </c>
      <c r="E716" t="s">
        <v>37</v>
      </c>
      <c r="F716" t="s">
        <v>10</v>
      </c>
      <c r="G716" t="s">
        <v>1827</v>
      </c>
      <c r="H716" s="4">
        <v>64.168644599999993</v>
      </c>
      <c r="I716">
        <v>63.430262900000002</v>
      </c>
      <c r="J716" s="5">
        <v>0.73838170000000003</v>
      </c>
      <c r="K716">
        <v>1.1640842</v>
      </c>
    </row>
    <row r="717" spans="1:11" x14ac:dyDescent="0.25">
      <c r="A717">
        <v>716</v>
      </c>
      <c r="B717" t="s">
        <v>1462</v>
      </c>
      <c r="C717" t="s">
        <v>1749</v>
      </c>
      <c r="D717" t="s">
        <v>1750</v>
      </c>
      <c r="E717" t="s">
        <v>37</v>
      </c>
      <c r="F717" t="s">
        <v>10</v>
      </c>
      <c r="G717" t="s">
        <v>1827</v>
      </c>
      <c r="H717" s="4">
        <v>63.783650299999998</v>
      </c>
      <c r="I717">
        <v>63.780454599999999</v>
      </c>
      <c r="J717" s="5">
        <v>3.1957000000000001E-3</v>
      </c>
      <c r="K717">
        <v>5.0105000000000002E-3</v>
      </c>
    </row>
    <row r="718" spans="1:11" x14ac:dyDescent="0.25">
      <c r="A718">
        <v>717</v>
      </c>
      <c r="B718" t="s">
        <v>1462</v>
      </c>
      <c r="C718" t="s">
        <v>1753</v>
      </c>
      <c r="D718" t="s">
        <v>1754</v>
      </c>
      <c r="E718" t="s">
        <v>37</v>
      </c>
      <c r="F718" t="s">
        <v>10</v>
      </c>
      <c r="G718" t="s">
        <v>1827</v>
      </c>
      <c r="H718" s="4">
        <v>64.0893035</v>
      </c>
      <c r="I718">
        <v>63.9339029</v>
      </c>
      <c r="J718" s="5">
        <v>0.1554006</v>
      </c>
      <c r="K718">
        <v>0.24306449999999999</v>
      </c>
    </row>
    <row r="719" spans="1:11" x14ac:dyDescent="0.25">
      <c r="A719">
        <v>718</v>
      </c>
      <c r="B719" t="s">
        <v>1462</v>
      </c>
      <c r="C719" t="s">
        <v>1767</v>
      </c>
      <c r="D719" t="s">
        <v>1768</v>
      </c>
      <c r="E719" t="s">
        <v>37</v>
      </c>
      <c r="F719" t="s">
        <v>10</v>
      </c>
      <c r="G719" t="s">
        <v>1827</v>
      </c>
      <c r="H719" s="4">
        <v>63.013411400000003</v>
      </c>
      <c r="I719">
        <v>63.724743799999999</v>
      </c>
      <c r="J719" s="5">
        <v>0.71133239999999998</v>
      </c>
      <c r="K719">
        <v>1.1162578000000001</v>
      </c>
    </row>
    <row r="720" spans="1:11" x14ac:dyDescent="0.25">
      <c r="A720">
        <v>719</v>
      </c>
      <c r="B720" t="s">
        <v>1462</v>
      </c>
      <c r="C720" t="s">
        <v>1771</v>
      </c>
      <c r="D720" t="s">
        <v>1772</v>
      </c>
      <c r="E720" t="s">
        <v>37</v>
      </c>
      <c r="F720" t="s">
        <v>10</v>
      </c>
      <c r="G720" t="s">
        <v>1827</v>
      </c>
      <c r="H720" s="4">
        <v>62.457064299999999</v>
      </c>
      <c r="I720">
        <v>63.776458099999999</v>
      </c>
      <c r="J720" s="5">
        <v>1.3193938000000001</v>
      </c>
      <c r="K720">
        <v>2.0687787000000002</v>
      </c>
    </row>
    <row r="721" spans="1:11" x14ac:dyDescent="0.25">
      <c r="A721">
        <v>720</v>
      </c>
      <c r="B721" t="s">
        <v>1462</v>
      </c>
      <c r="C721" t="s">
        <v>1779</v>
      </c>
      <c r="D721" t="s">
        <v>1780</v>
      </c>
      <c r="E721" t="s">
        <v>37</v>
      </c>
      <c r="F721" t="s">
        <v>10</v>
      </c>
      <c r="G721" t="s">
        <v>1827</v>
      </c>
      <c r="H721" s="4">
        <v>63.866709700000001</v>
      </c>
      <c r="I721">
        <v>63.868171599999997</v>
      </c>
      <c r="J721" s="5">
        <v>1.4618999999999999E-3</v>
      </c>
      <c r="K721">
        <v>2.2889E-3</v>
      </c>
    </row>
    <row r="722" spans="1:11" x14ac:dyDescent="0.25">
      <c r="A722">
        <v>721</v>
      </c>
      <c r="B722" t="s">
        <v>1462</v>
      </c>
      <c r="C722" t="s">
        <v>1791</v>
      </c>
      <c r="D722" t="s">
        <v>1792</v>
      </c>
      <c r="E722" t="s">
        <v>37</v>
      </c>
      <c r="F722" t="s">
        <v>10</v>
      </c>
      <c r="G722" t="s">
        <v>1827</v>
      </c>
      <c r="H722" s="4">
        <v>62.586412699999997</v>
      </c>
      <c r="I722">
        <v>63.155901999999998</v>
      </c>
      <c r="J722" s="5">
        <v>0.56948929999999998</v>
      </c>
      <c r="K722">
        <v>0.90171979999999996</v>
      </c>
    </row>
    <row r="723" spans="1:11" x14ac:dyDescent="0.25">
      <c r="A723">
        <v>722</v>
      </c>
      <c r="B723" t="s">
        <v>1462</v>
      </c>
      <c r="C723" t="s">
        <v>1793</v>
      </c>
      <c r="D723" t="s">
        <v>1794</v>
      </c>
      <c r="E723" t="s">
        <v>37</v>
      </c>
      <c r="F723" t="s">
        <v>10</v>
      </c>
      <c r="G723" t="s">
        <v>1827</v>
      </c>
      <c r="H723" s="4">
        <v>62.165916699999997</v>
      </c>
      <c r="I723">
        <v>62.586412699999997</v>
      </c>
      <c r="J723" s="5">
        <v>0.42049599999999998</v>
      </c>
      <c r="K723">
        <v>0.67186469999999998</v>
      </c>
    </row>
    <row r="724" spans="1:11" x14ac:dyDescent="0.25">
      <c r="A724">
        <v>723</v>
      </c>
      <c r="B724" t="s">
        <v>1462</v>
      </c>
      <c r="C724" t="s">
        <v>1801</v>
      </c>
      <c r="D724" t="s">
        <v>1802</v>
      </c>
      <c r="E724" t="s">
        <v>37</v>
      </c>
      <c r="F724" t="s">
        <v>10</v>
      </c>
      <c r="G724" t="s">
        <v>1827</v>
      </c>
      <c r="H724" s="4">
        <v>63.8773269</v>
      </c>
      <c r="I724">
        <v>63.862795300000002</v>
      </c>
      <c r="J724" s="5">
        <v>1.45316E-2</v>
      </c>
      <c r="K724">
        <v>2.2754400000000001E-2</v>
      </c>
    </row>
    <row r="725" spans="1:11" x14ac:dyDescent="0.25">
      <c r="A725">
        <v>724</v>
      </c>
      <c r="B725" t="s">
        <v>388</v>
      </c>
      <c r="C725" t="s">
        <v>399</v>
      </c>
      <c r="D725" t="s">
        <v>400</v>
      </c>
      <c r="E725" t="s">
        <v>37</v>
      </c>
      <c r="F725" t="s">
        <v>11</v>
      </c>
      <c r="G725" t="s">
        <v>1827</v>
      </c>
      <c r="H725" s="4">
        <v>61.4365217</v>
      </c>
      <c r="I725">
        <v>62.425393999999997</v>
      </c>
      <c r="J725" s="5">
        <v>0.98887230000000004</v>
      </c>
      <c r="K725">
        <v>1.5840866</v>
      </c>
    </row>
    <row r="726" spans="1:11" x14ac:dyDescent="0.25">
      <c r="A726">
        <v>725</v>
      </c>
      <c r="B726" t="s">
        <v>388</v>
      </c>
      <c r="C726" t="s">
        <v>405</v>
      </c>
      <c r="D726" t="s">
        <v>406</v>
      </c>
      <c r="E726" t="s">
        <v>37</v>
      </c>
      <c r="F726" t="s">
        <v>11</v>
      </c>
      <c r="G726" t="s">
        <v>1827</v>
      </c>
      <c r="H726" s="4">
        <v>61.016409000000003</v>
      </c>
      <c r="I726">
        <v>60.167433600000003</v>
      </c>
      <c r="J726" s="5">
        <v>0.84897540000000005</v>
      </c>
      <c r="K726">
        <v>1.4110214999999999</v>
      </c>
    </row>
    <row r="727" spans="1:11" x14ac:dyDescent="0.25">
      <c r="A727">
        <v>726</v>
      </c>
      <c r="B727" t="s">
        <v>388</v>
      </c>
      <c r="C727" t="s">
        <v>407</v>
      </c>
      <c r="D727" t="s">
        <v>408</v>
      </c>
      <c r="E727" t="s">
        <v>37</v>
      </c>
      <c r="F727" t="s">
        <v>11</v>
      </c>
      <c r="G727" t="s">
        <v>1827</v>
      </c>
      <c r="H727" s="4">
        <v>63.159573399999999</v>
      </c>
      <c r="I727">
        <v>61.016409000000003</v>
      </c>
      <c r="J727" s="5">
        <v>2.1431643999999999</v>
      </c>
      <c r="K727">
        <v>3.5124393999999999</v>
      </c>
    </row>
    <row r="728" spans="1:11" x14ac:dyDescent="0.25">
      <c r="A728">
        <v>727</v>
      </c>
      <c r="B728" t="s">
        <v>388</v>
      </c>
      <c r="C728" t="s">
        <v>411</v>
      </c>
      <c r="D728" t="s">
        <v>412</v>
      </c>
      <c r="E728" t="s">
        <v>37</v>
      </c>
      <c r="F728" t="s">
        <v>11</v>
      </c>
      <c r="G728" t="s">
        <v>1827</v>
      </c>
      <c r="H728" s="4">
        <v>61.186696900000001</v>
      </c>
      <c r="I728">
        <v>61.3507794</v>
      </c>
      <c r="J728" s="5">
        <v>0.16408249999999999</v>
      </c>
      <c r="K728">
        <v>0.26744970000000001</v>
      </c>
    </row>
    <row r="729" spans="1:11" x14ac:dyDescent="0.25">
      <c r="A729">
        <v>728</v>
      </c>
      <c r="B729" t="s">
        <v>388</v>
      </c>
      <c r="C729" t="s">
        <v>421</v>
      </c>
      <c r="D729" t="s">
        <v>422</v>
      </c>
      <c r="E729" t="s">
        <v>37</v>
      </c>
      <c r="F729" t="s">
        <v>11</v>
      </c>
      <c r="G729" t="s">
        <v>1827</v>
      </c>
      <c r="H729" s="4">
        <v>62.176087899999999</v>
      </c>
      <c r="I729">
        <v>61.619446000000003</v>
      </c>
      <c r="J729" s="5">
        <v>0.55664190000000002</v>
      </c>
      <c r="K729">
        <v>0.90335430000000005</v>
      </c>
    </row>
    <row r="730" spans="1:11" x14ac:dyDescent="0.25">
      <c r="A730">
        <v>729</v>
      </c>
      <c r="B730" t="s">
        <v>388</v>
      </c>
      <c r="C730" t="s">
        <v>425</v>
      </c>
      <c r="D730" t="s">
        <v>426</v>
      </c>
      <c r="E730" t="s">
        <v>37</v>
      </c>
      <c r="F730" t="s">
        <v>11</v>
      </c>
      <c r="G730" t="s">
        <v>1827</v>
      </c>
      <c r="H730" s="4">
        <v>59.715485700000002</v>
      </c>
      <c r="I730">
        <v>61.960687100000001</v>
      </c>
      <c r="J730" s="5">
        <v>2.2452014</v>
      </c>
      <c r="K730">
        <v>3.6235902000000002</v>
      </c>
    </row>
    <row r="731" spans="1:11" x14ac:dyDescent="0.25">
      <c r="A731">
        <v>730</v>
      </c>
      <c r="B731" t="s">
        <v>388</v>
      </c>
      <c r="C731" t="s">
        <v>429</v>
      </c>
      <c r="D731" t="s">
        <v>430</v>
      </c>
      <c r="E731" t="s">
        <v>37</v>
      </c>
      <c r="F731" t="s">
        <v>11</v>
      </c>
      <c r="G731" t="s">
        <v>1827</v>
      </c>
      <c r="H731" s="4">
        <v>62.496505399999997</v>
      </c>
      <c r="I731">
        <v>61.851778600000003</v>
      </c>
      <c r="J731" s="5">
        <v>0.64472680000000004</v>
      </c>
      <c r="K731">
        <v>1.0423739000000001</v>
      </c>
    </row>
    <row r="732" spans="1:11" x14ac:dyDescent="0.25">
      <c r="A732">
        <v>731</v>
      </c>
      <c r="B732" t="s">
        <v>388</v>
      </c>
      <c r="C732" t="s">
        <v>437</v>
      </c>
      <c r="D732" t="s">
        <v>438</v>
      </c>
      <c r="E732" t="s">
        <v>37</v>
      </c>
      <c r="F732" t="s">
        <v>11</v>
      </c>
      <c r="G732" t="s">
        <v>1827</v>
      </c>
      <c r="H732" s="4">
        <v>61.813350499999999</v>
      </c>
      <c r="I732">
        <v>60.736540499999997</v>
      </c>
      <c r="J732" s="5">
        <v>1.07681</v>
      </c>
      <c r="K732">
        <v>1.7729195</v>
      </c>
    </row>
    <row r="733" spans="1:11" x14ac:dyDescent="0.25">
      <c r="A733">
        <v>732</v>
      </c>
      <c r="B733" t="s">
        <v>388</v>
      </c>
      <c r="C733" t="s">
        <v>463</v>
      </c>
      <c r="D733" t="s">
        <v>464</v>
      </c>
      <c r="E733" t="s">
        <v>37</v>
      </c>
      <c r="F733" t="s">
        <v>11</v>
      </c>
      <c r="G733" t="s">
        <v>1827</v>
      </c>
      <c r="H733" s="4">
        <v>59.785389199999997</v>
      </c>
      <c r="I733">
        <v>61.123431400000001</v>
      </c>
      <c r="J733" s="5">
        <v>1.3380422000000001</v>
      </c>
      <c r="K733">
        <v>2.1890822999999999</v>
      </c>
    </row>
    <row r="734" spans="1:11" x14ac:dyDescent="0.25">
      <c r="A734">
        <v>733</v>
      </c>
      <c r="B734" t="s">
        <v>388</v>
      </c>
      <c r="C734" t="s">
        <v>467</v>
      </c>
      <c r="D734" t="s">
        <v>468</v>
      </c>
      <c r="E734" t="s">
        <v>37</v>
      </c>
      <c r="F734" t="s">
        <v>11</v>
      </c>
      <c r="G734" t="s">
        <v>1827</v>
      </c>
      <c r="H734" s="4">
        <v>60.8960334</v>
      </c>
      <c r="I734">
        <v>61.779409600000001</v>
      </c>
      <c r="J734" s="5">
        <v>0.88337619999999994</v>
      </c>
      <c r="K734">
        <v>1.4298877000000001</v>
      </c>
    </row>
    <row r="735" spans="1:11" x14ac:dyDescent="0.25">
      <c r="A735">
        <v>734</v>
      </c>
      <c r="B735" t="s">
        <v>388</v>
      </c>
      <c r="C735" t="s">
        <v>487</v>
      </c>
      <c r="D735" t="s">
        <v>488</v>
      </c>
      <c r="E735" t="s">
        <v>37</v>
      </c>
      <c r="F735" t="s">
        <v>11</v>
      </c>
      <c r="G735" t="s">
        <v>1827</v>
      </c>
      <c r="H735" s="4">
        <v>61.7454994</v>
      </c>
      <c r="I735">
        <v>61.255728400000002</v>
      </c>
      <c r="J735" s="5">
        <v>0.48977100000000001</v>
      </c>
      <c r="K735">
        <v>0.79955129999999996</v>
      </c>
    </row>
    <row r="736" spans="1:11" x14ac:dyDescent="0.25">
      <c r="A736">
        <v>735</v>
      </c>
      <c r="B736" t="s">
        <v>388</v>
      </c>
      <c r="C736" t="s">
        <v>489</v>
      </c>
      <c r="D736" t="s">
        <v>490</v>
      </c>
      <c r="E736" t="s">
        <v>37</v>
      </c>
      <c r="F736" t="s">
        <v>11</v>
      </c>
      <c r="G736" t="s">
        <v>1827</v>
      </c>
      <c r="H736" s="4">
        <v>61.374094200000002</v>
      </c>
      <c r="I736">
        <v>61.7454994</v>
      </c>
      <c r="J736" s="5">
        <v>0.37140519999999999</v>
      </c>
      <c r="K736">
        <v>0.60150979999999998</v>
      </c>
    </row>
    <row r="737" spans="1:11" x14ac:dyDescent="0.25">
      <c r="A737">
        <v>736</v>
      </c>
      <c r="B737" t="s">
        <v>388</v>
      </c>
      <c r="C737" t="s">
        <v>501</v>
      </c>
      <c r="D737" t="s">
        <v>502</v>
      </c>
      <c r="E737" t="s">
        <v>37</v>
      </c>
      <c r="F737" t="s">
        <v>11</v>
      </c>
      <c r="G737" t="s">
        <v>1827</v>
      </c>
      <c r="H737" s="4">
        <v>61.940677899999997</v>
      </c>
      <c r="I737">
        <v>62.7647251</v>
      </c>
      <c r="J737" s="5">
        <v>0.82404719999999998</v>
      </c>
      <c r="K737">
        <v>1.3129145</v>
      </c>
    </row>
    <row r="738" spans="1:11" x14ac:dyDescent="0.25">
      <c r="A738">
        <v>737</v>
      </c>
      <c r="B738" t="s">
        <v>388</v>
      </c>
      <c r="C738" t="s">
        <v>505</v>
      </c>
      <c r="D738" t="s">
        <v>506</v>
      </c>
      <c r="E738" t="s">
        <v>37</v>
      </c>
      <c r="F738" t="s">
        <v>11</v>
      </c>
      <c r="G738" t="s">
        <v>1827</v>
      </c>
      <c r="H738" s="4">
        <v>62.6111772</v>
      </c>
      <c r="I738">
        <v>59.889148200000001</v>
      </c>
      <c r="J738" s="5">
        <v>2.722029</v>
      </c>
      <c r="K738">
        <v>4.5451122000000002</v>
      </c>
    </row>
    <row r="739" spans="1:11" x14ac:dyDescent="0.25">
      <c r="A739">
        <v>738</v>
      </c>
      <c r="B739" t="s">
        <v>388</v>
      </c>
      <c r="C739" t="s">
        <v>513</v>
      </c>
      <c r="D739" t="s">
        <v>514</v>
      </c>
      <c r="E739" t="s">
        <v>37</v>
      </c>
      <c r="F739" t="s">
        <v>11</v>
      </c>
      <c r="G739" t="s">
        <v>1827</v>
      </c>
      <c r="H739" s="4">
        <v>61.897154399999998</v>
      </c>
      <c r="I739">
        <v>60.3144244</v>
      </c>
      <c r="J739" s="5">
        <v>1.58273</v>
      </c>
      <c r="K739">
        <v>2.6241317999999998</v>
      </c>
    </row>
    <row r="740" spans="1:11" x14ac:dyDescent="0.25">
      <c r="A740">
        <v>739</v>
      </c>
      <c r="B740" t="s">
        <v>388</v>
      </c>
      <c r="C740" t="s">
        <v>529</v>
      </c>
      <c r="D740" t="s">
        <v>530</v>
      </c>
      <c r="E740" t="s">
        <v>37</v>
      </c>
      <c r="F740" t="s">
        <v>11</v>
      </c>
      <c r="G740" t="s">
        <v>1827</v>
      </c>
      <c r="H740" s="4">
        <v>61.1951137</v>
      </c>
      <c r="I740">
        <v>59.914293800000003</v>
      </c>
      <c r="J740" s="5">
        <v>1.2808199</v>
      </c>
      <c r="K740">
        <v>2.1377535000000001</v>
      </c>
    </row>
    <row r="741" spans="1:11" x14ac:dyDescent="0.25">
      <c r="A741">
        <v>740</v>
      </c>
      <c r="B741" t="s">
        <v>388</v>
      </c>
      <c r="C741" t="s">
        <v>535</v>
      </c>
      <c r="D741" t="s">
        <v>536</v>
      </c>
      <c r="E741" t="s">
        <v>37</v>
      </c>
      <c r="F741" t="s">
        <v>11</v>
      </c>
      <c r="G741" t="s">
        <v>1827</v>
      </c>
      <c r="H741" s="4">
        <v>60.522043500000002</v>
      </c>
      <c r="I741">
        <v>60.546496900000001</v>
      </c>
      <c r="J741" s="5">
        <v>2.44534E-2</v>
      </c>
      <c r="K741">
        <v>4.0387800000000001E-2</v>
      </c>
    </row>
    <row r="742" spans="1:11" x14ac:dyDescent="0.25">
      <c r="A742">
        <v>741</v>
      </c>
      <c r="B742" t="s">
        <v>388</v>
      </c>
      <c r="C742" t="s">
        <v>541</v>
      </c>
      <c r="D742" t="s">
        <v>542</v>
      </c>
      <c r="E742" t="s">
        <v>37</v>
      </c>
      <c r="F742" t="s">
        <v>11</v>
      </c>
      <c r="G742" t="s">
        <v>1827</v>
      </c>
      <c r="H742" s="4">
        <v>60.497128699999998</v>
      </c>
      <c r="I742">
        <v>59.654680599999999</v>
      </c>
      <c r="J742" s="5">
        <v>0.84244810000000003</v>
      </c>
      <c r="K742">
        <v>1.4122079000000001</v>
      </c>
    </row>
    <row r="743" spans="1:11" x14ac:dyDescent="0.25">
      <c r="A743">
        <v>742</v>
      </c>
      <c r="B743" t="s">
        <v>388</v>
      </c>
      <c r="C743" t="s">
        <v>543</v>
      </c>
      <c r="D743" t="s">
        <v>544</v>
      </c>
      <c r="E743" t="s">
        <v>37</v>
      </c>
      <c r="F743" t="s">
        <v>11</v>
      </c>
      <c r="G743" t="s">
        <v>1827</v>
      </c>
      <c r="H743" s="4">
        <v>59.926338399999999</v>
      </c>
      <c r="I743">
        <v>60.497128699999998</v>
      </c>
      <c r="J743" s="5">
        <v>0.57079029999999997</v>
      </c>
      <c r="K743">
        <v>0.9434998</v>
      </c>
    </row>
    <row r="744" spans="1:11" x14ac:dyDescent="0.25">
      <c r="A744">
        <v>743</v>
      </c>
      <c r="B744" t="s">
        <v>388</v>
      </c>
      <c r="C744" t="s">
        <v>547</v>
      </c>
      <c r="D744" t="s">
        <v>548</v>
      </c>
      <c r="E744" t="s">
        <v>37</v>
      </c>
      <c r="F744" t="s">
        <v>11</v>
      </c>
      <c r="G744" t="s">
        <v>1827</v>
      </c>
      <c r="H744" s="4">
        <v>60.317741300000002</v>
      </c>
      <c r="I744">
        <v>63.209170299999997</v>
      </c>
      <c r="J744" s="5">
        <v>2.891429</v>
      </c>
      <c r="K744">
        <v>4.5743821000000002</v>
      </c>
    </row>
    <row r="745" spans="1:11" x14ac:dyDescent="0.25">
      <c r="A745">
        <v>744</v>
      </c>
      <c r="B745" t="s">
        <v>388</v>
      </c>
      <c r="C745" t="s">
        <v>551</v>
      </c>
      <c r="D745" t="s">
        <v>552</v>
      </c>
      <c r="E745" t="s">
        <v>37</v>
      </c>
      <c r="F745" t="s">
        <v>11</v>
      </c>
      <c r="G745" t="s">
        <v>1827</v>
      </c>
      <c r="H745" s="4">
        <v>61.086581099999997</v>
      </c>
      <c r="I745">
        <v>61.959235900000003</v>
      </c>
      <c r="J745" s="5">
        <v>0.87265479999999995</v>
      </c>
      <c r="K745">
        <v>1.4084338000000001</v>
      </c>
    </row>
    <row r="746" spans="1:11" x14ac:dyDescent="0.25">
      <c r="A746">
        <v>745</v>
      </c>
      <c r="B746" t="s">
        <v>388</v>
      </c>
      <c r="C746" t="s">
        <v>577</v>
      </c>
      <c r="D746" t="s">
        <v>578</v>
      </c>
      <c r="E746" t="s">
        <v>37</v>
      </c>
      <c r="F746" t="s">
        <v>11</v>
      </c>
      <c r="G746" t="s">
        <v>1827</v>
      </c>
      <c r="H746" s="4">
        <v>62.836951399999997</v>
      </c>
      <c r="I746">
        <v>62.8353003</v>
      </c>
      <c r="J746" s="5">
        <v>1.6511E-3</v>
      </c>
      <c r="K746">
        <v>2.6277000000000002E-3</v>
      </c>
    </row>
    <row r="747" spans="1:11" x14ac:dyDescent="0.25">
      <c r="A747">
        <v>746</v>
      </c>
      <c r="B747" t="s">
        <v>388</v>
      </c>
      <c r="C747" t="s">
        <v>583</v>
      </c>
      <c r="D747" t="s">
        <v>584</v>
      </c>
      <c r="E747" t="s">
        <v>37</v>
      </c>
      <c r="F747" t="s">
        <v>11</v>
      </c>
      <c r="G747" t="s">
        <v>1827</v>
      </c>
      <c r="H747" s="4">
        <v>60.692627100000003</v>
      </c>
      <c r="I747">
        <v>61.282406399999999</v>
      </c>
      <c r="J747" s="5">
        <v>0.58977930000000001</v>
      </c>
      <c r="K747">
        <v>0.96239580000000002</v>
      </c>
    </row>
    <row r="748" spans="1:11" x14ac:dyDescent="0.25">
      <c r="A748">
        <v>747</v>
      </c>
      <c r="B748" t="s">
        <v>388</v>
      </c>
      <c r="C748" t="s">
        <v>599</v>
      </c>
      <c r="D748" t="s">
        <v>600</v>
      </c>
      <c r="E748" t="s">
        <v>37</v>
      </c>
      <c r="F748" t="s">
        <v>11</v>
      </c>
      <c r="G748" t="s">
        <v>1827</v>
      </c>
      <c r="H748" s="4">
        <v>61.045763200000003</v>
      </c>
      <c r="I748">
        <v>61.014530600000001</v>
      </c>
      <c r="J748" s="5">
        <v>3.1232599999999999E-2</v>
      </c>
      <c r="K748">
        <v>5.11888E-2</v>
      </c>
    </row>
    <row r="749" spans="1:11" x14ac:dyDescent="0.25">
      <c r="A749">
        <v>748</v>
      </c>
      <c r="B749" t="s">
        <v>388</v>
      </c>
      <c r="C749" t="s">
        <v>605</v>
      </c>
      <c r="D749" t="s">
        <v>606</v>
      </c>
      <c r="E749" t="s">
        <v>37</v>
      </c>
      <c r="F749" t="s">
        <v>11</v>
      </c>
      <c r="G749" t="s">
        <v>1827</v>
      </c>
      <c r="H749" s="4">
        <v>59.554580899999998</v>
      </c>
      <c r="I749">
        <v>61.219187300000002</v>
      </c>
      <c r="J749" s="5">
        <v>1.6646064</v>
      </c>
      <c r="K749">
        <v>2.7190926000000002</v>
      </c>
    </row>
    <row r="750" spans="1:11" x14ac:dyDescent="0.25">
      <c r="A750">
        <v>749</v>
      </c>
      <c r="B750" t="s">
        <v>388</v>
      </c>
      <c r="C750" t="s">
        <v>607</v>
      </c>
      <c r="D750" t="s">
        <v>608</v>
      </c>
      <c r="E750" t="s">
        <v>37</v>
      </c>
      <c r="F750" t="s">
        <v>11</v>
      </c>
      <c r="G750" t="s">
        <v>1827</v>
      </c>
      <c r="H750" s="4">
        <v>61.335217999999998</v>
      </c>
      <c r="I750">
        <v>59.554580899999998</v>
      </c>
      <c r="J750" s="5">
        <v>1.7806371000000001</v>
      </c>
      <c r="K750">
        <v>2.9899247</v>
      </c>
    </row>
    <row r="751" spans="1:11" x14ac:dyDescent="0.25">
      <c r="A751">
        <v>750</v>
      </c>
      <c r="B751" t="s">
        <v>388</v>
      </c>
      <c r="C751" t="s">
        <v>615</v>
      </c>
      <c r="D751" t="s">
        <v>616</v>
      </c>
      <c r="E751" t="s">
        <v>37</v>
      </c>
      <c r="F751" t="s">
        <v>11</v>
      </c>
      <c r="G751" t="s">
        <v>1827</v>
      </c>
      <c r="H751" s="4">
        <v>62.535019300000002</v>
      </c>
      <c r="I751">
        <v>60.264312699999998</v>
      </c>
      <c r="J751" s="5">
        <v>2.2707066</v>
      </c>
      <c r="K751">
        <v>3.7679125</v>
      </c>
    </row>
    <row r="752" spans="1:11" x14ac:dyDescent="0.25">
      <c r="A752">
        <v>751</v>
      </c>
      <c r="B752" t="s">
        <v>388</v>
      </c>
      <c r="C752" t="s">
        <v>623</v>
      </c>
      <c r="D752" t="s">
        <v>624</v>
      </c>
      <c r="E752" t="s">
        <v>37</v>
      </c>
      <c r="F752" t="s">
        <v>11</v>
      </c>
      <c r="G752" t="s">
        <v>1827</v>
      </c>
      <c r="H752" s="4">
        <v>59.817469600000003</v>
      </c>
      <c r="I752">
        <v>60.6738122</v>
      </c>
      <c r="J752" s="5">
        <v>0.85634259999999995</v>
      </c>
      <c r="K752">
        <v>1.4113875</v>
      </c>
    </row>
    <row r="753" spans="1:11" x14ac:dyDescent="0.25">
      <c r="A753">
        <v>752</v>
      </c>
      <c r="B753" t="s">
        <v>388</v>
      </c>
      <c r="C753" t="s">
        <v>625</v>
      </c>
      <c r="D753" t="s">
        <v>626</v>
      </c>
      <c r="E753" t="s">
        <v>37</v>
      </c>
      <c r="F753" t="s">
        <v>11</v>
      </c>
      <c r="G753" t="s">
        <v>1827</v>
      </c>
      <c r="H753" s="4">
        <v>60.874520500000003</v>
      </c>
      <c r="I753">
        <v>59.817469600000003</v>
      </c>
      <c r="J753" s="5">
        <v>1.0570508999999999</v>
      </c>
      <c r="K753">
        <v>1.7671273999999999</v>
      </c>
    </row>
    <row r="754" spans="1:11" x14ac:dyDescent="0.25">
      <c r="A754">
        <v>753</v>
      </c>
      <c r="B754" t="s">
        <v>388</v>
      </c>
      <c r="C754" t="s">
        <v>627</v>
      </c>
      <c r="D754" t="s">
        <v>628</v>
      </c>
      <c r="E754" t="s">
        <v>37</v>
      </c>
      <c r="F754" t="s">
        <v>11</v>
      </c>
      <c r="G754" t="s">
        <v>1827</v>
      </c>
      <c r="H754" s="4">
        <v>60.294211900000001</v>
      </c>
      <c r="I754">
        <v>60.874520500000003</v>
      </c>
      <c r="J754" s="5">
        <v>0.58030859999999995</v>
      </c>
      <c r="K754">
        <v>0.95328650000000004</v>
      </c>
    </row>
    <row r="755" spans="1:11" x14ac:dyDescent="0.25">
      <c r="A755">
        <v>754</v>
      </c>
      <c r="B755" t="s">
        <v>388</v>
      </c>
      <c r="C755" t="s">
        <v>629</v>
      </c>
      <c r="D755" t="s">
        <v>630</v>
      </c>
      <c r="E755" t="s">
        <v>37</v>
      </c>
      <c r="F755" t="s">
        <v>11</v>
      </c>
      <c r="G755" t="s">
        <v>1827</v>
      </c>
      <c r="H755" s="4">
        <v>62.251157800000001</v>
      </c>
      <c r="I755">
        <v>60.294211900000001</v>
      </c>
      <c r="J755" s="5">
        <v>1.9569459</v>
      </c>
      <c r="K755">
        <v>3.2456613000000001</v>
      </c>
    </row>
    <row r="756" spans="1:11" x14ac:dyDescent="0.25">
      <c r="A756">
        <v>755</v>
      </c>
      <c r="B756" t="s">
        <v>388</v>
      </c>
      <c r="C756" t="s">
        <v>635</v>
      </c>
      <c r="D756" t="s">
        <v>636</v>
      </c>
      <c r="E756" t="s">
        <v>37</v>
      </c>
      <c r="F756" t="s">
        <v>11</v>
      </c>
      <c r="G756" t="s">
        <v>1827</v>
      </c>
      <c r="H756" s="4">
        <v>60.557597399999999</v>
      </c>
      <c r="I756">
        <v>60.677458700000003</v>
      </c>
      <c r="J756" s="5">
        <v>0.1198613</v>
      </c>
      <c r="K756">
        <v>0.1975384</v>
      </c>
    </row>
    <row r="757" spans="1:11" x14ac:dyDescent="0.25">
      <c r="A757">
        <v>756</v>
      </c>
      <c r="B757" t="s">
        <v>388</v>
      </c>
      <c r="C757" t="s">
        <v>639</v>
      </c>
      <c r="D757" t="s">
        <v>640</v>
      </c>
      <c r="E757" t="s">
        <v>37</v>
      </c>
      <c r="F757" t="s">
        <v>11</v>
      </c>
      <c r="G757" t="s">
        <v>1827</v>
      </c>
      <c r="H757" s="4">
        <v>61.1680286</v>
      </c>
      <c r="I757">
        <v>62.376412299999998</v>
      </c>
      <c r="J757" s="5">
        <v>1.2083836999999999</v>
      </c>
      <c r="K757">
        <v>1.9372446000000001</v>
      </c>
    </row>
    <row r="758" spans="1:11" x14ac:dyDescent="0.25">
      <c r="A758">
        <v>757</v>
      </c>
      <c r="B758" t="s">
        <v>388</v>
      </c>
      <c r="C758" t="s">
        <v>643</v>
      </c>
      <c r="D758" t="s">
        <v>644</v>
      </c>
      <c r="E758" t="s">
        <v>37</v>
      </c>
      <c r="F758" t="s">
        <v>11</v>
      </c>
      <c r="G758" t="s">
        <v>1827</v>
      </c>
      <c r="H758" s="4">
        <v>62.927015699999998</v>
      </c>
      <c r="I758">
        <v>59.814661000000001</v>
      </c>
      <c r="J758" s="5">
        <v>3.1123547</v>
      </c>
      <c r="K758">
        <v>5.2033307999999998</v>
      </c>
    </row>
    <row r="759" spans="1:11" x14ac:dyDescent="0.25">
      <c r="A759">
        <v>758</v>
      </c>
      <c r="B759" t="s">
        <v>388</v>
      </c>
      <c r="C759" t="s">
        <v>647</v>
      </c>
      <c r="D759" t="s">
        <v>648</v>
      </c>
      <c r="E759" t="s">
        <v>37</v>
      </c>
      <c r="F759" t="s">
        <v>11</v>
      </c>
      <c r="G759" t="s">
        <v>1827</v>
      </c>
      <c r="H759" s="4">
        <v>60.001951300000002</v>
      </c>
      <c r="I759">
        <v>61.802356099999997</v>
      </c>
      <c r="J759" s="5">
        <v>1.8004047999999999</v>
      </c>
      <c r="K759">
        <v>2.9131653000000002</v>
      </c>
    </row>
    <row r="760" spans="1:11" x14ac:dyDescent="0.25">
      <c r="A760">
        <v>759</v>
      </c>
      <c r="B760" t="s">
        <v>388</v>
      </c>
      <c r="C760" t="s">
        <v>665</v>
      </c>
      <c r="D760" t="s">
        <v>666</v>
      </c>
      <c r="E760" t="s">
        <v>37</v>
      </c>
      <c r="F760" t="s">
        <v>11</v>
      </c>
      <c r="G760" t="s">
        <v>1827</v>
      </c>
      <c r="H760" s="4">
        <v>62.8176877</v>
      </c>
      <c r="I760">
        <v>61.133677800000001</v>
      </c>
      <c r="J760" s="5">
        <v>1.6840098999999999</v>
      </c>
      <c r="K760">
        <v>2.7546354000000002</v>
      </c>
    </row>
    <row r="761" spans="1:11" x14ac:dyDescent="0.25">
      <c r="A761">
        <v>760</v>
      </c>
      <c r="B761" t="s">
        <v>388</v>
      </c>
      <c r="C761" t="s">
        <v>677</v>
      </c>
      <c r="D761" t="s">
        <v>678</v>
      </c>
      <c r="E761" t="s">
        <v>37</v>
      </c>
      <c r="F761" t="s">
        <v>11</v>
      </c>
      <c r="G761" t="s">
        <v>1827</v>
      </c>
      <c r="H761" s="4">
        <v>62.255867500000001</v>
      </c>
      <c r="I761">
        <v>59.718695400000001</v>
      </c>
      <c r="J761" s="5">
        <v>2.5371720999999998</v>
      </c>
      <c r="K761">
        <v>4.2485391000000003</v>
      </c>
    </row>
    <row r="762" spans="1:11" x14ac:dyDescent="0.25">
      <c r="A762">
        <v>761</v>
      </c>
      <c r="B762" t="s">
        <v>388</v>
      </c>
      <c r="C762" t="s">
        <v>679</v>
      </c>
      <c r="D762" t="s">
        <v>680</v>
      </c>
      <c r="E762" t="s">
        <v>37</v>
      </c>
      <c r="F762" t="s">
        <v>11</v>
      </c>
      <c r="G762" t="s">
        <v>1827</v>
      </c>
      <c r="H762" s="4">
        <v>61.421492999999998</v>
      </c>
      <c r="I762">
        <v>62.255867500000001</v>
      </c>
      <c r="J762" s="5">
        <v>0.83437450000000002</v>
      </c>
      <c r="K762">
        <v>1.3402343000000001</v>
      </c>
    </row>
    <row r="763" spans="1:11" x14ac:dyDescent="0.25">
      <c r="A763">
        <v>762</v>
      </c>
      <c r="B763" t="s">
        <v>388</v>
      </c>
      <c r="C763" t="s">
        <v>691</v>
      </c>
      <c r="D763" t="s">
        <v>692</v>
      </c>
      <c r="E763" t="s">
        <v>37</v>
      </c>
      <c r="F763" t="s">
        <v>11</v>
      </c>
      <c r="G763" t="s">
        <v>1827</v>
      </c>
      <c r="H763" s="4">
        <v>62.845657600000003</v>
      </c>
      <c r="I763">
        <v>60.387617499999998</v>
      </c>
      <c r="J763" s="5">
        <v>2.4580400999999998</v>
      </c>
      <c r="K763">
        <v>4.0704373</v>
      </c>
    </row>
    <row r="764" spans="1:11" x14ac:dyDescent="0.25">
      <c r="A764">
        <v>763</v>
      </c>
      <c r="B764" t="s">
        <v>388</v>
      </c>
      <c r="C764" t="s">
        <v>701</v>
      </c>
      <c r="D764" t="s">
        <v>702</v>
      </c>
      <c r="E764" t="s">
        <v>37</v>
      </c>
      <c r="F764" t="s">
        <v>11</v>
      </c>
      <c r="G764" t="s">
        <v>1827</v>
      </c>
      <c r="H764" s="4">
        <v>60.973972600000003</v>
      </c>
      <c r="I764">
        <v>61.093125700000002</v>
      </c>
      <c r="J764" s="5">
        <v>0.1191531</v>
      </c>
      <c r="K764">
        <v>0.19503519999999999</v>
      </c>
    </row>
    <row r="765" spans="1:11" x14ac:dyDescent="0.25">
      <c r="A765">
        <v>764</v>
      </c>
      <c r="B765" t="s">
        <v>388</v>
      </c>
      <c r="C765" t="s">
        <v>703</v>
      </c>
      <c r="D765" t="s">
        <v>704</v>
      </c>
      <c r="E765" t="s">
        <v>37</v>
      </c>
      <c r="F765" t="s">
        <v>11</v>
      </c>
      <c r="G765" t="s">
        <v>1827</v>
      </c>
      <c r="H765" s="4">
        <v>61.057046700000001</v>
      </c>
      <c r="I765">
        <v>60.973972600000003</v>
      </c>
      <c r="J765" s="5">
        <v>8.3074099999999998E-2</v>
      </c>
      <c r="K765">
        <v>0.13624520000000001</v>
      </c>
    </row>
    <row r="766" spans="1:11" x14ac:dyDescent="0.25">
      <c r="A766">
        <v>765</v>
      </c>
      <c r="B766" t="s">
        <v>388</v>
      </c>
      <c r="C766" t="s">
        <v>715</v>
      </c>
      <c r="D766" t="s">
        <v>716</v>
      </c>
      <c r="E766" t="s">
        <v>37</v>
      </c>
      <c r="F766" t="s">
        <v>11</v>
      </c>
      <c r="G766" t="s">
        <v>1827</v>
      </c>
      <c r="H766" s="4">
        <v>62.046832899999998</v>
      </c>
      <c r="I766">
        <v>60.565090099999999</v>
      </c>
      <c r="J766" s="5">
        <v>1.4817427999999999</v>
      </c>
      <c r="K766">
        <v>2.4465295</v>
      </c>
    </row>
    <row r="767" spans="1:11" x14ac:dyDescent="0.25">
      <c r="A767">
        <v>766</v>
      </c>
      <c r="B767" t="s">
        <v>388</v>
      </c>
      <c r="C767" t="s">
        <v>731</v>
      </c>
      <c r="D767" t="s">
        <v>732</v>
      </c>
      <c r="E767" t="s">
        <v>37</v>
      </c>
      <c r="F767" t="s">
        <v>11</v>
      </c>
      <c r="G767" t="s">
        <v>1827</v>
      </c>
      <c r="H767" s="4">
        <v>60.562791699999998</v>
      </c>
      <c r="I767">
        <v>60.546608300000003</v>
      </c>
      <c r="J767" s="5">
        <v>1.6183400000000001E-2</v>
      </c>
      <c r="K767">
        <v>2.67288E-2</v>
      </c>
    </row>
    <row r="768" spans="1:11" x14ac:dyDescent="0.25">
      <c r="A768">
        <v>767</v>
      </c>
      <c r="B768" t="s">
        <v>739</v>
      </c>
      <c r="C768" t="s">
        <v>746</v>
      </c>
      <c r="D768" t="s">
        <v>747</v>
      </c>
      <c r="E768" t="s">
        <v>37</v>
      </c>
      <c r="F768" t="s">
        <v>11</v>
      </c>
      <c r="G768" t="s">
        <v>1827</v>
      </c>
      <c r="H768" s="4">
        <v>63.339965900000003</v>
      </c>
      <c r="I768">
        <v>62.715839500000001</v>
      </c>
      <c r="J768" s="5">
        <v>0.62412639999999997</v>
      </c>
      <c r="K768">
        <v>0.99516550000000004</v>
      </c>
    </row>
    <row r="769" spans="1:11" x14ac:dyDescent="0.25">
      <c r="A769">
        <v>768</v>
      </c>
      <c r="B769" t="s">
        <v>739</v>
      </c>
      <c r="C769" t="s">
        <v>748</v>
      </c>
      <c r="D769" t="s">
        <v>749</v>
      </c>
      <c r="E769" t="s">
        <v>37</v>
      </c>
      <c r="F769" t="s">
        <v>11</v>
      </c>
      <c r="G769" t="s">
        <v>1827</v>
      </c>
      <c r="H769" s="4">
        <v>62.301077100000001</v>
      </c>
      <c r="I769">
        <v>63.339965900000003</v>
      </c>
      <c r="J769" s="5">
        <v>1.0388888000000001</v>
      </c>
      <c r="K769">
        <v>1.6401790000000001</v>
      </c>
    </row>
    <row r="770" spans="1:11" x14ac:dyDescent="0.25">
      <c r="A770">
        <v>769</v>
      </c>
      <c r="B770" t="s">
        <v>739</v>
      </c>
      <c r="C770" t="s">
        <v>750</v>
      </c>
      <c r="D770" t="s">
        <v>751</v>
      </c>
      <c r="E770" t="s">
        <v>37</v>
      </c>
      <c r="F770" t="s">
        <v>11</v>
      </c>
      <c r="G770" t="s">
        <v>1827</v>
      </c>
      <c r="H770" s="4">
        <v>62.338847299999998</v>
      </c>
      <c r="I770">
        <v>62.301077100000001</v>
      </c>
      <c r="J770" s="5">
        <v>3.7770199999999997E-2</v>
      </c>
      <c r="K770">
        <v>6.06253E-2</v>
      </c>
    </row>
    <row r="771" spans="1:11" x14ac:dyDescent="0.25">
      <c r="A771">
        <v>770</v>
      </c>
      <c r="B771" t="s">
        <v>739</v>
      </c>
      <c r="C771" t="s">
        <v>772</v>
      </c>
      <c r="D771" t="s">
        <v>773</v>
      </c>
      <c r="E771" t="s">
        <v>37</v>
      </c>
      <c r="F771" t="s">
        <v>11</v>
      </c>
      <c r="G771" t="s">
        <v>1827</v>
      </c>
      <c r="H771" s="4">
        <v>62.724347700000003</v>
      </c>
      <c r="I771">
        <v>63.409106299999998</v>
      </c>
      <c r="J771" s="5">
        <v>0.6847586</v>
      </c>
      <c r="K771">
        <v>1.0799057999999999</v>
      </c>
    </row>
    <row r="772" spans="1:11" x14ac:dyDescent="0.25">
      <c r="A772">
        <v>771</v>
      </c>
      <c r="B772" t="s">
        <v>739</v>
      </c>
      <c r="C772" t="s">
        <v>780</v>
      </c>
      <c r="D772" t="s">
        <v>781</v>
      </c>
      <c r="E772" t="s">
        <v>37</v>
      </c>
      <c r="F772" t="s">
        <v>11</v>
      </c>
      <c r="G772" t="s">
        <v>1827</v>
      </c>
      <c r="H772" s="4">
        <v>63.695667499999999</v>
      </c>
      <c r="I772">
        <v>62.954093299999997</v>
      </c>
      <c r="J772" s="5">
        <v>0.74157419999999996</v>
      </c>
      <c r="K772">
        <v>1.1779603000000001</v>
      </c>
    </row>
    <row r="773" spans="1:11" x14ac:dyDescent="0.25">
      <c r="A773">
        <v>772</v>
      </c>
      <c r="B773" t="s">
        <v>739</v>
      </c>
      <c r="C773" t="s">
        <v>786</v>
      </c>
      <c r="D773" t="s">
        <v>787</v>
      </c>
      <c r="E773" t="s">
        <v>37</v>
      </c>
      <c r="F773" t="s">
        <v>11</v>
      </c>
      <c r="G773" t="s">
        <v>1827</v>
      </c>
      <c r="H773" s="4">
        <v>62.531178799999999</v>
      </c>
      <c r="I773">
        <v>63.493642700000002</v>
      </c>
      <c r="J773" s="5">
        <v>0.96246390000000004</v>
      </c>
      <c r="K773">
        <v>1.5158429</v>
      </c>
    </row>
    <row r="774" spans="1:11" x14ac:dyDescent="0.25">
      <c r="A774">
        <v>773</v>
      </c>
      <c r="B774" t="s">
        <v>739</v>
      </c>
      <c r="C774" t="s">
        <v>800</v>
      </c>
      <c r="D774" t="s">
        <v>801</v>
      </c>
      <c r="E774" t="s">
        <v>37</v>
      </c>
      <c r="F774" t="s">
        <v>11</v>
      </c>
      <c r="G774" t="s">
        <v>1827</v>
      </c>
      <c r="H774" s="4">
        <v>63.465357500000003</v>
      </c>
      <c r="I774">
        <v>63.666134100000001</v>
      </c>
      <c r="J774" s="5">
        <v>0.2007766</v>
      </c>
      <c r="K774">
        <v>0.31535859999999999</v>
      </c>
    </row>
    <row r="775" spans="1:11" x14ac:dyDescent="0.25">
      <c r="A775">
        <v>774</v>
      </c>
      <c r="B775" t="s">
        <v>739</v>
      </c>
      <c r="C775" t="s">
        <v>802</v>
      </c>
      <c r="D775" t="s">
        <v>803</v>
      </c>
      <c r="E775" t="s">
        <v>37</v>
      </c>
      <c r="F775" t="s">
        <v>11</v>
      </c>
      <c r="G775" t="s">
        <v>1827</v>
      </c>
      <c r="H775" s="4">
        <v>63.241252899999999</v>
      </c>
      <c r="I775">
        <v>63.465357500000003</v>
      </c>
      <c r="J775" s="5">
        <v>0.22410459999999999</v>
      </c>
      <c r="K775">
        <v>0.35311330000000002</v>
      </c>
    </row>
    <row r="776" spans="1:11" x14ac:dyDescent="0.25">
      <c r="A776">
        <v>775</v>
      </c>
      <c r="B776" t="s">
        <v>739</v>
      </c>
      <c r="C776" t="s">
        <v>804</v>
      </c>
      <c r="D776" t="s">
        <v>805</v>
      </c>
      <c r="E776" t="s">
        <v>37</v>
      </c>
      <c r="F776" t="s">
        <v>11</v>
      </c>
      <c r="G776" t="s">
        <v>1827</v>
      </c>
      <c r="H776" s="4">
        <v>62.946386599999997</v>
      </c>
      <c r="I776">
        <v>63.241252899999999</v>
      </c>
      <c r="J776" s="5">
        <v>0.29486630000000003</v>
      </c>
      <c r="K776">
        <v>0.46625630000000001</v>
      </c>
    </row>
    <row r="777" spans="1:11" x14ac:dyDescent="0.25">
      <c r="A777">
        <v>776</v>
      </c>
      <c r="B777" t="s">
        <v>739</v>
      </c>
      <c r="C777" t="s">
        <v>806</v>
      </c>
      <c r="D777" t="s">
        <v>807</v>
      </c>
      <c r="E777" t="s">
        <v>37</v>
      </c>
      <c r="F777" t="s">
        <v>11</v>
      </c>
      <c r="G777" t="s">
        <v>1827</v>
      </c>
      <c r="H777" s="4">
        <v>62.9485709</v>
      </c>
      <c r="I777">
        <v>62.946386599999997</v>
      </c>
      <c r="J777" s="5">
        <v>2.1843000000000001E-3</v>
      </c>
      <c r="K777">
        <v>3.4700999999999998E-3</v>
      </c>
    </row>
    <row r="778" spans="1:11" x14ac:dyDescent="0.25">
      <c r="A778">
        <v>777</v>
      </c>
      <c r="B778" t="s">
        <v>739</v>
      </c>
      <c r="C778" t="s">
        <v>812</v>
      </c>
      <c r="D778" t="s">
        <v>813</v>
      </c>
      <c r="E778" t="s">
        <v>37</v>
      </c>
      <c r="F778" t="s">
        <v>11</v>
      </c>
      <c r="G778" t="s">
        <v>1827</v>
      </c>
      <c r="H778" s="4">
        <v>63.424576999999999</v>
      </c>
      <c r="I778">
        <v>62.673980999999998</v>
      </c>
      <c r="J778" s="5">
        <v>0.75059600000000004</v>
      </c>
      <c r="K778">
        <v>1.1976198</v>
      </c>
    </row>
    <row r="779" spans="1:11" x14ac:dyDescent="0.25">
      <c r="A779">
        <v>778</v>
      </c>
      <c r="B779" t="s">
        <v>739</v>
      </c>
      <c r="C779" t="s">
        <v>832</v>
      </c>
      <c r="D779" t="s">
        <v>833</v>
      </c>
      <c r="E779" t="s">
        <v>37</v>
      </c>
      <c r="F779" t="s">
        <v>11</v>
      </c>
      <c r="G779" t="s">
        <v>1827</v>
      </c>
      <c r="H779" s="4">
        <v>62.904898699999997</v>
      </c>
      <c r="I779">
        <v>62.605935299999999</v>
      </c>
      <c r="J779" s="5">
        <v>0.29896339999999999</v>
      </c>
      <c r="K779">
        <v>0.47753200000000001</v>
      </c>
    </row>
    <row r="780" spans="1:11" x14ac:dyDescent="0.25">
      <c r="A780">
        <v>779</v>
      </c>
      <c r="B780" t="s">
        <v>739</v>
      </c>
      <c r="C780" t="s">
        <v>836</v>
      </c>
      <c r="D780" t="s">
        <v>837</v>
      </c>
      <c r="E780" t="s">
        <v>37</v>
      </c>
      <c r="F780" t="s">
        <v>11</v>
      </c>
      <c r="G780" t="s">
        <v>1827</v>
      </c>
      <c r="H780" s="4">
        <v>61.836043599999996</v>
      </c>
      <c r="I780">
        <v>62.598806600000003</v>
      </c>
      <c r="J780" s="5">
        <v>0.76276299999999997</v>
      </c>
      <c r="K780">
        <v>1.2184945</v>
      </c>
    </row>
    <row r="781" spans="1:11" x14ac:dyDescent="0.25">
      <c r="A781">
        <v>780</v>
      </c>
      <c r="B781" t="s">
        <v>739</v>
      </c>
      <c r="C781" t="s">
        <v>838</v>
      </c>
      <c r="D781" t="s">
        <v>839</v>
      </c>
      <c r="E781" t="s">
        <v>37</v>
      </c>
      <c r="F781" t="s">
        <v>11</v>
      </c>
      <c r="G781" t="s">
        <v>1827</v>
      </c>
      <c r="H781" s="4">
        <v>63.017100900000003</v>
      </c>
      <c r="I781">
        <v>61.836043599999996</v>
      </c>
      <c r="J781" s="5">
        <v>1.1810573</v>
      </c>
      <c r="K781">
        <v>1.9099820000000001</v>
      </c>
    </row>
    <row r="782" spans="1:11" x14ac:dyDescent="0.25">
      <c r="A782">
        <v>781</v>
      </c>
      <c r="B782" t="s">
        <v>739</v>
      </c>
      <c r="C782" t="s">
        <v>862</v>
      </c>
      <c r="D782" t="s">
        <v>863</v>
      </c>
      <c r="E782" t="s">
        <v>37</v>
      </c>
      <c r="F782" t="s">
        <v>11</v>
      </c>
      <c r="G782" t="s">
        <v>1827</v>
      </c>
      <c r="H782" s="4">
        <v>62.919123300000003</v>
      </c>
      <c r="I782">
        <v>63.246982299999999</v>
      </c>
      <c r="J782" s="5">
        <v>0.32785900000000001</v>
      </c>
      <c r="K782">
        <v>0.51837889999999998</v>
      </c>
    </row>
    <row r="783" spans="1:11" x14ac:dyDescent="0.25">
      <c r="A783">
        <v>782</v>
      </c>
      <c r="B783" t="s">
        <v>739</v>
      </c>
      <c r="C783" t="s">
        <v>870</v>
      </c>
      <c r="D783" t="s">
        <v>871</v>
      </c>
      <c r="E783" t="s">
        <v>37</v>
      </c>
      <c r="F783" t="s">
        <v>11</v>
      </c>
      <c r="G783" t="s">
        <v>1827</v>
      </c>
      <c r="H783" s="4">
        <v>62.5853611</v>
      </c>
      <c r="I783">
        <v>63.731862900000003</v>
      </c>
      <c r="J783" s="5">
        <v>1.1465018</v>
      </c>
      <c r="K783">
        <v>1.7989459999999999</v>
      </c>
    </row>
    <row r="784" spans="1:11" x14ac:dyDescent="0.25">
      <c r="A784">
        <v>783</v>
      </c>
      <c r="B784" t="s">
        <v>739</v>
      </c>
      <c r="C784" t="s">
        <v>872</v>
      </c>
      <c r="D784" t="s">
        <v>873</v>
      </c>
      <c r="E784" t="s">
        <v>37</v>
      </c>
      <c r="F784" t="s">
        <v>11</v>
      </c>
      <c r="G784" t="s">
        <v>1827</v>
      </c>
      <c r="H784" s="4">
        <v>63.547256599999997</v>
      </c>
      <c r="I784">
        <v>62.5853611</v>
      </c>
      <c r="J784" s="5">
        <v>0.96189550000000001</v>
      </c>
      <c r="K784">
        <v>1.5369337000000001</v>
      </c>
    </row>
    <row r="785" spans="1:11" x14ac:dyDescent="0.25">
      <c r="A785">
        <v>784</v>
      </c>
      <c r="B785" t="s">
        <v>739</v>
      </c>
      <c r="C785" t="s">
        <v>892</v>
      </c>
      <c r="D785" t="s">
        <v>893</v>
      </c>
      <c r="E785" t="s">
        <v>37</v>
      </c>
      <c r="F785" t="s">
        <v>11</v>
      </c>
      <c r="G785" t="s">
        <v>1827</v>
      </c>
      <c r="H785" s="4">
        <v>63.0187466</v>
      </c>
      <c r="I785">
        <v>62.997664</v>
      </c>
      <c r="J785" s="5">
        <v>2.10826E-2</v>
      </c>
      <c r="K785">
        <v>3.3465700000000001E-2</v>
      </c>
    </row>
    <row r="786" spans="1:11" x14ac:dyDescent="0.25">
      <c r="A786">
        <v>785</v>
      </c>
      <c r="B786" t="s">
        <v>739</v>
      </c>
      <c r="C786" t="s">
        <v>894</v>
      </c>
      <c r="D786" t="s">
        <v>895</v>
      </c>
      <c r="E786" t="s">
        <v>37</v>
      </c>
      <c r="F786" t="s">
        <v>11</v>
      </c>
      <c r="G786" t="s">
        <v>1827</v>
      </c>
      <c r="H786" s="4">
        <v>62.724088899999998</v>
      </c>
      <c r="I786">
        <v>63.0187466</v>
      </c>
      <c r="J786" s="5">
        <v>0.29465770000000002</v>
      </c>
      <c r="K786">
        <v>0.46757149999999997</v>
      </c>
    </row>
    <row r="787" spans="1:11" x14ac:dyDescent="0.25">
      <c r="A787">
        <v>786</v>
      </c>
      <c r="B787" t="s">
        <v>739</v>
      </c>
      <c r="C787" t="s">
        <v>910</v>
      </c>
      <c r="D787" t="s">
        <v>911</v>
      </c>
      <c r="E787" t="s">
        <v>37</v>
      </c>
      <c r="F787" t="s">
        <v>11</v>
      </c>
      <c r="G787" t="s">
        <v>1827</v>
      </c>
      <c r="H787" s="4">
        <v>62.613866700000003</v>
      </c>
      <c r="I787">
        <v>62.663547199999996</v>
      </c>
      <c r="J787" s="5">
        <v>4.9680500000000002E-2</v>
      </c>
      <c r="K787">
        <v>7.9281299999999999E-2</v>
      </c>
    </row>
    <row r="788" spans="1:11" x14ac:dyDescent="0.25">
      <c r="A788">
        <v>787</v>
      </c>
      <c r="B788" t="s">
        <v>739</v>
      </c>
      <c r="C788" t="s">
        <v>920</v>
      </c>
      <c r="D788" t="s">
        <v>921</v>
      </c>
      <c r="E788" t="s">
        <v>37</v>
      </c>
      <c r="F788" t="s">
        <v>11</v>
      </c>
      <c r="G788" t="s">
        <v>1827</v>
      </c>
      <c r="H788" s="4">
        <v>63.402589499999998</v>
      </c>
      <c r="I788">
        <v>63.341961400000002</v>
      </c>
      <c r="J788" s="5">
        <v>6.0628099999999997E-2</v>
      </c>
      <c r="K788">
        <v>9.5715499999999995E-2</v>
      </c>
    </row>
    <row r="789" spans="1:11" x14ac:dyDescent="0.25">
      <c r="A789">
        <v>788</v>
      </c>
      <c r="B789" t="s">
        <v>739</v>
      </c>
      <c r="C789" t="s">
        <v>938</v>
      </c>
      <c r="D789" t="s">
        <v>939</v>
      </c>
      <c r="E789" t="s">
        <v>37</v>
      </c>
      <c r="F789" t="s">
        <v>11</v>
      </c>
      <c r="G789" t="s">
        <v>1827</v>
      </c>
      <c r="H789" s="4">
        <v>62.073198400000003</v>
      </c>
      <c r="I789">
        <v>63.4548767</v>
      </c>
      <c r="J789" s="5">
        <v>1.3816782999999999</v>
      </c>
      <c r="K789">
        <v>2.1774186000000002</v>
      </c>
    </row>
    <row r="790" spans="1:11" x14ac:dyDescent="0.25">
      <c r="A790">
        <v>789</v>
      </c>
      <c r="B790" t="s">
        <v>739</v>
      </c>
      <c r="C790" t="s">
        <v>940</v>
      </c>
      <c r="D790" t="s">
        <v>941</v>
      </c>
      <c r="E790" t="s">
        <v>37</v>
      </c>
      <c r="F790" t="s">
        <v>11</v>
      </c>
      <c r="G790" t="s">
        <v>1827</v>
      </c>
      <c r="H790" s="4">
        <v>63.5681729</v>
      </c>
      <c r="I790">
        <v>62.073198400000003</v>
      </c>
      <c r="J790" s="5">
        <v>1.4949745000000001</v>
      </c>
      <c r="K790">
        <v>2.4084058000000002</v>
      </c>
    </row>
    <row r="791" spans="1:11" x14ac:dyDescent="0.25">
      <c r="A791">
        <v>790</v>
      </c>
      <c r="B791" t="s">
        <v>739</v>
      </c>
      <c r="C791" t="s">
        <v>950</v>
      </c>
      <c r="D791" t="s">
        <v>951</v>
      </c>
      <c r="E791" t="s">
        <v>37</v>
      </c>
      <c r="F791" t="s">
        <v>11</v>
      </c>
      <c r="G791" t="s">
        <v>1827</v>
      </c>
      <c r="H791" s="4">
        <v>63.749850600000002</v>
      </c>
      <c r="I791">
        <v>63.218437100000003</v>
      </c>
      <c r="J791" s="5">
        <v>0.53141349999999998</v>
      </c>
      <c r="K791">
        <v>0.84059890000000004</v>
      </c>
    </row>
    <row r="792" spans="1:11" x14ac:dyDescent="0.25">
      <c r="A792">
        <v>791</v>
      </c>
      <c r="B792" t="s">
        <v>739</v>
      </c>
      <c r="C792" t="s">
        <v>954</v>
      </c>
      <c r="D792" t="s">
        <v>955</v>
      </c>
      <c r="E792" t="s">
        <v>37</v>
      </c>
      <c r="F792" t="s">
        <v>11</v>
      </c>
      <c r="G792" t="s">
        <v>1827</v>
      </c>
      <c r="H792" s="4">
        <v>62.204828900000003</v>
      </c>
      <c r="I792">
        <v>63.826461100000003</v>
      </c>
      <c r="J792" s="5">
        <v>1.6216322000000001</v>
      </c>
      <c r="K792">
        <v>2.5406895</v>
      </c>
    </row>
    <row r="793" spans="1:11" x14ac:dyDescent="0.25">
      <c r="A793">
        <v>792</v>
      </c>
      <c r="B793" t="s">
        <v>739</v>
      </c>
      <c r="C793" t="s">
        <v>960</v>
      </c>
      <c r="D793" t="s">
        <v>961</v>
      </c>
      <c r="E793" t="s">
        <v>37</v>
      </c>
      <c r="F793" t="s">
        <v>11</v>
      </c>
      <c r="G793" t="s">
        <v>1827</v>
      </c>
      <c r="H793" s="4">
        <v>62.4857589</v>
      </c>
      <c r="I793">
        <v>62.820413500000001</v>
      </c>
      <c r="J793" s="5">
        <v>0.33465460000000002</v>
      </c>
      <c r="K793">
        <v>0.53271630000000003</v>
      </c>
    </row>
    <row r="794" spans="1:11" x14ac:dyDescent="0.25">
      <c r="A794">
        <v>793</v>
      </c>
      <c r="B794" t="s">
        <v>739</v>
      </c>
      <c r="C794" t="s">
        <v>972</v>
      </c>
      <c r="D794" t="s">
        <v>973</v>
      </c>
      <c r="E794" t="s">
        <v>37</v>
      </c>
      <c r="F794" t="s">
        <v>11</v>
      </c>
      <c r="G794" t="s">
        <v>1827</v>
      </c>
      <c r="H794" s="4">
        <v>63.1940046</v>
      </c>
      <c r="I794">
        <v>63.472399000000003</v>
      </c>
      <c r="J794" s="5">
        <v>0.27839439999999999</v>
      </c>
      <c r="K794">
        <v>0.43860700000000002</v>
      </c>
    </row>
    <row r="795" spans="1:11" x14ac:dyDescent="0.25">
      <c r="A795">
        <v>794</v>
      </c>
      <c r="B795" t="s">
        <v>739</v>
      </c>
      <c r="C795" t="s">
        <v>974</v>
      </c>
      <c r="D795" t="s">
        <v>975</v>
      </c>
      <c r="E795" t="s">
        <v>37</v>
      </c>
      <c r="F795" t="s">
        <v>11</v>
      </c>
      <c r="G795" t="s">
        <v>1827</v>
      </c>
      <c r="H795" s="4">
        <v>63.055888000000003</v>
      </c>
      <c r="I795">
        <v>63.1940046</v>
      </c>
      <c r="J795" s="5">
        <v>0.13811660000000001</v>
      </c>
      <c r="K795">
        <v>0.2185597</v>
      </c>
    </row>
    <row r="796" spans="1:11" x14ac:dyDescent="0.25">
      <c r="A796">
        <v>795</v>
      </c>
      <c r="B796" t="s">
        <v>739</v>
      </c>
      <c r="C796" t="s">
        <v>986</v>
      </c>
      <c r="D796" t="s">
        <v>987</v>
      </c>
      <c r="E796" t="s">
        <v>37</v>
      </c>
      <c r="F796" t="s">
        <v>11</v>
      </c>
      <c r="G796" t="s">
        <v>1827</v>
      </c>
      <c r="H796" s="4">
        <v>62.500336500000003</v>
      </c>
      <c r="I796">
        <v>63.278203599999998</v>
      </c>
      <c r="J796" s="5">
        <v>0.77786710000000003</v>
      </c>
      <c r="K796">
        <v>1.2292813</v>
      </c>
    </row>
    <row r="797" spans="1:11" x14ac:dyDescent="0.25">
      <c r="A797">
        <v>796</v>
      </c>
      <c r="B797" t="s">
        <v>739</v>
      </c>
      <c r="C797" t="s">
        <v>1000</v>
      </c>
      <c r="D797" t="s">
        <v>1001</v>
      </c>
      <c r="E797" t="s">
        <v>37</v>
      </c>
      <c r="F797" t="s">
        <v>11</v>
      </c>
      <c r="G797" t="s">
        <v>1827</v>
      </c>
      <c r="H797" s="4">
        <v>63.767975</v>
      </c>
      <c r="I797">
        <v>63.279423800000004</v>
      </c>
      <c r="J797" s="5">
        <v>0.48855120000000002</v>
      </c>
      <c r="K797">
        <v>0.77205380000000001</v>
      </c>
    </row>
    <row r="798" spans="1:11" x14ac:dyDescent="0.25">
      <c r="A798">
        <v>797</v>
      </c>
      <c r="B798" t="s">
        <v>739</v>
      </c>
      <c r="C798" t="s">
        <v>1004</v>
      </c>
      <c r="D798" t="s">
        <v>1005</v>
      </c>
      <c r="E798" t="s">
        <v>37</v>
      </c>
      <c r="F798" t="s">
        <v>11</v>
      </c>
      <c r="G798" t="s">
        <v>1827</v>
      </c>
      <c r="H798" s="4">
        <v>63.421550500000002</v>
      </c>
      <c r="I798">
        <v>63.156802599999999</v>
      </c>
      <c r="J798" s="5">
        <v>0.26474789999999998</v>
      </c>
      <c r="K798">
        <v>0.41919139999999999</v>
      </c>
    </row>
    <row r="799" spans="1:11" x14ac:dyDescent="0.25">
      <c r="A799">
        <v>798</v>
      </c>
      <c r="B799" t="s">
        <v>739</v>
      </c>
      <c r="C799" t="s">
        <v>1006</v>
      </c>
      <c r="D799" t="s">
        <v>1007</v>
      </c>
      <c r="E799" t="s">
        <v>37</v>
      </c>
      <c r="F799" t="s">
        <v>11</v>
      </c>
      <c r="G799" t="s">
        <v>1827</v>
      </c>
      <c r="H799" s="4">
        <v>62.073900600000002</v>
      </c>
      <c r="I799">
        <v>63.421550500000002</v>
      </c>
      <c r="J799" s="5">
        <v>1.3476499</v>
      </c>
      <c r="K799">
        <v>2.1249085000000001</v>
      </c>
    </row>
    <row r="800" spans="1:11" x14ac:dyDescent="0.25">
      <c r="A800">
        <v>799</v>
      </c>
      <c r="B800" t="s">
        <v>739</v>
      </c>
      <c r="C800" t="s">
        <v>1008</v>
      </c>
      <c r="D800" t="s">
        <v>1009</v>
      </c>
      <c r="E800" t="s">
        <v>37</v>
      </c>
      <c r="F800" t="s">
        <v>11</v>
      </c>
      <c r="G800" t="s">
        <v>1827</v>
      </c>
      <c r="H800" s="4">
        <v>63.683579999999999</v>
      </c>
      <c r="I800">
        <v>62.073900600000002</v>
      </c>
      <c r="J800" s="5">
        <v>1.6096794000000001</v>
      </c>
      <c r="K800">
        <v>2.5931662000000002</v>
      </c>
    </row>
    <row r="801" spans="1:11" x14ac:dyDescent="0.25">
      <c r="A801">
        <v>800</v>
      </c>
      <c r="B801" t="s">
        <v>739</v>
      </c>
      <c r="C801" t="s">
        <v>1012</v>
      </c>
      <c r="D801" t="s">
        <v>1013</v>
      </c>
      <c r="E801" t="s">
        <v>37</v>
      </c>
      <c r="F801" t="s">
        <v>11</v>
      </c>
      <c r="G801" t="s">
        <v>1827</v>
      </c>
      <c r="H801" s="4">
        <v>62.395650500000002</v>
      </c>
      <c r="I801">
        <v>63.467532599999998</v>
      </c>
      <c r="J801" s="5">
        <v>1.0718821000000001</v>
      </c>
      <c r="K801">
        <v>1.6888668</v>
      </c>
    </row>
    <row r="802" spans="1:11" x14ac:dyDescent="0.25">
      <c r="A802">
        <v>801</v>
      </c>
      <c r="B802" t="s">
        <v>739</v>
      </c>
      <c r="C802" t="s">
        <v>1018</v>
      </c>
      <c r="D802" t="s">
        <v>1019</v>
      </c>
      <c r="E802" t="s">
        <v>37</v>
      </c>
      <c r="F802" t="s">
        <v>11</v>
      </c>
      <c r="G802" t="s">
        <v>1827</v>
      </c>
      <c r="H802" s="4">
        <v>63.448751600000001</v>
      </c>
      <c r="I802">
        <v>63.020496100000003</v>
      </c>
      <c r="J802" s="5">
        <v>0.42825550000000001</v>
      </c>
      <c r="K802">
        <v>0.67954959999999998</v>
      </c>
    </row>
    <row r="803" spans="1:11" x14ac:dyDescent="0.25">
      <c r="A803">
        <v>802</v>
      </c>
      <c r="B803" t="s">
        <v>739</v>
      </c>
      <c r="C803" t="s">
        <v>1034</v>
      </c>
      <c r="D803" t="s">
        <v>1035</v>
      </c>
      <c r="E803" t="s">
        <v>37</v>
      </c>
      <c r="F803" t="s">
        <v>11</v>
      </c>
      <c r="G803" t="s">
        <v>1827</v>
      </c>
      <c r="H803" s="4">
        <v>62.748230800000002</v>
      </c>
      <c r="I803">
        <v>63.504619499999997</v>
      </c>
      <c r="J803" s="5">
        <v>0.75638870000000002</v>
      </c>
      <c r="K803">
        <v>1.1910767</v>
      </c>
    </row>
    <row r="804" spans="1:11" x14ac:dyDescent="0.25">
      <c r="A804">
        <v>803</v>
      </c>
      <c r="B804" t="s">
        <v>739</v>
      </c>
      <c r="C804" t="s">
        <v>1044</v>
      </c>
      <c r="D804" t="s">
        <v>1045</v>
      </c>
      <c r="E804" t="s">
        <v>37</v>
      </c>
      <c r="F804" t="s">
        <v>11</v>
      </c>
      <c r="G804" t="s">
        <v>1827</v>
      </c>
      <c r="H804" s="4">
        <v>63.790997699999998</v>
      </c>
      <c r="I804">
        <v>63.7830844</v>
      </c>
      <c r="J804" s="5">
        <v>7.9132999999999998E-3</v>
      </c>
      <c r="K804">
        <v>1.24066E-2</v>
      </c>
    </row>
    <row r="805" spans="1:11" x14ac:dyDescent="0.25">
      <c r="A805">
        <v>804</v>
      </c>
      <c r="B805" t="s">
        <v>739</v>
      </c>
      <c r="C805" t="s">
        <v>1046</v>
      </c>
      <c r="D805" t="s">
        <v>1047</v>
      </c>
      <c r="E805" t="s">
        <v>37</v>
      </c>
      <c r="F805" t="s">
        <v>11</v>
      </c>
      <c r="G805" t="s">
        <v>1827</v>
      </c>
      <c r="H805" s="4">
        <v>62.488435500000001</v>
      </c>
      <c r="I805">
        <v>63.790997699999998</v>
      </c>
      <c r="J805" s="5">
        <v>1.3025621999999999</v>
      </c>
      <c r="K805">
        <v>2.0419217000000001</v>
      </c>
    </row>
    <row r="806" spans="1:11" x14ac:dyDescent="0.25">
      <c r="A806">
        <v>805</v>
      </c>
      <c r="B806" t="s">
        <v>739</v>
      </c>
      <c r="C806" t="s">
        <v>1048</v>
      </c>
      <c r="D806" t="s">
        <v>1049</v>
      </c>
      <c r="E806" t="s">
        <v>37</v>
      </c>
      <c r="F806" t="s">
        <v>11</v>
      </c>
      <c r="G806" t="s">
        <v>1827</v>
      </c>
      <c r="H806" s="4">
        <v>63.383206899999998</v>
      </c>
      <c r="I806">
        <v>62.488435500000001</v>
      </c>
      <c r="J806" s="5">
        <v>0.89477139999999999</v>
      </c>
      <c r="K806">
        <v>1.4318991999999999</v>
      </c>
    </row>
    <row r="807" spans="1:11" x14ac:dyDescent="0.25">
      <c r="A807">
        <v>806</v>
      </c>
      <c r="B807" t="s">
        <v>739</v>
      </c>
      <c r="C807" t="s">
        <v>1052</v>
      </c>
      <c r="D807" t="s">
        <v>1053</v>
      </c>
      <c r="E807" t="s">
        <v>37</v>
      </c>
      <c r="F807" t="s">
        <v>11</v>
      </c>
      <c r="G807" t="s">
        <v>1827</v>
      </c>
      <c r="H807" s="4">
        <v>62.541333899999998</v>
      </c>
      <c r="I807">
        <v>63.655122300000002</v>
      </c>
      <c r="J807" s="5">
        <v>1.1137884</v>
      </c>
      <c r="K807">
        <v>1.7497231</v>
      </c>
    </row>
    <row r="808" spans="1:11" x14ac:dyDescent="0.25">
      <c r="A808">
        <v>807</v>
      </c>
      <c r="B808" t="s">
        <v>739</v>
      </c>
      <c r="C808" t="s">
        <v>1066</v>
      </c>
      <c r="D808" t="s">
        <v>1067</v>
      </c>
      <c r="E808" t="s">
        <v>37</v>
      </c>
      <c r="F808" t="s">
        <v>11</v>
      </c>
      <c r="G808" t="s">
        <v>1827</v>
      </c>
      <c r="H808" s="4">
        <v>63.291478599999998</v>
      </c>
      <c r="I808">
        <v>62.7640235</v>
      </c>
      <c r="J808" s="5">
        <v>0.52745509999999995</v>
      </c>
      <c r="K808">
        <v>0.84037810000000002</v>
      </c>
    </row>
    <row r="809" spans="1:11" x14ac:dyDescent="0.25">
      <c r="A809">
        <v>808</v>
      </c>
      <c r="B809" t="s">
        <v>739</v>
      </c>
      <c r="C809" t="s">
        <v>1068</v>
      </c>
      <c r="D809" t="s">
        <v>1069</v>
      </c>
      <c r="E809" t="s">
        <v>37</v>
      </c>
      <c r="F809" t="s">
        <v>11</v>
      </c>
      <c r="G809" t="s">
        <v>1827</v>
      </c>
      <c r="H809" s="4">
        <v>63.163750100000001</v>
      </c>
      <c r="I809">
        <v>63.291478599999998</v>
      </c>
      <c r="J809" s="5">
        <v>0.12772849999999999</v>
      </c>
      <c r="K809">
        <v>0.20180989999999999</v>
      </c>
    </row>
    <row r="810" spans="1:11" x14ac:dyDescent="0.25">
      <c r="A810">
        <v>809</v>
      </c>
      <c r="B810" t="s">
        <v>739</v>
      </c>
      <c r="C810" t="s">
        <v>1074</v>
      </c>
      <c r="D810" t="s">
        <v>1075</v>
      </c>
      <c r="E810" t="s">
        <v>37</v>
      </c>
      <c r="F810" t="s">
        <v>11</v>
      </c>
      <c r="G810" t="s">
        <v>1827</v>
      </c>
      <c r="H810" s="4">
        <v>63.245764299999998</v>
      </c>
      <c r="I810">
        <v>62.864356999999998</v>
      </c>
      <c r="J810" s="5">
        <v>0.3814073</v>
      </c>
      <c r="K810">
        <v>0.60671470000000005</v>
      </c>
    </row>
    <row r="811" spans="1:11" x14ac:dyDescent="0.25">
      <c r="A811">
        <v>810</v>
      </c>
      <c r="B811" t="s">
        <v>739</v>
      </c>
      <c r="C811" t="s">
        <v>1076</v>
      </c>
      <c r="D811" t="s">
        <v>1077</v>
      </c>
      <c r="E811" t="s">
        <v>37</v>
      </c>
      <c r="F811" t="s">
        <v>11</v>
      </c>
      <c r="G811" t="s">
        <v>1827</v>
      </c>
      <c r="H811" s="4">
        <v>61.900338900000001</v>
      </c>
      <c r="I811">
        <v>63.245764299999998</v>
      </c>
      <c r="J811" s="5">
        <v>1.3454254000000001</v>
      </c>
      <c r="K811">
        <v>2.1272972000000001</v>
      </c>
    </row>
    <row r="812" spans="1:11" x14ac:dyDescent="0.25">
      <c r="A812">
        <v>811</v>
      </c>
      <c r="B812" t="s">
        <v>739</v>
      </c>
      <c r="C812" t="s">
        <v>1096</v>
      </c>
      <c r="D812" t="s">
        <v>1097</v>
      </c>
      <c r="E812" t="s">
        <v>37</v>
      </c>
      <c r="F812" t="s">
        <v>11</v>
      </c>
      <c r="G812" t="s">
        <v>1827</v>
      </c>
      <c r="H812" s="4">
        <v>63.016041100000002</v>
      </c>
      <c r="I812">
        <v>63.295243300000003</v>
      </c>
      <c r="J812" s="5">
        <v>0.27920220000000001</v>
      </c>
      <c r="K812">
        <v>0.44111089999999997</v>
      </c>
    </row>
    <row r="813" spans="1:11" x14ac:dyDescent="0.25">
      <c r="A813">
        <v>812</v>
      </c>
      <c r="B813" t="s">
        <v>739</v>
      </c>
      <c r="C813" t="s">
        <v>1098</v>
      </c>
      <c r="D813" t="s">
        <v>1099</v>
      </c>
      <c r="E813" t="s">
        <v>37</v>
      </c>
      <c r="F813" t="s">
        <v>11</v>
      </c>
      <c r="G813" t="s">
        <v>1827</v>
      </c>
      <c r="H813" s="4">
        <v>63.520933499999998</v>
      </c>
      <c r="I813">
        <v>63.016041100000002</v>
      </c>
      <c r="J813" s="5">
        <v>0.50489240000000002</v>
      </c>
      <c r="K813">
        <v>0.80121249999999999</v>
      </c>
    </row>
    <row r="814" spans="1:11" x14ac:dyDescent="0.25">
      <c r="A814">
        <v>813</v>
      </c>
      <c r="B814" t="s">
        <v>1100</v>
      </c>
      <c r="C814" t="s">
        <v>1107</v>
      </c>
      <c r="D814" t="s">
        <v>1108</v>
      </c>
      <c r="E814" t="s">
        <v>37</v>
      </c>
      <c r="F814" t="s">
        <v>11</v>
      </c>
      <c r="G814" t="s">
        <v>1827</v>
      </c>
      <c r="H814" s="4">
        <v>62.696891999999998</v>
      </c>
      <c r="I814">
        <v>62.895984300000002</v>
      </c>
      <c r="J814" s="5">
        <v>0.1990923</v>
      </c>
      <c r="K814">
        <v>0.31654209999999999</v>
      </c>
    </row>
    <row r="815" spans="1:11" x14ac:dyDescent="0.25">
      <c r="A815">
        <v>814</v>
      </c>
      <c r="B815" t="s">
        <v>1100</v>
      </c>
      <c r="C815" t="s">
        <v>1111</v>
      </c>
      <c r="D815" t="s">
        <v>1112</v>
      </c>
      <c r="E815" t="s">
        <v>37</v>
      </c>
      <c r="F815" t="s">
        <v>11</v>
      </c>
      <c r="G815" t="s">
        <v>1827</v>
      </c>
      <c r="H815" s="4">
        <v>62.926543299999999</v>
      </c>
      <c r="I815">
        <v>62.564911700000003</v>
      </c>
      <c r="J815" s="5">
        <v>0.3616316</v>
      </c>
      <c r="K815">
        <v>0.57801020000000003</v>
      </c>
    </row>
    <row r="816" spans="1:11" x14ac:dyDescent="0.25">
      <c r="A816">
        <v>815</v>
      </c>
      <c r="B816" t="s">
        <v>1100</v>
      </c>
      <c r="C816" t="s">
        <v>1119</v>
      </c>
      <c r="D816" t="s">
        <v>1120</v>
      </c>
      <c r="E816" t="s">
        <v>37</v>
      </c>
      <c r="F816" t="s">
        <v>11</v>
      </c>
      <c r="G816" t="s">
        <v>1827</v>
      </c>
      <c r="H816" s="4">
        <v>62.720164799999999</v>
      </c>
      <c r="I816">
        <v>63.716234</v>
      </c>
      <c r="J816" s="5">
        <v>0.99606919999999999</v>
      </c>
      <c r="K816">
        <v>1.5632895</v>
      </c>
    </row>
    <row r="817" spans="1:11" x14ac:dyDescent="0.25">
      <c r="A817">
        <v>816</v>
      </c>
      <c r="B817" t="s">
        <v>1100</v>
      </c>
      <c r="C817" t="s">
        <v>1121</v>
      </c>
      <c r="D817" t="s">
        <v>1122</v>
      </c>
      <c r="E817" t="s">
        <v>37</v>
      </c>
      <c r="F817" t="s">
        <v>11</v>
      </c>
      <c r="G817" t="s">
        <v>1827</v>
      </c>
      <c r="H817" s="4">
        <v>62.793597499999997</v>
      </c>
      <c r="I817">
        <v>62.720164799999999</v>
      </c>
      <c r="J817" s="5">
        <v>7.3432700000000004E-2</v>
      </c>
      <c r="K817">
        <v>0.1170799</v>
      </c>
    </row>
    <row r="818" spans="1:11" x14ac:dyDescent="0.25">
      <c r="A818">
        <v>817</v>
      </c>
      <c r="B818" t="s">
        <v>1100</v>
      </c>
      <c r="C818" t="s">
        <v>1156</v>
      </c>
      <c r="D818" t="s">
        <v>1157</v>
      </c>
      <c r="E818" t="s">
        <v>37</v>
      </c>
      <c r="F818" t="s">
        <v>11</v>
      </c>
      <c r="G818" t="s">
        <v>1827</v>
      </c>
      <c r="H818" s="4">
        <v>62.370384399999999</v>
      </c>
      <c r="I818">
        <v>63.146915499999999</v>
      </c>
      <c r="J818" s="5">
        <v>0.77653110000000003</v>
      </c>
      <c r="K818">
        <v>1.2297213</v>
      </c>
    </row>
    <row r="819" spans="1:11" x14ac:dyDescent="0.25">
      <c r="A819">
        <v>818</v>
      </c>
      <c r="B819" t="s">
        <v>1100</v>
      </c>
      <c r="C819" t="s">
        <v>1158</v>
      </c>
      <c r="D819" t="s">
        <v>1159</v>
      </c>
      <c r="E819" t="s">
        <v>37</v>
      </c>
      <c r="F819" t="s">
        <v>11</v>
      </c>
      <c r="G819" t="s">
        <v>1827</v>
      </c>
      <c r="H819" s="4">
        <v>62.979485099999998</v>
      </c>
      <c r="I819">
        <v>62.370384399999999</v>
      </c>
      <c r="J819" s="5">
        <v>0.60910070000000005</v>
      </c>
      <c r="K819">
        <v>0.97658639999999997</v>
      </c>
    </row>
    <row r="820" spans="1:11" x14ac:dyDescent="0.25">
      <c r="A820">
        <v>819</v>
      </c>
      <c r="B820" t="s">
        <v>1100</v>
      </c>
      <c r="C820" t="s">
        <v>1166</v>
      </c>
      <c r="D820" t="s">
        <v>1167</v>
      </c>
      <c r="E820" t="s">
        <v>37</v>
      </c>
      <c r="F820" t="s">
        <v>11</v>
      </c>
      <c r="G820" t="s">
        <v>1827</v>
      </c>
      <c r="H820" s="4">
        <v>62.491474500000002</v>
      </c>
      <c r="I820">
        <v>63.150204799999997</v>
      </c>
      <c r="J820" s="5">
        <v>0.65873029999999999</v>
      </c>
      <c r="K820">
        <v>1.0431166000000001</v>
      </c>
    </row>
    <row r="821" spans="1:11" x14ac:dyDescent="0.25">
      <c r="A821">
        <v>820</v>
      </c>
      <c r="B821" t="s">
        <v>1100</v>
      </c>
      <c r="C821" t="s">
        <v>1180</v>
      </c>
      <c r="D821" t="s">
        <v>1181</v>
      </c>
      <c r="E821" t="s">
        <v>37</v>
      </c>
      <c r="F821" t="s">
        <v>11</v>
      </c>
      <c r="G821" t="s">
        <v>1827</v>
      </c>
      <c r="H821" s="4">
        <v>63.329296499999998</v>
      </c>
      <c r="I821">
        <v>62.634758900000001</v>
      </c>
      <c r="J821" s="5">
        <v>0.69453759999999998</v>
      </c>
      <c r="K821">
        <v>1.1088693000000001</v>
      </c>
    </row>
    <row r="822" spans="1:11" x14ac:dyDescent="0.25">
      <c r="A822">
        <v>821</v>
      </c>
      <c r="B822" t="s">
        <v>1100</v>
      </c>
      <c r="C822" t="s">
        <v>1184</v>
      </c>
      <c r="D822" t="s">
        <v>1185</v>
      </c>
      <c r="E822" t="s">
        <v>37</v>
      </c>
      <c r="F822" t="s">
        <v>11</v>
      </c>
      <c r="G822" t="s">
        <v>1827</v>
      </c>
      <c r="H822" s="4">
        <v>62.874895700000003</v>
      </c>
      <c r="I822">
        <v>63.2087346</v>
      </c>
      <c r="J822" s="5">
        <v>0.33383889999999999</v>
      </c>
      <c r="K822">
        <v>0.52815310000000004</v>
      </c>
    </row>
    <row r="823" spans="1:11" x14ac:dyDescent="0.25">
      <c r="A823">
        <v>822</v>
      </c>
      <c r="B823" t="s">
        <v>1100</v>
      </c>
      <c r="C823" t="s">
        <v>1188</v>
      </c>
      <c r="D823" t="s">
        <v>1189</v>
      </c>
      <c r="E823" t="s">
        <v>37</v>
      </c>
      <c r="F823" t="s">
        <v>11</v>
      </c>
      <c r="G823" t="s">
        <v>1827</v>
      </c>
      <c r="H823" s="4">
        <v>62.7329103</v>
      </c>
      <c r="I823">
        <v>62.853648</v>
      </c>
      <c r="J823" s="5">
        <v>0.1207377</v>
      </c>
      <c r="K823">
        <v>0.1920934</v>
      </c>
    </row>
    <row r="824" spans="1:11" x14ac:dyDescent="0.25">
      <c r="A824">
        <v>823</v>
      </c>
      <c r="B824" t="s">
        <v>1100</v>
      </c>
      <c r="C824" t="s">
        <v>1190</v>
      </c>
      <c r="D824" t="s">
        <v>1191</v>
      </c>
      <c r="E824" t="s">
        <v>37</v>
      </c>
      <c r="F824" t="s">
        <v>11</v>
      </c>
      <c r="G824" t="s">
        <v>1827</v>
      </c>
      <c r="H824" s="4">
        <v>63.525408400000003</v>
      </c>
      <c r="I824">
        <v>62.7329103</v>
      </c>
      <c r="J824" s="5">
        <v>0.79249809999999998</v>
      </c>
      <c r="K824">
        <v>1.2632892</v>
      </c>
    </row>
    <row r="825" spans="1:11" x14ac:dyDescent="0.25">
      <c r="A825">
        <v>824</v>
      </c>
      <c r="B825" t="s">
        <v>1100</v>
      </c>
      <c r="C825" t="s">
        <v>1208</v>
      </c>
      <c r="D825" t="s">
        <v>1209</v>
      </c>
      <c r="E825" t="s">
        <v>37</v>
      </c>
      <c r="F825" t="s">
        <v>11</v>
      </c>
      <c r="G825" t="s">
        <v>1827</v>
      </c>
      <c r="H825" s="4">
        <v>62.650457199999998</v>
      </c>
      <c r="I825">
        <v>62.806172099999998</v>
      </c>
      <c r="J825" s="5">
        <v>0.15571489999999999</v>
      </c>
      <c r="K825">
        <v>0.24792929999999999</v>
      </c>
    </row>
    <row r="826" spans="1:11" x14ac:dyDescent="0.25">
      <c r="A826">
        <v>825</v>
      </c>
      <c r="B826" t="s">
        <v>1100</v>
      </c>
      <c r="C826" t="s">
        <v>1216</v>
      </c>
      <c r="D826" t="s">
        <v>1217</v>
      </c>
      <c r="E826" t="s">
        <v>37</v>
      </c>
      <c r="F826" t="s">
        <v>11</v>
      </c>
      <c r="G826" t="s">
        <v>1827</v>
      </c>
      <c r="H826" s="4">
        <v>62.39385</v>
      </c>
      <c r="I826">
        <v>63.181209699999997</v>
      </c>
      <c r="J826" s="5">
        <v>0.7873597</v>
      </c>
      <c r="K826">
        <v>1.2461928</v>
      </c>
    </row>
    <row r="827" spans="1:11" x14ac:dyDescent="0.25">
      <c r="A827">
        <v>826</v>
      </c>
      <c r="B827" t="s">
        <v>1100</v>
      </c>
      <c r="C827" t="s">
        <v>1222</v>
      </c>
      <c r="D827" t="s">
        <v>1223</v>
      </c>
      <c r="E827" t="s">
        <v>37</v>
      </c>
      <c r="F827" t="s">
        <v>11</v>
      </c>
      <c r="G827" t="s">
        <v>1827</v>
      </c>
      <c r="H827" s="4">
        <v>62.817503000000002</v>
      </c>
      <c r="I827">
        <v>62.602477899999997</v>
      </c>
      <c r="J827" s="5">
        <v>0.2150251</v>
      </c>
      <c r="K827">
        <v>0.34347699999999998</v>
      </c>
    </row>
    <row r="828" spans="1:11" x14ac:dyDescent="0.25">
      <c r="A828">
        <v>827</v>
      </c>
      <c r="B828" t="s">
        <v>1100</v>
      </c>
      <c r="C828" t="s">
        <v>1228</v>
      </c>
      <c r="D828" t="s">
        <v>1229</v>
      </c>
      <c r="E828" t="s">
        <v>37</v>
      </c>
      <c r="F828" t="s">
        <v>11</v>
      </c>
      <c r="G828" t="s">
        <v>1827</v>
      </c>
      <c r="H828" s="4">
        <v>62.6028837</v>
      </c>
      <c r="I828">
        <v>62.701281299999998</v>
      </c>
      <c r="J828" s="5">
        <v>9.8397600000000002E-2</v>
      </c>
      <c r="K828">
        <v>0.15693080000000001</v>
      </c>
    </row>
    <row r="829" spans="1:11" x14ac:dyDescent="0.25">
      <c r="A829">
        <v>828</v>
      </c>
      <c r="B829" t="s">
        <v>1100</v>
      </c>
      <c r="C829" t="s">
        <v>1230</v>
      </c>
      <c r="D829" t="s">
        <v>1231</v>
      </c>
      <c r="E829" t="s">
        <v>37</v>
      </c>
      <c r="F829" t="s">
        <v>11</v>
      </c>
      <c r="G829" t="s">
        <v>1827</v>
      </c>
      <c r="H829" s="4">
        <v>62.490685300000003</v>
      </c>
      <c r="I829">
        <v>62.6028837</v>
      </c>
      <c r="J829" s="5">
        <v>0.1121984</v>
      </c>
      <c r="K829">
        <v>0.1792224</v>
      </c>
    </row>
    <row r="830" spans="1:11" x14ac:dyDescent="0.25">
      <c r="A830">
        <v>829</v>
      </c>
      <c r="B830" t="s">
        <v>1100</v>
      </c>
      <c r="C830" t="s">
        <v>1250</v>
      </c>
      <c r="D830" t="s">
        <v>1251</v>
      </c>
      <c r="E830" t="s">
        <v>37</v>
      </c>
      <c r="F830" t="s">
        <v>11</v>
      </c>
      <c r="G830" t="s">
        <v>1827</v>
      </c>
      <c r="H830" s="4">
        <v>62.437467900000001</v>
      </c>
      <c r="I830">
        <v>62.7415533</v>
      </c>
      <c r="J830" s="5">
        <v>0.30408540000000001</v>
      </c>
      <c r="K830">
        <v>0.48466350000000002</v>
      </c>
    </row>
    <row r="831" spans="1:11" x14ac:dyDescent="0.25">
      <c r="A831">
        <v>830</v>
      </c>
      <c r="B831" t="s">
        <v>1100</v>
      </c>
      <c r="C831" t="s">
        <v>1252</v>
      </c>
      <c r="D831" t="s">
        <v>1253</v>
      </c>
      <c r="E831" t="s">
        <v>37</v>
      </c>
      <c r="F831" t="s">
        <v>11</v>
      </c>
      <c r="G831" t="s">
        <v>1827</v>
      </c>
      <c r="H831" s="4">
        <v>63.153930899999999</v>
      </c>
      <c r="I831">
        <v>62.437467900000001</v>
      </c>
      <c r="J831" s="5">
        <v>0.71646299999999996</v>
      </c>
      <c r="K831">
        <v>1.1474888999999999</v>
      </c>
    </row>
    <row r="832" spans="1:11" x14ac:dyDescent="0.25">
      <c r="A832">
        <v>831</v>
      </c>
      <c r="B832" t="s">
        <v>1100</v>
      </c>
      <c r="C832" t="s">
        <v>1254</v>
      </c>
      <c r="D832" t="s">
        <v>1255</v>
      </c>
      <c r="E832" t="s">
        <v>37</v>
      </c>
      <c r="F832" t="s">
        <v>11</v>
      </c>
      <c r="G832" t="s">
        <v>1827</v>
      </c>
      <c r="H832" s="4">
        <v>62.371572499999999</v>
      </c>
      <c r="I832">
        <v>63.153930899999999</v>
      </c>
      <c r="J832" s="5">
        <v>0.78235840000000001</v>
      </c>
      <c r="K832">
        <v>1.2388119</v>
      </c>
    </row>
    <row r="833" spans="1:11" x14ac:dyDescent="0.25">
      <c r="A833">
        <v>832</v>
      </c>
      <c r="B833" t="s">
        <v>1100</v>
      </c>
      <c r="C833" t="s">
        <v>1274</v>
      </c>
      <c r="D833" t="s">
        <v>1275</v>
      </c>
      <c r="E833" t="s">
        <v>37</v>
      </c>
      <c r="F833" t="s">
        <v>11</v>
      </c>
      <c r="G833" t="s">
        <v>1827</v>
      </c>
      <c r="H833" s="4">
        <v>62.599213800000001</v>
      </c>
      <c r="I833">
        <v>62.672360099999999</v>
      </c>
      <c r="J833" s="5">
        <v>7.3146299999999997E-2</v>
      </c>
      <c r="K833">
        <v>0.1167122</v>
      </c>
    </row>
    <row r="834" spans="1:11" x14ac:dyDescent="0.25">
      <c r="A834">
        <v>833</v>
      </c>
      <c r="B834" t="s">
        <v>1100</v>
      </c>
      <c r="C834" t="s">
        <v>1282</v>
      </c>
      <c r="D834" t="s">
        <v>1283</v>
      </c>
      <c r="E834" t="s">
        <v>37</v>
      </c>
      <c r="F834" t="s">
        <v>11</v>
      </c>
      <c r="G834" t="s">
        <v>1827</v>
      </c>
      <c r="H834" s="4">
        <v>62.762219600000002</v>
      </c>
      <c r="I834">
        <v>62.951071599999999</v>
      </c>
      <c r="J834" s="5">
        <v>0.18885199999999999</v>
      </c>
      <c r="K834">
        <v>0.29999809999999999</v>
      </c>
    </row>
    <row r="835" spans="1:11" x14ac:dyDescent="0.25">
      <c r="A835">
        <v>834</v>
      </c>
      <c r="B835" t="s">
        <v>1100</v>
      </c>
      <c r="C835" t="s">
        <v>1286</v>
      </c>
      <c r="D835" t="s">
        <v>1287</v>
      </c>
      <c r="E835" t="s">
        <v>37</v>
      </c>
      <c r="F835" t="s">
        <v>11</v>
      </c>
      <c r="G835" t="s">
        <v>1827</v>
      </c>
      <c r="H835" s="4">
        <v>62.884212900000001</v>
      </c>
      <c r="I835">
        <v>62.730822600000003</v>
      </c>
      <c r="J835" s="5">
        <v>0.15339030000000001</v>
      </c>
      <c r="K835">
        <v>0.2445214</v>
      </c>
    </row>
    <row r="836" spans="1:11" x14ac:dyDescent="0.25">
      <c r="A836">
        <v>835</v>
      </c>
      <c r="B836" t="s">
        <v>1100</v>
      </c>
      <c r="C836" t="s">
        <v>1294</v>
      </c>
      <c r="D836" t="s">
        <v>1295</v>
      </c>
      <c r="E836" t="s">
        <v>37</v>
      </c>
      <c r="F836" t="s">
        <v>11</v>
      </c>
      <c r="G836" t="s">
        <v>1827</v>
      </c>
      <c r="H836" s="4">
        <v>62.6639214</v>
      </c>
      <c r="I836">
        <v>62.989482299999999</v>
      </c>
      <c r="J836" s="5">
        <v>0.32556089999999999</v>
      </c>
      <c r="K836">
        <v>0.51684960000000002</v>
      </c>
    </row>
    <row r="837" spans="1:11" x14ac:dyDescent="0.25">
      <c r="A837">
        <v>836</v>
      </c>
      <c r="B837" t="s">
        <v>1100</v>
      </c>
      <c r="C837" t="s">
        <v>1300</v>
      </c>
      <c r="D837" t="s">
        <v>1301</v>
      </c>
      <c r="E837" t="s">
        <v>37</v>
      </c>
      <c r="F837" t="s">
        <v>11</v>
      </c>
      <c r="G837" t="s">
        <v>1827</v>
      </c>
      <c r="H837" s="4">
        <v>62.726733299999999</v>
      </c>
      <c r="I837">
        <v>62.838162400000002</v>
      </c>
      <c r="J837" s="5">
        <v>0.1114291</v>
      </c>
      <c r="K837">
        <v>0.17732709999999999</v>
      </c>
    </row>
    <row r="838" spans="1:11" x14ac:dyDescent="0.25">
      <c r="A838">
        <v>837</v>
      </c>
      <c r="B838" t="s">
        <v>1100</v>
      </c>
      <c r="C838" t="s">
        <v>1308</v>
      </c>
      <c r="D838" t="s">
        <v>1309</v>
      </c>
      <c r="E838" t="s">
        <v>37</v>
      </c>
      <c r="F838" t="s">
        <v>11</v>
      </c>
      <c r="G838" t="s">
        <v>1827</v>
      </c>
      <c r="H838" s="4">
        <v>62.670942699999998</v>
      </c>
      <c r="I838">
        <v>62.753729499999999</v>
      </c>
      <c r="J838" s="5">
        <v>8.2786799999999994E-2</v>
      </c>
      <c r="K838">
        <v>0.13192329999999999</v>
      </c>
    </row>
    <row r="839" spans="1:11" x14ac:dyDescent="0.25">
      <c r="A839">
        <v>838</v>
      </c>
      <c r="B839" t="s">
        <v>1100</v>
      </c>
      <c r="C839" t="s">
        <v>1328</v>
      </c>
      <c r="D839" t="s">
        <v>1329</v>
      </c>
      <c r="E839" t="s">
        <v>37</v>
      </c>
      <c r="F839" t="s">
        <v>11</v>
      </c>
      <c r="G839" t="s">
        <v>1827</v>
      </c>
      <c r="H839" s="4">
        <v>62.622447299999997</v>
      </c>
      <c r="I839">
        <v>62.905509899999998</v>
      </c>
      <c r="J839" s="5">
        <v>0.2830626</v>
      </c>
      <c r="K839">
        <v>0.44998060000000001</v>
      </c>
    </row>
    <row r="840" spans="1:11" x14ac:dyDescent="0.25">
      <c r="A840">
        <v>839</v>
      </c>
      <c r="B840" t="s">
        <v>1100</v>
      </c>
      <c r="C840" t="s">
        <v>1332</v>
      </c>
      <c r="D840" t="s">
        <v>1333</v>
      </c>
      <c r="E840" t="s">
        <v>37</v>
      </c>
      <c r="F840" t="s">
        <v>11</v>
      </c>
      <c r="G840" t="s">
        <v>1827</v>
      </c>
      <c r="H840" s="4">
        <v>63.325282100000003</v>
      </c>
      <c r="I840">
        <v>62.9625439</v>
      </c>
      <c r="J840" s="5">
        <v>0.36273820000000001</v>
      </c>
      <c r="K840">
        <v>0.5761174</v>
      </c>
    </row>
    <row r="841" spans="1:11" x14ac:dyDescent="0.25">
      <c r="A841">
        <v>840</v>
      </c>
      <c r="B841" t="s">
        <v>1100</v>
      </c>
      <c r="C841" t="s">
        <v>1334</v>
      </c>
      <c r="D841" t="s">
        <v>1335</v>
      </c>
      <c r="E841" t="s">
        <v>37</v>
      </c>
      <c r="F841" t="s">
        <v>11</v>
      </c>
      <c r="G841" t="s">
        <v>1827</v>
      </c>
      <c r="H841" s="4">
        <v>63.191431899999998</v>
      </c>
      <c r="I841">
        <v>63.325282100000003</v>
      </c>
      <c r="J841" s="5">
        <v>0.1338502</v>
      </c>
      <c r="K841">
        <v>0.21136930000000001</v>
      </c>
    </row>
    <row r="842" spans="1:11" x14ac:dyDescent="0.25">
      <c r="A842">
        <v>841</v>
      </c>
      <c r="B842" t="s">
        <v>1100</v>
      </c>
      <c r="C842" t="s">
        <v>1336</v>
      </c>
      <c r="D842" t="s">
        <v>1337</v>
      </c>
      <c r="E842" t="s">
        <v>37</v>
      </c>
      <c r="F842" t="s">
        <v>11</v>
      </c>
      <c r="G842" t="s">
        <v>1827</v>
      </c>
      <c r="H842" s="4">
        <v>63.311428499999998</v>
      </c>
      <c r="I842">
        <v>63.191431899999998</v>
      </c>
      <c r="J842" s="5">
        <v>0.11999659999999999</v>
      </c>
      <c r="K842">
        <v>0.1898938</v>
      </c>
    </row>
    <row r="843" spans="1:11" x14ac:dyDescent="0.25">
      <c r="A843">
        <v>842</v>
      </c>
      <c r="B843" t="s">
        <v>1100</v>
      </c>
      <c r="C843" t="s">
        <v>1344</v>
      </c>
      <c r="D843" t="s">
        <v>1345</v>
      </c>
      <c r="E843" t="s">
        <v>37</v>
      </c>
      <c r="F843" t="s">
        <v>11</v>
      </c>
      <c r="G843" t="s">
        <v>1827</v>
      </c>
      <c r="H843" s="4">
        <v>62.623173600000001</v>
      </c>
      <c r="I843">
        <v>62.708241100000002</v>
      </c>
      <c r="J843" s="5">
        <v>8.5067500000000004E-2</v>
      </c>
      <c r="K843">
        <v>0.135656</v>
      </c>
    </row>
    <row r="844" spans="1:11" x14ac:dyDescent="0.25">
      <c r="A844">
        <v>843</v>
      </c>
      <c r="B844" t="s">
        <v>1100</v>
      </c>
      <c r="C844" t="s">
        <v>1358</v>
      </c>
      <c r="D844" t="s">
        <v>1359</v>
      </c>
      <c r="E844" t="s">
        <v>37</v>
      </c>
      <c r="F844" t="s">
        <v>11</v>
      </c>
      <c r="G844" t="s">
        <v>1827</v>
      </c>
      <c r="H844" s="4">
        <v>62.6636253</v>
      </c>
      <c r="I844">
        <v>62.736975299999997</v>
      </c>
      <c r="J844" s="5">
        <v>7.3349999999999999E-2</v>
      </c>
      <c r="K844">
        <v>0.1169167</v>
      </c>
    </row>
    <row r="845" spans="1:11" x14ac:dyDescent="0.25">
      <c r="A845">
        <v>844</v>
      </c>
      <c r="B845" t="s">
        <v>1100</v>
      </c>
      <c r="C845" t="s">
        <v>1374</v>
      </c>
      <c r="D845" t="s">
        <v>1375</v>
      </c>
      <c r="E845" t="s">
        <v>37</v>
      </c>
      <c r="F845" t="s">
        <v>11</v>
      </c>
      <c r="G845" t="s">
        <v>1827</v>
      </c>
      <c r="H845" s="4">
        <v>62.631512100000002</v>
      </c>
      <c r="I845">
        <v>62.267224200000001</v>
      </c>
      <c r="J845" s="5">
        <v>0.3642879</v>
      </c>
      <c r="K845">
        <v>0.58503959999999999</v>
      </c>
    </row>
    <row r="846" spans="1:11" x14ac:dyDescent="0.25">
      <c r="A846">
        <v>845</v>
      </c>
      <c r="B846" t="s">
        <v>1100</v>
      </c>
      <c r="C846" t="s">
        <v>1386</v>
      </c>
      <c r="D846" t="s">
        <v>1387</v>
      </c>
      <c r="E846" t="s">
        <v>37</v>
      </c>
      <c r="F846" t="s">
        <v>11</v>
      </c>
      <c r="G846" t="s">
        <v>1827</v>
      </c>
      <c r="H846" s="4">
        <v>63.188308900000003</v>
      </c>
      <c r="I846">
        <v>62.732271400000002</v>
      </c>
      <c r="J846" s="5">
        <v>0.45603749999999998</v>
      </c>
      <c r="K846">
        <v>0.7269584</v>
      </c>
    </row>
    <row r="847" spans="1:11" x14ac:dyDescent="0.25">
      <c r="A847">
        <v>846</v>
      </c>
      <c r="B847" t="s">
        <v>1100</v>
      </c>
      <c r="C847" t="s">
        <v>1396</v>
      </c>
      <c r="D847" t="s">
        <v>1397</v>
      </c>
      <c r="E847" t="s">
        <v>37</v>
      </c>
      <c r="F847" t="s">
        <v>11</v>
      </c>
      <c r="G847" t="s">
        <v>1827</v>
      </c>
      <c r="H847" s="4">
        <v>63.2516313</v>
      </c>
      <c r="I847">
        <v>62.250599700000002</v>
      </c>
      <c r="J847" s="5">
        <v>1.0010315999999999</v>
      </c>
      <c r="K847">
        <v>1.6080673999999999</v>
      </c>
    </row>
    <row r="848" spans="1:11" x14ac:dyDescent="0.25">
      <c r="A848">
        <v>847</v>
      </c>
      <c r="B848" t="s">
        <v>1100</v>
      </c>
      <c r="C848" t="s">
        <v>1420</v>
      </c>
      <c r="D848" t="s">
        <v>1421</v>
      </c>
      <c r="E848" t="s">
        <v>37</v>
      </c>
      <c r="F848" t="s">
        <v>11</v>
      </c>
      <c r="G848" t="s">
        <v>1827</v>
      </c>
      <c r="H848" s="4">
        <v>63.226968399999997</v>
      </c>
      <c r="I848">
        <v>62.894772600000003</v>
      </c>
      <c r="J848" s="5">
        <v>0.33219579999999999</v>
      </c>
      <c r="K848">
        <v>0.52817709999999995</v>
      </c>
    </row>
    <row r="849" spans="1:11" x14ac:dyDescent="0.25">
      <c r="A849">
        <v>848</v>
      </c>
      <c r="B849" t="s">
        <v>1100</v>
      </c>
      <c r="C849" t="s">
        <v>1424</v>
      </c>
      <c r="D849" t="s">
        <v>1425</v>
      </c>
      <c r="E849" t="s">
        <v>37</v>
      </c>
      <c r="F849" t="s">
        <v>11</v>
      </c>
      <c r="G849" t="s">
        <v>1827</v>
      </c>
      <c r="H849" s="4">
        <v>63.361455300000003</v>
      </c>
      <c r="I849">
        <v>62.572388500000002</v>
      </c>
      <c r="J849" s="5">
        <v>0.78906679999999996</v>
      </c>
      <c r="K849">
        <v>1.2610463000000001</v>
      </c>
    </row>
    <row r="850" spans="1:11" x14ac:dyDescent="0.25">
      <c r="A850">
        <v>849</v>
      </c>
      <c r="B850" t="s">
        <v>1100</v>
      </c>
      <c r="C850" t="s">
        <v>1426</v>
      </c>
      <c r="D850" t="s">
        <v>1427</v>
      </c>
      <c r="E850" t="s">
        <v>37</v>
      </c>
      <c r="F850" t="s">
        <v>11</v>
      </c>
      <c r="G850" t="s">
        <v>1827</v>
      </c>
      <c r="H850" s="4">
        <v>63.084463</v>
      </c>
      <c r="I850">
        <v>63.361455300000003</v>
      </c>
      <c r="J850" s="5">
        <v>0.27699230000000002</v>
      </c>
      <c r="K850">
        <v>0.4371621</v>
      </c>
    </row>
    <row r="851" spans="1:11" x14ac:dyDescent="0.25">
      <c r="A851">
        <v>850</v>
      </c>
      <c r="B851" t="s">
        <v>1100</v>
      </c>
      <c r="C851" t="s">
        <v>1438</v>
      </c>
      <c r="D851" t="s">
        <v>1439</v>
      </c>
      <c r="E851" t="s">
        <v>37</v>
      </c>
      <c r="F851" t="s">
        <v>11</v>
      </c>
      <c r="G851" t="s">
        <v>1827</v>
      </c>
      <c r="H851" s="4">
        <v>62.9097571</v>
      </c>
      <c r="I851">
        <v>63.073718900000003</v>
      </c>
      <c r="J851" s="5">
        <v>0.16396179999999999</v>
      </c>
      <c r="K851">
        <v>0.25995259999999998</v>
      </c>
    </row>
    <row r="852" spans="1:11" x14ac:dyDescent="0.25">
      <c r="A852">
        <v>851</v>
      </c>
      <c r="B852" t="s">
        <v>1100</v>
      </c>
      <c r="C852" t="s">
        <v>1448</v>
      </c>
      <c r="D852" t="s">
        <v>1449</v>
      </c>
      <c r="E852" t="s">
        <v>37</v>
      </c>
      <c r="F852" t="s">
        <v>11</v>
      </c>
      <c r="G852" t="s">
        <v>1827</v>
      </c>
      <c r="H852" s="4">
        <v>63.424644399999998</v>
      </c>
      <c r="I852">
        <v>62.392282799999997</v>
      </c>
      <c r="J852" s="5">
        <v>1.0323616</v>
      </c>
      <c r="K852">
        <v>1.6546303</v>
      </c>
    </row>
    <row r="853" spans="1:11" x14ac:dyDescent="0.25">
      <c r="A853">
        <v>852</v>
      </c>
      <c r="B853" t="s">
        <v>1100</v>
      </c>
      <c r="C853" t="s">
        <v>1450</v>
      </c>
      <c r="D853" t="s">
        <v>1451</v>
      </c>
      <c r="E853" t="s">
        <v>37</v>
      </c>
      <c r="F853" t="s">
        <v>11</v>
      </c>
      <c r="G853" t="s">
        <v>1827</v>
      </c>
      <c r="H853" s="4">
        <v>62.609621799999999</v>
      </c>
      <c r="I853">
        <v>63.424644399999998</v>
      </c>
      <c r="J853" s="5">
        <v>0.81502260000000004</v>
      </c>
      <c r="K853">
        <v>1.2850250999999999</v>
      </c>
    </row>
    <row r="854" spans="1:11" x14ac:dyDescent="0.25">
      <c r="A854">
        <v>853</v>
      </c>
      <c r="B854" t="s">
        <v>1100</v>
      </c>
      <c r="C854" t="s">
        <v>1456</v>
      </c>
      <c r="D854" t="s">
        <v>1457</v>
      </c>
      <c r="E854" t="s">
        <v>37</v>
      </c>
      <c r="F854" t="s">
        <v>11</v>
      </c>
      <c r="G854" t="s">
        <v>1827</v>
      </c>
      <c r="H854" s="4">
        <v>63.271575300000002</v>
      </c>
      <c r="I854">
        <v>62.990342699999999</v>
      </c>
      <c r="J854" s="5">
        <v>0.2812326</v>
      </c>
      <c r="K854">
        <v>0.44646940000000002</v>
      </c>
    </row>
    <row r="855" spans="1:11" x14ac:dyDescent="0.25">
      <c r="A855">
        <v>854</v>
      </c>
      <c r="B855" t="s">
        <v>1100</v>
      </c>
      <c r="C855" t="s">
        <v>1460</v>
      </c>
      <c r="D855" t="s">
        <v>1461</v>
      </c>
      <c r="E855" t="s">
        <v>37</v>
      </c>
      <c r="F855" t="s">
        <v>11</v>
      </c>
      <c r="G855" t="s">
        <v>1827</v>
      </c>
      <c r="H855" s="4">
        <v>62.535980299999999</v>
      </c>
      <c r="I855">
        <v>62.621729799999997</v>
      </c>
      <c r="J855" s="5">
        <v>8.5749500000000006E-2</v>
      </c>
      <c r="K855">
        <v>0.13693250000000001</v>
      </c>
    </row>
    <row r="856" spans="1:11" x14ac:dyDescent="0.25">
      <c r="A856">
        <v>855</v>
      </c>
      <c r="B856" t="s">
        <v>1462</v>
      </c>
      <c r="C856" t="s">
        <v>1473</v>
      </c>
      <c r="D856" t="s">
        <v>1474</v>
      </c>
      <c r="E856" t="s">
        <v>37</v>
      </c>
      <c r="F856" t="s">
        <v>11</v>
      </c>
      <c r="G856" t="s">
        <v>1827</v>
      </c>
      <c r="H856" s="4">
        <v>64.055080200000006</v>
      </c>
      <c r="I856">
        <v>63.127779599999997</v>
      </c>
      <c r="J856" s="5">
        <v>0.92730060000000003</v>
      </c>
      <c r="K856">
        <v>1.4689264</v>
      </c>
    </row>
    <row r="857" spans="1:11" x14ac:dyDescent="0.25">
      <c r="A857">
        <v>856</v>
      </c>
      <c r="B857" t="s">
        <v>1462</v>
      </c>
      <c r="C857" t="s">
        <v>1477</v>
      </c>
      <c r="D857" t="s">
        <v>1478</v>
      </c>
      <c r="E857" t="s">
        <v>37</v>
      </c>
      <c r="F857" t="s">
        <v>11</v>
      </c>
      <c r="G857" t="s">
        <v>1827</v>
      </c>
      <c r="H857" s="4">
        <v>64.027614200000002</v>
      </c>
      <c r="I857">
        <v>64.292003500000007</v>
      </c>
      <c r="J857" s="5">
        <v>0.26438929999999999</v>
      </c>
      <c r="K857">
        <v>0.41123199999999999</v>
      </c>
    </row>
    <row r="858" spans="1:11" x14ac:dyDescent="0.25">
      <c r="A858">
        <v>857</v>
      </c>
      <c r="B858" t="s">
        <v>1462</v>
      </c>
      <c r="C858" t="s">
        <v>1491</v>
      </c>
      <c r="D858" t="s">
        <v>1492</v>
      </c>
      <c r="E858" t="s">
        <v>37</v>
      </c>
      <c r="F858" t="s">
        <v>11</v>
      </c>
      <c r="G858" t="s">
        <v>1827</v>
      </c>
      <c r="H858" s="4">
        <v>62.563767599999998</v>
      </c>
      <c r="I858">
        <v>63.842731499999999</v>
      </c>
      <c r="J858" s="5">
        <v>1.2789638999999999</v>
      </c>
      <c r="K858">
        <v>2.0033039000000001</v>
      </c>
    </row>
    <row r="859" spans="1:11" x14ac:dyDescent="0.25">
      <c r="A859">
        <v>858</v>
      </c>
      <c r="B859" t="s">
        <v>1462</v>
      </c>
      <c r="C859" t="s">
        <v>1513</v>
      </c>
      <c r="D859" t="s">
        <v>1514</v>
      </c>
      <c r="E859" t="s">
        <v>37</v>
      </c>
      <c r="F859" t="s">
        <v>11</v>
      </c>
      <c r="G859" t="s">
        <v>1827</v>
      </c>
      <c r="H859" s="4">
        <v>63.984837499999998</v>
      </c>
      <c r="I859">
        <v>64.607795899999999</v>
      </c>
      <c r="J859" s="5">
        <v>0.62295840000000002</v>
      </c>
      <c r="K859">
        <v>0.9642155</v>
      </c>
    </row>
    <row r="860" spans="1:11" x14ac:dyDescent="0.25">
      <c r="A860">
        <v>859</v>
      </c>
      <c r="B860" t="s">
        <v>1462</v>
      </c>
      <c r="C860" t="s">
        <v>1515</v>
      </c>
      <c r="D860" t="s">
        <v>1516</v>
      </c>
      <c r="E860" t="s">
        <v>37</v>
      </c>
      <c r="F860" t="s">
        <v>11</v>
      </c>
      <c r="G860" t="s">
        <v>1827</v>
      </c>
      <c r="H860" s="4">
        <v>63.990711099999999</v>
      </c>
      <c r="I860">
        <v>63.984837499999998</v>
      </c>
      <c r="J860" s="5">
        <v>5.8735999999999997E-3</v>
      </c>
      <c r="K860">
        <v>9.1797000000000007E-3</v>
      </c>
    </row>
    <row r="861" spans="1:11" x14ac:dyDescent="0.25">
      <c r="A861">
        <v>860</v>
      </c>
      <c r="B861" t="s">
        <v>1462</v>
      </c>
      <c r="C861" t="s">
        <v>1537</v>
      </c>
      <c r="D861" t="s">
        <v>1538</v>
      </c>
      <c r="E861" t="s">
        <v>37</v>
      </c>
      <c r="F861" t="s">
        <v>11</v>
      </c>
      <c r="G861" t="s">
        <v>1827</v>
      </c>
      <c r="H861" s="4">
        <v>64.039481300000006</v>
      </c>
      <c r="I861">
        <v>63.625332999999998</v>
      </c>
      <c r="J861" s="5">
        <v>0.41414830000000002</v>
      </c>
      <c r="K861">
        <v>0.65091730000000003</v>
      </c>
    </row>
    <row r="862" spans="1:11" x14ac:dyDescent="0.25">
      <c r="A862">
        <v>861</v>
      </c>
      <c r="B862" t="s">
        <v>1462</v>
      </c>
      <c r="C862" t="s">
        <v>1539</v>
      </c>
      <c r="D862" t="s">
        <v>1540</v>
      </c>
      <c r="E862" t="s">
        <v>37</v>
      </c>
      <c r="F862" t="s">
        <v>11</v>
      </c>
      <c r="G862" t="s">
        <v>1827</v>
      </c>
      <c r="H862" s="4">
        <v>62.599011500000003</v>
      </c>
      <c r="I862">
        <v>64.039481300000006</v>
      </c>
      <c r="J862" s="5">
        <v>1.4404698</v>
      </c>
      <c r="K862">
        <v>2.2493465000000001</v>
      </c>
    </row>
    <row r="863" spans="1:11" x14ac:dyDescent="0.25">
      <c r="A863">
        <v>862</v>
      </c>
      <c r="B863" t="s">
        <v>1462</v>
      </c>
      <c r="C863" t="s">
        <v>1543</v>
      </c>
      <c r="D863" t="s">
        <v>1544</v>
      </c>
      <c r="E863" t="s">
        <v>37</v>
      </c>
      <c r="F863" t="s">
        <v>11</v>
      </c>
      <c r="G863" t="s">
        <v>1827</v>
      </c>
      <c r="H863" s="4">
        <v>62.459746099999997</v>
      </c>
      <c r="I863">
        <v>62.599011500000003</v>
      </c>
      <c r="J863" s="5">
        <v>0.13926540000000001</v>
      </c>
      <c r="K863">
        <v>0.22247220000000001</v>
      </c>
    </row>
    <row r="864" spans="1:11" x14ac:dyDescent="0.25">
      <c r="A864">
        <v>863</v>
      </c>
      <c r="B864" t="s">
        <v>1462</v>
      </c>
      <c r="C864" t="s">
        <v>1547</v>
      </c>
      <c r="D864" t="s">
        <v>1548</v>
      </c>
      <c r="E864" t="s">
        <v>37</v>
      </c>
      <c r="F864" t="s">
        <v>11</v>
      </c>
      <c r="G864" t="s">
        <v>1827</v>
      </c>
      <c r="H864" s="4">
        <v>64.375616399999998</v>
      </c>
      <c r="I864">
        <v>63.411286199999999</v>
      </c>
      <c r="J864" s="5">
        <v>0.96433020000000003</v>
      </c>
      <c r="K864">
        <v>1.5207548</v>
      </c>
    </row>
    <row r="865" spans="1:11" x14ac:dyDescent="0.25">
      <c r="A865">
        <v>864</v>
      </c>
      <c r="B865" t="s">
        <v>1462</v>
      </c>
      <c r="C865" t="s">
        <v>1555</v>
      </c>
      <c r="D865" t="s">
        <v>1556</v>
      </c>
      <c r="E865" t="s">
        <v>37</v>
      </c>
      <c r="F865" t="s">
        <v>11</v>
      </c>
      <c r="G865" t="s">
        <v>1827</v>
      </c>
      <c r="H865" s="4">
        <v>64.441703700000005</v>
      </c>
      <c r="I865">
        <v>63.830402399999997</v>
      </c>
      <c r="J865" s="5">
        <v>0.61130130000000005</v>
      </c>
      <c r="K865">
        <v>0.95769610000000005</v>
      </c>
    </row>
    <row r="866" spans="1:11" x14ac:dyDescent="0.25">
      <c r="A866">
        <v>865</v>
      </c>
      <c r="B866" t="s">
        <v>1462</v>
      </c>
      <c r="C866" t="s">
        <v>1557</v>
      </c>
      <c r="D866" t="s">
        <v>1558</v>
      </c>
      <c r="E866" t="s">
        <v>37</v>
      </c>
      <c r="F866" t="s">
        <v>11</v>
      </c>
      <c r="G866" t="s">
        <v>1827</v>
      </c>
      <c r="H866" s="4">
        <v>63.135135599999998</v>
      </c>
      <c r="I866">
        <v>64.441703700000005</v>
      </c>
      <c r="J866" s="5">
        <v>1.3065681</v>
      </c>
      <c r="K866">
        <v>2.0275194999999999</v>
      </c>
    </row>
    <row r="867" spans="1:11" x14ac:dyDescent="0.25">
      <c r="A867">
        <v>866</v>
      </c>
      <c r="B867" t="s">
        <v>1462</v>
      </c>
      <c r="C867" t="s">
        <v>1573</v>
      </c>
      <c r="D867" t="s">
        <v>1574</v>
      </c>
      <c r="E867" t="s">
        <v>37</v>
      </c>
      <c r="F867" t="s">
        <v>11</v>
      </c>
      <c r="G867" t="s">
        <v>1827</v>
      </c>
      <c r="H867" s="4">
        <v>63.839776700000002</v>
      </c>
      <c r="I867">
        <v>63.084276600000003</v>
      </c>
      <c r="J867" s="5">
        <v>0.75550010000000001</v>
      </c>
      <c r="K867">
        <v>1.1976043999999999</v>
      </c>
    </row>
    <row r="868" spans="1:11" x14ac:dyDescent="0.25">
      <c r="A868">
        <v>867</v>
      </c>
      <c r="B868" t="s">
        <v>1462</v>
      </c>
      <c r="C868" t="s">
        <v>1581</v>
      </c>
      <c r="D868" t="s">
        <v>1582</v>
      </c>
      <c r="E868" t="s">
        <v>37</v>
      </c>
      <c r="F868" t="s">
        <v>11</v>
      </c>
      <c r="G868" t="s">
        <v>1827</v>
      </c>
      <c r="H868" s="4">
        <v>63.916536999999998</v>
      </c>
      <c r="I868">
        <v>63.646464100000003</v>
      </c>
      <c r="J868" s="5">
        <v>0.2700729</v>
      </c>
      <c r="K868">
        <v>0.42433290000000001</v>
      </c>
    </row>
    <row r="869" spans="1:11" x14ac:dyDescent="0.25">
      <c r="A869">
        <v>868</v>
      </c>
      <c r="B869" t="s">
        <v>1462</v>
      </c>
      <c r="C869" t="s">
        <v>1589</v>
      </c>
      <c r="D869" t="s">
        <v>1590</v>
      </c>
      <c r="E869" t="s">
        <v>37</v>
      </c>
      <c r="F869" t="s">
        <v>11</v>
      </c>
      <c r="G869" t="s">
        <v>1827</v>
      </c>
      <c r="H869" s="4">
        <v>63.0224002</v>
      </c>
      <c r="I869">
        <v>63.251685299999998</v>
      </c>
      <c r="J869" s="5">
        <v>0.22928509999999999</v>
      </c>
      <c r="K869">
        <v>0.3624964</v>
      </c>
    </row>
    <row r="870" spans="1:11" x14ac:dyDescent="0.25">
      <c r="A870">
        <v>869</v>
      </c>
      <c r="B870" t="s">
        <v>1462</v>
      </c>
      <c r="C870" t="s">
        <v>1591</v>
      </c>
      <c r="D870" t="s">
        <v>1592</v>
      </c>
      <c r="E870" t="s">
        <v>37</v>
      </c>
      <c r="F870" t="s">
        <v>11</v>
      </c>
      <c r="G870" t="s">
        <v>1827</v>
      </c>
      <c r="H870" s="4">
        <v>63.374139599999999</v>
      </c>
      <c r="I870">
        <v>63.0224002</v>
      </c>
      <c r="J870" s="5">
        <v>0.35173939999999998</v>
      </c>
      <c r="K870">
        <v>0.55811809999999995</v>
      </c>
    </row>
    <row r="871" spans="1:11" x14ac:dyDescent="0.25">
      <c r="A871">
        <v>870</v>
      </c>
      <c r="B871" t="s">
        <v>1462</v>
      </c>
      <c r="C871" t="s">
        <v>1605</v>
      </c>
      <c r="D871" t="s">
        <v>1606</v>
      </c>
      <c r="E871" t="s">
        <v>37</v>
      </c>
      <c r="F871" t="s">
        <v>11</v>
      </c>
      <c r="G871" t="s">
        <v>1827</v>
      </c>
      <c r="H871" s="4">
        <v>62.943120200000003</v>
      </c>
      <c r="I871">
        <v>63.604570500000001</v>
      </c>
      <c r="J871" s="5">
        <v>0.66145030000000005</v>
      </c>
      <c r="K871">
        <v>1.0399415000000001</v>
      </c>
    </row>
    <row r="872" spans="1:11" x14ac:dyDescent="0.25">
      <c r="A872">
        <v>871</v>
      </c>
      <c r="B872" t="s">
        <v>1462</v>
      </c>
      <c r="C872" t="s">
        <v>1607</v>
      </c>
      <c r="D872" t="s">
        <v>1608</v>
      </c>
      <c r="E872" t="s">
        <v>37</v>
      </c>
      <c r="F872" t="s">
        <v>11</v>
      </c>
      <c r="G872" t="s">
        <v>1827</v>
      </c>
      <c r="H872" s="4">
        <v>63.963570099999998</v>
      </c>
      <c r="I872">
        <v>62.943120200000003</v>
      </c>
      <c r="J872" s="5">
        <v>1.0204499</v>
      </c>
      <c r="K872">
        <v>1.6212255</v>
      </c>
    </row>
    <row r="873" spans="1:11" x14ac:dyDescent="0.25">
      <c r="A873">
        <v>872</v>
      </c>
      <c r="B873" t="s">
        <v>1462</v>
      </c>
      <c r="C873" t="s">
        <v>1609</v>
      </c>
      <c r="D873" t="s">
        <v>1610</v>
      </c>
      <c r="E873" t="s">
        <v>37</v>
      </c>
      <c r="F873" t="s">
        <v>11</v>
      </c>
      <c r="G873" t="s">
        <v>1827</v>
      </c>
      <c r="H873" s="4">
        <v>64.046303899999998</v>
      </c>
      <c r="I873">
        <v>63.963570099999998</v>
      </c>
      <c r="J873" s="5">
        <v>8.2733799999999996E-2</v>
      </c>
      <c r="K873">
        <v>0.12934519999999999</v>
      </c>
    </row>
    <row r="874" spans="1:11" x14ac:dyDescent="0.25">
      <c r="A874">
        <v>873</v>
      </c>
      <c r="B874" t="s">
        <v>1462</v>
      </c>
      <c r="C874" t="s">
        <v>1615</v>
      </c>
      <c r="D874" t="s">
        <v>1616</v>
      </c>
      <c r="E874" t="s">
        <v>37</v>
      </c>
      <c r="F874" t="s">
        <v>11</v>
      </c>
      <c r="G874" t="s">
        <v>1827</v>
      </c>
      <c r="H874" s="4">
        <v>63.369093300000003</v>
      </c>
      <c r="I874">
        <v>64.098160500000006</v>
      </c>
      <c r="J874" s="5">
        <v>0.72906720000000003</v>
      </c>
      <c r="K874">
        <v>1.1374230000000001</v>
      </c>
    </row>
    <row r="875" spans="1:11" x14ac:dyDescent="0.25">
      <c r="A875">
        <v>874</v>
      </c>
      <c r="B875" t="s">
        <v>1462</v>
      </c>
      <c r="C875" t="s">
        <v>1621</v>
      </c>
      <c r="D875" t="s">
        <v>1622</v>
      </c>
      <c r="E875" t="s">
        <v>37</v>
      </c>
      <c r="F875" t="s">
        <v>11</v>
      </c>
      <c r="G875" t="s">
        <v>1827</v>
      </c>
      <c r="H875" s="4">
        <v>63.211970800000003</v>
      </c>
      <c r="I875">
        <v>63.606924999999997</v>
      </c>
      <c r="J875" s="5">
        <v>0.39495419999999998</v>
      </c>
      <c r="K875">
        <v>0.62092959999999997</v>
      </c>
    </row>
    <row r="876" spans="1:11" x14ac:dyDescent="0.25">
      <c r="A876">
        <v>875</v>
      </c>
      <c r="B876" t="s">
        <v>1462</v>
      </c>
      <c r="C876" t="s">
        <v>1629</v>
      </c>
      <c r="D876" t="s">
        <v>1630</v>
      </c>
      <c r="E876" t="s">
        <v>37</v>
      </c>
      <c r="F876" t="s">
        <v>11</v>
      </c>
      <c r="G876" t="s">
        <v>1827</v>
      </c>
      <c r="H876" s="4">
        <v>64.184754400000003</v>
      </c>
      <c r="I876">
        <v>62.696684400000002</v>
      </c>
      <c r="J876" s="5">
        <v>1.48807</v>
      </c>
      <c r="K876">
        <v>2.3734429000000001</v>
      </c>
    </row>
    <row r="877" spans="1:11" x14ac:dyDescent="0.25">
      <c r="A877">
        <v>876</v>
      </c>
      <c r="B877" t="s">
        <v>1462</v>
      </c>
      <c r="C877" t="s">
        <v>1645</v>
      </c>
      <c r="D877" t="s">
        <v>1646</v>
      </c>
      <c r="E877" t="s">
        <v>37</v>
      </c>
      <c r="F877" t="s">
        <v>11</v>
      </c>
      <c r="G877" t="s">
        <v>1827</v>
      </c>
      <c r="H877" s="4">
        <v>63.690159100000002</v>
      </c>
      <c r="I877">
        <v>63.297711499999998</v>
      </c>
      <c r="J877" s="5">
        <v>0.39244760000000001</v>
      </c>
      <c r="K877">
        <v>0.62000279999999997</v>
      </c>
    </row>
    <row r="878" spans="1:11" x14ac:dyDescent="0.25">
      <c r="A878">
        <v>877</v>
      </c>
      <c r="B878" t="s">
        <v>1462</v>
      </c>
      <c r="C878" t="s">
        <v>1651</v>
      </c>
      <c r="D878" t="s">
        <v>1652</v>
      </c>
      <c r="E878" t="s">
        <v>37</v>
      </c>
      <c r="F878" t="s">
        <v>11</v>
      </c>
      <c r="G878" t="s">
        <v>1827</v>
      </c>
      <c r="H878" s="4">
        <v>62.793832500000001</v>
      </c>
      <c r="I878">
        <v>64.042968999999999</v>
      </c>
      <c r="J878" s="5">
        <v>1.2491365000000001</v>
      </c>
      <c r="K878">
        <v>1.9504663</v>
      </c>
    </row>
    <row r="879" spans="1:11" x14ac:dyDescent="0.25">
      <c r="A879">
        <v>878</v>
      </c>
      <c r="B879" t="s">
        <v>1462</v>
      </c>
      <c r="C879" t="s">
        <v>1653</v>
      </c>
      <c r="D879" t="s">
        <v>1654</v>
      </c>
      <c r="E879" t="s">
        <v>37</v>
      </c>
      <c r="F879" t="s">
        <v>11</v>
      </c>
      <c r="G879" t="s">
        <v>1827</v>
      </c>
      <c r="H879" s="4">
        <v>63.446165700000002</v>
      </c>
      <c r="I879">
        <v>62.793832500000001</v>
      </c>
      <c r="J879" s="5">
        <v>0.65233319999999995</v>
      </c>
      <c r="K879">
        <v>1.0388492</v>
      </c>
    </row>
    <row r="880" spans="1:11" x14ac:dyDescent="0.25">
      <c r="A880">
        <v>879</v>
      </c>
      <c r="B880" t="s">
        <v>1462</v>
      </c>
      <c r="C880" t="s">
        <v>1657</v>
      </c>
      <c r="D880" t="s">
        <v>1658</v>
      </c>
      <c r="E880" t="s">
        <v>37</v>
      </c>
      <c r="F880" t="s">
        <v>11</v>
      </c>
      <c r="G880" t="s">
        <v>1827</v>
      </c>
      <c r="H880" s="4">
        <v>64.507030099999994</v>
      </c>
      <c r="I880">
        <v>63.929265399999998</v>
      </c>
      <c r="J880" s="5">
        <v>0.57776470000000002</v>
      </c>
      <c r="K880">
        <v>0.90375620000000001</v>
      </c>
    </row>
    <row r="881" spans="1:11" x14ac:dyDescent="0.25">
      <c r="A881">
        <v>880</v>
      </c>
      <c r="B881" t="s">
        <v>1462</v>
      </c>
      <c r="C881" t="s">
        <v>1659</v>
      </c>
      <c r="D881" t="s">
        <v>1660</v>
      </c>
      <c r="E881" t="s">
        <v>37</v>
      </c>
      <c r="F881" t="s">
        <v>11</v>
      </c>
      <c r="G881" t="s">
        <v>1827</v>
      </c>
      <c r="H881" s="4">
        <v>63.396118600000001</v>
      </c>
      <c r="I881">
        <v>64.507030099999994</v>
      </c>
      <c r="J881" s="5">
        <v>1.1109115000000001</v>
      </c>
      <c r="K881">
        <v>1.7221557000000001</v>
      </c>
    </row>
    <row r="882" spans="1:11" x14ac:dyDescent="0.25">
      <c r="A882">
        <v>881</v>
      </c>
      <c r="B882" t="s">
        <v>1462</v>
      </c>
      <c r="C882" t="s">
        <v>1673</v>
      </c>
      <c r="D882" t="s">
        <v>1674</v>
      </c>
      <c r="E882" t="s">
        <v>37</v>
      </c>
      <c r="F882" t="s">
        <v>11</v>
      </c>
      <c r="G882" t="s">
        <v>1827</v>
      </c>
      <c r="H882" s="4">
        <v>62.229301300000003</v>
      </c>
      <c r="I882">
        <v>63.033409900000002</v>
      </c>
      <c r="J882" s="5">
        <v>0.80410859999999995</v>
      </c>
      <c r="K882">
        <v>1.2756863000000001</v>
      </c>
    </row>
    <row r="883" spans="1:11" x14ac:dyDescent="0.25">
      <c r="A883">
        <v>882</v>
      </c>
      <c r="B883" t="s">
        <v>1462</v>
      </c>
      <c r="C883" t="s">
        <v>1675</v>
      </c>
      <c r="D883" t="s">
        <v>1676</v>
      </c>
      <c r="E883" t="s">
        <v>37</v>
      </c>
      <c r="F883" t="s">
        <v>11</v>
      </c>
      <c r="G883" t="s">
        <v>1827</v>
      </c>
      <c r="H883" s="4">
        <v>63.730131900000003</v>
      </c>
      <c r="I883">
        <v>62.229301300000003</v>
      </c>
      <c r="J883" s="5">
        <v>1.5008306</v>
      </c>
      <c r="K883">
        <v>2.4117747999999999</v>
      </c>
    </row>
    <row r="884" spans="1:11" x14ac:dyDescent="0.25">
      <c r="A884">
        <v>883</v>
      </c>
      <c r="B884" t="s">
        <v>1462</v>
      </c>
      <c r="C884" t="s">
        <v>1677</v>
      </c>
      <c r="D884" t="s">
        <v>1678</v>
      </c>
      <c r="E884" t="s">
        <v>37</v>
      </c>
      <c r="F884" t="s">
        <v>11</v>
      </c>
      <c r="G884" t="s">
        <v>1827</v>
      </c>
      <c r="H884" s="4">
        <v>63.776015899999997</v>
      </c>
      <c r="I884">
        <v>63.730131900000003</v>
      </c>
      <c r="J884" s="5">
        <v>4.5884000000000001E-2</v>
      </c>
      <c r="K884">
        <v>7.19973E-2</v>
      </c>
    </row>
    <row r="885" spans="1:11" x14ac:dyDescent="0.25">
      <c r="A885">
        <v>884</v>
      </c>
      <c r="B885" t="s">
        <v>1462</v>
      </c>
      <c r="C885" t="s">
        <v>1681</v>
      </c>
      <c r="D885" t="s">
        <v>1682</v>
      </c>
      <c r="E885" t="s">
        <v>37</v>
      </c>
      <c r="F885" t="s">
        <v>11</v>
      </c>
      <c r="G885" t="s">
        <v>1827</v>
      </c>
      <c r="H885" s="4">
        <v>63.926818300000001</v>
      </c>
      <c r="I885">
        <v>63.901947</v>
      </c>
      <c r="J885" s="5">
        <v>2.4871299999999999E-2</v>
      </c>
      <c r="K885">
        <v>3.8920999999999997E-2</v>
      </c>
    </row>
    <row r="886" spans="1:11" x14ac:dyDescent="0.25">
      <c r="A886">
        <v>885</v>
      </c>
      <c r="B886" t="s">
        <v>1462</v>
      </c>
      <c r="C886" t="s">
        <v>1685</v>
      </c>
      <c r="D886" t="s">
        <v>1686</v>
      </c>
      <c r="E886" t="s">
        <v>37</v>
      </c>
      <c r="F886" t="s">
        <v>11</v>
      </c>
      <c r="G886" t="s">
        <v>1827</v>
      </c>
      <c r="H886" s="4">
        <v>62.858015999999999</v>
      </c>
      <c r="I886">
        <v>63.516781299999998</v>
      </c>
      <c r="J886" s="5">
        <v>0.6587653</v>
      </c>
      <c r="K886">
        <v>1.0371516000000001</v>
      </c>
    </row>
    <row r="887" spans="1:11" x14ac:dyDescent="0.25">
      <c r="A887">
        <v>886</v>
      </c>
      <c r="B887" t="s">
        <v>1462</v>
      </c>
      <c r="C887" t="s">
        <v>1703</v>
      </c>
      <c r="D887" t="s">
        <v>1704</v>
      </c>
      <c r="E887" t="s">
        <v>37</v>
      </c>
      <c r="F887" t="s">
        <v>11</v>
      </c>
      <c r="G887" t="s">
        <v>1827</v>
      </c>
      <c r="H887" s="4">
        <v>63.843277700000002</v>
      </c>
      <c r="I887">
        <v>64.616370500000002</v>
      </c>
      <c r="J887" s="5">
        <v>0.77309280000000002</v>
      </c>
      <c r="K887">
        <v>1.1964349000000001</v>
      </c>
    </row>
    <row r="888" spans="1:11" x14ac:dyDescent="0.25">
      <c r="A888">
        <v>887</v>
      </c>
      <c r="B888" t="s">
        <v>1462</v>
      </c>
      <c r="C888" t="s">
        <v>1715</v>
      </c>
      <c r="D888" t="s">
        <v>1716</v>
      </c>
      <c r="E888" t="s">
        <v>37</v>
      </c>
      <c r="F888" t="s">
        <v>11</v>
      </c>
      <c r="G888" t="s">
        <v>1827</v>
      </c>
      <c r="H888" s="4">
        <v>64.289010599999997</v>
      </c>
      <c r="I888">
        <v>63.683771100000001</v>
      </c>
      <c r="J888" s="5">
        <v>0.60523950000000004</v>
      </c>
      <c r="K888">
        <v>0.95038259999999997</v>
      </c>
    </row>
    <row r="889" spans="1:11" x14ac:dyDescent="0.25">
      <c r="A889">
        <v>888</v>
      </c>
      <c r="B889" t="s">
        <v>1462</v>
      </c>
      <c r="C889" t="s">
        <v>1725</v>
      </c>
      <c r="D889" t="s">
        <v>1726</v>
      </c>
      <c r="E889" t="s">
        <v>37</v>
      </c>
      <c r="F889" t="s">
        <v>11</v>
      </c>
      <c r="G889" t="s">
        <v>1827</v>
      </c>
      <c r="H889" s="4">
        <v>64.097009600000007</v>
      </c>
      <c r="I889">
        <v>63.999634999999998</v>
      </c>
      <c r="J889" s="5">
        <v>9.7374600000000006E-2</v>
      </c>
      <c r="K889">
        <v>0.1521487</v>
      </c>
    </row>
    <row r="890" spans="1:11" x14ac:dyDescent="0.25">
      <c r="A890">
        <v>889</v>
      </c>
      <c r="B890" t="s">
        <v>1462</v>
      </c>
      <c r="C890" t="s">
        <v>1741</v>
      </c>
      <c r="D890" t="s">
        <v>1742</v>
      </c>
      <c r="E890" t="s">
        <v>37</v>
      </c>
      <c r="F890" t="s">
        <v>11</v>
      </c>
      <c r="G890" t="s">
        <v>1827</v>
      </c>
      <c r="H890" s="4">
        <v>63.430262900000002</v>
      </c>
      <c r="I890">
        <v>63.324551399999997</v>
      </c>
      <c r="J890" s="5">
        <v>0.1057115</v>
      </c>
      <c r="K890">
        <v>0.166936</v>
      </c>
    </row>
    <row r="891" spans="1:11" x14ac:dyDescent="0.25">
      <c r="A891">
        <v>890</v>
      </c>
      <c r="B891" t="s">
        <v>1462</v>
      </c>
      <c r="C891" t="s">
        <v>1745</v>
      </c>
      <c r="D891" t="s">
        <v>1746</v>
      </c>
      <c r="E891" t="s">
        <v>37</v>
      </c>
      <c r="F891" t="s">
        <v>11</v>
      </c>
      <c r="G891" t="s">
        <v>1827</v>
      </c>
      <c r="H891" s="4">
        <v>64.196106700000001</v>
      </c>
      <c r="I891">
        <v>64.168644599999993</v>
      </c>
      <c r="J891" s="5">
        <v>2.74621E-2</v>
      </c>
      <c r="K891">
        <v>4.2796800000000003E-2</v>
      </c>
    </row>
    <row r="892" spans="1:11" x14ac:dyDescent="0.25">
      <c r="A892">
        <v>891</v>
      </c>
      <c r="B892" t="s">
        <v>1462</v>
      </c>
      <c r="C892" t="s">
        <v>1747</v>
      </c>
      <c r="D892" t="s">
        <v>1748</v>
      </c>
      <c r="E892" t="s">
        <v>37</v>
      </c>
      <c r="F892" t="s">
        <v>11</v>
      </c>
      <c r="G892" t="s">
        <v>1827</v>
      </c>
      <c r="H892" s="4">
        <v>63.780454599999999</v>
      </c>
      <c r="I892">
        <v>64.196106700000001</v>
      </c>
      <c r="J892" s="5">
        <v>0.41565210000000002</v>
      </c>
      <c r="K892">
        <v>0.64747239999999995</v>
      </c>
    </row>
    <row r="893" spans="1:11" x14ac:dyDescent="0.25">
      <c r="A893">
        <v>892</v>
      </c>
      <c r="B893" t="s">
        <v>1462</v>
      </c>
      <c r="C893" t="s">
        <v>1759</v>
      </c>
      <c r="D893" t="s">
        <v>1760</v>
      </c>
      <c r="E893" t="s">
        <v>37</v>
      </c>
      <c r="F893" t="s">
        <v>11</v>
      </c>
      <c r="G893" t="s">
        <v>1827</v>
      </c>
      <c r="H893" s="4">
        <v>63.580340399999997</v>
      </c>
      <c r="I893">
        <v>64.336370099999996</v>
      </c>
      <c r="J893" s="5">
        <v>0.75602970000000003</v>
      </c>
      <c r="K893">
        <v>1.1751202000000001</v>
      </c>
    </row>
    <row r="894" spans="1:11" x14ac:dyDescent="0.25">
      <c r="A894">
        <v>893</v>
      </c>
      <c r="B894" t="s">
        <v>1462</v>
      </c>
      <c r="C894" t="s">
        <v>1763</v>
      </c>
      <c r="D894" t="s">
        <v>1764</v>
      </c>
      <c r="E894" t="s">
        <v>37</v>
      </c>
      <c r="F894" t="s">
        <v>11</v>
      </c>
      <c r="G894" t="s">
        <v>1827</v>
      </c>
      <c r="H894" s="4">
        <v>64.194262899999998</v>
      </c>
      <c r="I894">
        <v>62.979528199999997</v>
      </c>
      <c r="J894" s="5">
        <v>1.2147346999999999</v>
      </c>
      <c r="K894">
        <v>1.9287771</v>
      </c>
    </row>
    <row r="895" spans="1:11" x14ac:dyDescent="0.25">
      <c r="A895">
        <v>894</v>
      </c>
      <c r="B895" t="s">
        <v>1462</v>
      </c>
      <c r="C895" t="s">
        <v>1783</v>
      </c>
      <c r="D895" t="s">
        <v>1784</v>
      </c>
      <c r="E895" t="s">
        <v>37</v>
      </c>
      <c r="F895" t="s">
        <v>11</v>
      </c>
      <c r="G895" t="s">
        <v>1827</v>
      </c>
      <c r="H895" s="4">
        <v>63.396414100000001</v>
      </c>
      <c r="I895">
        <v>63.341289400000001</v>
      </c>
      <c r="J895" s="5">
        <v>5.5124699999999999E-2</v>
      </c>
      <c r="K895">
        <v>8.7028099999999997E-2</v>
      </c>
    </row>
    <row r="896" spans="1:11" x14ac:dyDescent="0.25">
      <c r="A896">
        <v>895</v>
      </c>
      <c r="B896" t="s">
        <v>1462</v>
      </c>
      <c r="C896" t="s">
        <v>1795</v>
      </c>
      <c r="D896" t="s">
        <v>1796</v>
      </c>
      <c r="E896" t="s">
        <v>37</v>
      </c>
      <c r="F896" t="s">
        <v>11</v>
      </c>
      <c r="G896" t="s">
        <v>1827</v>
      </c>
      <c r="H896" s="4">
        <v>63.281929599999998</v>
      </c>
      <c r="I896">
        <v>62.165916699999997</v>
      </c>
      <c r="J896" s="5">
        <v>1.1160129000000001</v>
      </c>
      <c r="K896">
        <v>1.7952167000000001</v>
      </c>
    </row>
    <row r="897" spans="1:11" x14ac:dyDescent="0.25">
      <c r="A897">
        <v>896</v>
      </c>
      <c r="B897" t="s">
        <v>1462</v>
      </c>
      <c r="C897" t="s">
        <v>1805</v>
      </c>
      <c r="D897" t="s">
        <v>1806</v>
      </c>
      <c r="E897" t="s">
        <v>37</v>
      </c>
      <c r="F897" t="s">
        <v>11</v>
      </c>
      <c r="G897" t="s">
        <v>1827</v>
      </c>
      <c r="H897" s="4">
        <v>64.057910399999997</v>
      </c>
      <c r="I897">
        <v>64.375934700000002</v>
      </c>
      <c r="J897" s="5">
        <v>0.31802429999999998</v>
      </c>
      <c r="K897">
        <v>0.49401119999999998</v>
      </c>
    </row>
    <row r="898" spans="1:11" x14ac:dyDescent="0.25">
      <c r="A898">
        <v>897</v>
      </c>
      <c r="B898" t="s">
        <v>1462</v>
      </c>
      <c r="C898" t="s">
        <v>1811</v>
      </c>
      <c r="D898" t="s">
        <v>1812</v>
      </c>
      <c r="E898" t="s">
        <v>37</v>
      </c>
      <c r="F898" t="s">
        <v>11</v>
      </c>
      <c r="G898" t="s">
        <v>1827</v>
      </c>
      <c r="H898" s="4">
        <v>64.003052199999999</v>
      </c>
      <c r="I898">
        <v>63.392290299999999</v>
      </c>
      <c r="J898" s="5">
        <v>0.61076189999999997</v>
      </c>
      <c r="K898">
        <v>0.96346399999999999</v>
      </c>
    </row>
    <row r="899" spans="1:11" x14ac:dyDescent="0.25">
      <c r="A899">
        <v>898</v>
      </c>
      <c r="B899" t="s">
        <v>388</v>
      </c>
      <c r="C899" t="s">
        <v>395</v>
      </c>
      <c r="D899" t="s">
        <v>396</v>
      </c>
      <c r="E899" t="s">
        <v>37</v>
      </c>
      <c r="F899" t="s">
        <v>12</v>
      </c>
      <c r="G899" t="s">
        <v>1827</v>
      </c>
      <c r="H899" s="4">
        <v>59.645127899999999</v>
      </c>
      <c r="I899">
        <v>60.4935537</v>
      </c>
      <c r="J899" s="5">
        <v>0.84842580000000001</v>
      </c>
      <c r="K899">
        <v>1.4025061000000001</v>
      </c>
    </row>
    <row r="900" spans="1:11" x14ac:dyDescent="0.25">
      <c r="A900">
        <v>899</v>
      </c>
      <c r="B900" t="s">
        <v>388</v>
      </c>
      <c r="C900" t="s">
        <v>397</v>
      </c>
      <c r="D900" t="s">
        <v>398</v>
      </c>
      <c r="E900" t="s">
        <v>37</v>
      </c>
      <c r="F900" t="s">
        <v>12</v>
      </c>
      <c r="G900" t="s">
        <v>1827</v>
      </c>
      <c r="H900" s="4">
        <v>62.425393999999997</v>
      </c>
      <c r="I900">
        <v>59.645127899999999</v>
      </c>
      <c r="J900" s="5">
        <v>2.7802661</v>
      </c>
      <c r="K900">
        <v>4.6613464999999996</v>
      </c>
    </row>
    <row r="901" spans="1:11" x14ac:dyDescent="0.25">
      <c r="A901">
        <v>900</v>
      </c>
      <c r="B901" t="s">
        <v>388</v>
      </c>
      <c r="C901" t="s">
        <v>403</v>
      </c>
      <c r="D901" t="s">
        <v>404</v>
      </c>
      <c r="E901" t="s">
        <v>37</v>
      </c>
      <c r="F901" t="s">
        <v>12</v>
      </c>
      <c r="G901" t="s">
        <v>1827</v>
      </c>
      <c r="H901" s="4">
        <v>60.167433600000003</v>
      </c>
      <c r="I901">
        <v>62.054199799999999</v>
      </c>
      <c r="J901" s="5">
        <v>1.8867662000000001</v>
      </c>
      <c r="K901">
        <v>3.0405133000000002</v>
      </c>
    </row>
    <row r="902" spans="1:11" x14ac:dyDescent="0.25">
      <c r="A902">
        <v>901</v>
      </c>
      <c r="B902" t="s">
        <v>388</v>
      </c>
      <c r="C902" t="s">
        <v>409</v>
      </c>
      <c r="D902" t="s">
        <v>410</v>
      </c>
      <c r="E902" t="s">
        <v>37</v>
      </c>
      <c r="F902" t="s">
        <v>12</v>
      </c>
      <c r="G902" t="s">
        <v>1827</v>
      </c>
      <c r="H902" s="4">
        <v>61.3507794</v>
      </c>
      <c r="I902">
        <v>63.159573399999999</v>
      </c>
      <c r="J902" s="5">
        <v>1.808794</v>
      </c>
      <c r="K902">
        <v>2.8638477</v>
      </c>
    </row>
    <row r="903" spans="1:11" x14ac:dyDescent="0.25">
      <c r="A903">
        <v>902</v>
      </c>
      <c r="B903" t="s">
        <v>388</v>
      </c>
      <c r="C903" t="s">
        <v>413</v>
      </c>
      <c r="D903" t="s">
        <v>414</v>
      </c>
      <c r="E903" t="s">
        <v>37</v>
      </c>
      <c r="F903" t="s">
        <v>12</v>
      </c>
      <c r="G903" t="s">
        <v>1827</v>
      </c>
      <c r="H903" s="4">
        <v>62.230459699999997</v>
      </c>
      <c r="I903">
        <v>61.186696900000001</v>
      </c>
      <c r="J903" s="5">
        <v>1.0437628000000001</v>
      </c>
      <c r="K903">
        <v>1.7058656000000001</v>
      </c>
    </row>
    <row r="904" spans="1:11" x14ac:dyDescent="0.25">
      <c r="A904">
        <v>903</v>
      </c>
      <c r="B904" t="s">
        <v>388</v>
      </c>
      <c r="C904" t="s">
        <v>415</v>
      </c>
      <c r="D904" t="s">
        <v>416</v>
      </c>
      <c r="E904" t="s">
        <v>37</v>
      </c>
      <c r="F904" t="s">
        <v>12</v>
      </c>
      <c r="G904" t="s">
        <v>1827</v>
      </c>
      <c r="H904" s="4">
        <v>61.462115699999998</v>
      </c>
      <c r="I904">
        <v>62.230459699999997</v>
      </c>
      <c r="J904" s="5">
        <v>0.76834400000000003</v>
      </c>
      <c r="K904">
        <v>1.2346751</v>
      </c>
    </row>
    <row r="905" spans="1:11" x14ac:dyDescent="0.25">
      <c r="A905">
        <v>904</v>
      </c>
      <c r="B905" t="s">
        <v>388</v>
      </c>
      <c r="C905" t="s">
        <v>417</v>
      </c>
      <c r="D905" t="s">
        <v>418</v>
      </c>
      <c r="E905" t="s">
        <v>37</v>
      </c>
      <c r="F905" t="s">
        <v>12</v>
      </c>
      <c r="G905" t="s">
        <v>1827</v>
      </c>
      <c r="H905" s="4">
        <v>61.619446000000003</v>
      </c>
      <c r="I905">
        <v>61.462115699999998</v>
      </c>
      <c r="J905" s="5">
        <v>0.15733030000000001</v>
      </c>
      <c r="K905">
        <v>0.25597930000000002</v>
      </c>
    </row>
    <row r="906" spans="1:11" x14ac:dyDescent="0.25">
      <c r="A906">
        <v>905</v>
      </c>
      <c r="B906" t="s">
        <v>388</v>
      </c>
      <c r="C906" t="s">
        <v>423</v>
      </c>
      <c r="D906" t="s">
        <v>424</v>
      </c>
      <c r="E906" t="s">
        <v>37</v>
      </c>
      <c r="F906" t="s">
        <v>12</v>
      </c>
      <c r="G906" t="s">
        <v>1827</v>
      </c>
      <c r="H906" s="4">
        <v>61.960687100000001</v>
      </c>
      <c r="I906">
        <v>62.176087899999999</v>
      </c>
      <c r="J906" s="5">
        <v>0.2154008</v>
      </c>
      <c r="K906">
        <v>0.34643669999999999</v>
      </c>
    </row>
    <row r="907" spans="1:11" x14ac:dyDescent="0.25">
      <c r="A907">
        <v>906</v>
      </c>
      <c r="B907" t="s">
        <v>388</v>
      </c>
      <c r="C907" t="s">
        <v>431</v>
      </c>
      <c r="D907" t="s">
        <v>432</v>
      </c>
      <c r="E907" t="s">
        <v>37</v>
      </c>
      <c r="F907" t="s">
        <v>12</v>
      </c>
      <c r="G907" t="s">
        <v>1827</v>
      </c>
      <c r="H907" s="4">
        <v>59.7742006</v>
      </c>
      <c r="I907">
        <v>62.496505399999997</v>
      </c>
      <c r="J907" s="5">
        <v>2.7223047999999999</v>
      </c>
      <c r="K907">
        <v>4.3559311999999997</v>
      </c>
    </row>
    <row r="908" spans="1:11" x14ac:dyDescent="0.25">
      <c r="A908">
        <v>907</v>
      </c>
      <c r="B908" t="s">
        <v>388</v>
      </c>
      <c r="C908" t="s">
        <v>435</v>
      </c>
      <c r="D908" t="s">
        <v>436</v>
      </c>
      <c r="E908" t="s">
        <v>37</v>
      </c>
      <c r="F908" t="s">
        <v>12</v>
      </c>
      <c r="G908" t="s">
        <v>1827</v>
      </c>
      <c r="H908" s="4">
        <v>60.736540499999997</v>
      </c>
      <c r="I908">
        <v>60.880175100000002</v>
      </c>
      <c r="J908" s="5">
        <v>0.1436346</v>
      </c>
      <c r="K908">
        <v>0.23593</v>
      </c>
    </row>
    <row r="909" spans="1:11" x14ac:dyDescent="0.25">
      <c r="A909">
        <v>908</v>
      </c>
      <c r="B909" t="s">
        <v>388</v>
      </c>
      <c r="C909" t="s">
        <v>447</v>
      </c>
      <c r="D909" t="s">
        <v>448</v>
      </c>
      <c r="E909" t="s">
        <v>37</v>
      </c>
      <c r="F909" t="s">
        <v>12</v>
      </c>
      <c r="G909" t="s">
        <v>1827</v>
      </c>
      <c r="H909" s="4">
        <v>62.259897500000001</v>
      </c>
      <c r="I909">
        <v>62.944588699999997</v>
      </c>
      <c r="J909" s="5">
        <v>0.68469120000000006</v>
      </c>
      <c r="K909">
        <v>1.0877682</v>
      </c>
    </row>
    <row r="910" spans="1:11" x14ac:dyDescent="0.25">
      <c r="A910">
        <v>909</v>
      </c>
      <c r="B910" t="s">
        <v>388</v>
      </c>
      <c r="C910" t="s">
        <v>449</v>
      </c>
      <c r="D910" t="s">
        <v>450</v>
      </c>
      <c r="E910" t="s">
        <v>37</v>
      </c>
      <c r="F910" t="s">
        <v>12</v>
      </c>
      <c r="G910" t="s">
        <v>1827</v>
      </c>
      <c r="H910" s="4">
        <v>61.7123074</v>
      </c>
      <c r="I910">
        <v>62.259897500000001</v>
      </c>
      <c r="J910" s="5">
        <v>0.54759009999999997</v>
      </c>
      <c r="K910">
        <v>0.87952300000000005</v>
      </c>
    </row>
    <row r="911" spans="1:11" x14ac:dyDescent="0.25">
      <c r="A911">
        <v>910</v>
      </c>
      <c r="B911" t="s">
        <v>388</v>
      </c>
      <c r="C911" t="s">
        <v>471</v>
      </c>
      <c r="D911" t="s">
        <v>472</v>
      </c>
      <c r="E911" t="s">
        <v>37</v>
      </c>
      <c r="F911" t="s">
        <v>12</v>
      </c>
      <c r="G911" t="s">
        <v>1827</v>
      </c>
      <c r="H911" s="4">
        <v>60.702705600000002</v>
      </c>
      <c r="I911">
        <v>60.452409199999998</v>
      </c>
      <c r="J911" s="5">
        <v>0.25029639999999997</v>
      </c>
      <c r="K911">
        <v>0.41403879999999998</v>
      </c>
    </row>
    <row r="912" spans="1:11" x14ac:dyDescent="0.25">
      <c r="A912">
        <v>911</v>
      </c>
      <c r="B912" t="s">
        <v>388</v>
      </c>
      <c r="C912" t="s">
        <v>481</v>
      </c>
      <c r="D912" t="s">
        <v>482</v>
      </c>
      <c r="E912" t="s">
        <v>37</v>
      </c>
      <c r="F912" t="s">
        <v>12</v>
      </c>
      <c r="G912" t="s">
        <v>1827</v>
      </c>
      <c r="H912" s="4">
        <v>62.378487499999999</v>
      </c>
      <c r="I912">
        <v>59.972798599999997</v>
      </c>
      <c r="J912" s="5">
        <v>2.4056888999999999</v>
      </c>
      <c r="K912">
        <v>4.0113000000000003</v>
      </c>
    </row>
    <row r="913" spans="1:11" x14ac:dyDescent="0.25">
      <c r="A913">
        <v>912</v>
      </c>
      <c r="B913" t="s">
        <v>388</v>
      </c>
      <c r="C913" t="s">
        <v>483</v>
      </c>
      <c r="D913" t="s">
        <v>484</v>
      </c>
      <c r="E913" t="s">
        <v>37</v>
      </c>
      <c r="F913" t="s">
        <v>12</v>
      </c>
      <c r="G913" t="s">
        <v>1827</v>
      </c>
      <c r="H913" s="4">
        <v>60.961121900000002</v>
      </c>
      <c r="I913">
        <v>62.378487499999999</v>
      </c>
      <c r="J913" s="5">
        <v>1.4173655999999999</v>
      </c>
      <c r="K913">
        <v>2.2722026</v>
      </c>
    </row>
    <row r="914" spans="1:11" x14ac:dyDescent="0.25">
      <c r="A914">
        <v>913</v>
      </c>
      <c r="B914" t="s">
        <v>388</v>
      </c>
      <c r="C914" t="s">
        <v>491</v>
      </c>
      <c r="D914" t="s">
        <v>492</v>
      </c>
      <c r="E914" t="s">
        <v>37</v>
      </c>
      <c r="F914" t="s">
        <v>12</v>
      </c>
      <c r="G914" t="s">
        <v>1827</v>
      </c>
      <c r="H914" s="4">
        <v>60.155726799999997</v>
      </c>
      <c r="I914">
        <v>61.374094200000002</v>
      </c>
      <c r="J914" s="5">
        <v>1.2183674</v>
      </c>
      <c r="K914">
        <v>1.9851493</v>
      </c>
    </row>
    <row r="915" spans="1:11" x14ac:dyDescent="0.25">
      <c r="A915">
        <v>914</v>
      </c>
      <c r="B915" t="s">
        <v>388</v>
      </c>
      <c r="C915" t="s">
        <v>515</v>
      </c>
      <c r="D915" t="s">
        <v>516</v>
      </c>
      <c r="E915" t="s">
        <v>37</v>
      </c>
      <c r="F915" t="s">
        <v>12</v>
      </c>
      <c r="G915" t="s">
        <v>1827</v>
      </c>
      <c r="H915" s="4">
        <v>60.557145300000002</v>
      </c>
      <c r="I915">
        <v>61.897154399999998</v>
      </c>
      <c r="J915" s="5">
        <v>1.3400091000000001</v>
      </c>
      <c r="K915">
        <v>2.1648961</v>
      </c>
    </row>
    <row r="916" spans="1:11" x14ac:dyDescent="0.25">
      <c r="A916">
        <v>915</v>
      </c>
      <c r="B916" t="s">
        <v>388</v>
      </c>
      <c r="C916" t="s">
        <v>519</v>
      </c>
      <c r="D916" t="s">
        <v>520</v>
      </c>
      <c r="E916" t="s">
        <v>37</v>
      </c>
      <c r="F916" t="s">
        <v>12</v>
      </c>
      <c r="G916" t="s">
        <v>1827</v>
      </c>
      <c r="H916" s="4">
        <v>62.115934299999999</v>
      </c>
      <c r="I916">
        <v>59.4596163</v>
      </c>
      <c r="J916" s="5">
        <v>2.6563180000000002</v>
      </c>
      <c r="K916">
        <v>4.4674320999999999</v>
      </c>
    </row>
    <row r="917" spans="1:11" x14ac:dyDescent="0.25">
      <c r="A917">
        <v>916</v>
      </c>
      <c r="B917" t="s">
        <v>388</v>
      </c>
      <c r="C917" t="s">
        <v>527</v>
      </c>
      <c r="D917" t="s">
        <v>528</v>
      </c>
      <c r="E917" t="s">
        <v>37</v>
      </c>
      <c r="F917" t="s">
        <v>12</v>
      </c>
      <c r="G917" t="s">
        <v>1827</v>
      </c>
      <c r="H917" s="4">
        <v>59.914293800000003</v>
      </c>
      <c r="I917">
        <v>61.442321700000001</v>
      </c>
      <c r="J917" s="5">
        <v>1.5280279000000001</v>
      </c>
      <c r="K917">
        <v>2.4869306</v>
      </c>
    </row>
    <row r="918" spans="1:11" x14ac:dyDescent="0.25">
      <c r="A918">
        <v>917</v>
      </c>
      <c r="B918" t="s">
        <v>388</v>
      </c>
      <c r="C918" t="s">
        <v>531</v>
      </c>
      <c r="D918" t="s">
        <v>532</v>
      </c>
      <c r="E918" t="s">
        <v>37</v>
      </c>
      <c r="F918" t="s">
        <v>12</v>
      </c>
      <c r="G918" t="s">
        <v>1827</v>
      </c>
      <c r="H918" s="4">
        <v>60.4307491</v>
      </c>
      <c r="I918">
        <v>61.1951137</v>
      </c>
      <c r="J918" s="5">
        <v>0.76436459999999995</v>
      </c>
      <c r="K918">
        <v>1.2490615</v>
      </c>
    </row>
    <row r="919" spans="1:11" x14ac:dyDescent="0.25">
      <c r="A919">
        <v>918</v>
      </c>
      <c r="B919" t="s">
        <v>388</v>
      </c>
      <c r="C919" t="s">
        <v>533</v>
      </c>
      <c r="D919" t="s">
        <v>534</v>
      </c>
      <c r="E919" t="s">
        <v>37</v>
      </c>
      <c r="F919" t="s">
        <v>12</v>
      </c>
      <c r="G919" t="s">
        <v>1827</v>
      </c>
      <c r="H919" s="4">
        <v>60.546496900000001</v>
      </c>
      <c r="I919">
        <v>60.4307491</v>
      </c>
      <c r="J919" s="5">
        <v>0.1157478</v>
      </c>
      <c r="K919">
        <v>0.19153790000000001</v>
      </c>
    </row>
    <row r="920" spans="1:11" x14ac:dyDescent="0.25">
      <c r="A920">
        <v>919</v>
      </c>
      <c r="B920" t="s">
        <v>388</v>
      </c>
      <c r="C920" t="s">
        <v>559</v>
      </c>
      <c r="D920" t="s">
        <v>560</v>
      </c>
      <c r="E920" t="s">
        <v>37</v>
      </c>
      <c r="F920" t="s">
        <v>12</v>
      </c>
      <c r="G920" t="s">
        <v>1827</v>
      </c>
      <c r="H920" s="4">
        <v>61.726218799999998</v>
      </c>
      <c r="I920">
        <v>60.245970399999997</v>
      </c>
      <c r="J920" s="5">
        <v>1.4802484</v>
      </c>
      <c r="K920">
        <v>2.4570080999999999</v>
      </c>
    </row>
    <row r="921" spans="1:11" x14ac:dyDescent="0.25">
      <c r="A921">
        <v>920</v>
      </c>
      <c r="B921" t="s">
        <v>388</v>
      </c>
      <c r="C921" t="s">
        <v>565</v>
      </c>
      <c r="D921" t="s">
        <v>566</v>
      </c>
      <c r="E921" t="s">
        <v>37</v>
      </c>
      <c r="F921" t="s">
        <v>12</v>
      </c>
      <c r="G921" t="s">
        <v>1827</v>
      </c>
      <c r="H921" s="4">
        <v>61.298299900000004</v>
      </c>
      <c r="I921">
        <v>59.656726300000003</v>
      </c>
      <c r="J921" s="5">
        <v>1.6415736000000001</v>
      </c>
      <c r="K921">
        <v>2.7516991000000002</v>
      </c>
    </row>
    <row r="922" spans="1:11" x14ac:dyDescent="0.25">
      <c r="A922">
        <v>921</v>
      </c>
      <c r="B922" t="s">
        <v>388</v>
      </c>
      <c r="C922" t="s">
        <v>567</v>
      </c>
      <c r="D922" t="s">
        <v>568</v>
      </c>
      <c r="E922" t="s">
        <v>37</v>
      </c>
      <c r="F922" t="s">
        <v>12</v>
      </c>
      <c r="G922" t="s">
        <v>1827</v>
      </c>
      <c r="H922" s="4">
        <v>60.852672200000001</v>
      </c>
      <c r="I922">
        <v>61.298299900000004</v>
      </c>
      <c r="J922" s="5">
        <v>0.44562770000000002</v>
      </c>
      <c r="K922">
        <v>0.72698220000000002</v>
      </c>
    </row>
    <row r="923" spans="1:11" x14ac:dyDescent="0.25">
      <c r="A923">
        <v>922</v>
      </c>
      <c r="B923" t="s">
        <v>388</v>
      </c>
      <c r="C923" t="s">
        <v>569</v>
      </c>
      <c r="D923" t="s">
        <v>570</v>
      </c>
      <c r="E923" t="s">
        <v>37</v>
      </c>
      <c r="F923" t="s">
        <v>12</v>
      </c>
      <c r="G923" t="s">
        <v>1827</v>
      </c>
      <c r="H923" s="4">
        <v>61.636401900000003</v>
      </c>
      <c r="I923">
        <v>60.852672200000001</v>
      </c>
      <c r="J923" s="5">
        <v>0.78372969999999997</v>
      </c>
      <c r="K923">
        <v>1.2879134000000001</v>
      </c>
    </row>
    <row r="924" spans="1:11" x14ac:dyDescent="0.25">
      <c r="A924">
        <v>923</v>
      </c>
      <c r="B924" t="s">
        <v>388</v>
      </c>
      <c r="C924" t="s">
        <v>579</v>
      </c>
      <c r="D924" t="s">
        <v>580</v>
      </c>
      <c r="E924" t="s">
        <v>37</v>
      </c>
      <c r="F924" t="s">
        <v>12</v>
      </c>
      <c r="G924" t="s">
        <v>1827</v>
      </c>
      <c r="H924" s="4">
        <v>61.076709600000001</v>
      </c>
      <c r="I924">
        <v>62.836951399999997</v>
      </c>
      <c r="J924" s="5">
        <v>1.7602418</v>
      </c>
      <c r="K924">
        <v>2.8012845</v>
      </c>
    </row>
    <row r="925" spans="1:11" x14ac:dyDescent="0.25">
      <c r="A925">
        <v>924</v>
      </c>
      <c r="B925" t="s">
        <v>388</v>
      </c>
      <c r="C925" t="s">
        <v>585</v>
      </c>
      <c r="D925" t="s">
        <v>586</v>
      </c>
      <c r="E925" t="s">
        <v>37</v>
      </c>
      <c r="F925" t="s">
        <v>12</v>
      </c>
      <c r="G925" t="s">
        <v>1827</v>
      </c>
      <c r="H925" s="4">
        <v>62.690453499999997</v>
      </c>
      <c r="I925">
        <v>60.692627100000003</v>
      </c>
      <c r="J925" s="5">
        <v>1.9978263999999999</v>
      </c>
      <c r="K925">
        <v>3.2917119000000001</v>
      </c>
    </row>
    <row r="926" spans="1:11" x14ac:dyDescent="0.25">
      <c r="A926">
        <v>925</v>
      </c>
      <c r="B926" t="s">
        <v>388</v>
      </c>
      <c r="C926" t="s">
        <v>587</v>
      </c>
      <c r="D926" t="s">
        <v>588</v>
      </c>
      <c r="E926" t="s">
        <v>37</v>
      </c>
      <c r="F926" t="s">
        <v>12</v>
      </c>
      <c r="G926" t="s">
        <v>1827</v>
      </c>
      <c r="H926" s="4">
        <v>62.374320400000002</v>
      </c>
      <c r="I926">
        <v>62.690453499999997</v>
      </c>
      <c r="J926" s="5">
        <v>0.3161331</v>
      </c>
      <c r="K926">
        <v>0.50427630000000001</v>
      </c>
    </row>
    <row r="927" spans="1:11" x14ac:dyDescent="0.25">
      <c r="A927">
        <v>926</v>
      </c>
      <c r="B927" t="s">
        <v>388</v>
      </c>
      <c r="C927" t="s">
        <v>595</v>
      </c>
      <c r="D927" t="s">
        <v>596</v>
      </c>
      <c r="E927" t="s">
        <v>37</v>
      </c>
      <c r="F927" t="s">
        <v>12</v>
      </c>
      <c r="G927" t="s">
        <v>1827</v>
      </c>
      <c r="H927" s="4">
        <v>59.760107099999999</v>
      </c>
      <c r="I927">
        <v>62.069122200000002</v>
      </c>
      <c r="J927" s="5">
        <v>2.3090150999999999</v>
      </c>
      <c r="K927">
        <v>3.7200704999999998</v>
      </c>
    </row>
    <row r="928" spans="1:11" x14ac:dyDescent="0.25">
      <c r="A928">
        <v>927</v>
      </c>
      <c r="B928" t="s">
        <v>388</v>
      </c>
      <c r="C928" t="s">
        <v>597</v>
      </c>
      <c r="D928" t="s">
        <v>598</v>
      </c>
      <c r="E928" t="s">
        <v>37</v>
      </c>
      <c r="F928" t="s">
        <v>12</v>
      </c>
      <c r="G928" t="s">
        <v>1827</v>
      </c>
      <c r="H928" s="4">
        <v>61.014530600000001</v>
      </c>
      <c r="I928">
        <v>59.760107099999999</v>
      </c>
      <c r="J928" s="5">
        <v>1.2544234999999999</v>
      </c>
      <c r="K928">
        <v>2.0990985000000002</v>
      </c>
    </row>
    <row r="929" spans="1:11" x14ac:dyDescent="0.25">
      <c r="A929">
        <v>928</v>
      </c>
      <c r="B929" t="s">
        <v>388</v>
      </c>
      <c r="C929" t="s">
        <v>633</v>
      </c>
      <c r="D929" t="s">
        <v>634</v>
      </c>
      <c r="E929" t="s">
        <v>37</v>
      </c>
      <c r="F929" t="s">
        <v>12</v>
      </c>
      <c r="G929" t="s">
        <v>1827</v>
      </c>
      <c r="H929" s="4">
        <v>60.677458700000003</v>
      </c>
      <c r="I929">
        <v>62.979264200000003</v>
      </c>
      <c r="J929" s="5">
        <v>2.3018054999999999</v>
      </c>
      <c r="K929">
        <v>3.6548625000000001</v>
      </c>
    </row>
    <row r="930" spans="1:11" x14ac:dyDescent="0.25">
      <c r="A930">
        <v>929</v>
      </c>
      <c r="B930" t="s">
        <v>388</v>
      </c>
      <c r="C930" t="s">
        <v>649</v>
      </c>
      <c r="D930" t="s">
        <v>650</v>
      </c>
      <c r="E930" t="s">
        <v>37</v>
      </c>
      <c r="F930" t="s">
        <v>12</v>
      </c>
      <c r="G930" t="s">
        <v>1827</v>
      </c>
      <c r="H930" s="4">
        <v>62.455858900000003</v>
      </c>
      <c r="I930">
        <v>60.001951300000002</v>
      </c>
      <c r="J930" s="5">
        <v>2.4539076</v>
      </c>
      <c r="K930">
        <v>4.0897129999999997</v>
      </c>
    </row>
    <row r="931" spans="1:11" x14ac:dyDescent="0.25">
      <c r="A931">
        <v>930</v>
      </c>
      <c r="B931" t="s">
        <v>388</v>
      </c>
      <c r="C931" t="s">
        <v>651</v>
      </c>
      <c r="D931" t="s">
        <v>652</v>
      </c>
      <c r="E931" t="s">
        <v>37</v>
      </c>
      <c r="F931" t="s">
        <v>12</v>
      </c>
      <c r="G931" t="s">
        <v>1827</v>
      </c>
      <c r="H931" s="4">
        <v>63.593029899999998</v>
      </c>
      <c r="I931">
        <v>62.455858900000003</v>
      </c>
      <c r="J931" s="5">
        <v>1.1371709999999999</v>
      </c>
      <c r="K931">
        <v>1.8207595000000001</v>
      </c>
    </row>
    <row r="932" spans="1:11" x14ac:dyDescent="0.25">
      <c r="A932">
        <v>931</v>
      </c>
      <c r="B932" t="s">
        <v>388</v>
      </c>
      <c r="C932" t="s">
        <v>659</v>
      </c>
      <c r="D932" t="s">
        <v>660</v>
      </c>
      <c r="E932" t="s">
        <v>37</v>
      </c>
      <c r="F932" t="s">
        <v>12</v>
      </c>
      <c r="G932" t="s">
        <v>1827</v>
      </c>
      <c r="H932" s="4">
        <v>60.2552004</v>
      </c>
      <c r="I932">
        <v>60.238238699999997</v>
      </c>
      <c r="J932" s="5">
        <v>1.69617E-2</v>
      </c>
      <c r="K932">
        <v>2.8157700000000001E-2</v>
      </c>
    </row>
    <row r="933" spans="1:11" x14ac:dyDescent="0.25">
      <c r="A933">
        <v>932</v>
      </c>
      <c r="B933" t="s">
        <v>388</v>
      </c>
      <c r="C933" t="s">
        <v>663</v>
      </c>
      <c r="D933" t="s">
        <v>664</v>
      </c>
      <c r="E933" t="s">
        <v>37</v>
      </c>
      <c r="F933" t="s">
        <v>12</v>
      </c>
      <c r="G933" t="s">
        <v>1827</v>
      </c>
      <c r="H933" s="4">
        <v>61.133677800000001</v>
      </c>
      <c r="I933">
        <v>61.502960999999999</v>
      </c>
      <c r="J933" s="5">
        <v>0.36928319999999998</v>
      </c>
      <c r="K933">
        <v>0.60043159999999995</v>
      </c>
    </row>
    <row r="934" spans="1:11" x14ac:dyDescent="0.25">
      <c r="A934">
        <v>933</v>
      </c>
      <c r="B934" t="s">
        <v>388</v>
      </c>
      <c r="C934" t="s">
        <v>669</v>
      </c>
      <c r="D934" t="s">
        <v>670</v>
      </c>
      <c r="E934" t="s">
        <v>37</v>
      </c>
      <c r="F934" t="s">
        <v>12</v>
      </c>
      <c r="G934" t="s">
        <v>1827</v>
      </c>
      <c r="H934" s="4">
        <v>61.9670877</v>
      </c>
      <c r="I934">
        <v>60.417363000000002</v>
      </c>
      <c r="J934" s="5">
        <v>1.5497247000000001</v>
      </c>
      <c r="K934">
        <v>2.565032</v>
      </c>
    </row>
    <row r="935" spans="1:11" x14ac:dyDescent="0.25">
      <c r="A935">
        <v>934</v>
      </c>
      <c r="B935" t="s">
        <v>388</v>
      </c>
      <c r="C935" t="s">
        <v>671</v>
      </c>
      <c r="D935" t="s">
        <v>672</v>
      </c>
      <c r="E935" t="s">
        <v>37</v>
      </c>
      <c r="F935" t="s">
        <v>12</v>
      </c>
      <c r="G935" t="s">
        <v>1827</v>
      </c>
      <c r="H935" s="4">
        <v>61.490571299999999</v>
      </c>
      <c r="I935">
        <v>61.9670877</v>
      </c>
      <c r="J935" s="5">
        <v>0.47651640000000001</v>
      </c>
      <c r="K935">
        <v>0.76898299999999997</v>
      </c>
    </row>
    <row r="936" spans="1:11" x14ac:dyDescent="0.25">
      <c r="A936">
        <v>935</v>
      </c>
      <c r="B936" t="s">
        <v>388</v>
      </c>
      <c r="C936" t="s">
        <v>675</v>
      </c>
      <c r="D936" t="s">
        <v>676</v>
      </c>
      <c r="E936" t="s">
        <v>37</v>
      </c>
      <c r="F936" t="s">
        <v>12</v>
      </c>
      <c r="G936" t="s">
        <v>1827</v>
      </c>
      <c r="H936" s="4">
        <v>59.718695400000001</v>
      </c>
      <c r="I936">
        <v>61.0208735</v>
      </c>
      <c r="J936" s="5">
        <v>1.3021780999999999</v>
      </c>
      <c r="K936">
        <v>2.133988</v>
      </c>
    </row>
    <row r="937" spans="1:11" x14ac:dyDescent="0.25">
      <c r="A937">
        <v>936</v>
      </c>
      <c r="B937" t="s">
        <v>388</v>
      </c>
      <c r="C937" t="s">
        <v>681</v>
      </c>
      <c r="D937" t="s">
        <v>682</v>
      </c>
      <c r="E937" t="s">
        <v>37</v>
      </c>
      <c r="F937" t="s">
        <v>12</v>
      </c>
      <c r="G937" t="s">
        <v>1827</v>
      </c>
      <c r="H937" s="4">
        <v>60.859363899999998</v>
      </c>
      <c r="I937">
        <v>61.421492999999998</v>
      </c>
      <c r="J937" s="5">
        <v>0.56212910000000005</v>
      </c>
      <c r="K937">
        <v>0.91519930000000005</v>
      </c>
    </row>
    <row r="938" spans="1:11" x14ac:dyDescent="0.25">
      <c r="A938">
        <v>937</v>
      </c>
      <c r="B938" t="s">
        <v>388</v>
      </c>
      <c r="C938" t="s">
        <v>683</v>
      </c>
      <c r="D938" t="s">
        <v>684</v>
      </c>
      <c r="E938" t="s">
        <v>37</v>
      </c>
      <c r="F938" t="s">
        <v>12</v>
      </c>
      <c r="G938" t="s">
        <v>1827</v>
      </c>
      <c r="H938" s="4">
        <v>62.551939699999998</v>
      </c>
      <c r="I938">
        <v>60.859363899999998</v>
      </c>
      <c r="J938" s="5">
        <v>1.6925758</v>
      </c>
      <c r="K938">
        <v>2.7811262999999999</v>
      </c>
    </row>
    <row r="939" spans="1:11" x14ac:dyDescent="0.25">
      <c r="A939">
        <v>938</v>
      </c>
      <c r="B939" t="s">
        <v>388</v>
      </c>
      <c r="C939" t="s">
        <v>687</v>
      </c>
      <c r="D939" t="s">
        <v>688</v>
      </c>
      <c r="E939" t="s">
        <v>37</v>
      </c>
      <c r="F939" t="s">
        <v>12</v>
      </c>
      <c r="G939" t="s">
        <v>1827</v>
      </c>
      <c r="H939" s="4">
        <v>60.963755499999998</v>
      </c>
      <c r="I939">
        <v>60.127439799999998</v>
      </c>
      <c r="J939" s="5">
        <v>0.8363157</v>
      </c>
      <c r="K939">
        <v>1.3909052</v>
      </c>
    </row>
    <row r="940" spans="1:11" x14ac:dyDescent="0.25">
      <c r="A940">
        <v>939</v>
      </c>
      <c r="B940" t="s">
        <v>388</v>
      </c>
      <c r="C940" t="s">
        <v>693</v>
      </c>
      <c r="D940" t="s">
        <v>694</v>
      </c>
      <c r="E940" t="s">
        <v>37</v>
      </c>
      <c r="F940" t="s">
        <v>12</v>
      </c>
      <c r="G940" t="s">
        <v>1827</v>
      </c>
      <c r="H940" s="4">
        <v>62.463532000000001</v>
      </c>
      <c r="I940">
        <v>62.845657600000003</v>
      </c>
      <c r="J940" s="5">
        <v>0.38212560000000001</v>
      </c>
      <c r="K940">
        <v>0.60803819999999997</v>
      </c>
    </row>
    <row r="941" spans="1:11" x14ac:dyDescent="0.25">
      <c r="A941">
        <v>940</v>
      </c>
      <c r="B941" t="s">
        <v>388</v>
      </c>
      <c r="C941" t="s">
        <v>697</v>
      </c>
      <c r="D941" t="s">
        <v>698</v>
      </c>
      <c r="E941" t="s">
        <v>37</v>
      </c>
      <c r="F941" t="s">
        <v>12</v>
      </c>
      <c r="G941" t="s">
        <v>1827</v>
      </c>
      <c r="H941" s="4">
        <v>60.414375399999997</v>
      </c>
      <c r="I941">
        <v>63.349950800000002</v>
      </c>
      <c r="J941" s="5">
        <v>2.9355753999999998</v>
      </c>
      <c r="K941">
        <v>4.6339031999999998</v>
      </c>
    </row>
    <row r="942" spans="1:11" x14ac:dyDescent="0.25">
      <c r="A942">
        <v>941</v>
      </c>
      <c r="B942" t="s">
        <v>388</v>
      </c>
      <c r="C942" t="s">
        <v>699</v>
      </c>
      <c r="D942" t="s">
        <v>700</v>
      </c>
      <c r="E942" t="s">
        <v>37</v>
      </c>
      <c r="F942" t="s">
        <v>12</v>
      </c>
      <c r="G942" t="s">
        <v>1827</v>
      </c>
      <c r="H942" s="4">
        <v>61.093125700000002</v>
      </c>
      <c r="I942">
        <v>60.414375399999997</v>
      </c>
      <c r="J942" s="5">
        <v>0.67875030000000003</v>
      </c>
      <c r="K942">
        <v>1.1234914</v>
      </c>
    </row>
    <row r="943" spans="1:11" x14ac:dyDescent="0.25">
      <c r="A943">
        <v>942</v>
      </c>
      <c r="B943" t="s">
        <v>388</v>
      </c>
      <c r="C943" t="s">
        <v>709</v>
      </c>
      <c r="D943" t="s">
        <v>710</v>
      </c>
      <c r="E943" t="s">
        <v>37</v>
      </c>
      <c r="F943" t="s">
        <v>12</v>
      </c>
      <c r="G943" t="s">
        <v>1827</v>
      </c>
      <c r="H943" s="4">
        <v>60.624089699999999</v>
      </c>
      <c r="I943">
        <v>59.934785099999999</v>
      </c>
      <c r="J943" s="5">
        <v>0.68930460000000005</v>
      </c>
      <c r="K943">
        <v>1.1500911</v>
      </c>
    </row>
    <row r="944" spans="1:11" x14ac:dyDescent="0.25">
      <c r="A944">
        <v>943</v>
      </c>
      <c r="B944" t="s">
        <v>388</v>
      </c>
      <c r="C944" t="s">
        <v>725</v>
      </c>
      <c r="D944" t="s">
        <v>726</v>
      </c>
      <c r="E944" t="s">
        <v>37</v>
      </c>
      <c r="F944" t="s">
        <v>12</v>
      </c>
      <c r="G944" t="s">
        <v>1827</v>
      </c>
      <c r="H944" s="4">
        <v>61.476697799999997</v>
      </c>
      <c r="I944">
        <v>60.890924699999999</v>
      </c>
      <c r="J944" s="5">
        <v>0.58577310000000005</v>
      </c>
      <c r="K944">
        <v>0.96200390000000002</v>
      </c>
    </row>
    <row r="945" spans="1:11" x14ac:dyDescent="0.25">
      <c r="A945">
        <v>944</v>
      </c>
      <c r="B945" t="s">
        <v>388</v>
      </c>
      <c r="C945" t="s">
        <v>733</v>
      </c>
      <c r="D945" t="s">
        <v>734</v>
      </c>
      <c r="E945" t="s">
        <v>37</v>
      </c>
      <c r="F945" t="s">
        <v>12</v>
      </c>
      <c r="G945" t="s">
        <v>1827</v>
      </c>
      <c r="H945" s="4">
        <v>62.232726700000001</v>
      </c>
      <c r="I945">
        <v>60.562791699999998</v>
      </c>
      <c r="J945" s="5">
        <v>1.6699349999999999</v>
      </c>
      <c r="K945">
        <v>2.7573612999999999</v>
      </c>
    </row>
    <row r="946" spans="1:11" x14ac:dyDescent="0.25">
      <c r="A946">
        <v>945</v>
      </c>
      <c r="B946" t="s">
        <v>388</v>
      </c>
      <c r="C946" t="s">
        <v>735</v>
      </c>
      <c r="D946" t="s">
        <v>736</v>
      </c>
      <c r="E946" t="s">
        <v>37</v>
      </c>
      <c r="F946" t="s">
        <v>12</v>
      </c>
      <c r="G946" t="s">
        <v>1827</v>
      </c>
      <c r="H946" s="4">
        <v>60.6993036</v>
      </c>
      <c r="I946">
        <v>62.232726700000001</v>
      </c>
      <c r="J946" s="5">
        <v>1.5334231</v>
      </c>
      <c r="K946">
        <v>2.4640140000000001</v>
      </c>
    </row>
    <row r="947" spans="1:11" x14ac:dyDescent="0.25">
      <c r="A947">
        <v>946</v>
      </c>
      <c r="B947" t="s">
        <v>388</v>
      </c>
      <c r="C947" t="s">
        <v>737</v>
      </c>
      <c r="D947" t="s">
        <v>738</v>
      </c>
      <c r="E947" t="s">
        <v>37</v>
      </c>
      <c r="F947" t="s">
        <v>12</v>
      </c>
      <c r="G947" t="s">
        <v>1827</v>
      </c>
      <c r="H947" s="4">
        <v>61.7254711</v>
      </c>
      <c r="I947">
        <v>60.6993036</v>
      </c>
      <c r="J947" s="5">
        <v>1.0261674999999999</v>
      </c>
      <c r="K947">
        <v>1.6905754</v>
      </c>
    </row>
    <row r="948" spans="1:11" x14ac:dyDescent="0.25">
      <c r="A948">
        <v>947</v>
      </c>
      <c r="B948" t="s">
        <v>739</v>
      </c>
      <c r="C948" t="s">
        <v>742</v>
      </c>
      <c r="D948" t="s">
        <v>743</v>
      </c>
      <c r="E948" t="s">
        <v>37</v>
      </c>
      <c r="F948" t="s">
        <v>12</v>
      </c>
      <c r="G948" t="s">
        <v>1827</v>
      </c>
      <c r="H948" s="4">
        <v>63.5547021</v>
      </c>
      <c r="I948">
        <v>62.004556399999998</v>
      </c>
      <c r="J948" s="5">
        <v>1.5501457000000001</v>
      </c>
      <c r="K948">
        <v>2.5000513</v>
      </c>
    </row>
    <row r="949" spans="1:11" x14ac:dyDescent="0.25">
      <c r="A949">
        <v>948</v>
      </c>
      <c r="B949" t="s">
        <v>739</v>
      </c>
      <c r="C949" t="s">
        <v>744</v>
      </c>
      <c r="D949" t="s">
        <v>745</v>
      </c>
      <c r="E949" t="s">
        <v>37</v>
      </c>
      <c r="F949" t="s">
        <v>12</v>
      </c>
      <c r="G949" t="s">
        <v>1827</v>
      </c>
      <c r="H949" s="4">
        <v>62.715839500000001</v>
      </c>
      <c r="I949">
        <v>63.5547021</v>
      </c>
      <c r="J949" s="5">
        <v>0.83886260000000001</v>
      </c>
      <c r="K949">
        <v>1.3199064</v>
      </c>
    </row>
    <row r="950" spans="1:11" x14ac:dyDescent="0.25">
      <c r="A950">
        <v>949</v>
      </c>
      <c r="B950" t="s">
        <v>739</v>
      </c>
      <c r="C950" t="s">
        <v>760</v>
      </c>
      <c r="D950" t="s">
        <v>761</v>
      </c>
      <c r="E950" t="s">
        <v>37</v>
      </c>
      <c r="F950" t="s">
        <v>12</v>
      </c>
      <c r="G950" t="s">
        <v>1827</v>
      </c>
      <c r="H950" s="4">
        <v>62.528452799999997</v>
      </c>
      <c r="I950">
        <v>63.308984799999998</v>
      </c>
      <c r="J950" s="5">
        <v>0.780532</v>
      </c>
      <c r="K950">
        <v>1.2328929</v>
      </c>
    </row>
    <row r="951" spans="1:11" x14ac:dyDescent="0.25">
      <c r="A951">
        <v>950</v>
      </c>
      <c r="B951" t="s">
        <v>739</v>
      </c>
      <c r="C951" t="s">
        <v>770</v>
      </c>
      <c r="D951" t="s">
        <v>771</v>
      </c>
      <c r="E951" t="s">
        <v>37</v>
      </c>
      <c r="F951" t="s">
        <v>12</v>
      </c>
      <c r="G951" t="s">
        <v>1827</v>
      </c>
      <c r="H951" s="4">
        <v>63.409106299999998</v>
      </c>
      <c r="I951">
        <v>63.8627763</v>
      </c>
      <c r="J951" s="5">
        <v>0.45367000000000002</v>
      </c>
      <c r="K951">
        <v>0.71038250000000003</v>
      </c>
    </row>
    <row r="952" spans="1:11" x14ac:dyDescent="0.25">
      <c r="A952">
        <v>951</v>
      </c>
      <c r="B952" t="s">
        <v>739</v>
      </c>
      <c r="C952" t="s">
        <v>774</v>
      </c>
      <c r="D952" t="s">
        <v>775</v>
      </c>
      <c r="E952" t="s">
        <v>37</v>
      </c>
      <c r="F952" t="s">
        <v>12</v>
      </c>
      <c r="G952" t="s">
        <v>1827</v>
      </c>
      <c r="H952" s="4">
        <v>62.217517100000002</v>
      </c>
      <c r="I952">
        <v>62.724347700000003</v>
      </c>
      <c r="J952" s="5">
        <v>0.50683060000000002</v>
      </c>
      <c r="K952">
        <v>0.80802850000000004</v>
      </c>
    </row>
    <row r="953" spans="1:11" x14ac:dyDescent="0.25">
      <c r="A953">
        <v>952</v>
      </c>
      <c r="B953" t="s">
        <v>739</v>
      </c>
      <c r="C953" t="s">
        <v>778</v>
      </c>
      <c r="D953" t="s">
        <v>779</v>
      </c>
      <c r="E953" t="s">
        <v>37</v>
      </c>
      <c r="F953" t="s">
        <v>12</v>
      </c>
      <c r="G953" t="s">
        <v>1827</v>
      </c>
      <c r="H953" s="4">
        <v>62.954093299999997</v>
      </c>
      <c r="I953">
        <v>63.521598599999997</v>
      </c>
      <c r="J953" s="5">
        <v>0.56750529999999999</v>
      </c>
      <c r="K953">
        <v>0.89340529999999996</v>
      </c>
    </row>
    <row r="954" spans="1:11" x14ac:dyDescent="0.25">
      <c r="A954">
        <v>953</v>
      </c>
      <c r="B954" t="s">
        <v>739</v>
      </c>
      <c r="C954" t="s">
        <v>782</v>
      </c>
      <c r="D954" t="s">
        <v>783</v>
      </c>
      <c r="E954" t="s">
        <v>37</v>
      </c>
      <c r="F954" t="s">
        <v>12</v>
      </c>
      <c r="G954" t="s">
        <v>1827</v>
      </c>
      <c r="H954" s="4">
        <v>63.636223700000002</v>
      </c>
      <c r="I954">
        <v>63.695667499999999</v>
      </c>
      <c r="J954" s="5">
        <v>5.9443799999999998E-2</v>
      </c>
      <c r="K954">
        <v>9.3324699999999997E-2</v>
      </c>
    </row>
    <row r="955" spans="1:11" x14ac:dyDescent="0.25">
      <c r="A955">
        <v>954</v>
      </c>
      <c r="B955" t="s">
        <v>739</v>
      </c>
      <c r="C955" t="s">
        <v>784</v>
      </c>
      <c r="D955" t="s">
        <v>785</v>
      </c>
      <c r="E955" t="s">
        <v>37</v>
      </c>
      <c r="F955" t="s">
        <v>12</v>
      </c>
      <c r="G955" t="s">
        <v>1827</v>
      </c>
      <c r="H955" s="4">
        <v>63.493642700000002</v>
      </c>
      <c r="I955">
        <v>63.636223700000002</v>
      </c>
      <c r="J955" s="5">
        <v>0.14258100000000001</v>
      </c>
      <c r="K955">
        <v>0.22405630000000001</v>
      </c>
    </row>
    <row r="956" spans="1:11" x14ac:dyDescent="0.25">
      <c r="A956">
        <v>955</v>
      </c>
      <c r="B956" t="s">
        <v>739</v>
      </c>
      <c r="C956" t="s">
        <v>808</v>
      </c>
      <c r="D956" t="s">
        <v>809</v>
      </c>
      <c r="E956" t="s">
        <v>37</v>
      </c>
      <c r="F956" t="s">
        <v>12</v>
      </c>
      <c r="G956" t="s">
        <v>1827</v>
      </c>
      <c r="H956" s="4">
        <v>63.550841499999997</v>
      </c>
      <c r="I956">
        <v>62.9485709</v>
      </c>
      <c r="J956" s="5">
        <v>0.60227059999999999</v>
      </c>
      <c r="K956">
        <v>0.95676609999999995</v>
      </c>
    </row>
    <row r="957" spans="1:11" x14ac:dyDescent="0.25">
      <c r="A957">
        <v>956</v>
      </c>
      <c r="B957" t="s">
        <v>739</v>
      </c>
      <c r="C957" t="s">
        <v>822</v>
      </c>
      <c r="D957" t="s">
        <v>823</v>
      </c>
      <c r="E957" t="s">
        <v>37</v>
      </c>
      <c r="F957" t="s">
        <v>12</v>
      </c>
      <c r="G957" t="s">
        <v>1827</v>
      </c>
      <c r="H957" s="4">
        <v>63.087296500000001</v>
      </c>
      <c r="I957">
        <v>63.391852900000004</v>
      </c>
      <c r="J957" s="5">
        <v>0.3045564</v>
      </c>
      <c r="K957">
        <v>0.48043459999999999</v>
      </c>
    </row>
    <row r="958" spans="1:11" x14ac:dyDescent="0.25">
      <c r="A958">
        <v>957</v>
      </c>
      <c r="B958" t="s">
        <v>739</v>
      </c>
      <c r="C958" t="s">
        <v>824</v>
      </c>
      <c r="D958" t="s">
        <v>825</v>
      </c>
      <c r="E958" t="s">
        <v>37</v>
      </c>
      <c r="F958" t="s">
        <v>12</v>
      </c>
      <c r="G958" t="s">
        <v>1827</v>
      </c>
      <c r="H958" s="4">
        <v>63.613451599999998</v>
      </c>
      <c r="I958">
        <v>63.087296500000001</v>
      </c>
      <c r="J958" s="5">
        <v>0.52615509999999999</v>
      </c>
      <c r="K958">
        <v>0.83401119999999995</v>
      </c>
    </row>
    <row r="959" spans="1:11" x14ac:dyDescent="0.25">
      <c r="A959">
        <v>958</v>
      </c>
      <c r="B959" t="s">
        <v>739</v>
      </c>
      <c r="C959" t="s">
        <v>844</v>
      </c>
      <c r="D959" t="s">
        <v>845</v>
      </c>
      <c r="E959" t="s">
        <v>37</v>
      </c>
      <c r="F959" t="s">
        <v>12</v>
      </c>
      <c r="G959" t="s">
        <v>1827</v>
      </c>
      <c r="H959" s="4">
        <v>63.345154999999998</v>
      </c>
      <c r="I959">
        <v>62.898533299999997</v>
      </c>
      <c r="J959" s="5">
        <v>0.44662170000000001</v>
      </c>
      <c r="K959">
        <v>0.710067</v>
      </c>
    </row>
    <row r="960" spans="1:11" x14ac:dyDescent="0.25">
      <c r="A960">
        <v>959</v>
      </c>
      <c r="B960" t="s">
        <v>739</v>
      </c>
      <c r="C960" t="s">
        <v>858</v>
      </c>
      <c r="D960" t="s">
        <v>859</v>
      </c>
      <c r="E960" t="s">
        <v>37</v>
      </c>
      <c r="F960" t="s">
        <v>12</v>
      </c>
      <c r="G960" t="s">
        <v>1827</v>
      </c>
      <c r="H960" s="4">
        <v>62.1873012</v>
      </c>
      <c r="I960">
        <v>63.614046199999997</v>
      </c>
      <c r="J960" s="5">
        <v>1.4267449999999999</v>
      </c>
      <c r="K960">
        <v>2.2428143999999999</v>
      </c>
    </row>
    <row r="961" spans="1:11" x14ac:dyDescent="0.25">
      <c r="A961">
        <v>960</v>
      </c>
      <c r="B961" t="s">
        <v>739</v>
      </c>
      <c r="C961" t="s">
        <v>884</v>
      </c>
      <c r="D961" t="s">
        <v>885</v>
      </c>
      <c r="E961" t="s">
        <v>37</v>
      </c>
      <c r="F961" t="s">
        <v>12</v>
      </c>
      <c r="G961" t="s">
        <v>1827</v>
      </c>
      <c r="H961" s="4">
        <v>63.099772299999998</v>
      </c>
      <c r="I961">
        <v>62.991249000000003</v>
      </c>
      <c r="J961" s="5">
        <v>0.1085233</v>
      </c>
      <c r="K961">
        <v>0.17228309999999999</v>
      </c>
    </row>
    <row r="962" spans="1:11" x14ac:dyDescent="0.25">
      <c r="A962">
        <v>961</v>
      </c>
      <c r="B962" t="s">
        <v>739</v>
      </c>
      <c r="C962" t="s">
        <v>890</v>
      </c>
      <c r="D962" t="s">
        <v>891</v>
      </c>
      <c r="E962" t="s">
        <v>37</v>
      </c>
      <c r="F962" t="s">
        <v>12</v>
      </c>
      <c r="G962" t="s">
        <v>1827</v>
      </c>
      <c r="H962" s="4">
        <v>62.997664</v>
      </c>
      <c r="I962">
        <v>63.641283299999998</v>
      </c>
      <c r="J962" s="5">
        <v>0.64361930000000001</v>
      </c>
      <c r="K962">
        <v>1.0113236000000001</v>
      </c>
    </row>
    <row r="963" spans="1:11" x14ac:dyDescent="0.25">
      <c r="A963">
        <v>962</v>
      </c>
      <c r="B963" t="s">
        <v>739</v>
      </c>
      <c r="C963" t="s">
        <v>896</v>
      </c>
      <c r="D963" t="s">
        <v>897</v>
      </c>
      <c r="E963" t="s">
        <v>37</v>
      </c>
      <c r="F963" t="s">
        <v>12</v>
      </c>
      <c r="G963" t="s">
        <v>1827</v>
      </c>
      <c r="H963" s="4">
        <v>63.476206900000001</v>
      </c>
      <c r="I963">
        <v>62.724088899999998</v>
      </c>
      <c r="J963" s="5">
        <v>0.75211799999999995</v>
      </c>
      <c r="K963">
        <v>1.1990896</v>
      </c>
    </row>
    <row r="964" spans="1:11" x14ac:dyDescent="0.25">
      <c r="A964">
        <v>963</v>
      </c>
      <c r="B964" t="s">
        <v>739</v>
      </c>
      <c r="C964" t="s">
        <v>900</v>
      </c>
      <c r="D964" t="s">
        <v>901</v>
      </c>
      <c r="E964" t="s">
        <v>37</v>
      </c>
      <c r="F964" t="s">
        <v>12</v>
      </c>
      <c r="G964" t="s">
        <v>1827</v>
      </c>
      <c r="H964" s="4">
        <v>62.466383700000002</v>
      </c>
      <c r="I964">
        <v>63.677248400000003</v>
      </c>
      <c r="J964" s="5">
        <v>1.2108646999999999</v>
      </c>
      <c r="K964">
        <v>1.9015656999999999</v>
      </c>
    </row>
    <row r="965" spans="1:11" x14ac:dyDescent="0.25">
      <c r="A965">
        <v>964</v>
      </c>
      <c r="B965" t="s">
        <v>739</v>
      </c>
      <c r="C965" t="s">
        <v>902</v>
      </c>
      <c r="D965" t="s">
        <v>903</v>
      </c>
      <c r="E965" t="s">
        <v>37</v>
      </c>
      <c r="F965" t="s">
        <v>12</v>
      </c>
      <c r="G965" t="s">
        <v>1827</v>
      </c>
      <c r="H965" s="4">
        <v>63.201560899999997</v>
      </c>
      <c r="I965">
        <v>62.466383700000002</v>
      </c>
      <c r="J965" s="5">
        <v>0.73517719999999998</v>
      </c>
      <c r="K965">
        <v>1.1769164999999999</v>
      </c>
    </row>
    <row r="966" spans="1:11" x14ac:dyDescent="0.25">
      <c r="A966">
        <v>965</v>
      </c>
      <c r="B966" t="s">
        <v>739</v>
      </c>
      <c r="C966" t="s">
        <v>918</v>
      </c>
      <c r="D966" t="s">
        <v>919</v>
      </c>
      <c r="E966" t="s">
        <v>37</v>
      </c>
      <c r="F966" t="s">
        <v>12</v>
      </c>
      <c r="G966" t="s">
        <v>1827</v>
      </c>
      <c r="H966" s="4">
        <v>63.341961400000002</v>
      </c>
      <c r="I966">
        <v>63.5360455</v>
      </c>
      <c r="J966" s="5">
        <v>0.19408410000000001</v>
      </c>
      <c r="K966">
        <v>0.30547089999999999</v>
      </c>
    </row>
    <row r="967" spans="1:11" x14ac:dyDescent="0.25">
      <c r="A967">
        <v>966</v>
      </c>
      <c r="B967" t="s">
        <v>739</v>
      </c>
      <c r="C967" t="s">
        <v>922</v>
      </c>
      <c r="D967" t="s">
        <v>923</v>
      </c>
      <c r="E967" t="s">
        <v>37</v>
      </c>
      <c r="F967" t="s">
        <v>12</v>
      </c>
      <c r="G967" t="s">
        <v>1827</v>
      </c>
      <c r="H967" s="4">
        <v>62.592228300000002</v>
      </c>
      <c r="I967">
        <v>63.402589499999998</v>
      </c>
      <c r="J967" s="5">
        <v>0.8103612</v>
      </c>
      <c r="K967">
        <v>1.2781199999999999</v>
      </c>
    </row>
    <row r="968" spans="1:11" x14ac:dyDescent="0.25">
      <c r="A968">
        <v>967</v>
      </c>
      <c r="B968" t="s">
        <v>739</v>
      </c>
      <c r="C968" t="s">
        <v>924</v>
      </c>
      <c r="D968" t="s">
        <v>925</v>
      </c>
      <c r="E968" t="s">
        <v>37</v>
      </c>
      <c r="F968" t="s">
        <v>12</v>
      </c>
      <c r="G968" t="s">
        <v>1827</v>
      </c>
      <c r="H968" s="4">
        <v>63.753256</v>
      </c>
      <c r="I968">
        <v>62.592228300000002</v>
      </c>
      <c r="J968" s="5">
        <v>1.1610277</v>
      </c>
      <c r="K968">
        <v>1.8549070999999999</v>
      </c>
    </row>
    <row r="969" spans="1:11" x14ac:dyDescent="0.25">
      <c r="A969">
        <v>968</v>
      </c>
      <c r="B969" t="s">
        <v>739</v>
      </c>
      <c r="C969" t="s">
        <v>934</v>
      </c>
      <c r="D969" t="s">
        <v>935</v>
      </c>
      <c r="E969" t="s">
        <v>37</v>
      </c>
      <c r="F969" t="s">
        <v>12</v>
      </c>
      <c r="G969" t="s">
        <v>1827</v>
      </c>
      <c r="H969" s="4">
        <v>63.739468199999997</v>
      </c>
      <c r="I969">
        <v>63.607646699999997</v>
      </c>
      <c r="J969" s="5">
        <v>0.13182150000000001</v>
      </c>
      <c r="K969">
        <v>0.2072416</v>
      </c>
    </row>
    <row r="970" spans="1:11" x14ac:dyDescent="0.25">
      <c r="A970">
        <v>969</v>
      </c>
      <c r="B970" t="s">
        <v>739</v>
      </c>
      <c r="C970" t="s">
        <v>956</v>
      </c>
      <c r="D970" t="s">
        <v>957</v>
      </c>
      <c r="E970" t="s">
        <v>37</v>
      </c>
      <c r="F970" t="s">
        <v>12</v>
      </c>
      <c r="G970" t="s">
        <v>1827</v>
      </c>
      <c r="H970" s="4">
        <v>63.402251399999997</v>
      </c>
      <c r="I970">
        <v>62.204828900000003</v>
      </c>
      <c r="J970" s="5">
        <v>1.1974225000000001</v>
      </c>
      <c r="K970">
        <v>1.9249670999999999</v>
      </c>
    </row>
    <row r="971" spans="1:11" x14ac:dyDescent="0.25">
      <c r="A971">
        <v>970</v>
      </c>
      <c r="B971" t="s">
        <v>739</v>
      </c>
      <c r="C971" t="s">
        <v>958</v>
      </c>
      <c r="D971" t="s">
        <v>959</v>
      </c>
      <c r="E971" t="s">
        <v>37</v>
      </c>
      <c r="F971" t="s">
        <v>12</v>
      </c>
      <c r="G971" t="s">
        <v>1827</v>
      </c>
      <c r="H971" s="4">
        <v>62.820413500000001</v>
      </c>
      <c r="I971">
        <v>63.402251399999997</v>
      </c>
      <c r="J971" s="5">
        <v>0.58183790000000002</v>
      </c>
      <c r="K971">
        <v>0.91769279999999998</v>
      </c>
    </row>
    <row r="972" spans="1:11" x14ac:dyDescent="0.25">
      <c r="A972">
        <v>971</v>
      </c>
      <c r="B972" t="s">
        <v>739</v>
      </c>
      <c r="C972" t="s">
        <v>966</v>
      </c>
      <c r="D972" t="s">
        <v>967</v>
      </c>
      <c r="E972" t="s">
        <v>37</v>
      </c>
      <c r="F972" t="s">
        <v>12</v>
      </c>
      <c r="G972" t="s">
        <v>1827</v>
      </c>
      <c r="H972" s="4">
        <v>62.676359699999999</v>
      </c>
      <c r="I972">
        <v>62.697338600000002</v>
      </c>
      <c r="J972" s="5">
        <v>2.0978900000000002E-2</v>
      </c>
      <c r="K972">
        <v>3.34606E-2</v>
      </c>
    </row>
    <row r="973" spans="1:11" x14ac:dyDescent="0.25">
      <c r="A973">
        <v>972</v>
      </c>
      <c r="B973" t="s">
        <v>739</v>
      </c>
      <c r="C973" t="s">
        <v>970</v>
      </c>
      <c r="D973" t="s">
        <v>971</v>
      </c>
      <c r="E973" t="s">
        <v>37</v>
      </c>
      <c r="F973" t="s">
        <v>12</v>
      </c>
      <c r="G973" t="s">
        <v>1827</v>
      </c>
      <c r="H973" s="4">
        <v>63.472399000000003</v>
      </c>
      <c r="I973">
        <v>63.766441999999998</v>
      </c>
      <c r="J973" s="5">
        <v>0.294043</v>
      </c>
      <c r="K973">
        <v>0.46112500000000001</v>
      </c>
    </row>
    <row r="974" spans="1:11" x14ac:dyDescent="0.25">
      <c r="A974">
        <v>973</v>
      </c>
      <c r="B974" t="s">
        <v>739</v>
      </c>
      <c r="C974" t="s">
        <v>978</v>
      </c>
      <c r="D974" t="s">
        <v>979</v>
      </c>
      <c r="E974" t="s">
        <v>37</v>
      </c>
      <c r="F974" t="s">
        <v>12</v>
      </c>
      <c r="G974" t="s">
        <v>1827</v>
      </c>
      <c r="H974" s="4">
        <v>62.344934199999997</v>
      </c>
      <c r="I974">
        <v>63.055888000000003</v>
      </c>
      <c r="J974" s="5">
        <v>0.71095379999999997</v>
      </c>
      <c r="K974">
        <v>1.1274979000000001</v>
      </c>
    </row>
    <row r="975" spans="1:11" x14ac:dyDescent="0.25">
      <c r="A975">
        <v>974</v>
      </c>
      <c r="B975" t="s">
        <v>739</v>
      </c>
      <c r="C975" t="s">
        <v>980</v>
      </c>
      <c r="D975" t="s">
        <v>981</v>
      </c>
      <c r="E975" t="s">
        <v>37</v>
      </c>
      <c r="F975" t="s">
        <v>12</v>
      </c>
      <c r="G975" t="s">
        <v>1827</v>
      </c>
      <c r="H975" s="4">
        <v>62.089980500000003</v>
      </c>
      <c r="I975">
        <v>62.344934199999997</v>
      </c>
      <c r="J975" s="5">
        <v>0.25495370000000001</v>
      </c>
      <c r="K975">
        <v>0.40894049999999998</v>
      </c>
    </row>
    <row r="976" spans="1:11" x14ac:dyDescent="0.25">
      <c r="A976">
        <v>975</v>
      </c>
      <c r="B976" t="s">
        <v>739</v>
      </c>
      <c r="C976" t="s">
        <v>990</v>
      </c>
      <c r="D976" t="s">
        <v>991</v>
      </c>
      <c r="E976" t="s">
        <v>37</v>
      </c>
      <c r="F976" t="s">
        <v>12</v>
      </c>
      <c r="G976" t="s">
        <v>1827</v>
      </c>
      <c r="H976" s="4">
        <v>63.524864200000003</v>
      </c>
      <c r="I976">
        <v>63.371838199999999</v>
      </c>
      <c r="J976" s="5">
        <v>0.153026</v>
      </c>
      <c r="K976">
        <v>0.2414732</v>
      </c>
    </row>
    <row r="977" spans="1:11" x14ac:dyDescent="0.25">
      <c r="A977">
        <v>976</v>
      </c>
      <c r="B977" t="s">
        <v>739</v>
      </c>
      <c r="C977" t="s">
        <v>998</v>
      </c>
      <c r="D977" t="s">
        <v>999</v>
      </c>
      <c r="E977" t="s">
        <v>37</v>
      </c>
      <c r="F977" t="s">
        <v>12</v>
      </c>
      <c r="G977" t="s">
        <v>1827</v>
      </c>
      <c r="H977" s="4">
        <v>63.279423800000004</v>
      </c>
      <c r="I977">
        <v>62.8105695</v>
      </c>
      <c r="J977" s="5">
        <v>0.4688543</v>
      </c>
      <c r="K977">
        <v>0.74645760000000005</v>
      </c>
    </row>
    <row r="978" spans="1:11" x14ac:dyDescent="0.25">
      <c r="A978">
        <v>977</v>
      </c>
      <c r="B978" t="s">
        <v>739</v>
      </c>
      <c r="C978" t="s">
        <v>1026</v>
      </c>
      <c r="D978" t="s">
        <v>1027</v>
      </c>
      <c r="E978" t="s">
        <v>37</v>
      </c>
      <c r="F978" t="s">
        <v>12</v>
      </c>
      <c r="G978" t="s">
        <v>1827</v>
      </c>
      <c r="H978" s="4">
        <v>62.5628581</v>
      </c>
      <c r="I978">
        <v>63.4968553</v>
      </c>
      <c r="J978" s="5">
        <v>0.93399719999999997</v>
      </c>
      <c r="K978">
        <v>1.4709346000000001</v>
      </c>
    </row>
    <row r="979" spans="1:11" x14ac:dyDescent="0.25">
      <c r="A979">
        <v>978</v>
      </c>
      <c r="B979" t="s">
        <v>739</v>
      </c>
      <c r="C979" t="s">
        <v>1036</v>
      </c>
      <c r="D979" t="s">
        <v>1037</v>
      </c>
      <c r="E979" t="s">
        <v>37</v>
      </c>
      <c r="F979" t="s">
        <v>12</v>
      </c>
      <c r="G979" t="s">
        <v>1827</v>
      </c>
      <c r="H979" s="4">
        <v>63.516622699999999</v>
      </c>
      <c r="I979">
        <v>62.748230800000002</v>
      </c>
      <c r="J979" s="5">
        <v>0.76839190000000002</v>
      </c>
      <c r="K979">
        <v>1.2245634999999999</v>
      </c>
    </row>
    <row r="980" spans="1:11" x14ac:dyDescent="0.25">
      <c r="A980">
        <v>979</v>
      </c>
      <c r="B980" t="s">
        <v>739</v>
      </c>
      <c r="C980" t="s">
        <v>1042</v>
      </c>
      <c r="D980" t="s">
        <v>1043</v>
      </c>
      <c r="E980" t="s">
        <v>37</v>
      </c>
      <c r="F980" t="s">
        <v>12</v>
      </c>
      <c r="G980" t="s">
        <v>1827</v>
      </c>
      <c r="H980" s="4">
        <v>63.7830844</v>
      </c>
      <c r="I980">
        <v>63.359292699999997</v>
      </c>
      <c r="J980" s="5">
        <v>0.42379169999999999</v>
      </c>
      <c r="K980">
        <v>0.66887059999999998</v>
      </c>
    </row>
    <row r="981" spans="1:11" x14ac:dyDescent="0.25">
      <c r="A981">
        <v>980</v>
      </c>
      <c r="B981" t="s">
        <v>739</v>
      </c>
      <c r="C981" t="s">
        <v>1050</v>
      </c>
      <c r="D981" t="s">
        <v>1051</v>
      </c>
      <c r="E981" t="s">
        <v>37</v>
      </c>
      <c r="F981" t="s">
        <v>12</v>
      </c>
      <c r="G981" t="s">
        <v>1827</v>
      </c>
      <c r="H981" s="4">
        <v>63.655122300000002</v>
      </c>
      <c r="I981">
        <v>63.383206899999998</v>
      </c>
      <c r="J981" s="5">
        <v>0.27191539999999997</v>
      </c>
      <c r="K981">
        <v>0.4290023</v>
      </c>
    </row>
    <row r="982" spans="1:11" x14ac:dyDescent="0.25">
      <c r="A982">
        <v>981</v>
      </c>
      <c r="B982" t="s">
        <v>739</v>
      </c>
      <c r="C982" t="s">
        <v>1058</v>
      </c>
      <c r="D982" t="s">
        <v>1059</v>
      </c>
      <c r="E982" t="s">
        <v>37</v>
      </c>
      <c r="F982" t="s">
        <v>12</v>
      </c>
      <c r="G982" t="s">
        <v>1827</v>
      </c>
      <c r="H982" s="4">
        <v>63.701219899999998</v>
      </c>
      <c r="I982">
        <v>63.251953200000003</v>
      </c>
      <c r="J982" s="5">
        <v>0.44926670000000002</v>
      </c>
      <c r="K982">
        <v>0.7102811</v>
      </c>
    </row>
    <row r="983" spans="1:11" x14ac:dyDescent="0.25">
      <c r="A983">
        <v>982</v>
      </c>
      <c r="B983" t="s">
        <v>739</v>
      </c>
      <c r="C983" t="s">
        <v>1064</v>
      </c>
      <c r="D983" t="s">
        <v>1065</v>
      </c>
      <c r="E983" t="s">
        <v>37</v>
      </c>
      <c r="F983" t="s">
        <v>12</v>
      </c>
      <c r="G983" t="s">
        <v>1827</v>
      </c>
      <c r="H983" s="4">
        <v>62.7640235</v>
      </c>
      <c r="I983">
        <v>62.815316199999998</v>
      </c>
      <c r="J983" s="5">
        <v>5.1292699999999997E-2</v>
      </c>
      <c r="K983">
        <v>8.1656400000000004E-2</v>
      </c>
    </row>
    <row r="984" spans="1:11" x14ac:dyDescent="0.25">
      <c r="A984">
        <v>983</v>
      </c>
      <c r="B984" t="s">
        <v>739</v>
      </c>
      <c r="C984" t="s">
        <v>1078</v>
      </c>
      <c r="D984" t="s">
        <v>1079</v>
      </c>
      <c r="E984" t="s">
        <v>37</v>
      </c>
      <c r="F984" t="s">
        <v>12</v>
      </c>
      <c r="G984" t="s">
        <v>1827</v>
      </c>
      <c r="H984" s="4">
        <v>63.424062999999997</v>
      </c>
      <c r="I984">
        <v>61.900338900000001</v>
      </c>
      <c r="J984" s="5">
        <v>1.5237240999999999</v>
      </c>
      <c r="K984">
        <v>2.4615762999999999</v>
      </c>
    </row>
    <row r="985" spans="1:11" x14ac:dyDescent="0.25">
      <c r="A985">
        <v>984</v>
      </c>
      <c r="B985" t="s">
        <v>739</v>
      </c>
      <c r="C985" t="s">
        <v>1080</v>
      </c>
      <c r="D985" t="s">
        <v>1081</v>
      </c>
      <c r="E985" t="s">
        <v>37</v>
      </c>
      <c r="F985" t="s">
        <v>12</v>
      </c>
      <c r="G985" t="s">
        <v>1827</v>
      </c>
      <c r="H985" s="4">
        <v>63.875647499999999</v>
      </c>
      <c r="I985">
        <v>63.424062999999997</v>
      </c>
      <c r="J985" s="5">
        <v>0.4515845</v>
      </c>
      <c r="K985">
        <v>0.71200819999999998</v>
      </c>
    </row>
    <row r="986" spans="1:11" x14ac:dyDescent="0.25">
      <c r="A986">
        <v>985</v>
      </c>
      <c r="B986" t="s">
        <v>739</v>
      </c>
      <c r="C986" t="s">
        <v>1084</v>
      </c>
      <c r="D986" t="s">
        <v>1085</v>
      </c>
      <c r="E986" t="s">
        <v>37</v>
      </c>
      <c r="F986" t="s">
        <v>12</v>
      </c>
      <c r="G986" t="s">
        <v>1827</v>
      </c>
      <c r="H986" s="4">
        <v>63.636927800000002</v>
      </c>
      <c r="I986">
        <v>63.058018300000001</v>
      </c>
      <c r="J986" s="5">
        <v>0.57890949999999997</v>
      </c>
      <c r="K986">
        <v>0.9180585</v>
      </c>
    </row>
    <row r="987" spans="1:11" x14ac:dyDescent="0.25">
      <c r="A987">
        <v>986</v>
      </c>
      <c r="B987" t="s">
        <v>739</v>
      </c>
      <c r="C987" t="s">
        <v>1086</v>
      </c>
      <c r="D987" t="s">
        <v>1087</v>
      </c>
      <c r="E987" t="s">
        <v>37</v>
      </c>
      <c r="F987" t="s">
        <v>12</v>
      </c>
      <c r="G987" t="s">
        <v>1827</v>
      </c>
      <c r="H987" s="4">
        <v>62.675948300000002</v>
      </c>
      <c r="I987">
        <v>63.636927800000002</v>
      </c>
      <c r="J987" s="5">
        <v>0.96097949999999999</v>
      </c>
      <c r="K987">
        <v>1.5100973</v>
      </c>
    </row>
    <row r="988" spans="1:11" x14ac:dyDescent="0.25">
      <c r="A988">
        <v>987</v>
      </c>
      <c r="B988" t="s">
        <v>1100</v>
      </c>
      <c r="C988" t="s">
        <v>1103</v>
      </c>
      <c r="D988" t="s">
        <v>1104</v>
      </c>
      <c r="E988" t="s">
        <v>37</v>
      </c>
      <c r="F988" t="s">
        <v>12</v>
      </c>
      <c r="G988" t="s">
        <v>1827</v>
      </c>
      <c r="H988" s="4">
        <v>62.815115300000002</v>
      </c>
      <c r="I988">
        <v>62.955885299999998</v>
      </c>
      <c r="J988" s="5">
        <v>0.14077000000000001</v>
      </c>
      <c r="K988">
        <v>0.22360099999999999</v>
      </c>
    </row>
    <row r="989" spans="1:11" x14ac:dyDescent="0.25">
      <c r="A989">
        <v>988</v>
      </c>
      <c r="B989" t="s">
        <v>1100</v>
      </c>
      <c r="C989" t="s">
        <v>1123</v>
      </c>
      <c r="D989" t="s">
        <v>1124</v>
      </c>
      <c r="E989" t="s">
        <v>37</v>
      </c>
      <c r="F989" t="s">
        <v>12</v>
      </c>
      <c r="G989" t="s">
        <v>1827</v>
      </c>
      <c r="H989" s="4">
        <v>63.074821300000004</v>
      </c>
      <c r="I989">
        <v>62.793597499999997</v>
      </c>
      <c r="J989" s="5">
        <v>0.28122380000000002</v>
      </c>
      <c r="K989">
        <v>0.44785429999999998</v>
      </c>
    </row>
    <row r="990" spans="1:11" x14ac:dyDescent="0.25">
      <c r="A990">
        <v>989</v>
      </c>
      <c r="B990" t="s">
        <v>1100</v>
      </c>
      <c r="C990" t="s">
        <v>1140</v>
      </c>
      <c r="D990" t="s">
        <v>1141</v>
      </c>
      <c r="E990" t="s">
        <v>37</v>
      </c>
      <c r="F990" t="s">
        <v>12</v>
      </c>
      <c r="G990" t="s">
        <v>1827</v>
      </c>
      <c r="H990" s="4">
        <v>62.649177399999999</v>
      </c>
      <c r="I990">
        <v>62.616490499999998</v>
      </c>
      <c r="J990" s="5">
        <v>3.2686899999999998E-2</v>
      </c>
      <c r="K990">
        <v>5.2201699999999997E-2</v>
      </c>
    </row>
    <row r="991" spans="1:11" x14ac:dyDescent="0.25">
      <c r="A991">
        <v>990</v>
      </c>
      <c r="B991" t="s">
        <v>1100</v>
      </c>
      <c r="C991" t="s">
        <v>1144</v>
      </c>
      <c r="D991" t="s">
        <v>1145</v>
      </c>
      <c r="E991" t="s">
        <v>37</v>
      </c>
      <c r="F991" t="s">
        <v>12</v>
      </c>
      <c r="G991" t="s">
        <v>1827</v>
      </c>
      <c r="H991" s="4">
        <v>63.217106600000001</v>
      </c>
      <c r="I991">
        <v>63.352282000000002</v>
      </c>
      <c r="J991" s="5">
        <v>0.1351754</v>
      </c>
      <c r="K991">
        <v>0.21337100000000001</v>
      </c>
    </row>
    <row r="992" spans="1:11" x14ac:dyDescent="0.25">
      <c r="A992">
        <v>991</v>
      </c>
      <c r="B992" t="s">
        <v>1100</v>
      </c>
      <c r="C992" t="s">
        <v>1146</v>
      </c>
      <c r="D992" t="s">
        <v>1147</v>
      </c>
      <c r="E992" t="s">
        <v>37</v>
      </c>
      <c r="F992" t="s">
        <v>12</v>
      </c>
      <c r="G992" t="s">
        <v>1827</v>
      </c>
      <c r="H992" s="4">
        <v>63.131747699999998</v>
      </c>
      <c r="I992">
        <v>63.217106600000001</v>
      </c>
      <c r="J992" s="5">
        <v>8.5358900000000001E-2</v>
      </c>
      <c r="K992">
        <v>0.13502500000000001</v>
      </c>
    </row>
    <row r="993" spans="1:11" x14ac:dyDescent="0.25">
      <c r="A993">
        <v>992</v>
      </c>
      <c r="B993" t="s">
        <v>1100</v>
      </c>
      <c r="C993" t="s">
        <v>1148</v>
      </c>
      <c r="D993" t="s">
        <v>1149</v>
      </c>
      <c r="E993" t="s">
        <v>37</v>
      </c>
      <c r="F993" t="s">
        <v>12</v>
      </c>
      <c r="G993" t="s">
        <v>1827</v>
      </c>
      <c r="H993" s="4">
        <v>63.083971099999999</v>
      </c>
      <c r="I993">
        <v>63.131747699999998</v>
      </c>
      <c r="J993" s="5">
        <v>4.7776600000000002E-2</v>
      </c>
      <c r="K993">
        <v>7.5677599999999998E-2</v>
      </c>
    </row>
    <row r="994" spans="1:11" x14ac:dyDescent="0.25">
      <c r="A994">
        <v>993</v>
      </c>
      <c r="B994" t="s">
        <v>1100</v>
      </c>
      <c r="C994" t="s">
        <v>1150</v>
      </c>
      <c r="D994" t="s">
        <v>1151</v>
      </c>
      <c r="E994" t="s">
        <v>37</v>
      </c>
      <c r="F994" t="s">
        <v>12</v>
      </c>
      <c r="G994" t="s">
        <v>1827</v>
      </c>
      <c r="H994" s="4">
        <v>62.515393699999997</v>
      </c>
      <c r="I994">
        <v>63.083971099999999</v>
      </c>
      <c r="J994" s="5">
        <v>0.56857740000000001</v>
      </c>
      <c r="K994">
        <v>0.90130250000000001</v>
      </c>
    </row>
    <row r="995" spans="1:11" x14ac:dyDescent="0.25">
      <c r="A995">
        <v>994</v>
      </c>
      <c r="B995" t="s">
        <v>1100</v>
      </c>
      <c r="C995" t="s">
        <v>1152</v>
      </c>
      <c r="D995" t="s">
        <v>1153</v>
      </c>
      <c r="E995" t="s">
        <v>37</v>
      </c>
      <c r="F995" t="s">
        <v>12</v>
      </c>
      <c r="G995" t="s">
        <v>1827</v>
      </c>
      <c r="H995" s="4">
        <v>63.032579699999999</v>
      </c>
      <c r="I995">
        <v>62.515393699999997</v>
      </c>
      <c r="J995" s="5">
        <v>0.51718600000000003</v>
      </c>
      <c r="K995">
        <v>0.82729379999999997</v>
      </c>
    </row>
    <row r="996" spans="1:11" x14ac:dyDescent="0.25">
      <c r="A996">
        <v>995</v>
      </c>
      <c r="B996" t="s">
        <v>1100</v>
      </c>
      <c r="C996" t="s">
        <v>1162</v>
      </c>
      <c r="D996" t="s">
        <v>1163</v>
      </c>
      <c r="E996" t="s">
        <v>37</v>
      </c>
      <c r="F996" t="s">
        <v>12</v>
      </c>
      <c r="G996" t="s">
        <v>1827</v>
      </c>
      <c r="H996" s="4">
        <v>63.3731711</v>
      </c>
      <c r="I996">
        <v>62.979485099999998</v>
      </c>
      <c r="J996" s="5">
        <v>0.39368599999999998</v>
      </c>
      <c r="K996">
        <v>0.62510200000000005</v>
      </c>
    </row>
    <row r="997" spans="1:11" x14ac:dyDescent="0.25">
      <c r="A997">
        <v>996</v>
      </c>
      <c r="B997" t="s">
        <v>1100</v>
      </c>
      <c r="C997" t="s">
        <v>1164</v>
      </c>
      <c r="D997" t="s">
        <v>1165</v>
      </c>
      <c r="E997" t="s">
        <v>37</v>
      </c>
      <c r="F997" t="s">
        <v>12</v>
      </c>
      <c r="G997" t="s">
        <v>1827</v>
      </c>
      <c r="H997" s="4">
        <v>63.150204799999997</v>
      </c>
      <c r="I997">
        <v>63.3731711</v>
      </c>
      <c r="J997" s="5">
        <v>0.22296630000000001</v>
      </c>
      <c r="K997">
        <v>0.3518307</v>
      </c>
    </row>
    <row r="998" spans="1:11" x14ac:dyDescent="0.25">
      <c r="A998">
        <v>997</v>
      </c>
      <c r="B998" t="s">
        <v>1100</v>
      </c>
      <c r="C998" t="s">
        <v>1168</v>
      </c>
      <c r="D998" t="s">
        <v>1169</v>
      </c>
      <c r="E998" t="s">
        <v>37</v>
      </c>
      <c r="F998" t="s">
        <v>12</v>
      </c>
      <c r="G998" t="s">
        <v>1827</v>
      </c>
      <c r="H998" s="4">
        <v>62.443398700000003</v>
      </c>
      <c r="I998">
        <v>62.491474500000002</v>
      </c>
      <c r="J998" s="5">
        <v>4.8075800000000002E-2</v>
      </c>
      <c r="K998">
        <v>7.6931799999999995E-2</v>
      </c>
    </row>
    <row r="999" spans="1:11" x14ac:dyDescent="0.25">
      <c r="A999">
        <v>998</v>
      </c>
      <c r="B999" t="s">
        <v>1100</v>
      </c>
      <c r="C999" t="s">
        <v>1174</v>
      </c>
      <c r="D999" t="s">
        <v>1175</v>
      </c>
      <c r="E999" t="s">
        <v>37</v>
      </c>
      <c r="F999" t="s">
        <v>12</v>
      </c>
      <c r="G999" t="s">
        <v>1827</v>
      </c>
      <c r="H999" s="4">
        <v>62.774181300000002</v>
      </c>
      <c r="I999">
        <v>62.487988299999998</v>
      </c>
      <c r="J999" s="5">
        <v>0.28619299999999998</v>
      </c>
      <c r="K999">
        <v>0.45799679999999998</v>
      </c>
    </row>
    <row r="1000" spans="1:11" x14ac:dyDescent="0.25">
      <c r="A1000">
        <v>999</v>
      </c>
      <c r="B1000" t="s">
        <v>1100</v>
      </c>
      <c r="C1000" t="s">
        <v>1176</v>
      </c>
      <c r="D1000" t="s">
        <v>1177</v>
      </c>
      <c r="E1000" t="s">
        <v>37</v>
      </c>
      <c r="F1000" t="s">
        <v>12</v>
      </c>
      <c r="G1000" t="s">
        <v>1827</v>
      </c>
      <c r="H1000" s="4">
        <v>62.396113700000001</v>
      </c>
      <c r="I1000">
        <v>62.774181300000002</v>
      </c>
      <c r="J1000" s="5">
        <v>0.3780676</v>
      </c>
      <c r="K1000">
        <v>0.60226610000000003</v>
      </c>
    </row>
    <row r="1001" spans="1:11" x14ac:dyDescent="0.25">
      <c r="A1001">
        <v>1000</v>
      </c>
      <c r="B1001" t="s">
        <v>1100</v>
      </c>
      <c r="C1001" t="s">
        <v>1178</v>
      </c>
      <c r="D1001" t="s">
        <v>1179</v>
      </c>
      <c r="E1001" t="s">
        <v>37</v>
      </c>
      <c r="F1001" t="s">
        <v>12</v>
      </c>
      <c r="G1001" t="s">
        <v>1827</v>
      </c>
      <c r="H1001" s="4">
        <v>62.634758900000001</v>
      </c>
      <c r="I1001">
        <v>62.396113700000001</v>
      </c>
      <c r="J1001" s="5">
        <v>0.2386452</v>
      </c>
      <c r="K1001">
        <v>0.38246809999999998</v>
      </c>
    </row>
    <row r="1002" spans="1:11" x14ac:dyDescent="0.25">
      <c r="A1002">
        <v>1001</v>
      </c>
      <c r="B1002" t="s">
        <v>1100</v>
      </c>
      <c r="C1002" t="s">
        <v>1192</v>
      </c>
      <c r="D1002" t="s">
        <v>1193</v>
      </c>
      <c r="E1002" t="s">
        <v>37</v>
      </c>
      <c r="F1002" t="s">
        <v>12</v>
      </c>
      <c r="G1002" t="s">
        <v>1827</v>
      </c>
      <c r="H1002">
        <v>62.8965788</v>
      </c>
      <c r="I1002">
        <v>63.525408400000003</v>
      </c>
      <c r="J1002" s="5">
        <v>0.62882959999999999</v>
      </c>
      <c r="K1002">
        <v>0.98988670000000001</v>
      </c>
    </row>
    <row r="1003" spans="1:11" x14ac:dyDescent="0.25">
      <c r="A1003">
        <v>1002</v>
      </c>
      <c r="B1003" t="s">
        <v>1100</v>
      </c>
      <c r="C1003" t="s">
        <v>1194</v>
      </c>
      <c r="D1003" t="s">
        <v>1195</v>
      </c>
      <c r="E1003" t="s">
        <v>37</v>
      </c>
      <c r="F1003" t="s">
        <v>12</v>
      </c>
      <c r="G1003" t="s">
        <v>1827</v>
      </c>
      <c r="H1003">
        <v>62.629605699999999</v>
      </c>
      <c r="I1003">
        <v>62.8965788</v>
      </c>
      <c r="J1003" s="5">
        <v>0.26697310000000002</v>
      </c>
      <c r="K1003">
        <v>0.4244636</v>
      </c>
    </row>
    <row r="1004" spans="1:11" x14ac:dyDescent="0.25">
      <c r="A1004">
        <v>1003</v>
      </c>
      <c r="B1004" t="s">
        <v>1100</v>
      </c>
      <c r="C1004" t="s">
        <v>1196</v>
      </c>
      <c r="D1004" t="s">
        <v>1197</v>
      </c>
      <c r="E1004" t="s">
        <v>37</v>
      </c>
      <c r="F1004" t="s">
        <v>12</v>
      </c>
      <c r="G1004" t="s">
        <v>1827</v>
      </c>
      <c r="H1004">
        <v>63.253538599999999</v>
      </c>
      <c r="I1004">
        <v>62.629605699999999</v>
      </c>
      <c r="J1004" s="5">
        <v>0.62393290000000001</v>
      </c>
      <c r="K1004">
        <v>0.99622679999999997</v>
      </c>
    </row>
    <row r="1005" spans="1:11" x14ac:dyDescent="0.25">
      <c r="A1005">
        <v>1004</v>
      </c>
      <c r="B1005" t="s">
        <v>1100</v>
      </c>
      <c r="C1005" t="s">
        <v>1202</v>
      </c>
      <c r="D1005" t="s">
        <v>1203</v>
      </c>
      <c r="E1005" t="s">
        <v>37</v>
      </c>
      <c r="F1005" t="s">
        <v>12</v>
      </c>
      <c r="G1005" t="s">
        <v>1827</v>
      </c>
      <c r="H1005">
        <v>63.020776599999998</v>
      </c>
      <c r="I1005">
        <v>63.286735</v>
      </c>
      <c r="J1005" s="5">
        <v>0.26595839999999998</v>
      </c>
      <c r="K1005">
        <v>0.42024349999999999</v>
      </c>
    </row>
    <row r="1006" spans="1:11" x14ac:dyDescent="0.25">
      <c r="A1006">
        <v>1005</v>
      </c>
      <c r="B1006" t="s">
        <v>1100</v>
      </c>
      <c r="C1006" t="s">
        <v>1204</v>
      </c>
      <c r="D1006" t="s">
        <v>1205</v>
      </c>
      <c r="E1006" t="s">
        <v>37</v>
      </c>
      <c r="F1006" t="s">
        <v>12</v>
      </c>
      <c r="G1006" t="s">
        <v>1827</v>
      </c>
      <c r="H1006">
        <v>62.842814099999998</v>
      </c>
      <c r="I1006">
        <v>63.020776599999998</v>
      </c>
      <c r="J1006" s="5">
        <v>0.1779625</v>
      </c>
      <c r="K1006">
        <v>0.282387</v>
      </c>
    </row>
    <row r="1007" spans="1:11" x14ac:dyDescent="0.25">
      <c r="A1007">
        <v>1006</v>
      </c>
      <c r="B1007" t="s">
        <v>1100</v>
      </c>
      <c r="C1007" t="s">
        <v>1206</v>
      </c>
      <c r="D1007" t="s">
        <v>1207</v>
      </c>
      <c r="E1007" t="s">
        <v>37</v>
      </c>
      <c r="F1007" t="s">
        <v>12</v>
      </c>
      <c r="G1007" t="s">
        <v>1827</v>
      </c>
      <c r="H1007">
        <v>62.806172099999998</v>
      </c>
      <c r="I1007">
        <v>62.842814099999998</v>
      </c>
      <c r="J1007" s="5">
        <v>3.6642000000000001E-2</v>
      </c>
      <c r="K1007">
        <v>5.8307400000000002E-2</v>
      </c>
    </row>
    <row r="1008" spans="1:11" x14ac:dyDescent="0.25">
      <c r="A1008">
        <v>1007</v>
      </c>
      <c r="B1008" t="s">
        <v>1100</v>
      </c>
      <c r="C1008" t="s">
        <v>1210</v>
      </c>
      <c r="D1008" t="s">
        <v>1211</v>
      </c>
      <c r="E1008" t="s">
        <v>37</v>
      </c>
      <c r="F1008" t="s">
        <v>12</v>
      </c>
      <c r="G1008" t="s">
        <v>1827</v>
      </c>
      <c r="H1008">
        <v>62.475203999999998</v>
      </c>
      <c r="I1008">
        <v>62.650457199999998</v>
      </c>
      <c r="J1008" s="5">
        <v>0.1752532</v>
      </c>
      <c r="K1008">
        <v>0.27973170000000003</v>
      </c>
    </row>
    <row r="1009" spans="1:11" x14ac:dyDescent="0.25">
      <c r="A1009">
        <v>1008</v>
      </c>
      <c r="B1009" t="s">
        <v>1100</v>
      </c>
      <c r="C1009" t="s">
        <v>1212</v>
      </c>
      <c r="D1009" t="s">
        <v>1213</v>
      </c>
      <c r="E1009" t="s">
        <v>37</v>
      </c>
      <c r="F1009" t="s">
        <v>12</v>
      </c>
      <c r="G1009" t="s">
        <v>1827</v>
      </c>
      <c r="H1009">
        <v>63.456331300000002</v>
      </c>
      <c r="I1009">
        <v>62.475203999999998</v>
      </c>
      <c r="J1009" s="5">
        <v>0.98112730000000004</v>
      </c>
      <c r="K1009">
        <v>1.5704267000000001</v>
      </c>
    </row>
    <row r="1010" spans="1:11" x14ac:dyDescent="0.25">
      <c r="A1010">
        <v>1009</v>
      </c>
      <c r="B1010" t="s">
        <v>1100</v>
      </c>
      <c r="C1010" t="s">
        <v>1214</v>
      </c>
      <c r="D1010" t="s">
        <v>1215</v>
      </c>
      <c r="E1010" t="s">
        <v>37</v>
      </c>
      <c r="F1010" t="s">
        <v>12</v>
      </c>
      <c r="G1010" t="s">
        <v>1827</v>
      </c>
      <c r="H1010">
        <v>63.181209699999997</v>
      </c>
      <c r="I1010">
        <v>63.456331300000002</v>
      </c>
      <c r="J1010" s="5">
        <v>0.27512160000000002</v>
      </c>
      <c r="K1010">
        <v>0.43356050000000002</v>
      </c>
    </row>
    <row r="1011" spans="1:11" x14ac:dyDescent="0.25">
      <c r="A1011">
        <v>1010</v>
      </c>
      <c r="B1011" t="s">
        <v>1100</v>
      </c>
      <c r="C1011" t="s">
        <v>1226</v>
      </c>
      <c r="D1011" t="s">
        <v>1227</v>
      </c>
      <c r="E1011" t="s">
        <v>37</v>
      </c>
      <c r="F1011" t="s">
        <v>12</v>
      </c>
      <c r="G1011" t="s">
        <v>1827</v>
      </c>
      <c r="H1011">
        <v>62.701281299999998</v>
      </c>
      <c r="I1011">
        <v>62.817503000000002</v>
      </c>
      <c r="J1011" s="5">
        <v>0.1162217</v>
      </c>
      <c r="K1011">
        <v>0.18501480000000001</v>
      </c>
    </row>
    <row r="1012" spans="1:11" x14ac:dyDescent="0.25">
      <c r="A1012">
        <v>1011</v>
      </c>
      <c r="B1012" t="s">
        <v>1100</v>
      </c>
      <c r="C1012" t="s">
        <v>1232</v>
      </c>
      <c r="D1012" t="s">
        <v>1233</v>
      </c>
      <c r="E1012" t="s">
        <v>37</v>
      </c>
      <c r="F1012" t="s">
        <v>12</v>
      </c>
      <c r="G1012" t="s">
        <v>1827</v>
      </c>
      <c r="H1012">
        <v>62.9772921</v>
      </c>
      <c r="I1012">
        <v>62.490685300000003</v>
      </c>
      <c r="J1012" s="5">
        <v>0.48660680000000001</v>
      </c>
      <c r="K1012">
        <v>0.77868689999999996</v>
      </c>
    </row>
    <row r="1013" spans="1:11" x14ac:dyDescent="0.25">
      <c r="A1013">
        <v>1012</v>
      </c>
      <c r="B1013" t="s">
        <v>1100</v>
      </c>
      <c r="C1013" t="s">
        <v>1238</v>
      </c>
      <c r="D1013" t="s">
        <v>1239</v>
      </c>
      <c r="E1013" t="s">
        <v>37</v>
      </c>
      <c r="F1013" t="s">
        <v>12</v>
      </c>
      <c r="G1013" t="s">
        <v>1827</v>
      </c>
      <c r="H1013">
        <v>62.833531999999998</v>
      </c>
      <c r="I1013">
        <v>62.735053800000003</v>
      </c>
      <c r="J1013" s="5">
        <v>9.8478200000000002E-2</v>
      </c>
      <c r="K1013">
        <v>0.1569748</v>
      </c>
    </row>
    <row r="1014" spans="1:11" x14ac:dyDescent="0.25">
      <c r="A1014">
        <v>1013</v>
      </c>
      <c r="B1014" t="s">
        <v>1100</v>
      </c>
      <c r="C1014" t="s">
        <v>1240</v>
      </c>
      <c r="D1014" t="s">
        <v>1241</v>
      </c>
      <c r="E1014" t="s">
        <v>37</v>
      </c>
      <c r="F1014" t="s">
        <v>12</v>
      </c>
      <c r="G1014" t="s">
        <v>1827</v>
      </c>
      <c r="H1014">
        <v>62.994669999999999</v>
      </c>
      <c r="I1014">
        <v>62.833531999999998</v>
      </c>
      <c r="J1014" s="5">
        <v>0.161138</v>
      </c>
      <c r="K1014">
        <v>0.25645220000000002</v>
      </c>
    </row>
    <row r="1015" spans="1:11" x14ac:dyDescent="0.25">
      <c r="A1015">
        <v>1014</v>
      </c>
      <c r="B1015" t="s">
        <v>1100</v>
      </c>
      <c r="C1015" t="s">
        <v>1242</v>
      </c>
      <c r="D1015" t="s">
        <v>1243</v>
      </c>
      <c r="E1015" t="s">
        <v>37</v>
      </c>
      <c r="F1015" t="s">
        <v>12</v>
      </c>
      <c r="G1015" t="s">
        <v>1827</v>
      </c>
      <c r="H1015">
        <v>63.002204399999997</v>
      </c>
      <c r="I1015">
        <v>62.805881800000002</v>
      </c>
      <c r="J1015" s="5">
        <v>0.19632260000000001</v>
      </c>
      <c r="K1015">
        <v>0.31258629999999998</v>
      </c>
    </row>
    <row r="1016" spans="1:11" x14ac:dyDescent="0.25">
      <c r="A1016">
        <v>1015</v>
      </c>
      <c r="B1016" t="s">
        <v>1100</v>
      </c>
      <c r="C1016" t="s">
        <v>1244</v>
      </c>
      <c r="D1016" t="s">
        <v>1245</v>
      </c>
      <c r="E1016" t="s">
        <v>37</v>
      </c>
      <c r="F1016" t="s">
        <v>12</v>
      </c>
      <c r="G1016" t="s">
        <v>1827</v>
      </c>
      <c r="H1016">
        <v>63.178290099999998</v>
      </c>
      <c r="I1016">
        <v>63.002204399999997</v>
      </c>
      <c r="J1016" s="5">
        <v>0.17608570000000001</v>
      </c>
      <c r="K1016">
        <v>0.2794913</v>
      </c>
    </row>
    <row r="1017" spans="1:11" x14ac:dyDescent="0.25">
      <c r="A1017">
        <v>1016</v>
      </c>
      <c r="B1017" t="s">
        <v>1100</v>
      </c>
      <c r="C1017" t="s">
        <v>1246</v>
      </c>
      <c r="D1017" t="s">
        <v>1247</v>
      </c>
      <c r="E1017" t="s">
        <v>37</v>
      </c>
      <c r="F1017" t="s">
        <v>12</v>
      </c>
      <c r="G1017" t="s">
        <v>1827</v>
      </c>
      <c r="H1017">
        <v>62.638924299999999</v>
      </c>
      <c r="I1017">
        <v>63.178290099999998</v>
      </c>
      <c r="J1017" s="5">
        <v>0.53936580000000001</v>
      </c>
      <c r="K1017">
        <v>0.85372020000000004</v>
      </c>
    </row>
    <row r="1018" spans="1:11" x14ac:dyDescent="0.25">
      <c r="A1018">
        <v>1017</v>
      </c>
      <c r="B1018" t="s">
        <v>1100</v>
      </c>
      <c r="C1018" t="s">
        <v>1248</v>
      </c>
      <c r="D1018" t="s">
        <v>1249</v>
      </c>
      <c r="E1018" t="s">
        <v>37</v>
      </c>
      <c r="F1018" t="s">
        <v>12</v>
      </c>
      <c r="G1018" t="s">
        <v>1827</v>
      </c>
      <c r="H1018">
        <v>62.7415533</v>
      </c>
      <c r="I1018">
        <v>62.638924299999999</v>
      </c>
      <c r="J1018" s="5">
        <v>0.102629</v>
      </c>
      <c r="K1018">
        <v>0.16384219999999999</v>
      </c>
    </row>
    <row r="1019" spans="1:11" x14ac:dyDescent="0.25">
      <c r="A1019">
        <v>1018</v>
      </c>
      <c r="B1019" t="s">
        <v>1100</v>
      </c>
      <c r="C1019" t="s">
        <v>1258</v>
      </c>
      <c r="D1019" t="s">
        <v>1259</v>
      </c>
      <c r="E1019" t="s">
        <v>37</v>
      </c>
      <c r="F1019" t="s">
        <v>12</v>
      </c>
      <c r="G1019" t="s">
        <v>1827</v>
      </c>
      <c r="H1019">
        <v>63.421589699999998</v>
      </c>
      <c r="I1019">
        <v>62.332958499999997</v>
      </c>
      <c r="J1019" s="5">
        <v>1.0886312</v>
      </c>
      <c r="K1019">
        <v>1.7464777</v>
      </c>
    </row>
    <row r="1020" spans="1:11" x14ac:dyDescent="0.25">
      <c r="A1020">
        <v>1019</v>
      </c>
      <c r="B1020" t="s">
        <v>1100</v>
      </c>
      <c r="C1020" t="s">
        <v>1262</v>
      </c>
      <c r="D1020" t="s">
        <v>1263</v>
      </c>
      <c r="E1020" t="s">
        <v>37</v>
      </c>
      <c r="F1020" t="s">
        <v>12</v>
      </c>
      <c r="G1020" t="s">
        <v>1827</v>
      </c>
      <c r="H1020">
        <v>62.778191100000001</v>
      </c>
      <c r="I1020">
        <v>63.009523999999999</v>
      </c>
      <c r="J1020" s="5">
        <v>0.23133290000000001</v>
      </c>
      <c r="K1020">
        <v>0.36713960000000001</v>
      </c>
    </row>
    <row r="1021" spans="1:11" x14ac:dyDescent="0.25">
      <c r="A1021">
        <v>1020</v>
      </c>
      <c r="B1021" t="s">
        <v>1100</v>
      </c>
      <c r="C1021" t="s">
        <v>1264</v>
      </c>
      <c r="D1021" t="s">
        <v>1265</v>
      </c>
      <c r="E1021" t="s">
        <v>37</v>
      </c>
      <c r="F1021" t="s">
        <v>12</v>
      </c>
      <c r="G1021" t="s">
        <v>1827</v>
      </c>
      <c r="H1021">
        <v>62.684636099999999</v>
      </c>
      <c r="I1021">
        <v>62.778191100000001</v>
      </c>
      <c r="J1021" s="5">
        <v>9.3554999999999999E-2</v>
      </c>
      <c r="K1021">
        <v>0.14902470000000001</v>
      </c>
    </row>
    <row r="1022" spans="1:11" x14ac:dyDescent="0.25">
      <c r="A1022">
        <v>1021</v>
      </c>
      <c r="B1022" t="s">
        <v>1100</v>
      </c>
      <c r="C1022" t="s">
        <v>1266</v>
      </c>
      <c r="D1022" t="s">
        <v>1267</v>
      </c>
      <c r="E1022" t="s">
        <v>37</v>
      </c>
      <c r="F1022" t="s">
        <v>12</v>
      </c>
      <c r="G1022" t="s">
        <v>1827</v>
      </c>
      <c r="H1022">
        <v>62.985851500000003</v>
      </c>
      <c r="I1022">
        <v>62.684636099999999</v>
      </c>
      <c r="J1022" s="5">
        <v>0.30121540000000002</v>
      </c>
      <c r="K1022">
        <v>0.48052509999999998</v>
      </c>
    </row>
    <row r="1023" spans="1:11" x14ac:dyDescent="0.25">
      <c r="A1023">
        <v>1022</v>
      </c>
      <c r="B1023" t="s">
        <v>1100</v>
      </c>
      <c r="C1023" t="s">
        <v>1270</v>
      </c>
      <c r="D1023" t="s">
        <v>1271</v>
      </c>
      <c r="E1023" t="s">
        <v>37</v>
      </c>
      <c r="F1023" t="s">
        <v>12</v>
      </c>
      <c r="G1023" t="s">
        <v>1827</v>
      </c>
      <c r="H1023">
        <v>62.910353800000003</v>
      </c>
      <c r="I1023">
        <v>62.694257999999998</v>
      </c>
      <c r="J1023" s="5">
        <v>0.2160958</v>
      </c>
      <c r="K1023">
        <v>0.34468199999999999</v>
      </c>
    </row>
    <row r="1024" spans="1:11" x14ac:dyDescent="0.25">
      <c r="A1024">
        <v>1023</v>
      </c>
      <c r="B1024" t="s">
        <v>1100</v>
      </c>
      <c r="C1024" t="s">
        <v>1284</v>
      </c>
      <c r="D1024" t="s">
        <v>1285</v>
      </c>
      <c r="E1024" t="s">
        <v>37</v>
      </c>
      <c r="F1024" t="s">
        <v>12</v>
      </c>
      <c r="G1024" t="s">
        <v>1827</v>
      </c>
      <c r="H1024">
        <v>62.730822600000003</v>
      </c>
      <c r="I1024">
        <v>62.762219600000002</v>
      </c>
      <c r="J1024" s="5">
        <v>3.1397000000000001E-2</v>
      </c>
      <c r="K1024">
        <v>5.0025300000000002E-2</v>
      </c>
    </row>
    <row r="1025" spans="1:11" x14ac:dyDescent="0.25">
      <c r="A1025">
        <v>1024</v>
      </c>
      <c r="B1025" t="s">
        <v>1100</v>
      </c>
      <c r="C1025" t="s">
        <v>1288</v>
      </c>
      <c r="D1025" t="s">
        <v>1289</v>
      </c>
      <c r="E1025" t="s">
        <v>37</v>
      </c>
      <c r="F1025" t="s">
        <v>12</v>
      </c>
      <c r="G1025" t="s">
        <v>1827</v>
      </c>
      <c r="H1025">
        <v>62.430786599999998</v>
      </c>
      <c r="I1025">
        <v>62.884212900000001</v>
      </c>
      <c r="J1025" s="5">
        <v>0.4534263</v>
      </c>
      <c r="K1025">
        <v>0.72104950000000001</v>
      </c>
    </row>
    <row r="1026" spans="1:11" x14ac:dyDescent="0.25">
      <c r="A1026">
        <v>1025</v>
      </c>
      <c r="B1026" t="s">
        <v>1100</v>
      </c>
      <c r="C1026" t="s">
        <v>1302</v>
      </c>
      <c r="D1026" t="s">
        <v>1303</v>
      </c>
      <c r="E1026" t="s">
        <v>37</v>
      </c>
      <c r="F1026" t="s">
        <v>12</v>
      </c>
      <c r="G1026" t="s">
        <v>1827</v>
      </c>
      <c r="H1026">
        <v>63.494281299999997</v>
      </c>
      <c r="I1026">
        <v>62.726733299999999</v>
      </c>
      <c r="J1026" s="5">
        <v>0.76754800000000001</v>
      </c>
      <c r="K1026">
        <v>1.2236378000000001</v>
      </c>
    </row>
    <row r="1027" spans="1:11" x14ac:dyDescent="0.25">
      <c r="A1027">
        <v>1026</v>
      </c>
      <c r="B1027" t="s">
        <v>1100</v>
      </c>
      <c r="C1027" t="s">
        <v>1310</v>
      </c>
      <c r="D1027" t="s">
        <v>1311</v>
      </c>
      <c r="E1027" t="s">
        <v>37</v>
      </c>
      <c r="F1027" t="s">
        <v>12</v>
      </c>
      <c r="G1027" t="s">
        <v>1827</v>
      </c>
      <c r="H1027">
        <v>62.600409300000003</v>
      </c>
      <c r="I1027">
        <v>62.670942699999998</v>
      </c>
      <c r="J1027" s="5">
        <v>7.0533399999999996E-2</v>
      </c>
      <c r="K1027">
        <v>0.1125456</v>
      </c>
    </row>
    <row r="1028" spans="1:11" x14ac:dyDescent="0.25">
      <c r="A1028">
        <v>1027</v>
      </c>
      <c r="B1028" t="s">
        <v>1100</v>
      </c>
      <c r="C1028" t="s">
        <v>1316</v>
      </c>
      <c r="D1028" t="s">
        <v>1317</v>
      </c>
      <c r="E1028" t="s">
        <v>37</v>
      </c>
      <c r="F1028" t="s">
        <v>12</v>
      </c>
      <c r="G1028" t="s">
        <v>1827</v>
      </c>
      <c r="H1028">
        <v>62.864677</v>
      </c>
      <c r="I1028">
        <v>62.766920200000001</v>
      </c>
      <c r="J1028" s="5">
        <v>9.7756800000000005E-2</v>
      </c>
      <c r="K1028">
        <v>0.15574569999999999</v>
      </c>
    </row>
    <row r="1029" spans="1:11" x14ac:dyDescent="0.25">
      <c r="A1029">
        <v>1028</v>
      </c>
      <c r="B1029" t="s">
        <v>1100</v>
      </c>
      <c r="C1029" t="s">
        <v>1318</v>
      </c>
      <c r="D1029" t="s">
        <v>1319</v>
      </c>
      <c r="E1029" t="s">
        <v>37</v>
      </c>
      <c r="F1029" t="s">
        <v>12</v>
      </c>
      <c r="G1029" t="s">
        <v>1827</v>
      </c>
      <c r="H1029">
        <v>62.398591699999997</v>
      </c>
      <c r="I1029">
        <v>62.864677</v>
      </c>
      <c r="J1029" s="5">
        <v>0.46608529999999998</v>
      </c>
      <c r="K1029">
        <v>0.74141049999999997</v>
      </c>
    </row>
    <row r="1030" spans="1:11" x14ac:dyDescent="0.25">
      <c r="A1030">
        <v>1029</v>
      </c>
      <c r="B1030" t="s">
        <v>1100</v>
      </c>
      <c r="C1030" t="s">
        <v>1324</v>
      </c>
      <c r="D1030" t="s">
        <v>1325</v>
      </c>
      <c r="E1030" t="s">
        <v>37</v>
      </c>
      <c r="F1030" t="s">
        <v>12</v>
      </c>
      <c r="G1030" t="s">
        <v>1827</v>
      </c>
      <c r="H1030">
        <v>63.523590300000002</v>
      </c>
      <c r="I1030">
        <v>62.662948399999998</v>
      </c>
      <c r="J1030" s="5">
        <v>0.86064189999999996</v>
      </c>
      <c r="K1030">
        <v>1.3734462000000001</v>
      </c>
    </row>
    <row r="1031" spans="1:11" x14ac:dyDescent="0.25">
      <c r="A1031">
        <v>1030</v>
      </c>
      <c r="B1031" t="s">
        <v>1100</v>
      </c>
      <c r="C1031" t="s">
        <v>1330</v>
      </c>
      <c r="D1031" t="s">
        <v>1331</v>
      </c>
      <c r="E1031" t="s">
        <v>37</v>
      </c>
      <c r="F1031" t="s">
        <v>12</v>
      </c>
      <c r="G1031" t="s">
        <v>1827</v>
      </c>
      <c r="H1031">
        <v>62.9625439</v>
      </c>
      <c r="I1031">
        <v>62.622447299999997</v>
      </c>
      <c r="J1031" s="5">
        <v>0.34009660000000003</v>
      </c>
      <c r="K1031">
        <v>0.54309059999999998</v>
      </c>
    </row>
    <row r="1032" spans="1:11" x14ac:dyDescent="0.25">
      <c r="A1032">
        <v>1031</v>
      </c>
      <c r="B1032" t="s">
        <v>1100</v>
      </c>
      <c r="C1032" t="s">
        <v>1354</v>
      </c>
      <c r="D1032" t="s">
        <v>1355</v>
      </c>
      <c r="E1032" t="s">
        <v>37</v>
      </c>
      <c r="F1032" t="s">
        <v>12</v>
      </c>
      <c r="G1032" t="s">
        <v>1827</v>
      </c>
      <c r="H1032">
        <v>62.736975299999997</v>
      </c>
      <c r="I1032">
        <v>63.079166600000001</v>
      </c>
      <c r="J1032" s="5">
        <v>0.34219129999999998</v>
      </c>
      <c r="K1032">
        <v>0.54247909999999999</v>
      </c>
    </row>
    <row r="1033" spans="1:11" x14ac:dyDescent="0.25">
      <c r="A1033">
        <v>1032</v>
      </c>
      <c r="B1033" t="s">
        <v>1100</v>
      </c>
      <c r="C1033" t="s">
        <v>1372</v>
      </c>
      <c r="D1033" t="s">
        <v>1373</v>
      </c>
      <c r="E1033" t="s">
        <v>37</v>
      </c>
      <c r="F1033" t="s">
        <v>12</v>
      </c>
      <c r="G1033" t="s">
        <v>1827</v>
      </c>
      <c r="H1033">
        <v>62.267224200000001</v>
      </c>
      <c r="I1033">
        <v>62.879620299999999</v>
      </c>
      <c r="J1033" s="5">
        <v>0.6123961</v>
      </c>
      <c r="K1033">
        <v>0.97391830000000001</v>
      </c>
    </row>
    <row r="1034" spans="1:11" x14ac:dyDescent="0.25">
      <c r="A1034">
        <v>1033</v>
      </c>
      <c r="B1034" t="s">
        <v>1100</v>
      </c>
      <c r="C1034" t="s">
        <v>1380</v>
      </c>
      <c r="D1034" t="s">
        <v>1381</v>
      </c>
      <c r="E1034" t="s">
        <v>37</v>
      </c>
      <c r="F1034" t="s">
        <v>12</v>
      </c>
      <c r="G1034" t="s">
        <v>1827</v>
      </c>
      <c r="H1034">
        <v>62.827404199999997</v>
      </c>
      <c r="I1034">
        <v>62.691864699999996</v>
      </c>
      <c r="J1034" s="5">
        <v>0.13553950000000001</v>
      </c>
      <c r="K1034">
        <v>0.21619949999999999</v>
      </c>
    </row>
    <row r="1035" spans="1:11" x14ac:dyDescent="0.25">
      <c r="A1035">
        <v>1034</v>
      </c>
      <c r="B1035" t="s">
        <v>1100</v>
      </c>
      <c r="C1035" t="s">
        <v>1384</v>
      </c>
      <c r="D1035" t="s">
        <v>1385</v>
      </c>
      <c r="E1035" t="s">
        <v>37</v>
      </c>
      <c r="F1035" t="s">
        <v>12</v>
      </c>
      <c r="G1035" t="s">
        <v>1827</v>
      </c>
      <c r="H1035">
        <v>62.732271400000002</v>
      </c>
      <c r="I1035">
        <v>62.633646200000001</v>
      </c>
      <c r="J1035" s="5">
        <v>9.8625199999999996E-2</v>
      </c>
      <c r="K1035">
        <v>0.15746360000000001</v>
      </c>
    </row>
    <row r="1036" spans="1:11" x14ac:dyDescent="0.25">
      <c r="A1036">
        <v>1035</v>
      </c>
      <c r="B1036" t="s">
        <v>1100</v>
      </c>
      <c r="C1036" t="s">
        <v>1388</v>
      </c>
      <c r="D1036" t="s">
        <v>1389</v>
      </c>
      <c r="E1036" t="s">
        <v>37</v>
      </c>
      <c r="F1036" t="s">
        <v>12</v>
      </c>
      <c r="G1036" t="s">
        <v>1827</v>
      </c>
      <c r="H1036">
        <v>63.7239492</v>
      </c>
      <c r="I1036">
        <v>63.188308900000003</v>
      </c>
      <c r="J1036" s="5">
        <v>0.53564029999999996</v>
      </c>
      <c r="K1036">
        <v>0.84768889999999997</v>
      </c>
    </row>
    <row r="1037" spans="1:11" x14ac:dyDescent="0.25">
      <c r="A1037">
        <v>1036</v>
      </c>
      <c r="B1037" t="s">
        <v>1100</v>
      </c>
      <c r="C1037" t="s">
        <v>1390</v>
      </c>
      <c r="D1037" t="s">
        <v>1391</v>
      </c>
      <c r="E1037" t="s">
        <v>37</v>
      </c>
      <c r="F1037" t="s">
        <v>12</v>
      </c>
      <c r="G1037" t="s">
        <v>1827</v>
      </c>
      <c r="H1037">
        <v>62.250599700000002</v>
      </c>
      <c r="I1037">
        <v>63.7239492</v>
      </c>
      <c r="J1037" s="5">
        <v>1.4733495000000001</v>
      </c>
      <c r="K1037">
        <v>2.3120813</v>
      </c>
    </row>
    <row r="1038" spans="1:11" x14ac:dyDescent="0.25">
      <c r="A1038">
        <v>1037</v>
      </c>
      <c r="B1038" t="s">
        <v>1100</v>
      </c>
      <c r="C1038" t="s">
        <v>1404</v>
      </c>
      <c r="D1038" t="s">
        <v>1405</v>
      </c>
      <c r="E1038" t="s">
        <v>37</v>
      </c>
      <c r="F1038" t="s">
        <v>12</v>
      </c>
      <c r="G1038" t="s">
        <v>1827</v>
      </c>
      <c r="H1038">
        <v>62.186824999999999</v>
      </c>
      <c r="I1038">
        <v>62.8242452</v>
      </c>
      <c r="J1038" s="5">
        <v>0.63742019999999999</v>
      </c>
      <c r="K1038">
        <v>1.0146086000000001</v>
      </c>
    </row>
    <row r="1039" spans="1:11" x14ac:dyDescent="0.25">
      <c r="A1039">
        <v>1038</v>
      </c>
      <c r="B1039" t="s">
        <v>1100</v>
      </c>
      <c r="C1039" t="s">
        <v>1416</v>
      </c>
      <c r="D1039" t="s">
        <v>1417</v>
      </c>
      <c r="E1039" t="s">
        <v>37</v>
      </c>
      <c r="F1039" t="s">
        <v>12</v>
      </c>
      <c r="G1039" t="s">
        <v>1827</v>
      </c>
      <c r="H1039">
        <v>63.048332000000002</v>
      </c>
      <c r="I1039">
        <v>63.3205557</v>
      </c>
      <c r="J1039" s="5">
        <v>0.27222370000000001</v>
      </c>
      <c r="K1039">
        <v>0.42991360000000001</v>
      </c>
    </row>
    <row r="1040" spans="1:11" x14ac:dyDescent="0.25">
      <c r="A1040">
        <v>1039</v>
      </c>
      <c r="B1040" t="s">
        <v>1100</v>
      </c>
      <c r="C1040" t="s">
        <v>1430</v>
      </c>
      <c r="D1040" t="s">
        <v>1431</v>
      </c>
      <c r="E1040" t="s">
        <v>37</v>
      </c>
      <c r="F1040" t="s">
        <v>12</v>
      </c>
      <c r="G1040" t="s">
        <v>1827</v>
      </c>
      <c r="H1040">
        <v>62.737400100000002</v>
      </c>
      <c r="I1040">
        <v>62.8147187</v>
      </c>
      <c r="J1040" s="5">
        <v>7.7318600000000001E-2</v>
      </c>
      <c r="K1040">
        <v>0.1230899</v>
      </c>
    </row>
    <row r="1041" spans="1:11" x14ac:dyDescent="0.25">
      <c r="A1041">
        <v>1040</v>
      </c>
      <c r="B1041" t="s">
        <v>1100</v>
      </c>
      <c r="C1041" t="s">
        <v>1434</v>
      </c>
      <c r="D1041" t="s">
        <v>1435</v>
      </c>
      <c r="E1041" t="s">
        <v>37</v>
      </c>
      <c r="F1041" t="s">
        <v>12</v>
      </c>
      <c r="G1041" t="s">
        <v>1827</v>
      </c>
      <c r="H1041">
        <v>62.549506399999999</v>
      </c>
      <c r="I1041">
        <v>63.126548800000002</v>
      </c>
      <c r="J1041" s="5">
        <v>0.57704239999999996</v>
      </c>
      <c r="K1041">
        <v>0.91410409999999997</v>
      </c>
    </row>
    <row r="1042" spans="1:11" x14ac:dyDescent="0.25">
      <c r="A1042">
        <v>1041</v>
      </c>
      <c r="B1042" t="s">
        <v>1100</v>
      </c>
      <c r="C1042" t="s">
        <v>1446</v>
      </c>
      <c r="D1042" t="s">
        <v>1447</v>
      </c>
      <c r="E1042" t="s">
        <v>37</v>
      </c>
      <c r="F1042" t="s">
        <v>12</v>
      </c>
      <c r="G1042" t="s">
        <v>1827</v>
      </c>
      <c r="H1042">
        <v>62.392282799999997</v>
      </c>
      <c r="I1042">
        <v>62.705475499999999</v>
      </c>
      <c r="J1042" s="5">
        <v>0.31319269999999999</v>
      </c>
      <c r="K1042">
        <v>0.49946629999999997</v>
      </c>
    </row>
    <row r="1043" spans="1:11" x14ac:dyDescent="0.25">
      <c r="A1043">
        <v>1042</v>
      </c>
      <c r="B1043" t="s">
        <v>1100</v>
      </c>
      <c r="C1043" t="s">
        <v>1454</v>
      </c>
      <c r="D1043" t="s">
        <v>1455</v>
      </c>
      <c r="E1043" t="s">
        <v>37</v>
      </c>
      <c r="F1043" t="s">
        <v>12</v>
      </c>
      <c r="G1043" t="s">
        <v>1827</v>
      </c>
      <c r="H1043">
        <v>62.990342699999999</v>
      </c>
      <c r="I1043">
        <v>62.871422199999998</v>
      </c>
      <c r="J1043" s="5">
        <v>0.1189205</v>
      </c>
      <c r="K1043">
        <v>0.1891487</v>
      </c>
    </row>
    <row r="1044" spans="1:11" x14ac:dyDescent="0.25">
      <c r="A1044">
        <v>1043</v>
      </c>
      <c r="B1044" t="s">
        <v>1100</v>
      </c>
      <c r="C1044" t="s">
        <v>1458</v>
      </c>
      <c r="D1044" t="s">
        <v>1459</v>
      </c>
      <c r="E1044" t="s">
        <v>37</v>
      </c>
      <c r="F1044" t="s">
        <v>12</v>
      </c>
      <c r="G1044" t="s">
        <v>1827</v>
      </c>
      <c r="H1044">
        <v>62.621729799999997</v>
      </c>
      <c r="I1044">
        <v>63.271575300000002</v>
      </c>
      <c r="J1044" s="5">
        <v>0.64984549999999996</v>
      </c>
      <c r="K1044">
        <v>1.0270733999999999</v>
      </c>
    </row>
    <row r="1045" spans="1:11" x14ac:dyDescent="0.25">
      <c r="A1045">
        <v>1044</v>
      </c>
      <c r="B1045" t="s">
        <v>1462</v>
      </c>
      <c r="C1045" t="s">
        <v>1463</v>
      </c>
      <c r="D1045" t="s">
        <v>1464</v>
      </c>
      <c r="E1045" t="s">
        <v>37</v>
      </c>
      <c r="F1045" t="s">
        <v>12</v>
      </c>
      <c r="G1045" t="s">
        <v>1827</v>
      </c>
      <c r="H1045">
        <v>63.609991200000003</v>
      </c>
      <c r="I1045">
        <v>64.023463399999997</v>
      </c>
      <c r="J1045" s="5">
        <v>0.41347220000000001</v>
      </c>
      <c r="K1045">
        <v>0.64581350000000004</v>
      </c>
    </row>
    <row r="1046" spans="1:11" x14ac:dyDescent="0.25">
      <c r="A1046">
        <v>1045</v>
      </c>
      <c r="B1046" t="s">
        <v>1462</v>
      </c>
      <c r="C1046" t="s">
        <v>1465</v>
      </c>
      <c r="D1046" t="s">
        <v>1466</v>
      </c>
      <c r="E1046" t="s">
        <v>37</v>
      </c>
      <c r="F1046" t="s">
        <v>12</v>
      </c>
      <c r="G1046" t="s">
        <v>1827</v>
      </c>
      <c r="H1046">
        <v>63.449683999999998</v>
      </c>
      <c r="I1046">
        <v>63.609991200000003</v>
      </c>
      <c r="J1046" s="5">
        <v>0.16030720000000001</v>
      </c>
      <c r="K1046">
        <v>0.25201580000000001</v>
      </c>
    </row>
    <row r="1047" spans="1:11" x14ac:dyDescent="0.25">
      <c r="A1047">
        <v>1046</v>
      </c>
      <c r="B1047" t="s">
        <v>1462</v>
      </c>
      <c r="C1047" t="s">
        <v>1471</v>
      </c>
      <c r="D1047" t="s">
        <v>1472</v>
      </c>
      <c r="E1047" t="s">
        <v>37</v>
      </c>
      <c r="F1047" t="s">
        <v>12</v>
      </c>
      <c r="G1047" t="s">
        <v>1827</v>
      </c>
      <c r="H1047">
        <v>63.127779599999997</v>
      </c>
      <c r="I1047">
        <v>64.199901999999994</v>
      </c>
      <c r="J1047" s="5">
        <v>1.0721224</v>
      </c>
      <c r="K1047">
        <v>1.6699751</v>
      </c>
    </row>
    <row r="1048" spans="1:11" x14ac:dyDescent="0.25">
      <c r="A1048">
        <v>1047</v>
      </c>
      <c r="B1048" t="s">
        <v>1462</v>
      </c>
      <c r="C1048" t="s">
        <v>1479</v>
      </c>
      <c r="D1048" t="s">
        <v>1480</v>
      </c>
      <c r="E1048" t="s">
        <v>37</v>
      </c>
      <c r="F1048" t="s">
        <v>12</v>
      </c>
      <c r="G1048" t="s">
        <v>1827</v>
      </c>
      <c r="H1048">
        <v>62.998235999999999</v>
      </c>
      <c r="I1048">
        <v>64.027614200000002</v>
      </c>
      <c r="J1048" s="5">
        <v>1.0293782</v>
      </c>
      <c r="K1048">
        <v>1.6077098000000001</v>
      </c>
    </row>
    <row r="1049" spans="1:11" x14ac:dyDescent="0.25">
      <c r="A1049">
        <v>1048</v>
      </c>
      <c r="B1049" t="s">
        <v>1462</v>
      </c>
      <c r="C1049" t="s">
        <v>1481</v>
      </c>
      <c r="D1049" t="s">
        <v>1482</v>
      </c>
      <c r="E1049" t="s">
        <v>37</v>
      </c>
      <c r="F1049" t="s">
        <v>12</v>
      </c>
      <c r="G1049" t="s">
        <v>1827</v>
      </c>
      <c r="H1049">
        <v>63.850393099999998</v>
      </c>
      <c r="I1049">
        <v>62.998235999999999</v>
      </c>
      <c r="J1049" s="5">
        <v>0.8521571</v>
      </c>
      <c r="K1049">
        <v>1.3526682000000001</v>
      </c>
    </row>
    <row r="1050" spans="1:11" x14ac:dyDescent="0.25">
      <c r="A1050">
        <v>1049</v>
      </c>
      <c r="B1050" t="s">
        <v>1462</v>
      </c>
      <c r="C1050" t="s">
        <v>1483</v>
      </c>
      <c r="D1050" t="s">
        <v>1484</v>
      </c>
      <c r="E1050" t="s">
        <v>37</v>
      </c>
      <c r="F1050" t="s">
        <v>12</v>
      </c>
      <c r="G1050" t="s">
        <v>1827</v>
      </c>
      <c r="H1050">
        <v>62.809368200000002</v>
      </c>
      <c r="I1050">
        <v>63.850393099999998</v>
      </c>
      <c r="J1050" s="5">
        <v>1.0410249</v>
      </c>
      <c r="K1050">
        <v>1.6304126999999999</v>
      </c>
    </row>
    <row r="1051" spans="1:11" x14ac:dyDescent="0.25">
      <c r="A1051">
        <v>1050</v>
      </c>
      <c r="B1051" t="s">
        <v>1462</v>
      </c>
      <c r="C1051" t="s">
        <v>1485</v>
      </c>
      <c r="D1051" t="s">
        <v>1486</v>
      </c>
      <c r="E1051" t="s">
        <v>37</v>
      </c>
      <c r="F1051" t="s">
        <v>12</v>
      </c>
      <c r="G1051" t="s">
        <v>1827</v>
      </c>
      <c r="H1051">
        <v>64.349985099999998</v>
      </c>
      <c r="I1051">
        <v>63.546478</v>
      </c>
      <c r="J1051" s="5">
        <v>0.80350710000000003</v>
      </c>
      <c r="K1051">
        <v>1.26444</v>
      </c>
    </row>
    <row r="1052" spans="1:11" x14ac:dyDescent="0.25">
      <c r="A1052">
        <v>1051</v>
      </c>
      <c r="B1052" t="s">
        <v>1462</v>
      </c>
      <c r="C1052" t="s">
        <v>1487</v>
      </c>
      <c r="D1052" t="s">
        <v>1488</v>
      </c>
      <c r="E1052" t="s">
        <v>37</v>
      </c>
      <c r="F1052" t="s">
        <v>12</v>
      </c>
      <c r="G1052" t="s">
        <v>1827</v>
      </c>
      <c r="H1052">
        <v>63.768071300000003</v>
      </c>
      <c r="I1052">
        <v>64.349985099999998</v>
      </c>
      <c r="J1052" s="5">
        <v>0.58191380000000004</v>
      </c>
      <c r="K1052">
        <v>0.90429519999999997</v>
      </c>
    </row>
    <row r="1053" spans="1:11" x14ac:dyDescent="0.25">
      <c r="A1053">
        <v>1052</v>
      </c>
      <c r="B1053" t="s">
        <v>1462</v>
      </c>
      <c r="C1053" t="s">
        <v>1493</v>
      </c>
      <c r="D1053" t="s">
        <v>1494</v>
      </c>
      <c r="E1053" t="s">
        <v>37</v>
      </c>
      <c r="F1053" t="s">
        <v>12</v>
      </c>
      <c r="G1053" t="s">
        <v>1827</v>
      </c>
      <c r="H1053">
        <v>64.104949500000004</v>
      </c>
      <c r="I1053">
        <v>62.563767599999998</v>
      </c>
      <c r="J1053" s="5">
        <v>1.5411819</v>
      </c>
      <c r="K1053">
        <v>2.4633777000000001</v>
      </c>
    </row>
    <row r="1054" spans="1:11" x14ac:dyDescent="0.25">
      <c r="A1054">
        <v>1053</v>
      </c>
      <c r="B1054" t="s">
        <v>1462</v>
      </c>
      <c r="C1054" t="s">
        <v>1495</v>
      </c>
      <c r="D1054" t="s">
        <v>1496</v>
      </c>
      <c r="E1054" t="s">
        <v>37</v>
      </c>
      <c r="F1054" t="s">
        <v>12</v>
      </c>
      <c r="G1054" t="s">
        <v>1827</v>
      </c>
      <c r="H1054">
        <v>63.446568200000002</v>
      </c>
      <c r="I1054">
        <v>64.104949500000004</v>
      </c>
      <c r="J1054" s="5">
        <v>0.65838129999999995</v>
      </c>
      <c r="K1054">
        <v>1.0270366</v>
      </c>
    </row>
    <row r="1055" spans="1:11" x14ac:dyDescent="0.25">
      <c r="A1055">
        <v>1054</v>
      </c>
      <c r="B1055" t="s">
        <v>1462</v>
      </c>
      <c r="C1055" t="s">
        <v>1517</v>
      </c>
      <c r="D1055" t="s">
        <v>1518</v>
      </c>
      <c r="E1055" t="s">
        <v>37</v>
      </c>
      <c r="F1055" t="s">
        <v>12</v>
      </c>
      <c r="G1055" t="s">
        <v>1827</v>
      </c>
      <c r="H1055">
        <v>64.349189800000005</v>
      </c>
      <c r="I1055">
        <v>63.990711099999999</v>
      </c>
      <c r="J1055" s="5">
        <v>0.35847869999999998</v>
      </c>
      <c r="K1055">
        <v>0.56020429999999999</v>
      </c>
    </row>
    <row r="1056" spans="1:11" x14ac:dyDescent="0.25">
      <c r="A1056">
        <v>1055</v>
      </c>
      <c r="B1056" t="s">
        <v>1462</v>
      </c>
      <c r="C1056" t="s">
        <v>1519</v>
      </c>
      <c r="D1056" t="s">
        <v>1520</v>
      </c>
      <c r="E1056" t="s">
        <v>37</v>
      </c>
      <c r="F1056" t="s">
        <v>12</v>
      </c>
      <c r="G1056" t="s">
        <v>1827</v>
      </c>
      <c r="H1056">
        <v>64.287557899999996</v>
      </c>
      <c r="I1056">
        <v>64.349189800000005</v>
      </c>
      <c r="J1056" s="5">
        <v>6.1631900000000003E-2</v>
      </c>
      <c r="K1056">
        <v>9.5777299999999996E-2</v>
      </c>
    </row>
    <row r="1057" spans="1:11" x14ac:dyDescent="0.25">
      <c r="A1057">
        <v>1056</v>
      </c>
      <c r="B1057" t="s">
        <v>1462</v>
      </c>
      <c r="C1057" t="s">
        <v>1527</v>
      </c>
      <c r="D1057" t="s">
        <v>1528</v>
      </c>
      <c r="E1057" t="s">
        <v>37</v>
      </c>
      <c r="F1057" t="s">
        <v>12</v>
      </c>
      <c r="G1057" t="s">
        <v>1827</v>
      </c>
      <c r="H1057">
        <v>63.846672300000002</v>
      </c>
      <c r="I1057">
        <v>63.775870400000002</v>
      </c>
      <c r="J1057" s="5">
        <v>7.0801900000000001E-2</v>
      </c>
      <c r="K1057">
        <v>0.1110168</v>
      </c>
    </row>
    <row r="1058" spans="1:11" x14ac:dyDescent="0.25">
      <c r="A1058">
        <v>1057</v>
      </c>
      <c r="B1058" t="s">
        <v>1462</v>
      </c>
      <c r="C1058" t="s">
        <v>1531</v>
      </c>
      <c r="D1058" t="s">
        <v>1532</v>
      </c>
      <c r="E1058" t="s">
        <v>37</v>
      </c>
      <c r="F1058" t="s">
        <v>12</v>
      </c>
      <c r="G1058" t="s">
        <v>1827</v>
      </c>
      <c r="H1058">
        <v>63.264217799999997</v>
      </c>
      <c r="I1058">
        <v>64.115699199999995</v>
      </c>
      <c r="J1058" s="5">
        <v>0.85148140000000005</v>
      </c>
      <c r="K1058">
        <v>1.3280388999999999</v>
      </c>
    </row>
    <row r="1059" spans="1:11" x14ac:dyDescent="0.25">
      <c r="A1059">
        <v>1058</v>
      </c>
      <c r="B1059" t="s">
        <v>1462</v>
      </c>
      <c r="C1059" t="s">
        <v>1533</v>
      </c>
      <c r="D1059" t="s">
        <v>1534</v>
      </c>
      <c r="E1059" t="s">
        <v>37</v>
      </c>
      <c r="F1059" t="s">
        <v>12</v>
      </c>
      <c r="G1059" t="s">
        <v>1827</v>
      </c>
      <c r="H1059">
        <v>63.0423969</v>
      </c>
      <c r="I1059">
        <v>63.264217799999997</v>
      </c>
      <c r="J1059" s="5">
        <v>0.22182089999999999</v>
      </c>
      <c r="K1059">
        <v>0.3506262</v>
      </c>
    </row>
    <row r="1060" spans="1:11" x14ac:dyDescent="0.25">
      <c r="A1060">
        <v>1059</v>
      </c>
      <c r="B1060" t="s">
        <v>1462</v>
      </c>
      <c r="C1060" t="s">
        <v>1549</v>
      </c>
      <c r="D1060" t="s">
        <v>1550</v>
      </c>
      <c r="E1060" t="s">
        <v>37</v>
      </c>
      <c r="F1060" t="s">
        <v>12</v>
      </c>
      <c r="G1060" t="s">
        <v>1827</v>
      </c>
      <c r="H1060">
        <v>63.823362000000003</v>
      </c>
      <c r="I1060">
        <v>64.375616399999998</v>
      </c>
      <c r="J1060" s="5">
        <v>0.55225440000000003</v>
      </c>
      <c r="K1060">
        <v>0.85786269999999998</v>
      </c>
    </row>
    <row r="1061" spans="1:11" x14ac:dyDescent="0.25">
      <c r="A1061">
        <v>1060</v>
      </c>
      <c r="B1061" t="s">
        <v>1462</v>
      </c>
      <c r="C1061" t="s">
        <v>1559</v>
      </c>
      <c r="D1061" t="s">
        <v>1560</v>
      </c>
      <c r="E1061" t="s">
        <v>37</v>
      </c>
      <c r="F1061" t="s">
        <v>12</v>
      </c>
      <c r="G1061" t="s">
        <v>1827</v>
      </c>
      <c r="H1061">
        <v>64.000044900000006</v>
      </c>
      <c r="I1061">
        <v>63.135135599999998</v>
      </c>
      <c r="J1061" s="5">
        <v>0.86490929999999999</v>
      </c>
      <c r="K1061">
        <v>1.3699334000000001</v>
      </c>
    </row>
    <row r="1062" spans="1:11" x14ac:dyDescent="0.25">
      <c r="A1062">
        <v>1061</v>
      </c>
      <c r="B1062" t="s">
        <v>1462</v>
      </c>
      <c r="C1062" t="s">
        <v>1561</v>
      </c>
      <c r="D1062" t="s">
        <v>1562</v>
      </c>
      <c r="E1062" t="s">
        <v>37</v>
      </c>
      <c r="F1062" t="s">
        <v>12</v>
      </c>
      <c r="G1062" t="s">
        <v>1827</v>
      </c>
      <c r="H1062">
        <v>63.784177</v>
      </c>
      <c r="I1062">
        <v>64.000044900000006</v>
      </c>
      <c r="J1062" s="5">
        <v>0.2158679</v>
      </c>
      <c r="K1062">
        <v>0.33729340000000002</v>
      </c>
    </row>
    <row r="1063" spans="1:11" x14ac:dyDescent="0.25">
      <c r="A1063">
        <v>1062</v>
      </c>
      <c r="B1063" t="s">
        <v>1462</v>
      </c>
      <c r="C1063" t="s">
        <v>1567</v>
      </c>
      <c r="D1063" t="s">
        <v>1568</v>
      </c>
      <c r="E1063" t="s">
        <v>37</v>
      </c>
      <c r="F1063" t="s">
        <v>12</v>
      </c>
      <c r="G1063" t="s">
        <v>1827</v>
      </c>
      <c r="H1063">
        <v>63.791441200000001</v>
      </c>
      <c r="I1063">
        <v>64.045339499999997</v>
      </c>
      <c r="J1063" s="5">
        <v>0.25389830000000002</v>
      </c>
      <c r="K1063">
        <v>0.39643519999999999</v>
      </c>
    </row>
    <row r="1064" spans="1:11" x14ac:dyDescent="0.25">
      <c r="A1064">
        <v>1063</v>
      </c>
      <c r="B1064" t="s">
        <v>1462</v>
      </c>
      <c r="C1064" t="s">
        <v>1569</v>
      </c>
      <c r="D1064" t="s">
        <v>1570</v>
      </c>
      <c r="E1064" t="s">
        <v>37</v>
      </c>
      <c r="F1064" t="s">
        <v>12</v>
      </c>
      <c r="G1064" t="s">
        <v>1827</v>
      </c>
      <c r="H1064">
        <v>63.665248200000001</v>
      </c>
      <c r="I1064">
        <v>63.791441200000001</v>
      </c>
      <c r="J1064" s="5">
        <v>0.126193</v>
      </c>
      <c r="K1064">
        <v>0.1978212</v>
      </c>
    </row>
    <row r="1065" spans="1:11" x14ac:dyDescent="0.25">
      <c r="A1065">
        <v>1064</v>
      </c>
      <c r="B1065" t="s">
        <v>1462</v>
      </c>
      <c r="C1065" t="s">
        <v>1583</v>
      </c>
      <c r="D1065" t="s">
        <v>1584</v>
      </c>
      <c r="E1065" t="s">
        <v>37</v>
      </c>
      <c r="F1065" t="s">
        <v>12</v>
      </c>
      <c r="G1065" t="s">
        <v>1827</v>
      </c>
      <c r="H1065">
        <v>63.391770299999997</v>
      </c>
      <c r="I1065">
        <v>63.916536999999998</v>
      </c>
      <c r="J1065" s="5">
        <v>0.52476670000000003</v>
      </c>
      <c r="K1065">
        <v>0.82101869999999999</v>
      </c>
    </row>
    <row r="1066" spans="1:11" x14ac:dyDescent="0.25">
      <c r="A1066">
        <v>1065</v>
      </c>
      <c r="B1066" t="s">
        <v>1462</v>
      </c>
      <c r="C1066" t="s">
        <v>1595</v>
      </c>
      <c r="D1066" t="s">
        <v>1596</v>
      </c>
      <c r="E1066" t="s">
        <v>37</v>
      </c>
      <c r="F1066" t="s">
        <v>12</v>
      </c>
      <c r="G1066" t="s">
        <v>1827</v>
      </c>
      <c r="H1066">
        <v>64.173698799999997</v>
      </c>
      <c r="I1066">
        <v>64.205982399999996</v>
      </c>
      <c r="J1066" s="5">
        <v>3.2283600000000003E-2</v>
      </c>
      <c r="K1066">
        <v>5.0281300000000001E-2</v>
      </c>
    </row>
    <row r="1067" spans="1:11" x14ac:dyDescent="0.25">
      <c r="A1067">
        <v>1066</v>
      </c>
      <c r="B1067" t="s">
        <v>1462</v>
      </c>
      <c r="C1067" t="s">
        <v>1625</v>
      </c>
      <c r="D1067" t="s">
        <v>1626</v>
      </c>
      <c r="E1067" t="s">
        <v>37</v>
      </c>
      <c r="F1067" t="s">
        <v>12</v>
      </c>
      <c r="G1067" t="s">
        <v>1827</v>
      </c>
      <c r="H1067">
        <v>62.4368324</v>
      </c>
      <c r="I1067">
        <v>63.431418600000001</v>
      </c>
      <c r="J1067" s="5">
        <v>0.99458619999999998</v>
      </c>
      <c r="K1067">
        <v>1.5679708999999999</v>
      </c>
    </row>
    <row r="1068" spans="1:11" x14ac:dyDescent="0.25">
      <c r="A1068">
        <v>1067</v>
      </c>
      <c r="B1068" t="s">
        <v>1462</v>
      </c>
      <c r="C1068" t="s">
        <v>1635</v>
      </c>
      <c r="D1068" t="s">
        <v>1636</v>
      </c>
      <c r="E1068" t="s">
        <v>37</v>
      </c>
      <c r="F1068" t="s">
        <v>12</v>
      </c>
      <c r="G1068" t="s">
        <v>1827</v>
      </c>
      <c r="H1068">
        <v>64.248711900000004</v>
      </c>
      <c r="I1068">
        <v>63.620808799999999</v>
      </c>
      <c r="J1068" s="5">
        <v>0.62790310000000005</v>
      </c>
      <c r="K1068">
        <v>0.98694610000000005</v>
      </c>
    </row>
    <row r="1069" spans="1:11" x14ac:dyDescent="0.25">
      <c r="A1069">
        <v>1068</v>
      </c>
      <c r="B1069" t="s">
        <v>1462</v>
      </c>
      <c r="C1069" t="s">
        <v>1639</v>
      </c>
      <c r="D1069" t="s">
        <v>1640</v>
      </c>
      <c r="E1069" t="s">
        <v>37</v>
      </c>
      <c r="F1069" t="s">
        <v>12</v>
      </c>
      <c r="G1069" t="s">
        <v>1827</v>
      </c>
      <c r="H1069">
        <v>63.5843135</v>
      </c>
      <c r="I1069">
        <v>64.248711900000004</v>
      </c>
      <c r="J1069" s="5">
        <v>0.66439839999999994</v>
      </c>
      <c r="K1069">
        <v>1.0341038</v>
      </c>
    </row>
    <row r="1070" spans="1:11" x14ac:dyDescent="0.25">
      <c r="A1070">
        <v>1069</v>
      </c>
      <c r="B1070" t="s">
        <v>1462</v>
      </c>
      <c r="C1070" t="s">
        <v>1641</v>
      </c>
      <c r="D1070" t="s">
        <v>1642</v>
      </c>
      <c r="E1070" t="s">
        <v>37</v>
      </c>
      <c r="F1070" t="s">
        <v>12</v>
      </c>
      <c r="G1070" t="s">
        <v>1827</v>
      </c>
      <c r="H1070">
        <v>63.030177399999999</v>
      </c>
      <c r="I1070">
        <v>63.5843135</v>
      </c>
      <c r="J1070" s="5">
        <v>0.55413610000000002</v>
      </c>
      <c r="K1070">
        <v>0.87149810000000005</v>
      </c>
    </row>
    <row r="1071" spans="1:11" x14ac:dyDescent="0.25">
      <c r="A1071">
        <v>1070</v>
      </c>
      <c r="B1071" t="s">
        <v>1462</v>
      </c>
      <c r="C1071" t="s">
        <v>1667</v>
      </c>
      <c r="D1071" t="s">
        <v>1668</v>
      </c>
      <c r="E1071" t="s">
        <v>37</v>
      </c>
      <c r="F1071" t="s">
        <v>12</v>
      </c>
      <c r="G1071" t="s">
        <v>1827</v>
      </c>
      <c r="H1071">
        <v>63.685864299999999</v>
      </c>
      <c r="I1071">
        <v>62.400794400000002</v>
      </c>
      <c r="J1071" s="5">
        <v>1.2850699000000001</v>
      </c>
      <c r="K1071">
        <v>2.0593807000000002</v>
      </c>
    </row>
    <row r="1072" spans="1:11" x14ac:dyDescent="0.25">
      <c r="A1072">
        <v>1071</v>
      </c>
      <c r="B1072" t="s">
        <v>1462</v>
      </c>
      <c r="C1072" t="s">
        <v>1669</v>
      </c>
      <c r="D1072" t="s">
        <v>1670</v>
      </c>
      <c r="E1072" t="s">
        <v>37</v>
      </c>
      <c r="F1072" t="s">
        <v>12</v>
      </c>
      <c r="G1072" t="s">
        <v>1827</v>
      </c>
      <c r="H1072">
        <v>63.033409900000002</v>
      </c>
      <c r="I1072">
        <v>63.685864299999999</v>
      </c>
      <c r="J1072" s="5">
        <v>0.65245439999999999</v>
      </c>
      <c r="K1072">
        <v>1.0244886</v>
      </c>
    </row>
    <row r="1073" spans="1:11" x14ac:dyDescent="0.25">
      <c r="A1073">
        <v>1072</v>
      </c>
      <c r="B1073" t="s">
        <v>1462</v>
      </c>
      <c r="C1073" t="s">
        <v>1683</v>
      </c>
      <c r="D1073" t="s">
        <v>1684</v>
      </c>
      <c r="E1073" t="s">
        <v>37</v>
      </c>
      <c r="F1073" t="s">
        <v>12</v>
      </c>
      <c r="G1073" t="s">
        <v>1827</v>
      </c>
      <c r="H1073">
        <v>63.516781299999998</v>
      </c>
      <c r="I1073">
        <v>63.926818300000001</v>
      </c>
      <c r="J1073" s="5">
        <v>0.41003699999999998</v>
      </c>
      <c r="K1073">
        <v>0.64141619999999999</v>
      </c>
    </row>
    <row r="1074" spans="1:11" x14ac:dyDescent="0.25">
      <c r="A1074">
        <v>1073</v>
      </c>
      <c r="B1074" t="s">
        <v>1462</v>
      </c>
      <c r="C1074" t="s">
        <v>1689</v>
      </c>
      <c r="D1074" t="s">
        <v>1690</v>
      </c>
      <c r="E1074" t="s">
        <v>37</v>
      </c>
      <c r="F1074" t="s">
        <v>12</v>
      </c>
      <c r="G1074" t="s">
        <v>1827</v>
      </c>
      <c r="H1074">
        <v>62.284936999999999</v>
      </c>
      <c r="I1074">
        <v>63.189492399999999</v>
      </c>
      <c r="J1074" s="5">
        <v>0.90455540000000001</v>
      </c>
      <c r="K1074">
        <v>1.4314964999999999</v>
      </c>
    </row>
    <row r="1075" spans="1:11" x14ac:dyDescent="0.25">
      <c r="A1075">
        <v>1074</v>
      </c>
      <c r="B1075" t="s">
        <v>1462</v>
      </c>
      <c r="C1075" t="s">
        <v>1697</v>
      </c>
      <c r="D1075" t="s">
        <v>1698</v>
      </c>
      <c r="E1075" t="s">
        <v>37</v>
      </c>
      <c r="F1075" t="s">
        <v>12</v>
      </c>
      <c r="G1075" t="s">
        <v>1827</v>
      </c>
      <c r="H1075">
        <v>63.629812100000002</v>
      </c>
      <c r="I1075">
        <v>64.111341899999999</v>
      </c>
      <c r="J1075" s="5">
        <v>0.48152980000000001</v>
      </c>
      <c r="K1075">
        <v>0.75108359999999996</v>
      </c>
    </row>
    <row r="1076" spans="1:11" x14ac:dyDescent="0.25">
      <c r="A1076">
        <v>1075</v>
      </c>
      <c r="B1076" t="s">
        <v>1462</v>
      </c>
      <c r="C1076" t="s">
        <v>1699</v>
      </c>
      <c r="D1076" t="s">
        <v>1700</v>
      </c>
      <c r="E1076" t="s">
        <v>37</v>
      </c>
      <c r="F1076" t="s">
        <v>12</v>
      </c>
      <c r="G1076" t="s">
        <v>1827</v>
      </c>
      <c r="H1076">
        <v>63.942593500000001</v>
      </c>
      <c r="I1076">
        <v>63.629812100000002</v>
      </c>
      <c r="J1076" s="5">
        <v>0.31278139999999999</v>
      </c>
      <c r="K1076">
        <v>0.49156420000000001</v>
      </c>
    </row>
    <row r="1077" spans="1:11" x14ac:dyDescent="0.25">
      <c r="A1077">
        <v>1076</v>
      </c>
      <c r="B1077" t="s">
        <v>1462</v>
      </c>
      <c r="C1077" t="s">
        <v>1701</v>
      </c>
      <c r="D1077" t="s">
        <v>1702</v>
      </c>
      <c r="E1077" t="s">
        <v>37</v>
      </c>
      <c r="F1077" t="s">
        <v>12</v>
      </c>
      <c r="G1077" t="s">
        <v>1827</v>
      </c>
      <c r="H1077">
        <v>64.616370500000002</v>
      </c>
      <c r="I1077">
        <v>63.942593500000001</v>
      </c>
      <c r="J1077" s="5">
        <v>0.67377699999999996</v>
      </c>
      <c r="K1077">
        <v>1.0537217000000001</v>
      </c>
    </row>
    <row r="1078" spans="1:11" x14ac:dyDescent="0.25">
      <c r="A1078">
        <v>1077</v>
      </c>
      <c r="B1078" t="s">
        <v>1462</v>
      </c>
      <c r="C1078" t="s">
        <v>1713</v>
      </c>
      <c r="D1078" t="s">
        <v>1714</v>
      </c>
      <c r="E1078" t="s">
        <v>37</v>
      </c>
      <c r="F1078" t="s">
        <v>12</v>
      </c>
      <c r="G1078" t="s">
        <v>1827</v>
      </c>
      <c r="H1078">
        <v>63.683771100000001</v>
      </c>
      <c r="I1078">
        <v>63.156812600000002</v>
      </c>
      <c r="J1078" s="5">
        <v>0.5269585</v>
      </c>
      <c r="K1078">
        <v>0.83436529999999998</v>
      </c>
    </row>
    <row r="1079" spans="1:11" x14ac:dyDescent="0.25">
      <c r="A1079">
        <v>1078</v>
      </c>
      <c r="B1079" t="s">
        <v>1462</v>
      </c>
      <c r="C1079" t="s">
        <v>1717</v>
      </c>
      <c r="D1079" t="s">
        <v>1718</v>
      </c>
      <c r="E1079" t="s">
        <v>37</v>
      </c>
      <c r="F1079" t="s">
        <v>12</v>
      </c>
      <c r="G1079" t="s">
        <v>1827</v>
      </c>
      <c r="H1079">
        <v>63.477370299999997</v>
      </c>
      <c r="I1079">
        <v>64.289010599999997</v>
      </c>
      <c r="J1079" s="5">
        <v>0.81164029999999998</v>
      </c>
      <c r="K1079">
        <v>1.2624868</v>
      </c>
    </row>
    <row r="1080" spans="1:11" x14ac:dyDescent="0.25">
      <c r="A1080">
        <v>1079</v>
      </c>
      <c r="B1080" t="s">
        <v>1462</v>
      </c>
      <c r="C1080" t="s">
        <v>1727</v>
      </c>
      <c r="D1080" t="s">
        <v>1728</v>
      </c>
      <c r="E1080" t="s">
        <v>37</v>
      </c>
      <c r="F1080" t="s">
        <v>12</v>
      </c>
      <c r="G1080" t="s">
        <v>1827</v>
      </c>
      <c r="H1080">
        <v>63.262660799999999</v>
      </c>
      <c r="I1080">
        <v>64.097009600000007</v>
      </c>
      <c r="J1080" s="5">
        <v>0.8343488</v>
      </c>
      <c r="K1080">
        <v>1.3016969</v>
      </c>
    </row>
    <row r="1081" spans="1:11" x14ac:dyDescent="0.25">
      <c r="A1081">
        <v>1080</v>
      </c>
      <c r="B1081" t="s">
        <v>1462</v>
      </c>
      <c r="C1081" t="s">
        <v>1751</v>
      </c>
      <c r="D1081" t="s">
        <v>1752</v>
      </c>
      <c r="E1081" t="s">
        <v>37</v>
      </c>
      <c r="F1081" t="s">
        <v>12</v>
      </c>
      <c r="G1081" t="s">
        <v>1827</v>
      </c>
      <c r="H1081">
        <v>63.9339029</v>
      </c>
      <c r="I1081">
        <v>63.783650299999998</v>
      </c>
      <c r="J1081" s="5">
        <v>0.15025259999999999</v>
      </c>
      <c r="K1081">
        <v>0.235566</v>
      </c>
    </row>
    <row r="1082" spans="1:11" x14ac:dyDescent="0.25">
      <c r="A1082">
        <v>1081</v>
      </c>
      <c r="B1082" t="s">
        <v>1462</v>
      </c>
      <c r="C1082" t="s">
        <v>1761</v>
      </c>
      <c r="D1082" t="s">
        <v>1762</v>
      </c>
      <c r="E1082" t="s">
        <v>37</v>
      </c>
      <c r="F1082" t="s">
        <v>12</v>
      </c>
      <c r="G1082" t="s">
        <v>1827</v>
      </c>
      <c r="H1082">
        <v>62.979528199999997</v>
      </c>
      <c r="I1082">
        <v>63.580340399999997</v>
      </c>
      <c r="J1082" s="5">
        <v>0.60081220000000002</v>
      </c>
      <c r="K1082">
        <v>0.94496539999999996</v>
      </c>
    </row>
    <row r="1083" spans="1:11" x14ac:dyDescent="0.25">
      <c r="A1083">
        <v>1082</v>
      </c>
      <c r="B1083" t="s">
        <v>1462</v>
      </c>
      <c r="C1083" t="s">
        <v>1765</v>
      </c>
      <c r="D1083" t="s">
        <v>1766</v>
      </c>
      <c r="E1083" t="s">
        <v>37</v>
      </c>
      <c r="F1083" t="s">
        <v>12</v>
      </c>
      <c r="G1083" t="s">
        <v>1827</v>
      </c>
      <c r="H1083">
        <v>63.724743799999999</v>
      </c>
      <c r="I1083">
        <v>64.194262899999998</v>
      </c>
      <c r="J1083" s="5">
        <v>0.46951910000000002</v>
      </c>
      <c r="K1083">
        <v>0.73140349999999998</v>
      </c>
    </row>
    <row r="1084" spans="1:11" x14ac:dyDescent="0.25">
      <c r="A1084">
        <v>1083</v>
      </c>
      <c r="B1084" t="s">
        <v>1462</v>
      </c>
      <c r="C1084" t="s">
        <v>1769</v>
      </c>
      <c r="D1084" t="s">
        <v>1770</v>
      </c>
      <c r="E1084" t="s">
        <v>37</v>
      </c>
      <c r="F1084" t="s">
        <v>12</v>
      </c>
      <c r="G1084" t="s">
        <v>1827</v>
      </c>
      <c r="H1084">
        <v>63.776458099999999</v>
      </c>
      <c r="I1084">
        <v>63.013411400000003</v>
      </c>
      <c r="J1084" s="5">
        <v>0.76304669999999997</v>
      </c>
      <c r="K1084">
        <v>1.2109274999999999</v>
      </c>
    </row>
    <row r="1085" spans="1:11" x14ac:dyDescent="0.25">
      <c r="A1085">
        <v>1084</v>
      </c>
      <c r="B1085" t="s">
        <v>1462</v>
      </c>
      <c r="C1085" t="s">
        <v>1773</v>
      </c>
      <c r="D1085" t="s">
        <v>1774</v>
      </c>
      <c r="E1085" t="s">
        <v>37</v>
      </c>
      <c r="F1085" t="s">
        <v>12</v>
      </c>
      <c r="G1085" t="s">
        <v>1827</v>
      </c>
      <c r="H1085">
        <v>62.993463300000002</v>
      </c>
      <c r="I1085">
        <v>62.457064299999999</v>
      </c>
      <c r="J1085" s="5">
        <v>0.53639899999999996</v>
      </c>
      <c r="K1085">
        <v>0.85882840000000005</v>
      </c>
    </row>
    <row r="1086" spans="1:11" x14ac:dyDescent="0.25">
      <c r="A1086">
        <v>1085</v>
      </c>
      <c r="B1086" t="s">
        <v>1462</v>
      </c>
      <c r="C1086" t="s">
        <v>1777</v>
      </c>
      <c r="D1086" t="s">
        <v>1778</v>
      </c>
      <c r="E1086" t="s">
        <v>37</v>
      </c>
      <c r="F1086" t="s">
        <v>12</v>
      </c>
      <c r="G1086" t="s">
        <v>1827</v>
      </c>
      <c r="H1086">
        <v>63.868171599999997</v>
      </c>
      <c r="I1086">
        <v>63.6920055</v>
      </c>
      <c r="J1086" s="5">
        <v>0.17616609999999999</v>
      </c>
      <c r="K1086">
        <v>0.27659060000000002</v>
      </c>
    </row>
    <row r="1087" spans="1:11" x14ac:dyDescent="0.25">
      <c r="A1087">
        <v>1086</v>
      </c>
      <c r="B1087" t="s">
        <v>1462</v>
      </c>
      <c r="C1087" t="s">
        <v>1781</v>
      </c>
      <c r="D1087" t="s">
        <v>1782</v>
      </c>
      <c r="E1087" t="s">
        <v>37</v>
      </c>
      <c r="F1087" t="s">
        <v>12</v>
      </c>
      <c r="G1087" t="s">
        <v>1827</v>
      </c>
      <c r="H1087">
        <v>63.341289400000001</v>
      </c>
      <c r="I1087">
        <v>63.866709700000001</v>
      </c>
      <c r="J1087" s="5">
        <v>0.52542029999999995</v>
      </c>
      <c r="K1087">
        <v>0.82268260000000004</v>
      </c>
    </row>
    <row r="1088" spans="1:11" x14ac:dyDescent="0.25">
      <c r="A1088">
        <v>1087</v>
      </c>
      <c r="B1088" t="s">
        <v>1462</v>
      </c>
      <c r="C1088" t="s">
        <v>1789</v>
      </c>
      <c r="D1088" t="s">
        <v>1790</v>
      </c>
      <c r="E1088" t="s">
        <v>37</v>
      </c>
      <c r="F1088" t="s">
        <v>12</v>
      </c>
      <c r="G1088" t="s">
        <v>1827</v>
      </c>
      <c r="H1088">
        <v>63.155901999999998</v>
      </c>
      <c r="I1088">
        <v>62.307230599999997</v>
      </c>
      <c r="J1088" s="5">
        <v>0.84867139999999996</v>
      </c>
      <c r="K1088">
        <v>1.3620753000000001</v>
      </c>
    </row>
    <row r="1089" spans="1:11" x14ac:dyDescent="0.25">
      <c r="A1089">
        <v>1088</v>
      </c>
      <c r="B1089" t="s">
        <v>1462</v>
      </c>
      <c r="C1089" t="s">
        <v>1797</v>
      </c>
      <c r="D1089" t="s">
        <v>1798</v>
      </c>
      <c r="E1089" t="s">
        <v>37</v>
      </c>
      <c r="F1089" t="s">
        <v>12</v>
      </c>
      <c r="G1089" t="s">
        <v>1827</v>
      </c>
      <c r="H1089">
        <v>63.830941899999999</v>
      </c>
      <c r="I1089">
        <v>63.281929599999998</v>
      </c>
      <c r="J1089" s="5">
        <v>0.54901230000000001</v>
      </c>
      <c r="K1089">
        <v>0.8675657</v>
      </c>
    </row>
    <row r="1090" spans="1:11" x14ac:dyDescent="0.25">
      <c r="A1090">
        <v>1089</v>
      </c>
      <c r="B1090" t="s">
        <v>1462</v>
      </c>
      <c r="C1090" t="s">
        <v>1799</v>
      </c>
      <c r="D1090" t="s">
        <v>1800</v>
      </c>
      <c r="E1090" t="s">
        <v>37</v>
      </c>
      <c r="F1090" t="s">
        <v>12</v>
      </c>
      <c r="G1090" t="s">
        <v>1827</v>
      </c>
      <c r="H1090">
        <v>63.862795300000002</v>
      </c>
      <c r="I1090">
        <v>63.830941899999999</v>
      </c>
      <c r="J1090" s="5">
        <v>3.1853399999999997E-2</v>
      </c>
      <c r="K1090">
        <v>4.9902799999999997E-2</v>
      </c>
    </row>
    <row r="1091" spans="1:11" x14ac:dyDescent="0.25">
      <c r="A1091">
        <v>1090</v>
      </c>
      <c r="B1091" t="s">
        <v>1462</v>
      </c>
      <c r="C1091" t="s">
        <v>1809</v>
      </c>
      <c r="D1091" t="s">
        <v>1810</v>
      </c>
      <c r="E1091" t="s">
        <v>37</v>
      </c>
      <c r="F1091" t="s">
        <v>12</v>
      </c>
      <c r="G1091" t="s">
        <v>1827</v>
      </c>
      <c r="H1091">
        <v>63.392290299999999</v>
      </c>
      <c r="I1091">
        <v>63.465661799999999</v>
      </c>
      <c r="J1091" s="5">
        <v>7.3371500000000006E-2</v>
      </c>
      <c r="K1091">
        <v>0.11560819999999999</v>
      </c>
    </row>
    <row r="1092" spans="1:11" x14ac:dyDescent="0.25">
      <c r="J1092" s="5"/>
    </row>
    <row r="1093" spans="1:11" x14ac:dyDescent="0.25">
      <c r="J1093" s="5"/>
    </row>
    <row r="1094" spans="1:11" x14ac:dyDescent="0.25">
      <c r="J1094" s="5"/>
    </row>
    <row r="1095" spans="1:11" x14ac:dyDescent="0.25">
      <c r="J1095" s="5"/>
    </row>
    <row r="1096" spans="1:11" x14ac:dyDescent="0.25">
      <c r="J1096" s="5"/>
    </row>
    <row r="1097" spans="1:11" x14ac:dyDescent="0.25">
      <c r="J1097" s="5"/>
    </row>
    <row r="1098" spans="1:11" x14ac:dyDescent="0.25">
      <c r="J1098" s="5"/>
    </row>
    <row r="1099" spans="1:11" x14ac:dyDescent="0.25">
      <c r="J1099" s="5"/>
    </row>
    <row r="1100" spans="1:11" x14ac:dyDescent="0.25">
      <c r="J1100" s="5"/>
    </row>
    <row r="1101" spans="1:11" x14ac:dyDescent="0.25">
      <c r="J1101" s="5"/>
    </row>
    <row r="1102" spans="1:11" x14ac:dyDescent="0.25">
      <c r="J1102" s="5"/>
    </row>
    <row r="1103" spans="1:11" x14ac:dyDescent="0.25">
      <c r="J1103" s="5"/>
    </row>
    <row r="1104" spans="1:11" x14ac:dyDescent="0.25">
      <c r="J1104" s="5"/>
    </row>
    <row r="1105" spans="10:10" x14ac:dyDescent="0.25">
      <c r="J1105" s="5"/>
    </row>
    <row r="1106" spans="10:10" x14ac:dyDescent="0.25">
      <c r="J1106" s="5"/>
    </row>
    <row r="1107" spans="10:10" x14ac:dyDescent="0.25">
      <c r="J1107" s="5"/>
    </row>
    <row r="1108" spans="10:10" x14ac:dyDescent="0.25">
      <c r="J1108" s="5"/>
    </row>
    <row r="1109" spans="10:10" x14ac:dyDescent="0.25">
      <c r="J1109" s="5"/>
    </row>
    <row r="1110" spans="10:10" x14ac:dyDescent="0.25">
      <c r="J1110" s="5"/>
    </row>
    <row r="1111" spans="10:10" x14ac:dyDescent="0.25">
      <c r="J1111" s="5"/>
    </row>
    <row r="1112" spans="10:10" x14ac:dyDescent="0.25">
      <c r="J1112" s="5"/>
    </row>
    <row r="1113" spans="10:10" x14ac:dyDescent="0.25">
      <c r="J1113" s="5"/>
    </row>
    <row r="1114" spans="10:10" x14ac:dyDescent="0.25">
      <c r="J1114" s="5"/>
    </row>
    <row r="1115" spans="10:10" x14ac:dyDescent="0.25">
      <c r="J1115" s="5"/>
    </row>
    <row r="1116" spans="10:10" x14ac:dyDescent="0.25">
      <c r="J1116" s="5"/>
    </row>
    <row r="1117" spans="10:10" x14ac:dyDescent="0.25">
      <c r="J1117" s="5"/>
    </row>
    <row r="1118" spans="10:10" x14ac:dyDescent="0.25">
      <c r="J1118" s="5"/>
    </row>
    <row r="1119" spans="10:10" x14ac:dyDescent="0.25">
      <c r="J1119" s="5"/>
    </row>
    <row r="1120" spans="10:10" x14ac:dyDescent="0.25">
      <c r="J1120" s="5"/>
    </row>
    <row r="1121" spans="10:10" x14ac:dyDescent="0.25">
      <c r="J1121" s="5"/>
    </row>
    <row r="1122" spans="10:10" x14ac:dyDescent="0.25">
      <c r="J1122" s="5"/>
    </row>
    <row r="1123" spans="10:10" x14ac:dyDescent="0.25">
      <c r="J1123" s="5"/>
    </row>
    <row r="1124" spans="10:10" x14ac:dyDescent="0.25">
      <c r="J1124" s="5"/>
    </row>
    <row r="1125" spans="10:10" x14ac:dyDescent="0.25">
      <c r="J1125" s="5"/>
    </row>
    <row r="1126" spans="10:10" x14ac:dyDescent="0.25">
      <c r="J1126" s="5"/>
    </row>
    <row r="1127" spans="10:10" x14ac:dyDescent="0.25">
      <c r="J1127" s="5"/>
    </row>
    <row r="1128" spans="10:10" x14ac:dyDescent="0.25">
      <c r="J1128" s="5"/>
    </row>
    <row r="1129" spans="10:10" x14ac:dyDescent="0.25">
      <c r="J1129" s="5"/>
    </row>
    <row r="1130" spans="10:10" x14ac:dyDescent="0.25">
      <c r="J1130" s="5"/>
    </row>
    <row r="1131" spans="10:10" x14ac:dyDescent="0.25">
      <c r="J1131" s="5"/>
    </row>
    <row r="1132" spans="10:10" x14ac:dyDescent="0.25">
      <c r="J1132" s="5"/>
    </row>
    <row r="1133" spans="10:10" x14ac:dyDescent="0.25">
      <c r="J1133" s="5"/>
    </row>
    <row r="1134" spans="10:10" x14ac:dyDescent="0.25">
      <c r="J1134" s="5"/>
    </row>
    <row r="1135" spans="10:10" x14ac:dyDescent="0.25">
      <c r="J1135" s="5"/>
    </row>
    <row r="1136" spans="10:10" x14ac:dyDescent="0.25">
      <c r="J1136" s="5"/>
    </row>
    <row r="1137" spans="10:10" x14ac:dyDescent="0.25">
      <c r="J1137" s="5"/>
    </row>
    <row r="1138" spans="10:10" x14ac:dyDescent="0.25">
      <c r="J1138" s="5"/>
    </row>
    <row r="1139" spans="10:10" x14ac:dyDescent="0.25">
      <c r="J1139" s="5"/>
    </row>
    <row r="1140" spans="10:10" x14ac:dyDescent="0.25">
      <c r="J1140" s="5"/>
    </row>
    <row r="1141" spans="10:10" x14ac:dyDescent="0.25">
      <c r="J1141" s="5"/>
    </row>
    <row r="1142" spans="10:10" x14ac:dyDescent="0.25">
      <c r="J1142" s="5"/>
    </row>
    <row r="1143" spans="10:10" x14ac:dyDescent="0.25">
      <c r="J1143" s="5"/>
    </row>
    <row r="1144" spans="10:10" x14ac:dyDescent="0.25">
      <c r="J1144" s="5"/>
    </row>
    <row r="1145" spans="10:10" x14ac:dyDescent="0.25">
      <c r="J1145" s="5"/>
    </row>
    <row r="1146" spans="10:10" x14ac:dyDescent="0.25">
      <c r="J1146" s="5"/>
    </row>
    <row r="1147" spans="10:10" x14ac:dyDescent="0.25">
      <c r="J1147" s="5"/>
    </row>
    <row r="1148" spans="10:10" x14ac:dyDescent="0.25">
      <c r="J1148" s="5"/>
    </row>
    <row r="1149" spans="10:10" x14ac:dyDescent="0.25">
      <c r="J1149" s="5"/>
    </row>
    <row r="1150" spans="10:10" x14ac:dyDescent="0.25">
      <c r="J1150" s="5"/>
    </row>
    <row r="1151" spans="10:10" x14ac:dyDescent="0.25">
      <c r="J1151" s="5"/>
    </row>
    <row r="1152" spans="10:10" x14ac:dyDescent="0.25">
      <c r="J1152" s="5"/>
    </row>
    <row r="1153" spans="10:10" x14ac:dyDescent="0.25">
      <c r="J1153" s="5"/>
    </row>
    <row r="1154" spans="10:10" x14ac:dyDescent="0.25">
      <c r="J1154" s="5"/>
    </row>
    <row r="1155" spans="10:10" x14ac:dyDescent="0.25">
      <c r="J1155" s="5"/>
    </row>
    <row r="1156" spans="10:10" x14ac:dyDescent="0.25">
      <c r="J1156" s="5"/>
    </row>
    <row r="1157" spans="10:10" x14ac:dyDescent="0.25">
      <c r="J1157" s="5"/>
    </row>
    <row r="1158" spans="10:10" x14ac:dyDescent="0.25">
      <c r="J1158" s="5"/>
    </row>
    <row r="1159" spans="10:10" x14ac:dyDescent="0.25">
      <c r="J1159" s="5"/>
    </row>
    <row r="1160" spans="10:10" x14ac:dyDescent="0.25">
      <c r="J1160" s="5"/>
    </row>
    <row r="1161" spans="10:10" x14ac:dyDescent="0.25">
      <c r="J1161" s="5"/>
    </row>
    <row r="1162" spans="10:10" x14ac:dyDescent="0.25">
      <c r="J1162" s="5"/>
    </row>
    <row r="1163" spans="10:10" x14ac:dyDescent="0.25">
      <c r="J1163" s="5"/>
    </row>
    <row r="1164" spans="10:10" x14ac:dyDescent="0.25">
      <c r="J1164" s="5"/>
    </row>
    <row r="1165" spans="10:10" x14ac:dyDescent="0.25">
      <c r="J1165" s="5"/>
    </row>
    <row r="1166" spans="10:10" x14ac:dyDescent="0.25">
      <c r="J1166" s="5"/>
    </row>
    <row r="1167" spans="10:10" x14ac:dyDescent="0.25">
      <c r="J1167" s="5"/>
    </row>
    <row r="1168" spans="10:10" x14ac:dyDescent="0.25">
      <c r="J1168" s="5"/>
    </row>
    <row r="1169" spans="10:10" x14ac:dyDescent="0.25">
      <c r="J1169" s="5"/>
    </row>
    <row r="1170" spans="10:10" x14ac:dyDescent="0.25">
      <c r="J1170" s="5"/>
    </row>
    <row r="1171" spans="10:10" x14ac:dyDescent="0.25">
      <c r="J1171" s="5"/>
    </row>
    <row r="1172" spans="10:10" x14ac:dyDescent="0.25">
      <c r="J1172" s="5"/>
    </row>
    <row r="1173" spans="10:10" x14ac:dyDescent="0.25">
      <c r="J1173" s="5"/>
    </row>
    <row r="1174" spans="10:10" x14ac:dyDescent="0.25">
      <c r="J1174" s="5"/>
    </row>
    <row r="1175" spans="10:10" x14ac:dyDescent="0.25">
      <c r="J1175" s="5"/>
    </row>
    <row r="1176" spans="10:10" x14ac:dyDescent="0.25">
      <c r="J1176" s="5"/>
    </row>
    <row r="1177" spans="10:10" x14ac:dyDescent="0.25">
      <c r="J1177" s="5"/>
    </row>
    <row r="1178" spans="10:10" x14ac:dyDescent="0.25">
      <c r="J1178" s="5"/>
    </row>
    <row r="1179" spans="10:10" x14ac:dyDescent="0.25">
      <c r="J1179" s="5"/>
    </row>
    <row r="1180" spans="10:10" x14ac:dyDescent="0.25">
      <c r="J1180" s="5"/>
    </row>
    <row r="1181" spans="10:10" x14ac:dyDescent="0.25">
      <c r="J1181" s="5"/>
    </row>
    <row r="1182" spans="10:10" x14ac:dyDescent="0.25">
      <c r="J1182" s="5"/>
    </row>
    <row r="1183" spans="10:10" x14ac:dyDescent="0.25">
      <c r="J1183" s="5"/>
    </row>
    <row r="1184" spans="10:10" x14ac:dyDescent="0.25">
      <c r="J1184" s="5"/>
    </row>
    <row r="1185" spans="10:10" x14ac:dyDescent="0.25">
      <c r="J1185" s="5"/>
    </row>
    <row r="1186" spans="10:10" x14ac:dyDescent="0.25">
      <c r="J1186" s="5"/>
    </row>
    <row r="1187" spans="10:10" x14ac:dyDescent="0.25">
      <c r="J1187" s="5"/>
    </row>
    <row r="1188" spans="10:10" x14ac:dyDescent="0.25">
      <c r="J1188" s="5"/>
    </row>
    <row r="1189" spans="10:10" x14ac:dyDescent="0.25">
      <c r="J1189" s="5"/>
    </row>
    <row r="1190" spans="10:10" x14ac:dyDescent="0.25">
      <c r="J1190" s="5"/>
    </row>
    <row r="1191" spans="10:10" x14ac:dyDescent="0.25">
      <c r="J1191" s="5"/>
    </row>
    <row r="1192" spans="10:10" x14ac:dyDescent="0.25">
      <c r="J1192" s="5"/>
    </row>
    <row r="1193" spans="10:10" x14ac:dyDescent="0.25">
      <c r="J1193" s="5"/>
    </row>
    <row r="1194" spans="10:10" x14ac:dyDescent="0.25">
      <c r="J1194" s="5"/>
    </row>
    <row r="1195" spans="10:10" x14ac:dyDescent="0.25">
      <c r="J1195" s="5"/>
    </row>
    <row r="1196" spans="10:10" x14ac:dyDescent="0.25">
      <c r="J1196" s="5"/>
    </row>
    <row r="1197" spans="10:10" x14ac:dyDescent="0.25">
      <c r="J1197" s="5"/>
    </row>
    <row r="1198" spans="10:10" x14ac:dyDescent="0.25">
      <c r="J1198" s="5"/>
    </row>
    <row r="1199" spans="10:10" x14ac:dyDescent="0.25">
      <c r="J1199" s="5"/>
    </row>
    <row r="1200" spans="10:10" x14ac:dyDescent="0.25">
      <c r="J1200" s="5"/>
    </row>
    <row r="1201" spans="10:10" x14ac:dyDescent="0.25">
      <c r="J1201" s="5"/>
    </row>
    <row r="1202" spans="10:10" x14ac:dyDescent="0.25">
      <c r="J1202" s="5"/>
    </row>
    <row r="1203" spans="10:10" x14ac:dyDescent="0.25">
      <c r="J1203" s="5"/>
    </row>
    <row r="1204" spans="10:10" x14ac:dyDescent="0.25">
      <c r="J1204" s="5"/>
    </row>
    <row r="1205" spans="10:10" x14ac:dyDescent="0.25">
      <c r="J1205" s="5"/>
    </row>
    <row r="1206" spans="10:10" x14ac:dyDescent="0.25">
      <c r="J1206" s="5"/>
    </row>
    <row r="1207" spans="10:10" x14ac:dyDescent="0.25">
      <c r="J1207" s="5"/>
    </row>
    <row r="1208" spans="10:10" x14ac:dyDescent="0.25">
      <c r="J1208" s="5"/>
    </row>
    <row r="1209" spans="10:10" x14ac:dyDescent="0.25">
      <c r="J1209" s="5"/>
    </row>
    <row r="1210" spans="10:10" x14ac:dyDescent="0.25">
      <c r="J1210" s="5"/>
    </row>
    <row r="1211" spans="10:10" x14ac:dyDescent="0.25">
      <c r="J1211" s="5"/>
    </row>
    <row r="1212" spans="10:10" x14ac:dyDescent="0.25">
      <c r="J1212" s="5"/>
    </row>
    <row r="1213" spans="10:10" x14ac:dyDescent="0.25">
      <c r="J1213" s="5"/>
    </row>
    <row r="1214" spans="10:10" x14ac:dyDescent="0.25">
      <c r="J1214" s="5"/>
    </row>
    <row r="1215" spans="10:10" x14ac:dyDescent="0.25">
      <c r="J1215" s="5"/>
    </row>
    <row r="1216" spans="10:10" x14ac:dyDescent="0.25">
      <c r="J1216" s="5"/>
    </row>
    <row r="1217" spans="10:10" x14ac:dyDescent="0.25">
      <c r="J1217" s="5"/>
    </row>
    <row r="1218" spans="10:10" x14ac:dyDescent="0.25">
      <c r="J1218" s="5"/>
    </row>
    <row r="1219" spans="10:10" x14ac:dyDescent="0.25">
      <c r="J1219" s="5"/>
    </row>
    <row r="1220" spans="10:10" x14ac:dyDescent="0.25">
      <c r="J1220" s="5"/>
    </row>
    <row r="1221" spans="10:10" x14ac:dyDescent="0.25">
      <c r="J1221" s="5"/>
    </row>
    <row r="1222" spans="10:10" x14ac:dyDescent="0.25">
      <c r="J1222" s="5"/>
    </row>
    <row r="1223" spans="10:10" x14ac:dyDescent="0.25">
      <c r="J1223" s="5"/>
    </row>
    <row r="1224" spans="10:10" x14ac:dyDescent="0.25">
      <c r="J1224" s="5"/>
    </row>
    <row r="1225" spans="10:10" x14ac:dyDescent="0.25">
      <c r="J1225" s="5"/>
    </row>
    <row r="1226" spans="10:10" x14ac:dyDescent="0.25">
      <c r="J1226" s="5"/>
    </row>
    <row r="1227" spans="10:10" x14ac:dyDescent="0.25">
      <c r="J1227" s="5"/>
    </row>
    <row r="1228" spans="10:10" x14ac:dyDescent="0.25">
      <c r="J1228" s="5"/>
    </row>
    <row r="1229" spans="10:10" x14ac:dyDescent="0.25">
      <c r="J1229" s="5"/>
    </row>
    <row r="1230" spans="10:10" x14ac:dyDescent="0.25">
      <c r="J1230" s="5"/>
    </row>
    <row r="1231" spans="10:10" x14ac:dyDescent="0.25">
      <c r="J1231" s="5"/>
    </row>
    <row r="1232" spans="10:10" x14ac:dyDescent="0.25">
      <c r="J1232" s="5"/>
    </row>
    <row r="1233" spans="10:10" x14ac:dyDescent="0.25">
      <c r="J1233" s="5"/>
    </row>
    <row r="1234" spans="10:10" x14ac:dyDescent="0.25">
      <c r="J1234" s="5"/>
    </row>
    <row r="1235" spans="10:10" x14ac:dyDescent="0.25">
      <c r="J1235" s="5"/>
    </row>
    <row r="1236" spans="10:10" x14ac:dyDescent="0.25">
      <c r="J1236" s="5"/>
    </row>
    <row r="1237" spans="10:10" x14ac:dyDescent="0.25">
      <c r="J1237" s="5"/>
    </row>
    <row r="1238" spans="10:10" x14ac:dyDescent="0.25">
      <c r="J1238" s="5"/>
    </row>
    <row r="1239" spans="10:10" x14ac:dyDescent="0.25">
      <c r="J1239" s="5"/>
    </row>
    <row r="1240" spans="10:10" x14ac:dyDescent="0.25">
      <c r="J1240" s="5"/>
    </row>
    <row r="1241" spans="10:10" x14ac:dyDescent="0.25">
      <c r="J1241" s="5"/>
    </row>
    <row r="1242" spans="10:10" x14ac:dyDescent="0.25">
      <c r="J1242" s="5"/>
    </row>
    <row r="1243" spans="10:10" x14ac:dyDescent="0.25">
      <c r="J1243" s="5"/>
    </row>
    <row r="1244" spans="10:10" x14ac:dyDescent="0.25">
      <c r="J1244" s="5"/>
    </row>
    <row r="1245" spans="10:10" x14ac:dyDescent="0.25">
      <c r="J1245" s="5"/>
    </row>
    <row r="1246" spans="10:10" x14ac:dyDescent="0.25">
      <c r="J1246" s="5"/>
    </row>
    <row r="1247" spans="10:10" x14ac:dyDescent="0.25">
      <c r="J1247" s="5"/>
    </row>
    <row r="1248" spans="10:10" x14ac:dyDescent="0.25">
      <c r="J1248" s="5"/>
    </row>
    <row r="1249" spans="10:10" x14ac:dyDescent="0.25">
      <c r="J1249" s="5"/>
    </row>
    <row r="1250" spans="10:10" x14ac:dyDescent="0.25">
      <c r="J1250" s="5"/>
    </row>
    <row r="1251" spans="10:10" x14ac:dyDescent="0.25">
      <c r="J1251" s="5"/>
    </row>
    <row r="1252" spans="10:10" x14ac:dyDescent="0.25">
      <c r="J1252" s="5"/>
    </row>
    <row r="1253" spans="10:10" x14ac:dyDescent="0.25">
      <c r="J1253" s="5"/>
    </row>
    <row r="1254" spans="10:10" x14ac:dyDescent="0.25">
      <c r="J1254" s="5"/>
    </row>
    <row r="1255" spans="10:10" x14ac:dyDescent="0.25">
      <c r="J1255" s="5"/>
    </row>
    <row r="1256" spans="10:10" x14ac:dyDescent="0.25">
      <c r="J1256" s="5"/>
    </row>
    <row r="1257" spans="10:10" x14ac:dyDescent="0.25">
      <c r="J1257" s="5"/>
    </row>
    <row r="1258" spans="10:10" x14ac:dyDescent="0.25">
      <c r="J1258" s="5"/>
    </row>
    <row r="1259" spans="10:10" x14ac:dyDescent="0.25">
      <c r="J1259" s="5"/>
    </row>
    <row r="1260" spans="10:10" x14ac:dyDescent="0.25">
      <c r="J1260" s="5"/>
    </row>
    <row r="1261" spans="10:10" x14ac:dyDescent="0.25">
      <c r="J1261" s="5"/>
    </row>
    <row r="1262" spans="10:10" x14ac:dyDescent="0.25">
      <c r="J1262" s="5"/>
    </row>
    <row r="1263" spans="10:10" x14ac:dyDescent="0.25">
      <c r="J1263" s="5"/>
    </row>
    <row r="1264" spans="10:10" x14ac:dyDescent="0.25">
      <c r="J1264" s="5"/>
    </row>
    <row r="1265" spans="10:10" x14ac:dyDescent="0.25">
      <c r="J1265" s="5"/>
    </row>
    <row r="1266" spans="10:10" x14ac:dyDescent="0.25">
      <c r="J1266" s="5"/>
    </row>
    <row r="1267" spans="10:10" x14ac:dyDescent="0.25">
      <c r="J1267" s="5"/>
    </row>
    <row r="1268" spans="10:10" x14ac:dyDescent="0.25">
      <c r="J1268" s="5"/>
    </row>
    <row r="1269" spans="10:10" x14ac:dyDescent="0.25">
      <c r="J1269" s="5"/>
    </row>
    <row r="1270" spans="10:10" x14ac:dyDescent="0.25">
      <c r="J1270" s="5"/>
    </row>
    <row r="1271" spans="10:10" x14ac:dyDescent="0.25">
      <c r="J1271" s="5"/>
    </row>
    <row r="1272" spans="10:10" x14ac:dyDescent="0.25">
      <c r="J1272" s="5"/>
    </row>
    <row r="1273" spans="10:10" x14ac:dyDescent="0.25">
      <c r="J1273" s="5"/>
    </row>
    <row r="1274" spans="10:10" x14ac:dyDescent="0.25">
      <c r="J1274" s="5"/>
    </row>
    <row r="1275" spans="10:10" x14ac:dyDescent="0.25">
      <c r="J1275" s="5"/>
    </row>
    <row r="1276" spans="10:10" x14ac:dyDescent="0.25">
      <c r="J1276" s="5"/>
    </row>
    <row r="1277" spans="10:10" x14ac:dyDescent="0.25">
      <c r="J1277" s="5"/>
    </row>
    <row r="1278" spans="10:10" x14ac:dyDescent="0.25">
      <c r="J1278" s="5"/>
    </row>
    <row r="1279" spans="10:10" x14ac:dyDescent="0.25">
      <c r="J1279" s="5"/>
    </row>
    <row r="1280" spans="10:10" x14ac:dyDescent="0.25">
      <c r="J1280" s="5"/>
    </row>
    <row r="1281" spans="10:10" x14ac:dyDescent="0.25">
      <c r="J1281" s="5"/>
    </row>
    <row r="1282" spans="10:10" x14ac:dyDescent="0.25">
      <c r="J1282" s="5"/>
    </row>
    <row r="1283" spans="10:10" x14ac:dyDescent="0.25">
      <c r="J1283" s="5"/>
    </row>
    <row r="1284" spans="10:10" x14ac:dyDescent="0.25">
      <c r="J1284" s="5"/>
    </row>
    <row r="1285" spans="10:10" x14ac:dyDescent="0.25">
      <c r="J1285" s="5"/>
    </row>
    <row r="1286" spans="10:10" x14ac:dyDescent="0.25">
      <c r="J1286" s="5"/>
    </row>
    <row r="1287" spans="10:10" x14ac:dyDescent="0.25">
      <c r="J1287" s="5"/>
    </row>
    <row r="1288" spans="10:10" x14ac:dyDescent="0.25">
      <c r="J1288" s="5"/>
    </row>
    <row r="1289" spans="10:10" x14ac:dyDescent="0.25">
      <c r="J1289" s="5"/>
    </row>
    <row r="1290" spans="10:10" x14ac:dyDescent="0.25">
      <c r="J1290" s="5"/>
    </row>
    <row r="1291" spans="10:10" x14ac:dyDescent="0.25">
      <c r="J1291" s="5"/>
    </row>
    <row r="1292" spans="10:10" x14ac:dyDescent="0.25">
      <c r="J1292" s="5"/>
    </row>
    <row r="1293" spans="10:10" x14ac:dyDescent="0.25">
      <c r="J1293" s="5"/>
    </row>
    <row r="1294" spans="10:10" x14ac:dyDescent="0.25">
      <c r="J1294" s="5"/>
    </row>
    <row r="1295" spans="10:10" x14ac:dyDescent="0.25">
      <c r="J1295" s="5"/>
    </row>
    <row r="1296" spans="10:10" x14ac:dyDescent="0.25">
      <c r="J1296" s="5"/>
    </row>
    <row r="1297" spans="10:10" x14ac:dyDescent="0.25">
      <c r="J1297" s="5"/>
    </row>
    <row r="1298" spans="10:10" x14ac:dyDescent="0.25">
      <c r="J1298" s="5"/>
    </row>
    <row r="1299" spans="10:10" x14ac:dyDescent="0.25">
      <c r="J1299" s="5"/>
    </row>
    <row r="1300" spans="10:10" x14ac:dyDescent="0.25">
      <c r="J1300" s="5"/>
    </row>
    <row r="1301" spans="10:10" x14ac:dyDescent="0.25">
      <c r="J1301" s="5"/>
    </row>
    <row r="1302" spans="10:10" x14ac:dyDescent="0.25">
      <c r="J1302" s="5"/>
    </row>
    <row r="1303" spans="10:10" x14ac:dyDescent="0.25">
      <c r="J1303" s="5"/>
    </row>
    <row r="1304" spans="10:10" x14ac:dyDescent="0.25">
      <c r="J1304" s="5"/>
    </row>
    <row r="1305" spans="10:10" x14ac:dyDescent="0.25">
      <c r="J1305" s="5"/>
    </row>
    <row r="1306" spans="10:10" x14ac:dyDescent="0.25">
      <c r="J1306" s="5"/>
    </row>
    <row r="1307" spans="10:10" x14ac:dyDescent="0.25">
      <c r="J1307" s="5"/>
    </row>
    <row r="1308" spans="10:10" x14ac:dyDescent="0.25">
      <c r="J1308" s="5"/>
    </row>
    <row r="1309" spans="10:10" x14ac:dyDescent="0.25">
      <c r="J1309" s="5"/>
    </row>
    <row r="1310" spans="10:10" x14ac:dyDescent="0.25">
      <c r="J1310" s="5"/>
    </row>
    <row r="1311" spans="10:10" x14ac:dyDescent="0.25">
      <c r="J1311" s="5"/>
    </row>
    <row r="1312" spans="10:10" x14ac:dyDescent="0.25">
      <c r="J1312" s="5"/>
    </row>
    <row r="1313" spans="10:10" x14ac:dyDescent="0.25">
      <c r="J1313" s="5"/>
    </row>
    <row r="1314" spans="10:10" x14ac:dyDescent="0.25">
      <c r="J1314" s="5"/>
    </row>
    <row r="1315" spans="10:10" x14ac:dyDescent="0.25">
      <c r="J1315" s="5"/>
    </row>
    <row r="1316" spans="10:10" x14ac:dyDescent="0.25">
      <c r="J1316" s="5"/>
    </row>
    <row r="1317" spans="10:10" x14ac:dyDescent="0.25">
      <c r="J1317" s="5"/>
    </row>
    <row r="1318" spans="10:10" x14ac:dyDescent="0.25">
      <c r="J1318" s="5"/>
    </row>
    <row r="1319" spans="10:10" x14ac:dyDescent="0.25">
      <c r="J1319" s="5"/>
    </row>
    <row r="1320" spans="10:10" x14ac:dyDescent="0.25">
      <c r="J1320" s="5"/>
    </row>
    <row r="1321" spans="10:10" x14ac:dyDescent="0.25">
      <c r="J1321" s="5"/>
    </row>
    <row r="1322" spans="10:10" x14ac:dyDescent="0.25">
      <c r="J1322" s="5"/>
    </row>
    <row r="1323" spans="10:10" x14ac:dyDescent="0.25">
      <c r="J1323" s="5"/>
    </row>
    <row r="1324" spans="10:10" x14ac:dyDescent="0.25">
      <c r="J1324" s="5"/>
    </row>
    <row r="1325" spans="10:10" x14ac:dyDescent="0.25">
      <c r="J1325" s="5"/>
    </row>
    <row r="1326" spans="10:10" x14ac:dyDescent="0.25">
      <c r="J1326" s="5"/>
    </row>
    <row r="1327" spans="10:10" x14ac:dyDescent="0.25">
      <c r="J1327" s="5"/>
    </row>
    <row r="1328" spans="10:10" x14ac:dyDescent="0.25">
      <c r="J1328" s="5"/>
    </row>
    <row r="1329" spans="10:10" x14ac:dyDescent="0.25">
      <c r="J1329" s="5"/>
    </row>
    <row r="1330" spans="10:10" x14ac:dyDescent="0.25">
      <c r="J1330" s="5"/>
    </row>
    <row r="1331" spans="10:10" x14ac:dyDescent="0.25">
      <c r="J1331" s="5"/>
    </row>
    <row r="1332" spans="10:10" x14ac:dyDescent="0.25">
      <c r="J1332" s="5"/>
    </row>
    <row r="1333" spans="10:10" x14ac:dyDescent="0.25">
      <c r="J1333" s="5"/>
    </row>
    <row r="1334" spans="10:10" x14ac:dyDescent="0.25">
      <c r="J1334" s="5"/>
    </row>
    <row r="1335" spans="10:10" x14ac:dyDescent="0.25">
      <c r="J1335" s="5"/>
    </row>
    <row r="1336" spans="10:10" x14ac:dyDescent="0.25">
      <c r="J1336" s="5"/>
    </row>
    <row r="1337" spans="10:10" x14ac:dyDescent="0.25">
      <c r="J1337" s="5"/>
    </row>
    <row r="1338" spans="10:10" x14ac:dyDescent="0.25">
      <c r="J1338" s="5"/>
    </row>
    <row r="1339" spans="10:10" x14ac:dyDescent="0.25">
      <c r="J1339" s="5"/>
    </row>
    <row r="1340" spans="10:10" x14ac:dyDescent="0.25">
      <c r="J1340" s="5"/>
    </row>
    <row r="1341" spans="10:10" x14ac:dyDescent="0.25">
      <c r="J1341" s="5"/>
    </row>
    <row r="1342" spans="10:10" x14ac:dyDescent="0.25">
      <c r="J1342" s="5"/>
    </row>
    <row r="1343" spans="10:10" x14ac:dyDescent="0.25">
      <c r="J1343" s="5"/>
    </row>
    <row r="1344" spans="10:10" x14ac:dyDescent="0.25">
      <c r="J1344" s="5"/>
    </row>
    <row r="1345" spans="10:10" x14ac:dyDescent="0.25">
      <c r="J1345" s="5"/>
    </row>
    <row r="1346" spans="10:10" x14ac:dyDescent="0.25">
      <c r="J1346" s="5"/>
    </row>
    <row r="1347" spans="10:10" x14ac:dyDescent="0.25">
      <c r="J1347" s="5"/>
    </row>
    <row r="1348" spans="10:10" x14ac:dyDescent="0.25">
      <c r="J1348" s="5"/>
    </row>
    <row r="1349" spans="10:10" x14ac:dyDescent="0.25">
      <c r="J1349" s="5"/>
    </row>
    <row r="1350" spans="10:10" x14ac:dyDescent="0.25">
      <c r="J1350" s="5"/>
    </row>
    <row r="1351" spans="10:10" x14ac:dyDescent="0.25">
      <c r="J1351" s="5"/>
    </row>
    <row r="1352" spans="10:10" x14ac:dyDescent="0.25">
      <c r="J1352" s="5"/>
    </row>
    <row r="1353" spans="10:10" x14ac:dyDescent="0.25">
      <c r="J1353" s="5"/>
    </row>
    <row r="1354" spans="10:10" x14ac:dyDescent="0.25">
      <c r="J1354" s="5"/>
    </row>
    <row r="1355" spans="10:10" x14ac:dyDescent="0.25">
      <c r="J1355" s="5"/>
    </row>
    <row r="1356" spans="10:10" x14ac:dyDescent="0.25">
      <c r="J1356" s="5"/>
    </row>
    <row r="1357" spans="10:10" x14ac:dyDescent="0.25">
      <c r="J1357" s="5"/>
    </row>
    <row r="1358" spans="10:10" x14ac:dyDescent="0.25">
      <c r="J1358" s="5"/>
    </row>
    <row r="1359" spans="10:10" x14ac:dyDescent="0.25">
      <c r="J1359" s="5"/>
    </row>
    <row r="1360" spans="10:10" x14ac:dyDescent="0.25">
      <c r="J1360" s="5"/>
    </row>
    <row r="1361" spans="10:10" x14ac:dyDescent="0.25">
      <c r="J1361" s="5"/>
    </row>
    <row r="1362" spans="10:10" x14ac:dyDescent="0.25">
      <c r="J1362" s="5"/>
    </row>
    <row r="1363" spans="10:10" x14ac:dyDescent="0.25">
      <c r="J1363" s="5"/>
    </row>
    <row r="1364" spans="10:10" x14ac:dyDescent="0.25">
      <c r="J1364" s="5"/>
    </row>
    <row r="1365" spans="10:10" x14ac:dyDescent="0.25">
      <c r="J1365" s="5"/>
    </row>
    <row r="1366" spans="10:10" x14ac:dyDescent="0.25">
      <c r="J1366" s="5"/>
    </row>
    <row r="1367" spans="10:10" x14ac:dyDescent="0.25">
      <c r="J1367" s="5"/>
    </row>
    <row r="1368" spans="10:10" x14ac:dyDescent="0.25">
      <c r="J1368" s="5"/>
    </row>
    <row r="1369" spans="10:10" x14ac:dyDescent="0.25">
      <c r="J1369" s="5"/>
    </row>
    <row r="1370" spans="10:10" x14ac:dyDescent="0.25">
      <c r="J1370" s="5"/>
    </row>
    <row r="1371" spans="10:10" x14ac:dyDescent="0.25">
      <c r="J1371" s="5"/>
    </row>
    <row r="1372" spans="10:10" x14ac:dyDescent="0.25">
      <c r="J1372" s="5"/>
    </row>
    <row r="1373" spans="10:10" x14ac:dyDescent="0.25">
      <c r="J1373" s="5"/>
    </row>
    <row r="1374" spans="10:10" x14ac:dyDescent="0.25">
      <c r="J1374" s="5"/>
    </row>
    <row r="1375" spans="10:10" x14ac:dyDescent="0.25">
      <c r="J1375" s="5"/>
    </row>
    <row r="1376" spans="10:10" x14ac:dyDescent="0.25">
      <c r="J1376" s="5"/>
    </row>
    <row r="1377" spans="10:10" x14ac:dyDescent="0.25">
      <c r="J1377" s="5"/>
    </row>
    <row r="1378" spans="10:10" x14ac:dyDescent="0.25">
      <c r="J1378" s="5"/>
    </row>
    <row r="1379" spans="10:10" x14ac:dyDescent="0.25">
      <c r="J1379" s="5"/>
    </row>
    <row r="1380" spans="10:10" x14ac:dyDescent="0.25">
      <c r="J1380" s="5"/>
    </row>
    <row r="1381" spans="10:10" x14ac:dyDescent="0.25">
      <c r="J1381" s="5"/>
    </row>
    <row r="1382" spans="10:10" x14ac:dyDescent="0.25">
      <c r="J1382" s="5"/>
    </row>
    <row r="1383" spans="10:10" x14ac:dyDescent="0.25">
      <c r="J1383" s="5"/>
    </row>
    <row r="1384" spans="10:10" x14ac:dyDescent="0.25">
      <c r="J1384" s="5"/>
    </row>
    <row r="1385" spans="10:10" x14ac:dyDescent="0.25">
      <c r="J1385" s="5"/>
    </row>
    <row r="1386" spans="10:10" x14ac:dyDescent="0.25">
      <c r="J1386" s="5"/>
    </row>
    <row r="1387" spans="10:10" x14ac:dyDescent="0.25">
      <c r="J1387" s="5"/>
    </row>
    <row r="1388" spans="10:10" x14ac:dyDescent="0.25">
      <c r="J1388" s="5"/>
    </row>
    <row r="1389" spans="10:10" x14ac:dyDescent="0.25">
      <c r="J1389" s="5"/>
    </row>
    <row r="1390" spans="10:10" x14ac:dyDescent="0.25">
      <c r="J1390" s="5"/>
    </row>
    <row r="1391" spans="10:10" x14ac:dyDescent="0.25">
      <c r="J1391" s="5"/>
    </row>
    <row r="1392" spans="10:10" x14ac:dyDescent="0.25">
      <c r="J1392" s="5"/>
    </row>
    <row r="1393" spans="10:10" x14ac:dyDescent="0.25">
      <c r="J1393" s="5"/>
    </row>
    <row r="1394" spans="10:10" x14ac:dyDescent="0.25">
      <c r="J1394" s="5"/>
    </row>
    <row r="1395" spans="10:10" x14ac:dyDescent="0.25">
      <c r="J1395" s="5"/>
    </row>
    <row r="1396" spans="10:10" x14ac:dyDescent="0.25">
      <c r="J1396" s="5"/>
    </row>
    <row r="1397" spans="10:10" x14ac:dyDescent="0.25">
      <c r="J1397" s="5"/>
    </row>
    <row r="1398" spans="10:10" x14ac:dyDescent="0.25">
      <c r="J1398" s="5"/>
    </row>
    <row r="1399" spans="10:10" x14ac:dyDescent="0.25">
      <c r="J1399" s="5"/>
    </row>
    <row r="1400" spans="10:10" x14ac:dyDescent="0.25">
      <c r="J1400" s="5"/>
    </row>
    <row r="1401" spans="10:10" x14ac:dyDescent="0.25">
      <c r="J1401" s="5"/>
    </row>
    <row r="1402" spans="10:10" x14ac:dyDescent="0.25">
      <c r="J1402" s="5"/>
    </row>
    <row r="1403" spans="10:10" x14ac:dyDescent="0.25">
      <c r="J1403" s="5"/>
    </row>
    <row r="1404" spans="10:10" x14ac:dyDescent="0.25">
      <c r="J1404" s="5"/>
    </row>
    <row r="1405" spans="10:10" x14ac:dyDescent="0.25">
      <c r="J1405" s="5"/>
    </row>
    <row r="1406" spans="10:10" x14ac:dyDescent="0.25">
      <c r="J1406" s="5"/>
    </row>
    <row r="1407" spans="10:10" x14ac:dyDescent="0.25">
      <c r="J1407" s="5"/>
    </row>
    <row r="1408" spans="10:10" x14ac:dyDescent="0.25">
      <c r="J1408" s="5"/>
    </row>
    <row r="1409" spans="10:10" x14ac:dyDescent="0.25">
      <c r="J1409" s="5"/>
    </row>
    <row r="1410" spans="10:10" x14ac:dyDescent="0.25">
      <c r="J1410" s="5"/>
    </row>
    <row r="1411" spans="10:10" x14ac:dyDescent="0.25">
      <c r="J1411" s="5"/>
    </row>
    <row r="1412" spans="10:10" x14ac:dyDescent="0.25">
      <c r="J1412" s="5"/>
    </row>
    <row r="1413" spans="10:10" x14ac:dyDescent="0.25">
      <c r="J1413" s="5"/>
    </row>
    <row r="1414" spans="10:10" x14ac:dyDescent="0.25">
      <c r="J1414" s="5"/>
    </row>
    <row r="1415" spans="10:10" x14ac:dyDescent="0.25">
      <c r="J1415" s="5"/>
    </row>
    <row r="1416" spans="10:10" x14ac:dyDescent="0.25">
      <c r="J1416" s="5"/>
    </row>
    <row r="1417" spans="10:10" x14ac:dyDescent="0.25">
      <c r="J1417" s="5"/>
    </row>
    <row r="1418" spans="10:10" x14ac:dyDescent="0.25">
      <c r="J1418" s="5"/>
    </row>
    <row r="1419" spans="10:10" x14ac:dyDescent="0.25">
      <c r="J1419" s="5"/>
    </row>
    <row r="1420" spans="10:10" x14ac:dyDescent="0.25">
      <c r="J1420" s="5"/>
    </row>
    <row r="1421" spans="10:10" x14ac:dyDescent="0.25">
      <c r="J1421" s="5"/>
    </row>
    <row r="1422" spans="10:10" x14ac:dyDescent="0.25">
      <c r="J1422" s="5"/>
    </row>
    <row r="1423" spans="10:10" x14ac:dyDescent="0.25">
      <c r="J1423" s="5"/>
    </row>
    <row r="1424" spans="10:10" x14ac:dyDescent="0.25">
      <c r="J1424" s="5"/>
    </row>
    <row r="1425" spans="10:10" x14ac:dyDescent="0.25">
      <c r="J1425" s="5"/>
    </row>
    <row r="1426" spans="10:10" x14ac:dyDescent="0.25">
      <c r="J1426" s="5"/>
    </row>
    <row r="1427" spans="10:10" x14ac:dyDescent="0.25">
      <c r="J1427" s="5"/>
    </row>
    <row r="1428" spans="10:10" x14ac:dyDescent="0.25">
      <c r="J1428" s="5"/>
    </row>
    <row r="1429" spans="10:10" x14ac:dyDescent="0.25">
      <c r="J1429" s="5"/>
    </row>
    <row r="1430" spans="10:10" x14ac:dyDescent="0.25">
      <c r="J1430" s="5"/>
    </row>
    <row r="1431" spans="10:10" x14ac:dyDescent="0.25">
      <c r="J1431" s="5"/>
    </row>
    <row r="1432" spans="10:10" x14ac:dyDescent="0.25">
      <c r="J1432" s="5"/>
    </row>
    <row r="1433" spans="10:10" x14ac:dyDescent="0.25">
      <c r="J1433" s="5"/>
    </row>
    <row r="1434" spans="10:10" x14ac:dyDescent="0.25">
      <c r="J1434" s="5"/>
    </row>
    <row r="1435" spans="10:10" x14ac:dyDescent="0.25">
      <c r="J1435" s="5"/>
    </row>
    <row r="1436" spans="10:10" x14ac:dyDescent="0.25">
      <c r="J1436" s="5"/>
    </row>
    <row r="1437" spans="10:10" x14ac:dyDescent="0.25">
      <c r="J1437" s="5"/>
    </row>
    <row r="1438" spans="10:10" x14ac:dyDescent="0.25">
      <c r="J1438" s="5"/>
    </row>
    <row r="1439" spans="10:10" x14ac:dyDescent="0.25">
      <c r="J1439" s="5"/>
    </row>
    <row r="1440" spans="10:10" x14ac:dyDescent="0.25">
      <c r="J1440" s="5"/>
    </row>
    <row r="1441" spans="10:10" x14ac:dyDescent="0.25">
      <c r="J1441" s="5"/>
    </row>
    <row r="1442" spans="10:10" x14ac:dyDescent="0.25">
      <c r="J1442" s="5"/>
    </row>
    <row r="1443" spans="10:10" x14ac:dyDescent="0.25">
      <c r="J1443" s="5"/>
    </row>
    <row r="1444" spans="10:10" x14ac:dyDescent="0.25">
      <c r="J1444" s="5"/>
    </row>
    <row r="1445" spans="10:10" x14ac:dyDescent="0.25">
      <c r="J1445" s="5"/>
    </row>
    <row r="1446" spans="10:10" x14ac:dyDescent="0.25">
      <c r="J1446" s="5"/>
    </row>
    <row r="1447" spans="10:10" x14ac:dyDescent="0.25">
      <c r="J1447" s="5"/>
    </row>
    <row r="1448" spans="10:10" x14ac:dyDescent="0.25">
      <c r="J1448" s="5"/>
    </row>
    <row r="1449" spans="10:10" x14ac:dyDescent="0.25">
      <c r="J1449" s="5"/>
    </row>
    <row r="1450" spans="10:10" x14ac:dyDescent="0.25">
      <c r="J1450" s="5"/>
    </row>
    <row r="1451" spans="10:10" x14ac:dyDescent="0.25">
      <c r="J1451" s="5"/>
    </row>
    <row r="1452" spans="10:10" x14ac:dyDescent="0.25">
      <c r="J1452" s="5"/>
    </row>
    <row r="1453" spans="10:10" x14ac:dyDescent="0.25">
      <c r="J1453" s="5"/>
    </row>
    <row r="1454" spans="10:10" x14ac:dyDescent="0.25">
      <c r="J1454" s="5"/>
    </row>
    <row r="1455" spans="10:10" x14ac:dyDescent="0.25">
      <c r="J1455" s="5"/>
    </row>
    <row r="1456" spans="10:10" x14ac:dyDescent="0.25">
      <c r="J1456" s="5"/>
    </row>
    <row r="1457" spans="10:10" x14ac:dyDescent="0.25">
      <c r="J1457" s="5"/>
    </row>
    <row r="1458" spans="10:10" x14ac:dyDescent="0.25">
      <c r="J1458" s="5"/>
    </row>
    <row r="1459" spans="10:10" x14ac:dyDescent="0.25">
      <c r="J1459" s="5"/>
    </row>
    <row r="1460" spans="10:10" x14ac:dyDescent="0.25">
      <c r="J1460" s="5"/>
    </row>
    <row r="1461" spans="10:10" x14ac:dyDescent="0.25">
      <c r="J1461" s="5"/>
    </row>
    <row r="1462" spans="10:10" x14ac:dyDescent="0.25">
      <c r="J1462" s="5"/>
    </row>
    <row r="1463" spans="10:10" x14ac:dyDescent="0.25">
      <c r="J1463" s="5"/>
    </row>
    <row r="1464" spans="10:10" x14ac:dyDescent="0.25">
      <c r="J1464" s="5"/>
    </row>
    <row r="1465" spans="10:10" x14ac:dyDescent="0.25">
      <c r="J1465" s="5"/>
    </row>
    <row r="1466" spans="10:10" x14ac:dyDescent="0.25">
      <c r="J1466" s="5"/>
    </row>
    <row r="1467" spans="10:10" x14ac:dyDescent="0.25">
      <c r="J1467" s="5"/>
    </row>
    <row r="1468" spans="10:10" x14ac:dyDescent="0.25">
      <c r="J1468" s="5"/>
    </row>
    <row r="1469" spans="10:10" x14ac:dyDescent="0.25">
      <c r="J1469" s="5"/>
    </row>
    <row r="1470" spans="10:10" x14ac:dyDescent="0.25">
      <c r="J1470" s="5"/>
    </row>
    <row r="1471" spans="10:10" x14ac:dyDescent="0.25">
      <c r="J1471" s="5"/>
    </row>
    <row r="1472" spans="10:10" x14ac:dyDescent="0.25">
      <c r="J1472" s="5"/>
    </row>
    <row r="1473" spans="10:10" x14ac:dyDescent="0.25">
      <c r="J1473" s="5"/>
    </row>
    <row r="1474" spans="10:10" x14ac:dyDescent="0.25">
      <c r="J1474" s="5"/>
    </row>
    <row r="1475" spans="10:10" x14ac:dyDescent="0.25">
      <c r="J1475" s="5"/>
    </row>
    <row r="1476" spans="10:10" x14ac:dyDescent="0.25">
      <c r="J1476" s="5"/>
    </row>
    <row r="1477" spans="10:10" x14ac:dyDescent="0.25">
      <c r="J1477" s="5"/>
    </row>
    <row r="1478" spans="10:10" x14ac:dyDescent="0.25">
      <c r="J1478" s="5"/>
    </row>
    <row r="1479" spans="10:10" x14ac:dyDescent="0.25">
      <c r="J1479" s="5"/>
    </row>
    <row r="1480" spans="10:10" x14ac:dyDescent="0.25">
      <c r="J1480" s="5"/>
    </row>
    <row r="1481" spans="10:10" x14ac:dyDescent="0.25">
      <c r="J1481" s="5"/>
    </row>
    <row r="1482" spans="10:10" x14ac:dyDescent="0.25">
      <c r="J1482" s="5"/>
    </row>
    <row r="1483" spans="10:10" x14ac:dyDescent="0.25">
      <c r="J1483" s="5"/>
    </row>
    <row r="1484" spans="10:10" x14ac:dyDescent="0.25">
      <c r="J1484" s="5"/>
    </row>
    <row r="1485" spans="10:10" x14ac:dyDescent="0.25">
      <c r="J1485" s="5"/>
    </row>
    <row r="1486" spans="10:10" x14ac:dyDescent="0.25">
      <c r="J1486" s="5"/>
    </row>
    <row r="1487" spans="10:10" x14ac:dyDescent="0.25">
      <c r="J1487" s="5"/>
    </row>
    <row r="1488" spans="10:10" x14ac:dyDescent="0.25">
      <c r="J1488" s="5"/>
    </row>
    <row r="1489" spans="10:10" x14ac:dyDescent="0.25">
      <c r="J1489" s="5"/>
    </row>
    <row r="1490" spans="10:10" x14ac:dyDescent="0.25">
      <c r="J1490" s="5"/>
    </row>
    <row r="1491" spans="10:10" x14ac:dyDescent="0.25">
      <c r="J1491" s="5"/>
    </row>
    <row r="1492" spans="10:10" x14ac:dyDescent="0.25">
      <c r="J1492" s="5"/>
    </row>
    <row r="1493" spans="10:10" x14ac:dyDescent="0.25">
      <c r="J1493" s="5"/>
    </row>
    <row r="1494" spans="10:10" x14ac:dyDescent="0.25">
      <c r="J1494" s="5"/>
    </row>
    <row r="1495" spans="10:10" x14ac:dyDescent="0.25">
      <c r="J1495" s="5"/>
    </row>
    <row r="1496" spans="10:10" x14ac:dyDescent="0.25">
      <c r="J1496" s="5"/>
    </row>
    <row r="1497" spans="10:10" x14ac:dyDescent="0.25">
      <c r="J1497" s="5"/>
    </row>
    <row r="1498" spans="10:10" x14ac:dyDescent="0.25">
      <c r="J1498" s="5"/>
    </row>
    <row r="1499" spans="10:10" x14ac:dyDescent="0.25">
      <c r="J1499" s="5"/>
    </row>
    <row r="1500" spans="10:10" x14ac:dyDescent="0.25">
      <c r="J1500" s="5"/>
    </row>
    <row r="1501" spans="10:10" x14ac:dyDescent="0.25">
      <c r="J1501" s="5"/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27937-A1C6-4D17-8283-04AC32A60A25}">
  <sheetPr filterMode="1"/>
  <dimension ref="A1:S1501"/>
  <sheetViews>
    <sheetView zoomScale="85" zoomScaleNormal="85" workbookViewId="0">
      <selection activeCell="N1" sqref="N1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6" max="16" width="10.5703125" bestFit="1" customWidth="1"/>
    <col min="17" max="17" width="12.28515625" bestFit="1" customWidth="1"/>
    <col min="18" max="18" width="13.42578125" bestFit="1" customWidth="1"/>
  </cols>
  <sheetData>
    <row r="1" spans="1:19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4884</v>
      </c>
      <c r="M1" t="s">
        <v>4885</v>
      </c>
      <c r="N1" t="s">
        <v>4879</v>
      </c>
      <c r="O1" t="s">
        <v>4880</v>
      </c>
      <c r="P1" t="s">
        <v>4883</v>
      </c>
      <c r="Q1" s="1"/>
      <c r="R1" s="1"/>
      <c r="S1" s="1"/>
    </row>
    <row r="2" spans="1:19" hidden="1" x14ac:dyDescent="0.25">
      <c r="A2">
        <v>1</v>
      </c>
      <c r="B2" t="s">
        <v>4582</v>
      </c>
      <c r="C2" t="s">
        <v>4583</v>
      </c>
      <c r="D2" t="s">
        <v>4584</v>
      </c>
      <c r="E2" t="s">
        <v>37</v>
      </c>
      <c r="F2" t="s">
        <v>7</v>
      </c>
      <c r="G2" t="s">
        <v>1826</v>
      </c>
      <c r="H2">
        <v>63.659713699999998</v>
      </c>
      <c r="I2">
        <v>62.960449199999999</v>
      </c>
      <c r="J2" s="5">
        <f>ABS(H2-I2)</f>
        <v>0.69926449999999818</v>
      </c>
      <c r="K2">
        <f>100*J2/I2</f>
        <v>1.1106409005734956</v>
      </c>
      <c r="L2">
        <f ca="1">VLOOKUP(F2,'UTPM3 (bench)'!$N$1:$S$7,4,FALSE)</f>
        <v>2.6608768268457248</v>
      </c>
      <c r="M2">
        <f ca="1">VLOOKUP(F2,'UTPM3 (bench)'!$N$1:$S$7,5,FALSE)</f>
        <v>4.6475696283862451</v>
      </c>
      <c r="N2" t="b">
        <f ca="1">AND(J2&gt;L2,K2&gt;M2)</f>
        <v>0</v>
      </c>
      <c r="Q2" s="1"/>
      <c r="R2" s="1"/>
      <c r="S2" s="1"/>
    </row>
    <row r="3" spans="1:19" hidden="1" x14ac:dyDescent="0.25">
      <c r="A3">
        <v>2</v>
      </c>
      <c r="B3" t="s">
        <v>4582</v>
      </c>
      <c r="C3" t="s">
        <v>4583</v>
      </c>
      <c r="D3" t="s">
        <v>4584</v>
      </c>
      <c r="E3" t="s">
        <v>37</v>
      </c>
      <c r="F3" t="s">
        <v>10</v>
      </c>
      <c r="G3" t="s">
        <v>1827</v>
      </c>
      <c r="H3">
        <v>63.659713699999998</v>
      </c>
      <c r="I3">
        <v>62.960449199999999</v>
      </c>
      <c r="J3" s="5">
        <f t="shared" ref="J3:J66" si="0">ABS(H3-I3)</f>
        <v>0.69926449999999818</v>
      </c>
      <c r="K3">
        <f t="shared" ref="K3:K66" si="1">100*J3/I3</f>
        <v>1.1106409005734956</v>
      </c>
      <c r="L3">
        <f ca="1">VLOOKUP(F3,'UTPM3 (bench)'!$N$1:$S$7,4,FALSE)</f>
        <v>2.3742466081541607</v>
      </c>
      <c r="M3">
        <f ca="1">VLOOKUP(F3,'UTPM3 (bench)'!$N$1:$S$7,5,FALSE)</f>
        <v>4.1031825824227255</v>
      </c>
      <c r="N3" t="b">
        <f t="shared" ref="N3:N66" ca="1" si="2">AND(J3&gt;L3,K3&gt;M3)</f>
        <v>0</v>
      </c>
      <c r="Q3" s="1"/>
      <c r="R3" s="1"/>
      <c r="S3" s="1"/>
    </row>
    <row r="4" spans="1:19" hidden="1" x14ac:dyDescent="0.25">
      <c r="A4">
        <v>3</v>
      </c>
      <c r="B4" t="s">
        <v>4582</v>
      </c>
      <c r="C4" t="s">
        <v>4585</v>
      </c>
      <c r="D4" t="s">
        <v>4586</v>
      </c>
      <c r="E4" t="s">
        <v>37</v>
      </c>
      <c r="F4" t="s">
        <v>8</v>
      </c>
      <c r="G4" t="s">
        <v>1826</v>
      </c>
      <c r="H4">
        <v>63.496192899999997</v>
      </c>
      <c r="I4">
        <v>63.705014800000001</v>
      </c>
      <c r="J4" s="5">
        <f t="shared" si="0"/>
        <v>0.20882190000000378</v>
      </c>
      <c r="K4">
        <f t="shared" si="1"/>
        <v>0.32779507336368091</v>
      </c>
      <c r="L4">
        <f ca="1">VLOOKUP(F4,'UTPM3 (bench)'!$N$1:$S$7,4,FALSE)</f>
        <v>2.4281486524357723</v>
      </c>
      <c r="M4">
        <f ca="1">VLOOKUP(F4,'UTPM3 (bench)'!$N$1:$S$7,5,FALSE)</f>
        <v>4.1895492176985671</v>
      </c>
      <c r="N4" t="b">
        <f t="shared" ca="1" si="2"/>
        <v>0</v>
      </c>
      <c r="Q4" s="1"/>
      <c r="R4" s="1"/>
      <c r="S4" s="1"/>
    </row>
    <row r="5" spans="1:19" hidden="1" x14ac:dyDescent="0.25">
      <c r="A5">
        <v>4</v>
      </c>
      <c r="B5" t="s">
        <v>4582</v>
      </c>
      <c r="C5" t="s">
        <v>4585</v>
      </c>
      <c r="D5" t="s">
        <v>4586</v>
      </c>
      <c r="E5" t="s">
        <v>37</v>
      </c>
      <c r="F5" t="s">
        <v>10</v>
      </c>
      <c r="G5" t="s">
        <v>1827</v>
      </c>
      <c r="H5">
        <v>63.496192899999997</v>
      </c>
      <c r="I5">
        <v>63.705014800000001</v>
      </c>
      <c r="J5" s="5">
        <f t="shared" si="0"/>
        <v>0.20882190000000378</v>
      </c>
      <c r="K5">
        <f t="shared" si="1"/>
        <v>0.32779507336368091</v>
      </c>
      <c r="L5">
        <f ca="1">VLOOKUP(F5,'UTPM3 (bench)'!$N$1:$S$7,4,FALSE)</f>
        <v>2.3742466081541607</v>
      </c>
      <c r="M5">
        <f ca="1">VLOOKUP(F5,'UTPM3 (bench)'!$N$1:$S$7,5,FALSE)</f>
        <v>4.1031825824227255</v>
      </c>
      <c r="N5" t="b">
        <f t="shared" ca="1" si="2"/>
        <v>0</v>
      </c>
      <c r="Q5" s="1"/>
      <c r="R5" s="1"/>
      <c r="S5" s="1"/>
    </row>
    <row r="6" spans="1:19" hidden="1" x14ac:dyDescent="0.25">
      <c r="A6">
        <v>5</v>
      </c>
      <c r="B6" t="s">
        <v>4582</v>
      </c>
      <c r="C6" t="s">
        <v>4587</v>
      </c>
      <c r="D6" t="s">
        <v>4588</v>
      </c>
      <c r="E6" t="s">
        <v>37</v>
      </c>
      <c r="F6" t="s">
        <v>9</v>
      </c>
      <c r="G6" t="s">
        <v>1826</v>
      </c>
      <c r="H6">
        <v>63.164128900000001</v>
      </c>
      <c r="I6">
        <v>63.496192899999997</v>
      </c>
      <c r="J6" s="5">
        <f t="shared" si="0"/>
        <v>0.33206399999999547</v>
      </c>
      <c r="K6">
        <f t="shared" si="1"/>
        <v>0.52296678719456813</v>
      </c>
      <c r="L6">
        <f ca="1">VLOOKUP(F6,'UTPM3 (bench)'!$N$1:$S$7,4,FALSE)</f>
        <v>2.6974212268895066</v>
      </c>
      <c r="M6">
        <f ca="1">VLOOKUP(F6,'UTPM3 (bench)'!$N$1:$S$7,5,FALSE)</f>
        <v>4.6926792273106299</v>
      </c>
      <c r="N6" t="b">
        <f t="shared" ca="1" si="2"/>
        <v>0</v>
      </c>
      <c r="Q6" s="1"/>
      <c r="R6" s="1"/>
      <c r="S6" s="1"/>
    </row>
    <row r="7" spans="1:19" hidden="1" x14ac:dyDescent="0.25">
      <c r="A7">
        <v>6</v>
      </c>
      <c r="B7" t="s">
        <v>4582</v>
      </c>
      <c r="C7" t="s">
        <v>4587</v>
      </c>
      <c r="D7" t="s">
        <v>4588</v>
      </c>
      <c r="E7" t="s">
        <v>37</v>
      </c>
      <c r="F7" t="s">
        <v>10</v>
      </c>
      <c r="G7" t="s">
        <v>1827</v>
      </c>
      <c r="H7">
        <v>63.164128900000001</v>
      </c>
      <c r="I7">
        <v>63.496192899999997</v>
      </c>
      <c r="J7" s="5">
        <f t="shared" si="0"/>
        <v>0.33206399999999547</v>
      </c>
      <c r="K7">
        <f t="shared" si="1"/>
        <v>0.52296678719456813</v>
      </c>
      <c r="L7">
        <f ca="1">VLOOKUP(F7,'UTPM3 (bench)'!$N$1:$S$7,4,FALSE)</f>
        <v>2.3742466081541607</v>
      </c>
      <c r="M7">
        <f ca="1">VLOOKUP(F7,'UTPM3 (bench)'!$N$1:$S$7,5,FALSE)</f>
        <v>4.1031825824227255</v>
      </c>
      <c r="N7" t="b">
        <f t="shared" ca="1" si="2"/>
        <v>0</v>
      </c>
      <c r="Q7" s="1"/>
      <c r="R7" s="1"/>
      <c r="S7" s="1"/>
    </row>
    <row r="8" spans="1:19" hidden="1" x14ac:dyDescent="0.25">
      <c r="A8">
        <v>7</v>
      </c>
      <c r="B8" t="s">
        <v>4582</v>
      </c>
      <c r="C8" t="s">
        <v>4589</v>
      </c>
      <c r="D8" t="s">
        <v>4590</v>
      </c>
      <c r="E8" t="s">
        <v>37</v>
      </c>
      <c r="F8" t="s">
        <v>8</v>
      </c>
      <c r="G8" t="s">
        <v>1826</v>
      </c>
      <c r="H8">
        <v>64.122409500000003</v>
      </c>
      <c r="I8">
        <v>63.164128900000001</v>
      </c>
      <c r="J8" s="5">
        <f t="shared" si="0"/>
        <v>0.95828060000000193</v>
      </c>
      <c r="K8">
        <f t="shared" si="1"/>
        <v>1.5171278646415431</v>
      </c>
      <c r="L8">
        <f ca="1">VLOOKUP(F8,'UTPM3 (bench)'!$N$1:$S$7,4,FALSE)</f>
        <v>2.4281486524357723</v>
      </c>
      <c r="M8">
        <f ca="1">VLOOKUP(F8,'UTPM3 (bench)'!$N$1:$S$7,5,FALSE)</f>
        <v>4.1895492176985671</v>
      </c>
      <c r="N8" t="b">
        <f t="shared" ca="1" si="2"/>
        <v>0</v>
      </c>
    </row>
    <row r="9" spans="1:19" hidden="1" x14ac:dyDescent="0.25">
      <c r="A9">
        <v>8</v>
      </c>
      <c r="B9" t="s">
        <v>4582</v>
      </c>
      <c r="C9" t="s">
        <v>4589</v>
      </c>
      <c r="D9" t="s">
        <v>4590</v>
      </c>
      <c r="E9" t="s">
        <v>37</v>
      </c>
      <c r="F9" t="s">
        <v>10</v>
      </c>
      <c r="G9" t="s">
        <v>1827</v>
      </c>
      <c r="H9">
        <v>64.122409500000003</v>
      </c>
      <c r="I9">
        <v>63.164128900000001</v>
      </c>
      <c r="J9" s="5">
        <f t="shared" si="0"/>
        <v>0.95828060000000193</v>
      </c>
      <c r="K9">
        <f t="shared" si="1"/>
        <v>1.5171278646415431</v>
      </c>
      <c r="L9">
        <f ca="1">VLOOKUP(F9,'UTPM3 (bench)'!$N$1:$S$7,4,FALSE)</f>
        <v>2.3742466081541607</v>
      </c>
      <c r="M9">
        <f ca="1">VLOOKUP(F9,'UTPM3 (bench)'!$N$1:$S$7,5,FALSE)</f>
        <v>4.1031825824227255</v>
      </c>
      <c r="N9" t="b">
        <f t="shared" ca="1" si="2"/>
        <v>0</v>
      </c>
    </row>
    <row r="10" spans="1:19" hidden="1" x14ac:dyDescent="0.25">
      <c r="A10">
        <v>9</v>
      </c>
      <c r="B10" t="s">
        <v>4582</v>
      </c>
      <c r="C10" t="s">
        <v>4591</v>
      </c>
      <c r="D10" t="s">
        <v>4592</v>
      </c>
      <c r="E10" t="s">
        <v>37</v>
      </c>
      <c r="F10" t="s">
        <v>7</v>
      </c>
      <c r="G10" t="s">
        <v>1826</v>
      </c>
      <c r="H10">
        <v>63.320464600000001</v>
      </c>
      <c r="I10">
        <v>64.122409500000003</v>
      </c>
      <c r="J10" s="5">
        <f t="shared" si="0"/>
        <v>0.80194490000000229</v>
      </c>
      <c r="K10">
        <f t="shared" si="1"/>
        <v>1.2506468584902479</v>
      </c>
      <c r="L10">
        <f ca="1">VLOOKUP(F10,'UTPM3 (bench)'!$N$1:$S$7,4,FALSE)</f>
        <v>2.6608768268457248</v>
      </c>
      <c r="M10">
        <f ca="1">VLOOKUP(F10,'UTPM3 (bench)'!$N$1:$S$7,5,FALSE)</f>
        <v>4.6475696283862451</v>
      </c>
      <c r="N10" t="b">
        <f t="shared" ca="1" si="2"/>
        <v>0</v>
      </c>
    </row>
    <row r="11" spans="1:19" hidden="1" x14ac:dyDescent="0.25">
      <c r="A11">
        <v>10</v>
      </c>
      <c r="B11" t="s">
        <v>4582</v>
      </c>
      <c r="C11" t="s">
        <v>4591</v>
      </c>
      <c r="D11" t="s">
        <v>4592</v>
      </c>
      <c r="E11" t="s">
        <v>37</v>
      </c>
      <c r="F11" t="s">
        <v>10</v>
      </c>
      <c r="G11" t="s">
        <v>1827</v>
      </c>
      <c r="H11">
        <v>63.320464600000001</v>
      </c>
      <c r="I11">
        <v>64.122409500000003</v>
      </c>
      <c r="J11" s="5">
        <f t="shared" si="0"/>
        <v>0.80194490000000229</v>
      </c>
      <c r="K11">
        <f t="shared" si="1"/>
        <v>1.2506468584902479</v>
      </c>
      <c r="L11">
        <f ca="1">VLOOKUP(F11,'UTPM3 (bench)'!$N$1:$S$7,4,FALSE)</f>
        <v>2.3742466081541607</v>
      </c>
      <c r="M11">
        <f ca="1">VLOOKUP(F11,'UTPM3 (bench)'!$N$1:$S$7,5,FALSE)</f>
        <v>4.1031825824227255</v>
      </c>
      <c r="N11" t="b">
        <f t="shared" ca="1" si="2"/>
        <v>0</v>
      </c>
    </row>
    <row r="12" spans="1:19" hidden="1" x14ac:dyDescent="0.25">
      <c r="A12">
        <v>11</v>
      </c>
      <c r="B12" t="s">
        <v>4582</v>
      </c>
      <c r="C12" t="s">
        <v>4593</v>
      </c>
      <c r="D12" t="s">
        <v>4594</v>
      </c>
      <c r="E12" t="s">
        <v>37</v>
      </c>
      <c r="F12" t="s">
        <v>9</v>
      </c>
      <c r="G12" t="s">
        <v>1826</v>
      </c>
      <c r="H12">
        <v>64.607327699999999</v>
      </c>
      <c r="I12">
        <v>63.320464600000001</v>
      </c>
      <c r="J12" s="5">
        <f t="shared" si="0"/>
        <v>1.2868630999999979</v>
      </c>
      <c r="K12">
        <f t="shared" si="1"/>
        <v>2.0323020497862831</v>
      </c>
      <c r="L12">
        <f ca="1">VLOOKUP(F12,'UTPM3 (bench)'!$N$1:$S$7,4,FALSE)</f>
        <v>2.6974212268895066</v>
      </c>
      <c r="M12">
        <f ca="1">VLOOKUP(F12,'UTPM3 (bench)'!$N$1:$S$7,5,FALSE)</f>
        <v>4.6926792273106299</v>
      </c>
      <c r="N12" t="b">
        <f t="shared" ca="1" si="2"/>
        <v>0</v>
      </c>
    </row>
    <row r="13" spans="1:19" hidden="1" x14ac:dyDescent="0.25">
      <c r="A13">
        <v>12</v>
      </c>
      <c r="B13" t="s">
        <v>4582</v>
      </c>
      <c r="C13" t="s">
        <v>4593</v>
      </c>
      <c r="D13" t="s">
        <v>4594</v>
      </c>
      <c r="E13" t="s">
        <v>37</v>
      </c>
      <c r="F13" t="s">
        <v>12</v>
      </c>
      <c r="G13" t="s">
        <v>1827</v>
      </c>
      <c r="H13">
        <v>64.607327699999999</v>
      </c>
      <c r="I13">
        <v>63.320464600000001</v>
      </c>
      <c r="J13" s="5">
        <f t="shared" si="0"/>
        <v>1.2868630999999979</v>
      </c>
      <c r="K13">
        <f t="shared" si="1"/>
        <v>2.0323020497862831</v>
      </c>
      <c r="L13">
        <f ca="1">VLOOKUP(F13,'UTPM3 (bench)'!$N$1:$S$7,4,FALSE)</f>
        <v>2.5590625807848975</v>
      </c>
      <c r="M13">
        <f ca="1">VLOOKUP(F13,'UTPM3 (bench)'!$N$1:$S$7,5,FALSE)</f>
        <v>4.4401387681046423</v>
      </c>
      <c r="N13" t="b">
        <f t="shared" ca="1" si="2"/>
        <v>0</v>
      </c>
    </row>
    <row r="14" spans="1:19" hidden="1" x14ac:dyDescent="0.25">
      <c r="A14">
        <v>13</v>
      </c>
      <c r="B14" t="s">
        <v>4582</v>
      </c>
      <c r="C14" t="s">
        <v>4595</v>
      </c>
      <c r="D14" t="s">
        <v>4596</v>
      </c>
      <c r="E14" t="s">
        <v>37</v>
      </c>
      <c r="F14" t="s">
        <v>9</v>
      </c>
      <c r="G14" t="s">
        <v>1826</v>
      </c>
      <c r="H14">
        <v>62.869910300000001</v>
      </c>
      <c r="I14">
        <v>63.972722900000001</v>
      </c>
      <c r="J14" s="5">
        <f t="shared" si="0"/>
        <v>1.1028126</v>
      </c>
      <c r="K14">
        <f t="shared" si="1"/>
        <v>1.7238794129864996</v>
      </c>
      <c r="L14">
        <f ca="1">VLOOKUP(F14,'UTPM3 (bench)'!$N$1:$S$7,4,FALSE)</f>
        <v>2.6974212268895066</v>
      </c>
      <c r="M14">
        <f ca="1">VLOOKUP(F14,'UTPM3 (bench)'!$N$1:$S$7,5,FALSE)</f>
        <v>4.6926792273106299</v>
      </c>
      <c r="N14" t="b">
        <f t="shared" ca="1" si="2"/>
        <v>0</v>
      </c>
    </row>
    <row r="15" spans="1:19" hidden="1" x14ac:dyDescent="0.25">
      <c r="A15">
        <v>14</v>
      </c>
      <c r="B15" t="s">
        <v>4582</v>
      </c>
      <c r="C15" t="s">
        <v>4595</v>
      </c>
      <c r="D15" t="s">
        <v>4596</v>
      </c>
      <c r="E15" t="s">
        <v>37</v>
      </c>
      <c r="F15" t="s">
        <v>12</v>
      </c>
      <c r="G15" t="s">
        <v>1827</v>
      </c>
      <c r="H15">
        <v>62.869910300000001</v>
      </c>
      <c r="I15">
        <v>63.972722900000001</v>
      </c>
      <c r="J15" s="5">
        <f t="shared" si="0"/>
        <v>1.1028126</v>
      </c>
      <c r="K15">
        <f t="shared" si="1"/>
        <v>1.7238794129864996</v>
      </c>
      <c r="L15">
        <f ca="1">VLOOKUP(F15,'UTPM3 (bench)'!$N$1:$S$7,4,FALSE)</f>
        <v>2.5590625807848975</v>
      </c>
      <c r="M15">
        <f ca="1">VLOOKUP(F15,'UTPM3 (bench)'!$N$1:$S$7,5,FALSE)</f>
        <v>4.4401387681046423</v>
      </c>
      <c r="N15" t="b">
        <f t="shared" ca="1" si="2"/>
        <v>0</v>
      </c>
    </row>
    <row r="16" spans="1:19" hidden="1" x14ac:dyDescent="0.25">
      <c r="A16">
        <v>15</v>
      </c>
      <c r="B16" t="s">
        <v>4582</v>
      </c>
      <c r="C16" t="s">
        <v>4597</v>
      </c>
      <c r="D16" t="s">
        <v>4598</v>
      </c>
      <c r="E16" t="s">
        <v>37</v>
      </c>
      <c r="F16" t="s">
        <v>8</v>
      </c>
      <c r="G16" t="s">
        <v>1826</v>
      </c>
      <c r="H16">
        <v>62.0439723</v>
      </c>
      <c r="I16">
        <v>62.869910300000001</v>
      </c>
      <c r="J16" s="5">
        <f t="shared" si="0"/>
        <v>0.82593800000000073</v>
      </c>
      <c r="K16">
        <f t="shared" si="1"/>
        <v>1.3137254309077657</v>
      </c>
      <c r="L16">
        <f ca="1">VLOOKUP(F16,'UTPM3 (bench)'!$N$1:$S$7,4,FALSE)</f>
        <v>2.4281486524357723</v>
      </c>
      <c r="M16">
        <f ca="1">VLOOKUP(F16,'UTPM3 (bench)'!$N$1:$S$7,5,FALSE)</f>
        <v>4.1895492176985671</v>
      </c>
      <c r="N16" t="b">
        <f t="shared" ca="1" si="2"/>
        <v>0</v>
      </c>
    </row>
    <row r="17" spans="1:14" hidden="1" x14ac:dyDescent="0.25">
      <c r="A17">
        <v>16</v>
      </c>
      <c r="B17" t="s">
        <v>4582</v>
      </c>
      <c r="C17" t="s">
        <v>4597</v>
      </c>
      <c r="D17" t="s">
        <v>4598</v>
      </c>
      <c r="E17" t="s">
        <v>37</v>
      </c>
      <c r="F17" t="s">
        <v>12</v>
      </c>
      <c r="G17" t="s">
        <v>1827</v>
      </c>
      <c r="H17">
        <v>62.0439723</v>
      </c>
      <c r="I17">
        <v>62.869910300000001</v>
      </c>
      <c r="J17" s="5">
        <f t="shared" si="0"/>
        <v>0.82593800000000073</v>
      </c>
      <c r="K17">
        <f t="shared" si="1"/>
        <v>1.3137254309077657</v>
      </c>
      <c r="L17">
        <f ca="1">VLOOKUP(F17,'UTPM3 (bench)'!$N$1:$S$7,4,FALSE)</f>
        <v>2.5590625807848975</v>
      </c>
      <c r="M17">
        <f ca="1">VLOOKUP(F17,'UTPM3 (bench)'!$N$1:$S$7,5,FALSE)</f>
        <v>4.4401387681046423</v>
      </c>
      <c r="N17" t="b">
        <f t="shared" ca="1" si="2"/>
        <v>0</v>
      </c>
    </row>
    <row r="18" spans="1:14" hidden="1" x14ac:dyDescent="0.25">
      <c r="A18">
        <v>17</v>
      </c>
      <c r="B18" t="s">
        <v>4582</v>
      </c>
      <c r="C18" t="s">
        <v>4599</v>
      </c>
      <c r="D18" t="s">
        <v>4600</v>
      </c>
      <c r="E18" t="s">
        <v>37</v>
      </c>
      <c r="F18" t="s">
        <v>9</v>
      </c>
      <c r="G18" t="s">
        <v>1826</v>
      </c>
      <c r="H18">
        <v>64.009995700000005</v>
      </c>
      <c r="I18">
        <v>62.0439723</v>
      </c>
      <c r="J18" s="5">
        <f t="shared" si="0"/>
        <v>1.9660234000000045</v>
      </c>
      <c r="K18">
        <f t="shared" si="1"/>
        <v>3.1687581035168577</v>
      </c>
      <c r="L18">
        <f ca="1">VLOOKUP(F18,'UTPM3 (bench)'!$N$1:$S$7,4,FALSE)</f>
        <v>2.6974212268895066</v>
      </c>
      <c r="M18">
        <f ca="1">VLOOKUP(F18,'UTPM3 (bench)'!$N$1:$S$7,5,FALSE)</f>
        <v>4.6926792273106299</v>
      </c>
      <c r="N18" t="b">
        <f t="shared" ca="1" si="2"/>
        <v>0</v>
      </c>
    </row>
    <row r="19" spans="1:14" hidden="1" x14ac:dyDescent="0.25">
      <c r="A19">
        <v>18</v>
      </c>
      <c r="B19" t="s">
        <v>4582</v>
      </c>
      <c r="C19" t="s">
        <v>4599</v>
      </c>
      <c r="D19" t="s">
        <v>4600</v>
      </c>
      <c r="E19" t="s">
        <v>37</v>
      </c>
      <c r="F19" t="s">
        <v>10</v>
      </c>
      <c r="G19" t="s">
        <v>1827</v>
      </c>
      <c r="H19">
        <v>64.009995700000005</v>
      </c>
      <c r="I19">
        <v>62.0439723</v>
      </c>
      <c r="J19" s="5">
        <f t="shared" si="0"/>
        <v>1.9660234000000045</v>
      </c>
      <c r="K19">
        <f t="shared" si="1"/>
        <v>3.1687581035168577</v>
      </c>
      <c r="L19">
        <f ca="1">VLOOKUP(F19,'UTPM3 (bench)'!$N$1:$S$7,4,FALSE)</f>
        <v>2.3742466081541607</v>
      </c>
      <c r="M19">
        <f ca="1">VLOOKUP(F19,'UTPM3 (bench)'!$N$1:$S$7,5,FALSE)</f>
        <v>4.1031825824227255</v>
      </c>
      <c r="N19" t="b">
        <f t="shared" ca="1" si="2"/>
        <v>0</v>
      </c>
    </row>
    <row r="20" spans="1:14" hidden="1" x14ac:dyDescent="0.25">
      <c r="A20">
        <v>19</v>
      </c>
      <c r="B20" t="s">
        <v>4582</v>
      </c>
      <c r="C20" t="s">
        <v>4601</v>
      </c>
      <c r="D20" t="s">
        <v>4602</v>
      </c>
      <c r="E20" t="s">
        <v>37</v>
      </c>
      <c r="F20" t="s">
        <v>7</v>
      </c>
      <c r="G20" t="s">
        <v>1826</v>
      </c>
      <c r="H20">
        <v>64.094388899999998</v>
      </c>
      <c r="I20">
        <v>64.009995700000005</v>
      </c>
      <c r="J20" s="5">
        <f t="shared" si="0"/>
        <v>8.439319999999384E-2</v>
      </c>
      <c r="K20">
        <f t="shared" si="1"/>
        <v>0.13184378326710908</v>
      </c>
      <c r="L20">
        <f ca="1">VLOOKUP(F20,'UTPM3 (bench)'!$N$1:$S$7,4,FALSE)</f>
        <v>2.6608768268457248</v>
      </c>
      <c r="M20">
        <f ca="1">VLOOKUP(F20,'UTPM3 (bench)'!$N$1:$S$7,5,FALSE)</f>
        <v>4.6475696283862451</v>
      </c>
      <c r="N20" t="b">
        <f t="shared" ca="1" si="2"/>
        <v>0</v>
      </c>
    </row>
    <row r="21" spans="1:14" hidden="1" x14ac:dyDescent="0.25">
      <c r="A21">
        <v>20</v>
      </c>
      <c r="B21" t="s">
        <v>4582</v>
      </c>
      <c r="C21" t="s">
        <v>4601</v>
      </c>
      <c r="D21" t="s">
        <v>4602</v>
      </c>
      <c r="E21" t="s">
        <v>37</v>
      </c>
      <c r="F21" t="s">
        <v>10</v>
      </c>
      <c r="G21" t="s">
        <v>1827</v>
      </c>
      <c r="H21">
        <v>64.094388899999998</v>
      </c>
      <c r="I21">
        <v>64.009995700000005</v>
      </c>
      <c r="J21" s="5">
        <f t="shared" si="0"/>
        <v>8.439319999999384E-2</v>
      </c>
      <c r="K21">
        <f t="shared" si="1"/>
        <v>0.13184378326710908</v>
      </c>
      <c r="L21">
        <f ca="1">VLOOKUP(F21,'UTPM3 (bench)'!$N$1:$S$7,4,FALSE)</f>
        <v>2.3742466081541607</v>
      </c>
      <c r="M21">
        <f ca="1">VLOOKUP(F21,'UTPM3 (bench)'!$N$1:$S$7,5,FALSE)</f>
        <v>4.1031825824227255</v>
      </c>
      <c r="N21" t="b">
        <f t="shared" ca="1" si="2"/>
        <v>0</v>
      </c>
    </row>
    <row r="22" spans="1:14" hidden="1" x14ac:dyDescent="0.25">
      <c r="A22">
        <v>21</v>
      </c>
      <c r="B22" t="s">
        <v>4582</v>
      </c>
      <c r="C22" t="s">
        <v>4603</v>
      </c>
      <c r="D22" t="s">
        <v>4604</v>
      </c>
      <c r="E22" t="s">
        <v>37</v>
      </c>
      <c r="F22" t="s">
        <v>7</v>
      </c>
      <c r="G22" t="s">
        <v>1826</v>
      </c>
      <c r="H22">
        <v>62.4453423</v>
      </c>
      <c r="I22">
        <v>64.094388899999998</v>
      </c>
      <c r="J22" s="5">
        <f t="shared" si="0"/>
        <v>1.6490465999999984</v>
      </c>
      <c r="K22">
        <f t="shared" si="1"/>
        <v>2.5728408185197602</v>
      </c>
      <c r="L22">
        <f ca="1">VLOOKUP(F22,'UTPM3 (bench)'!$N$1:$S$7,4,FALSE)</f>
        <v>2.6608768268457248</v>
      </c>
      <c r="M22">
        <f ca="1">VLOOKUP(F22,'UTPM3 (bench)'!$N$1:$S$7,5,FALSE)</f>
        <v>4.6475696283862451</v>
      </c>
      <c r="N22" t="b">
        <f t="shared" ca="1" si="2"/>
        <v>0</v>
      </c>
    </row>
    <row r="23" spans="1:14" hidden="1" x14ac:dyDescent="0.25">
      <c r="A23">
        <v>22</v>
      </c>
      <c r="B23" t="s">
        <v>4582</v>
      </c>
      <c r="C23" t="s">
        <v>4603</v>
      </c>
      <c r="D23" t="s">
        <v>4604</v>
      </c>
      <c r="E23" t="s">
        <v>37</v>
      </c>
      <c r="F23" t="s">
        <v>12</v>
      </c>
      <c r="G23" t="s">
        <v>1827</v>
      </c>
      <c r="H23">
        <v>62.4453423</v>
      </c>
      <c r="I23">
        <v>64.094388899999998</v>
      </c>
      <c r="J23" s="5">
        <f t="shared" si="0"/>
        <v>1.6490465999999984</v>
      </c>
      <c r="K23">
        <f t="shared" si="1"/>
        <v>2.5728408185197602</v>
      </c>
      <c r="L23">
        <f ca="1">VLOOKUP(F23,'UTPM3 (bench)'!$N$1:$S$7,4,FALSE)</f>
        <v>2.5590625807848975</v>
      </c>
      <c r="M23">
        <f ca="1">VLOOKUP(F23,'UTPM3 (bench)'!$N$1:$S$7,5,FALSE)</f>
        <v>4.4401387681046423</v>
      </c>
      <c r="N23" t="b">
        <f t="shared" ca="1" si="2"/>
        <v>0</v>
      </c>
    </row>
    <row r="24" spans="1:14" hidden="1" x14ac:dyDescent="0.25">
      <c r="A24">
        <v>23</v>
      </c>
      <c r="B24" t="s">
        <v>4582</v>
      </c>
      <c r="C24" t="s">
        <v>4605</v>
      </c>
      <c r="D24" t="s">
        <v>4606</v>
      </c>
      <c r="E24" t="s">
        <v>37</v>
      </c>
      <c r="F24" t="s">
        <v>9</v>
      </c>
      <c r="G24" t="s">
        <v>1826</v>
      </c>
      <c r="H24">
        <v>64.593474900000004</v>
      </c>
      <c r="I24">
        <v>62.4453423</v>
      </c>
      <c r="J24" s="5">
        <f t="shared" si="0"/>
        <v>2.1481326000000038</v>
      </c>
      <c r="K24">
        <f t="shared" si="1"/>
        <v>3.4400205377687616</v>
      </c>
      <c r="L24">
        <f ca="1">VLOOKUP(F24,'UTPM3 (bench)'!$N$1:$S$7,4,FALSE)</f>
        <v>2.6974212268895066</v>
      </c>
      <c r="M24">
        <f ca="1">VLOOKUP(F24,'UTPM3 (bench)'!$N$1:$S$7,5,FALSE)</f>
        <v>4.6926792273106299</v>
      </c>
      <c r="N24" t="b">
        <f t="shared" ca="1" si="2"/>
        <v>0</v>
      </c>
    </row>
    <row r="25" spans="1:14" hidden="1" x14ac:dyDescent="0.25">
      <c r="A25">
        <v>24</v>
      </c>
      <c r="B25" t="s">
        <v>4582</v>
      </c>
      <c r="C25" t="s">
        <v>4605</v>
      </c>
      <c r="D25" t="s">
        <v>4606</v>
      </c>
      <c r="E25" t="s">
        <v>37</v>
      </c>
      <c r="F25" t="s">
        <v>12</v>
      </c>
      <c r="G25" t="s">
        <v>1827</v>
      </c>
      <c r="H25">
        <v>64.593474900000004</v>
      </c>
      <c r="I25">
        <v>62.4453423</v>
      </c>
      <c r="J25" s="5">
        <f t="shared" si="0"/>
        <v>2.1481326000000038</v>
      </c>
      <c r="K25">
        <f t="shared" si="1"/>
        <v>3.4400205377687616</v>
      </c>
      <c r="L25">
        <f ca="1">VLOOKUP(F25,'UTPM3 (bench)'!$N$1:$S$7,4,FALSE)</f>
        <v>2.5590625807848975</v>
      </c>
      <c r="M25">
        <f ca="1">VLOOKUP(F25,'UTPM3 (bench)'!$N$1:$S$7,5,FALSE)</f>
        <v>4.4401387681046423</v>
      </c>
      <c r="N25" t="b">
        <f t="shared" ca="1" si="2"/>
        <v>0</v>
      </c>
    </row>
    <row r="26" spans="1:14" hidden="1" x14ac:dyDescent="0.25">
      <c r="A26">
        <v>25</v>
      </c>
      <c r="B26" t="s">
        <v>4582</v>
      </c>
      <c r="C26" t="s">
        <v>4607</v>
      </c>
      <c r="D26" t="s">
        <v>4608</v>
      </c>
      <c r="E26" t="s">
        <v>37</v>
      </c>
      <c r="F26" t="s">
        <v>7</v>
      </c>
      <c r="G26" t="s">
        <v>1826</v>
      </c>
      <c r="H26">
        <v>64.139111200000002</v>
      </c>
      <c r="I26">
        <v>64.593474900000004</v>
      </c>
      <c r="J26" s="5">
        <f t="shared" si="0"/>
        <v>0.45436370000000181</v>
      </c>
      <c r="K26">
        <f t="shared" si="1"/>
        <v>0.70342043171298996</v>
      </c>
      <c r="L26">
        <f ca="1">VLOOKUP(F26,'UTPM3 (bench)'!$N$1:$S$7,4,FALSE)</f>
        <v>2.6608768268457248</v>
      </c>
      <c r="M26">
        <f ca="1">VLOOKUP(F26,'UTPM3 (bench)'!$N$1:$S$7,5,FALSE)</f>
        <v>4.6475696283862451</v>
      </c>
      <c r="N26" t="b">
        <f t="shared" ca="1" si="2"/>
        <v>0</v>
      </c>
    </row>
    <row r="27" spans="1:14" hidden="1" x14ac:dyDescent="0.25">
      <c r="A27">
        <v>26</v>
      </c>
      <c r="B27" t="s">
        <v>4582</v>
      </c>
      <c r="C27" t="s">
        <v>4607</v>
      </c>
      <c r="D27" t="s">
        <v>4608</v>
      </c>
      <c r="E27" t="s">
        <v>37</v>
      </c>
      <c r="F27" t="s">
        <v>11</v>
      </c>
      <c r="G27" t="s">
        <v>1827</v>
      </c>
      <c r="H27">
        <v>64.139111200000002</v>
      </c>
      <c r="I27">
        <v>64.593474900000004</v>
      </c>
      <c r="J27" s="5">
        <f t="shared" si="0"/>
        <v>0.45436370000000181</v>
      </c>
      <c r="K27">
        <f t="shared" si="1"/>
        <v>0.70342043171298996</v>
      </c>
      <c r="L27">
        <f ca="1">VLOOKUP(F27,'UTPM3 (bench)'!$N$1:$S$7,4,FALSE)</f>
        <v>2.7683691470932543</v>
      </c>
      <c r="M27">
        <f ca="1">VLOOKUP(F27,'UTPM3 (bench)'!$N$1:$S$7,5,FALSE)</f>
        <v>4.8806984759841594</v>
      </c>
      <c r="N27" t="b">
        <f t="shared" ca="1" si="2"/>
        <v>0</v>
      </c>
    </row>
    <row r="28" spans="1:14" hidden="1" x14ac:dyDescent="0.25">
      <c r="A28">
        <v>27</v>
      </c>
      <c r="B28" t="s">
        <v>4582</v>
      </c>
      <c r="C28" t="s">
        <v>4609</v>
      </c>
      <c r="D28" t="s">
        <v>4610</v>
      </c>
      <c r="E28" t="s">
        <v>37</v>
      </c>
      <c r="F28" t="s">
        <v>9</v>
      </c>
      <c r="G28" t="s">
        <v>1826</v>
      </c>
      <c r="H28">
        <v>62.851853200000001</v>
      </c>
      <c r="I28">
        <v>64.139111200000002</v>
      </c>
      <c r="J28" s="5">
        <f t="shared" si="0"/>
        <v>1.2872580000000013</v>
      </c>
      <c r="K28">
        <f t="shared" si="1"/>
        <v>2.006978232027639</v>
      </c>
      <c r="L28">
        <f ca="1">VLOOKUP(F28,'UTPM3 (bench)'!$N$1:$S$7,4,FALSE)</f>
        <v>2.6974212268895066</v>
      </c>
      <c r="M28">
        <f ca="1">VLOOKUP(F28,'UTPM3 (bench)'!$N$1:$S$7,5,FALSE)</f>
        <v>4.6926792273106299</v>
      </c>
      <c r="N28" t="b">
        <f t="shared" ca="1" si="2"/>
        <v>0</v>
      </c>
    </row>
    <row r="29" spans="1:14" hidden="1" x14ac:dyDescent="0.25">
      <c r="A29">
        <v>28</v>
      </c>
      <c r="B29" t="s">
        <v>4582</v>
      </c>
      <c r="C29" t="s">
        <v>4609</v>
      </c>
      <c r="D29" t="s">
        <v>4610</v>
      </c>
      <c r="E29" t="s">
        <v>37</v>
      </c>
      <c r="F29" t="s">
        <v>12</v>
      </c>
      <c r="G29" t="s">
        <v>1827</v>
      </c>
      <c r="H29">
        <v>62.851853200000001</v>
      </c>
      <c r="I29">
        <v>64.139111200000002</v>
      </c>
      <c r="J29" s="5">
        <f t="shared" si="0"/>
        <v>1.2872580000000013</v>
      </c>
      <c r="K29">
        <f t="shared" si="1"/>
        <v>2.006978232027639</v>
      </c>
      <c r="L29">
        <f ca="1">VLOOKUP(F29,'UTPM3 (bench)'!$N$1:$S$7,4,FALSE)</f>
        <v>2.5590625807848975</v>
      </c>
      <c r="M29">
        <f ca="1">VLOOKUP(F29,'UTPM3 (bench)'!$N$1:$S$7,5,FALSE)</f>
        <v>4.4401387681046423</v>
      </c>
      <c r="N29" t="b">
        <f t="shared" ca="1" si="2"/>
        <v>0</v>
      </c>
    </row>
    <row r="30" spans="1:14" hidden="1" x14ac:dyDescent="0.25">
      <c r="A30">
        <v>29</v>
      </c>
      <c r="B30" t="s">
        <v>4582</v>
      </c>
      <c r="C30" t="s">
        <v>4611</v>
      </c>
      <c r="D30" t="s">
        <v>4612</v>
      </c>
      <c r="E30" t="s">
        <v>37</v>
      </c>
      <c r="F30" t="s">
        <v>8</v>
      </c>
      <c r="G30" t="s">
        <v>1826</v>
      </c>
      <c r="H30">
        <v>63.195648800000001</v>
      </c>
      <c r="I30">
        <v>62.851853200000001</v>
      </c>
      <c r="J30" s="5">
        <f t="shared" si="0"/>
        <v>0.34379559999999998</v>
      </c>
      <c r="K30">
        <f t="shared" si="1"/>
        <v>0.54699357695311357</v>
      </c>
      <c r="L30">
        <f ca="1">VLOOKUP(F30,'UTPM3 (bench)'!$N$1:$S$7,4,FALSE)</f>
        <v>2.4281486524357723</v>
      </c>
      <c r="M30">
        <f ca="1">VLOOKUP(F30,'UTPM3 (bench)'!$N$1:$S$7,5,FALSE)</f>
        <v>4.1895492176985671</v>
      </c>
      <c r="N30" t="b">
        <f t="shared" ca="1" si="2"/>
        <v>0</v>
      </c>
    </row>
    <row r="31" spans="1:14" hidden="1" x14ac:dyDescent="0.25">
      <c r="A31">
        <v>30</v>
      </c>
      <c r="B31" t="s">
        <v>4582</v>
      </c>
      <c r="C31" t="s">
        <v>4611</v>
      </c>
      <c r="D31" t="s">
        <v>4612</v>
      </c>
      <c r="E31" t="s">
        <v>37</v>
      </c>
      <c r="F31" t="s">
        <v>12</v>
      </c>
      <c r="G31" t="s">
        <v>1827</v>
      </c>
      <c r="H31">
        <v>63.195648800000001</v>
      </c>
      <c r="I31">
        <v>62.851853200000001</v>
      </c>
      <c r="J31" s="5">
        <f t="shared" si="0"/>
        <v>0.34379559999999998</v>
      </c>
      <c r="K31">
        <f t="shared" si="1"/>
        <v>0.54699357695311357</v>
      </c>
      <c r="L31">
        <f ca="1">VLOOKUP(F31,'UTPM3 (bench)'!$N$1:$S$7,4,FALSE)</f>
        <v>2.5590625807848975</v>
      </c>
      <c r="M31">
        <f ca="1">VLOOKUP(F31,'UTPM3 (bench)'!$N$1:$S$7,5,FALSE)</f>
        <v>4.4401387681046423</v>
      </c>
      <c r="N31" t="b">
        <f t="shared" ca="1" si="2"/>
        <v>0</v>
      </c>
    </row>
    <row r="32" spans="1:14" hidden="1" x14ac:dyDescent="0.25">
      <c r="A32">
        <v>31</v>
      </c>
      <c r="B32" t="s">
        <v>4582</v>
      </c>
      <c r="C32" t="s">
        <v>4613</v>
      </c>
      <c r="D32" t="s">
        <v>4614</v>
      </c>
      <c r="E32" t="s">
        <v>37</v>
      </c>
      <c r="F32" t="s">
        <v>8</v>
      </c>
      <c r="G32" t="s">
        <v>1826</v>
      </c>
      <c r="H32">
        <v>62.4984587</v>
      </c>
      <c r="I32">
        <v>63.195648800000001</v>
      </c>
      <c r="J32" s="5">
        <f t="shared" si="0"/>
        <v>0.69719010000000026</v>
      </c>
      <c r="K32">
        <f t="shared" si="1"/>
        <v>1.1032248473410724</v>
      </c>
      <c r="L32">
        <f ca="1">VLOOKUP(F32,'UTPM3 (bench)'!$N$1:$S$7,4,FALSE)</f>
        <v>2.4281486524357723</v>
      </c>
      <c r="M32">
        <f ca="1">VLOOKUP(F32,'UTPM3 (bench)'!$N$1:$S$7,5,FALSE)</f>
        <v>4.1895492176985671</v>
      </c>
      <c r="N32" t="b">
        <f t="shared" ca="1" si="2"/>
        <v>0</v>
      </c>
    </row>
    <row r="33" spans="1:15" hidden="1" x14ac:dyDescent="0.25">
      <c r="A33">
        <v>32</v>
      </c>
      <c r="B33" t="s">
        <v>4582</v>
      </c>
      <c r="C33" t="s">
        <v>4613</v>
      </c>
      <c r="D33" t="s">
        <v>4614</v>
      </c>
      <c r="E33" t="s">
        <v>37</v>
      </c>
      <c r="F33" t="s">
        <v>10</v>
      </c>
      <c r="G33" t="s">
        <v>1827</v>
      </c>
      <c r="H33">
        <v>62.4984587</v>
      </c>
      <c r="I33">
        <v>63.195648800000001</v>
      </c>
      <c r="J33" s="5">
        <f t="shared" si="0"/>
        <v>0.69719010000000026</v>
      </c>
      <c r="K33">
        <f t="shared" si="1"/>
        <v>1.1032248473410724</v>
      </c>
      <c r="L33">
        <f ca="1">VLOOKUP(F33,'UTPM3 (bench)'!$N$1:$S$7,4,FALSE)</f>
        <v>2.3742466081541607</v>
      </c>
      <c r="M33">
        <f ca="1">VLOOKUP(F33,'UTPM3 (bench)'!$N$1:$S$7,5,FALSE)</f>
        <v>4.1031825824227255</v>
      </c>
      <c r="N33" t="b">
        <f t="shared" ca="1" si="2"/>
        <v>0</v>
      </c>
    </row>
    <row r="34" spans="1:15" hidden="1" x14ac:dyDescent="0.25">
      <c r="A34">
        <v>33</v>
      </c>
      <c r="B34" t="s">
        <v>4582</v>
      </c>
      <c r="C34" t="s">
        <v>4615</v>
      </c>
      <c r="D34" t="s">
        <v>4616</v>
      </c>
      <c r="E34" t="s">
        <v>37</v>
      </c>
      <c r="F34" t="s">
        <v>8</v>
      </c>
      <c r="G34" t="s">
        <v>1826</v>
      </c>
      <c r="H34">
        <v>62.764914300000001</v>
      </c>
      <c r="I34">
        <v>62.351426400000001</v>
      </c>
      <c r="J34" s="5">
        <f t="shared" si="0"/>
        <v>0.4134878999999998</v>
      </c>
      <c r="K34">
        <f t="shared" si="1"/>
        <v>0.66315708216099412</v>
      </c>
      <c r="L34">
        <f ca="1">VLOOKUP(F34,'UTPM3 (bench)'!$N$1:$S$7,4,FALSE)</f>
        <v>2.4281486524357723</v>
      </c>
      <c r="M34">
        <f ca="1">VLOOKUP(F34,'UTPM3 (bench)'!$N$1:$S$7,5,FALSE)</f>
        <v>4.1895492176985671</v>
      </c>
      <c r="N34" t="b">
        <f t="shared" ca="1" si="2"/>
        <v>0</v>
      </c>
    </row>
    <row r="35" spans="1:15" hidden="1" x14ac:dyDescent="0.25">
      <c r="A35">
        <v>34</v>
      </c>
      <c r="B35" t="s">
        <v>4582</v>
      </c>
      <c r="C35" t="s">
        <v>4615</v>
      </c>
      <c r="D35" t="s">
        <v>4616</v>
      </c>
      <c r="E35" t="s">
        <v>37</v>
      </c>
      <c r="F35" t="s">
        <v>10</v>
      </c>
      <c r="G35" t="s">
        <v>1827</v>
      </c>
      <c r="H35">
        <v>62.764914300000001</v>
      </c>
      <c r="I35">
        <v>62.351426400000001</v>
      </c>
      <c r="J35" s="5">
        <f t="shared" si="0"/>
        <v>0.4134878999999998</v>
      </c>
      <c r="K35">
        <f t="shared" si="1"/>
        <v>0.66315708216099412</v>
      </c>
      <c r="L35">
        <f ca="1">VLOOKUP(F35,'UTPM3 (bench)'!$N$1:$S$7,4,FALSE)</f>
        <v>2.3742466081541607</v>
      </c>
      <c r="M35">
        <f ca="1">VLOOKUP(F35,'UTPM3 (bench)'!$N$1:$S$7,5,FALSE)</f>
        <v>4.1031825824227255</v>
      </c>
      <c r="N35" t="b">
        <f t="shared" ca="1" si="2"/>
        <v>0</v>
      </c>
    </row>
    <row r="36" spans="1:15" hidden="1" x14ac:dyDescent="0.25">
      <c r="A36">
        <v>35</v>
      </c>
      <c r="B36" t="s">
        <v>4582</v>
      </c>
      <c r="C36" t="s">
        <v>4617</v>
      </c>
      <c r="D36" t="s">
        <v>4618</v>
      </c>
      <c r="E36" t="s">
        <v>37</v>
      </c>
      <c r="F36" t="s">
        <v>7</v>
      </c>
      <c r="G36" t="s">
        <v>1826</v>
      </c>
      <c r="H36">
        <v>62.378777999999997</v>
      </c>
      <c r="I36">
        <v>62.764914300000001</v>
      </c>
      <c r="J36" s="5">
        <f t="shared" si="0"/>
        <v>0.38613630000000398</v>
      </c>
      <c r="K36">
        <f t="shared" si="1"/>
        <v>0.61521043134763587</v>
      </c>
      <c r="L36">
        <f ca="1">VLOOKUP(F36,'UTPM3 (bench)'!$N$1:$S$7,4,FALSE)</f>
        <v>2.6608768268457248</v>
      </c>
      <c r="M36">
        <f ca="1">VLOOKUP(F36,'UTPM3 (bench)'!$N$1:$S$7,5,FALSE)</f>
        <v>4.6475696283862451</v>
      </c>
      <c r="N36" t="b">
        <f t="shared" ca="1" si="2"/>
        <v>0</v>
      </c>
    </row>
    <row r="37" spans="1:15" hidden="1" x14ac:dyDescent="0.25">
      <c r="A37">
        <v>36</v>
      </c>
      <c r="B37" t="s">
        <v>4582</v>
      </c>
      <c r="C37" t="s">
        <v>4617</v>
      </c>
      <c r="D37" t="s">
        <v>4618</v>
      </c>
      <c r="E37" t="s">
        <v>37</v>
      </c>
      <c r="F37" t="s">
        <v>11</v>
      </c>
      <c r="G37" t="s">
        <v>1827</v>
      </c>
      <c r="H37">
        <v>62.378777999999997</v>
      </c>
      <c r="I37">
        <v>62.764914300000001</v>
      </c>
      <c r="J37" s="5">
        <f t="shared" si="0"/>
        <v>0.38613630000000398</v>
      </c>
      <c r="K37">
        <f t="shared" si="1"/>
        <v>0.61521043134763587</v>
      </c>
      <c r="L37">
        <f ca="1">VLOOKUP(F37,'UTPM3 (bench)'!$N$1:$S$7,4,FALSE)</f>
        <v>2.7683691470932543</v>
      </c>
      <c r="M37">
        <f ca="1">VLOOKUP(F37,'UTPM3 (bench)'!$N$1:$S$7,5,FALSE)</f>
        <v>4.8806984759841594</v>
      </c>
      <c r="N37" t="b">
        <f t="shared" ca="1" si="2"/>
        <v>0</v>
      </c>
    </row>
    <row r="38" spans="1:15" hidden="1" x14ac:dyDescent="0.25">
      <c r="A38">
        <v>37</v>
      </c>
      <c r="B38" t="s">
        <v>4582</v>
      </c>
      <c r="C38" t="s">
        <v>4619</v>
      </c>
      <c r="D38" t="s">
        <v>4620</v>
      </c>
      <c r="E38" t="s">
        <v>37</v>
      </c>
      <c r="F38" t="s">
        <v>9</v>
      </c>
      <c r="G38" t="s">
        <v>1826</v>
      </c>
      <c r="H38">
        <v>62.3066429</v>
      </c>
      <c r="I38">
        <v>62.378777999999997</v>
      </c>
      <c r="J38" s="5">
        <f t="shared" si="0"/>
        <v>7.213509999999701E-2</v>
      </c>
      <c r="K38">
        <f t="shared" si="1"/>
        <v>0.11564045066736801</v>
      </c>
      <c r="L38">
        <f ca="1">VLOOKUP(F38,'UTPM3 (bench)'!$N$1:$S$7,4,FALSE)</f>
        <v>2.6974212268895066</v>
      </c>
      <c r="M38">
        <f ca="1">VLOOKUP(F38,'UTPM3 (bench)'!$N$1:$S$7,5,FALSE)</f>
        <v>4.6926792273106299</v>
      </c>
      <c r="N38" t="b">
        <f t="shared" ca="1" si="2"/>
        <v>0</v>
      </c>
    </row>
    <row r="39" spans="1:15" hidden="1" x14ac:dyDescent="0.25">
      <c r="A39">
        <v>38</v>
      </c>
      <c r="B39" t="s">
        <v>4582</v>
      </c>
      <c r="C39" t="s">
        <v>4619</v>
      </c>
      <c r="D39" t="s">
        <v>4620</v>
      </c>
      <c r="E39" t="s">
        <v>37</v>
      </c>
      <c r="F39" t="s">
        <v>11</v>
      </c>
      <c r="G39" t="s">
        <v>1827</v>
      </c>
      <c r="H39">
        <v>62.3066429</v>
      </c>
      <c r="I39">
        <v>62.378777999999997</v>
      </c>
      <c r="J39" s="5">
        <f t="shared" si="0"/>
        <v>7.213509999999701E-2</v>
      </c>
      <c r="K39">
        <f t="shared" si="1"/>
        <v>0.11564045066736801</v>
      </c>
      <c r="L39">
        <f ca="1">VLOOKUP(F39,'UTPM3 (bench)'!$N$1:$S$7,4,FALSE)</f>
        <v>2.7683691470932543</v>
      </c>
      <c r="M39">
        <f ca="1">VLOOKUP(F39,'UTPM3 (bench)'!$N$1:$S$7,5,FALSE)</f>
        <v>4.8806984759841594</v>
      </c>
      <c r="N39" t="b">
        <f t="shared" ca="1" si="2"/>
        <v>0</v>
      </c>
    </row>
    <row r="40" spans="1:15" hidden="1" x14ac:dyDescent="0.25">
      <c r="A40">
        <v>39</v>
      </c>
      <c r="B40" t="s">
        <v>4582</v>
      </c>
      <c r="C40" t="s">
        <v>4621</v>
      </c>
      <c r="D40" t="s">
        <v>4622</v>
      </c>
      <c r="E40" t="s">
        <v>37</v>
      </c>
      <c r="F40" t="s">
        <v>7</v>
      </c>
      <c r="G40" t="s">
        <v>1826</v>
      </c>
      <c r="H40">
        <v>64.118306700000005</v>
      </c>
      <c r="I40">
        <v>62.3066429</v>
      </c>
      <c r="J40" s="5">
        <f t="shared" si="0"/>
        <v>1.8116638000000052</v>
      </c>
      <c r="K40">
        <f t="shared" si="1"/>
        <v>2.9076575396746422</v>
      </c>
      <c r="L40">
        <f ca="1">VLOOKUP(F40,'UTPM3 (bench)'!$N$1:$S$7,4,FALSE)</f>
        <v>2.6608768268457248</v>
      </c>
      <c r="M40">
        <f ca="1">VLOOKUP(F40,'UTPM3 (bench)'!$N$1:$S$7,5,FALSE)</f>
        <v>4.6475696283862451</v>
      </c>
      <c r="N40" t="b">
        <f t="shared" ca="1" si="2"/>
        <v>0</v>
      </c>
    </row>
    <row r="41" spans="1:15" hidden="1" x14ac:dyDescent="0.25">
      <c r="A41">
        <v>40</v>
      </c>
      <c r="B41" t="s">
        <v>4582</v>
      </c>
      <c r="C41" t="s">
        <v>4621</v>
      </c>
      <c r="D41" t="s">
        <v>4622</v>
      </c>
      <c r="E41" t="s">
        <v>37</v>
      </c>
      <c r="F41" t="s">
        <v>10</v>
      </c>
      <c r="G41" t="s">
        <v>1827</v>
      </c>
      <c r="H41">
        <v>64.118306700000005</v>
      </c>
      <c r="I41">
        <v>62.3066429</v>
      </c>
      <c r="J41" s="5">
        <f t="shared" si="0"/>
        <v>1.8116638000000052</v>
      </c>
      <c r="K41">
        <f t="shared" si="1"/>
        <v>2.9076575396746422</v>
      </c>
      <c r="L41">
        <f ca="1">VLOOKUP(F41,'UTPM3 (bench)'!$N$1:$S$7,4,FALSE)</f>
        <v>2.3742466081541607</v>
      </c>
      <c r="M41">
        <f ca="1">VLOOKUP(F41,'UTPM3 (bench)'!$N$1:$S$7,5,FALSE)</f>
        <v>4.1031825824227255</v>
      </c>
      <c r="N41" t="b">
        <f t="shared" ca="1" si="2"/>
        <v>0</v>
      </c>
    </row>
    <row r="42" spans="1:15" hidden="1" x14ac:dyDescent="0.25">
      <c r="A42">
        <v>41</v>
      </c>
      <c r="B42" t="s">
        <v>4582</v>
      </c>
      <c r="C42" t="s">
        <v>4623</v>
      </c>
      <c r="D42" t="s">
        <v>4624</v>
      </c>
      <c r="E42" t="s">
        <v>37</v>
      </c>
      <c r="F42" t="s">
        <v>9</v>
      </c>
      <c r="G42" t="s">
        <v>1826</v>
      </c>
      <c r="H42">
        <v>62.059365499999998</v>
      </c>
      <c r="I42">
        <v>64.5986726</v>
      </c>
      <c r="J42" s="5">
        <f t="shared" si="0"/>
        <v>2.539307100000002</v>
      </c>
      <c r="K42">
        <f t="shared" si="1"/>
        <v>3.9308967162894954</v>
      </c>
      <c r="L42">
        <f ca="1">VLOOKUP(F42,'UTPM3 (bench)'!$N$1:$S$7,4,FALSE)</f>
        <v>2.6974212268895066</v>
      </c>
      <c r="M42">
        <f ca="1">VLOOKUP(F42,'UTPM3 (bench)'!$N$1:$S$7,5,FALSE)</f>
        <v>4.6926792273106299</v>
      </c>
      <c r="N42" t="b">
        <f t="shared" ca="1" si="2"/>
        <v>0</v>
      </c>
    </row>
    <row r="43" spans="1:15" hidden="1" x14ac:dyDescent="0.25">
      <c r="A43">
        <v>42</v>
      </c>
      <c r="B43" t="s">
        <v>4582</v>
      </c>
      <c r="C43" t="s">
        <v>4623</v>
      </c>
      <c r="D43" t="s">
        <v>4624</v>
      </c>
      <c r="E43" t="s">
        <v>37</v>
      </c>
      <c r="F43" t="s">
        <v>12</v>
      </c>
      <c r="G43" t="s">
        <v>1827</v>
      </c>
      <c r="H43">
        <v>62.059365499999998</v>
      </c>
      <c r="I43">
        <v>64.5986726</v>
      </c>
      <c r="J43" s="5">
        <f t="shared" si="0"/>
        <v>2.539307100000002</v>
      </c>
      <c r="K43">
        <f t="shared" si="1"/>
        <v>3.9308967162894954</v>
      </c>
      <c r="L43">
        <f ca="1">VLOOKUP(F43,'UTPM3 (bench)'!$N$1:$S$7,4,FALSE)</f>
        <v>2.5590625807848975</v>
      </c>
      <c r="M43">
        <f ca="1">VLOOKUP(F43,'UTPM3 (bench)'!$N$1:$S$7,5,FALSE)</f>
        <v>4.4401387681046423</v>
      </c>
      <c r="N43" t="b">
        <f t="shared" ca="1" si="2"/>
        <v>0</v>
      </c>
    </row>
    <row r="44" spans="1:15" hidden="1" x14ac:dyDescent="0.25">
      <c r="A44">
        <v>43</v>
      </c>
      <c r="B44" t="s">
        <v>4582</v>
      </c>
      <c r="C44" t="s">
        <v>4625</v>
      </c>
      <c r="D44" t="s">
        <v>4626</v>
      </c>
      <c r="E44" t="s">
        <v>37</v>
      </c>
      <c r="F44" t="s">
        <v>7</v>
      </c>
      <c r="G44" t="s">
        <v>1826</v>
      </c>
      <c r="H44">
        <v>64.796246999999994</v>
      </c>
      <c r="I44">
        <v>62.059365499999998</v>
      </c>
      <c r="J44" s="5">
        <f t="shared" si="0"/>
        <v>2.7368814999999955</v>
      </c>
      <c r="K44">
        <f t="shared" si="1"/>
        <v>4.4101022914905492</v>
      </c>
      <c r="L44">
        <f ca="1">VLOOKUP(F44,'UTPM3 (bench)'!$N$1:$S$7,4,FALSE)</f>
        <v>2.6608768268457248</v>
      </c>
      <c r="M44">
        <f ca="1">VLOOKUP(F44,'UTPM3 (bench)'!$N$1:$S$7,5,FALSE)</f>
        <v>4.6475696283862451</v>
      </c>
      <c r="N44" t="b">
        <f t="shared" ca="1" si="2"/>
        <v>0</v>
      </c>
    </row>
    <row r="45" spans="1:15" x14ac:dyDescent="0.25">
      <c r="A45">
        <v>44</v>
      </c>
      <c r="B45" t="s">
        <v>4582</v>
      </c>
      <c r="C45" t="s">
        <v>4625</v>
      </c>
      <c r="D45" t="s">
        <v>4626</v>
      </c>
      <c r="E45" t="s">
        <v>37</v>
      </c>
      <c r="F45" t="s">
        <v>10</v>
      </c>
      <c r="G45" t="s">
        <v>1827</v>
      </c>
      <c r="H45">
        <v>64.796246999999994</v>
      </c>
      <c r="I45">
        <v>62.059365499999998</v>
      </c>
      <c r="J45" s="5">
        <f t="shared" si="0"/>
        <v>2.7368814999999955</v>
      </c>
      <c r="K45">
        <f t="shared" si="1"/>
        <v>4.4101022914905492</v>
      </c>
      <c r="L45">
        <f ca="1">VLOOKUP(F45,'UTPM3 (bench)'!$N$1:$S$7,4,FALSE)</f>
        <v>2.3742466081541607</v>
      </c>
      <c r="M45">
        <f ca="1">VLOOKUP(F45,'UTPM3 (bench)'!$N$1:$S$7,5,FALSE)</f>
        <v>4.1031825824227255</v>
      </c>
      <c r="N45" t="b">
        <f t="shared" ca="1" si="2"/>
        <v>1</v>
      </c>
      <c r="O45" t="s">
        <v>4882</v>
      </c>
    </row>
    <row r="46" spans="1:15" hidden="1" x14ac:dyDescent="0.25">
      <c r="A46">
        <v>45</v>
      </c>
      <c r="B46" t="s">
        <v>4582</v>
      </c>
      <c r="C46" t="s">
        <v>4627</v>
      </c>
      <c r="D46" t="s">
        <v>4628</v>
      </c>
      <c r="E46" t="s">
        <v>37</v>
      </c>
      <c r="F46" t="s">
        <v>9</v>
      </c>
      <c r="G46" t="s">
        <v>1826</v>
      </c>
      <c r="H46">
        <v>62.091271800000001</v>
      </c>
      <c r="I46">
        <v>64.796246999999994</v>
      </c>
      <c r="J46" s="5">
        <f t="shared" si="0"/>
        <v>2.7049751999999927</v>
      </c>
      <c r="K46">
        <f t="shared" si="1"/>
        <v>4.1745862225631569</v>
      </c>
      <c r="L46">
        <f ca="1">VLOOKUP(F46,'UTPM3 (bench)'!$N$1:$S$7,4,FALSE)</f>
        <v>2.6974212268895066</v>
      </c>
      <c r="M46">
        <f ca="1">VLOOKUP(F46,'UTPM3 (bench)'!$N$1:$S$7,5,FALSE)</f>
        <v>4.6926792273106299</v>
      </c>
      <c r="N46" t="b">
        <f t="shared" ca="1" si="2"/>
        <v>0</v>
      </c>
    </row>
    <row r="47" spans="1:15" hidden="1" x14ac:dyDescent="0.25">
      <c r="A47">
        <v>46</v>
      </c>
      <c r="B47" t="s">
        <v>4582</v>
      </c>
      <c r="C47" t="s">
        <v>4627</v>
      </c>
      <c r="D47" t="s">
        <v>4628</v>
      </c>
      <c r="E47" t="s">
        <v>37</v>
      </c>
      <c r="F47" t="s">
        <v>12</v>
      </c>
      <c r="G47" t="s">
        <v>1827</v>
      </c>
      <c r="H47">
        <v>62.091271800000001</v>
      </c>
      <c r="I47">
        <v>64.796246999999994</v>
      </c>
      <c r="J47" s="5">
        <f t="shared" si="0"/>
        <v>2.7049751999999927</v>
      </c>
      <c r="K47">
        <f t="shared" si="1"/>
        <v>4.1745862225631569</v>
      </c>
      <c r="L47">
        <f ca="1">VLOOKUP(F47,'UTPM3 (bench)'!$N$1:$S$7,4,FALSE)</f>
        <v>2.5590625807848975</v>
      </c>
      <c r="M47">
        <f ca="1">VLOOKUP(F47,'UTPM3 (bench)'!$N$1:$S$7,5,FALSE)</f>
        <v>4.4401387681046423</v>
      </c>
      <c r="N47" t="b">
        <f t="shared" ca="1" si="2"/>
        <v>0</v>
      </c>
    </row>
    <row r="48" spans="1:15" hidden="1" x14ac:dyDescent="0.25">
      <c r="A48">
        <v>47</v>
      </c>
      <c r="B48" t="s">
        <v>4582</v>
      </c>
      <c r="C48" t="s">
        <v>4629</v>
      </c>
      <c r="D48" t="s">
        <v>4630</v>
      </c>
      <c r="E48" t="s">
        <v>37</v>
      </c>
      <c r="F48" t="s">
        <v>9</v>
      </c>
      <c r="G48" t="s">
        <v>1826</v>
      </c>
      <c r="H48">
        <v>63.554053199999998</v>
      </c>
      <c r="I48">
        <v>62.049194900000003</v>
      </c>
      <c r="J48" s="5">
        <f t="shared" si="0"/>
        <v>1.5048582999999951</v>
      </c>
      <c r="K48">
        <f t="shared" si="1"/>
        <v>2.4252664396778418</v>
      </c>
      <c r="L48">
        <f ca="1">VLOOKUP(F48,'UTPM3 (bench)'!$N$1:$S$7,4,FALSE)</f>
        <v>2.6974212268895066</v>
      </c>
      <c r="M48">
        <f ca="1">VLOOKUP(F48,'UTPM3 (bench)'!$N$1:$S$7,5,FALSE)</f>
        <v>4.6926792273106299</v>
      </c>
      <c r="N48" t="b">
        <f t="shared" ca="1" si="2"/>
        <v>0</v>
      </c>
    </row>
    <row r="49" spans="1:14" hidden="1" x14ac:dyDescent="0.25">
      <c r="A49">
        <v>48</v>
      </c>
      <c r="B49" t="s">
        <v>4582</v>
      </c>
      <c r="C49" t="s">
        <v>4631</v>
      </c>
      <c r="D49" t="s">
        <v>4632</v>
      </c>
      <c r="E49" t="s">
        <v>37</v>
      </c>
      <c r="F49" t="s">
        <v>11</v>
      </c>
      <c r="G49" t="s">
        <v>1827</v>
      </c>
      <c r="H49">
        <v>63.852897400000003</v>
      </c>
      <c r="I49">
        <v>63.554053199999998</v>
      </c>
      <c r="J49" s="5">
        <f t="shared" si="0"/>
        <v>0.29884420000000489</v>
      </c>
      <c r="K49">
        <f t="shared" si="1"/>
        <v>0.47022052088411082</v>
      </c>
      <c r="L49">
        <f ca="1">VLOOKUP(F49,'UTPM3 (bench)'!$N$1:$S$7,4,FALSE)</f>
        <v>2.7683691470932543</v>
      </c>
      <c r="M49">
        <f ca="1">VLOOKUP(F49,'UTPM3 (bench)'!$N$1:$S$7,5,FALSE)</f>
        <v>4.8806984759841594</v>
      </c>
      <c r="N49" t="b">
        <f t="shared" ca="1" si="2"/>
        <v>0</v>
      </c>
    </row>
    <row r="50" spans="1:14" hidden="1" x14ac:dyDescent="0.25">
      <c r="A50">
        <v>49</v>
      </c>
      <c r="B50" t="s">
        <v>4582</v>
      </c>
      <c r="C50" t="s">
        <v>4633</v>
      </c>
      <c r="D50" t="s">
        <v>4634</v>
      </c>
      <c r="E50" t="s">
        <v>37</v>
      </c>
      <c r="F50" t="s">
        <v>10</v>
      </c>
      <c r="G50" t="s">
        <v>1827</v>
      </c>
      <c r="H50">
        <v>61.909628099999999</v>
      </c>
      <c r="I50">
        <v>63.1015333</v>
      </c>
      <c r="J50" s="5">
        <f t="shared" si="0"/>
        <v>1.1919052000000008</v>
      </c>
      <c r="K50">
        <f t="shared" si="1"/>
        <v>1.8888688398955287</v>
      </c>
      <c r="L50">
        <f ca="1">VLOOKUP(F50,'UTPM3 (bench)'!$N$1:$S$7,4,FALSE)</f>
        <v>2.3742466081541607</v>
      </c>
      <c r="M50">
        <f ca="1">VLOOKUP(F50,'UTPM3 (bench)'!$N$1:$S$7,5,FALSE)</f>
        <v>4.1031825824227255</v>
      </c>
      <c r="N50" t="b">
        <f t="shared" ca="1" si="2"/>
        <v>0</v>
      </c>
    </row>
    <row r="51" spans="1:14" hidden="1" x14ac:dyDescent="0.25">
      <c r="A51">
        <v>50</v>
      </c>
      <c r="B51" t="s">
        <v>4582</v>
      </c>
      <c r="C51" t="s">
        <v>4635</v>
      </c>
      <c r="D51" t="s">
        <v>4636</v>
      </c>
      <c r="E51" t="s">
        <v>37</v>
      </c>
      <c r="F51" t="s">
        <v>7</v>
      </c>
      <c r="G51" t="s">
        <v>1826</v>
      </c>
      <c r="H51">
        <v>64.217977000000005</v>
      </c>
      <c r="I51">
        <v>63.1015333</v>
      </c>
      <c r="J51" s="5">
        <f t="shared" si="0"/>
        <v>1.1164437000000049</v>
      </c>
      <c r="K51">
        <f t="shared" si="1"/>
        <v>1.7692814130080812</v>
      </c>
      <c r="L51">
        <f ca="1">VLOOKUP(F51,'UTPM3 (bench)'!$N$1:$S$7,4,FALSE)</f>
        <v>2.6608768268457248</v>
      </c>
      <c r="M51">
        <f ca="1">VLOOKUP(F51,'UTPM3 (bench)'!$N$1:$S$7,5,FALSE)</f>
        <v>4.6475696283862451</v>
      </c>
      <c r="N51" t="b">
        <f t="shared" ca="1" si="2"/>
        <v>0</v>
      </c>
    </row>
    <row r="52" spans="1:14" hidden="1" x14ac:dyDescent="0.25">
      <c r="A52">
        <v>51</v>
      </c>
      <c r="B52" t="s">
        <v>4582</v>
      </c>
      <c r="C52" t="s">
        <v>4635</v>
      </c>
      <c r="D52" t="s">
        <v>4636</v>
      </c>
      <c r="E52" t="s">
        <v>37</v>
      </c>
      <c r="F52" t="s">
        <v>11</v>
      </c>
      <c r="G52" t="s">
        <v>1827</v>
      </c>
      <c r="H52">
        <v>64.217977000000005</v>
      </c>
      <c r="I52">
        <v>61.909628099999999</v>
      </c>
      <c r="J52" s="5">
        <f t="shared" si="0"/>
        <v>2.3083489000000057</v>
      </c>
      <c r="K52">
        <f t="shared" si="1"/>
        <v>3.7285782047849287</v>
      </c>
      <c r="L52">
        <f ca="1">VLOOKUP(F52,'UTPM3 (bench)'!$N$1:$S$7,4,FALSE)</f>
        <v>2.7683691470932543</v>
      </c>
      <c r="M52">
        <f ca="1">VLOOKUP(F52,'UTPM3 (bench)'!$N$1:$S$7,5,FALSE)</f>
        <v>4.8806984759841594</v>
      </c>
      <c r="N52" t="b">
        <f t="shared" ca="1" si="2"/>
        <v>0</v>
      </c>
    </row>
    <row r="53" spans="1:14" hidden="1" x14ac:dyDescent="0.25">
      <c r="A53">
        <v>52</v>
      </c>
      <c r="B53" t="s">
        <v>4582</v>
      </c>
      <c r="C53" t="s">
        <v>4637</v>
      </c>
      <c r="D53" t="s">
        <v>4638</v>
      </c>
      <c r="E53" t="s">
        <v>37</v>
      </c>
      <c r="F53" t="s">
        <v>9</v>
      </c>
      <c r="G53" t="s">
        <v>1826</v>
      </c>
      <c r="H53">
        <v>64.209802100000005</v>
      </c>
      <c r="I53">
        <v>64.217977000000005</v>
      </c>
      <c r="J53" s="5">
        <f t="shared" si="0"/>
        <v>8.174900000000207E-3</v>
      </c>
      <c r="K53">
        <f t="shared" si="1"/>
        <v>1.2729924519422663E-2</v>
      </c>
      <c r="L53">
        <f ca="1">VLOOKUP(F53,'UTPM3 (bench)'!$N$1:$S$7,4,FALSE)</f>
        <v>2.6974212268895066</v>
      </c>
      <c r="M53">
        <f ca="1">VLOOKUP(F53,'UTPM3 (bench)'!$N$1:$S$7,5,FALSE)</f>
        <v>4.6926792273106299</v>
      </c>
      <c r="N53" t="b">
        <f t="shared" ca="1" si="2"/>
        <v>0</v>
      </c>
    </row>
    <row r="54" spans="1:14" hidden="1" x14ac:dyDescent="0.25">
      <c r="A54">
        <v>53</v>
      </c>
      <c r="B54" t="s">
        <v>4582</v>
      </c>
      <c r="C54" t="s">
        <v>4637</v>
      </c>
      <c r="D54" t="s">
        <v>4638</v>
      </c>
      <c r="E54" t="s">
        <v>37</v>
      </c>
      <c r="F54" t="s">
        <v>11</v>
      </c>
      <c r="G54" t="s">
        <v>1827</v>
      </c>
      <c r="H54">
        <v>64.209802100000005</v>
      </c>
      <c r="I54">
        <v>64.217977000000005</v>
      </c>
      <c r="J54" s="5">
        <f t="shared" si="0"/>
        <v>8.174900000000207E-3</v>
      </c>
      <c r="K54">
        <f t="shared" si="1"/>
        <v>1.2729924519422663E-2</v>
      </c>
      <c r="L54">
        <f ca="1">VLOOKUP(F54,'UTPM3 (bench)'!$N$1:$S$7,4,FALSE)</f>
        <v>2.7683691470932543</v>
      </c>
      <c r="M54">
        <f ca="1">VLOOKUP(F54,'UTPM3 (bench)'!$N$1:$S$7,5,FALSE)</f>
        <v>4.8806984759841594</v>
      </c>
      <c r="N54" t="b">
        <f t="shared" ca="1" si="2"/>
        <v>0</v>
      </c>
    </row>
    <row r="55" spans="1:14" hidden="1" x14ac:dyDescent="0.25">
      <c r="A55">
        <v>54</v>
      </c>
      <c r="B55" t="s">
        <v>4582</v>
      </c>
      <c r="C55" t="s">
        <v>4639</v>
      </c>
      <c r="D55" t="s">
        <v>4640</v>
      </c>
      <c r="E55" t="s">
        <v>37</v>
      </c>
      <c r="F55" t="s">
        <v>8</v>
      </c>
      <c r="G55" t="s">
        <v>1826</v>
      </c>
      <c r="H55">
        <v>63.914475099999997</v>
      </c>
      <c r="I55">
        <v>64.209802100000005</v>
      </c>
      <c r="J55" s="5">
        <f t="shared" si="0"/>
        <v>0.29532700000000744</v>
      </c>
      <c r="K55">
        <f t="shared" si="1"/>
        <v>0.45994067936865268</v>
      </c>
      <c r="L55">
        <f ca="1">VLOOKUP(F55,'UTPM3 (bench)'!$N$1:$S$7,4,FALSE)</f>
        <v>2.4281486524357723</v>
      </c>
      <c r="M55">
        <f ca="1">VLOOKUP(F55,'UTPM3 (bench)'!$N$1:$S$7,5,FALSE)</f>
        <v>4.1895492176985671</v>
      </c>
      <c r="N55" t="b">
        <f t="shared" ca="1" si="2"/>
        <v>0</v>
      </c>
    </row>
    <row r="56" spans="1:14" hidden="1" x14ac:dyDescent="0.25">
      <c r="A56">
        <v>55</v>
      </c>
      <c r="B56" t="s">
        <v>4582</v>
      </c>
      <c r="C56" t="s">
        <v>4639</v>
      </c>
      <c r="D56" t="s">
        <v>4640</v>
      </c>
      <c r="E56" t="s">
        <v>37</v>
      </c>
      <c r="F56" t="s">
        <v>11</v>
      </c>
      <c r="G56" t="s">
        <v>1827</v>
      </c>
      <c r="H56">
        <v>63.914475099999997</v>
      </c>
      <c r="I56">
        <v>64.209802100000005</v>
      </c>
      <c r="J56" s="5">
        <f t="shared" si="0"/>
        <v>0.29532700000000744</v>
      </c>
      <c r="K56">
        <f t="shared" si="1"/>
        <v>0.45994067936865268</v>
      </c>
      <c r="L56">
        <f ca="1">VLOOKUP(F56,'UTPM3 (bench)'!$N$1:$S$7,4,FALSE)</f>
        <v>2.7683691470932543</v>
      </c>
      <c r="M56">
        <f ca="1">VLOOKUP(F56,'UTPM3 (bench)'!$N$1:$S$7,5,FALSE)</f>
        <v>4.8806984759841594</v>
      </c>
      <c r="N56" t="b">
        <f t="shared" ca="1" si="2"/>
        <v>0</v>
      </c>
    </row>
    <row r="57" spans="1:14" hidden="1" x14ac:dyDescent="0.25">
      <c r="A57">
        <v>56</v>
      </c>
      <c r="B57" t="s">
        <v>4582</v>
      </c>
      <c r="C57" t="s">
        <v>4641</v>
      </c>
      <c r="D57" t="s">
        <v>4642</v>
      </c>
      <c r="E57" t="s">
        <v>37</v>
      </c>
      <c r="F57" t="s">
        <v>7</v>
      </c>
      <c r="G57" t="s">
        <v>1826</v>
      </c>
      <c r="H57">
        <v>64.115508399999996</v>
      </c>
      <c r="I57">
        <v>63.914475099999997</v>
      </c>
      <c r="J57" s="5">
        <f t="shared" si="0"/>
        <v>0.20103329999999886</v>
      </c>
      <c r="K57">
        <f t="shared" si="1"/>
        <v>0.3145348525282638</v>
      </c>
      <c r="L57">
        <f ca="1">VLOOKUP(F57,'UTPM3 (bench)'!$N$1:$S$7,4,FALSE)</f>
        <v>2.6608768268457248</v>
      </c>
      <c r="M57">
        <f ca="1">VLOOKUP(F57,'UTPM3 (bench)'!$N$1:$S$7,5,FALSE)</f>
        <v>4.6475696283862451</v>
      </c>
      <c r="N57" t="b">
        <f t="shared" ca="1" si="2"/>
        <v>0</v>
      </c>
    </row>
    <row r="58" spans="1:14" hidden="1" x14ac:dyDescent="0.25">
      <c r="A58">
        <v>57</v>
      </c>
      <c r="B58" t="s">
        <v>4582</v>
      </c>
      <c r="C58" t="s">
        <v>4641</v>
      </c>
      <c r="D58" t="s">
        <v>4642</v>
      </c>
      <c r="E58" t="s">
        <v>37</v>
      </c>
      <c r="F58" t="s">
        <v>12</v>
      </c>
      <c r="G58" t="s">
        <v>1827</v>
      </c>
      <c r="H58">
        <v>64.115508399999996</v>
      </c>
      <c r="I58">
        <v>63.914475099999997</v>
      </c>
      <c r="J58" s="5">
        <f t="shared" si="0"/>
        <v>0.20103329999999886</v>
      </c>
      <c r="K58">
        <f t="shared" si="1"/>
        <v>0.3145348525282638</v>
      </c>
      <c r="L58">
        <f ca="1">VLOOKUP(F58,'UTPM3 (bench)'!$N$1:$S$7,4,FALSE)</f>
        <v>2.5590625807848975</v>
      </c>
      <c r="M58">
        <f ca="1">VLOOKUP(F58,'UTPM3 (bench)'!$N$1:$S$7,5,FALSE)</f>
        <v>4.4401387681046423</v>
      </c>
      <c r="N58" t="b">
        <f t="shared" ca="1" si="2"/>
        <v>0</v>
      </c>
    </row>
    <row r="59" spans="1:14" hidden="1" x14ac:dyDescent="0.25">
      <c r="A59">
        <v>58</v>
      </c>
      <c r="B59" t="s">
        <v>4582</v>
      </c>
      <c r="C59" t="s">
        <v>4643</v>
      </c>
      <c r="D59" t="s">
        <v>4644</v>
      </c>
      <c r="E59" t="s">
        <v>37</v>
      </c>
      <c r="F59" t="s">
        <v>10</v>
      </c>
      <c r="G59" t="s">
        <v>1827</v>
      </c>
      <c r="H59">
        <v>62.992810800000001</v>
      </c>
      <c r="I59">
        <v>64.115508399999996</v>
      </c>
      <c r="J59" s="5">
        <f t="shared" si="0"/>
        <v>1.1226975999999951</v>
      </c>
      <c r="K59">
        <f t="shared" si="1"/>
        <v>1.7510546637106525</v>
      </c>
      <c r="L59">
        <f ca="1">VLOOKUP(F59,'UTPM3 (bench)'!$N$1:$S$7,4,FALSE)</f>
        <v>2.3742466081541607</v>
      </c>
      <c r="M59">
        <f ca="1">VLOOKUP(F59,'UTPM3 (bench)'!$N$1:$S$7,5,FALSE)</f>
        <v>4.1031825824227255</v>
      </c>
      <c r="N59" t="b">
        <f t="shared" ca="1" si="2"/>
        <v>0</v>
      </c>
    </row>
    <row r="60" spans="1:14" hidden="1" x14ac:dyDescent="0.25">
      <c r="A60">
        <v>59</v>
      </c>
      <c r="B60" t="s">
        <v>4582</v>
      </c>
      <c r="C60" t="s">
        <v>4645</v>
      </c>
      <c r="D60" t="s">
        <v>4646</v>
      </c>
      <c r="E60" t="s">
        <v>37</v>
      </c>
      <c r="F60" t="s">
        <v>8</v>
      </c>
      <c r="G60" t="s">
        <v>1826</v>
      </c>
      <c r="H60">
        <v>63.7183359</v>
      </c>
      <c r="I60">
        <v>64.115508399999996</v>
      </c>
      <c r="J60" s="5">
        <f t="shared" si="0"/>
        <v>0.39717249999999638</v>
      </c>
      <c r="K60">
        <f t="shared" si="1"/>
        <v>0.61946401098801296</v>
      </c>
      <c r="L60">
        <f ca="1">VLOOKUP(F60,'UTPM3 (bench)'!$N$1:$S$7,4,FALSE)</f>
        <v>2.4281486524357723</v>
      </c>
      <c r="M60">
        <f ca="1">VLOOKUP(F60,'UTPM3 (bench)'!$N$1:$S$7,5,FALSE)</f>
        <v>4.1895492176985671</v>
      </c>
      <c r="N60" t="b">
        <f t="shared" ca="1" si="2"/>
        <v>0</v>
      </c>
    </row>
    <row r="61" spans="1:14" hidden="1" x14ac:dyDescent="0.25">
      <c r="A61">
        <v>60</v>
      </c>
      <c r="B61" t="s">
        <v>4582</v>
      </c>
      <c r="C61" t="s">
        <v>4645</v>
      </c>
      <c r="D61" t="s">
        <v>4646</v>
      </c>
      <c r="E61" t="s">
        <v>37</v>
      </c>
      <c r="F61" t="s">
        <v>11</v>
      </c>
      <c r="G61" t="s">
        <v>1827</v>
      </c>
      <c r="H61">
        <v>63.7183359</v>
      </c>
      <c r="I61">
        <v>62.992810800000001</v>
      </c>
      <c r="J61" s="5">
        <f t="shared" si="0"/>
        <v>0.7255250999999987</v>
      </c>
      <c r="K61">
        <f t="shared" si="1"/>
        <v>1.1517585749642381</v>
      </c>
      <c r="L61">
        <f ca="1">VLOOKUP(F61,'UTPM3 (bench)'!$N$1:$S$7,4,FALSE)</f>
        <v>2.7683691470932543</v>
      </c>
      <c r="M61">
        <f ca="1">VLOOKUP(F61,'UTPM3 (bench)'!$N$1:$S$7,5,FALSE)</f>
        <v>4.8806984759841594</v>
      </c>
      <c r="N61" t="b">
        <f t="shared" ca="1" si="2"/>
        <v>0</v>
      </c>
    </row>
    <row r="62" spans="1:14" hidden="1" x14ac:dyDescent="0.25">
      <c r="A62">
        <v>61</v>
      </c>
      <c r="B62" t="s">
        <v>4582</v>
      </c>
      <c r="C62" t="s">
        <v>4647</v>
      </c>
      <c r="D62" t="s">
        <v>4648</v>
      </c>
      <c r="E62" t="s">
        <v>37</v>
      </c>
      <c r="F62" t="s">
        <v>8</v>
      </c>
      <c r="G62" t="s">
        <v>1826</v>
      </c>
      <c r="H62">
        <v>64.5545209</v>
      </c>
      <c r="I62">
        <v>63.7183359</v>
      </c>
      <c r="J62" s="5">
        <f t="shared" si="0"/>
        <v>0.8361850000000004</v>
      </c>
      <c r="K62">
        <f t="shared" si="1"/>
        <v>1.312314560933159</v>
      </c>
      <c r="L62">
        <f ca="1">VLOOKUP(F62,'UTPM3 (bench)'!$N$1:$S$7,4,FALSE)</f>
        <v>2.4281486524357723</v>
      </c>
      <c r="M62">
        <f ca="1">VLOOKUP(F62,'UTPM3 (bench)'!$N$1:$S$7,5,FALSE)</f>
        <v>4.1895492176985671</v>
      </c>
      <c r="N62" t="b">
        <f t="shared" ca="1" si="2"/>
        <v>0</v>
      </c>
    </row>
    <row r="63" spans="1:14" hidden="1" x14ac:dyDescent="0.25">
      <c r="A63">
        <v>62</v>
      </c>
      <c r="B63" t="s">
        <v>4582</v>
      </c>
      <c r="C63" t="s">
        <v>4647</v>
      </c>
      <c r="D63" t="s">
        <v>4648</v>
      </c>
      <c r="E63" t="s">
        <v>37</v>
      </c>
      <c r="F63" t="s">
        <v>11</v>
      </c>
      <c r="G63" t="s">
        <v>1827</v>
      </c>
      <c r="H63">
        <v>64.5545209</v>
      </c>
      <c r="I63">
        <v>63.7183359</v>
      </c>
      <c r="J63" s="5">
        <f t="shared" si="0"/>
        <v>0.8361850000000004</v>
      </c>
      <c r="K63">
        <f t="shared" si="1"/>
        <v>1.312314560933159</v>
      </c>
      <c r="L63">
        <f ca="1">VLOOKUP(F63,'UTPM3 (bench)'!$N$1:$S$7,4,FALSE)</f>
        <v>2.7683691470932543</v>
      </c>
      <c r="M63">
        <f ca="1">VLOOKUP(F63,'UTPM3 (bench)'!$N$1:$S$7,5,FALSE)</f>
        <v>4.8806984759841594</v>
      </c>
      <c r="N63" t="b">
        <f t="shared" ca="1" si="2"/>
        <v>0</v>
      </c>
    </row>
    <row r="64" spans="1:14" hidden="1" x14ac:dyDescent="0.25">
      <c r="A64">
        <v>63</v>
      </c>
      <c r="B64" t="s">
        <v>4582</v>
      </c>
      <c r="C64" t="s">
        <v>4649</v>
      </c>
      <c r="D64" t="s">
        <v>4650</v>
      </c>
      <c r="E64" t="s">
        <v>37</v>
      </c>
      <c r="F64" t="s">
        <v>7</v>
      </c>
      <c r="G64" t="s">
        <v>1826</v>
      </c>
      <c r="H64">
        <v>63.234674200000001</v>
      </c>
      <c r="I64">
        <v>64.5545209</v>
      </c>
      <c r="J64" s="5">
        <f t="shared" si="0"/>
        <v>1.3198466999999994</v>
      </c>
      <c r="K64">
        <f t="shared" si="1"/>
        <v>2.0445457290970297</v>
      </c>
      <c r="L64">
        <f ca="1">VLOOKUP(F64,'UTPM3 (bench)'!$N$1:$S$7,4,FALSE)</f>
        <v>2.6608768268457248</v>
      </c>
      <c r="M64">
        <f ca="1">VLOOKUP(F64,'UTPM3 (bench)'!$N$1:$S$7,5,FALSE)</f>
        <v>4.6475696283862451</v>
      </c>
      <c r="N64" t="b">
        <f t="shared" ca="1" si="2"/>
        <v>0</v>
      </c>
    </row>
    <row r="65" spans="1:14" hidden="1" x14ac:dyDescent="0.25">
      <c r="A65">
        <v>64</v>
      </c>
      <c r="B65" t="s">
        <v>4582</v>
      </c>
      <c r="C65" t="s">
        <v>4649</v>
      </c>
      <c r="D65" t="s">
        <v>4650</v>
      </c>
      <c r="E65" t="s">
        <v>37</v>
      </c>
      <c r="F65" t="s">
        <v>11</v>
      </c>
      <c r="G65" t="s">
        <v>1827</v>
      </c>
      <c r="H65">
        <v>63.234674200000001</v>
      </c>
      <c r="I65">
        <v>64.5545209</v>
      </c>
      <c r="J65" s="5">
        <f t="shared" si="0"/>
        <v>1.3198466999999994</v>
      </c>
      <c r="K65">
        <f t="shared" si="1"/>
        <v>2.0445457290970297</v>
      </c>
      <c r="L65">
        <f ca="1">VLOOKUP(F65,'UTPM3 (bench)'!$N$1:$S$7,4,FALSE)</f>
        <v>2.7683691470932543</v>
      </c>
      <c r="M65">
        <f ca="1">VLOOKUP(F65,'UTPM3 (bench)'!$N$1:$S$7,5,FALSE)</f>
        <v>4.8806984759841594</v>
      </c>
      <c r="N65" t="b">
        <f t="shared" ca="1" si="2"/>
        <v>0</v>
      </c>
    </row>
    <row r="66" spans="1:14" hidden="1" x14ac:dyDescent="0.25">
      <c r="A66">
        <v>65</v>
      </c>
      <c r="B66" t="s">
        <v>4582</v>
      </c>
      <c r="C66" t="s">
        <v>4651</v>
      </c>
      <c r="D66" t="s">
        <v>4652</v>
      </c>
      <c r="E66" t="s">
        <v>37</v>
      </c>
      <c r="F66" t="s">
        <v>9</v>
      </c>
      <c r="G66" t="s">
        <v>1826</v>
      </c>
      <c r="H66">
        <v>64.643106700000004</v>
      </c>
      <c r="I66">
        <v>63.234674200000001</v>
      </c>
      <c r="J66" s="5">
        <f t="shared" si="0"/>
        <v>1.4084325000000035</v>
      </c>
      <c r="K66">
        <f t="shared" si="1"/>
        <v>2.2273104397523782</v>
      </c>
      <c r="L66">
        <f ca="1">VLOOKUP(F66,'UTPM3 (bench)'!$N$1:$S$7,4,FALSE)</f>
        <v>2.6974212268895066</v>
      </c>
      <c r="M66">
        <f ca="1">VLOOKUP(F66,'UTPM3 (bench)'!$N$1:$S$7,5,FALSE)</f>
        <v>4.6926792273106299</v>
      </c>
      <c r="N66" t="b">
        <f t="shared" ca="1" si="2"/>
        <v>0</v>
      </c>
    </row>
    <row r="67" spans="1:14" hidden="1" x14ac:dyDescent="0.25">
      <c r="A67">
        <v>66</v>
      </c>
      <c r="B67" t="s">
        <v>4582</v>
      </c>
      <c r="C67" t="s">
        <v>4651</v>
      </c>
      <c r="D67" t="s">
        <v>4652</v>
      </c>
      <c r="E67" t="s">
        <v>37</v>
      </c>
      <c r="F67" t="s">
        <v>10</v>
      </c>
      <c r="G67" t="s">
        <v>1827</v>
      </c>
      <c r="H67">
        <v>64.643106700000004</v>
      </c>
      <c r="I67">
        <v>63.234674200000001</v>
      </c>
      <c r="J67" s="5">
        <f t="shared" ref="J67:J130" si="3">ABS(H67-I67)</f>
        <v>1.4084325000000035</v>
      </c>
      <c r="K67">
        <f t="shared" ref="K67:K130" si="4">100*J67/I67</f>
        <v>2.2273104397523782</v>
      </c>
      <c r="L67">
        <f ca="1">VLOOKUP(F67,'UTPM3 (bench)'!$N$1:$S$7,4,FALSE)</f>
        <v>2.3742466081541607</v>
      </c>
      <c r="M67">
        <f ca="1">VLOOKUP(F67,'UTPM3 (bench)'!$N$1:$S$7,5,FALSE)</f>
        <v>4.1031825824227255</v>
      </c>
      <c r="N67" t="b">
        <f t="shared" ref="N67:N130" ca="1" si="5">AND(J67&gt;L67,K67&gt;M67)</f>
        <v>0</v>
      </c>
    </row>
    <row r="68" spans="1:14" hidden="1" x14ac:dyDescent="0.25">
      <c r="A68">
        <v>67</v>
      </c>
      <c r="B68" t="s">
        <v>4582</v>
      </c>
      <c r="C68" t="s">
        <v>4653</v>
      </c>
      <c r="D68" t="s">
        <v>4654</v>
      </c>
      <c r="E68" t="s">
        <v>37</v>
      </c>
      <c r="F68" t="s">
        <v>9</v>
      </c>
      <c r="G68" t="s">
        <v>1826</v>
      </c>
      <c r="H68">
        <v>64.573093099999994</v>
      </c>
      <c r="I68">
        <v>64.643106700000004</v>
      </c>
      <c r="J68" s="5">
        <f t="shared" si="3"/>
        <v>7.0013600000010001E-2</v>
      </c>
      <c r="K68">
        <f t="shared" si="4"/>
        <v>0.10830791336334396</v>
      </c>
      <c r="L68">
        <f ca="1">VLOOKUP(F68,'UTPM3 (bench)'!$N$1:$S$7,4,FALSE)</f>
        <v>2.6974212268895066</v>
      </c>
      <c r="M68">
        <f ca="1">VLOOKUP(F68,'UTPM3 (bench)'!$N$1:$S$7,5,FALSE)</f>
        <v>4.6926792273106299</v>
      </c>
      <c r="N68" t="b">
        <f t="shared" ca="1" si="5"/>
        <v>0</v>
      </c>
    </row>
    <row r="69" spans="1:14" hidden="1" x14ac:dyDescent="0.25">
      <c r="A69">
        <v>68</v>
      </c>
      <c r="B69" t="s">
        <v>4582</v>
      </c>
      <c r="C69" t="s">
        <v>4653</v>
      </c>
      <c r="D69" t="s">
        <v>4654</v>
      </c>
      <c r="E69" t="s">
        <v>37</v>
      </c>
      <c r="F69" t="s">
        <v>11</v>
      </c>
      <c r="G69" t="s">
        <v>1827</v>
      </c>
      <c r="H69">
        <v>64.573093099999994</v>
      </c>
      <c r="I69">
        <v>64.643106700000004</v>
      </c>
      <c r="J69" s="5">
        <f t="shared" si="3"/>
        <v>7.0013600000010001E-2</v>
      </c>
      <c r="K69">
        <f t="shared" si="4"/>
        <v>0.10830791336334396</v>
      </c>
      <c r="L69">
        <f ca="1">VLOOKUP(F69,'UTPM3 (bench)'!$N$1:$S$7,4,FALSE)</f>
        <v>2.7683691470932543</v>
      </c>
      <c r="M69">
        <f ca="1">VLOOKUP(F69,'UTPM3 (bench)'!$N$1:$S$7,5,FALSE)</f>
        <v>4.8806984759841594</v>
      </c>
      <c r="N69" t="b">
        <f t="shared" ca="1" si="5"/>
        <v>0</v>
      </c>
    </row>
    <row r="70" spans="1:14" hidden="1" x14ac:dyDescent="0.25">
      <c r="A70">
        <v>69</v>
      </c>
      <c r="B70" t="s">
        <v>4582</v>
      </c>
      <c r="C70" t="s">
        <v>4655</v>
      </c>
      <c r="D70" t="s">
        <v>4656</v>
      </c>
      <c r="E70" t="s">
        <v>37</v>
      </c>
      <c r="F70" t="s">
        <v>7</v>
      </c>
      <c r="G70" t="s">
        <v>1826</v>
      </c>
      <c r="H70">
        <v>62.064551700000003</v>
      </c>
      <c r="I70">
        <v>64.573093099999994</v>
      </c>
      <c r="J70" s="5">
        <f t="shared" si="3"/>
        <v>2.5085413999999915</v>
      </c>
      <c r="K70">
        <f t="shared" si="4"/>
        <v>3.8848091048003268</v>
      </c>
      <c r="L70">
        <f ca="1">VLOOKUP(F70,'UTPM3 (bench)'!$N$1:$S$7,4,FALSE)</f>
        <v>2.6608768268457248</v>
      </c>
      <c r="M70">
        <f ca="1">VLOOKUP(F70,'UTPM3 (bench)'!$N$1:$S$7,5,FALSE)</f>
        <v>4.6475696283862451</v>
      </c>
      <c r="N70" t="b">
        <f t="shared" ca="1" si="5"/>
        <v>0</v>
      </c>
    </row>
    <row r="71" spans="1:14" hidden="1" x14ac:dyDescent="0.25">
      <c r="A71">
        <v>70</v>
      </c>
      <c r="B71" t="s">
        <v>4582</v>
      </c>
      <c r="C71" t="s">
        <v>4655</v>
      </c>
      <c r="D71" t="s">
        <v>4656</v>
      </c>
      <c r="E71" t="s">
        <v>37</v>
      </c>
      <c r="F71" t="s">
        <v>10</v>
      </c>
      <c r="G71" t="s">
        <v>1827</v>
      </c>
      <c r="H71">
        <v>62.064551700000003</v>
      </c>
      <c r="I71">
        <v>64.573093099999994</v>
      </c>
      <c r="J71" s="5">
        <f t="shared" si="3"/>
        <v>2.5085413999999915</v>
      </c>
      <c r="K71">
        <f t="shared" si="4"/>
        <v>3.8848091048003268</v>
      </c>
      <c r="L71">
        <f ca="1">VLOOKUP(F71,'UTPM3 (bench)'!$N$1:$S$7,4,FALSE)</f>
        <v>2.3742466081541607</v>
      </c>
      <c r="M71">
        <f ca="1">VLOOKUP(F71,'UTPM3 (bench)'!$N$1:$S$7,5,FALSE)</f>
        <v>4.1031825824227255</v>
      </c>
      <c r="N71" t="b">
        <f t="shared" ca="1" si="5"/>
        <v>0</v>
      </c>
    </row>
    <row r="72" spans="1:14" hidden="1" x14ac:dyDescent="0.25">
      <c r="A72">
        <v>71</v>
      </c>
      <c r="B72" t="s">
        <v>4582</v>
      </c>
      <c r="C72" t="s">
        <v>4657</v>
      </c>
      <c r="D72" t="s">
        <v>4658</v>
      </c>
      <c r="E72" t="s">
        <v>37</v>
      </c>
      <c r="F72" t="s">
        <v>12</v>
      </c>
      <c r="G72" t="s">
        <v>1827</v>
      </c>
      <c r="H72">
        <v>64.368911299999994</v>
      </c>
      <c r="I72">
        <v>62.064551700000003</v>
      </c>
      <c r="J72" s="5">
        <f t="shared" si="3"/>
        <v>2.3043595999999908</v>
      </c>
      <c r="K72">
        <f t="shared" si="4"/>
        <v>3.7128433814176582</v>
      </c>
      <c r="L72">
        <f ca="1">VLOOKUP(F72,'UTPM3 (bench)'!$N$1:$S$7,4,FALSE)</f>
        <v>2.5590625807848975</v>
      </c>
      <c r="M72">
        <f ca="1">VLOOKUP(F72,'UTPM3 (bench)'!$N$1:$S$7,5,FALSE)</f>
        <v>4.4401387681046423</v>
      </c>
      <c r="N72" t="b">
        <f t="shared" ca="1" si="5"/>
        <v>0</v>
      </c>
    </row>
    <row r="73" spans="1:14" hidden="1" x14ac:dyDescent="0.25">
      <c r="A73">
        <v>72</v>
      </c>
      <c r="B73" t="s">
        <v>4582</v>
      </c>
      <c r="C73" t="s">
        <v>4659</v>
      </c>
      <c r="D73" t="s">
        <v>4660</v>
      </c>
      <c r="E73" t="s">
        <v>37</v>
      </c>
      <c r="F73" t="s">
        <v>9</v>
      </c>
      <c r="G73" t="s">
        <v>1826</v>
      </c>
      <c r="H73">
        <v>63.534633399999997</v>
      </c>
      <c r="I73">
        <v>62.064551700000003</v>
      </c>
      <c r="J73" s="5">
        <f t="shared" si="3"/>
        <v>1.4700816999999944</v>
      </c>
      <c r="K73">
        <f t="shared" si="4"/>
        <v>2.368633398184997</v>
      </c>
      <c r="L73">
        <f ca="1">VLOOKUP(F73,'UTPM3 (bench)'!$N$1:$S$7,4,FALSE)</f>
        <v>2.6974212268895066</v>
      </c>
      <c r="M73">
        <f ca="1">VLOOKUP(F73,'UTPM3 (bench)'!$N$1:$S$7,5,FALSE)</f>
        <v>4.6926792273106299</v>
      </c>
      <c r="N73" t="b">
        <f t="shared" ca="1" si="5"/>
        <v>0</v>
      </c>
    </row>
    <row r="74" spans="1:14" hidden="1" x14ac:dyDescent="0.25">
      <c r="A74">
        <v>73</v>
      </c>
      <c r="B74" t="s">
        <v>4582</v>
      </c>
      <c r="C74" t="s">
        <v>4659</v>
      </c>
      <c r="D74" t="s">
        <v>4660</v>
      </c>
      <c r="E74" t="s">
        <v>37</v>
      </c>
      <c r="F74" t="s">
        <v>10</v>
      </c>
      <c r="G74" t="s">
        <v>1827</v>
      </c>
      <c r="H74">
        <v>63.534633399999997</v>
      </c>
      <c r="I74">
        <v>64.368911299999994</v>
      </c>
      <c r="J74" s="5">
        <f t="shared" si="3"/>
        <v>0.83427789999999646</v>
      </c>
      <c r="K74">
        <f t="shared" si="4"/>
        <v>1.2960882561951867</v>
      </c>
      <c r="L74">
        <f ca="1">VLOOKUP(F74,'UTPM3 (bench)'!$N$1:$S$7,4,FALSE)</f>
        <v>2.3742466081541607</v>
      </c>
      <c r="M74">
        <f ca="1">VLOOKUP(F74,'UTPM3 (bench)'!$N$1:$S$7,5,FALSE)</f>
        <v>4.1031825824227255</v>
      </c>
      <c r="N74" t="b">
        <f t="shared" ca="1" si="5"/>
        <v>0</v>
      </c>
    </row>
    <row r="75" spans="1:14" hidden="1" x14ac:dyDescent="0.25">
      <c r="A75">
        <v>74</v>
      </c>
      <c r="B75" t="s">
        <v>4582</v>
      </c>
      <c r="C75" t="s">
        <v>4661</v>
      </c>
      <c r="D75" t="s">
        <v>4662</v>
      </c>
      <c r="E75" t="s">
        <v>37</v>
      </c>
      <c r="F75" t="s">
        <v>9</v>
      </c>
      <c r="G75" t="s">
        <v>1826</v>
      </c>
      <c r="H75">
        <v>61.881792500000003</v>
      </c>
      <c r="I75">
        <v>63.353605100000003</v>
      </c>
      <c r="J75" s="5">
        <f t="shared" si="3"/>
        <v>1.4718125999999998</v>
      </c>
      <c r="K75">
        <f t="shared" si="4"/>
        <v>2.3231710297730155</v>
      </c>
      <c r="L75">
        <f ca="1">VLOOKUP(F75,'UTPM3 (bench)'!$N$1:$S$7,4,FALSE)</f>
        <v>2.6974212268895066</v>
      </c>
      <c r="M75">
        <f ca="1">VLOOKUP(F75,'UTPM3 (bench)'!$N$1:$S$7,5,FALSE)</f>
        <v>4.6926792273106299</v>
      </c>
      <c r="N75" t="b">
        <f t="shared" ca="1" si="5"/>
        <v>0</v>
      </c>
    </row>
    <row r="76" spans="1:14" hidden="1" x14ac:dyDescent="0.25">
      <c r="A76">
        <v>75</v>
      </c>
      <c r="B76" t="s">
        <v>4582</v>
      </c>
      <c r="C76" t="s">
        <v>4661</v>
      </c>
      <c r="D76" t="s">
        <v>4662</v>
      </c>
      <c r="E76" t="s">
        <v>37</v>
      </c>
      <c r="F76" t="s">
        <v>11</v>
      </c>
      <c r="G76" t="s">
        <v>1827</v>
      </c>
      <c r="H76">
        <v>61.881792500000003</v>
      </c>
      <c r="I76">
        <v>63.353605100000003</v>
      </c>
      <c r="J76" s="5">
        <f t="shared" si="3"/>
        <v>1.4718125999999998</v>
      </c>
      <c r="K76">
        <f t="shared" si="4"/>
        <v>2.3231710297730155</v>
      </c>
      <c r="L76">
        <f ca="1">VLOOKUP(F76,'UTPM3 (bench)'!$N$1:$S$7,4,FALSE)</f>
        <v>2.7683691470932543</v>
      </c>
      <c r="M76">
        <f ca="1">VLOOKUP(F76,'UTPM3 (bench)'!$N$1:$S$7,5,FALSE)</f>
        <v>4.8806984759841594</v>
      </c>
      <c r="N76" t="b">
        <f t="shared" ca="1" si="5"/>
        <v>0</v>
      </c>
    </row>
    <row r="77" spans="1:14" hidden="1" x14ac:dyDescent="0.25">
      <c r="A77">
        <v>76</v>
      </c>
      <c r="B77" t="s">
        <v>4582</v>
      </c>
      <c r="C77" t="s">
        <v>4663</v>
      </c>
      <c r="D77" t="s">
        <v>4664</v>
      </c>
      <c r="E77" t="s">
        <v>37</v>
      </c>
      <c r="F77" t="s">
        <v>7</v>
      </c>
      <c r="G77" t="s">
        <v>1826</v>
      </c>
      <c r="H77">
        <v>63.288081200000001</v>
      </c>
      <c r="I77">
        <v>61.881792500000003</v>
      </c>
      <c r="J77" s="5">
        <f t="shared" si="3"/>
        <v>1.4062886999999975</v>
      </c>
      <c r="K77">
        <f t="shared" si="4"/>
        <v>2.2725403437529663</v>
      </c>
      <c r="L77">
        <f ca="1">VLOOKUP(F77,'UTPM3 (bench)'!$N$1:$S$7,4,FALSE)</f>
        <v>2.6608768268457248</v>
      </c>
      <c r="M77">
        <f ca="1">VLOOKUP(F77,'UTPM3 (bench)'!$N$1:$S$7,5,FALSE)</f>
        <v>4.6475696283862451</v>
      </c>
      <c r="N77" t="b">
        <f t="shared" ca="1" si="5"/>
        <v>0</v>
      </c>
    </row>
    <row r="78" spans="1:14" hidden="1" x14ac:dyDescent="0.25">
      <c r="A78">
        <v>77</v>
      </c>
      <c r="B78" t="s">
        <v>4582</v>
      </c>
      <c r="C78" t="s">
        <v>4663</v>
      </c>
      <c r="D78" t="s">
        <v>4664</v>
      </c>
      <c r="E78" t="s">
        <v>37</v>
      </c>
      <c r="F78" t="s">
        <v>11</v>
      </c>
      <c r="G78" t="s">
        <v>1827</v>
      </c>
      <c r="H78">
        <v>63.288081200000001</v>
      </c>
      <c r="I78">
        <v>61.881792500000003</v>
      </c>
      <c r="J78" s="5">
        <f t="shared" si="3"/>
        <v>1.4062886999999975</v>
      </c>
      <c r="K78">
        <f t="shared" si="4"/>
        <v>2.2725403437529663</v>
      </c>
      <c r="L78">
        <f ca="1">VLOOKUP(F78,'UTPM3 (bench)'!$N$1:$S$7,4,FALSE)</f>
        <v>2.7683691470932543</v>
      </c>
      <c r="M78">
        <f ca="1">VLOOKUP(F78,'UTPM3 (bench)'!$N$1:$S$7,5,FALSE)</f>
        <v>4.8806984759841594</v>
      </c>
      <c r="N78" t="b">
        <f t="shared" ca="1" si="5"/>
        <v>0</v>
      </c>
    </row>
    <row r="79" spans="1:14" hidden="1" x14ac:dyDescent="0.25">
      <c r="A79">
        <v>78</v>
      </c>
      <c r="B79" t="s">
        <v>4582</v>
      </c>
      <c r="C79" t="s">
        <v>4665</v>
      </c>
      <c r="D79" t="s">
        <v>4666</v>
      </c>
      <c r="E79" t="s">
        <v>37</v>
      </c>
      <c r="F79" t="s">
        <v>7</v>
      </c>
      <c r="G79" t="s">
        <v>1826</v>
      </c>
      <c r="H79">
        <v>64.799408900000003</v>
      </c>
      <c r="I79">
        <v>63.288081200000001</v>
      </c>
      <c r="J79" s="5">
        <f t="shared" si="3"/>
        <v>1.5113277000000025</v>
      </c>
      <c r="K79">
        <f t="shared" si="4"/>
        <v>2.3880131477267832</v>
      </c>
      <c r="L79">
        <f ca="1">VLOOKUP(F79,'UTPM3 (bench)'!$N$1:$S$7,4,FALSE)</f>
        <v>2.6608768268457248</v>
      </c>
      <c r="M79">
        <f ca="1">VLOOKUP(F79,'UTPM3 (bench)'!$N$1:$S$7,5,FALSE)</f>
        <v>4.6475696283862451</v>
      </c>
      <c r="N79" t="b">
        <f t="shared" ca="1" si="5"/>
        <v>0</v>
      </c>
    </row>
    <row r="80" spans="1:14" hidden="1" x14ac:dyDescent="0.25">
      <c r="A80">
        <v>79</v>
      </c>
      <c r="B80" t="s">
        <v>4582</v>
      </c>
      <c r="C80" t="s">
        <v>4665</v>
      </c>
      <c r="D80" t="s">
        <v>4666</v>
      </c>
      <c r="E80" t="s">
        <v>37</v>
      </c>
      <c r="F80" t="s">
        <v>11</v>
      </c>
      <c r="G80" t="s">
        <v>1827</v>
      </c>
      <c r="H80">
        <v>64.799408900000003</v>
      </c>
      <c r="I80">
        <v>63.288081200000001</v>
      </c>
      <c r="J80" s="5">
        <f t="shared" si="3"/>
        <v>1.5113277000000025</v>
      </c>
      <c r="K80">
        <f t="shared" si="4"/>
        <v>2.3880131477267832</v>
      </c>
      <c r="L80">
        <f ca="1">VLOOKUP(F80,'UTPM3 (bench)'!$N$1:$S$7,4,FALSE)</f>
        <v>2.7683691470932543</v>
      </c>
      <c r="M80">
        <f ca="1">VLOOKUP(F80,'UTPM3 (bench)'!$N$1:$S$7,5,FALSE)</f>
        <v>4.8806984759841594</v>
      </c>
      <c r="N80" t="b">
        <f t="shared" ca="1" si="5"/>
        <v>0</v>
      </c>
    </row>
    <row r="81" spans="1:14" hidden="1" x14ac:dyDescent="0.25">
      <c r="A81">
        <v>80</v>
      </c>
      <c r="B81" t="s">
        <v>4582</v>
      </c>
      <c r="C81" t="s">
        <v>4667</v>
      </c>
      <c r="D81" t="s">
        <v>4668</v>
      </c>
      <c r="E81" t="s">
        <v>37</v>
      </c>
      <c r="F81" t="s">
        <v>8</v>
      </c>
      <c r="G81" t="s">
        <v>1826</v>
      </c>
      <c r="H81">
        <v>63.181181000000002</v>
      </c>
      <c r="I81">
        <v>64.799408900000003</v>
      </c>
      <c r="J81" s="5">
        <f t="shared" si="3"/>
        <v>1.6182279000000008</v>
      </c>
      <c r="K81">
        <f t="shared" si="4"/>
        <v>2.4972880578236274</v>
      </c>
      <c r="L81">
        <f ca="1">VLOOKUP(F81,'UTPM3 (bench)'!$N$1:$S$7,4,FALSE)</f>
        <v>2.4281486524357723</v>
      </c>
      <c r="M81">
        <f ca="1">VLOOKUP(F81,'UTPM3 (bench)'!$N$1:$S$7,5,FALSE)</f>
        <v>4.1895492176985671</v>
      </c>
      <c r="N81" t="b">
        <f t="shared" ca="1" si="5"/>
        <v>0</v>
      </c>
    </row>
    <row r="82" spans="1:14" hidden="1" x14ac:dyDescent="0.25">
      <c r="A82">
        <v>81</v>
      </c>
      <c r="B82" t="s">
        <v>4582</v>
      </c>
      <c r="C82" t="s">
        <v>4667</v>
      </c>
      <c r="D82" t="s">
        <v>4668</v>
      </c>
      <c r="E82" t="s">
        <v>37</v>
      </c>
      <c r="F82" t="s">
        <v>11</v>
      </c>
      <c r="G82" t="s">
        <v>1827</v>
      </c>
      <c r="H82">
        <v>63.181181000000002</v>
      </c>
      <c r="I82">
        <v>64.799408900000003</v>
      </c>
      <c r="J82" s="5">
        <f t="shared" si="3"/>
        <v>1.6182279000000008</v>
      </c>
      <c r="K82">
        <f t="shared" si="4"/>
        <v>2.4972880578236274</v>
      </c>
      <c r="L82">
        <f ca="1">VLOOKUP(F82,'UTPM3 (bench)'!$N$1:$S$7,4,FALSE)</f>
        <v>2.7683691470932543</v>
      </c>
      <c r="M82">
        <f ca="1">VLOOKUP(F82,'UTPM3 (bench)'!$N$1:$S$7,5,FALSE)</f>
        <v>4.8806984759841594</v>
      </c>
      <c r="N82" t="b">
        <f t="shared" ca="1" si="5"/>
        <v>0</v>
      </c>
    </row>
    <row r="83" spans="1:14" hidden="1" x14ac:dyDescent="0.25">
      <c r="A83">
        <v>82</v>
      </c>
      <c r="B83" t="s">
        <v>4582</v>
      </c>
      <c r="C83" t="s">
        <v>4669</v>
      </c>
      <c r="D83" t="s">
        <v>4670</v>
      </c>
      <c r="E83" t="s">
        <v>37</v>
      </c>
      <c r="F83" t="s">
        <v>9</v>
      </c>
      <c r="G83" t="s">
        <v>1826</v>
      </c>
      <c r="H83">
        <v>64.158762800000005</v>
      </c>
      <c r="I83">
        <v>63.181181000000002</v>
      </c>
      <c r="J83" s="5">
        <f t="shared" si="3"/>
        <v>0.97758180000000294</v>
      </c>
      <c r="K83">
        <f t="shared" si="4"/>
        <v>1.5472673738086709</v>
      </c>
      <c r="L83">
        <f ca="1">VLOOKUP(F83,'UTPM3 (bench)'!$N$1:$S$7,4,FALSE)</f>
        <v>2.6974212268895066</v>
      </c>
      <c r="M83">
        <f ca="1">VLOOKUP(F83,'UTPM3 (bench)'!$N$1:$S$7,5,FALSE)</f>
        <v>4.6926792273106299</v>
      </c>
      <c r="N83" t="b">
        <f t="shared" ca="1" si="5"/>
        <v>0</v>
      </c>
    </row>
    <row r="84" spans="1:14" hidden="1" x14ac:dyDescent="0.25">
      <c r="A84">
        <v>83</v>
      </c>
      <c r="B84" t="s">
        <v>4582</v>
      </c>
      <c r="C84" t="s">
        <v>4669</v>
      </c>
      <c r="D84" t="s">
        <v>4670</v>
      </c>
      <c r="E84" t="s">
        <v>37</v>
      </c>
      <c r="F84" t="s">
        <v>11</v>
      </c>
      <c r="G84" t="s">
        <v>1827</v>
      </c>
      <c r="H84">
        <v>64.158762800000005</v>
      </c>
      <c r="I84">
        <v>63.181181000000002</v>
      </c>
      <c r="J84" s="5">
        <f t="shared" si="3"/>
        <v>0.97758180000000294</v>
      </c>
      <c r="K84">
        <f t="shared" si="4"/>
        <v>1.5472673738086709</v>
      </c>
      <c r="L84">
        <f ca="1">VLOOKUP(F84,'UTPM3 (bench)'!$N$1:$S$7,4,FALSE)</f>
        <v>2.7683691470932543</v>
      </c>
      <c r="M84">
        <f ca="1">VLOOKUP(F84,'UTPM3 (bench)'!$N$1:$S$7,5,FALSE)</f>
        <v>4.8806984759841594</v>
      </c>
      <c r="N84" t="b">
        <f t="shared" ca="1" si="5"/>
        <v>0</v>
      </c>
    </row>
    <row r="85" spans="1:14" hidden="1" x14ac:dyDescent="0.25">
      <c r="A85">
        <v>84</v>
      </c>
      <c r="B85" t="s">
        <v>4582</v>
      </c>
      <c r="C85" t="s">
        <v>4671</v>
      </c>
      <c r="D85" t="s">
        <v>4672</v>
      </c>
      <c r="E85" t="s">
        <v>37</v>
      </c>
      <c r="F85" t="s">
        <v>7</v>
      </c>
      <c r="G85" t="s">
        <v>1826</v>
      </c>
      <c r="H85">
        <v>64.265249100000005</v>
      </c>
      <c r="I85">
        <v>64.158762800000005</v>
      </c>
      <c r="J85" s="5">
        <f t="shared" si="3"/>
        <v>0.10648630000000026</v>
      </c>
      <c r="K85">
        <f t="shared" si="4"/>
        <v>0.16597311941931686</v>
      </c>
      <c r="L85">
        <f ca="1">VLOOKUP(F85,'UTPM3 (bench)'!$N$1:$S$7,4,FALSE)</f>
        <v>2.6608768268457248</v>
      </c>
      <c r="M85">
        <f ca="1">VLOOKUP(F85,'UTPM3 (bench)'!$N$1:$S$7,5,FALSE)</f>
        <v>4.6475696283862451</v>
      </c>
      <c r="N85" t="b">
        <f t="shared" ca="1" si="5"/>
        <v>0</v>
      </c>
    </row>
    <row r="86" spans="1:14" hidden="1" x14ac:dyDescent="0.25">
      <c r="A86">
        <v>85</v>
      </c>
      <c r="B86" t="s">
        <v>4582</v>
      </c>
      <c r="C86" t="s">
        <v>4673</v>
      </c>
      <c r="D86" t="s">
        <v>4674</v>
      </c>
      <c r="E86" t="s">
        <v>37</v>
      </c>
      <c r="F86" t="s">
        <v>7</v>
      </c>
      <c r="G86" t="s">
        <v>1826</v>
      </c>
      <c r="H86">
        <v>63.491838000000001</v>
      </c>
      <c r="I86">
        <v>64.265249100000005</v>
      </c>
      <c r="J86" s="5">
        <f t="shared" si="3"/>
        <v>0.77341110000000413</v>
      </c>
      <c r="K86">
        <f t="shared" si="4"/>
        <v>1.2034670538606906</v>
      </c>
      <c r="L86">
        <f ca="1">VLOOKUP(F86,'UTPM3 (bench)'!$N$1:$S$7,4,FALSE)</f>
        <v>2.6608768268457248</v>
      </c>
      <c r="M86">
        <f ca="1">VLOOKUP(F86,'UTPM3 (bench)'!$N$1:$S$7,5,FALSE)</f>
        <v>4.6475696283862451</v>
      </c>
      <c r="N86" t="b">
        <f t="shared" ca="1" si="5"/>
        <v>0</v>
      </c>
    </row>
    <row r="87" spans="1:14" hidden="1" x14ac:dyDescent="0.25">
      <c r="A87">
        <v>86</v>
      </c>
      <c r="B87" t="s">
        <v>4582</v>
      </c>
      <c r="C87" t="s">
        <v>4673</v>
      </c>
      <c r="D87" t="s">
        <v>4674</v>
      </c>
      <c r="E87" t="s">
        <v>37</v>
      </c>
      <c r="F87" t="s">
        <v>12</v>
      </c>
      <c r="G87" t="s">
        <v>1827</v>
      </c>
      <c r="H87">
        <v>63.491838000000001</v>
      </c>
      <c r="I87">
        <v>64.158762800000005</v>
      </c>
      <c r="J87" s="5">
        <f t="shared" si="3"/>
        <v>0.66692480000000387</v>
      </c>
      <c r="K87">
        <f t="shared" si="4"/>
        <v>1.0394913662518501</v>
      </c>
      <c r="L87">
        <f ca="1">VLOOKUP(F87,'UTPM3 (bench)'!$N$1:$S$7,4,FALSE)</f>
        <v>2.5590625807848975</v>
      </c>
      <c r="M87">
        <f ca="1">VLOOKUP(F87,'UTPM3 (bench)'!$N$1:$S$7,5,FALSE)</f>
        <v>4.4401387681046423</v>
      </c>
      <c r="N87" t="b">
        <f t="shared" ca="1" si="5"/>
        <v>0</v>
      </c>
    </row>
    <row r="88" spans="1:14" hidden="1" x14ac:dyDescent="0.25">
      <c r="A88">
        <v>87</v>
      </c>
      <c r="B88" t="s">
        <v>4582</v>
      </c>
      <c r="C88" t="s">
        <v>4675</v>
      </c>
      <c r="D88" t="s">
        <v>4676</v>
      </c>
      <c r="E88" t="s">
        <v>37</v>
      </c>
      <c r="F88" t="s">
        <v>7</v>
      </c>
      <c r="G88" t="s">
        <v>1826</v>
      </c>
      <c r="H88">
        <v>63.542783700000001</v>
      </c>
      <c r="I88">
        <v>63.491838000000001</v>
      </c>
      <c r="J88" s="5">
        <f t="shared" si="3"/>
        <v>5.0945699999999761E-2</v>
      </c>
      <c r="K88">
        <f t="shared" si="4"/>
        <v>8.0239762471516041E-2</v>
      </c>
      <c r="L88">
        <f ca="1">VLOOKUP(F88,'UTPM3 (bench)'!$N$1:$S$7,4,FALSE)</f>
        <v>2.6608768268457248</v>
      </c>
      <c r="M88">
        <f ca="1">VLOOKUP(F88,'UTPM3 (bench)'!$N$1:$S$7,5,FALSE)</f>
        <v>4.6475696283862451</v>
      </c>
      <c r="N88" t="b">
        <f t="shared" ca="1" si="5"/>
        <v>0</v>
      </c>
    </row>
    <row r="89" spans="1:14" hidden="1" x14ac:dyDescent="0.25">
      <c r="A89">
        <v>88</v>
      </c>
      <c r="B89" t="s">
        <v>4582</v>
      </c>
      <c r="C89" t="s">
        <v>4675</v>
      </c>
      <c r="D89" t="s">
        <v>4676</v>
      </c>
      <c r="E89" t="s">
        <v>37</v>
      </c>
      <c r="F89" t="s">
        <v>12</v>
      </c>
      <c r="G89" t="s">
        <v>1827</v>
      </c>
      <c r="H89">
        <v>63.542783700000001</v>
      </c>
      <c r="I89">
        <v>63.491838000000001</v>
      </c>
      <c r="J89" s="5">
        <f t="shared" si="3"/>
        <v>5.0945699999999761E-2</v>
      </c>
      <c r="K89">
        <f t="shared" si="4"/>
        <v>8.0239762471516041E-2</v>
      </c>
      <c r="L89">
        <f ca="1">VLOOKUP(F89,'UTPM3 (bench)'!$N$1:$S$7,4,FALSE)</f>
        <v>2.5590625807848975</v>
      </c>
      <c r="M89">
        <f ca="1">VLOOKUP(F89,'UTPM3 (bench)'!$N$1:$S$7,5,FALSE)</f>
        <v>4.4401387681046423</v>
      </c>
      <c r="N89" t="b">
        <f t="shared" ca="1" si="5"/>
        <v>0</v>
      </c>
    </row>
    <row r="90" spans="1:14" hidden="1" x14ac:dyDescent="0.25">
      <c r="A90">
        <v>89</v>
      </c>
      <c r="B90" t="s">
        <v>4582</v>
      </c>
      <c r="C90" t="s">
        <v>4677</v>
      </c>
      <c r="D90" t="s">
        <v>4678</v>
      </c>
      <c r="E90" t="s">
        <v>37</v>
      </c>
      <c r="F90" t="s">
        <v>8</v>
      </c>
      <c r="G90" t="s">
        <v>1826</v>
      </c>
      <c r="H90">
        <v>64.056707799999998</v>
      </c>
      <c r="I90">
        <v>63.542783700000001</v>
      </c>
      <c r="J90" s="5">
        <f t="shared" si="3"/>
        <v>0.513924099999997</v>
      </c>
      <c r="K90">
        <f t="shared" si="4"/>
        <v>0.80878436554865163</v>
      </c>
      <c r="L90">
        <f ca="1">VLOOKUP(F90,'UTPM3 (bench)'!$N$1:$S$7,4,FALSE)</f>
        <v>2.4281486524357723</v>
      </c>
      <c r="M90">
        <f ca="1">VLOOKUP(F90,'UTPM3 (bench)'!$N$1:$S$7,5,FALSE)</f>
        <v>4.1895492176985671</v>
      </c>
      <c r="N90" t="b">
        <f t="shared" ca="1" si="5"/>
        <v>0</v>
      </c>
    </row>
    <row r="91" spans="1:14" hidden="1" x14ac:dyDescent="0.25">
      <c r="A91">
        <v>90</v>
      </c>
      <c r="B91" t="s">
        <v>4582</v>
      </c>
      <c r="C91" t="s">
        <v>4677</v>
      </c>
      <c r="D91" t="s">
        <v>4678</v>
      </c>
      <c r="E91" t="s">
        <v>37</v>
      </c>
      <c r="F91" t="s">
        <v>11</v>
      </c>
      <c r="G91" t="s">
        <v>1827</v>
      </c>
      <c r="H91">
        <v>64.056707799999998</v>
      </c>
      <c r="I91">
        <v>63.542783700000001</v>
      </c>
      <c r="J91" s="5">
        <f t="shared" si="3"/>
        <v>0.513924099999997</v>
      </c>
      <c r="K91">
        <f t="shared" si="4"/>
        <v>0.80878436554865163</v>
      </c>
      <c r="L91">
        <f ca="1">VLOOKUP(F91,'UTPM3 (bench)'!$N$1:$S$7,4,FALSE)</f>
        <v>2.7683691470932543</v>
      </c>
      <c r="M91">
        <f ca="1">VLOOKUP(F91,'UTPM3 (bench)'!$N$1:$S$7,5,FALSE)</f>
        <v>4.8806984759841594</v>
      </c>
      <c r="N91" t="b">
        <f t="shared" ca="1" si="5"/>
        <v>0</v>
      </c>
    </row>
    <row r="92" spans="1:14" hidden="1" x14ac:dyDescent="0.25">
      <c r="A92">
        <v>91</v>
      </c>
      <c r="B92" t="s">
        <v>4582</v>
      </c>
      <c r="C92" t="s">
        <v>4679</v>
      </c>
      <c r="D92" t="s">
        <v>4680</v>
      </c>
      <c r="E92" t="s">
        <v>37</v>
      </c>
      <c r="F92" t="s">
        <v>7</v>
      </c>
      <c r="G92" t="s">
        <v>1826</v>
      </c>
      <c r="H92">
        <v>62.934756200000002</v>
      </c>
      <c r="I92">
        <v>63.872881700000001</v>
      </c>
      <c r="J92" s="5">
        <f t="shared" si="3"/>
        <v>0.93812549999999817</v>
      </c>
      <c r="K92">
        <f t="shared" si="4"/>
        <v>1.4687383362570257</v>
      </c>
      <c r="L92">
        <f ca="1">VLOOKUP(F92,'UTPM3 (bench)'!$N$1:$S$7,4,FALSE)</f>
        <v>2.6608768268457248</v>
      </c>
      <c r="M92">
        <f ca="1">VLOOKUP(F92,'UTPM3 (bench)'!$N$1:$S$7,5,FALSE)</f>
        <v>4.6475696283862451</v>
      </c>
      <c r="N92" t="b">
        <f t="shared" ca="1" si="5"/>
        <v>0</v>
      </c>
    </row>
    <row r="93" spans="1:14" hidden="1" x14ac:dyDescent="0.25">
      <c r="A93">
        <v>92</v>
      </c>
      <c r="B93" t="s">
        <v>4582</v>
      </c>
      <c r="C93" t="s">
        <v>4679</v>
      </c>
      <c r="D93" t="s">
        <v>4680</v>
      </c>
      <c r="E93" t="s">
        <v>37</v>
      </c>
      <c r="F93" t="s">
        <v>12</v>
      </c>
      <c r="G93" t="s">
        <v>1827</v>
      </c>
      <c r="H93">
        <v>62.934756200000002</v>
      </c>
      <c r="I93">
        <v>63.872881700000001</v>
      </c>
      <c r="J93" s="5">
        <f t="shared" si="3"/>
        <v>0.93812549999999817</v>
      </c>
      <c r="K93">
        <f t="shared" si="4"/>
        <v>1.4687383362570257</v>
      </c>
      <c r="L93">
        <f ca="1">VLOOKUP(F93,'UTPM3 (bench)'!$N$1:$S$7,4,FALSE)</f>
        <v>2.5590625807848975</v>
      </c>
      <c r="M93">
        <f ca="1">VLOOKUP(F93,'UTPM3 (bench)'!$N$1:$S$7,5,FALSE)</f>
        <v>4.4401387681046423</v>
      </c>
      <c r="N93" t="b">
        <f t="shared" ca="1" si="5"/>
        <v>0</v>
      </c>
    </row>
    <row r="94" spans="1:14" hidden="1" x14ac:dyDescent="0.25">
      <c r="A94">
        <v>93</v>
      </c>
      <c r="B94" t="s">
        <v>4582</v>
      </c>
      <c r="C94" t="s">
        <v>4681</v>
      </c>
      <c r="D94" t="s">
        <v>4682</v>
      </c>
      <c r="E94" t="s">
        <v>37</v>
      </c>
      <c r="F94" t="s">
        <v>9</v>
      </c>
      <c r="G94" t="s">
        <v>1826</v>
      </c>
      <c r="H94">
        <v>64.425949000000003</v>
      </c>
      <c r="I94">
        <v>62.934756200000002</v>
      </c>
      <c r="J94" s="5">
        <f t="shared" si="3"/>
        <v>1.4911928000000003</v>
      </c>
      <c r="K94">
        <f t="shared" si="4"/>
        <v>2.3694265141206667</v>
      </c>
      <c r="L94">
        <f ca="1">VLOOKUP(F94,'UTPM3 (bench)'!$N$1:$S$7,4,FALSE)</f>
        <v>2.6974212268895066</v>
      </c>
      <c r="M94">
        <f ca="1">VLOOKUP(F94,'UTPM3 (bench)'!$N$1:$S$7,5,FALSE)</f>
        <v>4.6926792273106299</v>
      </c>
      <c r="N94" t="b">
        <f t="shared" ca="1" si="5"/>
        <v>0</v>
      </c>
    </row>
    <row r="95" spans="1:14" hidden="1" x14ac:dyDescent="0.25">
      <c r="A95">
        <v>94</v>
      </c>
      <c r="B95" t="s">
        <v>4582</v>
      </c>
      <c r="C95" t="s">
        <v>4681</v>
      </c>
      <c r="D95" t="s">
        <v>4682</v>
      </c>
      <c r="E95" t="s">
        <v>37</v>
      </c>
      <c r="F95" t="s">
        <v>12</v>
      </c>
      <c r="G95" t="s">
        <v>1827</v>
      </c>
      <c r="H95">
        <v>64.425949000000003</v>
      </c>
      <c r="I95">
        <v>62.934756200000002</v>
      </c>
      <c r="J95" s="5">
        <f t="shared" si="3"/>
        <v>1.4911928000000003</v>
      </c>
      <c r="K95">
        <f t="shared" si="4"/>
        <v>2.3694265141206667</v>
      </c>
      <c r="L95">
        <f ca="1">VLOOKUP(F95,'UTPM3 (bench)'!$N$1:$S$7,4,FALSE)</f>
        <v>2.5590625807848975</v>
      </c>
      <c r="M95">
        <f ca="1">VLOOKUP(F95,'UTPM3 (bench)'!$N$1:$S$7,5,FALSE)</f>
        <v>4.4401387681046423</v>
      </c>
      <c r="N95" t="b">
        <f t="shared" ca="1" si="5"/>
        <v>0</v>
      </c>
    </row>
    <row r="96" spans="1:14" hidden="1" x14ac:dyDescent="0.25">
      <c r="A96">
        <v>95</v>
      </c>
      <c r="B96" t="s">
        <v>4582</v>
      </c>
      <c r="C96" t="s">
        <v>4683</v>
      </c>
      <c r="D96" t="s">
        <v>4684</v>
      </c>
      <c r="E96" t="s">
        <v>37</v>
      </c>
      <c r="F96" t="s">
        <v>10</v>
      </c>
      <c r="G96" t="s">
        <v>1827</v>
      </c>
      <c r="H96">
        <v>62.333582200000002</v>
      </c>
      <c r="I96">
        <v>64.425949000000003</v>
      </c>
      <c r="J96" s="5">
        <f t="shared" si="3"/>
        <v>2.0923668000000006</v>
      </c>
      <c r="K96">
        <f t="shared" si="4"/>
        <v>3.2477081556066802</v>
      </c>
      <c r="L96">
        <f ca="1">VLOOKUP(F96,'UTPM3 (bench)'!$N$1:$S$7,4,FALSE)</f>
        <v>2.3742466081541607</v>
      </c>
      <c r="M96">
        <f ca="1">VLOOKUP(F96,'UTPM3 (bench)'!$N$1:$S$7,5,FALSE)</f>
        <v>4.1031825824227255</v>
      </c>
      <c r="N96" t="b">
        <f t="shared" ca="1" si="5"/>
        <v>0</v>
      </c>
    </row>
    <row r="97" spans="1:14" hidden="1" x14ac:dyDescent="0.25">
      <c r="A97">
        <v>96</v>
      </c>
      <c r="B97" t="s">
        <v>4582</v>
      </c>
      <c r="C97" t="s">
        <v>4685</v>
      </c>
      <c r="D97" t="s">
        <v>4686</v>
      </c>
      <c r="E97" t="s">
        <v>37</v>
      </c>
      <c r="F97" t="s">
        <v>7</v>
      </c>
      <c r="G97" t="s">
        <v>1826</v>
      </c>
      <c r="H97">
        <v>64.739129800000001</v>
      </c>
      <c r="I97">
        <v>64.419270699999998</v>
      </c>
      <c r="J97" s="5">
        <f t="shared" si="3"/>
        <v>0.31985910000000217</v>
      </c>
      <c r="K97">
        <f t="shared" si="4"/>
        <v>0.49652704311041229</v>
      </c>
      <c r="L97">
        <f ca="1">VLOOKUP(F97,'UTPM3 (bench)'!$N$1:$S$7,4,FALSE)</f>
        <v>2.6608768268457248</v>
      </c>
      <c r="M97">
        <f ca="1">VLOOKUP(F97,'UTPM3 (bench)'!$N$1:$S$7,5,FALSE)</f>
        <v>4.6475696283862451</v>
      </c>
      <c r="N97" t="b">
        <f t="shared" ca="1" si="5"/>
        <v>0</v>
      </c>
    </row>
    <row r="98" spans="1:14" hidden="1" x14ac:dyDescent="0.25">
      <c r="A98">
        <v>97</v>
      </c>
      <c r="B98" t="s">
        <v>4582</v>
      </c>
      <c r="C98" t="s">
        <v>4687</v>
      </c>
      <c r="D98" t="s">
        <v>4688</v>
      </c>
      <c r="E98" t="s">
        <v>37</v>
      </c>
      <c r="F98" t="s">
        <v>8</v>
      </c>
      <c r="G98" t="s">
        <v>1826</v>
      </c>
      <c r="H98">
        <v>64.460679099999993</v>
      </c>
      <c r="I98">
        <v>64.739129800000001</v>
      </c>
      <c r="J98" s="5">
        <f t="shared" si="3"/>
        <v>0.2784507000000076</v>
      </c>
      <c r="K98">
        <f t="shared" si="4"/>
        <v>0.43011189810587724</v>
      </c>
      <c r="L98">
        <f ca="1">VLOOKUP(F98,'UTPM3 (bench)'!$N$1:$S$7,4,FALSE)</f>
        <v>2.4281486524357723</v>
      </c>
      <c r="M98">
        <f ca="1">VLOOKUP(F98,'UTPM3 (bench)'!$N$1:$S$7,5,FALSE)</f>
        <v>4.1895492176985671</v>
      </c>
      <c r="N98" t="b">
        <f t="shared" ca="1" si="5"/>
        <v>0</v>
      </c>
    </row>
    <row r="99" spans="1:14" hidden="1" x14ac:dyDescent="0.25">
      <c r="A99">
        <v>98</v>
      </c>
      <c r="B99" t="s">
        <v>4582</v>
      </c>
      <c r="C99" t="s">
        <v>4687</v>
      </c>
      <c r="D99" t="s">
        <v>4688</v>
      </c>
      <c r="E99" t="s">
        <v>37</v>
      </c>
      <c r="F99" t="s">
        <v>10</v>
      </c>
      <c r="G99" t="s">
        <v>1827</v>
      </c>
      <c r="H99">
        <v>64.460679099999993</v>
      </c>
      <c r="I99">
        <v>64.739129800000001</v>
      </c>
      <c r="J99" s="5">
        <f t="shared" si="3"/>
        <v>0.2784507000000076</v>
      </c>
      <c r="K99">
        <f t="shared" si="4"/>
        <v>0.43011189810587724</v>
      </c>
      <c r="L99">
        <f ca="1">VLOOKUP(F99,'UTPM3 (bench)'!$N$1:$S$7,4,FALSE)</f>
        <v>2.3742466081541607</v>
      </c>
      <c r="M99">
        <f ca="1">VLOOKUP(F99,'UTPM3 (bench)'!$N$1:$S$7,5,FALSE)</f>
        <v>4.1031825824227255</v>
      </c>
      <c r="N99" t="b">
        <f t="shared" ca="1" si="5"/>
        <v>0</v>
      </c>
    </row>
    <row r="100" spans="1:14" hidden="1" x14ac:dyDescent="0.25">
      <c r="A100">
        <v>99</v>
      </c>
      <c r="B100" t="s">
        <v>4582</v>
      </c>
      <c r="C100" t="s">
        <v>4689</v>
      </c>
      <c r="D100" t="s">
        <v>4690</v>
      </c>
      <c r="E100" t="s">
        <v>37</v>
      </c>
      <c r="F100" t="s">
        <v>9</v>
      </c>
      <c r="G100" t="s">
        <v>1826</v>
      </c>
      <c r="H100">
        <v>63.954731600000002</v>
      </c>
      <c r="I100">
        <v>64.460679099999993</v>
      </c>
      <c r="J100" s="5">
        <f t="shared" si="3"/>
        <v>0.50594749999999067</v>
      </c>
      <c r="K100">
        <f t="shared" si="4"/>
        <v>0.78489322027634478</v>
      </c>
      <c r="L100">
        <f ca="1">VLOOKUP(F100,'UTPM3 (bench)'!$N$1:$S$7,4,FALSE)</f>
        <v>2.6974212268895066</v>
      </c>
      <c r="M100">
        <f ca="1">VLOOKUP(F100,'UTPM3 (bench)'!$N$1:$S$7,5,FALSE)</f>
        <v>4.6926792273106299</v>
      </c>
      <c r="N100" t="b">
        <f t="shared" ca="1" si="5"/>
        <v>0</v>
      </c>
    </row>
    <row r="101" spans="1:14" hidden="1" x14ac:dyDescent="0.25">
      <c r="A101">
        <v>100</v>
      </c>
      <c r="B101" t="s">
        <v>4582</v>
      </c>
      <c r="C101" t="s">
        <v>4689</v>
      </c>
      <c r="D101" t="s">
        <v>4690</v>
      </c>
      <c r="E101" t="s">
        <v>37</v>
      </c>
      <c r="F101" t="s">
        <v>10</v>
      </c>
      <c r="G101" t="s">
        <v>1827</v>
      </c>
      <c r="H101">
        <v>63.954731600000002</v>
      </c>
      <c r="I101">
        <v>64.460679099999993</v>
      </c>
      <c r="J101" s="5">
        <f t="shared" si="3"/>
        <v>0.50594749999999067</v>
      </c>
      <c r="K101">
        <f t="shared" si="4"/>
        <v>0.78489322027634478</v>
      </c>
      <c r="L101">
        <f ca="1">VLOOKUP(F101,'UTPM3 (bench)'!$N$1:$S$7,4,FALSE)</f>
        <v>2.3742466081541607</v>
      </c>
      <c r="M101">
        <f ca="1">VLOOKUP(F101,'UTPM3 (bench)'!$N$1:$S$7,5,FALSE)</f>
        <v>4.1031825824227255</v>
      </c>
      <c r="N101" t="b">
        <f t="shared" ca="1" si="5"/>
        <v>0</v>
      </c>
    </row>
    <row r="102" spans="1:14" hidden="1" x14ac:dyDescent="0.25">
      <c r="A102">
        <v>101</v>
      </c>
      <c r="B102" t="s">
        <v>4582</v>
      </c>
      <c r="C102" t="s">
        <v>4691</v>
      </c>
      <c r="D102" t="s">
        <v>4692</v>
      </c>
      <c r="E102" t="s">
        <v>37</v>
      </c>
      <c r="F102" t="s">
        <v>12</v>
      </c>
      <c r="G102" t="s">
        <v>1827</v>
      </c>
      <c r="H102">
        <v>64.3304945</v>
      </c>
      <c r="I102">
        <v>63.848405900000003</v>
      </c>
      <c r="J102" s="5">
        <f t="shared" si="3"/>
        <v>0.48208859999999731</v>
      </c>
      <c r="K102">
        <f t="shared" si="4"/>
        <v>0.75505189707484499</v>
      </c>
      <c r="L102">
        <f ca="1">VLOOKUP(F102,'UTPM3 (bench)'!$N$1:$S$7,4,FALSE)</f>
        <v>2.5590625807848975</v>
      </c>
      <c r="M102">
        <f ca="1">VLOOKUP(F102,'UTPM3 (bench)'!$N$1:$S$7,5,FALSE)</f>
        <v>4.4401387681046423</v>
      </c>
      <c r="N102" t="b">
        <f t="shared" ca="1" si="5"/>
        <v>0</v>
      </c>
    </row>
    <row r="103" spans="1:14" hidden="1" x14ac:dyDescent="0.25">
      <c r="A103">
        <v>102</v>
      </c>
      <c r="B103" t="s">
        <v>4582</v>
      </c>
      <c r="C103" t="s">
        <v>4693</v>
      </c>
      <c r="D103" t="s">
        <v>4694</v>
      </c>
      <c r="E103" t="s">
        <v>37</v>
      </c>
      <c r="F103" t="s">
        <v>8</v>
      </c>
      <c r="G103" t="s">
        <v>1826</v>
      </c>
      <c r="H103">
        <v>64.609089100000006</v>
      </c>
      <c r="I103">
        <v>63.848405900000003</v>
      </c>
      <c r="J103" s="5">
        <f t="shared" si="3"/>
        <v>0.76068320000000256</v>
      </c>
      <c r="K103">
        <f t="shared" si="4"/>
        <v>1.1913894940327752</v>
      </c>
      <c r="L103">
        <f ca="1">VLOOKUP(F103,'UTPM3 (bench)'!$N$1:$S$7,4,FALSE)</f>
        <v>2.4281486524357723</v>
      </c>
      <c r="M103">
        <f ca="1">VLOOKUP(F103,'UTPM3 (bench)'!$N$1:$S$7,5,FALSE)</f>
        <v>4.1895492176985671</v>
      </c>
      <c r="N103" t="b">
        <f t="shared" ca="1" si="5"/>
        <v>0</v>
      </c>
    </row>
    <row r="104" spans="1:14" hidden="1" x14ac:dyDescent="0.25">
      <c r="A104">
        <v>103</v>
      </c>
      <c r="B104" t="s">
        <v>4582</v>
      </c>
      <c r="C104" t="s">
        <v>4695</v>
      </c>
      <c r="D104" t="s">
        <v>4696</v>
      </c>
      <c r="E104" t="s">
        <v>37</v>
      </c>
      <c r="F104" t="s">
        <v>7</v>
      </c>
      <c r="G104" t="s">
        <v>1826</v>
      </c>
      <c r="H104">
        <v>62.947844000000003</v>
      </c>
      <c r="I104">
        <v>63.423881199999997</v>
      </c>
      <c r="J104" s="5">
        <f t="shared" si="3"/>
        <v>0.47603719999999328</v>
      </c>
      <c r="K104">
        <f t="shared" si="4"/>
        <v>0.75056459963221756</v>
      </c>
      <c r="L104">
        <f ca="1">VLOOKUP(F104,'UTPM3 (bench)'!$N$1:$S$7,4,FALSE)</f>
        <v>2.6608768268457248</v>
      </c>
      <c r="M104">
        <f ca="1">VLOOKUP(F104,'UTPM3 (bench)'!$N$1:$S$7,5,FALSE)</f>
        <v>4.6475696283862451</v>
      </c>
      <c r="N104" t="b">
        <f t="shared" ca="1" si="5"/>
        <v>0</v>
      </c>
    </row>
    <row r="105" spans="1:14" hidden="1" x14ac:dyDescent="0.25">
      <c r="A105">
        <v>104</v>
      </c>
      <c r="B105" t="s">
        <v>4582</v>
      </c>
      <c r="C105" t="s">
        <v>4695</v>
      </c>
      <c r="D105" t="s">
        <v>4696</v>
      </c>
      <c r="E105" t="s">
        <v>37</v>
      </c>
      <c r="F105" t="s">
        <v>10</v>
      </c>
      <c r="G105" t="s">
        <v>1827</v>
      </c>
      <c r="H105">
        <v>62.947844000000003</v>
      </c>
      <c r="I105">
        <v>63.423881199999997</v>
      </c>
      <c r="J105" s="5">
        <f t="shared" si="3"/>
        <v>0.47603719999999328</v>
      </c>
      <c r="K105">
        <f t="shared" si="4"/>
        <v>0.75056459963221756</v>
      </c>
      <c r="L105">
        <f ca="1">VLOOKUP(F105,'UTPM3 (bench)'!$N$1:$S$7,4,FALSE)</f>
        <v>2.3742466081541607</v>
      </c>
      <c r="M105">
        <f ca="1">VLOOKUP(F105,'UTPM3 (bench)'!$N$1:$S$7,5,FALSE)</f>
        <v>4.1031825824227255</v>
      </c>
      <c r="N105" t="b">
        <f t="shared" ca="1" si="5"/>
        <v>0</v>
      </c>
    </row>
    <row r="106" spans="1:14" hidden="1" x14ac:dyDescent="0.25">
      <c r="A106">
        <v>105</v>
      </c>
      <c r="B106" t="s">
        <v>4582</v>
      </c>
      <c r="C106" t="s">
        <v>4697</v>
      </c>
      <c r="D106" t="s">
        <v>4698</v>
      </c>
      <c r="E106" t="s">
        <v>37</v>
      </c>
      <c r="F106" t="s">
        <v>9</v>
      </c>
      <c r="G106" t="s">
        <v>1826</v>
      </c>
      <c r="H106">
        <v>63.396869700000003</v>
      </c>
      <c r="I106">
        <v>62.947844000000003</v>
      </c>
      <c r="J106" s="5">
        <f t="shared" si="3"/>
        <v>0.44902569999999997</v>
      </c>
      <c r="K106">
        <f t="shared" si="4"/>
        <v>0.71332975280297117</v>
      </c>
      <c r="L106">
        <f ca="1">VLOOKUP(F106,'UTPM3 (bench)'!$N$1:$S$7,4,FALSE)</f>
        <v>2.6974212268895066</v>
      </c>
      <c r="M106">
        <f ca="1">VLOOKUP(F106,'UTPM3 (bench)'!$N$1:$S$7,5,FALSE)</f>
        <v>4.6926792273106299</v>
      </c>
      <c r="N106" t="b">
        <f t="shared" ca="1" si="5"/>
        <v>0</v>
      </c>
    </row>
    <row r="107" spans="1:14" hidden="1" x14ac:dyDescent="0.25">
      <c r="A107">
        <v>106</v>
      </c>
      <c r="B107" t="s">
        <v>4582</v>
      </c>
      <c r="C107" t="s">
        <v>4697</v>
      </c>
      <c r="D107" t="s">
        <v>4698</v>
      </c>
      <c r="E107" t="s">
        <v>37</v>
      </c>
      <c r="F107" t="s">
        <v>11</v>
      </c>
      <c r="G107" t="s">
        <v>1827</v>
      </c>
      <c r="H107">
        <v>63.396869700000003</v>
      </c>
      <c r="I107">
        <v>62.947844000000003</v>
      </c>
      <c r="J107" s="5">
        <f t="shared" si="3"/>
        <v>0.44902569999999997</v>
      </c>
      <c r="K107">
        <f t="shared" si="4"/>
        <v>0.71332975280297117</v>
      </c>
      <c r="L107">
        <f ca="1">VLOOKUP(F107,'UTPM3 (bench)'!$N$1:$S$7,4,FALSE)</f>
        <v>2.7683691470932543</v>
      </c>
      <c r="M107">
        <f ca="1">VLOOKUP(F107,'UTPM3 (bench)'!$N$1:$S$7,5,FALSE)</f>
        <v>4.8806984759841594</v>
      </c>
      <c r="N107" t="b">
        <f t="shared" ca="1" si="5"/>
        <v>0</v>
      </c>
    </row>
    <row r="108" spans="1:14" hidden="1" x14ac:dyDescent="0.25">
      <c r="A108">
        <v>107</v>
      </c>
      <c r="B108" t="s">
        <v>4582</v>
      </c>
      <c r="C108" t="s">
        <v>4699</v>
      </c>
      <c r="D108" t="s">
        <v>4700</v>
      </c>
      <c r="E108" t="s">
        <v>37</v>
      </c>
      <c r="F108" t="s">
        <v>8</v>
      </c>
      <c r="G108" t="s">
        <v>1826</v>
      </c>
      <c r="H108">
        <v>64.365033299999993</v>
      </c>
      <c r="I108">
        <v>63.396869700000003</v>
      </c>
      <c r="J108" s="5">
        <f t="shared" si="3"/>
        <v>0.9681635999999898</v>
      </c>
      <c r="K108">
        <f t="shared" si="4"/>
        <v>1.5271473253828332</v>
      </c>
      <c r="L108">
        <f ca="1">VLOOKUP(F108,'UTPM3 (bench)'!$N$1:$S$7,4,FALSE)</f>
        <v>2.4281486524357723</v>
      </c>
      <c r="M108">
        <f ca="1">VLOOKUP(F108,'UTPM3 (bench)'!$N$1:$S$7,5,FALSE)</f>
        <v>4.1895492176985671</v>
      </c>
      <c r="N108" t="b">
        <f t="shared" ca="1" si="5"/>
        <v>0</v>
      </c>
    </row>
    <row r="109" spans="1:14" hidden="1" x14ac:dyDescent="0.25">
      <c r="A109">
        <v>108</v>
      </c>
      <c r="B109" t="s">
        <v>4582</v>
      </c>
      <c r="C109" t="s">
        <v>4699</v>
      </c>
      <c r="D109" t="s">
        <v>4700</v>
      </c>
      <c r="E109" t="s">
        <v>37</v>
      </c>
      <c r="F109" t="s">
        <v>12</v>
      </c>
      <c r="G109" t="s">
        <v>1827</v>
      </c>
      <c r="H109">
        <v>64.365033299999993</v>
      </c>
      <c r="I109">
        <v>63.396869700000003</v>
      </c>
      <c r="J109" s="5">
        <f t="shared" si="3"/>
        <v>0.9681635999999898</v>
      </c>
      <c r="K109">
        <f t="shared" si="4"/>
        <v>1.5271473253828332</v>
      </c>
      <c r="L109">
        <f ca="1">VLOOKUP(F109,'UTPM3 (bench)'!$N$1:$S$7,4,FALSE)</f>
        <v>2.5590625807848975</v>
      </c>
      <c r="M109">
        <f ca="1">VLOOKUP(F109,'UTPM3 (bench)'!$N$1:$S$7,5,FALSE)</f>
        <v>4.4401387681046423</v>
      </c>
      <c r="N109" t="b">
        <f t="shared" ca="1" si="5"/>
        <v>0</v>
      </c>
    </row>
    <row r="110" spans="1:14" hidden="1" x14ac:dyDescent="0.25">
      <c r="A110">
        <v>109</v>
      </c>
      <c r="B110" t="s">
        <v>4582</v>
      </c>
      <c r="C110" t="s">
        <v>4701</v>
      </c>
      <c r="D110" t="s">
        <v>4702</v>
      </c>
      <c r="E110" t="s">
        <v>37</v>
      </c>
      <c r="F110" t="s">
        <v>10</v>
      </c>
      <c r="G110" t="s">
        <v>1827</v>
      </c>
      <c r="H110">
        <v>62.621751500000002</v>
      </c>
      <c r="I110">
        <v>64.504046299999999</v>
      </c>
      <c r="J110" s="5">
        <f t="shared" si="3"/>
        <v>1.8822947999999968</v>
      </c>
      <c r="K110">
        <f t="shared" si="4"/>
        <v>2.9181034492715177</v>
      </c>
      <c r="L110">
        <f ca="1">VLOOKUP(F110,'UTPM3 (bench)'!$N$1:$S$7,4,FALSE)</f>
        <v>2.3742466081541607</v>
      </c>
      <c r="M110">
        <f ca="1">VLOOKUP(F110,'UTPM3 (bench)'!$N$1:$S$7,5,FALSE)</f>
        <v>4.1031825824227255</v>
      </c>
      <c r="N110" t="b">
        <f t="shared" ca="1" si="5"/>
        <v>0</v>
      </c>
    </row>
    <row r="111" spans="1:14" hidden="1" x14ac:dyDescent="0.25">
      <c r="A111">
        <v>110</v>
      </c>
      <c r="B111" t="s">
        <v>4582</v>
      </c>
      <c r="C111" t="s">
        <v>4703</v>
      </c>
      <c r="D111" t="s">
        <v>4704</v>
      </c>
      <c r="E111" t="s">
        <v>37</v>
      </c>
      <c r="F111" t="s">
        <v>8</v>
      </c>
      <c r="G111" t="s">
        <v>1826</v>
      </c>
      <c r="H111">
        <v>64.677944400000001</v>
      </c>
      <c r="I111">
        <v>64.504046299999999</v>
      </c>
      <c r="J111" s="5">
        <f t="shared" si="3"/>
        <v>0.17389810000000239</v>
      </c>
      <c r="K111">
        <f t="shared" si="4"/>
        <v>0.26959254492535983</v>
      </c>
      <c r="L111">
        <f ca="1">VLOOKUP(F111,'UTPM3 (bench)'!$N$1:$S$7,4,FALSE)</f>
        <v>2.4281486524357723</v>
      </c>
      <c r="M111">
        <f ca="1">VLOOKUP(F111,'UTPM3 (bench)'!$N$1:$S$7,5,FALSE)</f>
        <v>4.1895492176985671</v>
      </c>
      <c r="N111" t="b">
        <f t="shared" ca="1" si="5"/>
        <v>0</v>
      </c>
    </row>
    <row r="112" spans="1:14" hidden="1" x14ac:dyDescent="0.25">
      <c r="A112">
        <v>111</v>
      </c>
      <c r="B112" t="s">
        <v>4582</v>
      </c>
      <c r="C112" t="s">
        <v>4705</v>
      </c>
      <c r="D112" t="s">
        <v>4706</v>
      </c>
      <c r="E112" t="s">
        <v>37</v>
      </c>
      <c r="F112" t="s">
        <v>9</v>
      </c>
      <c r="G112" t="s">
        <v>1826</v>
      </c>
      <c r="H112">
        <v>62.852537499999997</v>
      </c>
      <c r="I112">
        <v>64.677944400000001</v>
      </c>
      <c r="J112" s="5">
        <f t="shared" si="3"/>
        <v>1.8254069000000044</v>
      </c>
      <c r="K112">
        <f t="shared" si="4"/>
        <v>2.8223019716130686</v>
      </c>
      <c r="L112">
        <f ca="1">VLOOKUP(F112,'UTPM3 (bench)'!$N$1:$S$7,4,FALSE)</f>
        <v>2.6974212268895066</v>
      </c>
      <c r="M112">
        <f ca="1">VLOOKUP(F112,'UTPM3 (bench)'!$N$1:$S$7,5,FALSE)</f>
        <v>4.6926792273106299</v>
      </c>
      <c r="N112" t="b">
        <f t="shared" ca="1" si="5"/>
        <v>0</v>
      </c>
    </row>
    <row r="113" spans="1:14" hidden="1" x14ac:dyDescent="0.25">
      <c r="A113">
        <v>112</v>
      </c>
      <c r="B113" t="s">
        <v>4582</v>
      </c>
      <c r="C113" t="s">
        <v>4705</v>
      </c>
      <c r="D113" t="s">
        <v>4706</v>
      </c>
      <c r="E113" t="s">
        <v>37</v>
      </c>
      <c r="F113" t="s">
        <v>11</v>
      </c>
      <c r="G113" t="s">
        <v>1827</v>
      </c>
      <c r="H113">
        <v>62.852537499999997</v>
      </c>
      <c r="I113">
        <v>62.621751500000002</v>
      </c>
      <c r="J113" s="5">
        <f t="shared" si="3"/>
        <v>0.23078599999999483</v>
      </c>
      <c r="K113">
        <f t="shared" si="4"/>
        <v>0.36853967586645164</v>
      </c>
      <c r="L113">
        <f ca="1">VLOOKUP(F113,'UTPM3 (bench)'!$N$1:$S$7,4,FALSE)</f>
        <v>2.7683691470932543</v>
      </c>
      <c r="M113">
        <f ca="1">VLOOKUP(F113,'UTPM3 (bench)'!$N$1:$S$7,5,FALSE)</f>
        <v>4.8806984759841594</v>
      </c>
      <c r="N113" t="b">
        <f t="shared" ca="1" si="5"/>
        <v>0</v>
      </c>
    </row>
    <row r="114" spans="1:14" hidden="1" x14ac:dyDescent="0.25">
      <c r="A114">
        <v>113</v>
      </c>
      <c r="B114" t="s">
        <v>4582</v>
      </c>
      <c r="C114" t="s">
        <v>4707</v>
      </c>
      <c r="D114" t="s">
        <v>4708</v>
      </c>
      <c r="E114" t="s">
        <v>37</v>
      </c>
      <c r="F114" t="s">
        <v>7</v>
      </c>
      <c r="G114" t="s">
        <v>1826</v>
      </c>
      <c r="H114">
        <v>63.048451</v>
      </c>
      <c r="I114">
        <v>62.852537499999997</v>
      </c>
      <c r="J114" s="5">
        <f t="shared" si="3"/>
        <v>0.19591350000000318</v>
      </c>
      <c r="K114">
        <f t="shared" si="4"/>
        <v>0.31170340576942213</v>
      </c>
      <c r="L114">
        <f ca="1">VLOOKUP(F114,'UTPM3 (bench)'!$N$1:$S$7,4,FALSE)</f>
        <v>2.6608768268457248</v>
      </c>
      <c r="M114">
        <f ca="1">VLOOKUP(F114,'UTPM3 (bench)'!$N$1:$S$7,5,FALSE)</f>
        <v>4.6475696283862451</v>
      </c>
      <c r="N114" t="b">
        <f t="shared" ca="1" si="5"/>
        <v>0</v>
      </c>
    </row>
    <row r="115" spans="1:14" hidden="1" x14ac:dyDescent="0.25">
      <c r="A115">
        <v>114</v>
      </c>
      <c r="B115" t="s">
        <v>4582</v>
      </c>
      <c r="C115" t="s">
        <v>4707</v>
      </c>
      <c r="D115" t="s">
        <v>4708</v>
      </c>
      <c r="E115" t="s">
        <v>37</v>
      </c>
      <c r="F115" t="s">
        <v>10</v>
      </c>
      <c r="G115" t="s">
        <v>1827</v>
      </c>
      <c r="H115">
        <v>63.048451</v>
      </c>
      <c r="I115">
        <v>62.852537499999997</v>
      </c>
      <c r="J115" s="5">
        <f t="shared" si="3"/>
        <v>0.19591350000000318</v>
      </c>
      <c r="K115">
        <f t="shared" si="4"/>
        <v>0.31170340576942213</v>
      </c>
      <c r="L115">
        <f ca="1">VLOOKUP(F115,'UTPM3 (bench)'!$N$1:$S$7,4,FALSE)</f>
        <v>2.3742466081541607</v>
      </c>
      <c r="M115">
        <f ca="1">VLOOKUP(F115,'UTPM3 (bench)'!$N$1:$S$7,5,FALSE)</f>
        <v>4.1031825824227255</v>
      </c>
      <c r="N115" t="b">
        <f t="shared" ca="1" si="5"/>
        <v>0</v>
      </c>
    </row>
    <row r="116" spans="1:14" hidden="1" x14ac:dyDescent="0.25">
      <c r="A116">
        <v>115</v>
      </c>
      <c r="B116" t="s">
        <v>4582</v>
      </c>
      <c r="C116" t="s">
        <v>4709</v>
      </c>
      <c r="D116" t="s">
        <v>4710</v>
      </c>
      <c r="E116" t="s">
        <v>37</v>
      </c>
      <c r="F116" t="s">
        <v>8</v>
      </c>
      <c r="G116" t="s">
        <v>1826</v>
      </c>
      <c r="H116">
        <v>64.097252699999999</v>
      </c>
      <c r="I116">
        <v>63.048451</v>
      </c>
      <c r="J116" s="5">
        <f t="shared" si="3"/>
        <v>1.0488016999999985</v>
      </c>
      <c r="K116">
        <f t="shared" si="4"/>
        <v>1.6634852773781841</v>
      </c>
      <c r="L116">
        <f ca="1">VLOOKUP(F116,'UTPM3 (bench)'!$N$1:$S$7,4,FALSE)</f>
        <v>2.4281486524357723</v>
      </c>
      <c r="M116">
        <f ca="1">VLOOKUP(F116,'UTPM3 (bench)'!$N$1:$S$7,5,FALSE)</f>
        <v>4.1895492176985671</v>
      </c>
      <c r="N116" t="b">
        <f t="shared" ca="1" si="5"/>
        <v>0</v>
      </c>
    </row>
    <row r="117" spans="1:14" hidden="1" x14ac:dyDescent="0.25">
      <c r="A117">
        <v>116</v>
      </c>
      <c r="B117" t="s">
        <v>4582</v>
      </c>
      <c r="C117" t="s">
        <v>4709</v>
      </c>
      <c r="D117" t="s">
        <v>4710</v>
      </c>
      <c r="E117" t="s">
        <v>37</v>
      </c>
      <c r="F117" t="s">
        <v>12</v>
      </c>
      <c r="G117" t="s">
        <v>1827</v>
      </c>
      <c r="H117">
        <v>64.097252699999999</v>
      </c>
      <c r="I117">
        <v>63.048451</v>
      </c>
      <c r="J117" s="5">
        <f t="shared" si="3"/>
        <v>1.0488016999999985</v>
      </c>
      <c r="K117">
        <f t="shared" si="4"/>
        <v>1.6634852773781841</v>
      </c>
      <c r="L117">
        <f ca="1">VLOOKUP(F117,'UTPM3 (bench)'!$N$1:$S$7,4,FALSE)</f>
        <v>2.5590625807848975</v>
      </c>
      <c r="M117">
        <f ca="1">VLOOKUP(F117,'UTPM3 (bench)'!$N$1:$S$7,5,FALSE)</f>
        <v>4.4401387681046423</v>
      </c>
      <c r="N117" t="b">
        <f t="shared" ca="1" si="5"/>
        <v>0</v>
      </c>
    </row>
    <row r="118" spans="1:14" hidden="1" x14ac:dyDescent="0.25">
      <c r="A118">
        <v>117</v>
      </c>
      <c r="B118" t="s">
        <v>4582</v>
      </c>
      <c r="C118" t="s">
        <v>4711</v>
      </c>
      <c r="D118" t="s">
        <v>4712</v>
      </c>
      <c r="E118" t="s">
        <v>37</v>
      </c>
      <c r="F118" t="s">
        <v>8</v>
      </c>
      <c r="G118" t="s">
        <v>1826</v>
      </c>
      <c r="H118">
        <v>64.024363300000005</v>
      </c>
      <c r="I118">
        <v>64.097252699999999</v>
      </c>
      <c r="J118" s="5">
        <f t="shared" si="3"/>
        <v>7.2889399999993998E-2</v>
      </c>
      <c r="K118">
        <f t="shared" si="4"/>
        <v>0.11371688634011298</v>
      </c>
      <c r="L118">
        <f ca="1">VLOOKUP(F118,'UTPM3 (bench)'!$N$1:$S$7,4,FALSE)</f>
        <v>2.4281486524357723</v>
      </c>
      <c r="M118">
        <f ca="1">VLOOKUP(F118,'UTPM3 (bench)'!$N$1:$S$7,5,FALSE)</f>
        <v>4.1895492176985671</v>
      </c>
      <c r="N118" t="b">
        <f t="shared" ca="1" si="5"/>
        <v>0</v>
      </c>
    </row>
    <row r="119" spans="1:14" hidden="1" x14ac:dyDescent="0.25">
      <c r="A119">
        <v>118</v>
      </c>
      <c r="B119" t="s">
        <v>4582</v>
      </c>
      <c r="C119" t="s">
        <v>4711</v>
      </c>
      <c r="D119" t="s">
        <v>4712</v>
      </c>
      <c r="E119" t="s">
        <v>37</v>
      </c>
      <c r="F119" t="s">
        <v>10</v>
      </c>
      <c r="G119" t="s">
        <v>1827</v>
      </c>
      <c r="H119">
        <v>64.024363300000005</v>
      </c>
      <c r="I119">
        <v>64.097252699999999</v>
      </c>
      <c r="J119" s="5">
        <f t="shared" si="3"/>
        <v>7.2889399999993998E-2</v>
      </c>
      <c r="K119">
        <f t="shared" si="4"/>
        <v>0.11371688634011298</v>
      </c>
      <c r="L119">
        <f ca="1">VLOOKUP(F119,'UTPM3 (bench)'!$N$1:$S$7,4,FALSE)</f>
        <v>2.3742466081541607</v>
      </c>
      <c r="M119">
        <f ca="1">VLOOKUP(F119,'UTPM3 (bench)'!$N$1:$S$7,5,FALSE)</f>
        <v>4.1031825824227255</v>
      </c>
      <c r="N119" t="b">
        <f t="shared" ca="1" si="5"/>
        <v>0</v>
      </c>
    </row>
    <row r="120" spans="1:14" hidden="1" x14ac:dyDescent="0.25">
      <c r="A120">
        <v>119</v>
      </c>
      <c r="B120" t="s">
        <v>4582</v>
      </c>
      <c r="C120" t="s">
        <v>4713</v>
      </c>
      <c r="D120" t="s">
        <v>4714</v>
      </c>
      <c r="E120" t="s">
        <v>37</v>
      </c>
      <c r="F120" t="s">
        <v>8</v>
      </c>
      <c r="G120" t="s">
        <v>1826</v>
      </c>
      <c r="H120">
        <v>63.3882026</v>
      </c>
      <c r="I120">
        <v>64.024363300000005</v>
      </c>
      <c r="J120" s="5">
        <f t="shared" si="3"/>
        <v>0.63616070000000491</v>
      </c>
      <c r="K120">
        <f t="shared" si="4"/>
        <v>0.9936228448210197</v>
      </c>
      <c r="L120">
        <f ca="1">VLOOKUP(F120,'UTPM3 (bench)'!$N$1:$S$7,4,FALSE)</f>
        <v>2.4281486524357723</v>
      </c>
      <c r="M120">
        <f ca="1">VLOOKUP(F120,'UTPM3 (bench)'!$N$1:$S$7,5,FALSE)</f>
        <v>4.1895492176985671</v>
      </c>
      <c r="N120" t="b">
        <f t="shared" ca="1" si="5"/>
        <v>0</v>
      </c>
    </row>
    <row r="121" spans="1:14" hidden="1" x14ac:dyDescent="0.25">
      <c r="A121">
        <v>120</v>
      </c>
      <c r="B121" t="s">
        <v>4582</v>
      </c>
      <c r="C121" t="s">
        <v>4713</v>
      </c>
      <c r="D121" t="s">
        <v>4714</v>
      </c>
      <c r="E121" t="s">
        <v>37</v>
      </c>
      <c r="F121" t="s">
        <v>11</v>
      </c>
      <c r="G121" t="s">
        <v>1827</v>
      </c>
      <c r="H121">
        <v>63.3882026</v>
      </c>
      <c r="I121">
        <v>64.024363300000005</v>
      </c>
      <c r="J121" s="5">
        <f t="shared" si="3"/>
        <v>0.63616070000000491</v>
      </c>
      <c r="K121">
        <f t="shared" si="4"/>
        <v>0.9936228448210197</v>
      </c>
      <c r="L121">
        <f ca="1">VLOOKUP(F121,'UTPM3 (bench)'!$N$1:$S$7,4,FALSE)</f>
        <v>2.7683691470932543</v>
      </c>
      <c r="M121">
        <f ca="1">VLOOKUP(F121,'UTPM3 (bench)'!$N$1:$S$7,5,FALSE)</f>
        <v>4.8806984759841594</v>
      </c>
      <c r="N121" t="b">
        <f t="shared" ca="1" si="5"/>
        <v>0</v>
      </c>
    </row>
    <row r="122" spans="1:14" hidden="1" x14ac:dyDescent="0.25">
      <c r="A122">
        <v>121</v>
      </c>
      <c r="B122" t="s">
        <v>4582</v>
      </c>
      <c r="C122" t="s">
        <v>4715</v>
      </c>
      <c r="D122" t="s">
        <v>4716</v>
      </c>
      <c r="E122" t="s">
        <v>37</v>
      </c>
      <c r="F122" t="s">
        <v>8</v>
      </c>
      <c r="G122" t="s">
        <v>1826</v>
      </c>
      <c r="H122">
        <v>62.011649499999997</v>
      </c>
      <c r="I122">
        <v>63.3882026</v>
      </c>
      <c r="J122" s="5">
        <f t="shared" si="3"/>
        <v>1.3765531000000024</v>
      </c>
      <c r="K122">
        <f t="shared" si="4"/>
        <v>2.1716234938644599</v>
      </c>
      <c r="L122">
        <f ca="1">VLOOKUP(F122,'UTPM3 (bench)'!$N$1:$S$7,4,FALSE)</f>
        <v>2.4281486524357723</v>
      </c>
      <c r="M122">
        <f ca="1">VLOOKUP(F122,'UTPM3 (bench)'!$N$1:$S$7,5,FALSE)</f>
        <v>4.1895492176985671</v>
      </c>
      <c r="N122" t="b">
        <f t="shared" ca="1" si="5"/>
        <v>0</v>
      </c>
    </row>
    <row r="123" spans="1:14" hidden="1" x14ac:dyDescent="0.25">
      <c r="A123">
        <v>122</v>
      </c>
      <c r="B123" t="s">
        <v>4582</v>
      </c>
      <c r="C123" t="s">
        <v>4717</v>
      </c>
      <c r="D123" t="s">
        <v>4718</v>
      </c>
      <c r="E123" t="s">
        <v>37</v>
      </c>
      <c r="F123" t="s">
        <v>8</v>
      </c>
      <c r="G123" t="s">
        <v>1826</v>
      </c>
      <c r="H123">
        <v>62.277102499999998</v>
      </c>
      <c r="I123">
        <v>62.011649499999997</v>
      </c>
      <c r="J123" s="5">
        <f t="shared" si="3"/>
        <v>0.26545300000000083</v>
      </c>
      <c r="K123">
        <f t="shared" si="4"/>
        <v>0.42806956779951616</v>
      </c>
      <c r="L123">
        <f ca="1">VLOOKUP(F123,'UTPM3 (bench)'!$N$1:$S$7,4,FALSE)</f>
        <v>2.4281486524357723</v>
      </c>
      <c r="M123">
        <f ca="1">VLOOKUP(F123,'UTPM3 (bench)'!$N$1:$S$7,5,FALSE)</f>
        <v>4.1895492176985671</v>
      </c>
      <c r="N123" t="b">
        <f t="shared" ca="1" si="5"/>
        <v>0</v>
      </c>
    </row>
    <row r="124" spans="1:14" hidden="1" x14ac:dyDescent="0.25">
      <c r="A124">
        <v>123</v>
      </c>
      <c r="B124" t="s">
        <v>4582</v>
      </c>
      <c r="C124" t="s">
        <v>4717</v>
      </c>
      <c r="D124" t="s">
        <v>4718</v>
      </c>
      <c r="E124" t="s">
        <v>37</v>
      </c>
      <c r="F124" t="s">
        <v>11</v>
      </c>
      <c r="G124" t="s">
        <v>1827</v>
      </c>
      <c r="H124">
        <v>62.277102499999998</v>
      </c>
      <c r="I124">
        <v>63.3882026</v>
      </c>
      <c r="J124" s="5">
        <f t="shared" si="3"/>
        <v>1.1111001000000016</v>
      </c>
      <c r="K124">
        <f t="shared" si="4"/>
        <v>1.752849985369362</v>
      </c>
      <c r="L124">
        <f ca="1">VLOOKUP(F124,'UTPM3 (bench)'!$N$1:$S$7,4,FALSE)</f>
        <v>2.7683691470932543</v>
      </c>
      <c r="M124">
        <f ca="1">VLOOKUP(F124,'UTPM3 (bench)'!$N$1:$S$7,5,FALSE)</f>
        <v>4.8806984759841594</v>
      </c>
      <c r="N124" t="b">
        <f t="shared" ca="1" si="5"/>
        <v>0</v>
      </c>
    </row>
    <row r="125" spans="1:14" hidden="1" x14ac:dyDescent="0.25">
      <c r="A125">
        <v>124</v>
      </c>
      <c r="B125" t="s">
        <v>4582</v>
      </c>
      <c r="C125" t="s">
        <v>4719</v>
      </c>
      <c r="D125" t="s">
        <v>4720</v>
      </c>
      <c r="E125" t="s">
        <v>37</v>
      </c>
      <c r="F125" t="s">
        <v>7</v>
      </c>
      <c r="G125" t="s">
        <v>1826</v>
      </c>
      <c r="H125">
        <v>64.385148700000002</v>
      </c>
      <c r="I125">
        <v>62.277102499999998</v>
      </c>
      <c r="J125" s="5">
        <f t="shared" si="3"/>
        <v>2.108046200000004</v>
      </c>
      <c r="K125">
        <f t="shared" si="4"/>
        <v>3.3849458555012317</v>
      </c>
      <c r="L125">
        <f ca="1">VLOOKUP(F125,'UTPM3 (bench)'!$N$1:$S$7,4,FALSE)</f>
        <v>2.6608768268457248</v>
      </c>
      <c r="M125">
        <f ca="1">VLOOKUP(F125,'UTPM3 (bench)'!$N$1:$S$7,5,FALSE)</f>
        <v>4.6475696283862451</v>
      </c>
      <c r="N125" t="b">
        <f t="shared" ca="1" si="5"/>
        <v>0</v>
      </c>
    </row>
    <row r="126" spans="1:14" hidden="1" x14ac:dyDescent="0.25">
      <c r="A126">
        <v>125</v>
      </c>
      <c r="B126" t="s">
        <v>4582</v>
      </c>
      <c r="C126" t="s">
        <v>4719</v>
      </c>
      <c r="D126" t="s">
        <v>4720</v>
      </c>
      <c r="E126" t="s">
        <v>37</v>
      </c>
      <c r="F126" t="s">
        <v>10</v>
      </c>
      <c r="G126" t="s">
        <v>1827</v>
      </c>
      <c r="H126">
        <v>64.385148700000002</v>
      </c>
      <c r="I126">
        <v>62.277102499999998</v>
      </c>
      <c r="J126" s="5">
        <f t="shared" si="3"/>
        <v>2.108046200000004</v>
      </c>
      <c r="K126">
        <f t="shared" si="4"/>
        <v>3.3849458555012317</v>
      </c>
      <c r="L126">
        <f ca="1">VLOOKUP(F126,'UTPM3 (bench)'!$N$1:$S$7,4,FALSE)</f>
        <v>2.3742466081541607</v>
      </c>
      <c r="M126">
        <f ca="1">VLOOKUP(F126,'UTPM3 (bench)'!$N$1:$S$7,5,FALSE)</f>
        <v>4.1031825824227255</v>
      </c>
      <c r="N126" t="b">
        <f t="shared" ca="1" si="5"/>
        <v>0</v>
      </c>
    </row>
    <row r="127" spans="1:14" hidden="1" x14ac:dyDescent="0.25">
      <c r="A127">
        <v>126</v>
      </c>
      <c r="B127" t="s">
        <v>4582</v>
      </c>
      <c r="C127" t="s">
        <v>4721</v>
      </c>
      <c r="D127" t="s">
        <v>4722</v>
      </c>
      <c r="E127" t="s">
        <v>37</v>
      </c>
      <c r="F127" t="s">
        <v>8</v>
      </c>
      <c r="G127" t="s">
        <v>1826</v>
      </c>
      <c r="H127">
        <v>63.188786999999998</v>
      </c>
      <c r="I127">
        <v>64.385148700000002</v>
      </c>
      <c r="J127" s="5">
        <f t="shared" si="3"/>
        <v>1.1963617000000042</v>
      </c>
      <c r="K127">
        <f t="shared" si="4"/>
        <v>1.8581330076201317</v>
      </c>
      <c r="L127">
        <f ca="1">VLOOKUP(F127,'UTPM3 (bench)'!$N$1:$S$7,4,FALSE)</f>
        <v>2.4281486524357723</v>
      </c>
      <c r="M127">
        <f ca="1">VLOOKUP(F127,'UTPM3 (bench)'!$N$1:$S$7,5,FALSE)</f>
        <v>4.1895492176985671</v>
      </c>
      <c r="N127" t="b">
        <f t="shared" ca="1" si="5"/>
        <v>0</v>
      </c>
    </row>
    <row r="128" spans="1:14" hidden="1" x14ac:dyDescent="0.25">
      <c r="A128">
        <v>127</v>
      </c>
      <c r="B128" t="s">
        <v>4582</v>
      </c>
      <c r="C128" t="s">
        <v>4723</v>
      </c>
      <c r="D128" t="s">
        <v>4724</v>
      </c>
      <c r="E128" t="s">
        <v>37</v>
      </c>
      <c r="F128" t="s">
        <v>7</v>
      </c>
      <c r="G128" t="s">
        <v>1826</v>
      </c>
      <c r="H128">
        <v>64.094874700000005</v>
      </c>
      <c r="I128">
        <v>64.442655599999995</v>
      </c>
      <c r="J128" s="5">
        <f t="shared" si="3"/>
        <v>0.3477808999999894</v>
      </c>
      <c r="K128">
        <f t="shared" si="4"/>
        <v>0.53967499750272463</v>
      </c>
      <c r="L128">
        <f ca="1">VLOOKUP(F128,'UTPM3 (bench)'!$N$1:$S$7,4,FALSE)</f>
        <v>2.6608768268457248</v>
      </c>
      <c r="M128">
        <f ca="1">VLOOKUP(F128,'UTPM3 (bench)'!$N$1:$S$7,5,FALSE)</f>
        <v>4.6475696283862451</v>
      </c>
      <c r="N128" t="b">
        <f t="shared" ca="1" si="5"/>
        <v>0</v>
      </c>
    </row>
    <row r="129" spans="1:14" hidden="1" x14ac:dyDescent="0.25">
      <c r="A129">
        <v>128</v>
      </c>
      <c r="B129" t="s">
        <v>4582</v>
      </c>
      <c r="C129" t="s">
        <v>4725</v>
      </c>
      <c r="D129" t="s">
        <v>4726</v>
      </c>
      <c r="E129" t="s">
        <v>37</v>
      </c>
      <c r="F129" t="s">
        <v>9</v>
      </c>
      <c r="G129" t="s">
        <v>1826</v>
      </c>
      <c r="H129">
        <v>62.197047699999999</v>
      </c>
      <c r="I129">
        <v>64.094874700000005</v>
      </c>
      <c r="J129" s="5">
        <f t="shared" si="3"/>
        <v>1.8978270000000066</v>
      </c>
      <c r="K129">
        <f t="shared" si="4"/>
        <v>2.9609653016452602</v>
      </c>
      <c r="L129">
        <f ca="1">VLOOKUP(F129,'UTPM3 (bench)'!$N$1:$S$7,4,FALSE)</f>
        <v>2.6974212268895066</v>
      </c>
      <c r="M129">
        <f ca="1">VLOOKUP(F129,'UTPM3 (bench)'!$N$1:$S$7,5,FALSE)</f>
        <v>4.6926792273106299</v>
      </c>
      <c r="N129" t="b">
        <f t="shared" ca="1" si="5"/>
        <v>0</v>
      </c>
    </row>
    <row r="130" spans="1:14" hidden="1" x14ac:dyDescent="0.25">
      <c r="A130">
        <v>129</v>
      </c>
      <c r="B130" t="s">
        <v>4582</v>
      </c>
      <c r="C130" t="s">
        <v>4725</v>
      </c>
      <c r="D130" t="s">
        <v>4726</v>
      </c>
      <c r="E130" t="s">
        <v>37</v>
      </c>
      <c r="F130" t="s">
        <v>12</v>
      </c>
      <c r="G130" t="s">
        <v>1827</v>
      </c>
      <c r="H130">
        <v>62.197047699999999</v>
      </c>
      <c r="I130">
        <v>64.094874700000005</v>
      </c>
      <c r="J130" s="5">
        <f t="shared" si="3"/>
        <v>1.8978270000000066</v>
      </c>
      <c r="K130">
        <f t="shared" si="4"/>
        <v>2.9609653016452602</v>
      </c>
      <c r="L130">
        <f ca="1">VLOOKUP(F130,'UTPM3 (bench)'!$N$1:$S$7,4,FALSE)</f>
        <v>2.5590625807848975</v>
      </c>
      <c r="M130">
        <f ca="1">VLOOKUP(F130,'UTPM3 (bench)'!$N$1:$S$7,5,FALSE)</f>
        <v>4.4401387681046423</v>
      </c>
      <c r="N130" t="b">
        <f t="shared" ca="1" si="5"/>
        <v>0</v>
      </c>
    </row>
    <row r="131" spans="1:14" hidden="1" x14ac:dyDescent="0.25">
      <c r="A131">
        <v>130</v>
      </c>
      <c r="B131" t="s">
        <v>4582</v>
      </c>
      <c r="C131" t="s">
        <v>4727</v>
      </c>
      <c r="D131" t="s">
        <v>4728</v>
      </c>
      <c r="E131" t="s">
        <v>37</v>
      </c>
      <c r="F131" t="s">
        <v>7</v>
      </c>
      <c r="G131" t="s">
        <v>1826</v>
      </c>
      <c r="H131">
        <v>64.157719299999997</v>
      </c>
      <c r="I131">
        <v>62.197047699999999</v>
      </c>
      <c r="J131" s="5">
        <f t="shared" ref="J131:J194" si="6">ABS(H131-I131)</f>
        <v>1.9606715999999977</v>
      </c>
      <c r="K131">
        <f t="shared" ref="K131:K194" si="7">100*J131/I131</f>
        <v>3.1523547700480288</v>
      </c>
      <c r="L131">
        <f ca="1">VLOOKUP(F131,'UTPM3 (bench)'!$N$1:$S$7,4,FALSE)</f>
        <v>2.6608768268457248</v>
      </c>
      <c r="M131">
        <f ca="1">VLOOKUP(F131,'UTPM3 (bench)'!$N$1:$S$7,5,FALSE)</f>
        <v>4.6475696283862451</v>
      </c>
      <c r="N131" t="b">
        <f t="shared" ref="N131:N194" ca="1" si="8">AND(J131&gt;L131,K131&gt;M131)</f>
        <v>0</v>
      </c>
    </row>
    <row r="132" spans="1:14" hidden="1" x14ac:dyDescent="0.25">
      <c r="A132">
        <v>131</v>
      </c>
      <c r="B132" t="s">
        <v>4582</v>
      </c>
      <c r="C132" t="s">
        <v>4727</v>
      </c>
      <c r="D132" t="s">
        <v>4728</v>
      </c>
      <c r="E132" t="s">
        <v>37</v>
      </c>
      <c r="F132" t="s">
        <v>12</v>
      </c>
      <c r="G132" t="s">
        <v>1827</v>
      </c>
      <c r="H132">
        <v>64.157719299999997</v>
      </c>
      <c r="I132">
        <v>62.197047699999999</v>
      </c>
      <c r="J132" s="5">
        <f t="shared" si="6"/>
        <v>1.9606715999999977</v>
      </c>
      <c r="K132">
        <f t="shared" si="7"/>
        <v>3.1523547700480288</v>
      </c>
      <c r="L132">
        <f ca="1">VLOOKUP(F132,'UTPM3 (bench)'!$N$1:$S$7,4,FALSE)</f>
        <v>2.5590625807848975</v>
      </c>
      <c r="M132">
        <f ca="1">VLOOKUP(F132,'UTPM3 (bench)'!$N$1:$S$7,5,FALSE)</f>
        <v>4.4401387681046423</v>
      </c>
      <c r="N132" t="b">
        <f t="shared" ca="1" si="8"/>
        <v>0</v>
      </c>
    </row>
    <row r="133" spans="1:14" hidden="1" x14ac:dyDescent="0.25">
      <c r="A133">
        <v>132</v>
      </c>
      <c r="B133" t="s">
        <v>4582</v>
      </c>
      <c r="C133" t="s">
        <v>4729</v>
      </c>
      <c r="D133" t="s">
        <v>4730</v>
      </c>
      <c r="E133" t="s">
        <v>37</v>
      </c>
      <c r="F133" t="s">
        <v>7</v>
      </c>
      <c r="G133" t="s">
        <v>1826</v>
      </c>
      <c r="H133">
        <v>64.278188499999999</v>
      </c>
      <c r="I133">
        <v>64.157719299999997</v>
      </c>
      <c r="J133" s="5">
        <f t="shared" si="6"/>
        <v>0.12046920000000227</v>
      </c>
      <c r="K133">
        <f t="shared" si="7"/>
        <v>0.18777039039790538</v>
      </c>
      <c r="L133">
        <f ca="1">VLOOKUP(F133,'UTPM3 (bench)'!$N$1:$S$7,4,FALSE)</f>
        <v>2.6608768268457248</v>
      </c>
      <c r="M133">
        <f ca="1">VLOOKUP(F133,'UTPM3 (bench)'!$N$1:$S$7,5,FALSE)</f>
        <v>4.6475696283862451</v>
      </c>
      <c r="N133" t="b">
        <f t="shared" ca="1" si="8"/>
        <v>0</v>
      </c>
    </row>
    <row r="134" spans="1:14" hidden="1" x14ac:dyDescent="0.25">
      <c r="A134">
        <v>133</v>
      </c>
      <c r="B134" t="s">
        <v>4582</v>
      </c>
      <c r="C134" t="s">
        <v>4729</v>
      </c>
      <c r="D134" t="s">
        <v>4730</v>
      </c>
      <c r="E134" t="s">
        <v>37</v>
      </c>
      <c r="F134" t="s">
        <v>12</v>
      </c>
      <c r="G134" t="s">
        <v>1827</v>
      </c>
      <c r="H134">
        <v>64.278188499999999</v>
      </c>
      <c r="I134">
        <v>64.157719299999997</v>
      </c>
      <c r="J134" s="5">
        <f t="shared" si="6"/>
        <v>0.12046920000000227</v>
      </c>
      <c r="K134">
        <f t="shared" si="7"/>
        <v>0.18777039039790538</v>
      </c>
      <c r="L134">
        <f ca="1">VLOOKUP(F134,'UTPM3 (bench)'!$N$1:$S$7,4,FALSE)</f>
        <v>2.5590625807848975</v>
      </c>
      <c r="M134">
        <f ca="1">VLOOKUP(F134,'UTPM3 (bench)'!$N$1:$S$7,5,FALSE)</f>
        <v>4.4401387681046423</v>
      </c>
      <c r="N134" t="b">
        <f t="shared" ca="1" si="8"/>
        <v>0</v>
      </c>
    </row>
    <row r="135" spans="1:14" hidden="1" x14ac:dyDescent="0.25">
      <c r="A135">
        <v>134</v>
      </c>
      <c r="B135" t="s">
        <v>4582</v>
      </c>
      <c r="C135" t="s">
        <v>4731</v>
      </c>
      <c r="D135" t="s">
        <v>4732</v>
      </c>
      <c r="E135" t="s">
        <v>37</v>
      </c>
      <c r="F135" t="s">
        <v>7</v>
      </c>
      <c r="G135" t="s">
        <v>1826</v>
      </c>
      <c r="H135">
        <v>64.260253300000002</v>
      </c>
      <c r="I135">
        <v>64.278188499999999</v>
      </c>
      <c r="J135" s="5">
        <f t="shared" si="6"/>
        <v>1.7935199999996598E-2</v>
      </c>
      <c r="K135">
        <f t="shared" si="7"/>
        <v>2.7902466479740012E-2</v>
      </c>
      <c r="L135">
        <f ca="1">VLOOKUP(F135,'UTPM3 (bench)'!$N$1:$S$7,4,FALSE)</f>
        <v>2.6608768268457248</v>
      </c>
      <c r="M135">
        <f ca="1">VLOOKUP(F135,'UTPM3 (bench)'!$N$1:$S$7,5,FALSE)</f>
        <v>4.6475696283862451</v>
      </c>
      <c r="N135" t="b">
        <f t="shared" ca="1" si="8"/>
        <v>0</v>
      </c>
    </row>
    <row r="136" spans="1:14" hidden="1" x14ac:dyDescent="0.25">
      <c r="A136">
        <v>135</v>
      </c>
      <c r="B136" t="s">
        <v>4582</v>
      </c>
      <c r="C136" t="s">
        <v>4733</v>
      </c>
      <c r="D136" t="s">
        <v>4734</v>
      </c>
      <c r="E136" t="s">
        <v>37</v>
      </c>
      <c r="F136" t="s">
        <v>7</v>
      </c>
      <c r="G136" t="s">
        <v>1826</v>
      </c>
      <c r="H136">
        <v>64.215805000000003</v>
      </c>
      <c r="I136">
        <v>64.260253300000002</v>
      </c>
      <c r="J136" s="5">
        <f t="shared" si="6"/>
        <v>4.4448299999999108E-2</v>
      </c>
      <c r="K136">
        <f t="shared" si="7"/>
        <v>6.9169195136053269E-2</v>
      </c>
      <c r="L136">
        <f ca="1">VLOOKUP(F136,'UTPM3 (bench)'!$N$1:$S$7,4,FALSE)</f>
        <v>2.6608768268457248</v>
      </c>
      <c r="M136">
        <f ca="1">VLOOKUP(F136,'UTPM3 (bench)'!$N$1:$S$7,5,FALSE)</f>
        <v>4.6475696283862451</v>
      </c>
      <c r="N136" t="b">
        <f t="shared" ca="1" si="8"/>
        <v>0</v>
      </c>
    </row>
    <row r="137" spans="1:14" hidden="1" x14ac:dyDescent="0.25">
      <c r="A137">
        <v>136</v>
      </c>
      <c r="B137" t="s">
        <v>4582</v>
      </c>
      <c r="C137" t="s">
        <v>4733</v>
      </c>
      <c r="D137" t="s">
        <v>4734</v>
      </c>
      <c r="E137" t="s">
        <v>37</v>
      </c>
      <c r="F137" t="s">
        <v>11</v>
      </c>
      <c r="G137" t="s">
        <v>1827</v>
      </c>
      <c r="H137">
        <v>64.215805000000003</v>
      </c>
      <c r="I137">
        <v>64.278188499999999</v>
      </c>
      <c r="J137" s="5">
        <f t="shared" si="6"/>
        <v>6.2383499999995706E-2</v>
      </c>
      <c r="K137">
        <f t="shared" si="7"/>
        <v>9.7052361704306131E-2</v>
      </c>
      <c r="L137">
        <f ca="1">VLOOKUP(F137,'UTPM3 (bench)'!$N$1:$S$7,4,FALSE)</f>
        <v>2.7683691470932543</v>
      </c>
      <c r="M137">
        <f ca="1">VLOOKUP(F137,'UTPM3 (bench)'!$N$1:$S$7,5,FALSE)</f>
        <v>4.8806984759841594</v>
      </c>
      <c r="N137" t="b">
        <f t="shared" ca="1" si="8"/>
        <v>0</v>
      </c>
    </row>
    <row r="138" spans="1:14" hidden="1" x14ac:dyDescent="0.25">
      <c r="A138">
        <v>137</v>
      </c>
      <c r="B138" t="s">
        <v>4582</v>
      </c>
      <c r="C138" t="s">
        <v>4735</v>
      </c>
      <c r="D138" t="s">
        <v>4736</v>
      </c>
      <c r="E138" t="s">
        <v>37</v>
      </c>
      <c r="F138" t="s">
        <v>9</v>
      </c>
      <c r="G138" t="s">
        <v>1826</v>
      </c>
      <c r="H138">
        <v>62.053889599999998</v>
      </c>
      <c r="I138">
        <v>64.215805000000003</v>
      </c>
      <c r="J138" s="5">
        <f t="shared" si="6"/>
        <v>2.1619154000000051</v>
      </c>
      <c r="K138">
        <f t="shared" si="7"/>
        <v>3.3666406580124706</v>
      </c>
      <c r="L138">
        <f ca="1">VLOOKUP(F138,'UTPM3 (bench)'!$N$1:$S$7,4,FALSE)</f>
        <v>2.6974212268895066</v>
      </c>
      <c r="M138">
        <f ca="1">VLOOKUP(F138,'UTPM3 (bench)'!$N$1:$S$7,5,FALSE)</f>
        <v>4.6926792273106299</v>
      </c>
      <c r="N138" t="b">
        <f t="shared" ca="1" si="8"/>
        <v>0</v>
      </c>
    </row>
    <row r="139" spans="1:14" hidden="1" x14ac:dyDescent="0.25">
      <c r="A139">
        <v>138</v>
      </c>
      <c r="B139" t="s">
        <v>4582</v>
      </c>
      <c r="C139" t="s">
        <v>4735</v>
      </c>
      <c r="D139" t="s">
        <v>4736</v>
      </c>
      <c r="E139" t="s">
        <v>37</v>
      </c>
      <c r="F139" t="s">
        <v>11</v>
      </c>
      <c r="G139" t="s">
        <v>1827</v>
      </c>
      <c r="H139">
        <v>62.053889599999998</v>
      </c>
      <c r="I139">
        <v>64.215805000000003</v>
      </c>
      <c r="J139" s="5">
        <f t="shared" si="6"/>
        <v>2.1619154000000051</v>
      </c>
      <c r="K139">
        <f t="shared" si="7"/>
        <v>3.3666406580124706</v>
      </c>
      <c r="L139">
        <f ca="1">VLOOKUP(F139,'UTPM3 (bench)'!$N$1:$S$7,4,FALSE)</f>
        <v>2.7683691470932543</v>
      </c>
      <c r="M139">
        <f ca="1">VLOOKUP(F139,'UTPM3 (bench)'!$N$1:$S$7,5,FALSE)</f>
        <v>4.8806984759841594</v>
      </c>
      <c r="N139" t="b">
        <f t="shared" ca="1" si="8"/>
        <v>0</v>
      </c>
    </row>
    <row r="140" spans="1:14" hidden="1" x14ac:dyDescent="0.25">
      <c r="A140">
        <v>139</v>
      </c>
      <c r="B140" t="s">
        <v>4582</v>
      </c>
      <c r="C140" t="s">
        <v>4737</v>
      </c>
      <c r="D140" t="s">
        <v>4738</v>
      </c>
      <c r="E140" t="s">
        <v>37</v>
      </c>
      <c r="F140" t="s">
        <v>7</v>
      </c>
      <c r="G140" t="s">
        <v>1826</v>
      </c>
      <c r="H140">
        <v>64.195112300000005</v>
      </c>
      <c r="I140">
        <v>62.053889599999998</v>
      </c>
      <c r="J140" s="5">
        <f t="shared" si="6"/>
        <v>2.1412227000000073</v>
      </c>
      <c r="K140">
        <f t="shared" si="7"/>
        <v>3.4505857953503809</v>
      </c>
      <c r="L140">
        <f ca="1">VLOOKUP(F140,'UTPM3 (bench)'!$N$1:$S$7,4,FALSE)</f>
        <v>2.6608768268457248</v>
      </c>
      <c r="M140">
        <f ca="1">VLOOKUP(F140,'UTPM3 (bench)'!$N$1:$S$7,5,FALSE)</f>
        <v>4.6475696283862451</v>
      </c>
      <c r="N140" t="b">
        <f t="shared" ca="1" si="8"/>
        <v>0</v>
      </c>
    </row>
    <row r="141" spans="1:14" hidden="1" x14ac:dyDescent="0.25">
      <c r="A141">
        <v>140</v>
      </c>
      <c r="B141" t="s">
        <v>4582</v>
      </c>
      <c r="C141" t="s">
        <v>4737</v>
      </c>
      <c r="D141" t="s">
        <v>4738</v>
      </c>
      <c r="E141" t="s">
        <v>37</v>
      </c>
      <c r="F141" t="s">
        <v>12</v>
      </c>
      <c r="G141" t="s">
        <v>1827</v>
      </c>
      <c r="H141">
        <v>64.195112300000005</v>
      </c>
      <c r="I141">
        <v>62.053889599999998</v>
      </c>
      <c r="J141" s="5">
        <f t="shared" si="6"/>
        <v>2.1412227000000073</v>
      </c>
      <c r="K141">
        <f t="shared" si="7"/>
        <v>3.4505857953503809</v>
      </c>
      <c r="L141">
        <f ca="1">VLOOKUP(F141,'UTPM3 (bench)'!$N$1:$S$7,4,FALSE)</f>
        <v>2.5590625807848975</v>
      </c>
      <c r="M141">
        <f ca="1">VLOOKUP(F141,'UTPM3 (bench)'!$N$1:$S$7,5,FALSE)</f>
        <v>4.4401387681046423</v>
      </c>
      <c r="N141" t="b">
        <f t="shared" ca="1" si="8"/>
        <v>0</v>
      </c>
    </row>
    <row r="142" spans="1:14" hidden="1" x14ac:dyDescent="0.25">
      <c r="A142">
        <v>141</v>
      </c>
      <c r="B142" t="s">
        <v>4582</v>
      </c>
      <c r="C142" t="s">
        <v>4739</v>
      </c>
      <c r="D142" t="s">
        <v>4740</v>
      </c>
      <c r="E142" t="s">
        <v>37</v>
      </c>
      <c r="F142" t="s">
        <v>9</v>
      </c>
      <c r="G142" t="s">
        <v>1826</v>
      </c>
      <c r="H142">
        <v>64.163273000000004</v>
      </c>
      <c r="I142">
        <v>64.195112300000005</v>
      </c>
      <c r="J142" s="5">
        <f t="shared" si="6"/>
        <v>3.1839300000001458E-2</v>
      </c>
      <c r="K142">
        <f t="shared" si="7"/>
        <v>4.9597701225614112E-2</v>
      </c>
      <c r="L142">
        <f ca="1">VLOOKUP(F142,'UTPM3 (bench)'!$N$1:$S$7,4,FALSE)</f>
        <v>2.6974212268895066</v>
      </c>
      <c r="M142">
        <f ca="1">VLOOKUP(F142,'UTPM3 (bench)'!$N$1:$S$7,5,FALSE)</f>
        <v>4.6926792273106299</v>
      </c>
      <c r="N142" t="b">
        <f t="shared" ca="1" si="8"/>
        <v>0</v>
      </c>
    </row>
    <row r="143" spans="1:14" hidden="1" x14ac:dyDescent="0.25">
      <c r="A143">
        <v>142</v>
      </c>
      <c r="B143" t="s">
        <v>4582</v>
      </c>
      <c r="C143" t="s">
        <v>4739</v>
      </c>
      <c r="D143" t="s">
        <v>4740</v>
      </c>
      <c r="E143" t="s">
        <v>37</v>
      </c>
      <c r="F143" t="s">
        <v>12</v>
      </c>
      <c r="G143" t="s">
        <v>1827</v>
      </c>
      <c r="H143">
        <v>64.163273000000004</v>
      </c>
      <c r="I143">
        <v>64.195112300000005</v>
      </c>
      <c r="J143" s="5">
        <f t="shared" si="6"/>
        <v>3.1839300000001458E-2</v>
      </c>
      <c r="K143">
        <f t="shared" si="7"/>
        <v>4.9597701225614112E-2</v>
      </c>
      <c r="L143">
        <f ca="1">VLOOKUP(F143,'UTPM3 (bench)'!$N$1:$S$7,4,FALSE)</f>
        <v>2.5590625807848975</v>
      </c>
      <c r="M143">
        <f ca="1">VLOOKUP(F143,'UTPM3 (bench)'!$N$1:$S$7,5,FALSE)</f>
        <v>4.4401387681046423</v>
      </c>
      <c r="N143" t="b">
        <f t="shared" ca="1" si="8"/>
        <v>0</v>
      </c>
    </row>
    <row r="144" spans="1:14" hidden="1" x14ac:dyDescent="0.25">
      <c r="A144">
        <v>143</v>
      </c>
      <c r="B144" t="s">
        <v>4582</v>
      </c>
      <c r="C144" t="s">
        <v>4741</v>
      </c>
      <c r="D144" t="s">
        <v>4742</v>
      </c>
      <c r="E144" t="s">
        <v>37</v>
      </c>
      <c r="F144" t="s">
        <v>7</v>
      </c>
      <c r="G144" t="s">
        <v>1826</v>
      </c>
      <c r="H144">
        <v>64.236821199999994</v>
      </c>
      <c r="I144">
        <v>64.163273000000004</v>
      </c>
      <c r="J144" s="5">
        <f t="shared" si="6"/>
        <v>7.3548199999990516E-2</v>
      </c>
      <c r="K144">
        <f t="shared" si="7"/>
        <v>0.11462663383769484</v>
      </c>
      <c r="L144">
        <f ca="1">VLOOKUP(F144,'UTPM3 (bench)'!$N$1:$S$7,4,FALSE)</f>
        <v>2.6608768268457248</v>
      </c>
      <c r="M144">
        <f ca="1">VLOOKUP(F144,'UTPM3 (bench)'!$N$1:$S$7,5,FALSE)</f>
        <v>4.6475696283862451</v>
      </c>
      <c r="N144" t="b">
        <f t="shared" ca="1" si="8"/>
        <v>0</v>
      </c>
    </row>
    <row r="145" spans="1:14" hidden="1" x14ac:dyDescent="0.25">
      <c r="A145">
        <v>144</v>
      </c>
      <c r="B145" t="s">
        <v>4582</v>
      </c>
      <c r="C145" t="s">
        <v>4741</v>
      </c>
      <c r="D145" t="s">
        <v>4742</v>
      </c>
      <c r="E145" t="s">
        <v>37</v>
      </c>
      <c r="F145" t="s">
        <v>12</v>
      </c>
      <c r="G145" t="s">
        <v>1827</v>
      </c>
      <c r="H145">
        <v>64.236821199999994</v>
      </c>
      <c r="I145">
        <v>64.163273000000004</v>
      </c>
      <c r="J145" s="5">
        <f t="shared" si="6"/>
        <v>7.3548199999990516E-2</v>
      </c>
      <c r="K145">
        <f t="shared" si="7"/>
        <v>0.11462663383769484</v>
      </c>
      <c r="L145">
        <f ca="1">VLOOKUP(F145,'UTPM3 (bench)'!$N$1:$S$7,4,FALSE)</f>
        <v>2.5590625807848975</v>
      </c>
      <c r="M145">
        <f ca="1">VLOOKUP(F145,'UTPM3 (bench)'!$N$1:$S$7,5,FALSE)</f>
        <v>4.4401387681046423</v>
      </c>
      <c r="N145" t="b">
        <f t="shared" ca="1" si="8"/>
        <v>0</v>
      </c>
    </row>
    <row r="146" spans="1:14" hidden="1" x14ac:dyDescent="0.25">
      <c r="A146">
        <v>145</v>
      </c>
      <c r="B146" t="s">
        <v>4582</v>
      </c>
      <c r="C146" t="s">
        <v>4743</v>
      </c>
      <c r="D146" t="s">
        <v>4744</v>
      </c>
      <c r="E146" t="s">
        <v>37</v>
      </c>
      <c r="F146" t="s">
        <v>9</v>
      </c>
      <c r="G146" t="s">
        <v>1826</v>
      </c>
      <c r="H146">
        <v>62.510351800000002</v>
      </c>
      <c r="I146">
        <v>64.340457299999997</v>
      </c>
      <c r="J146" s="5">
        <f t="shared" si="6"/>
        <v>1.8301054999999948</v>
      </c>
      <c r="K146">
        <f t="shared" si="7"/>
        <v>2.8444085988801247</v>
      </c>
      <c r="L146">
        <f ca="1">VLOOKUP(F146,'UTPM3 (bench)'!$N$1:$S$7,4,FALSE)</f>
        <v>2.6974212268895066</v>
      </c>
      <c r="M146">
        <f ca="1">VLOOKUP(F146,'UTPM3 (bench)'!$N$1:$S$7,5,FALSE)</f>
        <v>4.6926792273106299</v>
      </c>
      <c r="N146" t="b">
        <f t="shared" ca="1" si="8"/>
        <v>0</v>
      </c>
    </row>
    <row r="147" spans="1:14" hidden="1" x14ac:dyDescent="0.25">
      <c r="A147">
        <v>146</v>
      </c>
      <c r="B147" t="s">
        <v>4582</v>
      </c>
      <c r="C147" t="s">
        <v>4743</v>
      </c>
      <c r="D147" t="s">
        <v>4744</v>
      </c>
      <c r="E147" t="s">
        <v>37</v>
      </c>
      <c r="F147" t="s">
        <v>12</v>
      </c>
      <c r="G147" t="s">
        <v>1827</v>
      </c>
      <c r="H147">
        <v>62.510351800000002</v>
      </c>
      <c r="I147">
        <v>64.340457299999997</v>
      </c>
      <c r="J147" s="5">
        <f t="shared" si="6"/>
        <v>1.8301054999999948</v>
      </c>
      <c r="K147">
        <f t="shared" si="7"/>
        <v>2.8444085988801247</v>
      </c>
      <c r="L147">
        <f ca="1">VLOOKUP(F147,'UTPM3 (bench)'!$N$1:$S$7,4,FALSE)</f>
        <v>2.5590625807848975</v>
      </c>
      <c r="M147">
        <f ca="1">VLOOKUP(F147,'UTPM3 (bench)'!$N$1:$S$7,5,FALSE)</f>
        <v>4.4401387681046423</v>
      </c>
      <c r="N147" t="b">
        <f t="shared" ca="1" si="8"/>
        <v>0</v>
      </c>
    </row>
    <row r="148" spans="1:14" hidden="1" x14ac:dyDescent="0.25">
      <c r="A148">
        <v>147</v>
      </c>
      <c r="B148" t="s">
        <v>4582</v>
      </c>
      <c r="C148" t="s">
        <v>4745</v>
      </c>
      <c r="D148" t="s">
        <v>4746</v>
      </c>
      <c r="E148" t="s">
        <v>37</v>
      </c>
      <c r="F148" t="s">
        <v>10</v>
      </c>
      <c r="G148" t="s">
        <v>1827</v>
      </c>
      <c r="H148">
        <v>64.038924600000001</v>
      </c>
      <c r="I148">
        <v>64.5032298</v>
      </c>
      <c r="J148" s="5">
        <f t="shared" si="6"/>
        <v>0.46430519999999831</v>
      </c>
      <c r="K148">
        <f t="shared" si="7"/>
        <v>0.71981697883909423</v>
      </c>
      <c r="L148">
        <f ca="1">VLOOKUP(F148,'UTPM3 (bench)'!$N$1:$S$7,4,FALSE)</f>
        <v>2.3742466081541607</v>
      </c>
      <c r="M148">
        <f ca="1">VLOOKUP(F148,'UTPM3 (bench)'!$N$1:$S$7,5,FALSE)</f>
        <v>4.1031825824227255</v>
      </c>
      <c r="N148" t="b">
        <f t="shared" ca="1" si="8"/>
        <v>0</v>
      </c>
    </row>
    <row r="149" spans="1:14" hidden="1" x14ac:dyDescent="0.25">
      <c r="A149">
        <v>148</v>
      </c>
      <c r="B149" t="s">
        <v>4582</v>
      </c>
      <c r="C149" t="s">
        <v>4747</v>
      </c>
      <c r="D149" t="s">
        <v>4748</v>
      </c>
      <c r="E149" t="s">
        <v>37</v>
      </c>
      <c r="F149" t="s">
        <v>8</v>
      </c>
      <c r="G149" t="s">
        <v>1826</v>
      </c>
      <c r="H149">
        <v>64.3074309</v>
      </c>
      <c r="I149">
        <v>62.461119699999998</v>
      </c>
      <c r="J149" s="5">
        <f t="shared" si="6"/>
        <v>1.8463112000000024</v>
      </c>
      <c r="K149">
        <f t="shared" si="7"/>
        <v>2.9559367633302327</v>
      </c>
      <c r="L149">
        <f ca="1">VLOOKUP(F149,'UTPM3 (bench)'!$N$1:$S$7,4,FALSE)</f>
        <v>2.4281486524357723</v>
      </c>
      <c r="M149">
        <f ca="1">VLOOKUP(F149,'UTPM3 (bench)'!$N$1:$S$7,5,FALSE)</f>
        <v>4.1895492176985671</v>
      </c>
      <c r="N149" t="b">
        <f t="shared" ca="1" si="8"/>
        <v>0</v>
      </c>
    </row>
    <row r="150" spans="1:14" hidden="1" x14ac:dyDescent="0.25">
      <c r="A150">
        <v>149</v>
      </c>
      <c r="B150" t="s">
        <v>4582</v>
      </c>
      <c r="C150" t="s">
        <v>4749</v>
      </c>
      <c r="D150" t="s">
        <v>4750</v>
      </c>
      <c r="E150" t="s">
        <v>37</v>
      </c>
      <c r="F150" t="s">
        <v>7</v>
      </c>
      <c r="G150" t="s">
        <v>1826</v>
      </c>
      <c r="H150">
        <v>64.332377399999999</v>
      </c>
      <c r="I150">
        <v>62.097899400000003</v>
      </c>
      <c r="J150" s="5">
        <f t="shared" si="6"/>
        <v>2.2344779999999957</v>
      </c>
      <c r="K150">
        <f t="shared" si="7"/>
        <v>3.5983149536294872</v>
      </c>
      <c r="L150">
        <f ca="1">VLOOKUP(F150,'UTPM3 (bench)'!$N$1:$S$7,4,FALSE)</f>
        <v>2.6608768268457248</v>
      </c>
      <c r="M150">
        <f ca="1">VLOOKUP(F150,'UTPM3 (bench)'!$N$1:$S$7,5,FALSE)</f>
        <v>4.6475696283862451</v>
      </c>
      <c r="N150" t="b">
        <f t="shared" ca="1" si="8"/>
        <v>0</v>
      </c>
    </row>
    <row r="151" spans="1:14" hidden="1" x14ac:dyDescent="0.25">
      <c r="A151">
        <v>150</v>
      </c>
      <c r="B151" t="s">
        <v>4582</v>
      </c>
      <c r="C151" t="s">
        <v>4749</v>
      </c>
      <c r="D151" t="s">
        <v>4750</v>
      </c>
      <c r="E151" t="s">
        <v>37</v>
      </c>
      <c r="F151" t="s">
        <v>11</v>
      </c>
      <c r="G151" t="s">
        <v>1827</v>
      </c>
      <c r="H151">
        <v>64.332377399999999</v>
      </c>
      <c r="I151">
        <v>62.097899400000003</v>
      </c>
      <c r="J151" s="5">
        <f t="shared" si="6"/>
        <v>2.2344779999999957</v>
      </c>
      <c r="K151">
        <f t="shared" si="7"/>
        <v>3.5983149536294872</v>
      </c>
      <c r="L151">
        <f ca="1">VLOOKUP(F151,'UTPM3 (bench)'!$N$1:$S$7,4,FALSE)</f>
        <v>2.7683691470932543</v>
      </c>
      <c r="M151">
        <f ca="1">VLOOKUP(F151,'UTPM3 (bench)'!$N$1:$S$7,5,FALSE)</f>
        <v>4.8806984759841594</v>
      </c>
      <c r="N151" t="b">
        <f t="shared" ca="1" si="8"/>
        <v>0</v>
      </c>
    </row>
    <row r="152" spans="1:14" hidden="1" x14ac:dyDescent="0.25">
      <c r="A152">
        <v>151</v>
      </c>
      <c r="B152" t="s">
        <v>4582</v>
      </c>
      <c r="C152" t="s">
        <v>4751</v>
      </c>
      <c r="D152" t="s">
        <v>4752</v>
      </c>
      <c r="E152" t="s">
        <v>37</v>
      </c>
      <c r="F152" t="s">
        <v>8</v>
      </c>
      <c r="G152" t="s">
        <v>1826</v>
      </c>
      <c r="H152">
        <v>63.9958405</v>
      </c>
      <c r="I152">
        <v>64.110039900000004</v>
      </c>
      <c r="J152" s="5">
        <f t="shared" si="6"/>
        <v>0.11419940000000395</v>
      </c>
      <c r="K152">
        <f t="shared" si="7"/>
        <v>0.17813029001094716</v>
      </c>
      <c r="L152">
        <f ca="1">VLOOKUP(F152,'UTPM3 (bench)'!$N$1:$S$7,4,FALSE)</f>
        <v>2.4281486524357723</v>
      </c>
      <c r="M152">
        <f ca="1">VLOOKUP(F152,'UTPM3 (bench)'!$N$1:$S$7,5,FALSE)</f>
        <v>4.1895492176985671</v>
      </c>
      <c r="N152" t="b">
        <f t="shared" ca="1" si="8"/>
        <v>0</v>
      </c>
    </row>
    <row r="153" spans="1:14" hidden="1" x14ac:dyDescent="0.25">
      <c r="A153">
        <v>152</v>
      </c>
      <c r="B153" t="s">
        <v>4582</v>
      </c>
      <c r="C153" t="s">
        <v>4753</v>
      </c>
      <c r="D153" t="s">
        <v>4754</v>
      </c>
      <c r="E153" t="s">
        <v>37</v>
      </c>
      <c r="F153" t="s">
        <v>9</v>
      </c>
      <c r="G153" t="s">
        <v>1826</v>
      </c>
      <c r="H153">
        <v>64.354091100000005</v>
      </c>
      <c r="I153">
        <v>63.9958405</v>
      </c>
      <c r="J153" s="5">
        <f t="shared" si="6"/>
        <v>0.35825060000000519</v>
      </c>
      <c r="K153">
        <f t="shared" si="7"/>
        <v>0.55980294531799324</v>
      </c>
      <c r="L153">
        <f ca="1">VLOOKUP(F153,'UTPM3 (bench)'!$N$1:$S$7,4,FALSE)</f>
        <v>2.6974212268895066</v>
      </c>
      <c r="M153">
        <f ca="1">VLOOKUP(F153,'UTPM3 (bench)'!$N$1:$S$7,5,FALSE)</f>
        <v>4.6926792273106299</v>
      </c>
      <c r="N153" t="b">
        <f t="shared" ca="1" si="8"/>
        <v>0</v>
      </c>
    </row>
    <row r="154" spans="1:14" hidden="1" x14ac:dyDescent="0.25">
      <c r="A154">
        <v>153</v>
      </c>
      <c r="B154" t="s">
        <v>4582</v>
      </c>
      <c r="C154" t="s">
        <v>4753</v>
      </c>
      <c r="D154" t="s">
        <v>4754</v>
      </c>
      <c r="E154" t="s">
        <v>37</v>
      </c>
      <c r="F154" t="s">
        <v>12</v>
      </c>
      <c r="G154" t="s">
        <v>1827</v>
      </c>
      <c r="H154">
        <v>64.354091100000005</v>
      </c>
      <c r="I154">
        <v>64.110039900000004</v>
      </c>
      <c r="J154" s="5">
        <f t="shared" si="6"/>
        <v>0.24405120000000124</v>
      </c>
      <c r="K154">
        <f t="shared" si="7"/>
        <v>0.38067547669706137</v>
      </c>
      <c r="L154">
        <f ca="1">VLOOKUP(F154,'UTPM3 (bench)'!$N$1:$S$7,4,FALSE)</f>
        <v>2.5590625807848975</v>
      </c>
      <c r="M154">
        <f ca="1">VLOOKUP(F154,'UTPM3 (bench)'!$N$1:$S$7,5,FALSE)</f>
        <v>4.4401387681046423</v>
      </c>
      <c r="N154" t="b">
        <f t="shared" ca="1" si="8"/>
        <v>0</v>
      </c>
    </row>
    <row r="155" spans="1:14" hidden="1" x14ac:dyDescent="0.25">
      <c r="A155">
        <v>154</v>
      </c>
      <c r="B155" t="s">
        <v>4582</v>
      </c>
      <c r="C155" t="s">
        <v>4755</v>
      </c>
      <c r="D155" t="s">
        <v>4756</v>
      </c>
      <c r="E155" t="s">
        <v>37</v>
      </c>
      <c r="F155" t="s">
        <v>9</v>
      </c>
      <c r="G155" t="s">
        <v>1826</v>
      </c>
      <c r="H155">
        <v>63.725777299999997</v>
      </c>
      <c r="I155">
        <v>64.354091100000005</v>
      </c>
      <c r="J155" s="5">
        <f t="shared" si="6"/>
        <v>0.62831380000000792</v>
      </c>
      <c r="K155">
        <f t="shared" si="7"/>
        <v>0.97633855013765836</v>
      </c>
      <c r="L155">
        <f ca="1">VLOOKUP(F155,'UTPM3 (bench)'!$N$1:$S$7,4,FALSE)</f>
        <v>2.6974212268895066</v>
      </c>
      <c r="M155">
        <f ca="1">VLOOKUP(F155,'UTPM3 (bench)'!$N$1:$S$7,5,FALSE)</f>
        <v>4.6926792273106299</v>
      </c>
      <c r="N155" t="b">
        <f t="shared" ca="1" si="8"/>
        <v>0</v>
      </c>
    </row>
    <row r="156" spans="1:14" hidden="1" x14ac:dyDescent="0.25">
      <c r="A156">
        <v>155</v>
      </c>
      <c r="B156" t="s">
        <v>4582</v>
      </c>
      <c r="C156" t="s">
        <v>4755</v>
      </c>
      <c r="D156" t="s">
        <v>4756</v>
      </c>
      <c r="E156" t="s">
        <v>37</v>
      </c>
      <c r="F156" t="s">
        <v>12</v>
      </c>
      <c r="G156" t="s">
        <v>1827</v>
      </c>
      <c r="H156">
        <v>63.725777299999997</v>
      </c>
      <c r="I156">
        <v>64.354091100000005</v>
      </c>
      <c r="J156" s="5">
        <f t="shared" si="6"/>
        <v>0.62831380000000792</v>
      </c>
      <c r="K156">
        <f t="shared" si="7"/>
        <v>0.97633855013765836</v>
      </c>
      <c r="L156">
        <f ca="1">VLOOKUP(F156,'UTPM3 (bench)'!$N$1:$S$7,4,FALSE)</f>
        <v>2.5590625807848975</v>
      </c>
      <c r="M156">
        <f ca="1">VLOOKUP(F156,'UTPM3 (bench)'!$N$1:$S$7,5,FALSE)</f>
        <v>4.4401387681046423</v>
      </c>
      <c r="N156" t="b">
        <f t="shared" ca="1" si="8"/>
        <v>0</v>
      </c>
    </row>
    <row r="157" spans="1:14" hidden="1" x14ac:dyDescent="0.25">
      <c r="A157">
        <v>156</v>
      </c>
      <c r="B157" t="s">
        <v>4582</v>
      </c>
      <c r="C157" t="s">
        <v>4757</v>
      </c>
      <c r="D157" t="s">
        <v>4758</v>
      </c>
      <c r="E157" t="s">
        <v>37</v>
      </c>
      <c r="F157" t="s">
        <v>10</v>
      </c>
      <c r="G157" t="s">
        <v>1827</v>
      </c>
      <c r="H157">
        <v>63.318660700000002</v>
      </c>
      <c r="I157">
        <v>63.725777299999997</v>
      </c>
      <c r="J157" s="5">
        <f t="shared" si="6"/>
        <v>0.40711659999999483</v>
      </c>
      <c r="K157">
        <f t="shared" si="7"/>
        <v>0.63885701712734522</v>
      </c>
      <c r="L157">
        <f ca="1">VLOOKUP(F157,'UTPM3 (bench)'!$N$1:$S$7,4,FALSE)</f>
        <v>2.3742466081541607</v>
      </c>
      <c r="M157">
        <f ca="1">VLOOKUP(F157,'UTPM3 (bench)'!$N$1:$S$7,5,FALSE)</f>
        <v>4.1031825824227255</v>
      </c>
      <c r="N157" t="b">
        <f t="shared" ca="1" si="8"/>
        <v>0</v>
      </c>
    </row>
    <row r="158" spans="1:14" hidden="1" x14ac:dyDescent="0.25">
      <c r="A158">
        <v>157</v>
      </c>
      <c r="B158" t="s">
        <v>4582</v>
      </c>
      <c r="C158" t="s">
        <v>4759</v>
      </c>
      <c r="D158" t="s">
        <v>4760</v>
      </c>
      <c r="E158" t="s">
        <v>37</v>
      </c>
      <c r="F158" t="s">
        <v>10</v>
      </c>
      <c r="G158" t="s">
        <v>1827</v>
      </c>
      <c r="H158">
        <v>63.542921100000001</v>
      </c>
      <c r="I158">
        <v>63.318660700000002</v>
      </c>
      <c r="J158" s="5">
        <f t="shared" si="6"/>
        <v>0.22426039999999858</v>
      </c>
      <c r="K158">
        <f t="shared" si="7"/>
        <v>0.35417742182281908</v>
      </c>
      <c r="L158">
        <f ca="1">VLOOKUP(F158,'UTPM3 (bench)'!$N$1:$S$7,4,FALSE)</f>
        <v>2.3742466081541607</v>
      </c>
      <c r="M158">
        <f ca="1">VLOOKUP(F158,'UTPM3 (bench)'!$N$1:$S$7,5,FALSE)</f>
        <v>4.1031825824227255</v>
      </c>
      <c r="N158" t="b">
        <f t="shared" ca="1" si="8"/>
        <v>0</v>
      </c>
    </row>
    <row r="159" spans="1:14" hidden="1" x14ac:dyDescent="0.25">
      <c r="A159">
        <v>158</v>
      </c>
      <c r="B159" t="s">
        <v>4582</v>
      </c>
      <c r="C159" t="s">
        <v>4761</v>
      </c>
      <c r="D159" t="s">
        <v>4762</v>
      </c>
      <c r="E159" t="s">
        <v>37</v>
      </c>
      <c r="F159" t="s">
        <v>12</v>
      </c>
      <c r="G159" t="s">
        <v>1827</v>
      </c>
      <c r="H159">
        <v>64.258754300000007</v>
      </c>
      <c r="I159">
        <v>63.542921100000001</v>
      </c>
      <c r="J159" s="5">
        <f t="shared" si="6"/>
        <v>0.71583320000000583</v>
      </c>
      <c r="K159">
        <f t="shared" si="7"/>
        <v>1.1265349272713965</v>
      </c>
      <c r="L159">
        <f ca="1">VLOOKUP(F159,'UTPM3 (bench)'!$N$1:$S$7,4,FALSE)</f>
        <v>2.5590625807848975</v>
      </c>
      <c r="M159">
        <f ca="1">VLOOKUP(F159,'UTPM3 (bench)'!$N$1:$S$7,5,FALSE)</f>
        <v>4.4401387681046423</v>
      </c>
      <c r="N159" t="b">
        <f t="shared" ca="1" si="8"/>
        <v>0</v>
      </c>
    </row>
    <row r="160" spans="1:14" hidden="1" x14ac:dyDescent="0.25">
      <c r="A160">
        <v>159</v>
      </c>
      <c r="B160" t="s">
        <v>4582</v>
      </c>
      <c r="C160" t="s">
        <v>4763</v>
      </c>
      <c r="D160" t="s">
        <v>4764</v>
      </c>
      <c r="E160" t="s">
        <v>37</v>
      </c>
      <c r="F160" t="s">
        <v>9</v>
      </c>
      <c r="G160" t="s">
        <v>1826</v>
      </c>
      <c r="H160">
        <v>64.2372747</v>
      </c>
      <c r="I160">
        <v>64.258754300000007</v>
      </c>
      <c r="J160" s="5">
        <f t="shared" si="6"/>
        <v>2.1479600000006371E-2</v>
      </c>
      <c r="K160">
        <f t="shared" si="7"/>
        <v>3.3426729531242046E-2</v>
      </c>
      <c r="L160">
        <f ca="1">VLOOKUP(F160,'UTPM3 (bench)'!$N$1:$S$7,4,FALSE)</f>
        <v>2.6974212268895066</v>
      </c>
      <c r="M160">
        <f ca="1">VLOOKUP(F160,'UTPM3 (bench)'!$N$1:$S$7,5,FALSE)</f>
        <v>4.6926792273106299</v>
      </c>
      <c r="N160" t="b">
        <f t="shared" ca="1" si="8"/>
        <v>0</v>
      </c>
    </row>
    <row r="161" spans="1:14" hidden="1" x14ac:dyDescent="0.25">
      <c r="A161">
        <v>160</v>
      </c>
      <c r="B161" t="s">
        <v>4582</v>
      </c>
      <c r="C161" t="s">
        <v>4763</v>
      </c>
      <c r="D161" t="s">
        <v>4764</v>
      </c>
      <c r="E161" t="s">
        <v>37</v>
      </c>
      <c r="F161" t="s">
        <v>12</v>
      </c>
      <c r="G161" t="s">
        <v>1827</v>
      </c>
      <c r="H161">
        <v>64.2372747</v>
      </c>
      <c r="I161">
        <v>64.258754300000007</v>
      </c>
      <c r="J161" s="5">
        <f t="shared" si="6"/>
        <v>2.1479600000006371E-2</v>
      </c>
      <c r="K161">
        <f t="shared" si="7"/>
        <v>3.3426729531242046E-2</v>
      </c>
      <c r="L161">
        <f ca="1">VLOOKUP(F161,'UTPM3 (bench)'!$N$1:$S$7,4,FALSE)</f>
        <v>2.5590625807848975</v>
      </c>
      <c r="M161">
        <f ca="1">VLOOKUP(F161,'UTPM3 (bench)'!$N$1:$S$7,5,FALSE)</f>
        <v>4.4401387681046423</v>
      </c>
      <c r="N161" t="b">
        <f t="shared" ca="1" si="8"/>
        <v>0</v>
      </c>
    </row>
    <row r="162" spans="1:14" hidden="1" x14ac:dyDescent="0.25">
      <c r="A162">
        <v>161</v>
      </c>
      <c r="B162" t="s">
        <v>4582</v>
      </c>
      <c r="C162" t="s">
        <v>4765</v>
      </c>
      <c r="D162" t="s">
        <v>4766</v>
      </c>
      <c r="E162" t="s">
        <v>37</v>
      </c>
      <c r="F162" t="s">
        <v>9</v>
      </c>
      <c r="G162" t="s">
        <v>1826</v>
      </c>
      <c r="H162">
        <v>64.168474200000006</v>
      </c>
      <c r="I162">
        <v>64.2372747</v>
      </c>
      <c r="J162" s="5">
        <f t="shared" si="6"/>
        <v>6.8800499999994713E-2</v>
      </c>
      <c r="K162">
        <f t="shared" si="7"/>
        <v>0.10710370314012514</v>
      </c>
      <c r="L162">
        <f ca="1">VLOOKUP(F162,'UTPM3 (bench)'!$N$1:$S$7,4,FALSE)</f>
        <v>2.6974212268895066</v>
      </c>
      <c r="M162">
        <f ca="1">VLOOKUP(F162,'UTPM3 (bench)'!$N$1:$S$7,5,FALSE)</f>
        <v>4.6926792273106299</v>
      </c>
      <c r="N162" t="b">
        <f t="shared" ca="1" si="8"/>
        <v>0</v>
      </c>
    </row>
    <row r="163" spans="1:14" hidden="1" x14ac:dyDescent="0.25">
      <c r="A163">
        <v>162</v>
      </c>
      <c r="B163" t="s">
        <v>4582</v>
      </c>
      <c r="C163" t="s">
        <v>4765</v>
      </c>
      <c r="D163" t="s">
        <v>4766</v>
      </c>
      <c r="E163" t="s">
        <v>37</v>
      </c>
      <c r="F163" t="s">
        <v>10</v>
      </c>
      <c r="G163" t="s">
        <v>1827</v>
      </c>
      <c r="H163">
        <v>64.168474200000006</v>
      </c>
      <c r="I163">
        <v>64.2372747</v>
      </c>
      <c r="J163" s="5">
        <f t="shared" si="6"/>
        <v>6.8800499999994713E-2</v>
      </c>
      <c r="K163">
        <f t="shared" si="7"/>
        <v>0.10710370314012514</v>
      </c>
      <c r="L163">
        <f ca="1">VLOOKUP(F163,'UTPM3 (bench)'!$N$1:$S$7,4,FALSE)</f>
        <v>2.3742466081541607</v>
      </c>
      <c r="M163">
        <f ca="1">VLOOKUP(F163,'UTPM3 (bench)'!$N$1:$S$7,5,FALSE)</f>
        <v>4.1031825824227255</v>
      </c>
      <c r="N163" t="b">
        <f t="shared" ca="1" si="8"/>
        <v>0</v>
      </c>
    </row>
    <row r="164" spans="1:14" hidden="1" x14ac:dyDescent="0.25">
      <c r="A164">
        <v>163</v>
      </c>
      <c r="B164" t="s">
        <v>4582</v>
      </c>
      <c r="C164" t="s">
        <v>4767</v>
      </c>
      <c r="D164" t="s">
        <v>4768</v>
      </c>
      <c r="E164" t="s">
        <v>37</v>
      </c>
      <c r="F164" t="s">
        <v>7</v>
      </c>
      <c r="G164" t="s">
        <v>1826</v>
      </c>
      <c r="H164">
        <v>64.136683700000006</v>
      </c>
      <c r="I164">
        <v>64.168474200000006</v>
      </c>
      <c r="J164" s="5">
        <f t="shared" si="6"/>
        <v>3.1790499999999611E-2</v>
      </c>
      <c r="K164">
        <f t="shared" si="7"/>
        <v>4.9542240790882958E-2</v>
      </c>
      <c r="L164">
        <f ca="1">VLOOKUP(F164,'UTPM3 (bench)'!$N$1:$S$7,4,FALSE)</f>
        <v>2.6608768268457248</v>
      </c>
      <c r="M164">
        <f ca="1">VLOOKUP(F164,'UTPM3 (bench)'!$N$1:$S$7,5,FALSE)</f>
        <v>4.6475696283862451</v>
      </c>
      <c r="N164" t="b">
        <f t="shared" ca="1" si="8"/>
        <v>0</v>
      </c>
    </row>
    <row r="165" spans="1:14" hidden="1" x14ac:dyDescent="0.25">
      <c r="A165">
        <v>164</v>
      </c>
      <c r="B165" t="s">
        <v>4582</v>
      </c>
      <c r="C165" t="s">
        <v>4767</v>
      </c>
      <c r="D165" t="s">
        <v>4768</v>
      </c>
      <c r="E165" t="s">
        <v>37</v>
      </c>
      <c r="F165" t="s">
        <v>12</v>
      </c>
      <c r="G165" t="s">
        <v>1827</v>
      </c>
      <c r="H165">
        <v>64.136683700000006</v>
      </c>
      <c r="I165">
        <v>64.168474200000006</v>
      </c>
      <c r="J165" s="5">
        <f t="shared" si="6"/>
        <v>3.1790499999999611E-2</v>
      </c>
      <c r="K165">
        <f t="shared" si="7"/>
        <v>4.9542240790882958E-2</v>
      </c>
      <c r="L165">
        <f ca="1">VLOOKUP(F165,'UTPM3 (bench)'!$N$1:$S$7,4,FALSE)</f>
        <v>2.5590625807848975</v>
      </c>
      <c r="M165">
        <f ca="1">VLOOKUP(F165,'UTPM3 (bench)'!$N$1:$S$7,5,FALSE)</f>
        <v>4.4401387681046423</v>
      </c>
      <c r="N165" t="b">
        <f t="shared" ca="1" si="8"/>
        <v>0</v>
      </c>
    </row>
    <row r="166" spans="1:14" hidden="1" x14ac:dyDescent="0.25">
      <c r="A166">
        <v>165</v>
      </c>
      <c r="B166" t="s">
        <v>4582</v>
      </c>
      <c r="C166" t="s">
        <v>4769</v>
      </c>
      <c r="D166" t="s">
        <v>4770</v>
      </c>
      <c r="E166" t="s">
        <v>37</v>
      </c>
      <c r="F166" t="s">
        <v>7</v>
      </c>
      <c r="G166" t="s">
        <v>1826</v>
      </c>
      <c r="H166">
        <v>64.355586599999995</v>
      </c>
      <c r="I166">
        <v>64.136683700000006</v>
      </c>
      <c r="J166" s="5">
        <f t="shared" si="6"/>
        <v>0.21890289999998913</v>
      </c>
      <c r="K166">
        <f t="shared" si="7"/>
        <v>0.34130685805943706</v>
      </c>
      <c r="L166">
        <f ca="1">VLOOKUP(F166,'UTPM3 (bench)'!$N$1:$S$7,4,FALSE)</f>
        <v>2.6608768268457248</v>
      </c>
      <c r="M166">
        <f ca="1">VLOOKUP(F166,'UTPM3 (bench)'!$N$1:$S$7,5,FALSE)</f>
        <v>4.6475696283862451</v>
      </c>
      <c r="N166" t="b">
        <f t="shared" ca="1" si="8"/>
        <v>0</v>
      </c>
    </row>
    <row r="167" spans="1:14" hidden="1" x14ac:dyDescent="0.25">
      <c r="A167">
        <v>166</v>
      </c>
      <c r="B167" t="s">
        <v>4582</v>
      </c>
      <c r="C167" t="s">
        <v>4769</v>
      </c>
      <c r="D167" t="s">
        <v>4770</v>
      </c>
      <c r="E167" t="s">
        <v>37</v>
      </c>
      <c r="F167" t="s">
        <v>11</v>
      </c>
      <c r="G167" t="s">
        <v>1827</v>
      </c>
      <c r="H167">
        <v>64.355586599999995</v>
      </c>
      <c r="I167">
        <v>64.136683700000006</v>
      </c>
      <c r="J167" s="5">
        <f t="shared" si="6"/>
        <v>0.21890289999998913</v>
      </c>
      <c r="K167">
        <f t="shared" si="7"/>
        <v>0.34130685805943706</v>
      </c>
      <c r="L167">
        <f ca="1">VLOOKUP(F167,'UTPM3 (bench)'!$N$1:$S$7,4,FALSE)</f>
        <v>2.7683691470932543</v>
      </c>
      <c r="M167">
        <f ca="1">VLOOKUP(F167,'UTPM3 (bench)'!$N$1:$S$7,5,FALSE)</f>
        <v>4.8806984759841594</v>
      </c>
      <c r="N167" t="b">
        <f t="shared" ca="1" si="8"/>
        <v>0</v>
      </c>
    </row>
    <row r="168" spans="1:14" hidden="1" x14ac:dyDescent="0.25">
      <c r="A168">
        <v>167</v>
      </c>
      <c r="B168" t="s">
        <v>4582</v>
      </c>
      <c r="C168" t="s">
        <v>4771</v>
      </c>
      <c r="D168" t="s">
        <v>4772</v>
      </c>
      <c r="E168" t="s">
        <v>37</v>
      </c>
      <c r="F168" t="s">
        <v>9</v>
      </c>
      <c r="G168" t="s">
        <v>1826</v>
      </c>
      <c r="H168">
        <v>62.179356300000002</v>
      </c>
      <c r="I168">
        <v>64.355586599999995</v>
      </c>
      <c r="J168" s="5">
        <f t="shared" si="6"/>
        <v>2.1762302999999932</v>
      </c>
      <c r="K168">
        <f t="shared" si="7"/>
        <v>3.3815716940415448</v>
      </c>
      <c r="L168">
        <f ca="1">VLOOKUP(F168,'UTPM3 (bench)'!$N$1:$S$7,4,FALSE)</f>
        <v>2.6974212268895066</v>
      </c>
      <c r="M168">
        <f ca="1">VLOOKUP(F168,'UTPM3 (bench)'!$N$1:$S$7,5,FALSE)</f>
        <v>4.6926792273106299</v>
      </c>
      <c r="N168" t="b">
        <f t="shared" ca="1" si="8"/>
        <v>0</v>
      </c>
    </row>
    <row r="169" spans="1:14" hidden="1" x14ac:dyDescent="0.25">
      <c r="A169">
        <v>168</v>
      </c>
      <c r="B169" t="s">
        <v>4582</v>
      </c>
      <c r="C169" t="s">
        <v>4771</v>
      </c>
      <c r="D169" t="s">
        <v>4772</v>
      </c>
      <c r="E169" t="s">
        <v>37</v>
      </c>
      <c r="F169" t="s">
        <v>11</v>
      </c>
      <c r="G169" t="s">
        <v>1827</v>
      </c>
      <c r="H169">
        <v>62.179356300000002</v>
      </c>
      <c r="I169">
        <v>64.355586599999995</v>
      </c>
      <c r="J169" s="5">
        <f t="shared" si="6"/>
        <v>2.1762302999999932</v>
      </c>
      <c r="K169">
        <f t="shared" si="7"/>
        <v>3.3815716940415448</v>
      </c>
      <c r="L169">
        <f ca="1">VLOOKUP(F169,'UTPM3 (bench)'!$N$1:$S$7,4,FALSE)</f>
        <v>2.7683691470932543</v>
      </c>
      <c r="M169">
        <f ca="1">VLOOKUP(F169,'UTPM3 (bench)'!$N$1:$S$7,5,FALSE)</f>
        <v>4.8806984759841594</v>
      </c>
      <c r="N169" t="b">
        <f t="shared" ca="1" si="8"/>
        <v>0</v>
      </c>
    </row>
    <row r="170" spans="1:14" hidden="1" x14ac:dyDescent="0.25">
      <c r="A170">
        <v>169</v>
      </c>
      <c r="B170" t="s">
        <v>4582</v>
      </c>
      <c r="C170" t="s">
        <v>4773</v>
      </c>
      <c r="D170" t="s">
        <v>4774</v>
      </c>
      <c r="E170" t="s">
        <v>37</v>
      </c>
      <c r="F170" t="s">
        <v>9</v>
      </c>
      <c r="G170" t="s">
        <v>1826</v>
      </c>
      <c r="H170">
        <v>63.338028399999999</v>
      </c>
      <c r="I170">
        <v>62.179356300000002</v>
      </c>
      <c r="J170" s="5">
        <f t="shared" si="6"/>
        <v>1.1586720999999969</v>
      </c>
      <c r="K170">
        <f t="shared" si="7"/>
        <v>1.8634353408383497</v>
      </c>
      <c r="L170">
        <f ca="1">VLOOKUP(F170,'UTPM3 (bench)'!$N$1:$S$7,4,FALSE)</f>
        <v>2.6974212268895066</v>
      </c>
      <c r="M170">
        <f ca="1">VLOOKUP(F170,'UTPM3 (bench)'!$N$1:$S$7,5,FALSE)</f>
        <v>4.6926792273106299</v>
      </c>
      <c r="N170" t="b">
        <f t="shared" ca="1" si="8"/>
        <v>0</v>
      </c>
    </row>
    <row r="171" spans="1:14" hidden="1" x14ac:dyDescent="0.25">
      <c r="A171">
        <v>170</v>
      </c>
      <c r="B171" t="s">
        <v>4582</v>
      </c>
      <c r="C171" t="s">
        <v>4773</v>
      </c>
      <c r="D171" t="s">
        <v>4774</v>
      </c>
      <c r="E171" t="s">
        <v>37</v>
      </c>
      <c r="F171" t="s">
        <v>10</v>
      </c>
      <c r="G171" t="s">
        <v>1827</v>
      </c>
      <c r="H171">
        <v>63.338028399999999</v>
      </c>
      <c r="I171">
        <v>62.179356300000002</v>
      </c>
      <c r="J171" s="5">
        <f t="shared" si="6"/>
        <v>1.1586720999999969</v>
      </c>
      <c r="K171">
        <f t="shared" si="7"/>
        <v>1.8634353408383497</v>
      </c>
      <c r="L171">
        <f ca="1">VLOOKUP(F171,'UTPM3 (bench)'!$N$1:$S$7,4,FALSE)</f>
        <v>2.3742466081541607</v>
      </c>
      <c r="M171">
        <f ca="1">VLOOKUP(F171,'UTPM3 (bench)'!$N$1:$S$7,5,FALSE)</f>
        <v>4.1031825824227255</v>
      </c>
      <c r="N171" t="b">
        <f t="shared" ca="1" si="8"/>
        <v>0</v>
      </c>
    </row>
    <row r="172" spans="1:14" hidden="1" x14ac:dyDescent="0.25">
      <c r="A172">
        <v>171</v>
      </c>
      <c r="B172" t="s">
        <v>4582</v>
      </c>
      <c r="C172" t="s">
        <v>4775</v>
      </c>
      <c r="D172" t="s">
        <v>4776</v>
      </c>
      <c r="E172" t="s">
        <v>37</v>
      </c>
      <c r="F172" t="s">
        <v>8</v>
      </c>
      <c r="G172" t="s">
        <v>1826</v>
      </c>
      <c r="H172">
        <v>63.431143800000001</v>
      </c>
      <c r="I172">
        <v>63.338028399999999</v>
      </c>
      <c r="J172" s="5">
        <f t="shared" si="6"/>
        <v>9.3115400000002069E-2</v>
      </c>
      <c r="K172">
        <f t="shared" si="7"/>
        <v>0.14701341729797524</v>
      </c>
      <c r="L172">
        <f ca="1">VLOOKUP(F172,'UTPM3 (bench)'!$N$1:$S$7,4,FALSE)</f>
        <v>2.4281486524357723</v>
      </c>
      <c r="M172">
        <f ca="1">VLOOKUP(F172,'UTPM3 (bench)'!$N$1:$S$7,5,FALSE)</f>
        <v>4.1895492176985671</v>
      </c>
      <c r="N172" t="b">
        <f t="shared" ca="1" si="8"/>
        <v>0</v>
      </c>
    </row>
    <row r="173" spans="1:14" hidden="1" x14ac:dyDescent="0.25">
      <c r="A173">
        <v>172</v>
      </c>
      <c r="B173" t="s">
        <v>4582</v>
      </c>
      <c r="C173" t="s">
        <v>4775</v>
      </c>
      <c r="D173" t="s">
        <v>4776</v>
      </c>
      <c r="E173" t="s">
        <v>37</v>
      </c>
      <c r="F173" t="s">
        <v>10</v>
      </c>
      <c r="G173" t="s">
        <v>1827</v>
      </c>
      <c r="H173">
        <v>63.431143800000001</v>
      </c>
      <c r="I173">
        <v>63.338028399999999</v>
      </c>
      <c r="J173" s="5">
        <f t="shared" si="6"/>
        <v>9.3115400000002069E-2</v>
      </c>
      <c r="K173">
        <f t="shared" si="7"/>
        <v>0.14701341729797524</v>
      </c>
      <c r="L173">
        <f ca="1">VLOOKUP(F173,'UTPM3 (bench)'!$N$1:$S$7,4,FALSE)</f>
        <v>2.3742466081541607</v>
      </c>
      <c r="M173">
        <f ca="1">VLOOKUP(F173,'UTPM3 (bench)'!$N$1:$S$7,5,FALSE)</f>
        <v>4.1031825824227255</v>
      </c>
      <c r="N173" t="b">
        <f t="shared" ca="1" si="8"/>
        <v>0</v>
      </c>
    </row>
    <row r="174" spans="1:14" hidden="1" x14ac:dyDescent="0.25">
      <c r="A174">
        <v>173</v>
      </c>
      <c r="B174" t="s">
        <v>4582</v>
      </c>
      <c r="C174" t="s">
        <v>4777</v>
      </c>
      <c r="D174" t="s">
        <v>4778</v>
      </c>
      <c r="E174" t="s">
        <v>37</v>
      </c>
      <c r="F174" t="s">
        <v>9</v>
      </c>
      <c r="G174" t="s">
        <v>1826</v>
      </c>
      <c r="H174">
        <v>64.175879699999996</v>
      </c>
      <c r="I174">
        <v>63.431143800000001</v>
      </c>
      <c r="J174" s="5">
        <f t="shared" si="6"/>
        <v>0.7447358999999949</v>
      </c>
      <c r="K174">
        <f t="shared" si="7"/>
        <v>1.1740855601597946</v>
      </c>
      <c r="L174">
        <f ca="1">VLOOKUP(F174,'UTPM3 (bench)'!$N$1:$S$7,4,FALSE)</f>
        <v>2.6974212268895066</v>
      </c>
      <c r="M174">
        <f ca="1">VLOOKUP(F174,'UTPM3 (bench)'!$N$1:$S$7,5,FALSE)</f>
        <v>4.6926792273106299</v>
      </c>
      <c r="N174" t="b">
        <f t="shared" ca="1" si="8"/>
        <v>0</v>
      </c>
    </row>
    <row r="175" spans="1:14" hidden="1" x14ac:dyDescent="0.25">
      <c r="A175">
        <v>174</v>
      </c>
      <c r="B175" t="s">
        <v>4582</v>
      </c>
      <c r="C175" t="s">
        <v>4777</v>
      </c>
      <c r="D175" t="s">
        <v>4778</v>
      </c>
      <c r="E175" t="s">
        <v>37</v>
      </c>
      <c r="F175" t="s">
        <v>12</v>
      </c>
      <c r="G175" t="s">
        <v>1827</v>
      </c>
      <c r="H175">
        <v>64.175879699999996</v>
      </c>
      <c r="I175">
        <v>63.431143800000001</v>
      </c>
      <c r="J175" s="5">
        <f t="shared" si="6"/>
        <v>0.7447358999999949</v>
      </c>
      <c r="K175">
        <f t="shared" si="7"/>
        <v>1.1740855601597946</v>
      </c>
      <c r="L175">
        <f ca="1">VLOOKUP(F175,'UTPM3 (bench)'!$N$1:$S$7,4,FALSE)</f>
        <v>2.5590625807848975</v>
      </c>
      <c r="M175">
        <f ca="1">VLOOKUP(F175,'UTPM3 (bench)'!$N$1:$S$7,5,FALSE)</f>
        <v>4.4401387681046423</v>
      </c>
      <c r="N175" t="b">
        <f t="shared" ca="1" si="8"/>
        <v>0</v>
      </c>
    </row>
    <row r="176" spans="1:14" hidden="1" x14ac:dyDescent="0.25">
      <c r="A176">
        <v>175</v>
      </c>
      <c r="B176" t="s">
        <v>4582</v>
      </c>
      <c r="C176" t="s">
        <v>4779</v>
      </c>
      <c r="D176" t="s">
        <v>4780</v>
      </c>
      <c r="E176" t="s">
        <v>37</v>
      </c>
      <c r="F176" t="s">
        <v>12</v>
      </c>
      <c r="G176" t="s">
        <v>1827</v>
      </c>
      <c r="H176">
        <v>64.118704699999995</v>
      </c>
      <c r="I176">
        <v>64.175879699999996</v>
      </c>
      <c r="J176" s="5">
        <f t="shared" si="6"/>
        <v>5.7175000000000864E-2</v>
      </c>
      <c r="K176">
        <f t="shared" si="7"/>
        <v>8.9091104426264486E-2</v>
      </c>
      <c r="L176">
        <f ca="1">VLOOKUP(F176,'UTPM3 (bench)'!$N$1:$S$7,4,FALSE)</f>
        <v>2.5590625807848975</v>
      </c>
      <c r="M176">
        <f ca="1">VLOOKUP(F176,'UTPM3 (bench)'!$N$1:$S$7,5,FALSE)</f>
        <v>4.4401387681046423</v>
      </c>
      <c r="N176" t="b">
        <f t="shared" ca="1" si="8"/>
        <v>0</v>
      </c>
    </row>
    <row r="177" spans="1:14" hidden="1" x14ac:dyDescent="0.25">
      <c r="A177">
        <v>176</v>
      </c>
      <c r="B177" t="s">
        <v>4582</v>
      </c>
      <c r="C177" t="s">
        <v>4781</v>
      </c>
      <c r="D177" t="s">
        <v>4782</v>
      </c>
      <c r="E177" t="s">
        <v>37</v>
      </c>
      <c r="F177" t="s">
        <v>9</v>
      </c>
      <c r="G177" t="s">
        <v>1826</v>
      </c>
      <c r="H177">
        <v>64.621851899999996</v>
      </c>
      <c r="I177">
        <v>64.175879699999996</v>
      </c>
      <c r="J177" s="5">
        <f t="shared" si="6"/>
        <v>0.44597219999999993</v>
      </c>
      <c r="K177">
        <f t="shared" si="7"/>
        <v>0.6949218336932278</v>
      </c>
      <c r="L177">
        <f ca="1">VLOOKUP(F177,'UTPM3 (bench)'!$N$1:$S$7,4,FALSE)</f>
        <v>2.6974212268895066</v>
      </c>
      <c r="M177">
        <f ca="1">VLOOKUP(F177,'UTPM3 (bench)'!$N$1:$S$7,5,FALSE)</f>
        <v>4.6926792273106299</v>
      </c>
      <c r="N177" t="b">
        <f t="shared" ca="1" si="8"/>
        <v>0</v>
      </c>
    </row>
    <row r="178" spans="1:14" hidden="1" x14ac:dyDescent="0.25">
      <c r="A178">
        <v>177</v>
      </c>
      <c r="B178" t="s">
        <v>4582</v>
      </c>
      <c r="C178" t="s">
        <v>4781</v>
      </c>
      <c r="D178" t="s">
        <v>4782</v>
      </c>
      <c r="E178" t="s">
        <v>37</v>
      </c>
      <c r="F178" t="s">
        <v>10</v>
      </c>
      <c r="G178" t="s">
        <v>1827</v>
      </c>
      <c r="H178">
        <v>64.621851899999996</v>
      </c>
      <c r="I178">
        <v>64.118704699999995</v>
      </c>
      <c r="J178" s="5">
        <f t="shared" si="6"/>
        <v>0.50314720000000079</v>
      </c>
      <c r="K178">
        <f t="shared" si="7"/>
        <v>0.78471204674850648</v>
      </c>
      <c r="L178">
        <f ca="1">VLOOKUP(F178,'UTPM3 (bench)'!$N$1:$S$7,4,FALSE)</f>
        <v>2.3742466081541607</v>
      </c>
      <c r="M178">
        <f ca="1">VLOOKUP(F178,'UTPM3 (bench)'!$N$1:$S$7,5,FALSE)</f>
        <v>4.1031825824227255</v>
      </c>
      <c r="N178" t="b">
        <f t="shared" ca="1" si="8"/>
        <v>0</v>
      </c>
    </row>
    <row r="179" spans="1:14" hidden="1" x14ac:dyDescent="0.25">
      <c r="A179">
        <v>178</v>
      </c>
      <c r="B179" t="s">
        <v>4582</v>
      </c>
      <c r="C179" t="s">
        <v>4783</v>
      </c>
      <c r="D179" t="s">
        <v>4784</v>
      </c>
      <c r="E179" t="s">
        <v>37</v>
      </c>
      <c r="F179" t="s">
        <v>9</v>
      </c>
      <c r="G179" t="s">
        <v>1826</v>
      </c>
      <c r="H179">
        <v>63.864795800000003</v>
      </c>
      <c r="I179">
        <v>64.621851899999996</v>
      </c>
      <c r="J179" s="5">
        <f t="shared" si="6"/>
        <v>0.75705609999999268</v>
      </c>
      <c r="K179">
        <f t="shared" si="7"/>
        <v>1.1715171845763719</v>
      </c>
      <c r="L179">
        <f ca="1">VLOOKUP(F179,'UTPM3 (bench)'!$N$1:$S$7,4,FALSE)</f>
        <v>2.6974212268895066</v>
      </c>
      <c r="M179">
        <f ca="1">VLOOKUP(F179,'UTPM3 (bench)'!$N$1:$S$7,5,FALSE)</f>
        <v>4.6926792273106299</v>
      </c>
      <c r="N179" t="b">
        <f t="shared" ca="1" si="8"/>
        <v>0</v>
      </c>
    </row>
    <row r="180" spans="1:14" hidden="1" x14ac:dyDescent="0.25">
      <c r="A180">
        <v>179</v>
      </c>
      <c r="B180" t="s">
        <v>4582</v>
      </c>
      <c r="C180" t="s">
        <v>4783</v>
      </c>
      <c r="D180" t="s">
        <v>4784</v>
      </c>
      <c r="E180" t="s">
        <v>37</v>
      </c>
      <c r="F180" t="s">
        <v>11</v>
      </c>
      <c r="G180" t="s">
        <v>1827</v>
      </c>
      <c r="H180">
        <v>63.864795800000003</v>
      </c>
      <c r="I180">
        <v>64.621851899999996</v>
      </c>
      <c r="J180" s="5">
        <f t="shared" si="6"/>
        <v>0.75705609999999268</v>
      </c>
      <c r="K180">
        <f t="shared" si="7"/>
        <v>1.1715171845763719</v>
      </c>
      <c r="L180">
        <f ca="1">VLOOKUP(F180,'UTPM3 (bench)'!$N$1:$S$7,4,FALSE)</f>
        <v>2.7683691470932543</v>
      </c>
      <c r="M180">
        <f ca="1">VLOOKUP(F180,'UTPM3 (bench)'!$N$1:$S$7,5,FALSE)</f>
        <v>4.8806984759841594</v>
      </c>
      <c r="N180" t="b">
        <f t="shared" ca="1" si="8"/>
        <v>0</v>
      </c>
    </row>
    <row r="181" spans="1:14" hidden="1" x14ac:dyDescent="0.25">
      <c r="A181">
        <v>180</v>
      </c>
      <c r="B181" t="s">
        <v>4582</v>
      </c>
      <c r="C181" t="s">
        <v>4785</v>
      </c>
      <c r="D181" t="s">
        <v>4786</v>
      </c>
      <c r="E181" t="s">
        <v>37</v>
      </c>
      <c r="F181" t="s">
        <v>9</v>
      </c>
      <c r="G181" t="s">
        <v>1826</v>
      </c>
      <c r="H181">
        <v>63.388009400000001</v>
      </c>
      <c r="I181">
        <v>63.864795800000003</v>
      </c>
      <c r="J181" s="5">
        <f t="shared" si="6"/>
        <v>0.47678640000000172</v>
      </c>
      <c r="K181">
        <f t="shared" si="7"/>
        <v>0.74655589832795133</v>
      </c>
      <c r="L181">
        <f ca="1">VLOOKUP(F181,'UTPM3 (bench)'!$N$1:$S$7,4,FALSE)</f>
        <v>2.6974212268895066</v>
      </c>
      <c r="M181">
        <f ca="1">VLOOKUP(F181,'UTPM3 (bench)'!$N$1:$S$7,5,FALSE)</f>
        <v>4.6926792273106299</v>
      </c>
      <c r="N181" t="b">
        <f t="shared" ca="1" si="8"/>
        <v>0</v>
      </c>
    </row>
    <row r="182" spans="1:14" hidden="1" x14ac:dyDescent="0.25">
      <c r="A182">
        <v>181</v>
      </c>
      <c r="B182" t="s">
        <v>4582</v>
      </c>
      <c r="C182" t="s">
        <v>4785</v>
      </c>
      <c r="D182" t="s">
        <v>4786</v>
      </c>
      <c r="E182" t="s">
        <v>37</v>
      </c>
      <c r="F182" t="s">
        <v>12</v>
      </c>
      <c r="G182" t="s">
        <v>1827</v>
      </c>
      <c r="H182">
        <v>63.388009400000001</v>
      </c>
      <c r="I182">
        <v>63.864795800000003</v>
      </c>
      <c r="J182" s="5">
        <f t="shared" si="6"/>
        <v>0.47678640000000172</v>
      </c>
      <c r="K182">
        <f t="shared" si="7"/>
        <v>0.74655589832795133</v>
      </c>
      <c r="L182">
        <f ca="1">VLOOKUP(F182,'UTPM3 (bench)'!$N$1:$S$7,4,FALSE)</f>
        <v>2.5590625807848975</v>
      </c>
      <c r="M182">
        <f ca="1">VLOOKUP(F182,'UTPM3 (bench)'!$N$1:$S$7,5,FALSE)</f>
        <v>4.4401387681046423</v>
      </c>
      <c r="N182" t="b">
        <f t="shared" ca="1" si="8"/>
        <v>0</v>
      </c>
    </row>
    <row r="183" spans="1:14" hidden="1" x14ac:dyDescent="0.25">
      <c r="A183">
        <v>182</v>
      </c>
      <c r="B183" t="s">
        <v>4582</v>
      </c>
      <c r="C183" t="s">
        <v>4787</v>
      </c>
      <c r="D183" t="s">
        <v>4788</v>
      </c>
      <c r="E183" t="s">
        <v>37</v>
      </c>
      <c r="F183" t="s">
        <v>7</v>
      </c>
      <c r="G183" t="s">
        <v>1826</v>
      </c>
      <c r="H183">
        <v>63.3211291</v>
      </c>
      <c r="I183">
        <v>63.388009400000001</v>
      </c>
      <c r="J183" s="5">
        <f t="shared" si="6"/>
        <v>6.6880300000001114E-2</v>
      </c>
      <c r="K183">
        <f t="shared" si="7"/>
        <v>0.10550938676424364</v>
      </c>
      <c r="L183">
        <f ca="1">VLOOKUP(F183,'UTPM3 (bench)'!$N$1:$S$7,4,FALSE)</f>
        <v>2.6608768268457248</v>
      </c>
      <c r="M183">
        <f ca="1">VLOOKUP(F183,'UTPM3 (bench)'!$N$1:$S$7,5,FALSE)</f>
        <v>4.6475696283862451</v>
      </c>
      <c r="N183" t="b">
        <f t="shared" ca="1" si="8"/>
        <v>0</v>
      </c>
    </row>
    <row r="184" spans="1:14" hidden="1" x14ac:dyDescent="0.25">
      <c r="A184">
        <v>183</v>
      </c>
      <c r="B184" t="s">
        <v>4582</v>
      </c>
      <c r="C184" t="s">
        <v>4787</v>
      </c>
      <c r="D184" t="s">
        <v>4788</v>
      </c>
      <c r="E184" t="s">
        <v>37</v>
      </c>
      <c r="F184" t="s">
        <v>12</v>
      </c>
      <c r="G184" t="s">
        <v>1827</v>
      </c>
      <c r="H184">
        <v>63.3211291</v>
      </c>
      <c r="I184">
        <v>63.388009400000001</v>
      </c>
      <c r="J184" s="5">
        <f t="shared" si="6"/>
        <v>6.6880300000001114E-2</v>
      </c>
      <c r="K184">
        <f t="shared" si="7"/>
        <v>0.10550938676424364</v>
      </c>
      <c r="L184">
        <f ca="1">VLOOKUP(F184,'UTPM3 (bench)'!$N$1:$S$7,4,FALSE)</f>
        <v>2.5590625807848975</v>
      </c>
      <c r="M184">
        <f ca="1">VLOOKUP(F184,'UTPM3 (bench)'!$N$1:$S$7,5,FALSE)</f>
        <v>4.4401387681046423</v>
      </c>
      <c r="N184" t="b">
        <f t="shared" ca="1" si="8"/>
        <v>0</v>
      </c>
    </row>
    <row r="185" spans="1:14" hidden="1" x14ac:dyDescent="0.25">
      <c r="A185">
        <v>184</v>
      </c>
      <c r="B185" t="s">
        <v>4582</v>
      </c>
      <c r="C185" t="s">
        <v>4789</v>
      </c>
      <c r="D185" t="s">
        <v>4790</v>
      </c>
      <c r="E185" t="s">
        <v>37</v>
      </c>
      <c r="F185" t="s">
        <v>8</v>
      </c>
      <c r="G185" t="s">
        <v>1826</v>
      </c>
      <c r="H185">
        <v>62.9145647</v>
      </c>
      <c r="I185">
        <v>63.3211291</v>
      </c>
      <c r="J185" s="5">
        <f t="shared" si="6"/>
        <v>0.4065644000000006</v>
      </c>
      <c r="K185">
        <f t="shared" si="7"/>
        <v>0.64206751487000979</v>
      </c>
      <c r="L185">
        <f ca="1">VLOOKUP(F185,'UTPM3 (bench)'!$N$1:$S$7,4,FALSE)</f>
        <v>2.4281486524357723</v>
      </c>
      <c r="M185">
        <f ca="1">VLOOKUP(F185,'UTPM3 (bench)'!$N$1:$S$7,5,FALSE)</f>
        <v>4.1895492176985671</v>
      </c>
      <c r="N185" t="b">
        <f t="shared" ca="1" si="8"/>
        <v>0</v>
      </c>
    </row>
    <row r="186" spans="1:14" hidden="1" x14ac:dyDescent="0.25">
      <c r="A186">
        <v>185</v>
      </c>
      <c r="B186" t="s">
        <v>4582</v>
      </c>
      <c r="C186" t="s">
        <v>4789</v>
      </c>
      <c r="D186" t="s">
        <v>4790</v>
      </c>
      <c r="E186" t="s">
        <v>37</v>
      </c>
      <c r="F186" t="s">
        <v>10</v>
      </c>
      <c r="G186" t="s">
        <v>1827</v>
      </c>
      <c r="H186">
        <v>62.9145647</v>
      </c>
      <c r="I186">
        <v>63.3211291</v>
      </c>
      <c r="J186" s="5">
        <f t="shared" si="6"/>
        <v>0.4065644000000006</v>
      </c>
      <c r="K186">
        <f t="shared" si="7"/>
        <v>0.64206751487000979</v>
      </c>
      <c r="L186">
        <f ca="1">VLOOKUP(F186,'UTPM3 (bench)'!$N$1:$S$7,4,FALSE)</f>
        <v>2.3742466081541607</v>
      </c>
      <c r="M186">
        <f ca="1">VLOOKUP(F186,'UTPM3 (bench)'!$N$1:$S$7,5,FALSE)</f>
        <v>4.1031825824227255</v>
      </c>
      <c r="N186" t="b">
        <f t="shared" ca="1" si="8"/>
        <v>0</v>
      </c>
    </row>
    <row r="187" spans="1:14" hidden="1" x14ac:dyDescent="0.25">
      <c r="A187">
        <v>186</v>
      </c>
      <c r="B187" t="s">
        <v>4582</v>
      </c>
      <c r="C187" t="s">
        <v>4791</v>
      </c>
      <c r="D187" t="s">
        <v>4792</v>
      </c>
      <c r="E187" t="s">
        <v>37</v>
      </c>
      <c r="F187" t="s">
        <v>9</v>
      </c>
      <c r="G187" t="s">
        <v>1826</v>
      </c>
      <c r="H187">
        <v>64.167205699999997</v>
      </c>
      <c r="I187">
        <v>62.9145647</v>
      </c>
      <c r="J187" s="5">
        <f t="shared" si="6"/>
        <v>1.252640999999997</v>
      </c>
      <c r="K187">
        <f t="shared" si="7"/>
        <v>1.9910191002243349</v>
      </c>
      <c r="L187">
        <f ca="1">VLOOKUP(F187,'UTPM3 (bench)'!$N$1:$S$7,4,FALSE)</f>
        <v>2.6974212268895066</v>
      </c>
      <c r="M187">
        <f ca="1">VLOOKUP(F187,'UTPM3 (bench)'!$N$1:$S$7,5,FALSE)</f>
        <v>4.6926792273106299</v>
      </c>
      <c r="N187" t="b">
        <f t="shared" ca="1" si="8"/>
        <v>0</v>
      </c>
    </row>
    <row r="188" spans="1:14" hidden="1" x14ac:dyDescent="0.25">
      <c r="A188">
        <v>187</v>
      </c>
      <c r="B188" t="s">
        <v>4582</v>
      </c>
      <c r="C188" t="s">
        <v>4791</v>
      </c>
      <c r="D188" t="s">
        <v>4792</v>
      </c>
      <c r="E188" t="s">
        <v>37</v>
      </c>
      <c r="F188" t="s">
        <v>12</v>
      </c>
      <c r="G188" t="s">
        <v>1827</v>
      </c>
      <c r="H188">
        <v>64.167205699999997</v>
      </c>
      <c r="I188">
        <v>62.9145647</v>
      </c>
      <c r="J188" s="5">
        <f t="shared" si="6"/>
        <v>1.252640999999997</v>
      </c>
      <c r="K188">
        <f t="shared" si="7"/>
        <v>1.9910191002243349</v>
      </c>
      <c r="L188">
        <f ca="1">VLOOKUP(F188,'UTPM3 (bench)'!$N$1:$S$7,4,FALSE)</f>
        <v>2.5590625807848975</v>
      </c>
      <c r="M188">
        <f ca="1">VLOOKUP(F188,'UTPM3 (bench)'!$N$1:$S$7,5,FALSE)</f>
        <v>4.4401387681046423</v>
      </c>
      <c r="N188" t="b">
        <f t="shared" ca="1" si="8"/>
        <v>0</v>
      </c>
    </row>
    <row r="189" spans="1:14" hidden="1" x14ac:dyDescent="0.25">
      <c r="A189">
        <v>188</v>
      </c>
      <c r="B189" t="s">
        <v>4582</v>
      </c>
      <c r="C189" t="s">
        <v>4793</v>
      </c>
      <c r="D189" t="s">
        <v>4794</v>
      </c>
      <c r="E189" t="s">
        <v>37</v>
      </c>
      <c r="F189" t="s">
        <v>7</v>
      </c>
      <c r="G189" t="s">
        <v>1826</v>
      </c>
      <c r="H189">
        <v>63.963067600000002</v>
      </c>
      <c r="I189">
        <v>64.167205699999997</v>
      </c>
      <c r="J189" s="5">
        <f t="shared" si="6"/>
        <v>0.20413809999999444</v>
      </c>
      <c r="K189">
        <f t="shared" si="7"/>
        <v>0.31813462620516519</v>
      </c>
      <c r="L189">
        <f ca="1">VLOOKUP(F189,'UTPM3 (bench)'!$N$1:$S$7,4,FALSE)</f>
        <v>2.6608768268457248</v>
      </c>
      <c r="M189">
        <f ca="1">VLOOKUP(F189,'UTPM3 (bench)'!$N$1:$S$7,5,FALSE)</f>
        <v>4.6475696283862451</v>
      </c>
      <c r="N189" t="b">
        <f t="shared" ca="1" si="8"/>
        <v>0</v>
      </c>
    </row>
    <row r="190" spans="1:14" hidden="1" x14ac:dyDescent="0.25">
      <c r="A190">
        <v>189</v>
      </c>
      <c r="B190" t="s">
        <v>4582</v>
      </c>
      <c r="C190" t="s">
        <v>4793</v>
      </c>
      <c r="D190" t="s">
        <v>4794</v>
      </c>
      <c r="E190" t="s">
        <v>37</v>
      </c>
      <c r="F190" t="s">
        <v>10</v>
      </c>
      <c r="G190" t="s">
        <v>1827</v>
      </c>
      <c r="H190">
        <v>63.963067600000002</v>
      </c>
      <c r="I190">
        <v>64.167205699999997</v>
      </c>
      <c r="J190" s="5">
        <f t="shared" si="6"/>
        <v>0.20413809999999444</v>
      </c>
      <c r="K190">
        <f t="shared" si="7"/>
        <v>0.31813462620516519</v>
      </c>
      <c r="L190">
        <f ca="1">VLOOKUP(F190,'UTPM3 (bench)'!$N$1:$S$7,4,FALSE)</f>
        <v>2.3742466081541607</v>
      </c>
      <c r="M190">
        <f ca="1">VLOOKUP(F190,'UTPM3 (bench)'!$N$1:$S$7,5,FALSE)</f>
        <v>4.1031825824227255</v>
      </c>
      <c r="N190" t="b">
        <f t="shared" ca="1" si="8"/>
        <v>0</v>
      </c>
    </row>
    <row r="191" spans="1:14" hidden="1" x14ac:dyDescent="0.25">
      <c r="A191">
        <v>190</v>
      </c>
      <c r="B191" t="s">
        <v>4582</v>
      </c>
      <c r="C191" t="s">
        <v>4795</v>
      </c>
      <c r="D191" t="s">
        <v>4796</v>
      </c>
      <c r="E191" t="s">
        <v>37</v>
      </c>
      <c r="F191" t="s">
        <v>9</v>
      </c>
      <c r="G191" t="s">
        <v>1826</v>
      </c>
      <c r="H191">
        <v>63.592073599999999</v>
      </c>
      <c r="I191">
        <v>64.379193799999996</v>
      </c>
      <c r="J191" s="5">
        <f t="shared" si="6"/>
        <v>0.78712019999999683</v>
      </c>
      <c r="K191">
        <f t="shared" si="7"/>
        <v>1.2226313402514166</v>
      </c>
      <c r="L191">
        <f ca="1">VLOOKUP(F191,'UTPM3 (bench)'!$N$1:$S$7,4,FALSE)</f>
        <v>2.6974212268895066</v>
      </c>
      <c r="M191">
        <f ca="1">VLOOKUP(F191,'UTPM3 (bench)'!$N$1:$S$7,5,FALSE)</f>
        <v>4.6926792273106299</v>
      </c>
      <c r="N191" t="b">
        <f t="shared" ca="1" si="8"/>
        <v>0</v>
      </c>
    </row>
    <row r="192" spans="1:14" hidden="1" x14ac:dyDescent="0.25">
      <c r="A192">
        <v>191</v>
      </c>
      <c r="B192" t="s">
        <v>4582</v>
      </c>
      <c r="C192" t="s">
        <v>4795</v>
      </c>
      <c r="D192" t="s">
        <v>4796</v>
      </c>
      <c r="E192" t="s">
        <v>37</v>
      </c>
      <c r="F192" t="s">
        <v>12</v>
      </c>
      <c r="G192" t="s">
        <v>1827</v>
      </c>
      <c r="H192">
        <v>63.592073599999999</v>
      </c>
      <c r="I192">
        <v>64.379193799999996</v>
      </c>
      <c r="J192" s="5">
        <f t="shared" si="6"/>
        <v>0.78712019999999683</v>
      </c>
      <c r="K192">
        <f t="shared" si="7"/>
        <v>1.2226313402514166</v>
      </c>
      <c r="L192">
        <f ca="1">VLOOKUP(F192,'UTPM3 (bench)'!$N$1:$S$7,4,FALSE)</f>
        <v>2.5590625807848975</v>
      </c>
      <c r="M192">
        <f ca="1">VLOOKUP(F192,'UTPM3 (bench)'!$N$1:$S$7,5,FALSE)</f>
        <v>4.4401387681046423</v>
      </c>
      <c r="N192" t="b">
        <f t="shared" ca="1" si="8"/>
        <v>0</v>
      </c>
    </row>
    <row r="193" spans="1:14" hidden="1" x14ac:dyDescent="0.25">
      <c r="A193">
        <v>192</v>
      </c>
      <c r="B193" t="s">
        <v>4582</v>
      </c>
      <c r="C193" t="s">
        <v>4797</v>
      </c>
      <c r="D193" t="s">
        <v>4798</v>
      </c>
      <c r="E193" t="s">
        <v>37</v>
      </c>
      <c r="F193" t="s">
        <v>8</v>
      </c>
      <c r="G193" t="s">
        <v>1826</v>
      </c>
      <c r="H193">
        <v>62.152855700000003</v>
      </c>
      <c r="I193">
        <v>63.592073599999999</v>
      </c>
      <c r="J193" s="5">
        <f t="shared" si="6"/>
        <v>1.4392178999999956</v>
      </c>
      <c r="K193">
        <f t="shared" si="7"/>
        <v>2.2632032870209717</v>
      </c>
      <c r="L193">
        <f ca="1">VLOOKUP(F193,'UTPM3 (bench)'!$N$1:$S$7,4,FALSE)</f>
        <v>2.4281486524357723</v>
      </c>
      <c r="M193">
        <f ca="1">VLOOKUP(F193,'UTPM3 (bench)'!$N$1:$S$7,5,FALSE)</f>
        <v>4.1895492176985671</v>
      </c>
      <c r="N193" t="b">
        <f t="shared" ca="1" si="8"/>
        <v>0</v>
      </c>
    </row>
    <row r="194" spans="1:14" hidden="1" x14ac:dyDescent="0.25">
      <c r="A194">
        <v>193</v>
      </c>
      <c r="B194" t="s">
        <v>4582</v>
      </c>
      <c r="C194" t="s">
        <v>4797</v>
      </c>
      <c r="D194" t="s">
        <v>4798</v>
      </c>
      <c r="E194" t="s">
        <v>37</v>
      </c>
      <c r="F194" t="s">
        <v>12</v>
      </c>
      <c r="G194" t="s">
        <v>1827</v>
      </c>
      <c r="H194">
        <v>62.152855700000003</v>
      </c>
      <c r="I194">
        <v>63.592073599999999</v>
      </c>
      <c r="J194" s="5">
        <f t="shared" si="6"/>
        <v>1.4392178999999956</v>
      </c>
      <c r="K194">
        <f t="shared" si="7"/>
        <v>2.2632032870209717</v>
      </c>
      <c r="L194">
        <f ca="1">VLOOKUP(F194,'UTPM3 (bench)'!$N$1:$S$7,4,FALSE)</f>
        <v>2.5590625807848975</v>
      </c>
      <c r="M194">
        <f ca="1">VLOOKUP(F194,'UTPM3 (bench)'!$N$1:$S$7,5,FALSE)</f>
        <v>4.4401387681046423</v>
      </c>
      <c r="N194" t="b">
        <f t="shared" ca="1" si="8"/>
        <v>0</v>
      </c>
    </row>
    <row r="195" spans="1:14" hidden="1" x14ac:dyDescent="0.25">
      <c r="A195">
        <v>194</v>
      </c>
      <c r="B195" t="s">
        <v>4582</v>
      </c>
      <c r="C195" t="s">
        <v>4799</v>
      </c>
      <c r="D195" t="s">
        <v>4800</v>
      </c>
      <c r="E195" t="s">
        <v>37</v>
      </c>
      <c r="F195" t="s">
        <v>7</v>
      </c>
      <c r="G195" t="s">
        <v>1826</v>
      </c>
      <c r="H195">
        <v>64.162774400000004</v>
      </c>
      <c r="I195">
        <v>62.152855700000003</v>
      </c>
      <c r="J195" s="5">
        <f t="shared" ref="J195:J258" si="9">ABS(H195-I195)</f>
        <v>2.0099187000000001</v>
      </c>
      <c r="K195">
        <f t="shared" ref="K195:K258" si="10">100*J195/I195</f>
        <v>3.2338316194214709</v>
      </c>
      <c r="L195">
        <f ca="1">VLOOKUP(F195,'UTPM3 (bench)'!$N$1:$S$7,4,FALSE)</f>
        <v>2.6608768268457248</v>
      </c>
      <c r="M195">
        <f ca="1">VLOOKUP(F195,'UTPM3 (bench)'!$N$1:$S$7,5,FALSE)</f>
        <v>4.6475696283862451</v>
      </c>
      <c r="N195" t="b">
        <f t="shared" ref="N195:N258" ca="1" si="11">AND(J195&gt;L195,K195&gt;M195)</f>
        <v>0</v>
      </c>
    </row>
    <row r="196" spans="1:14" hidden="1" x14ac:dyDescent="0.25">
      <c r="A196">
        <v>195</v>
      </c>
      <c r="B196" t="s">
        <v>4582</v>
      </c>
      <c r="C196" t="s">
        <v>4799</v>
      </c>
      <c r="D196" t="s">
        <v>4800</v>
      </c>
      <c r="E196" t="s">
        <v>37</v>
      </c>
      <c r="F196" t="s">
        <v>11</v>
      </c>
      <c r="G196" t="s">
        <v>1827</v>
      </c>
      <c r="H196">
        <v>64.162774400000004</v>
      </c>
      <c r="I196">
        <v>62.152855700000003</v>
      </c>
      <c r="J196" s="5">
        <f t="shared" si="9"/>
        <v>2.0099187000000001</v>
      </c>
      <c r="K196">
        <f t="shared" si="10"/>
        <v>3.2338316194214709</v>
      </c>
      <c r="L196">
        <f ca="1">VLOOKUP(F196,'UTPM3 (bench)'!$N$1:$S$7,4,FALSE)</f>
        <v>2.7683691470932543</v>
      </c>
      <c r="M196">
        <f ca="1">VLOOKUP(F196,'UTPM3 (bench)'!$N$1:$S$7,5,FALSE)</f>
        <v>4.8806984759841594</v>
      </c>
      <c r="N196" t="b">
        <f t="shared" ca="1" si="11"/>
        <v>0</v>
      </c>
    </row>
    <row r="197" spans="1:14" hidden="1" x14ac:dyDescent="0.25">
      <c r="A197">
        <v>196</v>
      </c>
      <c r="B197" t="s">
        <v>4582</v>
      </c>
      <c r="C197" t="s">
        <v>4801</v>
      </c>
      <c r="D197" t="s">
        <v>4802</v>
      </c>
      <c r="E197" t="s">
        <v>37</v>
      </c>
      <c r="F197" t="s">
        <v>7</v>
      </c>
      <c r="G197" t="s">
        <v>1826</v>
      </c>
      <c r="H197">
        <v>62.518526299999998</v>
      </c>
      <c r="I197">
        <v>64.162774400000004</v>
      </c>
      <c r="J197" s="5">
        <f t="shared" si="9"/>
        <v>1.6442481000000058</v>
      </c>
      <c r="K197">
        <f t="shared" si="10"/>
        <v>2.5626200166307109</v>
      </c>
      <c r="L197">
        <f ca="1">VLOOKUP(F197,'UTPM3 (bench)'!$N$1:$S$7,4,FALSE)</f>
        <v>2.6608768268457248</v>
      </c>
      <c r="M197">
        <f ca="1">VLOOKUP(F197,'UTPM3 (bench)'!$N$1:$S$7,5,FALSE)</f>
        <v>4.6475696283862451</v>
      </c>
      <c r="N197" t="b">
        <f t="shared" ca="1" si="11"/>
        <v>0</v>
      </c>
    </row>
    <row r="198" spans="1:14" hidden="1" x14ac:dyDescent="0.25">
      <c r="A198">
        <v>197</v>
      </c>
      <c r="B198" t="s">
        <v>4582</v>
      </c>
      <c r="C198" t="s">
        <v>4801</v>
      </c>
      <c r="D198" t="s">
        <v>4802</v>
      </c>
      <c r="E198" t="s">
        <v>37</v>
      </c>
      <c r="F198" t="s">
        <v>10</v>
      </c>
      <c r="G198" t="s">
        <v>1827</v>
      </c>
      <c r="H198">
        <v>62.518526299999998</v>
      </c>
      <c r="I198">
        <v>64.162774400000004</v>
      </c>
      <c r="J198" s="5">
        <f t="shared" si="9"/>
        <v>1.6442481000000058</v>
      </c>
      <c r="K198">
        <f t="shared" si="10"/>
        <v>2.5626200166307109</v>
      </c>
      <c r="L198">
        <f ca="1">VLOOKUP(F198,'UTPM3 (bench)'!$N$1:$S$7,4,FALSE)</f>
        <v>2.3742466081541607</v>
      </c>
      <c r="M198">
        <f ca="1">VLOOKUP(F198,'UTPM3 (bench)'!$N$1:$S$7,5,FALSE)</f>
        <v>4.1031825824227255</v>
      </c>
      <c r="N198" t="b">
        <f t="shared" ca="1" si="11"/>
        <v>0</v>
      </c>
    </row>
    <row r="199" spans="1:14" hidden="1" x14ac:dyDescent="0.25">
      <c r="A199">
        <v>198</v>
      </c>
      <c r="B199" t="s">
        <v>4582</v>
      </c>
      <c r="C199" t="s">
        <v>4803</v>
      </c>
      <c r="D199" t="s">
        <v>4804</v>
      </c>
      <c r="E199" t="s">
        <v>37</v>
      </c>
      <c r="F199" t="s">
        <v>8</v>
      </c>
      <c r="G199" t="s">
        <v>1826</v>
      </c>
      <c r="H199">
        <v>64.1777041</v>
      </c>
      <c r="I199">
        <v>62.518526299999998</v>
      </c>
      <c r="J199" s="5">
        <f t="shared" si="9"/>
        <v>1.6591778000000019</v>
      </c>
      <c r="K199">
        <f t="shared" si="10"/>
        <v>2.6538978094881966</v>
      </c>
      <c r="L199">
        <f ca="1">VLOOKUP(F199,'UTPM3 (bench)'!$N$1:$S$7,4,FALSE)</f>
        <v>2.4281486524357723</v>
      </c>
      <c r="M199">
        <f ca="1">VLOOKUP(F199,'UTPM3 (bench)'!$N$1:$S$7,5,FALSE)</f>
        <v>4.1895492176985671</v>
      </c>
      <c r="N199" t="b">
        <f t="shared" ca="1" si="11"/>
        <v>0</v>
      </c>
    </row>
    <row r="200" spans="1:14" hidden="1" x14ac:dyDescent="0.25">
      <c r="A200">
        <v>199</v>
      </c>
      <c r="B200" t="s">
        <v>4582</v>
      </c>
      <c r="C200" t="s">
        <v>4803</v>
      </c>
      <c r="D200" t="s">
        <v>4804</v>
      </c>
      <c r="E200" t="s">
        <v>37</v>
      </c>
      <c r="F200" t="s">
        <v>10</v>
      </c>
      <c r="G200" t="s">
        <v>1827</v>
      </c>
      <c r="H200">
        <v>64.1777041</v>
      </c>
      <c r="I200">
        <v>62.518526299999998</v>
      </c>
      <c r="J200" s="5">
        <f t="shared" si="9"/>
        <v>1.6591778000000019</v>
      </c>
      <c r="K200">
        <f t="shared" si="10"/>
        <v>2.6538978094881966</v>
      </c>
      <c r="L200">
        <f ca="1">VLOOKUP(F200,'UTPM3 (bench)'!$N$1:$S$7,4,FALSE)</f>
        <v>2.3742466081541607</v>
      </c>
      <c r="M200">
        <f ca="1">VLOOKUP(F200,'UTPM3 (bench)'!$N$1:$S$7,5,FALSE)</f>
        <v>4.1031825824227255</v>
      </c>
      <c r="N200" t="b">
        <f t="shared" ca="1" si="11"/>
        <v>0</v>
      </c>
    </row>
    <row r="201" spans="1:14" hidden="1" x14ac:dyDescent="0.25">
      <c r="A201">
        <v>200</v>
      </c>
      <c r="B201" t="s">
        <v>4582</v>
      </c>
      <c r="C201" t="s">
        <v>4805</v>
      </c>
      <c r="D201" t="s">
        <v>4806</v>
      </c>
      <c r="E201" t="s">
        <v>37</v>
      </c>
      <c r="F201" t="s">
        <v>8</v>
      </c>
      <c r="G201" t="s">
        <v>1826</v>
      </c>
      <c r="H201">
        <v>62.160858500000003</v>
      </c>
      <c r="I201">
        <v>64.1777041</v>
      </c>
      <c r="J201" s="5">
        <f t="shared" si="9"/>
        <v>2.0168455999999964</v>
      </c>
      <c r="K201">
        <f t="shared" si="10"/>
        <v>3.1425954360371025</v>
      </c>
      <c r="L201">
        <f ca="1">VLOOKUP(F201,'UTPM3 (bench)'!$N$1:$S$7,4,FALSE)</f>
        <v>2.4281486524357723</v>
      </c>
      <c r="M201">
        <f ca="1">VLOOKUP(F201,'UTPM3 (bench)'!$N$1:$S$7,5,FALSE)</f>
        <v>4.1895492176985671</v>
      </c>
      <c r="N201" t="b">
        <f t="shared" ca="1" si="11"/>
        <v>0</v>
      </c>
    </row>
    <row r="202" spans="1:14" hidden="1" x14ac:dyDescent="0.25">
      <c r="A202">
        <v>201</v>
      </c>
      <c r="B202" t="s">
        <v>4582</v>
      </c>
      <c r="C202" t="s">
        <v>4805</v>
      </c>
      <c r="D202" t="s">
        <v>4806</v>
      </c>
      <c r="E202" t="s">
        <v>37</v>
      </c>
      <c r="F202" t="s">
        <v>10</v>
      </c>
      <c r="G202" t="s">
        <v>1827</v>
      </c>
      <c r="H202">
        <v>62.160858500000003</v>
      </c>
      <c r="I202">
        <v>64.1777041</v>
      </c>
      <c r="J202" s="5">
        <f t="shared" si="9"/>
        <v>2.0168455999999964</v>
      </c>
      <c r="K202">
        <f t="shared" si="10"/>
        <v>3.1425954360371025</v>
      </c>
      <c r="L202">
        <f ca="1">VLOOKUP(F202,'UTPM3 (bench)'!$N$1:$S$7,4,FALSE)</f>
        <v>2.3742466081541607</v>
      </c>
      <c r="M202">
        <f ca="1">VLOOKUP(F202,'UTPM3 (bench)'!$N$1:$S$7,5,FALSE)</f>
        <v>4.1031825824227255</v>
      </c>
      <c r="N202" t="b">
        <f t="shared" ca="1" si="11"/>
        <v>0</v>
      </c>
    </row>
    <row r="203" spans="1:14" hidden="1" x14ac:dyDescent="0.25">
      <c r="A203">
        <v>202</v>
      </c>
      <c r="B203" t="s">
        <v>4582</v>
      </c>
      <c r="C203" t="s">
        <v>4807</v>
      </c>
      <c r="D203" t="s">
        <v>4808</v>
      </c>
      <c r="E203" t="s">
        <v>37</v>
      </c>
      <c r="F203" t="s">
        <v>7</v>
      </c>
      <c r="G203" t="s">
        <v>1826</v>
      </c>
      <c r="H203">
        <v>61.968760400000001</v>
      </c>
      <c r="I203">
        <v>62.585336099999999</v>
      </c>
      <c r="J203" s="5">
        <f t="shared" si="9"/>
        <v>0.61657569999999851</v>
      </c>
      <c r="K203">
        <f t="shared" si="10"/>
        <v>0.98517598278105034</v>
      </c>
      <c r="L203">
        <f ca="1">VLOOKUP(F203,'UTPM3 (bench)'!$N$1:$S$7,4,FALSE)</f>
        <v>2.6608768268457248</v>
      </c>
      <c r="M203">
        <f ca="1">VLOOKUP(F203,'UTPM3 (bench)'!$N$1:$S$7,5,FALSE)</f>
        <v>4.6475696283862451</v>
      </c>
      <c r="N203" t="b">
        <f t="shared" ca="1" si="11"/>
        <v>0</v>
      </c>
    </row>
    <row r="204" spans="1:14" hidden="1" x14ac:dyDescent="0.25">
      <c r="A204">
        <v>203</v>
      </c>
      <c r="B204" t="s">
        <v>4582</v>
      </c>
      <c r="C204" t="s">
        <v>4807</v>
      </c>
      <c r="D204" t="s">
        <v>4808</v>
      </c>
      <c r="E204" t="s">
        <v>37</v>
      </c>
      <c r="F204" t="s">
        <v>11</v>
      </c>
      <c r="G204" t="s">
        <v>1827</v>
      </c>
      <c r="H204">
        <v>61.968760400000001</v>
      </c>
      <c r="I204">
        <v>62.585336099999999</v>
      </c>
      <c r="J204" s="5">
        <f t="shared" si="9"/>
        <v>0.61657569999999851</v>
      </c>
      <c r="K204">
        <f t="shared" si="10"/>
        <v>0.98517598278105034</v>
      </c>
      <c r="L204">
        <f ca="1">VLOOKUP(F204,'UTPM3 (bench)'!$N$1:$S$7,4,FALSE)</f>
        <v>2.7683691470932543</v>
      </c>
      <c r="M204">
        <f ca="1">VLOOKUP(F204,'UTPM3 (bench)'!$N$1:$S$7,5,FALSE)</f>
        <v>4.8806984759841594</v>
      </c>
      <c r="N204" t="b">
        <f t="shared" ca="1" si="11"/>
        <v>0</v>
      </c>
    </row>
    <row r="205" spans="1:14" hidden="1" x14ac:dyDescent="0.25">
      <c r="A205">
        <v>204</v>
      </c>
      <c r="B205" t="s">
        <v>4582</v>
      </c>
      <c r="C205" t="s">
        <v>4809</v>
      </c>
      <c r="D205" t="s">
        <v>4810</v>
      </c>
      <c r="E205" t="s">
        <v>37</v>
      </c>
      <c r="F205" t="s">
        <v>9</v>
      </c>
      <c r="G205" t="s">
        <v>1826</v>
      </c>
      <c r="H205">
        <v>64.080879300000007</v>
      </c>
      <c r="I205">
        <v>61.968760400000001</v>
      </c>
      <c r="J205" s="5">
        <f t="shared" si="9"/>
        <v>2.1121189000000058</v>
      </c>
      <c r="K205">
        <f t="shared" si="10"/>
        <v>3.4083607391313993</v>
      </c>
      <c r="L205">
        <f ca="1">VLOOKUP(F205,'UTPM3 (bench)'!$N$1:$S$7,4,FALSE)</f>
        <v>2.6974212268895066</v>
      </c>
      <c r="M205">
        <f ca="1">VLOOKUP(F205,'UTPM3 (bench)'!$N$1:$S$7,5,FALSE)</f>
        <v>4.6926792273106299</v>
      </c>
      <c r="N205" t="b">
        <f t="shared" ca="1" si="11"/>
        <v>0</v>
      </c>
    </row>
    <row r="206" spans="1:14" hidden="1" x14ac:dyDescent="0.25">
      <c r="A206">
        <v>205</v>
      </c>
      <c r="B206" t="s">
        <v>4582</v>
      </c>
      <c r="C206" t="s">
        <v>4809</v>
      </c>
      <c r="D206" t="s">
        <v>4810</v>
      </c>
      <c r="E206" t="s">
        <v>37</v>
      </c>
      <c r="F206" t="s">
        <v>11</v>
      </c>
      <c r="G206" t="s">
        <v>1827</v>
      </c>
      <c r="H206">
        <v>64.080879300000007</v>
      </c>
      <c r="I206">
        <v>61.968760400000001</v>
      </c>
      <c r="J206" s="5">
        <f t="shared" si="9"/>
        <v>2.1121189000000058</v>
      </c>
      <c r="K206">
        <f t="shared" si="10"/>
        <v>3.4083607391313993</v>
      </c>
      <c r="L206">
        <f ca="1">VLOOKUP(F206,'UTPM3 (bench)'!$N$1:$S$7,4,FALSE)</f>
        <v>2.7683691470932543</v>
      </c>
      <c r="M206">
        <f ca="1">VLOOKUP(F206,'UTPM3 (bench)'!$N$1:$S$7,5,FALSE)</f>
        <v>4.8806984759841594</v>
      </c>
      <c r="N206" t="b">
        <f t="shared" ca="1" si="11"/>
        <v>0</v>
      </c>
    </row>
    <row r="207" spans="1:14" hidden="1" x14ac:dyDescent="0.25">
      <c r="A207">
        <v>206</v>
      </c>
      <c r="B207" t="s">
        <v>4582</v>
      </c>
      <c r="C207" t="s">
        <v>4811</v>
      </c>
      <c r="D207" t="s">
        <v>4812</v>
      </c>
      <c r="E207" t="s">
        <v>37</v>
      </c>
      <c r="F207" t="s">
        <v>7</v>
      </c>
      <c r="G207" t="s">
        <v>1826</v>
      </c>
      <c r="H207">
        <v>62.431064999999997</v>
      </c>
      <c r="I207">
        <v>64.080879300000007</v>
      </c>
      <c r="J207" s="5">
        <f t="shared" si="9"/>
        <v>1.6498143000000098</v>
      </c>
      <c r="K207">
        <f t="shared" si="10"/>
        <v>2.5745812448613039</v>
      </c>
      <c r="L207">
        <f ca="1">VLOOKUP(F207,'UTPM3 (bench)'!$N$1:$S$7,4,FALSE)</f>
        <v>2.6608768268457248</v>
      </c>
      <c r="M207">
        <f ca="1">VLOOKUP(F207,'UTPM3 (bench)'!$N$1:$S$7,5,FALSE)</f>
        <v>4.6475696283862451</v>
      </c>
      <c r="N207" t="b">
        <f t="shared" ca="1" si="11"/>
        <v>0</v>
      </c>
    </row>
    <row r="208" spans="1:14" hidden="1" x14ac:dyDescent="0.25">
      <c r="A208">
        <v>207</v>
      </c>
      <c r="B208" t="s">
        <v>4582</v>
      </c>
      <c r="C208" t="s">
        <v>4811</v>
      </c>
      <c r="D208" t="s">
        <v>4812</v>
      </c>
      <c r="E208" t="s">
        <v>37</v>
      </c>
      <c r="F208" t="s">
        <v>10</v>
      </c>
      <c r="G208" t="s">
        <v>1827</v>
      </c>
      <c r="H208">
        <v>62.431064999999997</v>
      </c>
      <c r="I208">
        <v>64.080879300000007</v>
      </c>
      <c r="J208" s="5">
        <f t="shared" si="9"/>
        <v>1.6498143000000098</v>
      </c>
      <c r="K208">
        <f t="shared" si="10"/>
        <v>2.5745812448613039</v>
      </c>
      <c r="L208">
        <f ca="1">VLOOKUP(F208,'UTPM3 (bench)'!$N$1:$S$7,4,FALSE)</f>
        <v>2.3742466081541607</v>
      </c>
      <c r="M208">
        <f ca="1">VLOOKUP(F208,'UTPM3 (bench)'!$N$1:$S$7,5,FALSE)</f>
        <v>4.1031825824227255</v>
      </c>
      <c r="N208" t="b">
        <f t="shared" ca="1" si="11"/>
        <v>0</v>
      </c>
    </row>
    <row r="209" spans="1:16" hidden="1" x14ac:dyDescent="0.25">
      <c r="A209">
        <v>208</v>
      </c>
      <c r="B209" t="s">
        <v>4582</v>
      </c>
      <c r="C209" t="s">
        <v>4813</v>
      </c>
      <c r="D209" t="s">
        <v>4814</v>
      </c>
      <c r="E209" t="s">
        <v>37</v>
      </c>
      <c r="F209" t="s">
        <v>11</v>
      </c>
      <c r="G209" t="s">
        <v>1827</v>
      </c>
      <c r="H209">
        <v>62.877071700000002</v>
      </c>
      <c r="I209">
        <v>62.431064999999997</v>
      </c>
      <c r="J209" s="5">
        <f t="shared" si="9"/>
        <v>0.4460067000000052</v>
      </c>
      <c r="K209">
        <f t="shared" si="10"/>
        <v>0.7143986731605575</v>
      </c>
      <c r="L209">
        <f ca="1">VLOOKUP(F209,'UTPM3 (bench)'!$N$1:$S$7,4,FALSE)</f>
        <v>2.7683691470932543</v>
      </c>
      <c r="M209">
        <f ca="1">VLOOKUP(F209,'UTPM3 (bench)'!$N$1:$S$7,5,FALSE)</f>
        <v>4.8806984759841594</v>
      </c>
      <c r="N209" t="b">
        <f t="shared" ca="1" si="11"/>
        <v>0</v>
      </c>
    </row>
    <row r="210" spans="1:16" hidden="1" x14ac:dyDescent="0.25">
      <c r="A210">
        <v>209</v>
      </c>
      <c r="B210" t="s">
        <v>4582</v>
      </c>
      <c r="C210" t="s">
        <v>4815</v>
      </c>
      <c r="D210" t="s">
        <v>4816</v>
      </c>
      <c r="E210" t="s">
        <v>37</v>
      </c>
      <c r="F210" t="s">
        <v>9</v>
      </c>
      <c r="G210" t="s">
        <v>1826</v>
      </c>
      <c r="H210">
        <v>62.029249299999996</v>
      </c>
      <c r="I210">
        <v>62.431064999999997</v>
      </c>
      <c r="J210" s="5">
        <f t="shared" si="9"/>
        <v>0.40181570000000022</v>
      </c>
      <c r="K210">
        <f t="shared" si="10"/>
        <v>0.64361500160216756</v>
      </c>
      <c r="L210">
        <f ca="1">VLOOKUP(F210,'UTPM3 (bench)'!$N$1:$S$7,4,FALSE)</f>
        <v>2.6974212268895066</v>
      </c>
      <c r="M210">
        <f ca="1">VLOOKUP(F210,'UTPM3 (bench)'!$N$1:$S$7,5,FALSE)</f>
        <v>4.6926792273106299</v>
      </c>
      <c r="N210" t="b">
        <f t="shared" ca="1" si="11"/>
        <v>0</v>
      </c>
    </row>
    <row r="211" spans="1:16" hidden="1" x14ac:dyDescent="0.25">
      <c r="A211">
        <v>210</v>
      </c>
      <c r="B211" t="s">
        <v>4582</v>
      </c>
      <c r="C211" t="s">
        <v>4815</v>
      </c>
      <c r="D211" t="s">
        <v>4816</v>
      </c>
      <c r="E211" t="s">
        <v>37</v>
      </c>
      <c r="F211" t="s">
        <v>10</v>
      </c>
      <c r="G211" t="s">
        <v>1827</v>
      </c>
      <c r="H211">
        <v>62.029249299999996</v>
      </c>
      <c r="I211">
        <v>62.877071700000002</v>
      </c>
      <c r="J211" s="5">
        <f t="shared" si="9"/>
        <v>0.84782240000000542</v>
      </c>
      <c r="K211">
        <f t="shared" si="10"/>
        <v>1.3483808597912257</v>
      </c>
      <c r="L211">
        <f ca="1">VLOOKUP(F211,'UTPM3 (bench)'!$N$1:$S$7,4,FALSE)</f>
        <v>2.3742466081541607</v>
      </c>
      <c r="M211">
        <f ca="1">VLOOKUP(F211,'UTPM3 (bench)'!$N$1:$S$7,5,FALSE)</f>
        <v>4.1031825824227255</v>
      </c>
      <c r="N211" t="b">
        <f t="shared" ca="1" si="11"/>
        <v>0</v>
      </c>
    </row>
    <row r="212" spans="1:16" hidden="1" x14ac:dyDescent="0.25">
      <c r="A212">
        <v>211</v>
      </c>
      <c r="B212" t="s">
        <v>4582</v>
      </c>
      <c r="C212" t="s">
        <v>4817</v>
      </c>
      <c r="D212" t="s">
        <v>4818</v>
      </c>
      <c r="E212" t="s">
        <v>37</v>
      </c>
      <c r="F212" t="s">
        <v>7</v>
      </c>
      <c r="G212" t="s">
        <v>1826</v>
      </c>
      <c r="H212">
        <v>61.836968900000002</v>
      </c>
      <c r="I212">
        <v>62.029249299999996</v>
      </c>
      <c r="J212" s="5">
        <f t="shared" si="9"/>
        <v>0.19228039999999424</v>
      </c>
      <c r="K212">
        <f t="shared" si="10"/>
        <v>0.3099834387323373</v>
      </c>
      <c r="L212">
        <f ca="1">VLOOKUP(F212,'UTPM3 (bench)'!$N$1:$S$7,4,FALSE)</f>
        <v>2.6608768268457248</v>
      </c>
      <c r="M212">
        <f ca="1">VLOOKUP(F212,'UTPM3 (bench)'!$N$1:$S$7,5,FALSE)</f>
        <v>4.6475696283862451</v>
      </c>
      <c r="N212" t="b">
        <f t="shared" ca="1" si="11"/>
        <v>0</v>
      </c>
    </row>
    <row r="213" spans="1:16" hidden="1" x14ac:dyDescent="0.25">
      <c r="A213">
        <v>212</v>
      </c>
      <c r="B213" t="s">
        <v>4582</v>
      </c>
      <c r="C213" t="s">
        <v>4817</v>
      </c>
      <c r="D213" t="s">
        <v>4818</v>
      </c>
      <c r="E213" t="s">
        <v>37</v>
      </c>
      <c r="F213" t="s">
        <v>12</v>
      </c>
      <c r="G213" t="s">
        <v>1827</v>
      </c>
      <c r="H213">
        <v>61.836968900000002</v>
      </c>
      <c r="I213">
        <v>62.029249299999996</v>
      </c>
      <c r="J213" s="5">
        <f t="shared" si="9"/>
        <v>0.19228039999999424</v>
      </c>
      <c r="K213">
        <f t="shared" si="10"/>
        <v>0.3099834387323373</v>
      </c>
      <c r="L213">
        <f ca="1">VLOOKUP(F213,'UTPM3 (bench)'!$N$1:$S$7,4,FALSE)</f>
        <v>2.5590625807848975</v>
      </c>
      <c r="M213">
        <f ca="1">VLOOKUP(F213,'UTPM3 (bench)'!$N$1:$S$7,5,FALSE)</f>
        <v>4.4401387681046423</v>
      </c>
      <c r="N213" t="b">
        <f t="shared" ca="1" si="11"/>
        <v>0</v>
      </c>
    </row>
    <row r="214" spans="1:16" x14ac:dyDescent="0.25">
      <c r="A214">
        <v>213</v>
      </c>
      <c r="B214" t="s">
        <v>4582</v>
      </c>
      <c r="C214" t="s">
        <v>4819</v>
      </c>
      <c r="D214" t="s">
        <v>4820</v>
      </c>
      <c r="E214" t="s">
        <v>37</v>
      </c>
      <c r="F214" t="s">
        <v>12</v>
      </c>
      <c r="G214" t="s">
        <v>1827</v>
      </c>
      <c r="H214">
        <v>64.896164900000002</v>
      </c>
      <c r="I214">
        <v>61.836968900000002</v>
      </c>
      <c r="J214" s="5">
        <f t="shared" si="9"/>
        <v>3.059196</v>
      </c>
      <c r="K214">
        <f t="shared" si="10"/>
        <v>4.9471959160016326</v>
      </c>
      <c r="L214">
        <f ca="1">VLOOKUP(F214,'UTPM3 (bench)'!$N$1:$S$7,4,FALSE)</f>
        <v>2.5590625807848975</v>
      </c>
      <c r="M214">
        <f ca="1">VLOOKUP(F214,'UTPM3 (bench)'!$N$1:$S$7,5,FALSE)</f>
        <v>4.4401387681046423</v>
      </c>
      <c r="N214" t="b">
        <f t="shared" ca="1" si="11"/>
        <v>1</v>
      </c>
      <c r="O214" t="s">
        <v>4882</v>
      </c>
      <c r="P214">
        <f>COUNTIF(O:O,"no")</f>
        <v>2</v>
      </c>
    </row>
    <row r="215" spans="1:16" hidden="1" x14ac:dyDescent="0.25">
      <c r="A215">
        <v>214</v>
      </c>
      <c r="B215" t="s">
        <v>4582</v>
      </c>
      <c r="C215" t="s">
        <v>4821</v>
      </c>
      <c r="D215" t="s">
        <v>4822</v>
      </c>
      <c r="E215" t="s">
        <v>37</v>
      </c>
      <c r="F215" t="s">
        <v>9</v>
      </c>
      <c r="G215" t="s">
        <v>1826</v>
      </c>
      <c r="H215">
        <v>63.293475000000001</v>
      </c>
      <c r="I215">
        <v>61.836968900000002</v>
      </c>
      <c r="J215" s="5">
        <f t="shared" si="9"/>
        <v>1.4565060999999986</v>
      </c>
      <c r="K215">
        <f t="shared" si="10"/>
        <v>2.3553969832437867</v>
      </c>
      <c r="L215">
        <f ca="1">VLOOKUP(F215,'UTPM3 (bench)'!$N$1:$S$7,4,FALSE)</f>
        <v>2.6974212268895066</v>
      </c>
      <c r="M215">
        <f ca="1">VLOOKUP(F215,'UTPM3 (bench)'!$N$1:$S$7,5,FALSE)</f>
        <v>4.6926792273106299</v>
      </c>
      <c r="N215" t="b">
        <f t="shared" ca="1" si="11"/>
        <v>0</v>
      </c>
    </row>
    <row r="216" spans="1:16" hidden="1" x14ac:dyDescent="0.25">
      <c r="A216">
        <v>215</v>
      </c>
      <c r="B216" t="s">
        <v>4582</v>
      </c>
      <c r="C216" t="s">
        <v>4821</v>
      </c>
      <c r="D216" t="s">
        <v>4822</v>
      </c>
      <c r="E216" t="s">
        <v>37</v>
      </c>
      <c r="F216" t="s">
        <v>11</v>
      </c>
      <c r="G216" t="s">
        <v>1827</v>
      </c>
      <c r="H216">
        <v>63.293475000000001</v>
      </c>
      <c r="I216">
        <v>64.896164900000002</v>
      </c>
      <c r="J216" s="5">
        <f t="shared" si="9"/>
        <v>1.6026899000000014</v>
      </c>
      <c r="K216">
        <f t="shared" si="10"/>
        <v>2.46962189902843</v>
      </c>
      <c r="L216">
        <f ca="1">VLOOKUP(F216,'UTPM3 (bench)'!$N$1:$S$7,4,FALSE)</f>
        <v>2.7683691470932543</v>
      </c>
      <c r="M216">
        <f ca="1">VLOOKUP(F216,'UTPM3 (bench)'!$N$1:$S$7,5,FALSE)</f>
        <v>4.8806984759841594</v>
      </c>
      <c r="N216" t="b">
        <f t="shared" ca="1" si="11"/>
        <v>0</v>
      </c>
    </row>
    <row r="217" spans="1:16" hidden="1" x14ac:dyDescent="0.25">
      <c r="A217">
        <v>216</v>
      </c>
      <c r="B217" t="s">
        <v>4582</v>
      </c>
      <c r="C217" t="s">
        <v>4823</v>
      </c>
      <c r="D217" t="s">
        <v>4824</v>
      </c>
      <c r="E217" t="s">
        <v>37</v>
      </c>
      <c r="F217" t="s">
        <v>7</v>
      </c>
      <c r="G217" t="s">
        <v>1826</v>
      </c>
      <c r="H217">
        <v>63.969117400000002</v>
      </c>
      <c r="I217">
        <v>63.0543543</v>
      </c>
      <c r="J217" s="5">
        <f t="shared" si="9"/>
        <v>0.91476310000000183</v>
      </c>
      <c r="K217">
        <f t="shared" si="10"/>
        <v>1.45075325908143</v>
      </c>
      <c r="L217">
        <f ca="1">VLOOKUP(F217,'UTPM3 (bench)'!$N$1:$S$7,4,FALSE)</f>
        <v>2.6608768268457248</v>
      </c>
      <c r="M217">
        <f ca="1">VLOOKUP(F217,'UTPM3 (bench)'!$N$1:$S$7,5,FALSE)</f>
        <v>4.6475696283862451</v>
      </c>
      <c r="N217" t="b">
        <f t="shared" ca="1" si="11"/>
        <v>0</v>
      </c>
    </row>
    <row r="218" spans="1:16" hidden="1" x14ac:dyDescent="0.25">
      <c r="A218">
        <v>217</v>
      </c>
      <c r="B218" t="s">
        <v>4582</v>
      </c>
      <c r="C218" t="s">
        <v>4823</v>
      </c>
      <c r="D218" t="s">
        <v>4824</v>
      </c>
      <c r="E218" t="s">
        <v>37</v>
      </c>
      <c r="F218" t="s">
        <v>11</v>
      </c>
      <c r="G218" t="s">
        <v>1827</v>
      </c>
      <c r="H218">
        <v>63.969117400000002</v>
      </c>
      <c r="I218">
        <v>63.0543543</v>
      </c>
      <c r="J218" s="5">
        <f t="shared" si="9"/>
        <v>0.91476310000000183</v>
      </c>
      <c r="K218">
        <f t="shared" si="10"/>
        <v>1.45075325908143</v>
      </c>
      <c r="L218">
        <f ca="1">VLOOKUP(F218,'UTPM3 (bench)'!$N$1:$S$7,4,FALSE)</f>
        <v>2.7683691470932543</v>
      </c>
      <c r="M218">
        <f ca="1">VLOOKUP(F218,'UTPM3 (bench)'!$N$1:$S$7,5,FALSE)</f>
        <v>4.8806984759841594</v>
      </c>
      <c r="N218" t="b">
        <f t="shared" ca="1" si="11"/>
        <v>0</v>
      </c>
    </row>
    <row r="219" spans="1:16" hidden="1" x14ac:dyDescent="0.25">
      <c r="A219">
        <v>218</v>
      </c>
      <c r="B219" t="s">
        <v>4582</v>
      </c>
      <c r="C219" t="s">
        <v>4825</v>
      </c>
      <c r="D219" t="s">
        <v>4826</v>
      </c>
      <c r="E219" t="s">
        <v>37</v>
      </c>
      <c r="F219" t="s">
        <v>9</v>
      </c>
      <c r="G219" t="s">
        <v>1826</v>
      </c>
      <c r="H219">
        <v>61.965224900000003</v>
      </c>
      <c r="I219">
        <v>63.969117400000002</v>
      </c>
      <c r="J219" s="5">
        <f t="shared" si="9"/>
        <v>2.0038924999999992</v>
      </c>
      <c r="K219">
        <f t="shared" si="10"/>
        <v>3.1325936349404739</v>
      </c>
      <c r="L219">
        <f ca="1">VLOOKUP(F219,'UTPM3 (bench)'!$N$1:$S$7,4,FALSE)</f>
        <v>2.6974212268895066</v>
      </c>
      <c r="M219">
        <f ca="1">VLOOKUP(F219,'UTPM3 (bench)'!$N$1:$S$7,5,FALSE)</f>
        <v>4.6926792273106299</v>
      </c>
      <c r="N219" t="b">
        <f t="shared" ca="1" si="11"/>
        <v>0</v>
      </c>
    </row>
    <row r="220" spans="1:16" hidden="1" x14ac:dyDescent="0.25">
      <c r="A220">
        <v>219</v>
      </c>
      <c r="B220" t="s">
        <v>4582</v>
      </c>
      <c r="C220" t="s">
        <v>4825</v>
      </c>
      <c r="D220" t="s">
        <v>4826</v>
      </c>
      <c r="E220" t="s">
        <v>37</v>
      </c>
      <c r="F220" t="s">
        <v>12</v>
      </c>
      <c r="G220" t="s">
        <v>1827</v>
      </c>
      <c r="H220">
        <v>61.965224900000003</v>
      </c>
      <c r="I220">
        <v>63.969117400000002</v>
      </c>
      <c r="J220" s="5">
        <f t="shared" si="9"/>
        <v>2.0038924999999992</v>
      </c>
      <c r="K220">
        <f t="shared" si="10"/>
        <v>3.1325936349404739</v>
      </c>
      <c r="L220">
        <f ca="1">VLOOKUP(F220,'UTPM3 (bench)'!$N$1:$S$7,4,FALSE)</f>
        <v>2.5590625807848975</v>
      </c>
      <c r="M220">
        <f ca="1">VLOOKUP(F220,'UTPM3 (bench)'!$N$1:$S$7,5,FALSE)</f>
        <v>4.4401387681046423</v>
      </c>
      <c r="N220" t="b">
        <f t="shared" ca="1" si="11"/>
        <v>0</v>
      </c>
    </row>
    <row r="221" spans="1:16" hidden="1" x14ac:dyDescent="0.25">
      <c r="A221">
        <v>220</v>
      </c>
      <c r="B221" t="s">
        <v>4582</v>
      </c>
      <c r="C221" t="s">
        <v>4827</v>
      </c>
      <c r="D221" t="s">
        <v>4828</v>
      </c>
      <c r="E221" t="s">
        <v>37</v>
      </c>
      <c r="F221" t="s">
        <v>12</v>
      </c>
      <c r="G221" t="s">
        <v>1827</v>
      </c>
      <c r="H221">
        <v>63.0942194</v>
      </c>
      <c r="I221">
        <v>62.218270199999999</v>
      </c>
      <c r="J221" s="5">
        <f t="shared" si="9"/>
        <v>0.87594920000000087</v>
      </c>
      <c r="K221">
        <f t="shared" si="10"/>
        <v>1.4078649200375888</v>
      </c>
      <c r="L221">
        <f ca="1">VLOOKUP(F221,'UTPM3 (bench)'!$N$1:$S$7,4,FALSE)</f>
        <v>2.5590625807848975</v>
      </c>
      <c r="M221">
        <f ca="1">VLOOKUP(F221,'UTPM3 (bench)'!$N$1:$S$7,5,FALSE)</f>
        <v>4.4401387681046423</v>
      </c>
      <c r="N221" t="b">
        <f t="shared" ca="1" si="11"/>
        <v>0</v>
      </c>
    </row>
    <row r="222" spans="1:16" hidden="1" x14ac:dyDescent="0.25">
      <c r="A222">
        <v>221</v>
      </c>
      <c r="B222" t="s">
        <v>4582</v>
      </c>
      <c r="C222" t="s">
        <v>4829</v>
      </c>
      <c r="D222" t="s">
        <v>4830</v>
      </c>
      <c r="E222" t="s">
        <v>37</v>
      </c>
      <c r="F222" t="s">
        <v>8</v>
      </c>
      <c r="G222" t="s">
        <v>1826</v>
      </c>
      <c r="H222">
        <v>62.067691000000003</v>
      </c>
      <c r="I222">
        <v>62.218270199999999</v>
      </c>
      <c r="J222" s="5">
        <f t="shared" si="9"/>
        <v>0.15057919999999569</v>
      </c>
      <c r="K222">
        <f t="shared" si="10"/>
        <v>0.24201765737935238</v>
      </c>
      <c r="L222">
        <f ca="1">VLOOKUP(F222,'UTPM3 (bench)'!$N$1:$S$7,4,FALSE)</f>
        <v>2.4281486524357723</v>
      </c>
      <c r="M222">
        <f ca="1">VLOOKUP(F222,'UTPM3 (bench)'!$N$1:$S$7,5,FALSE)</f>
        <v>4.1895492176985671</v>
      </c>
      <c r="N222" t="b">
        <f t="shared" ca="1" si="11"/>
        <v>0</v>
      </c>
    </row>
    <row r="223" spans="1:16" hidden="1" x14ac:dyDescent="0.25">
      <c r="A223">
        <v>222</v>
      </c>
      <c r="B223" t="s">
        <v>4582</v>
      </c>
      <c r="C223" t="s">
        <v>4829</v>
      </c>
      <c r="D223" t="s">
        <v>4830</v>
      </c>
      <c r="E223" t="s">
        <v>37</v>
      </c>
      <c r="F223" t="s">
        <v>12</v>
      </c>
      <c r="G223" t="s">
        <v>1827</v>
      </c>
      <c r="H223">
        <v>62.067691000000003</v>
      </c>
      <c r="I223">
        <v>63.0942194</v>
      </c>
      <c r="J223" s="5">
        <f t="shared" si="9"/>
        <v>1.0265283999999966</v>
      </c>
      <c r="K223">
        <f t="shared" si="10"/>
        <v>1.626976939824057</v>
      </c>
      <c r="L223">
        <f ca="1">VLOOKUP(F223,'UTPM3 (bench)'!$N$1:$S$7,4,FALSE)</f>
        <v>2.5590625807848975</v>
      </c>
      <c r="M223">
        <f ca="1">VLOOKUP(F223,'UTPM3 (bench)'!$N$1:$S$7,5,FALSE)</f>
        <v>4.4401387681046423</v>
      </c>
      <c r="N223" t="b">
        <f t="shared" ca="1" si="11"/>
        <v>0</v>
      </c>
    </row>
    <row r="224" spans="1:16" hidden="1" x14ac:dyDescent="0.25">
      <c r="A224">
        <v>223</v>
      </c>
      <c r="B224" t="s">
        <v>4582</v>
      </c>
      <c r="C224" t="s">
        <v>4831</v>
      </c>
      <c r="D224" t="s">
        <v>4832</v>
      </c>
      <c r="E224" t="s">
        <v>37</v>
      </c>
      <c r="F224" t="s">
        <v>8</v>
      </c>
      <c r="G224" t="s">
        <v>1826</v>
      </c>
      <c r="H224">
        <v>63.464504300000002</v>
      </c>
      <c r="I224">
        <v>62.067691000000003</v>
      </c>
      <c r="J224" s="5">
        <f t="shared" si="9"/>
        <v>1.396813299999998</v>
      </c>
      <c r="K224">
        <f t="shared" si="10"/>
        <v>2.250467638630214</v>
      </c>
      <c r="L224">
        <f ca="1">VLOOKUP(F224,'UTPM3 (bench)'!$N$1:$S$7,4,FALSE)</f>
        <v>2.4281486524357723</v>
      </c>
      <c r="M224">
        <f ca="1">VLOOKUP(F224,'UTPM3 (bench)'!$N$1:$S$7,5,FALSE)</f>
        <v>4.1895492176985671</v>
      </c>
      <c r="N224" t="b">
        <f t="shared" ca="1" si="11"/>
        <v>0</v>
      </c>
    </row>
    <row r="225" spans="1:14" hidden="1" x14ac:dyDescent="0.25">
      <c r="A225">
        <v>224</v>
      </c>
      <c r="B225" t="s">
        <v>4582</v>
      </c>
      <c r="C225" t="s">
        <v>4831</v>
      </c>
      <c r="D225" t="s">
        <v>4832</v>
      </c>
      <c r="E225" t="s">
        <v>37</v>
      </c>
      <c r="F225" t="s">
        <v>11</v>
      </c>
      <c r="G225" t="s">
        <v>1827</v>
      </c>
      <c r="H225">
        <v>63.464504300000002</v>
      </c>
      <c r="I225">
        <v>62.067691000000003</v>
      </c>
      <c r="J225" s="5">
        <f t="shared" si="9"/>
        <v>1.396813299999998</v>
      </c>
      <c r="K225">
        <f t="shared" si="10"/>
        <v>2.250467638630214</v>
      </c>
      <c r="L225">
        <f ca="1">VLOOKUP(F225,'UTPM3 (bench)'!$N$1:$S$7,4,FALSE)</f>
        <v>2.7683691470932543</v>
      </c>
      <c r="M225">
        <f ca="1">VLOOKUP(F225,'UTPM3 (bench)'!$N$1:$S$7,5,FALSE)</f>
        <v>4.8806984759841594</v>
      </c>
      <c r="N225" t="b">
        <f t="shared" ca="1" si="11"/>
        <v>0</v>
      </c>
    </row>
    <row r="226" spans="1:14" hidden="1" x14ac:dyDescent="0.25">
      <c r="A226">
        <v>225</v>
      </c>
      <c r="B226" t="s">
        <v>4582</v>
      </c>
      <c r="C226" t="s">
        <v>4833</v>
      </c>
      <c r="D226" t="s">
        <v>4834</v>
      </c>
      <c r="E226" t="s">
        <v>37</v>
      </c>
      <c r="F226" t="s">
        <v>9</v>
      </c>
      <c r="G226" t="s">
        <v>1826</v>
      </c>
      <c r="H226">
        <v>64.599010100000001</v>
      </c>
      <c r="I226">
        <v>63.464504300000002</v>
      </c>
      <c r="J226" s="5">
        <f t="shared" si="9"/>
        <v>1.1345057999999995</v>
      </c>
      <c r="K226">
        <f t="shared" si="10"/>
        <v>1.787622565579543</v>
      </c>
      <c r="L226">
        <f ca="1">VLOOKUP(F226,'UTPM3 (bench)'!$N$1:$S$7,4,FALSE)</f>
        <v>2.6974212268895066</v>
      </c>
      <c r="M226">
        <f ca="1">VLOOKUP(F226,'UTPM3 (bench)'!$N$1:$S$7,5,FALSE)</f>
        <v>4.6926792273106299</v>
      </c>
      <c r="N226" t="b">
        <f t="shared" ca="1" si="11"/>
        <v>0</v>
      </c>
    </row>
    <row r="227" spans="1:14" hidden="1" x14ac:dyDescent="0.25">
      <c r="A227">
        <v>226</v>
      </c>
      <c r="B227" t="s">
        <v>4582</v>
      </c>
      <c r="C227" t="s">
        <v>4833</v>
      </c>
      <c r="D227" t="s">
        <v>4834</v>
      </c>
      <c r="E227" t="s">
        <v>37</v>
      </c>
      <c r="F227" t="s">
        <v>12</v>
      </c>
      <c r="G227" t="s">
        <v>1827</v>
      </c>
      <c r="H227">
        <v>64.599010100000001</v>
      </c>
      <c r="I227">
        <v>63.464504300000002</v>
      </c>
      <c r="J227" s="5">
        <f t="shared" si="9"/>
        <v>1.1345057999999995</v>
      </c>
      <c r="K227">
        <f t="shared" si="10"/>
        <v>1.787622565579543</v>
      </c>
      <c r="L227">
        <f ca="1">VLOOKUP(F227,'UTPM3 (bench)'!$N$1:$S$7,4,FALSE)</f>
        <v>2.5590625807848975</v>
      </c>
      <c r="M227">
        <f ca="1">VLOOKUP(F227,'UTPM3 (bench)'!$N$1:$S$7,5,FALSE)</f>
        <v>4.4401387681046423</v>
      </c>
      <c r="N227" t="b">
        <f t="shared" ca="1" si="11"/>
        <v>0</v>
      </c>
    </row>
    <row r="228" spans="1:14" hidden="1" x14ac:dyDescent="0.25">
      <c r="A228">
        <v>227</v>
      </c>
      <c r="B228" t="s">
        <v>4582</v>
      </c>
      <c r="C228" t="s">
        <v>4835</v>
      </c>
      <c r="D228" t="s">
        <v>4836</v>
      </c>
      <c r="E228" t="s">
        <v>37</v>
      </c>
      <c r="F228" t="s">
        <v>11</v>
      </c>
      <c r="G228" t="s">
        <v>1827</v>
      </c>
      <c r="H228">
        <v>64.702067299999996</v>
      </c>
      <c r="I228">
        <v>64.599010100000001</v>
      </c>
      <c r="J228" s="5">
        <f t="shared" si="9"/>
        <v>0.10305719999999496</v>
      </c>
      <c r="K228">
        <f t="shared" si="10"/>
        <v>0.15953371396939559</v>
      </c>
      <c r="L228">
        <f ca="1">VLOOKUP(F228,'UTPM3 (bench)'!$N$1:$S$7,4,FALSE)</f>
        <v>2.7683691470932543</v>
      </c>
      <c r="M228">
        <f ca="1">VLOOKUP(F228,'UTPM3 (bench)'!$N$1:$S$7,5,FALSE)</f>
        <v>4.8806984759841594</v>
      </c>
      <c r="N228" t="b">
        <f t="shared" ca="1" si="11"/>
        <v>0</v>
      </c>
    </row>
    <row r="229" spans="1:14" hidden="1" x14ac:dyDescent="0.25">
      <c r="A229">
        <v>228</v>
      </c>
      <c r="B229" t="s">
        <v>4582</v>
      </c>
      <c r="C229" t="s">
        <v>4837</v>
      </c>
      <c r="D229" t="s">
        <v>4838</v>
      </c>
      <c r="E229" t="s">
        <v>37</v>
      </c>
      <c r="F229" t="s">
        <v>7</v>
      </c>
      <c r="G229" t="s">
        <v>1826</v>
      </c>
      <c r="H229">
        <v>62.993081599999996</v>
      </c>
      <c r="I229">
        <v>62.728060800000002</v>
      </c>
      <c r="J229" s="5">
        <f t="shared" si="9"/>
        <v>0.26502079999999495</v>
      </c>
      <c r="K229">
        <f t="shared" si="10"/>
        <v>0.42249161957194592</v>
      </c>
      <c r="L229">
        <f ca="1">VLOOKUP(F229,'UTPM3 (bench)'!$N$1:$S$7,4,FALSE)</f>
        <v>2.6608768268457248</v>
      </c>
      <c r="M229">
        <f ca="1">VLOOKUP(F229,'UTPM3 (bench)'!$N$1:$S$7,5,FALSE)</f>
        <v>4.6475696283862451</v>
      </c>
      <c r="N229" t="b">
        <f t="shared" ca="1" si="11"/>
        <v>0</v>
      </c>
    </row>
    <row r="230" spans="1:14" hidden="1" x14ac:dyDescent="0.25">
      <c r="A230">
        <v>229</v>
      </c>
      <c r="B230" t="s">
        <v>4582</v>
      </c>
      <c r="C230" t="s">
        <v>4837</v>
      </c>
      <c r="D230" t="s">
        <v>4838</v>
      </c>
      <c r="E230" t="s">
        <v>37</v>
      </c>
      <c r="F230" t="s">
        <v>11</v>
      </c>
      <c r="G230" t="s">
        <v>1827</v>
      </c>
      <c r="H230">
        <v>62.993081599999996</v>
      </c>
      <c r="I230">
        <v>62.728060800000002</v>
      </c>
      <c r="J230" s="5">
        <f t="shared" si="9"/>
        <v>0.26502079999999495</v>
      </c>
      <c r="K230">
        <f t="shared" si="10"/>
        <v>0.42249161957194592</v>
      </c>
      <c r="L230">
        <f ca="1">VLOOKUP(F230,'UTPM3 (bench)'!$N$1:$S$7,4,FALSE)</f>
        <v>2.7683691470932543</v>
      </c>
      <c r="M230">
        <f ca="1">VLOOKUP(F230,'UTPM3 (bench)'!$N$1:$S$7,5,FALSE)</f>
        <v>4.8806984759841594</v>
      </c>
      <c r="N230" t="b">
        <f t="shared" ca="1" si="11"/>
        <v>0</v>
      </c>
    </row>
    <row r="231" spans="1:14" hidden="1" x14ac:dyDescent="0.25">
      <c r="A231">
        <v>230</v>
      </c>
      <c r="B231" t="s">
        <v>4582</v>
      </c>
      <c r="C231" t="s">
        <v>4839</v>
      </c>
      <c r="D231" t="s">
        <v>4840</v>
      </c>
      <c r="E231" t="s">
        <v>37</v>
      </c>
      <c r="F231" t="s">
        <v>7</v>
      </c>
      <c r="G231" t="s">
        <v>1826</v>
      </c>
      <c r="H231">
        <v>64.033865599999999</v>
      </c>
      <c r="I231">
        <v>62.993081599999996</v>
      </c>
      <c r="J231" s="5">
        <f t="shared" si="9"/>
        <v>1.0407840000000022</v>
      </c>
      <c r="K231">
        <f t="shared" si="10"/>
        <v>1.6522195351687672</v>
      </c>
      <c r="L231">
        <f ca="1">VLOOKUP(F231,'UTPM3 (bench)'!$N$1:$S$7,4,FALSE)</f>
        <v>2.6608768268457248</v>
      </c>
      <c r="M231">
        <f ca="1">VLOOKUP(F231,'UTPM3 (bench)'!$N$1:$S$7,5,FALSE)</f>
        <v>4.6475696283862451</v>
      </c>
      <c r="N231" t="b">
        <f t="shared" ca="1" si="11"/>
        <v>0</v>
      </c>
    </row>
    <row r="232" spans="1:14" hidden="1" x14ac:dyDescent="0.25">
      <c r="A232">
        <v>231</v>
      </c>
      <c r="B232" t="s">
        <v>4582</v>
      </c>
      <c r="C232" t="s">
        <v>4841</v>
      </c>
      <c r="D232" t="s">
        <v>4842</v>
      </c>
      <c r="E232" t="s">
        <v>37</v>
      </c>
      <c r="F232" t="s">
        <v>9</v>
      </c>
      <c r="G232" t="s">
        <v>1826</v>
      </c>
      <c r="H232">
        <v>61.920877300000001</v>
      </c>
      <c r="I232">
        <v>64.033865599999999</v>
      </c>
      <c r="J232" s="5">
        <f t="shared" si="9"/>
        <v>2.1129882999999978</v>
      </c>
      <c r="K232">
        <f t="shared" si="10"/>
        <v>3.2997981305692061</v>
      </c>
      <c r="L232">
        <f ca="1">VLOOKUP(F232,'UTPM3 (bench)'!$N$1:$S$7,4,FALSE)</f>
        <v>2.6974212268895066</v>
      </c>
      <c r="M232">
        <f ca="1">VLOOKUP(F232,'UTPM3 (bench)'!$N$1:$S$7,5,FALSE)</f>
        <v>4.6926792273106299</v>
      </c>
      <c r="N232" t="b">
        <f t="shared" ca="1" si="11"/>
        <v>0</v>
      </c>
    </row>
    <row r="233" spans="1:14" hidden="1" x14ac:dyDescent="0.25">
      <c r="A233">
        <v>232</v>
      </c>
      <c r="B233" t="s">
        <v>4582</v>
      </c>
      <c r="C233" t="s">
        <v>4841</v>
      </c>
      <c r="D233" t="s">
        <v>4842</v>
      </c>
      <c r="E233" t="s">
        <v>37</v>
      </c>
      <c r="F233" t="s">
        <v>11</v>
      </c>
      <c r="G233" t="s">
        <v>1827</v>
      </c>
      <c r="H233">
        <v>61.920877300000001</v>
      </c>
      <c r="I233">
        <v>62.993081599999996</v>
      </c>
      <c r="J233" s="5">
        <f t="shared" si="9"/>
        <v>1.0722042999999957</v>
      </c>
      <c r="K233">
        <f t="shared" si="10"/>
        <v>1.7020985047348369</v>
      </c>
      <c r="L233">
        <f ca="1">VLOOKUP(F233,'UTPM3 (bench)'!$N$1:$S$7,4,FALSE)</f>
        <v>2.7683691470932543</v>
      </c>
      <c r="M233">
        <f ca="1">VLOOKUP(F233,'UTPM3 (bench)'!$N$1:$S$7,5,FALSE)</f>
        <v>4.8806984759841594</v>
      </c>
      <c r="N233" t="b">
        <f t="shared" ca="1" si="11"/>
        <v>0</v>
      </c>
    </row>
    <row r="234" spans="1:14" hidden="1" x14ac:dyDescent="0.25">
      <c r="A234">
        <v>233</v>
      </c>
      <c r="B234" t="s">
        <v>4582</v>
      </c>
      <c r="C234" t="s">
        <v>4843</v>
      </c>
      <c r="D234" t="s">
        <v>4844</v>
      </c>
      <c r="E234" t="s">
        <v>37</v>
      </c>
      <c r="F234" t="s">
        <v>9</v>
      </c>
      <c r="G234" t="s">
        <v>1826</v>
      </c>
      <c r="H234">
        <v>64.075084500000003</v>
      </c>
      <c r="I234">
        <v>61.920877300000001</v>
      </c>
      <c r="J234" s="5">
        <f t="shared" si="9"/>
        <v>2.1542072000000019</v>
      </c>
      <c r="K234">
        <f t="shared" si="10"/>
        <v>3.4789675048741628</v>
      </c>
      <c r="L234">
        <f ca="1">VLOOKUP(F234,'UTPM3 (bench)'!$N$1:$S$7,4,FALSE)</f>
        <v>2.6974212268895066</v>
      </c>
      <c r="M234">
        <f ca="1">VLOOKUP(F234,'UTPM3 (bench)'!$N$1:$S$7,5,FALSE)</f>
        <v>4.6926792273106299</v>
      </c>
      <c r="N234" t="b">
        <f t="shared" ca="1" si="11"/>
        <v>0</v>
      </c>
    </row>
    <row r="235" spans="1:14" hidden="1" x14ac:dyDescent="0.25">
      <c r="A235">
        <v>234</v>
      </c>
      <c r="B235" t="s">
        <v>4582</v>
      </c>
      <c r="C235" t="s">
        <v>4843</v>
      </c>
      <c r="D235" t="s">
        <v>4844</v>
      </c>
      <c r="E235" t="s">
        <v>37</v>
      </c>
      <c r="F235" t="s">
        <v>10</v>
      </c>
      <c r="G235" t="s">
        <v>1827</v>
      </c>
      <c r="H235">
        <v>64.075084500000003</v>
      </c>
      <c r="I235">
        <v>61.920877300000001</v>
      </c>
      <c r="J235" s="5">
        <f t="shared" si="9"/>
        <v>2.1542072000000019</v>
      </c>
      <c r="K235">
        <f t="shared" si="10"/>
        <v>3.4789675048741628</v>
      </c>
      <c r="L235">
        <f ca="1">VLOOKUP(F235,'UTPM3 (bench)'!$N$1:$S$7,4,FALSE)</f>
        <v>2.3742466081541607</v>
      </c>
      <c r="M235">
        <f ca="1">VLOOKUP(F235,'UTPM3 (bench)'!$N$1:$S$7,5,FALSE)</f>
        <v>4.1031825824227255</v>
      </c>
      <c r="N235" t="b">
        <f t="shared" ca="1" si="11"/>
        <v>0</v>
      </c>
    </row>
    <row r="236" spans="1:14" hidden="1" x14ac:dyDescent="0.25">
      <c r="A236">
        <v>235</v>
      </c>
      <c r="B236" t="s">
        <v>4582</v>
      </c>
      <c r="C236" t="s">
        <v>4845</v>
      </c>
      <c r="D236" t="s">
        <v>4846</v>
      </c>
      <c r="E236" t="s">
        <v>37</v>
      </c>
      <c r="F236" t="s">
        <v>9</v>
      </c>
      <c r="G236" t="s">
        <v>1826</v>
      </c>
      <c r="H236">
        <v>63.432513</v>
      </c>
      <c r="I236">
        <v>64.075084500000003</v>
      </c>
      <c r="J236" s="5">
        <f t="shared" si="9"/>
        <v>0.64257150000000252</v>
      </c>
      <c r="K236">
        <f t="shared" si="10"/>
        <v>1.0028414398735634</v>
      </c>
      <c r="L236">
        <f ca="1">VLOOKUP(F236,'UTPM3 (bench)'!$N$1:$S$7,4,FALSE)</f>
        <v>2.6974212268895066</v>
      </c>
      <c r="M236">
        <f ca="1">VLOOKUP(F236,'UTPM3 (bench)'!$N$1:$S$7,5,FALSE)</f>
        <v>4.6926792273106299</v>
      </c>
      <c r="N236" t="b">
        <f t="shared" ca="1" si="11"/>
        <v>0</v>
      </c>
    </row>
    <row r="237" spans="1:14" hidden="1" x14ac:dyDescent="0.25">
      <c r="A237">
        <v>236</v>
      </c>
      <c r="B237" t="s">
        <v>4582</v>
      </c>
      <c r="C237" t="s">
        <v>4845</v>
      </c>
      <c r="D237" t="s">
        <v>4846</v>
      </c>
      <c r="E237" t="s">
        <v>37</v>
      </c>
      <c r="F237" t="s">
        <v>12</v>
      </c>
      <c r="G237" t="s">
        <v>1827</v>
      </c>
      <c r="H237">
        <v>63.432513</v>
      </c>
      <c r="I237">
        <v>64.075084500000003</v>
      </c>
      <c r="J237" s="5">
        <f t="shared" si="9"/>
        <v>0.64257150000000252</v>
      </c>
      <c r="K237">
        <f t="shared" si="10"/>
        <v>1.0028414398735634</v>
      </c>
      <c r="L237">
        <f ca="1">VLOOKUP(F237,'UTPM3 (bench)'!$N$1:$S$7,4,FALSE)</f>
        <v>2.5590625807848975</v>
      </c>
      <c r="M237">
        <f ca="1">VLOOKUP(F237,'UTPM3 (bench)'!$N$1:$S$7,5,FALSE)</f>
        <v>4.4401387681046423</v>
      </c>
      <c r="N237" t="b">
        <f t="shared" ca="1" si="11"/>
        <v>0</v>
      </c>
    </row>
    <row r="238" spans="1:14" hidden="1" x14ac:dyDescent="0.25">
      <c r="A238">
        <v>237</v>
      </c>
      <c r="B238" t="s">
        <v>4582</v>
      </c>
      <c r="C238" t="s">
        <v>4847</v>
      </c>
      <c r="D238" t="s">
        <v>4848</v>
      </c>
      <c r="E238" t="s">
        <v>37</v>
      </c>
      <c r="F238" t="s">
        <v>8</v>
      </c>
      <c r="G238" t="s">
        <v>1826</v>
      </c>
      <c r="H238">
        <v>62.567658199999997</v>
      </c>
      <c r="I238">
        <v>64.289866200000006</v>
      </c>
      <c r="J238" s="5">
        <f t="shared" si="9"/>
        <v>1.7222080000000091</v>
      </c>
      <c r="K238">
        <f t="shared" si="10"/>
        <v>2.6788172099197944</v>
      </c>
      <c r="L238">
        <f ca="1">VLOOKUP(F238,'UTPM3 (bench)'!$N$1:$S$7,4,FALSE)</f>
        <v>2.4281486524357723</v>
      </c>
      <c r="M238">
        <f ca="1">VLOOKUP(F238,'UTPM3 (bench)'!$N$1:$S$7,5,FALSE)</f>
        <v>4.1895492176985671</v>
      </c>
      <c r="N238" t="b">
        <f t="shared" ca="1" si="11"/>
        <v>0</v>
      </c>
    </row>
    <row r="239" spans="1:14" hidden="1" x14ac:dyDescent="0.25">
      <c r="A239">
        <v>238</v>
      </c>
      <c r="B239" t="s">
        <v>4582</v>
      </c>
      <c r="C239" t="s">
        <v>4847</v>
      </c>
      <c r="D239" t="s">
        <v>4848</v>
      </c>
      <c r="E239" t="s">
        <v>37</v>
      </c>
      <c r="F239" t="s">
        <v>12</v>
      </c>
      <c r="G239" t="s">
        <v>1827</v>
      </c>
      <c r="H239">
        <v>62.567658199999997</v>
      </c>
      <c r="I239">
        <v>64.289866200000006</v>
      </c>
      <c r="J239" s="5">
        <f t="shared" si="9"/>
        <v>1.7222080000000091</v>
      </c>
      <c r="K239">
        <f t="shared" si="10"/>
        <v>2.6788172099197944</v>
      </c>
      <c r="L239">
        <f ca="1">VLOOKUP(F239,'UTPM3 (bench)'!$N$1:$S$7,4,FALSE)</f>
        <v>2.5590625807848975</v>
      </c>
      <c r="M239">
        <f ca="1">VLOOKUP(F239,'UTPM3 (bench)'!$N$1:$S$7,5,FALSE)</f>
        <v>4.4401387681046423</v>
      </c>
      <c r="N239" t="b">
        <f t="shared" ca="1" si="11"/>
        <v>0</v>
      </c>
    </row>
    <row r="240" spans="1:14" hidden="1" x14ac:dyDescent="0.25">
      <c r="A240">
        <v>239</v>
      </c>
      <c r="B240" t="s">
        <v>4582</v>
      </c>
      <c r="C240" t="s">
        <v>4849</v>
      </c>
      <c r="D240" t="s">
        <v>4850</v>
      </c>
      <c r="E240" t="s">
        <v>37</v>
      </c>
      <c r="F240" t="s">
        <v>7</v>
      </c>
      <c r="G240" t="s">
        <v>1826</v>
      </c>
      <c r="H240">
        <v>63.449229799999998</v>
      </c>
      <c r="I240">
        <v>62.567658199999997</v>
      </c>
      <c r="J240" s="5">
        <f t="shared" si="9"/>
        <v>0.8815716000000009</v>
      </c>
      <c r="K240">
        <f t="shared" si="10"/>
        <v>1.4089892851383736</v>
      </c>
      <c r="L240">
        <f ca="1">VLOOKUP(F240,'UTPM3 (bench)'!$N$1:$S$7,4,FALSE)</f>
        <v>2.6608768268457248</v>
      </c>
      <c r="M240">
        <f ca="1">VLOOKUP(F240,'UTPM3 (bench)'!$N$1:$S$7,5,FALSE)</f>
        <v>4.6475696283862451</v>
      </c>
      <c r="N240" t="b">
        <f t="shared" ca="1" si="11"/>
        <v>0</v>
      </c>
    </row>
    <row r="241" spans="1:14" hidden="1" x14ac:dyDescent="0.25">
      <c r="A241">
        <v>240</v>
      </c>
      <c r="B241" t="s">
        <v>4582</v>
      </c>
      <c r="C241" t="s">
        <v>4851</v>
      </c>
      <c r="D241" t="s">
        <v>4852</v>
      </c>
      <c r="E241" t="s">
        <v>37</v>
      </c>
      <c r="F241" t="s">
        <v>7</v>
      </c>
      <c r="G241" t="s">
        <v>1826</v>
      </c>
      <c r="H241">
        <v>63.614089999999997</v>
      </c>
      <c r="I241">
        <v>63.449229799999998</v>
      </c>
      <c r="J241" s="5">
        <f t="shared" si="9"/>
        <v>0.16486019999999968</v>
      </c>
      <c r="K241">
        <f t="shared" si="10"/>
        <v>0.25983010435218817</v>
      </c>
      <c r="L241">
        <f ca="1">VLOOKUP(F241,'UTPM3 (bench)'!$N$1:$S$7,4,FALSE)</f>
        <v>2.6608768268457248</v>
      </c>
      <c r="M241">
        <f ca="1">VLOOKUP(F241,'UTPM3 (bench)'!$N$1:$S$7,5,FALSE)</f>
        <v>4.6475696283862451</v>
      </c>
      <c r="N241" t="b">
        <f t="shared" ca="1" si="11"/>
        <v>0</v>
      </c>
    </row>
    <row r="242" spans="1:14" hidden="1" x14ac:dyDescent="0.25">
      <c r="A242">
        <v>241</v>
      </c>
      <c r="B242" t="s">
        <v>4582</v>
      </c>
      <c r="C242" t="s">
        <v>4851</v>
      </c>
      <c r="D242" t="s">
        <v>4852</v>
      </c>
      <c r="E242" t="s">
        <v>37</v>
      </c>
      <c r="F242" t="s">
        <v>10</v>
      </c>
      <c r="G242" t="s">
        <v>1827</v>
      </c>
      <c r="H242">
        <v>63.614089999999997</v>
      </c>
      <c r="I242">
        <v>62.567658199999997</v>
      </c>
      <c r="J242" s="5">
        <f t="shared" si="9"/>
        <v>1.0464318000000006</v>
      </c>
      <c r="K242">
        <f t="shared" si="10"/>
        <v>1.6724803678204478</v>
      </c>
      <c r="L242">
        <f ca="1">VLOOKUP(F242,'UTPM3 (bench)'!$N$1:$S$7,4,FALSE)</f>
        <v>2.3742466081541607</v>
      </c>
      <c r="M242">
        <f ca="1">VLOOKUP(F242,'UTPM3 (bench)'!$N$1:$S$7,5,FALSE)</f>
        <v>4.1031825824227255</v>
      </c>
      <c r="N242" t="b">
        <f t="shared" ca="1" si="11"/>
        <v>0</v>
      </c>
    </row>
    <row r="243" spans="1:14" hidden="1" x14ac:dyDescent="0.25">
      <c r="A243">
        <v>242</v>
      </c>
      <c r="B243" t="s">
        <v>4582</v>
      </c>
      <c r="C243" t="s">
        <v>4853</v>
      </c>
      <c r="D243" t="s">
        <v>4854</v>
      </c>
      <c r="E243" t="s">
        <v>37</v>
      </c>
      <c r="F243" t="s">
        <v>9</v>
      </c>
      <c r="G243" t="s">
        <v>1826</v>
      </c>
      <c r="H243">
        <v>64.533179000000004</v>
      </c>
      <c r="I243">
        <v>63.614089999999997</v>
      </c>
      <c r="J243" s="5">
        <f t="shared" si="9"/>
        <v>0.91908900000000671</v>
      </c>
      <c r="K243">
        <f t="shared" si="10"/>
        <v>1.4447884108693636</v>
      </c>
      <c r="L243">
        <f ca="1">VLOOKUP(F243,'UTPM3 (bench)'!$N$1:$S$7,4,FALSE)</f>
        <v>2.6974212268895066</v>
      </c>
      <c r="M243">
        <f ca="1">VLOOKUP(F243,'UTPM3 (bench)'!$N$1:$S$7,5,FALSE)</f>
        <v>4.6926792273106299</v>
      </c>
      <c r="N243" t="b">
        <f t="shared" ca="1" si="11"/>
        <v>0</v>
      </c>
    </row>
    <row r="244" spans="1:14" hidden="1" x14ac:dyDescent="0.25">
      <c r="A244">
        <v>243</v>
      </c>
      <c r="B244" t="s">
        <v>4582</v>
      </c>
      <c r="C244" t="s">
        <v>4853</v>
      </c>
      <c r="D244" t="s">
        <v>4854</v>
      </c>
      <c r="E244" t="s">
        <v>37</v>
      </c>
      <c r="F244" t="s">
        <v>12</v>
      </c>
      <c r="G244" t="s">
        <v>1827</v>
      </c>
      <c r="H244">
        <v>64.533179000000004</v>
      </c>
      <c r="I244">
        <v>63.614089999999997</v>
      </c>
      <c r="J244" s="5">
        <f t="shared" si="9"/>
        <v>0.91908900000000671</v>
      </c>
      <c r="K244">
        <f t="shared" si="10"/>
        <v>1.4447884108693636</v>
      </c>
      <c r="L244">
        <f ca="1">VLOOKUP(F244,'UTPM3 (bench)'!$N$1:$S$7,4,FALSE)</f>
        <v>2.5590625807848975</v>
      </c>
      <c r="M244">
        <f ca="1">VLOOKUP(F244,'UTPM3 (bench)'!$N$1:$S$7,5,FALSE)</f>
        <v>4.4401387681046423</v>
      </c>
      <c r="N244" t="b">
        <f t="shared" ca="1" si="11"/>
        <v>0</v>
      </c>
    </row>
    <row r="245" spans="1:14" hidden="1" x14ac:dyDescent="0.25">
      <c r="A245">
        <v>244</v>
      </c>
      <c r="B245" t="s">
        <v>4582</v>
      </c>
      <c r="C245" t="s">
        <v>4855</v>
      </c>
      <c r="D245" t="s">
        <v>4856</v>
      </c>
      <c r="E245" t="s">
        <v>37</v>
      </c>
      <c r="F245" t="s">
        <v>9</v>
      </c>
      <c r="G245" t="s">
        <v>1826</v>
      </c>
      <c r="H245">
        <v>63.993112000000004</v>
      </c>
      <c r="I245">
        <v>64.533179000000004</v>
      </c>
      <c r="J245" s="5">
        <f t="shared" si="9"/>
        <v>0.54006700000000052</v>
      </c>
      <c r="K245">
        <f t="shared" si="10"/>
        <v>0.83688268324732695</v>
      </c>
      <c r="L245">
        <f ca="1">VLOOKUP(F245,'UTPM3 (bench)'!$N$1:$S$7,4,FALSE)</f>
        <v>2.6974212268895066</v>
      </c>
      <c r="M245">
        <f ca="1">VLOOKUP(F245,'UTPM3 (bench)'!$N$1:$S$7,5,FALSE)</f>
        <v>4.6926792273106299</v>
      </c>
      <c r="N245" t="b">
        <f t="shared" ca="1" si="11"/>
        <v>0</v>
      </c>
    </row>
    <row r="246" spans="1:14" hidden="1" x14ac:dyDescent="0.25">
      <c r="A246">
        <v>245</v>
      </c>
      <c r="B246" t="s">
        <v>4582</v>
      </c>
      <c r="C246" t="s">
        <v>4855</v>
      </c>
      <c r="D246" t="s">
        <v>4856</v>
      </c>
      <c r="E246" t="s">
        <v>37</v>
      </c>
      <c r="F246" t="s">
        <v>12</v>
      </c>
      <c r="G246" t="s">
        <v>1827</v>
      </c>
      <c r="H246">
        <v>63.993112000000004</v>
      </c>
      <c r="I246">
        <v>64.533179000000004</v>
      </c>
      <c r="J246" s="5">
        <f t="shared" si="9"/>
        <v>0.54006700000000052</v>
      </c>
      <c r="K246">
        <f t="shared" si="10"/>
        <v>0.83688268324732695</v>
      </c>
      <c r="L246">
        <f ca="1">VLOOKUP(F246,'UTPM3 (bench)'!$N$1:$S$7,4,FALSE)</f>
        <v>2.5590625807848975</v>
      </c>
      <c r="M246">
        <f ca="1">VLOOKUP(F246,'UTPM3 (bench)'!$N$1:$S$7,5,FALSE)</f>
        <v>4.4401387681046423</v>
      </c>
      <c r="N246" t="b">
        <f t="shared" ca="1" si="11"/>
        <v>0</v>
      </c>
    </row>
    <row r="247" spans="1:14" hidden="1" x14ac:dyDescent="0.25">
      <c r="A247">
        <v>246</v>
      </c>
      <c r="B247" t="s">
        <v>4582</v>
      </c>
      <c r="C247" t="s">
        <v>4857</v>
      </c>
      <c r="D247" t="s">
        <v>4858</v>
      </c>
      <c r="E247" t="s">
        <v>37</v>
      </c>
      <c r="F247" t="s">
        <v>9</v>
      </c>
      <c r="G247" t="s">
        <v>1826</v>
      </c>
      <c r="H247">
        <v>64.130410299999994</v>
      </c>
      <c r="I247">
        <v>63.993112000000004</v>
      </c>
      <c r="J247" s="5">
        <f t="shared" si="9"/>
        <v>0.13729829999999055</v>
      </c>
      <c r="K247">
        <f t="shared" si="10"/>
        <v>0.2145516848750699</v>
      </c>
      <c r="L247">
        <f ca="1">VLOOKUP(F247,'UTPM3 (bench)'!$N$1:$S$7,4,FALSE)</f>
        <v>2.6974212268895066</v>
      </c>
      <c r="M247">
        <f ca="1">VLOOKUP(F247,'UTPM3 (bench)'!$N$1:$S$7,5,FALSE)</f>
        <v>4.6926792273106299</v>
      </c>
      <c r="N247" t="b">
        <f t="shared" ca="1" si="11"/>
        <v>0</v>
      </c>
    </row>
    <row r="248" spans="1:14" hidden="1" x14ac:dyDescent="0.25">
      <c r="A248">
        <v>247</v>
      </c>
      <c r="B248" t="s">
        <v>4582</v>
      </c>
      <c r="C248" t="s">
        <v>4857</v>
      </c>
      <c r="D248" t="s">
        <v>4858</v>
      </c>
      <c r="E248" t="s">
        <v>37</v>
      </c>
      <c r="F248" t="s">
        <v>11</v>
      </c>
      <c r="G248" t="s">
        <v>1827</v>
      </c>
      <c r="H248">
        <v>64.130410299999994</v>
      </c>
      <c r="I248">
        <v>63.993112000000004</v>
      </c>
      <c r="J248" s="5">
        <f t="shared" si="9"/>
        <v>0.13729829999999055</v>
      </c>
      <c r="K248">
        <f t="shared" si="10"/>
        <v>0.2145516848750699</v>
      </c>
      <c r="L248">
        <f ca="1">VLOOKUP(F248,'UTPM3 (bench)'!$N$1:$S$7,4,FALSE)</f>
        <v>2.7683691470932543</v>
      </c>
      <c r="M248">
        <f ca="1">VLOOKUP(F248,'UTPM3 (bench)'!$N$1:$S$7,5,FALSE)</f>
        <v>4.8806984759841594</v>
      </c>
      <c r="N248" t="b">
        <f t="shared" ca="1" si="11"/>
        <v>0</v>
      </c>
    </row>
    <row r="249" spans="1:14" hidden="1" x14ac:dyDescent="0.25">
      <c r="A249">
        <v>248</v>
      </c>
      <c r="B249" t="s">
        <v>4582</v>
      </c>
      <c r="C249" t="s">
        <v>4859</v>
      </c>
      <c r="D249" t="s">
        <v>4860</v>
      </c>
      <c r="E249" t="s">
        <v>37</v>
      </c>
      <c r="F249" t="s">
        <v>9</v>
      </c>
      <c r="G249" t="s">
        <v>1826</v>
      </c>
      <c r="H249">
        <v>64.542022299999999</v>
      </c>
      <c r="I249">
        <v>64.472140199999998</v>
      </c>
      <c r="J249" s="5">
        <f t="shared" si="9"/>
        <v>6.9882100000000946E-2</v>
      </c>
      <c r="K249">
        <f t="shared" si="10"/>
        <v>0.10839115900793525</v>
      </c>
      <c r="L249">
        <f ca="1">VLOOKUP(F249,'UTPM3 (bench)'!$N$1:$S$7,4,FALSE)</f>
        <v>2.6974212268895066</v>
      </c>
      <c r="M249">
        <f ca="1">VLOOKUP(F249,'UTPM3 (bench)'!$N$1:$S$7,5,FALSE)</f>
        <v>4.6926792273106299</v>
      </c>
      <c r="N249" t="b">
        <f t="shared" ca="1" si="11"/>
        <v>0</v>
      </c>
    </row>
    <row r="250" spans="1:14" hidden="1" x14ac:dyDescent="0.25">
      <c r="A250">
        <v>249</v>
      </c>
      <c r="B250" t="s">
        <v>4582</v>
      </c>
      <c r="C250" t="s">
        <v>4859</v>
      </c>
      <c r="D250" t="s">
        <v>4860</v>
      </c>
      <c r="E250" t="s">
        <v>37</v>
      </c>
      <c r="F250" t="s">
        <v>11</v>
      </c>
      <c r="G250" t="s">
        <v>1827</v>
      </c>
      <c r="H250">
        <v>64.542022299999999</v>
      </c>
      <c r="I250">
        <v>64.472140199999998</v>
      </c>
      <c r="J250" s="5">
        <f t="shared" si="9"/>
        <v>6.9882100000000946E-2</v>
      </c>
      <c r="K250">
        <f t="shared" si="10"/>
        <v>0.10839115900793525</v>
      </c>
      <c r="L250">
        <f ca="1">VLOOKUP(F250,'UTPM3 (bench)'!$N$1:$S$7,4,FALSE)</f>
        <v>2.7683691470932543</v>
      </c>
      <c r="M250">
        <f ca="1">VLOOKUP(F250,'UTPM3 (bench)'!$N$1:$S$7,5,FALSE)</f>
        <v>4.8806984759841594</v>
      </c>
      <c r="N250" t="b">
        <f t="shared" ca="1" si="11"/>
        <v>0</v>
      </c>
    </row>
    <row r="251" spans="1:14" hidden="1" x14ac:dyDescent="0.25">
      <c r="A251">
        <v>250</v>
      </c>
      <c r="B251" t="s">
        <v>4582</v>
      </c>
      <c r="C251" t="s">
        <v>4861</v>
      </c>
      <c r="D251" t="s">
        <v>4862</v>
      </c>
      <c r="E251" t="s">
        <v>37</v>
      </c>
      <c r="F251" t="s">
        <v>9</v>
      </c>
      <c r="G251" t="s">
        <v>1826</v>
      </c>
      <c r="H251">
        <v>64.275938100000005</v>
      </c>
      <c r="I251">
        <v>64.542022299999999</v>
      </c>
      <c r="J251" s="5">
        <f t="shared" si="9"/>
        <v>0.26608419999999455</v>
      </c>
      <c r="K251">
        <f t="shared" si="10"/>
        <v>0.41226504921584173</v>
      </c>
      <c r="L251">
        <f ca="1">VLOOKUP(F251,'UTPM3 (bench)'!$N$1:$S$7,4,FALSE)</f>
        <v>2.6974212268895066</v>
      </c>
      <c r="M251">
        <f ca="1">VLOOKUP(F251,'UTPM3 (bench)'!$N$1:$S$7,5,FALSE)</f>
        <v>4.6926792273106299</v>
      </c>
      <c r="N251" t="b">
        <f t="shared" ca="1" si="11"/>
        <v>0</v>
      </c>
    </row>
    <row r="252" spans="1:14" hidden="1" x14ac:dyDescent="0.25">
      <c r="A252">
        <v>251</v>
      </c>
      <c r="B252" t="s">
        <v>4582</v>
      </c>
      <c r="C252" t="s">
        <v>4863</v>
      </c>
      <c r="D252" t="s">
        <v>4864</v>
      </c>
      <c r="E252" t="s">
        <v>37</v>
      </c>
      <c r="F252" t="s">
        <v>7</v>
      </c>
      <c r="G252" t="s">
        <v>1826</v>
      </c>
      <c r="H252">
        <v>63.651258800000001</v>
      </c>
      <c r="I252">
        <v>61.776192399999999</v>
      </c>
      <c r="J252" s="5">
        <f t="shared" si="9"/>
        <v>1.8750664000000015</v>
      </c>
      <c r="K252">
        <f t="shared" si="10"/>
        <v>3.0352573170242869</v>
      </c>
      <c r="L252">
        <f ca="1">VLOOKUP(F252,'UTPM3 (bench)'!$N$1:$S$7,4,FALSE)</f>
        <v>2.6608768268457248</v>
      </c>
      <c r="M252">
        <f ca="1">VLOOKUP(F252,'UTPM3 (bench)'!$N$1:$S$7,5,FALSE)</f>
        <v>4.6475696283862451</v>
      </c>
      <c r="N252" t="b">
        <f t="shared" ca="1" si="11"/>
        <v>0</v>
      </c>
    </row>
    <row r="253" spans="1:14" hidden="1" x14ac:dyDescent="0.25">
      <c r="A253">
        <v>252</v>
      </c>
      <c r="B253" t="s">
        <v>4582</v>
      </c>
      <c r="C253" t="s">
        <v>4865</v>
      </c>
      <c r="D253" t="s">
        <v>4866</v>
      </c>
      <c r="E253" t="s">
        <v>37</v>
      </c>
      <c r="F253" t="s">
        <v>7</v>
      </c>
      <c r="G253" t="s">
        <v>1826</v>
      </c>
      <c r="H253">
        <v>64.107393900000005</v>
      </c>
      <c r="I253">
        <v>63.651258800000001</v>
      </c>
      <c r="J253" s="5">
        <f t="shared" si="9"/>
        <v>0.45613510000000446</v>
      </c>
      <c r="K253">
        <f t="shared" si="10"/>
        <v>0.71661599251828845</v>
      </c>
      <c r="L253">
        <f ca="1">VLOOKUP(F253,'UTPM3 (bench)'!$N$1:$S$7,4,FALSE)</f>
        <v>2.6608768268457248</v>
      </c>
      <c r="M253">
        <f ca="1">VLOOKUP(F253,'UTPM3 (bench)'!$N$1:$S$7,5,FALSE)</f>
        <v>4.6475696283862451</v>
      </c>
      <c r="N253" t="b">
        <f t="shared" ca="1" si="11"/>
        <v>0</v>
      </c>
    </row>
    <row r="254" spans="1:14" hidden="1" x14ac:dyDescent="0.25">
      <c r="A254">
        <v>253</v>
      </c>
      <c r="B254" t="s">
        <v>4582</v>
      </c>
      <c r="C254" t="s">
        <v>4867</v>
      </c>
      <c r="D254" t="s">
        <v>4868</v>
      </c>
      <c r="E254" t="s">
        <v>37</v>
      </c>
      <c r="F254" t="s">
        <v>10</v>
      </c>
      <c r="G254" t="s">
        <v>1827</v>
      </c>
      <c r="H254">
        <v>62.4276816</v>
      </c>
      <c r="I254">
        <v>63.651258800000001</v>
      </c>
      <c r="J254" s="5">
        <f t="shared" si="9"/>
        <v>1.2235772000000011</v>
      </c>
      <c r="K254">
        <f t="shared" si="10"/>
        <v>1.9223142213803337</v>
      </c>
      <c r="L254">
        <f ca="1">VLOOKUP(F254,'UTPM3 (bench)'!$N$1:$S$7,4,FALSE)</f>
        <v>2.3742466081541607</v>
      </c>
      <c r="M254">
        <f ca="1">VLOOKUP(F254,'UTPM3 (bench)'!$N$1:$S$7,5,FALSE)</f>
        <v>4.1031825824227255</v>
      </c>
      <c r="N254" t="b">
        <f t="shared" ca="1" si="11"/>
        <v>0</v>
      </c>
    </row>
    <row r="255" spans="1:14" hidden="1" x14ac:dyDescent="0.25">
      <c r="A255">
        <v>254</v>
      </c>
      <c r="B255" t="s">
        <v>4582</v>
      </c>
      <c r="C255" t="s">
        <v>4869</v>
      </c>
      <c r="D255" t="s">
        <v>4870</v>
      </c>
      <c r="E255" t="s">
        <v>37</v>
      </c>
      <c r="F255" t="s">
        <v>10</v>
      </c>
      <c r="G255" t="s">
        <v>1827</v>
      </c>
      <c r="H255">
        <v>61.929893</v>
      </c>
      <c r="I255">
        <v>61.862392900000003</v>
      </c>
      <c r="J255" s="5">
        <f t="shared" si="9"/>
        <v>6.7500099999996621E-2</v>
      </c>
      <c r="K255">
        <f t="shared" si="10"/>
        <v>0.10911330266371998</v>
      </c>
      <c r="L255">
        <f ca="1">VLOOKUP(F255,'UTPM3 (bench)'!$N$1:$S$7,4,FALSE)</f>
        <v>2.3742466081541607</v>
      </c>
      <c r="M255">
        <f ca="1">VLOOKUP(F255,'UTPM3 (bench)'!$N$1:$S$7,5,FALSE)</f>
        <v>4.1031825824227255</v>
      </c>
      <c r="N255" t="b">
        <f t="shared" ca="1" si="11"/>
        <v>0</v>
      </c>
    </row>
    <row r="256" spans="1:14" hidden="1" x14ac:dyDescent="0.25">
      <c r="A256">
        <v>255</v>
      </c>
      <c r="B256" t="s">
        <v>4582</v>
      </c>
      <c r="C256" t="s">
        <v>4871</v>
      </c>
      <c r="D256" t="s">
        <v>4872</v>
      </c>
      <c r="E256" t="s">
        <v>37</v>
      </c>
      <c r="F256" t="s">
        <v>7</v>
      </c>
      <c r="G256" t="s">
        <v>1826</v>
      </c>
      <c r="H256">
        <v>64.701255799999998</v>
      </c>
      <c r="I256">
        <v>61.929893</v>
      </c>
      <c r="J256" s="5">
        <f t="shared" si="9"/>
        <v>2.7713627999999986</v>
      </c>
      <c r="K256">
        <f t="shared" si="10"/>
        <v>4.47500014249984</v>
      </c>
      <c r="L256">
        <f ca="1">VLOOKUP(F256,'UTPM3 (bench)'!$N$1:$S$7,4,FALSE)</f>
        <v>2.6608768268457248</v>
      </c>
      <c r="M256">
        <f ca="1">VLOOKUP(F256,'UTPM3 (bench)'!$N$1:$S$7,5,FALSE)</f>
        <v>4.6475696283862451</v>
      </c>
      <c r="N256" t="b">
        <f t="shared" ca="1" si="11"/>
        <v>0</v>
      </c>
    </row>
    <row r="257" spans="1:14" hidden="1" x14ac:dyDescent="0.25">
      <c r="A257">
        <v>256</v>
      </c>
      <c r="B257" t="s">
        <v>4582</v>
      </c>
      <c r="C257" t="s">
        <v>4871</v>
      </c>
      <c r="D257" t="s">
        <v>4872</v>
      </c>
      <c r="E257" t="s">
        <v>37</v>
      </c>
      <c r="F257" t="s">
        <v>11</v>
      </c>
      <c r="G257" t="s">
        <v>1827</v>
      </c>
      <c r="H257">
        <v>64.701255799999998</v>
      </c>
      <c r="I257">
        <v>61.929893</v>
      </c>
      <c r="J257" s="5">
        <f t="shared" si="9"/>
        <v>2.7713627999999986</v>
      </c>
      <c r="K257">
        <f t="shared" si="10"/>
        <v>4.47500014249984</v>
      </c>
      <c r="L257">
        <f ca="1">VLOOKUP(F257,'UTPM3 (bench)'!$N$1:$S$7,4,FALSE)</f>
        <v>2.7683691470932543</v>
      </c>
      <c r="M257">
        <f ca="1">VLOOKUP(F257,'UTPM3 (bench)'!$N$1:$S$7,5,FALSE)</f>
        <v>4.8806984759841594</v>
      </c>
      <c r="N257" t="b">
        <f t="shared" ca="1" si="11"/>
        <v>0</v>
      </c>
    </row>
    <row r="258" spans="1:14" hidden="1" x14ac:dyDescent="0.25">
      <c r="A258">
        <v>257</v>
      </c>
      <c r="B258" t="s">
        <v>4582</v>
      </c>
      <c r="C258" t="s">
        <v>4873</v>
      </c>
      <c r="D258" t="s">
        <v>4874</v>
      </c>
      <c r="E258" t="s">
        <v>37</v>
      </c>
      <c r="F258" t="s">
        <v>7</v>
      </c>
      <c r="G258" t="s">
        <v>1826</v>
      </c>
      <c r="H258">
        <v>63.328394000000003</v>
      </c>
      <c r="I258">
        <v>63.900309900000003</v>
      </c>
      <c r="J258" s="5">
        <f t="shared" si="9"/>
        <v>0.57191590000000048</v>
      </c>
      <c r="K258">
        <f t="shared" si="10"/>
        <v>0.89501271730139209</v>
      </c>
      <c r="L258">
        <f ca="1">VLOOKUP(F258,'UTPM3 (bench)'!$N$1:$S$7,4,FALSE)</f>
        <v>2.6608768268457248</v>
      </c>
      <c r="M258">
        <f ca="1">VLOOKUP(F258,'UTPM3 (bench)'!$N$1:$S$7,5,FALSE)</f>
        <v>4.6475696283862451</v>
      </c>
      <c r="N258" t="b">
        <f t="shared" ca="1" si="11"/>
        <v>0</v>
      </c>
    </row>
    <row r="259" spans="1:14" hidden="1" x14ac:dyDescent="0.25">
      <c r="A259">
        <v>258</v>
      </c>
      <c r="B259" t="s">
        <v>4582</v>
      </c>
      <c r="C259" t="s">
        <v>4875</v>
      </c>
      <c r="D259" t="s">
        <v>4876</v>
      </c>
      <c r="E259" t="s">
        <v>37</v>
      </c>
      <c r="F259" t="s">
        <v>9</v>
      </c>
      <c r="G259" t="s">
        <v>1826</v>
      </c>
      <c r="H259">
        <v>64.104271100000005</v>
      </c>
      <c r="I259">
        <v>63.328394000000003</v>
      </c>
      <c r="J259" s="5">
        <f t="shared" ref="J259:J262" si="12">ABS(H259-I259)</f>
        <v>0.77587710000000243</v>
      </c>
      <c r="K259">
        <f t="shared" ref="K259:K262" si="13">100*J259/I259</f>
        <v>1.2251646552097979</v>
      </c>
      <c r="L259">
        <f ca="1">VLOOKUP(F259,'UTPM3 (bench)'!$N$1:$S$7,4,FALSE)</f>
        <v>2.6974212268895066</v>
      </c>
      <c r="M259">
        <f ca="1">VLOOKUP(F259,'UTPM3 (bench)'!$N$1:$S$7,5,FALSE)</f>
        <v>4.6926792273106299</v>
      </c>
      <c r="N259" t="b">
        <f t="shared" ref="N259:N262" ca="1" si="14">AND(J259&gt;L259,K259&gt;M259)</f>
        <v>0</v>
      </c>
    </row>
    <row r="260" spans="1:14" hidden="1" x14ac:dyDescent="0.25">
      <c r="A260">
        <v>259</v>
      </c>
      <c r="B260" t="s">
        <v>4582</v>
      </c>
      <c r="C260" t="s">
        <v>4875</v>
      </c>
      <c r="D260" t="s">
        <v>4876</v>
      </c>
      <c r="E260" t="s">
        <v>37</v>
      </c>
      <c r="F260" t="s">
        <v>11</v>
      </c>
      <c r="G260" t="s">
        <v>1827</v>
      </c>
      <c r="H260">
        <v>64.104271100000005</v>
      </c>
      <c r="I260">
        <v>63.328394000000003</v>
      </c>
      <c r="J260" s="5">
        <f t="shared" si="12"/>
        <v>0.77587710000000243</v>
      </c>
      <c r="K260">
        <f t="shared" si="13"/>
        <v>1.2251646552097979</v>
      </c>
      <c r="L260">
        <f ca="1">VLOOKUP(F260,'UTPM3 (bench)'!$N$1:$S$7,4,FALSE)</f>
        <v>2.7683691470932543</v>
      </c>
      <c r="M260">
        <f ca="1">VLOOKUP(F260,'UTPM3 (bench)'!$N$1:$S$7,5,FALSE)</f>
        <v>4.8806984759841594</v>
      </c>
      <c r="N260" t="b">
        <f t="shared" ca="1" si="14"/>
        <v>0</v>
      </c>
    </row>
    <row r="261" spans="1:14" hidden="1" x14ac:dyDescent="0.25">
      <c r="A261">
        <v>260</v>
      </c>
      <c r="B261" t="s">
        <v>4582</v>
      </c>
      <c r="C261" t="s">
        <v>4877</v>
      </c>
      <c r="D261" t="s">
        <v>4878</v>
      </c>
      <c r="E261" t="s">
        <v>37</v>
      </c>
      <c r="F261" t="s">
        <v>9</v>
      </c>
      <c r="G261" t="s">
        <v>1826</v>
      </c>
      <c r="H261">
        <v>64.067048</v>
      </c>
      <c r="I261">
        <v>64.104271100000005</v>
      </c>
      <c r="J261" s="5">
        <f t="shared" si="12"/>
        <v>3.7223100000005616E-2</v>
      </c>
      <c r="K261">
        <f t="shared" si="13"/>
        <v>5.8066489738162877E-2</v>
      </c>
      <c r="L261">
        <f ca="1">VLOOKUP(F261,'UTPM3 (bench)'!$N$1:$S$7,4,FALSE)</f>
        <v>2.6974212268895066</v>
      </c>
      <c r="M261">
        <f ca="1">VLOOKUP(F261,'UTPM3 (bench)'!$N$1:$S$7,5,FALSE)</f>
        <v>4.6926792273106299</v>
      </c>
      <c r="N261" t="b">
        <f t="shared" ca="1" si="14"/>
        <v>0</v>
      </c>
    </row>
    <row r="262" spans="1:14" hidden="1" x14ac:dyDescent="0.25">
      <c r="A262">
        <v>261</v>
      </c>
      <c r="B262" t="s">
        <v>4582</v>
      </c>
      <c r="C262" t="s">
        <v>4877</v>
      </c>
      <c r="D262" t="s">
        <v>4878</v>
      </c>
      <c r="E262" t="s">
        <v>37</v>
      </c>
      <c r="F262" t="s">
        <v>11</v>
      </c>
      <c r="G262" t="s">
        <v>1827</v>
      </c>
      <c r="H262">
        <v>64.067048</v>
      </c>
      <c r="I262">
        <v>64.104271100000005</v>
      </c>
      <c r="J262" s="5">
        <f t="shared" si="12"/>
        <v>3.7223100000005616E-2</v>
      </c>
      <c r="K262">
        <f t="shared" si="13"/>
        <v>5.8066489738162877E-2</v>
      </c>
      <c r="L262">
        <f ca="1">VLOOKUP(F262,'UTPM3 (bench)'!$N$1:$S$7,4,FALSE)</f>
        <v>2.7683691470932543</v>
      </c>
      <c r="M262">
        <f ca="1">VLOOKUP(F262,'UTPM3 (bench)'!$N$1:$S$7,5,FALSE)</f>
        <v>4.8806984759841594</v>
      </c>
      <c r="N262" t="b">
        <f t="shared" ca="1" si="14"/>
        <v>0</v>
      </c>
    </row>
    <row r="263" spans="1:14" x14ac:dyDescent="0.25">
      <c r="H263" s="4"/>
      <c r="J263" s="5"/>
    </row>
    <row r="264" spans="1:14" x14ac:dyDescent="0.25">
      <c r="H264" s="4"/>
      <c r="J264" s="5"/>
    </row>
    <row r="265" spans="1:14" x14ac:dyDescent="0.25">
      <c r="H265" s="4"/>
      <c r="J265" s="5"/>
    </row>
    <row r="266" spans="1:14" x14ac:dyDescent="0.25">
      <c r="H266" s="4"/>
      <c r="J266" s="5"/>
    </row>
    <row r="267" spans="1:14" x14ac:dyDescent="0.25">
      <c r="H267" s="4"/>
      <c r="J267" s="5"/>
    </row>
    <row r="268" spans="1:14" x14ac:dyDescent="0.25">
      <c r="H268" s="4"/>
      <c r="J268" s="5"/>
    </row>
    <row r="269" spans="1:14" x14ac:dyDescent="0.25">
      <c r="H269" s="4"/>
      <c r="J269" s="5"/>
    </row>
    <row r="270" spans="1:14" x14ac:dyDescent="0.25">
      <c r="H270" s="4"/>
      <c r="J270" s="5"/>
    </row>
    <row r="271" spans="1:14" x14ac:dyDescent="0.25">
      <c r="H271" s="4"/>
      <c r="J271" s="5"/>
    </row>
    <row r="272" spans="1:14" x14ac:dyDescent="0.25">
      <c r="H272" s="4"/>
      <c r="J272" s="5"/>
    </row>
    <row r="273" spans="8:10" x14ac:dyDescent="0.25">
      <c r="H273" s="4"/>
      <c r="J273" s="5"/>
    </row>
    <row r="274" spans="8:10" x14ac:dyDescent="0.25">
      <c r="H274" s="4"/>
      <c r="J274" s="5"/>
    </row>
    <row r="275" spans="8:10" x14ac:dyDescent="0.25">
      <c r="H275" s="4"/>
      <c r="J275" s="5"/>
    </row>
    <row r="276" spans="8:10" x14ac:dyDescent="0.25">
      <c r="H276" s="4"/>
      <c r="J276" s="5"/>
    </row>
    <row r="277" spans="8:10" x14ac:dyDescent="0.25">
      <c r="H277" s="4"/>
      <c r="J277" s="5"/>
    </row>
    <row r="278" spans="8:10" x14ac:dyDescent="0.25">
      <c r="H278" s="4"/>
      <c r="J278" s="5"/>
    </row>
    <row r="279" spans="8:10" x14ac:dyDescent="0.25">
      <c r="H279" s="4"/>
      <c r="J279" s="5"/>
    </row>
    <row r="280" spans="8:10" x14ac:dyDescent="0.25">
      <c r="H280" s="4"/>
      <c r="J280" s="5"/>
    </row>
    <row r="281" spans="8:10" x14ac:dyDescent="0.25">
      <c r="H281" s="4"/>
      <c r="J281" s="5"/>
    </row>
    <row r="282" spans="8:10" x14ac:dyDescent="0.25">
      <c r="H282" s="4"/>
      <c r="J282" s="5"/>
    </row>
    <row r="283" spans="8:10" x14ac:dyDescent="0.25">
      <c r="H283" s="4"/>
      <c r="J283" s="5"/>
    </row>
    <row r="284" spans="8:10" x14ac:dyDescent="0.25">
      <c r="H284" s="4"/>
      <c r="J284" s="5"/>
    </row>
    <row r="285" spans="8:10" x14ac:dyDescent="0.25">
      <c r="H285" s="4"/>
      <c r="J285" s="5"/>
    </row>
    <row r="286" spans="8:10" x14ac:dyDescent="0.25">
      <c r="H286" s="4"/>
      <c r="J286" s="5"/>
    </row>
    <row r="287" spans="8:10" x14ac:dyDescent="0.25">
      <c r="H287" s="4"/>
      <c r="J287" s="5"/>
    </row>
    <row r="288" spans="8:10" x14ac:dyDescent="0.25">
      <c r="H288" s="4"/>
      <c r="J288" s="5"/>
    </row>
    <row r="289" spans="8:10" x14ac:dyDescent="0.25">
      <c r="H289" s="4"/>
      <c r="J289" s="5"/>
    </row>
    <row r="290" spans="8:10" x14ac:dyDescent="0.25">
      <c r="H290" s="4"/>
      <c r="J290" s="5"/>
    </row>
    <row r="291" spans="8:10" x14ac:dyDescent="0.25">
      <c r="H291" s="4"/>
      <c r="J291" s="5"/>
    </row>
    <row r="292" spans="8:10" x14ac:dyDescent="0.25">
      <c r="H292" s="4"/>
      <c r="J292" s="5"/>
    </row>
    <row r="293" spans="8:10" x14ac:dyDescent="0.25">
      <c r="H293" s="4"/>
      <c r="J293" s="5"/>
    </row>
    <row r="294" spans="8:10" x14ac:dyDescent="0.25">
      <c r="H294" s="4"/>
      <c r="J294" s="5"/>
    </row>
    <row r="295" spans="8:10" x14ac:dyDescent="0.25">
      <c r="H295" s="4"/>
      <c r="J295" s="5"/>
    </row>
    <row r="296" spans="8:10" x14ac:dyDescent="0.25">
      <c r="H296" s="4"/>
      <c r="J296" s="5"/>
    </row>
    <row r="297" spans="8:10" x14ac:dyDescent="0.25">
      <c r="H297" s="4"/>
      <c r="J297" s="5"/>
    </row>
    <row r="298" spans="8:10" x14ac:dyDescent="0.25">
      <c r="H298" s="4"/>
      <c r="J298" s="5"/>
    </row>
    <row r="299" spans="8:10" x14ac:dyDescent="0.25">
      <c r="H299" s="4"/>
      <c r="J299" s="5"/>
    </row>
    <row r="300" spans="8:10" x14ac:dyDescent="0.25">
      <c r="H300" s="4"/>
      <c r="J300" s="5"/>
    </row>
    <row r="301" spans="8:10" x14ac:dyDescent="0.25">
      <c r="H301" s="4"/>
      <c r="J301" s="5"/>
    </row>
    <row r="302" spans="8:10" x14ac:dyDescent="0.25">
      <c r="H302" s="4"/>
      <c r="J302" s="5"/>
    </row>
    <row r="303" spans="8:10" x14ac:dyDescent="0.25">
      <c r="H303" s="4"/>
      <c r="J303" s="5"/>
    </row>
    <row r="304" spans="8:10" x14ac:dyDescent="0.25">
      <c r="H304" s="4"/>
      <c r="J304" s="5"/>
    </row>
    <row r="305" spans="8:10" x14ac:dyDescent="0.25">
      <c r="H305" s="4"/>
      <c r="J305" s="5"/>
    </row>
    <row r="306" spans="8:10" x14ac:dyDescent="0.25">
      <c r="H306" s="4"/>
      <c r="J306" s="5"/>
    </row>
    <row r="307" spans="8:10" x14ac:dyDescent="0.25">
      <c r="H307" s="4"/>
      <c r="J307" s="5"/>
    </row>
    <row r="308" spans="8:10" x14ac:dyDescent="0.25">
      <c r="H308" s="4"/>
      <c r="J308" s="5"/>
    </row>
    <row r="309" spans="8:10" x14ac:dyDescent="0.25">
      <c r="H309" s="4"/>
      <c r="J309" s="5"/>
    </row>
    <row r="310" spans="8:10" x14ac:dyDescent="0.25">
      <c r="H310" s="4"/>
      <c r="J310" s="5"/>
    </row>
    <row r="311" spans="8:10" x14ac:dyDescent="0.25">
      <c r="H311" s="4"/>
      <c r="J311" s="5"/>
    </row>
    <row r="312" spans="8:10" x14ac:dyDescent="0.25">
      <c r="H312" s="4"/>
      <c r="J312" s="5"/>
    </row>
    <row r="313" spans="8:10" x14ac:dyDescent="0.25">
      <c r="H313" s="4"/>
      <c r="J313" s="5"/>
    </row>
    <row r="314" spans="8:10" x14ac:dyDescent="0.25">
      <c r="H314" s="4"/>
      <c r="J314" s="5"/>
    </row>
    <row r="315" spans="8:10" x14ac:dyDescent="0.25">
      <c r="H315" s="4"/>
      <c r="J315" s="5"/>
    </row>
    <row r="316" spans="8:10" x14ac:dyDescent="0.25">
      <c r="H316" s="4"/>
      <c r="J316" s="5"/>
    </row>
    <row r="317" spans="8:10" x14ac:dyDescent="0.25">
      <c r="H317" s="4"/>
      <c r="J317" s="5"/>
    </row>
    <row r="318" spans="8:10" x14ac:dyDescent="0.25">
      <c r="H318" s="4"/>
      <c r="J318" s="5"/>
    </row>
    <row r="319" spans="8:10" x14ac:dyDescent="0.25">
      <c r="H319" s="4"/>
      <c r="J319" s="5"/>
    </row>
    <row r="320" spans="8:10" x14ac:dyDescent="0.25">
      <c r="H320" s="4"/>
      <c r="J320" s="5"/>
    </row>
    <row r="321" spans="8:10" x14ac:dyDescent="0.25">
      <c r="H321" s="4"/>
      <c r="J321" s="5"/>
    </row>
    <row r="322" spans="8:10" x14ac:dyDescent="0.25">
      <c r="H322" s="4"/>
      <c r="J322" s="5"/>
    </row>
    <row r="323" spans="8:10" x14ac:dyDescent="0.25">
      <c r="H323" s="4"/>
      <c r="J323" s="5"/>
    </row>
    <row r="324" spans="8:10" x14ac:dyDescent="0.25">
      <c r="H324" s="4"/>
      <c r="J324" s="5"/>
    </row>
    <row r="325" spans="8:10" x14ac:dyDescent="0.25">
      <c r="H325" s="4"/>
      <c r="J325" s="5"/>
    </row>
    <row r="326" spans="8:10" x14ac:dyDescent="0.25">
      <c r="H326" s="4"/>
      <c r="J326" s="5"/>
    </row>
    <row r="327" spans="8:10" x14ac:dyDescent="0.25">
      <c r="H327" s="4"/>
      <c r="J327" s="5"/>
    </row>
    <row r="328" spans="8:10" x14ac:dyDescent="0.25">
      <c r="H328" s="4"/>
      <c r="J328" s="5"/>
    </row>
    <row r="329" spans="8:10" x14ac:dyDescent="0.25">
      <c r="H329" s="4"/>
      <c r="J329" s="5"/>
    </row>
    <row r="330" spans="8:10" x14ac:dyDescent="0.25">
      <c r="H330" s="4"/>
      <c r="J330" s="5"/>
    </row>
    <row r="331" spans="8:10" x14ac:dyDescent="0.25">
      <c r="H331" s="4"/>
      <c r="J331" s="5"/>
    </row>
    <row r="332" spans="8:10" x14ac:dyDescent="0.25">
      <c r="H332" s="4"/>
      <c r="J332" s="5"/>
    </row>
    <row r="333" spans="8:10" x14ac:dyDescent="0.25">
      <c r="H333" s="4"/>
      <c r="J333" s="5"/>
    </row>
    <row r="334" spans="8:10" x14ac:dyDescent="0.25">
      <c r="H334" s="4"/>
      <c r="J334" s="5"/>
    </row>
    <row r="335" spans="8:10" x14ac:dyDescent="0.25">
      <c r="H335" s="4"/>
      <c r="J335" s="5"/>
    </row>
    <row r="336" spans="8:10" x14ac:dyDescent="0.25">
      <c r="H336" s="4"/>
      <c r="J336" s="5"/>
    </row>
    <row r="337" spans="8:10" x14ac:dyDescent="0.25">
      <c r="H337" s="4"/>
      <c r="J337" s="5"/>
    </row>
    <row r="338" spans="8:10" x14ac:dyDescent="0.25">
      <c r="H338" s="4"/>
      <c r="J338" s="5"/>
    </row>
    <row r="339" spans="8:10" x14ac:dyDescent="0.25">
      <c r="H339" s="4"/>
      <c r="J339" s="5"/>
    </row>
    <row r="340" spans="8:10" x14ac:dyDescent="0.25">
      <c r="H340" s="4"/>
      <c r="J340" s="5"/>
    </row>
    <row r="341" spans="8:10" x14ac:dyDescent="0.25">
      <c r="H341" s="4"/>
      <c r="J341" s="5"/>
    </row>
    <row r="342" spans="8:10" x14ac:dyDescent="0.25">
      <c r="H342" s="4"/>
      <c r="J342" s="5"/>
    </row>
    <row r="343" spans="8:10" x14ac:dyDescent="0.25">
      <c r="H343" s="4"/>
      <c r="J343" s="5"/>
    </row>
    <row r="344" spans="8:10" x14ac:dyDescent="0.25">
      <c r="H344" s="4"/>
      <c r="J344" s="5"/>
    </row>
    <row r="345" spans="8:10" x14ac:dyDescent="0.25">
      <c r="H345" s="4"/>
      <c r="J345" s="5"/>
    </row>
    <row r="346" spans="8:10" x14ac:dyDescent="0.25">
      <c r="H346" s="4"/>
      <c r="J346" s="5"/>
    </row>
    <row r="347" spans="8:10" x14ac:dyDescent="0.25">
      <c r="H347" s="4"/>
      <c r="J347" s="5"/>
    </row>
    <row r="348" spans="8:10" x14ac:dyDescent="0.25">
      <c r="H348" s="4"/>
      <c r="J348" s="5"/>
    </row>
    <row r="349" spans="8:10" x14ac:dyDescent="0.25">
      <c r="H349" s="4"/>
      <c r="J349" s="5"/>
    </row>
    <row r="350" spans="8:10" x14ac:dyDescent="0.25">
      <c r="H350" s="4"/>
      <c r="J350" s="5"/>
    </row>
    <row r="351" spans="8:10" x14ac:dyDescent="0.25">
      <c r="H351" s="4"/>
      <c r="J351" s="5"/>
    </row>
    <row r="352" spans="8:10" x14ac:dyDescent="0.25">
      <c r="H352" s="4"/>
      <c r="J352" s="5"/>
    </row>
    <row r="353" spans="8:10" x14ac:dyDescent="0.25">
      <c r="H353" s="4"/>
      <c r="J353" s="5"/>
    </row>
    <row r="354" spans="8:10" x14ac:dyDescent="0.25">
      <c r="H354" s="4"/>
      <c r="J354" s="5"/>
    </row>
    <row r="355" spans="8:10" x14ac:dyDescent="0.25">
      <c r="H355" s="4"/>
      <c r="J355" s="5"/>
    </row>
    <row r="356" spans="8:10" x14ac:dyDescent="0.25">
      <c r="H356" s="4"/>
      <c r="J356" s="5"/>
    </row>
    <row r="357" spans="8:10" x14ac:dyDescent="0.25">
      <c r="H357" s="4"/>
      <c r="J357" s="5"/>
    </row>
    <row r="358" spans="8:10" x14ac:dyDescent="0.25">
      <c r="H358" s="4"/>
      <c r="J358" s="5"/>
    </row>
    <row r="359" spans="8:10" x14ac:dyDescent="0.25">
      <c r="H359" s="4"/>
      <c r="J359" s="5"/>
    </row>
    <row r="360" spans="8:10" x14ac:dyDescent="0.25">
      <c r="H360" s="4"/>
      <c r="J360" s="5"/>
    </row>
    <row r="361" spans="8:10" x14ac:dyDescent="0.25">
      <c r="H361" s="4"/>
      <c r="J361" s="5"/>
    </row>
    <row r="362" spans="8:10" x14ac:dyDescent="0.25">
      <c r="H362" s="4"/>
      <c r="J362" s="5"/>
    </row>
    <row r="363" spans="8:10" x14ac:dyDescent="0.25">
      <c r="H363" s="4"/>
      <c r="J363" s="5"/>
    </row>
    <row r="364" spans="8:10" x14ac:dyDescent="0.25">
      <c r="H364" s="4"/>
      <c r="J364" s="5"/>
    </row>
    <row r="365" spans="8:10" x14ac:dyDescent="0.25">
      <c r="H365" s="4"/>
      <c r="J365" s="5"/>
    </row>
    <row r="366" spans="8:10" x14ac:dyDescent="0.25">
      <c r="H366" s="4"/>
      <c r="J366" s="5"/>
    </row>
    <row r="367" spans="8:10" x14ac:dyDescent="0.25">
      <c r="H367" s="4"/>
      <c r="J367" s="5"/>
    </row>
    <row r="368" spans="8:10" x14ac:dyDescent="0.25">
      <c r="H368" s="4"/>
      <c r="J368" s="5"/>
    </row>
    <row r="369" spans="8:10" x14ac:dyDescent="0.25">
      <c r="H369" s="4"/>
      <c r="J369" s="5"/>
    </row>
    <row r="370" spans="8:10" x14ac:dyDescent="0.25">
      <c r="H370" s="4"/>
      <c r="J370" s="5"/>
    </row>
    <row r="371" spans="8:10" x14ac:dyDescent="0.25">
      <c r="H371" s="4"/>
      <c r="J371" s="5"/>
    </row>
    <row r="372" spans="8:10" x14ac:dyDescent="0.25">
      <c r="H372" s="4"/>
      <c r="J372" s="5"/>
    </row>
    <row r="373" spans="8:10" x14ac:dyDescent="0.25">
      <c r="H373" s="4"/>
      <c r="J373" s="5"/>
    </row>
    <row r="374" spans="8:10" x14ac:dyDescent="0.25">
      <c r="H374" s="4"/>
      <c r="J374" s="5"/>
    </row>
    <row r="375" spans="8:10" x14ac:dyDescent="0.25">
      <c r="H375" s="4"/>
      <c r="J375" s="5"/>
    </row>
    <row r="376" spans="8:10" x14ac:dyDescent="0.25">
      <c r="H376" s="4"/>
      <c r="J376" s="5"/>
    </row>
    <row r="377" spans="8:10" x14ac:dyDescent="0.25">
      <c r="H377" s="4"/>
      <c r="J377" s="5"/>
    </row>
    <row r="378" spans="8:10" x14ac:dyDescent="0.25">
      <c r="H378" s="4"/>
      <c r="J378" s="5"/>
    </row>
    <row r="379" spans="8:10" x14ac:dyDescent="0.25">
      <c r="H379" s="4"/>
      <c r="J379" s="5"/>
    </row>
    <row r="380" spans="8:10" x14ac:dyDescent="0.25">
      <c r="H380" s="4"/>
      <c r="J380" s="5"/>
    </row>
    <row r="381" spans="8:10" x14ac:dyDescent="0.25">
      <c r="H381" s="4"/>
      <c r="J381" s="5"/>
    </row>
    <row r="382" spans="8:10" x14ac:dyDescent="0.25">
      <c r="H382" s="4"/>
      <c r="J382" s="5"/>
    </row>
    <row r="383" spans="8:10" x14ac:dyDescent="0.25">
      <c r="H383" s="4"/>
      <c r="J383" s="5"/>
    </row>
    <row r="384" spans="8:10" x14ac:dyDescent="0.25">
      <c r="H384" s="4"/>
      <c r="J384" s="5"/>
    </row>
    <row r="385" spans="8:10" x14ac:dyDescent="0.25">
      <c r="H385" s="4"/>
      <c r="J385" s="5"/>
    </row>
    <row r="386" spans="8:10" x14ac:dyDescent="0.25">
      <c r="H386" s="4"/>
      <c r="J386" s="5"/>
    </row>
    <row r="387" spans="8:10" x14ac:dyDescent="0.25">
      <c r="H387" s="4"/>
      <c r="J387" s="5"/>
    </row>
    <row r="388" spans="8:10" x14ac:dyDescent="0.25">
      <c r="H388" s="4"/>
      <c r="J388" s="5"/>
    </row>
    <row r="389" spans="8:10" x14ac:dyDescent="0.25">
      <c r="H389" s="4"/>
      <c r="J389" s="5"/>
    </row>
    <row r="390" spans="8:10" x14ac:dyDescent="0.25">
      <c r="H390" s="4"/>
      <c r="J390" s="5"/>
    </row>
    <row r="391" spans="8:10" x14ac:dyDescent="0.25">
      <c r="H391" s="4"/>
      <c r="J391" s="5"/>
    </row>
    <row r="392" spans="8:10" x14ac:dyDescent="0.25">
      <c r="H392" s="4"/>
      <c r="J392" s="5"/>
    </row>
    <row r="393" spans="8:10" x14ac:dyDescent="0.25">
      <c r="H393" s="4"/>
      <c r="J393" s="5"/>
    </row>
    <row r="394" spans="8:10" x14ac:dyDescent="0.25">
      <c r="H394" s="4"/>
      <c r="J394" s="5"/>
    </row>
    <row r="395" spans="8:10" x14ac:dyDescent="0.25">
      <c r="H395" s="4"/>
      <c r="J395" s="5"/>
    </row>
    <row r="396" spans="8:10" x14ac:dyDescent="0.25">
      <c r="H396" s="4"/>
      <c r="J396" s="5"/>
    </row>
    <row r="397" spans="8:10" x14ac:dyDescent="0.25">
      <c r="H397" s="4"/>
      <c r="J397" s="5"/>
    </row>
    <row r="398" spans="8:10" x14ac:dyDescent="0.25">
      <c r="H398" s="4"/>
      <c r="J398" s="5"/>
    </row>
    <row r="399" spans="8:10" x14ac:dyDescent="0.25">
      <c r="H399" s="4"/>
      <c r="J399" s="5"/>
    </row>
    <row r="400" spans="8:10" x14ac:dyDescent="0.25">
      <c r="H400" s="4"/>
      <c r="J400" s="5"/>
    </row>
    <row r="401" spans="8:10" x14ac:dyDescent="0.25">
      <c r="H401" s="4"/>
      <c r="J401" s="5"/>
    </row>
    <row r="402" spans="8:10" x14ac:dyDescent="0.25">
      <c r="H402" s="4"/>
      <c r="J402" s="5"/>
    </row>
    <row r="403" spans="8:10" x14ac:dyDescent="0.25">
      <c r="H403" s="4"/>
      <c r="J403" s="5"/>
    </row>
    <row r="404" spans="8:10" x14ac:dyDescent="0.25">
      <c r="H404" s="4"/>
      <c r="J404" s="5"/>
    </row>
    <row r="405" spans="8:10" x14ac:dyDescent="0.25">
      <c r="H405" s="4"/>
      <c r="J405" s="5"/>
    </row>
    <row r="406" spans="8:10" x14ac:dyDescent="0.25">
      <c r="H406" s="4"/>
      <c r="J406" s="5"/>
    </row>
    <row r="407" spans="8:10" x14ac:dyDescent="0.25">
      <c r="H407" s="4"/>
      <c r="J407" s="5"/>
    </row>
    <row r="408" spans="8:10" x14ac:dyDescent="0.25">
      <c r="H408" s="4"/>
      <c r="J408" s="5"/>
    </row>
    <row r="409" spans="8:10" x14ac:dyDescent="0.25">
      <c r="H409" s="4"/>
      <c r="J409" s="5"/>
    </row>
    <row r="410" spans="8:10" x14ac:dyDescent="0.25">
      <c r="H410" s="4"/>
      <c r="J410" s="5"/>
    </row>
    <row r="411" spans="8:10" x14ac:dyDescent="0.25">
      <c r="H411" s="4"/>
      <c r="J411" s="5"/>
    </row>
    <row r="412" spans="8:10" x14ac:dyDescent="0.25">
      <c r="H412" s="4"/>
      <c r="J412" s="5"/>
    </row>
    <row r="413" spans="8:10" x14ac:dyDescent="0.25">
      <c r="H413" s="4"/>
      <c r="J413" s="5"/>
    </row>
    <row r="414" spans="8:10" x14ac:dyDescent="0.25">
      <c r="H414" s="4"/>
      <c r="J414" s="5"/>
    </row>
    <row r="415" spans="8:10" x14ac:dyDescent="0.25">
      <c r="H415" s="4"/>
      <c r="J415" s="5"/>
    </row>
    <row r="416" spans="8:10" x14ac:dyDescent="0.25">
      <c r="H416" s="4"/>
      <c r="J416" s="5"/>
    </row>
    <row r="417" spans="8:10" x14ac:dyDescent="0.25">
      <c r="H417" s="4"/>
      <c r="J417" s="5"/>
    </row>
    <row r="418" spans="8:10" x14ac:dyDescent="0.25">
      <c r="H418" s="4"/>
      <c r="J418" s="5"/>
    </row>
    <row r="419" spans="8:10" x14ac:dyDescent="0.25">
      <c r="H419" s="4"/>
      <c r="J419" s="5"/>
    </row>
    <row r="420" spans="8:10" x14ac:dyDescent="0.25">
      <c r="H420" s="4"/>
      <c r="J420" s="5"/>
    </row>
    <row r="421" spans="8:10" x14ac:dyDescent="0.25">
      <c r="H421" s="4"/>
      <c r="J421" s="5"/>
    </row>
    <row r="422" spans="8:10" x14ac:dyDescent="0.25">
      <c r="H422" s="4"/>
      <c r="J422" s="5"/>
    </row>
    <row r="423" spans="8:10" x14ac:dyDescent="0.25">
      <c r="H423" s="4"/>
      <c r="J423" s="5"/>
    </row>
    <row r="424" spans="8:10" x14ac:dyDescent="0.25">
      <c r="H424" s="4"/>
      <c r="J424" s="5"/>
    </row>
    <row r="425" spans="8:10" x14ac:dyDescent="0.25">
      <c r="H425" s="4"/>
      <c r="J425" s="5"/>
    </row>
    <row r="426" spans="8:10" x14ac:dyDescent="0.25">
      <c r="H426" s="4"/>
      <c r="J426" s="5"/>
    </row>
    <row r="427" spans="8:10" x14ac:dyDescent="0.25">
      <c r="H427" s="4"/>
      <c r="J427" s="5"/>
    </row>
    <row r="428" spans="8:10" x14ac:dyDescent="0.25">
      <c r="H428" s="4"/>
      <c r="J428" s="5"/>
    </row>
    <row r="429" spans="8:10" x14ac:dyDescent="0.25">
      <c r="H429" s="4"/>
      <c r="J429" s="5"/>
    </row>
    <row r="430" spans="8:10" x14ac:dyDescent="0.25">
      <c r="H430" s="4"/>
      <c r="J430" s="5"/>
    </row>
    <row r="431" spans="8:10" x14ac:dyDescent="0.25">
      <c r="H431" s="4"/>
      <c r="J431" s="5"/>
    </row>
    <row r="432" spans="8:10" x14ac:dyDescent="0.25">
      <c r="H432" s="4"/>
      <c r="J432" s="5"/>
    </row>
    <row r="433" spans="8:10" x14ac:dyDescent="0.25">
      <c r="H433" s="4"/>
      <c r="J433" s="5"/>
    </row>
    <row r="434" spans="8:10" x14ac:dyDescent="0.25">
      <c r="H434" s="4"/>
      <c r="J434" s="5"/>
    </row>
    <row r="435" spans="8:10" x14ac:dyDescent="0.25">
      <c r="H435" s="4"/>
      <c r="J435" s="5"/>
    </row>
    <row r="436" spans="8:10" x14ac:dyDescent="0.25">
      <c r="H436" s="4"/>
      <c r="J436" s="5"/>
    </row>
    <row r="437" spans="8:10" x14ac:dyDescent="0.25">
      <c r="H437" s="4"/>
      <c r="J437" s="5"/>
    </row>
    <row r="438" spans="8:10" x14ac:dyDescent="0.25">
      <c r="H438" s="4"/>
      <c r="J438" s="5"/>
    </row>
    <row r="439" spans="8:10" x14ac:dyDescent="0.25">
      <c r="H439" s="4"/>
      <c r="J439" s="5"/>
    </row>
    <row r="440" spans="8:10" x14ac:dyDescent="0.25">
      <c r="H440" s="4"/>
      <c r="J440" s="5"/>
    </row>
    <row r="441" spans="8:10" x14ac:dyDescent="0.25">
      <c r="H441" s="4"/>
      <c r="J441" s="5"/>
    </row>
    <row r="442" spans="8:10" x14ac:dyDescent="0.25">
      <c r="H442" s="4"/>
      <c r="J442" s="5"/>
    </row>
    <row r="443" spans="8:10" x14ac:dyDescent="0.25">
      <c r="H443" s="4"/>
      <c r="J443" s="5"/>
    </row>
    <row r="444" spans="8:10" x14ac:dyDescent="0.25">
      <c r="H444" s="4"/>
      <c r="J444" s="5"/>
    </row>
    <row r="445" spans="8:10" x14ac:dyDescent="0.25">
      <c r="H445" s="4"/>
      <c r="J445" s="5"/>
    </row>
    <row r="446" spans="8:10" x14ac:dyDescent="0.25">
      <c r="H446" s="4"/>
      <c r="J446" s="5"/>
    </row>
    <row r="447" spans="8:10" x14ac:dyDescent="0.25">
      <c r="H447" s="4"/>
      <c r="J447" s="5"/>
    </row>
    <row r="448" spans="8:10" x14ac:dyDescent="0.25">
      <c r="H448" s="4"/>
      <c r="J448" s="5"/>
    </row>
    <row r="449" spans="8:10" x14ac:dyDescent="0.25">
      <c r="H449" s="4"/>
      <c r="J449" s="5"/>
    </row>
    <row r="450" spans="8:10" x14ac:dyDescent="0.25">
      <c r="H450" s="4"/>
      <c r="J450" s="5"/>
    </row>
    <row r="451" spans="8:10" x14ac:dyDescent="0.25">
      <c r="H451" s="4"/>
      <c r="J451" s="5"/>
    </row>
    <row r="452" spans="8:10" x14ac:dyDescent="0.25">
      <c r="H452" s="4"/>
      <c r="J452" s="5"/>
    </row>
    <row r="453" spans="8:10" x14ac:dyDescent="0.25">
      <c r="H453" s="4"/>
      <c r="J453" s="5"/>
    </row>
    <row r="454" spans="8:10" x14ac:dyDescent="0.25">
      <c r="H454" s="4"/>
      <c r="J454" s="5"/>
    </row>
    <row r="455" spans="8:10" x14ac:dyDescent="0.25">
      <c r="H455" s="4"/>
      <c r="J455" s="5"/>
    </row>
    <row r="456" spans="8:10" x14ac:dyDescent="0.25">
      <c r="H456" s="4"/>
      <c r="J456" s="5"/>
    </row>
    <row r="457" spans="8:10" x14ac:dyDescent="0.25">
      <c r="H457" s="4"/>
      <c r="J457" s="5"/>
    </row>
    <row r="458" spans="8:10" x14ac:dyDescent="0.25">
      <c r="H458" s="4"/>
      <c r="J458" s="5"/>
    </row>
    <row r="459" spans="8:10" x14ac:dyDescent="0.25">
      <c r="H459" s="4"/>
      <c r="J459" s="5"/>
    </row>
    <row r="460" spans="8:10" x14ac:dyDescent="0.25">
      <c r="H460" s="4"/>
      <c r="J460" s="5"/>
    </row>
    <row r="461" spans="8:10" x14ac:dyDescent="0.25">
      <c r="H461" s="4"/>
      <c r="J461" s="5"/>
    </row>
    <row r="462" spans="8:10" x14ac:dyDescent="0.25">
      <c r="H462" s="4"/>
      <c r="J462" s="5"/>
    </row>
    <row r="463" spans="8:10" x14ac:dyDescent="0.25">
      <c r="H463" s="4"/>
      <c r="J463" s="5"/>
    </row>
    <row r="464" spans="8:10" x14ac:dyDescent="0.25">
      <c r="H464" s="4"/>
      <c r="J464" s="5"/>
    </row>
    <row r="465" spans="8:10" x14ac:dyDescent="0.25">
      <c r="H465" s="4"/>
      <c r="J465" s="5"/>
    </row>
    <row r="466" spans="8:10" x14ac:dyDescent="0.25">
      <c r="H466" s="4"/>
      <c r="J466" s="5"/>
    </row>
    <row r="467" spans="8:10" x14ac:dyDescent="0.25">
      <c r="H467" s="4"/>
      <c r="J467" s="5"/>
    </row>
    <row r="468" spans="8:10" x14ac:dyDescent="0.25">
      <c r="H468" s="4"/>
      <c r="J468" s="5"/>
    </row>
    <row r="469" spans="8:10" x14ac:dyDescent="0.25">
      <c r="H469" s="4"/>
      <c r="J469" s="5"/>
    </row>
    <row r="470" spans="8:10" x14ac:dyDescent="0.25">
      <c r="H470" s="4"/>
      <c r="J470" s="5"/>
    </row>
    <row r="471" spans="8:10" x14ac:dyDescent="0.25">
      <c r="H471" s="4"/>
      <c r="J471" s="5"/>
    </row>
    <row r="472" spans="8:10" x14ac:dyDescent="0.25">
      <c r="H472" s="4"/>
      <c r="J472" s="5"/>
    </row>
    <row r="473" spans="8:10" x14ac:dyDescent="0.25">
      <c r="H473" s="4"/>
      <c r="J473" s="5"/>
    </row>
    <row r="474" spans="8:10" x14ac:dyDescent="0.25">
      <c r="H474" s="4"/>
      <c r="J474" s="5"/>
    </row>
    <row r="475" spans="8:10" x14ac:dyDescent="0.25">
      <c r="H475" s="4"/>
      <c r="J475" s="5"/>
    </row>
    <row r="476" spans="8:10" x14ac:dyDescent="0.25">
      <c r="H476" s="4"/>
      <c r="J476" s="5"/>
    </row>
    <row r="477" spans="8:10" x14ac:dyDescent="0.25">
      <c r="H477" s="4"/>
      <c r="J477" s="5"/>
    </row>
    <row r="478" spans="8:10" x14ac:dyDescent="0.25">
      <c r="H478" s="4"/>
      <c r="J478" s="5"/>
    </row>
    <row r="479" spans="8:10" x14ac:dyDescent="0.25">
      <c r="H479" s="4"/>
      <c r="J479" s="5"/>
    </row>
    <row r="480" spans="8:10" x14ac:dyDescent="0.25">
      <c r="H480" s="4"/>
      <c r="J480" s="5"/>
    </row>
    <row r="481" spans="8:10" x14ac:dyDescent="0.25">
      <c r="H481" s="4"/>
      <c r="J481" s="5"/>
    </row>
    <row r="482" spans="8:10" x14ac:dyDescent="0.25">
      <c r="H482" s="4"/>
      <c r="J482" s="5"/>
    </row>
    <row r="483" spans="8:10" x14ac:dyDescent="0.25">
      <c r="H483" s="4"/>
      <c r="J483" s="5"/>
    </row>
    <row r="484" spans="8:10" x14ac:dyDescent="0.25">
      <c r="H484" s="4"/>
      <c r="J484" s="5"/>
    </row>
    <row r="485" spans="8:10" x14ac:dyDescent="0.25">
      <c r="H485" s="4"/>
      <c r="J485" s="5"/>
    </row>
    <row r="486" spans="8:10" x14ac:dyDescent="0.25">
      <c r="H486" s="4"/>
      <c r="J486" s="5"/>
    </row>
    <row r="487" spans="8:10" x14ac:dyDescent="0.25">
      <c r="H487" s="4"/>
      <c r="J487" s="5"/>
    </row>
    <row r="488" spans="8:10" x14ac:dyDescent="0.25">
      <c r="H488" s="4"/>
      <c r="J488" s="5"/>
    </row>
    <row r="489" spans="8:10" x14ac:dyDescent="0.25">
      <c r="H489" s="4"/>
      <c r="J489" s="5"/>
    </row>
    <row r="490" spans="8:10" x14ac:dyDescent="0.25">
      <c r="H490" s="4"/>
      <c r="J490" s="5"/>
    </row>
    <row r="491" spans="8:10" x14ac:dyDescent="0.25">
      <c r="H491" s="4"/>
      <c r="J491" s="5"/>
    </row>
    <row r="492" spans="8:10" x14ac:dyDescent="0.25">
      <c r="H492" s="4"/>
      <c r="J492" s="5"/>
    </row>
    <row r="493" spans="8:10" x14ac:dyDescent="0.25">
      <c r="H493" s="4"/>
      <c r="J493" s="5"/>
    </row>
    <row r="494" spans="8:10" x14ac:dyDescent="0.25">
      <c r="H494" s="4"/>
      <c r="J494" s="5"/>
    </row>
    <row r="495" spans="8:10" x14ac:dyDescent="0.25">
      <c r="H495" s="4"/>
      <c r="J495" s="5"/>
    </row>
    <row r="496" spans="8:10" x14ac:dyDescent="0.25">
      <c r="H496" s="4"/>
      <c r="J496" s="5"/>
    </row>
    <row r="497" spans="8:10" x14ac:dyDescent="0.25">
      <c r="H497" s="4"/>
      <c r="J497" s="5"/>
    </row>
    <row r="498" spans="8:10" x14ac:dyDescent="0.25">
      <c r="H498" s="4"/>
      <c r="J498" s="5"/>
    </row>
    <row r="499" spans="8:10" x14ac:dyDescent="0.25">
      <c r="H499" s="4"/>
      <c r="J499" s="5"/>
    </row>
    <row r="500" spans="8:10" x14ac:dyDescent="0.25">
      <c r="H500" s="4"/>
      <c r="J500" s="5"/>
    </row>
    <row r="501" spans="8:10" x14ac:dyDescent="0.25">
      <c r="H501" s="4"/>
      <c r="J501" s="5"/>
    </row>
    <row r="502" spans="8:10" x14ac:dyDescent="0.25">
      <c r="H502" s="4"/>
      <c r="J502" s="5"/>
    </row>
    <row r="503" spans="8:10" x14ac:dyDescent="0.25">
      <c r="H503" s="4"/>
      <c r="J503" s="5"/>
    </row>
    <row r="504" spans="8:10" x14ac:dyDescent="0.25">
      <c r="H504" s="4"/>
      <c r="J504" s="5"/>
    </row>
    <row r="505" spans="8:10" x14ac:dyDescent="0.25">
      <c r="H505" s="4"/>
      <c r="J505" s="5"/>
    </row>
    <row r="506" spans="8:10" x14ac:dyDescent="0.25">
      <c r="H506" s="4"/>
      <c r="J506" s="5"/>
    </row>
    <row r="507" spans="8:10" x14ac:dyDescent="0.25">
      <c r="H507" s="4"/>
      <c r="J507" s="5"/>
    </row>
    <row r="508" spans="8:10" x14ac:dyDescent="0.25">
      <c r="H508" s="4"/>
      <c r="J508" s="5"/>
    </row>
    <row r="509" spans="8:10" x14ac:dyDescent="0.25">
      <c r="H509" s="4"/>
      <c r="J509" s="5"/>
    </row>
    <row r="510" spans="8:10" x14ac:dyDescent="0.25">
      <c r="H510" s="4"/>
      <c r="J510" s="5"/>
    </row>
    <row r="511" spans="8:10" x14ac:dyDescent="0.25">
      <c r="H511" s="4"/>
      <c r="J511" s="5"/>
    </row>
    <row r="512" spans="8:10" x14ac:dyDescent="0.25">
      <c r="H512" s="4"/>
      <c r="J512" s="5"/>
    </row>
    <row r="513" spans="8:10" x14ac:dyDescent="0.25">
      <c r="H513" s="4"/>
      <c r="J513" s="5"/>
    </row>
    <row r="514" spans="8:10" x14ac:dyDescent="0.25">
      <c r="H514" s="4"/>
      <c r="J514" s="5"/>
    </row>
    <row r="515" spans="8:10" x14ac:dyDescent="0.25">
      <c r="H515" s="4"/>
      <c r="J515" s="5"/>
    </row>
    <row r="516" spans="8:10" x14ac:dyDescent="0.25">
      <c r="H516" s="4"/>
      <c r="J516" s="5"/>
    </row>
    <row r="517" spans="8:10" x14ac:dyDescent="0.25">
      <c r="H517" s="4"/>
      <c r="J517" s="5"/>
    </row>
    <row r="518" spans="8:10" x14ac:dyDescent="0.25">
      <c r="H518" s="4"/>
      <c r="J518" s="5"/>
    </row>
    <row r="519" spans="8:10" x14ac:dyDescent="0.25">
      <c r="H519" s="4"/>
      <c r="J519" s="5"/>
    </row>
    <row r="520" spans="8:10" x14ac:dyDescent="0.25">
      <c r="H520" s="4"/>
      <c r="J520" s="5"/>
    </row>
    <row r="521" spans="8:10" x14ac:dyDescent="0.25">
      <c r="H521" s="4"/>
      <c r="J521" s="5"/>
    </row>
    <row r="522" spans="8:10" x14ac:dyDescent="0.25">
      <c r="H522" s="4"/>
      <c r="J522" s="5"/>
    </row>
    <row r="523" spans="8:10" x14ac:dyDescent="0.25">
      <c r="H523" s="4"/>
      <c r="J523" s="5"/>
    </row>
    <row r="524" spans="8:10" x14ac:dyDescent="0.25">
      <c r="H524" s="4"/>
      <c r="J524" s="5"/>
    </row>
    <row r="525" spans="8:10" x14ac:dyDescent="0.25">
      <c r="H525" s="4"/>
      <c r="J525" s="5"/>
    </row>
    <row r="526" spans="8:10" x14ac:dyDescent="0.25">
      <c r="H526" s="4"/>
      <c r="J526" s="5"/>
    </row>
    <row r="527" spans="8:10" x14ac:dyDescent="0.25">
      <c r="H527" s="4"/>
      <c r="J527" s="5"/>
    </row>
    <row r="528" spans="8:10" x14ac:dyDescent="0.25">
      <c r="H528" s="4"/>
      <c r="J528" s="5"/>
    </row>
    <row r="529" spans="8:10" x14ac:dyDescent="0.25">
      <c r="H529" s="4"/>
      <c r="J529" s="5"/>
    </row>
    <row r="530" spans="8:10" x14ac:dyDescent="0.25">
      <c r="H530" s="4"/>
      <c r="J530" s="5"/>
    </row>
    <row r="531" spans="8:10" x14ac:dyDescent="0.25">
      <c r="H531" s="4"/>
      <c r="J531" s="5"/>
    </row>
    <row r="532" spans="8:10" x14ac:dyDescent="0.25">
      <c r="H532" s="4"/>
      <c r="J532" s="5"/>
    </row>
    <row r="533" spans="8:10" x14ac:dyDescent="0.25">
      <c r="H533" s="4"/>
      <c r="J533" s="5"/>
    </row>
    <row r="534" spans="8:10" x14ac:dyDescent="0.25">
      <c r="H534" s="4"/>
      <c r="J534" s="5"/>
    </row>
    <row r="535" spans="8:10" x14ac:dyDescent="0.25">
      <c r="H535" s="4"/>
      <c r="J535" s="5"/>
    </row>
    <row r="536" spans="8:10" x14ac:dyDescent="0.25">
      <c r="H536" s="4"/>
      <c r="J536" s="5"/>
    </row>
    <row r="537" spans="8:10" x14ac:dyDescent="0.25">
      <c r="H537" s="4"/>
      <c r="J537" s="5"/>
    </row>
    <row r="538" spans="8:10" x14ac:dyDescent="0.25">
      <c r="H538" s="4"/>
      <c r="J538" s="5"/>
    </row>
    <row r="539" spans="8:10" x14ac:dyDescent="0.25">
      <c r="H539" s="4"/>
      <c r="J539" s="5"/>
    </row>
    <row r="540" spans="8:10" x14ac:dyDescent="0.25">
      <c r="H540" s="4"/>
      <c r="J540" s="5"/>
    </row>
    <row r="541" spans="8:10" x14ac:dyDescent="0.25">
      <c r="H541" s="4"/>
      <c r="J541" s="5"/>
    </row>
    <row r="542" spans="8:10" x14ac:dyDescent="0.25">
      <c r="H542" s="4"/>
      <c r="J542" s="5"/>
    </row>
    <row r="543" spans="8:10" x14ac:dyDescent="0.25">
      <c r="H543" s="4"/>
      <c r="J543" s="5"/>
    </row>
    <row r="544" spans="8:10" x14ac:dyDescent="0.25">
      <c r="H544" s="4"/>
      <c r="J544" s="5"/>
    </row>
    <row r="545" spans="8:10" x14ac:dyDescent="0.25">
      <c r="H545" s="4"/>
      <c r="J545" s="5"/>
    </row>
    <row r="546" spans="8:10" x14ac:dyDescent="0.25">
      <c r="H546" s="4"/>
      <c r="J546" s="5"/>
    </row>
    <row r="547" spans="8:10" x14ac:dyDescent="0.25">
      <c r="H547" s="4"/>
      <c r="J547" s="5"/>
    </row>
    <row r="548" spans="8:10" x14ac:dyDescent="0.25">
      <c r="H548" s="4"/>
      <c r="J548" s="5"/>
    </row>
    <row r="549" spans="8:10" x14ac:dyDescent="0.25">
      <c r="H549" s="4"/>
      <c r="J549" s="5"/>
    </row>
    <row r="550" spans="8:10" x14ac:dyDescent="0.25">
      <c r="H550" s="4"/>
      <c r="J550" s="5"/>
    </row>
    <row r="551" spans="8:10" x14ac:dyDescent="0.25">
      <c r="H551" s="4"/>
      <c r="J551" s="5"/>
    </row>
    <row r="552" spans="8:10" x14ac:dyDescent="0.25">
      <c r="H552" s="4"/>
      <c r="J552" s="5"/>
    </row>
    <row r="553" spans="8:10" x14ac:dyDescent="0.25">
      <c r="H553" s="4"/>
      <c r="J553" s="5"/>
    </row>
    <row r="554" spans="8:10" x14ac:dyDescent="0.25">
      <c r="H554" s="4"/>
      <c r="J554" s="5"/>
    </row>
    <row r="555" spans="8:10" x14ac:dyDescent="0.25">
      <c r="H555" s="4"/>
      <c r="J555" s="5"/>
    </row>
    <row r="556" spans="8:10" x14ac:dyDescent="0.25">
      <c r="H556" s="4"/>
      <c r="J556" s="5"/>
    </row>
    <row r="557" spans="8:10" x14ac:dyDescent="0.25">
      <c r="H557" s="4"/>
      <c r="J557" s="5"/>
    </row>
    <row r="558" spans="8:10" x14ac:dyDescent="0.25">
      <c r="H558" s="4"/>
      <c r="J558" s="5"/>
    </row>
    <row r="559" spans="8:10" x14ac:dyDescent="0.25">
      <c r="H559" s="4"/>
      <c r="J559" s="5"/>
    </row>
    <row r="560" spans="8:10" x14ac:dyDescent="0.25">
      <c r="H560" s="4"/>
      <c r="J560" s="5"/>
    </row>
    <row r="561" spans="8:10" x14ac:dyDescent="0.25">
      <c r="H561" s="4"/>
      <c r="J561" s="5"/>
    </row>
    <row r="562" spans="8:10" x14ac:dyDescent="0.25">
      <c r="H562" s="4"/>
      <c r="J562" s="5"/>
    </row>
    <row r="563" spans="8:10" x14ac:dyDescent="0.25">
      <c r="H563" s="4"/>
      <c r="J563" s="5"/>
    </row>
    <row r="564" spans="8:10" x14ac:dyDescent="0.25">
      <c r="H564" s="4"/>
      <c r="J564" s="5"/>
    </row>
    <row r="565" spans="8:10" x14ac:dyDescent="0.25">
      <c r="H565" s="4"/>
      <c r="J565" s="5"/>
    </row>
    <row r="566" spans="8:10" x14ac:dyDescent="0.25">
      <c r="H566" s="4"/>
      <c r="J566" s="5"/>
    </row>
    <row r="567" spans="8:10" x14ac:dyDescent="0.25">
      <c r="H567" s="4"/>
      <c r="J567" s="5"/>
    </row>
    <row r="568" spans="8:10" x14ac:dyDescent="0.25">
      <c r="H568" s="4"/>
      <c r="J568" s="5"/>
    </row>
    <row r="569" spans="8:10" x14ac:dyDescent="0.25">
      <c r="H569" s="4"/>
      <c r="J569" s="5"/>
    </row>
    <row r="570" spans="8:10" x14ac:dyDescent="0.25">
      <c r="H570" s="4"/>
      <c r="J570" s="5"/>
    </row>
    <row r="571" spans="8:10" x14ac:dyDescent="0.25">
      <c r="H571" s="4"/>
      <c r="J571" s="5"/>
    </row>
    <row r="572" spans="8:10" x14ac:dyDescent="0.25">
      <c r="H572" s="4"/>
      <c r="J572" s="5"/>
    </row>
    <row r="573" spans="8:10" x14ac:dyDescent="0.25">
      <c r="H573" s="4"/>
      <c r="J573" s="5"/>
    </row>
    <row r="574" spans="8:10" x14ac:dyDescent="0.25">
      <c r="H574" s="4"/>
      <c r="J574" s="5"/>
    </row>
    <row r="575" spans="8:10" x14ac:dyDescent="0.25">
      <c r="H575" s="4"/>
      <c r="J575" s="5"/>
    </row>
    <row r="576" spans="8:10" x14ac:dyDescent="0.25">
      <c r="H576" s="4"/>
      <c r="J576" s="5"/>
    </row>
    <row r="577" spans="8:10" x14ac:dyDescent="0.25">
      <c r="H577" s="4"/>
      <c r="J577" s="5"/>
    </row>
    <row r="578" spans="8:10" x14ac:dyDescent="0.25">
      <c r="H578" s="4"/>
      <c r="J578" s="5"/>
    </row>
    <row r="579" spans="8:10" x14ac:dyDescent="0.25">
      <c r="H579" s="4"/>
      <c r="J579" s="5"/>
    </row>
    <row r="580" spans="8:10" x14ac:dyDescent="0.25">
      <c r="H580" s="4"/>
      <c r="J580" s="5"/>
    </row>
    <row r="581" spans="8:10" x14ac:dyDescent="0.25">
      <c r="H581" s="4"/>
      <c r="J581" s="5"/>
    </row>
    <row r="582" spans="8:10" x14ac:dyDescent="0.25">
      <c r="H582" s="4"/>
      <c r="J582" s="5"/>
    </row>
    <row r="583" spans="8:10" x14ac:dyDescent="0.25">
      <c r="H583" s="4"/>
      <c r="J583" s="5"/>
    </row>
    <row r="584" spans="8:10" x14ac:dyDescent="0.25">
      <c r="H584" s="4"/>
      <c r="J584" s="5"/>
    </row>
    <row r="585" spans="8:10" x14ac:dyDescent="0.25">
      <c r="H585" s="4"/>
      <c r="J585" s="5"/>
    </row>
    <row r="586" spans="8:10" x14ac:dyDescent="0.25">
      <c r="H586" s="4"/>
      <c r="J586" s="5"/>
    </row>
    <row r="587" spans="8:10" x14ac:dyDescent="0.25">
      <c r="H587" s="4"/>
      <c r="J587" s="5"/>
    </row>
    <row r="588" spans="8:10" x14ac:dyDescent="0.25">
      <c r="H588" s="4"/>
      <c r="J588" s="5"/>
    </row>
    <row r="589" spans="8:10" x14ac:dyDescent="0.25">
      <c r="H589" s="4"/>
      <c r="J589" s="5"/>
    </row>
    <row r="590" spans="8:10" x14ac:dyDescent="0.25">
      <c r="H590" s="4"/>
      <c r="J590" s="5"/>
    </row>
    <row r="591" spans="8:10" x14ac:dyDescent="0.25">
      <c r="H591" s="4"/>
      <c r="J591" s="5"/>
    </row>
    <row r="592" spans="8:10" x14ac:dyDescent="0.25">
      <c r="H592" s="4"/>
      <c r="J592" s="5"/>
    </row>
    <row r="593" spans="8:10" x14ac:dyDescent="0.25">
      <c r="H593" s="4"/>
      <c r="J593" s="5"/>
    </row>
    <row r="594" spans="8:10" x14ac:dyDescent="0.25">
      <c r="H594" s="4"/>
      <c r="J594" s="5"/>
    </row>
    <row r="595" spans="8:10" x14ac:dyDescent="0.25">
      <c r="H595" s="4"/>
      <c r="J595" s="5"/>
    </row>
    <row r="596" spans="8:10" x14ac:dyDescent="0.25">
      <c r="H596" s="4"/>
      <c r="J596" s="5"/>
    </row>
    <row r="597" spans="8:10" x14ac:dyDescent="0.25">
      <c r="H597" s="4"/>
      <c r="J597" s="5"/>
    </row>
    <row r="598" spans="8:10" x14ac:dyDescent="0.25">
      <c r="H598" s="4"/>
      <c r="J598" s="5"/>
    </row>
    <row r="599" spans="8:10" x14ac:dyDescent="0.25">
      <c r="H599" s="4"/>
      <c r="J599" s="5"/>
    </row>
    <row r="600" spans="8:10" x14ac:dyDescent="0.25">
      <c r="H600" s="4"/>
      <c r="J600" s="5"/>
    </row>
    <row r="601" spans="8:10" x14ac:dyDescent="0.25">
      <c r="H601" s="4"/>
      <c r="J601" s="5"/>
    </row>
    <row r="602" spans="8:10" x14ac:dyDescent="0.25">
      <c r="H602" s="4"/>
      <c r="J602" s="5"/>
    </row>
    <row r="603" spans="8:10" x14ac:dyDescent="0.25">
      <c r="H603" s="4"/>
      <c r="J603" s="5"/>
    </row>
    <row r="604" spans="8:10" x14ac:dyDescent="0.25">
      <c r="H604" s="4"/>
      <c r="J604" s="5"/>
    </row>
    <row r="605" spans="8:10" x14ac:dyDescent="0.25">
      <c r="H605" s="4"/>
      <c r="J605" s="5"/>
    </row>
    <row r="606" spans="8:10" x14ac:dyDescent="0.25">
      <c r="H606" s="4"/>
      <c r="J606" s="5"/>
    </row>
    <row r="607" spans="8:10" x14ac:dyDescent="0.25">
      <c r="H607" s="4"/>
      <c r="J607" s="5"/>
    </row>
    <row r="608" spans="8:10" x14ac:dyDescent="0.25">
      <c r="H608" s="4"/>
      <c r="J608" s="5"/>
    </row>
    <row r="609" spans="8:10" x14ac:dyDescent="0.25">
      <c r="H609" s="4"/>
      <c r="J609" s="5"/>
    </row>
    <row r="610" spans="8:10" x14ac:dyDescent="0.25">
      <c r="H610" s="4"/>
      <c r="J610" s="5"/>
    </row>
    <row r="611" spans="8:10" x14ac:dyDescent="0.25">
      <c r="H611" s="4"/>
      <c r="J611" s="5"/>
    </row>
    <row r="612" spans="8:10" x14ac:dyDescent="0.25">
      <c r="H612" s="4"/>
      <c r="J612" s="5"/>
    </row>
    <row r="613" spans="8:10" x14ac:dyDescent="0.25">
      <c r="H613" s="4"/>
      <c r="J613" s="5"/>
    </row>
    <row r="614" spans="8:10" x14ac:dyDescent="0.25">
      <c r="H614" s="4"/>
      <c r="J614" s="5"/>
    </row>
    <row r="615" spans="8:10" x14ac:dyDescent="0.25">
      <c r="H615" s="4"/>
      <c r="J615" s="5"/>
    </row>
    <row r="616" spans="8:10" x14ac:dyDescent="0.25">
      <c r="H616" s="4"/>
      <c r="J616" s="5"/>
    </row>
    <row r="617" spans="8:10" x14ac:dyDescent="0.25">
      <c r="H617" s="4"/>
      <c r="J617" s="5"/>
    </row>
    <row r="618" spans="8:10" x14ac:dyDescent="0.25">
      <c r="H618" s="4"/>
      <c r="J618" s="5"/>
    </row>
    <row r="619" spans="8:10" x14ac:dyDescent="0.25">
      <c r="H619" s="4"/>
      <c r="J619" s="5"/>
    </row>
    <row r="620" spans="8:10" x14ac:dyDescent="0.25">
      <c r="H620" s="4"/>
      <c r="J620" s="5"/>
    </row>
    <row r="621" spans="8:10" x14ac:dyDescent="0.25">
      <c r="H621" s="4"/>
      <c r="J621" s="5"/>
    </row>
    <row r="622" spans="8:10" x14ac:dyDescent="0.25">
      <c r="H622" s="4"/>
      <c r="J622" s="5"/>
    </row>
    <row r="623" spans="8:10" x14ac:dyDescent="0.25">
      <c r="H623" s="4"/>
      <c r="J623" s="5"/>
    </row>
    <row r="624" spans="8:10" x14ac:dyDescent="0.25">
      <c r="H624" s="4"/>
      <c r="J624" s="5"/>
    </row>
    <row r="625" spans="8:10" x14ac:dyDescent="0.25">
      <c r="H625" s="4"/>
      <c r="J625" s="5"/>
    </row>
    <row r="626" spans="8:10" x14ac:dyDescent="0.25">
      <c r="H626" s="4"/>
      <c r="J626" s="5"/>
    </row>
    <row r="627" spans="8:10" x14ac:dyDescent="0.25">
      <c r="H627" s="4"/>
      <c r="J627" s="5"/>
    </row>
    <row r="628" spans="8:10" x14ac:dyDescent="0.25">
      <c r="H628" s="4"/>
      <c r="J628" s="5"/>
    </row>
    <row r="629" spans="8:10" x14ac:dyDescent="0.25">
      <c r="H629" s="4"/>
      <c r="J629" s="5"/>
    </row>
    <row r="630" spans="8:10" x14ac:dyDescent="0.25">
      <c r="H630" s="4"/>
      <c r="J630" s="5"/>
    </row>
    <row r="631" spans="8:10" x14ac:dyDescent="0.25">
      <c r="H631" s="4"/>
      <c r="J631" s="5"/>
    </row>
    <row r="632" spans="8:10" x14ac:dyDescent="0.25">
      <c r="H632" s="4"/>
      <c r="J632" s="5"/>
    </row>
    <row r="633" spans="8:10" x14ac:dyDescent="0.25">
      <c r="H633" s="4"/>
      <c r="J633" s="5"/>
    </row>
    <row r="634" spans="8:10" x14ac:dyDescent="0.25">
      <c r="H634" s="4"/>
      <c r="J634" s="5"/>
    </row>
    <row r="635" spans="8:10" x14ac:dyDescent="0.25">
      <c r="H635" s="4"/>
      <c r="J635" s="5"/>
    </row>
    <row r="636" spans="8:10" x14ac:dyDescent="0.25">
      <c r="H636" s="4"/>
      <c r="J636" s="5"/>
    </row>
    <row r="637" spans="8:10" x14ac:dyDescent="0.25">
      <c r="H637" s="4"/>
      <c r="J637" s="5"/>
    </row>
    <row r="638" spans="8:10" x14ac:dyDescent="0.25">
      <c r="H638" s="4"/>
      <c r="J638" s="5"/>
    </row>
    <row r="639" spans="8:10" x14ac:dyDescent="0.25">
      <c r="H639" s="4"/>
      <c r="J639" s="5"/>
    </row>
    <row r="640" spans="8:10" x14ac:dyDescent="0.25">
      <c r="H640" s="4"/>
      <c r="J640" s="5"/>
    </row>
    <row r="641" spans="8:10" x14ac:dyDescent="0.25">
      <c r="H641" s="4"/>
      <c r="J641" s="5"/>
    </row>
    <row r="642" spans="8:10" x14ac:dyDescent="0.25">
      <c r="H642" s="4"/>
      <c r="J642" s="5"/>
    </row>
    <row r="643" spans="8:10" x14ac:dyDescent="0.25">
      <c r="H643" s="4"/>
      <c r="J643" s="5"/>
    </row>
    <row r="644" spans="8:10" x14ac:dyDescent="0.25">
      <c r="H644" s="4"/>
      <c r="J644" s="5"/>
    </row>
    <row r="645" spans="8:10" x14ac:dyDescent="0.25">
      <c r="H645" s="4"/>
      <c r="J645" s="5"/>
    </row>
    <row r="646" spans="8:10" x14ac:dyDescent="0.25">
      <c r="H646" s="4"/>
      <c r="J646" s="5"/>
    </row>
    <row r="647" spans="8:10" x14ac:dyDescent="0.25">
      <c r="H647" s="4"/>
      <c r="J647" s="5"/>
    </row>
    <row r="648" spans="8:10" x14ac:dyDescent="0.25">
      <c r="H648" s="4"/>
      <c r="J648" s="5"/>
    </row>
    <row r="649" spans="8:10" x14ac:dyDescent="0.25">
      <c r="H649" s="4"/>
      <c r="J649" s="5"/>
    </row>
    <row r="650" spans="8:10" x14ac:dyDescent="0.25">
      <c r="H650" s="4"/>
      <c r="J650" s="5"/>
    </row>
    <row r="651" spans="8:10" x14ac:dyDescent="0.25">
      <c r="H651" s="4"/>
      <c r="J651" s="5"/>
    </row>
    <row r="652" spans="8:10" x14ac:dyDescent="0.25">
      <c r="H652" s="4"/>
      <c r="J652" s="5"/>
    </row>
    <row r="653" spans="8:10" x14ac:dyDescent="0.25">
      <c r="H653" s="4"/>
      <c r="J653" s="5"/>
    </row>
    <row r="654" spans="8:10" x14ac:dyDescent="0.25">
      <c r="H654" s="4"/>
      <c r="J654" s="5"/>
    </row>
    <row r="655" spans="8:10" x14ac:dyDescent="0.25">
      <c r="H655" s="4"/>
      <c r="J655" s="5"/>
    </row>
    <row r="656" spans="8:10" x14ac:dyDescent="0.25">
      <c r="H656" s="4"/>
      <c r="J656" s="5"/>
    </row>
    <row r="657" spans="8:10" x14ac:dyDescent="0.25">
      <c r="H657" s="4"/>
      <c r="J657" s="5"/>
    </row>
    <row r="658" spans="8:10" x14ac:dyDescent="0.25">
      <c r="H658" s="4"/>
      <c r="J658" s="5"/>
    </row>
    <row r="659" spans="8:10" x14ac:dyDescent="0.25">
      <c r="H659" s="4"/>
      <c r="J659" s="5"/>
    </row>
    <row r="660" spans="8:10" x14ac:dyDescent="0.25">
      <c r="H660" s="4"/>
      <c r="J660" s="5"/>
    </row>
    <row r="661" spans="8:10" x14ac:dyDescent="0.25">
      <c r="H661" s="4"/>
      <c r="J661" s="5"/>
    </row>
    <row r="662" spans="8:10" x14ac:dyDescent="0.25">
      <c r="H662" s="4"/>
      <c r="J662" s="5"/>
    </row>
    <row r="663" spans="8:10" x14ac:dyDescent="0.25">
      <c r="H663" s="4"/>
      <c r="J663" s="5"/>
    </row>
    <row r="664" spans="8:10" x14ac:dyDescent="0.25">
      <c r="H664" s="4"/>
      <c r="J664" s="5"/>
    </row>
    <row r="665" spans="8:10" x14ac:dyDescent="0.25">
      <c r="H665" s="4"/>
      <c r="J665" s="5"/>
    </row>
    <row r="666" spans="8:10" x14ac:dyDescent="0.25">
      <c r="H666" s="4"/>
      <c r="J666" s="5"/>
    </row>
    <row r="667" spans="8:10" x14ac:dyDescent="0.25">
      <c r="H667" s="4"/>
      <c r="J667" s="5"/>
    </row>
    <row r="668" spans="8:10" x14ac:dyDescent="0.25">
      <c r="H668" s="4"/>
      <c r="J668" s="5"/>
    </row>
    <row r="669" spans="8:10" x14ac:dyDescent="0.25">
      <c r="H669" s="4"/>
      <c r="J669" s="5"/>
    </row>
    <row r="670" spans="8:10" x14ac:dyDescent="0.25">
      <c r="H670" s="4"/>
      <c r="J670" s="5"/>
    </row>
    <row r="671" spans="8:10" x14ac:dyDescent="0.25">
      <c r="H671" s="4"/>
      <c r="J671" s="5"/>
    </row>
    <row r="672" spans="8:10" x14ac:dyDescent="0.25">
      <c r="H672" s="4"/>
      <c r="J672" s="5"/>
    </row>
    <row r="673" spans="8:10" x14ac:dyDescent="0.25">
      <c r="H673" s="4"/>
      <c r="J673" s="5"/>
    </row>
    <row r="674" spans="8:10" x14ac:dyDescent="0.25">
      <c r="H674" s="4"/>
      <c r="J674" s="5"/>
    </row>
    <row r="675" spans="8:10" x14ac:dyDescent="0.25">
      <c r="H675" s="4"/>
      <c r="J675" s="5"/>
    </row>
    <row r="676" spans="8:10" x14ac:dyDescent="0.25">
      <c r="H676" s="4"/>
      <c r="J676" s="5"/>
    </row>
    <row r="677" spans="8:10" x14ac:dyDescent="0.25">
      <c r="H677" s="4"/>
      <c r="J677" s="5"/>
    </row>
    <row r="678" spans="8:10" x14ac:dyDescent="0.25">
      <c r="H678" s="4"/>
      <c r="J678" s="5"/>
    </row>
    <row r="679" spans="8:10" x14ac:dyDescent="0.25">
      <c r="H679" s="4"/>
      <c r="J679" s="5"/>
    </row>
    <row r="680" spans="8:10" x14ac:dyDescent="0.25">
      <c r="H680" s="4"/>
      <c r="J680" s="5"/>
    </row>
    <row r="681" spans="8:10" x14ac:dyDescent="0.25">
      <c r="H681" s="4"/>
      <c r="J681" s="5"/>
    </row>
    <row r="682" spans="8:10" x14ac:dyDescent="0.25">
      <c r="H682" s="4"/>
      <c r="J682" s="5"/>
    </row>
    <row r="683" spans="8:10" x14ac:dyDescent="0.25">
      <c r="H683" s="4"/>
      <c r="J683" s="5"/>
    </row>
    <row r="684" spans="8:10" x14ac:dyDescent="0.25">
      <c r="H684" s="4"/>
      <c r="J684" s="5"/>
    </row>
    <row r="685" spans="8:10" x14ac:dyDescent="0.25">
      <c r="H685" s="4"/>
      <c r="J685" s="5"/>
    </row>
    <row r="686" spans="8:10" x14ac:dyDescent="0.25">
      <c r="H686" s="4"/>
      <c r="J686" s="5"/>
    </row>
    <row r="687" spans="8:10" x14ac:dyDescent="0.25">
      <c r="H687" s="4"/>
      <c r="J687" s="5"/>
    </row>
    <row r="688" spans="8:10" x14ac:dyDescent="0.25">
      <c r="H688" s="4"/>
      <c r="J688" s="5"/>
    </row>
    <row r="689" spans="8:10" x14ac:dyDescent="0.25">
      <c r="H689" s="4"/>
      <c r="J689" s="5"/>
    </row>
    <row r="690" spans="8:10" x14ac:dyDescent="0.25">
      <c r="H690" s="4"/>
      <c r="J690" s="5"/>
    </row>
    <row r="691" spans="8:10" x14ac:dyDescent="0.25">
      <c r="H691" s="4"/>
      <c r="J691" s="5"/>
    </row>
    <row r="692" spans="8:10" x14ac:dyDescent="0.25">
      <c r="H692" s="4"/>
      <c r="J692" s="5"/>
    </row>
    <row r="693" spans="8:10" x14ac:dyDescent="0.25">
      <c r="H693" s="4"/>
      <c r="J693" s="5"/>
    </row>
    <row r="694" spans="8:10" x14ac:dyDescent="0.25">
      <c r="H694" s="4"/>
      <c r="J694" s="5"/>
    </row>
    <row r="695" spans="8:10" x14ac:dyDescent="0.25">
      <c r="H695" s="4"/>
      <c r="J695" s="5"/>
    </row>
    <row r="696" spans="8:10" x14ac:dyDescent="0.25">
      <c r="H696" s="4"/>
      <c r="J696" s="5"/>
    </row>
    <row r="697" spans="8:10" x14ac:dyDescent="0.25">
      <c r="H697" s="4"/>
      <c r="J697" s="5"/>
    </row>
    <row r="698" spans="8:10" x14ac:dyDescent="0.25">
      <c r="H698" s="4"/>
      <c r="J698" s="5"/>
    </row>
    <row r="699" spans="8:10" x14ac:dyDescent="0.25">
      <c r="H699" s="4"/>
      <c r="J699" s="5"/>
    </row>
    <row r="700" spans="8:10" x14ac:dyDescent="0.25">
      <c r="H700" s="4"/>
      <c r="J700" s="5"/>
    </row>
    <row r="701" spans="8:10" x14ac:dyDescent="0.25">
      <c r="H701" s="4"/>
      <c r="J701" s="5"/>
    </row>
    <row r="702" spans="8:10" x14ac:dyDescent="0.25">
      <c r="H702" s="4"/>
      <c r="J702" s="5"/>
    </row>
    <row r="703" spans="8:10" x14ac:dyDescent="0.25">
      <c r="H703" s="4"/>
      <c r="J703" s="5"/>
    </row>
    <row r="704" spans="8:10" x14ac:dyDescent="0.25">
      <c r="H704" s="4"/>
      <c r="J704" s="5"/>
    </row>
    <row r="705" spans="8:10" x14ac:dyDescent="0.25">
      <c r="H705" s="4"/>
      <c r="J705" s="5"/>
    </row>
    <row r="706" spans="8:10" x14ac:dyDescent="0.25">
      <c r="H706" s="4"/>
      <c r="J706" s="5"/>
    </row>
    <row r="707" spans="8:10" x14ac:dyDescent="0.25">
      <c r="H707" s="4"/>
      <c r="J707" s="5"/>
    </row>
    <row r="708" spans="8:10" x14ac:dyDescent="0.25">
      <c r="H708" s="4"/>
      <c r="J708" s="5"/>
    </row>
    <row r="709" spans="8:10" x14ac:dyDescent="0.25">
      <c r="H709" s="4"/>
      <c r="J709" s="5"/>
    </row>
    <row r="710" spans="8:10" x14ac:dyDescent="0.25">
      <c r="H710" s="4"/>
      <c r="J710" s="5"/>
    </row>
    <row r="711" spans="8:10" x14ac:dyDescent="0.25">
      <c r="H711" s="4"/>
      <c r="J711" s="5"/>
    </row>
    <row r="712" spans="8:10" x14ac:dyDescent="0.25">
      <c r="H712" s="4"/>
      <c r="J712" s="5"/>
    </row>
    <row r="713" spans="8:10" x14ac:dyDescent="0.25">
      <c r="H713" s="4"/>
      <c r="J713" s="5"/>
    </row>
    <row r="714" spans="8:10" x14ac:dyDescent="0.25">
      <c r="H714" s="4"/>
      <c r="J714" s="5"/>
    </row>
    <row r="715" spans="8:10" x14ac:dyDescent="0.25">
      <c r="H715" s="4"/>
      <c r="J715" s="5"/>
    </row>
    <row r="716" spans="8:10" x14ac:dyDescent="0.25">
      <c r="H716" s="4"/>
      <c r="J716" s="5"/>
    </row>
    <row r="717" spans="8:10" x14ac:dyDescent="0.25">
      <c r="H717" s="4"/>
      <c r="J717" s="5"/>
    </row>
    <row r="718" spans="8:10" x14ac:dyDescent="0.25">
      <c r="H718" s="4"/>
      <c r="J718" s="5"/>
    </row>
    <row r="719" spans="8:10" x14ac:dyDescent="0.25">
      <c r="H719" s="4"/>
      <c r="J719" s="5"/>
    </row>
    <row r="720" spans="8:10" x14ac:dyDescent="0.25">
      <c r="H720" s="4"/>
      <c r="J720" s="5"/>
    </row>
    <row r="721" spans="8:10" x14ac:dyDescent="0.25">
      <c r="H721" s="4"/>
      <c r="J721" s="5"/>
    </row>
    <row r="722" spans="8:10" x14ac:dyDescent="0.25">
      <c r="H722" s="4"/>
      <c r="J722" s="5"/>
    </row>
    <row r="723" spans="8:10" x14ac:dyDescent="0.25">
      <c r="H723" s="4"/>
      <c r="J723" s="5"/>
    </row>
    <row r="724" spans="8:10" x14ac:dyDescent="0.25">
      <c r="H724" s="4"/>
      <c r="J724" s="5"/>
    </row>
    <row r="725" spans="8:10" x14ac:dyDescent="0.25">
      <c r="H725" s="4"/>
      <c r="J725" s="5"/>
    </row>
    <row r="726" spans="8:10" x14ac:dyDescent="0.25">
      <c r="H726" s="4"/>
      <c r="J726" s="5"/>
    </row>
    <row r="727" spans="8:10" x14ac:dyDescent="0.25">
      <c r="H727" s="4"/>
      <c r="J727" s="5"/>
    </row>
    <row r="728" spans="8:10" x14ac:dyDescent="0.25">
      <c r="H728" s="4"/>
      <c r="J728" s="5"/>
    </row>
    <row r="729" spans="8:10" x14ac:dyDescent="0.25">
      <c r="H729" s="4"/>
      <c r="J729" s="5"/>
    </row>
    <row r="730" spans="8:10" x14ac:dyDescent="0.25">
      <c r="H730" s="4"/>
      <c r="J730" s="5"/>
    </row>
    <row r="731" spans="8:10" x14ac:dyDescent="0.25">
      <c r="H731" s="4"/>
      <c r="J731" s="5"/>
    </row>
    <row r="732" spans="8:10" x14ac:dyDescent="0.25">
      <c r="H732" s="4"/>
      <c r="J732" s="5"/>
    </row>
    <row r="733" spans="8:10" x14ac:dyDescent="0.25">
      <c r="H733" s="4"/>
      <c r="J733" s="5"/>
    </row>
    <row r="734" spans="8:10" x14ac:dyDescent="0.25">
      <c r="H734" s="4"/>
      <c r="J734" s="5"/>
    </row>
    <row r="735" spans="8:10" x14ac:dyDescent="0.25">
      <c r="H735" s="4"/>
      <c r="J735" s="5"/>
    </row>
    <row r="736" spans="8:10" x14ac:dyDescent="0.25">
      <c r="H736" s="4"/>
      <c r="J736" s="5"/>
    </row>
    <row r="737" spans="8:10" x14ac:dyDescent="0.25">
      <c r="H737" s="4"/>
      <c r="J737" s="5"/>
    </row>
    <row r="738" spans="8:10" x14ac:dyDescent="0.25">
      <c r="H738" s="4"/>
      <c r="J738" s="5"/>
    </row>
    <row r="739" spans="8:10" x14ac:dyDescent="0.25">
      <c r="H739" s="4"/>
      <c r="J739" s="5"/>
    </row>
    <row r="740" spans="8:10" x14ac:dyDescent="0.25">
      <c r="H740" s="4"/>
      <c r="J740" s="5"/>
    </row>
    <row r="741" spans="8:10" x14ac:dyDescent="0.25">
      <c r="H741" s="4"/>
      <c r="J741" s="5"/>
    </row>
    <row r="742" spans="8:10" x14ac:dyDescent="0.25">
      <c r="H742" s="4"/>
      <c r="J742" s="5"/>
    </row>
    <row r="743" spans="8:10" x14ac:dyDescent="0.25">
      <c r="H743" s="4"/>
      <c r="J743" s="5"/>
    </row>
    <row r="744" spans="8:10" x14ac:dyDescent="0.25">
      <c r="H744" s="4"/>
      <c r="J744" s="5"/>
    </row>
    <row r="745" spans="8:10" x14ac:dyDescent="0.25">
      <c r="H745" s="4"/>
      <c r="J745" s="5"/>
    </row>
    <row r="746" spans="8:10" x14ac:dyDescent="0.25">
      <c r="H746" s="4"/>
      <c r="J746" s="5"/>
    </row>
    <row r="747" spans="8:10" x14ac:dyDescent="0.25">
      <c r="H747" s="4"/>
      <c r="J747" s="5"/>
    </row>
    <row r="748" spans="8:10" x14ac:dyDescent="0.25">
      <c r="H748" s="4"/>
      <c r="J748" s="5"/>
    </row>
    <row r="749" spans="8:10" x14ac:dyDescent="0.25">
      <c r="H749" s="4"/>
      <c r="J749" s="5"/>
    </row>
    <row r="750" spans="8:10" x14ac:dyDescent="0.25">
      <c r="H750" s="4"/>
      <c r="J750" s="5"/>
    </row>
    <row r="751" spans="8:10" x14ac:dyDescent="0.25">
      <c r="H751" s="4"/>
      <c r="J751" s="5"/>
    </row>
    <row r="752" spans="8:10" x14ac:dyDescent="0.25">
      <c r="H752" s="4"/>
      <c r="J752" s="5"/>
    </row>
    <row r="753" spans="8:10" x14ac:dyDescent="0.25">
      <c r="H753" s="4"/>
      <c r="J753" s="5"/>
    </row>
    <row r="754" spans="8:10" x14ac:dyDescent="0.25">
      <c r="H754" s="4"/>
      <c r="J754" s="5"/>
    </row>
    <row r="755" spans="8:10" x14ac:dyDescent="0.25">
      <c r="H755" s="4"/>
      <c r="J755" s="5"/>
    </row>
    <row r="756" spans="8:10" x14ac:dyDescent="0.25">
      <c r="H756" s="4"/>
      <c r="J756" s="5"/>
    </row>
    <row r="757" spans="8:10" x14ac:dyDescent="0.25">
      <c r="H757" s="4"/>
      <c r="J757" s="5"/>
    </row>
    <row r="758" spans="8:10" x14ac:dyDescent="0.25">
      <c r="H758" s="4"/>
      <c r="J758" s="5"/>
    </row>
    <row r="759" spans="8:10" x14ac:dyDescent="0.25">
      <c r="H759" s="4"/>
      <c r="J759" s="5"/>
    </row>
    <row r="760" spans="8:10" x14ac:dyDescent="0.25">
      <c r="H760" s="4"/>
      <c r="J760" s="5"/>
    </row>
    <row r="761" spans="8:10" x14ac:dyDescent="0.25">
      <c r="H761" s="4"/>
      <c r="J761" s="5"/>
    </row>
    <row r="762" spans="8:10" x14ac:dyDescent="0.25">
      <c r="H762" s="4"/>
      <c r="J762" s="5"/>
    </row>
    <row r="763" spans="8:10" x14ac:dyDescent="0.25">
      <c r="H763" s="4"/>
      <c r="J763" s="5"/>
    </row>
    <row r="764" spans="8:10" x14ac:dyDescent="0.25">
      <c r="H764" s="4"/>
      <c r="J764" s="5"/>
    </row>
    <row r="765" spans="8:10" x14ac:dyDescent="0.25">
      <c r="H765" s="4"/>
      <c r="J765" s="5"/>
    </row>
    <row r="766" spans="8:10" x14ac:dyDescent="0.25">
      <c r="H766" s="4"/>
      <c r="J766" s="5"/>
    </row>
    <row r="767" spans="8:10" x14ac:dyDescent="0.25">
      <c r="H767" s="4"/>
      <c r="J767" s="5"/>
    </row>
    <row r="768" spans="8:10" x14ac:dyDescent="0.25">
      <c r="H768" s="4"/>
      <c r="J768" s="5"/>
    </row>
    <row r="769" spans="8:10" x14ac:dyDescent="0.25">
      <c r="H769" s="4"/>
      <c r="J769" s="5"/>
    </row>
    <row r="770" spans="8:10" x14ac:dyDescent="0.25">
      <c r="H770" s="4"/>
      <c r="J770" s="5"/>
    </row>
    <row r="771" spans="8:10" x14ac:dyDescent="0.25">
      <c r="H771" s="4"/>
      <c r="J771" s="5"/>
    </row>
    <row r="772" spans="8:10" x14ac:dyDescent="0.25">
      <c r="H772" s="4"/>
      <c r="J772" s="5"/>
    </row>
    <row r="773" spans="8:10" x14ac:dyDescent="0.25">
      <c r="H773" s="4"/>
      <c r="J773" s="5"/>
    </row>
    <row r="774" spans="8:10" x14ac:dyDescent="0.25">
      <c r="H774" s="4"/>
      <c r="J774" s="5"/>
    </row>
    <row r="775" spans="8:10" x14ac:dyDescent="0.25">
      <c r="H775" s="4"/>
      <c r="J775" s="5"/>
    </row>
    <row r="776" spans="8:10" x14ac:dyDescent="0.25">
      <c r="H776" s="4"/>
      <c r="J776" s="5"/>
    </row>
    <row r="777" spans="8:10" x14ac:dyDescent="0.25">
      <c r="H777" s="4"/>
      <c r="J777" s="5"/>
    </row>
    <row r="778" spans="8:10" x14ac:dyDescent="0.25">
      <c r="H778" s="4"/>
      <c r="J778" s="5"/>
    </row>
    <row r="779" spans="8:10" x14ac:dyDescent="0.25">
      <c r="H779" s="4"/>
      <c r="J779" s="5"/>
    </row>
    <row r="780" spans="8:10" x14ac:dyDescent="0.25">
      <c r="H780" s="4"/>
      <c r="J780" s="5"/>
    </row>
    <row r="781" spans="8:10" x14ac:dyDescent="0.25">
      <c r="H781" s="4"/>
      <c r="J781" s="5"/>
    </row>
    <row r="782" spans="8:10" x14ac:dyDescent="0.25">
      <c r="H782" s="4"/>
      <c r="J782" s="5"/>
    </row>
    <row r="783" spans="8:10" x14ac:dyDescent="0.25">
      <c r="H783" s="4"/>
      <c r="J783" s="5"/>
    </row>
    <row r="784" spans="8:10" x14ac:dyDescent="0.25">
      <c r="H784" s="4"/>
      <c r="J784" s="5"/>
    </row>
    <row r="785" spans="8:10" x14ac:dyDescent="0.25">
      <c r="H785" s="4"/>
      <c r="J785" s="5"/>
    </row>
    <row r="786" spans="8:10" x14ac:dyDescent="0.25">
      <c r="H786" s="4"/>
      <c r="J786" s="5"/>
    </row>
    <row r="787" spans="8:10" x14ac:dyDescent="0.25">
      <c r="H787" s="4"/>
      <c r="J787" s="5"/>
    </row>
    <row r="788" spans="8:10" x14ac:dyDescent="0.25">
      <c r="H788" s="4"/>
      <c r="J788" s="5"/>
    </row>
    <row r="789" spans="8:10" x14ac:dyDescent="0.25">
      <c r="H789" s="4"/>
      <c r="J789" s="5"/>
    </row>
    <row r="790" spans="8:10" x14ac:dyDescent="0.25">
      <c r="H790" s="4"/>
      <c r="J790" s="5"/>
    </row>
    <row r="791" spans="8:10" x14ac:dyDescent="0.25">
      <c r="H791" s="4"/>
      <c r="J791" s="5"/>
    </row>
    <row r="792" spans="8:10" x14ac:dyDescent="0.25">
      <c r="H792" s="4"/>
      <c r="J792" s="5"/>
    </row>
    <row r="793" spans="8:10" x14ac:dyDescent="0.25">
      <c r="H793" s="4"/>
      <c r="J793" s="5"/>
    </row>
    <row r="794" spans="8:10" x14ac:dyDescent="0.25">
      <c r="H794" s="4"/>
      <c r="J794" s="5"/>
    </row>
    <row r="795" spans="8:10" x14ac:dyDescent="0.25">
      <c r="H795" s="4"/>
      <c r="J795" s="5"/>
    </row>
    <row r="796" spans="8:10" x14ac:dyDescent="0.25">
      <c r="H796" s="4"/>
      <c r="J796" s="5"/>
    </row>
    <row r="797" spans="8:10" x14ac:dyDescent="0.25">
      <c r="H797" s="4"/>
      <c r="J797" s="5"/>
    </row>
    <row r="798" spans="8:10" x14ac:dyDescent="0.25">
      <c r="H798" s="4"/>
      <c r="J798" s="5"/>
    </row>
    <row r="799" spans="8:10" x14ac:dyDescent="0.25">
      <c r="H799" s="4"/>
      <c r="J799" s="5"/>
    </row>
    <row r="800" spans="8:10" x14ac:dyDescent="0.25">
      <c r="H800" s="4"/>
      <c r="J800" s="5"/>
    </row>
    <row r="801" spans="8:10" x14ac:dyDescent="0.25">
      <c r="H801" s="4"/>
      <c r="J801" s="5"/>
    </row>
    <row r="802" spans="8:10" x14ac:dyDescent="0.25">
      <c r="H802" s="4"/>
      <c r="J802" s="5"/>
    </row>
    <row r="803" spans="8:10" x14ac:dyDescent="0.25">
      <c r="H803" s="4"/>
      <c r="J803" s="5"/>
    </row>
    <row r="804" spans="8:10" x14ac:dyDescent="0.25">
      <c r="H804" s="4"/>
      <c r="J804" s="5"/>
    </row>
    <row r="805" spans="8:10" x14ac:dyDescent="0.25">
      <c r="H805" s="4"/>
      <c r="J805" s="5"/>
    </row>
    <row r="806" spans="8:10" x14ac:dyDescent="0.25">
      <c r="H806" s="4"/>
      <c r="J806" s="5"/>
    </row>
    <row r="807" spans="8:10" x14ac:dyDescent="0.25">
      <c r="H807" s="4"/>
      <c r="J807" s="5"/>
    </row>
    <row r="808" spans="8:10" x14ac:dyDescent="0.25">
      <c r="H808" s="4"/>
      <c r="J808" s="5"/>
    </row>
    <row r="809" spans="8:10" x14ac:dyDescent="0.25">
      <c r="H809" s="4"/>
      <c r="J809" s="5"/>
    </row>
    <row r="810" spans="8:10" x14ac:dyDescent="0.25">
      <c r="H810" s="4"/>
      <c r="J810" s="5"/>
    </row>
    <row r="811" spans="8:10" x14ac:dyDescent="0.25">
      <c r="H811" s="4"/>
      <c r="J811" s="5"/>
    </row>
    <row r="812" spans="8:10" x14ac:dyDescent="0.25">
      <c r="H812" s="4"/>
      <c r="J812" s="5"/>
    </row>
    <row r="813" spans="8:10" x14ac:dyDescent="0.25">
      <c r="H813" s="4"/>
      <c r="J813" s="5"/>
    </row>
    <row r="814" spans="8:10" x14ac:dyDescent="0.25">
      <c r="H814" s="4"/>
      <c r="J814" s="5"/>
    </row>
    <row r="815" spans="8:10" x14ac:dyDescent="0.25">
      <c r="H815" s="4"/>
      <c r="J815" s="5"/>
    </row>
    <row r="816" spans="8:10" x14ac:dyDescent="0.25">
      <c r="H816" s="4"/>
      <c r="J816" s="5"/>
    </row>
    <row r="817" spans="8:10" x14ac:dyDescent="0.25">
      <c r="H817" s="4"/>
      <c r="J817" s="5"/>
    </row>
    <row r="818" spans="8:10" x14ac:dyDescent="0.25">
      <c r="H818" s="4"/>
      <c r="J818" s="5"/>
    </row>
    <row r="819" spans="8:10" x14ac:dyDescent="0.25">
      <c r="H819" s="4"/>
      <c r="J819" s="5"/>
    </row>
    <row r="820" spans="8:10" x14ac:dyDescent="0.25">
      <c r="H820" s="4"/>
      <c r="J820" s="5"/>
    </row>
    <row r="821" spans="8:10" x14ac:dyDescent="0.25">
      <c r="H821" s="4"/>
      <c r="J821" s="5"/>
    </row>
    <row r="822" spans="8:10" x14ac:dyDescent="0.25">
      <c r="H822" s="4"/>
      <c r="J822" s="5"/>
    </row>
    <row r="823" spans="8:10" x14ac:dyDescent="0.25">
      <c r="H823" s="4"/>
      <c r="J823" s="5"/>
    </row>
    <row r="824" spans="8:10" x14ac:dyDescent="0.25">
      <c r="H824" s="4"/>
      <c r="J824" s="5"/>
    </row>
    <row r="825" spans="8:10" x14ac:dyDescent="0.25">
      <c r="H825" s="4"/>
      <c r="J825" s="5"/>
    </row>
    <row r="826" spans="8:10" x14ac:dyDescent="0.25">
      <c r="H826" s="4"/>
      <c r="J826" s="5"/>
    </row>
    <row r="827" spans="8:10" x14ac:dyDescent="0.25">
      <c r="H827" s="4"/>
      <c r="J827" s="5"/>
    </row>
    <row r="828" spans="8:10" x14ac:dyDescent="0.25">
      <c r="H828" s="4"/>
      <c r="J828" s="5"/>
    </row>
    <row r="829" spans="8:10" x14ac:dyDescent="0.25">
      <c r="H829" s="4"/>
      <c r="J829" s="5"/>
    </row>
    <row r="830" spans="8:10" x14ac:dyDescent="0.25">
      <c r="H830" s="4"/>
      <c r="J830" s="5"/>
    </row>
    <row r="831" spans="8:10" x14ac:dyDescent="0.25">
      <c r="H831" s="4"/>
      <c r="J831" s="5"/>
    </row>
    <row r="832" spans="8:10" x14ac:dyDescent="0.25">
      <c r="H832" s="4"/>
      <c r="J832" s="5"/>
    </row>
    <row r="833" spans="8:10" x14ac:dyDescent="0.25">
      <c r="H833" s="4"/>
      <c r="J833" s="5"/>
    </row>
    <row r="834" spans="8:10" x14ac:dyDescent="0.25">
      <c r="H834" s="4"/>
      <c r="J834" s="5"/>
    </row>
    <row r="835" spans="8:10" x14ac:dyDescent="0.25">
      <c r="H835" s="4"/>
      <c r="J835" s="5"/>
    </row>
    <row r="836" spans="8:10" x14ac:dyDescent="0.25">
      <c r="H836" s="4"/>
      <c r="J836" s="5"/>
    </row>
    <row r="837" spans="8:10" x14ac:dyDescent="0.25">
      <c r="H837" s="4"/>
      <c r="J837" s="5"/>
    </row>
    <row r="838" spans="8:10" x14ac:dyDescent="0.25">
      <c r="H838" s="4"/>
      <c r="J838" s="5"/>
    </row>
    <row r="839" spans="8:10" x14ac:dyDescent="0.25">
      <c r="H839" s="4"/>
      <c r="J839" s="5"/>
    </row>
    <row r="840" spans="8:10" x14ac:dyDescent="0.25">
      <c r="H840" s="4"/>
      <c r="J840" s="5"/>
    </row>
    <row r="841" spans="8:10" x14ac:dyDescent="0.25">
      <c r="H841" s="4"/>
      <c r="J841" s="5"/>
    </row>
    <row r="842" spans="8:10" x14ac:dyDescent="0.25">
      <c r="H842" s="4"/>
      <c r="J842" s="5"/>
    </row>
    <row r="843" spans="8:10" x14ac:dyDescent="0.25">
      <c r="H843" s="4"/>
      <c r="J843" s="5"/>
    </row>
    <row r="844" spans="8:10" x14ac:dyDescent="0.25">
      <c r="H844" s="4"/>
      <c r="J844" s="5"/>
    </row>
    <row r="845" spans="8:10" x14ac:dyDescent="0.25">
      <c r="H845" s="4"/>
      <c r="J845" s="5"/>
    </row>
    <row r="846" spans="8:10" x14ac:dyDescent="0.25">
      <c r="H846" s="4"/>
      <c r="J846" s="5"/>
    </row>
    <row r="847" spans="8:10" x14ac:dyDescent="0.25">
      <c r="H847" s="4"/>
      <c r="J847" s="5"/>
    </row>
    <row r="848" spans="8:10" x14ac:dyDescent="0.25">
      <c r="H848" s="4"/>
      <c r="J848" s="5"/>
    </row>
    <row r="849" spans="8:10" x14ac:dyDescent="0.25">
      <c r="H849" s="4"/>
      <c r="J849" s="5"/>
    </row>
    <row r="850" spans="8:10" x14ac:dyDescent="0.25">
      <c r="H850" s="4"/>
      <c r="J850" s="5"/>
    </row>
    <row r="851" spans="8:10" x14ac:dyDescent="0.25">
      <c r="H851" s="4"/>
      <c r="J851" s="5"/>
    </row>
    <row r="852" spans="8:10" x14ac:dyDescent="0.25">
      <c r="H852" s="4"/>
      <c r="J852" s="5"/>
    </row>
    <row r="853" spans="8:10" x14ac:dyDescent="0.25">
      <c r="H853" s="4"/>
      <c r="J853" s="5"/>
    </row>
    <row r="854" spans="8:10" x14ac:dyDescent="0.25">
      <c r="H854" s="4"/>
      <c r="J854" s="5"/>
    </row>
    <row r="855" spans="8:10" x14ac:dyDescent="0.25">
      <c r="H855" s="4"/>
      <c r="J855" s="5"/>
    </row>
    <row r="856" spans="8:10" x14ac:dyDescent="0.25">
      <c r="H856" s="4"/>
      <c r="J856" s="5"/>
    </row>
    <row r="857" spans="8:10" x14ac:dyDescent="0.25">
      <c r="H857" s="4"/>
      <c r="J857" s="5"/>
    </row>
    <row r="858" spans="8:10" x14ac:dyDescent="0.25">
      <c r="H858" s="4"/>
      <c r="J858" s="5"/>
    </row>
    <row r="859" spans="8:10" x14ac:dyDescent="0.25">
      <c r="H859" s="4"/>
      <c r="J859" s="5"/>
    </row>
    <row r="860" spans="8:10" x14ac:dyDescent="0.25">
      <c r="H860" s="4"/>
      <c r="J860" s="5"/>
    </row>
    <row r="861" spans="8:10" x14ac:dyDescent="0.25">
      <c r="H861" s="4"/>
      <c r="J861" s="5"/>
    </row>
    <row r="862" spans="8:10" x14ac:dyDescent="0.25">
      <c r="H862" s="4"/>
      <c r="J862" s="5"/>
    </row>
    <row r="863" spans="8:10" x14ac:dyDescent="0.25">
      <c r="H863" s="4"/>
      <c r="J863" s="5"/>
    </row>
    <row r="864" spans="8:10" x14ac:dyDescent="0.25">
      <c r="H864" s="4"/>
      <c r="J864" s="5"/>
    </row>
    <row r="865" spans="8:10" x14ac:dyDescent="0.25">
      <c r="H865" s="4"/>
      <c r="J865" s="5"/>
    </row>
    <row r="866" spans="8:10" x14ac:dyDescent="0.25">
      <c r="H866" s="4"/>
      <c r="J866" s="5"/>
    </row>
    <row r="867" spans="8:10" x14ac:dyDescent="0.25">
      <c r="H867" s="4"/>
      <c r="J867" s="5"/>
    </row>
    <row r="868" spans="8:10" x14ac:dyDescent="0.25">
      <c r="H868" s="4"/>
      <c r="J868" s="5"/>
    </row>
    <row r="869" spans="8:10" x14ac:dyDescent="0.25">
      <c r="H869" s="4"/>
      <c r="J869" s="5"/>
    </row>
    <row r="870" spans="8:10" x14ac:dyDescent="0.25">
      <c r="H870" s="4"/>
      <c r="J870" s="5"/>
    </row>
    <row r="871" spans="8:10" x14ac:dyDescent="0.25">
      <c r="H871" s="4"/>
      <c r="J871" s="5"/>
    </row>
    <row r="872" spans="8:10" x14ac:dyDescent="0.25">
      <c r="H872" s="4"/>
      <c r="J872" s="5"/>
    </row>
    <row r="873" spans="8:10" x14ac:dyDescent="0.25">
      <c r="H873" s="4"/>
      <c r="J873" s="5"/>
    </row>
    <row r="874" spans="8:10" x14ac:dyDescent="0.25">
      <c r="H874" s="4"/>
      <c r="J874" s="5"/>
    </row>
    <row r="875" spans="8:10" x14ac:dyDescent="0.25">
      <c r="H875" s="4"/>
      <c r="J875" s="5"/>
    </row>
    <row r="876" spans="8:10" x14ac:dyDescent="0.25">
      <c r="H876" s="4"/>
      <c r="J876" s="5"/>
    </row>
    <row r="877" spans="8:10" x14ac:dyDescent="0.25">
      <c r="H877" s="4"/>
      <c r="J877" s="5"/>
    </row>
    <row r="878" spans="8:10" x14ac:dyDescent="0.25">
      <c r="H878" s="4"/>
      <c r="J878" s="5"/>
    </row>
    <row r="879" spans="8:10" x14ac:dyDescent="0.25">
      <c r="H879" s="4"/>
      <c r="J879" s="5"/>
    </row>
    <row r="880" spans="8:10" x14ac:dyDescent="0.25">
      <c r="H880" s="4"/>
      <c r="J880" s="5"/>
    </row>
    <row r="881" spans="8:10" x14ac:dyDescent="0.25">
      <c r="H881" s="4"/>
      <c r="J881" s="5"/>
    </row>
    <row r="882" spans="8:10" x14ac:dyDescent="0.25">
      <c r="H882" s="4"/>
      <c r="J882" s="5"/>
    </row>
    <row r="883" spans="8:10" x14ac:dyDescent="0.25">
      <c r="H883" s="4"/>
      <c r="J883" s="5"/>
    </row>
    <row r="884" spans="8:10" x14ac:dyDescent="0.25">
      <c r="H884" s="4"/>
      <c r="J884" s="5"/>
    </row>
    <row r="885" spans="8:10" x14ac:dyDescent="0.25">
      <c r="H885" s="4"/>
      <c r="J885" s="5"/>
    </row>
    <row r="886" spans="8:10" x14ac:dyDescent="0.25">
      <c r="H886" s="4"/>
      <c r="J886" s="5"/>
    </row>
    <row r="887" spans="8:10" x14ac:dyDescent="0.25">
      <c r="H887" s="4"/>
      <c r="J887" s="5"/>
    </row>
    <row r="888" spans="8:10" x14ac:dyDescent="0.25">
      <c r="H888" s="4"/>
      <c r="J888" s="5"/>
    </row>
    <row r="889" spans="8:10" x14ac:dyDescent="0.25">
      <c r="H889" s="4"/>
      <c r="J889" s="5"/>
    </row>
    <row r="890" spans="8:10" x14ac:dyDescent="0.25">
      <c r="H890" s="4"/>
      <c r="J890" s="5"/>
    </row>
    <row r="891" spans="8:10" x14ac:dyDescent="0.25">
      <c r="H891" s="4"/>
      <c r="J891" s="5"/>
    </row>
    <row r="892" spans="8:10" x14ac:dyDescent="0.25">
      <c r="H892" s="4"/>
      <c r="J892" s="5"/>
    </row>
    <row r="893" spans="8:10" x14ac:dyDescent="0.25">
      <c r="H893" s="4"/>
      <c r="J893" s="5"/>
    </row>
    <row r="894" spans="8:10" x14ac:dyDescent="0.25">
      <c r="H894" s="4"/>
      <c r="J894" s="5"/>
    </row>
    <row r="895" spans="8:10" x14ac:dyDescent="0.25">
      <c r="H895" s="4"/>
      <c r="J895" s="5"/>
    </row>
    <row r="896" spans="8:10" x14ac:dyDescent="0.25">
      <c r="H896" s="4"/>
      <c r="J896" s="5"/>
    </row>
    <row r="897" spans="8:10" x14ac:dyDescent="0.25">
      <c r="H897" s="4"/>
      <c r="J897" s="5"/>
    </row>
    <row r="898" spans="8:10" x14ac:dyDescent="0.25">
      <c r="H898" s="4"/>
      <c r="J898" s="5"/>
    </row>
    <row r="899" spans="8:10" x14ac:dyDescent="0.25">
      <c r="H899" s="4"/>
      <c r="J899" s="5"/>
    </row>
    <row r="900" spans="8:10" x14ac:dyDescent="0.25">
      <c r="H900" s="4"/>
      <c r="J900" s="5"/>
    </row>
    <row r="901" spans="8:10" x14ac:dyDescent="0.25">
      <c r="H901" s="4"/>
      <c r="J901" s="5"/>
    </row>
    <row r="902" spans="8:10" x14ac:dyDescent="0.25">
      <c r="H902" s="4"/>
      <c r="J902" s="5"/>
    </row>
    <row r="903" spans="8:10" x14ac:dyDescent="0.25">
      <c r="H903" s="4"/>
      <c r="J903" s="5"/>
    </row>
    <row r="904" spans="8:10" x14ac:dyDescent="0.25">
      <c r="H904" s="4"/>
      <c r="J904" s="5"/>
    </row>
    <row r="905" spans="8:10" x14ac:dyDescent="0.25">
      <c r="H905" s="4"/>
      <c r="J905" s="5"/>
    </row>
    <row r="906" spans="8:10" x14ac:dyDescent="0.25">
      <c r="H906" s="4"/>
      <c r="J906" s="5"/>
    </row>
    <row r="907" spans="8:10" x14ac:dyDescent="0.25">
      <c r="H907" s="4"/>
      <c r="J907" s="5"/>
    </row>
    <row r="908" spans="8:10" x14ac:dyDescent="0.25">
      <c r="H908" s="4"/>
      <c r="J908" s="5"/>
    </row>
    <row r="909" spans="8:10" x14ac:dyDescent="0.25">
      <c r="H909" s="4"/>
      <c r="J909" s="5"/>
    </row>
    <row r="910" spans="8:10" x14ac:dyDescent="0.25">
      <c r="H910" s="4"/>
      <c r="J910" s="5"/>
    </row>
    <row r="911" spans="8:10" x14ac:dyDescent="0.25">
      <c r="H911" s="4"/>
      <c r="J911" s="5"/>
    </row>
    <row r="912" spans="8:10" x14ac:dyDescent="0.25">
      <c r="H912" s="4"/>
      <c r="J912" s="5"/>
    </row>
    <row r="913" spans="8:10" x14ac:dyDescent="0.25">
      <c r="H913" s="4"/>
      <c r="J913" s="5"/>
    </row>
    <row r="914" spans="8:10" x14ac:dyDescent="0.25">
      <c r="H914" s="4"/>
      <c r="J914" s="5"/>
    </row>
    <row r="915" spans="8:10" x14ac:dyDescent="0.25">
      <c r="H915" s="4"/>
      <c r="J915" s="5"/>
    </row>
    <row r="916" spans="8:10" x14ac:dyDescent="0.25">
      <c r="H916" s="4"/>
      <c r="J916" s="5"/>
    </row>
    <row r="917" spans="8:10" x14ac:dyDescent="0.25">
      <c r="H917" s="4"/>
      <c r="J917" s="5"/>
    </row>
    <row r="918" spans="8:10" x14ac:dyDescent="0.25">
      <c r="H918" s="4"/>
      <c r="J918" s="5"/>
    </row>
    <row r="919" spans="8:10" x14ac:dyDescent="0.25">
      <c r="H919" s="4"/>
      <c r="J919" s="5"/>
    </row>
    <row r="920" spans="8:10" x14ac:dyDescent="0.25">
      <c r="H920" s="4"/>
      <c r="J920" s="5"/>
    </row>
    <row r="921" spans="8:10" x14ac:dyDescent="0.25">
      <c r="H921" s="4"/>
      <c r="J921" s="5"/>
    </row>
    <row r="922" spans="8:10" x14ac:dyDescent="0.25">
      <c r="H922" s="4"/>
      <c r="J922" s="5"/>
    </row>
    <row r="923" spans="8:10" x14ac:dyDescent="0.25">
      <c r="H923" s="4"/>
      <c r="J923" s="5"/>
    </row>
    <row r="924" spans="8:10" x14ac:dyDescent="0.25">
      <c r="H924" s="4"/>
      <c r="J924" s="5"/>
    </row>
    <row r="925" spans="8:10" x14ac:dyDescent="0.25">
      <c r="H925" s="4"/>
      <c r="J925" s="5"/>
    </row>
    <row r="926" spans="8:10" x14ac:dyDescent="0.25">
      <c r="H926" s="4"/>
      <c r="J926" s="5"/>
    </row>
    <row r="927" spans="8:10" x14ac:dyDescent="0.25">
      <c r="H927" s="4"/>
      <c r="J927" s="5"/>
    </row>
    <row r="928" spans="8:10" x14ac:dyDescent="0.25">
      <c r="H928" s="4"/>
      <c r="J928" s="5"/>
    </row>
    <row r="929" spans="8:10" x14ac:dyDescent="0.25">
      <c r="H929" s="4"/>
      <c r="J929" s="5"/>
    </row>
    <row r="930" spans="8:10" x14ac:dyDescent="0.25">
      <c r="H930" s="4"/>
      <c r="J930" s="5"/>
    </row>
    <row r="931" spans="8:10" x14ac:dyDescent="0.25">
      <c r="H931" s="4"/>
      <c r="J931" s="5"/>
    </row>
    <row r="932" spans="8:10" x14ac:dyDescent="0.25">
      <c r="H932" s="4"/>
      <c r="J932" s="5"/>
    </row>
    <row r="933" spans="8:10" x14ac:dyDescent="0.25">
      <c r="H933" s="4"/>
      <c r="J933" s="5"/>
    </row>
    <row r="934" spans="8:10" x14ac:dyDescent="0.25">
      <c r="H934" s="4"/>
      <c r="J934" s="5"/>
    </row>
    <row r="935" spans="8:10" x14ac:dyDescent="0.25">
      <c r="H935" s="4"/>
      <c r="J935" s="5"/>
    </row>
    <row r="936" spans="8:10" x14ac:dyDescent="0.25">
      <c r="H936" s="4"/>
      <c r="J936" s="5"/>
    </row>
    <row r="937" spans="8:10" x14ac:dyDescent="0.25">
      <c r="H937" s="4"/>
      <c r="J937" s="5"/>
    </row>
    <row r="938" spans="8:10" x14ac:dyDescent="0.25">
      <c r="H938" s="4"/>
      <c r="J938" s="5"/>
    </row>
    <row r="939" spans="8:10" x14ac:dyDescent="0.25">
      <c r="H939" s="4"/>
      <c r="J939" s="5"/>
    </row>
    <row r="940" spans="8:10" x14ac:dyDescent="0.25">
      <c r="H940" s="4"/>
      <c r="J940" s="5"/>
    </row>
    <row r="941" spans="8:10" x14ac:dyDescent="0.25">
      <c r="H941" s="4"/>
      <c r="J941" s="5"/>
    </row>
    <row r="942" spans="8:10" x14ac:dyDescent="0.25">
      <c r="H942" s="4"/>
      <c r="J942" s="5"/>
    </row>
    <row r="943" spans="8:10" x14ac:dyDescent="0.25">
      <c r="H943" s="4"/>
      <c r="J943" s="5"/>
    </row>
    <row r="944" spans="8:10" x14ac:dyDescent="0.25">
      <c r="H944" s="4"/>
      <c r="J944" s="5"/>
    </row>
    <row r="945" spans="8:10" x14ac:dyDescent="0.25">
      <c r="H945" s="4"/>
      <c r="J945" s="5"/>
    </row>
    <row r="946" spans="8:10" x14ac:dyDescent="0.25">
      <c r="H946" s="4"/>
      <c r="J946" s="5"/>
    </row>
    <row r="947" spans="8:10" x14ac:dyDescent="0.25">
      <c r="H947" s="4"/>
      <c r="J947" s="5"/>
    </row>
    <row r="948" spans="8:10" x14ac:dyDescent="0.25">
      <c r="H948" s="4"/>
      <c r="J948" s="5"/>
    </row>
    <row r="949" spans="8:10" x14ac:dyDescent="0.25">
      <c r="H949" s="4"/>
      <c r="J949" s="5"/>
    </row>
    <row r="950" spans="8:10" x14ac:dyDescent="0.25">
      <c r="H950" s="4"/>
      <c r="J950" s="5"/>
    </row>
    <row r="951" spans="8:10" x14ac:dyDescent="0.25">
      <c r="H951" s="4"/>
      <c r="J951" s="5"/>
    </row>
    <row r="952" spans="8:10" x14ac:dyDescent="0.25">
      <c r="H952" s="4"/>
      <c r="J952" s="5"/>
    </row>
    <row r="953" spans="8:10" x14ac:dyDescent="0.25">
      <c r="H953" s="4"/>
      <c r="J953" s="5"/>
    </row>
    <row r="954" spans="8:10" x14ac:dyDescent="0.25">
      <c r="H954" s="4"/>
      <c r="J954" s="5"/>
    </row>
    <row r="955" spans="8:10" x14ac:dyDescent="0.25">
      <c r="H955" s="4"/>
      <c r="J955" s="5"/>
    </row>
    <row r="956" spans="8:10" x14ac:dyDescent="0.25">
      <c r="H956" s="4"/>
      <c r="J956" s="5"/>
    </row>
    <row r="957" spans="8:10" x14ac:dyDescent="0.25">
      <c r="H957" s="4"/>
      <c r="J957" s="5"/>
    </row>
    <row r="958" spans="8:10" x14ac:dyDescent="0.25">
      <c r="H958" s="4"/>
      <c r="J958" s="5"/>
    </row>
    <row r="959" spans="8:10" x14ac:dyDescent="0.25">
      <c r="H959" s="4"/>
      <c r="J959" s="5"/>
    </row>
    <row r="960" spans="8:10" x14ac:dyDescent="0.25">
      <c r="H960" s="4"/>
      <c r="J960" s="5"/>
    </row>
    <row r="961" spans="8:10" x14ac:dyDescent="0.25">
      <c r="H961" s="4"/>
      <c r="J961" s="5"/>
    </row>
    <row r="962" spans="8:10" x14ac:dyDescent="0.25">
      <c r="H962" s="4"/>
      <c r="J962" s="5"/>
    </row>
    <row r="963" spans="8:10" x14ac:dyDescent="0.25">
      <c r="H963" s="4"/>
      <c r="J963" s="5"/>
    </row>
    <row r="964" spans="8:10" x14ac:dyDescent="0.25">
      <c r="H964" s="4"/>
      <c r="J964" s="5"/>
    </row>
    <row r="965" spans="8:10" x14ac:dyDescent="0.25">
      <c r="H965" s="4"/>
      <c r="J965" s="5"/>
    </row>
    <row r="966" spans="8:10" x14ac:dyDescent="0.25">
      <c r="H966" s="4"/>
      <c r="J966" s="5"/>
    </row>
    <row r="967" spans="8:10" x14ac:dyDescent="0.25">
      <c r="H967" s="4"/>
      <c r="J967" s="5"/>
    </row>
    <row r="968" spans="8:10" x14ac:dyDescent="0.25">
      <c r="H968" s="4"/>
      <c r="J968" s="5"/>
    </row>
    <row r="969" spans="8:10" x14ac:dyDescent="0.25">
      <c r="H969" s="4"/>
      <c r="J969" s="5"/>
    </row>
    <row r="970" spans="8:10" x14ac:dyDescent="0.25">
      <c r="H970" s="4"/>
      <c r="J970" s="5"/>
    </row>
    <row r="971" spans="8:10" x14ac:dyDescent="0.25">
      <c r="H971" s="4"/>
      <c r="J971" s="5"/>
    </row>
    <row r="972" spans="8:10" x14ac:dyDescent="0.25">
      <c r="H972" s="4"/>
      <c r="J972" s="5"/>
    </row>
    <row r="973" spans="8:10" x14ac:dyDescent="0.25">
      <c r="H973" s="4"/>
      <c r="J973" s="5"/>
    </row>
    <row r="974" spans="8:10" x14ac:dyDescent="0.25">
      <c r="H974" s="4"/>
      <c r="J974" s="5"/>
    </row>
    <row r="975" spans="8:10" x14ac:dyDescent="0.25">
      <c r="H975" s="4"/>
      <c r="J975" s="5"/>
    </row>
    <row r="976" spans="8:10" x14ac:dyDescent="0.25">
      <c r="H976" s="4"/>
      <c r="J976" s="5"/>
    </row>
    <row r="977" spans="8:10" x14ac:dyDescent="0.25">
      <c r="H977" s="4"/>
      <c r="J977" s="5"/>
    </row>
    <row r="978" spans="8:10" x14ac:dyDescent="0.25">
      <c r="H978" s="4"/>
      <c r="J978" s="5"/>
    </row>
    <row r="979" spans="8:10" x14ac:dyDescent="0.25">
      <c r="H979" s="4"/>
      <c r="J979" s="5"/>
    </row>
    <row r="980" spans="8:10" x14ac:dyDescent="0.25">
      <c r="H980" s="4"/>
      <c r="J980" s="5"/>
    </row>
    <row r="981" spans="8:10" x14ac:dyDescent="0.25">
      <c r="H981" s="4"/>
      <c r="J981" s="5"/>
    </row>
    <row r="982" spans="8:10" x14ac:dyDescent="0.25">
      <c r="H982" s="4"/>
      <c r="J982" s="5"/>
    </row>
    <row r="983" spans="8:10" x14ac:dyDescent="0.25">
      <c r="H983" s="4"/>
      <c r="J983" s="5"/>
    </row>
    <row r="984" spans="8:10" x14ac:dyDescent="0.25">
      <c r="H984" s="4"/>
      <c r="J984" s="5"/>
    </row>
    <row r="985" spans="8:10" x14ac:dyDescent="0.25">
      <c r="H985" s="4"/>
      <c r="J985" s="5"/>
    </row>
    <row r="986" spans="8:10" x14ac:dyDescent="0.25">
      <c r="H986" s="4"/>
      <c r="J986" s="5"/>
    </row>
    <row r="987" spans="8:10" x14ac:dyDescent="0.25">
      <c r="H987" s="4"/>
      <c r="J987" s="5"/>
    </row>
    <row r="988" spans="8:10" x14ac:dyDescent="0.25">
      <c r="H988" s="4"/>
      <c r="J988" s="5"/>
    </row>
    <row r="989" spans="8:10" x14ac:dyDescent="0.25">
      <c r="H989" s="4"/>
      <c r="J989" s="5"/>
    </row>
    <row r="990" spans="8:10" x14ac:dyDescent="0.25">
      <c r="H990" s="4"/>
      <c r="J990" s="5"/>
    </row>
    <row r="991" spans="8:10" x14ac:dyDescent="0.25">
      <c r="H991" s="4"/>
      <c r="J991" s="5"/>
    </row>
    <row r="992" spans="8:10" x14ac:dyDescent="0.25">
      <c r="H992" s="4"/>
      <c r="J992" s="5"/>
    </row>
    <row r="993" spans="8:10" x14ac:dyDescent="0.25">
      <c r="H993" s="4"/>
      <c r="J993" s="5"/>
    </row>
    <row r="994" spans="8:10" x14ac:dyDescent="0.25">
      <c r="H994" s="4"/>
      <c r="J994" s="5"/>
    </row>
    <row r="995" spans="8:10" x14ac:dyDescent="0.25">
      <c r="H995" s="4"/>
      <c r="J995" s="5"/>
    </row>
    <row r="996" spans="8:10" x14ac:dyDescent="0.25">
      <c r="H996" s="4"/>
      <c r="J996" s="5"/>
    </row>
    <row r="997" spans="8:10" x14ac:dyDescent="0.25">
      <c r="H997" s="4"/>
      <c r="J997" s="5"/>
    </row>
    <row r="998" spans="8:10" x14ac:dyDescent="0.25">
      <c r="H998" s="4"/>
      <c r="J998" s="5"/>
    </row>
    <row r="999" spans="8:10" x14ac:dyDescent="0.25">
      <c r="H999" s="4"/>
      <c r="J999" s="5"/>
    </row>
    <row r="1000" spans="8:10" x14ac:dyDescent="0.25">
      <c r="H1000" s="4"/>
      <c r="J1000" s="5"/>
    </row>
    <row r="1001" spans="8:10" x14ac:dyDescent="0.25">
      <c r="H1001" s="4"/>
      <c r="J1001" s="5"/>
    </row>
    <row r="1002" spans="8:10" x14ac:dyDescent="0.25">
      <c r="J1002" s="5"/>
    </row>
    <row r="1003" spans="8:10" x14ac:dyDescent="0.25">
      <c r="J1003" s="5"/>
    </row>
    <row r="1004" spans="8:10" x14ac:dyDescent="0.25">
      <c r="J1004" s="5"/>
    </row>
    <row r="1005" spans="8:10" x14ac:dyDescent="0.25">
      <c r="J1005" s="5"/>
    </row>
    <row r="1006" spans="8:10" x14ac:dyDescent="0.25">
      <c r="J1006" s="5"/>
    </row>
    <row r="1007" spans="8:10" x14ac:dyDescent="0.25">
      <c r="J1007" s="5"/>
    </row>
    <row r="1008" spans="8:10" x14ac:dyDescent="0.25">
      <c r="J1008" s="5"/>
    </row>
    <row r="1009" spans="10:10" x14ac:dyDescent="0.25">
      <c r="J1009" s="5"/>
    </row>
    <row r="1010" spans="10:10" x14ac:dyDescent="0.25">
      <c r="J1010" s="5"/>
    </row>
    <row r="1011" spans="10:10" x14ac:dyDescent="0.25">
      <c r="J1011" s="5"/>
    </row>
    <row r="1012" spans="10:10" x14ac:dyDescent="0.25">
      <c r="J1012" s="5"/>
    </row>
    <row r="1013" spans="10:10" x14ac:dyDescent="0.25">
      <c r="J1013" s="5"/>
    </row>
    <row r="1014" spans="10:10" x14ac:dyDescent="0.25">
      <c r="J1014" s="5"/>
    </row>
    <row r="1015" spans="10:10" x14ac:dyDescent="0.25">
      <c r="J1015" s="5"/>
    </row>
    <row r="1016" spans="10:10" x14ac:dyDescent="0.25">
      <c r="J1016" s="5"/>
    </row>
    <row r="1017" spans="10:10" x14ac:dyDescent="0.25">
      <c r="J1017" s="5"/>
    </row>
    <row r="1018" spans="10:10" x14ac:dyDescent="0.25">
      <c r="J1018" s="5"/>
    </row>
    <row r="1019" spans="10:10" x14ac:dyDescent="0.25">
      <c r="J1019" s="5"/>
    </row>
    <row r="1020" spans="10:10" x14ac:dyDescent="0.25">
      <c r="J1020" s="5"/>
    </row>
    <row r="1021" spans="10:10" x14ac:dyDescent="0.25">
      <c r="J1021" s="5"/>
    </row>
    <row r="1022" spans="10:10" x14ac:dyDescent="0.25">
      <c r="J1022" s="5"/>
    </row>
    <row r="1023" spans="10:10" x14ac:dyDescent="0.25">
      <c r="J1023" s="5"/>
    </row>
    <row r="1024" spans="10:10" x14ac:dyDescent="0.25">
      <c r="J1024" s="5"/>
    </row>
    <row r="1025" spans="10:10" x14ac:dyDescent="0.25">
      <c r="J1025" s="5"/>
    </row>
    <row r="1026" spans="10:10" x14ac:dyDescent="0.25">
      <c r="J1026" s="5"/>
    </row>
    <row r="1027" spans="10:10" x14ac:dyDescent="0.25">
      <c r="J1027" s="5"/>
    </row>
    <row r="1028" spans="10:10" x14ac:dyDescent="0.25">
      <c r="J1028" s="5"/>
    </row>
    <row r="1029" spans="10:10" x14ac:dyDescent="0.25">
      <c r="J1029" s="5"/>
    </row>
    <row r="1030" spans="10:10" x14ac:dyDescent="0.25">
      <c r="J1030" s="5"/>
    </row>
    <row r="1031" spans="10:10" x14ac:dyDescent="0.25">
      <c r="J1031" s="5"/>
    </row>
    <row r="1032" spans="10:10" x14ac:dyDescent="0.25">
      <c r="J1032" s="5"/>
    </row>
    <row r="1033" spans="10:10" x14ac:dyDescent="0.25">
      <c r="J1033" s="5"/>
    </row>
    <row r="1034" spans="10:10" x14ac:dyDescent="0.25">
      <c r="J1034" s="5"/>
    </row>
    <row r="1035" spans="10:10" x14ac:dyDescent="0.25">
      <c r="J1035" s="5"/>
    </row>
    <row r="1036" spans="10:10" x14ac:dyDescent="0.25">
      <c r="J1036" s="5"/>
    </row>
    <row r="1037" spans="10:10" x14ac:dyDescent="0.25">
      <c r="J1037" s="5"/>
    </row>
    <row r="1038" spans="10:10" x14ac:dyDescent="0.25">
      <c r="J1038" s="5"/>
    </row>
    <row r="1039" spans="10:10" x14ac:dyDescent="0.25">
      <c r="J1039" s="5"/>
    </row>
    <row r="1040" spans="10:10" x14ac:dyDescent="0.25">
      <c r="J1040" s="5"/>
    </row>
    <row r="1041" spans="10:10" x14ac:dyDescent="0.25">
      <c r="J1041" s="5"/>
    </row>
    <row r="1042" spans="10:10" x14ac:dyDescent="0.25">
      <c r="J1042" s="5"/>
    </row>
    <row r="1043" spans="10:10" x14ac:dyDescent="0.25">
      <c r="J1043" s="5"/>
    </row>
    <row r="1044" spans="10:10" x14ac:dyDescent="0.25">
      <c r="J1044" s="5"/>
    </row>
    <row r="1045" spans="10:10" x14ac:dyDescent="0.25">
      <c r="J1045" s="5"/>
    </row>
    <row r="1046" spans="10:10" x14ac:dyDescent="0.25">
      <c r="J1046" s="5"/>
    </row>
    <row r="1047" spans="10:10" x14ac:dyDescent="0.25">
      <c r="J1047" s="5"/>
    </row>
    <row r="1048" spans="10:10" x14ac:dyDescent="0.25">
      <c r="J1048" s="5"/>
    </row>
    <row r="1049" spans="10:10" x14ac:dyDescent="0.25">
      <c r="J1049" s="5"/>
    </row>
    <row r="1050" spans="10:10" x14ac:dyDescent="0.25">
      <c r="J1050" s="5"/>
    </row>
    <row r="1051" spans="10:10" x14ac:dyDescent="0.25">
      <c r="J1051" s="5"/>
    </row>
    <row r="1052" spans="10:10" x14ac:dyDescent="0.25">
      <c r="J1052" s="5"/>
    </row>
    <row r="1053" spans="10:10" x14ac:dyDescent="0.25">
      <c r="J1053" s="5"/>
    </row>
    <row r="1054" spans="10:10" x14ac:dyDescent="0.25">
      <c r="J1054" s="5"/>
    </row>
    <row r="1055" spans="10:10" x14ac:dyDescent="0.25">
      <c r="J1055" s="5"/>
    </row>
    <row r="1056" spans="10:10" x14ac:dyDescent="0.25">
      <c r="J1056" s="5"/>
    </row>
    <row r="1057" spans="10:10" x14ac:dyDescent="0.25">
      <c r="J1057" s="5"/>
    </row>
    <row r="1058" spans="10:10" x14ac:dyDescent="0.25">
      <c r="J1058" s="5"/>
    </row>
    <row r="1059" spans="10:10" x14ac:dyDescent="0.25">
      <c r="J1059" s="5"/>
    </row>
    <row r="1060" spans="10:10" x14ac:dyDescent="0.25">
      <c r="J1060" s="5"/>
    </row>
    <row r="1061" spans="10:10" x14ac:dyDescent="0.25">
      <c r="J1061" s="5"/>
    </row>
    <row r="1062" spans="10:10" x14ac:dyDescent="0.25">
      <c r="J1062" s="5"/>
    </row>
    <row r="1063" spans="10:10" x14ac:dyDescent="0.25">
      <c r="J1063" s="5"/>
    </row>
    <row r="1064" spans="10:10" x14ac:dyDescent="0.25">
      <c r="J1064" s="5"/>
    </row>
    <row r="1065" spans="10:10" x14ac:dyDescent="0.25">
      <c r="J1065" s="5"/>
    </row>
    <row r="1066" spans="10:10" x14ac:dyDescent="0.25">
      <c r="J1066" s="5"/>
    </row>
    <row r="1067" spans="10:10" x14ac:dyDescent="0.25">
      <c r="J1067" s="5"/>
    </row>
    <row r="1068" spans="10:10" x14ac:dyDescent="0.25">
      <c r="J1068" s="5"/>
    </row>
    <row r="1069" spans="10:10" x14ac:dyDescent="0.25">
      <c r="J1069" s="5"/>
    </row>
    <row r="1070" spans="10:10" x14ac:dyDescent="0.25">
      <c r="J1070" s="5"/>
    </row>
    <row r="1071" spans="10:10" x14ac:dyDescent="0.25">
      <c r="J1071" s="5"/>
    </row>
    <row r="1072" spans="10:10" x14ac:dyDescent="0.25">
      <c r="J1072" s="5"/>
    </row>
    <row r="1073" spans="10:10" x14ac:dyDescent="0.25">
      <c r="J1073" s="5"/>
    </row>
    <row r="1074" spans="10:10" x14ac:dyDescent="0.25">
      <c r="J1074" s="5"/>
    </row>
    <row r="1075" spans="10:10" x14ac:dyDescent="0.25">
      <c r="J1075" s="5"/>
    </row>
    <row r="1076" spans="10:10" x14ac:dyDescent="0.25">
      <c r="J1076" s="5"/>
    </row>
    <row r="1077" spans="10:10" x14ac:dyDescent="0.25">
      <c r="J1077" s="5"/>
    </row>
    <row r="1078" spans="10:10" x14ac:dyDescent="0.25">
      <c r="J1078" s="5"/>
    </row>
    <row r="1079" spans="10:10" x14ac:dyDescent="0.25">
      <c r="J1079" s="5"/>
    </row>
    <row r="1080" spans="10:10" x14ac:dyDescent="0.25">
      <c r="J1080" s="5"/>
    </row>
    <row r="1081" spans="10:10" x14ac:dyDescent="0.25">
      <c r="J1081" s="5"/>
    </row>
    <row r="1082" spans="10:10" x14ac:dyDescent="0.25">
      <c r="J1082" s="5"/>
    </row>
    <row r="1083" spans="10:10" x14ac:dyDescent="0.25">
      <c r="J1083" s="5"/>
    </row>
    <row r="1084" spans="10:10" x14ac:dyDescent="0.25">
      <c r="J1084" s="5"/>
    </row>
    <row r="1085" spans="10:10" x14ac:dyDescent="0.25">
      <c r="J1085" s="5"/>
    </row>
    <row r="1086" spans="10:10" x14ac:dyDescent="0.25">
      <c r="J1086" s="5"/>
    </row>
    <row r="1087" spans="10:10" x14ac:dyDescent="0.25">
      <c r="J1087" s="5"/>
    </row>
    <row r="1088" spans="10:10" x14ac:dyDescent="0.25">
      <c r="J1088" s="5"/>
    </row>
    <row r="1089" spans="10:10" x14ac:dyDescent="0.25">
      <c r="J1089" s="5"/>
    </row>
    <row r="1090" spans="10:10" x14ac:dyDescent="0.25">
      <c r="J1090" s="5"/>
    </row>
    <row r="1091" spans="10:10" x14ac:dyDescent="0.25">
      <c r="J1091" s="5"/>
    </row>
    <row r="1092" spans="10:10" x14ac:dyDescent="0.25">
      <c r="J1092" s="5"/>
    </row>
    <row r="1093" spans="10:10" x14ac:dyDescent="0.25">
      <c r="J1093" s="5"/>
    </row>
    <row r="1094" spans="10:10" x14ac:dyDescent="0.25">
      <c r="J1094" s="5"/>
    </row>
    <row r="1095" spans="10:10" x14ac:dyDescent="0.25">
      <c r="J1095" s="5"/>
    </row>
    <row r="1096" spans="10:10" x14ac:dyDescent="0.25">
      <c r="J1096" s="5"/>
    </row>
    <row r="1097" spans="10:10" x14ac:dyDescent="0.25">
      <c r="J1097" s="5"/>
    </row>
    <row r="1098" spans="10:10" x14ac:dyDescent="0.25">
      <c r="J1098" s="5"/>
    </row>
    <row r="1099" spans="10:10" x14ac:dyDescent="0.25">
      <c r="J1099" s="5"/>
    </row>
    <row r="1100" spans="10:10" x14ac:dyDescent="0.25">
      <c r="J1100" s="5"/>
    </row>
    <row r="1101" spans="10:10" x14ac:dyDescent="0.25">
      <c r="J1101" s="5"/>
    </row>
    <row r="1102" spans="10:10" x14ac:dyDescent="0.25">
      <c r="J1102" s="5"/>
    </row>
    <row r="1103" spans="10:10" x14ac:dyDescent="0.25">
      <c r="J1103" s="5"/>
    </row>
    <row r="1104" spans="10:10" x14ac:dyDescent="0.25">
      <c r="J1104" s="5"/>
    </row>
    <row r="1105" spans="10:10" x14ac:dyDescent="0.25">
      <c r="J1105" s="5"/>
    </row>
    <row r="1106" spans="10:10" x14ac:dyDescent="0.25">
      <c r="J1106" s="5"/>
    </row>
    <row r="1107" spans="10:10" x14ac:dyDescent="0.25">
      <c r="J1107" s="5"/>
    </row>
    <row r="1108" spans="10:10" x14ac:dyDescent="0.25">
      <c r="J1108" s="5"/>
    </row>
    <row r="1109" spans="10:10" x14ac:dyDescent="0.25">
      <c r="J1109" s="5"/>
    </row>
    <row r="1110" spans="10:10" x14ac:dyDescent="0.25">
      <c r="J1110" s="5"/>
    </row>
    <row r="1111" spans="10:10" x14ac:dyDescent="0.25">
      <c r="J1111" s="5"/>
    </row>
    <row r="1112" spans="10:10" x14ac:dyDescent="0.25">
      <c r="J1112" s="5"/>
    </row>
    <row r="1113" spans="10:10" x14ac:dyDescent="0.25">
      <c r="J1113" s="5"/>
    </row>
    <row r="1114" spans="10:10" x14ac:dyDescent="0.25">
      <c r="J1114" s="5"/>
    </row>
    <row r="1115" spans="10:10" x14ac:dyDescent="0.25">
      <c r="J1115" s="5"/>
    </row>
    <row r="1116" spans="10:10" x14ac:dyDescent="0.25">
      <c r="J1116" s="5"/>
    </row>
    <row r="1117" spans="10:10" x14ac:dyDescent="0.25">
      <c r="J1117" s="5"/>
    </row>
    <row r="1118" spans="10:10" x14ac:dyDescent="0.25">
      <c r="J1118" s="5"/>
    </row>
    <row r="1119" spans="10:10" x14ac:dyDescent="0.25">
      <c r="J1119" s="5"/>
    </row>
    <row r="1120" spans="10:10" x14ac:dyDescent="0.25">
      <c r="J1120" s="5"/>
    </row>
    <row r="1121" spans="10:10" x14ac:dyDescent="0.25">
      <c r="J1121" s="5"/>
    </row>
    <row r="1122" spans="10:10" x14ac:dyDescent="0.25">
      <c r="J1122" s="5"/>
    </row>
    <row r="1123" spans="10:10" x14ac:dyDescent="0.25">
      <c r="J1123" s="5"/>
    </row>
    <row r="1124" spans="10:10" x14ac:dyDescent="0.25">
      <c r="J1124" s="5"/>
    </row>
    <row r="1125" spans="10:10" x14ac:dyDescent="0.25">
      <c r="J1125" s="5"/>
    </row>
    <row r="1126" spans="10:10" x14ac:dyDescent="0.25">
      <c r="J1126" s="5"/>
    </row>
    <row r="1127" spans="10:10" x14ac:dyDescent="0.25">
      <c r="J1127" s="5"/>
    </row>
    <row r="1128" spans="10:10" x14ac:dyDescent="0.25">
      <c r="J1128" s="5"/>
    </row>
    <row r="1129" spans="10:10" x14ac:dyDescent="0.25">
      <c r="J1129" s="5"/>
    </row>
    <row r="1130" spans="10:10" x14ac:dyDescent="0.25">
      <c r="J1130" s="5"/>
    </row>
    <row r="1131" spans="10:10" x14ac:dyDescent="0.25">
      <c r="J1131" s="5"/>
    </row>
    <row r="1132" spans="10:10" x14ac:dyDescent="0.25">
      <c r="J1132" s="5"/>
    </row>
    <row r="1133" spans="10:10" x14ac:dyDescent="0.25">
      <c r="J1133" s="5"/>
    </row>
    <row r="1134" spans="10:10" x14ac:dyDescent="0.25">
      <c r="J1134" s="5"/>
    </row>
    <row r="1135" spans="10:10" x14ac:dyDescent="0.25">
      <c r="J1135" s="5"/>
    </row>
    <row r="1136" spans="10:10" x14ac:dyDescent="0.25">
      <c r="J1136" s="5"/>
    </row>
    <row r="1137" spans="10:10" x14ac:dyDescent="0.25">
      <c r="J1137" s="5"/>
    </row>
    <row r="1138" spans="10:10" x14ac:dyDescent="0.25">
      <c r="J1138" s="5"/>
    </row>
    <row r="1139" spans="10:10" x14ac:dyDescent="0.25">
      <c r="J1139" s="5"/>
    </row>
    <row r="1140" spans="10:10" x14ac:dyDescent="0.25">
      <c r="J1140" s="5"/>
    </row>
    <row r="1141" spans="10:10" x14ac:dyDescent="0.25">
      <c r="J1141" s="5"/>
    </row>
    <row r="1142" spans="10:10" x14ac:dyDescent="0.25">
      <c r="J1142" s="5"/>
    </row>
    <row r="1143" spans="10:10" x14ac:dyDescent="0.25">
      <c r="J1143" s="5"/>
    </row>
    <row r="1144" spans="10:10" x14ac:dyDescent="0.25">
      <c r="J1144" s="5"/>
    </row>
    <row r="1145" spans="10:10" x14ac:dyDescent="0.25">
      <c r="J1145" s="5"/>
    </row>
    <row r="1146" spans="10:10" x14ac:dyDescent="0.25">
      <c r="J1146" s="5"/>
    </row>
    <row r="1147" spans="10:10" x14ac:dyDescent="0.25">
      <c r="J1147" s="5"/>
    </row>
    <row r="1148" spans="10:10" x14ac:dyDescent="0.25">
      <c r="J1148" s="5"/>
    </row>
    <row r="1149" spans="10:10" x14ac:dyDescent="0.25">
      <c r="J1149" s="5"/>
    </row>
    <row r="1150" spans="10:10" x14ac:dyDescent="0.25">
      <c r="J1150" s="5"/>
    </row>
    <row r="1151" spans="10:10" x14ac:dyDescent="0.25">
      <c r="J1151" s="5"/>
    </row>
    <row r="1152" spans="10:10" x14ac:dyDescent="0.25">
      <c r="J1152" s="5"/>
    </row>
    <row r="1153" spans="10:10" x14ac:dyDescent="0.25">
      <c r="J1153" s="5"/>
    </row>
    <row r="1154" spans="10:10" x14ac:dyDescent="0.25">
      <c r="J1154" s="5"/>
    </row>
    <row r="1155" spans="10:10" x14ac:dyDescent="0.25">
      <c r="J1155" s="5"/>
    </row>
    <row r="1156" spans="10:10" x14ac:dyDescent="0.25">
      <c r="J1156" s="5"/>
    </row>
    <row r="1157" spans="10:10" x14ac:dyDescent="0.25">
      <c r="J1157" s="5"/>
    </row>
    <row r="1158" spans="10:10" x14ac:dyDescent="0.25">
      <c r="J1158" s="5"/>
    </row>
    <row r="1159" spans="10:10" x14ac:dyDescent="0.25">
      <c r="J1159" s="5"/>
    </row>
    <row r="1160" spans="10:10" x14ac:dyDescent="0.25">
      <c r="J1160" s="5"/>
    </row>
    <row r="1161" spans="10:10" x14ac:dyDescent="0.25">
      <c r="J1161" s="5"/>
    </row>
    <row r="1162" spans="10:10" x14ac:dyDescent="0.25">
      <c r="J1162" s="5"/>
    </row>
    <row r="1163" spans="10:10" x14ac:dyDescent="0.25">
      <c r="J1163" s="5"/>
    </row>
    <row r="1164" spans="10:10" x14ac:dyDescent="0.25">
      <c r="J1164" s="5"/>
    </row>
    <row r="1165" spans="10:10" x14ac:dyDescent="0.25">
      <c r="J1165" s="5"/>
    </row>
    <row r="1166" spans="10:10" x14ac:dyDescent="0.25">
      <c r="J1166" s="5"/>
    </row>
    <row r="1167" spans="10:10" x14ac:dyDescent="0.25">
      <c r="J1167" s="5"/>
    </row>
    <row r="1168" spans="10:10" x14ac:dyDescent="0.25">
      <c r="J1168" s="5"/>
    </row>
    <row r="1169" spans="10:10" x14ac:dyDescent="0.25">
      <c r="J1169" s="5"/>
    </row>
    <row r="1170" spans="10:10" x14ac:dyDescent="0.25">
      <c r="J1170" s="5"/>
    </row>
    <row r="1171" spans="10:10" x14ac:dyDescent="0.25">
      <c r="J1171" s="5"/>
    </row>
    <row r="1172" spans="10:10" x14ac:dyDescent="0.25">
      <c r="J1172" s="5"/>
    </row>
    <row r="1173" spans="10:10" x14ac:dyDescent="0.25">
      <c r="J1173" s="5"/>
    </row>
    <row r="1174" spans="10:10" x14ac:dyDescent="0.25">
      <c r="J1174" s="5"/>
    </row>
    <row r="1175" spans="10:10" x14ac:dyDescent="0.25">
      <c r="J1175" s="5"/>
    </row>
    <row r="1176" spans="10:10" x14ac:dyDescent="0.25">
      <c r="J1176" s="5"/>
    </row>
    <row r="1177" spans="10:10" x14ac:dyDescent="0.25">
      <c r="J1177" s="5"/>
    </row>
    <row r="1178" spans="10:10" x14ac:dyDescent="0.25">
      <c r="J1178" s="5"/>
    </row>
    <row r="1179" spans="10:10" x14ac:dyDescent="0.25">
      <c r="J1179" s="5"/>
    </row>
    <row r="1180" spans="10:10" x14ac:dyDescent="0.25">
      <c r="J1180" s="5"/>
    </row>
    <row r="1181" spans="10:10" x14ac:dyDescent="0.25">
      <c r="J1181" s="5"/>
    </row>
    <row r="1182" spans="10:10" x14ac:dyDescent="0.25">
      <c r="J1182" s="5"/>
    </row>
    <row r="1183" spans="10:10" x14ac:dyDescent="0.25">
      <c r="J1183" s="5"/>
    </row>
    <row r="1184" spans="10:10" x14ac:dyDescent="0.25">
      <c r="J1184" s="5"/>
    </row>
    <row r="1185" spans="10:10" x14ac:dyDescent="0.25">
      <c r="J1185" s="5"/>
    </row>
    <row r="1186" spans="10:10" x14ac:dyDescent="0.25">
      <c r="J1186" s="5"/>
    </row>
    <row r="1187" spans="10:10" x14ac:dyDescent="0.25">
      <c r="J1187" s="5"/>
    </row>
    <row r="1188" spans="10:10" x14ac:dyDescent="0.25">
      <c r="J1188" s="5"/>
    </row>
    <row r="1189" spans="10:10" x14ac:dyDescent="0.25">
      <c r="J1189" s="5"/>
    </row>
    <row r="1190" spans="10:10" x14ac:dyDescent="0.25">
      <c r="J1190" s="5"/>
    </row>
    <row r="1191" spans="10:10" x14ac:dyDescent="0.25">
      <c r="J1191" s="5"/>
    </row>
    <row r="1192" spans="10:10" x14ac:dyDescent="0.25">
      <c r="J1192" s="5"/>
    </row>
    <row r="1193" spans="10:10" x14ac:dyDescent="0.25">
      <c r="J1193" s="5"/>
    </row>
    <row r="1194" spans="10:10" x14ac:dyDescent="0.25">
      <c r="J1194" s="5"/>
    </row>
    <row r="1195" spans="10:10" x14ac:dyDescent="0.25">
      <c r="J1195" s="5"/>
    </row>
    <row r="1196" spans="10:10" x14ac:dyDescent="0.25">
      <c r="J1196" s="5"/>
    </row>
    <row r="1197" spans="10:10" x14ac:dyDescent="0.25">
      <c r="J1197" s="5"/>
    </row>
    <row r="1198" spans="10:10" x14ac:dyDescent="0.25">
      <c r="J1198" s="5"/>
    </row>
    <row r="1199" spans="10:10" x14ac:dyDescent="0.25">
      <c r="J1199" s="5"/>
    </row>
    <row r="1200" spans="10:10" x14ac:dyDescent="0.25">
      <c r="J1200" s="5"/>
    </row>
    <row r="1201" spans="10:10" x14ac:dyDescent="0.25">
      <c r="J1201" s="5"/>
    </row>
    <row r="1202" spans="10:10" x14ac:dyDescent="0.25">
      <c r="J1202" s="5"/>
    </row>
    <row r="1203" spans="10:10" x14ac:dyDescent="0.25">
      <c r="J1203" s="5"/>
    </row>
    <row r="1204" spans="10:10" x14ac:dyDescent="0.25">
      <c r="J1204" s="5"/>
    </row>
    <row r="1205" spans="10:10" x14ac:dyDescent="0.25">
      <c r="J1205" s="5"/>
    </row>
    <row r="1206" spans="10:10" x14ac:dyDescent="0.25">
      <c r="J1206" s="5"/>
    </row>
    <row r="1207" spans="10:10" x14ac:dyDescent="0.25">
      <c r="J1207" s="5"/>
    </row>
    <row r="1208" spans="10:10" x14ac:dyDescent="0.25">
      <c r="J1208" s="5"/>
    </row>
    <row r="1209" spans="10:10" x14ac:dyDescent="0.25">
      <c r="J1209" s="5"/>
    </row>
    <row r="1210" spans="10:10" x14ac:dyDescent="0.25">
      <c r="J1210" s="5"/>
    </row>
    <row r="1211" spans="10:10" x14ac:dyDescent="0.25">
      <c r="J1211" s="5"/>
    </row>
    <row r="1212" spans="10:10" x14ac:dyDescent="0.25">
      <c r="J1212" s="5"/>
    </row>
    <row r="1213" spans="10:10" x14ac:dyDescent="0.25">
      <c r="J1213" s="5"/>
    </row>
    <row r="1214" spans="10:10" x14ac:dyDescent="0.25">
      <c r="J1214" s="5"/>
    </row>
    <row r="1215" spans="10:10" x14ac:dyDescent="0.25">
      <c r="J1215" s="5"/>
    </row>
    <row r="1216" spans="10:10" x14ac:dyDescent="0.25">
      <c r="J1216" s="5"/>
    </row>
    <row r="1217" spans="10:10" x14ac:dyDescent="0.25">
      <c r="J1217" s="5"/>
    </row>
    <row r="1218" spans="10:10" x14ac:dyDescent="0.25">
      <c r="J1218" s="5"/>
    </row>
    <row r="1219" spans="10:10" x14ac:dyDescent="0.25">
      <c r="J1219" s="5"/>
    </row>
    <row r="1220" spans="10:10" x14ac:dyDescent="0.25">
      <c r="J1220" s="5"/>
    </row>
    <row r="1221" spans="10:10" x14ac:dyDescent="0.25">
      <c r="J1221" s="5"/>
    </row>
    <row r="1222" spans="10:10" x14ac:dyDescent="0.25">
      <c r="J1222" s="5"/>
    </row>
    <row r="1223" spans="10:10" x14ac:dyDescent="0.25">
      <c r="J1223" s="5"/>
    </row>
    <row r="1224" spans="10:10" x14ac:dyDescent="0.25">
      <c r="J1224" s="5"/>
    </row>
    <row r="1225" spans="10:10" x14ac:dyDescent="0.25">
      <c r="J1225" s="5"/>
    </row>
    <row r="1226" spans="10:10" x14ac:dyDescent="0.25">
      <c r="J1226" s="5"/>
    </row>
    <row r="1227" spans="10:10" x14ac:dyDescent="0.25">
      <c r="J1227" s="5"/>
    </row>
    <row r="1228" spans="10:10" x14ac:dyDescent="0.25">
      <c r="J1228" s="5"/>
    </row>
    <row r="1229" spans="10:10" x14ac:dyDescent="0.25">
      <c r="J1229" s="5"/>
    </row>
    <row r="1230" spans="10:10" x14ac:dyDescent="0.25">
      <c r="J1230" s="5"/>
    </row>
    <row r="1231" spans="10:10" x14ac:dyDescent="0.25">
      <c r="J1231" s="5"/>
    </row>
    <row r="1232" spans="10:10" x14ac:dyDescent="0.25">
      <c r="J1232" s="5"/>
    </row>
    <row r="1233" spans="10:10" x14ac:dyDescent="0.25">
      <c r="J1233" s="5"/>
    </row>
    <row r="1234" spans="10:10" x14ac:dyDescent="0.25">
      <c r="J1234" s="5"/>
    </row>
    <row r="1235" spans="10:10" x14ac:dyDescent="0.25">
      <c r="J1235" s="5"/>
    </row>
    <row r="1236" spans="10:10" x14ac:dyDescent="0.25">
      <c r="J1236" s="5"/>
    </row>
    <row r="1237" spans="10:10" x14ac:dyDescent="0.25">
      <c r="J1237" s="5"/>
    </row>
    <row r="1238" spans="10:10" x14ac:dyDescent="0.25">
      <c r="J1238" s="5"/>
    </row>
    <row r="1239" spans="10:10" x14ac:dyDescent="0.25">
      <c r="J1239" s="5"/>
    </row>
    <row r="1240" spans="10:10" x14ac:dyDescent="0.25">
      <c r="J1240" s="5"/>
    </row>
    <row r="1241" spans="10:10" x14ac:dyDescent="0.25">
      <c r="J1241" s="5"/>
    </row>
    <row r="1242" spans="10:10" x14ac:dyDescent="0.25">
      <c r="J1242" s="5"/>
    </row>
    <row r="1243" spans="10:10" x14ac:dyDescent="0.25">
      <c r="J1243" s="5"/>
    </row>
    <row r="1244" spans="10:10" x14ac:dyDescent="0.25">
      <c r="J1244" s="5"/>
    </row>
    <row r="1245" spans="10:10" x14ac:dyDescent="0.25">
      <c r="J1245" s="5"/>
    </row>
    <row r="1246" spans="10:10" x14ac:dyDescent="0.25">
      <c r="J1246" s="5"/>
    </row>
    <row r="1247" spans="10:10" x14ac:dyDescent="0.25">
      <c r="J1247" s="5"/>
    </row>
    <row r="1248" spans="10:10" x14ac:dyDescent="0.25">
      <c r="J1248" s="5"/>
    </row>
    <row r="1249" spans="10:10" x14ac:dyDescent="0.25">
      <c r="J1249" s="5"/>
    </row>
    <row r="1250" spans="10:10" x14ac:dyDescent="0.25">
      <c r="J1250" s="5"/>
    </row>
    <row r="1251" spans="10:10" x14ac:dyDescent="0.25">
      <c r="J1251" s="5"/>
    </row>
    <row r="1252" spans="10:10" x14ac:dyDescent="0.25">
      <c r="J1252" s="5"/>
    </row>
    <row r="1253" spans="10:10" x14ac:dyDescent="0.25">
      <c r="J1253" s="5"/>
    </row>
    <row r="1254" spans="10:10" x14ac:dyDescent="0.25">
      <c r="J1254" s="5"/>
    </row>
    <row r="1255" spans="10:10" x14ac:dyDescent="0.25">
      <c r="J1255" s="5"/>
    </row>
    <row r="1256" spans="10:10" x14ac:dyDescent="0.25">
      <c r="J1256" s="5"/>
    </row>
    <row r="1257" spans="10:10" x14ac:dyDescent="0.25">
      <c r="J1257" s="5"/>
    </row>
    <row r="1258" spans="10:10" x14ac:dyDescent="0.25">
      <c r="J1258" s="5"/>
    </row>
    <row r="1259" spans="10:10" x14ac:dyDescent="0.25">
      <c r="J1259" s="5"/>
    </row>
    <row r="1260" spans="10:10" x14ac:dyDescent="0.25">
      <c r="J1260" s="5"/>
    </row>
    <row r="1261" spans="10:10" x14ac:dyDescent="0.25">
      <c r="J1261" s="5"/>
    </row>
    <row r="1262" spans="10:10" x14ac:dyDescent="0.25">
      <c r="J1262" s="5"/>
    </row>
    <row r="1263" spans="10:10" x14ac:dyDescent="0.25">
      <c r="J1263" s="5"/>
    </row>
    <row r="1264" spans="10:10" x14ac:dyDescent="0.25">
      <c r="J1264" s="5"/>
    </row>
    <row r="1265" spans="10:10" x14ac:dyDescent="0.25">
      <c r="J1265" s="5"/>
    </row>
    <row r="1266" spans="10:10" x14ac:dyDescent="0.25">
      <c r="J1266" s="5"/>
    </row>
    <row r="1267" spans="10:10" x14ac:dyDescent="0.25">
      <c r="J1267" s="5"/>
    </row>
    <row r="1268" spans="10:10" x14ac:dyDescent="0.25">
      <c r="J1268" s="5"/>
    </row>
    <row r="1269" spans="10:10" x14ac:dyDescent="0.25">
      <c r="J1269" s="5"/>
    </row>
    <row r="1270" spans="10:10" x14ac:dyDescent="0.25">
      <c r="J1270" s="5"/>
    </row>
    <row r="1271" spans="10:10" x14ac:dyDescent="0.25">
      <c r="J1271" s="5"/>
    </row>
    <row r="1272" spans="10:10" x14ac:dyDescent="0.25">
      <c r="J1272" s="5"/>
    </row>
    <row r="1273" spans="10:10" x14ac:dyDescent="0.25">
      <c r="J1273" s="5"/>
    </row>
    <row r="1274" spans="10:10" x14ac:dyDescent="0.25">
      <c r="J1274" s="5"/>
    </row>
    <row r="1275" spans="10:10" x14ac:dyDescent="0.25">
      <c r="J1275" s="5"/>
    </row>
    <row r="1276" spans="10:10" x14ac:dyDescent="0.25">
      <c r="J1276" s="5"/>
    </row>
    <row r="1277" spans="10:10" x14ac:dyDescent="0.25">
      <c r="J1277" s="5"/>
    </row>
    <row r="1278" spans="10:10" x14ac:dyDescent="0.25">
      <c r="J1278" s="5"/>
    </row>
    <row r="1279" spans="10:10" x14ac:dyDescent="0.25">
      <c r="J1279" s="5"/>
    </row>
    <row r="1280" spans="10:10" x14ac:dyDescent="0.25">
      <c r="J1280" s="5"/>
    </row>
    <row r="1281" spans="10:10" x14ac:dyDescent="0.25">
      <c r="J1281" s="5"/>
    </row>
    <row r="1282" spans="10:10" x14ac:dyDescent="0.25">
      <c r="J1282" s="5"/>
    </row>
    <row r="1283" spans="10:10" x14ac:dyDescent="0.25">
      <c r="J1283" s="5"/>
    </row>
    <row r="1284" spans="10:10" x14ac:dyDescent="0.25">
      <c r="J1284" s="5"/>
    </row>
    <row r="1285" spans="10:10" x14ac:dyDescent="0.25">
      <c r="J1285" s="5"/>
    </row>
    <row r="1286" spans="10:10" x14ac:dyDescent="0.25">
      <c r="J1286" s="5"/>
    </row>
    <row r="1287" spans="10:10" x14ac:dyDescent="0.25">
      <c r="J1287" s="5"/>
    </row>
    <row r="1288" spans="10:10" x14ac:dyDescent="0.25">
      <c r="J1288" s="5"/>
    </row>
    <row r="1289" spans="10:10" x14ac:dyDescent="0.25">
      <c r="J1289" s="5"/>
    </row>
    <row r="1290" spans="10:10" x14ac:dyDescent="0.25">
      <c r="J1290" s="5"/>
    </row>
    <row r="1291" spans="10:10" x14ac:dyDescent="0.25">
      <c r="J1291" s="5"/>
    </row>
    <row r="1292" spans="10:10" x14ac:dyDescent="0.25">
      <c r="J1292" s="5"/>
    </row>
    <row r="1293" spans="10:10" x14ac:dyDescent="0.25">
      <c r="J1293" s="5"/>
    </row>
    <row r="1294" spans="10:10" x14ac:dyDescent="0.25">
      <c r="J1294" s="5"/>
    </row>
    <row r="1295" spans="10:10" x14ac:dyDescent="0.25">
      <c r="J1295" s="5"/>
    </row>
    <row r="1296" spans="10:10" x14ac:dyDescent="0.25">
      <c r="J1296" s="5"/>
    </row>
    <row r="1297" spans="10:10" x14ac:dyDescent="0.25">
      <c r="J1297" s="5"/>
    </row>
    <row r="1298" spans="10:10" x14ac:dyDescent="0.25">
      <c r="J1298" s="5"/>
    </row>
    <row r="1299" spans="10:10" x14ac:dyDescent="0.25">
      <c r="J1299" s="5"/>
    </row>
    <row r="1300" spans="10:10" x14ac:dyDescent="0.25">
      <c r="J1300" s="5"/>
    </row>
    <row r="1301" spans="10:10" x14ac:dyDescent="0.25">
      <c r="J1301" s="5"/>
    </row>
    <row r="1302" spans="10:10" x14ac:dyDescent="0.25">
      <c r="J1302" s="5"/>
    </row>
    <row r="1303" spans="10:10" x14ac:dyDescent="0.25">
      <c r="J1303" s="5"/>
    </row>
    <row r="1304" spans="10:10" x14ac:dyDescent="0.25">
      <c r="J1304" s="5"/>
    </row>
    <row r="1305" spans="10:10" x14ac:dyDescent="0.25">
      <c r="J1305" s="5"/>
    </row>
    <row r="1306" spans="10:10" x14ac:dyDescent="0.25">
      <c r="J1306" s="5"/>
    </row>
    <row r="1307" spans="10:10" x14ac:dyDescent="0.25">
      <c r="J1307" s="5"/>
    </row>
    <row r="1308" spans="10:10" x14ac:dyDescent="0.25">
      <c r="J1308" s="5"/>
    </row>
    <row r="1309" spans="10:10" x14ac:dyDescent="0.25">
      <c r="J1309" s="5"/>
    </row>
    <row r="1310" spans="10:10" x14ac:dyDescent="0.25">
      <c r="J1310" s="5"/>
    </row>
    <row r="1311" spans="10:10" x14ac:dyDescent="0.25">
      <c r="J1311" s="5"/>
    </row>
    <row r="1312" spans="10:10" x14ac:dyDescent="0.25">
      <c r="J1312" s="5"/>
    </row>
    <row r="1313" spans="10:10" x14ac:dyDescent="0.25">
      <c r="J1313" s="5"/>
    </row>
    <row r="1314" spans="10:10" x14ac:dyDescent="0.25">
      <c r="J1314" s="5"/>
    </row>
    <row r="1315" spans="10:10" x14ac:dyDescent="0.25">
      <c r="J1315" s="5"/>
    </row>
    <row r="1316" spans="10:10" x14ac:dyDescent="0.25">
      <c r="J1316" s="5"/>
    </row>
    <row r="1317" spans="10:10" x14ac:dyDescent="0.25">
      <c r="J1317" s="5"/>
    </row>
    <row r="1318" spans="10:10" x14ac:dyDescent="0.25">
      <c r="J1318" s="5"/>
    </row>
    <row r="1319" spans="10:10" x14ac:dyDescent="0.25">
      <c r="J1319" s="5"/>
    </row>
    <row r="1320" spans="10:10" x14ac:dyDescent="0.25">
      <c r="J1320" s="5"/>
    </row>
    <row r="1321" spans="10:10" x14ac:dyDescent="0.25">
      <c r="J1321" s="5"/>
    </row>
    <row r="1322" spans="10:10" x14ac:dyDescent="0.25">
      <c r="J1322" s="5"/>
    </row>
    <row r="1323" spans="10:10" x14ac:dyDescent="0.25">
      <c r="J1323" s="5"/>
    </row>
    <row r="1324" spans="10:10" x14ac:dyDescent="0.25">
      <c r="J1324" s="5"/>
    </row>
    <row r="1325" spans="10:10" x14ac:dyDescent="0.25">
      <c r="J1325" s="5"/>
    </row>
    <row r="1326" spans="10:10" x14ac:dyDescent="0.25">
      <c r="J1326" s="5"/>
    </row>
    <row r="1327" spans="10:10" x14ac:dyDescent="0.25">
      <c r="J1327" s="5"/>
    </row>
    <row r="1328" spans="10:10" x14ac:dyDescent="0.25">
      <c r="J1328" s="5"/>
    </row>
    <row r="1329" spans="10:10" x14ac:dyDescent="0.25">
      <c r="J1329" s="5"/>
    </row>
    <row r="1330" spans="10:10" x14ac:dyDescent="0.25">
      <c r="J1330" s="5"/>
    </row>
    <row r="1331" spans="10:10" x14ac:dyDescent="0.25">
      <c r="J1331" s="5"/>
    </row>
    <row r="1332" spans="10:10" x14ac:dyDescent="0.25">
      <c r="J1332" s="5"/>
    </row>
    <row r="1333" spans="10:10" x14ac:dyDescent="0.25">
      <c r="J1333" s="5"/>
    </row>
    <row r="1334" spans="10:10" x14ac:dyDescent="0.25">
      <c r="J1334" s="5"/>
    </row>
    <row r="1335" spans="10:10" x14ac:dyDescent="0.25">
      <c r="J1335" s="5"/>
    </row>
    <row r="1336" spans="10:10" x14ac:dyDescent="0.25">
      <c r="J1336" s="5"/>
    </row>
    <row r="1337" spans="10:10" x14ac:dyDescent="0.25">
      <c r="J1337" s="5"/>
    </row>
    <row r="1338" spans="10:10" x14ac:dyDescent="0.25">
      <c r="J1338" s="5"/>
    </row>
    <row r="1339" spans="10:10" x14ac:dyDescent="0.25">
      <c r="J1339" s="5"/>
    </row>
    <row r="1340" spans="10:10" x14ac:dyDescent="0.25">
      <c r="J1340" s="5"/>
    </row>
    <row r="1341" spans="10:10" x14ac:dyDescent="0.25">
      <c r="J1341" s="5"/>
    </row>
    <row r="1342" spans="10:10" x14ac:dyDescent="0.25">
      <c r="J1342" s="5"/>
    </row>
    <row r="1343" spans="10:10" x14ac:dyDescent="0.25">
      <c r="J1343" s="5"/>
    </row>
    <row r="1344" spans="10:10" x14ac:dyDescent="0.25">
      <c r="J1344" s="5"/>
    </row>
    <row r="1345" spans="10:10" x14ac:dyDescent="0.25">
      <c r="J1345" s="5"/>
    </row>
    <row r="1346" spans="10:10" x14ac:dyDescent="0.25">
      <c r="J1346" s="5"/>
    </row>
    <row r="1347" spans="10:10" x14ac:dyDescent="0.25">
      <c r="J1347" s="5"/>
    </row>
    <row r="1348" spans="10:10" x14ac:dyDescent="0.25">
      <c r="J1348" s="5"/>
    </row>
    <row r="1349" spans="10:10" x14ac:dyDescent="0.25">
      <c r="J1349" s="5"/>
    </row>
    <row r="1350" spans="10:10" x14ac:dyDescent="0.25">
      <c r="J1350" s="5"/>
    </row>
    <row r="1351" spans="10:10" x14ac:dyDescent="0.25">
      <c r="J1351" s="5"/>
    </row>
    <row r="1352" spans="10:10" x14ac:dyDescent="0.25">
      <c r="J1352" s="5"/>
    </row>
    <row r="1353" spans="10:10" x14ac:dyDescent="0.25">
      <c r="J1353" s="5"/>
    </row>
    <row r="1354" spans="10:10" x14ac:dyDescent="0.25">
      <c r="J1354" s="5"/>
    </row>
    <row r="1355" spans="10:10" x14ac:dyDescent="0.25">
      <c r="J1355" s="5"/>
    </row>
    <row r="1356" spans="10:10" x14ac:dyDescent="0.25">
      <c r="J1356" s="5"/>
    </row>
    <row r="1357" spans="10:10" x14ac:dyDescent="0.25">
      <c r="J1357" s="5"/>
    </row>
    <row r="1358" spans="10:10" x14ac:dyDescent="0.25">
      <c r="J1358" s="5"/>
    </row>
    <row r="1359" spans="10:10" x14ac:dyDescent="0.25">
      <c r="J1359" s="5"/>
    </row>
    <row r="1360" spans="10:10" x14ac:dyDescent="0.25">
      <c r="J1360" s="5"/>
    </row>
    <row r="1361" spans="10:10" x14ac:dyDescent="0.25">
      <c r="J1361" s="5"/>
    </row>
    <row r="1362" spans="10:10" x14ac:dyDescent="0.25">
      <c r="J1362" s="5"/>
    </row>
    <row r="1363" spans="10:10" x14ac:dyDescent="0.25">
      <c r="J1363" s="5"/>
    </row>
    <row r="1364" spans="10:10" x14ac:dyDescent="0.25">
      <c r="J1364" s="5"/>
    </row>
    <row r="1365" spans="10:10" x14ac:dyDescent="0.25">
      <c r="J1365" s="5"/>
    </row>
    <row r="1366" spans="10:10" x14ac:dyDescent="0.25">
      <c r="J1366" s="5"/>
    </row>
    <row r="1367" spans="10:10" x14ac:dyDescent="0.25">
      <c r="J1367" s="5"/>
    </row>
    <row r="1368" spans="10:10" x14ac:dyDescent="0.25">
      <c r="J1368" s="5"/>
    </row>
    <row r="1369" spans="10:10" x14ac:dyDescent="0.25">
      <c r="J1369" s="5"/>
    </row>
    <row r="1370" spans="10:10" x14ac:dyDescent="0.25">
      <c r="J1370" s="5"/>
    </row>
    <row r="1371" spans="10:10" x14ac:dyDescent="0.25">
      <c r="J1371" s="5"/>
    </row>
    <row r="1372" spans="10:10" x14ac:dyDescent="0.25">
      <c r="J1372" s="5"/>
    </row>
    <row r="1373" spans="10:10" x14ac:dyDescent="0.25">
      <c r="J1373" s="5"/>
    </row>
    <row r="1374" spans="10:10" x14ac:dyDescent="0.25">
      <c r="J1374" s="5"/>
    </row>
    <row r="1375" spans="10:10" x14ac:dyDescent="0.25">
      <c r="J1375" s="5"/>
    </row>
    <row r="1376" spans="10:10" x14ac:dyDescent="0.25">
      <c r="J1376" s="5"/>
    </row>
    <row r="1377" spans="10:10" x14ac:dyDescent="0.25">
      <c r="J1377" s="5"/>
    </row>
    <row r="1378" spans="10:10" x14ac:dyDescent="0.25">
      <c r="J1378" s="5"/>
    </row>
    <row r="1379" spans="10:10" x14ac:dyDescent="0.25">
      <c r="J1379" s="5"/>
    </row>
    <row r="1380" spans="10:10" x14ac:dyDescent="0.25">
      <c r="J1380" s="5"/>
    </row>
    <row r="1381" spans="10:10" x14ac:dyDescent="0.25">
      <c r="J1381" s="5"/>
    </row>
    <row r="1382" spans="10:10" x14ac:dyDescent="0.25">
      <c r="J1382" s="5"/>
    </row>
    <row r="1383" spans="10:10" x14ac:dyDescent="0.25">
      <c r="J1383" s="5"/>
    </row>
    <row r="1384" spans="10:10" x14ac:dyDescent="0.25">
      <c r="J1384" s="5"/>
    </row>
    <row r="1385" spans="10:10" x14ac:dyDescent="0.25">
      <c r="J1385" s="5"/>
    </row>
    <row r="1386" spans="10:10" x14ac:dyDescent="0.25">
      <c r="J1386" s="5"/>
    </row>
    <row r="1387" spans="10:10" x14ac:dyDescent="0.25">
      <c r="J1387" s="5"/>
    </row>
    <row r="1388" spans="10:10" x14ac:dyDescent="0.25">
      <c r="J1388" s="5"/>
    </row>
    <row r="1389" spans="10:10" x14ac:dyDescent="0.25">
      <c r="J1389" s="5"/>
    </row>
    <row r="1390" spans="10:10" x14ac:dyDescent="0.25">
      <c r="J1390" s="5"/>
    </row>
    <row r="1391" spans="10:10" x14ac:dyDescent="0.25">
      <c r="J1391" s="5"/>
    </row>
    <row r="1392" spans="10:10" x14ac:dyDescent="0.25">
      <c r="J1392" s="5"/>
    </row>
    <row r="1393" spans="10:10" x14ac:dyDescent="0.25">
      <c r="J1393" s="5"/>
    </row>
    <row r="1394" spans="10:10" x14ac:dyDescent="0.25">
      <c r="J1394" s="5"/>
    </row>
    <row r="1395" spans="10:10" x14ac:dyDescent="0.25">
      <c r="J1395" s="5"/>
    </row>
    <row r="1396" spans="10:10" x14ac:dyDescent="0.25">
      <c r="J1396" s="5"/>
    </row>
    <row r="1397" spans="10:10" x14ac:dyDescent="0.25">
      <c r="J1397" s="5"/>
    </row>
    <row r="1398" spans="10:10" x14ac:dyDescent="0.25">
      <c r="J1398" s="5"/>
    </row>
    <row r="1399" spans="10:10" x14ac:dyDescent="0.25">
      <c r="J1399" s="5"/>
    </row>
    <row r="1400" spans="10:10" x14ac:dyDescent="0.25">
      <c r="J1400" s="5"/>
    </row>
    <row r="1401" spans="10:10" x14ac:dyDescent="0.25">
      <c r="J1401" s="5"/>
    </row>
    <row r="1402" spans="10:10" x14ac:dyDescent="0.25">
      <c r="J1402" s="5"/>
    </row>
    <row r="1403" spans="10:10" x14ac:dyDescent="0.25">
      <c r="J1403" s="5"/>
    </row>
    <row r="1404" spans="10:10" x14ac:dyDescent="0.25">
      <c r="J1404" s="5"/>
    </row>
    <row r="1405" spans="10:10" x14ac:dyDescent="0.25">
      <c r="J1405" s="5"/>
    </row>
    <row r="1406" spans="10:10" x14ac:dyDescent="0.25">
      <c r="J1406" s="5"/>
    </row>
    <row r="1407" spans="10:10" x14ac:dyDescent="0.25">
      <c r="J1407" s="5"/>
    </row>
    <row r="1408" spans="10:10" x14ac:dyDescent="0.25">
      <c r="J1408" s="5"/>
    </row>
    <row r="1409" spans="10:10" x14ac:dyDescent="0.25">
      <c r="J1409" s="5"/>
    </row>
    <row r="1410" spans="10:10" x14ac:dyDescent="0.25">
      <c r="J1410" s="5"/>
    </row>
    <row r="1411" spans="10:10" x14ac:dyDescent="0.25">
      <c r="J1411" s="5"/>
    </row>
    <row r="1412" spans="10:10" x14ac:dyDescent="0.25">
      <c r="J1412" s="5"/>
    </row>
    <row r="1413" spans="10:10" x14ac:dyDescent="0.25">
      <c r="J1413" s="5"/>
    </row>
    <row r="1414" spans="10:10" x14ac:dyDescent="0.25">
      <c r="J1414" s="5"/>
    </row>
    <row r="1415" spans="10:10" x14ac:dyDescent="0.25">
      <c r="J1415" s="5"/>
    </row>
    <row r="1416" spans="10:10" x14ac:dyDescent="0.25">
      <c r="J1416" s="5"/>
    </row>
    <row r="1417" spans="10:10" x14ac:dyDescent="0.25">
      <c r="J1417" s="5"/>
    </row>
    <row r="1418" spans="10:10" x14ac:dyDescent="0.25">
      <c r="J1418" s="5"/>
    </row>
    <row r="1419" spans="10:10" x14ac:dyDescent="0.25">
      <c r="J1419" s="5"/>
    </row>
    <row r="1420" spans="10:10" x14ac:dyDescent="0.25">
      <c r="J1420" s="5"/>
    </row>
    <row r="1421" spans="10:10" x14ac:dyDescent="0.25">
      <c r="J1421" s="5"/>
    </row>
    <row r="1422" spans="10:10" x14ac:dyDescent="0.25">
      <c r="J1422" s="5"/>
    </row>
    <row r="1423" spans="10:10" x14ac:dyDescent="0.25">
      <c r="J1423" s="5"/>
    </row>
    <row r="1424" spans="10:10" x14ac:dyDescent="0.25">
      <c r="J1424" s="5"/>
    </row>
    <row r="1425" spans="10:10" x14ac:dyDescent="0.25">
      <c r="J1425" s="5"/>
    </row>
    <row r="1426" spans="10:10" x14ac:dyDescent="0.25">
      <c r="J1426" s="5"/>
    </row>
    <row r="1427" spans="10:10" x14ac:dyDescent="0.25">
      <c r="J1427" s="5"/>
    </row>
    <row r="1428" spans="10:10" x14ac:dyDescent="0.25">
      <c r="J1428" s="5"/>
    </row>
    <row r="1429" spans="10:10" x14ac:dyDescent="0.25">
      <c r="J1429" s="5"/>
    </row>
    <row r="1430" spans="10:10" x14ac:dyDescent="0.25">
      <c r="J1430" s="5"/>
    </row>
    <row r="1431" spans="10:10" x14ac:dyDescent="0.25">
      <c r="J1431" s="5"/>
    </row>
    <row r="1432" spans="10:10" x14ac:dyDescent="0.25">
      <c r="J1432" s="5"/>
    </row>
    <row r="1433" spans="10:10" x14ac:dyDescent="0.25">
      <c r="J1433" s="5"/>
    </row>
    <row r="1434" spans="10:10" x14ac:dyDescent="0.25">
      <c r="J1434" s="5"/>
    </row>
    <row r="1435" spans="10:10" x14ac:dyDescent="0.25">
      <c r="J1435" s="5"/>
    </row>
    <row r="1436" spans="10:10" x14ac:dyDescent="0.25">
      <c r="J1436" s="5"/>
    </row>
    <row r="1437" spans="10:10" x14ac:dyDescent="0.25">
      <c r="J1437" s="5"/>
    </row>
    <row r="1438" spans="10:10" x14ac:dyDescent="0.25">
      <c r="J1438" s="5"/>
    </row>
    <row r="1439" spans="10:10" x14ac:dyDescent="0.25">
      <c r="J1439" s="5"/>
    </row>
    <row r="1440" spans="10:10" x14ac:dyDescent="0.25">
      <c r="J1440" s="5"/>
    </row>
    <row r="1441" spans="10:10" x14ac:dyDescent="0.25">
      <c r="J1441" s="5"/>
    </row>
    <row r="1442" spans="10:10" x14ac:dyDescent="0.25">
      <c r="J1442" s="5"/>
    </row>
    <row r="1443" spans="10:10" x14ac:dyDescent="0.25">
      <c r="J1443" s="5"/>
    </row>
    <row r="1444" spans="10:10" x14ac:dyDescent="0.25">
      <c r="J1444" s="5"/>
    </row>
    <row r="1445" spans="10:10" x14ac:dyDescent="0.25">
      <c r="J1445" s="5"/>
    </row>
    <row r="1446" spans="10:10" x14ac:dyDescent="0.25">
      <c r="J1446" s="5"/>
    </row>
    <row r="1447" spans="10:10" x14ac:dyDescent="0.25">
      <c r="J1447" s="5"/>
    </row>
    <row r="1448" spans="10:10" x14ac:dyDescent="0.25">
      <c r="J1448" s="5"/>
    </row>
    <row r="1449" spans="10:10" x14ac:dyDescent="0.25">
      <c r="J1449" s="5"/>
    </row>
    <row r="1450" spans="10:10" x14ac:dyDescent="0.25">
      <c r="J1450" s="5"/>
    </row>
    <row r="1451" spans="10:10" x14ac:dyDescent="0.25">
      <c r="J1451" s="5"/>
    </row>
    <row r="1452" spans="10:10" x14ac:dyDescent="0.25">
      <c r="J1452" s="5"/>
    </row>
    <row r="1453" spans="10:10" x14ac:dyDescent="0.25">
      <c r="J1453" s="5"/>
    </row>
    <row r="1454" spans="10:10" x14ac:dyDescent="0.25">
      <c r="J1454" s="5"/>
    </row>
    <row r="1455" spans="10:10" x14ac:dyDescent="0.25">
      <c r="J1455" s="5"/>
    </row>
    <row r="1456" spans="10:10" x14ac:dyDescent="0.25">
      <c r="J1456" s="5"/>
    </row>
    <row r="1457" spans="10:10" x14ac:dyDescent="0.25">
      <c r="J1457" s="5"/>
    </row>
    <row r="1458" spans="10:10" x14ac:dyDescent="0.25">
      <c r="J1458" s="5"/>
    </row>
    <row r="1459" spans="10:10" x14ac:dyDescent="0.25">
      <c r="J1459" s="5"/>
    </row>
    <row r="1460" spans="10:10" x14ac:dyDescent="0.25">
      <c r="J1460" s="5"/>
    </row>
    <row r="1461" spans="10:10" x14ac:dyDescent="0.25">
      <c r="J1461" s="5"/>
    </row>
    <row r="1462" spans="10:10" x14ac:dyDescent="0.25">
      <c r="J1462" s="5"/>
    </row>
    <row r="1463" spans="10:10" x14ac:dyDescent="0.25">
      <c r="J1463" s="5"/>
    </row>
    <row r="1464" spans="10:10" x14ac:dyDescent="0.25">
      <c r="J1464" s="5"/>
    </row>
    <row r="1465" spans="10:10" x14ac:dyDescent="0.25">
      <c r="J1465" s="5"/>
    </row>
    <row r="1466" spans="10:10" x14ac:dyDescent="0.25">
      <c r="J1466" s="5"/>
    </row>
    <row r="1467" spans="10:10" x14ac:dyDescent="0.25">
      <c r="J1467" s="5"/>
    </row>
    <row r="1468" spans="10:10" x14ac:dyDescent="0.25">
      <c r="J1468" s="5"/>
    </row>
    <row r="1469" spans="10:10" x14ac:dyDescent="0.25">
      <c r="J1469" s="5"/>
    </row>
    <row r="1470" spans="10:10" x14ac:dyDescent="0.25">
      <c r="J1470" s="5"/>
    </row>
    <row r="1471" spans="10:10" x14ac:dyDescent="0.25">
      <c r="J1471" s="5"/>
    </row>
    <row r="1472" spans="10:10" x14ac:dyDescent="0.25">
      <c r="J1472" s="5"/>
    </row>
    <row r="1473" spans="10:10" x14ac:dyDescent="0.25">
      <c r="J1473" s="5"/>
    </row>
    <row r="1474" spans="10:10" x14ac:dyDescent="0.25">
      <c r="J1474" s="5"/>
    </row>
    <row r="1475" spans="10:10" x14ac:dyDescent="0.25">
      <c r="J1475" s="5"/>
    </row>
    <row r="1476" spans="10:10" x14ac:dyDescent="0.25">
      <c r="J1476" s="5"/>
    </row>
    <row r="1477" spans="10:10" x14ac:dyDescent="0.25">
      <c r="J1477" s="5"/>
    </row>
    <row r="1478" spans="10:10" x14ac:dyDescent="0.25">
      <c r="J1478" s="5"/>
    </row>
    <row r="1479" spans="10:10" x14ac:dyDescent="0.25">
      <c r="J1479" s="5"/>
    </row>
    <row r="1480" spans="10:10" x14ac:dyDescent="0.25">
      <c r="J1480" s="5"/>
    </row>
    <row r="1481" spans="10:10" x14ac:dyDescent="0.25">
      <c r="J1481" s="5"/>
    </row>
    <row r="1482" spans="10:10" x14ac:dyDescent="0.25">
      <c r="J1482" s="5"/>
    </row>
    <row r="1483" spans="10:10" x14ac:dyDescent="0.25">
      <c r="J1483" s="5"/>
    </row>
    <row r="1484" spans="10:10" x14ac:dyDescent="0.25">
      <c r="J1484" s="5"/>
    </row>
    <row r="1485" spans="10:10" x14ac:dyDescent="0.25">
      <c r="J1485" s="5"/>
    </row>
    <row r="1486" spans="10:10" x14ac:dyDescent="0.25">
      <c r="J1486" s="5"/>
    </row>
    <row r="1487" spans="10:10" x14ac:dyDescent="0.25">
      <c r="J1487" s="5"/>
    </row>
    <row r="1488" spans="10:10" x14ac:dyDescent="0.25">
      <c r="J1488" s="5"/>
    </row>
    <row r="1489" spans="10:10" x14ac:dyDescent="0.25">
      <c r="J1489" s="5"/>
    </row>
    <row r="1490" spans="10:10" x14ac:dyDescent="0.25">
      <c r="J1490" s="5"/>
    </row>
    <row r="1491" spans="10:10" x14ac:dyDescent="0.25">
      <c r="J1491" s="5"/>
    </row>
    <row r="1492" spans="10:10" x14ac:dyDescent="0.25">
      <c r="J1492" s="5"/>
    </row>
    <row r="1493" spans="10:10" x14ac:dyDescent="0.25">
      <c r="J1493" s="5"/>
    </row>
    <row r="1494" spans="10:10" x14ac:dyDescent="0.25">
      <c r="J1494" s="5"/>
    </row>
    <row r="1495" spans="10:10" x14ac:dyDescent="0.25">
      <c r="J1495" s="5"/>
    </row>
    <row r="1496" spans="10:10" x14ac:dyDescent="0.25">
      <c r="J1496" s="5"/>
    </row>
    <row r="1497" spans="10:10" x14ac:dyDescent="0.25">
      <c r="J1497" s="5"/>
    </row>
    <row r="1498" spans="10:10" x14ac:dyDescent="0.25">
      <c r="J1498" s="5"/>
    </row>
    <row r="1499" spans="10:10" x14ac:dyDescent="0.25">
      <c r="J1499" s="5"/>
    </row>
    <row r="1500" spans="10:10" x14ac:dyDescent="0.25">
      <c r="J1500" s="5"/>
    </row>
    <row r="1501" spans="10:10" x14ac:dyDescent="0.25">
      <c r="J1501" s="5"/>
    </row>
  </sheetData>
  <autoFilter ref="A1:S262" xr:uid="{080B07C6-02E0-4F8D-BE43-75B3FA65D546}">
    <filterColumn colId="13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4D06D-2235-4F37-BDCA-45C8320579D2}">
  <dimension ref="A1:S1501"/>
  <sheetViews>
    <sheetView topLeftCell="C1" zoomScale="85" zoomScaleNormal="85" workbookViewId="0">
      <selection activeCell="N7" sqref="N7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4" max="14" width="22.7109375" bestFit="1" customWidth="1"/>
    <col min="16" max="16" width="10.5703125" bestFit="1" customWidth="1"/>
    <col min="17" max="17" width="12.28515625" bestFit="1" customWidth="1"/>
    <col min="18" max="18" width="13.42578125" bestFit="1" customWidth="1"/>
  </cols>
  <sheetData>
    <row r="1" spans="1:19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1815</v>
      </c>
      <c r="N1" t="s">
        <v>1819</v>
      </c>
      <c r="O1" t="s">
        <v>1835</v>
      </c>
      <c r="P1" t="s">
        <v>28</v>
      </c>
      <c r="Q1" s="1" t="s">
        <v>1818</v>
      </c>
      <c r="R1" s="1" t="s">
        <v>4886</v>
      </c>
      <c r="S1" s="1" t="s">
        <v>1834</v>
      </c>
    </row>
    <row r="2" spans="1:19" x14ac:dyDescent="0.25">
      <c r="A2">
        <v>1</v>
      </c>
      <c r="B2" t="s">
        <v>36</v>
      </c>
      <c r="C2" t="s">
        <v>40</v>
      </c>
      <c r="D2" t="s">
        <v>41</v>
      </c>
      <c r="E2" t="s">
        <v>37</v>
      </c>
      <c r="F2" t="s">
        <v>7</v>
      </c>
      <c r="G2" t="s">
        <v>1826</v>
      </c>
      <c r="H2" s="4">
        <v>63.8901793</v>
      </c>
      <c r="I2">
        <v>63.573897799999997</v>
      </c>
      <c r="J2" s="5">
        <v>0.31628149999999999</v>
      </c>
      <c r="K2">
        <v>0.4975021</v>
      </c>
      <c r="N2" t="s">
        <v>7</v>
      </c>
      <c r="O2">
        <f>MATCH(N2,F$1:F$1091,0)</f>
        <v>2</v>
      </c>
      <c r="P2">
        <v>99.5</v>
      </c>
      <c r="Q2" s="1">
        <f t="array" aca="1" ref="Q2" ca="1">EXP(AVERAGE(LN(1+INDIRECT("J"&amp;O2):INDIRECT("J"&amp;O3-1)))+ROUND(_xlfn.NORM.S.INV($P$2/100),6)*_xlfn.STDEV.P(LN(1+INDIRECT("J"&amp;O2):INDIRECT("J"&amp;O3-1))))-1</f>
        <v>2.6646443250237715</v>
      </c>
      <c r="R2" s="1">
        <f t="array" aca="1" ref="R2" ca="1">EXP(AVERAGE(LN(1+INDIRECT("K"&amp;O2):INDIRECT("K"&amp;O3-1)))+ROUND(_xlfn.NORM.S.INV($P$2/100),6)*_xlfn.STDEV.P(LN(1+INDIRECT("K"&amp;O2):INDIRECT("K"&amp;O3-1))))-1</f>
        <v>4.6301532722586325</v>
      </c>
      <c r="S2" s="1">
        <f t="array" aca="1" ref="S2" ca="1">EXP(AVERAGE(LN(1+INDIRECT("L"&amp;O2):INDIRECT("L"&amp;O3-1)))+ROUND(_xlfn.NORM.S.INV($P$2/100),6)*_xlfn.STDEV.P(LN(1+INDIRECT("L"&amp;O2):INDIRECT("L"&amp;O3-1))))-1</f>
        <v>0</v>
      </c>
    </row>
    <row r="3" spans="1:19" x14ac:dyDescent="0.25">
      <c r="A3">
        <v>2</v>
      </c>
      <c r="B3" t="s">
        <v>36</v>
      </c>
      <c r="C3" t="s">
        <v>54</v>
      </c>
      <c r="D3" t="s">
        <v>55</v>
      </c>
      <c r="E3" t="s">
        <v>37</v>
      </c>
      <c r="F3" t="s">
        <v>7</v>
      </c>
      <c r="G3" t="s">
        <v>1826</v>
      </c>
      <c r="H3" s="4">
        <v>64.717525499999994</v>
      </c>
      <c r="I3">
        <v>63.7350256</v>
      </c>
      <c r="J3" s="5">
        <v>0.98249989999999998</v>
      </c>
      <c r="K3">
        <v>1.5415384000000001</v>
      </c>
      <c r="N3" t="s">
        <v>8</v>
      </c>
      <c r="O3">
        <f t="shared" ref="O3:O7" si="0">MATCH(N3,F$1:F$1091,0)</f>
        <v>70</v>
      </c>
      <c r="Q3" s="1">
        <f t="array" aca="1" ref="Q3" ca="1">EXP(AVERAGE(LN(1+INDIRECT("J"&amp;O3):INDIRECT("J"&amp;O4-1)))+ROUND(_xlfn.NORM.S.INV($P$2/100),6)*_xlfn.STDEV.P(LN(1+INDIRECT("J"&amp;O3):INDIRECT("J"&amp;O4-1))))-1</f>
        <v>2.1702792544607443</v>
      </c>
      <c r="R3" s="1">
        <f t="array" aca="1" ref="R3" ca="1">EXP(AVERAGE(LN(1+INDIRECT("K"&amp;O3):INDIRECT("K"&amp;O4-1)))+ROUND(_xlfn.NORM.S.INV($P$2/100),6)*_xlfn.STDEV.P(LN(1+INDIRECT("K"&amp;O3):INDIRECT("K"&amp;O4-1))))-1</f>
        <v>3.7518162235385448</v>
      </c>
      <c r="S3" s="1">
        <f t="array" aca="1" ref="S3" ca="1">EXP(AVERAGE(LN(1+INDIRECT("L"&amp;O3):INDIRECT("L"&amp;O4-1)))+ROUND(_xlfn.NORM.S.INV($P$2/100),6)*_xlfn.STDEV.P(LN(1+INDIRECT("L"&amp;O3):INDIRECT("L"&amp;O4-1))))-1</f>
        <v>0</v>
      </c>
    </row>
    <row r="4" spans="1:19" x14ac:dyDescent="0.25">
      <c r="A4">
        <v>3</v>
      </c>
      <c r="B4" t="s">
        <v>36</v>
      </c>
      <c r="C4" t="s">
        <v>72</v>
      </c>
      <c r="D4" t="s">
        <v>73</v>
      </c>
      <c r="E4" t="s">
        <v>37</v>
      </c>
      <c r="F4" t="s">
        <v>7</v>
      </c>
      <c r="G4" t="s">
        <v>1826</v>
      </c>
      <c r="H4" s="4">
        <v>63.694095400000002</v>
      </c>
      <c r="I4">
        <v>63.091464199999997</v>
      </c>
      <c r="J4" s="5">
        <v>0.60263120000000003</v>
      </c>
      <c r="K4">
        <v>0.95517070000000004</v>
      </c>
      <c r="N4" t="s">
        <v>9</v>
      </c>
      <c r="O4">
        <f t="shared" si="0"/>
        <v>136</v>
      </c>
      <c r="Q4" s="1">
        <f t="array" aca="1" ref="Q4" ca="1">EXP(AVERAGE(LN(1+INDIRECT("J"&amp;O4):INDIRECT("J"&amp;O5-1)))+ROUND(_xlfn.NORM.S.INV($P$2/100),6)*_xlfn.STDEV.P(LN(1+INDIRECT("J"&amp;O4):INDIRECT("J"&amp;O5-1))))-1</f>
        <v>2.2871014217352155</v>
      </c>
      <c r="R4" s="1">
        <f t="array" aca="1" ref="R4" ca="1">EXP(AVERAGE(LN(1+INDIRECT("K"&amp;O4):INDIRECT("K"&amp;O5-1)))+ROUND(_xlfn.NORM.S.INV($P$2/100),6)*_xlfn.STDEV.P(LN(1+INDIRECT("K"&amp;O4):INDIRECT("K"&amp;O5-1))))-1</f>
        <v>3.9427349728394239</v>
      </c>
      <c r="S4" s="1">
        <f t="array" aca="1" ref="S4" ca="1">EXP(AVERAGE(LN(1+INDIRECT("L"&amp;O4):INDIRECT("L"&amp;O5-1)))+ROUND(_xlfn.NORM.S.INV($P$2/100),6)*_xlfn.STDEV.P(LN(1+INDIRECT("L"&amp;O4):INDIRECT("L"&amp;O5-1))))-1</f>
        <v>0</v>
      </c>
    </row>
    <row r="5" spans="1:19" x14ac:dyDescent="0.25">
      <c r="A5">
        <v>4</v>
      </c>
      <c r="B5" t="s">
        <v>36</v>
      </c>
      <c r="C5" t="s">
        <v>118</v>
      </c>
      <c r="D5" t="s">
        <v>119</v>
      </c>
      <c r="E5" t="s">
        <v>37</v>
      </c>
      <c r="F5" t="s">
        <v>7</v>
      </c>
      <c r="G5" t="s">
        <v>1826</v>
      </c>
      <c r="H5" s="4">
        <v>63.170196599999997</v>
      </c>
      <c r="I5">
        <v>63.125406699999999</v>
      </c>
      <c r="J5" s="5">
        <v>4.4789900000000001E-2</v>
      </c>
      <c r="K5">
        <v>7.0953799999999997E-2</v>
      </c>
      <c r="N5" t="s">
        <v>10</v>
      </c>
      <c r="O5">
        <f t="shared" si="0"/>
        <v>192</v>
      </c>
      <c r="Q5" s="1">
        <f t="array" aca="1" ref="Q5" ca="1">EXP(AVERAGE(LN(1+INDIRECT("J"&amp;O5):INDIRECT("J"&amp;O6-1)))+ROUND(_xlfn.NORM.S.INV($P$2/100),6)*_xlfn.STDEV.P(LN(1+INDIRECT("J"&amp;O5):INDIRECT("J"&amp;O6-1))))-1</f>
        <v>2.1830513123704796</v>
      </c>
      <c r="R5" s="1">
        <f t="array" aca="1" ref="R5" ca="1">EXP(AVERAGE(LN(1+INDIRECT("K"&amp;O5):INDIRECT("K"&amp;O6-1)))+ROUND(_xlfn.NORM.S.INV($P$2/100),6)*_xlfn.STDEV.P(LN(1+INDIRECT("K"&amp;O5):INDIRECT("K"&amp;O6-1))))-1</f>
        <v>3.7054786934772945</v>
      </c>
      <c r="S5" s="1">
        <f t="array" aca="1" ref="S5" ca="1">EXP(AVERAGE(LN(1+INDIRECT("L"&amp;O5):INDIRECT("L"&amp;O6-1)))+ROUND(_xlfn.NORM.S.INV($P$2/100),6)*_xlfn.STDEV.P(LN(1+INDIRECT("L"&amp;O5):INDIRECT("L"&amp;O6-1))))-1</f>
        <v>0</v>
      </c>
    </row>
    <row r="6" spans="1:19" x14ac:dyDescent="0.25">
      <c r="A6">
        <v>5</v>
      </c>
      <c r="B6" t="s">
        <v>36</v>
      </c>
      <c r="C6" t="s">
        <v>172</v>
      </c>
      <c r="D6" t="s">
        <v>173</v>
      </c>
      <c r="E6" t="s">
        <v>37</v>
      </c>
      <c r="F6" t="s">
        <v>7</v>
      </c>
      <c r="G6" t="s">
        <v>1826</v>
      </c>
      <c r="H6" s="4">
        <v>62.793337800000003</v>
      </c>
      <c r="I6">
        <v>63.005467799999998</v>
      </c>
      <c r="J6" s="5">
        <v>0.21213000000000001</v>
      </c>
      <c r="K6">
        <v>0.33668510000000001</v>
      </c>
      <c r="N6" t="s">
        <v>11</v>
      </c>
      <c r="O6">
        <f t="shared" si="0"/>
        <v>258</v>
      </c>
      <c r="Q6" s="1">
        <f t="array" aca="1" ref="Q6" ca="1">EXP(AVERAGE(LN(1+INDIRECT("J"&amp;O6):INDIRECT("J"&amp;O7-1)))+ROUND(_xlfn.NORM.S.INV($P$2/100),6)*_xlfn.STDEV.P(LN(1+INDIRECT("J"&amp;O6):INDIRECT("J"&amp;O7-1))))-1</f>
        <v>2.6661325015523434</v>
      </c>
      <c r="R6" s="1">
        <f t="array" aca="1" ref="R6" ca="1">EXP(AVERAGE(LN(1+INDIRECT("K"&amp;O6):INDIRECT("K"&amp;O7-1)))+ROUND(_xlfn.NORM.S.INV($P$2/100),6)*_xlfn.STDEV.P(LN(1+INDIRECT("K"&amp;O6):INDIRECT("K"&amp;O7-1))))-1</f>
        <v>4.6533559057228979</v>
      </c>
      <c r="S6" s="1">
        <f t="array" aca="1" ref="S6" ca="1">EXP(AVERAGE(LN(1+INDIRECT("L"&amp;O6):INDIRECT("L"&amp;O7-1)))+ROUND(_xlfn.NORM.S.INV($P$2/100),6)*_xlfn.STDEV.P(LN(1+INDIRECT("L"&amp;O6):INDIRECT("L"&amp;O7-1))))-1</f>
        <v>0</v>
      </c>
    </row>
    <row r="7" spans="1:19" x14ac:dyDescent="0.25">
      <c r="A7">
        <v>6</v>
      </c>
      <c r="B7" t="s">
        <v>36</v>
      </c>
      <c r="C7" t="s">
        <v>228</v>
      </c>
      <c r="D7" t="s">
        <v>229</v>
      </c>
      <c r="E7" t="s">
        <v>37</v>
      </c>
      <c r="F7" t="s">
        <v>7</v>
      </c>
      <c r="G7" t="s">
        <v>1826</v>
      </c>
      <c r="H7" s="4">
        <v>63.184989000000002</v>
      </c>
      <c r="I7">
        <v>63.4589067</v>
      </c>
      <c r="J7" s="5">
        <v>0.27391769999999999</v>
      </c>
      <c r="K7">
        <v>0.43164580000000002</v>
      </c>
      <c r="N7" t="s">
        <v>12</v>
      </c>
      <c r="O7">
        <f t="shared" si="0"/>
        <v>319</v>
      </c>
      <c r="Q7" s="1">
        <f t="array" aca="1" ref="Q7" ca="1">EXP(AVERAGE(LN(1+INDIRECT("J"&amp;O7):INDIRECT("J"&amp;O8-1)))+ROUND(_xlfn.NORM.S.INV($P$2/100),6)*_xlfn.STDEV.P(LN(1+INDIRECT("J"&amp;O7):INDIRECT("J"&amp;O8-1))))-1</f>
        <v>2.4132129138723379</v>
      </c>
      <c r="R7" s="1">
        <f t="array" aca="1" ref="R7" ca="1">EXP(AVERAGE(LN(1+INDIRECT("K"&amp;O7):INDIRECT("K"&amp;O8-1)))+ROUND(_xlfn.NORM.S.INV($P$2/100),6)*_xlfn.STDEV.P(LN(1+INDIRECT("K"&amp;O7):INDIRECT("K"&amp;O8-1))))-1</f>
        <v>4.1578844091631053</v>
      </c>
      <c r="S7" s="1">
        <f t="array" aca="1" ref="S7" ca="1">EXP(AVERAGE(LN(1+INDIRECT("L"&amp;O7):INDIRECT("L"&amp;O8-1)))+ROUND(_xlfn.NORM.S.INV($P$2/100),6)*_xlfn.STDEV.P(LN(1+INDIRECT("L"&amp;O7):INDIRECT("L"&amp;O8-1))))-1</f>
        <v>0</v>
      </c>
    </row>
    <row r="8" spans="1:19" x14ac:dyDescent="0.25">
      <c r="A8">
        <v>7</v>
      </c>
      <c r="B8" t="s">
        <v>36</v>
      </c>
      <c r="C8" t="s">
        <v>232</v>
      </c>
      <c r="D8" t="s">
        <v>233</v>
      </c>
      <c r="E8" t="s">
        <v>37</v>
      </c>
      <c r="F8" t="s">
        <v>7</v>
      </c>
      <c r="G8" t="s">
        <v>1826</v>
      </c>
      <c r="H8" s="4">
        <v>64.151634400000006</v>
      </c>
      <c r="I8">
        <v>63.635281200000001</v>
      </c>
      <c r="J8" s="5">
        <v>0.51635319999999996</v>
      </c>
      <c r="K8">
        <v>0.81142599999999998</v>
      </c>
      <c r="O8">
        <v>381</v>
      </c>
    </row>
    <row r="9" spans="1:19" x14ac:dyDescent="0.25">
      <c r="A9">
        <v>8</v>
      </c>
      <c r="B9" t="s">
        <v>36</v>
      </c>
      <c r="C9" t="s">
        <v>234</v>
      </c>
      <c r="D9" t="s">
        <v>235</v>
      </c>
      <c r="E9" t="s">
        <v>37</v>
      </c>
      <c r="F9" t="s">
        <v>7</v>
      </c>
      <c r="G9" t="s">
        <v>1826</v>
      </c>
      <c r="H9" s="4">
        <v>62.891403599999997</v>
      </c>
      <c r="I9">
        <v>64.151634400000006</v>
      </c>
      <c r="J9" s="5">
        <v>1.2602308</v>
      </c>
      <c r="K9">
        <v>1.9644562999999999</v>
      </c>
    </row>
    <row r="10" spans="1:19" x14ac:dyDescent="0.25">
      <c r="A10">
        <v>9</v>
      </c>
      <c r="B10" t="s">
        <v>36</v>
      </c>
      <c r="C10" t="s">
        <v>252</v>
      </c>
      <c r="D10" t="s">
        <v>253</v>
      </c>
      <c r="E10" t="s">
        <v>37</v>
      </c>
      <c r="F10" t="s">
        <v>7</v>
      </c>
      <c r="G10" t="s">
        <v>1826</v>
      </c>
      <c r="H10" s="4">
        <v>62.904086200000002</v>
      </c>
      <c r="I10">
        <v>64.314809999999994</v>
      </c>
      <c r="J10" s="5">
        <v>1.4107238</v>
      </c>
      <c r="K10">
        <v>2.1934665</v>
      </c>
    </row>
    <row r="11" spans="1:19" x14ac:dyDescent="0.25">
      <c r="A11">
        <v>10</v>
      </c>
      <c r="B11" t="s">
        <v>36</v>
      </c>
      <c r="C11" t="s">
        <v>280</v>
      </c>
      <c r="D11" t="s">
        <v>281</v>
      </c>
      <c r="E11" t="s">
        <v>37</v>
      </c>
      <c r="F11" t="s">
        <v>7</v>
      </c>
      <c r="G11" t="s">
        <v>1826</v>
      </c>
      <c r="H11" s="4">
        <v>64.283726999999999</v>
      </c>
      <c r="I11">
        <v>62.643543700000002</v>
      </c>
      <c r="J11" s="5">
        <v>1.6401832999999999</v>
      </c>
      <c r="K11">
        <v>2.6182799000000001</v>
      </c>
    </row>
    <row r="12" spans="1:19" x14ac:dyDescent="0.25">
      <c r="A12">
        <v>11</v>
      </c>
      <c r="B12" t="s">
        <v>36</v>
      </c>
      <c r="C12" t="s">
        <v>308</v>
      </c>
      <c r="D12" t="s">
        <v>309</v>
      </c>
      <c r="E12" t="s">
        <v>37</v>
      </c>
      <c r="F12" t="s">
        <v>7</v>
      </c>
      <c r="G12" t="s">
        <v>1826</v>
      </c>
      <c r="H12" s="4">
        <v>62.855181999999999</v>
      </c>
      <c r="I12">
        <v>63.670242299999998</v>
      </c>
      <c r="J12" s="5">
        <v>0.81506029999999996</v>
      </c>
      <c r="K12">
        <v>1.2801275000000001</v>
      </c>
    </row>
    <row r="13" spans="1:19" x14ac:dyDescent="0.25">
      <c r="A13">
        <v>12</v>
      </c>
      <c r="B13" t="s">
        <v>36</v>
      </c>
      <c r="C13" t="s">
        <v>318</v>
      </c>
      <c r="D13" t="s">
        <v>319</v>
      </c>
      <c r="E13" t="s">
        <v>37</v>
      </c>
      <c r="F13" t="s">
        <v>7</v>
      </c>
      <c r="G13" t="s">
        <v>1826</v>
      </c>
      <c r="H13" s="4">
        <v>62.829599999999999</v>
      </c>
      <c r="I13">
        <v>63.393122099999999</v>
      </c>
      <c r="J13" s="5">
        <v>0.56352210000000003</v>
      </c>
      <c r="K13">
        <v>0.88893259999999996</v>
      </c>
    </row>
    <row r="14" spans="1:19" x14ac:dyDescent="0.25">
      <c r="A14">
        <v>13</v>
      </c>
      <c r="B14" t="s">
        <v>36</v>
      </c>
      <c r="C14" t="s">
        <v>374</v>
      </c>
      <c r="D14" t="s">
        <v>375</v>
      </c>
      <c r="E14" t="s">
        <v>37</v>
      </c>
      <c r="F14" t="s">
        <v>7</v>
      </c>
      <c r="G14" t="s">
        <v>1826</v>
      </c>
      <c r="H14" s="4">
        <v>62.677542299999999</v>
      </c>
      <c r="I14">
        <v>63.181107099999998</v>
      </c>
      <c r="J14" s="5">
        <v>0.50356480000000003</v>
      </c>
      <c r="K14">
        <v>0.797018</v>
      </c>
    </row>
    <row r="15" spans="1:19" x14ac:dyDescent="0.25">
      <c r="A15">
        <v>14</v>
      </c>
      <c r="B15" t="s">
        <v>388</v>
      </c>
      <c r="C15" t="s">
        <v>431</v>
      </c>
      <c r="D15" t="s">
        <v>432</v>
      </c>
      <c r="E15" t="s">
        <v>37</v>
      </c>
      <c r="F15" t="s">
        <v>7</v>
      </c>
      <c r="G15" t="s">
        <v>1826</v>
      </c>
      <c r="H15" s="4">
        <v>59.7742006</v>
      </c>
      <c r="I15">
        <v>62.496505399999997</v>
      </c>
      <c r="J15" s="5">
        <v>2.7223047999999999</v>
      </c>
      <c r="K15">
        <v>4.3559311999999997</v>
      </c>
    </row>
    <row r="16" spans="1:19" x14ac:dyDescent="0.25">
      <c r="A16">
        <v>15</v>
      </c>
      <c r="B16" t="s">
        <v>388</v>
      </c>
      <c r="C16" t="s">
        <v>445</v>
      </c>
      <c r="D16" t="s">
        <v>446</v>
      </c>
      <c r="E16" t="s">
        <v>37</v>
      </c>
      <c r="F16" t="s">
        <v>7</v>
      </c>
      <c r="G16" t="s">
        <v>1826</v>
      </c>
      <c r="H16" s="4">
        <v>62.944588699999997</v>
      </c>
      <c r="I16">
        <v>61.3779951</v>
      </c>
      <c r="J16" s="5">
        <v>1.5665936</v>
      </c>
      <c r="K16">
        <v>2.5523701000000001</v>
      </c>
    </row>
    <row r="17" spans="1:11" x14ac:dyDescent="0.25">
      <c r="A17">
        <v>16</v>
      </c>
      <c r="B17" t="s">
        <v>388</v>
      </c>
      <c r="C17" t="s">
        <v>493</v>
      </c>
      <c r="D17" t="s">
        <v>494</v>
      </c>
      <c r="E17" t="s">
        <v>37</v>
      </c>
      <c r="F17" t="s">
        <v>7</v>
      </c>
      <c r="G17" t="s">
        <v>1826</v>
      </c>
      <c r="H17" s="4">
        <v>61.803000400000002</v>
      </c>
      <c r="I17">
        <v>60.155726799999997</v>
      </c>
      <c r="J17" s="5">
        <v>1.6472735999999999</v>
      </c>
      <c r="K17">
        <v>2.7383487999999998</v>
      </c>
    </row>
    <row r="18" spans="1:11" x14ac:dyDescent="0.25">
      <c r="A18">
        <v>17</v>
      </c>
      <c r="B18" t="s">
        <v>388</v>
      </c>
      <c r="C18" t="s">
        <v>495</v>
      </c>
      <c r="D18" t="s">
        <v>496</v>
      </c>
      <c r="E18" t="s">
        <v>37</v>
      </c>
      <c r="F18" t="s">
        <v>7</v>
      </c>
      <c r="G18" t="s">
        <v>1826</v>
      </c>
      <c r="H18" s="4">
        <v>60.116245399999997</v>
      </c>
      <c r="I18">
        <v>61.803000400000002</v>
      </c>
      <c r="J18" s="5">
        <v>1.686755</v>
      </c>
      <c r="K18">
        <v>2.7292445000000001</v>
      </c>
    </row>
    <row r="19" spans="1:11" x14ac:dyDescent="0.25">
      <c r="A19">
        <v>18</v>
      </c>
      <c r="B19" t="s">
        <v>388</v>
      </c>
      <c r="C19" t="s">
        <v>501</v>
      </c>
      <c r="D19" t="s">
        <v>502</v>
      </c>
      <c r="E19" t="s">
        <v>37</v>
      </c>
      <c r="F19" t="s">
        <v>7</v>
      </c>
      <c r="G19" t="s">
        <v>1826</v>
      </c>
      <c r="H19" s="4">
        <v>61.940677899999997</v>
      </c>
      <c r="I19">
        <v>62.7647251</v>
      </c>
      <c r="J19" s="5">
        <v>0.82404719999999998</v>
      </c>
      <c r="K19">
        <v>1.3129145</v>
      </c>
    </row>
    <row r="20" spans="1:11" x14ac:dyDescent="0.25">
      <c r="A20">
        <v>19</v>
      </c>
      <c r="B20" t="s">
        <v>388</v>
      </c>
      <c r="C20" t="s">
        <v>535</v>
      </c>
      <c r="D20" t="s">
        <v>536</v>
      </c>
      <c r="E20" t="s">
        <v>37</v>
      </c>
      <c r="F20" t="s">
        <v>7</v>
      </c>
      <c r="G20" t="s">
        <v>1826</v>
      </c>
      <c r="H20" s="4">
        <v>60.522043500000002</v>
      </c>
      <c r="I20">
        <v>60.546496900000001</v>
      </c>
      <c r="J20" s="5">
        <v>2.44534E-2</v>
      </c>
      <c r="K20">
        <v>4.0387800000000001E-2</v>
      </c>
    </row>
    <row r="21" spans="1:11" x14ac:dyDescent="0.25">
      <c r="A21">
        <v>20</v>
      </c>
      <c r="B21" t="s">
        <v>388</v>
      </c>
      <c r="C21" t="s">
        <v>539</v>
      </c>
      <c r="D21" t="s">
        <v>540</v>
      </c>
      <c r="E21" t="s">
        <v>37</v>
      </c>
      <c r="F21" t="s">
        <v>7</v>
      </c>
      <c r="G21" t="s">
        <v>1826</v>
      </c>
      <c r="H21" s="4">
        <v>59.654680599999999</v>
      </c>
      <c r="I21">
        <v>61.749096299999998</v>
      </c>
      <c r="J21" s="5">
        <v>2.0944156999999999</v>
      </c>
      <c r="K21">
        <v>3.3918159999999999</v>
      </c>
    </row>
    <row r="22" spans="1:11" x14ac:dyDescent="0.25">
      <c r="A22">
        <v>21</v>
      </c>
      <c r="B22" t="s">
        <v>388</v>
      </c>
      <c r="C22" t="s">
        <v>571</v>
      </c>
      <c r="D22" t="s">
        <v>572</v>
      </c>
      <c r="E22" t="s">
        <v>37</v>
      </c>
      <c r="F22" t="s">
        <v>7</v>
      </c>
      <c r="G22" t="s">
        <v>1826</v>
      </c>
      <c r="H22" s="4">
        <v>62.592050700000001</v>
      </c>
      <c r="I22">
        <v>61.636401900000003</v>
      </c>
      <c r="J22" s="5">
        <v>0.95564879999999996</v>
      </c>
      <c r="K22">
        <v>1.5504617000000001</v>
      </c>
    </row>
    <row r="23" spans="1:11" x14ac:dyDescent="0.25">
      <c r="A23">
        <v>22</v>
      </c>
      <c r="B23" t="s">
        <v>388</v>
      </c>
      <c r="C23" t="s">
        <v>579</v>
      </c>
      <c r="D23" t="s">
        <v>580</v>
      </c>
      <c r="E23" t="s">
        <v>37</v>
      </c>
      <c r="F23" t="s">
        <v>7</v>
      </c>
      <c r="G23" t="s">
        <v>1826</v>
      </c>
      <c r="H23" s="4">
        <v>61.076709600000001</v>
      </c>
      <c r="I23">
        <v>62.836951399999997</v>
      </c>
      <c r="J23" s="5">
        <v>1.7602418</v>
      </c>
      <c r="K23">
        <v>2.8012845</v>
      </c>
    </row>
    <row r="24" spans="1:11" x14ac:dyDescent="0.25">
      <c r="A24">
        <v>23</v>
      </c>
      <c r="B24" t="s">
        <v>388</v>
      </c>
      <c r="C24" t="s">
        <v>645</v>
      </c>
      <c r="D24" t="s">
        <v>646</v>
      </c>
      <c r="E24" t="s">
        <v>37</v>
      </c>
      <c r="F24" t="s">
        <v>7</v>
      </c>
      <c r="G24" t="s">
        <v>1826</v>
      </c>
      <c r="H24" s="4">
        <v>61.802356099999997</v>
      </c>
      <c r="I24">
        <v>62.927015699999998</v>
      </c>
      <c r="J24" s="5">
        <v>1.1246596</v>
      </c>
      <c r="K24">
        <v>1.7872444999999999</v>
      </c>
    </row>
    <row r="25" spans="1:11" x14ac:dyDescent="0.25">
      <c r="A25">
        <v>24</v>
      </c>
      <c r="B25" t="s">
        <v>388</v>
      </c>
      <c r="C25" t="s">
        <v>659</v>
      </c>
      <c r="D25" t="s">
        <v>660</v>
      </c>
      <c r="E25" t="s">
        <v>37</v>
      </c>
      <c r="F25" t="s">
        <v>7</v>
      </c>
      <c r="G25" t="s">
        <v>1826</v>
      </c>
      <c r="H25" s="4">
        <v>60.2552004</v>
      </c>
      <c r="I25">
        <v>60.238238699999997</v>
      </c>
      <c r="J25" s="5">
        <v>1.69617E-2</v>
      </c>
      <c r="K25">
        <v>2.8157700000000001E-2</v>
      </c>
    </row>
    <row r="26" spans="1:11" x14ac:dyDescent="0.25">
      <c r="A26">
        <v>25</v>
      </c>
      <c r="B26" t="s">
        <v>388</v>
      </c>
      <c r="C26" t="s">
        <v>683</v>
      </c>
      <c r="D26" t="s">
        <v>684</v>
      </c>
      <c r="E26" t="s">
        <v>37</v>
      </c>
      <c r="F26" t="s">
        <v>7</v>
      </c>
      <c r="G26" t="s">
        <v>1826</v>
      </c>
      <c r="H26" s="4">
        <v>62.551939699999998</v>
      </c>
      <c r="I26">
        <v>60.859363899999998</v>
      </c>
      <c r="J26" s="5">
        <v>1.6925758</v>
      </c>
      <c r="K26">
        <v>2.7811262999999999</v>
      </c>
    </row>
    <row r="27" spans="1:11" x14ac:dyDescent="0.25">
      <c r="A27">
        <v>26</v>
      </c>
      <c r="B27" t="s">
        <v>388</v>
      </c>
      <c r="C27" t="s">
        <v>703</v>
      </c>
      <c r="D27" t="s">
        <v>704</v>
      </c>
      <c r="E27" t="s">
        <v>37</v>
      </c>
      <c r="F27" t="s">
        <v>7</v>
      </c>
      <c r="G27" t="s">
        <v>1826</v>
      </c>
      <c r="H27" s="4">
        <v>61.057046700000001</v>
      </c>
      <c r="I27">
        <v>60.973972600000003</v>
      </c>
      <c r="J27" s="5">
        <v>8.3074099999999998E-2</v>
      </c>
      <c r="K27">
        <v>0.13624520000000001</v>
      </c>
    </row>
    <row r="28" spans="1:11" x14ac:dyDescent="0.25">
      <c r="A28">
        <v>27</v>
      </c>
      <c r="B28" t="s">
        <v>388</v>
      </c>
      <c r="C28" t="s">
        <v>709</v>
      </c>
      <c r="D28" t="s">
        <v>710</v>
      </c>
      <c r="E28" t="s">
        <v>37</v>
      </c>
      <c r="F28" t="s">
        <v>7</v>
      </c>
      <c r="G28" t="s">
        <v>1826</v>
      </c>
      <c r="H28" s="4">
        <v>60.624089699999999</v>
      </c>
      <c r="I28">
        <v>59.934785099999999</v>
      </c>
      <c r="J28" s="5">
        <v>0.68930460000000005</v>
      </c>
      <c r="K28">
        <v>1.1500911</v>
      </c>
    </row>
    <row r="29" spans="1:11" x14ac:dyDescent="0.25">
      <c r="A29">
        <v>28</v>
      </c>
      <c r="B29" t="s">
        <v>388</v>
      </c>
      <c r="C29" t="s">
        <v>711</v>
      </c>
      <c r="D29" t="s">
        <v>712</v>
      </c>
      <c r="E29" t="s">
        <v>37</v>
      </c>
      <c r="F29" t="s">
        <v>7</v>
      </c>
      <c r="G29" t="s">
        <v>1826</v>
      </c>
      <c r="H29" s="4">
        <v>60.9858622</v>
      </c>
      <c r="I29">
        <v>60.624089699999999</v>
      </c>
      <c r="J29" s="5">
        <v>0.3617725</v>
      </c>
      <c r="K29">
        <v>0.59674709999999997</v>
      </c>
    </row>
    <row r="30" spans="1:11" x14ac:dyDescent="0.25">
      <c r="A30">
        <v>29</v>
      </c>
      <c r="B30" t="s">
        <v>388</v>
      </c>
      <c r="C30" t="s">
        <v>721</v>
      </c>
      <c r="D30" t="s">
        <v>722</v>
      </c>
      <c r="E30" t="s">
        <v>37</v>
      </c>
      <c r="F30" t="s">
        <v>7</v>
      </c>
      <c r="G30" t="s">
        <v>1826</v>
      </c>
      <c r="H30" s="4">
        <v>62.853352100000002</v>
      </c>
      <c r="I30">
        <v>61.249663300000002</v>
      </c>
      <c r="J30" s="5">
        <v>1.6036888</v>
      </c>
      <c r="K30">
        <v>2.6182818000000001</v>
      </c>
    </row>
    <row r="31" spans="1:11" x14ac:dyDescent="0.25">
      <c r="A31">
        <v>30</v>
      </c>
      <c r="B31" t="s">
        <v>739</v>
      </c>
      <c r="C31" t="s">
        <v>768</v>
      </c>
      <c r="D31" t="s">
        <v>769</v>
      </c>
      <c r="E31" t="s">
        <v>37</v>
      </c>
      <c r="F31" t="s">
        <v>7</v>
      </c>
      <c r="G31" t="s">
        <v>1826</v>
      </c>
      <c r="H31" s="4">
        <v>63.8627763</v>
      </c>
      <c r="I31">
        <v>63.691246</v>
      </c>
      <c r="J31" s="5">
        <v>0.1715303</v>
      </c>
      <c r="K31">
        <v>0.26931529999999998</v>
      </c>
    </row>
    <row r="32" spans="1:11" x14ac:dyDescent="0.25">
      <c r="A32">
        <v>31</v>
      </c>
      <c r="B32" t="s">
        <v>739</v>
      </c>
      <c r="C32" t="s">
        <v>840</v>
      </c>
      <c r="D32" t="s">
        <v>841</v>
      </c>
      <c r="E32" t="s">
        <v>37</v>
      </c>
      <c r="F32" t="s">
        <v>7</v>
      </c>
      <c r="G32" t="s">
        <v>1826</v>
      </c>
      <c r="H32" s="4">
        <v>62.675620299999999</v>
      </c>
      <c r="I32">
        <v>63.017100900000003</v>
      </c>
      <c r="J32" s="5">
        <v>0.34148060000000002</v>
      </c>
      <c r="K32">
        <v>0.54188559999999997</v>
      </c>
    </row>
    <row r="33" spans="1:11" x14ac:dyDescent="0.25">
      <c r="A33">
        <v>32</v>
      </c>
      <c r="B33" t="s">
        <v>739</v>
      </c>
      <c r="C33" t="s">
        <v>868</v>
      </c>
      <c r="D33" t="s">
        <v>869</v>
      </c>
      <c r="E33" t="s">
        <v>37</v>
      </c>
      <c r="F33" t="s">
        <v>7</v>
      </c>
      <c r="G33" t="s">
        <v>1826</v>
      </c>
      <c r="H33" s="4">
        <v>63.731862900000003</v>
      </c>
      <c r="I33">
        <v>63.214327300000001</v>
      </c>
      <c r="J33" s="5">
        <v>0.51753559999999998</v>
      </c>
      <c r="K33">
        <v>0.81869979999999998</v>
      </c>
    </row>
    <row r="34" spans="1:11" x14ac:dyDescent="0.25">
      <c r="A34">
        <v>33</v>
      </c>
      <c r="B34" t="s">
        <v>739</v>
      </c>
      <c r="C34" t="s">
        <v>892</v>
      </c>
      <c r="D34" t="s">
        <v>893</v>
      </c>
      <c r="E34" t="s">
        <v>37</v>
      </c>
      <c r="F34" t="s">
        <v>7</v>
      </c>
      <c r="G34" t="s">
        <v>1826</v>
      </c>
      <c r="H34" s="4">
        <v>63.0187466</v>
      </c>
      <c r="I34">
        <v>62.997664</v>
      </c>
      <c r="J34" s="5">
        <v>2.10826E-2</v>
      </c>
      <c r="K34">
        <v>3.3465700000000001E-2</v>
      </c>
    </row>
    <row r="35" spans="1:11" x14ac:dyDescent="0.25">
      <c r="A35">
        <v>34</v>
      </c>
      <c r="B35" t="s">
        <v>739</v>
      </c>
      <c r="C35" t="s">
        <v>894</v>
      </c>
      <c r="D35" t="s">
        <v>895</v>
      </c>
      <c r="E35" t="s">
        <v>37</v>
      </c>
      <c r="F35" t="s">
        <v>7</v>
      </c>
      <c r="G35" t="s">
        <v>1826</v>
      </c>
      <c r="H35" s="4">
        <v>62.724088899999998</v>
      </c>
      <c r="I35">
        <v>63.0187466</v>
      </c>
      <c r="J35" s="5">
        <v>0.29465770000000002</v>
      </c>
      <c r="K35">
        <v>0.46757149999999997</v>
      </c>
    </row>
    <row r="36" spans="1:11" x14ac:dyDescent="0.25">
      <c r="A36">
        <v>35</v>
      </c>
      <c r="B36" t="s">
        <v>739</v>
      </c>
      <c r="C36" t="s">
        <v>924</v>
      </c>
      <c r="D36" t="s">
        <v>925</v>
      </c>
      <c r="E36" t="s">
        <v>37</v>
      </c>
      <c r="F36" t="s">
        <v>7</v>
      </c>
      <c r="G36" t="s">
        <v>1826</v>
      </c>
      <c r="H36" s="4">
        <v>63.753256</v>
      </c>
      <c r="I36">
        <v>62.592228300000002</v>
      </c>
      <c r="J36" s="5">
        <v>1.1610277</v>
      </c>
      <c r="K36">
        <v>1.8549070999999999</v>
      </c>
    </row>
    <row r="37" spans="1:11" x14ac:dyDescent="0.25">
      <c r="A37">
        <v>36</v>
      </c>
      <c r="B37" t="s">
        <v>739</v>
      </c>
      <c r="C37" t="s">
        <v>934</v>
      </c>
      <c r="D37" t="s">
        <v>935</v>
      </c>
      <c r="E37" t="s">
        <v>37</v>
      </c>
      <c r="F37" t="s">
        <v>7</v>
      </c>
      <c r="G37" t="s">
        <v>1826</v>
      </c>
      <c r="H37" s="4">
        <v>63.739468199999997</v>
      </c>
      <c r="I37">
        <v>63.607646699999997</v>
      </c>
      <c r="J37" s="5">
        <v>0.13182150000000001</v>
      </c>
      <c r="K37">
        <v>0.2072416</v>
      </c>
    </row>
    <row r="38" spans="1:11" x14ac:dyDescent="0.25">
      <c r="A38">
        <v>37</v>
      </c>
      <c r="B38" t="s">
        <v>739</v>
      </c>
      <c r="C38" t="s">
        <v>944</v>
      </c>
      <c r="D38" t="s">
        <v>945</v>
      </c>
      <c r="E38" t="s">
        <v>37</v>
      </c>
      <c r="F38" t="s">
        <v>7</v>
      </c>
      <c r="G38" t="s">
        <v>1826</v>
      </c>
      <c r="H38" s="4">
        <v>62.566674399999997</v>
      </c>
      <c r="I38">
        <v>63.162516799999999</v>
      </c>
      <c r="J38" s="5">
        <v>0.59584239999999999</v>
      </c>
      <c r="K38">
        <v>0.94334810000000002</v>
      </c>
    </row>
    <row r="39" spans="1:11" x14ac:dyDescent="0.25">
      <c r="A39">
        <v>38</v>
      </c>
      <c r="B39" t="s">
        <v>739</v>
      </c>
      <c r="C39" t="s">
        <v>946</v>
      </c>
      <c r="D39" t="s">
        <v>947</v>
      </c>
      <c r="E39" t="s">
        <v>37</v>
      </c>
      <c r="F39" t="s">
        <v>7</v>
      </c>
      <c r="G39" t="s">
        <v>1826</v>
      </c>
      <c r="H39" s="4">
        <v>62.795449099999999</v>
      </c>
      <c r="I39">
        <v>62.566674399999997</v>
      </c>
      <c r="J39" s="5">
        <v>0.2287747</v>
      </c>
      <c r="K39">
        <v>0.36564940000000001</v>
      </c>
    </row>
    <row r="40" spans="1:11" x14ac:dyDescent="0.25">
      <c r="A40">
        <v>39</v>
      </c>
      <c r="B40" t="s">
        <v>739</v>
      </c>
      <c r="C40" t="s">
        <v>1034</v>
      </c>
      <c r="D40" t="s">
        <v>1035</v>
      </c>
      <c r="E40" t="s">
        <v>37</v>
      </c>
      <c r="F40" t="s">
        <v>7</v>
      </c>
      <c r="G40" t="s">
        <v>1826</v>
      </c>
      <c r="H40" s="4">
        <v>62.748230800000002</v>
      </c>
      <c r="I40">
        <v>63.504619499999997</v>
      </c>
      <c r="J40" s="5">
        <v>0.75638870000000002</v>
      </c>
      <c r="K40">
        <v>1.1910767</v>
      </c>
    </row>
    <row r="41" spans="1:11" x14ac:dyDescent="0.25">
      <c r="A41">
        <v>40</v>
      </c>
      <c r="B41" t="s">
        <v>739</v>
      </c>
      <c r="C41" t="s">
        <v>1072</v>
      </c>
      <c r="D41" t="s">
        <v>1073</v>
      </c>
      <c r="E41" t="s">
        <v>37</v>
      </c>
      <c r="F41" t="s">
        <v>7</v>
      </c>
      <c r="G41" t="s">
        <v>1826</v>
      </c>
      <c r="H41" s="4">
        <v>62.864356999999998</v>
      </c>
      <c r="I41">
        <v>63.3169605</v>
      </c>
      <c r="J41" s="5">
        <v>0.45260349999999999</v>
      </c>
      <c r="K41">
        <v>0.71482190000000001</v>
      </c>
    </row>
    <row r="42" spans="1:11" x14ac:dyDescent="0.25">
      <c r="A42">
        <v>41</v>
      </c>
      <c r="B42" t="s">
        <v>739</v>
      </c>
      <c r="C42" t="s">
        <v>1074</v>
      </c>
      <c r="D42" t="s">
        <v>1075</v>
      </c>
      <c r="E42" t="s">
        <v>37</v>
      </c>
      <c r="F42" t="s">
        <v>7</v>
      </c>
      <c r="G42" t="s">
        <v>1826</v>
      </c>
      <c r="H42" s="4">
        <v>63.245764299999998</v>
      </c>
      <c r="I42">
        <v>62.864356999999998</v>
      </c>
      <c r="J42" s="5">
        <v>0.3814073</v>
      </c>
      <c r="K42">
        <v>0.60671470000000005</v>
      </c>
    </row>
    <row r="43" spans="1:11" x14ac:dyDescent="0.25">
      <c r="A43">
        <v>42</v>
      </c>
      <c r="B43" t="s">
        <v>1100</v>
      </c>
      <c r="C43" t="s">
        <v>1190</v>
      </c>
      <c r="D43" t="s">
        <v>1191</v>
      </c>
      <c r="E43" t="s">
        <v>37</v>
      </c>
      <c r="F43" t="s">
        <v>7</v>
      </c>
      <c r="G43" t="s">
        <v>1826</v>
      </c>
      <c r="H43" s="4">
        <v>63.525408400000003</v>
      </c>
      <c r="I43">
        <v>62.7329103</v>
      </c>
      <c r="J43" s="5">
        <v>0.79249809999999998</v>
      </c>
      <c r="K43">
        <v>1.2632892</v>
      </c>
    </row>
    <row r="44" spans="1:11" x14ac:dyDescent="0.25">
      <c r="A44">
        <v>43</v>
      </c>
      <c r="B44" t="s">
        <v>1100</v>
      </c>
      <c r="C44" t="s">
        <v>1192</v>
      </c>
      <c r="D44" t="s">
        <v>1193</v>
      </c>
      <c r="E44" t="s">
        <v>37</v>
      </c>
      <c r="F44" t="s">
        <v>7</v>
      </c>
      <c r="G44" t="s">
        <v>1826</v>
      </c>
      <c r="H44" s="4">
        <v>62.8965788</v>
      </c>
      <c r="I44">
        <v>63.525408400000003</v>
      </c>
      <c r="J44" s="5">
        <v>0.62882959999999999</v>
      </c>
      <c r="K44">
        <v>0.98988670000000001</v>
      </c>
    </row>
    <row r="45" spans="1:11" x14ac:dyDescent="0.25">
      <c r="A45">
        <v>44</v>
      </c>
      <c r="B45" t="s">
        <v>1100</v>
      </c>
      <c r="C45" t="s">
        <v>1228</v>
      </c>
      <c r="D45" t="s">
        <v>1229</v>
      </c>
      <c r="E45" t="s">
        <v>37</v>
      </c>
      <c r="F45" t="s">
        <v>7</v>
      </c>
      <c r="G45" t="s">
        <v>1826</v>
      </c>
      <c r="H45" s="4">
        <v>62.6028837</v>
      </c>
      <c r="I45">
        <v>62.701281299999998</v>
      </c>
      <c r="J45" s="5">
        <v>9.8397600000000002E-2</v>
      </c>
      <c r="K45">
        <v>0.15693080000000001</v>
      </c>
    </row>
    <row r="46" spans="1:11" x14ac:dyDescent="0.25">
      <c r="A46">
        <v>45</v>
      </c>
      <c r="B46" t="s">
        <v>1100</v>
      </c>
      <c r="C46" t="s">
        <v>1234</v>
      </c>
      <c r="D46" t="s">
        <v>1235</v>
      </c>
      <c r="E46" t="s">
        <v>37</v>
      </c>
      <c r="F46" t="s">
        <v>7</v>
      </c>
      <c r="G46" t="s">
        <v>1826</v>
      </c>
      <c r="H46" s="4">
        <v>62.735053800000003</v>
      </c>
      <c r="I46">
        <v>62.9772921</v>
      </c>
      <c r="J46" s="5">
        <v>0.24223829999999999</v>
      </c>
      <c r="K46">
        <v>0.38464389999999998</v>
      </c>
    </row>
    <row r="47" spans="1:11" x14ac:dyDescent="0.25">
      <c r="A47">
        <v>46</v>
      </c>
      <c r="B47" t="s">
        <v>1100</v>
      </c>
      <c r="C47" t="s">
        <v>1280</v>
      </c>
      <c r="D47" t="s">
        <v>1281</v>
      </c>
      <c r="E47" t="s">
        <v>37</v>
      </c>
      <c r="F47" t="s">
        <v>7</v>
      </c>
      <c r="G47" t="s">
        <v>1826</v>
      </c>
      <c r="H47" s="4">
        <v>62.951071599999999</v>
      </c>
      <c r="I47">
        <v>63.483944200000003</v>
      </c>
      <c r="J47" s="5">
        <v>0.53287260000000003</v>
      </c>
      <c r="K47">
        <v>0.83938170000000001</v>
      </c>
    </row>
    <row r="48" spans="1:11" x14ac:dyDescent="0.25">
      <c r="A48">
        <v>47</v>
      </c>
      <c r="B48" t="s">
        <v>1100</v>
      </c>
      <c r="C48" t="s">
        <v>1290</v>
      </c>
      <c r="D48" t="s">
        <v>1291</v>
      </c>
      <c r="E48" t="s">
        <v>37</v>
      </c>
      <c r="F48" t="s">
        <v>7</v>
      </c>
      <c r="G48" t="s">
        <v>1826</v>
      </c>
      <c r="H48" s="4">
        <v>62.891163599999999</v>
      </c>
      <c r="I48">
        <v>62.430786599999998</v>
      </c>
      <c r="J48" s="5">
        <v>0.46037699999999998</v>
      </c>
      <c r="K48">
        <v>0.73741979999999996</v>
      </c>
    </row>
    <row r="49" spans="1:11" x14ac:dyDescent="0.25">
      <c r="A49">
        <v>48</v>
      </c>
      <c r="B49" t="s">
        <v>1100</v>
      </c>
      <c r="C49" t="s">
        <v>1300</v>
      </c>
      <c r="D49" t="s">
        <v>1301</v>
      </c>
      <c r="E49" t="s">
        <v>37</v>
      </c>
      <c r="F49" t="s">
        <v>7</v>
      </c>
      <c r="G49" t="s">
        <v>1826</v>
      </c>
      <c r="H49" s="4">
        <v>62.726733299999999</v>
      </c>
      <c r="I49">
        <v>62.715741700000002</v>
      </c>
      <c r="J49" s="5">
        <v>1.0991600000000001E-2</v>
      </c>
      <c r="K49">
        <v>1.7526099999999999E-2</v>
      </c>
    </row>
    <row r="50" spans="1:11" x14ac:dyDescent="0.25">
      <c r="A50">
        <v>49</v>
      </c>
      <c r="B50" t="s">
        <v>1100</v>
      </c>
      <c r="C50" t="s">
        <v>1302</v>
      </c>
      <c r="D50" t="s">
        <v>1303</v>
      </c>
      <c r="E50" t="s">
        <v>37</v>
      </c>
      <c r="F50" t="s">
        <v>7</v>
      </c>
      <c r="G50" t="s">
        <v>1826</v>
      </c>
      <c r="H50" s="4">
        <v>63.494281299999997</v>
      </c>
      <c r="I50">
        <v>62.726733299999999</v>
      </c>
      <c r="J50" s="5">
        <v>0.76754800000000001</v>
      </c>
      <c r="K50">
        <v>1.2236378000000001</v>
      </c>
    </row>
    <row r="51" spans="1:11" x14ac:dyDescent="0.25">
      <c r="A51">
        <v>50</v>
      </c>
      <c r="B51" t="s">
        <v>1100</v>
      </c>
      <c r="C51" t="s">
        <v>1326</v>
      </c>
      <c r="D51" t="s">
        <v>1327</v>
      </c>
      <c r="E51" t="s">
        <v>37</v>
      </c>
      <c r="F51" t="s">
        <v>7</v>
      </c>
      <c r="G51" t="s">
        <v>1826</v>
      </c>
      <c r="H51" s="4">
        <v>62.905509899999998</v>
      </c>
      <c r="I51">
        <v>63.523590300000002</v>
      </c>
      <c r="J51" s="5">
        <v>0.61808039999999997</v>
      </c>
      <c r="K51">
        <v>0.97299349999999996</v>
      </c>
    </row>
    <row r="52" spans="1:11" x14ac:dyDescent="0.25">
      <c r="A52">
        <v>51</v>
      </c>
      <c r="B52" t="s">
        <v>1100</v>
      </c>
      <c r="C52" t="s">
        <v>1336</v>
      </c>
      <c r="D52" t="s">
        <v>1337</v>
      </c>
      <c r="E52" t="s">
        <v>37</v>
      </c>
      <c r="F52" t="s">
        <v>7</v>
      </c>
      <c r="G52" t="s">
        <v>1826</v>
      </c>
      <c r="H52" s="4">
        <v>63.311428499999998</v>
      </c>
      <c r="I52">
        <v>63.191431899999998</v>
      </c>
      <c r="J52" s="5">
        <v>0.11999659999999999</v>
      </c>
      <c r="K52">
        <v>0.1898938</v>
      </c>
    </row>
    <row r="53" spans="1:11" x14ac:dyDescent="0.25">
      <c r="A53">
        <v>52</v>
      </c>
      <c r="B53" t="s">
        <v>1100</v>
      </c>
      <c r="C53" t="s">
        <v>1376</v>
      </c>
      <c r="D53" t="s">
        <v>1377</v>
      </c>
      <c r="E53" t="s">
        <v>37</v>
      </c>
      <c r="F53" t="s">
        <v>7</v>
      </c>
      <c r="G53" t="s">
        <v>1826</v>
      </c>
      <c r="H53" s="4">
        <v>63.175299500000001</v>
      </c>
      <c r="I53">
        <v>62.631512100000002</v>
      </c>
      <c r="J53" s="5">
        <v>0.54378740000000003</v>
      </c>
      <c r="K53">
        <v>0.86823289999999997</v>
      </c>
    </row>
    <row r="54" spans="1:11" x14ac:dyDescent="0.25">
      <c r="A54">
        <v>53</v>
      </c>
      <c r="B54" t="s">
        <v>1100</v>
      </c>
      <c r="C54" t="s">
        <v>1390</v>
      </c>
      <c r="D54" t="s">
        <v>1391</v>
      </c>
      <c r="E54" t="s">
        <v>37</v>
      </c>
      <c r="F54" t="s">
        <v>7</v>
      </c>
      <c r="G54" t="s">
        <v>1826</v>
      </c>
      <c r="H54" s="4">
        <v>62.250599700000002</v>
      </c>
      <c r="I54">
        <v>63.7239492</v>
      </c>
      <c r="J54" s="5">
        <v>1.4733495000000001</v>
      </c>
      <c r="K54">
        <v>2.3120813</v>
      </c>
    </row>
    <row r="55" spans="1:11" x14ac:dyDescent="0.25">
      <c r="A55">
        <v>54</v>
      </c>
      <c r="B55" t="s">
        <v>1462</v>
      </c>
      <c r="C55" t="s">
        <v>1465</v>
      </c>
      <c r="D55" t="s">
        <v>1466</v>
      </c>
      <c r="E55" t="s">
        <v>37</v>
      </c>
      <c r="F55" t="s">
        <v>7</v>
      </c>
      <c r="G55" t="s">
        <v>1826</v>
      </c>
      <c r="H55" s="4">
        <v>63.449683999999998</v>
      </c>
      <c r="I55">
        <v>63.609991200000003</v>
      </c>
      <c r="J55" s="5">
        <v>0.16030720000000001</v>
      </c>
      <c r="K55">
        <v>0.25201580000000001</v>
      </c>
    </row>
    <row r="56" spans="1:11" x14ac:dyDescent="0.25">
      <c r="A56">
        <v>55</v>
      </c>
      <c r="B56" t="s">
        <v>1462</v>
      </c>
      <c r="C56" t="s">
        <v>1497</v>
      </c>
      <c r="D56" t="s">
        <v>1498</v>
      </c>
      <c r="E56" t="s">
        <v>37</v>
      </c>
      <c r="F56" t="s">
        <v>7</v>
      </c>
      <c r="G56" t="s">
        <v>1826</v>
      </c>
      <c r="H56" s="4">
        <v>63.728639999999999</v>
      </c>
      <c r="I56">
        <v>63.446568200000002</v>
      </c>
      <c r="J56" s="5">
        <v>0.28207179999999998</v>
      </c>
      <c r="K56">
        <v>0.44458170000000002</v>
      </c>
    </row>
    <row r="57" spans="1:11" x14ac:dyDescent="0.25">
      <c r="A57">
        <v>56</v>
      </c>
      <c r="B57" t="s">
        <v>1462</v>
      </c>
      <c r="C57" t="s">
        <v>1499</v>
      </c>
      <c r="D57" t="s">
        <v>1500</v>
      </c>
      <c r="E57" t="s">
        <v>37</v>
      </c>
      <c r="F57" t="s">
        <v>7</v>
      </c>
      <c r="G57" t="s">
        <v>1826</v>
      </c>
      <c r="H57" s="4">
        <v>64.265417400000004</v>
      </c>
      <c r="I57">
        <v>63.728639999999999</v>
      </c>
      <c r="J57" s="5">
        <v>0.53677739999999996</v>
      </c>
      <c r="K57">
        <v>0.84228599999999998</v>
      </c>
    </row>
    <row r="58" spans="1:11" x14ac:dyDescent="0.25">
      <c r="A58">
        <v>57</v>
      </c>
      <c r="B58" t="s">
        <v>1462</v>
      </c>
      <c r="C58" t="s">
        <v>1523</v>
      </c>
      <c r="D58" t="s">
        <v>1524</v>
      </c>
      <c r="E58" t="s">
        <v>37</v>
      </c>
      <c r="F58" t="s">
        <v>7</v>
      </c>
      <c r="G58" t="s">
        <v>1826</v>
      </c>
      <c r="H58" s="4">
        <v>63.484486400000002</v>
      </c>
      <c r="I58">
        <v>63.0993779</v>
      </c>
      <c r="J58" s="5">
        <v>0.38510850000000002</v>
      </c>
      <c r="K58">
        <v>0.61032059999999999</v>
      </c>
    </row>
    <row r="59" spans="1:11" x14ac:dyDescent="0.25">
      <c r="A59">
        <v>58</v>
      </c>
      <c r="B59" t="s">
        <v>1462</v>
      </c>
      <c r="C59" t="s">
        <v>1547</v>
      </c>
      <c r="D59" t="s">
        <v>1548</v>
      </c>
      <c r="E59" t="s">
        <v>37</v>
      </c>
      <c r="F59" t="s">
        <v>7</v>
      </c>
      <c r="G59" t="s">
        <v>1826</v>
      </c>
      <c r="H59" s="4">
        <v>64.375616399999998</v>
      </c>
      <c r="I59">
        <v>63.411286199999999</v>
      </c>
      <c r="J59" s="5">
        <v>0.96433020000000003</v>
      </c>
      <c r="K59">
        <v>1.5207548</v>
      </c>
    </row>
    <row r="60" spans="1:11" x14ac:dyDescent="0.25">
      <c r="A60">
        <v>59</v>
      </c>
      <c r="B60" t="s">
        <v>1462</v>
      </c>
      <c r="C60" t="s">
        <v>1563</v>
      </c>
      <c r="D60" t="s">
        <v>1564</v>
      </c>
      <c r="E60" t="s">
        <v>37</v>
      </c>
      <c r="F60" t="s">
        <v>7</v>
      </c>
      <c r="G60" t="s">
        <v>1826</v>
      </c>
      <c r="H60" s="4">
        <v>64.045339499999997</v>
      </c>
      <c r="I60">
        <v>63.784177</v>
      </c>
      <c r="J60" s="5">
        <v>0.26116250000000002</v>
      </c>
      <c r="K60">
        <v>0.40944720000000001</v>
      </c>
    </row>
    <row r="61" spans="1:11" x14ac:dyDescent="0.25">
      <c r="A61">
        <v>60</v>
      </c>
      <c r="B61" t="s">
        <v>1462</v>
      </c>
      <c r="C61" t="s">
        <v>1573</v>
      </c>
      <c r="D61" t="s">
        <v>1574</v>
      </c>
      <c r="E61" t="s">
        <v>37</v>
      </c>
      <c r="F61" t="s">
        <v>7</v>
      </c>
      <c r="G61" t="s">
        <v>1826</v>
      </c>
      <c r="H61" s="4">
        <v>63.839776700000002</v>
      </c>
      <c r="I61">
        <v>63.084276600000003</v>
      </c>
      <c r="J61" s="5">
        <v>0.75550010000000001</v>
      </c>
      <c r="K61">
        <v>1.1976043999999999</v>
      </c>
    </row>
    <row r="62" spans="1:11" x14ac:dyDescent="0.25">
      <c r="A62">
        <v>61</v>
      </c>
      <c r="B62" t="s">
        <v>1462</v>
      </c>
      <c r="C62" t="s">
        <v>1645</v>
      </c>
      <c r="D62" t="s">
        <v>1646</v>
      </c>
      <c r="E62" t="s">
        <v>37</v>
      </c>
      <c r="F62" t="s">
        <v>7</v>
      </c>
      <c r="G62" t="s">
        <v>1826</v>
      </c>
      <c r="H62" s="4">
        <v>63.690159100000002</v>
      </c>
      <c r="I62">
        <v>63.297711499999998</v>
      </c>
      <c r="J62" s="5">
        <v>0.39244760000000001</v>
      </c>
      <c r="K62">
        <v>0.62000279999999997</v>
      </c>
    </row>
    <row r="63" spans="1:11" x14ac:dyDescent="0.25">
      <c r="A63">
        <v>62</v>
      </c>
      <c r="B63" t="s">
        <v>1462</v>
      </c>
      <c r="C63" t="s">
        <v>1647</v>
      </c>
      <c r="D63" t="s">
        <v>1648</v>
      </c>
      <c r="E63" t="s">
        <v>37</v>
      </c>
      <c r="F63" t="s">
        <v>7</v>
      </c>
      <c r="G63" t="s">
        <v>1826</v>
      </c>
      <c r="H63" s="4">
        <v>63.830309800000002</v>
      </c>
      <c r="I63">
        <v>63.690159100000002</v>
      </c>
      <c r="J63" s="5">
        <v>0.14015069999999999</v>
      </c>
      <c r="K63">
        <v>0.22005079999999999</v>
      </c>
    </row>
    <row r="64" spans="1:11" x14ac:dyDescent="0.25">
      <c r="A64">
        <v>63</v>
      </c>
      <c r="B64" t="s">
        <v>1462</v>
      </c>
      <c r="C64" t="s">
        <v>1673</v>
      </c>
      <c r="D64" t="s">
        <v>1674</v>
      </c>
      <c r="E64" t="s">
        <v>37</v>
      </c>
      <c r="F64" t="s">
        <v>7</v>
      </c>
      <c r="G64" t="s">
        <v>1826</v>
      </c>
      <c r="H64" s="4">
        <v>62.229301300000003</v>
      </c>
      <c r="I64">
        <v>64.015957799999995</v>
      </c>
      <c r="J64" s="5">
        <v>1.7866565000000001</v>
      </c>
      <c r="K64">
        <v>2.7909549</v>
      </c>
    </row>
    <row r="65" spans="1:11" x14ac:dyDescent="0.25">
      <c r="A65">
        <v>64</v>
      </c>
      <c r="B65" t="s">
        <v>1462</v>
      </c>
      <c r="C65" t="s">
        <v>1707</v>
      </c>
      <c r="D65" t="s">
        <v>1708</v>
      </c>
      <c r="E65" t="s">
        <v>37</v>
      </c>
      <c r="F65" t="s">
        <v>7</v>
      </c>
      <c r="G65" t="s">
        <v>1826</v>
      </c>
      <c r="H65" s="4">
        <v>63.906268699999998</v>
      </c>
      <c r="I65">
        <v>62.890034200000002</v>
      </c>
      <c r="J65" s="5">
        <v>1.0162344999999999</v>
      </c>
      <c r="K65">
        <v>1.6158912000000001</v>
      </c>
    </row>
    <row r="66" spans="1:11" x14ac:dyDescent="0.25">
      <c r="A66">
        <v>65</v>
      </c>
      <c r="B66" t="s">
        <v>1462</v>
      </c>
      <c r="C66" t="s">
        <v>1745</v>
      </c>
      <c r="D66" t="s">
        <v>1746</v>
      </c>
      <c r="E66" t="s">
        <v>37</v>
      </c>
      <c r="F66" t="s">
        <v>7</v>
      </c>
      <c r="G66" t="s">
        <v>1826</v>
      </c>
      <c r="H66" s="4">
        <v>64.196106700000001</v>
      </c>
      <c r="I66">
        <v>64.168644599999993</v>
      </c>
      <c r="J66" s="5">
        <v>2.74621E-2</v>
      </c>
      <c r="K66">
        <v>4.2796800000000003E-2</v>
      </c>
    </row>
    <row r="67" spans="1:11" x14ac:dyDescent="0.25">
      <c r="A67">
        <v>66</v>
      </c>
      <c r="B67" t="s">
        <v>1462</v>
      </c>
      <c r="C67" t="s">
        <v>1791</v>
      </c>
      <c r="D67" t="s">
        <v>1792</v>
      </c>
      <c r="E67" t="s">
        <v>37</v>
      </c>
      <c r="F67" t="s">
        <v>7</v>
      </c>
      <c r="G67" t="s">
        <v>1826</v>
      </c>
      <c r="H67" s="4">
        <v>62.586412699999997</v>
      </c>
      <c r="I67">
        <v>63.155901999999998</v>
      </c>
      <c r="J67" s="5">
        <v>0.56948929999999998</v>
      </c>
      <c r="K67">
        <v>0.90171979999999996</v>
      </c>
    </row>
    <row r="68" spans="1:11" x14ac:dyDescent="0.25">
      <c r="A68">
        <v>67</v>
      </c>
      <c r="B68" t="s">
        <v>1462</v>
      </c>
      <c r="C68" t="s">
        <v>1797</v>
      </c>
      <c r="D68" t="s">
        <v>1798</v>
      </c>
      <c r="E68" t="s">
        <v>37</v>
      </c>
      <c r="F68" t="s">
        <v>7</v>
      </c>
      <c r="G68" t="s">
        <v>1826</v>
      </c>
      <c r="H68" s="4">
        <v>63.830941899999999</v>
      </c>
      <c r="I68">
        <v>63.281929599999998</v>
      </c>
      <c r="J68" s="5">
        <v>0.54901230000000001</v>
      </c>
      <c r="K68">
        <v>0.8675657</v>
      </c>
    </row>
    <row r="69" spans="1:11" x14ac:dyDescent="0.25">
      <c r="A69">
        <v>68</v>
      </c>
      <c r="B69" t="s">
        <v>1462</v>
      </c>
      <c r="C69" t="s">
        <v>1809</v>
      </c>
      <c r="D69" t="s">
        <v>1810</v>
      </c>
      <c r="E69" t="s">
        <v>37</v>
      </c>
      <c r="F69" t="s">
        <v>7</v>
      </c>
      <c r="G69" t="s">
        <v>1826</v>
      </c>
      <c r="H69" s="4">
        <v>63.392290299999999</v>
      </c>
      <c r="I69">
        <v>63.465661799999999</v>
      </c>
      <c r="J69" s="5">
        <v>7.3371500000000006E-2</v>
      </c>
      <c r="K69">
        <v>0.11560819999999999</v>
      </c>
    </row>
    <row r="70" spans="1:11" x14ac:dyDescent="0.25">
      <c r="A70">
        <v>69</v>
      </c>
      <c r="B70" t="s">
        <v>36</v>
      </c>
      <c r="C70" t="s">
        <v>70</v>
      </c>
      <c r="D70" t="s">
        <v>71</v>
      </c>
      <c r="E70" t="s">
        <v>37</v>
      </c>
      <c r="F70" t="s">
        <v>8</v>
      </c>
      <c r="G70" t="s">
        <v>1826</v>
      </c>
      <c r="H70" s="4">
        <v>63.091464199999997</v>
      </c>
      <c r="I70">
        <v>63.309218700000002</v>
      </c>
      <c r="J70" s="5">
        <v>0.21775449999999999</v>
      </c>
      <c r="K70">
        <v>0.34395389999999998</v>
      </c>
    </row>
    <row r="71" spans="1:11" x14ac:dyDescent="0.25">
      <c r="A71">
        <v>70</v>
      </c>
      <c r="B71" t="s">
        <v>36</v>
      </c>
      <c r="C71" t="s">
        <v>78</v>
      </c>
      <c r="D71" t="s">
        <v>79</v>
      </c>
      <c r="E71" t="s">
        <v>37</v>
      </c>
      <c r="F71" t="s">
        <v>8</v>
      </c>
      <c r="G71" t="s">
        <v>1826</v>
      </c>
      <c r="H71" s="4">
        <v>63.815131299999997</v>
      </c>
      <c r="I71">
        <v>62.5571913</v>
      </c>
      <c r="J71" s="5">
        <v>1.2579400000000001</v>
      </c>
      <c r="K71">
        <v>2.0108638999999999</v>
      </c>
    </row>
    <row r="72" spans="1:11" x14ac:dyDescent="0.25">
      <c r="A72">
        <v>71</v>
      </c>
      <c r="B72" t="s">
        <v>36</v>
      </c>
      <c r="C72" t="s">
        <v>84</v>
      </c>
      <c r="D72" t="s">
        <v>85</v>
      </c>
      <c r="E72" t="s">
        <v>37</v>
      </c>
      <c r="F72" t="s">
        <v>8</v>
      </c>
      <c r="G72" t="s">
        <v>1826</v>
      </c>
      <c r="H72" s="4">
        <v>64.272188499999999</v>
      </c>
      <c r="I72">
        <v>63.837266499999998</v>
      </c>
      <c r="J72" s="5">
        <v>0.43492199999999998</v>
      </c>
      <c r="K72">
        <v>0.68129799999999996</v>
      </c>
    </row>
    <row r="73" spans="1:11" x14ac:dyDescent="0.25">
      <c r="A73">
        <v>72</v>
      </c>
      <c r="B73" t="s">
        <v>36</v>
      </c>
      <c r="C73" t="s">
        <v>96</v>
      </c>
      <c r="D73" t="s">
        <v>97</v>
      </c>
      <c r="E73" t="s">
        <v>37</v>
      </c>
      <c r="F73" t="s">
        <v>8</v>
      </c>
      <c r="G73" t="s">
        <v>1826</v>
      </c>
      <c r="H73" s="4">
        <v>63.435594000000002</v>
      </c>
      <c r="I73">
        <v>64.493298100000004</v>
      </c>
      <c r="J73" s="5">
        <v>1.0577041</v>
      </c>
      <c r="K73">
        <v>1.6400216999999999</v>
      </c>
    </row>
    <row r="74" spans="1:11" x14ac:dyDescent="0.25">
      <c r="A74">
        <v>73</v>
      </c>
      <c r="B74" t="s">
        <v>36</v>
      </c>
      <c r="C74" t="s">
        <v>154</v>
      </c>
      <c r="D74" t="s">
        <v>155</v>
      </c>
      <c r="E74" t="s">
        <v>37</v>
      </c>
      <c r="F74" t="s">
        <v>8</v>
      </c>
      <c r="G74" t="s">
        <v>1826</v>
      </c>
      <c r="H74" s="4">
        <v>62.983610599999999</v>
      </c>
      <c r="I74">
        <v>62.4112832</v>
      </c>
      <c r="J74" s="5">
        <v>0.57232740000000004</v>
      </c>
      <c r="K74">
        <v>0.91702550000000005</v>
      </c>
    </row>
    <row r="75" spans="1:11" x14ac:dyDescent="0.25">
      <c r="A75">
        <v>74</v>
      </c>
      <c r="B75" t="s">
        <v>36</v>
      </c>
      <c r="C75" t="s">
        <v>216</v>
      </c>
      <c r="D75" t="s">
        <v>217</v>
      </c>
      <c r="E75" t="s">
        <v>37</v>
      </c>
      <c r="F75" t="s">
        <v>8</v>
      </c>
      <c r="G75" t="s">
        <v>1826</v>
      </c>
      <c r="H75" s="4">
        <v>62.820243900000001</v>
      </c>
      <c r="I75">
        <v>62.885979200000001</v>
      </c>
      <c r="J75" s="5">
        <v>6.5735299999999997E-2</v>
      </c>
      <c r="K75">
        <v>0.1045309</v>
      </c>
    </row>
    <row r="76" spans="1:11" x14ac:dyDescent="0.25">
      <c r="A76">
        <v>75</v>
      </c>
      <c r="B76" t="s">
        <v>36</v>
      </c>
      <c r="C76" t="s">
        <v>238</v>
      </c>
      <c r="D76" t="s">
        <v>239</v>
      </c>
      <c r="E76" t="s">
        <v>37</v>
      </c>
      <c r="F76" t="s">
        <v>8</v>
      </c>
      <c r="G76" t="s">
        <v>1826</v>
      </c>
      <c r="H76" s="4">
        <v>63.059842099999997</v>
      </c>
      <c r="I76">
        <v>64.204937999999999</v>
      </c>
      <c r="J76" s="5">
        <v>1.1450959000000001</v>
      </c>
      <c r="K76">
        <v>1.7835013</v>
      </c>
    </row>
    <row r="77" spans="1:11" x14ac:dyDescent="0.25">
      <c r="A77">
        <v>76</v>
      </c>
      <c r="B77" t="s">
        <v>36</v>
      </c>
      <c r="C77" t="s">
        <v>276</v>
      </c>
      <c r="D77" t="s">
        <v>277</v>
      </c>
      <c r="E77" t="s">
        <v>37</v>
      </c>
      <c r="F77" t="s">
        <v>8</v>
      </c>
      <c r="G77" t="s">
        <v>1826</v>
      </c>
      <c r="H77" s="4">
        <v>62.665102599999997</v>
      </c>
      <c r="I77">
        <v>62.414633100000003</v>
      </c>
      <c r="J77" s="5">
        <v>0.25046950000000001</v>
      </c>
      <c r="K77">
        <v>0.40129930000000003</v>
      </c>
    </row>
    <row r="78" spans="1:11" x14ac:dyDescent="0.25">
      <c r="A78">
        <v>77</v>
      </c>
      <c r="B78" t="s">
        <v>36</v>
      </c>
      <c r="C78" t="s">
        <v>286</v>
      </c>
      <c r="D78" t="s">
        <v>287</v>
      </c>
      <c r="E78" t="s">
        <v>37</v>
      </c>
      <c r="F78" t="s">
        <v>8</v>
      </c>
      <c r="G78" t="s">
        <v>1826</v>
      </c>
      <c r="H78" s="4">
        <v>63.203135799999998</v>
      </c>
      <c r="I78">
        <v>63.587579900000001</v>
      </c>
      <c r="J78" s="5">
        <v>0.38444410000000001</v>
      </c>
      <c r="K78">
        <v>0.60458990000000001</v>
      </c>
    </row>
    <row r="79" spans="1:11" x14ac:dyDescent="0.25">
      <c r="A79">
        <v>78</v>
      </c>
      <c r="B79" t="s">
        <v>36</v>
      </c>
      <c r="C79" t="s">
        <v>304</v>
      </c>
      <c r="D79" t="s">
        <v>305</v>
      </c>
      <c r="E79" t="s">
        <v>37</v>
      </c>
      <c r="F79" t="s">
        <v>8</v>
      </c>
      <c r="G79" t="s">
        <v>1826</v>
      </c>
      <c r="H79" s="4">
        <v>63.742892599999998</v>
      </c>
      <c r="I79">
        <v>63.109477200000001</v>
      </c>
      <c r="J79" s="5">
        <v>0.63341539999999996</v>
      </c>
      <c r="K79">
        <v>1.0036771</v>
      </c>
    </row>
    <row r="80" spans="1:11" x14ac:dyDescent="0.25">
      <c r="A80">
        <v>79</v>
      </c>
      <c r="B80" t="s">
        <v>36</v>
      </c>
      <c r="C80" t="s">
        <v>326</v>
      </c>
      <c r="D80" t="s">
        <v>327</v>
      </c>
      <c r="E80" t="s">
        <v>37</v>
      </c>
      <c r="F80" t="s">
        <v>8</v>
      </c>
      <c r="G80" t="s">
        <v>1826</v>
      </c>
      <c r="H80" s="4">
        <v>63.554372800000003</v>
      </c>
      <c r="I80">
        <v>62.424723100000001</v>
      </c>
      <c r="J80" s="5">
        <v>1.1296497000000001</v>
      </c>
      <c r="K80">
        <v>1.8096190999999999</v>
      </c>
    </row>
    <row r="81" spans="1:11" x14ac:dyDescent="0.25">
      <c r="A81">
        <v>80</v>
      </c>
      <c r="B81" t="s">
        <v>36</v>
      </c>
      <c r="C81" t="s">
        <v>338</v>
      </c>
      <c r="D81" t="s">
        <v>339</v>
      </c>
      <c r="E81" t="s">
        <v>37</v>
      </c>
      <c r="F81" t="s">
        <v>8</v>
      </c>
      <c r="G81" t="s">
        <v>1826</v>
      </c>
      <c r="H81" s="4">
        <v>63.251372199999999</v>
      </c>
      <c r="I81">
        <v>63.475939199999999</v>
      </c>
      <c r="J81" s="5">
        <v>0.22456699999999999</v>
      </c>
      <c r="K81">
        <v>0.35378290000000001</v>
      </c>
    </row>
    <row r="82" spans="1:11" x14ac:dyDescent="0.25">
      <c r="A82">
        <v>81</v>
      </c>
      <c r="B82" t="s">
        <v>36</v>
      </c>
      <c r="C82" t="s">
        <v>342</v>
      </c>
      <c r="D82" t="s">
        <v>343</v>
      </c>
      <c r="E82" t="s">
        <v>37</v>
      </c>
      <c r="F82" t="s">
        <v>8</v>
      </c>
      <c r="G82" t="s">
        <v>1826</v>
      </c>
      <c r="H82" s="4">
        <v>63.403681800000001</v>
      </c>
      <c r="I82">
        <v>62.832236899999998</v>
      </c>
      <c r="J82" s="5">
        <v>0.57144490000000003</v>
      </c>
      <c r="K82">
        <v>0.90947719999999999</v>
      </c>
    </row>
    <row r="83" spans="1:11" x14ac:dyDescent="0.25">
      <c r="A83">
        <v>82</v>
      </c>
      <c r="B83" t="s">
        <v>388</v>
      </c>
      <c r="C83" t="s">
        <v>399</v>
      </c>
      <c r="D83" t="s">
        <v>400</v>
      </c>
      <c r="E83" t="s">
        <v>37</v>
      </c>
      <c r="F83" t="s">
        <v>8</v>
      </c>
      <c r="G83" t="s">
        <v>1826</v>
      </c>
      <c r="H83" s="4">
        <v>61.4365217</v>
      </c>
      <c r="I83">
        <v>62.425393999999997</v>
      </c>
      <c r="J83" s="5">
        <v>0.98887230000000004</v>
      </c>
      <c r="K83">
        <v>1.5840866</v>
      </c>
    </row>
    <row r="84" spans="1:11" x14ac:dyDescent="0.25">
      <c r="A84">
        <v>83</v>
      </c>
      <c r="B84" t="s">
        <v>388</v>
      </c>
      <c r="C84" t="s">
        <v>421</v>
      </c>
      <c r="D84" t="s">
        <v>422</v>
      </c>
      <c r="E84" t="s">
        <v>37</v>
      </c>
      <c r="F84" t="s">
        <v>8</v>
      </c>
      <c r="G84" t="s">
        <v>1826</v>
      </c>
      <c r="H84" s="4">
        <v>62.176087899999999</v>
      </c>
      <c r="I84">
        <v>61.271740999999999</v>
      </c>
      <c r="J84" s="5">
        <v>0.90434689999999995</v>
      </c>
      <c r="K84">
        <v>1.4759608</v>
      </c>
    </row>
    <row r="85" spans="1:11" x14ac:dyDescent="0.25">
      <c r="A85">
        <v>84</v>
      </c>
      <c r="B85" t="s">
        <v>388</v>
      </c>
      <c r="C85" t="s">
        <v>517</v>
      </c>
      <c r="D85" t="s">
        <v>518</v>
      </c>
      <c r="E85" t="s">
        <v>37</v>
      </c>
      <c r="F85" t="s">
        <v>8</v>
      </c>
      <c r="G85" t="s">
        <v>1826</v>
      </c>
      <c r="H85" s="4">
        <v>59.4596163</v>
      </c>
      <c r="I85">
        <v>60.557145300000002</v>
      </c>
      <c r="J85" s="5">
        <v>1.097529</v>
      </c>
      <c r="K85">
        <v>1.8123856</v>
      </c>
    </row>
    <row r="86" spans="1:11" x14ac:dyDescent="0.25">
      <c r="A86">
        <v>85</v>
      </c>
      <c r="B86" t="s">
        <v>388</v>
      </c>
      <c r="C86" t="s">
        <v>519</v>
      </c>
      <c r="D86" t="s">
        <v>520</v>
      </c>
      <c r="E86" t="s">
        <v>37</v>
      </c>
      <c r="F86" t="s">
        <v>8</v>
      </c>
      <c r="G86" t="s">
        <v>1826</v>
      </c>
      <c r="H86" s="4">
        <v>62.115934299999999</v>
      </c>
      <c r="I86">
        <v>59.4596163</v>
      </c>
      <c r="J86" s="5">
        <v>2.6563180000000002</v>
      </c>
      <c r="K86">
        <v>4.4674320999999999</v>
      </c>
    </row>
    <row r="87" spans="1:11" x14ac:dyDescent="0.25">
      <c r="A87">
        <v>86</v>
      </c>
      <c r="B87" t="s">
        <v>388</v>
      </c>
      <c r="C87" t="s">
        <v>567</v>
      </c>
      <c r="D87" t="s">
        <v>568</v>
      </c>
      <c r="E87" t="s">
        <v>37</v>
      </c>
      <c r="F87" t="s">
        <v>8</v>
      </c>
      <c r="G87" t="s">
        <v>1826</v>
      </c>
      <c r="H87" s="4">
        <v>60.852672200000001</v>
      </c>
      <c r="I87">
        <v>61.298299900000004</v>
      </c>
      <c r="J87" s="5">
        <v>0.44562770000000002</v>
      </c>
      <c r="K87">
        <v>0.72698220000000002</v>
      </c>
    </row>
    <row r="88" spans="1:11" x14ac:dyDescent="0.25">
      <c r="A88">
        <v>87</v>
      </c>
      <c r="B88" t="s">
        <v>388</v>
      </c>
      <c r="C88" t="s">
        <v>569</v>
      </c>
      <c r="D88" t="s">
        <v>570</v>
      </c>
      <c r="E88" t="s">
        <v>37</v>
      </c>
      <c r="F88" t="s">
        <v>8</v>
      </c>
      <c r="G88" t="s">
        <v>1826</v>
      </c>
      <c r="H88" s="4">
        <v>61.636401900000003</v>
      </c>
      <c r="I88">
        <v>60.852672200000001</v>
      </c>
      <c r="J88" s="5">
        <v>0.78372969999999997</v>
      </c>
      <c r="K88">
        <v>1.2879134000000001</v>
      </c>
    </row>
    <row r="89" spans="1:11" x14ac:dyDescent="0.25">
      <c r="A89">
        <v>88</v>
      </c>
      <c r="B89" t="s">
        <v>388</v>
      </c>
      <c r="C89" t="s">
        <v>593</v>
      </c>
      <c r="D89" t="s">
        <v>594</v>
      </c>
      <c r="E89" t="s">
        <v>37</v>
      </c>
      <c r="F89" t="s">
        <v>8</v>
      </c>
      <c r="G89" t="s">
        <v>1826</v>
      </c>
      <c r="H89" s="4">
        <v>61.284988599999998</v>
      </c>
      <c r="I89">
        <v>62.164317500000003</v>
      </c>
      <c r="J89" s="5">
        <v>0.87932889999999997</v>
      </c>
      <c r="K89">
        <v>1.4145235</v>
      </c>
    </row>
    <row r="90" spans="1:11" x14ac:dyDescent="0.25">
      <c r="A90">
        <v>89</v>
      </c>
      <c r="B90" t="s">
        <v>388</v>
      </c>
      <c r="C90" t="s">
        <v>601</v>
      </c>
      <c r="D90" t="s">
        <v>602</v>
      </c>
      <c r="E90" t="s">
        <v>37</v>
      </c>
      <c r="F90" t="s">
        <v>8</v>
      </c>
      <c r="G90" t="s">
        <v>1826</v>
      </c>
      <c r="H90" s="4">
        <v>62.9730755</v>
      </c>
      <c r="I90">
        <v>61.045763200000003</v>
      </c>
      <c r="J90" s="5">
        <v>1.9273123000000001</v>
      </c>
      <c r="K90">
        <v>3.1571598000000001</v>
      </c>
    </row>
    <row r="91" spans="1:11" x14ac:dyDescent="0.25">
      <c r="A91">
        <v>90</v>
      </c>
      <c r="B91" t="s">
        <v>388</v>
      </c>
      <c r="C91" t="s">
        <v>717</v>
      </c>
      <c r="D91" t="s">
        <v>718</v>
      </c>
      <c r="E91" t="s">
        <v>37</v>
      </c>
      <c r="F91" t="s">
        <v>8</v>
      </c>
      <c r="G91" t="s">
        <v>1826</v>
      </c>
      <c r="H91" s="4">
        <v>62.083436300000002</v>
      </c>
      <c r="I91">
        <v>62.046832899999998</v>
      </c>
      <c r="J91" s="5">
        <v>3.6603400000000001E-2</v>
      </c>
      <c r="K91">
        <v>5.8993200000000003E-2</v>
      </c>
    </row>
    <row r="92" spans="1:11" x14ac:dyDescent="0.25">
      <c r="A92">
        <v>91</v>
      </c>
      <c r="B92" t="s">
        <v>739</v>
      </c>
      <c r="C92" t="s">
        <v>758</v>
      </c>
      <c r="D92" t="s">
        <v>759</v>
      </c>
      <c r="E92" t="s">
        <v>37</v>
      </c>
      <c r="F92" t="s">
        <v>8</v>
      </c>
      <c r="G92" t="s">
        <v>1826</v>
      </c>
      <c r="H92" s="4">
        <v>63.308984799999998</v>
      </c>
      <c r="I92">
        <v>62.564661200000003</v>
      </c>
      <c r="J92" s="5">
        <v>0.74432359999999997</v>
      </c>
      <c r="K92">
        <v>1.1896869000000001</v>
      </c>
    </row>
    <row r="93" spans="1:11" x14ac:dyDescent="0.25">
      <c r="A93">
        <v>92</v>
      </c>
      <c r="B93" t="s">
        <v>739</v>
      </c>
      <c r="C93" t="s">
        <v>760</v>
      </c>
      <c r="D93" t="s">
        <v>761</v>
      </c>
      <c r="E93" t="s">
        <v>37</v>
      </c>
      <c r="F93" t="s">
        <v>8</v>
      </c>
      <c r="G93" t="s">
        <v>1826</v>
      </c>
      <c r="H93" s="4">
        <v>62.528452799999997</v>
      </c>
      <c r="I93">
        <v>63.308984799999998</v>
      </c>
      <c r="J93" s="5">
        <v>0.780532</v>
      </c>
      <c r="K93">
        <v>1.2328929</v>
      </c>
    </row>
    <row r="94" spans="1:11" x14ac:dyDescent="0.25">
      <c r="A94">
        <v>93</v>
      </c>
      <c r="B94" t="s">
        <v>739</v>
      </c>
      <c r="C94" t="s">
        <v>792</v>
      </c>
      <c r="D94" t="s">
        <v>793</v>
      </c>
      <c r="E94" t="s">
        <v>37</v>
      </c>
      <c r="F94" t="s">
        <v>8</v>
      </c>
      <c r="G94" t="s">
        <v>1826</v>
      </c>
      <c r="H94" s="4">
        <v>62.122589099999999</v>
      </c>
      <c r="I94">
        <v>63.206861000000004</v>
      </c>
      <c r="J94" s="5">
        <v>1.0842719000000001</v>
      </c>
      <c r="K94">
        <v>1.7154339000000001</v>
      </c>
    </row>
    <row r="95" spans="1:11" x14ac:dyDescent="0.25">
      <c r="A95">
        <v>94</v>
      </c>
      <c r="B95" t="s">
        <v>739</v>
      </c>
      <c r="C95" t="s">
        <v>806</v>
      </c>
      <c r="D95" t="s">
        <v>807</v>
      </c>
      <c r="E95" t="s">
        <v>37</v>
      </c>
      <c r="F95" t="s">
        <v>8</v>
      </c>
      <c r="G95" t="s">
        <v>1826</v>
      </c>
      <c r="H95" s="4">
        <v>62.9485709</v>
      </c>
      <c r="I95">
        <v>62.946386599999997</v>
      </c>
      <c r="J95" s="5">
        <v>2.1843000000000001E-3</v>
      </c>
      <c r="K95">
        <v>3.4700999999999998E-3</v>
      </c>
    </row>
    <row r="96" spans="1:11" x14ac:dyDescent="0.25">
      <c r="A96">
        <v>95</v>
      </c>
      <c r="B96" t="s">
        <v>739</v>
      </c>
      <c r="C96" t="s">
        <v>816</v>
      </c>
      <c r="D96" t="s">
        <v>817</v>
      </c>
      <c r="E96" t="s">
        <v>37</v>
      </c>
      <c r="F96" t="s">
        <v>8</v>
      </c>
      <c r="G96" t="s">
        <v>1826</v>
      </c>
      <c r="H96" s="4">
        <v>62.690756700000001</v>
      </c>
      <c r="I96">
        <v>63.694176300000002</v>
      </c>
      <c r="J96" s="5">
        <v>1.0034196</v>
      </c>
      <c r="K96">
        <v>1.5753710000000001</v>
      </c>
    </row>
    <row r="97" spans="1:11" x14ac:dyDescent="0.25">
      <c r="A97">
        <v>96</v>
      </c>
      <c r="B97" t="s">
        <v>739</v>
      </c>
      <c r="C97" t="s">
        <v>836</v>
      </c>
      <c r="D97" t="s">
        <v>837</v>
      </c>
      <c r="E97" t="s">
        <v>37</v>
      </c>
      <c r="F97" t="s">
        <v>8</v>
      </c>
      <c r="G97" t="s">
        <v>1826</v>
      </c>
      <c r="H97" s="4">
        <v>61.836043599999996</v>
      </c>
      <c r="I97">
        <v>62.598806600000003</v>
      </c>
      <c r="J97" s="5">
        <v>0.76276299999999997</v>
      </c>
      <c r="K97">
        <v>1.2184945</v>
      </c>
    </row>
    <row r="98" spans="1:11" x14ac:dyDescent="0.25">
      <c r="A98">
        <v>97</v>
      </c>
      <c r="B98" t="s">
        <v>739</v>
      </c>
      <c r="C98" t="s">
        <v>884</v>
      </c>
      <c r="D98" t="s">
        <v>885</v>
      </c>
      <c r="E98" t="s">
        <v>37</v>
      </c>
      <c r="F98" t="s">
        <v>8</v>
      </c>
      <c r="G98" t="s">
        <v>1826</v>
      </c>
      <c r="H98" s="4">
        <v>63.099772299999998</v>
      </c>
      <c r="I98">
        <v>62.991249000000003</v>
      </c>
      <c r="J98" s="5">
        <v>0.1085233</v>
      </c>
      <c r="K98">
        <v>0.17228309999999999</v>
      </c>
    </row>
    <row r="99" spans="1:11" x14ac:dyDescent="0.25">
      <c r="A99">
        <v>98</v>
      </c>
      <c r="B99" t="s">
        <v>739</v>
      </c>
      <c r="C99" t="s">
        <v>904</v>
      </c>
      <c r="D99" t="s">
        <v>905</v>
      </c>
      <c r="E99" t="s">
        <v>37</v>
      </c>
      <c r="F99" t="s">
        <v>8</v>
      </c>
      <c r="G99" t="s">
        <v>1826</v>
      </c>
      <c r="H99" s="4">
        <v>62.433298899999997</v>
      </c>
      <c r="I99">
        <v>63.201560899999997</v>
      </c>
      <c r="J99" s="5">
        <v>0.768262</v>
      </c>
      <c r="K99">
        <v>1.2155743999999999</v>
      </c>
    </row>
    <row r="100" spans="1:11" x14ac:dyDescent="0.25">
      <c r="A100">
        <v>99</v>
      </c>
      <c r="B100" t="s">
        <v>739</v>
      </c>
      <c r="C100" t="s">
        <v>906</v>
      </c>
      <c r="D100" t="s">
        <v>907</v>
      </c>
      <c r="E100" t="s">
        <v>37</v>
      </c>
      <c r="F100" t="s">
        <v>8</v>
      </c>
      <c r="G100" t="s">
        <v>1826</v>
      </c>
      <c r="H100" s="4">
        <v>62.371138199999997</v>
      </c>
      <c r="I100">
        <v>62.433298899999997</v>
      </c>
      <c r="J100" s="5">
        <v>6.2160699999999999E-2</v>
      </c>
      <c r="K100">
        <v>9.9563399999999996E-2</v>
      </c>
    </row>
    <row r="101" spans="1:11" x14ac:dyDescent="0.25">
      <c r="A101">
        <v>100</v>
      </c>
      <c r="B101" t="s">
        <v>739</v>
      </c>
      <c r="C101" t="s">
        <v>908</v>
      </c>
      <c r="D101" t="s">
        <v>909</v>
      </c>
      <c r="E101" t="s">
        <v>37</v>
      </c>
      <c r="F101" t="s">
        <v>8</v>
      </c>
      <c r="G101" t="s">
        <v>1826</v>
      </c>
      <c r="H101" s="4">
        <v>62.663547199999996</v>
      </c>
      <c r="I101">
        <v>62.371138199999997</v>
      </c>
      <c r="J101" s="5">
        <v>0.29240899999999997</v>
      </c>
      <c r="K101">
        <v>0.46882099999999999</v>
      </c>
    </row>
    <row r="102" spans="1:11" x14ac:dyDescent="0.25">
      <c r="A102">
        <v>101</v>
      </c>
      <c r="B102" t="s">
        <v>739</v>
      </c>
      <c r="C102" t="s">
        <v>916</v>
      </c>
      <c r="D102" t="s">
        <v>917</v>
      </c>
      <c r="E102" t="s">
        <v>37</v>
      </c>
      <c r="F102" t="s">
        <v>8</v>
      </c>
      <c r="G102" t="s">
        <v>1826</v>
      </c>
      <c r="H102" s="4">
        <v>63.5360455</v>
      </c>
      <c r="I102">
        <v>62.248005999999997</v>
      </c>
      <c r="J102" s="5">
        <v>1.2880395</v>
      </c>
      <c r="K102">
        <v>2.0692059999999999</v>
      </c>
    </row>
    <row r="103" spans="1:11" x14ac:dyDescent="0.25">
      <c r="A103">
        <v>102</v>
      </c>
      <c r="B103" t="s">
        <v>739</v>
      </c>
      <c r="C103" t="s">
        <v>932</v>
      </c>
      <c r="D103" t="s">
        <v>933</v>
      </c>
      <c r="E103" t="s">
        <v>37</v>
      </c>
      <c r="F103" t="s">
        <v>8</v>
      </c>
      <c r="G103" t="s">
        <v>1826</v>
      </c>
      <c r="H103" s="4">
        <v>63.607646699999997</v>
      </c>
      <c r="I103">
        <v>62.4054243</v>
      </c>
      <c r="J103" s="5">
        <v>1.2022223999999999</v>
      </c>
      <c r="K103">
        <v>1.926471</v>
      </c>
    </row>
    <row r="104" spans="1:11" x14ac:dyDescent="0.25">
      <c r="A104">
        <v>103</v>
      </c>
      <c r="B104" t="s">
        <v>739</v>
      </c>
      <c r="C104" t="s">
        <v>942</v>
      </c>
      <c r="D104" t="s">
        <v>943</v>
      </c>
      <c r="E104" t="s">
        <v>37</v>
      </c>
      <c r="F104" t="s">
        <v>8</v>
      </c>
      <c r="G104" t="s">
        <v>1826</v>
      </c>
      <c r="H104" s="4">
        <v>63.162516799999999</v>
      </c>
      <c r="I104">
        <v>63.5681729</v>
      </c>
      <c r="J104" s="5">
        <v>0.40565610000000002</v>
      </c>
      <c r="K104">
        <v>0.63814340000000003</v>
      </c>
    </row>
    <row r="105" spans="1:11" x14ac:dyDescent="0.25">
      <c r="A105">
        <v>104</v>
      </c>
      <c r="B105" t="s">
        <v>739</v>
      </c>
      <c r="C105" t="s">
        <v>948</v>
      </c>
      <c r="D105" t="s">
        <v>949</v>
      </c>
      <c r="E105" t="s">
        <v>37</v>
      </c>
      <c r="F105" t="s">
        <v>8</v>
      </c>
      <c r="G105" t="s">
        <v>1826</v>
      </c>
      <c r="H105" s="4">
        <v>63.218437100000003</v>
      </c>
      <c r="I105">
        <v>62.795449099999999</v>
      </c>
      <c r="J105" s="5">
        <v>0.42298799999999998</v>
      </c>
      <c r="K105">
        <v>0.67359659999999999</v>
      </c>
    </row>
    <row r="106" spans="1:11" x14ac:dyDescent="0.25">
      <c r="A106">
        <v>105</v>
      </c>
      <c r="B106" t="s">
        <v>739</v>
      </c>
      <c r="C106" t="s">
        <v>984</v>
      </c>
      <c r="D106" t="s">
        <v>985</v>
      </c>
      <c r="E106" t="s">
        <v>37</v>
      </c>
      <c r="F106" t="s">
        <v>8</v>
      </c>
      <c r="G106" t="s">
        <v>1826</v>
      </c>
      <c r="H106" s="4">
        <v>63.278203599999998</v>
      </c>
      <c r="I106">
        <v>63.0352538</v>
      </c>
      <c r="J106" s="5">
        <v>0.24294979999999999</v>
      </c>
      <c r="K106">
        <v>0.38541890000000001</v>
      </c>
    </row>
    <row r="107" spans="1:11" x14ac:dyDescent="0.25">
      <c r="A107">
        <v>106</v>
      </c>
      <c r="B107" t="s">
        <v>739</v>
      </c>
      <c r="C107" t="s">
        <v>1016</v>
      </c>
      <c r="D107" t="s">
        <v>1017</v>
      </c>
      <c r="E107" t="s">
        <v>37</v>
      </c>
      <c r="F107" t="s">
        <v>8</v>
      </c>
      <c r="G107" t="s">
        <v>1826</v>
      </c>
      <c r="H107" s="4">
        <v>63.020496100000003</v>
      </c>
      <c r="I107">
        <v>63.625048999999997</v>
      </c>
      <c r="J107" s="5">
        <v>0.60455289999999995</v>
      </c>
      <c r="K107">
        <v>0.95018060000000004</v>
      </c>
    </row>
    <row r="108" spans="1:11" x14ac:dyDescent="0.25">
      <c r="A108">
        <v>107</v>
      </c>
      <c r="B108" t="s">
        <v>739</v>
      </c>
      <c r="C108" t="s">
        <v>1032</v>
      </c>
      <c r="D108" t="s">
        <v>1033</v>
      </c>
      <c r="E108" t="s">
        <v>37</v>
      </c>
      <c r="F108" t="s">
        <v>8</v>
      </c>
      <c r="G108" t="s">
        <v>1826</v>
      </c>
      <c r="H108" s="4">
        <v>63.504619499999997</v>
      </c>
      <c r="I108">
        <v>63.202260099999997</v>
      </c>
      <c r="J108" s="5">
        <v>0.3023594</v>
      </c>
      <c r="K108">
        <v>0.47839969999999998</v>
      </c>
    </row>
    <row r="109" spans="1:11" x14ac:dyDescent="0.25">
      <c r="A109">
        <v>108</v>
      </c>
      <c r="B109" t="s">
        <v>1100</v>
      </c>
      <c r="C109" t="s">
        <v>1160</v>
      </c>
      <c r="D109" t="s">
        <v>1161</v>
      </c>
      <c r="E109" t="s">
        <v>37</v>
      </c>
      <c r="F109" t="s">
        <v>8</v>
      </c>
      <c r="G109" t="s">
        <v>1826</v>
      </c>
      <c r="H109" s="4">
        <v>62.838380999999998</v>
      </c>
      <c r="I109">
        <v>62.979485099999998</v>
      </c>
      <c r="J109" s="5">
        <v>0.14110410000000001</v>
      </c>
      <c r="K109">
        <v>0.22404769999999999</v>
      </c>
    </row>
    <row r="110" spans="1:11" x14ac:dyDescent="0.25">
      <c r="A110">
        <v>109</v>
      </c>
      <c r="B110" t="s">
        <v>1100</v>
      </c>
      <c r="C110" t="s">
        <v>1164</v>
      </c>
      <c r="D110" t="s">
        <v>1165</v>
      </c>
      <c r="E110" t="s">
        <v>37</v>
      </c>
      <c r="F110" t="s">
        <v>8</v>
      </c>
      <c r="G110" t="s">
        <v>1826</v>
      </c>
      <c r="H110" s="4">
        <v>63.150204799999997</v>
      </c>
      <c r="I110">
        <v>63.3731711</v>
      </c>
      <c r="J110" s="5">
        <v>0.22296630000000001</v>
      </c>
      <c r="K110">
        <v>0.3518307</v>
      </c>
    </row>
    <row r="111" spans="1:11" x14ac:dyDescent="0.25">
      <c r="A111">
        <v>110</v>
      </c>
      <c r="B111" t="s">
        <v>1100</v>
      </c>
      <c r="C111" t="s">
        <v>1206</v>
      </c>
      <c r="D111" t="s">
        <v>1207</v>
      </c>
      <c r="E111" t="s">
        <v>37</v>
      </c>
      <c r="F111" t="s">
        <v>8</v>
      </c>
      <c r="G111" t="s">
        <v>1826</v>
      </c>
      <c r="H111" s="4">
        <v>62.806172099999998</v>
      </c>
      <c r="I111">
        <v>62.842814099999998</v>
      </c>
      <c r="J111" s="5">
        <v>3.6642000000000001E-2</v>
      </c>
      <c r="K111">
        <v>5.8307400000000002E-2</v>
      </c>
    </row>
    <row r="112" spans="1:11" x14ac:dyDescent="0.25">
      <c r="A112">
        <v>111</v>
      </c>
      <c r="B112" t="s">
        <v>1100</v>
      </c>
      <c r="C112" t="s">
        <v>1212</v>
      </c>
      <c r="D112" t="s">
        <v>1213</v>
      </c>
      <c r="E112" t="s">
        <v>37</v>
      </c>
      <c r="F112" t="s">
        <v>8</v>
      </c>
      <c r="G112" t="s">
        <v>1826</v>
      </c>
      <c r="H112" s="4">
        <v>63.456331300000002</v>
      </c>
      <c r="I112">
        <v>62.475203999999998</v>
      </c>
      <c r="J112" s="5">
        <v>0.98112730000000004</v>
      </c>
      <c r="K112">
        <v>1.5704267000000001</v>
      </c>
    </row>
    <row r="113" spans="1:11" x14ac:dyDescent="0.25">
      <c r="A113">
        <v>112</v>
      </c>
      <c r="B113" t="s">
        <v>1100</v>
      </c>
      <c r="C113" t="s">
        <v>1238</v>
      </c>
      <c r="D113" t="s">
        <v>1239</v>
      </c>
      <c r="E113" t="s">
        <v>37</v>
      </c>
      <c r="F113" t="s">
        <v>8</v>
      </c>
      <c r="G113" t="s">
        <v>1826</v>
      </c>
      <c r="H113" s="4">
        <v>62.833531999999998</v>
      </c>
      <c r="I113">
        <v>63.177650999999997</v>
      </c>
      <c r="J113" s="5">
        <v>0.34411900000000001</v>
      </c>
      <c r="K113">
        <v>0.54468470000000002</v>
      </c>
    </row>
    <row r="114" spans="1:11" x14ac:dyDescent="0.25">
      <c r="A114">
        <v>113</v>
      </c>
      <c r="B114" t="s">
        <v>1100</v>
      </c>
      <c r="C114" t="s">
        <v>1324</v>
      </c>
      <c r="D114" t="s">
        <v>1325</v>
      </c>
      <c r="E114" t="s">
        <v>37</v>
      </c>
      <c r="F114" t="s">
        <v>8</v>
      </c>
      <c r="G114" t="s">
        <v>1826</v>
      </c>
      <c r="H114" s="4">
        <v>63.523590300000002</v>
      </c>
      <c r="I114">
        <v>62.775920300000003</v>
      </c>
      <c r="J114" s="5">
        <v>0.74766999999999995</v>
      </c>
      <c r="K114">
        <v>1.191014</v>
      </c>
    </row>
    <row r="115" spans="1:11" x14ac:dyDescent="0.25">
      <c r="A115">
        <v>114</v>
      </c>
      <c r="B115" t="s">
        <v>1100</v>
      </c>
      <c r="C115" t="s">
        <v>1330</v>
      </c>
      <c r="D115" t="s">
        <v>1331</v>
      </c>
      <c r="E115" t="s">
        <v>37</v>
      </c>
      <c r="F115" t="s">
        <v>8</v>
      </c>
      <c r="G115" t="s">
        <v>1826</v>
      </c>
      <c r="H115" s="4">
        <v>62.9625439</v>
      </c>
      <c r="I115">
        <v>62.622447299999997</v>
      </c>
      <c r="J115" s="5">
        <v>0.34009660000000003</v>
      </c>
      <c r="K115">
        <v>0.54309059999999998</v>
      </c>
    </row>
    <row r="116" spans="1:11" x14ac:dyDescent="0.25">
      <c r="A116">
        <v>115</v>
      </c>
      <c r="B116" t="s">
        <v>1100</v>
      </c>
      <c r="C116" t="s">
        <v>1358</v>
      </c>
      <c r="D116" t="s">
        <v>1359</v>
      </c>
      <c r="E116" t="s">
        <v>37</v>
      </c>
      <c r="F116" t="s">
        <v>8</v>
      </c>
      <c r="G116" t="s">
        <v>1826</v>
      </c>
      <c r="H116" s="4">
        <v>62.6636253</v>
      </c>
      <c r="I116">
        <v>62.809771499999997</v>
      </c>
      <c r="J116" s="5">
        <v>0.1461462</v>
      </c>
      <c r="K116">
        <v>0.23268069999999999</v>
      </c>
    </row>
    <row r="117" spans="1:11" x14ac:dyDescent="0.25">
      <c r="A117">
        <v>116</v>
      </c>
      <c r="B117" t="s">
        <v>1100</v>
      </c>
      <c r="C117" t="s">
        <v>1392</v>
      </c>
      <c r="D117" t="s">
        <v>1393</v>
      </c>
      <c r="E117" t="s">
        <v>37</v>
      </c>
      <c r="F117" t="s">
        <v>8</v>
      </c>
      <c r="G117" t="s">
        <v>1826</v>
      </c>
      <c r="H117" s="4">
        <v>62.4958746</v>
      </c>
      <c r="I117">
        <v>62.250599700000002</v>
      </c>
      <c r="J117" s="5">
        <v>0.24527489999999999</v>
      </c>
      <c r="K117">
        <v>0.39401209999999998</v>
      </c>
    </row>
    <row r="118" spans="1:11" x14ac:dyDescent="0.25">
      <c r="A118">
        <v>117</v>
      </c>
      <c r="B118" t="s">
        <v>1100</v>
      </c>
      <c r="C118" t="s">
        <v>1394</v>
      </c>
      <c r="D118" t="s">
        <v>1395</v>
      </c>
      <c r="E118" t="s">
        <v>37</v>
      </c>
      <c r="F118" t="s">
        <v>8</v>
      </c>
      <c r="G118" t="s">
        <v>1826</v>
      </c>
      <c r="H118" s="4">
        <v>62.6229947</v>
      </c>
      <c r="I118">
        <v>62.4958746</v>
      </c>
      <c r="J118" s="5">
        <v>0.12712010000000001</v>
      </c>
      <c r="K118">
        <v>0.20340559999999999</v>
      </c>
    </row>
    <row r="119" spans="1:11" x14ac:dyDescent="0.25">
      <c r="A119">
        <v>118</v>
      </c>
      <c r="B119" t="s">
        <v>1100</v>
      </c>
      <c r="C119" t="s">
        <v>1416</v>
      </c>
      <c r="D119" t="s">
        <v>1417</v>
      </c>
      <c r="E119" t="s">
        <v>37</v>
      </c>
      <c r="F119" t="s">
        <v>8</v>
      </c>
      <c r="G119" t="s">
        <v>1826</v>
      </c>
      <c r="H119" s="4">
        <v>63.048332000000002</v>
      </c>
      <c r="I119">
        <v>63.3205557</v>
      </c>
      <c r="J119" s="5">
        <v>0.27222370000000001</v>
      </c>
      <c r="K119">
        <v>0.42991360000000001</v>
      </c>
    </row>
    <row r="120" spans="1:11" x14ac:dyDescent="0.25">
      <c r="A120">
        <v>119</v>
      </c>
      <c r="B120" t="s">
        <v>1100</v>
      </c>
      <c r="C120" t="s">
        <v>1456</v>
      </c>
      <c r="D120" t="s">
        <v>1457</v>
      </c>
      <c r="E120" t="s">
        <v>37</v>
      </c>
      <c r="F120" t="s">
        <v>8</v>
      </c>
      <c r="G120" t="s">
        <v>1826</v>
      </c>
      <c r="H120" s="4">
        <v>63.271575300000002</v>
      </c>
      <c r="I120">
        <v>62.990342699999999</v>
      </c>
      <c r="J120" s="5">
        <v>0.2812326</v>
      </c>
      <c r="K120">
        <v>0.44646940000000002</v>
      </c>
    </row>
    <row r="121" spans="1:11" x14ac:dyDescent="0.25">
      <c r="A121">
        <v>120</v>
      </c>
      <c r="B121" t="s">
        <v>1462</v>
      </c>
      <c r="C121" t="s">
        <v>1481</v>
      </c>
      <c r="D121" t="s">
        <v>1482</v>
      </c>
      <c r="E121" t="s">
        <v>37</v>
      </c>
      <c r="F121" t="s">
        <v>8</v>
      </c>
      <c r="G121" t="s">
        <v>1826</v>
      </c>
      <c r="H121" s="4">
        <v>63.850393099999998</v>
      </c>
      <c r="I121">
        <v>62.998235999999999</v>
      </c>
      <c r="J121" s="5">
        <v>0.8521571</v>
      </c>
      <c r="K121">
        <v>1.3526682000000001</v>
      </c>
    </row>
    <row r="122" spans="1:11" x14ac:dyDescent="0.25">
      <c r="A122">
        <v>121</v>
      </c>
      <c r="B122" t="s">
        <v>1462</v>
      </c>
      <c r="C122" t="s">
        <v>1531</v>
      </c>
      <c r="D122" t="s">
        <v>1532</v>
      </c>
      <c r="E122" t="s">
        <v>37</v>
      </c>
      <c r="F122" t="s">
        <v>8</v>
      </c>
      <c r="G122" t="s">
        <v>1826</v>
      </c>
      <c r="H122" s="4">
        <v>63.264217799999997</v>
      </c>
      <c r="I122">
        <v>64.115699199999995</v>
      </c>
      <c r="J122" s="5">
        <v>0.85148140000000005</v>
      </c>
      <c r="K122">
        <v>1.3280388999999999</v>
      </c>
    </row>
    <row r="123" spans="1:11" x14ac:dyDescent="0.25">
      <c r="A123">
        <v>122</v>
      </c>
      <c r="B123" t="s">
        <v>1462</v>
      </c>
      <c r="C123" t="s">
        <v>1533</v>
      </c>
      <c r="D123" t="s">
        <v>1534</v>
      </c>
      <c r="E123" t="s">
        <v>37</v>
      </c>
      <c r="F123" t="s">
        <v>8</v>
      </c>
      <c r="G123" t="s">
        <v>1826</v>
      </c>
      <c r="H123" s="4">
        <v>63.0423969</v>
      </c>
      <c r="I123">
        <v>63.264217799999997</v>
      </c>
      <c r="J123" s="5">
        <v>0.22182089999999999</v>
      </c>
      <c r="K123">
        <v>0.3506262</v>
      </c>
    </row>
    <row r="124" spans="1:11" x14ac:dyDescent="0.25">
      <c r="A124">
        <v>123</v>
      </c>
      <c r="B124" t="s">
        <v>1462</v>
      </c>
      <c r="C124" t="s">
        <v>1535</v>
      </c>
      <c r="D124" t="s">
        <v>1536</v>
      </c>
      <c r="E124" t="s">
        <v>37</v>
      </c>
      <c r="F124" t="s">
        <v>8</v>
      </c>
      <c r="G124" t="s">
        <v>1826</v>
      </c>
      <c r="H124" s="4">
        <v>63.625332999999998</v>
      </c>
      <c r="I124">
        <v>63.0423969</v>
      </c>
      <c r="J124" s="5">
        <v>0.58293609999999996</v>
      </c>
      <c r="K124">
        <v>0.92467310000000003</v>
      </c>
    </row>
    <row r="125" spans="1:11" x14ac:dyDescent="0.25">
      <c r="A125">
        <v>124</v>
      </c>
      <c r="B125" t="s">
        <v>1462</v>
      </c>
      <c r="C125" t="s">
        <v>1537</v>
      </c>
      <c r="D125" t="s">
        <v>1538</v>
      </c>
      <c r="E125" t="s">
        <v>37</v>
      </c>
      <c r="F125" t="s">
        <v>8</v>
      </c>
      <c r="G125" t="s">
        <v>1826</v>
      </c>
      <c r="H125" s="4">
        <v>64.039481300000006</v>
      </c>
      <c r="I125">
        <v>63.625332999999998</v>
      </c>
      <c r="J125" s="5">
        <v>0.41414830000000002</v>
      </c>
      <c r="K125">
        <v>0.65091730000000003</v>
      </c>
    </row>
    <row r="126" spans="1:11" x14ac:dyDescent="0.25">
      <c r="A126">
        <v>125</v>
      </c>
      <c r="B126" t="s">
        <v>1462</v>
      </c>
      <c r="C126" t="s">
        <v>1549</v>
      </c>
      <c r="D126" t="s">
        <v>1550</v>
      </c>
      <c r="E126" t="s">
        <v>37</v>
      </c>
      <c r="F126" t="s">
        <v>8</v>
      </c>
      <c r="G126" t="s">
        <v>1826</v>
      </c>
      <c r="H126" s="4">
        <v>63.823362000000003</v>
      </c>
      <c r="I126">
        <v>64.375616399999998</v>
      </c>
      <c r="J126" s="5">
        <v>0.55225440000000003</v>
      </c>
      <c r="K126">
        <v>0.85786269999999998</v>
      </c>
    </row>
    <row r="127" spans="1:11" x14ac:dyDescent="0.25">
      <c r="A127">
        <v>126</v>
      </c>
      <c r="B127" t="s">
        <v>1462</v>
      </c>
      <c r="C127" t="s">
        <v>1557</v>
      </c>
      <c r="D127" t="s">
        <v>1558</v>
      </c>
      <c r="E127" t="s">
        <v>37</v>
      </c>
      <c r="F127" t="s">
        <v>8</v>
      </c>
      <c r="G127" t="s">
        <v>1826</v>
      </c>
      <c r="H127" s="4">
        <v>63.135135599999998</v>
      </c>
      <c r="I127">
        <v>64.441703700000005</v>
      </c>
      <c r="J127" s="5">
        <v>1.3065681</v>
      </c>
      <c r="K127">
        <v>2.0275194999999999</v>
      </c>
    </row>
    <row r="128" spans="1:11" x14ac:dyDescent="0.25">
      <c r="A128">
        <v>127</v>
      </c>
      <c r="B128" t="s">
        <v>1462</v>
      </c>
      <c r="C128" t="s">
        <v>1565</v>
      </c>
      <c r="D128" t="s">
        <v>1566</v>
      </c>
      <c r="E128" t="s">
        <v>37</v>
      </c>
      <c r="F128" t="s">
        <v>8</v>
      </c>
      <c r="G128" t="s">
        <v>1826</v>
      </c>
      <c r="H128" s="4">
        <v>64.1148223</v>
      </c>
      <c r="I128">
        <v>64.045339499999997</v>
      </c>
      <c r="J128" s="5">
        <v>6.9482799999999997E-2</v>
      </c>
      <c r="K128">
        <v>0.10849</v>
      </c>
    </row>
    <row r="129" spans="1:11" x14ac:dyDescent="0.25">
      <c r="A129">
        <v>128</v>
      </c>
      <c r="B129" t="s">
        <v>1462</v>
      </c>
      <c r="C129" t="s">
        <v>1579</v>
      </c>
      <c r="D129" t="s">
        <v>1580</v>
      </c>
      <c r="E129" t="s">
        <v>37</v>
      </c>
      <c r="F129" t="s">
        <v>8</v>
      </c>
      <c r="G129" t="s">
        <v>1826</v>
      </c>
      <c r="H129" s="4">
        <v>63.646464100000003</v>
      </c>
      <c r="I129">
        <v>63.949915300000001</v>
      </c>
      <c r="J129" s="5">
        <v>0.30345119999999998</v>
      </c>
      <c r="K129">
        <v>0.47451379999999999</v>
      </c>
    </row>
    <row r="130" spans="1:11" x14ac:dyDescent="0.25">
      <c r="A130">
        <v>129</v>
      </c>
      <c r="B130" t="s">
        <v>1462</v>
      </c>
      <c r="C130" t="s">
        <v>1593</v>
      </c>
      <c r="D130" t="s">
        <v>1594</v>
      </c>
      <c r="E130" t="s">
        <v>37</v>
      </c>
      <c r="F130" t="s">
        <v>8</v>
      </c>
      <c r="G130" t="s">
        <v>1826</v>
      </c>
      <c r="H130" s="4">
        <v>64.205982399999996</v>
      </c>
      <c r="I130">
        <v>63.0224002</v>
      </c>
      <c r="J130" s="5">
        <v>1.1835822</v>
      </c>
      <c r="K130">
        <v>1.8780342000000001</v>
      </c>
    </row>
    <row r="131" spans="1:11" x14ac:dyDescent="0.25">
      <c r="A131">
        <v>130</v>
      </c>
      <c r="B131" t="s">
        <v>1462</v>
      </c>
      <c r="C131" t="s">
        <v>1611</v>
      </c>
      <c r="D131" t="s">
        <v>1612</v>
      </c>
      <c r="E131" t="s">
        <v>37</v>
      </c>
      <c r="F131" t="s">
        <v>8</v>
      </c>
      <c r="G131" t="s">
        <v>1826</v>
      </c>
      <c r="H131" s="4">
        <v>63.847864800000004</v>
      </c>
      <c r="I131">
        <v>64.046303899999998</v>
      </c>
      <c r="J131" s="5">
        <v>0.19843910000000001</v>
      </c>
      <c r="K131">
        <v>0.30983690000000003</v>
      </c>
    </row>
    <row r="132" spans="1:11" x14ac:dyDescent="0.25">
      <c r="A132">
        <v>131</v>
      </c>
      <c r="B132" t="s">
        <v>1462</v>
      </c>
      <c r="C132" t="s">
        <v>1617</v>
      </c>
      <c r="D132" t="s">
        <v>1618</v>
      </c>
      <c r="E132" t="s">
        <v>37</v>
      </c>
      <c r="F132" t="s">
        <v>8</v>
      </c>
      <c r="G132" t="s">
        <v>1826</v>
      </c>
      <c r="H132" s="4">
        <v>64.377276100000003</v>
      </c>
      <c r="I132">
        <v>63.369093300000003</v>
      </c>
      <c r="J132" s="5">
        <v>1.0081827999999999</v>
      </c>
      <c r="K132">
        <v>1.5909693</v>
      </c>
    </row>
    <row r="133" spans="1:11" x14ac:dyDescent="0.25">
      <c r="A133">
        <v>132</v>
      </c>
      <c r="B133" t="s">
        <v>1462</v>
      </c>
      <c r="C133" t="s">
        <v>1619</v>
      </c>
      <c r="D133" t="s">
        <v>1620</v>
      </c>
      <c r="E133" t="s">
        <v>37</v>
      </c>
      <c r="F133" t="s">
        <v>8</v>
      </c>
      <c r="G133" t="s">
        <v>1826</v>
      </c>
      <c r="H133" s="4">
        <v>63.606924999999997</v>
      </c>
      <c r="I133">
        <v>64.377276100000003</v>
      </c>
      <c r="J133" s="5">
        <v>0.77035109999999996</v>
      </c>
      <c r="K133">
        <v>1.1966196</v>
      </c>
    </row>
    <row r="134" spans="1:11" x14ac:dyDescent="0.25">
      <c r="A134">
        <v>133</v>
      </c>
      <c r="B134" t="s">
        <v>1462</v>
      </c>
      <c r="C134" t="s">
        <v>1789</v>
      </c>
      <c r="D134" t="s">
        <v>1790</v>
      </c>
      <c r="E134" t="s">
        <v>37</v>
      </c>
      <c r="F134" t="s">
        <v>8</v>
      </c>
      <c r="G134" t="s">
        <v>1826</v>
      </c>
      <c r="H134" s="4">
        <v>63.155901999999998</v>
      </c>
      <c r="I134">
        <v>62.307230599999997</v>
      </c>
      <c r="J134" s="5">
        <v>0.84867139999999996</v>
      </c>
      <c r="K134">
        <v>1.3620753000000001</v>
      </c>
    </row>
    <row r="135" spans="1:11" x14ac:dyDescent="0.25">
      <c r="A135">
        <v>134</v>
      </c>
      <c r="B135" t="s">
        <v>1462</v>
      </c>
      <c r="C135" t="s">
        <v>1799</v>
      </c>
      <c r="D135" t="s">
        <v>1800</v>
      </c>
      <c r="E135" t="s">
        <v>37</v>
      </c>
      <c r="F135" t="s">
        <v>8</v>
      </c>
      <c r="G135" t="s">
        <v>1826</v>
      </c>
      <c r="H135" s="4">
        <v>63.862795300000002</v>
      </c>
      <c r="I135">
        <v>63.830941899999999</v>
      </c>
      <c r="J135" s="5">
        <v>3.1853399999999997E-2</v>
      </c>
      <c r="K135">
        <v>4.9902799999999997E-2</v>
      </c>
    </row>
    <row r="136" spans="1:11" x14ac:dyDescent="0.25">
      <c r="A136">
        <v>135</v>
      </c>
      <c r="B136" t="s">
        <v>36</v>
      </c>
      <c r="C136" t="s">
        <v>44</v>
      </c>
      <c r="D136" t="s">
        <v>45</v>
      </c>
      <c r="E136" t="s">
        <v>37</v>
      </c>
      <c r="F136" t="s">
        <v>9</v>
      </c>
      <c r="G136" t="s">
        <v>1826</v>
      </c>
      <c r="H136" s="4">
        <v>63.153776499999999</v>
      </c>
      <c r="I136">
        <v>62.771192499999998</v>
      </c>
      <c r="J136" s="5">
        <v>0.38258399999999998</v>
      </c>
      <c r="K136">
        <v>0.60948979999999997</v>
      </c>
    </row>
    <row r="137" spans="1:11" x14ac:dyDescent="0.25">
      <c r="A137">
        <v>136</v>
      </c>
      <c r="B137" t="s">
        <v>36</v>
      </c>
      <c r="C137" t="s">
        <v>58</v>
      </c>
      <c r="D137" t="s">
        <v>59</v>
      </c>
      <c r="E137" t="s">
        <v>37</v>
      </c>
      <c r="F137" t="s">
        <v>9</v>
      </c>
      <c r="G137" t="s">
        <v>1826</v>
      </c>
      <c r="H137" s="4">
        <v>63.327551100000001</v>
      </c>
      <c r="I137">
        <v>63.321086299999997</v>
      </c>
      <c r="J137" s="5">
        <v>6.4647999999999997E-3</v>
      </c>
      <c r="K137">
        <v>1.0209599999999999E-2</v>
      </c>
    </row>
    <row r="138" spans="1:11" x14ac:dyDescent="0.25">
      <c r="A138">
        <v>137</v>
      </c>
      <c r="B138" t="s">
        <v>36</v>
      </c>
      <c r="C138" t="s">
        <v>86</v>
      </c>
      <c r="D138" t="s">
        <v>87</v>
      </c>
      <c r="E138" t="s">
        <v>37</v>
      </c>
      <c r="F138" t="s">
        <v>9</v>
      </c>
      <c r="G138" t="s">
        <v>1826</v>
      </c>
      <c r="H138" s="4">
        <v>63.291999300000001</v>
      </c>
      <c r="I138">
        <v>64.272188499999999</v>
      </c>
      <c r="J138" s="5">
        <v>0.98018919999999998</v>
      </c>
      <c r="K138">
        <v>1.5250596000000001</v>
      </c>
    </row>
    <row r="139" spans="1:11" x14ac:dyDescent="0.25">
      <c r="A139">
        <v>138</v>
      </c>
      <c r="B139" t="s">
        <v>36</v>
      </c>
      <c r="C139" t="s">
        <v>122</v>
      </c>
      <c r="D139" t="s">
        <v>123</v>
      </c>
      <c r="E139" t="s">
        <v>37</v>
      </c>
      <c r="F139" t="s">
        <v>9</v>
      </c>
      <c r="G139" t="s">
        <v>1826</v>
      </c>
      <c r="H139" s="4">
        <v>62.952031400000003</v>
      </c>
      <c r="I139">
        <v>63.398876899999998</v>
      </c>
      <c r="J139" s="5">
        <v>0.44684550000000001</v>
      </c>
      <c r="K139">
        <v>0.70481609999999995</v>
      </c>
    </row>
    <row r="140" spans="1:11" x14ac:dyDescent="0.25">
      <c r="A140">
        <v>139</v>
      </c>
      <c r="B140" t="s">
        <v>36</v>
      </c>
      <c r="C140" t="s">
        <v>168</v>
      </c>
      <c r="D140" t="s">
        <v>169</v>
      </c>
      <c r="E140" t="s">
        <v>37</v>
      </c>
      <c r="F140" t="s">
        <v>9</v>
      </c>
      <c r="G140" t="s">
        <v>1826</v>
      </c>
      <c r="H140" s="4">
        <v>63.332710900000002</v>
      </c>
      <c r="I140">
        <v>63.140760100000001</v>
      </c>
      <c r="J140" s="5">
        <v>0.1919508</v>
      </c>
      <c r="K140">
        <v>0.30400460000000001</v>
      </c>
    </row>
    <row r="141" spans="1:11" x14ac:dyDescent="0.25">
      <c r="A141">
        <v>140</v>
      </c>
      <c r="B141" t="s">
        <v>36</v>
      </c>
      <c r="C141" t="s">
        <v>218</v>
      </c>
      <c r="D141" t="s">
        <v>219</v>
      </c>
      <c r="E141" t="s">
        <v>37</v>
      </c>
      <c r="F141" t="s">
        <v>9</v>
      </c>
      <c r="G141" t="s">
        <v>1826</v>
      </c>
      <c r="H141" s="4">
        <v>63.314002100000003</v>
      </c>
      <c r="I141">
        <v>62.820243900000001</v>
      </c>
      <c r="J141" s="5">
        <v>0.49375819999999998</v>
      </c>
      <c r="K141">
        <v>0.78598579999999996</v>
      </c>
    </row>
    <row r="142" spans="1:11" x14ac:dyDescent="0.25">
      <c r="A142">
        <v>141</v>
      </c>
      <c r="B142" t="s">
        <v>36</v>
      </c>
      <c r="C142" t="s">
        <v>298</v>
      </c>
      <c r="D142" t="s">
        <v>299</v>
      </c>
      <c r="E142" t="s">
        <v>37</v>
      </c>
      <c r="F142" t="s">
        <v>9</v>
      </c>
      <c r="G142" t="s">
        <v>1826</v>
      </c>
      <c r="H142" s="4">
        <v>63.984285499999999</v>
      </c>
      <c r="I142">
        <v>63.809094399999999</v>
      </c>
      <c r="J142" s="5">
        <v>0.17519109999999999</v>
      </c>
      <c r="K142">
        <v>0.2745551</v>
      </c>
    </row>
    <row r="143" spans="1:11" x14ac:dyDescent="0.25">
      <c r="A143">
        <v>142</v>
      </c>
      <c r="B143" t="s">
        <v>36</v>
      </c>
      <c r="C143" t="s">
        <v>340</v>
      </c>
      <c r="D143" t="s">
        <v>341</v>
      </c>
      <c r="E143" t="s">
        <v>37</v>
      </c>
      <c r="F143" t="s">
        <v>9</v>
      </c>
      <c r="G143" t="s">
        <v>1826</v>
      </c>
      <c r="H143" s="4">
        <v>62.832236899999998</v>
      </c>
      <c r="I143">
        <v>63.251372199999999</v>
      </c>
      <c r="J143" s="5">
        <v>0.41913529999999999</v>
      </c>
      <c r="K143">
        <v>0.66265010000000002</v>
      </c>
    </row>
    <row r="144" spans="1:11" x14ac:dyDescent="0.25">
      <c r="A144">
        <v>143</v>
      </c>
      <c r="B144" t="s">
        <v>36</v>
      </c>
      <c r="C144" t="s">
        <v>352</v>
      </c>
      <c r="D144" t="s">
        <v>353</v>
      </c>
      <c r="E144" t="s">
        <v>37</v>
      </c>
      <c r="F144" t="s">
        <v>9</v>
      </c>
      <c r="G144" t="s">
        <v>1826</v>
      </c>
      <c r="H144" s="4">
        <v>62.855300100000001</v>
      </c>
      <c r="I144">
        <v>63.026071700000003</v>
      </c>
      <c r="J144" s="5">
        <v>0.1707716</v>
      </c>
      <c r="K144">
        <v>0.27095390000000003</v>
      </c>
    </row>
    <row r="145" spans="1:11" x14ac:dyDescent="0.25">
      <c r="A145">
        <v>144</v>
      </c>
      <c r="B145" t="s">
        <v>36</v>
      </c>
      <c r="C145" t="s">
        <v>370</v>
      </c>
      <c r="D145" t="s">
        <v>371</v>
      </c>
      <c r="E145" t="s">
        <v>37</v>
      </c>
      <c r="F145" t="s">
        <v>9</v>
      </c>
      <c r="G145" t="s">
        <v>1826</v>
      </c>
      <c r="H145" s="4">
        <v>63.4414114</v>
      </c>
      <c r="I145">
        <v>63.068025499999997</v>
      </c>
      <c r="J145" s="5">
        <v>0.37338589999999999</v>
      </c>
      <c r="K145">
        <v>0.59203680000000003</v>
      </c>
    </row>
    <row r="146" spans="1:11" x14ac:dyDescent="0.25">
      <c r="A146">
        <v>145</v>
      </c>
      <c r="B146" t="s">
        <v>388</v>
      </c>
      <c r="C146" t="s">
        <v>391</v>
      </c>
      <c r="D146" t="s">
        <v>392</v>
      </c>
      <c r="E146" t="s">
        <v>37</v>
      </c>
      <c r="F146" t="s">
        <v>9</v>
      </c>
      <c r="G146" t="s">
        <v>1826</v>
      </c>
      <c r="H146" s="4">
        <v>62.645637299999997</v>
      </c>
      <c r="I146">
        <v>62.280626300000002</v>
      </c>
      <c r="J146" s="5">
        <v>0.36501099999999997</v>
      </c>
      <c r="K146">
        <v>0.58607469999999995</v>
      </c>
    </row>
    <row r="147" spans="1:11" x14ac:dyDescent="0.25">
      <c r="A147">
        <v>146</v>
      </c>
      <c r="B147" t="s">
        <v>388</v>
      </c>
      <c r="C147" t="s">
        <v>401</v>
      </c>
      <c r="D147" t="s">
        <v>402</v>
      </c>
      <c r="E147" t="s">
        <v>37</v>
      </c>
      <c r="F147" t="s">
        <v>9</v>
      </c>
      <c r="G147" t="s">
        <v>1826</v>
      </c>
      <c r="H147" s="4">
        <v>62.054199799999999</v>
      </c>
      <c r="I147">
        <v>61.4365217</v>
      </c>
      <c r="J147" s="5">
        <v>0.61767810000000001</v>
      </c>
      <c r="K147">
        <v>1.0053924000000001</v>
      </c>
    </row>
    <row r="148" spans="1:11" x14ac:dyDescent="0.25">
      <c r="A148">
        <v>147</v>
      </c>
      <c r="B148" t="s">
        <v>388</v>
      </c>
      <c r="C148" t="s">
        <v>407</v>
      </c>
      <c r="D148" t="s">
        <v>408</v>
      </c>
      <c r="E148" t="s">
        <v>37</v>
      </c>
      <c r="F148" t="s">
        <v>9</v>
      </c>
      <c r="G148" t="s">
        <v>1826</v>
      </c>
      <c r="H148" s="4">
        <v>63.159573399999999</v>
      </c>
      <c r="I148">
        <v>61.016409000000003</v>
      </c>
      <c r="J148" s="5">
        <v>2.1431643999999999</v>
      </c>
      <c r="K148">
        <v>3.5124393999999999</v>
      </c>
    </row>
    <row r="149" spans="1:11" x14ac:dyDescent="0.25">
      <c r="A149">
        <v>148</v>
      </c>
      <c r="B149" t="s">
        <v>388</v>
      </c>
      <c r="C149" t="s">
        <v>449</v>
      </c>
      <c r="D149" t="s">
        <v>450</v>
      </c>
      <c r="E149" t="s">
        <v>37</v>
      </c>
      <c r="F149" t="s">
        <v>9</v>
      </c>
      <c r="G149" t="s">
        <v>1826</v>
      </c>
      <c r="H149" s="4">
        <v>61.7123074</v>
      </c>
      <c r="I149">
        <v>62.259897500000001</v>
      </c>
      <c r="J149" s="5">
        <v>0.54759009999999997</v>
      </c>
      <c r="K149">
        <v>0.87952300000000005</v>
      </c>
    </row>
    <row r="150" spans="1:11" x14ac:dyDescent="0.25">
      <c r="A150">
        <v>149</v>
      </c>
      <c r="B150" t="s">
        <v>388</v>
      </c>
      <c r="C150" t="s">
        <v>491</v>
      </c>
      <c r="D150" t="s">
        <v>492</v>
      </c>
      <c r="E150" t="s">
        <v>37</v>
      </c>
      <c r="F150" t="s">
        <v>9</v>
      </c>
      <c r="G150" t="s">
        <v>1826</v>
      </c>
      <c r="H150" s="4">
        <v>60.155726799999997</v>
      </c>
      <c r="I150">
        <v>61.374094200000002</v>
      </c>
      <c r="J150" s="5">
        <v>1.2183674</v>
      </c>
      <c r="K150">
        <v>1.9851493</v>
      </c>
    </row>
    <row r="151" spans="1:11" x14ac:dyDescent="0.25">
      <c r="A151">
        <v>150</v>
      </c>
      <c r="B151" t="s">
        <v>388</v>
      </c>
      <c r="C151" t="s">
        <v>509</v>
      </c>
      <c r="D151" t="s">
        <v>510</v>
      </c>
      <c r="E151" t="s">
        <v>37</v>
      </c>
      <c r="F151" t="s">
        <v>9</v>
      </c>
      <c r="G151" t="s">
        <v>1826</v>
      </c>
      <c r="H151" s="4">
        <v>61.069494300000002</v>
      </c>
      <c r="I151">
        <v>60.507340999999997</v>
      </c>
      <c r="J151" s="5">
        <v>0.56215329999999997</v>
      </c>
      <c r="K151">
        <v>0.92906630000000001</v>
      </c>
    </row>
    <row r="152" spans="1:11" x14ac:dyDescent="0.25">
      <c r="A152">
        <v>151</v>
      </c>
      <c r="B152" t="s">
        <v>388</v>
      </c>
      <c r="C152" t="s">
        <v>529</v>
      </c>
      <c r="D152" t="s">
        <v>530</v>
      </c>
      <c r="E152" t="s">
        <v>37</v>
      </c>
      <c r="F152" t="s">
        <v>9</v>
      </c>
      <c r="G152" t="s">
        <v>1826</v>
      </c>
      <c r="H152" s="4">
        <v>61.1951137</v>
      </c>
      <c r="I152">
        <v>59.914293800000003</v>
      </c>
      <c r="J152" s="5">
        <v>1.2808199</v>
      </c>
      <c r="K152">
        <v>2.1377535000000001</v>
      </c>
    </row>
    <row r="153" spans="1:11" x14ac:dyDescent="0.25">
      <c r="A153">
        <v>152</v>
      </c>
      <c r="B153" t="s">
        <v>388</v>
      </c>
      <c r="C153" t="s">
        <v>577</v>
      </c>
      <c r="D153" t="s">
        <v>578</v>
      </c>
      <c r="E153" t="s">
        <v>37</v>
      </c>
      <c r="F153" t="s">
        <v>9</v>
      </c>
      <c r="G153" t="s">
        <v>1826</v>
      </c>
      <c r="H153" s="4">
        <v>62.836951399999997</v>
      </c>
      <c r="I153">
        <v>60.66169</v>
      </c>
      <c r="J153" s="5">
        <v>2.1752614000000001</v>
      </c>
      <c r="K153">
        <v>3.5858899000000002</v>
      </c>
    </row>
    <row r="154" spans="1:11" x14ac:dyDescent="0.25">
      <c r="A154">
        <v>153</v>
      </c>
      <c r="B154" t="s">
        <v>388</v>
      </c>
      <c r="C154" t="s">
        <v>589</v>
      </c>
      <c r="D154" t="s">
        <v>590</v>
      </c>
      <c r="E154" t="s">
        <v>37</v>
      </c>
      <c r="F154" t="s">
        <v>9</v>
      </c>
      <c r="G154" t="s">
        <v>1826</v>
      </c>
      <c r="H154" s="4">
        <v>62.069122200000002</v>
      </c>
      <c r="I154">
        <v>62.374320400000002</v>
      </c>
      <c r="J154" s="5">
        <v>0.30519819999999998</v>
      </c>
      <c r="K154">
        <v>0.48930099999999999</v>
      </c>
    </row>
    <row r="155" spans="1:11" x14ac:dyDescent="0.25">
      <c r="A155">
        <v>154</v>
      </c>
      <c r="B155" t="s">
        <v>388</v>
      </c>
      <c r="C155" t="s">
        <v>615</v>
      </c>
      <c r="D155" t="s">
        <v>616</v>
      </c>
      <c r="E155" t="s">
        <v>37</v>
      </c>
      <c r="F155" t="s">
        <v>9</v>
      </c>
      <c r="G155" t="s">
        <v>1826</v>
      </c>
      <c r="H155" s="4">
        <v>62.535019300000002</v>
      </c>
      <c r="I155">
        <v>60.6665615</v>
      </c>
      <c r="J155" s="5">
        <v>1.8684578000000001</v>
      </c>
      <c r="K155">
        <v>3.0798808000000002</v>
      </c>
    </row>
    <row r="156" spans="1:11" x14ac:dyDescent="0.25">
      <c r="A156">
        <v>155</v>
      </c>
      <c r="B156" t="s">
        <v>388</v>
      </c>
      <c r="C156" t="s">
        <v>619</v>
      </c>
      <c r="D156" t="s">
        <v>620</v>
      </c>
      <c r="E156" t="s">
        <v>37</v>
      </c>
      <c r="F156" t="s">
        <v>9</v>
      </c>
      <c r="G156" t="s">
        <v>1826</v>
      </c>
      <c r="H156" s="4">
        <v>62.292701700000002</v>
      </c>
      <c r="I156">
        <v>61.446473099999999</v>
      </c>
      <c r="J156" s="5">
        <v>0.8462286</v>
      </c>
      <c r="K156">
        <v>1.3771800999999999</v>
      </c>
    </row>
    <row r="157" spans="1:11" x14ac:dyDescent="0.25">
      <c r="A157">
        <v>156</v>
      </c>
      <c r="B157" t="s">
        <v>388</v>
      </c>
      <c r="C157" t="s">
        <v>625</v>
      </c>
      <c r="D157" t="s">
        <v>626</v>
      </c>
      <c r="E157" t="s">
        <v>37</v>
      </c>
      <c r="F157" t="s">
        <v>9</v>
      </c>
      <c r="G157" t="s">
        <v>1826</v>
      </c>
      <c r="H157" s="4">
        <v>60.874520500000003</v>
      </c>
      <c r="I157">
        <v>59.817469600000003</v>
      </c>
      <c r="J157" s="5">
        <v>1.0570508999999999</v>
      </c>
      <c r="K157">
        <v>1.7671273999999999</v>
      </c>
    </row>
    <row r="158" spans="1:11" x14ac:dyDescent="0.25">
      <c r="A158">
        <v>157</v>
      </c>
      <c r="B158" t="s">
        <v>388</v>
      </c>
      <c r="C158" t="s">
        <v>693</v>
      </c>
      <c r="D158" t="s">
        <v>694</v>
      </c>
      <c r="E158" t="s">
        <v>37</v>
      </c>
      <c r="F158" t="s">
        <v>9</v>
      </c>
      <c r="G158" t="s">
        <v>1826</v>
      </c>
      <c r="H158" s="4">
        <v>62.463532000000001</v>
      </c>
      <c r="I158">
        <v>62.845657600000003</v>
      </c>
      <c r="J158" s="5">
        <v>0.38212560000000001</v>
      </c>
      <c r="K158">
        <v>0.60803819999999997</v>
      </c>
    </row>
    <row r="159" spans="1:11" x14ac:dyDescent="0.25">
      <c r="A159">
        <v>158</v>
      </c>
      <c r="B159" t="s">
        <v>388</v>
      </c>
      <c r="C159" t="s">
        <v>715</v>
      </c>
      <c r="D159" t="s">
        <v>716</v>
      </c>
      <c r="E159" t="s">
        <v>37</v>
      </c>
      <c r="F159" t="s">
        <v>9</v>
      </c>
      <c r="G159" t="s">
        <v>1826</v>
      </c>
      <c r="H159" s="4">
        <v>62.046832899999998</v>
      </c>
      <c r="I159">
        <v>60.565090099999999</v>
      </c>
      <c r="J159" s="5">
        <v>1.4817427999999999</v>
      </c>
      <c r="K159">
        <v>2.4465295</v>
      </c>
    </row>
    <row r="160" spans="1:11" x14ac:dyDescent="0.25">
      <c r="A160">
        <v>159</v>
      </c>
      <c r="B160" t="s">
        <v>388</v>
      </c>
      <c r="C160" t="s">
        <v>727</v>
      </c>
      <c r="D160" t="s">
        <v>728</v>
      </c>
      <c r="E160" t="s">
        <v>37</v>
      </c>
      <c r="F160" t="s">
        <v>9</v>
      </c>
      <c r="G160" t="s">
        <v>1826</v>
      </c>
      <c r="H160" s="4">
        <v>59.726653499999998</v>
      </c>
      <c r="I160">
        <v>61.476697799999997</v>
      </c>
      <c r="J160" s="5">
        <v>1.7500443000000001</v>
      </c>
      <c r="K160">
        <v>2.8466790999999998</v>
      </c>
    </row>
    <row r="161" spans="1:11" x14ac:dyDescent="0.25">
      <c r="A161">
        <v>160</v>
      </c>
      <c r="B161" t="s">
        <v>739</v>
      </c>
      <c r="C161" t="s">
        <v>770</v>
      </c>
      <c r="D161" t="s">
        <v>771</v>
      </c>
      <c r="E161" t="s">
        <v>37</v>
      </c>
      <c r="F161" t="s">
        <v>9</v>
      </c>
      <c r="G161" t="s">
        <v>1826</v>
      </c>
      <c r="H161" s="4">
        <v>63.409106299999998</v>
      </c>
      <c r="I161">
        <v>63.8627763</v>
      </c>
      <c r="J161" s="5">
        <v>0.45367000000000002</v>
      </c>
      <c r="K161">
        <v>0.71038250000000003</v>
      </c>
    </row>
    <row r="162" spans="1:11" x14ac:dyDescent="0.25">
      <c r="A162">
        <v>161</v>
      </c>
      <c r="B162" t="s">
        <v>739</v>
      </c>
      <c r="C162" t="s">
        <v>822</v>
      </c>
      <c r="D162" t="s">
        <v>823</v>
      </c>
      <c r="E162" t="s">
        <v>37</v>
      </c>
      <c r="F162" t="s">
        <v>9</v>
      </c>
      <c r="G162" t="s">
        <v>1826</v>
      </c>
      <c r="H162" s="4">
        <v>63.087296500000001</v>
      </c>
      <c r="I162">
        <v>63.391852900000004</v>
      </c>
      <c r="J162" s="5">
        <v>0.3045564</v>
      </c>
      <c r="K162">
        <v>0.48043459999999999</v>
      </c>
    </row>
    <row r="163" spans="1:11" x14ac:dyDescent="0.25">
      <c r="A163">
        <v>162</v>
      </c>
      <c r="B163" t="s">
        <v>739</v>
      </c>
      <c r="C163" t="s">
        <v>898</v>
      </c>
      <c r="D163" t="s">
        <v>899</v>
      </c>
      <c r="E163" t="s">
        <v>37</v>
      </c>
      <c r="F163" t="s">
        <v>9</v>
      </c>
      <c r="G163" t="s">
        <v>1826</v>
      </c>
      <c r="H163" s="4">
        <v>63.677248400000003</v>
      </c>
      <c r="I163">
        <v>63.476206900000001</v>
      </c>
      <c r="J163" s="5">
        <v>0.20104150000000001</v>
      </c>
      <c r="K163">
        <v>0.31671949999999999</v>
      </c>
    </row>
    <row r="164" spans="1:11" x14ac:dyDescent="0.25">
      <c r="A164">
        <v>163</v>
      </c>
      <c r="B164" t="s">
        <v>739</v>
      </c>
      <c r="C164" t="s">
        <v>900</v>
      </c>
      <c r="D164" t="s">
        <v>901</v>
      </c>
      <c r="E164" t="s">
        <v>37</v>
      </c>
      <c r="F164" t="s">
        <v>9</v>
      </c>
      <c r="G164" t="s">
        <v>1826</v>
      </c>
      <c r="H164" s="4">
        <v>62.466383700000002</v>
      </c>
      <c r="I164">
        <v>63.677248400000003</v>
      </c>
      <c r="J164" s="5">
        <v>1.2108646999999999</v>
      </c>
      <c r="K164">
        <v>1.9015656999999999</v>
      </c>
    </row>
    <row r="165" spans="1:11" x14ac:dyDescent="0.25">
      <c r="A165">
        <v>164</v>
      </c>
      <c r="B165" t="s">
        <v>739</v>
      </c>
      <c r="C165" t="s">
        <v>902</v>
      </c>
      <c r="D165" t="s">
        <v>903</v>
      </c>
      <c r="E165" t="s">
        <v>37</v>
      </c>
      <c r="F165" t="s">
        <v>9</v>
      </c>
      <c r="G165" t="s">
        <v>1826</v>
      </c>
      <c r="H165" s="4">
        <v>63.201560899999997</v>
      </c>
      <c r="I165">
        <v>62.466383700000002</v>
      </c>
      <c r="J165" s="5">
        <v>0.73517719999999998</v>
      </c>
      <c r="K165">
        <v>1.1769164999999999</v>
      </c>
    </row>
    <row r="166" spans="1:11" x14ac:dyDescent="0.25">
      <c r="A166">
        <v>165</v>
      </c>
      <c r="B166" t="s">
        <v>739</v>
      </c>
      <c r="C166" t="s">
        <v>922</v>
      </c>
      <c r="D166" t="s">
        <v>923</v>
      </c>
      <c r="E166" t="s">
        <v>37</v>
      </c>
      <c r="F166" t="s">
        <v>9</v>
      </c>
      <c r="G166" t="s">
        <v>1826</v>
      </c>
      <c r="H166" s="4">
        <v>62.592228300000002</v>
      </c>
      <c r="I166">
        <v>63.402589499999998</v>
      </c>
      <c r="J166" s="5">
        <v>0.8103612</v>
      </c>
      <c r="K166">
        <v>1.2781199999999999</v>
      </c>
    </row>
    <row r="167" spans="1:11" x14ac:dyDescent="0.25">
      <c r="A167">
        <v>166</v>
      </c>
      <c r="B167" t="s">
        <v>739</v>
      </c>
      <c r="C167" t="s">
        <v>950</v>
      </c>
      <c r="D167" t="s">
        <v>951</v>
      </c>
      <c r="E167" t="s">
        <v>37</v>
      </c>
      <c r="F167" t="s">
        <v>9</v>
      </c>
      <c r="G167" t="s">
        <v>1826</v>
      </c>
      <c r="H167" s="4">
        <v>63.749850600000002</v>
      </c>
      <c r="I167">
        <v>63.218437100000003</v>
      </c>
      <c r="J167" s="5">
        <v>0.53141349999999998</v>
      </c>
      <c r="K167">
        <v>0.84059890000000004</v>
      </c>
    </row>
    <row r="168" spans="1:11" x14ac:dyDescent="0.25">
      <c r="A168">
        <v>167</v>
      </c>
      <c r="B168" t="s">
        <v>739</v>
      </c>
      <c r="C168" t="s">
        <v>956</v>
      </c>
      <c r="D168" t="s">
        <v>957</v>
      </c>
      <c r="E168" t="s">
        <v>37</v>
      </c>
      <c r="F168" t="s">
        <v>9</v>
      </c>
      <c r="G168" t="s">
        <v>1826</v>
      </c>
      <c r="H168" s="4">
        <v>63.402251399999997</v>
      </c>
      <c r="I168">
        <v>62.204828900000003</v>
      </c>
      <c r="J168" s="5">
        <v>1.1974225000000001</v>
      </c>
      <c r="K168">
        <v>1.9249670999999999</v>
      </c>
    </row>
    <row r="169" spans="1:11" x14ac:dyDescent="0.25">
      <c r="A169">
        <v>168</v>
      </c>
      <c r="B169" t="s">
        <v>739</v>
      </c>
      <c r="C169" t="s">
        <v>982</v>
      </c>
      <c r="D169" t="s">
        <v>983</v>
      </c>
      <c r="E169" t="s">
        <v>37</v>
      </c>
      <c r="F169" t="s">
        <v>9</v>
      </c>
      <c r="G169" t="s">
        <v>1826</v>
      </c>
      <c r="H169" s="4">
        <v>63.0352538</v>
      </c>
      <c r="I169">
        <v>62.089980500000003</v>
      </c>
      <c r="J169" s="5">
        <v>0.94527329999999998</v>
      </c>
      <c r="K169">
        <v>1.5224249000000001</v>
      </c>
    </row>
    <row r="170" spans="1:11" x14ac:dyDescent="0.25">
      <c r="A170">
        <v>169</v>
      </c>
      <c r="B170" t="s">
        <v>739</v>
      </c>
      <c r="C170" t="s">
        <v>986</v>
      </c>
      <c r="D170" t="s">
        <v>987</v>
      </c>
      <c r="E170" t="s">
        <v>37</v>
      </c>
      <c r="F170" t="s">
        <v>9</v>
      </c>
      <c r="G170" t="s">
        <v>1826</v>
      </c>
      <c r="H170" s="4">
        <v>62.500336500000003</v>
      </c>
      <c r="I170">
        <v>63.278203599999998</v>
      </c>
      <c r="J170" s="5">
        <v>0.77786710000000003</v>
      </c>
      <c r="K170">
        <v>1.2292813</v>
      </c>
    </row>
    <row r="171" spans="1:11" x14ac:dyDescent="0.25">
      <c r="A171">
        <v>170</v>
      </c>
      <c r="B171" t="s">
        <v>739</v>
      </c>
      <c r="C171" t="s">
        <v>988</v>
      </c>
      <c r="D171" t="s">
        <v>989</v>
      </c>
      <c r="E171" t="s">
        <v>37</v>
      </c>
      <c r="F171" t="s">
        <v>9</v>
      </c>
      <c r="G171" t="s">
        <v>1826</v>
      </c>
      <c r="H171" s="4">
        <v>63.371838199999999</v>
      </c>
      <c r="I171">
        <v>62.500336500000003</v>
      </c>
      <c r="J171" s="5">
        <v>0.87150170000000005</v>
      </c>
      <c r="K171">
        <v>1.3943951999999999</v>
      </c>
    </row>
    <row r="172" spans="1:11" x14ac:dyDescent="0.25">
      <c r="A172">
        <v>171</v>
      </c>
      <c r="B172" t="s">
        <v>739</v>
      </c>
      <c r="C172" t="s">
        <v>1002</v>
      </c>
      <c r="D172" t="s">
        <v>1003</v>
      </c>
      <c r="E172" t="s">
        <v>37</v>
      </c>
      <c r="F172" t="s">
        <v>9</v>
      </c>
      <c r="G172" t="s">
        <v>1826</v>
      </c>
      <c r="H172" s="4">
        <v>63.156802599999999</v>
      </c>
      <c r="I172">
        <v>63.767975</v>
      </c>
      <c r="J172" s="5">
        <v>0.61117239999999995</v>
      </c>
      <c r="K172">
        <v>0.95843160000000005</v>
      </c>
    </row>
    <row r="173" spans="1:11" x14ac:dyDescent="0.25">
      <c r="A173">
        <v>172</v>
      </c>
      <c r="B173" t="s">
        <v>739</v>
      </c>
      <c r="C173" t="s">
        <v>1038</v>
      </c>
      <c r="D173" t="s">
        <v>1039</v>
      </c>
      <c r="E173" t="s">
        <v>37</v>
      </c>
      <c r="F173" t="s">
        <v>9</v>
      </c>
      <c r="G173" t="s">
        <v>1826</v>
      </c>
      <c r="H173" s="4">
        <v>62.94041</v>
      </c>
      <c r="I173">
        <v>63.516622699999999</v>
      </c>
      <c r="J173" s="5">
        <v>0.57621270000000002</v>
      </c>
      <c r="K173">
        <v>0.90718410000000005</v>
      </c>
    </row>
    <row r="174" spans="1:11" x14ac:dyDescent="0.25">
      <c r="A174">
        <v>173</v>
      </c>
      <c r="B174" t="s">
        <v>739</v>
      </c>
      <c r="C174" t="s">
        <v>1086</v>
      </c>
      <c r="D174" t="s">
        <v>1087</v>
      </c>
      <c r="E174" t="s">
        <v>37</v>
      </c>
      <c r="F174" t="s">
        <v>9</v>
      </c>
      <c r="G174" t="s">
        <v>1826</v>
      </c>
      <c r="H174" s="4">
        <v>62.675948300000002</v>
      </c>
      <c r="I174">
        <v>63.636927800000002</v>
      </c>
      <c r="J174" s="5">
        <v>0.96097949999999999</v>
      </c>
      <c r="K174">
        <v>1.5100973</v>
      </c>
    </row>
    <row r="175" spans="1:11" x14ac:dyDescent="0.25">
      <c r="A175">
        <v>174</v>
      </c>
      <c r="B175" t="s">
        <v>1100</v>
      </c>
      <c r="C175" t="s">
        <v>1136</v>
      </c>
      <c r="D175" t="s">
        <v>1137</v>
      </c>
      <c r="E175" t="s">
        <v>37</v>
      </c>
      <c r="F175" t="s">
        <v>9</v>
      </c>
      <c r="G175" t="s">
        <v>1826</v>
      </c>
      <c r="H175" s="4">
        <v>62.959517099999999</v>
      </c>
      <c r="I175">
        <v>62.608444300000002</v>
      </c>
      <c r="J175" s="5">
        <v>0.35107280000000002</v>
      </c>
      <c r="K175">
        <v>0.56074349999999995</v>
      </c>
    </row>
    <row r="176" spans="1:11" x14ac:dyDescent="0.25">
      <c r="A176">
        <v>175</v>
      </c>
      <c r="B176" t="s">
        <v>1100</v>
      </c>
      <c r="C176" t="s">
        <v>1150</v>
      </c>
      <c r="D176" t="s">
        <v>1151</v>
      </c>
      <c r="E176" t="s">
        <v>37</v>
      </c>
      <c r="F176" t="s">
        <v>9</v>
      </c>
      <c r="G176" t="s">
        <v>1826</v>
      </c>
      <c r="H176" s="4">
        <v>62.515393699999997</v>
      </c>
      <c r="I176">
        <v>63.083971099999999</v>
      </c>
      <c r="J176" s="5">
        <v>0.56857740000000001</v>
      </c>
      <c r="K176">
        <v>0.90130250000000001</v>
      </c>
    </row>
    <row r="177" spans="1:11" x14ac:dyDescent="0.25">
      <c r="A177">
        <v>176</v>
      </c>
      <c r="B177" t="s">
        <v>1100</v>
      </c>
      <c r="C177" t="s">
        <v>1174</v>
      </c>
      <c r="D177" t="s">
        <v>1175</v>
      </c>
      <c r="E177" t="s">
        <v>37</v>
      </c>
      <c r="F177" t="s">
        <v>9</v>
      </c>
      <c r="G177" t="s">
        <v>1826</v>
      </c>
      <c r="H177" s="4">
        <v>62.774181300000002</v>
      </c>
      <c r="I177">
        <v>62.487988299999998</v>
      </c>
      <c r="J177" s="5">
        <v>0.28619299999999998</v>
      </c>
      <c r="K177">
        <v>0.45799679999999998</v>
      </c>
    </row>
    <row r="178" spans="1:11" x14ac:dyDescent="0.25">
      <c r="A178">
        <v>177</v>
      </c>
      <c r="B178" t="s">
        <v>1100</v>
      </c>
      <c r="C178" t="s">
        <v>1236</v>
      </c>
      <c r="D178" t="s">
        <v>1237</v>
      </c>
      <c r="E178" t="s">
        <v>37</v>
      </c>
      <c r="F178" t="s">
        <v>9</v>
      </c>
      <c r="G178" t="s">
        <v>1826</v>
      </c>
      <c r="H178" s="4">
        <v>63.177650999999997</v>
      </c>
      <c r="I178">
        <v>62.735053800000003</v>
      </c>
      <c r="J178" s="5">
        <v>0.44259720000000002</v>
      </c>
      <c r="K178">
        <v>0.70550219999999997</v>
      </c>
    </row>
    <row r="179" spans="1:11" x14ac:dyDescent="0.25">
      <c r="A179">
        <v>178</v>
      </c>
      <c r="B179" t="s">
        <v>1100</v>
      </c>
      <c r="C179" t="s">
        <v>1254</v>
      </c>
      <c r="D179" t="s">
        <v>1255</v>
      </c>
      <c r="E179" t="s">
        <v>37</v>
      </c>
      <c r="F179" t="s">
        <v>9</v>
      </c>
      <c r="G179" t="s">
        <v>1826</v>
      </c>
      <c r="H179" s="4">
        <v>62.371572499999999</v>
      </c>
      <c r="I179">
        <v>63.153930899999999</v>
      </c>
      <c r="J179" s="5">
        <v>0.78235840000000001</v>
      </c>
      <c r="K179">
        <v>1.2388119</v>
      </c>
    </row>
    <row r="180" spans="1:11" x14ac:dyDescent="0.25">
      <c r="A180">
        <v>179</v>
      </c>
      <c r="B180" t="s">
        <v>1100</v>
      </c>
      <c r="C180" t="s">
        <v>1288</v>
      </c>
      <c r="D180" t="s">
        <v>1289</v>
      </c>
      <c r="E180" t="s">
        <v>37</v>
      </c>
      <c r="F180" t="s">
        <v>9</v>
      </c>
      <c r="G180" t="s">
        <v>1826</v>
      </c>
      <c r="H180" s="4">
        <v>62.430786599999998</v>
      </c>
      <c r="I180">
        <v>62.884212900000001</v>
      </c>
      <c r="J180" s="5">
        <v>0.4534263</v>
      </c>
      <c r="K180">
        <v>0.72104950000000001</v>
      </c>
    </row>
    <row r="181" spans="1:11" x14ac:dyDescent="0.25">
      <c r="A181">
        <v>180</v>
      </c>
      <c r="B181" t="s">
        <v>1100</v>
      </c>
      <c r="C181" t="s">
        <v>1384</v>
      </c>
      <c r="D181" t="s">
        <v>1385</v>
      </c>
      <c r="E181" t="s">
        <v>37</v>
      </c>
      <c r="F181" t="s">
        <v>9</v>
      </c>
      <c r="G181" t="s">
        <v>1826</v>
      </c>
      <c r="H181" s="4">
        <v>62.732271400000002</v>
      </c>
      <c r="I181">
        <v>62.633646200000001</v>
      </c>
      <c r="J181" s="5">
        <v>9.8625199999999996E-2</v>
      </c>
      <c r="K181">
        <v>0.15746360000000001</v>
      </c>
    </row>
    <row r="182" spans="1:11" x14ac:dyDescent="0.25">
      <c r="A182">
        <v>181</v>
      </c>
      <c r="B182" t="s">
        <v>1100</v>
      </c>
      <c r="C182" t="s">
        <v>1414</v>
      </c>
      <c r="D182" t="s">
        <v>1415</v>
      </c>
      <c r="E182" t="s">
        <v>37</v>
      </c>
      <c r="F182" t="s">
        <v>9</v>
      </c>
      <c r="G182" t="s">
        <v>1826</v>
      </c>
      <c r="H182" s="4">
        <v>63.3205557</v>
      </c>
      <c r="I182">
        <v>62.7196541</v>
      </c>
      <c r="J182" s="5">
        <v>0.60090160000000004</v>
      </c>
      <c r="K182">
        <v>0.95807540000000002</v>
      </c>
    </row>
    <row r="183" spans="1:11" x14ac:dyDescent="0.25">
      <c r="A183">
        <v>182</v>
      </c>
      <c r="B183" t="s">
        <v>1100</v>
      </c>
      <c r="C183" t="s">
        <v>1452</v>
      </c>
      <c r="D183" t="s">
        <v>1453</v>
      </c>
      <c r="E183" t="s">
        <v>37</v>
      </c>
      <c r="F183" t="s">
        <v>9</v>
      </c>
      <c r="G183" t="s">
        <v>1826</v>
      </c>
      <c r="H183" s="4">
        <v>62.871422199999998</v>
      </c>
      <c r="I183">
        <v>62.609621799999999</v>
      </c>
      <c r="J183" s="5">
        <v>0.26180039999999999</v>
      </c>
      <c r="K183">
        <v>0.4181472</v>
      </c>
    </row>
    <row r="184" spans="1:11" x14ac:dyDescent="0.25">
      <c r="A184">
        <v>183</v>
      </c>
      <c r="B184" t="s">
        <v>1462</v>
      </c>
      <c r="C184" t="s">
        <v>1555</v>
      </c>
      <c r="D184" t="s">
        <v>1556</v>
      </c>
      <c r="E184" t="s">
        <v>37</v>
      </c>
      <c r="F184" t="s">
        <v>9</v>
      </c>
      <c r="G184" t="s">
        <v>1826</v>
      </c>
      <c r="H184" s="4">
        <v>64.441703700000005</v>
      </c>
      <c r="I184">
        <v>63.830402399999997</v>
      </c>
      <c r="J184" s="5">
        <v>0.61130130000000005</v>
      </c>
      <c r="K184">
        <v>0.95769610000000005</v>
      </c>
    </row>
    <row r="185" spans="1:11" x14ac:dyDescent="0.25">
      <c r="A185">
        <v>184</v>
      </c>
      <c r="B185" t="s">
        <v>1462</v>
      </c>
      <c r="C185" t="s">
        <v>1561</v>
      </c>
      <c r="D185" t="s">
        <v>1562</v>
      </c>
      <c r="E185" t="s">
        <v>37</v>
      </c>
      <c r="F185" t="s">
        <v>9</v>
      </c>
      <c r="G185" t="s">
        <v>1826</v>
      </c>
      <c r="H185" s="4">
        <v>63.784177</v>
      </c>
      <c r="I185">
        <v>64.000044900000006</v>
      </c>
      <c r="J185" s="5">
        <v>0.2158679</v>
      </c>
      <c r="K185">
        <v>0.33729340000000002</v>
      </c>
    </row>
    <row r="186" spans="1:11" x14ac:dyDescent="0.25">
      <c r="A186">
        <v>185</v>
      </c>
      <c r="B186" t="s">
        <v>1462</v>
      </c>
      <c r="C186" t="s">
        <v>1659</v>
      </c>
      <c r="D186" t="s">
        <v>1660</v>
      </c>
      <c r="E186" t="s">
        <v>37</v>
      </c>
      <c r="F186" t="s">
        <v>9</v>
      </c>
      <c r="G186" t="s">
        <v>1826</v>
      </c>
      <c r="H186" s="4">
        <v>63.396118600000001</v>
      </c>
      <c r="I186">
        <v>64.507030099999994</v>
      </c>
      <c r="J186" s="5">
        <v>1.1109115000000001</v>
      </c>
      <c r="K186">
        <v>1.7221557000000001</v>
      </c>
    </row>
    <row r="187" spans="1:11" x14ac:dyDescent="0.25">
      <c r="A187">
        <v>186</v>
      </c>
      <c r="B187" t="s">
        <v>1462</v>
      </c>
      <c r="C187" t="s">
        <v>1671</v>
      </c>
      <c r="D187" t="s">
        <v>1672</v>
      </c>
      <c r="E187" t="s">
        <v>37</v>
      </c>
      <c r="F187" t="s">
        <v>9</v>
      </c>
      <c r="G187" t="s">
        <v>1826</v>
      </c>
      <c r="H187" s="4">
        <v>64.015957799999995</v>
      </c>
      <c r="I187">
        <v>63.033409900000002</v>
      </c>
      <c r="J187" s="5">
        <v>0.98254790000000003</v>
      </c>
      <c r="K187">
        <v>1.5587732000000001</v>
      </c>
    </row>
    <row r="188" spans="1:11" x14ac:dyDescent="0.25">
      <c r="A188">
        <v>187</v>
      </c>
      <c r="B188" t="s">
        <v>1462</v>
      </c>
      <c r="C188" t="s">
        <v>1679</v>
      </c>
      <c r="D188" t="s">
        <v>1680</v>
      </c>
      <c r="E188" t="s">
        <v>37</v>
      </c>
      <c r="F188" t="s">
        <v>9</v>
      </c>
      <c r="G188" t="s">
        <v>1826</v>
      </c>
      <c r="H188" s="4">
        <v>63.901947</v>
      </c>
      <c r="I188">
        <v>63.776015899999997</v>
      </c>
      <c r="J188" s="5">
        <v>0.12593109999999999</v>
      </c>
      <c r="K188">
        <v>0.19745840000000001</v>
      </c>
    </row>
    <row r="189" spans="1:11" x14ac:dyDescent="0.25">
      <c r="A189">
        <v>188</v>
      </c>
      <c r="B189" t="s">
        <v>1462</v>
      </c>
      <c r="C189" t="s">
        <v>1729</v>
      </c>
      <c r="D189" t="s">
        <v>1730</v>
      </c>
      <c r="E189" t="s">
        <v>37</v>
      </c>
      <c r="F189" t="s">
        <v>9</v>
      </c>
      <c r="G189" t="s">
        <v>1826</v>
      </c>
      <c r="H189" s="4">
        <v>63.707018699999999</v>
      </c>
      <c r="I189">
        <v>63.262660799999999</v>
      </c>
      <c r="J189" s="5">
        <v>0.44435789999999997</v>
      </c>
      <c r="K189">
        <v>0.70240150000000001</v>
      </c>
    </row>
    <row r="190" spans="1:11" x14ac:dyDescent="0.25">
      <c r="A190">
        <v>189</v>
      </c>
      <c r="B190" t="s">
        <v>1462</v>
      </c>
      <c r="C190" t="s">
        <v>1751</v>
      </c>
      <c r="D190" t="s">
        <v>1752</v>
      </c>
      <c r="E190" t="s">
        <v>37</v>
      </c>
      <c r="F190" t="s">
        <v>9</v>
      </c>
      <c r="G190" t="s">
        <v>1826</v>
      </c>
      <c r="H190" s="4">
        <v>63.9339029</v>
      </c>
      <c r="I190">
        <v>63.783650299999998</v>
      </c>
      <c r="J190" s="5">
        <v>0.15025259999999999</v>
      </c>
      <c r="K190">
        <v>0.235566</v>
      </c>
    </row>
    <row r="191" spans="1:11" x14ac:dyDescent="0.25">
      <c r="A191">
        <v>190</v>
      </c>
      <c r="B191" t="s">
        <v>1462</v>
      </c>
      <c r="C191" t="s">
        <v>1771</v>
      </c>
      <c r="D191" t="s">
        <v>1772</v>
      </c>
      <c r="E191" t="s">
        <v>37</v>
      </c>
      <c r="F191" t="s">
        <v>9</v>
      </c>
      <c r="G191" t="s">
        <v>1826</v>
      </c>
      <c r="H191" s="4">
        <v>62.457064299999999</v>
      </c>
      <c r="I191">
        <v>63.776458099999999</v>
      </c>
      <c r="J191" s="5">
        <v>1.3193938000000001</v>
      </c>
      <c r="K191">
        <v>2.0687787000000002</v>
      </c>
    </row>
    <row r="192" spans="1:11" x14ac:dyDescent="0.25">
      <c r="A192">
        <v>191</v>
      </c>
      <c r="B192" t="s">
        <v>36</v>
      </c>
      <c r="C192" t="s">
        <v>44</v>
      </c>
      <c r="D192" t="s">
        <v>45</v>
      </c>
      <c r="E192" t="s">
        <v>37</v>
      </c>
      <c r="F192" t="s">
        <v>10</v>
      </c>
      <c r="G192" t="s">
        <v>1827</v>
      </c>
      <c r="H192" s="4">
        <v>63.153776499999999</v>
      </c>
      <c r="I192">
        <v>62.771192499999998</v>
      </c>
      <c r="J192" s="5">
        <v>0.38258399999999998</v>
      </c>
      <c r="K192">
        <v>0.60948979999999997</v>
      </c>
    </row>
    <row r="193" spans="1:11" x14ac:dyDescent="0.25">
      <c r="A193">
        <v>192</v>
      </c>
      <c r="B193" t="s">
        <v>36</v>
      </c>
      <c r="C193" t="s">
        <v>54</v>
      </c>
      <c r="D193" t="s">
        <v>55</v>
      </c>
      <c r="E193" t="s">
        <v>37</v>
      </c>
      <c r="F193" t="s">
        <v>10</v>
      </c>
      <c r="G193" t="s">
        <v>1827</v>
      </c>
      <c r="H193" s="4">
        <v>64.717525499999994</v>
      </c>
      <c r="I193">
        <v>63.7350256</v>
      </c>
      <c r="J193" s="5">
        <v>0.98249989999999998</v>
      </c>
      <c r="K193">
        <v>1.5415384000000001</v>
      </c>
    </row>
    <row r="194" spans="1:11" x14ac:dyDescent="0.25">
      <c r="A194">
        <v>193</v>
      </c>
      <c r="B194" t="s">
        <v>36</v>
      </c>
      <c r="C194" t="s">
        <v>70</v>
      </c>
      <c r="D194" t="s">
        <v>71</v>
      </c>
      <c r="E194" t="s">
        <v>37</v>
      </c>
      <c r="F194" t="s">
        <v>10</v>
      </c>
      <c r="G194" t="s">
        <v>1827</v>
      </c>
      <c r="H194" s="4">
        <v>63.091464199999997</v>
      </c>
      <c r="I194">
        <v>63.309218700000002</v>
      </c>
      <c r="J194" s="5">
        <v>0.21775449999999999</v>
      </c>
      <c r="K194">
        <v>0.34395389999999998</v>
      </c>
    </row>
    <row r="195" spans="1:11" x14ac:dyDescent="0.25">
      <c r="A195">
        <v>194</v>
      </c>
      <c r="B195" t="s">
        <v>36</v>
      </c>
      <c r="C195" t="s">
        <v>78</v>
      </c>
      <c r="D195" t="s">
        <v>79</v>
      </c>
      <c r="E195" t="s">
        <v>37</v>
      </c>
      <c r="F195" t="s">
        <v>10</v>
      </c>
      <c r="G195" t="s">
        <v>1827</v>
      </c>
      <c r="H195" s="4">
        <v>63.815131299999997</v>
      </c>
      <c r="I195">
        <v>62.5571913</v>
      </c>
      <c r="J195" s="5">
        <v>1.2579400000000001</v>
      </c>
      <c r="K195">
        <v>2.0108638999999999</v>
      </c>
    </row>
    <row r="196" spans="1:11" x14ac:dyDescent="0.25">
      <c r="A196">
        <v>195</v>
      </c>
      <c r="B196" t="s">
        <v>36</v>
      </c>
      <c r="C196" t="s">
        <v>154</v>
      </c>
      <c r="D196" t="s">
        <v>155</v>
      </c>
      <c r="E196" t="s">
        <v>37</v>
      </c>
      <c r="F196" t="s">
        <v>10</v>
      </c>
      <c r="G196" t="s">
        <v>1827</v>
      </c>
      <c r="H196" s="4">
        <v>62.983610599999999</v>
      </c>
      <c r="I196">
        <v>62.4112832</v>
      </c>
      <c r="J196" s="5">
        <v>0.57232740000000004</v>
      </c>
      <c r="K196">
        <v>0.91702550000000005</v>
      </c>
    </row>
    <row r="197" spans="1:11" x14ac:dyDescent="0.25">
      <c r="A197">
        <v>196</v>
      </c>
      <c r="B197" t="s">
        <v>36</v>
      </c>
      <c r="C197" t="s">
        <v>168</v>
      </c>
      <c r="D197" t="s">
        <v>169</v>
      </c>
      <c r="E197" t="s">
        <v>37</v>
      </c>
      <c r="F197" t="s">
        <v>10</v>
      </c>
      <c r="G197" t="s">
        <v>1827</v>
      </c>
      <c r="H197" s="4">
        <v>63.332710900000002</v>
      </c>
      <c r="I197">
        <v>63.140760100000001</v>
      </c>
      <c r="J197" s="5">
        <v>0.1919508</v>
      </c>
      <c r="K197">
        <v>0.30400460000000001</v>
      </c>
    </row>
    <row r="198" spans="1:11" x14ac:dyDescent="0.25">
      <c r="A198">
        <v>197</v>
      </c>
      <c r="B198" t="s">
        <v>36</v>
      </c>
      <c r="C198" t="s">
        <v>228</v>
      </c>
      <c r="D198" t="s">
        <v>229</v>
      </c>
      <c r="E198" t="s">
        <v>37</v>
      </c>
      <c r="F198" t="s">
        <v>10</v>
      </c>
      <c r="G198" t="s">
        <v>1827</v>
      </c>
      <c r="H198" s="4">
        <v>63.184989000000002</v>
      </c>
      <c r="I198">
        <v>63.4589067</v>
      </c>
      <c r="J198" s="5">
        <v>0.27391769999999999</v>
      </c>
      <c r="K198">
        <v>0.43164580000000002</v>
      </c>
    </row>
    <row r="199" spans="1:11" x14ac:dyDescent="0.25">
      <c r="A199">
        <v>198</v>
      </c>
      <c r="B199" t="s">
        <v>36</v>
      </c>
      <c r="C199" t="s">
        <v>246</v>
      </c>
      <c r="D199" t="s">
        <v>247</v>
      </c>
      <c r="E199" t="s">
        <v>37</v>
      </c>
      <c r="F199" t="s">
        <v>10</v>
      </c>
      <c r="G199" t="s">
        <v>1827</v>
      </c>
      <c r="H199" s="4">
        <v>62.698785899999997</v>
      </c>
      <c r="I199">
        <v>62.813973799999999</v>
      </c>
      <c r="J199" s="5">
        <v>0.1151879</v>
      </c>
      <c r="K199">
        <v>0.1833794</v>
      </c>
    </row>
    <row r="200" spans="1:11" x14ac:dyDescent="0.25">
      <c r="A200">
        <v>199</v>
      </c>
      <c r="B200" t="s">
        <v>36</v>
      </c>
      <c r="C200" t="s">
        <v>252</v>
      </c>
      <c r="D200" t="s">
        <v>253</v>
      </c>
      <c r="E200" t="s">
        <v>37</v>
      </c>
      <c r="F200" t="s">
        <v>10</v>
      </c>
      <c r="G200" t="s">
        <v>1827</v>
      </c>
      <c r="H200" s="4">
        <v>62.904086200000002</v>
      </c>
      <c r="I200">
        <v>64.314809999999994</v>
      </c>
      <c r="J200" s="5">
        <v>1.4107238</v>
      </c>
      <c r="K200">
        <v>2.1934665</v>
      </c>
    </row>
    <row r="201" spans="1:11" x14ac:dyDescent="0.25">
      <c r="A201">
        <v>200</v>
      </c>
      <c r="B201" t="s">
        <v>36</v>
      </c>
      <c r="C201" t="s">
        <v>318</v>
      </c>
      <c r="D201" t="s">
        <v>319</v>
      </c>
      <c r="E201" t="s">
        <v>37</v>
      </c>
      <c r="F201" t="s">
        <v>10</v>
      </c>
      <c r="G201" t="s">
        <v>1827</v>
      </c>
      <c r="H201" s="4">
        <v>62.829599999999999</v>
      </c>
      <c r="I201">
        <v>63.393122099999999</v>
      </c>
      <c r="J201" s="5">
        <v>0.56352210000000003</v>
      </c>
      <c r="K201">
        <v>0.88893259999999996</v>
      </c>
    </row>
    <row r="202" spans="1:11" x14ac:dyDescent="0.25">
      <c r="A202">
        <v>201</v>
      </c>
      <c r="B202" t="s">
        <v>36</v>
      </c>
      <c r="C202" t="s">
        <v>340</v>
      </c>
      <c r="D202" t="s">
        <v>341</v>
      </c>
      <c r="E202" t="s">
        <v>37</v>
      </c>
      <c r="F202" t="s">
        <v>10</v>
      </c>
      <c r="G202" t="s">
        <v>1827</v>
      </c>
      <c r="H202" s="4">
        <v>62.832236899999998</v>
      </c>
      <c r="I202">
        <v>63.251372199999999</v>
      </c>
      <c r="J202" s="5">
        <v>0.41913529999999999</v>
      </c>
      <c r="K202">
        <v>0.66265010000000002</v>
      </c>
    </row>
    <row r="203" spans="1:11" x14ac:dyDescent="0.25">
      <c r="A203">
        <v>202</v>
      </c>
      <c r="B203" t="s">
        <v>36</v>
      </c>
      <c r="C203" t="s">
        <v>342</v>
      </c>
      <c r="D203" t="s">
        <v>343</v>
      </c>
      <c r="E203" t="s">
        <v>37</v>
      </c>
      <c r="F203" t="s">
        <v>10</v>
      </c>
      <c r="G203" t="s">
        <v>1827</v>
      </c>
      <c r="H203" s="4">
        <v>63.403681800000001</v>
      </c>
      <c r="I203">
        <v>62.832236899999998</v>
      </c>
      <c r="J203" s="5">
        <v>0.57144490000000003</v>
      </c>
      <c r="K203">
        <v>0.90947719999999999</v>
      </c>
    </row>
    <row r="204" spans="1:11" x14ac:dyDescent="0.25">
      <c r="A204">
        <v>203</v>
      </c>
      <c r="B204" t="s">
        <v>36</v>
      </c>
      <c r="C204" t="s">
        <v>374</v>
      </c>
      <c r="D204" t="s">
        <v>375</v>
      </c>
      <c r="E204" t="s">
        <v>37</v>
      </c>
      <c r="F204" t="s">
        <v>10</v>
      </c>
      <c r="G204" t="s">
        <v>1827</v>
      </c>
      <c r="H204" s="4">
        <v>62.677542299999999</v>
      </c>
      <c r="I204">
        <v>63.181107099999998</v>
      </c>
      <c r="J204" s="5">
        <v>0.50356480000000003</v>
      </c>
      <c r="K204">
        <v>0.797018</v>
      </c>
    </row>
    <row r="205" spans="1:11" x14ac:dyDescent="0.25">
      <c r="A205">
        <v>204</v>
      </c>
      <c r="B205" t="s">
        <v>36</v>
      </c>
      <c r="C205" t="s">
        <v>380</v>
      </c>
      <c r="D205" t="s">
        <v>381</v>
      </c>
      <c r="E205" t="s">
        <v>37</v>
      </c>
      <c r="F205" t="s">
        <v>10</v>
      </c>
      <c r="G205" t="s">
        <v>1827</v>
      </c>
      <c r="H205" s="4">
        <v>63.930453800000002</v>
      </c>
      <c r="I205">
        <v>63.240290600000002</v>
      </c>
      <c r="J205" s="5">
        <v>0.69016319999999998</v>
      </c>
      <c r="K205">
        <v>1.0913345999999999</v>
      </c>
    </row>
    <row r="206" spans="1:11" x14ac:dyDescent="0.25">
      <c r="A206">
        <v>205</v>
      </c>
      <c r="B206" t="s">
        <v>388</v>
      </c>
      <c r="C206" t="s">
        <v>391</v>
      </c>
      <c r="D206" t="s">
        <v>392</v>
      </c>
      <c r="E206" t="s">
        <v>37</v>
      </c>
      <c r="F206" t="s">
        <v>10</v>
      </c>
      <c r="G206" t="s">
        <v>1827</v>
      </c>
      <c r="H206" s="4">
        <v>62.645637299999997</v>
      </c>
      <c r="I206">
        <v>62.280626300000002</v>
      </c>
      <c r="J206" s="5">
        <v>0.36501099999999997</v>
      </c>
      <c r="K206">
        <v>0.58607469999999995</v>
      </c>
    </row>
    <row r="207" spans="1:11" x14ac:dyDescent="0.25">
      <c r="A207">
        <v>206</v>
      </c>
      <c r="B207" t="s">
        <v>388</v>
      </c>
      <c r="C207" t="s">
        <v>401</v>
      </c>
      <c r="D207" t="s">
        <v>402</v>
      </c>
      <c r="E207" t="s">
        <v>37</v>
      </c>
      <c r="F207" t="s">
        <v>10</v>
      </c>
      <c r="G207" t="s">
        <v>1827</v>
      </c>
      <c r="H207" s="4">
        <v>62.054199799999999</v>
      </c>
      <c r="I207">
        <v>61.4365217</v>
      </c>
      <c r="J207" s="5">
        <v>0.61767810000000001</v>
      </c>
      <c r="K207">
        <v>1.0053924000000001</v>
      </c>
    </row>
    <row r="208" spans="1:11" x14ac:dyDescent="0.25">
      <c r="A208">
        <v>207</v>
      </c>
      <c r="B208" t="s">
        <v>388</v>
      </c>
      <c r="C208" t="s">
        <v>445</v>
      </c>
      <c r="D208" t="s">
        <v>446</v>
      </c>
      <c r="E208" t="s">
        <v>37</v>
      </c>
      <c r="F208" t="s">
        <v>10</v>
      </c>
      <c r="G208" t="s">
        <v>1827</v>
      </c>
      <c r="H208" s="4">
        <v>62.944588699999997</v>
      </c>
      <c r="I208">
        <v>61.3779951</v>
      </c>
      <c r="J208" s="5">
        <v>1.5665936</v>
      </c>
      <c r="K208">
        <v>2.5523701000000001</v>
      </c>
    </row>
    <row r="209" spans="1:11" x14ac:dyDescent="0.25">
      <c r="A209">
        <v>208</v>
      </c>
      <c r="B209" t="s">
        <v>388</v>
      </c>
      <c r="C209" t="s">
        <v>469</v>
      </c>
      <c r="D209" t="s">
        <v>470</v>
      </c>
      <c r="E209" t="s">
        <v>37</v>
      </c>
      <c r="F209" t="s">
        <v>10</v>
      </c>
      <c r="G209" t="s">
        <v>1827</v>
      </c>
      <c r="H209" s="4">
        <v>60.452409199999998</v>
      </c>
      <c r="I209">
        <v>60.8960334</v>
      </c>
      <c r="J209" s="5">
        <v>0.44362420000000002</v>
      </c>
      <c r="K209">
        <v>0.72849439999999999</v>
      </c>
    </row>
    <row r="210" spans="1:11" x14ac:dyDescent="0.25">
      <c r="A210">
        <v>209</v>
      </c>
      <c r="B210" t="s">
        <v>388</v>
      </c>
      <c r="C210" t="s">
        <v>493</v>
      </c>
      <c r="D210" t="s">
        <v>494</v>
      </c>
      <c r="E210" t="s">
        <v>37</v>
      </c>
      <c r="F210" t="s">
        <v>10</v>
      </c>
      <c r="G210" t="s">
        <v>1827</v>
      </c>
      <c r="H210" s="4">
        <v>61.803000400000002</v>
      </c>
      <c r="I210">
        <v>60.155726799999997</v>
      </c>
      <c r="J210" s="5">
        <v>1.6472735999999999</v>
      </c>
      <c r="K210">
        <v>2.7383487999999998</v>
      </c>
    </row>
    <row r="211" spans="1:11" x14ac:dyDescent="0.25">
      <c r="A211">
        <v>210</v>
      </c>
      <c r="B211" t="s">
        <v>388</v>
      </c>
      <c r="C211" t="s">
        <v>495</v>
      </c>
      <c r="D211" t="s">
        <v>496</v>
      </c>
      <c r="E211" t="s">
        <v>37</v>
      </c>
      <c r="F211" t="s">
        <v>10</v>
      </c>
      <c r="G211" t="s">
        <v>1827</v>
      </c>
      <c r="H211" s="4">
        <v>60.116245399999997</v>
      </c>
      <c r="I211">
        <v>61.803000400000002</v>
      </c>
      <c r="J211" s="5">
        <v>1.686755</v>
      </c>
      <c r="K211">
        <v>2.7292445000000001</v>
      </c>
    </row>
    <row r="212" spans="1:11" x14ac:dyDescent="0.25">
      <c r="A212">
        <v>211</v>
      </c>
      <c r="B212" t="s">
        <v>388</v>
      </c>
      <c r="C212" t="s">
        <v>517</v>
      </c>
      <c r="D212" t="s">
        <v>518</v>
      </c>
      <c r="E212" t="s">
        <v>37</v>
      </c>
      <c r="F212" t="s">
        <v>10</v>
      </c>
      <c r="G212" t="s">
        <v>1827</v>
      </c>
      <c r="H212" s="4">
        <v>59.4596163</v>
      </c>
      <c r="I212">
        <v>60.557145300000002</v>
      </c>
      <c r="J212" s="5">
        <v>1.097529</v>
      </c>
      <c r="K212">
        <v>1.8123856</v>
      </c>
    </row>
    <row r="213" spans="1:11" x14ac:dyDescent="0.25">
      <c r="A213">
        <v>212</v>
      </c>
      <c r="B213" t="s">
        <v>388</v>
      </c>
      <c r="C213" t="s">
        <v>539</v>
      </c>
      <c r="D213" t="s">
        <v>540</v>
      </c>
      <c r="E213" t="s">
        <v>37</v>
      </c>
      <c r="F213" t="s">
        <v>10</v>
      </c>
      <c r="G213" t="s">
        <v>1827</v>
      </c>
      <c r="H213" s="4">
        <v>59.654680599999999</v>
      </c>
      <c r="I213">
        <v>61.749096299999998</v>
      </c>
      <c r="J213" s="5">
        <v>2.0944156999999999</v>
      </c>
      <c r="K213">
        <v>3.3918159999999999</v>
      </c>
    </row>
    <row r="214" spans="1:11" x14ac:dyDescent="0.25">
      <c r="A214">
        <v>213</v>
      </c>
      <c r="B214" t="s">
        <v>388</v>
      </c>
      <c r="C214" t="s">
        <v>557</v>
      </c>
      <c r="D214" t="s">
        <v>558</v>
      </c>
      <c r="E214" t="s">
        <v>37</v>
      </c>
      <c r="F214" t="s">
        <v>10</v>
      </c>
      <c r="G214" t="s">
        <v>1827</v>
      </c>
      <c r="H214" s="4">
        <v>60.245970399999997</v>
      </c>
      <c r="I214">
        <v>62.030878800000004</v>
      </c>
      <c r="J214" s="5">
        <v>1.7849084</v>
      </c>
      <c r="K214">
        <v>2.8774514</v>
      </c>
    </row>
    <row r="215" spans="1:11" x14ac:dyDescent="0.25">
      <c r="A215">
        <v>214</v>
      </c>
      <c r="B215" t="s">
        <v>388</v>
      </c>
      <c r="C215" t="s">
        <v>589</v>
      </c>
      <c r="D215" t="s">
        <v>590</v>
      </c>
      <c r="E215" t="s">
        <v>37</v>
      </c>
      <c r="F215" t="s">
        <v>10</v>
      </c>
      <c r="G215" t="s">
        <v>1827</v>
      </c>
      <c r="H215" s="4">
        <v>62.069122200000002</v>
      </c>
      <c r="I215">
        <v>62.374320400000002</v>
      </c>
      <c r="J215" s="5">
        <v>0.30519819999999998</v>
      </c>
      <c r="K215">
        <v>0.48930099999999999</v>
      </c>
    </row>
    <row r="216" spans="1:11" x14ac:dyDescent="0.25">
      <c r="A216">
        <v>215</v>
      </c>
      <c r="B216" t="s">
        <v>388</v>
      </c>
      <c r="C216" t="s">
        <v>645</v>
      </c>
      <c r="D216" t="s">
        <v>646</v>
      </c>
      <c r="E216" t="s">
        <v>37</v>
      </c>
      <c r="F216" t="s">
        <v>10</v>
      </c>
      <c r="G216" t="s">
        <v>1827</v>
      </c>
      <c r="H216" s="4">
        <v>61.802356099999997</v>
      </c>
      <c r="I216">
        <v>62.927015699999998</v>
      </c>
      <c r="J216" s="5">
        <v>1.1246596</v>
      </c>
      <c r="K216">
        <v>1.7872444999999999</v>
      </c>
    </row>
    <row r="217" spans="1:11" x14ac:dyDescent="0.25">
      <c r="A217">
        <v>216</v>
      </c>
      <c r="B217" t="s">
        <v>388</v>
      </c>
      <c r="C217" t="s">
        <v>711</v>
      </c>
      <c r="D217" t="s">
        <v>712</v>
      </c>
      <c r="E217" t="s">
        <v>37</v>
      </c>
      <c r="F217" t="s">
        <v>10</v>
      </c>
      <c r="G217" t="s">
        <v>1827</v>
      </c>
      <c r="H217" s="4">
        <v>60.9858622</v>
      </c>
      <c r="I217">
        <v>60.624089699999999</v>
      </c>
      <c r="J217" s="5">
        <v>0.3617725</v>
      </c>
      <c r="K217">
        <v>0.59674709999999997</v>
      </c>
    </row>
    <row r="218" spans="1:11" x14ac:dyDescent="0.25">
      <c r="A218">
        <v>217</v>
      </c>
      <c r="B218" t="s">
        <v>388</v>
      </c>
      <c r="C218" t="s">
        <v>727</v>
      </c>
      <c r="D218" t="s">
        <v>728</v>
      </c>
      <c r="E218" t="s">
        <v>37</v>
      </c>
      <c r="F218" t="s">
        <v>10</v>
      </c>
      <c r="G218" t="s">
        <v>1827</v>
      </c>
      <c r="H218" s="4">
        <v>59.726653499999998</v>
      </c>
      <c r="I218">
        <v>61.476697799999997</v>
      </c>
      <c r="J218" s="5">
        <v>1.7500443000000001</v>
      </c>
      <c r="K218">
        <v>2.8466790999999998</v>
      </c>
    </row>
    <row r="219" spans="1:11" x14ac:dyDescent="0.25">
      <c r="A219">
        <v>218</v>
      </c>
      <c r="B219" t="s">
        <v>739</v>
      </c>
      <c r="C219" t="s">
        <v>758</v>
      </c>
      <c r="D219" t="s">
        <v>759</v>
      </c>
      <c r="E219" t="s">
        <v>37</v>
      </c>
      <c r="F219" t="s">
        <v>10</v>
      </c>
      <c r="G219" t="s">
        <v>1827</v>
      </c>
      <c r="H219" s="4">
        <v>63.308984799999998</v>
      </c>
      <c r="I219">
        <v>62.564661200000003</v>
      </c>
      <c r="J219" s="5">
        <v>0.74432359999999997</v>
      </c>
      <c r="K219">
        <v>1.1896869000000001</v>
      </c>
    </row>
    <row r="220" spans="1:11" x14ac:dyDescent="0.25">
      <c r="A220">
        <v>219</v>
      </c>
      <c r="B220" t="s">
        <v>739</v>
      </c>
      <c r="C220" t="s">
        <v>768</v>
      </c>
      <c r="D220" t="s">
        <v>769</v>
      </c>
      <c r="E220" t="s">
        <v>37</v>
      </c>
      <c r="F220" t="s">
        <v>10</v>
      </c>
      <c r="G220" t="s">
        <v>1827</v>
      </c>
      <c r="H220" s="4">
        <v>63.8627763</v>
      </c>
      <c r="I220">
        <v>63.691246</v>
      </c>
      <c r="J220" s="5">
        <v>0.1715303</v>
      </c>
      <c r="K220">
        <v>0.26931529999999998</v>
      </c>
    </row>
    <row r="221" spans="1:11" x14ac:dyDescent="0.25">
      <c r="A221">
        <v>220</v>
      </c>
      <c r="B221" t="s">
        <v>739</v>
      </c>
      <c r="C221" t="s">
        <v>810</v>
      </c>
      <c r="D221" t="s">
        <v>811</v>
      </c>
      <c r="E221" t="s">
        <v>37</v>
      </c>
      <c r="F221" t="s">
        <v>10</v>
      </c>
      <c r="G221" t="s">
        <v>1827</v>
      </c>
      <c r="H221" s="4">
        <v>62.673980999999998</v>
      </c>
      <c r="I221">
        <v>63.550841499999997</v>
      </c>
      <c r="J221" s="5">
        <v>0.87686050000000004</v>
      </c>
      <c r="K221">
        <v>1.3797779999999999</v>
      </c>
    </row>
    <row r="222" spans="1:11" x14ac:dyDescent="0.25">
      <c r="A222">
        <v>221</v>
      </c>
      <c r="B222" t="s">
        <v>739</v>
      </c>
      <c r="C222" t="s">
        <v>826</v>
      </c>
      <c r="D222" t="s">
        <v>827</v>
      </c>
      <c r="E222" t="s">
        <v>37</v>
      </c>
      <c r="F222" t="s">
        <v>10</v>
      </c>
      <c r="G222" t="s">
        <v>1827</v>
      </c>
      <c r="H222" s="4">
        <v>63.224405900000001</v>
      </c>
      <c r="I222">
        <v>63.613451599999998</v>
      </c>
      <c r="J222" s="5">
        <v>0.38904569999999999</v>
      </c>
      <c r="K222">
        <v>0.6115777</v>
      </c>
    </row>
    <row r="223" spans="1:11" x14ac:dyDescent="0.25">
      <c r="A223">
        <v>222</v>
      </c>
      <c r="B223" t="s">
        <v>739</v>
      </c>
      <c r="C223" t="s">
        <v>852</v>
      </c>
      <c r="D223" t="s">
        <v>853</v>
      </c>
      <c r="E223" t="s">
        <v>37</v>
      </c>
      <c r="F223" t="s">
        <v>10</v>
      </c>
      <c r="G223" t="s">
        <v>1827</v>
      </c>
      <c r="H223" s="4">
        <v>63.443508899999998</v>
      </c>
      <c r="I223">
        <v>62.112715799999997</v>
      </c>
      <c r="J223" s="5">
        <v>1.3307931</v>
      </c>
      <c r="K223">
        <v>2.1425453000000001</v>
      </c>
    </row>
    <row r="224" spans="1:11" x14ac:dyDescent="0.25">
      <c r="A224">
        <v>223</v>
      </c>
      <c r="B224" t="s">
        <v>739</v>
      </c>
      <c r="C224" t="s">
        <v>868</v>
      </c>
      <c r="D224" t="s">
        <v>869</v>
      </c>
      <c r="E224" t="s">
        <v>37</v>
      </c>
      <c r="F224" t="s">
        <v>10</v>
      </c>
      <c r="G224" t="s">
        <v>1827</v>
      </c>
      <c r="H224" s="4">
        <v>63.731862900000003</v>
      </c>
      <c r="I224">
        <v>63.214327300000001</v>
      </c>
      <c r="J224" s="5">
        <v>0.51753559999999998</v>
      </c>
      <c r="K224">
        <v>0.81869979999999998</v>
      </c>
    </row>
    <row r="225" spans="1:11" x14ac:dyDescent="0.25">
      <c r="A225">
        <v>224</v>
      </c>
      <c r="B225" t="s">
        <v>739</v>
      </c>
      <c r="C225" t="s">
        <v>898</v>
      </c>
      <c r="D225" t="s">
        <v>899</v>
      </c>
      <c r="E225" t="s">
        <v>37</v>
      </c>
      <c r="F225" t="s">
        <v>10</v>
      </c>
      <c r="G225" t="s">
        <v>1827</v>
      </c>
      <c r="H225" s="4">
        <v>63.677248400000003</v>
      </c>
      <c r="I225">
        <v>63.476206900000001</v>
      </c>
      <c r="J225" s="5">
        <v>0.20104150000000001</v>
      </c>
      <c r="K225">
        <v>0.31671949999999999</v>
      </c>
    </row>
    <row r="226" spans="1:11" x14ac:dyDescent="0.25">
      <c r="A226">
        <v>225</v>
      </c>
      <c r="B226" t="s">
        <v>739</v>
      </c>
      <c r="C226" t="s">
        <v>904</v>
      </c>
      <c r="D226" t="s">
        <v>905</v>
      </c>
      <c r="E226" t="s">
        <v>37</v>
      </c>
      <c r="F226" t="s">
        <v>10</v>
      </c>
      <c r="G226" t="s">
        <v>1827</v>
      </c>
      <c r="H226" s="4">
        <v>62.433298899999997</v>
      </c>
      <c r="I226">
        <v>63.201560899999997</v>
      </c>
      <c r="J226" s="5">
        <v>0.768262</v>
      </c>
      <c r="K226">
        <v>1.2155743999999999</v>
      </c>
    </row>
    <row r="227" spans="1:11" x14ac:dyDescent="0.25">
      <c r="A227">
        <v>226</v>
      </c>
      <c r="B227" t="s">
        <v>739</v>
      </c>
      <c r="C227" t="s">
        <v>908</v>
      </c>
      <c r="D227" t="s">
        <v>909</v>
      </c>
      <c r="E227" t="s">
        <v>37</v>
      </c>
      <c r="F227" t="s">
        <v>10</v>
      </c>
      <c r="G227" t="s">
        <v>1827</v>
      </c>
      <c r="H227" s="4">
        <v>62.663547199999996</v>
      </c>
      <c r="I227">
        <v>62.433298899999997</v>
      </c>
      <c r="J227" s="5">
        <v>0.23024829999999999</v>
      </c>
      <c r="K227">
        <v>0.36879089999999998</v>
      </c>
    </row>
    <row r="228" spans="1:11" x14ac:dyDescent="0.25">
      <c r="A228">
        <v>227</v>
      </c>
      <c r="B228" t="s">
        <v>739</v>
      </c>
      <c r="C228" t="s">
        <v>916</v>
      </c>
      <c r="D228" t="s">
        <v>917</v>
      </c>
      <c r="E228" t="s">
        <v>37</v>
      </c>
      <c r="F228" t="s">
        <v>10</v>
      </c>
      <c r="G228" t="s">
        <v>1827</v>
      </c>
      <c r="H228" s="4">
        <v>63.5360455</v>
      </c>
      <c r="I228">
        <v>62.248005999999997</v>
      </c>
      <c r="J228" s="5">
        <v>1.2880395</v>
      </c>
      <c r="K228">
        <v>2.0692059999999999</v>
      </c>
    </row>
    <row r="229" spans="1:11" x14ac:dyDescent="0.25">
      <c r="A229">
        <v>228</v>
      </c>
      <c r="B229" t="s">
        <v>739</v>
      </c>
      <c r="C229" t="s">
        <v>932</v>
      </c>
      <c r="D229" t="s">
        <v>933</v>
      </c>
      <c r="E229" t="s">
        <v>37</v>
      </c>
      <c r="F229" t="s">
        <v>10</v>
      </c>
      <c r="G229" t="s">
        <v>1827</v>
      </c>
      <c r="H229" s="4">
        <v>63.607646699999997</v>
      </c>
      <c r="I229">
        <v>62.4054243</v>
      </c>
      <c r="J229" s="5">
        <v>1.2022223999999999</v>
      </c>
      <c r="K229">
        <v>1.926471</v>
      </c>
    </row>
    <row r="230" spans="1:11" x14ac:dyDescent="0.25">
      <c r="A230">
        <v>229</v>
      </c>
      <c r="B230" t="s">
        <v>739</v>
      </c>
      <c r="C230" t="s">
        <v>942</v>
      </c>
      <c r="D230" t="s">
        <v>943</v>
      </c>
      <c r="E230" t="s">
        <v>37</v>
      </c>
      <c r="F230" t="s">
        <v>10</v>
      </c>
      <c r="G230" t="s">
        <v>1827</v>
      </c>
      <c r="H230" s="4">
        <v>63.162516799999999</v>
      </c>
      <c r="I230">
        <v>63.5681729</v>
      </c>
      <c r="J230" s="5">
        <v>0.40565610000000002</v>
      </c>
      <c r="K230">
        <v>0.63814340000000003</v>
      </c>
    </row>
    <row r="231" spans="1:11" x14ac:dyDescent="0.25">
      <c r="A231">
        <v>230</v>
      </c>
      <c r="B231" t="s">
        <v>739</v>
      </c>
      <c r="C231" t="s">
        <v>948</v>
      </c>
      <c r="D231" t="s">
        <v>949</v>
      </c>
      <c r="E231" t="s">
        <v>37</v>
      </c>
      <c r="F231" t="s">
        <v>10</v>
      </c>
      <c r="G231" t="s">
        <v>1827</v>
      </c>
      <c r="H231" s="4">
        <v>63.218437100000003</v>
      </c>
      <c r="I231">
        <v>62.795449099999999</v>
      </c>
      <c r="J231" s="5">
        <v>0.42298799999999998</v>
      </c>
      <c r="K231">
        <v>0.67359659999999999</v>
      </c>
    </row>
    <row r="232" spans="1:11" x14ac:dyDescent="0.25">
      <c r="A232">
        <v>231</v>
      </c>
      <c r="B232" t="s">
        <v>739</v>
      </c>
      <c r="C232" t="s">
        <v>982</v>
      </c>
      <c r="D232" t="s">
        <v>983</v>
      </c>
      <c r="E232" t="s">
        <v>37</v>
      </c>
      <c r="F232" t="s">
        <v>10</v>
      </c>
      <c r="G232" t="s">
        <v>1827</v>
      </c>
      <c r="H232" s="4">
        <v>63.0352538</v>
      </c>
      <c r="I232">
        <v>62.089980500000003</v>
      </c>
      <c r="J232" s="5">
        <v>0.94527329999999998</v>
      </c>
      <c r="K232">
        <v>1.5224249000000001</v>
      </c>
    </row>
    <row r="233" spans="1:11" x14ac:dyDescent="0.25">
      <c r="A233">
        <v>232</v>
      </c>
      <c r="B233" t="s">
        <v>739</v>
      </c>
      <c r="C233" t="s">
        <v>984</v>
      </c>
      <c r="D233" t="s">
        <v>985</v>
      </c>
      <c r="E233" t="s">
        <v>37</v>
      </c>
      <c r="F233" t="s">
        <v>10</v>
      </c>
      <c r="G233" t="s">
        <v>1827</v>
      </c>
      <c r="H233" s="4">
        <v>63.278203599999998</v>
      </c>
      <c r="I233">
        <v>63.0352538</v>
      </c>
      <c r="J233" s="5">
        <v>0.24294979999999999</v>
      </c>
      <c r="K233">
        <v>0.38541890000000001</v>
      </c>
    </row>
    <row r="234" spans="1:11" x14ac:dyDescent="0.25">
      <c r="A234">
        <v>233</v>
      </c>
      <c r="B234" t="s">
        <v>739</v>
      </c>
      <c r="C234" t="s">
        <v>988</v>
      </c>
      <c r="D234" t="s">
        <v>989</v>
      </c>
      <c r="E234" t="s">
        <v>37</v>
      </c>
      <c r="F234" t="s">
        <v>10</v>
      </c>
      <c r="G234" t="s">
        <v>1827</v>
      </c>
      <c r="H234" s="4">
        <v>63.371838199999999</v>
      </c>
      <c r="I234">
        <v>62.500336500000003</v>
      </c>
      <c r="J234" s="5">
        <v>0.87150170000000005</v>
      </c>
      <c r="K234">
        <v>1.3943951999999999</v>
      </c>
    </row>
    <row r="235" spans="1:11" x14ac:dyDescent="0.25">
      <c r="A235">
        <v>234</v>
      </c>
      <c r="B235" t="s">
        <v>739</v>
      </c>
      <c r="C235" t="s">
        <v>1002</v>
      </c>
      <c r="D235" t="s">
        <v>1003</v>
      </c>
      <c r="E235" t="s">
        <v>37</v>
      </c>
      <c r="F235" t="s">
        <v>10</v>
      </c>
      <c r="G235" t="s">
        <v>1827</v>
      </c>
      <c r="H235" s="4">
        <v>63.156802599999999</v>
      </c>
      <c r="I235">
        <v>63.767975</v>
      </c>
      <c r="J235" s="5">
        <v>0.61117239999999995</v>
      </c>
      <c r="K235">
        <v>0.95843160000000005</v>
      </c>
    </row>
    <row r="236" spans="1:11" x14ac:dyDescent="0.25">
      <c r="A236">
        <v>235</v>
      </c>
      <c r="B236" t="s">
        <v>739</v>
      </c>
      <c r="C236" t="s">
        <v>1072</v>
      </c>
      <c r="D236" t="s">
        <v>1073</v>
      </c>
      <c r="E236" t="s">
        <v>37</v>
      </c>
      <c r="F236" t="s">
        <v>10</v>
      </c>
      <c r="G236" t="s">
        <v>1827</v>
      </c>
      <c r="H236" s="4">
        <v>62.864356999999998</v>
      </c>
      <c r="I236">
        <v>63.3169605</v>
      </c>
      <c r="J236" s="5">
        <v>0.45260349999999999</v>
      </c>
      <c r="K236">
        <v>0.71482190000000001</v>
      </c>
    </row>
    <row r="237" spans="1:11" x14ac:dyDescent="0.25">
      <c r="A237">
        <v>236</v>
      </c>
      <c r="B237" t="s">
        <v>1100</v>
      </c>
      <c r="C237" t="s">
        <v>1182</v>
      </c>
      <c r="D237" t="s">
        <v>1183</v>
      </c>
      <c r="E237" t="s">
        <v>37</v>
      </c>
      <c r="F237" t="s">
        <v>10</v>
      </c>
      <c r="G237" t="s">
        <v>1827</v>
      </c>
      <c r="H237" s="4">
        <v>63.2087346</v>
      </c>
      <c r="I237">
        <v>63.329296499999998</v>
      </c>
      <c r="J237" s="5">
        <v>0.1205619</v>
      </c>
      <c r="K237">
        <v>0.19037299999999999</v>
      </c>
    </row>
    <row r="238" spans="1:11" x14ac:dyDescent="0.25">
      <c r="A238">
        <v>237</v>
      </c>
      <c r="B238" t="s">
        <v>1100</v>
      </c>
      <c r="C238" t="s">
        <v>1200</v>
      </c>
      <c r="D238" t="s">
        <v>1201</v>
      </c>
      <c r="E238" t="s">
        <v>37</v>
      </c>
      <c r="F238" t="s">
        <v>10</v>
      </c>
      <c r="G238" t="s">
        <v>1827</v>
      </c>
      <c r="H238" s="4">
        <v>63.286735</v>
      </c>
      <c r="I238">
        <v>63.027583300000003</v>
      </c>
      <c r="J238" s="5">
        <v>0.25915169999999998</v>
      </c>
      <c r="K238">
        <v>0.41117189999999998</v>
      </c>
    </row>
    <row r="239" spans="1:11" x14ac:dyDescent="0.25">
      <c r="A239">
        <v>238</v>
      </c>
      <c r="B239" t="s">
        <v>1100</v>
      </c>
      <c r="C239" t="s">
        <v>1234</v>
      </c>
      <c r="D239" t="s">
        <v>1235</v>
      </c>
      <c r="E239" t="s">
        <v>37</v>
      </c>
      <c r="F239" t="s">
        <v>10</v>
      </c>
      <c r="G239" t="s">
        <v>1827</v>
      </c>
      <c r="H239" s="4">
        <v>62.735053800000003</v>
      </c>
      <c r="I239">
        <v>62.9772921</v>
      </c>
      <c r="J239" s="5">
        <v>0.24223829999999999</v>
      </c>
      <c r="K239">
        <v>0.38464389999999998</v>
      </c>
    </row>
    <row r="240" spans="1:11" x14ac:dyDescent="0.25">
      <c r="A240">
        <v>239</v>
      </c>
      <c r="B240" t="s">
        <v>1100</v>
      </c>
      <c r="C240" t="s">
        <v>1280</v>
      </c>
      <c r="D240" t="s">
        <v>1281</v>
      </c>
      <c r="E240" t="s">
        <v>37</v>
      </c>
      <c r="F240" t="s">
        <v>10</v>
      </c>
      <c r="G240" t="s">
        <v>1827</v>
      </c>
      <c r="H240" s="4">
        <v>62.951071599999999</v>
      </c>
      <c r="I240">
        <v>63.483944200000003</v>
      </c>
      <c r="J240" s="5">
        <v>0.53287260000000003</v>
      </c>
      <c r="K240">
        <v>0.83938170000000001</v>
      </c>
    </row>
    <row r="241" spans="1:11" x14ac:dyDescent="0.25">
      <c r="A241">
        <v>240</v>
      </c>
      <c r="B241" t="s">
        <v>1100</v>
      </c>
      <c r="C241" t="s">
        <v>1326</v>
      </c>
      <c r="D241" t="s">
        <v>1327</v>
      </c>
      <c r="E241" t="s">
        <v>37</v>
      </c>
      <c r="F241" t="s">
        <v>10</v>
      </c>
      <c r="G241" t="s">
        <v>1827</v>
      </c>
      <c r="H241" s="4">
        <v>62.905509899999998</v>
      </c>
      <c r="I241">
        <v>63.523590300000002</v>
      </c>
      <c r="J241" s="5">
        <v>0.61808039999999997</v>
      </c>
      <c r="K241">
        <v>0.97299349999999996</v>
      </c>
    </row>
    <row r="242" spans="1:11" x14ac:dyDescent="0.25">
      <c r="A242">
        <v>241</v>
      </c>
      <c r="B242" t="s">
        <v>1100</v>
      </c>
      <c r="C242" t="s">
        <v>1376</v>
      </c>
      <c r="D242" t="s">
        <v>1377</v>
      </c>
      <c r="E242" t="s">
        <v>37</v>
      </c>
      <c r="F242" t="s">
        <v>10</v>
      </c>
      <c r="G242" t="s">
        <v>1827</v>
      </c>
      <c r="H242" s="4">
        <v>63.175299500000001</v>
      </c>
      <c r="I242">
        <v>62.631512100000002</v>
      </c>
      <c r="J242" s="5">
        <v>0.54378740000000003</v>
      </c>
      <c r="K242">
        <v>0.86823289999999997</v>
      </c>
    </row>
    <row r="243" spans="1:11" x14ac:dyDescent="0.25">
      <c r="A243">
        <v>242</v>
      </c>
      <c r="B243" t="s">
        <v>1100</v>
      </c>
      <c r="C243" t="s">
        <v>1452</v>
      </c>
      <c r="D243" t="s">
        <v>1453</v>
      </c>
      <c r="E243" t="s">
        <v>37</v>
      </c>
      <c r="F243" t="s">
        <v>10</v>
      </c>
      <c r="G243" t="s">
        <v>1827</v>
      </c>
      <c r="H243" s="4">
        <v>62.871422199999998</v>
      </c>
      <c r="I243">
        <v>62.609621799999999</v>
      </c>
      <c r="J243" s="5">
        <v>0.26180039999999999</v>
      </c>
      <c r="K243">
        <v>0.4181472</v>
      </c>
    </row>
    <row r="244" spans="1:11" x14ac:dyDescent="0.25">
      <c r="A244">
        <v>243</v>
      </c>
      <c r="B244" t="s">
        <v>1462</v>
      </c>
      <c r="C244" t="s">
        <v>1469</v>
      </c>
      <c r="D244" t="s">
        <v>1470</v>
      </c>
      <c r="E244" t="s">
        <v>37</v>
      </c>
      <c r="F244" t="s">
        <v>10</v>
      </c>
      <c r="G244" t="s">
        <v>1827</v>
      </c>
      <c r="H244" s="4">
        <v>64.199901999999994</v>
      </c>
      <c r="I244">
        <v>63.849831399999999</v>
      </c>
      <c r="J244" s="5">
        <v>0.35007060000000001</v>
      </c>
      <c r="K244">
        <v>0.54827179999999998</v>
      </c>
    </row>
    <row r="245" spans="1:11" x14ac:dyDescent="0.25">
      <c r="A245">
        <v>244</v>
      </c>
      <c r="B245" t="s">
        <v>1462</v>
      </c>
      <c r="C245" t="s">
        <v>1503</v>
      </c>
      <c r="D245" t="s">
        <v>1504</v>
      </c>
      <c r="E245" t="s">
        <v>37</v>
      </c>
      <c r="F245" t="s">
        <v>10</v>
      </c>
      <c r="G245" t="s">
        <v>1827</v>
      </c>
      <c r="H245" s="4">
        <v>64.087849000000006</v>
      </c>
      <c r="I245">
        <v>63.849943199999998</v>
      </c>
      <c r="J245" s="5">
        <v>0.2379058</v>
      </c>
      <c r="K245">
        <v>0.37260140000000003</v>
      </c>
    </row>
    <row r="246" spans="1:11" x14ac:dyDescent="0.25">
      <c r="A246">
        <v>245</v>
      </c>
      <c r="B246" t="s">
        <v>1462</v>
      </c>
      <c r="C246" t="s">
        <v>1511</v>
      </c>
      <c r="D246" t="s">
        <v>1512</v>
      </c>
      <c r="E246" t="s">
        <v>37</v>
      </c>
      <c r="F246" t="s">
        <v>10</v>
      </c>
      <c r="G246" t="s">
        <v>1827</v>
      </c>
      <c r="H246" s="4">
        <v>64.607795899999999</v>
      </c>
      <c r="I246">
        <v>63.943235299999998</v>
      </c>
      <c r="J246" s="5">
        <v>0.66456059999999995</v>
      </c>
      <c r="K246">
        <v>1.0392977000000001</v>
      </c>
    </row>
    <row r="247" spans="1:11" x14ac:dyDescent="0.25">
      <c r="A247">
        <v>246</v>
      </c>
      <c r="B247" t="s">
        <v>1462</v>
      </c>
      <c r="C247" t="s">
        <v>1535</v>
      </c>
      <c r="D247" t="s">
        <v>1536</v>
      </c>
      <c r="E247" t="s">
        <v>37</v>
      </c>
      <c r="F247" t="s">
        <v>10</v>
      </c>
      <c r="G247" t="s">
        <v>1827</v>
      </c>
      <c r="H247" s="4">
        <v>63.625332999999998</v>
      </c>
      <c r="I247">
        <v>63.0423969</v>
      </c>
      <c r="J247" s="5">
        <v>0.58293609999999996</v>
      </c>
      <c r="K247">
        <v>0.92467310000000003</v>
      </c>
    </row>
    <row r="248" spans="1:11" x14ac:dyDescent="0.25">
      <c r="A248">
        <v>247</v>
      </c>
      <c r="B248" t="s">
        <v>1462</v>
      </c>
      <c r="C248" t="s">
        <v>1563</v>
      </c>
      <c r="D248" t="s">
        <v>1564</v>
      </c>
      <c r="E248" t="s">
        <v>37</v>
      </c>
      <c r="F248" t="s">
        <v>10</v>
      </c>
      <c r="G248" t="s">
        <v>1827</v>
      </c>
      <c r="H248" s="4">
        <v>64.045339499999997</v>
      </c>
      <c r="I248">
        <v>63.784177</v>
      </c>
      <c r="J248" s="5">
        <v>0.26116250000000002</v>
      </c>
      <c r="K248">
        <v>0.40944720000000001</v>
      </c>
    </row>
    <row r="249" spans="1:11" x14ac:dyDescent="0.25">
      <c r="A249">
        <v>248</v>
      </c>
      <c r="B249" t="s">
        <v>1462</v>
      </c>
      <c r="C249" t="s">
        <v>1579</v>
      </c>
      <c r="D249" t="s">
        <v>1580</v>
      </c>
      <c r="E249" t="s">
        <v>37</v>
      </c>
      <c r="F249" t="s">
        <v>10</v>
      </c>
      <c r="G249" t="s">
        <v>1827</v>
      </c>
      <c r="H249" s="4">
        <v>63.646464100000003</v>
      </c>
      <c r="I249">
        <v>63.949915300000001</v>
      </c>
      <c r="J249" s="5">
        <v>0.30345119999999998</v>
      </c>
      <c r="K249">
        <v>0.47451379999999999</v>
      </c>
    </row>
    <row r="250" spans="1:11" x14ac:dyDescent="0.25">
      <c r="A250">
        <v>249</v>
      </c>
      <c r="B250" t="s">
        <v>1462</v>
      </c>
      <c r="C250" t="s">
        <v>1593</v>
      </c>
      <c r="D250" t="s">
        <v>1594</v>
      </c>
      <c r="E250" t="s">
        <v>37</v>
      </c>
      <c r="F250" t="s">
        <v>10</v>
      </c>
      <c r="G250" t="s">
        <v>1827</v>
      </c>
      <c r="H250" s="4">
        <v>64.205982399999996</v>
      </c>
      <c r="I250">
        <v>63.374139599999999</v>
      </c>
      <c r="J250" s="5">
        <v>0.83184279999999999</v>
      </c>
      <c r="K250">
        <v>1.3125903000000001</v>
      </c>
    </row>
    <row r="251" spans="1:11" x14ac:dyDescent="0.25">
      <c r="A251">
        <v>250</v>
      </c>
      <c r="B251" t="s">
        <v>1462</v>
      </c>
      <c r="C251" t="s">
        <v>1611</v>
      </c>
      <c r="D251" t="s">
        <v>1612</v>
      </c>
      <c r="E251" t="s">
        <v>37</v>
      </c>
      <c r="F251" t="s">
        <v>10</v>
      </c>
      <c r="G251" t="s">
        <v>1827</v>
      </c>
      <c r="H251" s="4">
        <v>63.847864800000004</v>
      </c>
      <c r="I251">
        <v>64.046303899999998</v>
      </c>
      <c r="J251" s="5">
        <v>0.19843910000000001</v>
      </c>
      <c r="K251">
        <v>0.30983690000000003</v>
      </c>
    </row>
    <row r="252" spans="1:11" x14ac:dyDescent="0.25">
      <c r="A252">
        <v>251</v>
      </c>
      <c r="B252" t="s">
        <v>1462</v>
      </c>
      <c r="C252" t="s">
        <v>1679</v>
      </c>
      <c r="D252" t="s">
        <v>1680</v>
      </c>
      <c r="E252" t="s">
        <v>37</v>
      </c>
      <c r="F252" t="s">
        <v>10</v>
      </c>
      <c r="G252" t="s">
        <v>1827</v>
      </c>
      <c r="H252" s="4">
        <v>63.901947</v>
      </c>
      <c r="I252">
        <v>63.776015899999997</v>
      </c>
      <c r="J252" s="5">
        <v>0.12593109999999999</v>
      </c>
      <c r="K252">
        <v>0.19745840000000001</v>
      </c>
    </row>
    <row r="253" spans="1:11" x14ac:dyDescent="0.25">
      <c r="A253">
        <v>252</v>
      </c>
      <c r="B253" t="s">
        <v>1462</v>
      </c>
      <c r="C253" t="s">
        <v>1707</v>
      </c>
      <c r="D253" t="s">
        <v>1708</v>
      </c>
      <c r="E253" t="s">
        <v>37</v>
      </c>
      <c r="F253" t="s">
        <v>10</v>
      </c>
      <c r="G253" t="s">
        <v>1827</v>
      </c>
      <c r="H253" s="4">
        <v>63.906268699999998</v>
      </c>
      <c r="I253">
        <v>62.890034200000002</v>
      </c>
      <c r="J253" s="5">
        <v>1.0162344999999999</v>
      </c>
      <c r="K253">
        <v>1.6158912000000001</v>
      </c>
    </row>
    <row r="254" spans="1:11" x14ac:dyDescent="0.25">
      <c r="A254">
        <v>253</v>
      </c>
      <c r="B254" t="s">
        <v>1462</v>
      </c>
      <c r="C254" t="s">
        <v>1719</v>
      </c>
      <c r="D254" t="s">
        <v>1720</v>
      </c>
      <c r="E254" t="s">
        <v>37</v>
      </c>
      <c r="F254" t="s">
        <v>10</v>
      </c>
      <c r="G254" t="s">
        <v>1827</v>
      </c>
      <c r="H254" s="4">
        <v>62.943840199999997</v>
      </c>
      <c r="I254">
        <v>63.477370299999997</v>
      </c>
      <c r="J254" s="5">
        <v>0.53353010000000001</v>
      </c>
      <c r="K254">
        <v>0.84050440000000004</v>
      </c>
    </row>
    <row r="255" spans="1:11" x14ac:dyDescent="0.25">
      <c r="A255">
        <v>254</v>
      </c>
      <c r="B255" t="s">
        <v>1462</v>
      </c>
      <c r="C255" t="s">
        <v>1767</v>
      </c>
      <c r="D255" t="s">
        <v>1768</v>
      </c>
      <c r="E255" t="s">
        <v>37</v>
      </c>
      <c r="F255" t="s">
        <v>10</v>
      </c>
      <c r="G255" t="s">
        <v>1827</v>
      </c>
      <c r="H255" s="4">
        <v>63.013411400000003</v>
      </c>
      <c r="I255">
        <v>63.724743799999999</v>
      </c>
      <c r="J255" s="5">
        <v>0.71133239999999998</v>
      </c>
      <c r="K255">
        <v>1.1162578000000001</v>
      </c>
    </row>
    <row r="256" spans="1:11" x14ac:dyDescent="0.25">
      <c r="A256">
        <v>255</v>
      </c>
      <c r="B256" t="s">
        <v>1462</v>
      </c>
      <c r="C256" t="s">
        <v>1771</v>
      </c>
      <c r="D256" t="s">
        <v>1772</v>
      </c>
      <c r="E256" t="s">
        <v>37</v>
      </c>
      <c r="F256" t="s">
        <v>10</v>
      </c>
      <c r="G256" t="s">
        <v>1827</v>
      </c>
      <c r="H256" s="4">
        <v>62.457064299999999</v>
      </c>
      <c r="I256">
        <v>63.776458099999999</v>
      </c>
      <c r="J256" s="5">
        <v>1.3193938000000001</v>
      </c>
      <c r="K256">
        <v>2.0687787000000002</v>
      </c>
    </row>
    <row r="257" spans="1:11" x14ac:dyDescent="0.25">
      <c r="A257">
        <v>256</v>
      </c>
      <c r="B257" t="s">
        <v>1462</v>
      </c>
      <c r="C257" t="s">
        <v>1791</v>
      </c>
      <c r="D257" t="s">
        <v>1792</v>
      </c>
      <c r="E257" t="s">
        <v>37</v>
      </c>
      <c r="F257" t="s">
        <v>10</v>
      </c>
      <c r="G257" t="s">
        <v>1827</v>
      </c>
      <c r="H257" s="4">
        <v>62.586412699999997</v>
      </c>
      <c r="I257">
        <v>63.155901999999998</v>
      </c>
      <c r="J257" s="5">
        <v>0.56948929999999998</v>
      </c>
      <c r="K257">
        <v>0.90171979999999996</v>
      </c>
    </row>
    <row r="258" spans="1:11" x14ac:dyDescent="0.25">
      <c r="A258">
        <v>257</v>
      </c>
      <c r="B258" t="s">
        <v>36</v>
      </c>
      <c r="C258" t="s">
        <v>58</v>
      </c>
      <c r="D258" t="s">
        <v>59</v>
      </c>
      <c r="E258" t="s">
        <v>37</v>
      </c>
      <c r="F258" t="s">
        <v>11</v>
      </c>
      <c r="G258" t="s">
        <v>1827</v>
      </c>
      <c r="H258" s="4">
        <v>63.327551100000001</v>
      </c>
      <c r="I258">
        <v>63.321086299999997</v>
      </c>
      <c r="J258" s="5">
        <v>6.4647999999999997E-3</v>
      </c>
      <c r="K258">
        <v>1.0209599999999999E-2</v>
      </c>
    </row>
    <row r="259" spans="1:11" x14ac:dyDescent="0.25">
      <c r="A259">
        <v>258</v>
      </c>
      <c r="B259" t="s">
        <v>36</v>
      </c>
      <c r="C259" t="s">
        <v>84</v>
      </c>
      <c r="D259" t="s">
        <v>85</v>
      </c>
      <c r="E259" t="s">
        <v>37</v>
      </c>
      <c r="F259" t="s">
        <v>11</v>
      </c>
      <c r="G259" t="s">
        <v>1827</v>
      </c>
      <c r="H259" s="4">
        <v>64.272188499999999</v>
      </c>
      <c r="I259">
        <v>63.837266499999998</v>
      </c>
      <c r="J259" s="5">
        <v>0.43492199999999998</v>
      </c>
      <c r="K259">
        <v>0.68129799999999996</v>
      </c>
    </row>
    <row r="260" spans="1:11" x14ac:dyDescent="0.25">
      <c r="A260">
        <v>259</v>
      </c>
      <c r="B260" t="s">
        <v>36</v>
      </c>
      <c r="C260" t="s">
        <v>86</v>
      </c>
      <c r="D260" t="s">
        <v>87</v>
      </c>
      <c r="E260" t="s">
        <v>37</v>
      </c>
      <c r="F260" t="s">
        <v>11</v>
      </c>
      <c r="G260" t="s">
        <v>1827</v>
      </c>
      <c r="H260" s="4">
        <v>63.291999300000001</v>
      </c>
      <c r="I260">
        <v>64.272188499999999</v>
      </c>
      <c r="J260" s="5">
        <v>0.98018919999999998</v>
      </c>
      <c r="K260">
        <v>1.5250596000000001</v>
      </c>
    </row>
    <row r="261" spans="1:11" x14ac:dyDescent="0.25">
      <c r="A261">
        <v>260</v>
      </c>
      <c r="B261" t="s">
        <v>36</v>
      </c>
      <c r="C261" t="s">
        <v>102</v>
      </c>
      <c r="D261" t="s">
        <v>103</v>
      </c>
      <c r="E261" t="s">
        <v>37</v>
      </c>
      <c r="F261" t="s">
        <v>11</v>
      </c>
      <c r="G261" t="s">
        <v>1827</v>
      </c>
      <c r="H261" s="4">
        <v>62.809021299999998</v>
      </c>
      <c r="I261">
        <v>63.373854600000001</v>
      </c>
      <c r="J261" s="5">
        <v>0.56483329999999998</v>
      </c>
      <c r="K261">
        <v>0.89127179999999995</v>
      </c>
    </row>
    <row r="262" spans="1:11" x14ac:dyDescent="0.25">
      <c r="A262">
        <v>261</v>
      </c>
      <c r="B262" t="s">
        <v>36</v>
      </c>
      <c r="C262" t="s">
        <v>118</v>
      </c>
      <c r="D262" t="s">
        <v>119</v>
      </c>
      <c r="E262" t="s">
        <v>37</v>
      </c>
      <c r="F262" t="s">
        <v>11</v>
      </c>
      <c r="G262" t="s">
        <v>1827</v>
      </c>
      <c r="H262" s="4">
        <v>63.170196599999997</v>
      </c>
      <c r="I262">
        <v>63.125406699999999</v>
      </c>
      <c r="J262" s="5">
        <v>4.4789900000000001E-2</v>
      </c>
      <c r="K262">
        <v>7.0953799999999997E-2</v>
      </c>
    </row>
    <row r="263" spans="1:11" x14ac:dyDescent="0.25">
      <c r="A263">
        <v>262</v>
      </c>
      <c r="B263" t="s">
        <v>36</v>
      </c>
      <c r="C263" t="s">
        <v>122</v>
      </c>
      <c r="D263" t="s">
        <v>123</v>
      </c>
      <c r="E263" t="s">
        <v>37</v>
      </c>
      <c r="F263" t="s">
        <v>11</v>
      </c>
      <c r="G263" t="s">
        <v>1827</v>
      </c>
      <c r="H263" s="4">
        <v>62.952031400000003</v>
      </c>
      <c r="I263">
        <v>63.398876899999998</v>
      </c>
      <c r="J263" s="5">
        <v>0.44684550000000001</v>
      </c>
      <c r="K263">
        <v>0.70481609999999995</v>
      </c>
    </row>
    <row r="264" spans="1:11" x14ac:dyDescent="0.25">
      <c r="A264">
        <v>263</v>
      </c>
      <c r="B264" t="s">
        <v>36</v>
      </c>
      <c r="C264" t="s">
        <v>204</v>
      </c>
      <c r="D264" t="s">
        <v>205</v>
      </c>
      <c r="E264" t="s">
        <v>37</v>
      </c>
      <c r="F264" t="s">
        <v>11</v>
      </c>
      <c r="G264" t="s">
        <v>1827</v>
      </c>
      <c r="H264" s="4">
        <v>63.7198463</v>
      </c>
      <c r="I264">
        <v>64.193886899999995</v>
      </c>
      <c r="J264" s="5">
        <v>0.47404059999999998</v>
      </c>
      <c r="K264">
        <v>0.73845130000000003</v>
      </c>
    </row>
    <row r="265" spans="1:11" x14ac:dyDescent="0.25">
      <c r="A265">
        <v>264</v>
      </c>
      <c r="B265" t="s">
        <v>36</v>
      </c>
      <c r="C265" t="s">
        <v>234</v>
      </c>
      <c r="D265" t="s">
        <v>235</v>
      </c>
      <c r="E265" t="s">
        <v>37</v>
      </c>
      <c r="F265" t="s">
        <v>11</v>
      </c>
      <c r="G265" t="s">
        <v>1827</v>
      </c>
      <c r="H265" s="4">
        <v>62.891403599999997</v>
      </c>
      <c r="I265">
        <v>64.151634400000006</v>
      </c>
      <c r="J265" s="5">
        <v>1.2602308</v>
      </c>
      <c r="K265">
        <v>1.9644562999999999</v>
      </c>
    </row>
    <row r="266" spans="1:11" x14ac:dyDescent="0.25">
      <c r="A266">
        <v>265</v>
      </c>
      <c r="B266" t="s">
        <v>36</v>
      </c>
      <c r="C266" t="s">
        <v>238</v>
      </c>
      <c r="D266" t="s">
        <v>239</v>
      </c>
      <c r="E266" t="s">
        <v>37</v>
      </c>
      <c r="F266" t="s">
        <v>11</v>
      </c>
      <c r="G266" t="s">
        <v>1827</v>
      </c>
      <c r="H266" s="4">
        <v>63.059842099999997</v>
      </c>
      <c r="I266">
        <v>64.204937999999999</v>
      </c>
      <c r="J266" s="5">
        <v>1.1450959000000001</v>
      </c>
      <c r="K266">
        <v>1.7835013</v>
      </c>
    </row>
    <row r="267" spans="1:11" x14ac:dyDescent="0.25">
      <c r="A267">
        <v>266</v>
      </c>
      <c r="B267" t="s">
        <v>36</v>
      </c>
      <c r="C267" t="s">
        <v>270</v>
      </c>
      <c r="D267" t="s">
        <v>271</v>
      </c>
      <c r="E267" t="s">
        <v>37</v>
      </c>
      <c r="F267" t="s">
        <v>11</v>
      </c>
      <c r="G267" t="s">
        <v>1827</v>
      </c>
      <c r="H267" s="4">
        <v>64.5421999</v>
      </c>
      <c r="I267">
        <v>62.579619999999998</v>
      </c>
      <c r="J267" s="5">
        <v>1.9625798999999999</v>
      </c>
      <c r="K267">
        <v>3.1361327000000001</v>
      </c>
    </row>
    <row r="268" spans="1:11" x14ac:dyDescent="0.25">
      <c r="A268">
        <v>267</v>
      </c>
      <c r="B268" t="s">
        <v>36</v>
      </c>
      <c r="C268" t="s">
        <v>272</v>
      </c>
      <c r="D268" t="s">
        <v>273</v>
      </c>
      <c r="E268" t="s">
        <v>37</v>
      </c>
      <c r="F268" t="s">
        <v>11</v>
      </c>
      <c r="G268" t="s">
        <v>1827</v>
      </c>
      <c r="H268" s="4">
        <v>63.030154600000003</v>
      </c>
      <c r="I268">
        <v>64.5421999</v>
      </c>
      <c r="J268" s="5">
        <v>1.5120453</v>
      </c>
      <c r="K268">
        <v>2.3427235</v>
      </c>
    </row>
    <row r="269" spans="1:11" x14ac:dyDescent="0.25">
      <c r="A269">
        <v>268</v>
      </c>
      <c r="B269" t="s">
        <v>36</v>
      </c>
      <c r="C269" t="s">
        <v>302</v>
      </c>
      <c r="D269" t="s">
        <v>303</v>
      </c>
      <c r="E269" t="s">
        <v>37</v>
      </c>
      <c r="F269" t="s">
        <v>11</v>
      </c>
      <c r="G269" t="s">
        <v>1827</v>
      </c>
      <c r="H269" s="4">
        <v>63.109477200000001</v>
      </c>
      <c r="I269">
        <v>62.966828999999997</v>
      </c>
      <c r="J269" s="5">
        <v>0.1426482</v>
      </c>
      <c r="K269">
        <v>0.226545</v>
      </c>
    </row>
    <row r="270" spans="1:11" x14ac:dyDescent="0.25">
      <c r="A270">
        <v>269</v>
      </c>
      <c r="B270" t="s">
        <v>36</v>
      </c>
      <c r="C270" t="s">
        <v>338</v>
      </c>
      <c r="D270" t="s">
        <v>339</v>
      </c>
      <c r="E270" t="s">
        <v>37</v>
      </c>
      <c r="F270" t="s">
        <v>11</v>
      </c>
      <c r="G270" t="s">
        <v>1827</v>
      </c>
      <c r="H270" s="4">
        <v>63.251372199999999</v>
      </c>
      <c r="I270">
        <v>63.475939199999999</v>
      </c>
      <c r="J270" s="5">
        <v>0.22456699999999999</v>
      </c>
      <c r="K270">
        <v>0.35378290000000001</v>
      </c>
    </row>
    <row r="271" spans="1:11" x14ac:dyDescent="0.25">
      <c r="A271">
        <v>270</v>
      </c>
      <c r="B271" t="s">
        <v>36</v>
      </c>
      <c r="C271" t="s">
        <v>352</v>
      </c>
      <c r="D271" t="s">
        <v>353</v>
      </c>
      <c r="E271" t="s">
        <v>37</v>
      </c>
      <c r="F271" t="s">
        <v>11</v>
      </c>
      <c r="G271" t="s">
        <v>1827</v>
      </c>
      <c r="H271" s="4">
        <v>62.855300100000001</v>
      </c>
      <c r="I271">
        <v>63.026071700000003</v>
      </c>
      <c r="J271" s="5">
        <v>0.1707716</v>
      </c>
      <c r="K271">
        <v>0.27095390000000003</v>
      </c>
    </row>
    <row r="272" spans="1:11" x14ac:dyDescent="0.25">
      <c r="A272">
        <v>271</v>
      </c>
      <c r="B272" t="s">
        <v>36</v>
      </c>
      <c r="C272" t="s">
        <v>386</v>
      </c>
      <c r="D272" t="s">
        <v>387</v>
      </c>
      <c r="E272" t="s">
        <v>37</v>
      </c>
      <c r="F272" t="s">
        <v>11</v>
      </c>
      <c r="G272" t="s">
        <v>1827</v>
      </c>
      <c r="H272" s="4">
        <v>63.719777999999998</v>
      </c>
      <c r="I272">
        <v>63.975161200000002</v>
      </c>
      <c r="J272" s="5">
        <v>0.25538319999999998</v>
      </c>
      <c r="K272">
        <v>0.39919120000000002</v>
      </c>
    </row>
    <row r="273" spans="1:11" x14ac:dyDescent="0.25">
      <c r="A273">
        <v>272</v>
      </c>
      <c r="B273" t="s">
        <v>388</v>
      </c>
      <c r="C273" t="s">
        <v>399</v>
      </c>
      <c r="D273" t="s">
        <v>400</v>
      </c>
      <c r="E273" t="s">
        <v>37</v>
      </c>
      <c r="F273" t="s">
        <v>11</v>
      </c>
      <c r="G273" t="s">
        <v>1827</v>
      </c>
      <c r="H273" s="4">
        <v>61.4365217</v>
      </c>
      <c r="I273">
        <v>62.425393999999997</v>
      </c>
      <c r="J273" s="5">
        <v>0.98887230000000004</v>
      </c>
      <c r="K273">
        <v>1.5840866</v>
      </c>
    </row>
    <row r="274" spans="1:11" x14ac:dyDescent="0.25">
      <c r="A274">
        <v>273</v>
      </c>
      <c r="B274" t="s">
        <v>388</v>
      </c>
      <c r="C274" t="s">
        <v>407</v>
      </c>
      <c r="D274" t="s">
        <v>408</v>
      </c>
      <c r="E274" t="s">
        <v>37</v>
      </c>
      <c r="F274" t="s">
        <v>11</v>
      </c>
      <c r="G274" t="s">
        <v>1827</v>
      </c>
      <c r="H274" s="4">
        <v>63.159573399999999</v>
      </c>
      <c r="I274">
        <v>61.016409000000003</v>
      </c>
      <c r="J274" s="5">
        <v>2.1431643999999999</v>
      </c>
      <c r="K274">
        <v>3.5124393999999999</v>
      </c>
    </row>
    <row r="275" spans="1:11" x14ac:dyDescent="0.25">
      <c r="A275">
        <v>274</v>
      </c>
      <c r="B275" t="s">
        <v>388</v>
      </c>
      <c r="C275" t="s">
        <v>501</v>
      </c>
      <c r="D275" t="s">
        <v>502</v>
      </c>
      <c r="E275" t="s">
        <v>37</v>
      </c>
      <c r="F275" t="s">
        <v>11</v>
      </c>
      <c r="G275" t="s">
        <v>1827</v>
      </c>
      <c r="H275" s="4">
        <v>61.940677899999997</v>
      </c>
      <c r="I275">
        <v>62.7647251</v>
      </c>
      <c r="J275" s="5">
        <v>0.82404719999999998</v>
      </c>
      <c r="K275">
        <v>1.3129145</v>
      </c>
    </row>
    <row r="276" spans="1:11" x14ac:dyDescent="0.25">
      <c r="A276">
        <v>275</v>
      </c>
      <c r="B276" t="s">
        <v>388</v>
      </c>
      <c r="C276" t="s">
        <v>529</v>
      </c>
      <c r="D276" t="s">
        <v>530</v>
      </c>
      <c r="E276" t="s">
        <v>37</v>
      </c>
      <c r="F276" t="s">
        <v>11</v>
      </c>
      <c r="G276" t="s">
        <v>1827</v>
      </c>
      <c r="H276" s="4">
        <v>61.1951137</v>
      </c>
      <c r="I276">
        <v>59.914293800000003</v>
      </c>
      <c r="J276" s="5">
        <v>1.2808199</v>
      </c>
      <c r="K276">
        <v>2.1377535000000001</v>
      </c>
    </row>
    <row r="277" spans="1:11" x14ac:dyDescent="0.25">
      <c r="A277">
        <v>276</v>
      </c>
      <c r="B277" t="s">
        <v>388</v>
      </c>
      <c r="C277" t="s">
        <v>535</v>
      </c>
      <c r="D277" t="s">
        <v>536</v>
      </c>
      <c r="E277" t="s">
        <v>37</v>
      </c>
      <c r="F277" t="s">
        <v>11</v>
      </c>
      <c r="G277" t="s">
        <v>1827</v>
      </c>
      <c r="H277" s="4">
        <v>60.522043500000002</v>
      </c>
      <c r="I277">
        <v>60.546496900000001</v>
      </c>
      <c r="J277" s="5">
        <v>2.44534E-2</v>
      </c>
      <c r="K277">
        <v>4.0387800000000001E-2</v>
      </c>
    </row>
    <row r="278" spans="1:11" x14ac:dyDescent="0.25">
      <c r="A278">
        <v>277</v>
      </c>
      <c r="B278" t="s">
        <v>388</v>
      </c>
      <c r="C278" t="s">
        <v>541</v>
      </c>
      <c r="D278" t="s">
        <v>542</v>
      </c>
      <c r="E278" t="s">
        <v>37</v>
      </c>
      <c r="F278" t="s">
        <v>11</v>
      </c>
      <c r="G278" t="s">
        <v>1827</v>
      </c>
      <c r="H278" s="4">
        <v>60.497128699999998</v>
      </c>
      <c r="I278">
        <v>59.654680599999999</v>
      </c>
      <c r="J278" s="5">
        <v>0.84244810000000003</v>
      </c>
      <c r="K278">
        <v>1.4122079000000001</v>
      </c>
    </row>
    <row r="279" spans="1:11" x14ac:dyDescent="0.25">
      <c r="A279">
        <v>278</v>
      </c>
      <c r="B279" t="s">
        <v>388</v>
      </c>
      <c r="C279" t="s">
        <v>547</v>
      </c>
      <c r="D279" t="s">
        <v>548</v>
      </c>
      <c r="E279" t="s">
        <v>37</v>
      </c>
      <c r="F279" t="s">
        <v>11</v>
      </c>
      <c r="G279" t="s">
        <v>1827</v>
      </c>
      <c r="H279" s="4">
        <v>60.317741300000002</v>
      </c>
      <c r="I279">
        <v>63.209170299999997</v>
      </c>
      <c r="J279" s="5">
        <v>2.891429</v>
      </c>
      <c r="K279">
        <v>4.5743821000000002</v>
      </c>
    </row>
    <row r="280" spans="1:11" x14ac:dyDescent="0.25">
      <c r="A280">
        <v>279</v>
      </c>
      <c r="B280" t="s">
        <v>388</v>
      </c>
      <c r="C280" t="s">
        <v>599</v>
      </c>
      <c r="D280" t="s">
        <v>600</v>
      </c>
      <c r="E280" t="s">
        <v>37</v>
      </c>
      <c r="F280" t="s">
        <v>11</v>
      </c>
      <c r="G280" t="s">
        <v>1827</v>
      </c>
      <c r="H280" s="4">
        <v>61.045763200000003</v>
      </c>
      <c r="I280">
        <v>61.014530600000001</v>
      </c>
      <c r="J280" s="5">
        <v>3.1232599999999999E-2</v>
      </c>
      <c r="K280">
        <v>5.11888E-2</v>
      </c>
    </row>
    <row r="281" spans="1:11" x14ac:dyDescent="0.25">
      <c r="A281">
        <v>280</v>
      </c>
      <c r="B281" t="s">
        <v>388</v>
      </c>
      <c r="C281" t="s">
        <v>615</v>
      </c>
      <c r="D281" t="s">
        <v>616</v>
      </c>
      <c r="E281" t="s">
        <v>37</v>
      </c>
      <c r="F281" t="s">
        <v>11</v>
      </c>
      <c r="G281" t="s">
        <v>1827</v>
      </c>
      <c r="H281" s="4">
        <v>62.535019300000002</v>
      </c>
      <c r="I281">
        <v>60.264312699999998</v>
      </c>
      <c r="J281" s="5">
        <v>2.2707066</v>
      </c>
      <c r="K281">
        <v>3.7679125</v>
      </c>
    </row>
    <row r="282" spans="1:11" x14ac:dyDescent="0.25">
      <c r="A282">
        <v>281</v>
      </c>
      <c r="B282" t="s">
        <v>388</v>
      </c>
      <c r="C282" t="s">
        <v>625</v>
      </c>
      <c r="D282" t="s">
        <v>626</v>
      </c>
      <c r="E282" t="s">
        <v>37</v>
      </c>
      <c r="F282" t="s">
        <v>11</v>
      </c>
      <c r="G282" t="s">
        <v>1827</v>
      </c>
      <c r="H282" s="4">
        <v>60.874520500000003</v>
      </c>
      <c r="I282">
        <v>59.817469600000003</v>
      </c>
      <c r="J282" s="5">
        <v>1.0570508999999999</v>
      </c>
      <c r="K282">
        <v>1.7671273999999999</v>
      </c>
    </row>
    <row r="283" spans="1:11" x14ac:dyDescent="0.25">
      <c r="A283">
        <v>282</v>
      </c>
      <c r="B283" t="s">
        <v>388</v>
      </c>
      <c r="C283" t="s">
        <v>679</v>
      </c>
      <c r="D283" t="s">
        <v>680</v>
      </c>
      <c r="E283" t="s">
        <v>37</v>
      </c>
      <c r="F283" t="s">
        <v>11</v>
      </c>
      <c r="G283" t="s">
        <v>1827</v>
      </c>
      <c r="H283" s="4">
        <v>61.421492999999998</v>
      </c>
      <c r="I283">
        <v>62.255867500000001</v>
      </c>
      <c r="J283" s="5">
        <v>0.83437450000000002</v>
      </c>
      <c r="K283">
        <v>1.3402343000000001</v>
      </c>
    </row>
    <row r="284" spans="1:11" x14ac:dyDescent="0.25">
      <c r="A284">
        <v>283</v>
      </c>
      <c r="B284" t="s">
        <v>388</v>
      </c>
      <c r="C284" t="s">
        <v>701</v>
      </c>
      <c r="D284" t="s">
        <v>702</v>
      </c>
      <c r="E284" t="s">
        <v>37</v>
      </c>
      <c r="F284" t="s">
        <v>11</v>
      </c>
      <c r="G284" t="s">
        <v>1827</v>
      </c>
      <c r="H284" s="4">
        <v>60.973972600000003</v>
      </c>
      <c r="I284">
        <v>61.093125700000002</v>
      </c>
      <c r="J284" s="5">
        <v>0.1191531</v>
      </c>
      <c r="K284">
        <v>0.19503519999999999</v>
      </c>
    </row>
    <row r="285" spans="1:11" x14ac:dyDescent="0.25">
      <c r="A285">
        <v>284</v>
      </c>
      <c r="B285" t="s">
        <v>388</v>
      </c>
      <c r="C285" t="s">
        <v>703</v>
      </c>
      <c r="D285" t="s">
        <v>704</v>
      </c>
      <c r="E285" t="s">
        <v>37</v>
      </c>
      <c r="F285" t="s">
        <v>11</v>
      </c>
      <c r="G285" t="s">
        <v>1827</v>
      </c>
      <c r="H285" s="4">
        <v>61.057046700000001</v>
      </c>
      <c r="I285">
        <v>60.973972600000003</v>
      </c>
      <c r="J285" s="5">
        <v>8.3074099999999998E-2</v>
      </c>
      <c r="K285">
        <v>0.13624520000000001</v>
      </c>
    </row>
    <row r="286" spans="1:11" x14ac:dyDescent="0.25">
      <c r="A286">
        <v>285</v>
      </c>
      <c r="B286" t="s">
        <v>388</v>
      </c>
      <c r="C286" t="s">
        <v>715</v>
      </c>
      <c r="D286" t="s">
        <v>716</v>
      </c>
      <c r="E286" t="s">
        <v>37</v>
      </c>
      <c r="F286" t="s">
        <v>11</v>
      </c>
      <c r="G286" t="s">
        <v>1827</v>
      </c>
      <c r="H286" s="4">
        <v>62.046832899999998</v>
      </c>
      <c r="I286">
        <v>60.565090099999999</v>
      </c>
      <c r="J286" s="5">
        <v>1.4817427999999999</v>
      </c>
      <c r="K286">
        <v>2.4465295</v>
      </c>
    </row>
    <row r="287" spans="1:11" x14ac:dyDescent="0.25">
      <c r="A287">
        <v>286</v>
      </c>
      <c r="B287" t="s">
        <v>739</v>
      </c>
      <c r="C287" t="s">
        <v>806</v>
      </c>
      <c r="D287" t="s">
        <v>807</v>
      </c>
      <c r="E287" t="s">
        <v>37</v>
      </c>
      <c r="F287" t="s">
        <v>11</v>
      </c>
      <c r="G287" t="s">
        <v>1827</v>
      </c>
      <c r="H287" s="4">
        <v>62.9485709</v>
      </c>
      <c r="I287">
        <v>62.946386599999997</v>
      </c>
      <c r="J287" s="5">
        <v>2.1843000000000001E-3</v>
      </c>
      <c r="K287">
        <v>3.4700999999999998E-3</v>
      </c>
    </row>
    <row r="288" spans="1:11" x14ac:dyDescent="0.25">
      <c r="A288">
        <v>287</v>
      </c>
      <c r="B288" t="s">
        <v>739</v>
      </c>
      <c r="C288" t="s">
        <v>836</v>
      </c>
      <c r="D288" t="s">
        <v>837</v>
      </c>
      <c r="E288" t="s">
        <v>37</v>
      </c>
      <c r="F288" t="s">
        <v>11</v>
      </c>
      <c r="G288" t="s">
        <v>1827</v>
      </c>
      <c r="H288" s="4">
        <v>61.836043599999996</v>
      </c>
      <c r="I288">
        <v>62.598806600000003</v>
      </c>
      <c r="J288" s="5">
        <v>0.76276299999999997</v>
      </c>
      <c r="K288">
        <v>1.2184945</v>
      </c>
    </row>
    <row r="289" spans="1:11" x14ac:dyDescent="0.25">
      <c r="A289">
        <v>288</v>
      </c>
      <c r="B289" t="s">
        <v>739</v>
      </c>
      <c r="C289" t="s">
        <v>892</v>
      </c>
      <c r="D289" t="s">
        <v>893</v>
      </c>
      <c r="E289" t="s">
        <v>37</v>
      </c>
      <c r="F289" t="s">
        <v>11</v>
      </c>
      <c r="G289" t="s">
        <v>1827</v>
      </c>
      <c r="H289" s="4">
        <v>63.0187466</v>
      </c>
      <c r="I289">
        <v>62.997664</v>
      </c>
      <c r="J289" s="5">
        <v>2.10826E-2</v>
      </c>
      <c r="K289">
        <v>3.3465700000000001E-2</v>
      </c>
    </row>
    <row r="290" spans="1:11" x14ac:dyDescent="0.25">
      <c r="A290">
        <v>289</v>
      </c>
      <c r="B290" t="s">
        <v>739</v>
      </c>
      <c r="C290" t="s">
        <v>894</v>
      </c>
      <c r="D290" t="s">
        <v>895</v>
      </c>
      <c r="E290" t="s">
        <v>37</v>
      </c>
      <c r="F290" t="s">
        <v>11</v>
      </c>
      <c r="G290" t="s">
        <v>1827</v>
      </c>
      <c r="H290" s="4">
        <v>62.724088899999998</v>
      </c>
      <c r="I290">
        <v>63.0187466</v>
      </c>
      <c r="J290" s="5">
        <v>0.29465770000000002</v>
      </c>
      <c r="K290">
        <v>0.46757149999999997</v>
      </c>
    </row>
    <row r="291" spans="1:11" x14ac:dyDescent="0.25">
      <c r="A291">
        <v>290</v>
      </c>
      <c r="B291" t="s">
        <v>739</v>
      </c>
      <c r="C291" t="s">
        <v>950</v>
      </c>
      <c r="D291" t="s">
        <v>951</v>
      </c>
      <c r="E291" t="s">
        <v>37</v>
      </c>
      <c r="F291" t="s">
        <v>11</v>
      </c>
      <c r="G291" t="s">
        <v>1827</v>
      </c>
      <c r="H291" s="4">
        <v>63.749850600000002</v>
      </c>
      <c r="I291">
        <v>63.218437100000003</v>
      </c>
      <c r="J291" s="5">
        <v>0.53141349999999998</v>
      </c>
      <c r="K291">
        <v>0.84059890000000004</v>
      </c>
    </row>
    <row r="292" spans="1:11" x14ac:dyDescent="0.25">
      <c r="A292">
        <v>291</v>
      </c>
      <c r="B292" t="s">
        <v>739</v>
      </c>
      <c r="C292" t="s">
        <v>960</v>
      </c>
      <c r="D292" t="s">
        <v>961</v>
      </c>
      <c r="E292" t="s">
        <v>37</v>
      </c>
      <c r="F292" t="s">
        <v>11</v>
      </c>
      <c r="G292" t="s">
        <v>1827</v>
      </c>
      <c r="H292" s="4">
        <v>62.4857589</v>
      </c>
      <c r="I292">
        <v>62.820413500000001</v>
      </c>
      <c r="J292" s="5">
        <v>0.33465460000000002</v>
      </c>
      <c r="K292">
        <v>0.53271630000000003</v>
      </c>
    </row>
    <row r="293" spans="1:11" x14ac:dyDescent="0.25">
      <c r="A293">
        <v>292</v>
      </c>
      <c r="B293" t="s">
        <v>739</v>
      </c>
      <c r="C293" t="s">
        <v>974</v>
      </c>
      <c r="D293" t="s">
        <v>975</v>
      </c>
      <c r="E293" t="s">
        <v>37</v>
      </c>
      <c r="F293" t="s">
        <v>11</v>
      </c>
      <c r="G293" t="s">
        <v>1827</v>
      </c>
      <c r="H293" s="4">
        <v>63.055888000000003</v>
      </c>
      <c r="I293">
        <v>63.1940046</v>
      </c>
      <c r="J293" s="5">
        <v>0.13811660000000001</v>
      </c>
      <c r="K293">
        <v>0.2185597</v>
      </c>
    </row>
    <row r="294" spans="1:11" x14ac:dyDescent="0.25">
      <c r="A294">
        <v>293</v>
      </c>
      <c r="B294" t="s">
        <v>739</v>
      </c>
      <c r="C294" t="s">
        <v>986</v>
      </c>
      <c r="D294" t="s">
        <v>987</v>
      </c>
      <c r="E294" t="s">
        <v>37</v>
      </c>
      <c r="F294" t="s">
        <v>11</v>
      </c>
      <c r="G294" t="s">
        <v>1827</v>
      </c>
      <c r="H294" s="4">
        <v>62.500336500000003</v>
      </c>
      <c r="I294">
        <v>63.278203599999998</v>
      </c>
      <c r="J294" s="5">
        <v>0.77786710000000003</v>
      </c>
      <c r="K294">
        <v>1.2292813</v>
      </c>
    </row>
    <row r="295" spans="1:11" x14ac:dyDescent="0.25">
      <c r="A295">
        <v>294</v>
      </c>
      <c r="B295" t="s">
        <v>739</v>
      </c>
      <c r="C295" t="s">
        <v>1004</v>
      </c>
      <c r="D295" t="s">
        <v>1005</v>
      </c>
      <c r="E295" t="s">
        <v>37</v>
      </c>
      <c r="F295" t="s">
        <v>11</v>
      </c>
      <c r="G295" t="s">
        <v>1827</v>
      </c>
      <c r="H295" s="4">
        <v>63.421550500000002</v>
      </c>
      <c r="I295">
        <v>63.156802599999999</v>
      </c>
      <c r="J295" s="5">
        <v>0.26474789999999998</v>
      </c>
      <c r="K295">
        <v>0.41919139999999999</v>
      </c>
    </row>
    <row r="296" spans="1:11" x14ac:dyDescent="0.25">
      <c r="A296">
        <v>295</v>
      </c>
      <c r="B296" t="s">
        <v>739</v>
      </c>
      <c r="C296" t="s">
        <v>1034</v>
      </c>
      <c r="D296" t="s">
        <v>1035</v>
      </c>
      <c r="E296" t="s">
        <v>37</v>
      </c>
      <c r="F296" t="s">
        <v>11</v>
      </c>
      <c r="G296" t="s">
        <v>1827</v>
      </c>
      <c r="H296" s="4">
        <v>62.748230800000002</v>
      </c>
      <c r="I296">
        <v>63.504619499999997</v>
      </c>
      <c r="J296" s="5">
        <v>0.75638870000000002</v>
      </c>
      <c r="K296">
        <v>1.1910767</v>
      </c>
    </row>
    <row r="297" spans="1:11" x14ac:dyDescent="0.25">
      <c r="A297">
        <v>296</v>
      </c>
      <c r="B297" t="s">
        <v>739</v>
      </c>
      <c r="C297" t="s">
        <v>1066</v>
      </c>
      <c r="D297" t="s">
        <v>1067</v>
      </c>
      <c r="E297" t="s">
        <v>37</v>
      </c>
      <c r="F297" t="s">
        <v>11</v>
      </c>
      <c r="G297" t="s">
        <v>1827</v>
      </c>
      <c r="H297" s="4">
        <v>63.291478599999998</v>
      </c>
      <c r="I297">
        <v>62.7640235</v>
      </c>
      <c r="J297" s="5">
        <v>0.52745509999999995</v>
      </c>
      <c r="K297">
        <v>0.84037810000000002</v>
      </c>
    </row>
    <row r="298" spans="1:11" x14ac:dyDescent="0.25">
      <c r="A298">
        <v>297</v>
      </c>
      <c r="B298" t="s">
        <v>739</v>
      </c>
      <c r="C298" t="s">
        <v>1074</v>
      </c>
      <c r="D298" t="s">
        <v>1075</v>
      </c>
      <c r="E298" t="s">
        <v>37</v>
      </c>
      <c r="F298" t="s">
        <v>11</v>
      </c>
      <c r="G298" t="s">
        <v>1827</v>
      </c>
      <c r="H298" s="4">
        <v>63.245764299999998</v>
      </c>
      <c r="I298">
        <v>62.864356999999998</v>
      </c>
      <c r="J298" s="5">
        <v>0.3814073</v>
      </c>
      <c r="K298">
        <v>0.60671470000000005</v>
      </c>
    </row>
    <row r="299" spans="1:11" x14ac:dyDescent="0.25">
      <c r="A299">
        <v>298</v>
      </c>
      <c r="B299" t="s">
        <v>739</v>
      </c>
      <c r="C299" t="s">
        <v>1076</v>
      </c>
      <c r="D299" t="s">
        <v>1077</v>
      </c>
      <c r="E299" t="s">
        <v>37</v>
      </c>
      <c r="F299" t="s">
        <v>11</v>
      </c>
      <c r="G299" t="s">
        <v>1827</v>
      </c>
      <c r="H299" s="4">
        <v>61.900338900000001</v>
      </c>
      <c r="I299">
        <v>63.245764299999998</v>
      </c>
      <c r="J299" s="5">
        <v>1.3454254000000001</v>
      </c>
      <c r="K299">
        <v>2.1272972000000001</v>
      </c>
    </row>
    <row r="300" spans="1:11" x14ac:dyDescent="0.25">
      <c r="A300">
        <v>299</v>
      </c>
      <c r="B300" t="s">
        <v>1100</v>
      </c>
      <c r="C300" t="s">
        <v>1166</v>
      </c>
      <c r="D300" t="s">
        <v>1167</v>
      </c>
      <c r="E300" t="s">
        <v>37</v>
      </c>
      <c r="F300" t="s">
        <v>11</v>
      </c>
      <c r="G300" t="s">
        <v>1827</v>
      </c>
      <c r="H300" s="4">
        <v>62.491474500000002</v>
      </c>
      <c r="I300">
        <v>63.150204799999997</v>
      </c>
      <c r="J300" s="5">
        <v>0.65873029999999999</v>
      </c>
      <c r="K300">
        <v>1.0431166000000001</v>
      </c>
    </row>
    <row r="301" spans="1:11" x14ac:dyDescent="0.25">
      <c r="A301">
        <v>300</v>
      </c>
      <c r="B301" t="s">
        <v>1100</v>
      </c>
      <c r="C301" t="s">
        <v>1190</v>
      </c>
      <c r="D301" t="s">
        <v>1191</v>
      </c>
      <c r="E301" t="s">
        <v>37</v>
      </c>
      <c r="F301" t="s">
        <v>11</v>
      </c>
      <c r="G301" t="s">
        <v>1827</v>
      </c>
      <c r="H301" s="4">
        <v>63.525408400000003</v>
      </c>
      <c r="I301">
        <v>62.7329103</v>
      </c>
      <c r="J301" s="5">
        <v>0.79249809999999998</v>
      </c>
      <c r="K301">
        <v>1.2632892</v>
      </c>
    </row>
    <row r="302" spans="1:11" x14ac:dyDescent="0.25">
      <c r="A302">
        <v>301</v>
      </c>
      <c r="B302" t="s">
        <v>1100</v>
      </c>
      <c r="C302" t="s">
        <v>1228</v>
      </c>
      <c r="D302" t="s">
        <v>1229</v>
      </c>
      <c r="E302" t="s">
        <v>37</v>
      </c>
      <c r="F302" t="s">
        <v>11</v>
      </c>
      <c r="G302" t="s">
        <v>1827</v>
      </c>
      <c r="H302" s="4">
        <v>62.6028837</v>
      </c>
      <c r="I302">
        <v>62.701281299999998</v>
      </c>
      <c r="J302" s="5">
        <v>9.8397600000000002E-2</v>
      </c>
      <c r="K302">
        <v>0.15693080000000001</v>
      </c>
    </row>
    <row r="303" spans="1:11" x14ac:dyDescent="0.25">
      <c r="A303">
        <v>302</v>
      </c>
      <c r="B303" t="s">
        <v>1100</v>
      </c>
      <c r="C303" t="s">
        <v>1252</v>
      </c>
      <c r="D303" t="s">
        <v>1253</v>
      </c>
      <c r="E303" t="s">
        <v>37</v>
      </c>
      <c r="F303" t="s">
        <v>11</v>
      </c>
      <c r="G303" t="s">
        <v>1827</v>
      </c>
      <c r="H303" s="4">
        <v>63.153930899999999</v>
      </c>
      <c r="I303">
        <v>62.437467900000001</v>
      </c>
      <c r="J303" s="5">
        <v>0.71646299999999996</v>
      </c>
      <c r="K303">
        <v>1.1474888999999999</v>
      </c>
    </row>
    <row r="304" spans="1:11" x14ac:dyDescent="0.25">
      <c r="A304">
        <v>303</v>
      </c>
      <c r="B304" t="s">
        <v>1100</v>
      </c>
      <c r="C304" t="s">
        <v>1254</v>
      </c>
      <c r="D304" t="s">
        <v>1255</v>
      </c>
      <c r="E304" t="s">
        <v>37</v>
      </c>
      <c r="F304" t="s">
        <v>11</v>
      </c>
      <c r="G304" t="s">
        <v>1827</v>
      </c>
      <c r="H304" s="4">
        <v>62.371572499999999</v>
      </c>
      <c r="I304">
        <v>63.153930899999999</v>
      </c>
      <c r="J304" s="5">
        <v>0.78235840000000001</v>
      </c>
      <c r="K304">
        <v>1.2388119</v>
      </c>
    </row>
    <row r="305" spans="1:11" x14ac:dyDescent="0.25">
      <c r="A305">
        <v>304</v>
      </c>
      <c r="B305" t="s">
        <v>1100</v>
      </c>
      <c r="C305" t="s">
        <v>1308</v>
      </c>
      <c r="D305" t="s">
        <v>1309</v>
      </c>
      <c r="E305" t="s">
        <v>37</v>
      </c>
      <c r="F305" t="s">
        <v>11</v>
      </c>
      <c r="G305" t="s">
        <v>1827</v>
      </c>
      <c r="H305" s="4">
        <v>62.670942699999998</v>
      </c>
      <c r="I305">
        <v>62.753729499999999</v>
      </c>
      <c r="J305" s="5">
        <v>8.2786799999999994E-2</v>
      </c>
      <c r="K305">
        <v>0.13192329999999999</v>
      </c>
    </row>
    <row r="306" spans="1:11" x14ac:dyDescent="0.25">
      <c r="A306">
        <v>305</v>
      </c>
      <c r="B306" t="s">
        <v>1100</v>
      </c>
      <c r="C306" t="s">
        <v>1336</v>
      </c>
      <c r="D306" t="s">
        <v>1337</v>
      </c>
      <c r="E306" t="s">
        <v>37</v>
      </c>
      <c r="F306" t="s">
        <v>11</v>
      </c>
      <c r="G306" t="s">
        <v>1827</v>
      </c>
      <c r="H306" s="4">
        <v>63.311428499999998</v>
      </c>
      <c r="I306">
        <v>63.191431899999998</v>
      </c>
      <c r="J306" s="5">
        <v>0.11999659999999999</v>
      </c>
      <c r="K306">
        <v>0.1898938</v>
      </c>
    </row>
    <row r="307" spans="1:11" x14ac:dyDescent="0.25">
      <c r="A307">
        <v>306</v>
      </c>
      <c r="B307" t="s">
        <v>1100</v>
      </c>
      <c r="C307" t="s">
        <v>1456</v>
      </c>
      <c r="D307" t="s">
        <v>1457</v>
      </c>
      <c r="E307" t="s">
        <v>37</v>
      </c>
      <c r="F307" t="s">
        <v>11</v>
      </c>
      <c r="G307" t="s">
        <v>1827</v>
      </c>
      <c r="H307" s="4">
        <v>63.271575300000002</v>
      </c>
      <c r="I307">
        <v>62.990342699999999</v>
      </c>
      <c r="J307" s="5">
        <v>0.2812326</v>
      </c>
      <c r="K307">
        <v>0.44646940000000002</v>
      </c>
    </row>
    <row r="308" spans="1:11" x14ac:dyDescent="0.25">
      <c r="A308">
        <v>307</v>
      </c>
      <c r="B308" t="s">
        <v>1462</v>
      </c>
      <c r="C308" t="s">
        <v>1537</v>
      </c>
      <c r="D308" t="s">
        <v>1538</v>
      </c>
      <c r="E308" t="s">
        <v>37</v>
      </c>
      <c r="F308" t="s">
        <v>11</v>
      </c>
      <c r="G308" t="s">
        <v>1827</v>
      </c>
      <c r="H308" s="4">
        <v>64.039481300000006</v>
      </c>
      <c r="I308">
        <v>63.625332999999998</v>
      </c>
      <c r="J308" s="5">
        <v>0.41414830000000002</v>
      </c>
      <c r="K308">
        <v>0.65091730000000003</v>
      </c>
    </row>
    <row r="309" spans="1:11" x14ac:dyDescent="0.25">
      <c r="A309">
        <v>308</v>
      </c>
      <c r="B309" t="s">
        <v>1462</v>
      </c>
      <c r="C309" t="s">
        <v>1547</v>
      </c>
      <c r="D309" t="s">
        <v>1548</v>
      </c>
      <c r="E309" t="s">
        <v>37</v>
      </c>
      <c r="F309" t="s">
        <v>11</v>
      </c>
      <c r="G309" t="s">
        <v>1827</v>
      </c>
      <c r="H309" s="4">
        <v>64.375616399999998</v>
      </c>
      <c r="I309">
        <v>63.411286199999999</v>
      </c>
      <c r="J309" s="5">
        <v>0.96433020000000003</v>
      </c>
      <c r="K309">
        <v>1.5207548</v>
      </c>
    </row>
    <row r="310" spans="1:11" x14ac:dyDescent="0.25">
      <c r="A310">
        <v>309</v>
      </c>
      <c r="B310" t="s">
        <v>1462</v>
      </c>
      <c r="C310" t="s">
        <v>1555</v>
      </c>
      <c r="D310" t="s">
        <v>1556</v>
      </c>
      <c r="E310" t="s">
        <v>37</v>
      </c>
      <c r="F310" t="s">
        <v>11</v>
      </c>
      <c r="G310" t="s">
        <v>1827</v>
      </c>
      <c r="H310" s="4">
        <v>64.441703700000005</v>
      </c>
      <c r="I310">
        <v>63.830402399999997</v>
      </c>
      <c r="J310" s="5">
        <v>0.61130130000000005</v>
      </c>
      <c r="K310">
        <v>0.95769610000000005</v>
      </c>
    </row>
    <row r="311" spans="1:11" x14ac:dyDescent="0.25">
      <c r="A311">
        <v>310</v>
      </c>
      <c r="B311" t="s">
        <v>1462</v>
      </c>
      <c r="C311" t="s">
        <v>1557</v>
      </c>
      <c r="D311" t="s">
        <v>1558</v>
      </c>
      <c r="E311" t="s">
        <v>37</v>
      </c>
      <c r="F311" t="s">
        <v>11</v>
      </c>
      <c r="G311" t="s">
        <v>1827</v>
      </c>
      <c r="H311" s="4">
        <v>63.135135599999998</v>
      </c>
      <c r="I311">
        <v>64.441703700000005</v>
      </c>
      <c r="J311" s="5">
        <v>1.3065681</v>
      </c>
      <c r="K311">
        <v>2.0275194999999999</v>
      </c>
    </row>
    <row r="312" spans="1:11" x14ac:dyDescent="0.25">
      <c r="A312">
        <v>311</v>
      </c>
      <c r="B312" t="s">
        <v>1462</v>
      </c>
      <c r="C312" t="s">
        <v>1573</v>
      </c>
      <c r="D312" t="s">
        <v>1574</v>
      </c>
      <c r="E312" t="s">
        <v>37</v>
      </c>
      <c r="F312" t="s">
        <v>11</v>
      </c>
      <c r="G312" t="s">
        <v>1827</v>
      </c>
      <c r="H312" s="4">
        <v>63.839776700000002</v>
      </c>
      <c r="I312">
        <v>63.084276600000003</v>
      </c>
      <c r="J312" s="5">
        <v>0.75550010000000001</v>
      </c>
      <c r="K312">
        <v>1.1976043999999999</v>
      </c>
    </row>
    <row r="313" spans="1:11" x14ac:dyDescent="0.25">
      <c r="A313">
        <v>312</v>
      </c>
      <c r="B313" t="s">
        <v>1462</v>
      </c>
      <c r="C313" t="s">
        <v>1591</v>
      </c>
      <c r="D313" t="s">
        <v>1592</v>
      </c>
      <c r="E313" t="s">
        <v>37</v>
      </c>
      <c r="F313" t="s">
        <v>11</v>
      </c>
      <c r="G313" t="s">
        <v>1827</v>
      </c>
      <c r="H313" s="4">
        <v>63.374139599999999</v>
      </c>
      <c r="I313">
        <v>63.0224002</v>
      </c>
      <c r="J313" s="5">
        <v>0.35173939999999998</v>
      </c>
      <c r="K313">
        <v>0.55811809999999995</v>
      </c>
    </row>
    <row r="314" spans="1:11" x14ac:dyDescent="0.25">
      <c r="A314">
        <v>313</v>
      </c>
      <c r="B314" t="s">
        <v>1462</v>
      </c>
      <c r="C314" t="s">
        <v>1645</v>
      </c>
      <c r="D314" t="s">
        <v>1646</v>
      </c>
      <c r="E314" t="s">
        <v>37</v>
      </c>
      <c r="F314" t="s">
        <v>11</v>
      </c>
      <c r="G314" t="s">
        <v>1827</v>
      </c>
      <c r="H314" s="4">
        <v>63.690159100000002</v>
      </c>
      <c r="I314">
        <v>63.297711499999998</v>
      </c>
      <c r="J314" s="5">
        <v>0.39244760000000001</v>
      </c>
      <c r="K314">
        <v>0.62000279999999997</v>
      </c>
    </row>
    <row r="315" spans="1:11" x14ac:dyDescent="0.25">
      <c r="A315">
        <v>314</v>
      </c>
      <c r="B315" t="s">
        <v>1462</v>
      </c>
      <c r="C315" t="s">
        <v>1659</v>
      </c>
      <c r="D315" t="s">
        <v>1660</v>
      </c>
      <c r="E315" t="s">
        <v>37</v>
      </c>
      <c r="F315" t="s">
        <v>11</v>
      </c>
      <c r="G315" t="s">
        <v>1827</v>
      </c>
      <c r="H315" s="4">
        <v>63.396118600000001</v>
      </c>
      <c r="I315">
        <v>64.507030099999994</v>
      </c>
      <c r="J315" s="5">
        <v>1.1109115000000001</v>
      </c>
      <c r="K315">
        <v>1.7221557000000001</v>
      </c>
    </row>
    <row r="316" spans="1:11" x14ac:dyDescent="0.25">
      <c r="A316">
        <v>315</v>
      </c>
      <c r="B316" t="s">
        <v>1462</v>
      </c>
      <c r="C316" t="s">
        <v>1673</v>
      </c>
      <c r="D316" t="s">
        <v>1674</v>
      </c>
      <c r="E316" t="s">
        <v>37</v>
      </c>
      <c r="F316" t="s">
        <v>11</v>
      </c>
      <c r="G316" t="s">
        <v>1827</v>
      </c>
      <c r="H316" s="4">
        <v>62.229301300000003</v>
      </c>
      <c r="I316">
        <v>63.033409900000002</v>
      </c>
      <c r="J316" s="5">
        <v>0.80410859999999995</v>
      </c>
      <c r="K316">
        <v>1.2756863000000001</v>
      </c>
    </row>
    <row r="317" spans="1:11" x14ac:dyDescent="0.25">
      <c r="A317">
        <v>316</v>
      </c>
      <c r="B317" t="s">
        <v>1462</v>
      </c>
      <c r="C317" t="s">
        <v>1715</v>
      </c>
      <c r="D317" t="s">
        <v>1716</v>
      </c>
      <c r="E317" t="s">
        <v>37</v>
      </c>
      <c r="F317" t="s">
        <v>11</v>
      </c>
      <c r="G317" t="s">
        <v>1827</v>
      </c>
      <c r="H317" s="4">
        <v>64.289010599999997</v>
      </c>
      <c r="I317">
        <v>63.683771100000001</v>
      </c>
      <c r="J317" s="5">
        <v>0.60523950000000004</v>
      </c>
      <c r="K317">
        <v>0.95038259999999997</v>
      </c>
    </row>
    <row r="318" spans="1:11" x14ac:dyDescent="0.25">
      <c r="A318">
        <v>317</v>
      </c>
      <c r="B318" t="s">
        <v>1462</v>
      </c>
      <c r="C318" t="s">
        <v>1745</v>
      </c>
      <c r="D318" t="s">
        <v>1746</v>
      </c>
      <c r="E318" t="s">
        <v>37</v>
      </c>
      <c r="F318" t="s">
        <v>11</v>
      </c>
      <c r="G318" t="s">
        <v>1827</v>
      </c>
      <c r="H318" s="4">
        <v>64.196106700000001</v>
      </c>
      <c r="I318">
        <v>64.168644599999993</v>
      </c>
      <c r="J318" s="5">
        <v>2.74621E-2</v>
      </c>
      <c r="K318">
        <v>4.2796800000000003E-2</v>
      </c>
    </row>
    <row r="319" spans="1:11" x14ac:dyDescent="0.25">
      <c r="A319">
        <v>318</v>
      </c>
      <c r="B319" t="s">
        <v>36</v>
      </c>
      <c r="C319" t="s">
        <v>40</v>
      </c>
      <c r="D319" t="s">
        <v>41</v>
      </c>
      <c r="E319" t="s">
        <v>37</v>
      </c>
      <c r="F319" t="s">
        <v>12</v>
      </c>
      <c r="G319" t="s">
        <v>1827</v>
      </c>
      <c r="H319" s="4">
        <v>63.8901793</v>
      </c>
      <c r="I319">
        <v>63.573897799999997</v>
      </c>
      <c r="J319" s="5">
        <v>0.31628149999999999</v>
      </c>
      <c r="K319">
        <v>0.4975021</v>
      </c>
    </row>
    <row r="320" spans="1:11" x14ac:dyDescent="0.25">
      <c r="A320">
        <v>319</v>
      </c>
      <c r="B320" t="s">
        <v>36</v>
      </c>
      <c r="C320" t="s">
        <v>72</v>
      </c>
      <c r="D320" t="s">
        <v>73</v>
      </c>
      <c r="E320" t="s">
        <v>37</v>
      </c>
      <c r="F320" t="s">
        <v>12</v>
      </c>
      <c r="G320" t="s">
        <v>1827</v>
      </c>
      <c r="H320" s="4">
        <v>63.694095400000002</v>
      </c>
      <c r="I320">
        <v>63.091464199999997</v>
      </c>
      <c r="J320" s="5">
        <v>0.60263120000000003</v>
      </c>
      <c r="K320">
        <v>0.95517070000000004</v>
      </c>
    </row>
    <row r="321" spans="1:11" x14ac:dyDescent="0.25">
      <c r="A321">
        <v>320</v>
      </c>
      <c r="B321" t="s">
        <v>36</v>
      </c>
      <c r="C321" t="s">
        <v>96</v>
      </c>
      <c r="D321" t="s">
        <v>97</v>
      </c>
      <c r="E321" t="s">
        <v>37</v>
      </c>
      <c r="F321" t="s">
        <v>12</v>
      </c>
      <c r="G321" t="s">
        <v>1827</v>
      </c>
      <c r="H321" s="4">
        <v>63.435594000000002</v>
      </c>
      <c r="I321">
        <v>64.493298100000004</v>
      </c>
      <c r="J321" s="5">
        <v>1.0577041</v>
      </c>
      <c r="K321">
        <v>1.6400216999999999</v>
      </c>
    </row>
    <row r="322" spans="1:11" x14ac:dyDescent="0.25">
      <c r="A322">
        <v>321</v>
      </c>
      <c r="B322" t="s">
        <v>36</v>
      </c>
      <c r="C322" t="s">
        <v>146</v>
      </c>
      <c r="D322" t="s">
        <v>147</v>
      </c>
      <c r="E322" t="s">
        <v>37</v>
      </c>
      <c r="F322" t="s">
        <v>12</v>
      </c>
      <c r="G322" t="s">
        <v>1827</v>
      </c>
      <c r="H322" s="4">
        <v>64.105716299999997</v>
      </c>
      <c r="I322">
        <v>63.286714699999997</v>
      </c>
      <c r="J322" s="5">
        <v>0.8190016</v>
      </c>
      <c r="K322">
        <v>1.2941130000000001</v>
      </c>
    </row>
    <row r="323" spans="1:11" x14ac:dyDescent="0.25">
      <c r="A323">
        <v>322</v>
      </c>
      <c r="B323" t="s">
        <v>36</v>
      </c>
      <c r="C323" t="s">
        <v>202</v>
      </c>
      <c r="D323" t="s">
        <v>203</v>
      </c>
      <c r="E323" t="s">
        <v>37</v>
      </c>
      <c r="F323" t="s">
        <v>12</v>
      </c>
      <c r="G323" t="s">
        <v>1827</v>
      </c>
      <c r="H323" s="4">
        <v>64.193886899999995</v>
      </c>
      <c r="I323">
        <v>63.778149300000003</v>
      </c>
      <c r="J323" s="5">
        <v>0.41573759999999998</v>
      </c>
      <c r="K323">
        <v>0.65184960000000003</v>
      </c>
    </row>
    <row r="324" spans="1:11" x14ac:dyDescent="0.25">
      <c r="A324">
        <v>323</v>
      </c>
      <c r="B324" t="s">
        <v>36</v>
      </c>
      <c r="C324" t="s">
        <v>216</v>
      </c>
      <c r="D324" t="s">
        <v>217</v>
      </c>
      <c r="E324" t="s">
        <v>37</v>
      </c>
      <c r="F324" t="s">
        <v>12</v>
      </c>
      <c r="G324" t="s">
        <v>1827</v>
      </c>
      <c r="H324" s="4">
        <v>62.820243900000001</v>
      </c>
      <c r="I324">
        <v>62.885979200000001</v>
      </c>
      <c r="J324" s="5">
        <v>6.5735299999999997E-2</v>
      </c>
      <c r="K324">
        <v>0.1045309</v>
      </c>
    </row>
    <row r="325" spans="1:11" x14ac:dyDescent="0.25">
      <c r="A325">
        <v>324</v>
      </c>
      <c r="B325" t="s">
        <v>36</v>
      </c>
      <c r="C325" t="s">
        <v>232</v>
      </c>
      <c r="D325" t="s">
        <v>233</v>
      </c>
      <c r="E325" t="s">
        <v>37</v>
      </c>
      <c r="F325" t="s">
        <v>12</v>
      </c>
      <c r="G325" t="s">
        <v>1827</v>
      </c>
      <c r="H325" s="4">
        <v>64.151634400000006</v>
      </c>
      <c r="I325">
        <v>63.635281200000001</v>
      </c>
      <c r="J325" s="5">
        <v>0.51635319999999996</v>
      </c>
      <c r="K325">
        <v>0.81142599999999998</v>
      </c>
    </row>
    <row r="326" spans="1:11" x14ac:dyDescent="0.25">
      <c r="A326">
        <v>325</v>
      </c>
      <c r="B326" t="s">
        <v>36</v>
      </c>
      <c r="C326" t="s">
        <v>286</v>
      </c>
      <c r="D326" t="s">
        <v>287</v>
      </c>
      <c r="E326" t="s">
        <v>37</v>
      </c>
      <c r="F326" t="s">
        <v>12</v>
      </c>
      <c r="G326" t="s">
        <v>1827</v>
      </c>
      <c r="H326" s="4">
        <v>63.203135799999998</v>
      </c>
      <c r="I326">
        <v>63.587579900000001</v>
      </c>
      <c r="J326" s="5">
        <v>0.38444410000000001</v>
      </c>
      <c r="K326">
        <v>0.60458990000000001</v>
      </c>
    </row>
    <row r="327" spans="1:11" x14ac:dyDescent="0.25">
      <c r="A327">
        <v>326</v>
      </c>
      <c r="B327" t="s">
        <v>36</v>
      </c>
      <c r="C327" t="s">
        <v>298</v>
      </c>
      <c r="D327" t="s">
        <v>299</v>
      </c>
      <c r="E327" t="s">
        <v>37</v>
      </c>
      <c r="F327" t="s">
        <v>12</v>
      </c>
      <c r="G327" t="s">
        <v>1827</v>
      </c>
      <c r="H327" s="4">
        <v>63.984285499999999</v>
      </c>
      <c r="I327">
        <v>63.809094399999999</v>
      </c>
      <c r="J327" s="5">
        <v>0.17519109999999999</v>
      </c>
      <c r="K327">
        <v>0.2745551</v>
      </c>
    </row>
    <row r="328" spans="1:11" x14ac:dyDescent="0.25">
      <c r="A328">
        <v>327</v>
      </c>
      <c r="B328" t="s">
        <v>36</v>
      </c>
      <c r="C328" t="s">
        <v>304</v>
      </c>
      <c r="D328" t="s">
        <v>305</v>
      </c>
      <c r="E328" t="s">
        <v>37</v>
      </c>
      <c r="F328" t="s">
        <v>12</v>
      </c>
      <c r="G328" t="s">
        <v>1827</v>
      </c>
      <c r="H328" s="4">
        <v>63.742892599999998</v>
      </c>
      <c r="I328">
        <v>63.109477200000001</v>
      </c>
      <c r="J328" s="5">
        <v>0.63341539999999996</v>
      </c>
      <c r="K328">
        <v>1.0036771</v>
      </c>
    </row>
    <row r="329" spans="1:11" x14ac:dyDescent="0.25">
      <c r="A329">
        <v>328</v>
      </c>
      <c r="B329" t="s">
        <v>36</v>
      </c>
      <c r="C329" t="s">
        <v>370</v>
      </c>
      <c r="D329" t="s">
        <v>371</v>
      </c>
      <c r="E329" t="s">
        <v>37</v>
      </c>
      <c r="F329" t="s">
        <v>12</v>
      </c>
      <c r="G329" t="s">
        <v>1827</v>
      </c>
      <c r="H329" s="4">
        <v>63.4414114</v>
      </c>
      <c r="I329">
        <v>63.068025499999997</v>
      </c>
      <c r="J329" s="5">
        <v>0.37338589999999999</v>
      </c>
      <c r="K329">
        <v>0.59203680000000003</v>
      </c>
    </row>
    <row r="330" spans="1:11" x14ac:dyDescent="0.25">
      <c r="A330">
        <v>329</v>
      </c>
      <c r="B330" t="s">
        <v>388</v>
      </c>
      <c r="C330" t="s">
        <v>431</v>
      </c>
      <c r="D330" t="s">
        <v>432</v>
      </c>
      <c r="E330" t="s">
        <v>37</v>
      </c>
      <c r="F330" t="s">
        <v>12</v>
      </c>
      <c r="G330" t="s">
        <v>1827</v>
      </c>
      <c r="H330" s="4">
        <v>59.7742006</v>
      </c>
      <c r="I330">
        <v>62.496505399999997</v>
      </c>
      <c r="J330" s="5">
        <v>2.7223047999999999</v>
      </c>
      <c r="K330">
        <v>4.3559311999999997</v>
      </c>
    </row>
    <row r="331" spans="1:11" x14ac:dyDescent="0.25">
      <c r="A331">
        <v>330</v>
      </c>
      <c r="B331" t="s">
        <v>388</v>
      </c>
      <c r="C331" t="s">
        <v>449</v>
      </c>
      <c r="D331" t="s">
        <v>450</v>
      </c>
      <c r="E331" t="s">
        <v>37</v>
      </c>
      <c r="F331" t="s">
        <v>12</v>
      </c>
      <c r="G331" t="s">
        <v>1827</v>
      </c>
      <c r="H331" s="4">
        <v>61.7123074</v>
      </c>
      <c r="I331">
        <v>62.259897500000001</v>
      </c>
      <c r="J331" s="5">
        <v>0.54759009999999997</v>
      </c>
      <c r="K331">
        <v>0.87952300000000005</v>
      </c>
    </row>
    <row r="332" spans="1:11" x14ac:dyDescent="0.25">
      <c r="A332">
        <v>331</v>
      </c>
      <c r="B332" t="s">
        <v>388</v>
      </c>
      <c r="C332" t="s">
        <v>491</v>
      </c>
      <c r="D332" t="s">
        <v>492</v>
      </c>
      <c r="E332" t="s">
        <v>37</v>
      </c>
      <c r="F332" t="s">
        <v>12</v>
      </c>
      <c r="G332" t="s">
        <v>1827</v>
      </c>
      <c r="H332" s="4">
        <v>60.155726799999997</v>
      </c>
      <c r="I332">
        <v>61.374094200000002</v>
      </c>
      <c r="J332" s="5">
        <v>1.2183674</v>
      </c>
      <c r="K332">
        <v>1.9851493</v>
      </c>
    </row>
    <row r="333" spans="1:11" x14ac:dyDescent="0.25">
      <c r="A333">
        <v>332</v>
      </c>
      <c r="B333" t="s">
        <v>388</v>
      </c>
      <c r="C333" t="s">
        <v>519</v>
      </c>
      <c r="D333" t="s">
        <v>520</v>
      </c>
      <c r="E333" t="s">
        <v>37</v>
      </c>
      <c r="F333" t="s">
        <v>12</v>
      </c>
      <c r="G333" t="s">
        <v>1827</v>
      </c>
      <c r="H333" s="4">
        <v>62.115934299999999</v>
      </c>
      <c r="I333">
        <v>59.4596163</v>
      </c>
      <c r="J333" s="5">
        <v>2.6563180000000002</v>
      </c>
      <c r="K333">
        <v>4.4674320999999999</v>
      </c>
    </row>
    <row r="334" spans="1:11" x14ac:dyDescent="0.25">
      <c r="A334">
        <v>333</v>
      </c>
      <c r="B334" t="s">
        <v>388</v>
      </c>
      <c r="C334" t="s">
        <v>567</v>
      </c>
      <c r="D334" t="s">
        <v>568</v>
      </c>
      <c r="E334" t="s">
        <v>37</v>
      </c>
      <c r="F334" t="s">
        <v>12</v>
      </c>
      <c r="G334" t="s">
        <v>1827</v>
      </c>
      <c r="H334" s="4">
        <v>60.852672200000001</v>
      </c>
      <c r="I334">
        <v>61.298299900000004</v>
      </c>
      <c r="J334" s="5">
        <v>0.44562770000000002</v>
      </c>
      <c r="K334">
        <v>0.72698220000000002</v>
      </c>
    </row>
    <row r="335" spans="1:11" x14ac:dyDescent="0.25">
      <c r="A335">
        <v>334</v>
      </c>
      <c r="B335" t="s">
        <v>388</v>
      </c>
      <c r="C335" t="s">
        <v>569</v>
      </c>
      <c r="D335" t="s">
        <v>570</v>
      </c>
      <c r="E335" t="s">
        <v>37</v>
      </c>
      <c r="F335" t="s">
        <v>12</v>
      </c>
      <c r="G335" t="s">
        <v>1827</v>
      </c>
      <c r="H335" s="4">
        <v>61.636401900000003</v>
      </c>
      <c r="I335">
        <v>60.852672200000001</v>
      </c>
      <c r="J335" s="5">
        <v>0.78372969999999997</v>
      </c>
      <c r="K335">
        <v>1.2879134000000001</v>
      </c>
    </row>
    <row r="336" spans="1:11" x14ac:dyDescent="0.25">
      <c r="A336">
        <v>335</v>
      </c>
      <c r="B336" t="s">
        <v>388</v>
      </c>
      <c r="C336" t="s">
        <v>579</v>
      </c>
      <c r="D336" t="s">
        <v>580</v>
      </c>
      <c r="E336" t="s">
        <v>37</v>
      </c>
      <c r="F336" t="s">
        <v>12</v>
      </c>
      <c r="G336" t="s">
        <v>1827</v>
      </c>
      <c r="H336" s="4">
        <v>61.076709600000001</v>
      </c>
      <c r="I336">
        <v>62.836951399999997</v>
      </c>
      <c r="J336" s="5">
        <v>1.7602418</v>
      </c>
      <c r="K336">
        <v>2.8012845</v>
      </c>
    </row>
    <row r="337" spans="1:11" x14ac:dyDescent="0.25">
      <c r="A337">
        <v>336</v>
      </c>
      <c r="B337" t="s">
        <v>388</v>
      </c>
      <c r="C337" t="s">
        <v>659</v>
      </c>
      <c r="D337" t="s">
        <v>660</v>
      </c>
      <c r="E337" t="s">
        <v>37</v>
      </c>
      <c r="F337" t="s">
        <v>12</v>
      </c>
      <c r="G337" t="s">
        <v>1827</v>
      </c>
      <c r="H337" s="4">
        <v>60.2552004</v>
      </c>
      <c r="I337">
        <v>60.238238699999997</v>
      </c>
      <c r="J337" s="5">
        <v>1.69617E-2</v>
      </c>
      <c r="K337">
        <v>2.8157700000000001E-2</v>
      </c>
    </row>
    <row r="338" spans="1:11" x14ac:dyDescent="0.25">
      <c r="A338">
        <v>337</v>
      </c>
      <c r="B338" t="s">
        <v>388</v>
      </c>
      <c r="C338" t="s">
        <v>681</v>
      </c>
      <c r="D338" t="s">
        <v>682</v>
      </c>
      <c r="E338" t="s">
        <v>37</v>
      </c>
      <c r="F338" t="s">
        <v>12</v>
      </c>
      <c r="G338" t="s">
        <v>1827</v>
      </c>
      <c r="H338" s="4">
        <v>60.859363899999998</v>
      </c>
      <c r="I338">
        <v>61.421492999999998</v>
      </c>
      <c r="J338" s="5">
        <v>0.56212910000000005</v>
      </c>
      <c r="K338">
        <v>0.91519930000000005</v>
      </c>
    </row>
    <row r="339" spans="1:11" x14ac:dyDescent="0.25">
      <c r="A339">
        <v>338</v>
      </c>
      <c r="B339" t="s">
        <v>388</v>
      </c>
      <c r="C339" t="s">
        <v>683</v>
      </c>
      <c r="D339" t="s">
        <v>684</v>
      </c>
      <c r="E339" t="s">
        <v>37</v>
      </c>
      <c r="F339" t="s">
        <v>12</v>
      </c>
      <c r="G339" t="s">
        <v>1827</v>
      </c>
      <c r="H339" s="4">
        <v>62.551939699999998</v>
      </c>
      <c r="I339">
        <v>60.859363899999998</v>
      </c>
      <c r="J339" s="5">
        <v>1.6925758</v>
      </c>
      <c r="K339">
        <v>2.7811262999999999</v>
      </c>
    </row>
    <row r="340" spans="1:11" x14ac:dyDescent="0.25">
      <c r="A340">
        <v>339</v>
      </c>
      <c r="B340" t="s">
        <v>388</v>
      </c>
      <c r="C340" t="s">
        <v>693</v>
      </c>
      <c r="D340" t="s">
        <v>694</v>
      </c>
      <c r="E340" t="s">
        <v>37</v>
      </c>
      <c r="F340" t="s">
        <v>12</v>
      </c>
      <c r="G340" t="s">
        <v>1827</v>
      </c>
      <c r="H340" s="4">
        <v>62.463532000000001</v>
      </c>
      <c r="I340">
        <v>62.845657600000003</v>
      </c>
      <c r="J340" s="5">
        <v>0.38212560000000001</v>
      </c>
      <c r="K340">
        <v>0.60803819999999997</v>
      </c>
    </row>
    <row r="341" spans="1:11" x14ac:dyDescent="0.25">
      <c r="A341">
        <v>340</v>
      </c>
      <c r="B341" t="s">
        <v>388</v>
      </c>
      <c r="C341" t="s">
        <v>709</v>
      </c>
      <c r="D341" t="s">
        <v>710</v>
      </c>
      <c r="E341" t="s">
        <v>37</v>
      </c>
      <c r="F341" t="s">
        <v>12</v>
      </c>
      <c r="G341" t="s">
        <v>1827</v>
      </c>
      <c r="H341" s="4">
        <v>60.624089699999999</v>
      </c>
      <c r="I341">
        <v>59.934785099999999</v>
      </c>
      <c r="J341" s="5">
        <v>0.68930460000000005</v>
      </c>
      <c r="K341">
        <v>1.1500911</v>
      </c>
    </row>
    <row r="342" spans="1:11" x14ac:dyDescent="0.25">
      <c r="A342">
        <v>341</v>
      </c>
      <c r="B342" t="s">
        <v>739</v>
      </c>
      <c r="C342" t="s">
        <v>760</v>
      </c>
      <c r="D342" t="s">
        <v>761</v>
      </c>
      <c r="E342" t="s">
        <v>37</v>
      </c>
      <c r="F342" t="s">
        <v>12</v>
      </c>
      <c r="G342" t="s">
        <v>1827</v>
      </c>
      <c r="H342" s="4">
        <v>62.528452799999997</v>
      </c>
      <c r="I342">
        <v>63.308984799999998</v>
      </c>
      <c r="J342" s="5">
        <v>0.780532</v>
      </c>
      <c r="K342">
        <v>1.2328929</v>
      </c>
    </row>
    <row r="343" spans="1:11" x14ac:dyDescent="0.25">
      <c r="A343">
        <v>342</v>
      </c>
      <c r="B343" t="s">
        <v>739</v>
      </c>
      <c r="C343" t="s">
        <v>770</v>
      </c>
      <c r="D343" t="s">
        <v>771</v>
      </c>
      <c r="E343" t="s">
        <v>37</v>
      </c>
      <c r="F343" t="s">
        <v>12</v>
      </c>
      <c r="G343" t="s">
        <v>1827</v>
      </c>
      <c r="H343" s="4">
        <v>63.409106299999998</v>
      </c>
      <c r="I343">
        <v>63.8627763</v>
      </c>
      <c r="J343" s="5">
        <v>0.45367000000000002</v>
      </c>
      <c r="K343">
        <v>0.71038250000000003</v>
      </c>
    </row>
    <row r="344" spans="1:11" x14ac:dyDescent="0.25">
      <c r="A344">
        <v>343</v>
      </c>
      <c r="B344" t="s">
        <v>739</v>
      </c>
      <c r="C344" t="s">
        <v>822</v>
      </c>
      <c r="D344" t="s">
        <v>823</v>
      </c>
      <c r="E344" t="s">
        <v>37</v>
      </c>
      <c r="F344" t="s">
        <v>12</v>
      </c>
      <c r="G344" t="s">
        <v>1827</v>
      </c>
      <c r="H344" s="4">
        <v>63.087296500000001</v>
      </c>
      <c r="I344">
        <v>63.391852900000004</v>
      </c>
      <c r="J344" s="5">
        <v>0.3045564</v>
      </c>
      <c r="K344">
        <v>0.48043459999999999</v>
      </c>
    </row>
    <row r="345" spans="1:11" x14ac:dyDescent="0.25">
      <c r="A345">
        <v>344</v>
      </c>
      <c r="B345" t="s">
        <v>739</v>
      </c>
      <c r="C345" t="s">
        <v>884</v>
      </c>
      <c r="D345" t="s">
        <v>885</v>
      </c>
      <c r="E345" t="s">
        <v>37</v>
      </c>
      <c r="F345" t="s">
        <v>12</v>
      </c>
      <c r="G345" t="s">
        <v>1827</v>
      </c>
      <c r="H345" s="4">
        <v>63.099772299999998</v>
      </c>
      <c r="I345">
        <v>62.991249000000003</v>
      </c>
      <c r="J345" s="5">
        <v>0.1085233</v>
      </c>
      <c r="K345">
        <v>0.17228309999999999</v>
      </c>
    </row>
    <row r="346" spans="1:11" x14ac:dyDescent="0.25">
      <c r="A346">
        <v>345</v>
      </c>
      <c r="B346" t="s">
        <v>739</v>
      </c>
      <c r="C346" t="s">
        <v>900</v>
      </c>
      <c r="D346" t="s">
        <v>901</v>
      </c>
      <c r="E346" t="s">
        <v>37</v>
      </c>
      <c r="F346" t="s">
        <v>12</v>
      </c>
      <c r="G346" t="s">
        <v>1827</v>
      </c>
      <c r="H346" s="4">
        <v>62.466383700000002</v>
      </c>
      <c r="I346">
        <v>63.677248400000003</v>
      </c>
      <c r="J346" s="5">
        <v>1.2108646999999999</v>
      </c>
      <c r="K346">
        <v>1.9015656999999999</v>
      </c>
    </row>
    <row r="347" spans="1:11" x14ac:dyDescent="0.25">
      <c r="A347">
        <v>346</v>
      </c>
      <c r="B347" t="s">
        <v>739</v>
      </c>
      <c r="C347" t="s">
        <v>902</v>
      </c>
      <c r="D347" t="s">
        <v>903</v>
      </c>
      <c r="E347" t="s">
        <v>37</v>
      </c>
      <c r="F347" t="s">
        <v>12</v>
      </c>
      <c r="G347" t="s">
        <v>1827</v>
      </c>
      <c r="H347" s="4">
        <v>63.201560899999997</v>
      </c>
      <c r="I347">
        <v>62.466383700000002</v>
      </c>
      <c r="J347" s="5">
        <v>0.73517719999999998</v>
      </c>
      <c r="K347">
        <v>1.1769164999999999</v>
      </c>
    </row>
    <row r="348" spans="1:11" x14ac:dyDescent="0.25">
      <c r="A348">
        <v>347</v>
      </c>
      <c r="B348" t="s">
        <v>739</v>
      </c>
      <c r="C348" t="s">
        <v>922</v>
      </c>
      <c r="D348" t="s">
        <v>923</v>
      </c>
      <c r="E348" t="s">
        <v>37</v>
      </c>
      <c r="F348" t="s">
        <v>12</v>
      </c>
      <c r="G348" t="s">
        <v>1827</v>
      </c>
      <c r="H348" s="4">
        <v>62.592228300000002</v>
      </c>
      <c r="I348">
        <v>63.402589499999998</v>
      </c>
      <c r="J348" s="5">
        <v>0.8103612</v>
      </c>
      <c r="K348">
        <v>1.2781199999999999</v>
      </c>
    </row>
    <row r="349" spans="1:11" x14ac:dyDescent="0.25">
      <c r="A349">
        <v>348</v>
      </c>
      <c r="B349" t="s">
        <v>739</v>
      </c>
      <c r="C349" t="s">
        <v>924</v>
      </c>
      <c r="D349" t="s">
        <v>925</v>
      </c>
      <c r="E349" t="s">
        <v>37</v>
      </c>
      <c r="F349" t="s">
        <v>12</v>
      </c>
      <c r="G349" t="s">
        <v>1827</v>
      </c>
      <c r="H349" s="4">
        <v>63.753256</v>
      </c>
      <c r="I349">
        <v>62.592228300000002</v>
      </c>
      <c r="J349" s="5">
        <v>1.1610277</v>
      </c>
      <c r="K349">
        <v>1.8549070999999999</v>
      </c>
    </row>
    <row r="350" spans="1:11" x14ac:dyDescent="0.25">
      <c r="A350">
        <v>349</v>
      </c>
      <c r="B350" t="s">
        <v>739</v>
      </c>
      <c r="C350" t="s">
        <v>934</v>
      </c>
      <c r="D350" t="s">
        <v>935</v>
      </c>
      <c r="E350" t="s">
        <v>37</v>
      </c>
      <c r="F350" t="s">
        <v>12</v>
      </c>
      <c r="G350" t="s">
        <v>1827</v>
      </c>
      <c r="H350" s="4">
        <v>63.739468199999997</v>
      </c>
      <c r="I350">
        <v>63.607646699999997</v>
      </c>
      <c r="J350" s="5">
        <v>0.13182150000000001</v>
      </c>
      <c r="K350">
        <v>0.2072416</v>
      </c>
    </row>
    <row r="351" spans="1:11" x14ac:dyDescent="0.25">
      <c r="A351">
        <v>350</v>
      </c>
      <c r="B351" t="s">
        <v>739</v>
      </c>
      <c r="C351" t="s">
        <v>956</v>
      </c>
      <c r="D351" t="s">
        <v>957</v>
      </c>
      <c r="E351" t="s">
        <v>37</v>
      </c>
      <c r="F351" t="s">
        <v>12</v>
      </c>
      <c r="G351" t="s">
        <v>1827</v>
      </c>
      <c r="H351" s="4">
        <v>63.402251399999997</v>
      </c>
      <c r="I351">
        <v>62.204828900000003</v>
      </c>
      <c r="J351" s="5">
        <v>1.1974225000000001</v>
      </c>
      <c r="K351">
        <v>1.9249670999999999</v>
      </c>
    </row>
    <row r="352" spans="1:11" x14ac:dyDescent="0.25">
      <c r="A352">
        <v>351</v>
      </c>
      <c r="B352" t="s">
        <v>739</v>
      </c>
      <c r="C352" t="s">
        <v>1078</v>
      </c>
      <c r="D352" t="s">
        <v>1079</v>
      </c>
      <c r="E352" t="s">
        <v>37</v>
      </c>
      <c r="F352" t="s">
        <v>12</v>
      </c>
      <c r="G352" t="s">
        <v>1827</v>
      </c>
      <c r="H352" s="4">
        <v>63.424062999999997</v>
      </c>
      <c r="I352">
        <v>61.900338900000001</v>
      </c>
      <c r="J352" s="5">
        <v>1.5237240999999999</v>
      </c>
      <c r="K352">
        <v>2.4615762999999999</v>
      </c>
    </row>
    <row r="353" spans="1:11" x14ac:dyDescent="0.25">
      <c r="A353">
        <v>352</v>
      </c>
      <c r="B353" t="s">
        <v>739</v>
      </c>
      <c r="C353" t="s">
        <v>1086</v>
      </c>
      <c r="D353" t="s">
        <v>1087</v>
      </c>
      <c r="E353" t="s">
        <v>37</v>
      </c>
      <c r="F353" t="s">
        <v>12</v>
      </c>
      <c r="G353" t="s">
        <v>1827</v>
      </c>
      <c r="H353" s="4">
        <v>62.675948300000002</v>
      </c>
      <c r="I353">
        <v>63.636927800000002</v>
      </c>
      <c r="J353" s="5">
        <v>0.96097949999999999</v>
      </c>
      <c r="K353">
        <v>1.5100973</v>
      </c>
    </row>
    <row r="354" spans="1:11" x14ac:dyDescent="0.25">
      <c r="A354">
        <v>353</v>
      </c>
      <c r="B354" t="s">
        <v>1100</v>
      </c>
      <c r="C354" t="s">
        <v>1150</v>
      </c>
      <c r="D354" t="s">
        <v>1151</v>
      </c>
      <c r="E354" t="s">
        <v>37</v>
      </c>
      <c r="F354" t="s">
        <v>12</v>
      </c>
      <c r="G354" t="s">
        <v>1827</v>
      </c>
      <c r="H354" s="4">
        <v>62.515393699999997</v>
      </c>
      <c r="I354">
        <v>63.083971099999999</v>
      </c>
      <c r="J354" s="5">
        <v>0.56857740000000001</v>
      </c>
      <c r="K354">
        <v>0.90130250000000001</v>
      </c>
    </row>
    <row r="355" spans="1:11" x14ac:dyDescent="0.25">
      <c r="A355">
        <v>354</v>
      </c>
      <c r="B355" t="s">
        <v>1100</v>
      </c>
      <c r="C355" t="s">
        <v>1164</v>
      </c>
      <c r="D355" t="s">
        <v>1165</v>
      </c>
      <c r="E355" t="s">
        <v>37</v>
      </c>
      <c r="F355" t="s">
        <v>12</v>
      </c>
      <c r="G355" t="s">
        <v>1827</v>
      </c>
      <c r="H355" s="4">
        <v>63.150204799999997</v>
      </c>
      <c r="I355">
        <v>63.3731711</v>
      </c>
      <c r="J355" s="5">
        <v>0.22296630000000001</v>
      </c>
      <c r="K355">
        <v>0.3518307</v>
      </c>
    </row>
    <row r="356" spans="1:11" x14ac:dyDescent="0.25">
      <c r="A356">
        <v>355</v>
      </c>
      <c r="B356" t="s">
        <v>1100</v>
      </c>
      <c r="C356" t="s">
        <v>1174</v>
      </c>
      <c r="D356" t="s">
        <v>1175</v>
      </c>
      <c r="E356" t="s">
        <v>37</v>
      </c>
      <c r="F356" t="s">
        <v>12</v>
      </c>
      <c r="G356" t="s">
        <v>1827</v>
      </c>
      <c r="H356" s="4">
        <v>62.774181300000002</v>
      </c>
      <c r="I356">
        <v>62.487988299999998</v>
      </c>
      <c r="J356" s="5">
        <v>0.28619299999999998</v>
      </c>
      <c r="K356">
        <v>0.45799679999999998</v>
      </c>
    </row>
    <row r="357" spans="1:11" x14ac:dyDescent="0.25">
      <c r="A357">
        <v>356</v>
      </c>
      <c r="B357" t="s">
        <v>1100</v>
      </c>
      <c r="C357" t="s">
        <v>1192</v>
      </c>
      <c r="D357" t="s">
        <v>1193</v>
      </c>
      <c r="E357" t="s">
        <v>37</v>
      </c>
      <c r="F357" t="s">
        <v>12</v>
      </c>
      <c r="G357" t="s">
        <v>1827</v>
      </c>
      <c r="H357" s="4">
        <v>62.8965788</v>
      </c>
      <c r="I357">
        <v>63.525408400000003</v>
      </c>
      <c r="J357" s="5">
        <v>0.62882959999999999</v>
      </c>
      <c r="K357">
        <v>0.98988670000000001</v>
      </c>
    </row>
    <row r="358" spans="1:11" x14ac:dyDescent="0.25">
      <c r="A358">
        <v>357</v>
      </c>
      <c r="B358" t="s">
        <v>1100</v>
      </c>
      <c r="C358" t="s">
        <v>1206</v>
      </c>
      <c r="D358" t="s">
        <v>1207</v>
      </c>
      <c r="E358" t="s">
        <v>37</v>
      </c>
      <c r="F358" t="s">
        <v>12</v>
      </c>
      <c r="G358" t="s">
        <v>1827</v>
      </c>
      <c r="H358" s="4">
        <v>62.806172099999998</v>
      </c>
      <c r="I358">
        <v>62.842814099999998</v>
      </c>
      <c r="J358" s="5">
        <v>3.6642000000000001E-2</v>
      </c>
      <c r="K358">
        <v>5.8307400000000002E-2</v>
      </c>
    </row>
    <row r="359" spans="1:11" x14ac:dyDescent="0.25">
      <c r="A359">
        <v>358</v>
      </c>
      <c r="B359" t="s">
        <v>1100</v>
      </c>
      <c r="C359" t="s">
        <v>1212</v>
      </c>
      <c r="D359" t="s">
        <v>1213</v>
      </c>
      <c r="E359" t="s">
        <v>37</v>
      </c>
      <c r="F359" t="s">
        <v>12</v>
      </c>
      <c r="G359" t="s">
        <v>1827</v>
      </c>
      <c r="H359" s="4">
        <v>63.456331300000002</v>
      </c>
      <c r="I359">
        <v>62.475203999999998</v>
      </c>
      <c r="J359" s="5">
        <v>0.98112730000000004</v>
      </c>
      <c r="K359">
        <v>1.5704267000000001</v>
      </c>
    </row>
    <row r="360" spans="1:11" x14ac:dyDescent="0.25">
      <c r="A360">
        <v>359</v>
      </c>
      <c r="B360" t="s">
        <v>1100</v>
      </c>
      <c r="C360" t="s">
        <v>1238</v>
      </c>
      <c r="D360" t="s">
        <v>1239</v>
      </c>
      <c r="E360" t="s">
        <v>37</v>
      </c>
      <c r="F360" t="s">
        <v>12</v>
      </c>
      <c r="G360" t="s">
        <v>1827</v>
      </c>
      <c r="H360" s="4">
        <v>62.833531999999998</v>
      </c>
      <c r="I360">
        <v>62.735053800000003</v>
      </c>
      <c r="J360" s="5">
        <v>9.8478200000000002E-2</v>
      </c>
      <c r="K360">
        <v>0.1569748</v>
      </c>
    </row>
    <row r="361" spans="1:11" x14ac:dyDescent="0.25">
      <c r="A361">
        <v>360</v>
      </c>
      <c r="B361" t="s">
        <v>1100</v>
      </c>
      <c r="C361" t="s">
        <v>1288</v>
      </c>
      <c r="D361" t="s">
        <v>1289</v>
      </c>
      <c r="E361" t="s">
        <v>37</v>
      </c>
      <c r="F361" t="s">
        <v>12</v>
      </c>
      <c r="G361" t="s">
        <v>1827</v>
      </c>
      <c r="H361" s="4">
        <v>62.430786599999998</v>
      </c>
      <c r="I361">
        <v>62.884212900000001</v>
      </c>
      <c r="J361" s="5">
        <v>0.4534263</v>
      </c>
      <c r="K361">
        <v>0.72104950000000001</v>
      </c>
    </row>
    <row r="362" spans="1:11" x14ac:dyDescent="0.25">
      <c r="A362">
        <v>361</v>
      </c>
      <c r="B362" t="s">
        <v>1100</v>
      </c>
      <c r="C362" t="s">
        <v>1302</v>
      </c>
      <c r="D362" t="s">
        <v>1303</v>
      </c>
      <c r="E362" t="s">
        <v>37</v>
      </c>
      <c r="F362" t="s">
        <v>12</v>
      </c>
      <c r="G362" t="s">
        <v>1827</v>
      </c>
      <c r="H362" s="4">
        <v>63.494281299999997</v>
      </c>
      <c r="I362">
        <v>62.726733299999999</v>
      </c>
      <c r="J362" s="5">
        <v>0.76754800000000001</v>
      </c>
      <c r="K362">
        <v>1.2236378000000001</v>
      </c>
    </row>
    <row r="363" spans="1:11" x14ac:dyDescent="0.25">
      <c r="A363">
        <v>362</v>
      </c>
      <c r="B363" t="s">
        <v>1100</v>
      </c>
      <c r="C363" t="s">
        <v>1310</v>
      </c>
      <c r="D363" t="s">
        <v>1311</v>
      </c>
      <c r="E363" t="s">
        <v>37</v>
      </c>
      <c r="F363" t="s">
        <v>12</v>
      </c>
      <c r="G363" t="s">
        <v>1827</v>
      </c>
      <c r="H363" s="4">
        <v>62.600409300000003</v>
      </c>
      <c r="I363">
        <v>62.670942699999998</v>
      </c>
      <c r="J363" s="5">
        <v>7.0533399999999996E-2</v>
      </c>
      <c r="K363">
        <v>0.1125456</v>
      </c>
    </row>
    <row r="364" spans="1:11" x14ac:dyDescent="0.25">
      <c r="A364">
        <v>363</v>
      </c>
      <c r="B364" t="s">
        <v>1100</v>
      </c>
      <c r="C364" t="s">
        <v>1330</v>
      </c>
      <c r="D364" t="s">
        <v>1331</v>
      </c>
      <c r="E364" t="s">
        <v>37</v>
      </c>
      <c r="F364" t="s">
        <v>12</v>
      </c>
      <c r="G364" t="s">
        <v>1827</v>
      </c>
      <c r="H364" s="4">
        <v>62.9625439</v>
      </c>
      <c r="I364">
        <v>62.622447299999997</v>
      </c>
      <c r="J364" s="5">
        <v>0.34009660000000003</v>
      </c>
      <c r="K364">
        <v>0.54309059999999998</v>
      </c>
    </row>
    <row r="365" spans="1:11" x14ac:dyDescent="0.25">
      <c r="A365">
        <v>364</v>
      </c>
      <c r="B365" t="s">
        <v>1100</v>
      </c>
      <c r="C365" t="s">
        <v>1384</v>
      </c>
      <c r="D365" t="s">
        <v>1385</v>
      </c>
      <c r="E365" t="s">
        <v>37</v>
      </c>
      <c r="F365" t="s">
        <v>12</v>
      </c>
      <c r="G365" t="s">
        <v>1827</v>
      </c>
      <c r="H365" s="4">
        <v>62.732271400000002</v>
      </c>
      <c r="I365">
        <v>62.633646200000001</v>
      </c>
      <c r="J365" s="5">
        <v>9.8625199999999996E-2</v>
      </c>
      <c r="K365">
        <v>0.15746360000000001</v>
      </c>
    </row>
    <row r="366" spans="1:11" x14ac:dyDescent="0.25">
      <c r="A366">
        <v>365</v>
      </c>
      <c r="B366" t="s">
        <v>1100</v>
      </c>
      <c r="C366" t="s">
        <v>1390</v>
      </c>
      <c r="D366" t="s">
        <v>1391</v>
      </c>
      <c r="E366" t="s">
        <v>37</v>
      </c>
      <c r="F366" t="s">
        <v>12</v>
      </c>
      <c r="G366" t="s">
        <v>1827</v>
      </c>
      <c r="H366" s="4">
        <v>62.250599700000002</v>
      </c>
      <c r="I366">
        <v>63.7239492</v>
      </c>
      <c r="J366" s="5">
        <v>1.4733495000000001</v>
      </c>
      <c r="K366">
        <v>2.3120813</v>
      </c>
    </row>
    <row r="367" spans="1:11" x14ac:dyDescent="0.25">
      <c r="A367">
        <v>366</v>
      </c>
      <c r="B367" t="s">
        <v>1100</v>
      </c>
      <c r="C367" t="s">
        <v>1416</v>
      </c>
      <c r="D367" t="s">
        <v>1417</v>
      </c>
      <c r="E367" t="s">
        <v>37</v>
      </c>
      <c r="F367" t="s">
        <v>12</v>
      </c>
      <c r="G367" t="s">
        <v>1827</v>
      </c>
      <c r="H367" s="4">
        <v>63.048332000000002</v>
      </c>
      <c r="I367">
        <v>63.3205557</v>
      </c>
      <c r="J367" s="5">
        <v>0.27222370000000001</v>
      </c>
      <c r="K367">
        <v>0.42991360000000001</v>
      </c>
    </row>
    <row r="368" spans="1:11" x14ac:dyDescent="0.25">
      <c r="A368">
        <v>367</v>
      </c>
      <c r="B368" t="s">
        <v>1462</v>
      </c>
      <c r="C368" t="s">
        <v>1465</v>
      </c>
      <c r="D368" t="s">
        <v>1466</v>
      </c>
      <c r="E368" t="s">
        <v>37</v>
      </c>
      <c r="F368" t="s">
        <v>12</v>
      </c>
      <c r="G368" t="s">
        <v>1827</v>
      </c>
      <c r="H368" s="4">
        <v>63.449683999999998</v>
      </c>
      <c r="I368">
        <v>63.609991200000003</v>
      </c>
      <c r="J368" s="5">
        <v>0.16030720000000001</v>
      </c>
      <c r="K368">
        <v>0.25201580000000001</v>
      </c>
    </row>
    <row r="369" spans="1:11" x14ac:dyDescent="0.25">
      <c r="A369">
        <v>368</v>
      </c>
      <c r="B369" t="s">
        <v>1462</v>
      </c>
      <c r="C369" t="s">
        <v>1471</v>
      </c>
      <c r="D369" t="s">
        <v>1472</v>
      </c>
      <c r="E369" t="s">
        <v>37</v>
      </c>
      <c r="F369" t="s">
        <v>12</v>
      </c>
      <c r="G369" t="s">
        <v>1827</v>
      </c>
      <c r="H369" s="4">
        <v>63.127779599999997</v>
      </c>
      <c r="I369">
        <v>64.199901999999994</v>
      </c>
      <c r="J369" s="5">
        <v>1.0721224</v>
      </c>
      <c r="K369">
        <v>1.6699751</v>
      </c>
    </row>
    <row r="370" spans="1:11" x14ac:dyDescent="0.25">
      <c r="A370">
        <v>369</v>
      </c>
      <c r="B370" t="s">
        <v>1462</v>
      </c>
      <c r="C370" t="s">
        <v>1481</v>
      </c>
      <c r="D370" t="s">
        <v>1482</v>
      </c>
      <c r="E370" t="s">
        <v>37</v>
      </c>
      <c r="F370" t="s">
        <v>12</v>
      </c>
      <c r="G370" t="s">
        <v>1827</v>
      </c>
      <c r="H370" s="4">
        <v>63.850393099999998</v>
      </c>
      <c r="I370">
        <v>62.998235999999999</v>
      </c>
      <c r="J370" s="5">
        <v>0.8521571</v>
      </c>
      <c r="K370">
        <v>1.3526682000000001</v>
      </c>
    </row>
    <row r="371" spans="1:11" x14ac:dyDescent="0.25">
      <c r="A371">
        <v>370</v>
      </c>
      <c r="B371" t="s">
        <v>1462</v>
      </c>
      <c r="C371" t="s">
        <v>1531</v>
      </c>
      <c r="D371" t="s">
        <v>1532</v>
      </c>
      <c r="E371" t="s">
        <v>37</v>
      </c>
      <c r="F371" t="s">
        <v>12</v>
      </c>
      <c r="G371" t="s">
        <v>1827</v>
      </c>
      <c r="H371" s="4">
        <v>63.264217799999997</v>
      </c>
      <c r="I371">
        <v>64.115699199999995</v>
      </c>
      <c r="J371" s="5">
        <v>0.85148140000000005</v>
      </c>
      <c r="K371">
        <v>1.3280388999999999</v>
      </c>
    </row>
    <row r="372" spans="1:11" x14ac:dyDescent="0.25">
      <c r="A372">
        <v>371</v>
      </c>
      <c r="B372" t="s">
        <v>1462</v>
      </c>
      <c r="C372" t="s">
        <v>1533</v>
      </c>
      <c r="D372" t="s">
        <v>1534</v>
      </c>
      <c r="E372" t="s">
        <v>37</v>
      </c>
      <c r="F372" t="s">
        <v>12</v>
      </c>
      <c r="G372" t="s">
        <v>1827</v>
      </c>
      <c r="H372" s="4">
        <v>63.0423969</v>
      </c>
      <c r="I372">
        <v>63.264217799999997</v>
      </c>
      <c r="J372" s="5">
        <v>0.22182089999999999</v>
      </c>
      <c r="K372">
        <v>0.3506262</v>
      </c>
    </row>
    <row r="373" spans="1:11" x14ac:dyDescent="0.25">
      <c r="A373">
        <v>372</v>
      </c>
      <c r="B373" t="s">
        <v>1462</v>
      </c>
      <c r="C373" t="s">
        <v>1549</v>
      </c>
      <c r="D373" t="s">
        <v>1550</v>
      </c>
      <c r="E373" t="s">
        <v>37</v>
      </c>
      <c r="F373" t="s">
        <v>12</v>
      </c>
      <c r="G373" t="s">
        <v>1827</v>
      </c>
      <c r="H373" s="4">
        <v>63.823362000000003</v>
      </c>
      <c r="I373">
        <v>64.375616399999998</v>
      </c>
      <c r="J373" s="5">
        <v>0.55225440000000003</v>
      </c>
      <c r="K373">
        <v>0.85786269999999998</v>
      </c>
    </row>
    <row r="374" spans="1:11" x14ac:dyDescent="0.25">
      <c r="A374">
        <v>373</v>
      </c>
      <c r="B374" t="s">
        <v>1462</v>
      </c>
      <c r="C374" t="s">
        <v>1561</v>
      </c>
      <c r="D374" t="s">
        <v>1562</v>
      </c>
      <c r="E374" t="s">
        <v>37</v>
      </c>
      <c r="F374" t="s">
        <v>12</v>
      </c>
      <c r="G374" t="s">
        <v>1827</v>
      </c>
      <c r="H374" s="4">
        <v>63.784177</v>
      </c>
      <c r="I374">
        <v>64.000044900000006</v>
      </c>
      <c r="J374" s="5">
        <v>0.2158679</v>
      </c>
      <c r="K374">
        <v>0.33729340000000002</v>
      </c>
    </row>
    <row r="375" spans="1:11" x14ac:dyDescent="0.25">
      <c r="A375">
        <v>374</v>
      </c>
      <c r="B375" t="s">
        <v>1462</v>
      </c>
      <c r="C375" t="s">
        <v>1697</v>
      </c>
      <c r="D375" t="s">
        <v>1698</v>
      </c>
      <c r="E375" t="s">
        <v>37</v>
      </c>
      <c r="F375" t="s">
        <v>12</v>
      </c>
      <c r="G375" t="s">
        <v>1827</v>
      </c>
      <c r="H375" s="4">
        <v>63.629812100000002</v>
      </c>
      <c r="I375">
        <v>64.111341899999999</v>
      </c>
      <c r="J375" s="5">
        <v>0.48152980000000001</v>
      </c>
      <c r="K375">
        <v>0.75108359999999996</v>
      </c>
    </row>
    <row r="376" spans="1:11" x14ac:dyDescent="0.25">
      <c r="A376">
        <v>375</v>
      </c>
      <c r="B376" t="s">
        <v>1462</v>
      </c>
      <c r="C376" t="s">
        <v>1751</v>
      </c>
      <c r="D376" t="s">
        <v>1752</v>
      </c>
      <c r="E376" t="s">
        <v>37</v>
      </c>
      <c r="F376" t="s">
        <v>12</v>
      </c>
      <c r="G376" t="s">
        <v>1827</v>
      </c>
      <c r="H376" s="4">
        <v>63.9339029</v>
      </c>
      <c r="I376">
        <v>63.783650299999998</v>
      </c>
      <c r="J376" s="5">
        <v>0.15025259999999999</v>
      </c>
      <c r="K376">
        <v>0.235566</v>
      </c>
    </row>
    <row r="377" spans="1:11" x14ac:dyDescent="0.25">
      <c r="A377">
        <v>376</v>
      </c>
      <c r="B377" t="s">
        <v>1462</v>
      </c>
      <c r="C377" t="s">
        <v>1789</v>
      </c>
      <c r="D377" t="s">
        <v>1790</v>
      </c>
      <c r="E377" t="s">
        <v>37</v>
      </c>
      <c r="F377" t="s">
        <v>12</v>
      </c>
      <c r="G377" t="s">
        <v>1827</v>
      </c>
      <c r="H377" s="4">
        <v>63.155901999999998</v>
      </c>
      <c r="I377">
        <v>62.307230599999997</v>
      </c>
      <c r="J377" s="5">
        <v>0.84867139999999996</v>
      </c>
      <c r="K377">
        <v>1.3620753000000001</v>
      </c>
    </row>
    <row r="378" spans="1:11" x14ac:dyDescent="0.25">
      <c r="A378">
        <v>377</v>
      </c>
      <c r="B378" t="s">
        <v>1462</v>
      </c>
      <c r="C378" t="s">
        <v>1797</v>
      </c>
      <c r="D378" t="s">
        <v>1798</v>
      </c>
      <c r="E378" t="s">
        <v>37</v>
      </c>
      <c r="F378" t="s">
        <v>12</v>
      </c>
      <c r="G378" t="s">
        <v>1827</v>
      </c>
      <c r="H378" s="4">
        <v>63.830941899999999</v>
      </c>
      <c r="I378">
        <v>63.281929599999998</v>
      </c>
      <c r="J378" s="5">
        <v>0.54901230000000001</v>
      </c>
      <c r="K378">
        <v>0.8675657</v>
      </c>
    </row>
    <row r="379" spans="1:11" x14ac:dyDescent="0.25">
      <c r="A379">
        <v>378</v>
      </c>
      <c r="B379" t="s">
        <v>1462</v>
      </c>
      <c r="C379" t="s">
        <v>1799</v>
      </c>
      <c r="D379" t="s">
        <v>1800</v>
      </c>
      <c r="E379" t="s">
        <v>37</v>
      </c>
      <c r="F379" t="s">
        <v>12</v>
      </c>
      <c r="G379" t="s">
        <v>1827</v>
      </c>
      <c r="H379" s="4">
        <v>63.862795300000002</v>
      </c>
      <c r="I379">
        <v>63.830941899999999</v>
      </c>
      <c r="J379" s="5">
        <v>3.1853399999999997E-2</v>
      </c>
      <c r="K379">
        <v>4.9902799999999997E-2</v>
      </c>
    </row>
    <row r="380" spans="1:11" x14ac:dyDescent="0.25">
      <c r="A380">
        <v>379</v>
      </c>
      <c r="B380" t="s">
        <v>1462</v>
      </c>
      <c r="C380" t="s">
        <v>1809</v>
      </c>
      <c r="D380" t="s">
        <v>1810</v>
      </c>
      <c r="E380" t="s">
        <v>37</v>
      </c>
      <c r="F380" t="s">
        <v>12</v>
      </c>
      <c r="G380" t="s">
        <v>1827</v>
      </c>
      <c r="H380" s="4">
        <v>63.392290299999999</v>
      </c>
      <c r="I380">
        <v>63.465661799999999</v>
      </c>
      <c r="J380" s="5">
        <v>7.3371500000000006E-2</v>
      </c>
      <c r="K380">
        <v>0.11560819999999999</v>
      </c>
    </row>
    <row r="381" spans="1:11" x14ac:dyDescent="0.25">
      <c r="H381" s="4"/>
      <c r="J381" s="5"/>
    </row>
    <row r="382" spans="1:11" x14ac:dyDescent="0.25">
      <c r="H382" s="4"/>
      <c r="J382" s="5"/>
    </row>
    <row r="383" spans="1:11" x14ac:dyDescent="0.25">
      <c r="H383" s="4"/>
      <c r="J383" s="5"/>
    </row>
    <row r="384" spans="1:11" x14ac:dyDescent="0.25">
      <c r="H384" s="4"/>
      <c r="J384" s="5"/>
    </row>
    <row r="385" spans="8:10" x14ac:dyDescent="0.25">
      <c r="H385" s="4"/>
      <c r="J385" s="5"/>
    </row>
    <row r="386" spans="8:10" x14ac:dyDescent="0.25">
      <c r="H386" s="4"/>
      <c r="J386" s="5"/>
    </row>
    <row r="387" spans="8:10" x14ac:dyDescent="0.25">
      <c r="H387" s="4"/>
      <c r="J387" s="5"/>
    </row>
    <row r="388" spans="8:10" x14ac:dyDescent="0.25">
      <c r="H388" s="4"/>
      <c r="J388" s="5"/>
    </row>
    <row r="389" spans="8:10" x14ac:dyDescent="0.25">
      <c r="H389" s="4"/>
      <c r="J389" s="5"/>
    </row>
    <row r="390" spans="8:10" x14ac:dyDescent="0.25">
      <c r="H390" s="4"/>
      <c r="J390" s="5"/>
    </row>
    <row r="391" spans="8:10" x14ac:dyDescent="0.25">
      <c r="H391" s="4"/>
      <c r="J391" s="5"/>
    </row>
    <row r="392" spans="8:10" x14ac:dyDescent="0.25">
      <c r="H392" s="4"/>
      <c r="J392" s="5"/>
    </row>
    <row r="393" spans="8:10" x14ac:dyDescent="0.25">
      <c r="H393" s="4"/>
      <c r="J393" s="5"/>
    </row>
    <row r="394" spans="8:10" x14ac:dyDescent="0.25">
      <c r="H394" s="4"/>
      <c r="J394" s="5"/>
    </row>
    <row r="395" spans="8:10" x14ac:dyDescent="0.25">
      <c r="H395" s="4"/>
      <c r="J395" s="5"/>
    </row>
    <row r="396" spans="8:10" x14ac:dyDescent="0.25">
      <c r="H396" s="4"/>
      <c r="J396" s="5"/>
    </row>
    <row r="397" spans="8:10" x14ac:dyDescent="0.25">
      <c r="H397" s="4"/>
      <c r="J397" s="5"/>
    </row>
    <row r="398" spans="8:10" x14ac:dyDescent="0.25">
      <c r="H398" s="4"/>
      <c r="J398" s="5"/>
    </row>
    <row r="399" spans="8:10" x14ac:dyDescent="0.25">
      <c r="H399" s="4"/>
      <c r="J399" s="5"/>
    </row>
    <row r="400" spans="8:10" x14ac:dyDescent="0.25">
      <c r="H400" s="4"/>
      <c r="J400" s="5"/>
    </row>
    <row r="401" spans="8:10" x14ac:dyDescent="0.25">
      <c r="H401" s="4"/>
      <c r="J401" s="5"/>
    </row>
    <row r="402" spans="8:10" x14ac:dyDescent="0.25">
      <c r="H402" s="4"/>
      <c r="J402" s="5"/>
    </row>
    <row r="403" spans="8:10" x14ac:dyDescent="0.25">
      <c r="H403" s="4"/>
      <c r="J403" s="5"/>
    </row>
    <row r="404" spans="8:10" x14ac:dyDescent="0.25">
      <c r="H404" s="4"/>
      <c r="J404" s="5"/>
    </row>
    <row r="405" spans="8:10" x14ac:dyDescent="0.25">
      <c r="H405" s="4"/>
      <c r="J405" s="5"/>
    </row>
    <row r="406" spans="8:10" x14ac:dyDescent="0.25">
      <c r="H406" s="4"/>
      <c r="J406" s="5"/>
    </row>
    <row r="407" spans="8:10" x14ac:dyDescent="0.25">
      <c r="H407" s="4"/>
      <c r="J407" s="5"/>
    </row>
    <row r="408" spans="8:10" x14ac:dyDescent="0.25">
      <c r="H408" s="4"/>
      <c r="J408" s="5"/>
    </row>
    <row r="409" spans="8:10" x14ac:dyDescent="0.25">
      <c r="H409" s="4"/>
      <c r="J409" s="5"/>
    </row>
    <row r="410" spans="8:10" x14ac:dyDescent="0.25">
      <c r="H410" s="4"/>
      <c r="J410" s="5"/>
    </row>
    <row r="411" spans="8:10" x14ac:dyDescent="0.25">
      <c r="H411" s="4"/>
      <c r="J411" s="5"/>
    </row>
    <row r="412" spans="8:10" x14ac:dyDescent="0.25">
      <c r="H412" s="4"/>
      <c r="J412" s="5"/>
    </row>
    <row r="413" spans="8:10" x14ac:dyDescent="0.25">
      <c r="H413" s="4"/>
      <c r="J413" s="5"/>
    </row>
    <row r="414" spans="8:10" x14ac:dyDescent="0.25">
      <c r="H414" s="4"/>
      <c r="J414" s="5"/>
    </row>
    <row r="415" spans="8:10" x14ac:dyDescent="0.25">
      <c r="H415" s="4"/>
      <c r="J415" s="5"/>
    </row>
    <row r="416" spans="8:10" x14ac:dyDescent="0.25">
      <c r="H416" s="4"/>
      <c r="J416" s="5"/>
    </row>
    <row r="417" spans="8:10" x14ac:dyDescent="0.25">
      <c r="H417" s="4"/>
      <c r="J417" s="5"/>
    </row>
    <row r="418" spans="8:10" x14ac:dyDescent="0.25">
      <c r="H418" s="4"/>
      <c r="J418" s="5"/>
    </row>
    <row r="419" spans="8:10" x14ac:dyDescent="0.25">
      <c r="H419" s="4"/>
      <c r="J419" s="5"/>
    </row>
    <row r="420" spans="8:10" x14ac:dyDescent="0.25">
      <c r="H420" s="4"/>
      <c r="J420" s="5"/>
    </row>
    <row r="421" spans="8:10" x14ac:dyDescent="0.25">
      <c r="H421" s="4"/>
      <c r="J421" s="5"/>
    </row>
    <row r="422" spans="8:10" x14ac:dyDescent="0.25">
      <c r="H422" s="4"/>
      <c r="J422" s="5"/>
    </row>
    <row r="423" spans="8:10" x14ac:dyDescent="0.25">
      <c r="H423" s="4"/>
      <c r="J423" s="5"/>
    </row>
    <row r="424" spans="8:10" x14ac:dyDescent="0.25">
      <c r="H424" s="4"/>
      <c r="J424" s="5"/>
    </row>
    <row r="425" spans="8:10" x14ac:dyDescent="0.25">
      <c r="H425" s="4"/>
      <c r="J425" s="5"/>
    </row>
    <row r="426" spans="8:10" x14ac:dyDescent="0.25">
      <c r="H426" s="4"/>
      <c r="J426" s="5"/>
    </row>
    <row r="427" spans="8:10" x14ac:dyDescent="0.25">
      <c r="H427" s="4"/>
      <c r="J427" s="5"/>
    </row>
    <row r="428" spans="8:10" x14ac:dyDescent="0.25">
      <c r="H428" s="4"/>
      <c r="J428" s="5"/>
    </row>
    <row r="429" spans="8:10" x14ac:dyDescent="0.25">
      <c r="H429" s="4"/>
      <c r="J429" s="5"/>
    </row>
    <row r="430" spans="8:10" x14ac:dyDescent="0.25">
      <c r="H430" s="4"/>
      <c r="J430" s="5"/>
    </row>
    <row r="431" spans="8:10" x14ac:dyDescent="0.25">
      <c r="H431" s="4"/>
      <c r="J431" s="5"/>
    </row>
    <row r="432" spans="8:10" x14ac:dyDescent="0.25">
      <c r="H432" s="4"/>
      <c r="J432" s="5"/>
    </row>
    <row r="433" spans="8:10" x14ac:dyDescent="0.25">
      <c r="H433" s="4"/>
      <c r="J433" s="5"/>
    </row>
    <row r="434" spans="8:10" x14ac:dyDescent="0.25">
      <c r="H434" s="4"/>
      <c r="J434" s="5"/>
    </row>
    <row r="435" spans="8:10" x14ac:dyDescent="0.25">
      <c r="H435" s="4"/>
      <c r="J435" s="5"/>
    </row>
    <row r="436" spans="8:10" x14ac:dyDescent="0.25">
      <c r="H436" s="4"/>
      <c r="J436" s="5"/>
    </row>
    <row r="437" spans="8:10" x14ac:dyDescent="0.25">
      <c r="H437" s="4"/>
      <c r="J437" s="5"/>
    </row>
    <row r="438" spans="8:10" x14ac:dyDescent="0.25">
      <c r="H438" s="4"/>
      <c r="J438" s="5"/>
    </row>
    <row r="439" spans="8:10" x14ac:dyDescent="0.25">
      <c r="H439" s="4"/>
      <c r="J439" s="5"/>
    </row>
    <row r="440" spans="8:10" x14ac:dyDescent="0.25">
      <c r="H440" s="4"/>
      <c r="J440" s="5"/>
    </row>
    <row r="441" spans="8:10" x14ac:dyDescent="0.25">
      <c r="H441" s="4"/>
      <c r="J441" s="5"/>
    </row>
    <row r="442" spans="8:10" x14ac:dyDescent="0.25">
      <c r="H442" s="4"/>
      <c r="J442" s="5"/>
    </row>
    <row r="443" spans="8:10" x14ac:dyDescent="0.25">
      <c r="H443" s="4"/>
      <c r="J443" s="5"/>
    </row>
    <row r="444" spans="8:10" x14ac:dyDescent="0.25">
      <c r="H444" s="4"/>
      <c r="J444" s="5"/>
    </row>
    <row r="445" spans="8:10" x14ac:dyDescent="0.25">
      <c r="H445" s="4"/>
      <c r="J445" s="5"/>
    </row>
    <row r="446" spans="8:10" x14ac:dyDescent="0.25">
      <c r="H446" s="4"/>
      <c r="J446" s="5"/>
    </row>
    <row r="447" spans="8:10" x14ac:dyDescent="0.25">
      <c r="H447" s="4"/>
      <c r="J447" s="5"/>
    </row>
    <row r="448" spans="8:10" x14ac:dyDescent="0.25">
      <c r="H448" s="4"/>
      <c r="J448" s="5"/>
    </row>
    <row r="449" spans="8:10" x14ac:dyDescent="0.25">
      <c r="H449" s="4"/>
      <c r="J449" s="5"/>
    </row>
    <row r="450" spans="8:10" x14ac:dyDescent="0.25">
      <c r="H450" s="4"/>
      <c r="J450" s="5"/>
    </row>
    <row r="451" spans="8:10" x14ac:dyDescent="0.25">
      <c r="H451" s="4"/>
      <c r="J451" s="5"/>
    </row>
    <row r="452" spans="8:10" x14ac:dyDescent="0.25">
      <c r="H452" s="4"/>
      <c r="J452" s="5"/>
    </row>
    <row r="453" spans="8:10" x14ac:dyDescent="0.25">
      <c r="H453" s="4"/>
      <c r="J453" s="5"/>
    </row>
    <row r="454" spans="8:10" x14ac:dyDescent="0.25">
      <c r="H454" s="4"/>
      <c r="J454" s="5"/>
    </row>
    <row r="455" spans="8:10" x14ac:dyDescent="0.25">
      <c r="H455" s="4"/>
      <c r="J455" s="5"/>
    </row>
    <row r="456" spans="8:10" x14ac:dyDescent="0.25">
      <c r="H456" s="4"/>
      <c r="J456" s="5"/>
    </row>
    <row r="457" spans="8:10" x14ac:dyDescent="0.25">
      <c r="H457" s="4"/>
      <c r="J457" s="5"/>
    </row>
    <row r="458" spans="8:10" x14ac:dyDescent="0.25">
      <c r="H458" s="4"/>
      <c r="J458" s="5"/>
    </row>
    <row r="459" spans="8:10" x14ac:dyDescent="0.25">
      <c r="H459" s="4"/>
      <c r="J459" s="5"/>
    </row>
    <row r="460" spans="8:10" x14ac:dyDescent="0.25">
      <c r="H460" s="4"/>
      <c r="J460" s="5"/>
    </row>
    <row r="461" spans="8:10" x14ac:dyDescent="0.25">
      <c r="H461" s="4"/>
      <c r="J461" s="5"/>
    </row>
    <row r="462" spans="8:10" x14ac:dyDescent="0.25">
      <c r="H462" s="4"/>
      <c r="J462" s="5"/>
    </row>
    <row r="463" spans="8:10" x14ac:dyDescent="0.25">
      <c r="H463" s="4"/>
      <c r="J463" s="5"/>
    </row>
    <row r="464" spans="8:10" x14ac:dyDescent="0.25">
      <c r="H464" s="4"/>
      <c r="J464" s="5"/>
    </row>
    <row r="465" spans="8:10" x14ac:dyDescent="0.25">
      <c r="H465" s="4"/>
      <c r="J465" s="5"/>
    </row>
    <row r="466" spans="8:10" x14ac:dyDescent="0.25">
      <c r="H466" s="4"/>
      <c r="J466" s="5"/>
    </row>
    <row r="467" spans="8:10" x14ac:dyDescent="0.25">
      <c r="H467" s="4"/>
      <c r="J467" s="5"/>
    </row>
    <row r="468" spans="8:10" x14ac:dyDescent="0.25">
      <c r="H468" s="4"/>
      <c r="J468" s="5"/>
    </row>
    <row r="469" spans="8:10" x14ac:dyDescent="0.25">
      <c r="H469" s="4"/>
      <c r="J469" s="5"/>
    </row>
    <row r="470" spans="8:10" x14ac:dyDescent="0.25">
      <c r="H470" s="4"/>
      <c r="J470" s="5"/>
    </row>
    <row r="471" spans="8:10" x14ac:dyDescent="0.25">
      <c r="H471" s="4"/>
      <c r="J471" s="5"/>
    </row>
    <row r="472" spans="8:10" x14ac:dyDescent="0.25">
      <c r="H472" s="4"/>
      <c r="J472" s="5"/>
    </row>
    <row r="473" spans="8:10" x14ac:dyDescent="0.25">
      <c r="H473" s="4"/>
      <c r="J473" s="5"/>
    </row>
    <row r="474" spans="8:10" x14ac:dyDescent="0.25">
      <c r="H474" s="4"/>
      <c r="J474" s="5"/>
    </row>
    <row r="475" spans="8:10" x14ac:dyDescent="0.25">
      <c r="H475" s="4"/>
      <c r="J475" s="5"/>
    </row>
    <row r="476" spans="8:10" x14ac:dyDescent="0.25">
      <c r="H476" s="4"/>
      <c r="J476" s="5"/>
    </row>
    <row r="477" spans="8:10" x14ac:dyDescent="0.25">
      <c r="H477" s="4"/>
      <c r="J477" s="5"/>
    </row>
    <row r="478" spans="8:10" x14ac:dyDescent="0.25">
      <c r="H478" s="4"/>
      <c r="J478" s="5"/>
    </row>
    <row r="479" spans="8:10" x14ac:dyDescent="0.25">
      <c r="H479" s="4"/>
      <c r="J479" s="5"/>
    </row>
    <row r="480" spans="8:10" x14ac:dyDescent="0.25">
      <c r="H480" s="4"/>
      <c r="J480" s="5"/>
    </row>
    <row r="481" spans="8:10" x14ac:dyDescent="0.25">
      <c r="H481" s="4"/>
      <c r="J481" s="5"/>
    </row>
    <row r="482" spans="8:10" x14ac:dyDescent="0.25">
      <c r="H482" s="4"/>
      <c r="J482" s="5"/>
    </row>
    <row r="483" spans="8:10" x14ac:dyDescent="0.25">
      <c r="H483" s="4"/>
      <c r="J483" s="5"/>
    </row>
    <row r="484" spans="8:10" x14ac:dyDescent="0.25">
      <c r="H484" s="4"/>
      <c r="J484" s="5"/>
    </row>
    <row r="485" spans="8:10" x14ac:dyDescent="0.25">
      <c r="H485" s="4"/>
      <c r="J485" s="5"/>
    </row>
    <row r="486" spans="8:10" x14ac:dyDescent="0.25">
      <c r="H486" s="4"/>
      <c r="J486" s="5"/>
    </row>
    <row r="487" spans="8:10" x14ac:dyDescent="0.25">
      <c r="H487" s="4"/>
      <c r="J487" s="5"/>
    </row>
    <row r="488" spans="8:10" x14ac:dyDescent="0.25">
      <c r="H488" s="4"/>
      <c r="J488" s="5"/>
    </row>
    <row r="489" spans="8:10" x14ac:dyDescent="0.25">
      <c r="H489" s="4"/>
      <c r="J489" s="5"/>
    </row>
    <row r="490" spans="8:10" x14ac:dyDescent="0.25">
      <c r="H490" s="4"/>
      <c r="J490" s="5"/>
    </row>
    <row r="491" spans="8:10" x14ac:dyDescent="0.25">
      <c r="H491" s="4"/>
      <c r="J491" s="5"/>
    </row>
    <row r="492" spans="8:10" x14ac:dyDescent="0.25">
      <c r="H492" s="4"/>
      <c r="J492" s="5"/>
    </row>
    <row r="493" spans="8:10" x14ac:dyDescent="0.25">
      <c r="H493" s="4"/>
      <c r="J493" s="5"/>
    </row>
    <row r="494" spans="8:10" x14ac:dyDescent="0.25">
      <c r="H494" s="4"/>
      <c r="J494" s="5"/>
    </row>
    <row r="495" spans="8:10" x14ac:dyDescent="0.25">
      <c r="H495" s="4"/>
      <c r="J495" s="5"/>
    </row>
    <row r="496" spans="8:10" x14ac:dyDescent="0.25">
      <c r="H496" s="4"/>
      <c r="J496" s="5"/>
    </row>
    <row r="497" spans="8:10" x14ac:dyDescent="0.25">
      <c r="H497" s="4"/>
      <c r="J497" s="5"/>
    </row>
    <row r="498" spans="8:10" x14ac:dyDescent="0.25">
      <c r="H498" s="4"/>
      <c r="J498" s="5"/>
    </row>
    <row r="499" spans="8:10" x14ac:dyDescent="0.25">
      <c r="H499" s="4"/>
      <c r="J499" s="5"/>
    </row>
    <row r="500" spans="8:10" x14ac:dyDescent="0.25">
      <c r="H500" s="4"/>
      <c r="J500" s="5"/>
    </row>
    <row r="501" spans="8:10" x14ac:dyDescent="0.25">
      <c r="H501" s="4"/>
      <c r="J501" s="5"/>
    </row>
    <row r="502" spans="8:10" x14ac:dyDescent="0.25">
      <c r="H502" s="4"/>
      <c r="J502" s="5"/>
    </row>
    <row r="503" spans="8:10" x14ac:dyDescent="0.25">
      <c r="H503" s="4"/>
      <c r="J503" s="5"/>
    </row>
    <row r="504" spans="8:10" x14ac:dyDescent="0.25">
      <c r="H504" s="4"/>
      <c r="J504" s="5"/>
    </row>
    <row r="505" spans="8:10" x14ac:dyDescent="0.25">
      <c r="H505" s="4"/>
      <c r="J505" s="5"/>
    </row>
    <row r="506" spans="8:10" x14ac:dyDescent="0.25">
      <c r="H506" s="4"/>
      <c r="J506" s="5"/>
    </row>
    <row r="507" spans="8:10" x14ac:dyDescent="0.25">
      <c r="H507" s="4"/>
      <c r="J507" s="5"/>
    </row>
    <row r="508" spans="8:10" x14ac:dyDescent="0.25">
      <c r="H508" s="4"/>
      <c r="J508" s="5"/>
    </row>
    <row r="509" spans="8:10" x14ac:dyDescent="0.25">
      <c r="H509" s="4"/>
      <c r="J509" s="5"/>
    </row>
    <row r="510" spans="8:10" x14ac:dyDescent="0.25">
      <c r="H510" s="4"/>
      <c r="J510" s="5"/>
    </row>
    <row r="511" spans="8:10" x14ac:dyDescent="0.25">
      <c r="H511" s="4"/>
      <c r="J511" s="5"/>
    </row>
    <row r="512" spans="8:10" x14ac:dyDescent="0.25">
      <c r="H512" s="4"/>
      <c r="J512" s="5"/>
    </row>
    <row r="513" spans="8:10" x14ac:dyDescent="0.25">
      <c r="H513" s="4"/>
      <c r="J513" s="5"/>
    </row>
    <row r="514" spans="8:10" x14ac:dyDescent="0.25">
      <c r="H514" s="4"/>
      <c r="J514" s="5"/>
    </row>
    <row r="515" spans="8:10" x14ac:dyDescent="0.25">
      <c r="H515" s="4"/>
      <c r="J515" s="5"/>
    </row>
    <row r="516" spans="8:10" x14ac:dyDescent="0.25">
      <c r="H516" s="4"/>
      <c r="J516" s="5"/>
    </row>
    <row r="517" spans="8:10" x14ac:dyDescent="0.25">
      <c r="H517" s="4"/>
      <c r="J517" s="5"/>
    </row>
    <row r="518" spans="8:10" x14ac:dyDescent="0.25">
      <c r="H518" s="4"/>
      <c r="J518" s="5"/>
    </row>
    <row r="519" spans="8:10" x14ac:dyDescent="0.25">
      <c r="H519" s="4"/>
      <c r="J519" s="5"/>
    </row>
    <row r="520" spans="8:10" x14ac:dyDescent="0.25">
      <c r="H520" s="4"/>
      <c r="J520" s="5"/>
    </row>
    <row r="521" spans="8:10" x14ac:dyDescent="0.25">
      <c r="H521" s="4"/>
      <c r="J521" s="5"/>
    </row>
    <row r="522" spans="8:10" x14ac:dyDescent="0.25">
      <c r="H522" s="4"/>
      <c r="J522" s="5"/>
    </row>
    <row r="523" spans="8:10" x14ac:dyDescent="0.25">
      <c r="H523" s="4"/>
      <c r="J523" s="5"/>
    </row>
    <row r="524" spans="8:10" x14ac:dyDescent="0.25">
      <c r="H524" s="4"/>
      <c r="J524" s="5"/>
    </row>
    <row r="525" spans="8:10" x14ac:dyDescent="0.25">
      <c r="H525" s="4"/>
      <c r="J525" s="5"/>
    </row>
    <row r="526" spans="8:10" x14ac:dyDescent="0.25">
      <c r="H526" s="4"/>
      <c r="J526" s="5"/>
    </row>
    <row r="527" spans="8:10" x14ac:dyDescent="0.25">
      <c r="H527" s="4"/>
      <c r="J527" s="5"/>
    </row>
    <row r="528" spans="8:10" x14ac:dyDescent="0.25">
      <c r="H528" s="4"/>
      <c r="J528" s="5"/>
    </row>
    <row r="529" spans="8:10" x14ac:dyDescent="0.25">
      <c r="H529" s="4"/>
      <c r="J529" s="5"/>
    </row>
    <row r="530" spans="8:10" x14ac:dyDescent="0.25">
      <c r="H530" s="4"/>
      <c r="J530" s="5"/>
    </row>
    <row r="531" spans="8:10" x14ac:dyDescent="0.25">
      <c r="H531" s="4"/>
      <c r="J531" s="5"/>
    </row>
    <row r="532" spans="8:10" x14ac:dyDescent="0.25">
      <c r="H532" s="4"/>
      <c r="J532" s="5"/>
    </row>
    <row r="533" spans="8:10" x14ac:dyDescent="0.25">
      <c r="H533" s="4"/>
      <c r="J533" s="5"/>
    </row>
    <row r="534" spans="8:10" x14ac:dyDescent="0.25">
      <c r="H534" s="4"/>
      <c r="J534" s="5"/>
    </row>
    <row r="535" spans="8:10" x14ac:dyDescent="0.25">
      <c r="H535" s="4"/>
      <c r="J535" s="5"/>
    </row>
    <row r="536" spans="8:10" x14ac:dyDescent="0.25">
      <c r="H536" s="4"/>
      <c r="J536" s="5"/>
    </row>
    <row r="537" spans="8:10" x14ac:dyDescent="0.25">
      <c r="H537" s="4"/>
      <c r="J537" s="5"/>
    </row>
    <row r="538" spans="8:10" x14ac:dyDescent="0.25">
      <c r="H538" s="4"/>
      <c r="J538" s="5"/>
    </row>
    <row r="539" spans="8:10" x14ac:dyDescent="0.25">
      <c r="H539" s="4"/>
      <c r="J539" s="5"/>
    </row>
    <row r="540" spans="8:10" x14ac:dyDescent="0.25">
      <c r="H540" s="4"/>
      <c r="J540" s="5"/>
    </row>
    <row r="541" spans="8:10" x14ac:dyDescent="0.25">
      <c r="H541" s="4"/>
      <c r="J541" s="5"/>
    </row>
    <row r="542" spans="8:10" x14ac:dyDescent="0.25">
      <c r="H542" s="4"/>
      <c r="J542" s="5"/>
    </row>
    <row r="543" spans="8:10" x14ac:dyDescent="0.25">
      <c r="H543" s="4"/>
      <c r="J543" s="5"/>
    </row>
    <row r="544" spans="8:10" x14ac:dyDescent="0.25">
      <c r="H544" s="4"/>
      <c r="J544" s="5"/>
    </row>
    <row r="545" spans="8:10" x14ac:dyDescent="0.25">
      <c r="H545" s="4"/>
      <c r="J545" s="5"/>
    </row>
    <row r="546" spans="8:10" x14ac:dyDescent="0.25">
      <c r="H546" s="4"/>
      <c r="J546" s="5"/>
    </row>
    <row r="547" spans="8:10" x14ac:dyDescent="0.25">
      <c r="H547" s="4"/>
      <c r="J547" s="5"/>
    </row>
    <row r="548" spans="8:10" x14ac:dyDescent="0.25">
      <c r="H548" s="4"/>
      <c r="J548" s="5"/>
    </row>
    <row r="549" spans="8:10" x14ac:dyDescent="0.25">
      <c r="H549" s="4"/>
      <c r="J549" s="5"/>
    </row>
    <row r="550" spans="8:10" x14ac:dyDescent="0.25">
      <c r="H550" s="4"/>
      <c r="J550" s="5"/>
    </row>
    <row r="551" spans="8:10" x14ac:dyDescent="0.25">
      <c r="H551" s="4"/>
      <c r="J551" s="5"/>
    </row>
    <row r="552" spans="8:10" x14ac:dyDescent="0.25">
      <c r="H552" s="4"/>
      <c r="J552" s="5"/>
    </row>
    <row r="553" spans="8:10" x14ac:dyDescent="0.25">
      <c r="H553" s="4"/>
      <c r="J553" s="5"/>
    </row>
    <row r="554" spans="8:10" x14ac:dyDescent="0.25">
      <c r="H554" s="4"/>
      <c r="J554" s="5"/>
    </row>
    <row r="555" spans="8:10" x14ac:dyDescent="0.25">
      <c r="H555" s="4"/>
      <c r="J555" s="5"/>
    </row>
    <row r="556" spans="8:10" x14ac:dyDescent="0.25">
      <c r="H556" s="4"/>
      <c r="J556" s="5"/>
    </row>
    <row r="557" spans="8:10" x14ac:dyDescent="0.25">
      <c r="H557" s="4"/>
      <c r="J557" s="5"/>
    </row>
    <row r="558" spans="8:10" x14ac:dyDescent="0.25">
      <c r="H558" s="4"/>
      <c r="J558" s="5"/>
    </row>
    <row r="559" spans="8:10" x14ac:dyDescent="0.25">
      <c r="H559" s="4"/>
      <c r="J559" s="5"/>
    </row>
    <row r="560" spans="8:10" x14ac:dyDescent="0.25">
      <c r="H560" s="4"/>
      <c r="J560" s="5"/>
    </row>
    <row r="561" spans="8:10" x14ac:dyDescent="0.25">
      <c r="H561" s="4"/>
      <c r="J561" s="5"/>
    </row>
    <row r="562" spans="8:10" x14ac:dyDescent="0.25">
      <c r="H562" s="4"/>
      <c r="J562" s="5"/>
    </row>
    <row r="563" spans="8:10" x14ac:dyDescent="0.25">
      <c r="H563" s="4"/>
      <c r="J563" s="5"/>
    </row>
    <row r="564" spans="8:10" x14ac:dyDescent="0.25">
      <c r="H564" s="4"/>
      <c r="J564" s="5"/>
    </row>
    <row r="565" spans="8:10" x14ac:dyDescent="0.25">
      <c r="H565" s="4"/>
      <c r="J565" s="5"/>
    </row>
    <row r="566" spans="8:10" x14ac:dyDescent="0.25">
      <c r="H566" s="4"/>
      <c r="J566" s="5"/>
    </row>
    <row r="567" spans="8:10" x14ac:dyDescent="0.25">
      <c r="H567" s="4"/>
      <c r="J567" s="5"/>
    </row>
    <row r="568" spans="8:10" x14ac:dyDescent="0.25">
      <c r="H568" s="4"/>
      <c r="J568" s="5"/>
    </row>
    <row r="569" spans="8:10" x14ac:dyDescent="0.25">
      <c r="H569" s="4"/>
      <c r="J569" s="5"/>
    </row>
    <row r="570" spans="8:10" x14ac:dyDescent="0.25">
      <c r="H570" s="4"/>
      <c r="J570" s="5"/>
    </row>
    <row r="571" spans="8:10" x14ac:dyDescent="0.25">
      <c r="H571" s="4"/>
      <c r="J571" s="5"/>
    </row>
    <row r="572" spans="8:10" x14ac:dyDescent="0.25">
      <c r="H572" s="4"/>
      <c r="J572" s="5"/>
    </row>
    <row r="573" spans="8:10" x14ac:dyDescent="0.25">
      <c r="H573" s="4"/>
      <c r="J573" s="5"/>
    </row>
    <row r="574" spans="8:10" x14ac:dyDescent="0.25">
      <c r="H574" s="4"/>
      <c r="J574" s="5"/>
    </row>
    <row r="575" spans="8:10" x14ac:dyDescent="0.25">
      <c r="H575" s="4"/>
      <c r="J575" s="5"/>
    </row>
    <row r="576" spans="8:10" x14ac:dyDescent="0.25">
      <c r="H576" s="4"/>
      <c r="J576" s="5"/>
    </row>
    <row r="577" spans="8:10" x14ac:dyDescent="0.25">
      <c r="H577" s="4"/>
      <c r="J577" s="5"/>
    </row>
    <row r="578" spans="8:10" x14ac:dyDescent="0.25">
      <c r="H578" s="4"/>
      <c r="J578" s="5"/>
    </row>
    <row r="579" spans="8:10" x14ac:dyDescent="0.25">
      <c r="H579" s="4"/>
      <c r="J579" s="5"/>
    </row>
    <row r="580" spans="8:10" x14ac:dyDescent="0.25">
      <c r="H580" s="4"/>
      <c r="J580" s="5"/>
    </row>
    <row r="581" spans="8:10" x14ac:dyDescent="0.25">
      <c r="H581" s="4"/>
      <c r="J581" s="5"/>
    </row>
    <row r="582" spans="8:10" x14ac:dyDescent="0.25">
      <c r="H582" s="4"/>
      <c r="J582" s="5"/>
    </row>
    <row r="583" spans="8:10" x14ac:dyDescent="0.25">
      <c r="H583" s="4"/>
      <c r="J583" s="5"/>
    </row>
    <row r="584" spans="8:10" x14ac:dyDescent="0.25">
      <c r="H584" s="4"/>
      <c r="J584" s="5"/>
    </row>
    <row r="585" spans="8:10" x14ac:dyDescent="0.25">
      <c r="H585" s="4"/>
      <c r="J585" s="5"/>
    </row>
    <row r="586" spans="8:10" x14ac:dyDescent="0.25">
      <c r="H586" s="4"/>
      <c r="J586" s="5"/>
    </row>
    <row r="587" spans="8:10" x14ac:dyDescent="0.25">
      <c r="H587" s="4"/>
      <c r="J587" s="5"/>
    </row>
    <row r="588" spans="8:10" x14ac:dyDescent="0.25">
      <c r="H588" s="4"/>
      <c r="J588" s="5"/>
    </row>
    <row r="589" spans="8:10" x14ac:dyDescent="0.25">
      <c r="H589" s="4"/>
      <c r="J589" s="5"/>
    </row>
    <row r="590" spans="8:10" x14ac:dyDescent="0.25">
      <c r="H590" s="4"/>
      <c r="J590" s="5"/>
    </row>
    <row r="591" spans="8:10" x14ac:dyDescent="0.25">
      <c r="H591" s="4"/>
      <c r="J591" s="5"/>
    </row>
    <row r="592" spans="8:10" x14ac:dyDescent="0.25">
      <c r="H592" s="4"/>
      <c r="J592" s="5"/>
    </row>
    <row r="593" spans="8:10" x14ac:dyDescent="0.25">
      <c r="H593" s="4"/>
      <c r="J593" s="5"/>
    </row>
    <row r="594" spans="8:10" x14ac:dyDescent="0.25">
      <c r="H594" s="4"/>
      <c r="J594" s="5"/>
    </row>
    <row r="595" spans="8:10" x14ac:dyDescent="0.25">
      <c r="H595" s="4"/>
      <c r="J595" s="5"/>
    </row>
    <row r="596" spans="8:10" x14ac:dyDescent="0.25">
      <c r="H596" s="4"/>
      <c r="J596" s="5"/>
    </row>
    <row r="597" spans="8:10" x14ac:dyDescent="0.25">
      <c r="H597" s="4"/>
      <c r="J597" s="5"/>
    </row>
    <row r="598" spans="8:10" x14ac:dyDescent="0.25">
      <c r="H598" s="4"/>
      <c r="J598" s="5"/>
    </row>
    <row r="599" spans="8:10" x14ac:dyDescent="0.25">
      <c r="H599" s="4"/>
      <c r="J599" s="5"/>
    </row>
    <row r="600" spans="8:10" x14ac:dyDescent="0.25">
      <c r="H600" s="4"/>
      <c r="J600" s="5"/>
    </row>
    <row r="601" spans="8:10" x14ac:dyDescent="0.25">
      <c r="H601" s="4"/>
      <c r="J601" s="5"/>
    </row>
    <row r="602" spans="8:10" x14ac:dyDescent="0.25">
      <c r="H602" s="4"/>
      <c r="J602" s="5"/>
    </row>
    <row r="603" spans="8:10" x14ac:dyDescent="0.25">
      <c r="H603" s="4"/>
      <c r="J603" s="5"/>
    </row>
    <row r="604" spans="8:10" x14ac:dyDescent="0.25">
      <c r="H604" s="4"/>
      <c r="J604" s="5"/>
    </row>
    <row r="605" spans="8:10" x14ac:dyDescent="0.25">
      <c r="H605" s="4"/>
      <c r="J605" s="5"/>
    </row>
    <row r="606" spans="8:10" x14ac:dyDescent="0.25">
      <c r="H606" s="4"/>
      <c r="J606" s="5"/>
    </row>
    <row r="607" spans="8:10" x14ac:dyDescent="0.25">
      <c r="H607" s="4"/>
      <c r="J607" s="5"/>
    </row>
    <row r="608" spans="8:10" x14ac:dyDescent="0.25">
      <c r="H608" s="4"/>
      <c r="J608" s="5"/>
    </row>
    <row r="609" spans="8:10" x14ac:dyDescent="0.25">
      <c r="H609" s="4"/>
      <c r="J609" s="5"/>
    </row>
    <row r="610" spans="8:10" x14ac:dyDescent="0.25">
      <c r="H610" s="4"/>
      <c r="J610" s="5"/>
    </row>
    <row r="611" spans="8:10" x14ac:dyDescent="0.25">
      <c r="H611" s="4"/>
      <c r="J611" s="5"/>
    </row>
    <row r="612" spans="8:10" x14ac:dyDescent="0.25">
      <c r="H612" s="4"/>
      <c r="J612" s="5"/>
    </row>
    <row r="613" spans="8:10" x14ac:dyDescent="0.25">
      <c r="H613" s="4"/>
      <c r="J613" s="5"/>
    </row>
    <row r="614" spans="8:10" x14ac:dyDescent="0.25">
      <c r="H614" s="4"/>
      <c r="J614" s="5"/>
    </row>
    <row r="615" spans="8:10" x14ac:dyDescent="0.25">
      <c r="H615" s="4"/>
      <c r="J615" s="5"/>
    </row>
    <row r="616" spans="8:10" x14ac:dyDescent="0.25">
      <c r="H616" s="4"/>
      <c r="J616" s="5"/>
    </row>
    <row r="617" spans="8:10" x14ac:dyDescent="0.25">
      <c r="H617" s="4"/>
      <c r="J617" s="5"/>
    </row>
    <row r="618" spans="8:10" x14ac:dyDescent="0.25">
      <c r="H618" s="4"/>
      <c r="J618" s="5"/>
    </row>
    <row r="619" spans="8:10" x14ac:dyDescent="0.25">
      <c r="H619" s="4"/>
      <c r="J619" s="5"/>
    </row>
    <row r="620" spans="8:10" x14ac:dyDescent="0.25">
      <c r="H620" s="4"/>
      <c r="J620" s="5"/>
    </row>
    <row r="621" spans="8:10" x14ac:dyDescent="0.25">
      <c r="H621" s="4"/>
      <c r="J621" s="5"/>
    </row>
    <row r="622" spans="8:10" x14ac:dyDescent="0.25">
      <c r="H622" s="4"/>
      <c r="J622" s="5"/>
    </row>
    <row r="623" spans="8:10" x14ac:dyDescent="0.25">
      <c r="H623" s="4"/>
      <c r="J623" s="5"/>
    </row>
    <row r="624" spans="8:10" x14ac:dyDescent="0.25">
      <c r="H624" s="4"/>
      <c r="J624" s="5"/>
    </row>
    <row r="625" spans="8:10" x14ac:dyDescent="0.25">
      <c r="H625" s="4"/>
      <c r="J625" s="5"/>
    </row>
    <row r="626" spans="8:10" x14ac:dyDescent="0.25">
      <c r="H626" s="4"/>
      <c r="J626" s="5"/>
    </row>
    <row r="627" spans="8:10" x14ac:dyDescent="0.25">
      <c r="H627" s="4"/>
      <c r="J627" s="5"/>
    </row>
    <row r="628" spans="8:10" x14ac:dyDescent="0.25">
      <c r="H628" s="4"/>
      <c r="J628" s="5"/>
    </row>
    <row r="629" spans="8:10" x14ac:dyDescent="0.25">
      <c r="H629" s="4"/>
      <c r="J629" s="5"/>
    </row>
    <row r="630" spans="8:10" x14ac:dyDescent="0.25">
      <c r="H630" s="4"/>
      <c r="J630" s="5"/>
    </row>
    <row r="631" spans="8:10" x14ac:dyDescent="0.25">
      <c r="H631" s="4"/>
      <c r="J631" s="5"/>
    </row>
    <row r="632" spans="8:10" x14ac:dyDescent="0.25">
      <c r="H632" s="4"/>
      <c r="J632" s="5"/>
    </row>
    <row r="633" spans="8:10" x14ac:dyDescent="0.25">
      <c r="H633" s="4"/>
      <c r="J633" s="5"/>
    </row>
    <row r="634" spans="8:10" x14ac:dyDescent="0.25">
      <c r="H634" s="4"/>
      <c r="J634" s="5"/>
    </row>
    <row r="635" spans="8:10" x14ac:dyDescent="0.25">
      <c r="H635" s="4"/>
      <c r="J635" s="5"/>
    </row>
    <row r="636" spans="8:10" x14ac:dyDescent="0.25">
      <c r="H636" s="4"/>
      <c r="J636" s="5"/>
    </row>
    <row r="637" spans="8:10" x14ac:dyDescent="0.25">
      <c r="H637" s="4"/>
      <c r="J637" s="5"/>
    </row>
    <row r="638" spans="8:10" x14ac:dyDescent="0.25">
      <c r="H638" s="4"/>
      <c r="J638" s="5"/>
    </row>
    <row r="639" spans="8:10" x14ac:dyDescent="0.25">
      <c r="H639" s="4"/>
      <c r="J639" s="5"/>
    </row>
    <row r="640" spans="8:10" x14ac:dyDescent="0.25">
      <c r="H640" s="4"/>
      <c r="J640" s="5"/>
    </row>
    <row r="641" spans="8:10" x14ac:dyDescent="0.25">
      <c r="H641" s="4"/>
      <c r="J641" s="5"/>
    </row>
    <row r="642" spans="8:10" x14ac:dyDescent="0.25">
      <c r="H642" s="4"/>
      <c r="J642" s="5"/>
    </row>
    <row r="643" spans="8:10" x14ac:dyDescent="0.25">
      <c r="H643" s="4"/>
      <c r="J643" s="5"/>
    </row>
    <row r="644" spans="8:10" x14ac:dyDescent="0.25">
      <c r="H644" s="4"/>
      <c r="J644" s="5"/>
    </row>
    <row r="645" spans="8:10" x14ac:dyDescent="0.25">
      <c r="H645" s="4"/>
      <c r="J645" s="5"/>
    </row>
    <row r="646" spans="8:10" x14ac:dyDescent="0.25">
      <c r="H646" s="4"/>
      <c r="J646" s="5"/>
    </row>
    <row r="647" spans="8:10" x14ac:dyDescent="0.25">
      <c r="H647" s="4"/>
      <c r="J647" s="5"/>
    </row>
    <row r="648" spans="8:10" x14ac:dyDescent="0.25">
      <c r="H648" s="4"/>
      <c r="J648" s="5"/>
    </row>
    <row r="649" spans="8:10" x14ac:dyDescent="0.25">
      <c r="H649" s="4"/>
      <c r="J649" s="5"/>
    </row>
    <row r="650" spans="8:10" x14ac:dyDescent="0.25">
      <c r="H650" s="4"/>
      <c r="J650" s="5"/>
    </row>
    <row r="651" spans="8:10" x14ac:dyDescent="0.25">
      <c r="H651" s="4"/>
      <c r="J651" s="5"/>
    </row>
    <row r="652" spans="8:10" x14ac:dyDescent="0.25">
      <c r="H652" s="4"/>
      <c r="J652" s="5"/>
    </row>
    <row r="653" spans="8:10" x14ac:dyDescent="0.25">
      <c r="H653" s="4"/>
      <c r="J653" s="5"/>
    </row>
    <row r="654" spans="8:10" x14ac:dyDescent="0.25">
      <c r="H654" s="4"/>
      <c r="J654" s="5"/>
    </row>
    <row r="655" spans="8:10" x14ac:dyDescent="0.25">
      <c r="H655" s="4"/>
      <c r="J655" s="5"/>
    </row>
    <row r="656" spans="8:10" x14ac:dyDescent="0.25">
      <c r="H656" s="4"/>
      <c r="J656" s="5"/>
    </row>
    <row r="657" spans="8:10" x14ac:dyDescent="0.25">
      <c r="H657" s="4"/>
      <c r="J657" s="5"/>
    </row>
    <row r="658" spans="8:10" x14ac:dyDescent="0.25">
      <c r="H658" s="4"/>
      <c r="J658" s="5"/>
    </row>
    <row r="659" spans="8:10" x14ac:dyDescent="0.25">
      <c r="H659" s="4"/>
      <c r="J659" s="5"/>
    </row>
    <row r="660" spans="8:10" x14ac:dyDescent="0.25">
      <c r="H660" s="4"/>
      <c r="J660" s="5"/>
    </row>
    <row r="661" spans="8:10" x14ac:dyDescent="0.25">
      <c r="H661" s="4"/>
      <c r="J661" s="5"/>
    </row>
    <row r="662" spans="8:10" x14ac:dyDescent="0.25">
      <c r="H662" s="4"/>
      <c r="J662" s="5"/>
    </row>
    <row r="663" spans="8:10" x14ac:dyDescent="0.25">
      <c r="H663" s="4"/>
      <c r="J663" s="5"/>
    </row>
    <row r="664" spans="8:10" x14ac:dyDescent="0.25">
      <c r="H664" s="4"/>
      <c r="J664" s="5"/>
    </row>
    <row r="665" spans="8:10" x14ac:dyDescent="0.25">
      <c r="H665" s="4"/>
      <c r="J665" s="5"/>
    </row>
    <row r="666" spans="8:10" x14ac:dyDescent="0.25">
      <c r="H666" s="4"/>
      <c r="J666" s="5"/>
    </row>
    <row r="667" spans="8:10" x14ac:dyDescent="0.25">
      <c r="H667" s="4"/>
      <c r="J667" s="5"/>
    </row>
    <row r="668" spans="8:10" x14ac:dyDescent="0.25">
      <c r="H668" s="4"/>
      <c r="J668" s="5"/>
    </row>
    <row r="669" spans="8:10" x14ac:dyDescent="0.25">
      <c r="H669" s="4"/>
      <c r="J669" s="5"/>
    </row>
    <row r="670" spans="8:10" x14ac:dyDescent="0.25">
      <c r="H670" s="4"/>
      <c r="J670" s="5"/>
    </row>
    <row r="671" spans="8:10" x14ac:dyDescent="0.25">
      <c r="H671" s="4"/>
      <c r="J671" s="5"/>
    </row>
    <row r="672" spans="8:10" x14ac:dyDescent="0.25">
      <c r="H672" s="4"/>
      <c r="J672" s="5"/>
    </row>
    <row r="673" spans="8:10" x14ac:dyDescent="0.25">
      <c r="H673" s="4"/>
      <c r="J673" s="5"/>
    </row>
    <row r="674" spans="8:10" x14ac:dyDescent="0.25">
      <c r="H674" s="4"/>
      <c r="J674" s="5"/>
    </row>
    <row r="675" spans="8:10" x14ac:dyDescent="0.25">
      <c r="H675" s="4"/>
      <c r="J675" s="5"/>
    </row>
    <row r="676" spans="8:10" x14ac:dyDescent="0.25">
      <c r="H676" s="4"/>
      <c r="J676" s="5"/>
    </row>
    <row r="677" spans="8:10" x14ac:dyDescent="0.25">
      <c r="H677" s="4"/>
      <c r="J677" s="5"/>
    </row>
    <row r="678" spans="8:10" x14ac:dyDescent="0.25">
      <c r="H678" s="4"/>
      <c r="J678" s="5"/>
    </row>
    <row r="679" spans="8:10" x14ac:dyDescent="0.25">
      <c r="H679" s="4"/>
      <c r="J679" s="5"/>
    </row>
    <row r="680" spans="8:10" x14ac:dyDescent="0.25">
      <c r="H680" s="4"/>
      <c r="J680" s="5"/>
    </row>
    <row r="681" spans="8:10" x14ac:dyDescent="0.25">
      <c r="H681" s="4"/>
      <c r="J681" s="5"/>
    </row>
    <row r="682" spans="8:10" x14ac:dyDescent="0.25">
      <c r="H682" s="4"/>
      <c r="J682" s="5"/>
    </row>
    <row r="683" spans="8:10" x14ac:dyDescent="0.25">
      <c r="H683" s="4"/>
      <c r="J683" s="5"/>
    </row>
    <row r="684" spans="8:10" x14ac:dyDescent="0.25">
      <c r="H684" s="4"/>
      <c r="J684" s="5"/>
    </row>
    <row r="685" spans="8:10" x14ac:dyDescent="0.25">
      <c r="H685" s="4"/>
      <c r="J685" s="5"/>
    </row>
    <row r="686" spans="8:10" x14ac:dyDescent="0.25">
      <c r="H686" s="4"/>
      <c r="J686" s="5"/>
    </row>
    <row r="687" spans="8:10" x14ac:dyDescent="0.25">
      <c r="H687" s="4"/>
      <c r="J687" s="5"/>
    </row>
    <row r="688" spans="8:10" x14ac:dyDescent="0.25">
      <c r="H688" s="4"/>
      <c r="J688" s="5"/>
    </row>
    <row r="689" spans="8:10" x14ac:dyDescent="0.25">
      <c r="H689" s="4"/>
      <c r="J689" s="5"/>
    </row>
    <row r="690" spans="8:10" x14ac:dyDescent="0.25">
      <c r="H690" s="4"/>
      <c r="J690" s="5"/>
    </row>
    <row r="691" spans="8:10" x14ac:dyDescent="0.25">
      <c r="H691" s="4"/>
      <c r="J691" s="5"/>
    </row>
    <row r="692" spans="8:10" x14ac:dyDescent="0.25">
      <c r="H692" s="4"/>
      <c r="J692" s="5"/>
    </row>
    <row r="693" spans="8:10" x14ac:dyDescent="0.25">
      <c r="H693" s="4"/>
      <c r="J693" s="5"/>
    </row>
    <row r="694" spans="8:10" x14ac:dyDescent="0.25">
      <c r="H694" s="4"/>
      <c r="J694" s="5"/>
    </row>
    <row r="695" spans="8:10" x14ac:dyDescent="0.25">
      <c r="H695" s="4"/>
      <c r="J695" s="5"/>
    </row>
    <row r="696" spans="8:10" x14ac:dyDescent="0.25">
      <c r="H696" s="4"/>
      <c r="J696" s="5"/>
    </row>
    <row r="697" spans="8:10" x14ac:dyDescent="0.25">
      <c r="H697" s="4"/>
      <c r="J697" s="5"/>
    </row>
    <row r="698" spans="8:10" x14ac:dyDescent="0.25">
      <c r="H698" s="4"/>
      <c r="J698" s="5"/>
    </row>
    <row r="699" spans="8:10" x14ac:dyDescent="0.25">
      <c r="H699" s="4"/>
      <c r="J699" s="5"/>
    </row>
    <row r="700" spans="8:10" x14ac:dyDescent="0.25">
      <c r="H700" s="4"/>
      <c r="J700" s="5"/>
    </row>
    <row r="701" spans="8:10" x14ac:dyDescent="0.25">
      <c r="H701" s="4"/>
      <c r="J701" s="5"/>
    </row>
    <row r="702" spans="8:10" x14ac:dyDescent="0.25">
      <c r="H702" s="4"/>
      <c r="J702" s="5"/>
    </row>
    <row r="703" spans="8:10" x14ac:dyDescent="0.25">
      <c r="H703" s="4"/>
      <c r="J703" s="5"/>
    </row>
    <row r="704" spans="8:10" x14ac:dyDescent="0.25">
      <c r="H704" s="4"/>
      <c r="J704" s="5"/>
    </row>
    <row r="705" spans="8:10" x14ac:dyDescent="0.25">
      <c r="H705" s="4"/>
      <c r="J705" s="5"/>
    </row>
    <row r="706" spans="8:10" x14ac:dyDescent="0.25">
      <c r="H706" s="4"/>
      <c r="J706" s="5"/>
    </row>
    <row r="707" spans="8:10" x14ac:dyDescent="0.25">
      <c r="H707" s="4"/>
      <c r="J707" s="5"/>
    </row>
    <row r="708" spans="8:10" x14ac:dyDescent="0.25">
      <c r="H708" s="4"/>
      <c r="J708" s="5"/>
    </row>
    <row r="709" spans="8:10" x14ac:dyDescent="0.25">
      <c r="H709" s="4"/>
      <c r="J709" s="5"/>
    </row>
    <row r="710" spans="8:10" x14ac:dyDescent="0.25">
      <c r="H710" s="4"/>
      <c r="J710" s="5"/>
    </row>
    <row r="711" spans="8:10" x14ac:dyDescent="0.25">
      <c r="H711" s="4"/>
      <c r="J711" s="5"/>
    </row>
    <row r="712" spans="8:10" x14ac:dyDescent="0.25">
      <c r="H712" s="4"/>
      <c r="J712" s="5"/>
    </row>
    <row r="713" spans="8:10" x14ac:dyDescent="0.25">
      <c r="H713" s="4"/>
      <c r="J713" s="5"/>
    </row>
    <row r="714" spans="8:10" x14ac:dyDescent="0.25">
      <c r="H714" s="4"/>
      <c r="J714" s="5"/>
    </row>
    <row r="715" spans="8:10" x14ac:dyDescent="0.25">
      <c r="H715" s="4"/>
      <c r="J715" s="5"/>
    </row>
    <row r="716" spans="8:10" x14ac:dyDescent="0.25">
      <c r="H716" s="4"/>
      <c r="J716" s="5"/>
    </row>
    <row r="717" spans="8:10" x14ac:dyDescent="0.25">
      <c r="H717" s="4"/>
      <c r="J717" s="5"/>
    </row>
    <row r="718" spans="8:10" x14ac:dyDescent="0.25">
      <c r="H718" s="4"/>
      <c r="J718" s="5"/>
    </row>
    <row r="719" spans="8:10" x14ac:dyDescent="0.25">
      <c r="H719" s="4"/>
      <c r="J719" s="5"/>
    </row>
    <row r="720" spans="8:10" x14ac:dyDescent="0.25">
      <c r="H720" s="4"/>
      <c r="J720" s="5"/>
    </row>
    <row r="721" spans="8:10" x14ac:dyDescent="0.25">
      <c r="H721" s="4"/>
      <c r="J721" s="5"/>
    </row>
    <row r="722" spans="8:10" x14ac:dyDescent="0.25">
      <c r="H722" s="4"/>
      <c r="J722" s="5"/>
    </row>
    <row r="723" spans="8:10" x14ac:dyDescent="0.25">
      <c r="H723" s="4"/>
      <c r="J723" s="5"/>
    </row>
    <row r="724" spans="8:10" x14ac:dyDescent="0.25">
      <c r="H724" s="4"/>
      <c r="J724" s="5"/>
    </row>
    <row r="725" spans="8:10" x14ac:dyDescent="0.25">
      <c r="H725" s="4"/>
      <c r="J725" s="5"/>
    </row>
    <row r="726" spans="8:10" x14ac:dyDescent="0.25">
      <c r="H726" s="4"/>
      <c r="J726" s="5"/>
    </row>
    <row r="727" spans="8:10" x14ac:dyDescent="0.25">
      <c r="H727" s="4"/>
      <c r="J727" s="5"/>
    </row>
    <row r="728" spans="8:10" x14ac:dyDescent="0.25">
      <c r="H728" s="4"/>
      <c r="J728" s="5"/>
    </row>
    <row r="729" spans="8:10" x14ac:dyDescent="0.25">
      <c r="H729" s="4"/>
      <c r="J729" s="5"/>
    </row>
    <row r="730" spans="8:10" x14ac:dyDescent="0.25">
      <c r="H730" s="4"/>
      <c r="J730" s="5"/>
    </row>
    <row r="731" spans="8:10" x14ac:dyDescent="0.25">
      <c r="H731" s="4"/>
      <c r="J731" s="5"/>
    </row>
    <row r="732" spans="8:10" x14ac:dyDescent="0.25">
      <c r="H732" s="4"/>
      <c r="J732" s="5"/>
    </row>
    <row r="733" spans="8:10" x14ac:dyDescent="0.25">
      <c r="H733" s="4"/>
      <c r="J733" s="5"/>
    </row>
    <row r="734" spans="8:10" x14ac:dyDescent="0.25">
      <c r="H734" s="4"/>
      <c r="J734" s="5"/>
    </row>
    <row r="735" spans="8:10" x14ac:dyDescent="0.25">
      <c r="H735" s="4"/>
      <c r="J735" s="5"/>
    </row>
    <row r="736" spans="8:10" x14ac:dyDescent="0.25">
      <c r="H736" s="4"/>
      <c r="J736" s="5"/>
    </row>
    <row r="737" spans="8:10" x14ac:dyDescent="0.25">
      <c r="H737" s="4"/>
      <c r="J737" s="5"/>
    </row>
    <row r="738" spans="8:10" x14ac:dyDescent="0.25">
      <c r="H738" s="4"/>
      <c r="J738" s="5"/>
    </row>
    <row r="739" spans="8:10" x14ac:dyDescent="0.25">
      <c r="H739" s="4"/>
      <c r="J739" s="5"/>
    </row>
    <row r="740" spans="8:10" x14ac:dyDescent="0.25">
      <c r="H740" s="4"/>
      <c r="J740" s="5"/>
    </row>
    <row r="741" spans="8:10" x14ac:dyDescent="0.25">
      <c r="H741" s="4"/>
      <c r="J741" s="5"/>
    </row>
    <row r="742" spans="8:10" x14ac:dyDescent="0.25">
      <c r="H742" s="4"/>
      <c r="J742" s="5"/>
    </row>
    <row r="743" spans="8:10" x14ac:dyDescent="0.25">
      <c r="H743" s="4"/>
      <c r="J743" s="5"/>
    </row>
    <row r="744" spans="8:10" x14ac:dyDescent="0.25">
      <c r="H744" s="4"/>
      <c r="J744" s="5"/>
    </row>
    <row r="745" spans="8:10" x14ac:dyDescent="0.25">
      <c r="H745" s="4"/>
      <c r="J745" s="5"/>
    </row>
    <row r="746" spans="8:10" x14ac:dyDescent="0.25">
      <c r="H746" s="4"/>
      <c r="J746" s="5"/>
    </row>
    <row r="747" spans="8:10" x14ac:dyDescent="0.25">
      <c r="H747" s="4"/>
      <c r="J747" s="5"/>
    </row>
    <row r="748" spans="8:10" x14ac:dyDescent="0.25">
      <c r="H748" s="4"/>
      <c r="J748" s="5"/>
    </row>
    <row r="749" spans="8:10" x14ac:dyDescent="0.25">
      <c r="H749" s="4"/>
      <c r="J749" s="5"/>
    </row>
    <row r="750" spans="8:10" x14ac:dyDescent="0.25">
      <c r="H750" s="4"/>
      <c r="J750" s="5"/>
    </row>
    <row r="751" spans="8:10" x14ac:dyDescent="0.25">
      <c r="H751" s="4"/>
      <c r="J751" s="5"/>
    </row>
    <row r="752" spans="8:10" x14ac:dyDescent="0.25">
      <c r="H752" s="4"/>
      <c r="J752" s="5"/>
    </row>
    <row r="753" spans="8:10" x14ac:dyDescent="0.25">
      <c r="H753" s="4"/>
      <c r="J753" s="5"/>
    </row>
    <row r="754" spans="8:10" x14ac:dyDescent="0.25">
      <c r="H754" s="4"/>
      <c r="J754" s="5"/>
    </row>
    <row r="755" spans="8:10" x14ac:dyDescent="0.25">
      <c r="H755" s="4"/>
      <c r="J755" s="5"/>
    </row>
    <row r="756" spans="8:10" x14ac:dyDescent="0.25">
      <c r="H756" s="4"/>
      <c r="J756" s="5"/>
    </row>
    <row r="757" spans="8:10" x14ac:dyDescent="0.25">
      <c r="H757" s="4"/>
      <c r="J757" s="5"/>
    </row>
    <row r="758" spans="8:10" x14ac:dyDescent="0.25">
      <c r="H758" s="4"/>
      <c r="J758" s="5"/>
    </row>
    <row r="759" spans="8:10" x14ac:dyDescent="0.25">
      <c r="H759" s="4"/>
      <c r="J759" s="5"/>
    </row>
    <row r="760" spans="8:10" x14ac:dyDescent="0.25">
      <c r="H760" s="4"/>
      <c r="J760" s="5"/>
    </row>
    <row r="761" spans="8:10" x14ac:dyDescent="0.25">
      <c r="H761" s="4"/>
      <c r="J761" s="5"/>
    </row>
    <row r="762" spans="8:10" x14ac:dyDescent="0.25">
      <c r="H762" s="4"/>
      <c r="J762" s="5"/>
    </row>
    <row r="763" spans="8:10" x14ac:dyDescent="0.25">
      <c r="H763" s="4"/>
      <c r="J763" s="5"/>
    </row>
    <row r="764" spans="8:10" x14ac:dyDescent="0.25">
      <c r="H764" s="4"/>
      <c r="J764" s="5"/>
    </row>
    <row r="765" spans="8:10" x14ac:dyDescent="0.25">
      <c r="H765" s="4"/>
      <c r="J765" s="5"/>
    </row>
    <row r="766" spans="8:10" x14ac:dyDescent="0.25">
      <c r="H766" s="4"/>
      <c r="J766" s="5"/>
    </row>
    <row r="767" spans="8:10" x14ac:dyDescent="0.25">
      <c r="H767" s="4"/>
      <c r="J767" s="5"/>
    </row>
    <row r="768" spans="8:10" x14ac:dyDescent="0.25">
      <c r="H768" s="4"/>
      <c r="J768" s="5"/>
    </row>
    <row r="769" spans="8:10" x14ac:dyDescent="0.25">
      <c r="H769" s="4"/>
      <c r="J769" s="5"/>
    </row>
    <row r="770" spans="8:10" x14ac:dyDescent="0.25">
      <c r="H770" s="4"/>
      <c r="J770" s="5"/>
    </row>
    <row r="771" spans="8:10" x14ac:dyDescent="0.25">
      <c r="H771" s="4"/>
      <c r="J771" s="5"/>
    </row>
    <row r="772" spans="8:10" x14ac:dyDescent="0.25">
      <c r="H772" s="4"/>
      <c r="J772" s="5"/>
    </row>
    <row r="773" spans="8:10" x14ac:dyDescent="0.25">
      <c r="H773" s="4"/>
      <c r="J773" s="5"/>
    </row>
    <row r="774" spans="8:10" x14ac:dyDescent="0.25">
      <c r="H774" s="4"/>
      <c r="J774" s="5"/>
    </row>
    <row r="775" spans="8:10" x14ac:dyDescent="0.25">
      <c r="H775" s="4"/>
      <c r="J775" s="5"/>
    </row>
    <row r="776" spans="8:10" x14ac:dyDescent="0.25">
      <c r="H776" s="4"/>
      <c r="J776" s="5"/>
    </row>
    <row r="777" spans="8:10" x14ac:dyDescent="0.25">
      <c r="H777" s="4"/>
      <c r="J777" s="5"/>
    </row>
    <row r="778" spans="8:10" x14ac:dyDescent="0.25">
      <c r="H778" s="4"/>
      <c r="J778" s="5"/>
    </row>
    <row r="779" spans="8:10" x14ac:dyDescent="0.25">
      <c r="H779" s="4"/>
      <c r="J779" s="5"/>
    </row>
    <row r="780" spans="8:10" x14ac:dyDescent="0.25">
      <c r="H780" s="4"/>
      <c r="J780" s="5"/>
    </row>
    <row r="781" spans="8:10" x14ac:dyDescent="0.25">
      <c r="H781" s="4"/>
      <c r="J781" s="5"/>
    </row>
    <row r="782" spans="8:10" x14ac:dyDescent="0.25">
      <c r="H782" s="4"/>
      <c r="J782" s="5"/>
    </row>
    <row r="783" spans="8:10" x14ac:dyDescent="0.25">
      <c r="H783" s="4"/>
      <c r="J783" s="5"/>
    </row>
    <row r="784" spans="8:10" x14ac:dyDescent="0.25">
      <c r="H784" s="4"/>
      <c r="J784" s="5"/>
    </row>
    <row r="785" spans="8:10" x14ac:dyDescent="0.25">
      <c r="H785" s="4"/>
      <c r="J785" s="5"/>
    </row>
    <row r="786" spans="8:10" x14ac:dyDescent="0.25">
      <c r="H786" s="4"/>
      <c r="J786" s="5"/>
    </row>
    <row r="787" spans="8:10" x14ac:dyDescent="0.25">
      <c r="H787" s="4"/>
      <c r="J787" s="5"/>
    </row>
    <row r="788" spans="8:10" x14ac:dyDescent="0.25">
      <c r="H788" s="4"/>
      <c r="J788" s="5"/>
    </row>
    <row r="789" spans="8:10" x14ac:dyDescent="0.25">
      <c r="H789" s="4"/>
      <c r="J789" s="5"/>
    </row>
    <row r="790" spans="8:10" x14ac:dyDescent="0.25">
      <c r="H790" s="4"/>
      <c r="J790" s="5"/>
    </row>
    <row r="791" spans="8:10" x14ac:dyDescent="0.25">
      <c r="H791" s="4"/>
      <c r="J791" s="5"/>
    </row>
    <row r="792" spans="8:10" x14ac:dyDescent="0.25">
      <c r="H792" s="4"/>
      <c r="J792" s="5"/>
    </row>
    <row r="793" spans="8:10" x14ac:dyDescent="0.25">
      <c r="H793" s="4"/>
      <c r="J793" s="5"/>
    </row>
    <row r="794" spans="8:10" x14ac:dyDescent="0.25">
      <c r="H794" s="4"/>
      <c r="J794" s="5"/>
    </row>
    <row r="795" spans="8:10" x14ac:dyDescent="0.25">
      <c r="H795" s="4"/>
      <c r="J795" s="5"/>
    </row>
    <row r="796" spans="8:10" x14ac:dyDescent="0.25">
      <c r="H796" s="4"/>
      <c r="J796" s="5"/>
    </row>
    <row r="797" spans="8:10" x14ac:dyDescent="0.25">
      <c r="H797" s="4"/>
      <c r="J797" s="5"/>
    </row>
    <row r="798" spans="8:10" x14ac:dyDescent="0.25">
      <c r="H798" s="4"/>
      <c r="J798" s="5"/>
    </row>
    <row r="799" spans="8:10" x14ac:dyDescent="0.25">
      <c r="H799" s="4"/>
      <c r="J799" s="5"/>
    </row>
    <row r="800" spans="8:10" x14ac:dyDescent="0.25">
      <c r="H800" s="4"/>
      <c r="J800" s="5"/>
    </row>
    <row r="801" spans="8:10" x14ac:dyDescent="0.25">
      <c r="H801" s="4"/>
      <c r="J801" s="5"/>
    </row>
    <row r="802" spans="8:10" x14ac:dyDescent="0.25">
      <c r="H802" s="4"/>
      <c r="J802" s="5"/>
    </row>
    <row r="803" spans="8:10" x14ac:dyDescent="0.25">
      <c r="H803" s="4"/>
      <c r="J803" s="5"/>
    </row>
    <row r="804" spans="8:10" x14ac:dyDescent="0.25">
      <c r="H804" s="4"/>
      <c r="J804" s="5"/>
    </row>
    <row r="805" spans="8:10" x14ac:dyDescent="0.25">
      <c r="H805" s="4"/>
      <c r="J805" s="5"/>
    </row>
    <row r="806" spans="8:10" x14ac:dyDescent="0.25">
      <c r="H806" s="4"/>
      <c r="J806" s="5"/>
    </row>
    <row r="807" spans="8:10" x14ac:dyDescent="0.25">
      <c r="H807" s="4"/>
      <c r="J807" s="5"/>
    </row>
    <row r="808" spans="8:10" x14ac:dyDescent="0.25">
      <c r="H808" s="4"/>
      <c r="J808" s="5"/>
    </row>
    <row r="809" spans="8:10" x14ac:dyDescent="0.25">
      <c r="H809" s="4"/>
      <c r="J809" s="5"/>
    </row>
    <row r="810" spans="8:10" x14ac:dyDescent="0.25">
      <c r="H810" s="4"/>
      <c r="J810" s="5"/>
    </row>
    <row r="811" spans="8:10" x14ac:dyDescent="0.25">
      <c r="H811" s="4"/>
      <c r="J811" s="5"/>
    </row>
    <row r="812" spans="8:10" x14ac:dyDescent="0.25">
      <c r="H812" s="4"/>
      <c r="J812" s="5"/>
    </row>
    <row r="813" spans="8:10" x14ac:dyDescent="0.25">
      <c r="H813" s="4"/>
      <c r="J813" s="5"/>
    </row>
    <row r="814" spans="8:10" x14ac:dyDescent="0.25">
      <c r="H814" s="4"/>
      <c r="J814" s="5"/>
    </row>
    <row r="815" spans="8:10" x14ac:dyDescent="0.25">
      <c r="H815" s="4"/>
      <c r="J815" s="5"/>
    </row>
    <row r="816" spans="8:10" x14ac:dyDescent="0.25">
      <c r="H816" s="4"/>
      <c r="J816" s="5"/>
    </row>
    <row r="817" spans="8:10" x14ac:dyDescent="0.25">
      <c r="H817" s="4"/>
      <c r="J817" s="5"/>
    </row>
    <row r="818" spans="8:10" x14ac:dyDescent="0.25">
      <c r="H818" s="4"/>
      <c r="J818" s="5"/>
    </row>
    <row r="819" spans="8:10" x14ac:dyDescent="0.25">
      <c r="H819" s="4"/>
      <c r="J819" s="5"/>
    </row>
    <row r="820" spans="8:10" x14ac:dyDescent="0.25">
      <c r="H820" s="4"/>
      <c r="J820" s="5"/>
    </row>
    <row r="821" spans="8:10" x14ac:dyDescent="0.25">
      <c r="H821" s="4"/>
      <c r="J821" s="5"/>
    </row>
    <row r="822" spans="8:10" x14ac:dyDescent="0.25">
      <c r="H822" s="4"/>
      <c r="J822" s="5"/>
    </row>
    <row r="823" spans="8:10" x14ac:dyDescent="0.25">
      <c r="H823" s="4"/>
      <c r="J823" s="5"/>
    </row>
    <row r="824" spans="8:10" x14ac:dyDescent="0.25">
      <c r="H824" s="4"/>
      <c r="J824" s="5"/>
    </row>
    <row r="825" spans="8:10" x14ac:dyDescent="0.25">
      <c r="H825" s="4"/>
      <c r="J825" s="5"/>
    </row>
    <row r="826" spans="8:10" x14ac:dyDescent="0.25">
      <c r="H826" s="4"/>
      <c r="J826" s="5"/>
    </row>
    <row r="827" spans="8:10" x14ac:dyDescent="0.25">
      <c r="H827" s="4"/>
      <c r="J827" s="5"/>
    </row>
    <row r="828" spans="8:10" x14ac:dyDescent="0.25">
      <c r="H828" s="4"/>
      <c r="J828" s="5"/>
    </row>
    <row r="829" spans="8:10" x14ac:dyDescent="0.25">
      <c r="H829" s="4"/>
      <c r="J829" s="5"/>
    </row>
    <row r="830" spans="8:10" x14ac:dyDescent="0.25">
      <c r="H830" s="4"/>
      <c r="J830" s="5"/>
    </row>
    <row r="831" spans="8:10" x14ac:dyDescent="0.25">
      <c r="H831" s="4"/>
      <c r="J831" s="5"/>
    </row>
    <row r="832" spans="8:10" x14ac:dyDescent="0.25">
      <c r="H832" s="4"/>
      <c r="J832" s="5"/>
    </row>
    <row r="833" spans="8:10" x14ac:dyDescent="0.25">
      <c r="H833" s="4"/>
      <c r="J833" s="5"/>
    </row>
    <row r="834" spans="8:10" x14ac:dyDescent="0.25">
      <c r="H834" s="4"/>
      <c r="J834" s="5"/>
    </row>
    <row r="835" spans="8:10" x14ac:dyDescent="0.25">
      <c r="H835" s="4"/>
      <c r="J835" s="5"/>
    </row>
    <row r="836" spans="8:10" x14ac:dyDescent="0.25">
      <c r="H836" s="4"/>
      <c r="J836" s="5"/>
    </row>
    <row r="837" spans="8:10" x14ac:dyDescent="0.25">
      <c r="H837" s="4"/>
      <c r="J837" s="5"/>
    </row>
    <row r="838" spans="8:10" x14ac:dyDescent="0.25">
      <c r="H838" s="4"/>
      <c r="J838" s="5"/>
    </row>
    <row r="839" spans="8:10" x14ac:dyDescent="0.25">
      <c r="H839" s="4"/>
      <c r="J839" s="5"/>
    </row>
    <row r="840" spans="8:10" x14ac:dyDescent="0.25">
      <c r="H840" s="4"/>
      <c r="J840" s="5"/>
    </row>
    <row r="841" spans="8:10" x14ac:dyDescent="0.25">
      <c r="H841" s="4"/>
      <c r="J841" s="5"/>
    </row>
    <row r="842" spans="8:10" x14ac:dyDescent="0.25">
      <c r="H842" s="4"/>
      <c r="J842" s="5"/>
    </row>
    <row r="843" spans="8:10" x14ac:dyDescent="0.25">
      <c r="H843" s="4"/>
      <c r="J843" s="5"/>
    </row>
    <row r="844" spans="8:10" x14ac:dyDescent="0.25">
      <c r="H844" s="4"/>
      <c r="J844" s="5"/>
    </row>
    <row r="845" spans="8:10" x14ac:dyDescent="0.25">
      <c r="H845" s="4"/>
      <c r="J845" s="5"/>
    </row>
    <row r="846" spans="8:10" x14ac:dyDescent="0.25">
      <c r="H846" s="4"/>
      <c r="J846" s="5"/>
    </row>
    <row r="847" spans="8:10" x14ac:dyDescent="0.25">
      <c r="H847" s="4"/>
      <c r="J847" s="5"/>
    </row>
    <row r="848" spans="8:10" x14ac:dyDescent="0.25">
      <c r="H848" s="4"/>
      <c r="J848" s="5"/>
    </row>
    <row r="849" spans="8:10" x14ac:dyDescent="0.25">
      <c r="H849" s="4"/>
      <c r="J849" s="5"/>
    </row>
    <row r="850" spans="8:10" x14ac:dyDescent="0.25">
      <c r="H850" s="4"/>
      <c r="J850" s="5"/>
    </row>
    <row r="851" spans="8:10" x14ac:dyDescent="0.25">
      <c r="H851" s="4"/>
      <c r="J851" s="5"/>
    </row>
    <row r="852" spans="8:10" x14ac:dyDescent="0.25">
      <c r="H852" s="4"/>
      <c r="J852" s="5"/>
    </row>
    <row r="853" spans="8:10" x14ac:dyDescent="0.25">
      <c r="H853" s="4"/>
      <c r="J853" s="5"/>
    </row>
    <row r="854" spans="8:10" x14ac:dyDescent="0.25">
      <c r="H854" s="4"/>
      <c r="J854" s="5"/>
    </row>
    <row r="855" spans="8:10" x14ac:dyDescent="0.25">
      <c r="H855" s="4"/>
      <c r="J855" s="5"/>
    </row>
    <row r="856" spans="8:10" x14ac:dyDescent="0.25">
      <c r="H856" s="4"/>
      <c r="J856" s="5"/>
    </row>
    <row r="857" spans="8:10" x14ac:dyDescent="0.25">
      <c r="H857" s="4"/>
      <c r="J857" s="5"/>
    </row>
    <row r="858" spans="8:10" x14ac:dyDescent="0.25">
      <c r="H858" s="4"/>
      <c r="J858" s="5"/>
    </row>
    <row r="859" spans="8:10" x14ac:dyDescent="0.25">
      <c r="H859" s="4"/>
      <c r="J859" s="5"/>
    </row>
    <row r="860" spans="8:10" x14ac:dyDescent="0.25">
      <c r="H860" s="4"/>
      <c r="J860" s="5"/>
    </row>
    <row r="861" spans="8:10" x14ac:dyDescent="0.25">
      <c r="H861" s="4"/>
      <c r="J861" s="5"/>
    </row>
    <row r="862" spans="8:10" x14ac:dyDescent="0.25">
      <c r="H862" s="4"/>
      <c r="J862" s="5"/>
    </row>
    <row r="863" spans="8:10" x14ac:dyDescent="0.25">
      <c r="H863" s="4"/>
      <c r="J863" s="5"/>
    </row>
    <row r="864" spans="8:10" x14ac:dyDescent="0.25">
      <c r="H864" s="4"/>
      <c r="J864" s="5"/>
    </row>
    <row r="865" spans="8:10" x14ac:dyDescent="0.25">
      <c r="H865" s="4"/>
      <c r="J865" s="5"/>
    </row>
    <row r="866" spans="8:10" x14ac:dyDescent="0.25">
      <c r="H866" s="4"/>
      <c r="J866" s="5"/>
    </row>
    <row r="867" spans="8:10" x14ac:dyDescent="0.25">
      <c r="H867" s="4"/>
      <c r="J867" s="5"/>
    </row>
    <row r="868" spans="8:10" x14ac:dyDescent="0.25">
      <c r="H868" s="4"/>
      <c r="J868" s="5"/>
    </row>
    <row r="869" spans="8:10" x14ac:dyDescent="0.25">
      <c r="H869" s="4"/>
      <c r="J869" s="5"/>
    </row>
    <row r="870" spans="8:10" x14ac:dyDescent="0.25">
      <c r="H870" s="4"/>
      <c r="J870" s="5"/>
    </row>
    <row r="871" spans="8:10" x14ac:dyDescent="0.25">
      <c r="H871" s="4"/>
      <c r="J871" s="5"/>
    </row>
    <row r="872" spans="8:10" x14ac:dyDescent="0.25">
      <c r="H872" s="4"/>
      <c r="J872" s="5"/>
    </row>
    <row r="873" spans="8:10" x14ac:dyDescent="0.25">
      <c r="H873" s="4"/>
      <c r="J873" s="5"/>
    </row>
    <row r="874" spans="8:10" x14ac:dyDescent="0.25">
      <c r="H874" s="4"/>
      <c r="J874" s="5"/>
    </row>
    <row r="875" spans="8:10" x14ac:dyDescent="0.25">
      <c r="H875" s="4"/>
      <c r="J875" s="5"/>
    </row>
    <row r="876" spans="8:10" x14ac:dyDescent="0.25">
      <c r="H876" s="4"/>
      <c r="J876" s="5"/>
    </row>
    <row r="877" spans="8:10" x14ac:dyDescent="0.25">
      <c r="H877" s="4"/>
      <c r="J877" s="5"/>
    </row>
    <row r="878" spans="8:10" x14ac:dyDescent="0.25">
      <c r="H878" s="4"/>
      <c r="J878" s="5"/>
    </row>
    <row r="879" spans="8:10" x14ac:dyDescent="0.25">
      <c r="H879" s="4"/>
      <c r="J879" s="5"/>
    </row>
    <row r="880" spans="8:10" x14ac:dyDescent="0.25">
      <c r="H880" s="4"/>
      <c r="J880" s="5"/>
    </row>
    <row r="881" spans="8:10" x14ac:dyDescent="0.25">
      <c r="H881" s="4"/>
      <c r="J881" s="5"/>
    </row>
    <row r="882" spans="8:10" x14ac:dyDescent="0.25">
      <c r="H882" s="4"/>
      <c r="J882" s="5"/>
    </row>
    <row r="883" spans="8:10" x14ac:dyDescent="0.25">
      <c r="H883" s="4"/>
      <c r="J883" s="5"/>
    </row>
    <row r="884" spans="8:10" x14ac:dyDescent="0.25">
      <c r="H884" s="4"/>
      <c r="J884" s="5"/>
    </row>
    <row r="885" spans="8:10" x14ac:dyDescent="0.25">
      <c r="H885" s="4"/>
      <c r="J885" s="5"/>
    </row>
    <row r="886" spans="8:10" x14ac:dyDescent="0.25">
      <c r="H886" s="4"/>
      <c r="J886" s="5"/>
    </row>
    <row r="887" spans="8:10" x14ac:dyDescent="0.25">
      <c r="H887" s="4"/>
      <c r="J887" s="5"/>
    </row>
    <row r="888" spans="8:10" x14ac:dyDescent="0.25">
      <c r="H888" s="4"/>
      <c r="J888" s="5"/>
    </row>
    <row r="889" spans="8:10" x14ac:dyDescent="0.25">
      <c r="H889" s="4"/>
      <c r="J889" s="5"/>
    </row>
    <row r="890" spans="8:10" x14ac:dyDescent="0.25">
      <c r="H890" s="4"/>
      <c r="J890" s="5"/>
    </row>
    <row r="891" spans="8:10" x14ac:dyDescent="0.25">
      <c r="H891" s="4"/>
      <c r="J891" s="5"/>
    </row>
    <row r="892" spans="8:10" x14ac:dyDescent="0.25">
      <c r="H892" s="4"/>
      <c r="J892" s="5"/>
    </row>
    <row r="893" spans="8:10" x14ac:dyDescent="0.25">
      <c r="H893" s="4"/>
      <c r="J893" s="5"/>
    </row>
    <row r="894" spans="8:10" x14ac:dyDescent="0.25">
      <c r="H894" s="4"/>
      <c r="J894" s="5"/>
    </row>
    <row r="895" spans="8:10" x14ac:dyDescent="0.25">
      <c r="H895" s="4"/>
      <c r="J895" s="5"/>
    </row>
    <row r="896" spans="8:10" x14ac:dyDescent="0.25">
      <c r="H896" s="4"/>
      <c r="J896" s="5"/>
    </row>
    <row r="897" spans="8:10" x14ac:dyDescent="0.25">
      <c r="H897" s="4"/>
      <c r="J897" s="5"/>
    </row>
    <row r="898" spans="8:10" x14ac:dyDescent="0.25">
      <c r="H898" s="4"/>
      <c r="J898" s="5"/>
    </row>
    <row r="899" spans="8:10" x14ac:dyDescent="0.25">
      <c r="H899" s="4"/>
      <c r="J899" s="5"/>
    </row>
    <row r="900" spans="8:10" x14ac:dyDescent="0.25">
      <c r="H900" s="4"/>
      <c r="J900" s="5"/>
    </row>
    <row r="901" spans="8:10" x14ac:dyDescent="0.25">
      <c r="H901" s="4"/>
      <c r="J901" s="5"/>
    </row>
    <row r="902" spans="8:10" x14ac:dyDescent="0.25">
      <c r="H902" s="4"/>
      <c r="J902" s="5"/>
    </row>
    <row r="903" spans="8:10" x14ac:dyDescent="0.25">
      <c r="H903" s="4"/>
      <c r="J903" s="5"/>
    </row>
    <row r="904" spans="8:10" x14ac:dyDescent="0.25">
      <c r="H904" s="4"/>
      <c r="J904" s="5"/>
    </row>
    <row r="905" spans="8:10" x14ac:dyDescent="0.25">
      <c r="H905" s="4"/>
      <c r="J905" s="5"/>
    </row>
    <row r="906" spans="8:10" x14ac:dyDescent="0.25">
      <c r="H906" s="4"/>
      <c r="J906" s="5"/>
    </row>
    <row r="907" spans="8:10" x14ac:dyDescent="0.25">
      <c r="H907" s="4"/>
      <c r="J907" s="5"/>
    </row>
    <row r="908" spans="8:10" x14ac:dyDescent="0.25">
      <c r="H908" s="4"/>
      <c r="J908" s="5"/>
    </row>
    <row r="909" spans="8:10" x14ac:dyDescent="0.25">
      <c r="H909" s="4"/>
      <c r="J909" s="5"/>
    </row>
    <row r="910" spans="8:10" x14ac:dyDescent="0.25">
      <c r="H910" s="4"/>
      <c r="J910" s="5"/>
    </row>
    <row r="911" spans="8:10" x14ac:dyDescent="0.25">
      <c r="H911" s="4"/>
      <c r="J911" s="5"/>
    </row>
    <row r="912" spans="8:10" x14ac:dyDescent="0.25">
      <c r="H912" s="4"/>
      <c r="J912" s="5"/>
    </row>
    <row r="913" spans="8:10" x14ac:dyDescent="0.25">
      <c r="H913" s="4"/>
      <c r="J913" s="5"/>
    </row>
    <row r="914" spans="8:10" x14ac:dyDescent="0.25">
      <c r="H914" s="4"/>
      <c r="J914" s="5"/>
    </row>
    <row r="915" spans="8:10" x14ac:dyDescent="0.25">
      <c r="H915" s="4"/>
      <c r="J915" s="5"/>
    </row>
    <row r="916" spans="8:10" x14ac:dyDescent="0.25">
      <c r="H916" s="4"/>
      <c r="J916" s="5"/>
    </row>
    <row r="917" spans="8:10" x14ac:dyDescent="0.25">
      <c r="H917" s="4"/>
      <c r="J917" s="5"/>
    </row>
    <row r="918" spans="8:10" x14ac:dyDescent="0.25">
      <c r="H918" s="4"/>
      <c r="J918" s="5"/>
    </row>
    <row r="919" spans="8:10" x14ac:dyDescent="0.25">
      <c r="H919" s="4"/>
      <c r="J919" s="5"/>
    </row>
    <row r="920" spans="8:10" x14ac:dyDescent="0.25">
      <c r="H920" s="4"/>
      <c r="J920" s="5"/>
    </row>
    <row r="921" spans="8:10" x14ac:dyDescent="0.25">
      <c r="H921" s="4"/>
      <c r="J921" s="5"/>
    </row>
    <row r="922" spans="8:10" x14ac:dyDescent="0.25">
      <c r="H922" s="4"/>
      <c r="J922" s="5"/>
    </row>
    <row r="923" spans="8:10" x14ac:dyDescent="0.25">
      <c r="H923" s="4"/>
      <c r="J923" s="5"/>
    </row>
    <row r="924" spans="8:10" x14ac:dyDescent="0.25">
      <c r="H924" s="4"/>
      <c r="J924" s="5"/>
    </row>
    <row r="925" spans="8:10" x14ac:dyDescent="0.25">
      <c r="H925" s="4"/>
      <c r="J925" s="5"/>
    </row>
    <row r="926" spans="8:10" x14ac:dyDescent="0.25">
      <c r="H926" s="4"/>
      <c r="J926" s="5"/>
    </row>
    <row r="927" spans="8:10" x14ac:dyDescent="0.25">
      <c r="H927" s="4"/>
      <c r="J927" s="5"/>
    </row>
    <row r="928" spans="8:10" x14ac:dyDescent="0.25">
      <c r="H928" s="4"/>
      <c r="J928" s="5"/>
    </row>
    <row r="929" spans="8:10" x14ac:dyDescent="0.25">
      <c r="H929" s="4"/>
      <c r="J929" s="5"/>
    </row>
    <row r="930" spans="8:10" x14ac:dyDescent="0.25">
      <c r="H930" s="4"/>
      <c r="J930" s="5"/>
    </row>
    <row r="931" spans="8:10" x14ac:dyDescent="0.25">
      <c r="H931" s="4"/>
      <c r="J931" s="5"/>
    </row>
    <row r="932" spans="8:10" x14ac:dyDescent="0.25">
      <c r="H932" s="4"/>
      <c r="J932" s="5"/>
    </row>
    <row r="933" spans="8:10" x14ac:dyDescent="0.25">
      <c r="H933" s="4"/>
      <c r="J933" s="5"/>
    </row>
    <row r="934" spans="8:10" x14ac:dyDescent="0.25">
      <c r="H934" s="4"/>
      <c r="J934" s="5"/>
    </row>
    <row r="935" spans="8:10" x14ac:dyDescent="0.25">
      <c r="H935" s="4"/>
      <c r="J935" s="5"/>
    </row>
    <row r="936" spans="8:10" x14ac:dyDescent="0.25">
      <c r="H936" s="4"/>
      <c r="J936" s="5"/>
    </row>
    <row r="937" spans="8:10" x14ac:dyDescent="0.25">
      <c r="H937" s="4"/>
      <c r="J937" s="5"/>
    </row>
    <row r="938" spans="8:10" x14ac:dyDescent="0.25">
      <c r="H938" s="4"/>
      <c r="J938" s="5"/>
    </row>
    <row r="939" spans="8:10" x14ac:dyDescent="0.25">
      <c r="H939" s="4"/>
      <c r="J939" s="5"/>
    </row>
    <row r="940" spans="8:10" x14ac:dyDescent="0.25">
      <c r="H940" s="4"/>
      <c r="J940" s="5"/>
    </row>
    <row r="941" spans="8:10" x14ac:dyDescent="0.25">
      <c r="H941" s="4"/>
      <c r="J941" s="5"/>
    </row>
    <row r="942" spans="8:10" x14ac:dyDescent="0.25">
      <c r="H942" s="4"/>
      <c r="J942" s="5"/>
    </row>
    <row r="943" spans="8:10" x14ac:dyDescent="0.25">
      <c r="H943" s="4"/>
      <c r="J943" s="5"/>
    </row>
    <row r="944" spans="8:10" x14ac:dyDescent="0.25">
      <c r="H944" s="4"/>
      <c r="J944" s="5"/>
    </row>
    <row r="945" spans="8:10" x14ac:dyDescent="0.25">
      <c r="H945" s="4"/>
      <c r="J945" s="5"/>
    </row>
    <row r="946" spans="8:10" x14ac:dyDescent="0.25">
      <c r="H946" s="4"/>
      <c r="J946" s="5"/>
    </row>
    <row r="947" spans="8:10" x14ac:dyDescent="0.25">
      <c r="H947" s="4"/>
      <c r="J947" s="5"/>
    </row>
    <row r="948" spans="8:10" x14ac:dyDescent="0.25">
      <c r="H948" s="4"/>
      <c r="J948" s="5"/>
    </row>
    <row r="949" spans="8:10" x14ac:dyDescent="0.25">
      <c r="H949" s="4"/>
      <c r="J949" s="5"/>
    </row>
    <row r="950" spans="8:10" x14ac:dyDescent="0.25">
      <c r="H950" s="4"/>
      <c r="J950" s="5"/>
    </row>
    <row r="951" spans="8:10" x14ac:dyDescent="0.25">
      <c r="H951" s="4"/>
      <c r="J951" s="5"/>
    </row>
    <row r="952" spans="8:10" x14ac:dyDescent="0.25">
      <c r="H952" s="4"/>
      <c r="J952" s="5"/>
    </row>
    <row r="953" spans="8:10" x14ac:dyDescent="0.25">
      <c r="H953" s="4"/>
      <c r="J953" s="5"/>
    </row>
    <row r="954" spans="8:10" x14ac:dyDescent="0.25">
      <c r="H954" s="4"/>
      <c r="J954" s="5"/>
    </row>
    <row r="955" spans="8:10" x14ac:dyDescent="0.25">
      <c r="H955" s="4"/>
      <c r="J955" s="5"/>
    </row>
    <row r="956" spans="8:10" x14ac:dyDescent="0.25">
      <c r="H956" s="4"/>
      <c r="J956" s="5"/>
    </row>
    <row r="957" spans="8:10" x14ac:dyDescent="0.25">
      <c r="H957" s="4"/>
      <c r="J957" s="5"/>
    </row>
    <row r="958" spans="8:10" x14ac:dyDescent="0.25">
      <c r="H958" s="4"/>
      <c r="J958" s="5"/>
    </row>
    <row r="959" spans="8:10" x14ac:dyDescent="0.25">
      <c r="H959" s="4"/>
      <c r="J959" s="5"/>
    </row>
    <row r="960" spans="8:10" x14ac:dyDescent="0.25">
      <c r="H960" s="4"/>
      <c r="J960" s="5"/>
    </row>
    <row r="961" spans="8:10" x14ac:dyDescent="0.25">
      <c r="H961" s="4"/>
      <c r="J961" s="5"/>
    </row>
    <row r="962" spans="8:10" x14ac:dyDescent="0.25">
      <c r="H962" s="4"/>
      <c r="J962" s="5"/>
    </row>
    <row r="963" spans="8:10" x14ac:dyDescent="0.25">
      <c r="H963" s="4"/>
      <c r="J963" s="5"/>
    </row>
    <row r="964" spans="8:10" x14ac:dyDescent="0.25">
      <c r="H964" s="4"/>
      <c r="J964" s="5"/>
    </row>
    <row r="965" spans="8:10" x14ac:dyDescent="0.25">
      <c r="H965" s="4"/>
      <c r="J965" s="5"/>
    </row>
    <row r="966" spans="8:10" x14ac:dyDescent="0.25">
      <c r="H966" s="4"/>
      <c r="J966" s="5"/>
    </row>
    <row r="967" spans="8:10" x14ac:dyDescent="0.25">
      <c r="H967" s="4"/>
      <c r="J967" s="5"/>
    </row>
    <row r="968" spans="8:10" x14ac:dyDescent="0.25">
      <c r="H968" s="4"/>
      <c r="J968" s="5"/>
    </row>
    <row r="969" spans="8:10" x14ac:dyDescent="0.25">
      <c r="H969" s="4"/>
      <c r="J969" s="5"/>
    </row>
    <row r="970" spans="8:10" x14ac:dyDescent="0.25">
      <c r="H970" s="4"/>
      <c r="J970" s="5"/>
    </row>
    <row r="971" spans="8:10" x14ac:dyDescent="0.25">
      <c r="H971" s="4"/>
      <c r="J971" s="5"/>
    </row>
    <row r="972" spans="8:10" x14ac:dyDescent="0.25">
      <c r="H972" s="4"/>
      <c r="J972" s="5"/>
    </row>
    <row r="973" spans="8:10" x14ac:dyDescent="0.25">
      <c r="H973" s="4"/>
      <c r="J973" s="5"/>
    </row>
    <row r="974" spans="8:10" x14ac:dyDescent="0.25">
      <c r="H974" s="4"/>
      <c r="J974" s="5"/>
    </row>
    <row r="975" spans="8:10" x14ac:dyDescent="0.25">
      <c r="H975" s="4"/>
      <c r="J975" s="5"/>
    </row>
    <row r="976" spans="8:10" x14ac:dyDescent="0.25">
      <c r="H976" s="4"/>
      <c r="J976" s="5"/>
    </row>
    <row r="977" spans="8:10" x14ac:dyDescent="0.25">
      <c r="H977" s="4"/>
      <c r="J977" s="5"/>
    </row>
    <row r="978" spans="8:10" x14ac:dyDescent="0.25">
      <c r="H978" s="4"/>
      <c r="J978" s="5"/>
    </row>
    <row r="979" spans="8:10" x14ac:dyDescent="0.25">
      <c r="H979" s="4"/>
      <c r="J979" s="5"/>
    </row>
    <row r="980" spans="8:10" x14ac:dyDescent="0.25">
      <c r="H980" s="4"/>
      <c r="J980" s="5"/>
    </row>
    <row r="981" spans="8:10" x14ac:dyDescent="0.25">
      <c r="H981" s="4"/>
      <c r="J981" s="5"/>
    </row>
    <row r="982" spans="8:10" x14ac:dyDescent="0.25">
      <c r="H982" s="4"/>
      <c r="J982" s="5"/>
    </row>
    <row r="983" spans="8:10" x14ac:dyDescent="0.25">
      <c r="H983" s="4"/>
      <c r="J983" s="5"/>
    </row>
    <row r="984" spans="8:10" x14ac:dyDescent="0.25">
      <c r="H984" s="4"/>
      <c r="J984" s="5"/>
    </row>
    <row r="985" spans="8:10" x14ac:dyDescent="0.25">
      <c r="H985" s="4"/>
      <c r="J985" s="5"/>
    </row>
    <row r="986" spans="8:10" x14ac:dyDescent="0.25">
      <c r="H986" s="4"/>
      <c r="J986" s="5"/>
    </row>
    <row r="987" spans="8:10" x14ac:dyDescent="0.25">
      <c r="H987" s="4"/>
      <c r="J987" s="5"/>
    </row>
    <row r="988" spans="8:10" x14ac:dyDescent="0.25">
      <c r="H988" s="4"/>
      <c r="J988" s="5"/>
    </row>
    <row r="989" spans="8:10" x14ac:dyDescent="0.25">
      <c r="H989" s="4"/>
      <c r="J989" s="5"/>
    </row>
    <row r="990" spans="8:10" x14ac:dyDescent="0.25">
      <c r="H990" s="4"/>
      <c r="J990" s="5"/>
    </row>
    <row r="991" spans="8:10" x14ac:dyDescent="0.25">
      <c r="H991" s="4"/>
      <c r="J991" s="5"/>
    </row>
    <row r="992" spans="8:10" x14ac:dyDescent="0.25">
      <c r="H992" s="4"/>
      <c r="J992" s="5"/>
    </row>
    <row r="993" spans="8:10" x14ac:dyDescent="0.25">
      <c r="H993" s="4"/>
      <c r="J993" s="5"/>
    </row>
    <row r="994" spans="8:10" x14ac:dyDescent="0.25">
      <c r="H994" s="4"/>
      <c r="J994" s="5"/>
    </row>
    <row r="995" spans="8:10" x14ac:dyDescent="0.25">
      <c r="H995" s="4"/>
      <c r="J995" s="5"/>
    </row>
    <row r="996" spans="8:10" x14ac:dyDescent="0.25">
      <c r="H996" s="4"/>
      <c r="J996" s="5"/>
    </row>
    <row r="997" spans="8:10" x14ac:dyDescent="0.25">
      <c r="H997" s="4"/>
      <c r="J997" s="5"/>
    </row>
    <row r="998" spans="8:10" x14ac:dyDescent="0.25">
      <c r="H998" s="4"/>
      <c r="J998" s="5"/>
    </row>
    <row r="999" spans="8:10" x14ac:dyDescent="0.25">
      <c r="H999" s="4"/>
      <c r="J999" s="5"/>
    </row>
    <row r="1000" spans="8:10" x14ac:dyDescent="0.25">
      <c r="H1000" s="4"/>
      <c r="J1000" s="5"/>
    </row>
    <row r="1001" spans="8:10" x14ac:dyDescent="0.25">
      <c r="H1001" s="4"/>
      <c r="J1001" s="5"/>
    </row>
    <row r="1002" spans="8:10" x14ac:dyDescent="0.25">
      <c r="J1002" s="5"/>
    </row>
    <row r="1003" spans="8:10" x14ac:dyDescent="0.25">
      <c r="J1003" s="5"/>
    </row>
    <row r="1004" spans="8:10" x14ac:dyDescent="0.25">
      <c r="J1004" s="5"/>
    </row>
    <row r="1005" spans="8:10" x14ac:dyDescent="0.25">
      <c r="J1005" s="5"/>
    </row>
    <row r="1006" spans="8:10" x14ac:dyDescent="0.25">
      <c r="J1006" s="5"/>
    </row>
    <row r="1007" spans="8:10" x14ac:dyDescent="0.25">
      <c r="J1007" s="5"/>
    </row>
    <row r="1008" spans="8:10" x14ac:dyDescent="0.25">
      <c r="J1008" s="5"/>
    </row>
    <row r="1009" spans="10:10" x14ac:dyDescent="0.25">
      <c r="J1009" s="5"/>
    </row>
    <row r="1010" spans="10:10" x14ac:dyDescent="0.25">
      <c r="J1010" s="5"/>
    </row>
    <row r="1011" spans="10:10" x14ac:dyDescent="0.25">
      <c r="J1011" s="5"/>
    </row>
    <row r="1012" spans="10:10" x14ac:dyDescent="0.25">
      <c r="J1012" s="5"/>
    </row>
    <row r="1013" spans="10:10" x14ac:dyDescent="0.25">
      <c r="J1013" s="5"/>
    </row>
    <row r="1014" spans="10:10" x14ac:dyDescent="0.25">
      <c r="J1014" s="5"/>
    </row>
    <row r="1015" spans="10:10" x14ac:dyDescent="0.25">
      <c r="J1015" s="5"/>
    </row>
    <row r="1016" spans="10:10" x14ac:dyDescent="0.25">
      <c r="J1016" s="5"/>
    </row>
    <row r="1017" spans="10:10" x14ac:dyDescent="0.25">
      <c r="J1017" s="5"/>
    </row>
    <row r="1018" spans="10:10" x14ac:dyDescent="0.25">
      <c r="J1018" s="5"/>
    </row>
    <row r="1019" spans="10:10" x14ac:dyDescent="0.25">
      <c r="J1019" s="5"/>
    </row>
    <row r="1020" spans="10:10" x14ac:dyDescent="0.25">
      <c r="J1020" s="5"/>
    </row>
    <row r="1021" spans="10:10" x14ac:dyDescent="0.25">
      <c r="J1021" s="5"/>
    </row>
    <row r="1022" spans="10:10" x14ac:dyDescent="0.25">
      <c r="J1022" s="5"/>
    </row>
    <row r="1023" spans="10:10" x14ac:dyDescent="0.25">
      <c r="J1023" s="5"/>
    </row>
    <row r="1024" spans="10:10" x14ac:dyDescent="0.25">
      <c r="J1024" s="5"/>
    </row>
    <row r="1025" spans="10:10" x14ac:dyDescent="0.25">
      <c r="J1025" s="5"/>
    </row>
    <row r="1026" spans="10:10" x14ac:dyDescent="0.25">
      <c r="J1026" s="5"/>
    </row>
    <row r="1027" spans="10:10" x14ac:dyDescent="0.25">
      <c r="J1027" s="5"/>
    </row>
    <row r="1028" spans="10:10" x14ac:dyDescent="0.25">
      <c r="J1028" s="5"/>
    </row>
    <row r="1029" spans="10:10" x14ac:dyDescent="0.25">
      <c r="J1029" s="5"/>
    </row>
    <row r="1030" spans="10:10" x14ac:dyDescent="0.25">
      <c r="J1030" s="5"/>
    </row>
    <row r="1031" spans="10:10" x14ac:dyDescent="0.25">
      <c r="J1031" s="5"/>
    </row>
    <row r="1032" spans="10:10" x14ac:dyDescent="0.25">
      <c r="J1032" s="5"/>
    </row>
    <row r="1033" spans="10:10" x14ac:dyDescent="0.25">
      <c r="J1033" s="5"/>
    </row>
    <row r="1034" spans="10:10" x14ac:dyDescent="0.25">
      <c r="J1034" s="5"/>
    </row>
    <row r="1035" spans="10:10" x14ac:dyDescent="0.25">
      <c r="J1035" s="5"/>
    </row>
    <row r="1036" spans="10:10" x14ac:dyDescent="0.25">
      <c r="J1036" s="5"/>
    </row>
    <row r="1037" spans="10:10" x14ac:dyDescent="0.25">
      <c r="J1037" s="5"/>
    </row>
    <row r="1038" spans="10:10" x14ac:dyDescent="0.25">
      <c r="J1038" s="5"/>
    </row>
    <row r="1039" spans="10:10" x14ac:dyDescent="0.25">
      <c r="J1039" s="5"/>
    </row>
    <row r="1040" spans="10:10" x14ac:dyDescent="0.25">
      <c r="J1040" s="5"/>
    </row>
    <row r="1041" spans="10:10" x14ac:dyDescent="0.25">
      <c r="J1041" s="5"/>
    </row>
    <row r="1042" spans="10:10" x14ac:dyDescent="0.25">
      <c r="J1042" s="5"/>
    </row>
    <row r="1043" spans="10:10" x14ac:dyDescent="0.25">
      <c r="J1043" s="5"/>
    </row>
    <row r="1044" spans="10:10" x14ac:dyDescent="0.25">
      <c r="J1044" s="5"/>
    </row>
    <row r="1045" spans="10:10" x14ac:dyDescent="0.25">
      <c r="J1045" s="5"/>
    </row>
    <row r="1046" spans="10:10" x14ac:dyDescent="0.25">
      <c r="J1046" s="5"/>
    </row>
    <row r="1047" spans="10:10" x14ac:dyDescent="0.25">
      <c r="J1047" s="5"/>
    </row>
    <row r="1048" spans="10:10" x14ac:dyDescent="0.25">
      <c r="J1048" s="5"/>
    </row>
    <row r="1049" spans="10:10" x14ac:dyDescent="0.25">
      <c r="J1049" s="5"/>
    </row>
    <row r="1050" spans="10:10" x14ac:dyDescent="0.25">
      <c r="J1050" s="5"/>
    </row>
    <row r="1051" spans="10:10" x14ac:dyDescent="0.25">
      <c r="J1051" s="5"/>
    </row>
    <row r="1052" spans="10:10" x14ac:dyDescent="0.25">
      <c r="J1052" s="5"/>
    </row>
    <row r="1053" spans="10:10" x14ac:dyDescent="0.25">
      <c r="J1053" s="5"/>
    </row>
    <row r="1054" spans="10:10" x14ac:dyDescent="0.25">
      <c r="J1054" s="5"/>
    </row>
    <row r="1055" spans="10:10" x14ac:dyDescent="0.25">
      <c r="J1055" s="5"/>
    </row>
    <row r="1056" spans="10:10" x14ac:dyDescent="0.25">
      <c r="J1056" s="5"/>
    </row>
    <row r="1057" spans="10:10" x14ac:dyDescent="0.25">
      <c r="J1057" s="5"/>
    </row>
    <row r="1058" spans="10:10" x14ac:dyDescent="0.25">
      <c r="J1058" s="5"/>
    </row>
    <row r="1059" spans="10:10" x14ac:dyDescent="0.25">
      <c r="J1059" s="5"/>
    </row>
    <row r="1060" spans="10:10" x14ac:dyDescent="0.25">
      <c r="J1060" s="5"/>
    </row>
    <row r="1061" spans="10:10" x14ac:dyDescent="0.25">
      <c r="J1061" s="5"/>
    </row>
    <row r="1062" spans="10:10" x14ac:dyDescent="0.25">
      <c r="J1062" s="5"/>
    </row>
    <row r="1063" spans="10:10" x14ac:dyDescent="0.25">
      <c r="J1063" s="5"/>
    </row>
    <row r="1064" spans="10:10" x14ac:dyDescent="0.25">
      <c r="J1064" s="5"/>
    </row>
    <row r="1065" spans="10:10" x14ac:dyDescent="0.25">
      <c r="J1065" s="5"/>
    </row>
    <row r="1066" spans="10:10" x14ac:dyDescent="0.25">
      <c r="J1066" s="5"/>
    </row>
    <row r="1067" spans="10:10" x14ac:dyDescent="0.25">
      <c r="J1067" s="5"/>
    </row>
    <row r="1068" spans="10:10" x14ac:dyDescent="0.25">
      <c r="J1068" s="5"/>
    </row>
    <row r="1069" spans="10:10" x14ac:dyDescent="0.25">
      <c r="J1069" s="5"/>
    </row>
    <row r="1070" spans="10:10" x14ac:dyDescent="0.25">
      <c r="J1070" s="5"/>
    </row>
    <row r="1071" spans="10:10" x14ac:dyDescent="0.25">
      <c r="J1071" s="5"/>
    </row>
    <row r="1072" spans="10:10" x14ac:dyDescent="0.25">
      <c r="J1072" s="5"/>
    </row>
    <row r="1073" spans="10:10" x14ac:dyDescent="0.25">
      <c r="J1073" s="5"/>
    </row>
    <row r="1074" spans="10:10" x14ac:dyDescent="0.25">
      <c r="J1074" s="5"/>
    </row>
    <row r="1075" spans="10:10" x14ac:dyDescent="0.25">
      <c r="J1075" s="5"/>
    </row>
    <row r="1076" spans="10:10" x14ac:dyDescent="0.25">
      <c r="J1076" s="5"/>
    </row>
    <row r="1077" spans="10:10" x14ac:dyDescent="0.25">
      <c r="J1077" s="5"/>
    </row>
    <row r="1078" spans="10:10" x14ac:dyDescent="0.25">
      <c r="J1078" s="5"/>
    </row>
    <row r="1079" spans="10:10" x14ac:dyDescent="0.25">
      <c r="J1079" s="5"/>
    </row>
    <row r="1080" spans="10:10" x14ac:dyDescent="0.25">
      <c r="J1080" s="5"/>
    </row>
    <row r="1081" spans="10:10" x14ac:dyDescent="0.25">
      <c r="J1081" s="5"/>
    </row>
    <row r="1082" spans="10:10" x14ac:dyDescent="0.25">
      <c r="J1082" s="5"/>
    </row>
    <row r="1083" spans="10:10" x14ac:dyDescent="0.25">
      <c r="J1083" s="5"/>
    </row>
    <row r="1084" spans="10:10" x14ac:dyDescent="0.25">
      <c r="J1084" s="5"/>
    </row>
    <row r="1085" spans="10:10" x14ac:dyDescent="0.25">
      <c r="J1085" s="5"/>
    </row>
    <row r="1086" spans="10:10" x14ac:dyDescent="0.25">
      <c r="J1086" s="5"/>
    </row>
    <row r="1087" spans="10:10" x14ac:dyDescent="0.25">
      <c r="J1087" s="5"/>
    </row>
    <row r="1088" spans="10:10" x14ac:dyDescent="0.25">
      <c r="J1088" s="5"/>
    </row>
    <row r="1089" spans="10:10" x14ac:dyDescent="0.25">
      <c r="J1089" s="5"/>
    </row>
    <row r="1090" spans="10:10" x14ac:dyDescent="0.25">
      <c r="J1090" s="5"/>
    </row>
    <row r="1091" spans="10:10" x14ac:dyDescent="0.25">
      <c r="J1091" s="5"/>
    </row>
    <row r="1092" spans="10:10" x14ac:dyDescent="0.25">
      <c r="J1092" s="5"/>
    </row>
    <row r="1093" spans="10:10" x14ac:dyDescent="0.25">
      <c r="J1093" s="5"/>
    </row>
    <row r="1094" spans="10:10" x14ac:dyDescent="0.25">
      <c r="J1094" s="5"/>
    </row>
    <row r="1095" spans="10:10" x14ac:dyDescent="0.25">
      <c r="J1095" s="5"/>
    </row>
    <row r="1096" spans="10:10" x14ac:dyDescent="0.25">
      <c r="J1096" s="5"/>
    </row>
    <row r="1097" spans="10:10" x14ac:dyDescent="0.25">
      <c r="J1097" s="5"/>
    </row>
    <row r="1098" spans="10:10" x14ac:dyDescent="0.25">
      <c r="J1098" s="5"/>
    </row>
    <row r="1099" spans="10:10" x14ac:dyDescent="0.25">
      <c r="J1099" s="5"/>
    </row>
    <row r="1100" spans="10:10" x14ac:dyDescent="0.25">
      <c r="J1100" s="5"/>
    </row>
    <row r="1101" spans="10:10" x14ac:dyDescent="0.25">
      <c r="J1101" s="5"/>
    </row>
    <row r="1102" spans="10:10" x14ac:dyDescent="0.25">
      <c r="J1102" s="5"/>
    </row>
    <row r="1103" spans="10:10" x14ac:dyDescent="0.25">
      <c r="J1103" s="5"/>
    </row>
    <row r="1104" spans="10:10" x14ac:dyDescent="0.25">
      <c r="J1104" s="5"/>
    </row>
    <row r="1105" spans="10:10" x14ac:dyDescent="0.25">
      <c r="J1105" s="5"/>
    </row>
    <row r="1106" spans="10:10" x14ac:dyDescent="0.25">
      <c r="J1106" s="5"/>
    </row>
    <row r="1107" spans="10:10" x14ac:dyDescent="0.25">
      <c r="J1107" s="5"/>
    </row>
    <row r="1108" spans="10:10" x14ac:dyDescent="0.25">
      <c r="J1108" s="5"/>
    </row>
    <row r="1109" spans="10:10" x14ac:dyDescent="0.25">
      <c r="J1109" s="5"/>
    </row>
    <row r="1110" spans="10:10" x14ac:dyDescent="0.25">
      <c r="J1110" s="5"/>
    </row>
    <row r="1111" spans="10:10" x14ac:dyDescent="0.25">
      <c r="J1111" s="5"/>
    </row>
    <row r="1112" spans="10:10" x14ac:dyDescent="0.25">
      <c r="J1112" s="5"/>
    </row>
    <row r="1113" spans="10:10" x14ac:dyDescent="0.25">
      <c r="J1113" s="5"/>
    </row>
    <row r="1114" spans="10:10" x14ac:dyDescent="0.25">
      <c r="J1114" s="5"/>
    </row>
    <row r="1115" spans="10:10" x14ac:dyDescent="0.25">
      <c r="J1115" s="5"/>
    </row>
    <row r="1116" spans="10:10" x14ac:dyDescent="0.25">
      <c r="J1116" s="5"/>
    </row>
    <row r="1117" spans="10:10" x14ac:dyDescent="0.25">
      <c r="J1117" s="5"/>
    </row>
    <row r="1118" spans="10:10" x14ac:dyDescent="0.25">
      <c r="J1118" s="5"/>
    </row>
    <row r="1119" spans="10:10" x14ac:dyDescent="0.25">
      <c r="J1119" s="5"/>
    </row>
    <row r="1120" spans="10:10" x14ac:dyDescent="0.25">
      <c r="J1120" s="5"/>
    </row>
    <row r="1121" spans="10:10" x14ac:dyDescent="0.25">
      <c r="J1121" s="5"/>
    </row>
    <row r="1122" spans="10:10" x14ac:dyDescent="0.25">
      <c r="J1122" s="5"/>
    </row>
    <row r="1123" spans="10:10" x14ac:dyDescent="0.25">
      <c r="J1123" s="5"/>
    </row>
    <row r="1124" spans="10:10" x14ac:dyDescent="0.25">
      <c r="J1124" s="5"/>
    </row>
    <row r="1125" spans="10:10" x14ac:dyDescent="0.25">
      <c r="J1125" s="5"/>
    </row>
    <row r="1126" spans="10:10" x14ac:dyDescent="0.25">
      <c r="J1126" s="5"/>
    </row>
    <row r="1127" spans="10:10" x14ac:dyDescent="0.25">
      <c r="J1127" s="5"/>
    </row>
    <row r="1128" spans="10:10" x14ac:dyDescent="0.25">
      <c r="J1128" s="5"/>
    </row>
    <row r="1129" spans="10:10" x14ac:dyDescent="0.25">
      <c r="J1129" s="5"/>
    </row>
    <row r="1130" spans="10:10" x14ac:dyDescent="0.25">
      <c r="J1130" s="5"/>
    </row>
    <row r="1131" spans="10:10" x14ac:dyDescent="0.25">
      <c r="J1131" s="5"/>
    </row>
    <row r="1132" spans="10:10" x14ac:dyDescent="0.25">
      <c r="J1132" s="5"/>
    </row>
    <row r="1133" spans="10:10" x14ac:dyDescent="0.25">
      <c r="J1133" s="5"/>
    </row>
    <row r="1134" spans="10:10" x14ac:dyDescent="0.25">
      <c r="J1134" s="5"/>
    </row>
    <row r="1135" spans="10:10" x14ac:dyDescent="0.25">
      <c r="J1135" s="5"/>
    </row>
    <row r="1136" spans="10:10" x14ac:dyDescent="0.25">
      <c r="J1136" s="5"/>
    </row>
    <row r="1137" spans="10:10" x14ac:dyDescent="0.25">
      <c r="J1137" s="5"/>
    </row>
    <row r="1138" spans="10:10" x14ac:dyDescent="0.25">
      <c r="J1138" s="5"/>
    </row>
    <row r="1139" spans="10:10" x14ac:dyDescent="0.25">
      <c r="J1139" s="5"/>
    </row>
    <row r="1140" spans="10:10" x14ac:dyDescent="0.25">
      <c r="J1140" s="5"/>
    </row>
    <row r="1141" spans="10:10" x14ac:dyDescent="0.25">
      <c r="J1141" s="5"/>
    </row>
    <row r="1142" spans="10:10" x14ac:dyDescent="0.25">
      <c r="J1142" s="5"/>
    </row>
    <row r="1143" spans="10:10" x14ac:dyDescent="0.25">
      <c r="J1143" s="5"/>
    </row>
    <row r="1144" spans="10:10" x14ac:dyDescent="0.25">
      <c r="J1144" s="5"/>
    </row>
    <row r="1145" spans="10:10" x14ac:dyDescent="0.25">
      <c r="J1145" s="5"/>
    </row>
    <row r="1146" spans="10:10" x14ac:dyDescent="0.25">
      <c r="J1146" s="5"/>
    </row>
    <row r="1147" spans="10:10" x14ac:dyDescent="0.25">
      <c r="J1147" s="5"/>
    </row>
    <row r="1148" spans="10:10" x14ac:dyDescent="0.25">
      <c r="J1148" s="5"/>
    </row>
    <row r="1149" spans="10:10" x14ac:dyDescent="0.25">
      <c r="J1149" s="5"/>
    </row>
    <row r="1150" spans="10:10" x14ac:dyDescent="0.25">
      <c r="J1150" s="5"/>
    </row>
    <row r="1151" spans="10:10" x14ac:dyDescent="0.25">
      <c r="J1151" s="5"/>
    </row>
    <row r="1152" spans="10:10" x14ac:dyDescent="0.25">
      <c r="J1152" s="5"/>
    </row>
    <row r="1153" spans="10:10" x14ac:dyDescent="0.25">
      <c r="J1153" s="5"/>
    </row>
    <row r="1154" spans="10:10" x14ac:dyDescent="0.25">
      <c r="J1154" s="5"/>
    </row>
    <row r="1155" spans="10:10" x14ac:dyDescent="0.25">
      <c r="J1155" s="5"/>
    </row>
    <row r="1156" spans="10:10" x14ac:dyDescent="0.25">
      <c r="J1156" s="5"/>
    </row>
    <row r="1157" spans="10:10" x14ac:dyDescent="0.25">
      <c r="J1157" s="5"/>
    </row>
    <row r="1158" spans="10:10" x14ac:dyDescent="0.25">
      <c r="J1158" s="5"/>
    </row>
    <row r="1159" spans="10:10" x14ac:dyDescent="0.25">
      <c r="J1159" s="5"/>
    </row>
    <row r="1160" spans="10:10" x14ac:dyDescent="0.25">
      <c r="J1160" s="5"/>
    </row>
    <row r="1161" spans="10:10" x14ac:dyDescent="0.25">
      <c r="J1161" s="5"/>
    </row>
    <row r="1162" spans="10:10" x14ac:dyDescent="0.25">
      <c r="J1162" s="5"/>
    </row>
    <row r="1163" spans="10:10" x14ac:dyDescent="0.25">
      <c r="J1163" s="5"/>
    </row>
    <row r="1164" spans="10:10" x14ac:dyDescent="0.25">
      <c r="J1164" s="5"/>
    </row>
    <row r="1165" spans="10:10" x14ac:dyDescent="0.25">
      <c r="J1165" s="5"/>
    </row>
    <row r="1166" spans="10:10" x14ac:dyDescent="0.25">
      <c r="J1166" s="5"/>
    </row>
    <row r="1167" spans="10:10" x14ac:dyDescent="0.25">
      <c r="J1167" s="5"/>
    </row>
    <row r="1168" spans="10:10" x14ac:dyDescent="0.25">
      <c r="J1168" s="5"/>
    </row>
    <row r="1169" spans="10:10" x14ac:dyDescent="0.25">
      <c r="J1169" s="5"/>
    </row>
    <row r="1170" spans="10:10" x14ac:dyDescent="0.25">
      <c r="J1170" s="5"/>
    </row>
    <row r="1171" spans="10:10" x14ac:dyDescent="0.25">
      <c r="J1171" s="5"/>
    </row>
    <row r="1172" spans="10:10" x14ac:dyDescent="0.25">
      <c r="J1172" s="5"/>
    </row>
    <row r="1173" spans="10:10" x14ac:dyDescent="0.25">
      <c r="J1173" s="5"/>
    </row>
    <row r="1174" spans="10:10" x14ac:dyDescent="0.25">
      <c r="J1174" s="5"/>
    </row>
    <row r="1175" spans="10:10" x14ac:dyDescent="0.25">
      <c r="J1175" s="5"/>
    </row>
    <row r="1176" spans="10:10" x14ac:dyDescent="0.25">
      <c r="J1176" s="5"/>
    </row>
    <row r="1177" spans="10:10" x14ac:dyDescent="0.25">
      <c r="J1177" s="5"/>
    </row>
    <row r="1178" spans="10:10" x14ac:dyDescent="0.25">
      <c r="J1178" s="5"/>
    </row>
    <row r="1179" spans="10:10" x14ac:dyDescent="0.25">
      <c r="J1179" s="5"/>
    </row>
    <row r="1180" spans="10:10" x14ac:dyDescent="0.25">
      <c r="J1180" s="5"/>
    </row>
    <row r="1181" spans="10:10" x14ac:dyDescent="0.25">
      <c r="J1181" s="5"/>
    </row>
    <row r="1182" spans="10:10" x14ac:dyDescent="0.25">
      <c r="J1182" s="5"/>
    </row>
    <row r="1183" spans="10:10" x14ac:dyDescent="0.25">
      <c r="J1183" s="5"/>
    </row>
    <row r="1184" spans="10:10" x14ac:dyDescent="0.25">
      <c r="J1184" s="5"/>
    </row>
    <row r="1185" spans="10:10" x14ac:dyDescent="0.25">
      <c r="J1185" s="5"/>
    </row>
    <row r="1186" spans="10:10" x14ac:dyDescent="0.25">
      <c r="J1186" s="5"/>
    </row>
    <row r="1187" spans="10:10" x14ac:dyDescent="0.25">
      <c r="J1187" s="5"/>
    </row>
    <row r="1188" spans="10:10" x14ac:dyDescent="0.25">
      <c r="J1188" s="5"/>
    </row>
    <row r="1189" spans="10:10" x14ac:dyDescent="0.25">
      <c r="J1189" s="5"/>
    </row>
    <row r="1190" spans="10:10" x14ac:dyDescent="0.25">
      <c r="J1190" s="5"/>
    </row>
    <row r="1191" spans="10:10" x14ac:dyDescent="0.25">
      <c r="J1191" s="5"/>
    </row>
    <row r="1192" spans="10:10" x14ac:dyDescent="0.25">
      <c r="J1192" s="5"/>
    </row>
    <row r="1193" spans="10:10" x14ac:dyDescent="0.25">
      <c r="J1193" s="5"/>
    </row>
    <row r="1194" spans="10:10" x14ac:dyDescent="0.25">
      <c r="J1194" s="5"/>
    </row>
    <row r="1195" spans="10:10" x14ac:dyDescent="0.25">
      <c r="J1195" s="5"/>
    </row>
    <row r="1196" spans="10:10" x14ac:dyDescent="0.25">
      <c r="J1196" s="5"/>
    </row>
    <row r="1197" spans="10:10" x14ac:dyDescent="0.25">
      <c r="J1197" s="5"/>
    </row>
    <row r="1198" spans="10:10" x14ac:dyDescent="0.25">
      <c r="J1198" s="5"/>
    </row>
    <row r="1199" spans="10:10" x14ac:dyDescent="0.25">
      <c r="J1199" s="5"/>
    </row>
    <row r="1200" spans="10:10" x14ac:dyDescent="0.25">
      <c r="J1200" s="5"/>
    </row>
    <row r="1201" spans="10:10" x14ac:dyDescent="0.25">
      <c r="J1201" s="5"/>
    </row>
    <row r="1202" spans="10:10" x14ac:dyDescent="0.25">
      <c r="J1202" s="5"/>
    </row>
    <row r="1203" spans="10:10" x14ac:dyDescent="0.25">
      <c r="J1203" s="5"/>
    </row>
    <row r="1204" spans="10:10" x14ac:dyDescent="0.25">
      <c r="J1204" s="5"/>
    </row>
    <row r="1205" spans="10:10" x14ac:dyDescent="0.25">
      <c r="J1205" s="5"/>
    </row>
    <row r="1206" spans="10:10" x14ac:dyDescent="0.25">
      <c r="J1206" s="5"/>
    </row>
    <row r="1207" spans="10:10" x14ac:dyDescent="0.25">
      <c r="J1207" s="5"/>
    </row>
    <row r="1208" spans="10:10" x14ac:dyDescent="0.25">
      <c r="J1208" s="5"/>
    </row>
    <row r="1209" spans="10:10" x14ac:dyDescent="0.25">
      <c r="J1209" s="5"/>
    </row>
    <row r="1210" spans="10:10" x14ac:dyDescent="0.25">
      <c r="J1210" s="5"/>
    </row>
    <row r="1211" spans="10:10" x14ac:dyDescent="0.25">
      <c r="J1211" s="5"/>
    </row>
    <row r="1212" spans="10:10" x14ac:dyDescent="0.25">
      <c r="J1212" s="5"/>
    </row>
    <row r="1213" spans="10:10" x14ac:dyDescent="0.25">
      <c r="J1213" s="5"/>
    </row>
    <row r="1214" spans="10:10" x14ac:dyDescent="0.25">
      <c r="J1214" s="5"/>
    </row>
    <row r="1215" spans="10:10" x14ac:dyDescent="0.25">
      <c r="J1215" s="5"/>
    </row>
    <row r="1216" spans="10:10" x14ac:dyDescent="0.25">
      <c r="J1216" s="5"/>
    </row>
    <row r="1217" spans="10:10" x14ac:dyDescent="0.25">
      <c r="J1217" s="5"/>
    </row>
    <row r="1218" spans="10:10" x14ac:dyDescent="0.25">
      <c r="J1218" s="5"/>
    </row>
    <row r="1219" spans="10:10" x14ac:dyDescent="0.25">
      <c r="J1219" s="5"/>
    </row>
    <row r="1220" spans="10:10" x14ac:dyDescent="0.25">
      <c r="J1220" s="5"/>
    </row>
    <row r="1221" spans="10:10" x14ac:dyDescent="0.25">
      <c r="J1221" s="5"/>
    </row>
    <row r="1222" spans="10:10" x14ac:dyDescent="0.25">
      <c r="J1222" s="5"/>
    </row>
    <row r="1223" spans="10:10" x14ac:dyDescent="0.25">
      <c r="J1223" s="5"/>
    </row>
    <row r="1224" spans="10:10" x14ac:dyDescent="0.25">
      <c r="J1224" s="5"/>
    </row>
    <row r="1225" spans="10:10" x14ac:dyDescent="0.25">
      <c r="J1225" s="5"/>
    </row>
    <row r="1226" spans="10:10" x14ac:dyDescent="0.25">
      <c r="J1226" s="5"/>
    </row>
    <row r="1227" spans="10:10" x14ac:dyDescent="0.25">
      <c r="J1227" s="5"/>
    </row>
    <row r="1228" spans="10:10" x14ac:dyDescent="0.25">
      <c r="J1228" s="5"/>
    </row>
    <row r="1229" spans="10:10" x14ac:dyDescent="0.25">
      <c r="J1229" s="5"/>
    </row>
    <row r="1230" spans="10:10" x14ac:dyDescent="0.25">
      <c r="J1230" s="5"/>
    </row>
    <row r="1231" spans="10:10" x14ac:dyDescent="0.25">
      <c r="J1231" s="5"/>
    </row>
    <row r="1232" spans="10:10" x14ac:dyDescent="0.25">
      <c r="J1232" s="5"/>
    </row>
    <row r="1233" spans="10:10" x14ac:dyDescent="0.25">
      <c r="J1233" s="5"/>
    </row>
    <row r="1234" spans="10:10" x14ac:dyDescent="0.25">
      <c r="J1234" s="5"/>
    </row>
    <row r="1235" spans="10:10" x14ac:dyDescent="0.25">
      <c r="J1235" s="5"/>
    </row>
    <row r="1236" spans="10:10" x14ac:dyDescent="0.25">
      <c r="J1236" s="5"/>
    </row>
    <row r="1237" spans="10:10" x14ac:dyDescent="0.25">
      <c r="J1237" s="5"/>
    </row>
    <row r="1238" spans="10:10" x14ac:dyDescent="0.25">
      <c r="J1238" s="5"/>
    </row>
    <row r="1239" spans="10:10" x14ac:dyDescent="0.25">
      <c r="J1239" s="5"/>
    </row>
    <row r="1240" spans="10:10" x14ac:dyDescent="0.25">
      <c r="J1240" s="5"/>
    </row>
    <row r="1241" spans="10:10" x14ac:dyDescent="0.25">
      <c r="J1241" s="5"/>
    </row>
    <row r="1242" spans="10:10" x14ac:dyDescent="0.25">
      <c r="J1242" s="5"/>
    </row>
    <row r="1243" spans="10:10" x14ac:dyDescent="0.25">
      <c r="J1243" s="5"/>
    </row>
    <row r="1244" spans="10:10" x14ac:dyDescent="0.25">
      <c r="J1244" s="5"/>
    </row>
    <row r="1245" spans="10:10" x14ac:dyDescent="0.25">
      <c r="J1245" s="5"/>
    </row>
    <row r="1246" spans="10:10" x14ac:dyDescent="0.25">
      <c r="J1246" s="5"/>
    </row>
    <row r="1247" spans="10:10" x14ac:dyDescent="0.25">
      <c r="J1247" s="5"/>
    </row>
    <row r="1248" spans="10:10" x14ac:dyDescent="0.25">
      <c r="J1248" s="5"/>
    </row>
    <row r="1249" spans="10:10" x14ac:dyDescent="0.25">
      <c r="J1249" s="5"/>
    </row>
    <row r="1250" spans="10:10" x14ac:dyDescent="0.25">
      <c r="J1250" s="5"/>
    </row>
    <row r="1251" spans="10:10" x14ac:dyDescent="0.25">
      <c r="J1251" s="5"/>
    </row>
    <row r="1252" spans="10:10" x14ac:dyDescent="0.25">
      <c r="J1252" s="5"/>
    </row>
    <row r="1253" spans="10:10" x14ac:dyDescent="0.25">
      <c r="J1253" s="5"/>
    </row>
    <row r="1254" spans="10:10" x14ac:dyDescent="0.25">
      <c r="J1254" s="5"/>
    </row>
    <row r="1255" spans="10:10" x14ac:dyDescent="0.25">
      <c r="J1255" s="5"/>
    </row>
    <row r="1256" spans="10:10" x14ac:dyDescent="0.25">
      <c r="J1256" s="5"/>
    </row>
    <row r="1257" spans="10:10" x14ac:dyDescent="0.25">
      <c r="J1257" s="5"/>
    </row>
    <row r="1258" spans="10:10" x14ac:dyDescent="0.25">
      <c r="J1258" s="5"/>
    </row>
    <row r="1259" spans="10:10" x14ac:dyDescent="0.25">
      <c r="J1259" s="5"/>
    </row>
    <row r="1260" spans="10:10" x14ac:dyDescent="0.25">
      <c r="J1260" s="5"/>
    </row>
    <row r="1261" spans="10:10" x14ac:dyDescent="0.25">
      <c r="J1261" s="5"/>
    </row>
    <row r="1262" spans="10:10" x14ac:dyDescent="0.25">
      <c r="J1262" s="5"/>
    </row>
    <row r="1263" spans="10:10" x14ac:dyDescent="0.25">
      <c r="J1263" s="5"/>
    </row>
    <row r="1264" spans="10:10" x14ac:dyDescent="0.25">
      <c r="J1264" s="5"/>
    </row>
    <row r="1265" spans="10:10" x14ac:dyDescent="0.25">
      <c r="J1265" s="5"/>
    </row>
    <row r="1266" spans="10:10" x14ac:dyDescent="0.25">
      <c r="J1266" s="5"/>
    </row>
    <row r="1267" spans="10:10" x14ac:dyDescent="0.25">
      <c r="J1267" s="5"/>
    </row>
    <row r="1268" spans="10:10" x14ac:dyDescent="0.25">
      <c r="J1268" s="5"/>
    </row>
    <row r="1269" spans="10:10" x14ac:dyDescent="0.25">
      <c r="J1269" s="5"/>
    </row>
    <row r="1270" spans="10:10" x14ac:dyDescent="0.25">
      <c r="J1270" s="5"/>
    </row>
    <row r="1271" spans="10:10" x14ac:dyDescent="0.25">
      <c r="J1271" s="5"/>
    </row>
    <row r="1272" spans="10:10" x14ac:dyDescent="0.25">
      <c r="J1272" s="5"/>
    </row>
    <row r="1273" spans="10:10" x14ac:dyDescent="0.25">
      <c r="J1273" s="5"/>
    </row>
    <row r="1274" spans="10:10" x14ac:dyDescent="0.25">
      <c r="J1274" s="5"/>
    </row>
    <row r="1275" spans="10:10" x14ac:dyDescent="0.25">
      <c r="J1275" s="5"/>
    </row>
    <row r="1276" spans="10:10" x14ac:dyDescent="0.25">
      <c r="J1276" s="5"/>
    </row>
    <row r="1277" spans="10:10" x14ac:dyDescent="0.25">
      <c r="J1277" s="5"/>
    </row>
    <row r="1278" spans="10:10" x14ac:dyDescent="0.25">
      <c r="J1278" s="5"/>
    </row>
    <row r="1279" spans="10:10" x14ac:dyDescent="0.25">
      <c r="J1279" s="5"/>
    </row>
    <row r="1280" spans="10:10" x14ac:dyDescent="0.25">
      <c r="J1280" s="5"/>
    </row>
    <row r="1281" spans="10:10" x14ac:dyDescent="0.25">
      <c r="J1281" s="5"/>
    </row>
    <row r="1282" spans="10:10" x14ac:dyDescent="0.25">
      <c r="J1282" s="5"/>
    </row>
    <row r="1283" spans="10:10" x14ac:dyDescent="0.25">
      <c r="J1283" s="5"/>
    </row>
    <row r="1284" spans="10:10" x14ac:dyDescent="0.25">
      <c r="J1284" s="5"/>
    </row>
    <row r="1285" spans="10:10" x14ac:dyDescent="0.25">
      <c r="J1285" s="5"/>
    </row>
    <row r="1286" spans="10:10" x14ac:dyDescent="0.25">
      <c r="J1286" s="5"/>
    </row>
    <row r="1287" spans="10:10" x14ac:dyDescent="0.25">
      <c r="J1287" s="5"/>
    </row>
    <row r="1288" spans="10:10" x14ac:dyDescent="0.25">
      <c r="J1288" s="5"/>
    </row>
    <row r="1289" spans="10:10" x14ac:dyDescent="0.25">
      <c r="J1289" s="5"/>
    </row>
    <row r="1290" spans="10:10" x14ac:dyDescent="0.25">
      <c r="J1290" s="5"/>
    </row>
    <row r="1291" spans="10:10" x14ac:dyDescent="0.25">
      <c r="J1291" s="5"/>
    </row>
    <row r="1292" spans="10:10" x14ac:dyDescent="0.25">
      <c r="J1292" s="5"/>
    </row>
    <row r="1293" spans="10:10" x14ac:dyDescent="0.25">
      <c r="J1293" s="5"/>
    </row>
    <row r="1294" spans="10:10" x14ac:dyDescent="0.25">
      <c r="J1294" s="5"/>
    </row>
    <row r="1295" spans="10:10" x14ac:dyDescent="0.25">
      <c r="J1295" s="5"/>
    </row>
    <row r="1296" spans="10:10" x14ac:dyDescent="0.25">
      <c r="J1296" s="5"/>
    </row>
    <row r="1297" spans="10:10" x14ac:dyDescent="0.25">
      <c r="J1297" s="5"/>
    </row>
    <row r="1298" spans="10:10" x14ac:dyDescent="0.25">
      <c r="J1298" s="5"/>
    </row>
    <row r="1299" spans="10:10" x14ac:dyDescent="0.25">
      <c r="J1299" s="5"/>
    </row>
    <row r="1300" spans="10:10" x14ac:dyDescent="0.25">
      <c r="J1300" s="5"/>
    </row>
    <row r="1301" spans="10:10" x14ac:dyDescent="0.25">
      <c r="J1301" s="5"/>
    </row>
    <row r="1302" spans="10:10" x14ac:dyDescent="0.25">
      <c r="J1302" s="5"/>
    </row>
    <row r="1303" spans="10:10" x14ac:dyDescent="0.25">
      <c r="J1303" s="5"/>
    </row>
    <row r="1304" spans="10:10" x14ac:dyDescent="0.25">
      <c r="J1304" s="5"/>
    </row>
    <row r="1305" spans="10:10" x14ac:dyDescent="0.25">
      <c r="J1305" s="5"/>
    </row>
    <row r="1306" spans="10:10" x14ac:dyDescent="0.25">
      <c r="J1306" s="5"/>
    </row>
    <row r="1307" spans="10:10" x14ac:dyDescent="0.25">
      <c r="J1307" s="5"/>
    </row>
    <row r="1308" spans="10:10" x14ac:dyDescent="0.25">
      <c r="J1308" s="5"/>
    </row>
    <row r="1309" spans="10:10" x14ac:dyDescent="0.25">
      <c r="J1309" s="5"/>
    </row>
    <row r="1310" spans="10:10" x14ac:dyDescent="0.25">
      <c r="J1310" s="5"/>
    </row>
    <row r="1311" spans="10:10" x14ac:dyDescent="0.25">
      <c r="J1311" s="5"/>
    </row>
    <row r="1312" spans="10:10" x14ac:dyDescent="0.25">
      <c r="J1312" s="5"/>
    </row>
    <row r="1313" spans="10:10" x14ac:dyDescent="0.25">
      <c r="J1313" s="5"/>
    </row>
    <row r="1314" spans="10:10" x14ac:dyDescent="0.25">
      <c r="J1314" s="5"/>
    </row>
    <row r="1315" spans="10:10" x14ac:dyDescent="0.25">
      <c r="J1315" s="5"/>
    </row>
    <row r="1316" spans="10:10" x14ac:dyDescent="0.25">
      <c r="J1316" s="5"/>
    </row>
    <row r="1317" spans="10:10" x14ac:dyDescent="0.25">
      <c r="J1317" s="5"/>
    </row>
    <row r="1318" spans="10:10" x14ac:dyDescent="0.25">
      <c r="J1318" s="5"/>
    </row>
    <row r="1319" spans="10:10" x14ac:dyDescent="0.25">
      <c r="J1319" s="5"/>
    </row>
    <row r="1320" spans="10:10" x14ac:dyDescent="0.25">
      <c r="J1320" s="5"/>
    </row>
    <row r="1321" spans="10:10" x14ac:dyDescent="0.25">
      <c r="J1321" s="5"/>
    </row>
    <row r="1322" spans="10:10" x14ac:dyDescent="0.25">
      <c r="J1322" s="5"/>
    </row>
    <row r="1323" spans="10:10" x14ac:dyDescent="0.25">
      <c r="J1323" s="5"/>
    </row>
    <row r="1324" spans="10:10" x14ac:dyDescent="0.25">
      <c r="J1324" s="5"/>
    </row>
    <row r="1325" spans="10:10" x14ac:dyDescent="0.25">
      <c r="J1325" s="5"/>
    </row>
    <row r="1326" spans="10:10" x14ac:dyDescent="0.25">
      <c r="J1326" s="5"/>
    </row>
    <row r="1327" spans="10:10" x14ac:dyDescent="0.25">
      <c r="J1327" s="5"/>
    </row>
    <row r="1328" spans="10:10" x14ac:dyDescent="0.25">
      <c r="J1328" s="5"/>
    </row>
    <row r="1329" spans="10:10" x14ac:dyDescent="0.25">
      <c r="J1329" s="5"/>
    </row>
    <row r="1330" spans="10:10" x14ac:dyDescent="0.25">
      <c r="J1330" s="5"/>
    </row>
    <row r="1331" spans="10:10" x14ac:dyDescent="0.25">
      <c r="J1331" s="5"/>
    </row>
    <row r="1332" spans="10:10" x14ac:dyDescent="0.25">
      <c r="J1332" s="5"/>
    </row>
    <row r="1333" spans="10:10" x14ac:dyDescent="0.25">
      <c r="J1333" s="5"/>
    </row>
    <row r="1334" spans="10:10" x14ac:dyDescent="0.25">
      <c r="J1334" s="5"/>
    </row>
    <row r="1335" spans="10:10" x14ac:dyDescent="0.25">
      <c r="J1335" s="5"/>
    </row>
    <row r="1336" spans="10:10" x14ac:dyDescent="0.25">
      <c r="J1336" s="5"/>
    </row>
    <row r="1337" spans="10:10" x14ac:dyDescent="0.25">
      <c r="J1337" s="5"/>
    </row>
    <row r="1338" spans="10:10" x14ac:dyDescent="0.25">
      <c r="J1338" s="5"/>
    </row>
    <row r="1339" spans="10:10" x14ac:dyDescent="0.25">
      <c r="J1339" s="5"/>
    </row>
    <row r="1340" spans="10:10" x14ac:dyDescent="0.25">
      <c r="J1340" s="5"/>
    </row>
    <row r="1341" spans="10:10" x14ac:dyDescent="0.25">
      <c r="J1341" s="5"/>
    </row>
    <row r="1342" spans="10:10" x14ac:dyDescent="0.25">
      <c r="J1342" s="5"/>
    </row>
    <row r="1343" spans="10:10" x14ac:dyDescent="0.25">
      <c r="J1343" s="5"/>
    </row>
    <row r="1344" spans="10:10" x14ac:dyDescent="0.25">
      <c r="J1344" s="5"/>
    </row>
    <row r="1345" spans="10:10" x14ac:dyDescent="0.25">
      <c r="J1345" s="5"/>
    </row>
    <row r="1346" spans="10:10" x14ac:dyDescent="0.25">
      <c r="J1346" s="5"/>
    </row>
    <row r="1347" spans="10:10" x14ac:dyDescent="0.25">
      <c r="J1347" s="5"/>
    </row>
    <row r="1348" spans="10:10" x14ac:dyDescent="0.25">
      <c r="J1348" s="5"/>
    </row>
    <row r="1349" spans="10:10" x14ac:dyDescent="0.25">
      <c r="J1349" s="5"/>
    </row>
    <row r="1350" spans="10:10" x14ac:dyDescent="0.25">
      <c r="J1350" s="5"/>
    </row>
    <row r="1351" spans="10:10" x14ac:dyDescent="0.25">
      <c r="J1351" s="5"/>
    </row>
    <row r="1352" spans="10:10" x14ac:dyDescent="0.25">
      <c r="J1352" s="5"/>
    </row>
    <row r="1353" spans="10:10" x14ac:dyDescent="0.25">
      <c r="J1353" s="5"/>
    </row>
    <row r="1354" spans="10:10" x14ac:dyDescent="0.25">
      <c r="J1354" s="5"/>
    </row>
    <row r="1355" spans="10:10" x14ac:dyDescent="0.25">
      <c r="J1355" s="5"/>
    </row>
    <row r="1356" spans="10:10" x14ac:dyDescent="0.25">
      <c r="J1356" s="5"/>
    </row>
    <row r="1357" spans="10:10" x14ac:dyDescent="0.25">
      <c r="J1357" s="5"/>
    </row>
    <row r="1358" spans="10:10" x14ac:dyDescent="0.25">
      <c r="J1358" s="5"/>
    </row>
    <row r="1359" spans="10:10" x14ac:dyDescent="0.25">
      <c r="J1359" s="5"/>
    </row>
    <row r="1360" spans="10:10" x14ac:dyDescent="0.25">
      <c r="J1360" s="5"/>
    </row>
    <row r="1361" spans="10:10" x14ac:dyDescent="0.25">
      <c r="J1361" s="5"/>
    </row>
    <row r="1362" spans="10:10" x14ac:dyDescent="0.25">
      <c r="J1362" s="5"/>
    </row>
    <row r="1363" spans="10:10" x14ac:dyDescent="0.25">
      <c r="J1363" s="5"/>
    </row>
    <row r="1364" spans="10:10" x14ac:dyDescent="0.25">
      <c r="J1364" s="5"/>
    </row>
    <row r="1365" spans="10:10" x14ac:dyDescent="0.25">
      <c r="J1365" s="5"/>
    </row>
    <row r="1366" spans="10:10" x14ac:dyDescent="0.25">
      <c r="J1366" s="5"/>
    </row>
    <row r="1367" spans="10:10" x14ac:dyDescent="0.25">
      <c r="J1367" s="5"/>
    </row>
    <row r="1368" spans="10:10" x14ac:dyDescent="0.25">
      <c r="J1368" s="5"/>
    </row>
    <row r="1369" spans="10:10" x14ac:dyDescent="0.25">
      <c r="J1369" s="5"/>
    </row>
    <row r="1370" spans="10:10" x14ac:dyDescent="0.25">
      <c r="J1370" s="5"/>
    </row>
    <row r="1371" spans="10:10" x14ac:dyDescent="0.25">
      <c r="J1371" s="5"/>
    </row>
    <row r="1372" spans="10:10" x14ac:dyDescent="0.25">
      <c r="J1372" s="5"/>
    </row>
    <row r="1373" spans="10:10" x14ac:dyDescent="0.25">
      <c r="J1373" s="5"/>
    </row>
    <row r="1374" spans="10:10" x14ac:dyDescent="0.25">
      <c r="J1374" s="5"/>
    </row>
    <row r="1375" spans="10:10" x14ac:dyDescent="0.25">
      <c r="J1375" s="5"/>
    </row>
    <row r="1376" spans="10:10" x14ac:dyDescent="0.25">
      <c r="J1376" s="5"/>
    </row>
    <row r="1377" spans="10:10" x14ac:dyDescent="0.25">
      <c r="J1377" s="5"/>
    </row>
    <row r="1378" spans="10:10" x14ac:dyDescent="0.25">
      <c r="J1378" s="5"/>
    </row>
    <row r="1379" spans="10:10" x14ac:dyDescent="0.25">
      <c r="J1379" s="5"/>
    </row>
    <row r="1380" spans="10:10" x14ac:dyDescent="0.25">
      <c r="J1380" s="5"/>
    </row>
    <row r="1381" spans="10:10" x14ac:dyDescent="0.25">
      <c r="J1381" s="5"/>
    </row>
    <row r="1382" spans="10:10" x14ac:dyDescent="0.25">
      <c r="J1382" s="5"/>
    </row>
    <row r="1383" spans="10:10" x14ac:dyDescent="0.25">
      <c r="J1383" s="5"/>
    </row>
    <row r="1384" spans="10:10" x14ac:dyDescent="0.25">
      <c r="J1384" s="5"/>
    </row>
    <row r="1385" spans="10:10" x14ac:dyDescent="0.25">
      <c r="J1385" s="5"/>
    </row>
    <row r="1386" spans="10:10" x14ac:dyDescent="0.25">
      <c r="J1386" s="5"/>
    </row>
    <row r="1387" spans="10:10" x14ac:dyDescent="0.25">
      <c r="J1387" s="5"/>
    </row>
    <row r="1388" spans="10:10" x14ac:dyDescent="0.25">
      <c r="J1388" s="5"/>
    </row>
    <row r="1389" spans="10:10" x14ac:dyDescent="0.25">
      <c r="J1389" s="5"/>
    </row>
    <row r="1390" spans="10:10" x14ac:dyDescent="0.25">
      <c r="J1390" s="5"/>
    </row>
    <row r="1391" spans="10:10" x14ac:dyDescent="0.25">
      <c r="J1391" s="5"/>
    </row>
    <row r="1392" spans="10:10" x14ac:dyDescent="0.25">
      <c r="J1392" s="5"/>
    </row>
    <row r="1393" spans="10:10" x14ac:dyDescent="0.25">
      <c r="J1393" s="5"/>
    </row>
    <row r="1394" spans="10:10" x14ac:dyDescent="0.25">
      <c r="J1394" s="5"/>
    </row>
    <row r="1395" spans="10:10" x14ac:dyDescent="0.25">
      <c r="J1395" s="5"/>
    </row>
    <row r="1396" spans="10:10" x14ac:dyDescent="0.25">
      <c r="J1396" s="5"/>
    </row>
    <row r="1397" spans="10:10" x14ac:dyDescent="0.25">
      <c r="J1397" s="5"/>
    </row>
    <row r="1398" spans="10:10" x14ac:dyDescent="0.25">
      <c r="J1398" s="5"/>
    </row>
    <row r="1399" spans="10:10" x14ac:dyDescent="0.25">
      <c r="J1399" s="5"/>
    </row>
    <row r="1400" spans="10:10" x14ac:dyDescent="0.25">
      <c r="J1400" s="5"/>
    </row>
    <row r="1401" spans="10:10" x14ac:dyDescent="0.25">
      <c r="J1401" s="5"/>
    </row>
    <row r="1402" spans="10:10" x14ac:dyDescent="0.25">
      <c r="J1402" s="5"/>
    </row>
    <row r="1403" spans="10:10" x14ac:dyDescent="0.25">
      <c r="J1403" s="5"/>
    </row>
    <row r="1404" spans="10:10" x14ac:dyDescent="0.25">
      <c r="J1404" s="5"/>
    </row>
    <row r="1405" spans="10:10" x14ac:dyDescent="0.25">
      <c r="J1405" s="5"/>
    </row>
    <row r="1406" spans="10:10" x14ac:dyDescent="0.25">
      <c r="J1406" s="5"/>
    </row>
    <row r="1407" spans="10:10" x14ac:dyDescent="0.25">
      <c r="J1407" s="5"/>
    </row>
    <row r="1408" spans="10:10" x14ac:dyDescent="0.25">
      <c r="J1408" s="5"/>
    </row>
    <row r="1409" spans="10:10" x14ac:dyDescent="0.25">
      <c r="J1409" s="5"/>
    </row>
    <row r="1410" spans="10:10" x14ac:dyDescent="0.25">
      <c r="J1410" s="5"/>
    </row>
    <row r="1411" spans="10:10" x14ac:dyDescent="0.25">
      <c r="J1411" s="5"/>
    </row>
    <row r="1412" spans="10:10" x14ac:dyDescent="0.25">
      <c r="J1412" s="5"/>
    </row>
    <row r="1413" spans="10:10" x14ac:dyDescent="0.25">
      <c r="J1413" s="5"/>
    </row>
    <row r="1414" spans="10:10" x14ac:dyDescent="0.25">
      <c r="J1414" s="5"/>
    </row>
    <row r="1415" spans="10:10" x14ac:dyDescent="0.25">
      <c r="J1415" s="5"/>
    </row>
    <row r="1416" spans="10:10" x14ac:dyDescent="0.25">
      <c r="J1416" s="5"/>
    </row>
    <row r="1417" spans="10:10" x14ac:dyDescent="0.25">
      <c r="J1417" s="5"/>
    </row>
    <row r="1418" spans="10:10" x14ac:dyDescent="0.25">
      <c r="J1418" s="5"/>
    </row>
    <row r="1419" spans="10:10" x14ac:dyDescent="0.25">
      <c r="J1419" s="5"/>
    </row>
    <row r="1420" spans="10:10" x14ac:dyDescent="0.25">
      <c r="J1420" s="5"/>
    </row>
    <row r="1421" spans="10:10" x14ac:dyDescent="0.25">
      <c r="J1421" s="5"/>
    </row>
    <row r="1422" spans="10:10" x14ac:dyDescent="0.25">
      <c r="J1422" s="5"/>
    </row>
    <row r="1423" spans="10:10" x14ac:dyDescent="0.25">
      <c r="J1423" s="5"/>
    </row>
    <row r="1424" spans="10:10" x14ac:dyDescent="0.25">
      <c r="J1424" s="5"/>
    </row>
    <row r="1425" spans="10:10" x14ac:dyDescent="0.25">
      <c r="J1425" s="5"/>
    </row>
    <row r="1426" spans="10:10" x14ac:dyDescent="0.25">
      <c r="J1426" s="5"/>
    </row>
    <row r="1427" spans="10:10" x14ac:dyDescent="0.25">
      <c r="J1427" s="5"/>
    </row>
    <row r="1428" spans="10:10" x14ac:dyDescent="0.25">
      <c r="J1428" s="5"/>
    </row>
    <row r="1429" spans="10:10" x14ac:dyDescent="0.25">
      <c r="J1429" s="5"/>
    </row>
    <row r="1430" spans="10:10" x14ac:dyDescent="0.25">
      <c r="J1430" s="5"/>
    </row>
    <row r="1431" spans="10:10" x14ac:dyDescent="0.25">
      <c r="J1431" s="5"/>
    </row>
    <row r="1432" spans="10:10" x14ac:dyDescent="0.25">
      <c r="J1432" s="5"/>
    </row>
    <row r="1433" spans="10:10" x14ac:dyDescent="0.25">
      <c r="J1433" s="5"/>
    </row>
    <row r="1434" spans="10:10" x14ac:dyDescent="0.25">
      <c r="J1434" s="5"/>
    </row>
    <row r="1435" spans="10:10" x14ac:dyDescent="0.25">
      <c r="J1435" s="5"/>
    </row>
    <row r="1436" spans="10:10" x14ac:dyDescent="0.25">
      <c r="J1436" s="5"/>
    </row>
    <row r="1437" spans="10:10" x14ac:dyDescent="0.25">
      <c r="J1437" s="5"/>
    </row>
    <row r="1438" spans="10:10" x14ac:dyDescent="0.25">
      <c r="J1438" s="5"/>
    </row>
    <row r="1439" spans="10:10" x14ac:dyDescent="0.25">
      <c r="J1439" s="5"/>
    </row>
    <row r="1440" spans="10:10" x14ac:dyDescent="0.25">
      <c r="J1440" s="5"/>
    </row>
    <row r="1441" spans="10:10" x14ac:dyDescent="0.25">
      <c r="J1441" s="5"/>
    </row>
    <row r="1442" spans="10:10" x14ac:dyDescent="0.25">
      <c r="J1442" s="5"/>
    </row>
    <row r="1443" spans="10:10" x14ac:dyDescent="0.25">
      <c r="J1443" s="5"/>
    </row>
    <row r="1444" spans="10:10" x14ac:dyDescent="0.25">
      <c r="J1444" s="5"/>
    </row>
    <row r="1445" spans="10:10" x14ac:dyDescent="0.25">
      <c r="J1445" s="5"/>
    </row>
    <row r="1446" spans="10:10" x14ac:dyDescent="0.25">
      <c r="J1446" s="5"/>
    </row>
    <row r="1447" spans="10:10" x14ac:dyDescent="0.25">
      <c r="J1447" s="5"/>
    </row>
    <row r="1448" spans="10:10" x14ac:dyDescent="0.25">
      <c r="J1448" s="5"/>
    </row>
    <row r="1449" spans="10:10" x14ac:dyDescent="0.25">
      <c r="J1449" s="5"/>
    </row>
    <row r="1450" spans="10:10" x14ac:dyDescent="0.25">
      <c r="J1450" s="5"/>
    </row>
    <row r="1451" spans="10:10" x14ac:dyDescent="0.25">
      <c r="J1451" s="5"/>
    </row>
    <row r="1452" spans="10:10" x14ac:dyDescent="0.25">
      <c r="J1452" s="5"/>
    </row>
    <row r="1453" spans="10:10" x14ac:dyDescent="0.25">
      <c r="J1453" s="5"/>
    </row>
    <row r="1454" spans="10:10" x14ac:dyDescent="0.25">
      <c r="J1454" s="5"/>
    </row>
    <row r="1455" spans="10:10" x14ac:dyDescent="0.25">
      <c r="J1455" s="5"/>
    </row>
    <row r="1456" spans="10:10" x14ac:dyDescent="0.25">
      <c r="J1456" s="5"/>
    </row>
    <row r="1457" spans="10:10" x14ac:dyDescent="0.25">
      <c r="J1457" s="5"/>
    </row>
    <row r="1458" spans="10:10" x14ac:dyDescent="0.25">
      <c r="J1458" s="5"/>
    </row>
    <row r="1459" spans="10:10" x14ac:dyDescent="0.25">
      <c r="J1459" s="5"/>
    </row>
    <row r="1460" spans="10:10" x14ac:dyDescent="0.25">
      <c r="J1460" s="5"/>
    </row>
    <row r="1461" spans="10:10" x14ac:dyDescent="0.25">
      <c r="J1461" s="5"/>
    </row>
    <row r="1462" spans="10:10" x14ac:dyDescent="0.25">
      <c r="J1462" s="5"/>
    </row>
    <row r="1463" spans="10:10" x14ac:dyDescent="0.25">
      <c r="J1463" s="5"/>
    </row>
    <row r="1464" spans="10:10" x14ac:dyDescent="0.25">
      <c r="J1464" s="5"/>
    </row>
    <row r="1465" spans="10:10" x14ac:dyDescent="0.25">
      <c r="J1465" s="5"/>
    </row>
    <row r="1466" spans="10:10" x14ac:dyDescent="0.25">
      <c r="J1466" s="5"/>
    </row>
    <row r="1467" spans="10:10" x14ac:dyDescent="0.25">
      <c r="J1467" s="5"/>
    </row>
    <row r="1468" spans="10:10" x14ac:dyDescent="0.25">
      <c r="J1468" s="5"/>
    </row>
    <row r="1469" spans="10:10" x14ac:dyDescent="0.25">
      <c r="J1469" s="5"/>
    </row>
    <row r="1470" spans="10:10" x14ac:dyDescent="0.25">
      <c r="J1470" s="5"/>
    </row>
    <row r="1471" spans="10:10" x14ac:dyDescent="0.25">
      <c r="J1471" s="5"/>
    </row>
    <row r="1472" spans="10:10" x14ac:dyDescent="0.25">
      <c r="J1472" s="5"/>
    </row>
    <row r="1473" spans="10:10" x14ac:dyDescent="0.25">
      <c r="J1473" s="5"/>
    </row>
    <row r="1474" spans="10:10" x14ac:dyDescent="0.25">
      <c r="J1474" s="5"/>
    </row>
    <row r="1475" spans="10:10" x14ac:dyDescent="0.25">
      <c r="J1475" s="5"/>
    </row>
    <row r="1476" spans="10:10" x14ac:dyDescent="0.25">
      <c r="J1476" s="5"/>
    </row>
    <row r="1477" spans="10:10" x14ac:dyDescent="0.25">
      <c r="J1477" s="5"/>
    </row>
    <row r="1478" spans="10:10" x14ac:dyDescent="0.25">
      <c r="J1478" s="5"/>
    </row>
    <row r="1479" spans="10:10" x14ac:dyDescent="0.25">
      <c r="J1479" s="5"/>
    </row>
    <row r="1480" spans="10:10" x14ac:dyDescent="0.25">
      <c r="J1480" s="5"/>
    </row>
    <row r="1481" spans="10:10" x14ac:dyDescent="0.25">
      <c r="J1481" s="5"/>
    </row>
    <row r="1482" spans="10:10" x14ac:dyDescent="0.25">
      <c r="J1482" s="5"/>
    </row>
    <row r="1483" spans="10:10" x14ac:dyDescent="0.25">
      <c r="J1483" s="5"/>
    </row>
    <row r="1484" spans="10:10" x14ac:dyDescent="0.25">
      <c r="J1484" s="5"/>
    </row>
    <row r="1485" spans="10:10" x14ac:dyDescent="0.25">
      <c r="J1485" s="5"/>
    </row>
    <row r="1486" spans="10:10" x14ac:dyDescent="0.25">
      <c r="J1486" s="5"/>
    </row>
    <row r="1487" spans="10:10" x14ac:dyDescent="0.25">
      <c r="J1487" s="5"/>
    </row>
    <row r="1488" spans="10:10" x14ac:dyDescent="0.25">
      <c r="J1488" s="5"/>
    </row>
    <row r="1489" spans="10:10" x14ac:dyDescent="0.25">
      <c r="J1489" s="5"/>
    </row>
    <row r="1490" spans="10:10" x14ac:dyDescent="0.25">
      <c r="J1490" s="5"/>
    </row>
    <row r="1491" spans="10:10" x14ac:dyDescent="0.25">
      <c r="J1491" s="5"/>
    </row>
    <row r="1492" spans="10:10" x14ac:dyDescent="0.25">
      <c r="J1492" s="5"/>
    </row>
    <row r="1493" spans="10:10" x14ac:dyDescent="0.25">
      <c r="J1493" s="5"/>
    </row>
    <row r="1494" spans="10:10" x14ac:dyDescent="0.25">
      <c r="J1494" s="5"/>
    </row>
    <row r="1495" spans="10:10" x14ac:dyDescent="0.25">
      <c r="J1495" s="5"/>
    </row>
    <row r="1496" spans="10:10" x14ac:dyDescent="0.25">
      <c r="J1496" s="5"/>
    </row>
    <row r="1497" spans="10:10" x14ac:dyDescent="0.25">
      <c r="J1497" s="5"/>
    </row>
    <row r="1498" spans="10:10" x14ac:dyDescent="0.25">
      <c r="J1498" s="5"/>
    </row>
    <row r="1499" spans="10:10" x14ac:dyDescent="0.25">
      <c r="J1499" s="5"/>
    </row>
    <row r="1500" spans="10:10" x14ac:dyDescent="0.25">
      <c r="J1500" s="5"/>
    </row>
    <row r="1501" spans="10:10" x14ac:dyDescent="0.25">
      <c r="J1501" s="5"/>
    </row>
  </sheetData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95DDE-2C3E-462C-AD16-C74CB7BB7041}">
  <sheetPr filterMode="1"/>
  <dimension ref="A1:S91"/>
  <sheetViews>
    <sheetView zoomScale="85" zoomScaleNormal="85" workbookViewId="0">
      <selection activeCell="N1" sqref="N1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6" max="16" width="10.5703125" bestFit="1" customWidth="1"/>
    <col min="17" max="17" width="12.28515625" bestFit="1" customWidth="1"/>
    <col min="18" max="18" width="13.42578125" bestFit="1" customWidth="1"/>
  </cols>
  <sheetData>
    <row r="1" spans="1:19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4884</v>
      </c>
      <c r="M1" t="s">
        <v>4885</v>
      </c>
      <c r="N1" t="s">
        <v>4879</v>
      </c>
      <c r="O1" t="s">
        <v>4880</v>
      </c>
      <c r="P1" t="s">
        <v>4883</v>
      </c>
      <c r="Q1" s="1"/>
      <c r="R1" s="1"/>
      <c r="S1" s="1"/>
    </row>
    <row r="2" spans="1:19" hidden="1" x14ac:dyDescent="0.25">
      <c r="A2">
        <v>1</v>
      </c>
      <c r="B2" t="s">
        <v>4582</v>
      </c>
      <c r="C2" t="s">
        <v>4595</v>
      </c>
      <c r="D2" t="s">
        <v>4596</v>
      </c>
      <c r="E2" t="s">
        <v>37</v>
      </c>
      <c r="F2" t="s">
        <v>9</v>
      </c>
      <c r="G2" t="s">
        <v>1826</v>
      </c>
      <c r="H2">
        <v>62.869910300000001</v>
      </c>
      <c r="I2">
        <v>63.972722900000001</v>
      </c>
      <c r="J2" s="5">
        <f>ABS(H2-I2)</f>
        <v>1.1028126</v>
      </c>
      <c r="K2">
        <f>100*J2/I2</f>
        <v>1.7238794129864996</v>
      </c>
      <c r="L2">
        <f ca="1">VLOOKUP(F2,'UTPM4 (bench)'!$N$1:$S$7,4,FALSE)</f>
        <v>2.2871014217352155</v>
      </c>
      <c r="M2">
        <f ca="1">VLOOKUP(F2,'UTPM4 (bench)'!$N$1:$S$7,5,FALSE)</f>
        <v>3.9427349728394239</v>
      </c>
      <c r="N2" t="b">
        <f ca="1">AND(J2&gt;L2,K2&gt;M2)</f>
        <v>0</v>
      </c>
      <c r="Q2" s="1"/>
      <c r="R2" s="1"/>
      <c r="S2" s="1"/>
    </row>
    <row r="3" spans="1:19" hidden="1" x14ac:dyDescent="0.25">
      <c r="A3">
        <v>2</v>
      </c>
      <c r="B3" t="s">
        <v>4582</v>
      </c>
      <c r="C3" t="s">
        <v>4595</v>
      </c>
      <c r="D3" t="s">
        <v>4596</v>
      </c>
      <c r="E3" t="s">
        <v>37</v>
      </c>
      <c r="F3" t="s">
        <v>12</v>
      </c>
      <c r="G3" t="s">
        <v>1827</v>
      </c>
      <c r="H3">
        <v>62.869910300000001</v>
      </c>
      <c r="I3">
        <v>63.972722900000001</v>
      </c>
      <c r="J3" s="5">
        <f t="shared" ref="J3:J66" si="0">ABS(H3-I3)</f>
        <v>1.1028126</v>
      </c>
      <c r="K3">
        <f t="shared" ref="K3:K66" si="1">100*J3/I3</f>
        <v>1.7238794129864996</v>
      </c>
      <c r="L3">
        <f ca="1">VLOOKUP(F3,'UTPM4 (bench)'!$N$1:$S$7,4,FALSE)</f>
        <v>2.4132129138723379</v>
      </c>
      <c r="M3">
        <f ca="1">VLOOKUP(F3,'UTPM4 (bench)'!$N$1:$S$7,5,FALSE)</f>
        <v>4.1578844091631053</v>
      </c>
      <c r="N3" t="b">
        <f t="shared" ref="N3:N66" ca="1" si="2">AND(J3&gt;L3,K3&gt;M3)</f>
        <v>0</v>
      </c>
      <c r="Q3" s="1"/>
      <c r="R3" s="1"/>
      <c r="S3" s="1"/>
    </row>
    <row r="4" spans="1:19" hidden="1" x14ac:dyDescent="0.25">
      <c r="A4">
        <v>3</v>
      </c>
      <c r="B4" t="s">
        <v>4582</v>
      </c>
      <c r="C4" t="s">
        <v>4601</v>
      </c>
      <c r="D4" t="s">
        <v>4602</v>
      </c>
      <c r="E4" t="s">
        <v>37</v>
      </c>
      <c r="F4" t="s">
        <v>7</v>
      </c>
      <c r="G4" t="s">
        <v>1826</v>
      </c>
      <c r="H4">
        <v>64.094388899999998</v>
      </c>
      <c r="I4">
        <v>64.009995700000005</v>
      </c>
      <c r="J4" s="5">
        <f t="shared" si="0"/>
        <v>8.439319999999384E-2</v>
      </c>
      <c r="K4">
        <f t="shared" si="1"/>
        <v>0.13184378326710908</v>
      </c>
      <c r="L4">
        <f ca="1">VLOOKUP(F4,'UTPM4 (bench)'!$N$1:$S$7,4,FALSE)</f>
        <v>2.6646443250237715</v>
      </c>
      <c r="M4">
        <f ca="1">VLOOKUP(F4,'UTPM4 (bench)'!$N$1:$S$7,5,FALSE)</f>
        <v>4.6301532722586325</v>
      </c>
      <c r="N4" t="b">
        <f t="shared" ca="1" si="2"/>
        <v>0</v>
      </c>
      <c r="Q4" s="1"/>
      <c r="R4" s="1"/>
      <c r="S4" s="1"/>
    </row>
    <row r="5" spans="1:19" hidden="1" x14ac:dyDescent="0.25">
      <c r="A5">
        <v>4</v>
      </c>
      <c r="B5" t="s">
        <v>4582</v>
      </c>
      <c r="C5" t="s">
        <v>4601</v>
      </c>
      <c r="D5" t="s">
        <v>4602</v>
      </c>
      <c r="E5" t="s">
        <v>37</v>
      </c>
      <c r="F5" t="s">
        <v>10</v>
      </c>
      <c r="G5" t="s">
        <v>1827</v>
      </c>
      <c r="H5">
        <v>64.094388899999998</v>
      </c>
      <c r="I5">
        <v>64.009995700000005</v>
      </c>
      <c r="J5" s="5">
        <f t="shared" si="0"/>
        <v>8.439319999999384E-2</v>
      </c>
      <c r="K5">
        <f t="shared" si="1"/>
        <v>0.13184378326710908</v>
      </c>
      <c r="L5">
        <f ca="1">VLOOKUP(F5,'UTPM4 (bench)'!$N$1:$S$7,4,FALSE)</f>
        <v>2.1830513123704796</v>
      </c>
      <c r="M5">
        <f ca="1">VLOOKUP(F5,'UTPM4 (bench)'!$N$1:$S$7,5,FALSE)</f>
        <v>3.7054786934772945</v>
      </c>
      <c r="N5" t="b">
        <f t="shared" ca="1" si="2"/>
        <v>0</v>
      </c>
      <c r="Q5" s="1"/>
      <c r="R5" s="1"/>
      <c r="S5" s="1"/>
    </row>
    <row r="6" spans="1:19" hidden="1" x14ac:dyDescent="0.25">
      <c r="A6">
        <v>5</v>
      </c>
      <c r="B6" t="s">
        <v>4582</v>
      </c>
      <c r="C6" t="s">
        <v>4603</v>
      </c>
      <c r="D6" t="s">
        <v>4604</v>
      </c>
      <c r="E6" t="s">
        <v>37</v>
      </c>
      <c r="F6" t="s">
        <v>7</v>
      </c>
      <c r="G6" t="s">
        <v>1826</v>
      </c>
      <c r="H6">
        <v>62.4453423</v>
      </c>
      <c r="I6">
        <v>64.094388899999998</v>
      </c>
      <c r="J6" s="5">
        <f t="shared" si="0"/>
        <v>1.6490465999999984</v>
      </c>
      <c r="K6">
        <f t="shared" si="1"/>
        <v>2.5728408185197602</v>
      </c>
      <c r="L6">
        <f ca="1">VLOOKUP(F6,'UTPM4 (bench)'!$N$1:$S$7,4,FALSE)</f>
        <v>2.6646443250237715</v>
      </c>
      <c r="M6">
        <f ca="1">VLOOKUP(F6,'UTPM4 (bench)'!$N$1:$S$7,5,FALSE)</f>
        <v>4.6301532722586325</v>
      </c>
      <c r="N6" t="b">
        <f t="shared" ca="1" si="2"/>
        <v>0</v>
      </c>
      <c r="Q6" s="1"/>
      <c r="R6" s="1"/>
      <c r="S6" s="1"/>
    </row>
    <row r="7" spans="1:19" hidden="1" x14ac:dyDescent="0.25">
      <c r="A7">
        <v>6</v>
      </c>
      <c r="B7" t="s">
        <v>4582</v>
      </c>
      <c r="C7" t="s">
        <v>4603</v>
      </c>
      <c r="D7" t="s">
        <v>4604</v>
      </c>
      <c r="E7" t="s">
        <v>37</v>
      </c>
      <c r="F7" t="s">
        <v>12</v>
      </c>
      <c r="G7" t="s">
        <v>1827</v>
      </c>
      <c r="H7">
        <v>62.4453423</v>
      </c>
      <c r="I7">
        <v>64.094388899999998</v>
      </c>
      <c r="J7" s="5">
        <f t="shared" si="0"/>
        <v>1.6490465999999984</v>
      </c>
      <c r="K7">
        <f t="shared" si="1"/>
        <v>2.5728408185197602</v>
      </c>
      <c r="L7">
        <f ca="1">VLOOKUP(F7,'UTPM4 (bench)'!$N$1:$S$7,4,FALSE)</f>
        <v>2.4132129138723379</v>
      </c>
      <c r="M7">
        <f ca="1">VLOOKUP(F7,'UTPM4 (bench)'!$N$1:$S$7,5,FALSE)</f>
        <v>4.1578844091631053</v>
      </c>
      <c r="N7" t="b">
        <f t="shared" ca="1" si="2"/>
        <v>0</v>
      </c>
      <c r="Q7" s="1"/>
      <c r="R7" s="1"/>
      <c r="S7" s="1"/>
    </row>
    <row r="8" spans="1:19" hidden="1" x14ac:dyDescent="0.25">
      <c r="A8">
        <v>7</v>
      </c>
      <c r="B8" t="s">
        <v>4582</v>
      </c>
      <c r="C8" t="s">
        <v>4605</v>
      </c>
      <c r="D8" t="s">
        <v>4606</v>
      </c>
      <c r="E8" t="s">
        <v>37</v>
      </c>
      <c r="F8" t="s">
        <v>9</v>
      </c>
      <c r="G8" t="s">
        <v>1826</v>
      </c>
      <c r="H8">
        <v>64.593474900000004</v>
      </c>
      <c r="I8">
        <v>62.4453423</v>
      </c>
      <c r="J8" s="5">
        <f t="shared" si="0"/>
        <v>2.1481326000000038</v>
      </c>
      <c r="K8">
        <f t="shared" si="1"/>
        <v>3.4400205377687616</v>
      </c>
      <c r="L8">
        <f ca="1">VLOOKUP(F8,'UTPM4 (bench)'!$N$1:$S$7,4,FALSE)</f>
        <v>2.2871014217352155</v>
      </c>
      <c r="M8">
        <f ca="1">VLOOKUP(F8,'UTPM4 (bench)'!$N$1:$S$7,5,FALSE)</f>
        <v>3.9427349728394239</v>
      </c>
      <c r="N8" t="b">
        <f t="shared" ca="1" si="2"/>
        <v>0</v>
      </c>
    </row>
    <row r="9" spans="1:19" hidden="1" x14ac:dyDescent="0.25">
      <c r="A9">
        <v>8</v>
      </c>
      <c r="B9" t="s">
        <v>4582</v>
      </c>
      <c r="C9" t="s">
        <v>4605</v>
      </c>
      <c r="D9" t="s">
        <v>4606</v>
      </c>
      <c r="E9" t="s">
        <v>37</v>
      </c>
      <c r="F9" t="s">
        <v>12</v>
      </c>
      <c r="G9" t="s">
        <v>1827</v>
      </c>
      <c r="H9">
        <v>64.593474900000004</v>
      </c>
      <c r="I9">
        <v>62.4453423</v>
      </c>
      <c r="J9" s="5">
        <f t="shared" si="0"/>
        <v>2.1481326000000038</v>
      </c>
      <c r="K9">
        <f t="shared" si="1"/>
        <v>3.4400205377687616</v>
      </c>
      <c r="L9">
        <f ca="1">VLOOKUP(F9,'UTPM4 (bench)'!$N$1:$S$7,4,FALSE)</f>
        <v>2.4132129138723379</v>
      </c>
      <c r="M9">
        <f ca="1">VLOOKUP(F9,'UTPM4 (bench)'!$N$1:$S$7,5,FALSE)</f>
        <v>4.1578844091631053</v>
      </c>
      <c r="N9" t="b">
        <f t="shared" ca="1" si="2"/>
        <v>0</v>
      </c>
    </row>
    <row r="10" spans="1:19" hidden="1" x14ac:dyDescent="0.25">
      <c r="A10">
        <v>9</v>
      </c>
      <c r="B10" t="s">
        <v>4582</v>
      </c>
      <c r="C10" t="s">
        <v>4607</v>
      </c>
      <c r="D10" t="s">
        <v>4608</v>
      </c>
      <c r="E10" t="s">
        <v>37</v>
      </c>
      <c r="F10" t="s">
        <v>7</v>
      </c>
      <c r="G10" t="s">
        <v>1826</v>
      </c>
      <c r="H10">
        <v>64.139111200000002</v>
      </c>
      <c r="I10">
        <v>64.593474900000004</v>
      </c>
      <c r="J10" s="5">
        <f t="shared" si="0"/>
        <v>0.45436370000000181</v>
      </c>
      <c r="K10">
        <f t="shared" si="1"/>
        <v>0.70342043171298996</v>
      </c>
      <c r="L10">
        <f ca="1">VLOOKUP(F10,'UTPM4 (bench)'!$N$1:$S$7,4,FALSE)</f>
        <v>2.6646443250237715</v>
      </c>
      <c r="M10">
        <f ca="1">VLOOKUP(F10,'UTPM4 (bench)'!$N$1:$S$7,5,FALSE)</f>
        <v>4.6301532722586325</v>
      </c>
      <c r="N10" t="b">
        <f t="shared" ca="1" si="2"/>
        <v>0</v>
      </c>
    </row>
    <row r="11" spans="1:19" hidden="1" x14ac:dyDescent="0.25">
      <c r="A11">
        <v>10</v>
      </c>
      <c r="B11" t="s">
        <v>4582</v>
      </c>
      <c r="C11" t="s">
        <v>4607</v>
      </c>
      <c r="D11" t="s">
        <v>4608</v>
      </c>
      <c r="E11" t="s">
        <v>37</v>
      </c>
      <c r="F11" t="s">
        <v>11</v>
      </c>
      <c r="G11" t="s">
        <v>1827</v>
      </c>
      <c r="H11">
        <v>64.139111200000002</v>
      </c>
      <c r="I11">
        <v>64.593474900000004</v>
      </c>
      <c r="J11" s="5">
        <f t="shared" si="0"/>
        <v>0.45436370000000181</v>
      </c>
      <c r="K11">
        <f t="shared" si="1"/>
        <v>0.70342043171298996</v>
      </c>
      <c r="L11">
        <f ca="1">VLOOKUP(F11,'UTPM4 (bench)'!$N$1:$S$7,4,FALSE)</f>
        <v>2.6661325015523434</v>
      </c>
      <c r="M11">
        <f ca="1">VLOOKUP(F11,'UTPM4 (bench)'!$N$1:$S$7,5,FALSE)</f>
        <v>4.6533559057228979</v>
      </c>
      <c r="N11" t="b">
        <f t="shared" ca="1" si="2"/>
        <v>0</v>
      </c>
    </row>
    <row r="12" spans="1:19" hidden="1" x14ac:dyDescent="0.25">
      <c r="A12">
        <v>11</v>
      </c>
      <c r="B12" t="s">
        <v>4582</v>
      </c>
      <c r="C12" t="s">
        <v>4613</v>
      </c>
      <c r="D12" t="s">
        <v>4614</v>
      </c>
      <c r="E12" t="s">
        <v>37</v>
      </c>
      <c r="F12" t="s">
        <v>8</v>
      </c>
      <c r="G12" t="s">
        <v>1826</v>
      </c>
      <c r="H12">
        <v>62.4984587</v>
      </c>
      <c r="I12">
        <v>63.195648800000001</v>
      </c>
      <c r="J12" s="5">
        <f t="shared" si="0"/>
        <v>0.69719010000000026</v>
      </c>
      <c r="K12">
        <f t="shared" si="1"/>
        <v>1.1032248473410724</v>
      </c>
      <c r="L12">
        <f ca="1">VLOOKUP(F12,'UTPM4 (bench)'!$N$1:$S$7,4,FALSE)</f>
        <v>2.1702792544607443</v>
      </c>
      <c r="M12">
        <f ca="1">VLOOKUP(F12,'UTPM4 (bench)'!$N$1:$S$7,5,FALSE)</f>
        <v>3.7518162235385448</v>
      </c>
      <c r="N12" t="b">
        <f t="shared" ca="1" si="2"/>
        <v>0</v>
      </c>
    </row>
    <row r="13" spans="1:19" hidden="1" x14ac:dyDescent="0.25">
      <c r="A13">
        <v>12</v>
      </c>
      <c r="B13" t="s">
        <v>4582</v>
      </c>
      <c r="C13" t="s">
        <v>4613</v>
      </c>
      <c r="D13" t="s">
        <v>4614</v>
      </c>
      <c r="E13" t="s">
        <v>37</v>
      </c>
      <c r="F13" t="s">
        <v>10</v>
      </c>
      <c r="G13" t="s">
        <v>1827</v>
      </c>
      <c r="H13">
        <v>62.4984587</v>
      </c>
      <c r="I13">
        <v>63.195648800000001</v>
      </c>
      <c r="J13" s="5">
        <f t="shared" si="0"/>
        <v>0.69719010000000026</v>
      </c>
      <c r="K13">
        <f t="shared" si="1"/>
        <v>1.1032248473410724</v>
      </c>
      <c r="L13">
        <f ca="1">VLOOKUP(F13,'UTPM4 (bench)'!$N$1:$S$7,4,FALSE)</f>
        <v>2.1830513123704796</v>
      </c>
      <c r="M13">
        <f ca="1">VLOOKUP(F13,'UTPM4 (bench)'!$N$1:$S$7,5,FALSE)</f>
        <v>3.7054786934772945</v>
      </c>
      <c r="N13" t="b">
        <f t="shared" ca="1" si="2"/>
        <v>0</v>
      </c>
    </row>
    <row r="14" spans="1:19" hidden="1" x14ac:dyDescent="0.25">
      <c r="A14">
        <v>13</v>
      </c>
      <c r="B14" t="s">
        <v>4582</v>
      </c>
      <c r="C14" t="s">
        <v>4625</v>
      </c>
      <c r="D14" t="s">
        <v>4626</v>
      </c>
      <c r="E14" t="s">
        <v>37</v>
      </c>
      <c r="F14" t="s">
        <v>7</v>
      </c>
      <c r="G14" t="s">
        <v>1826</v>
      </c>
      <c r="H14">
        <v>64.796246999999994</v>
      </c>
      <c r="I14">
        <v>62.059365499999998</v>
      </c>
      <c r="J14" s="5">
        <f t="shared" si="0"/>
        <v>2.7368814999999955</v>
      </c>
      <c r="K14">
        <f t="shared" si="1"/>
        <v>4.4101022914905492</v>
      </c>
      <c r="L14">
        <f ca="1">VLOOKUP(F14,'UTPM4 (bench)'!$N$1:$S$7,4,FALSE)</f>
        <v>2.6646443250237715</v>
      </c>
      <c r="M14">
        <f ca="1">VLOOKUP(F14,'UTPM4 (bench)'!$N$1:$S$7,5,FALSE)</f>
        <v>4.6301532722586325</v>
      </c>
      <c r="N14" t="b">
        <f t="shared" ca="1" si="2"/>
        <v>0</v>
      </c>
    </row>
    <row r="15" spans="1:19" x14ac:dyDescent="0.25">
      <c r="A15">
        <v>14</v>
      </c>
      <c r="B15" t="s">
        <v>4582</v>
      </c>
      <c r="C15" t="s">
        <v>4625</v>
      </c>
      <c r="D15" t="s">
        <v>4626</v>
      </c>
      <c r="E15" t="s">
        <v>37</v>
      </c>
      <c r="F15" t="s">
        <v>10</v>
      </c>
      <c r="G15" t="s">
        <v>1827</v>
      </c>
      <c r="H15">
        <v>64.796246999999994</v>
      </c>
      <c r="I15">
        <v>62.059365499999998</v>
      </c>
      <c r="J15" s="5">
        <f t="shared" si="0"/>
        <v>2.7368814999999955</v>
      </c>
      <c r="K15">
        <f t="shared" si="1"/>
        <v>4.4101022914905492</v>
      </c>
      <c r="L15">
        <f ca="1">VLOOKUP(F15,'UTPM4 (bench)'!$N$1:$S$7,4,FALSE)</f>
        <v>2.1830513123704796</v>
      </c>
      <c r="M15">
        <f ca="1">VLOOKUP(F15,'UTPM4 (bench)'!$N$1:$S$7,5,FALSE)</f>
        <v>3.7054786934772945</v>
      </c>
      <c r="N15" t="b">
        <f t="shared" ca="1" si="2"/>
        <v>1</v>
      </c>
      <c r="O15" t="s">
        <v>4882</v>
      </c>
    </row>
    <row r="16" spans="1:19" x14ac:dyDescent="0.25">
      <c r="A16">
        <v>15</v>
      </c>
      <c r="B16" t="s">
        <v>4582</v>
      </c>
      <c r="C16" t="s">
        <v>4627</v>
      </c>
      <c r="D16" t="s">
        <v>4628</v>
      </c>
      <c r="E16" t="s">
        <v>37</v>
      </c>
      <c r="F16" t="s">
        <v>9</v>
      </c>
      <c r="G16" t="s">
        <v>1826</v>
      </c>
      <c r="H16">
        <v>62.091271800000001</v>
      </c>
      <c r="I16">
        <v>64.796246999999994</v>
      </c>
      <c r="J16" s="5">
        <f t="shared" si="0"/>
        <v>2.7049751999999927</v>
      </c>
      <c r="K16">
        <f t="shared" si="1"/>
        <v>4.1745862225631569</v>
      </c>
      <c r="L16">
        <f ca="1">VLOOKUP(F16,'UTPM4 (bench)'!$N$1:$S$7,4,FALSE)</f>
        <v>2.2871014217352155</v>
      </c>
      <c r="M16">
        <f ca="1">VLOOKUP(F16,'UTPM4 (bench)'!$N$1:$S$7,5,FALSE)</f>
        <v>3.9427349728394239</v>
      </c>
      <c r="N16" t="b">
        <f t="shared" ca="1" si="2"/>
        <v>1</v>
      </c>
      <c r="O16" t="s">
        <v>4881</v>
      </c>
    </row>
    <row r="17" spans="1:15" x14ac:dyDescent="0.25">
      <c r="A17">
        <v>16</v>
      </c>
      <c r="B17" t="s">
        <v>4582</v>
      </c>
      <c r="C17" t="s">
        <v>4627</v>
      </c>
      <c r="D17" t="s">
        <v>4628</v>
      </c>
      <c r="E17" t="s">
        <v>37</v>
      </c>
      <c r="F17" t="s">
        <v>12</v>
      </c>
      <c r="G17" t="s">
        <v>1827</v>
      </c>
      <c r="H17">
        <v>62.091271800000001</v>
      </c>
      <c r="I17">
        <v>64.796246999999994</v>
      </c>
      <c r="J17" s="5">
        <f t="shared" si="0"/>
        <v>2.7049751999999927</v>
      </c>
      <c r="K17">
        <f t="shared" si="1"/>
        <v>4.1745862225631569</v>
      </c>
      <c r="L17">
        <f ca="1">VLOOKUP(F17,'UTPM4 (bench)'!$N$1:$S$7,4,FALSE)</f>
        <v>2.4132129138723379</v>
      </c>
      <c r="M17">
        <f ca="1">VLOOKUP(F17,'UTPM4 (bench)'!$N$1:$S$7,5,FALSE)</f>
        <v>4.1578844091631053</v>
      </c>
      <c r="N17" t="b">
        <f t="shared" ca="1" si="2"/>
        <v>1</v>
      </c>
      <c r="O17" t="s">
        <v>4881</v>
      </c>
    </row>
    <row r="18" spans="1:15" hidden="1" x14ac:dyDescent="0.25">
      <c r="A18">
        <v>17</v>
      </c>
      <c r="B18" t="s">
        <v>4582</v>
      </c>
      <c r="C18" t="s">
        <v>4629</v>
      </c>
      <c r="D18" t="s">
        <v>4630</v>
      </c>
      <c r="E18" t="s">
        <v>37</v>
      </c>
      <c r="F18" t="s">
        <v>9</v>
      </c>
      <c r="G18" t="s">
        <v>1826</v>
      </c>
      <c r="H18">
        <v>63.554053199999998</v>
      </c>
      <c r="I18">
        <v>62.049194900000003</v>
      </c>
      <c r="J18" s="5">
        <f t="shared" si="0"/>
        <v>1.5048582999999951</v>
      </c>
      <c r="K18">
        <f t="shared" si="1"/>
        <v>2.4252664396778418</v>
      </c>
      <c r="L18">
        <f ca="1">VLOOKUP(F18,'UTPM4 (bench)'!$N$1:$S$7,4,FALSE)</f>
        <v>2.2871014217352155</v>
      </c>
      <c r="M18">
        <f ca="1">VLOOKUP(F18,'UTPM4 (bench)'!$N$1:$S$7,5,FALSE)</f>
        <v>3.9427349728394239</v>
      </c>
      <c r="N18" t="b">
        <f t="shared" ca="1" si="2"/>
        <v>0</v>
      </c>
    </row>
    <row r="19" spans="1:15" hidden="1" x14ac:dyDescent="0.25">
      <c r="A19">
        <v>18</v>
      </c>
      <c r="B19" t="s">
        <v>4582</v>
      </c>
      <c r="C19" t="s">
        <v>4635</v>
      </c>
      <c r="D19" t="s">
        <v>4636</v>
      </c>
      <c r="E19" t="s">
        <v>37</v>
      </c>
      <c r="F19" t="s">
        <v>11</v>
      </c>
      <c r="G19" t="s">
        <v>1827</v>
      </c>
      <c r="H19">
        <v>64.217977000000005</v>
      </c>
      <c r="I19">
        <v>61.909628099999999</v>
      </c>
      <c r="J19" s="5">
        <f t="shared" si="0"/>
        <v>2.3083489000000057</v>
      </c>
      <c r="K19">
        <f t="shared" si="1"/>
        <v>3.7285782047849287</v>
      </c>
      <c r="L19">
        <f ca="1">VLOOKUP(F19,'UTPM4 (bench)'!$N$1:$S$7,4,FALSE)</f>
        <v>2.6661325015523434</v>
      </c>
      <c r="M19">
        <f ca="1">VLOOKUP(F19,'UTPM4 (bench)'!$N$1:$S$7,5,FALSE)</f>
        <v>4.6533559057228979</v>
      </c>
      <c r="N19" t="b">
        <f t="shared" ca="1" si="2"/>
        <v>0</v>
      </c>
    </row>
    <row r="20" spans="1:15" hidden="1" x14ac:dyDescent="0.25">
      <c r="A20">
        <v>19</v>
      </c>
      <c r="B20" t="s">
        <v>4582</v>
      </c>
      <c r="C20" t="s">
        <v>4639</v>
      </c>
      <c r="D20" t="s">
        <v>4640</v>
      </c>
      <c r="E20" t="s">
        <v>37</v>
      </c>
      <c r="F20" t="s">
        <v>8</v>
      </c>
      <c r="G20" t="s">
        <v>1826</v>
      </c>
      <c r="H20">
        <v>63.914475099999997</v>
      </c>
      <c r="I20">
        <v>64.209802100000005</v>
      </c>
      <c r="J20" s="5">
        <f t="shared" si="0"/>
        <v>0.29532700000000744</v>
      </c>
      <c r="K20">
        <f t="shared" si="1"/>
        <v>0.45994067936865268</v>
      </c>
      <c r="L20">
        <f ca="1">VLOOKUP(F20,'UTPM4 (bench)'!$N$1:$S$7,4,FALSE)</f>
        <v>2.1702792544607443</v>
      </c>
      <c r="M20">
        <f ca="1">VLOOKUP(F20,'UTPM4 (bench)'!$N$1:$S$7,5,FALSE)</f>
        <v>3.7518162235385448</v>
      </c>
      <c r="N20" t="b">
        <f t="shared" ca="1" si="2"/>
        <v>0</v>
      </c>
    </row>
    <row r="21" spans="1:15" hidden="1" x14ac:dyDescent="0.25">
      <c r="A21">
        <v>20</v>
      </c>
      <c r="B21" t="s">
        <v>4582</v>
      </c>
      <c r="C21" t="s">
        <v>4639</v>
      </c>
      <c r="D21" t="s">
        <v>4640</v>
      </c>
      <c r="E21" t="s">
        <v>37</v>
      </c>
      <c r="F21" t="s">
        <v>11</v>
      </c>
      <c r="G21" t="s">
        <v>1827</v>
      </c>
      <c r="H21">
        <v>63.914475099999997</v>
      </c>
      <c r="I21">
        <v>64.209802100000005</v>
      </c>
      <c r="J21" s="5">
        <f t="shared" si="0"/>
        <v>0.29532700000000744</v>
      </c>
      <c r="K21">
        <f t="shared" si="1"/>
        <v>0.45994067936865268</v>
      </c>
      <c r="L21">
        <f ca="1">VLOOKUP(F21,'UTPM4 (bench)'!$N$1:$S$7,4,FALSE)</f>
        <v>2.6661325015523434</v>
      </c>
      <c r="M21">
        <f ca="1">VLOOKUP(F21,'UTPM4 (bench)'!$N$1:$S$7,5,FALSE)</f>
        <v>4.6533559057228979</v>
      </c>
      <c r="N21" t="b">
        <f t="shared" ca="1" si="2"/>
        <v>0</v>
      </c>
    </row>
    <row r="22" spans="1:15" hidden="1" x14ac:dyDescent="0.25">
      <c r="A22">
        <v>21</v>
      </c>
      <c r="B22" t="s">
        <v>4582</v>
      </c>
      <c r="C22" t="s">
        <v>4641</v>
      </c>
      <c r="D22" t="s">
        <v>4642</v>
      </c>
      <c r="E22" t="s">
        <v>37</v>
      </c>
      <c r="F22" t="s">
        <v>7</v>
      </c>
      <c r="G22" t="s">
        <v>1826</v>
      </c>
      <c r="H22">
        <v>64.115508399999996</v>
      </c>
      <c r="I22">
        <v>63.914475099999997</v>
      </c>
      <c r="J22" s="5">
        <f t="shared" si="0"/>
        <v>0.20103329999999886</v>
      </c>
      <c r="K22">
        <f t="shared" si="1"/>
        <v>0.3145348525282638</v>
      </c>
      <c r="L22">
        <f ca="1">VLOOKUP(F22,'UTPM4 (bench)'!$N$1:$S$7,4,FALSE)</f>
        <v>2.6646443250237715</v>
      </c>
      <c r="M22">
        <f ca="1">VLOOKUP(F22,'UTPM4 (bench)'!$N$1:$S$7,5,FALSE)</f>
        <v>4.6301532722586325</v>
      </c>
      <c r="N22" t="b">
        <f t="shared" ca="1" si="2"/>
        <v>0</v>
      </c>
    </row>
    <row r="23" spans="1:15" hidden="1" x14ac:dyDescent="0.25">
      <c r="A23">
        <v>22</v>
      </c>
      <c r="B23" t="s">
        <v>4582</v>
      </c>
      <c r="C23" t="s">
        <v>4641</v>
      </c>
      <c r="D23" t="s">
        <v>4642</v>
      </c>
      <c r="E23" t="s">
        <v>37</v>
      </c>
      <c r="F23" t="s">
        <v>12</v>
      </c>
      <c r="G23" t="s">
        <v>1827</v>
      </c>
      <c r="H23">
        <v>64.115508399999996</v>
      </c>
      <c r="I23">
        <v>63.914475099999997</v>
      </c>
      <c r="J23" s="5">
        <f t="shared" si="0"/>
        <v>0.20103329999999886</v>
      </c>
      <c r="K23">
        <f t="shared" si="1"/>
        <v>0.3145348525282638</v>
      </c>
      <c r="L23">
        <f ca="1">VLOOKUP(F23,'UTPM4 (bench)'!$N$1:$S$7,4,FALSE)</f>
        <v>2.4132129138723379</v>
      </c>
      <c r="M23">
        <f ca="1">VLOOKUP(F23,'UTPM4 (bench)'!$N$1:$S$7,5,FALSE)</f>
        <v>4.1578844091631053</v>
      </c>
      <c r="N23" t="b">
        <f t="shared" ca="1" si="2"/>
        <v>0</v>
      </c>
    </row>
    <row r="24" spans="1:15" hidden="1" x14ac:dyDescent="0.25">
      <c r="A24">
        <v>23</v>
      </c>
      <c r="B24" t="s">
        <v>4582</v>
      </c>
      <c r="C24" t="s">
        <v>4645</v>
      </c>
      <c r="D24" t="s">
        <v>4646</v>
      </c>
      <c r="E24" t="s">
        <v>37</v>
      </c>
      <c r="F24" t="s">
        <v>11</v>
      </c>
      <c r="G24" t="s">
        <v>1827</v>
      </c>
      <c r="H24">
        <v>63.7183359</v>
      </c>
      <c r="I24">
        <v>62.992810800000001</v>
      </c>
      <c r="J24" s="5">
        <f t="shared" si="0"/>
        <v>0.7255250999999987</v>
      </c>
      <c r="K24">
        <f t="shared" si="1"/>
        <v>1.1517585749642381</v>
      </c>
      <c r="L24">
        <f ca="1">VLOOKUP(F24,'UTPM4 (bench)'!$N$1:$S$7,4,FALSE)</f>
        <v>2.6661325015523434</v>
      </c>
      <c r="M24">
        <f ca="1">VLOOKUP(F24,'UTPM4 (bench)'!$N$1:$S$7,5,FALSE)</f>
        <v>4.6533559057228979</v>
      </c>
      <c r="N24" t="b">
        <f t="shared" ca="1" si="2"/>
        <v>0</v>
      </c>
    </row>
    <row r="25" spans="1:15" hidden="1" x14ac:dyDescent="0.25">
      <c r="A25">
        <v>24</v>
      </c>
      <c r="B25" t="s">
        <v>4582</v>
      </c>
      <c r="C25" t="s">
        <v>4647</v>
      </c>
      <c r="D25" t="s">
        <v>4648</v>
      </c>
      <c r="E25" t="s">
        <v>37</v>
      </c>
      <c r="F25" t="s">
        <v>8</v>
      </c>
      <c r="G25" t="s">
        <v>1826</v>
      </c>
      <c r="H25">
        <v>64.5545209</v>
      </c>
      <c r="I25">
        <v>63.7183359</v>
      </c>
      <c r="J25" s="5">
        <f t="shared" si="0"/>
        <v>0.8361850000000004</v>
      </c>
      <c r="K25">
        <f t="shared" si="1"/>
        <v>1.312314560933159</v>
      </c>
      <c r="L25">
        <f ca="1">VLOOKUP(F25,'UTPM4 (bench)'!$N$1:$S$7,4,FALSE)</f>
        <v>2.1702792544607443</v>
      </c>
      <c r="M25">
        <f ca="1">VLOOKUP(F25,'UTPM4 (bench)'!$N$1:$S$7,5,FALSE)</f>
        <v>3.7518162235385448</v>
      </c>
      <c r="N25" t="b">
        <f t="shared" ca="1" si="2"/>
        <v>0</v>
      </c>
    </row>
    <row r="26" spans="1:15" hidden="1" x14ac:dyDescent="0.25">
      <c r="A26">
        <v>25</v>
      </c>
      <c r="B26" t="s">
        <v>4582</v>
      </c>
      <c r="C26" t="s">
        <v>4647</v>
      </c>
      <c r="D26" t="s">
        <v>4648</v>
      </c>
      <c r="E26" t="s">
        <v>37</v>
      </c>
      <c r="F26" t="s">
        <v>11</v>
      </c>
      <c r="G26" t="s">
        <v>1827</v>
      </c>
      <c r="H26">
        <v>64.5545209</v>
      </c>
      <c r="I26">
        <v>63.7183359</v>
      </c>
      <c r="J26" s="5">
        <f t="shared" si="0"/>
        <v>0.8361850000000004</v>
      </c>
      <c r="K26">
        <f t="shared" si="1"/>
        <v>1.312314560933159</v>
      </c>
      <c r="L26">
        <f ca="1">VLOOKUP(F26,'UTPM4 (bench)'!$N$1:$S$7,4,FALSE)</f>
        <v>2.6661325015523434</v>
      </c>
      <c r="M26">
        <f ca="1">VLOOKUP(F26,'UTPM4 (bench)'!$N$1:$S$7,5,FALSE)</f>
        <v>4.6533559057228979</v>
      </c>
      <c r="N26" t="b">
        <f t="shared" ca="1" si="2"/>
        <v>0</v>
      </c>
    </row>
    <row r="27" spans="1:15" hidden="1" x14ac:dyDescent="0.25">
      <c r="A27">
        <v>26</v>
      </c>
      <c r="B27" t="s">
        <v>4582</v>
      </c>
      <c r="C27" t="s">
        <v>4649</v>
      </c>
      <c r="D27" t="s">
        <v>4650</v>
      </c>
      <c r="E27" t="s">
        <v>37</v>
      </c>
      <c r="F27" t="s">
        <v>7</v>
      </c>
      <c r="G27" t="s">
        <v>1826</v>
      </c>
      <c r="H27">
        <v>63.234674200000001</v>
      </c>
      <c r="I27">
        <v>64.5545209</v>
      </c>
      <c r="J27" s="5">
        <f t="shared" si="0"/>
        <v>1.3198466999999994</v>
      </c>
      <c r="K27">
        <f t="shared" si="1"/>
        <v>2.0445457290970297</v>
      </c>
      <c r="L27">
        <f ca="1">VLOOKUP(F27,'UTPM4 (bench)'!$N$1:$S$7,4,FALSE)</f>
        <v>2.6646443250237715</v>
      </c>
      <c r="M27">
        <f ca="1">VLOOKUP(F27,'UTPM4 (bench)'!$N$1:$S$7,5,FALSE)</f>
        <v>4.6301532722586325</v>
      </c>
      <c r="N27" t="b">
        <f t="shared" ca="1" si="2"/>
        <v>0</v>
      </c>
    </row>
    <row r="28" spans="1:15" hidden="1" x14ac:dyDescent="0.25">
      <c r="A28">
        <v>27</v>
      </c>
      <c r="B28" t="s">
        <v>4582</v>
      </c>
      <c r="C28" t="s">
        <v>4649</v>
      </c>
      <c r="D28" t="s">
        <v>4650</v>
      </c>
      <c r="E28" t="s">
        <v>37</v>
      </c>
      <c r="F28" t="s">
        <v>11</v>
      </c>
      <c r="G28" t="s">
        <v>1827</v>
      </c>
      <c r="H28">
        <v>63.234674200000001</v>
      </c>
      <c r="I28">
        <v>64.5545209</v>
      </c>
      <c r="J28" s="5">
        <f t="shared" si="0"/>
        <v>1.3198466999999994</v>
      </c>
      <c r="K28">
        <f t="shared" si="1"/>
        <v>2.0445457290970297</v>
      </c>
      <c r="L28">
        <f ca="1">VLOOKUP(F28,'UTPM4 (bench)'!$N$1:$S$7,4,FALSE)</f>
        <v>2.6661325015523434</v>
      </c>
      <c r="M28">
        <f ca="1">VLOOKUP(F28,'UTPM4 (bench)'!$N$1:$S$7,5,FALSE)</f>
        <v>4.6533559057228979</v>
      </c>
      <c r="N28" t="b">
        <f t="shared" ca="1" si="2"/>
        <v>0</v>
      </c>
    </row>
    <row r="29" spans="1:15" hidden="1" x14ac:dyDescent="0.25">
      <c r="A29">
        <v>28</v>
      </c>
      <c r="B29" t="s">
        <v>4582</v>
      </c>
      <c r="C29" t="s">
        <v>4663</v>
      </c>
      <c r="D29" t="s">
        <v>4664</v>
      </c>
      <c r="E29" t="s">
        <v>37</v>
      </c>
      <c r="F29" t="s">
        <v>7</v>
      </c>
      <c r="G29" t="s">
        <v>1826</v>
      </c>
      <c r="H29">
        <v>63.288081200000001</v>
      </c>
      <c r="I29">
        <v>61.881792500000003</v>
      </c>
      <c r="J29" s="5">
        <f t="shared" si="0"/>
        <v>1.4062886999999975</v>
      </c>
      <c r="K29">
        <f t="shared" si="1"/>
        <v>2.2725403437529663</v>
      </c>
      <c r="L29">
        <f ca="1">VLOOKUP(F29,'UTPM4 (bench)'!$N$1:$S$7,4,FALSE)</f>
        <v>2.6646443250237715</v>
      </c>
      <c r="M29">
        <f ca="1">VLOOKUP(F29,'UTPM4 (bench)'!$N$1:$S$7,5,FALSE)</f>
        <v>4.6301532722586325</v>
      </c>
      <c r="N29" t="b">
        <f t="shared" ca="1" si="2"/>
        <v>0</v>
      </c>
    </row>
    <row r="30" spans="1:15" hidden="1" x14ac:dyDescent="0.25">
      <c r="A30">
        <v>29</v>
      </c>
      <c r="B30" t="s">
        <v>4582</v>
      </c>
      <c r="C30" t="s">
        <v>4663</v>
      </c>
      <c r="D30" t="s">
        <v>4664</v>
      </c>
      <c r="E30" t="s">
        <v>37</v>
      </c>
      <c r="F30" t="s">
        <v>11</v>
      </c>
      <c r="G30" t="s">
        <v>1827</v>
      </c>
      <c r="H30">
        <v>63.288081200000001</v>
      </c>
      <c r="I30">
        <v>61.881792500000003</v>
      </c>
      <c r="J30" s="5">
        <f t="shared" si="0"/>
        <v>1.4062886999999975</v>
      </c>
      <c r="K30">
        <f t="shared" si="1"/>
        <v>2.2725403437529663</v>
      </c>
      <c r="L30">
        <f ca="1">VLOOKUP(F30,'UTPM4 (bench)'!$N$1:$S$7,4,FALSE)</f>
        <v>2.6661325015523434</v>
      </c>
      <c r="M30">
        <f ca="1">VLOOKUP(F30,'UTPM4 (bench)'!$N$1:$S$7,5,FALSE)</f>
        <v>4.6533559057228979</v>
      </c>
      <c r="N30" t="b">
        <f t="shared" ca="1" si="2"/>
        <v>0</v>
      </c>
    </row>
    <row r="31" spans="1:15" hidden="1" x14ac:dyDescent="0.25">
      <c r="A31">
        <v>30</v>
      </c>
      <c r="B31" t="s">
        <v>4582</v>
      </c>
      <c r="C31" t="s">
        <v>4671</v>
      </c>
      <c r="D31" t="s">
        <v>4672</v>
      </c>
      <c r="E31" t="s">
        <v>37</v>
      </c>
      <c r="F31" t="s">
        <v>7</v>
      </c>
      <c r="G31" t="s">
        <v>1826</v>
      </c>
      <c r="H31">
        <v>64.265249100000005</v>
      </c>
      <c r="I31">
        <v>64.158762800000005</v>
      </c>
      <c r="J31" s="5">
        <f t="shared" si="0"/>
        <v>0.10648630000000026</v>
      </c>
      <c r="K31">
        <f t="shared" si="1"/>
        <v>0.16597311941931686</v>
      </c>
      <c r="L31">
        <f ca="1">VLOOKUP(F31,'UTPM4 (bench)'!$N$1:$S$7,4,FALSE)</f>
        <v>2.6646443250237715</v>
      </c>
      <c r="M31">
        <f ca="1">VLOOKUP(F31,'UTPM4 (bench)'!$N$1:$S$7,5,FALSE)</f>
        <v>4.6301532722586325</v>
      </c>
      <c r="N31" t="b">
        <f t="shared" ca="1" si="2"/>
        <v>0</v>
      </c>
    </row>
    <row r="32" spans="1:15" hidden="1" x14ac:dyDescent="0.25">
      <c r="A32">
        <v>31</v>
      </c>
      <c r="B32" t="s">
        <v>4582</v>
      </c>
      <c r="C32" t="s">
        <v>4683</v>
      </c>
      <c r="D32" t="s">
        <v>4684</v>
      </c>
      <c r="E32" t="s">
        <v>37</v>
      </c>
      <c r="F32" t="s">
        <v>10</v>
      </c>
      <c r="G32" t="s">
        <v>1827</v>
      </c>
      <c r="H32">
        <v>62.333582200000002</v>
      </c>
      <c r="I32">
        <v>64.425949000000003</v>
      </c>
      <c r="J32" s="5">
        <f t="shared" si="0"/>
        <v>2.0923668000000006</v>
      </c>
      <c r="K32">
        <f t="shared" si="1"/>
        <v>3.2477081556066802</v>
      </c>
      <c r="L32">
        <f ca="1">VLOOKUP(F32,'UTPM4 (bench)'!$N$1:$S$7,4,FALSE)</f>
        <v>2.1830513123704796</v>
      </c>
      <c r="M32">
        <f ca="1">VLOOKUP(F32,'UTPM4 (bench)'!$N$1:$S$7,5,FALSE)</f>
        <v>3.7054786934772945</v>
      </c>
      <c r="N32" t="b">
        <f t="shared" ca="1" si="2"/>
        <v>0</v>
      </c>
    </row>
    <row r="33" spans="1:14" hidden="1" x14ac:dyDescent="0.25">
      <c r="A33">
        <v>32</v>
      </c>
      <c r="B33" t="s">
        <v>4582</v>
      </c>
      <c r="C33" t="s">
        <v>4685</v>
      </c>
      <c r="D33" t="s">
        <v>4686</v>
      </c>
      <c r="E33" t="s">
        <v>37</v>
      </c>
      <c r="F33" t="s">
        <v>7</v>
      </c>
      <c r="G33" t="s">
        <v>1826</v>
      </c>
      <c r="H33">
        <v>64.739129800000001</v>
      </c>
      <c r="I33">
        <v>64.419270699999998</v>
      </c>
      <c r="J33" s="5">
        <f t="shared" si="0"/>
        <v>0.31985910000000217</v>
      </c>
      <c r="K33">
        <f t="shared" si="1"/>
        <v>0.49652704311041229</v>
      </c>
      <c r="L33">
        <f ca="1">VLOOKUP(F33,'UTPM4 (bench)'!$N$1:$S$7,4,FALSE)</f>
        <v>2.6646443250237715</v>
      </c>
      <c r="M33">
        <f ca="1">VLOOKUP(F33,'UTPM4 (bench)'!$N$1:$S$7,5,FALSE)</f>
        <v>4.6301532722586325</v>
      </c>
      <c r="N33" t="b">
        <f t="shared" ca="1" si="2"/>
        <v>0</v>
      </c>
    </row>
    <row r="34" spans="1:14" hidden="1" x14ac:dyDescent="0.25">
      <c r="A34">
        <v>33</v>
      </c>
      <c r="B34" t="s">
        <v>4582</v>
      </c>
      <c r="C34" t="s">
        <v>4687</v>
      </c>
      <c r="D34" t="s">
        <v>4688</v>
      </c>
      <c r="E34" t="s">
        <v>37</v>
      </c>
      <c r="F34" t="s">
        <v>8</v>
      </c>
      <c r="G34" t="s">
        <v>1826</v>
      </c>
      <c r="H34">
        <v>64.460679099999993</v>
      </c>
      <c r="I34">
        <v>64.739129800000001</v>
      </c>
      <c r="J34" s="5">
        <f t="shared" si="0"/>
        <v>0.2784507000000076</v>
      </c>
      <c r="K34">
        <f t="shared" si="1"/>
        <v>0.43011189810587724</v>
      </c>
      <c r="L34">
        <f ca="1">VLOOKUP(F34,'UTPM4 (bench)'!$N$1:$S$7,4,FALSE)</f>
        <v>2.1702792544607443</v>
      </c>
      <c r="M34">
        <f ca="1">VLOOKUP(F34,'UTPM4 (bench)'!$N$1:$S$7,5,FALSE)</f>
        <v>3.7518162235385448</v>
      </c>
      <c r="N34" t="b">
        <f t="shared" ca="1" si="2"/>
        <v>0</v>
      </c>
    </row>
    <row r="35" spans="1:14" hidden="1" x14ac:dyDescent="0.25">
      <c r="A35">
        <v>34</v>
      </c>
      <c r="B35" t="s">
        <v>4582</v>
      </c>
      <c r="C35" t="s">
        <v>4687</v>
      </c>
      <c r="D35" t="s">
        <v>4688</v>
      </c>
      <c r="E35" t="s">
        <v>37</v>
      </c>
      <c r="F35" t="s">
        <v>10</v>
      </c>
      <c r="G35" t="s">
        <v>1827</v>
      </c>
      <c r="H35">
        <v>64.460679099999993</v>
      </c>
      <c r="I35">
        <v>64.739129800000001</v>
      </c>
      <c r="J35" s="5">
        <f t="shared" si="0"/>
        <v>0.2784507000000076</v>
      </c>
      <c r="K35">
        <f t="shared" si="1"/>
        <v>0.43011189810587724</v>
      </c>
      <c r="L35">
        <f ca="1">VLOOKUP(F35,'UTPM4 (bench)'!$N$1:$S$7,4,FALSE)</f>
        <v>2.1830513123704796</v>
      </c>
      <c r="M35">
        <f ca="1">VLOOKUP(F35,'UTPM4 (bench)'!$N$1:$S$7,5,FALSE)</f>
        <v>3.7054786934772945</v>
      </c>
      <c r="N35" t="b">
        <f t="shared" ca="1" si="2"/>
        <v>0</v>
      </c>
    </row>
    <row r="36" spans="1:14" hidden="1" x14ac:dyDescent="0.25">
      <c r="A36">
        <v>35</v>
      </c>
      <c r="B36" t="s">
        <v>4582</v>
      </c>
      <c r="C36" t="s">
        <v>4691</v>
      </c>
      <c r="D36" t="s">
        <v>4692</v>
      </c>
      <c r="E36" t="s">
        <v>37</v>
      </c>
      <c r="F36" t="s">
        <v>12</v>
      </c>
      <c r="G36" t="s">
        <v>1827</v>
      </c>
      <c r="H36">
        <v>64.3304945</v>
      </c>
      <c r="I36">
        <v>63.848405900000003</v>
      </c>
      <c r="J36" s="5">
        <f t="shared" si="0"/>
        <v>0.48208859999999731</v>
      </c>
      <c r="K36">
        <f t="shared" si="1"/>
        <v>0.75505189707484499</v>
      </c>
      <c r="L36">
        <f ca="1">VLOOKUP(F36,'UTPM4 (bench)'!$N$1:$S$7,4,FALSE)</f>
        <v>2.4132129138723379</v>
      </c>
      <c r="M36">
        <f ca="1">VLOOKUP(F36,'UTPM4 (bench)'!$N$1:$S$7,5,FALSE)</f>
        <v>4.1578844091631053</v>
      </c>
      <c r="N36" t="b">
        <f t="shared" ca="1" si="2"/>
        <v>0</v>
      </c>
    </row>
    <row r="37" spans="1:14" hidden="1" x14ac:dyDescent="0.25">
      <c r="A37">
        <v>36</v>
      </c>
      <c r="B37" t="s">
        <v>4582</v>
      </c>
      <c r="C37" t="s">
        <v>4693</v>
      </c>
      <c r="D37" t="s">
        <v>4694</v>
      </c>
      <c r="E37" t="s">
        <v>37</v>
      </c>
      <c r="F37" t="s">
        <v>8</v>
      </c>
      <c r="G37" t="s">
        <v>1826</v>
      </c>
      <c r="H37">
        <v>64.609089100000006</v>
      </c>
      <c r="I37">
        <v>63.848405900000003</v>
      </c>
      <c r="J37" s="5">
        <f t="shared" si="0"/>
        <v>0.76068320000000256</v>
      </c>
      <c r="K37">
        <f t="shared" si="1"/>
        <v>1.1913894940327752</v>
      </c>
      <c r="L37">
        <f ca="1">VLOOKUP(F37,'UTPM4 (bench)'!$N$1:$S$7,4,FALSE)</f>
        <v>2.1702792544607443</v>
      </c>
      <c r="M37">
        <f ca="1">VLOOKUP(F37,'UTPM4 (bench)'!$N$1:$S$7,5,FALSE)</f>
        <v>3.7518162235385448</v>
      </c>
      <c r="N37" t="b">
        <f t="shared" ca="1" si="2"/>
        <v>0</v>
      </c>
    </row>
    <row r="38" spans="1:14" hidden="1" x14ac:dyDescent="0.25">
      <c r="A38">
        <v>37</v>
      </c>
      <c r="B38" t="s">
        <v>4582</v>
      </c>
      <c r="C38" t="s">
        <v>4697</v>
      </c>
      <c r="D38" t="s">
        <v>4698</v>
      </c>
      <c r="E38" t="s">
        <v>37</v>
      </c>
      <c r="F38" t="s">
        <v>9</v>
      </c>
      <c r="G38" t="s">
        <v>1826</v>
      </c>
      <c r="H38">
        <v>63.396869700000003</v>
      </c>
      <c r="I38">
        <v>62.947844000000003</v>
      </c>
      <c r="J38" s="5">
        <f t="shared" si="0"/>
        <v>0.44902569999999997</v>
      </c>
      <c r="K38">
        <f t="shared" si="1"/>
        <v>0.71332975280297117</v>
      </c>
      <c r="L38">
        <f ca="1">VLOOKUP(F38,'UTPM4 (bench)'!$N$1:$S$7,4,FALSE)</f>
        <v>2.2871014217352155</v>
      </c>
      <c r="M38">
        <f ca="1">VLOOKUP(F38,'UTPM4 (bench)'!$N$1:$S$7,5,FALSE)</f>
        <v>3.9427349728394239</v>
      </c>
      <c r="N38" t="b">
        <f t="shared" ca="1" si="2"/>
        <v>0</v>
      </c>
    </row>
    <row r="39" spans="1:14" hidden="1" x14ac:dyDescent="0.25">
      <c r="A39">
        <v>38</v>
      </c>
      <c r="B39" t="s">
        <v>4582</v>
      </c>
      <c r="C39" t="s">
        <v>4697</v>
      </c>
      <c r="D39" t="s">
        <v>4698</v>
      </c>
      <c r="E39" t="s">
        <v>37</v>
      </c>
      <c r="F39" t="s">
        <v>11</v>
      </c>
      <c r="G39" t="s">
        <v>1827</v>
      </c>
      <c r="H39">
        <v>63.396869700000003</v>
      </c>
      <c r="I39">
        <v>62.947844000000003</v>
      </c>
      <c r="J39" s="5">
        <f t="shared" si="0"/>
        <v>0.44902569999999997</v>
      </c>
      <c r="K39">
        <f t="shared" si="1"/>
        <v>0.71332975280297117</v>
      </c>
      <c r="L39">
        <f ca="1">VLOOKUP(F39,'UTPM4 (bench)'!$N$1:$S$7,4,FALSE)</f>
        <v>2.6661325015523434</v>
      </c>
      <c r="M39">
        <f ca="1">VLOOKUP(F39,'UTPM4 (bench)'!$N$1:$S$7,5,FALSE)</f>
        <v>4.6533559057228979</v>
      </c>
      <c r="N39" t="b">
        <f t="shared" ca="1" si="2"/>
        <v>0</v>
      </c>
    </row>
    <row r="40" spans="1:14" hidden="1" x14ac:dyDescent="0.25">
      <c r="A40">
        <v>39</v>
      </c>
      <c r="B40" t="s">
        <v>4582</v>
      </c>
      <c r="C40" t="s">
        <v>4701</v>
      </c>
      <c r="D40" t="s">
        <v>4702</v>
      </c>
      <c r="E40" t="s">
        <v>37</v>
      </c>
      <c r="F40" t="s">
        <v>10</v>
      </c>
      <c r="G40" t="s">
        <v>1827</v>
      </c>
      <c r="H40">
        <v>62.621751500000002</v>
      </c>
      <c r="I40">
        <v>64.504046299999999</v>
      </c>
      <c r="J40" s="5">
        <f t="shared" si="0"/>
        <v>1.8822947999999968</v>
      </c>
      <c r="K40">
        <f t="shared" si="1"/>
        <v>2.9181034492715177</v>
      </c>
      <c r="L40">
        <f ca="1">VLOOKUP(F40,'UTPM4 (bench)'!$N$1:$S$7,4,FALSE)</f>
        <v>2.1830513123704796</v>
      </c>
      <c r="M40">
        <f ca="1">VLOOKUP(F40,'UTPM4 (bench)'!$N$1:$S$7,5,FALSE)</f>
        <v>3.7054786934772945</v>
      </c>
      <c r="N40" t="b">
        <f t="shared" ca="1" si="2"/>
        <v>0</v>
      </c>
    </row>
    <row r="41" spans="1:14" hidden="1" x14ac:dyDescent="0.25">
      <c r="A41">
        <v>40</v>
      </c>
      <c r="B41" t="s">
        <v>4582</v>
      </c>
      <c r="C41" t="s">
        <v>4703</v>
      </c>
      <c r="D41" t="s">
        <v>4704</v>
      </c>
      <c r="E41" t="s">
        <v>37</v>
      </c>
      <c r="F41" t="s">
        <v>8</v>
      </c>
      <c r="G41" t="s">
        <v>1826</v>
      </c>
      <c r="H41">
        <v>64.677944400000001</v>
      </c>
      <c r="I41">
        <v>64.504046299999999</v>
      </c>
      <c r="J41" s="5">
        <f t="shared" si="0"/>
        <v>0.17389810000000239</v>
      </c>
      <c r="K41">
        <f t="shared" si="1"/>
        <v>0.26959254492535983</v>
      </c>
      <c r="L41">
        <f ca="1">VLOOKUP(F41,'UTPM4 (bench)'!$N$1:$S$7,4,FALSE)</f>
        <v>2.1702792544607443</v>
      </c>
      <c r="M41">
        <f ca="1">VLOOKUP(F41,'UTPM4 (bench)'!$N$1:$S$7,5,FALSE)</f>
        <v>3.7518162235385448</v>
      </c>
      <c r="N41" t="b">
        <f t="shared" ca="1" si="2"/>
        <v>0</v>
      </c>
    </row>
    <row r="42" spans="1:14" hidden="1" x14ac:dyDescent="0.25">
      <c r="A42">
        <v>41</v>
      </c>
      <c r="B42" t="s">
        <v>4582</v>
      </c>
      <c r="C42" t="s">
        <v>4717</v>
      </c>
      <c r="D42" t="s">
        <v>4718</v>
      </c>
      <c r="E42" t="s">
        <v>37</v>
      </c>
      <c r="F42" t="s">
        <v>8</v>
      </c>
      <c r="G42" t="s">
        <v>1826</v>
      </c>
      <c r="H42">
        <v>62.277102499999998</v>
      </c>
      <c r="I42">
        <v>62.011649499999997</v>
      </c>
      <c r="J42" s="5">
        <f t="shared" si="0"/>
        <v>0.26545300000000083</v>
      </c>
      <c r="K42">
        <f t="shared" si="1"/>
        <v>0.42806956779951616</v>
      </c>
      <c r="L42">
        <f ca="1">VLOOKUP(F42,'UTPM4 (bench)'!$N$1:$S$7,4,FALSE)</f>
        <v>2.1702792544607443</v>
      </c>
      <c r="M42">
        <f ca="1">VLOOKUP(F42,'UTPM4 (bench)'!$N$1:$S$7,5,FALSE)</f>
        <v>3.7518162235385448</v>
      </c>
      <c r="N42" t="b">
        <f t="shared" ca="1" si="2"/>
        <v>0</v>
      </c>
    </row>
    <row r="43" spans="1:14" hidden="1" x14ac:dyDescent="0.25">
      <c r="A43">
        <v>42</v>
      </c>
      <c r="B43" t="s">
        <v>4582</v>
      </c>
      <c r="C43" t="s">
        <v>4721</v>
      </c>
      <c r="D43" t="s">
        <v>4722</v>
      </c>
      <c r="E43" t="s">
        <v>37</v>
      </c>
      <c r="F43" t="s">
        <v>8</v>
      </c>
      <c r="G43" t="s">
        <v>1826</v>
      </c>
      <c r="H43">
        <v>63.188786999999998</v>
      </c>
      <c r="I43">
        <v>64.385148700000002</v>
      </c>
      <c r="J43" s="5">
        <f t="shared" si="0"/>
        <v>1.1963617000000042</v>
      </c>
      <c r="K43">
        <f t="shared" si="1"/>
        <v>1.8581330076201317</v>
      </c>
      <c r="L43">
        <f ca="1">VLOOKUP(F43,'UTPM4 (bench)'!$N$1:$S$7,4,FALSE)</f>
        <v>2.1702792544607443</v>
      </c>
      <c r="M43">
        <f ca="1">VLOOKUP(F43,'UTPM4 (bench)'!$N$1:$S$7,5,FALSE)</f>
        <v>3.7518162235385448</v>
      </c>
      <c r="N43" t="b">
        <f t="shared" ca="1" si="2"/>
        <v>0</v>
      </c>
    </row>
    <row r="44" spans="1:14" hidden="1" x14ac:dyDescent="0.25">
      <c r="A44">
        <v>43</v>
      </c>
      <c r="B44" t="s">
        <v>4582</v>
      </c>
      <c r="C44" t="s">
        <v>4727</v>
      </c>
      <c r="D44" t="s">
        <v>4728</v>
      </c>
      <c r="E44" t="s">
        <v>37</v>
      </c>
      <c r="F44" t="s">
        <v>7</v>
      </c>
      <c r="G44" t="s">
        <v>1826</v>
      </c>
      <c r="H44">
        <v>64.157719299999997</v>
      </c>
      <c r="I44">
        <v>62.197047699999999</v>
      </c>
      <c r="J44" s="5">
        <f t="shared" si="0"/>
        <v>1.9606715999999977</v>
      </c>
      <c r="K44">
        <f t="shared" si="1"/>
        <v>3.1523547700480288</v>
      </c>
      <c r="L44">
        <f ca="1">VLOOKUP(F44,'UTPM4 (bench)'!$N$1:$S$7,4,FALSE)</f>
        <v>2.6646443250237715</v>
      </c>
      <c r="M44">
        <f ca="1">VLOOKUP(F44,'UTPM4 (bench)'!$N$1:$S$7,5,FALSE)</f>
        <v>4.6301532722586325</v>
      </c>
      <c r="N44" t="b">
        <f t="shared" ca="1" si="2"/>
        <v>0</v>
      </c>
    </row>
    <row r="45" spans="1:14" hidden="1" x14ac:dyDescent="0.25">
      <c r="A45">
        <v>44</v>
      </c>
      <c r="B45" t="s">
        <v>4582</v>
      </c>
      <c r="C45" t="s">
        <v>4727</v>
      </c>
      <c r="D45" t="s">
        <v>4728</v>
      </c>
      <c r="E45" t="s">
        <v>37</v>
      </c>
      <c r="F45" t="s">
        <v>12</v>
      </c>
      <c r="G45" t="s">
        <v>1827</v>
      </c>
      <c r="H45">
        <v>64.157719299999997</v>
      </c>
      <c r="I45">
        <v>62.197047699999999</v>
      </c>
      <c r="J45" s="5">
        <f t="shared" si="0"/>
        <v>1.9606715999999977</v>
      </c>
      <c r="K45">
        <f t="shared" si="1"/>
        <v>3.1523547700480288</v>
      </c>
      <c r="L45">
        <f ca="1">VLOOKUP(F45,'UTPM4 (bench)'!$N$1:$S$7,4,FALSE)</f>
        <v>2.4132129138723379</v>
      </c>
      <c r="M45">
        <f ca="1">VLOOKUP(F45,'UTPM4 (bench)'!$N$1:$S$7,5,FALSE)</f>
        <v>4.1578844091631053</v>
      </c>
      <c r="N45" t="b">
        <f t="shared" ca="1" si="2"/>
        <v>0</v>
      </c>
    </row>
    <row r="46" spans="1:14" hidden="1" x14ac:dyDescent="0.25">
      <c r="A46">
        <v>45</v>
      </c>
      <c r="B46" t="s">
        <v>4582</v>
      </c>
      <c r="C46" t="s">
        <v>4729</v>
      </c>
      <c r="D46" t="s">
        <v>4730</v>
      </c>
      <c r="E46" t="s">
        <v>37</v>
      </c>
      <c r="F46" t="s">
        <v>7</v>
      </c>
      <c r="G46" t="s">
        <v>1826</v>
      </c>
      <c r="H46">
        <v>64.278188499999999</v>
      </c>
      <c r="I46">
        <v>64.157719299999997</v>
      </c>
      <c r="J46" s="5">
        <f t="shared" si="0"/>
        <v>0.12046920000000227</v>
      </c>
      <c r="K46">
        <f t="shared" si="1"/>
        <v>0.18777039039790538</v>
      </c>
      <c r="L46">
        <f ca="1">VLOOKUP(F46,'UTPM4 (bench)'!$N$1:$S$7,4,FALSE)</f>
        <v>2.6646443250237715</v>
      </c>
      <c r="M46">
        <f ca="1">VLOOKUP(F46,'UTPM4 (bench)'!$N$1:$S$7,5,FALSE)</f>
        <v>4.6301532722586325</v>
      </c>
      <c r="N46" t="b">
        <f t="shared" ca="1" si="2"/>
        <v>0</v>
      </c>
    </row>
    <row r="47" spans="1:14" hidden="1" x14ac:dyDescent="0.25">
      <c r="A47">
        <v>46</v>
      </c>
      <c r="B47" t="s">
        <v>4582</v>
      </c>
      <c r="C47" t="s">
        <v>4729</v>
      </c>
      <c r="D47" t="s">
        <v>4730</v>
      </c>
      <c r="E47" t="s">
        <v>37</v>
      </c>
      <c r="F47" t="s">
        <v>12</v>
      </c>
      <c r="G47" t="s">
        <v>1827</v>
      </c>
      <c r="H47">
        <v>64.278188499999999</v>
      </c>
      <c r="I47">
        <v>64.157719299999997</v>
      </c>
      <c r="J47" s="5">
        <f t="shared" si="0"/>
        <v>0.12046920000000227</v>
      </c>
      <c r="K47">
        <f t="shared" si="1"/>
        <v>0.18777039039790538</v>
      </c>
      <c r="L47">
        <f ca="1">VLOOKUP(F47,'UTPM4 (bench)'!$N$1:$S$7,4,FALSE)</f>
        <v>2.4132129138723379</v>
      </c>
      <c r="M47">
        <f ca="1">VLOOKUP(F47,'UTPM4 (bench)'!$N$1:$S$7,5,FALSE)</f>
        <v>4.1578844091631053</v>
      </c>
      <c r="N47" t="b">
        <f t="shared" ca="1" si="2"/>
        <v>0</v>
      </c>
    </row>
    <row r="48" spans="1:14" hidden="1" x14ac:dyDescent="0.25">
      <c r="A48">
        <v>47</v>
      </c>
      <c r="B48" t="s">
        <v>4582</v>
      </c>
      <c r="C48" t="s">
        <v>4735</v>
      </c>
      <c r="D48" t="s">
        <v>4736</v>
      </c>
      <c r="E48" t="s">
        <v>37</v>
      </c>
      <c r="F48" t="s">
        <v>9</v>
      </c>
      <c r="G48" t="s">
        <v>1826</v>
      </c>
      <c r="H48">
        <v>62.053889599999998</v>
      </c>
      <c r="I48">
        <v>64.215805000000003</v>
      </c>
      <c r="J48" s="5">
        <f t="shared" si="0"/>
        <v>2.1619154000000051</v>
      </c>
      <c r="K48">
        <f t="shared" si="1"/>
        <v>3.3666406580124706</v>
      </c>
      <c r="L48">
        <f ca="1">VLOOKUP(F48,'UTPM4 (bench)'!$N$1:$S$7,4,FALSE)</f>
        <v>2.2871014217352155</v>
      </c>
      <c r="M48">
        <f ca="1">VLOOKUP(F48,'UTPM4 (bench)'!$N$1:$S$7,5,FALSE)</f>
        <v>3.9427349728394239</v>
      </c>
      <c r="N48" t="b">
        <f t="shared" ca="1" si="2"/>
        <v>0</v>
      </c>
    </row>
    <row r="49" spans="1:14" hidden="1" x14ac:dyDescent="0.25">
      <c r="A49">
        <v>48</v>
      </c>
      <c r="B49" t="s">
        <v>4582</v>
      </c>
      <c r="C49" t="s">
        <v>4735</v>
      </c>
      <c r="D49" t="s">
        <v>4736</v>
      </c>
      <c r="E49" t="s">
        <v>37</v>
      </c>
      <c r="F49" t="s">
        <v>11</v>
      </c>
      <c r="G49" t="s">
        <v>1827</v>
      </c>
      <c r="H49">
        <v>62.053889599999998</v>
      </c>
      <c r="I49">
        <v>64.215805000000003</v>
      </c>
      <c r="J49" s="5">
        <f t="shared" si="0"/>
        <v>2.1619154000000051</v>
      </c>
      <c r="K49">
        <f t="shared" si="1"/>
        <v>3.3666406580124706</v>
      </c>
      <c r="L49">
        <f ca="1">VLOOKUP(F49,'UTPM4 (bench)'!$N$1:$S$7,4,FALSE)</f>
        <v>2.6661325015523434</v>
      </c>
      <c r="M49">
        <f ca="1">VLOOKUP(F49,'UTPM4 (bench)'!$N$1:$S$7,5,FALSE)</f>
        <v>4.6533559057228979</v>
      </c>
      <c r="N49" t="b">
        <f t="shared" ca="1" si="2"/>
        <v>0</v>
      </c>
    </row>
    <row r="50" spans="1:14" hidden="1" x14ac:dyDescent="0.25">
      <c r="A50">
        <v>49</v>
      </c>
      <c r="B50" t="s">
        <v>4582</v>
      </c>
      <c r="C50" t="s">
        <v>4737</v>
      </c>
      <c r="D50" t="s">
        <v>4738</v>
      </c>
      <c r="E50" t="s">
        <v>37</v>
      </c>
      <c r="F50" t="s">
        <v>7</v>
      </c>
      <c r="G50" t="s">
        <v>1826</v>
      </c>
      <c r="H50">
        <v>64.195112300000005</v>
      </c>
      <c r="I50">
        <v>62.053889599999998</v>
      </c>
      <c r="J50" s="5">
        <f t="shared" si="0"/>
        <v>2.1412227000000073</v>
      </c>
      <c r="K50">
        <f t="shared" si="1"/>
        <v>3.4505857953503809</v>
      </c>
      <c r="L50">
        <f ca="1">VLOOKUP(F50,'UTPM4 (bench)'!$N$1:$S$7,4,FALSE)</f>
        <v>2.6646443250237715</v>
      </c>
      <c r="M50">
        <f ca="1">VLOOKUP(F50,'UTPM4 (bench)'!$N$1:$S$7,5,FALSE)</f>
        <v>4.6301532722586325</v>
      </c>
      <c r="N50" t="b">
        <f t="shared" ca="1" si="2"/>
        <v>0</v>
      </c>
    </row>
    <row r="51" spans="1:14" hidden="1" x14ac:dyDescent="0.25">
      <c r="A51">
        <v>50</v>
      </c>
      <c r="B51" t="s">
        <v>4582</v>
      </c>
      <c r="C51" t="s">
        <v>4737</v>
      </c>
      <c r="D51" t="s">
        <v>4738</v>
      </c>
      <c r="E51" t="s">
        <v>37</v>
      </c>
      <c r="F51" t="s">
        <v>12</v>
      </c>
      <c r="G51" t="s">
        <v>1827</v>
      </c>
      <c r="H51">
        <v>64.195112300000005</v>
      </c>
      <c r="I51">
        <v>62.053889599999998</v>
      </c>
      <c r="J51" s="5">
        <f t="shared" si="0"/>
        <v>2.1412227000000073</v>
      </c>
      <c r="K51">
        <f t="shared" si="1"/>
        <v>3.4505857953503809</v>
      </c>
      <c r="L51">
        <f ca="1">VLOOKUP(F51,'UTPM4 (bench)'!$N$1:$S$7,4,FALSE)</f>
        <v>2.4132129138723379</v>
      </c>
      <c r="M51">
        <f ca="1">VLOOKUP(F51,'UTPM4 (bench)'!$N$1:$S$7,5,FALSE)</f>
        <v>4.1578844091631053</v>
      </c>
      <c r="N51" t="b">
        <f t="shared" ca="1" si="2"/>
        <v>0</v>
      </c>
    </row>
    <row r="52" spans="1:14" hidden="1" x14ac:dyDescent="0.25">
      <c r="A52">
        <v>51</v>
      </c>
      <c r="B52" t="s">
        <v>4582</v>
      </c>
      <c r="C52" t="s">
        <v>4755</v>
      </c>
      <c r="D52" t="s">
        <v>4756</v>
      </c>
      <c r="E52" t="s">
        <v>37</v>
      </c>
      <c r="F52" t="s">
        <v>9</v>
      </c>
      <c r="G52" t="s">
        <v>1826</v>
      </c>
      <c r="H52">
        <v>63.725777299999997</v>
      </c>
      <c r="I52">
        <v>64.354091100000005</v>
      </c>
      <c r="J52" s="5">
        <f t="shared" si="0"/>
        <v>0.62831380000000792</v>
      </c>
      <c r="K52">
        <f t="shared" si="1"/>
        <v>0.97633855013765836</v>
      </c>
      <c r="L52">
        <f ca="1">VLOOKUP(F52,'UTPM4 (bench)'!$N$1:$S$7,4,FALSE)</f>
        <v>2.2871014217352155</v>
      </c>
      <c r="M52">
        <f ca="1">VLOOKUP(F52,'UTPM4 (bench)'!$N$1:$S$7,5,FALSE)</f>
        <v>3.9427349728394239</v>
      </c>
      <c r="N52" t="b">
        <f t="shared" ca="1" si="2"/>
        <v>0</v>
      </c>
    </row>
    <row r="53" spans="1:14" hidden="1" x14ac:dyDescent="0.25">
      <c r="A53">
        <v>52</v>
      </c>
      <c r="B53" t="s">
        <v>4582</v>
      </c>
      <c r="C53" t="s">
        <v>4755</v>
      </c>
      <c r="D53" t="s">
        <v>4756</v>
      </c>
      <c r="E53" t="s">
        <v>37</v>
      </c>
      <c r="F53" t="s">
        <v>12</v>
      </c>
      <c r="G53" t="s">
        <v>1827</v>
      </c>
      <c r="H53">
        <v>63.725777299999997</v>
      </c>
      <c r="I53">
        <v>64.354091100000005</v>
      </c>
      <c r="J53" s="5">
        <f t="shared" si="0"/>
        <v>0.62831380000000792</v>
      </c>
      <c r="K53">
        <f t="shared" si="1"/>
        <v>0.97633855013765836</v>
      </c>
      <c r="L53">
        <f ca="1">VLOOKUP(F53,'UTPM4 (bench)'!$N$1:$S$7,4,FALSE)</f>
        <v>2.4132129138723379</v>
      </c>
      <c r="M53">
        <f ca="1">VLOOKUP(F53,'UTPM4 (bench)'!$N$1:$S$7,5,FALSE)</f>
        <v>4.1578844091631053</v>
      </c>
      <c r="N53" t="b">
        <f t="shared" ca="1" si="2"/>
        <v>0</v>
      </c>
    </row>
    <row r="54" spans="1:14" hidden="1" x14ac:dyDescent="0.25">
      <c r="A54">
        <v>53</v>
      </c>
      <c r="B54" t="s">
        <v>4582</v>
      </c>
      <c r="C54" t="s">
        <v>4759</v>
      </c>
      <c r="D54" t="s">
        <v>4760</v>
      </c>
      <c r="E54" t="s">
        <v>37</v>
      </c>
      <c r="F54" t="s">
        <v>10</v>
      </c>
      <c r="G54" t="s">
        <v>1827</v>
      </c>
      <c r="H54">
        <v>63.542921100000001</v>
      </c>
      <c r="I54">
        <v>63.318660700000002</v>
      </c>
      <c r="J54" s="5">
        <f t="shared" si="0"/>
        <v>0.22426039999999858</v>
      </c>
      <c r="K54">
        <f t="shared" si="1"/>
        <v>0.35417742182281908</v>
      </c>
      <c r="L54">
        <f ca="1">VLOOKUP(F54,'UTPM4 (bench)'!$N$1:$S$7,4,FALSE)</f>
        <v>2.1830513123704796</v>
      </c>
      <c r="M54">
        <f ca="1">VLOOKUP(F54,'UTPM4 (bench)'!$N$1:$S$7,5,FALSE)</f>
        <v>3.7054786934772945</v>
      </c>
      <c r="N54" t="b">
        <f t="shared" ca="1" si="2"/>
        <v>0</v>
      </c>
    </row>
    <row r="55" spans="1:14" hidden="1" x14ac:dyDescent="0.25">
      <c r="A55">
        <v>54</v>
      </c>
      <c r="B55" t="s">
        <v>4582</v>
      </c>
      <c r="C55" t="s">
        <v>4765</v>
      </c>
      <c r="D55" t="s">
        <v>4766</v>
      </c>
      <c r="E55" t="s">
        <v>37</v>
      </c>
      <c r="F55" t="s">
        <v>9</v>
      </c>
      <c r="G55" t="s">
        <v>1826</v>
      </c>
      <c r="H55">
        <v>64.168474200000006</v>
      </c>
      <c r="I55">
        <v>64.2372747</v>
      </c>
      <c r="J55" s="5">
        <f t="shared" si="0"/>
        <v>6.8800499999994713E-2</v>
      </c>
      <c r="K55">
        <f t="shared" si="1"/>
        <v>0.10710370314012514</v>
      </c>
      <c r="L55">
        <f ca="1">VLOOKUP(F55,'UTPM4 (bench)'!$N$1:$S$7,4,FALSE)</f>
        <v>2.2871014217352155</v>
      </c>
      <c r="M55">
        <f ca="1">VLOOKUP(F55,'UTPM4 (bench)'!$N$1:$S$7,5,FALSE)</f>
        <v>3.9427349728394239</v>
      </c>
      <c r="N55" t="b">
        <f t="shared" ca="1" si="2"/>
        <v>0</v>
      </c>
    </row>
    <row r="56" spans="1:14" hidden="1" x14ac:dyDescent="0.25">
      <c r="A56">
        <v>55</v>
      </c>
      <c r="B56" t="s">
        <v>4582</v>
      </c>
      <c r="C56" t="s">
        <v>4765</v>
      </c>
      <c r="D56" t="s">
        <v>4766</v>
      </c>
      <c r="E56" t="s">
        <v>37</v>
      </c>
      <c r="F56" t="s">
        <v>10</v>
      </c>
      <c r="G56" t="s">
        <v>1827</v>
      </c>
      <c r="H56">
        <v>64.168474200000006</v>
      </c>
      <c r="I56">
        <v>64.2372747</v>
      </c>
      <c r="J56" s="5">
        <f t="shared" si="0"/>
        <v>6.8800499999994713E-2</v>
      </c>
      <c r="K56">
        <f t="shared" si="1"/>
        <v>0.10710370314012514</v>
      </c>
      <c r="L56">
        <f ca="1">VLOOKUP(F56,'UTPM4 (bench)'!$N$1:$S$7,4,FALSE)</f>
        <v>2.1830513123704796</v>
      </c>
      <c r="M56">
        <f ca="1">VLOOKUP(F56,'UTPM4 (bench)'!$N$1:$S$7,5,FALSE)</f>
        <v>3.7054786934772945</v>
      </c>
      <c r="N56" t="b">
        <f t="shared" ca="1" si="2"/>
        <v>0</v>
      </c>
    </row>
    <row r="57" spans="1:14" hidden="1" x14ac:dyDescent="0.25">
      <c r="A57">
        <v>56</v>
      </c>
      <c r="B57" t="s">
        <v>4582</v>
      </c>
      <c r="C57" t="s">
        <v>4781</v>
      </c>
      <c r="D57" t="s">
        <v>4782</v>
      </c>
      <c r="E57" t="s">
        <v>37</v>
      </c>
      <c r="F57" t="s">
        <v>10</v>
      </c>
      <c r="G57" t="s">
        <v>1827</v>
      </c>
      <c r="H57">
        <v>64.621851899999996</v>
      </c>
      <c r="I57">
        <v>64.118704699999995</v>
      </c>
      <c r="J57" s="5">
        <f t="shared" si="0"/>
        <v>0.50314720000000079</v>
      </c>
      <c r="K57">
        <f t="shared" si="1"/>
        <v>0.78471204674850648</v>
      </c>
      <c r="L57">
        <f ca="1">VLOOKUP(F57,'UTPM4 (bench)'!$N$1:$S$7,4,FALSE)</f>
        <v>2.1830513123704796</v>
      </c>
      <c r="M57">
        <f ca="1">VLOOKUP(F57,'UTPM4 (bench)'!$N$1:$S$7,5,FALSE)</f>
        <v>3.7054786934772945</v>
      </c>
      <c r="N57" t="b">
        <f t="shared" ca="1" si="2"/>
        <v>0</v>
      </c>
    </row>
    <row r="58" spans="1:14" hidden="1" x14ac:dyDescent="0.25">
      <c r="A58">
        <v>57</v>
      </c>
      <c r="B58" t="s">
        <v>4582</v>
      </c>
      <c r="C58" t="s">
        <v>4787</v>
      </c>
      <c r="D58" t="s">
        <v>4788</v>
      </c>
      <c r="E58" t="s">
        <v>37</v>
      </c>
      <c r="F58" t="s">
        <v>7</v>
      </c>
      <c r="G58" t="s">
        <v>1826</v>
      </c>
      <c r="H58">
        <v>63.3211291</v>
      </c>
      <c r="I58">
        <v>63.388009400000001</v>
      </c>
      <c r="J58" s="5">
        <f t="shared" si="0"/>
        <v>6.6880300000001114E-2</v>
      </c>
      <c r="K58">
        <f t="shared" si="1"/>
        <v>0.10550938676424364</v>
      </c>
      <c r="L58">
        <f ca="1">VLOOKUP(F58,'UTPM4 (bench)'!$N$1:$S$7,4,FALSE)</f>
        <v>2.6646443250237715</v>
      </c>
      <c r="M58">
        <f ca="1">VLOOKUP(F58,'UTPM4 (bench)'!$N$1:$S$7,5,FALSE)</f>
        <v>4.6301532722586325</v>
      </c>
      <c r="N58" t="b">
        <f t="shared" ca="1" si="2"/>
        <v>0</v>
      </c>
    </row>
    <row r="59" spans="1:14" hidden="1" x14ac:dyDescent="0.25">
      <c r="A59">
        <v>58</v>
      </c>
      <c r="B59" t="s">
        <v>4582</v>
      </c>
      <c r="C59" t="s">
        <v>4787</v>
      </c>
      <c r="D59" t="s">
        <v>4788</v>
      </c>
      <c r="E59" t="s">
        <v>37</v>
      </c>
      <c r="F59" t="s">
        <v>12</v>
      </c>
      <c r="G59" t="s">
        <v>1827</v>
      </c>
      <c r="H59">
        <v>63.3211291</v>
      </c>
      <c r="I59">
        <v>63.388009400000001</v>
      </c>
      <c r="J59" s="5">
        <f t="shared" si="0"/>
        <v>6.6880300000001114E-2</v>
      </c>
      <c r="K59">
        <f t="shared" si="1"/>
        <v>0.10550938676424364</v>
      </c>
      <c r="L59">
        <f ca="1">VLOOKUP(F59,'UTPM4 (bench)'!$N$1:$S$7,4,FALSE)</f>
        <v>2.4132129138723379</v>
      </c>
      <c r="M59">
        <f ca="1">VLOOKUP(F59,'UTPM4 (bench)'!$N$1:$S$7,5,FALSE)</f>
        <v>4.1578844091631053</v>
      </c>
      <c r="N59" t="b">
        <f t="shared" ca="1" si="2"/>
        <v>0</v>
      </c>
    </row>
    <row r="60" spans="1:14" hidden="1" x14ac:dyDescent="0.25">
      <c r="A60">
        <v>59</v>
      </c>
      <c r="B60" t="s">
        <v>4582</v>
      </c>
      <c r="C60" t="s">
        <v>4791</v>
      </c>
      <c r="D60" t="s">
        <v>4792</v>
      </c>
      <c r="E60" t="s">
        <v>37</v>
      </c>
      <c r="F60" t="s">
        <v>9</v>
      </c>
      <c r="G60" t="s">
        <v>1826</v>
      </c>
      <c r="H60">
        <v>64.167205699999997</v>
      </c>
      <c r="I60">
        <v>62.9145647</v>
      </c>
      <c r="J60" s="5">
        <f t="shared" si="0"/>
        <v>1.252640999999997</v>
      </c>
      <c r="K60">
        <f t="shared" si="1"/>
        <v>1.9910191002243349</v>
      </c>
      <c r="L60">
        <f ca="1">VLOOKUP(F60,'UTPM4 (bench)'!$N$1:$S$7,4,FALSE)</f>
        <v>2.2871014217352155</v>
      </c>
      <c r="M60">
        <f ca="1">VLOOKUP(F60,'UTPM4 (bench)'!$N$1:$S$7,5,FALSE)</f>
        <v>3.9427349728394239</v>
      </c>
      <c r="N60" t="b">
        <f t="shared" ca="1" si="2"/>
        <v>0</v>
      </c>
    </row>
    <row r="61" spans="1:14" hidden="1" x14ac:dyDescent="0.25">
      <c r="A61">
        <v>60</v>
      </c>
      <c r="B61" t="s">
        <v>4582</v>
      </c>
      <c r="C61" t="s">
        <v>4791</v>
      </c>
      <c r="D61" t="s">
        <v>4792</v>
      </c>
      <c r="E61" t="s">
        <v>37</v>
      </c>
      <c r="F61" t="s">
        <v>12</v>
      </c>
      <c r="G61" t="s">
        <v>1827</v>
      </c>
      <c r="H61">
        <v>64.167205699999997</v>
      </c>
      <c r="I61">
        <v>62.9145647</v>
      </c>
      <c r="J61" s="5">
        <f t="shared" si="0"/>
        <v>1.252640999999997</v>
      </c>
      <c r="K61">
        <f t="shared" si="1"/>
        <v>1.9910191002243349</v>
      </c>
      <c r="L61">
        <f ca="1">VLOOKUP(F61,'UTPM4 (bench)'!$N$1:$S$7,4,FALSE)</f>
        <v>2.4132129138723379</v>
      </c>
      <c r="M61">
        <f ca="1">VLOOKUP(F61,'UTPM4 (bench)'!$N$1:$S$7,5,FALSE)</f>
        <v>4.1578844091631053</v>
      </c>
      <c r="N61" t="b">
        <f t="shared" ca="1" si="2"/>
        <v>0</v>
      </c>
    </row>
    <row r="62" spans="1:14" hidden="1" x14ac:dyDescent="0.25">
      <c r="A62">
        <v>61</v>
      </c>
      <c r="B62" t="s">
        <v>4582</v>
      </c>
      <c r="C62" t="s">
        <v>4793</v>
      </c>
      <c r="D62" t="s">
        <v>4794</v>
      </c>
      <c r="E62" t="s">
        <v>37</v>
      </c>
      <c r="F62" t="s">
        <v>7</v>
      </c>
      <c r="G62" t="s">
        <v>1826</v>
      </c>
      <c r="H62">
        <v>63.963067600000002</v>
      </c>
      <c r="I62">
        <v>64.167205699999997</v>
      </c>
      <c r="J62" s="5">
        <f t="shared" si="0"/>
        <v>0.20413809999999444</v>
      </c>
      <c r="K62">
        <f t="shared" si="1"/>
        <v>0.31813462620516519</v>
      </c>
      <c r="L62">
        <f ca="1">VLOOKUP(F62,'UTPM4 (bench)'!$N$1:$S$7,4,FALSE)</f>
        <v>2.6646443250237715</v>
      </c>
      <c r="M62">
        <f ca="1">VLOOKUP(F62,'UTPM4 (bench)'!$N$1:$S$7,5,FALSE)</f>
        <v>4.6301532722586325</v>
      </c>
      <c r="N62" t="b">
        <f t="shared" ca="1" si="2"/>
        <v>0</v>
      </c>
    </row>
    <row r="63" spans="1:14" hidden="1" x14ac:dyDescent="0.25">
      <c r="A63">
        <v>62</v>
      </c>
      <c r="B63" t="s">
        <v>4582</v>
      </c>
      <c r="C63" t="s">
        <v>4793</v>
      </c>
      <c r="D63" t="s">
        <v>4794</v>
      </c>
      <c r="E63" t="s">
        <v>37</v>
      </c>
      <c r="F63" t="s">
        <v>10</v>
      </c>
      <c r="G63" t="s">
        <v>1827</v>
      </c>
      <c r="H63">
        <v>63.963067600000002</v>
      </c>
      <c r="I63">
        <v>64.167205699999997</v>
      </c>
      <c r="J63" s="5">
        <f t="shared" si="0"/>
        <v>0.20413809999999444</v>
      </c>
      <c r="K63">
        <f t="shared" si="1"/>
        <v>0.31813462620516519</v>
      </c>
      <c r="L63">
        <f ca="1">VLOOKUP(F63,'UTPM4 (bench)'!$N$1:$S$7,4,FALSE)</f>
        <v>2.1830513123704796</v>
      </c>
      <c r="M63">
        <f ca="1">VLOOKUP(F63,'UTPM4 (bench)'!$N$1:$S$7,5,FALSE)</f>
        <v>3.7054786934772945</v>
      </c>
      <c r="N63" t="b">
        <f t="shared" ca="1" si="2"/>
        <v>0</v>
      </c>
    </row>
    <row r="64" spans="1:14" hidden="1" x14ac:dyDescent="0.25">
      <c r="A64">
        <v>63</v>
      </c>
      <c r="B64" t="s">
        <v>4582</v>
      </c>
      <c r="C64" t="s">
        <v>4795</v>
      </c>
      <c r="D64" t="s">
        <v>4796</v>
      </c>
      <c r="E64" t="s">
        <v>37</v>
      </c>
      <c r="F64" t="s">
        <v>9</v>
      </c>
      <c r="G64" t="s">
        <v>1826</v>
      </c>
      <c r="H64">
        <v>63.592073599999999</v>
      </c>
      <c r="I64">
        <v>64.379193799999996</v>
      </c>
      <c r="J64" s="5">
        <f t="shared" si="0"/>
        <v>0.78712019999999683</v>
      </c>
      <c r="K64">
        <f t="shared" si="1"/>
        <v>1.2226313402514166</v>
      </c>
      <c r="L64">
        <f ca="1">VLOOKUP(F64,'UTPM4 (bench)'!$N$1:$S$7,4,FALSE)</f>
        <v>2.2871014217352155</v>
      </c>
      <c r="M64">
        <f ca="1">VLOOKUP(F64,'UTPM4 (bench)'!$N$1:$S$7,5,FALSE)</f>
        <v>3.9427349728394239</v>
      </c>
      <c r="N64" t="b">
        <f t="shared" ca="1" si="2"/>
        <v>0</v>
      </c>
    </row>
    <row r="65" spans="1:16" hidden="1" x14ac:dyDescent="0.25">
      <c r="A65">
        <v>64</v>
      </c>
      <c r="B65" t="s">
        <v>4582</v>
      </c>
      <c r="C65" t="s">
        <v>4795</v>
      </c>
      <c r="D65" t="s">
        <v>4796</v>
      </c>
      <c r="E65" t="s">
        <v>37</v>
      </c>
      <c r="F65" t="s">
        <v>12</v>
      </c>
      <c r="G65" t="s">
        <v>1827</v>
      </c>
      <c r="H65">
        <v>63.592073599999999</v>
      </c>
      <c r="I65">
        <v>64.379193799999996</v>
      </c>
      <c r="J65" s="5">
        <f t="shared" si="0"/>
        <v>0.78712019999999683</v>
      </c>
      <c r="K65">
        <f t="shared" si="1"/>
        <v>1.2226313402514166</v>
      </c>
      <c r="L65">
        <f ca="1">VLOOKUP(F65,'UTPM4 (bench)'!$N$1:$S$7,4,FALSE)</f>
        <v>2.4132129138723379</v>
      </c>
      <c r="M65">
        <f ca="1">VLOOKUP(F65,'UTPM4 (bench)'!$N$1:$S$7,5,FALSE)</f>
        <v>4.1578844091631053</v>
      </c>
      <c r="N65" t="b">
        <f t="shared" ca="1" si="2"/>
        <v>0</v>
      </c>
    </row>
    <row r="66" spans="1:16" hidden="1" x14ac:dyDescent="0.25">
      <c r="A66">
        <v>65</v>
      </c>
      <c r="B66" t="s">
        <v>4582</v>
      </c>
      <c r="C66" t="s">
        <v>4801</v>
      </c>
      <c r="D66" t="s">
        <v>4802</v>
      </c>
      <c r="E66" t="s">
        <v>37</v>
      </c>
      <c r="F66" t="s">
        <v>7</v>
      </c>
      <c r="G66" t="s">
        <v>1826</v>
      </c>
      <c r="H66">
        <v>62.518526299999998</v>
      </c>
      <c r="I66">
        <v>64.162774400000004</v>
      </c>
      <c r="J66" s="5">
        <f t="shared" si="0"/>
        <v>1.6442481000000058</v>
      </c>
      <c r="K66">
        <f t="shared" si="1"/>
        <v>2.5626200166307109</v>
      </c>
      <c r="L66">
        <f ca="1">VLOOKUP(F66,'UTPM4 (bench)'!$N$1:$S$7,4,FALSE)</f>
        <v>2.6646443250237715</v>
      </c>
      <c r="M66">
        <f ca="1">VLOOKUP(F66,'UTPM4 (bench)'!$N$1:$S$7,5,FALSE)</f>
        <v>4.6301532722586325</v>
      </c>
      <c r="N66" t="b">
        <f t="shared" ca="1" si="2"/>
        <v>0</v>
      </c>
    </row>
    <row r="67" spans="1:16" hidden="1" x14ac:dyDescent="0.25">
      <c r="A67">
        <v>66</v>
      </c>
      <c r="B67" t="s">
        <v>4582</v>
      </c>
      <c r="C67" t="s">
        <v>4801</v>
      </c>
      <c r="D67" t="s">
        <v>4802</v>
      </c>
      <c r="E67" t="s">
        <v>37</v>
      </c>
      <c r="F67" t="s">
        <v>10</v>
      </c>
      <c r="G67" t="s">
        <v>1827</v>
      </c>
      <c r="H67">
        <v>62.518526299999998</v>
      </c>
      <c r="I67">
        <v>64.162774400000004</v>
      </c>
      <c r="J67" s="5">
        <f t="shared" ref="J67:J91" si="3">ABS(H67-I67)</f>
        <v>1.6442481000000058</v>
      </c>
      <c r="K67">
        <f t="shared" ref="K67:K91" si="4">100*J67/I67</f>
        <v>2.5626200166307109</v>
      </c>
      <c r="L67">
        <f ca="1">VLOOKUP(F67,'UTPM4 (bench)'!$N$1:$S$7,4,FALSE)</f>
        <v>2.1830513123704796</v>
      </c>
      <c r="M67">
        <f ca="1">VLOOKUP(F67,'UTPM4 (bench)'!$N$1:$S$7,5,FALSE)</f>
        <v>3.7054786934772945</v>
      </c>
      <c r="N67" t="b">
        <f t="shared" ref="N67:N91" ca="1" si="5">AND(J67&gt;L67,K67&gt;M67)</f>
        <v>0</v>
      </c>
    </row>
    <row r="68" spans="1:16" hidden="1" x14ac:dyDescent="0.25">
      <c r="A68">
        <v>67</v>
      </c>
      <c r="B68" t="s">
        <v>4582</v>
      </c>
      <c r="C68" t="s">
        <v>4815</v>
      </c>
      <c r="D68" t="s">
        <v>4816</v>
      </c>
      <c r="E68" t="s">
        <v>37</v>
      </c>
      <c r="F68" t="s">
        <v>10</v>
      </c>
      <c r="G68" t="s">
        <v>1827</v>
      </c>
      <c r="H68">
        <v>62.029249299999996</v>
      </c>
      <c r="I68">
        <v>62.877071700000002</v>
      </c>
      <c r="J68" s="5">
        <f t="shared" si="3"/>
        <v>0.84782240000000542</v>
      </c>
      <c r="K68">
        <f t="shared" si="4"/>
        <v>1.3483808597912257</v>
      </c>
      <c r="L68">
        <f ca="1">VLOOKUP(F68,'UTPM4 (bench)'!$N$1:$S$7,4,FALSE)</f>
        <v>2.1830513123704796</v>
      </c>
      <c r="M68">
        <f ca="1">VLOOKUP(F68,'UTPM4 (bench)'!$N$1:$S$7,5,FALSE)</f>
        <v>3.7054786934772945</v>
      </c>
      <c r="N68" t="b">
        <f t="shared" ca="1" si="5"/>
        <v>0</v>
      </c>
    </row>
    <row r="69" spans="1:16" x14ac:dyDescent="0.25">
      <c r="A69">
        <v>68</v>
      </c>
      <c r="B69" t="s">
        <v>4582</v>
      </c>
      <c r="C69" t="s">
        <v>4819</v>
      </c>
      <c r="D69" t="s">
        <v>4820</v>
      </c>
      <c r="E69" t="s">
        <v>37</v>
      </c>
      <c r="F69" t="s">
        <v>12</v>
      </c>
      <c r="G69" t="s">
        <v>1827</v>
      </c>
      <c r="H69">
        <v>64.896164900000002</v>
      </c>
      <c r="I69">
        <v>61.836968900000002</v>
      </c>
      <c r="J69" s="5">
        <f t="shared" si="3"/>
        <v>3.059196</v>
      </c>
      <c r="K69">
        <f t="shared" si="4"/>
        <v>4.9471959160016326</v>
      </c>
      <c r="L69">
        <f ca="1">VLOOKUP(F69,'UTPM4 (bench)'!$N$1:$S$7,4,FALSE)</f>
        <v>2.4132129138723379</v>
      </c>
      <c r="M69">
        <f ca="1">VLOOKUP(F69,'UTPM4 (bench)'!$N$1:$S$7,5,FALSE)</f>
        <v>4.1578844091631053</v>
      </c>
      <c r="N69" t="b">
        <f t="shared" ca="1" si="5"/>
        <v>1</v>
      </c>
      <c r="O69" t="s">
        <v>4882</v>
      </c>
      <c r="P69">
        <f>COUNTIF(O:O,"no")</f>
        <v>2</v>
      </c>
    </row>
    <row r="70" spans="1:16" hidden="1" x14ac:dyDescent="0.25">
      <c r="A70">
        <v>69</v>
      </c>
      <c r="B70" t="s">
        <v>4582</v>
      </c>
      <c r="C70" t="s">
        <v>4821</v>
      </c>
      <c r="D70" t="s">
        <v>4822</v>
      </c>
      <c r="E70" t="s">
        <v>37</v>
      </c>
      <c r="F70" t="s">
        <v>9</v>
      </c>
      <c r="G70" t="s">
        <v>1826</v>
      </c>
      <c r="H70">
        <v>63.293475000000001</v>
      </c>
      <c r="I70">
        <v>61.836968900000002</v>
      </c>
      <c r="J70" s="5">
        <f t="shared" si="3"/>
        <v>1.4565060999999986</v>
      </c>
      <c r="K70">
        <f t="shared" si="4"/>
        <v>2.3553969832437867</v>
      </c>
      <c r="L70">
        <f ca="1">VLOOKUP(F70,'UTPM4 (bench)'!$N$1:$S$7,4,FALSE)</f>
        <v>2.2871014217352155</v>
      </c>
      <c r="M70">
        <f ca="1">VLOOKUP(F70,'UTPM4 (bench)'!$N$1:$S$7,5,FALSE)</f>
        <v>3.9427349728394239</v>
      </c>
      <c r="N70" t="b">
        <f t="shared" ca="1" si="5"/>
        <v>0</v>
      </c>
    </row>
    <row r="71" spans="1:16" hidden="1" x14ac:dyDescent="0.25">
      <c r="A71">
        <v>70</v>
      </c>
      <c r="B71" t="s">
        <v>4582</v>
      </c>
      <c r="C71" t="s">
        <v>4821</v>
      </c>
      <c r="D71" t="s">
        <v>4822</v>
      </c>
      <c r="E71" t="s">
        <v>37</v>
      </c>
      <c r="F71" t="s">
        <v>11</v>
      </c>
      <c r="G71" t="s">
        <v>1827</v>
      </c>
      <c r="H71">
        <v>63.293475000000001</v>
      </c>
      <c r="I71">
        <v>64.896164900000002</v>
      </c>
      <c r="J71" s="5">
        <f t="shared" si="3"/>
        <v>1.6026899000000014</v>
      </c>
      <c r="K71">
        <f t="shared" si="4"/>
        <v>2.46962189902843</v>
      </c>
      <c r="L71">
        <f ca="1">VLOOKUP(F71,'UTPM4 (bench)'!$N$1:$S$7,4,FALSE)</f>
        <v>2.6661325015523434</v>
      </c>
      <c r="M71">
        <f ca="1">VLOOKUP(F71,'UTPM4 (bench)'!$N$1:$S$7,5,FALSE)</f>
        <v>4.6533559057228979</v>
      </c>
      <c r="N71" t="b">
        <f t="shared" ca="1" si="5"/>
        <v>0</v>
      </c>
    </row>
    <row r="72" spans="1:16" hidden="1" x14ac:dyDescent="0.25">
      <c r="A72">
        <v>71</v>
      </c>
      <c r="B72" t="s">
        <v>4582</v>
      </c>
      <c r="C72" t="s">
        <v>4823</v>
      </c>
      <c r="D72" t="s">
        <v>4824</v>
      </c>
      <c r="E72" t="s">
        <v>37</v>
      </c>
      <c r="F72" t="s">
        <v>7</v>
      </c>
      <c r="G72" t="s">
        <v>1826</v>
      </c>
      <c r="H72">
        <v>63.969117400000002</v>
      </c>
      <c r="I72">
        <v>63.0543543</v>
      </c>
      <c r="J72" s="5">
        <f t="shared" si="3"/>
        <v>0.91476310000000183</v>
      </c>
      <c r="K72">
        <f t="shared" si="4"/>
        <v>1.45075325908143</v>
      </c>
      <c r="L72">
        <f ca="1">VLOOKUP(F72,'UTPM4 (bench)'!$N$1:$S$7,4,FALSE)</f>
        <v>2.6646443250237715</v>
      </c>
      <c r="M72">
        <f ca="1">VLOOKUP(F72,'UTPM4 (bench)'!$N$1:$S$7,5,FALSE)</f>
        <v>4.6301532722586325</v>
      </c>
      <c r="N72" t="b">
        <f t="shared" ca="1" si="5"/>
        <v>0</v>
      </c>
    </row>
    <row r="73" spans="1:16" hidden="1" x14ac:dyDescent="0.25">
      <c r="A73">
        <v>72</v>
      </c>
      <c r="B73" t="s">
        <v>4582</v>
      </c>
      <c r="C73" t="s">
        <v>4823</v>
      </c>
      <c r="D73" t="s">
        <v>4824</v>
      </c>
      <c r="E73" t="s">
        <v>37</v>
      </c>
      <c r="F73" t="s">
        <v>11</v>
      </c>
      <c r="G73" t="s">
        <v>1827</v>
      </c>
      <c r="H73">
        <v>63.969117400000002</v>
      </c>
      <c r="I73">
        <v>63.0543543</v>
      </c>
      <c r="J73" s="5">
        <f t="shared" si="3"/>
        <v>0.91476310000000183</v>
      </c>
      <c r="K73">
        <f t="shared" si="4"/>
        <v>1.45075325908143</v>
      </c>
      <c r="L73">
        <f ca="1">VLOOKUP(F73,'UTPM4 (bench)'!$N$1:$S$7,4,FALSE)</f>
        <v>2.6661325015523434</v>
      </c>
      <c r="M73">
        <f ca="1">VLOOKUP(F73,'UTPM4 (bench)'!$N$1:$S$7,5,FALSE)</f>
        <v>4.6533559057228979</v>
      </c>
      <c r="N73" t="b">
        <f t="shared" ca="1" si="5"/>
        <v>0</v>
      </c>
    </row>
    <row r="74" spans="1:16" hidden="1" x14ac:dyDescent="0.25">
      <c r="A74">
        <v>73</v>
      </c>
      <c r="B74" t="s">
        <v>4582</v>
      </c>
      <c r="C74" t="s">
        <v>4825</v>
      </c>
      <c r="D74" t="s">
        <v>4826</v>
      </c>
      <c r="E74" t="s">
        <v>37</v>
      </c>
      <c r="F74" t="s">
        <v>9</v>
      </c>
      <c r="G74" t="s">
        <v>1826</v>
      </c>
      <c r="H74">
        <v>61.965224900000003</v>
      </c>
      <c r="I74">
        <v>63.969117400000002</v>
      </c>
      <c r="J74" s="5">
        <f t="shared" si="3"/>
        <v>2.0038924999999992</v>
      </c>
      <c r="K74">
        <f t="shared" si="4"/>
        <v>3.1325936349404739</v>
      </c>
      <c r="L74">
        <f ca="1">VLOOKUP(F74,'UTPM4 (bench)'!$N$1:$S$7,4,FALSE)</f>
        <v>2.2871014217352155</v>
      </c>
      <c r="M74">
        <f ca="1">VLOOKUP(F74,'UTPM4 (bench)'!$N$1:$S$7,5,FALSE)</f>
        <v>3.9427349728394239</v>
      </c>
      <c r="N74" t="b">
        <f t="shared" ca="1" si="5"/>
        <v>0</v>
      </c>
    </row>
    <row r="75" spans="1:16" hidden="1" x14ac:dyDescent="0.25">
      <c r="A75">
        <v>74</v>
      </c>
      <c r="B75" t="s">
        <v>4582</v>
      </c>
      <c r="C75" t="s">
        <v>4825</v>
      </c>
      <c r="D75" t="s">
        <v>4826</v>
      </c>
      <c r="E75" t="s">
        <v>37</v>
      </c>
      <c r="F75" t="s">
        <v>12</v>
      </c>
      <c r="G75" t="s">
        <v>1827</v>
      </c>
      <c r="H75">
        <v>61.965224900000003</v>
      </c>
      <c r="I75">
        <v>63.969117400000002</v>
      </c>
      <c r="J75" s="5">
        <f t="shared" si="3"/>
        <v>2.0038924999999992</v>
      </c>
      <c r="K75">
        <f t="shared" si="4"/>
        <v>3.1325936349404739</v>
      </c>
      <c r="L75">
        <f ca="1">VLOOKUP(F75,'UTPM4 (bench)'!$N$1:$S$7,4,FALSE)</f>
        <v>2.4132129138723379</v>
      </c>
      <c r="M75">
        <f ca="1">VLOOKUP(F75,'UTPM4 (bench)'!$N$1:$S$7,5,FALSE)</f>
        <v>4.1578844091631053</v>
      </c>
      <c r="N75" t="b">
        <f t="shared" ca="1" si="5"/>
        <v>0</v>
      </c>
    </row>
    <row r="76" spans="1:16" hidden="1" x14ac:dyDescent="0.25">
      <c r="A76">
        <v>75</v>
      </c>
      <c r="B76" t="s">
        <v>4582</v>
      </c>
      <c r="C76" t="s">
        <v>4829</v>
      </c>
      <c r="D76" t="s">
        <v>4830</v>
      </c>
      <c r="E76" t="s">
        <v>37</v>
      </c>
      <c r="F76" t="s">
        <v>12</v>
      </c>
      <c r="G76" t="s">
        <v>1827</v>
      </c>
      <c r="H76">
        <v>62.067691000000003</v>
      </c>
      <c r="I76">
        <v>63.0942194</v>
      </c>
      <c r="J76" s="5">
        <f t="shared" si="3"/>
        <v>1.0265283999999966</v>
      </c>
      <c r="K76">
        <f t="shared" si="4"/>
        <v>1.626976939824057</v>
      </c>
      <c r="L76">
        <f ca="1">VLOOKUP(F76,'UTPM4 (bench)'!$N$1:$S$7,4,FALSE)</f>
        <v>2.4132129138723379</v>
      </c>
      <c r="M76">
        <f ca="1">VLOOKUP(F76,'UTPM4 (bench)'!$N$1:$S$7,5,FALSE)</f>
        <v>4.1578844091631053</v>
      </c>
      <c r="N76" t="b">
        <f t="shared" ca="1" si="5"/>
        <v>0</v>
      </c>
    </row>
    <row r="77" spans="1:16" hidden="1" x14ac:dyDescent="0.25">
      <c r="A77">
        <v>76</v>
      </c>
      <c r="B77" t="s">
        <v>4582</v>
      </c>
      <c r="C77" t="s">
        <v>4831</v>
      </c>
      <c r="D77" t="s">
        <v>4832</v>
      </c>
      <c r="E77" t="s">
        <v>37</v>
      </c>
      <c r="F77" t="s">
        <v>8</v>
      </c>
      <c r="G77" t="s">
        <v>1826</v>
      </c>
      <c r="H77">
        <v>63.464504300000002</v>
      </c>
      <c r="I77">
        <v>62.067691000000003</v>
      </c>
      <c r="J77" s="5">
        <f t="shared" si="3"/>
        <v>1.396813299999998</v>
      </c>
      <c r="K77">
        <f t="shared" si="4"/>
        <v>2.250467638630214</v>
      </c>
      <c r="L77">
        <f ca="1">VLOOKUP(F77,'UTPM4 (bench)'!$N$1:$S$7,4,FALSE)</f>
        <v>2.1702792544607443</v>
      </c>
      <c r="M77">
        <f ca="1">VLOOKUP(F77,'UTPM4 (bench)'!$N$1:$S$7,5,FALSE)</f>
        <v>3.7518162235385448</v>
      </c>
      <c r="N77" t="b">
        <f t="shared" ca="1" si="5"/>
        <v>0</v>
      </c>
    </row>
    <row r="78" spans="1:16" hidden="1" x14ac:dyDescent="0.25">
      <c r="A78">
        <v>77</v>
      </c>
      <c r="B78" t="s">
        <v>4582</v>
      </c>
      <c r="C78" t="s">
        <v>4831</v>
      </c>
      <c r="D78" t="s">
        <v>4832</v>
      </c>
      <c r="E78" t="s">
        <v>37</v>
      </c>
      <c r="F78" t="s">
        <v>11</v>
      </c>
      <c r="G78" t="s">
        <v>1827</v>
      </c>
      <c r="H78">
        <v>63.464504300000002</v>
      </c>
      <c r="I78">
        <v>62.067691000000003</v>
      </c>
      <c r="J78" s="5">
        <f t="shared" si="3"/>
        <v>1.396813299999998</v>
      </c>
      <c r="K78">
        <f t="shared" si="4"/>
        <v>2.250467638630214</v>
      </c>
      <c r="L78">
        <f ca="1">VLOOKUP(F78,'UTPM4 (bench)'!$N$1:$S$7,4,FALSE)</f>
        <v>2.6661325015523434</v>
      </c>
      <c r="M78">
        <f ca="1">VLOOKUP(F78,'UTPM4 (bench)'!$N$1:$S$7,5,FALSE)</f>
        <v>4.6533559057228979</v>
      </c>
      <c r="N78" t="b">
        <f t="shared" ca="1" si="5"/>
        <v>0</v>
      </c>
    </row>
    <row r="79" spans="1:16" hidden="1" x14ac:dyDescent="0.25">
      <c r="A79">
        <v>78</v>
      </c>
      <c r="B79" t="s">
        <v>4582</v>
      </c>
      <c r="C79" t="s">
        <v>4835</v>
      </c>
      <c r="D79" t="s">
        <v>4836</v>
      </c>
      <c r="E79" t="s">
        <v>37</v>
      </c>
      <c r="F79" t="s">
        <v>11</v>
      </c>
      <c r="G79" t="s">
        <v>1827</v>
      </c>
      <c r="H79">
        <v>64.702067299999996</v>
      </c>
      <c r="I79">
        <v>64.599010100000001</v>
      </c>
      <c r="J79" s="5">
        <f t="shared" si="3"/>
        <v>0.10305719999999496</v>
      </c>
      <c r="K79">
        <f t="shared" si="4"/>
        <v>0.15953371396939559</v>
      </c>
      <c r="L79">
        <f ca="1">VLOOKUP(F79,'UTPM4 (bench)'!$N$1:$S$7,4,FALSE)</f>
        <v>2.6661325015523434</v>
      </c>
      <c r="M79">
        <f ca="1">VLOOKUP(F79,'UTPM4 (bench)'!$N$1:$S$7,5,FALSE)</f>
        <v>4.6533559057228979</v>
      </c>
      <c r="N79" t="b">
        <f t="shared" ca="1" si="5"/>
        <v>0</v>
      </c>
    </row>
    <row r="80" spans="1:16" hidden="1" x14ac:dyDescent="0.25">
      <c r="A80">
        <v>79</v>
      </c>
      <c r="B80" t="s">
        <v>4582</v>
      </c>
      <c r="C80" t="s">
        <v>4843</v>
      </c>
      <c r="D80" t="s">
        <v>4844</v>
      </c>
      <c r="E80" t="s">
        <v>37</v>
      </c>
      <c r="F80" t="s">
        <v>9</v>
      </c>
      <c r="G80" t="s">
        <v>1826</v>
      </c>
      <c r="H80">
        <v>64.075084500000003</v>
      </c>
      <c r="I80">
        <v>61.920877300000001</v>
      </c>
      <c r="J80" s="5">
        <f t="shared" si="3"/>
        <v>2.1542072000000019</v>
      </c>
      <c r="K80">
        <f t="shared" si="4"/>
        <v>3.4789675048741628</v>
      </c>
      <c r="L80">
        <f ca="1">VLOOKUP(F80,'UTPM4 (bench)'!$N$1:$S$7,4,FALSE)</f>
        <v>2.2871014217352155</v>
      </c>
      <c r="M80">
        <f ca="1">VLOOKUP(F80,'UTPM4 (bench)'!$N$1:$S$7,5,FALSE)</f>
        <v>3.9427349728394239</v>
      </c>
      <c r="N80" t="b">
        <f t="shared" ca="1" si="5"/>
        <v>0</v>
      </c>
    </row>
    <row r="81" spans="1:14" hidden="1" x14ac:dyDescent="0.25">
      <c r="A81">
        <v>80</v>
      </c>
      <c r="B81" t="s">
        <v>4582</v>
      </c>
      <c r="C81" t="s">
        <v>4843</v>
      </c>
      <c r="D81" t="s">
        <v>4844</v>
      </c>
      <c r="E81" t="s">
        <v>37</v>
      </c>
      <c r="F81" t="s">
        <v>10</v>
      </c>
      <c r="G81" t="s">
        <v>1827</v>
      </c>
      <c r="H81">
        <v>64.075084500000003</v>
      </c>
      <c r="I81">
        <v>61.920877300000001</v>
      </c>
      <c r="J81" s="5">
        <f t="shared" si="3"/>
        <v>2.1542072000000019</v>
      </c>
      <c r="K81">
        <f t="shared" si="4"/>
        <v>3.4789675048741628</v>
      </c>
      <c r="L81">
        <f ca="1">VLOOKUP(F81,'UTPM4 (bench)'!$N$1:$S$7,4,FALSE)</f>
        <v>2.1830513123704796</v>
      </c>
      <c r="M81">
        <f ca="1">VLOOKUP(F81,'UTPM4 (bench)'!$N$1:$S$7,5,FALSE)</f>
        <v>3.7054786934772945</v>
      </c>
      <c r="N81" t="b">
        <f t="shared" ca="1" si="5"/>
        <v>0</v>
      </c>
    </row>
    <row r="82" spans="1:14" hidden="1" x14ac:dyDescent="0.25">
      <c r="A82">
        <v>81</v>
      </c>
      <c r="B82" t="s">
        <v>4582</v>
      </c>
      <c r="C82" t="s">
        <v>4849</v>
      </c>
      <c r="D82" t="s">
        <v>4850</v>
      </c>
      <c r="E82" t="s">
        <v>37</v>
      </c>
      <c r="F82" t="s">
        <v>7</v>
      </c>
      <c r="G82" t="s">
        <v>1826</v>
      </c>
      <c r="H82">
        <v>63.449229799999998</v>
      </c>
      <c r="I82">
        <v>62.567658199999997</v>
      </c>
      <c r="J82" s="5">
        <f t="shared" si="3"/>
        <v>0.8815716000000009</v>
      </c>
      <c r="K82">
        <f t="shared" si="4"/>
        <v>1.4089892851383736</v>
      </c>
      <c r="L82">
        <f ca="1">VLOOKUP(F82,'UTPM4 (bench)'!$N$1:$S$7,4,FALSE)</f>
        <v>2.6646443250237715</v>
      </c>
      <c r="M82">
        <f ca="1">VLOOKUP(F82,'UTPM4 (bench)'!$N$1:$S$7,5,FALSE)</f>
        <v>4.6301532722586325</v>
      </c>
      <c r="N82" t="b">
        <f t="shared" ca="1" si="5"/>
        <v>0</v>
      </c>
    </row>
    <row r="83" spans="1:14" hidden="1" x14ac:dyDescent="0.25">
      <c r="A83">
        <v>82</v>
      </c>
      <c r="B83" t="s">
        <v>4582</v>
      </c>
      <c r="C83" t="s">
        <v>4853</v>
      </c>
      <c r="D83" t="s">
        <v>4854</v>
      </c>
      <c r="E83" t="s">
        <v>37</v>
      </c>
      <c r="F83" t="s">
        <v>9</v>
      </c>
      <c r="G83" t="s">
        <v>1826</v>
      </c>
      <c r="H83">
        <v>64.533179000000004</v>
      </c>
      <c r="I83">
        <v>63.614089999999997</v>
      </c>
      <c r="J83" s="5">
        <f t="shared" si="3"/>
        <v>0.91908900000000671</v>
      </c>
      <c r="K83">
        <f t="shared" si="4"/>
        <v>1.4447884108693636</v>
      </c>
      <c r="L83">
        <f ca="1">VLOOKUP(F83,'UTPM4 (bench)'!$N$1:$S$7,4,FALSE)</f>
        <v>2.2871014217352155</v>
      </c>
      <c r="M83">
        <f ca="1">VLOOKUP(F83,'UTPM4 (bench)'!$N$1:$S$7,5,FALSE)</f>
        <v>3.9427349728394239</v>
      </c>
      <c r="N83" t="b">
        <f t="shared" ca="1" si="5"/>
        <v>0</v>
      </c>
    </row>
    <row r="84" spans="1:14" hidden="1" x14ac:dyDescent="0.25">
      <c r="A84">
        <v>83</v>
      </c>
      <c r="B84" t="s">
        <v>4582</v>
      </c>
      <c r="C84" t="s">
        <v>4853</v>
      </c>
      <c r="D84" t="s">
        <v>4854</v>
      </c>
      <c r="E84" t="s">
        <v>37</v>
      </c>
      <c r="F84" t="s">
        <v>12</v>
      </c>
      <c r="G84" t="s">
        <v>1827</v>
      </c>
      <c r="H84">
        <v>64.533179000000004</v>
      </c>
      <c r="I84">
        <v>63.614089999999997</v>
      </c>
      <c r="J84" s="5">
        <f t="shared" si="3"/>
        <v>0.91908900000000671</v>
      </c>
      <c r="K84">
        <f t="shared" si="4"/>
        <v>1.4447884108693636</v>
      </c>
      <c r="L84">
        <f ca="1">VLOOKUP(F84,'UTPM4 (bench)'!$N$1:$S$7,4,FALSE)</f>
        <v>2.4132129138723379</v>
      </c>
      <c r="M84">
        <f ca="1">VLOOKUP(F84,'UTPM4 (bench)'!$N$1:$S$7,5,FALSE)</f>
        <v>4.1578844091631053</v>
      </c>
      <c r="N84" t="b">
        <f t="shared" ca="1" si="5"/>
        <v>0</v>
      </c>
    </row>
    <row r="85" spans="1:14" hidden="1" x14ac:dyDescent="0.25">
      <c r="A85">
        <v>84</v>
      </c>
      <c r="B85" t="s">
        <v>4582</v>
      </c>
      <c r="C85" t="s">
        <v>4855</v>
      </c>
      <c r="D85" t="s">
        <v>4856</v>
      </c>
      <c r="E85" t="s">
        <v>37</v>
      </c>
      <c r="F85" t="s">
        <v>9</v>
      </c>
      <c r="G85" t="s">
        <v>1826</v>
      </c>
      <c r="H85">
        <v>63.993112000000004</v>
      </c>
      <c r="I85">
        <v>64.533179000000004</v>
      </c>
      <c r="J85" s="5">
        <f t="shared" si="3"/>
        <v>0.54006700000000052</v>
      </c>
      <c r="K85">
        <f t="shared" si="4"/>
        <v>0.83688268324732695</v>
      </c>
      <c r="L85">
        <f ca="1">VLOOKUP(F85,'UTPM4 (bench)'!$N$1:$S$7,4,FALSE)</f>
        <v>2.2871014217352155</v>
      </c>
      <c r="M85">
        <f ca="1">VLOOKUP(F85,'UTPM4 (bench)'!$N$1:$S$7,5,FALSE)</f>
        <v>3.9427349728394239</v>
      </c>
      <c r="N85" t="b">
        <f t="shared" ca="1" si="5"/>
        <v>0</v>
      </c>
    </row>
    <row r="86" spans="1:14" hidden="1" x14ac:dyDescent="0.25">
      <c r="A86">
        <v>85</v>
      </c>
      <c r="B86" t="s">
        <v>4582</v>
      </c>
      <c r="C86" t="s">
        <v>4855</v>
      </c>
      <c r="D86" t="s">
        <v>4856</v>
      </c>
      <c r="E86" t="s">
        <v>37</v>
      </c>
      <c r="F86" t="s">
        <v>12</v>
      </c>
      <c r="G86" t="s">
        <v>1827</v>
      </c>
      <c r="H86">
        <v>63.993112000000004</v>
      </c>
      <c r="I86">
        <v>64.533179000000004</v>
      </c>
      <c r="J86" s="5">
        <f t="shared" si="3"/>
        <v>0.54006700000000052</v>
      </c>
      <c r="K86">
        <f t="shared" si="4"/>
        <v>0.83688268324732695</v>
      </c>
      <c r="L86">
        <f ca="1">VLOOKUP(F86,'UTPM4 (bench)'!$N$1:$S$7,4,FALSE)</f>
        <v>2.4132129138723379</v>
      </c>
      <c r="M86">
        <f ca="1">VLOOKUP(F86,'UTPM4 (bench)'!$N$1:$S$7,5,FALSE)</f>
        <v>4.1578844091631053</v>
      </c>
      <c r="N86" t="b">
        <f t="shared" ca="1" si="5"/>
        <v>0</v>
      </c>
    </row>
    <row r="87" spans="1:14" hidden="1" x14ac:dyDescent="0.25">
      <c r="A87">
        <v>86</v>
      </c>
      <c r="B87" t="s">
        <v>4582</v>
      </c>
      <c r="C87" t="s">
        <v>4859</v>
      </c>
      <c r="D87" t="s">
        <v>4860</v>
      </c>
      <c r="E87" t="s">
        <v>37</v>
      </c>
      <c r="F87" t="s">
        <v>9</v>
      </c>
      <c r="G87" t="s">
        <v>1826</v>
      </c>
      <c r="H87">
        <v>64.542022299999999</v>
      </c>
      <c r="I87">
        <v>64.472140199999998</v>
      </c>
      <c r="J87" s="5">
        <f t="shared" si="3"/>
        <v>6.9882100000000946E-2</v>
      </c>
      <c r="K87">
        <f t="shared" si="4"/>
        <v>0.10839115900793525</v>
      </c>
      <c r="L87">
        <f ca="1">VLOOKUP(F87,'UTPM4 (bench)'!$N$1:$S$7,4,FALSE)</f>
        <v>2.2871014217352155</v>
      </c>
      <c r="M87">
        <f ca="1">VLOOKUP(F87,'UTPM4 (bench)'!$N$1:$S$7,5,FALSE)</f>
        <v>3.9427349728394239</v>
      </c>
      <c r="N87" t="b">
        <f t="shared" ca="1" si="5"/>
        <v>0</v>
      </c>
    </row>
    <row r="88" spans="1:14" hidden="1" x14ac:dyDescent="0.25">
      <c r="A88">
        <v>87</v>
      </c>
      <c r="B88" t="s">
        <v>4582</v>
      </c>
      <c r="C88" t="s">
        <v>4859</v>
      </c>
      <c r="D88" t="s">
        <v>4860</v>
      </c>
      <c r="E88" t="s">
        <v>37</v>
      </c>
      <c r="F88" t="s">
        <v>11</v>
      </c>
      <c r="G88" t="s">
        <v>1827</v>
      </c>
      <c r="H88">
        <v>64.542022299999999</v>
      </c>
      <c r="I88">
        <v>64.472140199999998</v>
      </c>
      <c r="J88" s="5">
        <f t="shared" si="3"/>
        <v>6.9882100000000946E-2</v>
      </c>
      <c r="K88">
        <f t="shared" si="4"/>
        <v>0.10839115900793525</v>
      </c>
      <c r="L88">
        <f ca="1">VLOOKUP(F88,'UTPM4 (bench)'!$N$1:$S$7,4,FALSE)</f>
        <v>2.6661325015523434</v>
      </c>
      <c r="M88">
        <f ca="1">VLOOKUP(F88,'UTPM4 (bench)'!$N$1:$S$7,5,FALSE)</f>
        <v>4.6533559057228979</v>
      </c>
      <c r="N88" t="b">
        <f t="shared" ca="1" si="5"/>
        <v>0</v>
      </c>
    </row>
    <row r="89" spans="1:14" hidden="1" x14ac:dyDescent="0.25">
      <c r="A89">
        <v>88</v>
      </c>
      <c r="B89" t="s">
        <v>4582</v>
      </c>
      <c r="C89" t="s">
        <v>4863</v>
      </c>
      <c r="D89" t="s">
        <v>4864</v>
      </c>
      <c r="E89" t="s">
        <v>37</v>
      </c>
      <c r="F89" t="s">
        <v>7</v>
      </c>
      <c r="G89" t="s">
        <v>1826</v>
      </c>
      <c r="H89">
        <v>63.651258800000001</v>
      </c>
      <c r="I89">
        <v>61.776192399999999</v>
      </c>
      <c r="J89" s="5">
        <f t="shared" si="3"/>
        <v>1.8750664000000015</v>
      </c>
      <c r="K89">
        <f t="shared" si="4"/>
        <v>3.0352573170242869</v>
      </c>
      <c r="L89">
        <f ca="1">VLOOKUP(F89,'UTPM4 (bench)'!$N$1:$S$7,4,FALSE)</f>
        <v>2.6646443250237715</v>
      </c>
      <c r="M89">
        <f ca="1">VLOOKUP(F89,'UTPM4 (bench)'!$N$1:$S$7,5,FALSE)</f>
        <v>4.6301532722586325</v>
      </c>
      <c r="N89" t="b">
        <f t="shared" ca="1" si="5"/>
        <v>0</v>
      </c>
    </row>
    <row r="90" spans="1:14" hidden="1" x14ac:dyDescent="0.25">
      <c r="A90">
        <v>89</v>
      </c>
      <c r="B90" t="s">
        <v>4582</v>
      </c>
      <c r="C90" t="s">
        <v>4877</v>
      </c>
      <c r="D90" t="s">
        <v>4878</v>
      </c>
      <c r="E90" t="s">
        <v>37</v>
      </c>
      <c r="F90" t="s">
        <v>9</v>
      </c>
      <c r="G90" t="s">
        <v>1826</v>
      </c>
      <c r="H90">
        <v>64.067048</v>
      </c>
      <c r="I90">
        <v>64.104271100000005</v>
      </c>
      <c r="J90" s="5">
        <f t="shared" si="3"/>
        <v>3.7223100000005616E-2</v>
      </c>
      <c r="K90">
        <f t="shared" si="4"/>
        <v>5.8066489738162877E-2</v>
      </c>
      <c r="L90">
        <f ca="1">VLOOKUP(F90,'UTPM4 (bench)'!$N$1:$S$7,4,FALSE)</f>
        <v>2.2871014217352155</v>
      </c>
      <c r="M90">
        <f ca="1">VLOOKUP(F90,'UTPM4 (bench)'!$N$1:$S$7,5,FALSE)</f>
        <v>3.9427349728394239</v>
      </c>
      <c r="N90" t="b">
        <f t="shared" ca="1" si="5"/>
        <v>0</v>
      </c>
    </row>
    <row r="91" spans="1:14" hidden="1" x14ac:dyDescent="0.25">
      <c r="A91">
        <v>90</v>
      </c>
      <c r="B91" t="s">
        <v>4582</v>
      </c>
      <c r="C91" t="s">
        <v>4877</v>
      </c>
      <c r="D91" t="s">
        <v>4878</v>
      </c>
      <c r="E91" t="s">
        <v>37</v>
      </c>
      <c r="F91" t="s">
        <v>11</v>
      </c>
      <c r="G91" t="s">
        <v>1827</v>
      </c>
      <c r="H91">
        <v>64.067048</v>
      </c>
      <c r="I91">
        <v>64.104271100000005</v>
      </c>
      <c r="J91" s="5">
        <f t="shared" si="3"/>
        <v>3.7223100000005616E-2</v>
      </c>
      <c r="K91">
        <f t="shared" si="4"/>
        <v>5.8066489738162877E-2</v>
      </c>
      <c r="L91">
        <f ca="1">VLOOKUP(F91,'UTPM4 (bench)'!$N$1:$S$7,4,FALSE)</f>
        <v>2.6661325015523434</v>
      </c>
      <c r="M91">
        <f ca="1">VLOOKUP(F91,'UTPM4 (bench)'!$N$1:$S$7,5,FALSE)</f>
        <v>4.6533559057228979</v>
      </c>
      <c r="N91" t="b">
        <f t="shared" ca="1" si="5"/>
        <v>0</v>
      </c>
    </row>
  </sheetData>
  <autoFilter ref="A1:S91" xr:uid="{080B07C6-02E0-4F8D-BE43-75B3FA65D546}">
    <filterColumn colId="13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9A1B0-3883-4FCC-A578-DD3F9164DB68}">
  <dimension ref="A1:S1501"/>
  <sheetViews>
    <sheetView zoomScale="85" zoomScaleNormal="85" workbookViewId="0">
      <selection activeCell="N7" sqref="N7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6" max="16" width="10.5703125" bestFit="1" customWidth="1"/>
    <col min="17" max="17" width="12.28515625" bestFit="1" customWidth="1"/>
    <col min="18" max="18" width="13.42578125" bestFit="1" customWidth="1"/>
  </cols>
  <sheetData>
    <row r="1" spans="1:19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1815</v>
      </c>
      <c r="N1" t="s">
        <v>1819</v>
      </c>
      <c r="O1" t="s">
        <v>1835</v>
      </c>
      <c r="P1" t="s">
        <v>28</v>
      </c>
      <c r="Q1" s="1" t="s">
        <v>1818</v>
      </c>
      <c r="R1" s="1" t="s">
        <v>4886</v>
      </c>
      <c r="S1" s="1" t="s">
        <v>1834</v>
      </c>
    </row>
    <row r="2" spans="1:19" x14ac:dyDescent="0.25">
      <c r="A2">
        <v>1</v>
      </c>
      <c r="B2" t="s">
        <v>36</v>
      </c>
      <c r="C2" t="s">
        <v>40</v>
      </c>
      <c r="D2" t="s">
        <v>41</v>
      </c>
      <c r="E2" t="s">
        <v>37</v>
      </c>
      <c r="F2" t="s">
        <v>7</v>
      </c>
      <c r="G2" t="s">
        <v>1826</v>
      </c>
      <c r="H2" s="4">
        <v>63.8901793</v>
      </c>
      <c r="I2">
        <v>63.573897799999997</v>
      </c>
      <c r="J2" s="5">
        <v>0.31628149999999999</v>
      </c>
      <c r="K2">
        <v>0.4975021</v>
      </c>
      <c r="N2" t="s">
        <v>7</v>
      </c>
      <c r="O2">
        <f>MATCH(N2,F$1:F$1353,0)</f>
        <v>2</v>
      </c>
      <c r="P2">
        <v>97</v>
      </c>
      <c r="Q2" s="1">
        <f t="array" aca="1" ref="Q2" ca="1">EXP(AVERAGE(LN(1+INDIRECT("J"&amp;O2):INDIRECT("J"&amp;O3-1)))+ROUND(_xlfn.NORM.S.INV($P$2/100),6)*_xlfn.STDEV.P(LN(1+INDIRECT("J"&amp;O2):INDIRECT("J"&amp;O3-1))))-1</f>
        <v>1.8318610391205552</v>
      </c>
      <c r="R2" s="1">
        <f t="array" aca="1" ref="R2" ca="1">EXP(AVERAGE(LN(1+INDIRECT("K"&amp;O2):INDIRECT("K"&amp;O3-1)))+ROUND(_xlfn.NORM.S.INV($P$2/100),6)*_xlfn.STDEV.P(LN(1+INDIRECT("K"&amp;O2):INDIRECT("K"&amp;O3-1))))-1</f>
        <v>3.0449327877839867</v>
      </c>
      <c r="S2" s="1">
        <f t="array" aca="1" ref="S2" ca="1">EXP(AVERAGE(LN(1+INDIRECT("L"&amp;O2):INDIRECT("L"&amp;O3-1)))+ROUND(_xlfn.NORM.S.INV($P$2/100),6)*_xlfn.STDEV.P(LN(1+INDIRECT("L"&amp;O2):INDIRECT("L"&amp;O3-1))))-1</f>
        <v>0</v>
      </c>
    </row>
    <row r="3" spans="1:19" x14ac:dyDescent="0.25">
      <c r="A3">
        <v>2</v>
      </c>
      <c r="B3" t="s">
        <v>36</v>
      </c>
      <c r="C3" t="s">
        <v>46</v>
      </c>
      <c r="D3" t="s">
        <v>47</v>
      </c>
      <c r="E3" t="s">
        <v>37</v>
      </c>
      <c r="F3" t="s">
        <v>7</v>
      </c>
      <c r="G3" t="s">
        <v>1826</v>
      </c>
      <c r="H3" s="4">
        <v>63.877599799999999</v>
      </c>
      <c r="I3">
        <v>63.394201500000001</v>
      </c>
      <c r="J3" s="5">
        <v>0.4833983</v>
      </c>
      <c r="K3">
        <v>0.76252759999999997</v>
      </c>
      <c r="N3" t="s">
        <v>8</v>
      </c>
      <c r="O3">
        <f t="shared" ref="O3:O7" si="0">MATCH(N3,F$1:F$1353,0)</f>
        <v>235</v>
      </c>
      <c r="Q3" s="1">
        <f t="array" aca="1" ref="Q3" ca="1">EXP(AVERAGE(LN(1+INDIRECT("J"&amp;O3):INDIRECT("J"&amp;O4-1)))+ROUND(_xlfn.NORM.S.INV($P$2/100),6)*_xlfn.STDEV.P(LN(1+INDIRECT("J"&amp;O3):INDIRECT("J"&amp;O4-1))))-1</f>
        <v>1.7690063560401934</v>
      </c>
      <c r="R3" s="1">
        <f t="array" aca="1" ref="R3" ca="1">EXP(AVERAGE(LN(1+INDIRECT("K"&amp;O3):INDIRECT("K"&amp;O4-1)))+ROUND(_xlfn.NORM.S.INV($P$2/100),6)*_xlfn.STDEV.P(LN(1+INDIRECT("K"&amp;O3):INDIRECT("K"&amp;O4-1))))-1</f>
        <v>2.9247476559528409</v>
      </c>
      <c r="S3" s="1">
        <f t="array" aca="1" ref="S3" ca="1">EXP(AVERAGE(LN(1+INDIRECT("L"&amp;O3):INDIRECT("L"&amp;O4-1)))+ROUND(_xlfn.NORM.S.INV($P$2/100),6)*_xlfn.STDEV.P(LN(1+INDIRECT("L"&amp;O3):INDIRECT("L"&amp;O4-1))))-1</f>
        <v>0</v>
      </c>
    </row>
    <row r="4" spans="1:19" x14ac:dyDescent="0.25">
      <c r="A4">
        <v>3</v>
      </c>
      <c r="B4" t="s">
        <v>36</v>
      </c>
      <c r="C4" t="s">
        <v>48</v>
      </c>
      <c r="D4" t="s">
        <v>49</v>
      </c>
      <c r="E4" t="s">
        <v>37</v>
      </c>
      <c r="F4" t="s">
        <v>7</v>
      </c>
      <c r="G4" t="s">
        <v>1826</v>
      </c>
      <c r="H4" s="4">
        <v>63.666108700000002</v>
      </c>
      <c r="I4">
        <v>63.877599799999999</v>
      </c>
      <c r="J4" s="5">
        <v>0.21149109999999999</v>
      </c>
      <c r="K4">
        <v>0.3310881</v>
      </c>
      <c r="N4" t="s">
        <v>9</v>
      </c>
      <c r="O4">
        <f t="shared" si="0"/>
        <v>443</v>
      </c>
      <c r="Q4" s="1">
        <f t="array" aca="1" ref="Q4" ca="1">EXP(AVERAGE(LN(1+INDIRECT("J"&amp;O4):INDIRECT("J"&amp;O5-1)))+ROUND(_xlfn.NORM.S.INV($P$2/100),6)*_xlfn.STDEV.P(LN(1+INDIRECT("J"&amp;O4):INDIRECT("J"&amp;O5-1))))-1</f>
        <v>1.8494240694857771</v>
      </c>
      <c r="R4" s="1">
        <f t="array" aca="1" ref="R4" ca="1">EXP(AVERAGE(LN(1+INDIRECT("K"&amp;O4):INDIRECT("K"&amp;O5-1)))+ROUND(_xlfn.NORM.S.INV($P$2/100),6)*_xlfn.STDEV.P(LN(1+INDIRECT("K"&amp;O4):INDIRECT("K"&amp;O5-1))))-1</f>
        <v>3.0626592013878629</v>
      </c>
      <c r="S4" s="1">
        <f t="array" aca="1" ref="S4" ca="1">EXP(AVERAGE(LN(1+INDIRECT("L"&amp;O4):INDIRECT("L"&amp;O5-1)))+ROUND(_xlfn.NORM.S.INV($P$2/100),6)*_xlfn.STDEV.P(LN(1+INDIRECT("L"&amp;O4):INDIRECT("L"&amp;O5-1))))-1</f>
        <v>0</v>
      </c>
    </row>
    <row r="5" spans="1:19" x14ac:dyDescent="0.25">
      <c r="A5">
        <v>4</v>
      </c>
      <c r="B5" t="s">
        <v>36</v>
      </c>
      <c r="C5" t="s">
        <v>54</v>
      </c>
      <c r="D5" t="s">
        <v>55</v>
      </c>
      <c r="E5" t="s">
        <v>37</v>
      </c>
      <c r="F5" t="s">
        <v>7</v>
      </c>
      <c r="G5" t="s">
        <v>1826</v>
      </c>
      <c r="H5" s="4">
        <v>64.717525499999994</v>
      </c>
      <c r="I5">
        <v>63.7350256</v>
      </c>
      <c r="J5" s="5">
        <v>0.98249989999999998</v>
      </c>
      <c r="K5">
        <v>1.5415384000000001</v>
      </c>
      <c r="N5" t="s">
        <v>10</v>
      </c>
      <c r="O5">
        <f t="shared" si="0"/>
        <v>678</v>
      </c>
      <c r="Q5" s="1">
        <f t="array" aca="1" ref="Q5" ca="1">EXP(AVERAGE(LN(1+INDIRECT("J"&amp;O5):INDIRECT("J"&amp;O6-1)))+ROUND(_xlfn.NORM.S.INV($P$2/100),6)*_xlfn.STDEV.P(LN(1+INDIRECT("J"&amp;O5):INDIRECT("J"&amp;O6-1))))-1</f>
        <v>1.6756403960790576</v>
      </c>
      <c r="R5" s="1">
        <f t="array" aca="1" ref="R5" ca="1">EXP(AVERAGE(LN(1+INDIRECT("K"&amp;O5):INDIRECT("K"&amp;O6-1)))+ROUND(_xlfn.NORM.S.INV($P$2/100),6)*_xlfn.STDEV.P(LN(1+INDIRECT("K"&amp;O5):INDIRECT("K"&amp;O6-1))))-1</f>
        <v>2.770252976880486</v>
      </c>
      <c r="S5" s="1">
        <f t="array" aca="1" ref="S5" ca="1">EXP(AVERAGE(LN(1+INDIRECT("L"&amp;O5):INDIRECT("L"&amp;O6-1)))+ROUND(_xlfn.NORM.S.INV($P$2/100),6)*_xlfn.STDEV.P(LN(1+INDIRECT("L"&amp;O5):INDIRECT("L"&amp;O6-1))))-1</f>
        <v>0</v>
      </c>
    </row>
    <row r="6" spans="1:19" x14ac:dyDescent="0.25">
      <c r="A6">
        <v>5</v>
      </c>
      <c r="B6" t="s">
        <v>36</v>
      </c>
      <c r="C6" t="s">
        <v>72</v>
      </c>
      <c r="D6" t="s">
        <v>73</v>
      </c>
      <c r="E6" t="s">
        <v>37</v>
      </c>
      <c r="F6" t="s">
        <v>7</v>
      </c>
      <c r="G6" t="s">
        <v>1826</v>
      </c>
      <c r="H6" s="4">
        <v>63.694095400000002</v>
      </c>
      <c r="I6">
        <v>63.091464199999997</v>
      </c>
      <c r="J6" s="5">
        <v>0.60263120000000003</v>
      </c>
      <c r="K6">
        <v>0.95517070000000004</v>
      </c>
      <c r="N6" t="s">
        <v>11</v>
      </c>
      <c r="O6">
        <f t="shared" si="0"/>
        <v>900</v>
      </c>
      <c r="Q6" s="1">
        <f t="array" aca="1" ref="Q6" ca="1">EXP(AVERAGE(LN(1+INDIRECT("J"&amp;O6):INDIRECT("J"&amp;O7-1)))+ROUND(_xlfn.NORM.S.INV($P$2/100),6)*_xlfn.STDEV.P(LN(1+INDIRECT("J"&amp;O6):INDIRECT("J"&amp;O7-1))))-1</f>
        <v>1.9715602554203802</v>
      </c>
      <c r="R6" s="1">
        <f t="array" aca="1" ref="R6" ca="1">EXP(AVERAGE(LN(1+INDIRECT("K"&amp;O6):INDIRECT("K"&amp;O7-1)))+ROUND(_xlfn.NORM.S.INV($P$2/100),6)*_xlfn.STDEV.P(LN(1+INDIRECT("K"&amp;O6):INDIRECT("K"&amp;O7-1))))-1</f>
        <v>3.2940380125897741</v>
      </c>
      <c r="S6" s="1">
        <f t="array" aca="1" ref="S6" ca="1">EXP(AVERAGE(LN(1+INDIRECT("L"&amp;O6):INDIRECT("L"&amp;O7-1)))+ROUND(_xlfn.NORM.S.INV($P$2/100),6)*_xlfn.STDEV.P(LN(1+INDIRECT("L"&amp;O6):INDIRECT("L"&amp;O7-1))))-1</f>
        <v>0</v>
      </c>
    </row>
    <row r="7" spans="1:19" x14ac:dyDescent="0.25">
      <c r="A7">
        <v>6</v>
      </c>
      <c r="B7" t="s">
        <v>36</v>
      </c>
      <c r="C7" t="s">
        <v>74</v>
      </c>
      <c r="D7" t="s">
        <v>75</v>
      </c>
      <c r="E7" t="s">
        <v>37</v>
      </c>
      <c r="F7" t="s">
        <v>7</v>
      </c>
      <c r="G7" t="s">
        <v>1826</v>
      </c>
      <c r="H7" s="4">
        <v>63.782840999999998</v>
      </c>
      <c r="I7">
        <v>63.694095400000002</v>
      </c>
      <c r="J7" s="5">
        <v>8.8745599999999994E-2</v>
      </c>
      <c r="K7">
        <v>0.13933100000000001</v>
      </c>
      <c r="N7" t="s">
        <v>12</v>
      </c>
      <c r="O7">
        <f t="shared" si="0"/>
        <v>1119</v>
      </c>
      <c r="Q7" s="1">
        <f t="array" aca="1" ref="Q7" ca="1">EXP(AVERAGE(LN(1+INDIRECT("J"&amp;O7):INDIRECT("J"&amp;O8-1)))+ROUND(_xlfn.NORM.S.INV($P$2/100),6)*_xlfn.STDEV.P(LN(1+INDIRECT("J"&amp;O7):INDIRECT("J"&amp;O8-1))))-1</f>
        <v>1.7666113600521007</v>
      </c>
      <c r="R7" s="1">
        <f t="array" aca="1" ref="R7" ca="1">EXP(AVERAGE(LN(1+INDIRECT("K"&amp;O7):INDIRECT("K"&amp;O8-1)))+ROUND(_xlfn.NORM.S.INV($P$2/100),6)*_xlfn.STDEV.P(LN(1+INDIRECT("K"&amp;O7):INDIRECT("K"&amp;O8-1))))-1</f>
        <v>2.9261295533212262</v>
      </c>
      <c r="S7" s="1">
        <f t="array" aca="1" ref="S7" ca="1">EXP(AVERAGE(LN(1+INDIRECT("L"&amp;O7):INDIRECT("L"&amp;O8-1)))+ROUND(_xlfn.NORM.S.INV($P$2/100),6)*_xlfn.STDEV.P(LN(1+INDIRECT("L"&amp;O7):INDIRECT("L"&amp;O8-1))))-1</f>
        <v>0</v>
      </c>
    </row>
    <row r="8" spans="1:19" x14ac:dyDescent="0.25">
      <c r="A8">
        <v>7</v>
      </c>
      <c r="B8" t="s">
        <v>36</v>
      </c>
      <c r="C8" t="s">
        <v>80</v>
      </c>
      <c r="D8" t="s">
        <v>81</v>
      </c>
      <c r="E8" t="s">
        <v>37</v>
      </c>
      <c r="F8" t="s">
        <v>7</v>
      </c>
      <c r="G8" t="s">
        <v>1826</v>
      </c>
      <c r="H8" s="4">
        <v>62.9960399</v>
      </c>
      <c r="I8">
        <v>63.815131299999997</v>
      </c>
      <c r="J8" s="5">
        <v>0.81909140000000003</v>
      </c>
      <c r="K8">
        <v>1.2835379</v>
      </c>
      <c r="O8">
        <v>1354</v>
      </c>
    </row>
    <row r="9" spans="1:19" x14ac:dyDescent="0.25">
      <c r="A9">
        <v>8</v>
      </c>
      <c r="B9" t="s">
        <v>36</v>
      </c>
      <c r="C9" t="s">
        <v>98</v>
      </c>
      <c r="D9" t="s">
        <v>99</v>
      </c>
      <c r="E9" t="s">
        <v>37</v>
      </c>
      <c r="F9" t="s">
        <v>7</v>
      </c>
      <c r="G9" t="s">
        <v>1826</v>
      </c>
      <c r="H9" s="4">
        <v>63.269767600000002</v>
      </c>
      <c r="I9">
        <v>63.435594000000002</v>
      </c>
      <c r="J9" s="5">
        <v>0.16582640000000001</v>
      </c>
      <c r="K9">
        <v>0.26140910000000001</v>
      </c>
    </row>
    <row r="10" spans="1:19" x14ac:dyDescent="0.25">
      <c r="A10">
        <v>9</v>
      </c>
      <c r="B10" t="s">
        <v>36</v>
      </c>
      <c r="C10" t="s">
        <v>102</v>
      </c>
      <c r="D10" t="s">
        <v>103</v>
      </c>
      <c r="E10" t="s">
        <v>37</v>
      </c>
      <c r="F10" t="s">
        <v>7</v>
      </c>
      <c r="G10" t="s">
        <v>1826</v>
      </c>
      <c r="H10" s="4">
        <v>62.809021299999998</v>
      </c>
      <c r="I10">
        <v>63.269767600000002</v>
      </c>
      <c r="J10" s="5">
        <v>0.4607463</v>
      </c>
      <c r="K10">
        <v>0.72822509999999996</v>
      </c>
    </row>
    <row r="11" spans="1:19" x14ac:dyDescent="0.25">
      <c r="A11">
        <v>10</v>
      </c>
      <c r="B11" t="s">
        <v>36</v>
      </c>
      <c r="C11" t="s">
        <v>104</v>
      </c>
      <c r="D11" t="s">
        <v>105</v>
      </c>
      <c r="E11" t="s">
        <v>37</v>
      </c>
      <c r="F11" t="s">
        <v>7</v>
      </c>
      <c r="G11" t="s">
        <v>1826</v>
      </c>
      <c r="H11" s="4">
        <v>63.340986399999998</v>
      </c>
      <c r="I11">
        <v>62.809021299999998</v>
      </c>
      <c r="J11" s="5">
        <v>0.53196509999999997</v>
      </c>
      <c r="K11">
        <v>0.8469565</v>
      </c>
    </row>
    <row r="12" spans="1:19" x14ac:dyDescent="0.25">
      <c r="A12">
        <v>11</v>
      </c>
      <c r="B12" t="s">
        <v>36</v>
      </c>
      <c r="C12" t="s">
        <v>116</v>
      </c>
      <c r="D12" t="s">
        <v>117</v>
      </c>
      <c r="E12" t="s">
        <v>37</v>
      </c>
      <c r="F12" t="s">
        <v>7</v>
      </c>
      <c r="G12" t="s">
        <v>1826</v>
      </c>
      <c r="H12" s="4">
        <v>63.125406699999999</v>
      </c>
      <c r="I12">
        <v>63.7433744</v>
      </c>
      <c r="J12" s="5">
        <v>0.61796770000000001</v>
      </c>
      <c r="K12">
        <v>0.96946189999999999</v>
      </c>
    </row>
    <row r="13" spans="1:19" x14ac:dyDescent="0.25">
      <c r="A13">
        <v>12</v>
      </c>
      <c r="B13" t="s">
        <v>36</v>
      </c>
      <c r="C13" t="s">
        <v>118</v>
      </c>
      <c r="D13" t="s">
        <v>119</v>
      </c>
      <c r="E13" t="s">
        <v>37</v>
      </c>
      <c r="F13" t="s">
        <v>7</v>
      </c>
      <c r="G13" t="s">
        <v>1826</v>
      </c>
      <c r="H13" s="4">
        <v>63.170196599999997</v>
      </c>
      <c r="I13">
        <v>63.125406699999999</v>
      </c>
      <c r="J13" s="5">
        <v>4.4789900000000001E-2</v>
      </c>
      <c r="K13">
        <v>7.0953799999999997E-2</v>
      </c>
    </row>
    <row r="14" spans="1:19" x14ac:dyDescent="0.25">
      <c r="A14">
        <v>13</v>
      </c>
      <c r="B14" t="s">
        <v>36</v>
      </c>
      <c r="C14" t="s">
        <v>140</v>
      </c>
      <c r="D14" t="s">
        <v>141</v>
      </c>
      <c r="E14" t="s">
        <v>37</v>
      </c>
      <c r="F14" t="s">
        <v>7</v>
      </c>
      <c r="G14" t="s">
        <v>1826</v>
      </c>
      <c r="H14" s="4">
        <v>62.910583500000001</v>
      </c>
      <c r="I14">
        <v>64.080725400000006</v>
      </c>
      <c r="J14" s="5">
        <v>1.1701419</v>
      </c>
      <c r="K14">
        <v>1.8260434999999999</v>
      </c>
    </row>
    <row r="15" spans="1:19" x14ac:dyDescent="0.25">
      <c r="A15">
        <v>14</v>
      </c>
      <c r="B15" t="s">
        <v>36</v>
      </c>
      <c r="C15" t="s">
        <v>142</v>
      </c>
      <c r="D15" t="s">
        <v>143</v>
      </c>
      <c r="E15" t="s">
        <v>37</v>
      </c>
      <c r="F15" t="s">
        <v>7</v>
      </c>
      <c r="G15" t="s">
        <v>1826</v>
      </c>
      <c r="H15" s="4">
        <v>63.166421999999997</v>
      </c>
      <c r="I15">
        <v>62.910583500000001</v>
      </c>
      <c r="J15" s="5">
        <v>0.25583850000000002</v>
      </c>
      <c r="K15">
        <v>0.40666999999999998</v>
      </c>
    </row>
    <row r="16" spans="1:19" x14ac:dyDescent="0.25">
      <c r="A16">
        <v>15</v>
      </c>
      <c r="B16" t="s">
        <v>36</v>
      </c>
      <c r="C16" t="s">
        <v>148</v>
      </c>
      <c r="D16" t="s">
        <v>149</v>
      </c>
      <c r="E16" t="s">
        <v>37</v>
      </c>
      <c r="F16" t="s">
        <v>7</v>
      </c>
      <c r="G16" t="s">
        <v>1826</v>
      </c>
      <c r="H16" s="4">
        <v>63.135389199999999</v>
      </c>
      <c r="I16">
        <v>63.286714699999997</v>
      </c>
      <c r="J16" s="5">
        <v>0.1513255</v>
      </c>
      <c r="K16">
        <v>0.23911099999999999</v>
      </c>
    </row>
    <row r="17" spans="1:11" x14ac:dyDescent="0.25">
      <c r="A17">
        <v>16</v>
      </c>
      <c r="B17" t="s">
        <v>36</v>
      </c>
      <c r="C17" t="s">
        <v>152</v>
      </c>
      <c r="D17" t="s">
        <v>153</v>
      </c>
      <c r="E17" t="s">
        <v>37</v>
      </c>
      <c r="F17" t="s">
        <v>7</v>
      </c>
      <c r="G17" t="s">
        <v>1826</v>
      </c>
      <c r="H17" s="4">
        <v>62.4112832</v>
      </c>
      <c r="I17">
        <v>62.8285646</v>
      </c>
      <c r="J17" s="5">
        <v>0.41728140000000002</v>
      </c>
      <c r="K17">
        <v>0.66415869999999999</v>
      </c>
    </row>
    <row r="18" spans="1:11" x14ac:dyDescent="0.25">
      <c r="A18">
        <v>17</v>
      </c>
      <c r="B18" t="s">
        <v>36</v>
      </c>
      <c r="C18" t="s">
        <v>170</v>
      </c>
      <c r="D18" t="s">
        <v>171</v>
      </c>
      <c r="E18" t="s">
        <v>37</v>
      </c>
      <c r="F18" t="s">
        <v>7</v>
      </c>
      <c r="G18" t="s">
        <v>1826</v>
      </c>
      <c r="H18" s="4">
        <v>63.005467799999998</v>
      </c>
      <c r="I18">
        <v>63.332710900000002</v>
      </c>
      <c r="J18" s="5">
        <v>0.32724310000000001</v>
      </c>
      <c r="K18">
        <v>0.51670470000000002</v>
      </c>
    </row>
    <row r="19" spans="1:11" x14ac:dyDescent="0.25">
      <c r="A19">
        <v>18</v>
      </c>
      <c r="B19" t="s">
        <v>36</v>
      </c>
      <c r="C19" t="s">
        <v>172</v>
      </c>
      <c r="D19" t="s">
        <v>173</v>
      </c>
      <c r="E19" t="s">
        <v>37</v>
      </c>
      <c r="F19" t="s">
        <v>7</v>
      </c>
      <c r="G19" t="s">
        <v>1826</v>
      </c>
      <c r="H19" s="4">
        <v>62.793337800000003</v>
      </c>
      <c r="I19">
        <v>63.005467799999998</v>
      </c>
      <c r="J19" s="5">
        <v>0.21213000000000001</v>
      </c>
      <c r="K19">
        <v>0.33668510000000001</v>
      </c>
    </row>
    <row r="20" spans="1:11" x14ac:dyDescent="0.25">
      <c r="A20">
        <v>19</v>
      </c>
      <c r="B20" t="s">
        <v>36</v>
      </c>
      <c r="C20" t="s">
        <v>178</v>
      </c>
      <c r="D20" t="s">
        <v>179</v>
      </c>
      <c r="E20" t="s">
        <v>37</v>
      </c>
      <c r="F20" t="s">
        <v>7</v>
      </c>
      <c r="G20" t="s">
        <v>1826</v>
      </c>
      <c r="H20" s="4">
        <v>62.750384099999998</v>
      </c>
      <c r="I20">
        <v>63.538009600000002</v>
      </c>
      <c r="J20" s="5">
        <v>0.78762549999999998</v>
      </c>
      <c r="K20">
        <v>1.2396130999999999</v>
      </c>
    </row>
    <row r="21" spans="1:11" x14ac:dyDescent="0.25">
      <c r="A21">
        <v>20</v>
      </c>
      <c r="B21" t="s">
        <v>36</v>
      </c>
      <c r="C21" t="s">
        <v>186</v>
      </c>
      <c r="D21" t="s">
        <v>187</v>
      </c>
      <c r="E21" t="s">
        <v>37</v>
      </c>
      <c r="F21" t="s">
        <v>7</v>
      </c>
      <c r="G21" t="s">
        <v>1826</v>
      </c>
      <c r="H21" s="4">
        <v>64.598088599999997</v>
      </c>
      <c r="I21">
        <v>63.474945099999999</v>
      </c>
      <c r="J21" s="5">
        <v>1.1231435000000001</v>
      </c>
      <c r="K21">
        <v>1.7694281000000001</v>
      </c>
    </row>
    <row r="22" spans="1:11" x14ac:dyDescent="0.25">
      <c r="A22">
        <v>21</v>
      </c>
      <c r="B22" t="s">
        <v>36</v>
      </c>
      <c r="C22" t="s">
        <v>196</v>
      </c>
      <c r="D22" t="s">
        <v>197</v>
      </c>
      <c r="E22" t="s">
        <v>37</v>
      </c>
      <c r="F22" t="s">
        <v>7</v>
      </c>
      <c r="G22" t="s">
        <v>1826</v>
      </c>
      <c r="H22" s="4">
        <v>64.1113505</v>
      </c>
      <c r="I22">
        <v>63.6234787</v>
      </c>
      <c r="J22" s="5">
        <v>0.48787180000000002</v>
      </c>
      <c r="K22">
        <v>0.76681089999999996</v>
      </c>
    </row>
    <row r="23" spans="1:11" x14ac:dyDescent="0.25">
      <c r="A23">
        <v>22</v>
      </c>
      <c r="B23" t="s">
        <v>36</v>
      </c>
      <c r="C23" t="s">
        <v>204</v>
      </c>
      <c r="D23" t="s">
        <v>205</v>
      </c>
      <c r="E23" t="s">
        <v>37</v>
      </c>
      <c r="F23" t="s">
        <v>7</v>
      </c>
      <c r="G23" t="s">
        <v>1826</v>
      </c>
      <c r="H23" s="4">
        <v>63.7198463</v>
      </c>
      <c r="I23">
        <v>62.7080536</v>
      </c>
      <c r="J23" s="5">
        <v>1.0117927</v>
      </c>
      <c r="K23">
        <v>1.6134972000000001</v>
      </c>
    </row>
    <row r="24" spans="1:11" x14ac:dyDescent="0.25">
      <c r="A24">
        <v>23</v>
      </c>
      <c r="B24" t="s">
        <v>36</v>
      </c>
      <c r="C24" t="s">
        <v>206</v>
      </c>
      <c r="D24" t="s">
        <v>207</v>
      </c>
      <c r="E24" t="s">
        <v>37</v>
      </c>
      <c r="F24" t="s">
        <v>7</v>
      </c>
      <c r="G24" t="s">
        <v>1826</v>
      </c>
      <c r="H24" s="4">
        <v>63.368453100000004</v>
      </c>
      <c r="I24">
        <v>63.7198463</v>
      </c>
      <c r="J24" s="5">
        <v>0.35139320000000002</v>
      </c>
      <c r="K24">
        <v>0.55146589999999995</v>
      </c>
    </row>
    <row r="25" spans="1:11" x14ac:dyDescent="0.25">
      <c r="A25">
        <v>24</v>
      </c>
      <c r="B25" t="s">
        <v>36</v>
      </c>
      <c r="C25" t="s">
        <v>226</v>
      </c>
      <c r="D25" t="s">
        <v>227</v>
      </c>
      <c r="E25" t="s">
        <v>37</v>
      </c>
      <c r="F25" t="s">
        <v>7</v>
      </c>
      <c r="G25" t="s">
        <v>1826</v>
      </c>
      <c r="H25" s="4">
        <v>63.4589067</v>
      </c>
      <c r="I25">
        <v>62.775679799999999</v>
      </c>
      <c r="J25" s="5">
        <v>0.68322689999999997</v>
      </c>
      <c r="K25">
        <v>1.0883624000000001</v>
      </c>
    </row>
    <row r="26" spans="1:11" x14ac:dyDescent="0.25">
      <c r="A26">
        <v>25</v>
      </c>
      <c r="B26" t="s">
        <v>36</v>
      </c>
      <c r="C26" t="s">
        <v>228</v>
      </c>
      <c r="D26" t="s">
        <v>229</v>
      </c>
      <c r="E26" t="s">
        <v>37</v>
      </c>
      <c r="F26" t="s">
        <v>7</v>
      </c>
      <c r="G26" t="s">
        <v>1826</v>
      </c>
      <c r="H26" s="4">
        <v>63.184989000000002</v>
      </c>
      <c r="I26">
        <v>63.4589067</v>
      </c>
      <c r="J26" s="5">
        <v>0.27391769999999999</v>
      </c>
      <c r="K26">
        <v>0.43164580000000002</v>
      </c>
    </row>
    <row r="27" spans="1:11" x14ac:dyDescent="0.25">
      <c r="A27">
        <v>26</v>
      </c>
      <c r="B27" t="s">
        <v>36</v>
      </c>
      <c r="C27" t="s">
        <v>230</v>
      </c>
      <c r="D27" t="s">
        <v>231</v>
      </c>
      <c r="E27" t="s">
        <v>37</v>
      </c>
      <c r="F27" t="s">
        <v>7</v>
      </c>
      <c r="G27" t="s">
        <v>1826</v>
      </c>
      <c r="H27" s="4">
        <v>63.635281200000001</v>
      </c>
      <c r="I27">
        <v>63.184989000000002</v>
      </c>
      <c r="J27" s="5">
        <v>0.45029219999999998</v>
      </c>
      <c r="K27">
        <v>0.71265690000000004</v>
      </c>
    </row>
    <row r="28" spans="1:11" x14ac:dyDescent="0.25">
      <c r="A28">
        <v>27</v>
      </c>
      <c r="B28" t="s">
        <v>36</v>
      </c>
      <c r="C28" t="s">
        <v>232</v>
      </c>
      <c r="D28" t="s">
        <v>233</v>
      </c>
      <c r="E28" t="s">
        <v>37</v>
      </c>
      <c r="F28" t="s">
        <v>7</v>
      </c>
      <c r="G28" t="s">
        <v>1826</v>
      </c>
      <c r="H28" s="4">
        <v>64.151634400000006</v>
      </c>
      <c r="I28">
        <v>63.635281200000001</v>
      </c>
      <c r="J28" s="5">
        <v>0.51635319999999996</v>
      </c>
      <c r="K28">
        <v>0.81142599999999998</v>
      </c>
    </row>
    <row r="29" spans="1:11" x14ac:dyDescent="0.25">
      <c r="A29">
        <v>28</v>
      </c>
      <c r="B29" t="s">
        <v>36</v>
      </c>
      <c r="C29" t="s">
        <v>234</v>
      </c>
      <c r="D29" t="s">
        <v>235</v>
      </c>
      <c r="E29" t="s">
        <v>37</v>
      </c>
      <c r="F29" t="s">
        <v>7</v>
      </c>
      <c r="G29" t="s">
        <v>1826</v>
      </c>
      <c r="H29" s="4">
        <v>62.891403599999997</v>
      </c>
      <c r="I29">
        <v>64.151634400000006</v>
      </c>
      <c r="J29" s="5">
        <v>1.2602308</v>
      </c>
      <c r="K29">
        <v>1.9644562999999999</v>
      </c>
    </row>
    <row r="30" spans="1:11" x14ac:dyDescent="0.25">
      <c r="A30">
        <v>29</v>
      </c>
      <c r="B30" t="s">
        <v>36</v>
      </c>
      <c r="C30" t="s">
        <v>242</v>
      </c>
      <c r="D30" t="s">
        <v>243</v>
      </c>
      <c r="E30" t="s">
        <v>37</v>
      </c>
      <c r="F30" t="s">
        <v>7</v>
      </c>
      <c r="G30" t="s">
        <v>1826</v>
      </c>
      <c r="H30" s="4">
        <v>63.793723300000003</v>
      </c>
      <c r="I30">
        <v>62.9512851</v>
      </c>
      <c r="J30" s="5">
        <v>0.84243820000000003</v>
      </c>
      <c r="K30">
        <v>1.3382383</v>
      </c>
    </row>
    <row r="31" spans="1:11" x14ac:dyDescent="0.25">
      <c r="A31">
        <v>30</v>
      </c>
      <c r="B31" t="s">
        <v>36</v>
      </c>
      <c r="C31" t="s">
        <v>252</v>
      </c>
      <c r="D31" t="s">
        <v>253</v>
      </c>
      <c r="E31" t="s">
        <v>37</v>
      </c>
      <c r="F31" t="s">
        <v>7</v>
      </c>
      <c r="G31" t="s">
        <v>1826</v>
      </c>
      <c r="H31" s="4">
        <v>62.904086200000002</v>
      </c>
      <c r="I31">
        <v>64.314809999999994</v>
      </c>
      <c r="J31" s="5">
        <v>1.4107238</v>
      </c>
      <c r="K31">
        <v>2.1934665</v>
      </c>
    </row>
    <row r="32" spans="1:11" x14ac:dyDescent="0.25">
      <c r="A32">
        <v>31</v>
      </c>
      <c r="B32" t="s">
        <v>36</v>
      </c>
      <c r="C32" t="s">
        <v>262</v>
      </c>
      <c r="D32" t="s">
        <v>263</v>
      </c>
      <c r="E32" t="s">
        <v>37</v>
      </c>
      <c r="F32" t="s">
        <v>7</v>
      </c>
      <c r="G32" t="s">
        <v>1826</v>
      </c>
      <c r="H32" s="4">
        <v>62.743255300000001</v>
      </c>
      <c r="I32">
        <v>62.637414499999998</v>
      </c>
      <c r="J32" s="5">
        <v>0.1058408</v>
      </c>
      <c r="K32">
        <v>0.16897380000000001</v>
      </c>
    </row>
    <row r="33" spans="1:11" x14ac:dyDescent="0.25">
      <c r="A33">
        <v>32</v>
      </c>
      <c r="B33" t="s">
        <v>36</v>
      </c>
      <c r="C33" t="s">
        <v>266</v>
      </c>
      <c r="D33" t="s">
        <v>267</v>
      </c>
      <c r="E33" t="s">
        <v>37</v>
      </c>
      <c r="F33" t="s">
        <v>7</v>
      </c>
      <c r="G33" t="s">
        <v>1826</v>
      </c>
      <c r="H33" s="4">
        <v>63.705792500000001</v>
      </c>
      <c r="I33">
        <v>62.773855300000001</v>
      </c>
      <c r="J33" s="5">
        <v>0.93193720000000002</v>
      </c>
      <c r="K33">
        <v>1.4845945</v>
      </c>
    </row>
    <row r="34" spans="1:11" x14ac:dyDescent="0.25">
      <c r="A34">
        <v>33</v>
      </c>
      <c r="B34" t="s">
        <v>36</v>
      </c>
      <c r="C34" t="s">
        <v>280</v>
      </c>
      <c r="D34" t="s">
        <v>281</v>
      </c>
      <c r="E34" t="s">
        <v>37</v>
      </c>
      <c r="F34" t="s">
        <v>7</v>
      </c>
      <c r="G34" t="s">
        <v>1826</v>
      </c>
      <c r="H34" s="4">
        <v>64.283726999999999</v>
      </c>
      <c r="I34">
        <v>62.643543700000002</v>
      </c>
      <c r="J34" s="5">
        <v>1.6401832999999999</v>
      </c>
      <c r="K34">
        <v>2.6182799000000001</v>
      </c>
    </row>
    <row r="35" spans="1:11" x14ac:dyDescent="0.25">
      <c r="A35">
        <v>34</v>
      </c>
      <c r="B35" t="s">
        <v>36</v>
      </c>
      <c r="C35" t="s">
        <v>284</v>
      </c>
      <c r="D35" t="s">
        <v>285</v>
      </c>
      <c r="E35" t="s">
        <v>37</v>
      </c>
      <c r="F35" t="s">
        <v>7</v>
      </c>
      <c r="G35" t="s">
        <v>1826</v>
      </c>
      <c r="H35" s="4">
        <v>63.587579900000001</v>
      </c>
      <c r="I35">
        <v>63.369647899999997</v>
      </c>
      <c r="J35" s="5">
        <v>0.21793199999999999</v>
      </c>
      <c r="K35">
        <v>0.34390599999999999</v>
      </c>
    </row>
    <row r="36" spans="1:11" x14ac:dyDescent="0.25">
      <c r="A36">
        <v>35</v>
      </c>
      <c r="B36" t="s">
        <v>36</v>
      </c>
      <c r="C36" t="s">
        <v>288</v>
      </c>
      <c r="D36" t="s">
        <v>289</v>
      </c>
      <c r="E36" t="s">
        <v>37</v>
      </c>
      <c r="F36" t="s">
        <v>7</v>
      </c>
      <c r="G36" t="s">
        <v>1826</v>
      </c>
      <c r="H36" s="4">
        <v>64.142593399999996</v>
      </c>
      <c r="I36">
        <v>63.203135799999998</v>
      </c>
      <c r="J36" s="5">
        <v>0.9394576</v>
      </c>
      <c r="K36">
        <v>1.4864097999999999</v>
      </c>
    </row>
    <row r="37" spans="1:11" x14ac:dyDescent="0.25">
      <c r="A37">
        <v>36</v>
      </c>
      <c r="B37" t="s">
        <v>36</v>
      </c>
      <c r="C37" t="s">
        <v>294</v>
      </c>
      <c r="D37" t="s">
        <v>295</v>
      </c>
      <c r="E37" t="s">
        <v>37</v>
      </c>
      <c r="F37" t="s">
        <v>7</v>
      </c>
      <c r="G37" t="s">
        <v>1826</v>
      </c>
      <c r="H37" s="4">
        <v>63.402646300000001</v>
      </c>
      <c r="I37">
        <v>62.959001000000001</v>
      </c>
      <c r="J37" s="5">
        <v>0.44364530000000002</v>
      </c>
      <c r="K37">
        <v>0.70465750000000005</v>
      </c>
    </row>
    <row r="38" spans="1:11" x14ac:dyDescent="0.25">
      <c r="A38">
        <v>37</v>
      </c>
      <c r="B38" t="s">
        <v>36</v>
      </c>
      <c r="C38" t="s">
        <v>302</v>
      </c>
      <c r="D38" t="s">
        <v>303</v>
      </c>
      <c r="E38" t="s">
        <v>37</v>
      </c>
      <c r="F38" t="s">
        <v>7</v>
      </c>
      <c r="G38" t="s">
        <v>1826</v>
      </c>
      <c r="H38" s="4">
        <v>63.109477200000001</v>
      </c>
      <c r="I38">
        <v>63.984285499999999</v>
      </c>
      <c r="J38" s="5">
        <v>0.87480829999999998</v>
      </c>
      <c r="K38">
        <v>1.3672237</v>
      </c>
    </row>
    <row r="39" spans="1:11" x14ac:dyDescent="0.25">
      <c r="A39">
        <v>38</v>
      </c>
      <c r="B39" t="s">
        <v>36</v>
      </c>
      <c r="C39" t="s">
        <v>306</v>
      </c>
      <c r="D39" t="s">
        <v>307</v>
      </c>
      <c r="E39" t="s">
        <v>37</v>
      </c>
      <c r="F39" t="s">
        <v>7</v>
      </c>
      <c r="G39" t="s">
        <v>1826</v>
      </c>
      <c r="H39" s="4">
        <v>63.670242299999998</v>
      </c>
      <c r="I39">
        <v>63.742892599999998</v>
      </c>
      <c r="J39" s="5">
        <v>7.2650300000000001E-2</v>
      </c>
      <c r="K39">
        <v>0.11397400000000001</v>
      </c>
    </row>
    <row r="40" spans="1:11" x14ac:dyDescent="0.25">
      <c r="A40">
        <v>39</v>
      </c>
      <c r="B40" t="s">
        <v>36</v>
      </c>
      <c r="C40" t="s">
        <v>308</v>
      </c>
      <c r="D40" t="s">
        <v>309</v>
      </c>
      <c r="E40" t="s">
        <v>37</v>
      </c>
      <c r="F40" t="s">
        <v>7</v>
      </c>
      <c r="G40" t="s">
        <v>1826</v>
      </c>
      <c r="H40" s="4">
        <v>62.855181999999999</v>
      </c>
      <c r="I40">
        <v>63.670242299999998</v>
      </c>
      <c r="J40" s="5">
        <v>0.81506029999999996</v>
      </c>
      <c r="K40">
        <v>1.2801275000000001</v>
      </c>
    </row>
    <row r="41" spans="1:11" x14ac:dyDescent="0.25">
      <c r="A41">
        <v>40</v>
      </c>
      <c r="B41" t="s">
        <v>36</v>
      </c>
      <c r="C41" t="s">
        <v>318</v>
      </c>
      <c r="D41" t="s">
        <v>319</v>
      </c>
      <c r="E41" t="s">
        <v>37</v>
      </c>
      <c r="F41" t="s">
        <v>7</v>
      </c>
      <c r="G41" t="s">
        <v>1826</v>
      </c>
      <c r="H41" s="4">
        <v>62.829599999999999</v>
      </c>
      <c r="I41">
        <v>63.393122099999999</v>
      </c>
      <c r="J41" s="5">
        <v>0.56352210000000003</v>
      </c>
      <c r="K41">
        <v>0.88893259999999996</v>
      </c>
    </row>
    <row r="42" spans="1:11" x14ac:dyDescent="0.25">
      <c r="A42">
        <v>41</v>
      </c>
      <c r="B42" t="s">
        <v>36</v>
      </c>
      <c r="C42" t="s">
        <v>344</v>
      </c>
      <c r="D42" t="s">
        <v>345</v>
      </c>
      <c r="E42" t="s">
        <v>37</v>
      </c>
      <c r="F42" t="s">
        <v>7</v>
      </c>
      <c r="G42" t="s">
        <v>1826</v>
      </c>
      <c r="H42" s="4">
        <v>63.839083100000003</v>
      </c>
      <c r="I42">
        <v>63.403681800000001</v>
      </c>
      <c r="J42" s="5">
        <v>0.43540129999999999</v>
      </c>
      <c r="K42">
        <v>0.68671300000000002</v>
      </c>
    </row>
    <row r="43" spans="1:11" x14ac:dyDescent="0.25">
      <c r="A43">
        <v>42</v>
      </c>
      <c r="B43" t="s">
        <v>36</v>
      </c>
      <c r="C43" t="s">
        <v>346</v>
      </c>
      <c r="D43" t="s">
        <v>347</v>
      </c>
      <c r="E43" t="s">
        <v>37</v>
      </c>
      <c r="F43" t="s">
        <v>7</v>
      </c>
      <c r="G43" t="s">
        <v>1826</v>
      </c>
      <c r="H43" s="4">
        <v>64.079512699999995</v>
      </c>
      <c r="I43">
        <v>63.839083100000003</v>
      </c>
      <c r="J43" s="5">
        <v>0.24042959999999999</v>
      </c>
      <c r="K43">
        <v>0.37661820000000001</v>
      </c>
    </row>
    <row r="44" spans="1:11" x14ac:dyDescent="0.25">
      <c r="A44">
        <v>43</v>
      </c>
      <c r="B44" t="s">
        <v>36</v>
      </c>
      <c r="C44" t="s">
        <v>348</v>
      </c>
      <c r="D44" t="s">
        <v>349</v>
      </c>
      <c r="E44" t="s">
        <v>37</v>
      </c>
      <c r="F44" t="s">
        <v>7</v>
      </c>
      <c r="G44" t="s">
        <v>1826</v>
      </c>
      <c r="H44" s="4">
        <v>63.069754500000002</v>
      </c>
      <c r="I44">
        <v>64.079512699999995</v>
      </c>
      <c r="J44" s="5">
        <v>1.0097582000000001</v>
      </c>
      <c r="K44">
        <v>1.5757893999999999</v>
      </c>
    </row>
    <row r="45" spans="1:11" x14ac:dyDescent="0.25">
      <c r="A45">
        <v>44</v>
      </c>
      <c r="B45" t="s">
        <v>36</v>
      </c>
      <c r="C45" t="s">
        <v>366</v>
      </c>
      <c r="D45" t="s">
        <v>367</v>
      </c>
      <c r="E45" t="s">
        <v>37</v>
      </c>
      <c r="F45" t="s">
        <v>7</v>
      </c>
      <c r="G45" t="s">
        <v>1826</v>
      </c>
      <c r="H45" s="4">
        <v>62.893730400000003</v>
      </c>
      <c r="I45">
        <v>63.937514999999998</v>
      </c>
      <c r="J45" s="5">
        <v>1.0437846</v>
      </c>
      <c r="K45">
        <v>1.6325073000000001</v>
      </c>
    </row>
    <row r="46" spans="1:11" x14ac:dyDescent="0.25">
      <c r="A46">
        <v>45</v>
      </c>
      <c r="B46" t="s">
        <v>36</v>
      </c>
      <c r="C46" t="s">
        <v>374</v>
      </c>
      <c r="D46" t="s">
        <v>375</v>
      </c>
      <c r="E46" t="s">
        <v>37</v>
      </c>
      <c r="F46" t="s">
        <v>7</v>
      </c>
      <c r="G46" t="s">
        <v>1826</v>
      </c>
      <c r="H46" s="4">
        <v>62.677542299999999</v>
      </c>
      <c r="I46">
        <v>63.181107099999998</v>
      </c>
      <c r="J46" s="5">
        <v>0.50356480000000003</v>
      </c>
      <c r="K46">
        <v>0.797018</v>
      </c>
    </row>
    <row r="47" spans="1:11" x14ac:dyDescent="0.25">
      <c r="A47">
        <v>46</v>
      </c>
      <c r="B47" t="s">
        <v>36</v>
      </c>
      <c r="C47" t="s">
        <v>376</v>
      </c>
      <c r="D47" t="s">
        <v>377</v>
      </c>
      <c r="E47" t="s">
        <v>37</v>
      </c>
      <c r="F47" t="s">
        <v>7</v>
      </c>
      <c r="G47" t="s">
        <v>1826</v>
      </c>
      <c r="H47" s="4">
        <v>62.807685599999999</v>
      </c>
      <c r="I47">
        <v>62.677542299999999</v>
      </c>
      <c r="J47" s="5">
        <v>0.13014329999999999</v>
      </c>
      <c r="K47">
        <v>0.2076394</v>
      </c>
    </row>
    <row r="48" spans="1:11" x14ac:dyDescent="0.25">
      <c r="A48">
        <v>47</v>
      </c>
      <c r="B48" t="s">
        <v>36</v>
      </c>
      <c r="C48" t="s">
        <v>384</v>
      </c>
      <c r="D48" t="s">
        <v>385</v>
      </c>
      <c r="E48" t="s">
        <v>37</v>
      </c>
      <c r="F48" t="s">
        <v>7</v>
      </c>
      <c r="G48" t="s">
        <v>1826</v>
      </c>
      <c r="H48" s="4">
        <v>63.975161200000002</v>
      </c>
      <c r="I48">
        <v>62.689742600000002</v>
      </c>
      <c r="J48" s="5">
        <v>1.2854186000000001</v>
      </c>
      <c r="K48">
        <v>2.0504449</v>
      </c>
    </row>
    <row r="49" spans="1:11" x14ac:dyDescent="0.25">
      <c r="A49">
        <v>48</v>
      </c>
      <c r="B49" t="s">
        <v>388</v>
      </c>
      <c r="C49" t="s">
        <v>389</v>
      </c>
      <c r="D49" t="s">
        <v>390</v>
      </c>
      <c r="E49" t="s">
        <v>37</v>
      </c>
      <c r="F49" t="s">
        <v>7</v>
      </c>
      <c r="G49" t="s">
        <v>1826</v>
      </c>
      <c r="H49" s="4">
        <v>61.732648599999997</v>
      </c>
      <c r="I49">
        <v>61.153476499999996</v>
      </c>
      <c r="J49" s="5">
        <v>0.57917209999999997</v>
      </c>
      <c r="K49">
        <v>0.94707960000000002</v>
      </c>
    </row>
    <row r="50" spans="1:11" x14ac:dyDescent="0.25">
      <c r="A50">
        <v>49</v>
      </c>
      <c r="B50" t="s">
        <v>388</v>
      </c>
      <c r="C50" t="s">
        <v>393</v>
      </c>
      <c r="D50" t="s">
        <v>394</v>
      </c>
      <c r="E50" t="s">
        <v>37</v>
      </c>
      <c r="F50" t="s">
        <v>7</v>
      </c>
      <c r="G50" t="s">
        <v>1826</v>
      </c>
      <c r="H50" s="4">
        <v>60.4935537</v>
      </c>
      <c r="I50">
        <v>59.992364000000002</v>
      </c>
      <c r="J50" s="5">
        <v>0.50118969999999996</v>
      </c>
      <c r="K50">
        <v>0.83542249999999996</v>
      </c>
    </row>
    <row r="51" spans="1:11" x14ac:dyDescent="0.25">
      <c r="A51">
        <v>50</v>
      </c>
      <c r="B51" t="s">
        <v>388</v>
      </c>
      <c r="C51" t="s">
        <v>397</v>
      </c>
      <c r="D51" t="s">
        <v>398</v>
      </c>
      <c r="E51" t="s">
        <v>37</v>
      </c>
      <c r="F51" t="s">
        <v>7</v>
      </c>
      <c r="G51" t="s">
        <v>1826</v>
      </c>
      <c r="H51" s="4">
        <v>62.425393999999997</v>
      </c>
      <c r="I51">
        <v>59.645127899999999</v>
      </c>
      <c r="J51" s="5">
        <v>2.7802661</v>
      </c>
      <c r="K51">
        <v>4.6613464999999996</v>
      </c>
    </row>
    <row r="52" spans="1:11" x14ac:dyDescent="0.25">
      <c r="A52">
        <v>51</v>
      </c>
      <c r="B52" t="s">
        <v>388</v>
      </c>
      <c r="C52" t="s">
        <v>403</v>
      </c>
      <c r="D52" t="s">
        <v>404</v>
      </c>
      <c r="E52" t="s">
        <v>37</v>
      </c>
      <c r="F52" t="s">
        <v>7</v>
      </c>
      <c r="G52" t="s">
        <v>1826</v>
      </c>
      <c r="H52" s="4">
        <v>60.167433600000003</v>
      </c>
      <c r="I52">
        <v>62.054199799999999</v>
      </c>
      <c r="J52" s="5">
        <v>1.8867662000000001</v>
      </c>
      <c r="K52">
        <v>3.0405133000000002</v>
      </c>
    </row>
    <row r="53" spans="1:11" x14ac:dyDescent="0.25">
      <c r="A53">
        <v>52</v>
      </c>
      <c r="B53" t="s">
        <v>388</v>
      </c>
      <c r="C53" t="s">
        <v>413</v>
      </c>
      <c r="D53" t="s">
        <v>414</v>
      </c>
      <c r="E53" t="s">
        <v>37</v>
      </c>
      <c r="F53" t="s">
        <v>7</v>
      </c>
      <c r="G53" t="s">
        <v>1826</v>
      </c>
      <c r="H53" s="4">
        <v>62.230459699999997</v>
      </c>
      <c r="I53">
        <v>61.186696900000001</v>
      </c>
      <c r="J53" s="5">
        <v>1.0437628000000001</v>
      </c>
      <c r="K53">
        <v>1.7058656000000001</v>
      </c>
    </row>
    <row r="54" spans="1:11" x14ac:dyDescent="0.25">
      <c r="A54">
        <v>53</v>
      </c>
      <c r="B54" t="s">
        <v>388</v>
      </c>
      <c r="C54" t="s">
        <v>415</v>
      </c>
      <c r="D54" t="s">
        <v>416</v>
      </c>
      <c r="E54" t="s">
        <v>37</v>
      </c>
      <c r="F54" t="s">
        <v>7</v>
      </c>
      <c r="G54" t="s">
        <v>1826</v>
      </c>
      <c r="H54" s="4">
        <v>61.462115699999998</v>
      </c>
      <c r="I54">
        <v>62.230459699999997</v>
      </c>
      <c r="J54" s="5">
        <v>0.76834400000000003</v>
      </c>
      <c r="K54">
        <v>1.2346751</v>
      </c>
    </row>
    <row r="55" spans="1:11" x14ac:dyDescent="0.25">
      <c r="A55">
        <v>54</v>
      </c>
      <c r="B55" t="s">
        <v>388</v>
      </c>
      <c r="C55" t="s">
        <v>419</v>
      </c>
      <c r="D55" t="s">
        <v>420</v>
      </c>
      <c r="E55" t="s">
        <v>37</v>
      </c>
      <c r="F55" t="s">
        <v>7</v>
      </c>
      <c r="G55" t="s">
        <v>1826</v>
      </c>
      <c r="H55" s="4">
        <v>61.271740999999999</v>
      </c>
      <c r="I55">
        <v>61.619446000000003</v>
      </c>
      <c r="J55" s="5">
        <v>0.34770499999999999</v>
      </c>
      <c r="K55">
        <v>0.56427799999999995</v>
      </c>
    </row>
    <row r="56" spans="1:11" x14ac:dyDescent="0.25">
      <c r="A56">
        <v>55</v>
      </c>
      <c r="B56" t="s">
        <v>388</v>
      </c>
      <c r="C56" t="s">
        <v>431</v>
      </c>
      <c r="D56" t="s">
        <v>432</v>
      </c>
      <c r="E56" t="s">
        <v>37</v>
      </c>
      <c r="F56" t="s">
        <v>7</v>
      </c>
      <c r="G56" t="s">
        <v>1826</v>
      </c>
      <c r="H56" s="4">
        <v>59.7742006</v>
      </c>
      <c r="I56">
        <v>62.496505399999997</v>
      </c>
      <c r="J56" s="5">
        <v>2.7223047999999999</v>
      </c>
      <c r="K56">
        <v>4.3559311999999997</v>
      </c>
    </row>
    <row r="57" spans="1:11" x14ac:dyDescent="0.25">
      <c r="A57">
        <v>56</v>
      </c>
      <c r="B57" t="s">
        <v>388</v>
      </c>
      <c r="C57" t="s">
        <v>433</v>
      </c>
      <c r="D57" t="s">
        <v>434</v>
      </c>
      <c r="E57" t="s">
        <v>37</v>
      </c>
      <c r="F57" t="s">
        <v>7</v>
      </c>
      <c r="G57" t="s">
        <v>1826</v>
      </c>
      <c r="H57" s="4">
        <v>60.880175100000002</v>
      </c>
      <c r="I57">
        <v>59.7742006</v>
      </c>
      <c r="J57" s="5">
        <v>1.1059745000000001</v>
      </c>
      <c r="K57">
        <v>1.8502539</v>
      </c>
    </row>
    <row r="58" spans="1:11" x14ac:dyDescent="0.25">
      <c r="A58">
        <v>57</v>
      </c>
      <c r="B58" t="s">
        <v>388</v>
      </c>
      <c r="C58" t="s">
        <v>439</v>
      </c>
      <c r="D58" t="s">
        <v>440</v>
      </c>
      <c r="E58" t="s">
        <v>37</v>
      </c>
      <c r="F58" t="s">
        <v>7</v>
      </c>
      <c r="G58" t="s">
        <v>1826</v>
      </c>
      <c r="H58" s="4">
        <v>60.212644400000002</v>
      </c>
      <c r="I58">
        <v>61.813350499999999</v>
      </c>
      <c r="J58" s="5">
        <v>1.6007061</v>
      </c>
      <c r="K58">
        <v>2.5895798999999999</v>
      </c>
    </row>
    <row r="59" spans="1:11" x14ac:dyDescent="0.25">
      <c r="A59">
        <v>58</v>
      </c>
      <c r="B59" t="s">
        <v>388</v>
      </c>
      <c r="C59" t="s">
        <v>443</v>
      </c>
      <c r="D59" t="s">
        <v>444</v>
      </c>
      <c r="E59" t="s">
        <v>37</v>
      </c>
      <c r="F59" t="s">
        <v>7</v>
      </c>
      <c r="G59" t="s">
        <v>1826</v>
      </c>
      <c r="H59" s="4">
        <v>61.3779951</v>
      </c>
      <c r="I59">
        <v>60.3084554</v>
      </c>
      <c r="J59" s="5">
        <v>1.0695397</v>
      </c>
      <c r="K59">
        <v>1.7734490000000001</v>
      </c>
    </row>
    <row r="60" spans="1:11" x14ac:dyDescent="0.25">
      <c r="A60">
        <v>59</v>
      </c>
      <c r="B60" t="s">
        <v>388</v>
      </c>
      <c r="C60" t="s">
        <v>445</v>
      </c>
      <c r="D60" t="s">
        <v>446</v>
      </c>
      <c r="E60" t="s">
        <v>37</v>
      </c>
      <c r="F60" t="s">
        <v>7</v>
      </c>
      <c r="G60" t="s">
        <v>1826</v>
      </c>
      <c r="H60" s="4">
        <v>62.944588699999997</v>
      </c>
      <c r="I60">
        <v>61.3779951</v>
      </c>
      <c r="J60" s="5">
        <v>1.5665936</v>
      </c>
      <c r="K60">
        <v>2.5523701000000001</v>
      </c>
    </row>
    <row r="61" spans="1:11" x14ac:dyDescent="0.25">
      <c r="A61">
        <v>60</v>
      </c>
      <c r="B61" t="s">
        <v>388</v>
      </c>
      <c r="C61" t="s">
        <v>461</v>
      </c>
      <c r="D61" t="s">
        <v>462</v>
      </c>
      <c r="E61" t="s">
        <v>37</v>
      </c>
      <c r="F61" t="s">
        <v>7</v>
      </c>
      <c r="G61" t="s">
        <v>1826</v>
      </c>
      <c r="H61" s="4">
        <v>61.123431400000001</v>
      </c>
      <c r="I61">
        <v>60.580273499999997</v>
      </c>
      <c r="J61" s="5">
        <v>0.54315789999999997</v>
      </c>
      <c r="K61">
        <v>0.89659199999999994</v>
      </c>
    </row>
    <row r="62" spans="1:11" x14ac:dyDescent="0.25">
      <c r="A62">
        <v>61</v>
      </c>
      <c r="B62" t="s">
        <v>388</v>
      </c>
      <c r="C62" t="s">
        <v>463</v>
      </c>
      <c r="D62" t="s">
        <v>464</v>
      </c>
      <c r="E62" t="s">
        <v>37</v>
      </c>
      <c r="F62" t="s">
        <v>7</v>
      </c>
      <c r="G62" t="s">
        <v>1826</v>
      </c>
      <c r="H62" s="4">
        <v>59.785389199999997</v>
      </c>
      <c r="I62">
        <v>61.123431400000001</v>
      </c>
      <c r="J62" s="5">
        <v>1.3380422000000001</v>
      </c>
      <c r="K62">
        <v>2.1890822999999999</v>
      </c>
    </row>
    <row r="63" spans="1:11" x14ac:dyDescent="0.25">
      <c r="A63">
        <v>62</v>
      </c>
      <c r="B63" t="s">
        <v>388</v>
      </c>
      <c r="C63" t="s">
        <v>471</v>
      </c>
      <c r="D63" t="s">
        <v>472</v>
      </c>
      <c r="E63" t="s">
        <v>37</v>
      </c>
      <c r="F63" t="s">
        <v>7</v>
      </c>
      <c r="G63" t="s">
        <v>1826</v>
      </c>
      <c r="H63" s="4">
        <v>60.702705600000002</v>
      </c>
      <c r="I63">
        <v>60.452409199999998</v>
      </c>
      <c r="J63" s="5">
        <v>0.25029639999999997</v>
      </c>
      <c r="K63">
        <v>0.41403879999999998</v>
      </c>
    </row>
    <row r="64" spans="1:11" x14ac:dyDescent="0.25">
      <c r="A64">
        <v>63</v>
      </c>
      <c r="B64" t="s">
        <v>388</v>
      </c>
      <c r="C64" t="s">
        <v>483</v>
      </c>
      <c r="D64" t="s">
        <v>484</v>
      </c>
      <c r="E64" t="s">
        <v>37</v>
      </c>
      <c r="F64" t="s">
        <v>7</v>
      </c>
      <c r="G64" t="s">
        <v>1826</v>
      </c>
      <c r="H64" s="4">
        <v>60.961121900000002</v>
      </c>
      <c r="I64">
        <v>62.378487499999999</v>
      </c>
      <c r="J64" s="5">
        <v>1.4173655999999999</v>
      </c>
      <c r="K64">
        <v>2.2722026</v>
      </c>
    </row>
    <row r="65" spans="1:11" x14ac:dyDescent="0.25">
      <c r="A65">
        <v>64</v>
      </c>
      <c r="B65" t="s">
        <v>388</v>
      </c>
      <c r="C65" t="s">
        <v>493</v>
      </c>
      <c r="D65" t="s">
        <v>494</v>
      </c>
      <c r="E65" t="s">
        <v>37</v>
      </c>
      <c r="F65" t="s">
        <v>7</v>
      </c>
      <c r="G65" t="s">
        <v>1826</v>
      </c>
      <c r="H65" s="4">
        <v>61.803000400000002</v>
      </c>
      <c r="I65">
        <v>60.155726799999997</v>
      </c>
      <c r="J65" s="5">
        <v>1.6472735999999999</v>
      </c>
      <c r="K65">
        <v>2.7383487999999998</v>
      </c>
    </row>
    <row r="66" spans="1:11" x14ac:dyDescent="0.25">
      <c r="A66">
        <v>65</v>
      </c>
      <c r="B66" t="s">
        <v>388</v>
      </c>
      <c r="C66" t="s">
        <v>495</v>
      </c>
      <c r="D66" t="s">
        <v>496</v>
      </c>
      <c r="E66" t="s">
        <v>37</v>
      </c>
      <c r="F66" t="s">
        <v>7</v>
      </c>
      <c r="G66" t="s">
        <v>1826</v>
      </c>
      <c r="H66" s="4">
        <v>60.116245399999997</v>
      </c>
      <c r="I66">
        <v>61.803000400000002</v>
      </c>
      <c r="J66" s="5">
        <v>1.686755</v>
      </c>
      <c r="K66">
        <v>2.7292445000000001</v>
      </c>
    </row>
    <row r="67" spans="1:11" x14ac:dyDescent="0.25">
      <c r="A67">
        <v>66</v>
      </c>
      <c r="B67" t="s">
        <v>388</v>
      </c>
      <c r="C67" t="s">
        <v>501</v>
      </c>
      <c r="D67" t="s">
        <v>502</v>
      </c>
      <c r="E67" t="s">
        <v>37</v>
      </c>
      <c r="F67" t="s">
        <v>7</v>
      </c>
      <c r="G67" t="s">
        <v>1826</v>
      </c>
      <c r="H67" s="4">
        <v>61.940677899999997</v>
      </c>
      <c r="I67">
        <v>62.7647251</v>
      </c>
      <c r="J67" s="5">
        <v>0.82404719999999998</v>
      </c>
      <c r="K67">
        <v>1.3129145</v>
      </c>
    </row>
    <row r="68" spans="1:11" x14ac:dyDescent="0.25">
      <c r="A68">
        <v>67</v>
      </c>
      <c r="B68" t="s">
        <v>388</v>
      </c>
      <c r="C68" t="s">
        <v>507</v>
      </c>
      <c r="D68" t="s">
        <v>508</v>
      </c>
      <c r="E68" t="s">
        <v>37</v>
      </c>
      <c r="F68" t="s">
        <v>7</v>
      </c>
      <c r="G68" t="s">
        <v>1826</v>
      </c>
      <c r="H68" s="4">
        <v>60.507340999999997</v>
      </c>
      <c r="I68">
        <v>62.6111772</v>
      </c>
      <c r="J68" s="5">
        <v>2.1038361999999999</v>
      </c>
      <c r="K68">
        <v>3.3601606999999998</v>
      </c>
    </row>
    <row r="69" spans="1:11" x14ac:dyDescent="0.25">
      <c r="A69">
        <v>68</v>
      </c>
      <c r="B69" t="s">
        <v>388</v>
      </c>
      <c r="C69" t="s">
        <v>523</v>
      </c>
      <c r="D69" t="s">
        <v>524</v>
      </c>
      <c r="E69" t="s">
        <v>37</v>
      </c>
      <c r="F69" t="s">
        <v>7</v>
      </c>
      <c r="G69" t="s">
        <v>1826</v>
      </c>
      <c r="H69" s="4">
        <v>61.978418099999999</v>
      </c>
      <c r="I69">
        <v>60.264767999999997</v>
      </c>
      <c r="J69" s="5">
        <v>1.7136501</v>
      </c>
      <c r="K69">
        <v>2.8435355000000002</v>
      </c>
    </row>
    <row r="70" spans="1:11" x14ac:dyDescent="0.25">
      <c r="A70">
        <v>69</v>
      </c>
      <c r="B70" t="s">
        <v>388</v>
      </c>
      <c r="C70" t="s">
        <v>525</v>
      </c>
      <c r="D70" t="s">
        <v>526</v>
      </c>
      <c r="E70" t="s">
        <v>37</v>
      </c>
      <c r="F70" t="s">
        <v>7</v>
      </c>
      <c r="G70" t="s">
        <v>1826</v>
      </c>
      <c r="H70" s="4">
        <v>61.442321700000001</v>
      </c>
      <c r="I70">
        <v>61.978418099999999</v>
      </c>
      <c r="J70" s="5">
        <v>0.53609640000000003</v>
      </c>
      <c r="K70">
        <v>0.86497270000000004</v>
      </c>
    </row>
    <row r="71" spans="1:11" x14ac:dyDescent="0.25">
      <c r="A71">
        <v>70</v>
      </c>
      <c r="B71" t="s">
        <v>388</v>
      </c>
      <c r="C71" t="s">
        <v>535</v>
      </c>
      <c r="D71" t="s">
        <v>536</v>
      </c>
      <c r="E71" t="s">
        <v>37</v>
      </c>
      <c r="F71" t="s">
        <v>7</v>
      </c>
      <c r="G71" t="s">
        <v>1826</v>
      </c>
      <c r="H71" s="4">
        <v>60.522043500000002</v>
      </c>
      <c r="I71">
        <v>60.546496900000001</v>
      </c>
      <c r="J71" s="5">
        <v>2.44534E-2</v>
      </c>
      <c r="K71">
        <v>4.0387800000000001E-2</v>
      </c>
    </row>
    <row r="72" spans="1:11" x14ac:dyDescent="0.25">
      <c r="A72">
        <v>71</v>
      </c>
      <c r="B72" t="s">
        <v>388</v>
      </c>
      <c r="C72" t="s">
        <v>537</v>
      </c>
      <c r="D72" t="s">
        <v>538</v>
      </c>
      <c r="E72" t="s">
        <v>37</v>
      </c>
      <c r="F72" t="s">
        <v>7</v>
      </c>
      <c r="G72" t="s">
        <v>1826</v>
      </c>
      <c r="H72" s="4">
        <v>61.749096299999998</v>
      </c>
      <c r="I72">
        <v>60.522043500000002</v>
      </c>
      <c r="J72" s="5">
        <v>1.2270528000000001</v>
      </c>
      <c r="K72">
        <v>2.0274477000000002</v>
      </c>
    </row>
    <row r="73" spans="1:11" x14ac:dyDescent="0.25">
      <c r="A73">
        <v>72</v>
      </c>
      <c r="B73" t="s">
        <v>388</v>
      </c>
      <c r="C73" t="s">
        <v>539</v>
      </c>
      <c r="D73" t="s">
        <v>540</v>
      </c>
      <c r="E73" t="s">
        <v>37</v>
      </c>
      <c r="F73" t="s">
        <v>7</v>
      </c>
      <c r="G73" t="s">
        <v>1826</v>
      </c>
      <c r="H73" s="4">
        <v>59.654680599999999</v>
      </c>
      <c r="I73">
        <v>61.749096299999998</v>
      </c>
      <c r="J73" s="5">
        <v>2.0944156999999999</v>
      </c>
      <c r="K73">
        <v>3.3918159999999999</v>
      </c>
    </row>
    <row r="74" spans="1:11" x14ac:dyDescent="0.25">
      <c r="A74">
        <v>73</v>
      </c>
      <c r="B74" t="s">
        <v>388</v>
      </c>
      <c r="C74" t="s">
        <v>549</v>
      </c>
      <c r="D74" t="s">
        <v>550</v>
      </c>
      <c r="E74" t="s">
        <v>37</v>
      </c>
      <c r="F74" t="s">
        <v>7</v>
      </c>
      <c r="G74" t="s">
        <v>1826</v>
      </c>
      <c r="H74" s="4">
        <v>61.959235900000003</v>
      </c>
      <c r="I74">
        <v>60.317741300000002</v>
      </c>
      <c r="J74" s="5">
        <v>1.6414945999999999</v>
      </c>
      <c r="K74">
        <v>2.7214125999999998</v>
      </c>
    </row>
    <row r="75" spans="1:11" x14ac:dyDescent="0.25">
      <c r="A75">
        <v>74</v>
      </c>
      <c r="B75" t="s">
        <v>388</v>
      </c>
      <c r="C75" t="s">
        <v>553</v>
      </c>
      <c r="D75" t="s">
        <v>554</v>
      </c>
      <c r="E75" t="s">
        <v>37</v>
      </c>
      <c r="F75" t="s">
        <v>7</v>
      </c>
      <c r="G75" t="s">
        <v>1826</v>
      </c>
      <c r="H75" s="4">
        <v>61.630383999999999</v>
      </c>
      <c r="I75">
        <v>61.959235900000003</v>
      </c>
      <c r="J75" s="5">
        <v>0.32885189999999997</v>
      </c>
      <c r="K75">
        <v>0.53075530000000004</v>
      </c>
    </row>
    <row r="76" spans="1:11" x14ac:dyDescent="0.25">
      <c r="A76">
        <v>75</v>
      </c>
      <c r="B76" t="s">
        <v>388</v>
      </c>
      <c r="C76" t="s">
        <v>565</v>
      </c>
      <c r="D76" t="s">
        <v>566</v>
      </c>
      <c r="E76" t="s">
        <v>37</v>
      </c>
      <c r="F76" t="s">
        <v>7</v>
      </c>
      <c r="G76" t="s">
        <v>1826</v>
      </c>
      <c r="H76" s="4">
        <v>61.298299900000004</v>
      </c>
      <c r="I76">
        <v>59.656726300000003</v>
      </c>
      <c r="J76" s="5">
        <v>1.6415736000000001</v>
      </c>
      <c r="K76">
        <v>2.7516991000000002</v>
      </c>
    </row>
    <row r="77" spans="1:11" x14ac:dyDescent="0.25">
      <c r="A77">
        <v>76</v>
      </c>
      <c r="B77" t="s">
        <v>388</v>
      </c>
      <c r="C77" t="s">
        <v>571</v>
      </c>
      <c r="D77" t="s">
        <v>572</v>
      </c>
      <c r="E77" t="s">
        <v>37</v>
      </c>
      <c r="F77" t="s">
        <v>7</v>
      </c>
      <c r="G77" t="s">
        <v>1826</v>
      </c>
      <c r="H77" s="4">
        <v>62.592050700000001</v>
      </c>
      <c r="I77">
        <v>61.636401900000003</v>
      </c>
      <c r="J77" s="5">
        <v>0.95564879999999996</v>
      </c>
      <c r="K77">
        <v>1.5504617000000001</v>
      </c>
    </row>
    <row r="78" spans="1:11" x14ac:dyDescent="0.25">
      <c r="A78">
        <v>77</v>
      </c>
      <c r="B78" t="s">
        <v>388</v>
      </c>
      <c r="C78" t="s">
        <v>579</v>
      </c>
      <c r="D78" t="s">
        <v>580</v>
      </c>
      <c r="E78" t="s">
        <v>37</v>
      </c>
      <c r="F78" t="s">
        <v>7</v>
      </c>
      <c r="G78" t="s">
        <v>1826</v>
      </c>
      <c r="H78" s="4">
        <v>61.076709600000001</v>
      </c>
      <c r="I78">
        <v>62.836951399999997</v>
      </c>
      <c r="J78" s="5">
        <v>1.7602418</v>
      </c>
      <c r="K78">
        <v>2.8012845</v>
      </c>
    </row>
    <row r="79" spans="1:11" x14ac:dyDescent="0.25">
      <c r="A79">
        <v>78</v>
      </c>
      <c r="B79" t="s">
        <v>388</v>
      </c>
      <c r="C79" t="s">
        <v>591</v>
      </c>
      <c r="D79" t="s">
        <v>592</v>
      </c>
      <c r="E79" t="s">
        <v>37</v>
      </c>
      <c r="F79" t="s">
        <v>7</v>
      </c>
      <c r="G79" t="s">
        <v>1826</v>
      </c>
      <c r="H79" s="4">
        <v>62.164317500000003</v>
      </c>
      <c r="I79">
        <v>62.069122200000002</v>
      </c>
      <c r="J79" s="5">
        <v>9.5195299999999997E-2</v>
      </c>
      <c r="K79">
        <v>0.1533698</v>
      </c>
    </row>
    <row r="80" spans="1:11" x14ac:dyDescent="0.25">
      <c r="A80">
        <v>79</v>
      </c>
      <c r="B80" t="s">
        <v>388</v>
      </c>
      <c r="C80" t="s">
        <v>623</v>
      </c>
      <c r="D80" t="s">
        <v>624</v>
      </c>
      <c r="E80" t="s">
        <v>37</v>
      </c>
      <c r="F80" t="s">
        <v>7</v>
      </c>
      <c r="G80" t="s">
        <v>1826</v>
      </c>
      <c r="H80" s="4">
        <v>59.817469600000003</v>
      </c>
      <c r="I80">
        <v>60.6738122</v>
      </c>
      <c r="J80" s="5">
        <v>0.85634259999999995</v>
      </c>
      <c r="K80">
        <v>1.4113875</v>
      </c>
    </row>
    <row r="81" spans="1:11" x14ac:dyDescent="0.25">
      <c r="A81">
        <v>80</v>
      </c>
      <c r="B81" t="s">
        <v>388</v>
      </c>
      <c r="C81" t="s">
        <v>635</v>
      </c>
      <c r="D81" t="s">
        <v>636</v>
      </c>
      <c r="E81" t="s">
        <v>37</v>
      </c>
      <c r="F81" t="s">
        <v>7</v>
      </c>
      <c r="G81" t="s">
        <v>1826</v>
      </c>
      <c r="H81" s="4">
        <v>60.557597399999999</v>
      </c>
      <c r="I81">
        <v>60.677458700000003</v>
      </c>
      <c r="J81" s="5">
        <v>0.1198613</v>
      </c>
      <c r="K81">
        <v>0.1975384</v>
      </c>
    </row>
    <row r="82" spans="1:11" x14ac:dyDescent="0.25">
      <c r="A82">
        <v>81</v>
      </c>
      <c r="B82" t="s">
        <v>388</v>
      </c>
      <c r="C82" t="s">
        <v>643</v>
      </c>
      <c r="D82" t="s">
        <v>644</v>
      </c>
      <c r="E82" t="s">
        <v>37</v>
      </c>
      <c r="F82" t="s">
        <v>7</v>
      </c>
      <c r="G82" t="s">
        <v>1826</v>
      </c>
      <c r="H82" s="4">
        <v>62.927015699999998</v>
      </c>
      <c r="I82">
        <v>59.814661000000001</v>
      </c>
      <c r="J82" s="5">
        <v>3.1123547</v>
      </c>
      <c r="K82">
        <v>5.2033307999999998</v>
      </c>
    </row>
    <row r="83" spans="1:11" x14ac:dyDescent="0.25">
      <c r="A83">
        <v>82</v>
      </c>
      <c r="B83" t="s">
        <v>388</v>
      </c>
      <c r="C83" t="s">
        <v>645</v>
      </c>
      <c r="D83" t="s">
        <v>646</v>
      </c>
      <c r="E83" t="s">
        <v>37</v>
      </c>
      <c r="F83" t="s">
        <v>7</v>
      </c>
      <c r="G83" t="s">
        <v>1826</v>
      </c>
      <c r="H83" s="4">
        <v>61.802356099999997</v>
      </c>
      <c r="I83">
        <v>62.927015699999998</v>
      </c>
      <c r="J83" s="5">
        <v>1.1246596</v>
      </c>
      <c r="K83">
        <v>1.7872444999999999</v>
      </c>
    </row>
    <row r="84" spans="1:11" x14ac:dyDescent="0.25">
      <c r="A84">
        <v>83</v>
      </c>
      <c r="B84" t="s">
        <v>388</v>
      </c>
      <c r="C84" t="s">
        <v>647</v>
      </c>
      <c r="D84" t="s">
        <v>648</v>
      </c>
      <c r="E84" t="s">
        <v>37</v>
      </c>
      <c r="F84" t="s">
        <v>7</v>
      </c>
      <c r="G84" t="s">
        <v>1826</v>
      </c>
      <c r="H84" s="4">
        <v>60.001951300000002</v>
      </c>
      <c r="I84">
        <v>61.802356099999997</v>
      </c>
      <c r="J84" s="5">
        <v>1.8004047999999999</v>
      </c>
      <c r="K84">
        <v>2.9131653000000002</v>
      </c>
    </row>
    <row r="85" spans="1:11" x14ac:dyDescent="0.25">
      <c r="A85">
        <v>84</v>
      </c>
      <c r="B85" t="s">
        <v>388</v>
      </c>
      <c r="C85" t="s">
        <v>649</v>
      </c>
      <c r="D85" t="s">
        <v>650</v>
      </c>
      <c r="E85" t="s">
        <v>37</v>
      </c>
      <c r="F85" t="s">
        <v>7</v>
      </c>
      <c r="G85" t="s">
        <v>1826</v>
      </c>
      <c r="H85" s="4">
        <v>62.455858900000003</v>
      </c>
      <c r="I85">
        <v>60.001951300000002</v>
      </c>
      <c r="J85" s="5">
        <v>2.4539076</v>
      </c>
      <c r="K85">
        <v>4.0897129999999997</v>
      </c>
    </row>
    <row r="86" spans="1:11" x14ac:dyDescent="0.25">
      <c r="A86">
        <v>85</v>
      </c>
      <c r="B86" t="s">
        <v>388</v>
      </c>
      <c r="C86" t="s">
        <v>653</v>
      </c>
      <c r="D86" t="s">
        <v>654</v>
      </c>
      <c r="E86" t="s">
        <v>37</v>
      </c>
      <c r="F86" t="s">
        <v>7</v>
      </c>
      <c r="G86" t="s">
        <v>1826</v>
      </c>
      <c r="H86" s="4">
        <v>62.476402999999998</v>
      </c>
      <c r="I86">
        <v>63.593029899999998</v>
      </c>
      <c r="J86" s="5">
        <v>1.1166269</v>
      </c>
      <c r="K86">
        <v>1.7558951</v>
      </c>
    </row>
    <row r="87" spans="1:11" x14ac:dyDescent="0.25">
      <c r="A87">
        <v>86</v>
      </c>
      <c r="B87" t="s">
        <v>388</v>
      </c>
      <c r="C87" t="s">
        <v>659</v>
      </c>
      <c r="D87" t="s">
        <v>660</v>
      </c>
      <c r="E87" t="s">
        <v>37</v>
      </c>
      <c r="F87" t="s">
        <v>7</v>
      </c>
      <c r="G87" t="s">
        <v>1826</v>
      </c>
      <c r="H87" s="4">
        <v>60.2552004</v>
      </c>
      <c r="I87">
        <v>60.238238699999997</v>
      </c>
      <c r="J87" s="5">
        <v>1.69617E-2</v>
      </c>
      <c r="K87">
        <v>2.8157700000000001E-2</v>
      </c>
    </row>
    <row r="88" spans="1:11" x14ac:dyDescent="0.25">
      <c r="A88">
        <v>87</v>
      </c>
      <c r="B88" t="s">
        <v>388</v>
      </c>
      <c r="C88" t="s">
        <v>661</v>
      </c>
      <c r="D88" t="s">
        <v>662</v>
      </c>
      <c r="E88" t="s">
        <v>37</v>
      </c>
      <c r="F88" t="s">
        <v>7</v>
      </c>
      <c r="G88" t="s">
        <v>1826</v>
      </c>
      <c r="H88" s="4">
        <v>61.502960999999999</v>
      </c>
      <c r="I88">
        <v>60.2552004</v>
      </c>
      <c r="J88" s="5">
        <v>1.2477606000000001</v>
      </c>
      <c r="K88">
        <v>2.0707931999999998</v>
      </c>
    </row>
    <row r="89" spans="1:11" x14ac:dyDescent="0.25">
      <c r="A89">
        <v>88</v>
      </c>
      <c r="B89" t="s">
        <v>388</v>
      </c>
      <c r="C89" t="s">
        <v>663</v>
      </c>
      <c r="D89" t="s">
        <v>664</v>
      </c>
      <c r="E89" t="s">
        <v>37</v>
      </c>
      <c r="F89" t="s">
        <v>7</v>
      </c>
      <c r="G89" t="s">
        <v>1826</v>
      </c>
      <c r="H89" s="4">
        <v>61.133677800000001</v>
      </c>
      <c r="I89">
        <v>61.502960999999999</v>
      </c>
      <c r="J89" s="5">
        <v>0.36928319999999998</v>
      </c>
      <c r="K89">
        <v>0.60043159999999995</v>
      </c>
    </row>
    <row r="90" spans="1:11" x14ac:dyDescent="0.25">
      <c r="A90">
        <v>89</v>
      </c>
      <c r="B90" t="s">
        <v>388</v>
      </c>
      <c r="C90" t="s">
        <v>665</v>
      </c>
      <c r="D90" t="s">
        <v>666</v>
      </c>
      <c r="E90" t="s">
        <v>37</v>
      </c>
      <c r="F90" t="s">
        <v>7</v>
      </c>
      <c r="G90" t="s">
        <v>1826</v>
      </c>
      <c r="H90" s="4">
        <v>62.8176877</v>
      </c>
      <c r="I90">
        <v>61.133677800000001</v>
      </c>
      <c r="J90" s="5">
        <v>1.6840098999999999</v>
      </c>
      <c r="K90">
        <v>2.7546354000000002</v>
      </c>
    </row>
    <row r="91" spans="1:11" x14ac:dyDescent="0.25">
      <c r="A91">
        <v>90</v>
      </c>
      <c r="B91" t="s">
        <v>388</v>
      </c>
      <c r="C91" t="s">
        <v>671</v>
      </c>
      <c r="D91" t="s">
        <v>672</v>
      </c>
      <c r="E91" t="s">
        <v>37</v>
      </c>
      <c r="F91" t="s">
        <v>7</v>
      </c>
      <c r="G91" t="s">
        <v>1826</v>
      </c>
      <c r="H91" s="4">
        <v>61.490571299999999</v>
      </c>
      <c r="I91">
        <v>61.9670877</v>
      </c>
      <c r="J91" s="5">
        <v>0.47651640000000001</v>
      </c>
      <c r="K91">
        <v>0.76898299999999997</v>
      </c>
    </row>
    <row r="92" spans="1:11" x14ac:dyDescent="0.25">
      <c r="A92">
        <v>91</v>
      </c>
      <c r="B92" t="s">
        <v>388</v>
      </c>
      <c r="C92" t="s">
        <v>673</v>
      </c>
      <c r="D92" t="s">
        <v>674</v>
      </c>
      <c r="E92" t="s">
        <v>37</v>
      </c>
      <c r="F92" t="s">
        <v>7</v>
      </c>
      <c r="G92" t="s">
        <v>1826</v>
      </c>
      <c r="H92" s="4">
        <v>61.0208735</v>
      </c>
      <c r="I92">
        <v>61.490571299999999</v>
      </c>
      <c r="J92" s="5">
        <v>0.4696978</v>
      </c>
      <c r="K92">
        <v>0.76385340000000002</v>
      </c>
    </row>
    <row r="93" spans="1:11" x14ac:dyDescent="0.25">
      <c r="A93">
        <v>92</v>
      </c>
      <c r="B93" t="s">
        <v>388</v>
      </c>
      <c r="C93" t="s">
        <v>681</v>
      </c>
      <c r="D93" t="s">
        <v>682</v>
      </c>
      <c r="E93" t="s">
        <v>37</v>
      </c>
      <c r="F93" t="s">
        <v>7</v>
      </c>
      <c r="G93" t="s">
        <v>1826</v>
      </c>
      <c r="H93" s="4">
        <v>60.859363899999998</v>
      </c>
      <c r="I93">
        <v>62.255867500000001</v>
      </c>
      <c r="J93" s="5">
        <v>1.3965036</v>
      </c>
      <c r="K93">
        <v>2.2431678000000002</v>
      </c>
    </row>
    <row r="94" spans="1:11" x14ac:dyDescent="0.25">
      <c r="A94">
        <v>93</v>
      </c>
      <c r="B94" t="s">
        <v>388</v>
      </c>
      <c r="C94" t="s">
        <v>683</v>
      </c>
      <c r="D94" t="s">
        <v>684</v>
      </c>
      <c r="E94" t="s">
        <v>37</v>
      </c>
      <c r="F94" t="s">
        <v>7</v>
      </c>
      <c r="G94" t="s">
        <v>1826</v>
      </c>
      <c r="H94" s="4">
        <v>62.551939699999998</v>
      </c>
      <c r="I94">
        <v>60.859363899999998</v>
      </c>
      <c r="J94" s="5">
        <v>1.6925758</v>
      </c>
      <c r="K94">
        <v>2.7811262999999999</v>
      </c>
    </row>
    <row r="95" spans="1:11" x14ac:dyDescent="0.25">
      <c r="A95">
        <v>94</v>
      </c>
      <c r="B95" t="s">
        <v>388</v>
      </c>
      <c r="C95" t="s">
        <v>691</v>
      </c>
      <c r="D95" t="s">
        <v>692</v>
      </c>
      <c r="E95" t="s">
        <v>37</v>
      </c>
      <c r="F95" t="s">
        <v>7</v>
      </c>
      <c r="G95" t="s">
        <v>1826</v>
      </c>
      <c r="H95" s="4">
        <v>62.845657600000003</v>
      </c>
      <c r="I95">
        <v>60.387617499999998</v>
      </c>
      <c r="J95" s="5">
        <v>2.4580400999999998</v>
      </c>
      <c r="K95">
        <v>4.0704373</v>
      </c>
    </row>
    <row r="96" spans="1:11" x14ac:dyDescent="0.25">
      <c r="A96">
        <v>95</v>
      </c>
      <c r="B96" t="s">
        <v>388</v>
      </c>
      <c r="C96" t="s">
        <v>703</v>
      </c>
      <c r="D96" t="s">
        <v>704</v>
      </c>
      <c r="E96" t="s">
        <v>37</v>
      </c>
      <c r="F96" t="s">
        <v>7</v>
      </c>
      <c r="G96" t="s">
        <v>1826</v>
      </c>
      <c r="H96" s="4">
        <v>61.057046700000001</v>
      </c>
      <c r="I96">
        <v>60.973972600000003</v>
      </c>
      <c r="J96" s="5">
        <v>8.3074099999999998E-2</v>
      </c>
      <c r="K96">
        <v>0.13624520000000001</v>
      </c>
    </row>
    <row r="97" spans="1:11" x14ac:dyDescent="0.25">
      <c r="A97">
        <v>96</v>
      </c>
      <c r="B97" t="s">
        <v>388</v>
      </c>
      <c r="C97" t="s">
        <v>709</v>
      </c>
      <c r="D97" t="s">
        <v>710</v>
      </c>
      <c r="E97" t="s">
        <v>37</v>
      </c>
      <c r="F97" t="s">
        <v>7</v>
      </c>
      <c r="G97" t="s">
        <v>1826</v>
      </c>
      <c r="H97" s="4">
        <v>60.624089699999999</v>
      </c>
      <c r="I97">
        <v>59.934785099999999</v>
      </c>
      <c r="J97" s="5">
        <v>0.68930460000000005</v>
      </c>
      <c r="K97">
        <v>1.1500911</v>
      </c>
    </row>
    <row r="98" spans="1:11" x14ac:dyDescent="0.25">
      <c r="A98">
        <v>97</v>
      </c>
      <c r="B98" t="s">
        <v>388</v>
      </c>
      <c r="C98" t="s">
        <v>711</v>
      </c>
      <c r="D98" t="s">
        <v>712</v>
      </c>
      <c r="E98" t="s">
        <v>37</v>
      </c>
      <c r="F98" t="s">
        <v>7</v>
      </c>
      <c r="G98" t="s">
        <v>1826</v>
      </c>
      <c r="H98" s="4">
        <v>60.9858622</v>
      </c>
      <c r="I98">
        <v>60.624089699999999</v>
      </c>
      <c r="J98" s="5">
        <v>0.3617725</v>
      </c>
      <c r="K98">
        <v>0.59674709999999997</v>
      </c>
    </row>
    <row r="99" spans="1:11" x14ac:dyDescent="0.25">
      <c r="A99">
        <v>98</v>
      </c>
      <c r="B99" t="s">
        <v>388</v>
      </c>
      <c r="C99" t="s">
        <v>713</v>
      </c>
      <c r="D99" t="s">
        <v>714</v>
      </c>
      <c r="E99" t="s">
        <v>37</v>
      </c>
      <c r="F99" t="s">
        <v>7</v>
      </c>
      <c r="G99" t="s">
        <v>1826</v>
      </c>
      <c r="H99" s="4">
        <v>60.565090099999999</v>
      </c>
      <c r="I99">
        <v>60.9858622</v>
      </c>
      <c r="J99" s="5">
        <v>0.42077209999999998</v>
      </c>
      <c r="K99">
        <v>0.68995019999999996</v>
      </c>
    </row>
    <row r="100" spans="1:11" x14ac:dyDescent="0.25">
      <c r="A100">
        <v>99</v>
      </c>
      <c r="B100" t="s">
        <v>388</v>
      </c>
      <c r="C100" t="s">
        <v>721</v>
      </c>
      <c r="D100" t="s">
        <v>722</v>
      </c>
      <c r="E100" t="s">
        <v>37</v>
      </c>
      <c r="F100" t="s">
        <v>7</v>
      </c>
      <c r="G100" t="s">
        <v>1826</v>
      </c>
      <c r="H100" s="4">
        <v>62.853352100000002</v>
      </c>
      <c r="I100">
        <v>61.249663300000002</v>
      </c>
      <c r="J100" s="5">
        <v>1.6036888</v>
      </c>
      <c r="K100">
        <v>2.6182818000000001</v>
      </c>
    </row>
    <row r="101" spans="1:11" x14ac:dyDescent="0.25">
      <c r="A101">
        <v>100</v>
      </c>
      <c r="B101" t="s">
        <v>739</v>
      </c>
      <c r="C101" t="s">
        <v>742</v>
      </c>
      <c r="D101" t="s">
        <v>743</v>
      </c>
      <c r="E101" t="s">
        <v>37</v>
      </c>
      <c r="F101" t="s">
        <v>7</v>
      </c>
      <c r="G101" t="s">
        <v>1826</v>
      </c>
      <c r="H101" s="4">
        <v>63.5547021</v>
      </c>
      <c r="I101">
        <v>62.004556399999998</v>
      </c>
      <c r="J101" s="5">
        <v>1.5501457000000001</v>
      </c>
      <c r="K101">
        <v>2.5000513</v>
      </c>
    </row>
    <row r="102" spans="1:11" x14ac:dyDescent="0.25">
      <c r="A102">
        <v>101</v>
      </c>
      <c r="B102" t="s">
        <v>739</v>
      </c>
      <c r="C102" t="s">
        <v>744</v>
      </c>
      <c r="D102" t="s">
        <v>745</v>
      </c>
      <c r="E102" t="s">
        <v>37</v>
      </c>
      <c r="F102" t="s">
        <v>7</v>
      </c>
      <c r="G102" t="s">
        <v>1826</v>
      </c>
      <c r="H102" s="4">
        <v>62.715839500000001</v>
      </c>
      <c r="I102">
        <v>63.5547021</v>
      </c>
      <c r="J102" s="5">
        <v>0.83886260000000001</v>
      </c>
      <c r="K102">
        <v>1.3199064</v>
      </c>
    </row>
    <row r="103" spans="1:11" x14ac:dyDescent="0.25">
      <c r="A103">
        <v>102</v>
      </c>
      <c r="B103" t="s">
        <v>739</v>
      </c>
      <c r="C103" t="s">
        <v>746</v>
      </c>
      <c r="D103" t="s">
        <v>747</v>
      </c>
      <c r="E103" t="s">
        <v>37</v>
      </c>
      <c r="F103" t="s">
        <v>7</v>
      </c>
      <c r="G103" t="s">
        <v>1826</v>
      </c>
      <c r="H103" s="4">
        <v>63.339965900000003</v>
      </c>
      <c r="I103">
        <v>62.715839500000001</v>
      </c>
      <c r="J103" s="5">
        <v>0.62412639999999997</v>
      </c>
      <c r="K103">
        <v>0.99516550000000004</v>
      </c>
    </row>
    <row r="104" spans="1:11" x14ac:dyDescent="0.25">
      <c r="A104">
        <v>103</v>
      </c>
      <c r="B104" t="s">
        <v>739</v>
      </c>
      <c r="C104" t="s">
        <v>764</v>
      </c>
      <c r="D104" t="s">
        <v>765</v>
      </c>
      <c r="E104" t="s">
        <v>37</v>
      </c>
      <c r="F104" t="s">
        <v>7</v>
      </c>
      <c r="G104" t="s">
        <v>1826</v>
      </c>
      <c r="H104" s="4">
        <v>63.422408300000001</v>
      </c>
      <c r="I104">
        <v>63.620857800000003</v>
      </c>
      <c r="J104" s="5">
        <v>0.1984495</v>
      </c>
      <c r="K104">
        <v>0.31192520000000001</v>
      </c>
    </row>
    <row r="105" spans="1:11" x14ac:dyDescent="0.25">
      <c r="A105">
        <v>104</v>
      </c>
      <c r="B105" t="s">
        <v>739</v>
      </c>
      <c r="C105" t="s">
        <v>768</v>
      </c>
      <c r="D105" t="s">
        <v>769</v>
      </c>
      <c r="E105" t="s">
        <v>37</v>
      </c>
      <c r="F105" t="s">
        <v>7</v>
      </c>
      <c r="G105" t="s">
        <v>1826</v>
      </c>
      <c r="H105" s="4">
        <v>63.8627763</v>
      </c>
      <c r="I105">
        <v>63.691246</v>
      </c>
      <c r="J105" s="5">
        <v>0.1715303</v>
      </c>
      <c r="K105">
        <v>0.26931529999999998</v>
      </c>
    </row>
    <row r="106" spans="1:11" x14ac:dyDescent="0.25">
      <c r="A106">
        <v>105</v>
      </c>
      <c r="B106" t="s">
        <v>739</v>
      </c>
      <c r="C106" t="s">
        <v>772</v>
      </c>
      <c r="D106" t="s">
        <v>773</v>
      </c>
      <c r="E106" t="s">
        <v>37</v>
      </c>
      <c r="F106" t="s">
        <v>7</v>
      </c>
      <c r="G106" t="s">
        <v>1826</v>
      </c>
      <c r="H106" s="4">
        <v>62.724347700000003</v>
      </c>
      <c r="I106">
        <v>63.409106299999998</v>
      </c>
      <c r="J106" s="5">
        <v>0.6847586</v>
      </c>
      <c r="K106">
        <v>1.0799057999999999</v>
      </c>
    </row>
    <row r="107" spans="1:11" x14ac:dyDescent="0.25">
      <c r="A107">
        <v>106</v>
      </c>
      <c r="B107" t="s">
        <v>739</v>
      </c>
      <c r="C107" t="s">
        <v>774</v>
      </c>
      <c r="D107" t="s">
        <v>775</v>
      </c>
      <c r="E107" t="s">
        <v>37</v>
      </c>
      <c r="F107" t="s">
        <v>7</v>
      </c>
      <c r="G107" t="s">
        <v>1826</v>
      </c>
      <c r="H107" s="4">
        <v>62.217517100000002</v>
      </c>
      <c r="I107">
        <v>62.724347700000003</v>
      </c>
      <c r="J107" s="5">
        <v>0.50683060000000002</v>
      </c>
      <c r="K107">
        <v>0.80802850000000004</v>
      </c>
    </row>
    <row r="108" spans="1:11" x14ac:dyDescent="0.25">
      <c r="A108">
        <v>107</v>
      </c>
      <c r="B108" t="s">
        <v>739</v>
      </c>
      <c r="C108" t="s">
        <v>794</v>
      </c>
      <c r="D108" t="s">
        <v>795</v>
      </c>
      <c r="E108" t="s">
        <v>37</v>
      </c>
      <c r="F108" t="s">
        <v>7</v>
      </c>
      <c r="G108" t="s">
        <v>1826</v>
      </c>
      <c r="H108" s="4">
        <v>62.616314199999998</v>
      </c>
      <c r="I108">
        <v>62.122589099999999</v>
      </c>
      <c r="J108" s="5">
        <v>0.49372509999999997</v>
      </c>
      <c r="K108">
        <v>0.7947594</v>
      </c>
    </row>
    <row r="109" spans="1:11" x14ac:dyDescent="0.25">
      <c r="A109">
        <v>108</v>
      </c>
      <c r="B109" t="s">
        <v>739</v>
      </c>
      <c r="C109" t="s">
        <v>796</v>
      </c>
      <c r="D109" t="s">
        <v>797</v>
      </c>
      <c r="E109" t="s">
        <v>37</v>
      </c>
      <c r="F109" t="s">
        <v>7</v>
      </c>
      <c r="G109" t="s">
        <v>1826</v>
      </c>
      <c r="H109" s="4">
        <v>63.146448800000002</v>
      </c>
      <c r="I109">
        <v>62.616314199999998</v>
      </c>
      <c r="J109" s="5">
        <v>0.53013460000000001</v>
      </c>
      <c r="K109">
        <v>0.8466397</v>
      </c>
    </row>
    <row r="110" spans="1:11" x14ac:dyDescent="0.25">
      <c r="A110">
        <v>109</v>
      </c>
      <c r="B110" t="s">
        <v>739</v>
      </c>
      <c r="C110" t="s">
        <v>834</v>
      </c>
      <c r="D110" t="s">
        <v>835</v>
      </c>
      <c r="E110" t="s">
        <v>37</v>
      </c>
      <c r="F110" t="s">
        <v>7</v>
      </c>
      <c r="G110" t="s">
        <v>1826</v>
      </c>
      <c r="H110" s="4">
        <v>62.598806600000003</v>
      </c>
      <c r="I110">
        <v>62.904898699999997</v>
      </c>
      <c r="J110" s="5">
        <v>0.30609209999999998</v>
      </c>
      <c r="K110">
        <v>0.486595</v>
      </c>
    </row>
    <row r="111" spans="1:11" x14ac:dyDescent="0.25">
      <c r="A111">
        <v>110</v>
      </c>
      <c r="B111" t="s">
        <v>739</v>
      </c>
      <c r="C111" t="s">
        <v>838</v>
      </c>
      <c r="D111" t="s">
        <v>839</v>
      </c>
      <c r="E111" t="s">
        <v>37</v>
      </c>
      <c r="F111" t="s">
        <v>7</v>
      </c>
      <c r="G111" t="s">
        <v>1826</v>
      </c>
      <c r="H111" s="4">
        <v>63.017100900000003</v>
      </c>
      <c r="I111">
        <v>61.836043599999996</v>
      </c>
      <c r="J111" s="5">
        <v>1.1810573</v>
      </c>
      <c r="K111">
        <v>1.9099820000000001</v>
      </c>
    </row>
    <row r="112" spans="1:11" x14ac:dyDescent="0.25">
      <c r="A112">
        <v>111</v>
      </c>
      <c r="B112" t="s">
        <v>739</v>
      </c>
      <c r="C112" t="s">
        <v>840</v>
      </c>
      <c r="D112" t="s">
        <v>841</v>
      </c>
      <c r="E112" t="s">
        <v>37</v>
      </c>
      <c r="F112" t="s">
        <v>7</v>
      </c>
      <c r="G112" t="s">
        <v>1826</v>
      </c>
      <c r="H112" s="4">
        <v>62.675620299999999</v>
      </c>
      <c r="I112">
        <v>63.017100900000003</v>
      </c>
      <c r="J112" s="5">
        <v>0.34148060000000002</v>
      </c>
      <c r="K112">
        <v>0.54188559999999997</v>
      </c>
    </row>
    <row r="113" spans="1:11" x14ac:dyDescent="0.25">
      <c r="A113">
        <v>112</v>
      </c>
      <c r="B113" t="s">
        <v>739</v>
      </c>
      <c r="C113" t="s">
        <v>846</v>
      </c>
      <c r="D113" t="s">
        <v>847</v>
      </c>
      <c r="E113" t="s">
        <v>37</v>
      </c>
      <c r="F113" t="s">
        <v>7</v>
      </c>
      <c r="G113" t="s">
        <v>1826</v>
      </c>
      <c r="H113" s="4">
        <v>63.5487635</v>
      </c>
      <c r="I113">
        <v>63.345154999999998</v>
      </c>
      <c r="J113" s="5">
        <v>0.2036085</v>
      </c>
      <c r="K113">
        <v>0.32142710000000002</v>
      </c>
    </row>
    <row r="114" spans="1:11" x14ac:dyDescent="0.25">
      <c r="A114">
        <v>113</v>
      </c>
      <c r="B114" t="s">
        <v>739</v>
      </c>
      <c r="C114" t="s">
        <v>868</v>
      </c>
      <c r="D114" t="s">
        <v>869</v>
      </c>
      <c r="E114" t="s">
        <v>37</v>
      </c>
      <c r="F114" t="s">
        <v>7</v>
      </c>
      <c r="G114" t="s">
        <v>1826</v>
      </c>
      <c r="H114" s="4">
        <v>63.731862900000003</v>
      </c>
      <c r="I114">
        <v>63.214327300000001</v>
      </c>
      <c r="J114" s="5">
        <v>0.51753559999999998</v>
      </c>
      <c r="K114">
        <v>0.81869979999999998</v>
      </c>
    </row>
    <row r="115" spans="1:11" x14ac:dyDescent="0.25">
      <c r="A115">
        <v>114</v>
      </c>
      <c r="B115" t="s">
        <v>739</v>
      </c>
      <c r="C115" t="s">
        <v>882</v>
      </c>
      <c r="D115" t="s">
        <v>883</v>
      </c>
      <c r="E115" t="s">
        <v>37</v>
      </c>
      <c r="F115" t="s">
        <v>7</v>
      </c>
      <c r="G115" t="s">
        <v>1826</v>
      </c>
      <c r="H115" s="4">
        <v>62.991249000000003</v>
      </c>
      <c r="I115">
        <v>63.485073399999997</v>
      </c>
      <c r="J115" s="5">
        <v>0.4938244</v>
      </c>
      <c r="K115">
        <v>0.77785910000000003</v>
      </c>
    </row>
    <row r="116" spans="1:11" x14ac:dyDescent="0.25">
      <c r="A116">
        <v>115</v>
      </c>
      <c r="B116" t="s">
        <v>739</v>
      </c>
      <c r="C116" t="s">
        <v>892</v>
      </c>
      <c r="D116" t="s">
        <v>893</v>
      </c>
      <c r="E116" t="s">
        <v>37</v>
      </c>
      <c r="F116" t="s">
        <v>7</v>
      </c>
      <c r="G116" t="s">
        <v>1826</v>
      </c>
      <c r="H116" s="4">
        <v>63.0187466</v>
      </c>
      <c r="I116">
        <v>62.997664</v>
      </c>
      <c r="J116" s="5">
        <v>2.10826E-2</v>
      </c>
      <c r="K116">
        <v>3.3465700000000001E-2</v>
      </c>
    </row>
    <row r="117" spans="1:11" x14ac:dyDescent="0.25">
      <c r="A117">
        <v>116</v>
      </c>
      <c r="B117" t="s">
        <v>739</v>
      </c>
      <c r="C117" t="s">
        <v>894</v>
      </c>
      <c r="D117" t="s">
        <v>895</v>
      </c>
      <c r="E117" t="s">
        <v>37</v>
      </c>
      <c r="F117" t="s">
        <v>7</v>
      </c>
      <c r="G117" t="s">
        <v>1826</v>
      </c>
      <c r="H117" s="4">
        <v>62.724088899999998</v>
      </c>
      <c r="I117">
        <v>63.0187466</v>
      </c>
      <c r="J117" s="5">
        <v>0.29465770000000002</v>
      </c>
      <c r="K117">
        <v>0.46757149999999997</v>
      </c>
    </row>
    <row r="118" spans="1:11" x14ac:dyDescent="0.25">
      <c r="A118">
        <v>117</v>
      </c>
      <c r="B118" t="s">
        <v>739</v>
      </c>
      <c r="C118" t="s">
        <v>896</v>
      </c>
      <c r="D118" t="s">
        <v>897</v>
      </c>
      <c r="E118" t="s">
        <v>37</v>
      </c>
      <c r="F118" t="s">
        <v>7</v>
      </c>
      <c r="G118" t="s">
        <v>1826</v>
      </c>
      <c r="H118" s="4">
        <v>63.476206900000001</v>
      </c>
      <c r="I118">
        <v>62.724088899999998</v>
      </c>
      <c r="J118" s="5">
        <v>0.75211799999999995</v>
      </c>
      <c r="K118">
        <v>1.1990896</v>
      </c>
    </row>
    <row r="119" spans="1:11" x14ac:dyDescent="0.25">
      <c r="A119">
        <v>118</v>
      </c>
      <c r="B119" t="s">
        <v>739</v>
      </c>
      <c r="C119" t="s">
        <v>920</v>
      </c>
      <c r="D119" t="s">
        <v>921</v>
      </c>
      <c r="E119" t="s">
        <v>37</v>
      </c>
      <c r="F119" t="s">
        <v>7</v>
      </c>
      <c r="G119" t="s">
        <v>1826</v>
      </c>
      <c r="H119" s="4">
        <v>63.402589499999998</v>
      </c>
      <c r="I119">
        <v>63.341961400000002</v>
      </c>
      <c r="J119" s="5">
        <v>6.0628099999999997E-2</v>
      </c>
      <c r="K119">
        <v>9.5715499999999995E-2</v>
      </c>
    </row>
    <row r="120" spans="1:11" x14ac:dyDescent="0.25">
      <c r="A120">
        <v>119</v>
      </c>
      <c r="B120" t="s">
        <v>739</v>
      </c>
      <c r="C120" t="s">
        <v>924</v>
      </c>
      <c r="D120" t="s">
        <v>925</v>
      </c>
      <c r="E120" t="s">
        <v>37</v>
      </c>
      <c r="F120" t="s">
        <v>7</v>
      </c>
      <c r="G120" t="s">
        <v>1826</v>
      </c>
      <c r="H120" s="4">
        <v>63.753256</v>
      </c>
      <c r="I120">
        <v>62.592228300000002</v>
      </c>
      <c r="J120" s="5">
        <v>1.1610277</v>
      </c>
      <c r="K120">
        <v>1.8549070999999999</v>
      </c>
    </row>
    <row r="121" spans="1:11" x14ac:dyDescent="0.25">
      <c r="A121">
        <v>120</v>
      </c>
      <c r="B121" t="s">
        <v>739</v>
      </c>
      <c r="C121" t="s">
        <v>934</v>
      </c>
      <c r="D121" t="s">
        <v>935</v>
      </c>
      <c r="E121" t="s">
        <v>37</v>
      </c>
      <c r="F121" t="s">
        <v>7</v>
      </c>
      <c r="G121" t="s">
        <v>1826</v>
      </c>
      <c r="H121" s="4">
        <v>63.739468199999997</v>
      </c>
      <c r="I121">
        <v>63.607646699999997</v>
      </c>
      <c r="J121" s="5">
        <v>0.13182150000000001</v>
      </c>
      <c r="K121">
        <v>0.2072416</v>
      </c>
    </row>
    <row r="122" spans="1:11" x14ac:dyDescent="0.25">
      <c r="A122">
        <v>121</v>
      </c>
      <c r="B122" t="s">
        <v>739</v>
      </c>
      <c r="C122" t="s">
        <v>944</v>
      </c>
      <c r="D122" t="s">
        <v>945</v>
      </c>
      <c r="E122" t="s">
        <v>37</v>
      </c>
      <c r="F122" t="s">
        <v>7</v>
      </c>
      <c r="G122" t="s">
        <v>1826</v>
      </c>
      <c r="H122" s="4">
        <v>62.566674399999997</v>
      </c>
      <c r="I122">
        <v>63.162516799999999</v>
      </c>
      <c r="J122" s="5">
        <v>0.59584239999999999</v>
      </c>
      <c r="K122">
        <v>0.94334810000000002</v>
      </c>
    </row>
    <row r="123" spans="1:11" x14ac:dyDescent="0.25">
      <c r="A123">
        <v>122</v>
      </c>
      <c r="B123" t="s">
        <v>739</v>
      </c>
      <c r="C123" t="s">
        <v>946</v>
      </c>
      <c r="D123" t="s">
        <v>947</v>
      </c>
      <c r="E123" t="s">
        <v>37</v>
      </c>
      <c r="F123" t="s">
        <v>7</v>
      </c>
      <c r="G123" t="s">
        <v>1826</v>
      </c>
      <c r="H123" s="4">
        <v>62.795449099999999</v>
      </c>
      <c r="I123">
        <v>62.566674399999997</v>
      </c>
      <c r="J123" s="5">
        <v>0.2287747</v>
      </c>
      <c r="K123">
        <v>0.36564940000000001</v>
      </c>
    </row>
    <row r="124" spans="1:11" x14ac:dyDescent="0.25">
      <c r="A124">
        <v>123</v>
      </c>
      <c r="B124" t="s">
        <v>739</v>
      </c>
      <c r="C124" t="s">
        <v>952</v>
      </c>
      <c r="D124" t="s">
        <v>953</v>
      </c>
      <c r="E124" t="s">
        <v>37</v>
      </c>
      <c r="F124" t="s">
        <v>7</v>
      </c>
      <c r="G124" t="s">
        <v>1826</v>
      </c>
      <c r="H124" s="4">
        <v>63.826461100000003</v>
      </c>
      <c r="I124">
        <v>63.749850600000002</v>
      </c>
      <c r="J124" s="5">
        <v>7.6610499999999998E-2</v>
      </c>
      <c r="K124">
        <v>0.12017360000000001</v>
      </c>
    </row>
    <row r="125" spans="1:11" x14ac:dyDescent="0.25">
      <c r="A125">
        <v>124</v>
      </c>
      <c r="B125" t="s">
        <v>739</v>
      </c>
      <c r="C125" t="s">
        <v>954</v>
      </c>
      <c r="D125" t="s">
        <v>955</v>
      </c>
      <c r="E125" t="s">
        <v>37</v>
      </c>
      <c r="F125" t="s">
        <v>7</v>
      </c>
      <c r="G125" t="s">
        <v>1826</v>
      </c>
      <c r="H125" s="4">
        <v>62.204828900000003</v>
      </c>
      <c r="I125">
        <v>63.826461100000003</v>
      </c>
      <c r="J125" s="5">
        <v>1.6216322000000001</v>
      </c>
      <c r="K125">
        <v>2.5406895</v>
      </c>
    </row>
    <row r="126" spans="1:11" x14ac:dyDescent="0.25">
      <c r="A126">
        <v>125</v>
      </c>
      <c r="B126" t="s">
        <v>739</v>
      </c>
      <c r="C126" t="s">
        <v>970</v>
      </c>
      <c r="D126" t="s">
        <v>971</v>
      </c>
      <c r="E126" t="s">
        <v>37</v>
      </c>
      <c r="F126" t="s">
        <v>7</v>
      </c>
      <c r="G126" t="s">
        <v>1826</v>
      </c>
      <c r="H126" s="4">
        <v>63.472399000000003</v>
      </c>
      <c r="I126">
        <v>63.766441999999998</v>
      </c>
      <c r="J126" s="5">
        <v>0.294043</v>
      </c>
      <c r="K126">
        <v>0.46112500000000001</v>
      </c>
    </row>
    <row r="127" spans="1:11" x14ac:dyDescent="0.25">
      <c r="A127">
        <v>126</v>
      </c>
      <c r="B127" t="s">
        <v>739</v>
      </c>
      <c r="C127" t="s">
        <v>978</v>
      </c>
      <c r="D127" t="s">
        <v>979</v>
      </c>
      <c r="E127" t="s">
        <v>37</v>
      </c>
      <c r="F127" t="s">
        <v>7</v>
      </c>
      <c r="G127" t="s">
        <v>1826</v>
      </c>
      <c r="H127" s="4">
        <v>62.344934199999997</v>
      </c>
      <c r="I127">
        <v>63.686004699999998</v>
      </c>
      <c r="J127" s="5">
        <v>1.3410705000000001</v>
      </c>
      <c r="K127">
        <v>2.1057538999999998</v>
      </c>
    </row>
    <row r="128" spans="1:11" x14ac:dyDescent="0.25">
      <c r="A128">
        <v>127</v>
      </c>
      <c r="B128" t="s">
        <v>739</v>
      </c>
      <c r="C128" t="s">
        <v>994</v>
      </c>
      <c r="D128" t="s">
        <v>995</v>
      </c>
      <c r="E128" t="s">
        <v>37</v>
      </c>
      <c r="F128" t="s">
        <v>7</v>
      </c>
      <c r="G128" t="s">
        <v>1826</v>
      </c>
      <c r="H128" s="4">
        <v>62.8105695</v>
      </c>
      <c r="I128">
        <v>63.565703599999999</v>
      </c>
      <c r="J128" s="5">
        <v>0.75513410000000003</v>
      </c>
      <c r="K128">
        <v>1.1879584000000001</v>
      </c>
    </row>
    <row r="129" spans="1:11" x14ac:dyDescent="0.25">
      <c r="A129">
        <v>128</v>
      </c>
      <c r="B129" t="s">
        <v>739</v>
      </c>
      <c r="C129" t="s">
        <v>1014</v>
      </c>
      <c r="D129" t="s">
        <v>1015</v>
      </c>
      <c r="E129" t="s">
        <v>37</v>
      </c>
      <c r="F129" t="s">
        <v>7</v>
      </c>
      <c r="G129" t="s">
        <v>1826</v>
      </c>
      <c r="H129" s="4">
        <v>63.625048999999997</v>
      </c>
      <c r="I129">
        <v>63.467532599999998</v>
      </c>
      <c r="J129" s="5">
        <v>0.1575164</v>
      </c>
      <c r="K129">
        <v>0.24818419999999999</v>
      </c>
    </row>
    <row r="130" spans="1:11" x14ac:dyDescent="0.25">
      <c r="A130">
        <v>129</v>
      </c>
      <c r="B130" t="s">
        <v>739</v>
      </c>
      <c r="C130" t="s">
        <v>1018</v>
      </c>
      <c r="D130" t="s">
        <v>1019</v>
      </c>
      <c r="E130" t="s">
        <v>37</v>
      </c>
      <c r="F130" t="s">
        <v>7</v>
      </c>
      <c r="G130" t="s">
        <v>1826</v>
      </c>
      <c r="H130" s="4">
        <v>63.448751600000001</v>
      </c>
      <c r="I130">
        <v>63.020496100000003</v>
      </c>
      <c r="J130" s="5">
        <v>0.42825550000000001</v>
      </c>
      <c r="K130">
        <v>0.67954959999999998</v>
      </c>
    </row>
    <row r="131" spans="1:11" x14ac:dyDescent="0.25">
      <c r="A131">
        <v>130</v>
      </c>
      <c r="B131" t="s">
        <v>739</v>
      </c>
      <c r="C131" t="s">
        <v>1022</v>
      </c>
      <c r="D131" t="s">
        <v>1023</v>
      </c>
      <c r="E131" t="s">
        <v>37</v>
      </c>
      <c r="F131" t="s">
        <v>7</v>
      </c>
      <c r="G131" t="s">
        <v>1826</v>
      </c>
      <c r="H131" s="4">
        <v>63.4577867</v>
      </c>
      <c r="I131">
        <v>63.5563322</v>
      </c>
      <c r="J131" s="5">
        <v>9.8545499999999994E-2</v>
      </c>
      <c r="K131">
        <v>0.1550522</v>
      </c>
    </row>
    <row r="132" spans="1:11" x14ac:dyDescent="0.25">
      <c r="A132">
        <v>131</v>
      </c>
      <c r="B132" t="s">
        <v>739</v>
      </c>
      <c r="C132" t="s">
        <v>1024</v>
      </c>
      <c r="D132" t="s">
        <v>1025</v>
      </c>
      <c r="E132" t="s">
        <v>37</v>
      </c>
      <c r="F132" t="s">
        <v>7</v>
      </c>
      <c r="G132" t="s">
        <v>1826</v>
      </c>
      <c r="H132" s="4">
        <v>63.4968553</v>
      </c>
      <c r="I132">
        <v>63.4577867</v>
      </c>
      <c r="J132" s="5">
        <v>3.9068600000000002E-2</v>
      </c>
      <c r="K132">
        <v>6.1566299999999997E-2</v>
      </c>
    </row>
    <row r="133" spans="1:11" x14ac:dyDescent="0.25">
      <c r="A133">
        <v>132</v>
      </c>
      <c r="B133" t="s">
        <v>739</v>
      </c>
      <c r="C133" t="s">
        <v>1034</v>
      </c>
      <c r="D133" t="s">
        <v>1035</v>
      </c>
      <c r="E133" t="s">
        <v>37</v>
      </c>
      <c r="F133" t="s">
        <v>7</v>
      </c>
      <c r="G133" t="s">
        <v>1826</v>
      </c>
      <c r="H133" s="4">
        <v>62.748230800000002</v>
      </c>
      <c r="I133">
        <v>63.504619499999997</v>
      </c>
      <c r="J133" s="5">
        <v>0.75638870000000002</v>
      </c>
      <c r="K133">
        <v>1.1910767</v>
      </c>
    </row>
    <row r="134" spans="1:11" x14ac:dyDescent="0.25">
      <c r="A134">
        <v>133</v>
      </c>
      <c r="B134" t="s">
        <v>739</v>
      </c>
      <c r="C134" t="s">
        <v>1036</v>
      </c>
      <c r="D134" t="s">
        <v>1037</v>
      </c>
      <c r="E134" t="s">
        <v>37</v>
      </c>
      <c r="F134" t="s">
        <v>7</v>
      </c>
      <c r="G134" t="s">
        <v>1826</v>
      </c>
      <c r="H134" s="4">
        <v>63.516622699999999</v>
      </c>
      <c r="I134">
        <v>62.748230800000002</v>
      </c>
      <c r="J134" s="5">
        <v>0.76839190000000002</v>
      </c>
      <c r="K134">
        <v>1.2245634999999999</v>
      </c>
    </row>
    <row r="135" spans="1:11" x14ac:dyDescent="0.25">
      <c r="A135">
        <v>134</v>
      </c>
      <c r="B135" t="s">
        <v>739</v>
      </c>
      <c r="C135" t="s">
        <v>1050</v>
      </c>
      <c r="D135" t="s">
        <v>1051</v>
      </c>
      <c r="E135" t="s">
        <v>37</v>
      </c>
      <c r="F135" t="s">
        <v>7</v>
      </c>
      <c r="G135" t="s">
        <v>1826</v>
      </c>
      <c r="H135" s="4">
        <v>63.655122300000002</v>
      </c>
      <c r="I135">
        <v>63.383206899999998</v>
      </c>
      <c r="J135" s="5">
        <v>0.27191539999999997</v>
      </c>
      <c r="K135">
        <v>0.4290023</v>
      </c>
    </row>
    <row r="136" spans="1:11" x14ac:dyDescent="0.25">
      <c r="A136">
        <v>135</v>
      </c>
      <c r="B136" t="s">
        <v>739</v>
      </c>
      <c r="C136" t="s">
        <v>1072</v>
      </c>
      <c r="D136" t="s">
        <v>1073</v>
      </c>
      <c r="E136" t="s">
        <v>37</v>
      </c>
      <c r="F136" t="s">
        <v>7</v>
      </c>
      <c r="G136" t="s">
        <v>1826</v>
      </c>
      <c r="H136" s="4">
        <v>62.864356999999998</v>
      </c>
      <c r="I136">
        <v>63.3169605</v>
      </c>
      <c r="J136" s="5">
        <v>0.45260349999999999</v>
      </c>
      <c r="K136">
        <v>0.71482190000000001</v>
      </c>
    </row>
    <row r="137" spans="1:11" x14ac:dyDescent="0.25">
      <c r="A137">
        <v>136</v>
      </c>
      <c r="B137" t="s">
        <v>739</v>
      </c>
      <c r="C137" t="s">
        <v>1074</v>
      </c>
      <c r="D137" t="s">
        <v>1075</v>
      </c>
      <c r="E137" t="s">
        <v>37</v>
      </c>
      <c r="F137" t="s">
        <v>7</v>
      </c>
      <c r="G137" t="s">
        <v>1826</v>
      </c>
      <c r="H137" s="4">
        <v>63.245764299999998</v>
      </c>
      <c r="I137">
        <v>62.864356999999998</v>
      </c>
      <c r="J137" s="5">
        <v>0.3814073</v>
      </c>
      <c r="K137">
        <v>0.60671470000000005</v>
      </c>
    </row>
    <row r="138" spans="1:11" x14ac:dyDescent="0.25">
      <c r="A138">
        <v>137</v>
      </c>
      <c r="B138" t="s">
        <v>739</v>
      </c>
      <c r="C138" t="s">
        <v>1078</v>
      </c>
      <c r="D138" t="s">
        <v>1079</v>
      </c>
      <c r="E138" t="s">
        <v>37</v>
      </c>
      <c r="F138" t="s">
        <v>7</v>
      </c>
      <c r="G138" t="s">
        <v>1826</v>
      </c>
      <c r="H138" s="4">
        <v>63.424062999999997</v>
      </c>
      <c r="I138">
        <v>63.245764299999998</v>
      </c>
      <c r="J138" s="5">
        <v>0.1782987</v>
      </c>
      <c r="K138">
        <v>0.2819141</v>
      </c>
    </row>
    <row r="139" spans="1:11" x14ac:dyDescent="0.25">
      <c r="A139">
        <v>138</v>
      </c>
      <c r="B139" t="s">
        <v>739</v>
      </c>
      <c r="C139" t="s">
        <v>1084</v>
      </c>
      <c r="D139" t="s">
        <v>1085</v>
      </c>
      <c r="E139" t="s">
        <v>37</v>
      </c>
      <c r="F139" t="s">
        <v>7</v>
      </c>
      <c r="G139" t="s">
        <v>1826</v>
      </c>
      <c r="H139" s="4">
        <v>63.636927800000002</v>
      </c>
      <c r="I139">
        <v>63.058018300000001</v>
      </c>
      <c r="J139" s="5">
        <v>0.57890949999999997</v>
      </c>
      <c r="K139">
        <v>0.9180585</v>
      </c>
    </row>
    <row r="140" spans="1:11" x14ac:dyDescent="0.25">
      <c r="A140">
        <v>139</v>
      </c>
      <c r="B140" t="s">
        <v>739</v>
      </c>
      <c r="C140" t="s">
        <v>1098</v>
      </c>
      <c r="D140" t="s">
        <v>1099</v>
      </c>
      <c r="E140" t="s">
        <v>37</v>
      </c>
      <c r="F140" t="s">
        <v>7</v>
      </c>
      <c r="G140" t="s">
        <v>1826</v>
      </c>
      <c r="H140" s="4">
        <v>63.520933499999998</v>
      </c>
      <c r="I140">
        <v>63.016041100000002</v>
      </c>
      <c r="J140" s="5">
        <v>0.50489240000000002</v>
      </c>
      <c r="K140">
        <v>0.80121249999999999</v>
      </c>
    </row>
    <row r="141" spans="1:11" x14ac:dyDescent="0.25">
      <c r="A141">
        <v>140</v>
      </c>
      <c r="B141" t="s">
        <v>1100</v>
      </c>
      <c r="C141" t="s">
        <v>1111</v>
      </c>
      <c r="D141" t="s">
        <v>1112</v>
      </c>
      <c r="E141" t="s">
        <v>37</v>
      </c>
      <c r="F141" t="s">
        <v>7</v>
      </c>
      <c r="G141" t="s">
        <v>1826</v>
      </c>
      <c r="H141" s="4">
        <v>62.926543299999999</v>
      </c>
      <c r="I141">
        <v>62.564911700000003</v>
      </c>
      <c r="J141" s="5">
        <v>0.3616316</v>
      </c>
      <c r="K141">
        <v>0.57801020000000003</v>
      </c>
    </row>
    <row r="142" spans="1:11" x14ac:dyDescent="0.25">
      <c r="A142">
        <v>141</v>
      </c>
      <c r="B142" t="s">
        <v>1100</v>
      </c>
      <c r="C142" t="s">
        <v>1119</v>
      </c>
      <c r="D142" t="s">
        <v>1120</v>
      </c>
      <c r="E142" t="s">
        <v>37</v>
      </c>
      <c r="F142" t="s">
        <v>7</v>
      </c>
      <c r="G142" t="s">
        <v>1826</v>
      </c>
      <c r="H142" s="4">
        <v>62.720164799999999</v>
      </c>
      <c r="I142">
        <v>63.716234</v>
      </c>
      <c r="J142" s="5">
        <v>0.99606919999999999</v>
      </c>
      <c r="K142">
        <v>1.5632895</v>
      </c>
    </row>
    <row r="143" spans="1:11" x14ac:dyDescent="0.25">
      <c r="A143">
        <v>142</v>
      </c>
      <c r="B143" t="s">
        <v>1100</v>
      </c>
      <c r="C143" t="s">
        <v>1140</v>
      </c>
      <c r="D143" t="s">
        <v>1141</v>
      </c>
      <c r="E143" t="s">
        <v>37</v>
      </c>
      <c r="F143" t="s">
        <v>7</v>
      </c>
      <c r="G143" t="s">
        <v>1826</v>
      </c>
      <c r="H143" s="4">
        <v>62.649177399999999</v>
      </c>
      <c r="I143">
        <v>62.616490499999998</v>
      </c>
      <c r="J143" s="5">
        <v>3.2686899999999998E-2</v>
      </c>
      <c r="K143">
        <v>5.2201699999999997E-2</v>
      </c>
    </row>
    <row r="144" spans="1:11" x14ac:dyDescent="0.25">
      <c r="A144">
        <v>143</v>
      </c>
      <c r="B144" t="s">
        <v>1100</v>
      </c>
      <c r="C144" t="s">
        <v>1142</v>
      </c>
      <c r="D144" t="s">
        <v>1143</v>
      </c>
      <c r="E144" t="s">
        <v>37</v>
      </c>
      <c r="F144" t="s">
        <v>7</v>
      </c>
      <c r="G144" t="s">
        <v>1826</v>
      </c>
      <c r="H144" s="4">
        <v>63.352282000000002</v>
      </c>
      <c r="I144">
        <v>62.649177399999999</v>
      </c>
      <c r="J144" s="5">
        <v>0.70310459999999997</v>
      </c>
      <c r="K144">
        <v>1.1222886000000001</v>
      </c>
    </row>
    <row r="145" spans="1:11" x14ac:dyDescent="0.25">
      <c r="A145">
        <v>144</v>
      </c>
      <c r="B145" t="s">
        <v>1100</v>
      </c>
      <c r="C145" t="s">
        <v>1144</v>
      </c>
      <c r="D145" t="s">
        <v>1145</v>
      </c>
      <c r="E145" t="s">
        <v>37</v>
      </c>
      <c r="F145" t="s">
        <v>7</v>
      </c>
      <c r="G145" t="s">
        <v>1826</v>
      </c>
      <c r="H145" s="4">
        <v>63.217106600000001</v>
      </c>
      <c r="I145">
        <v>63.352282000000002</v>
      </c>
      <c r="J145" s="5">
        <v>0.1351754</v>
      </c>
      <c r="K145">
        <v>0.21337100000000001</v>
      </c>
    </row>
    <row r="146" spans="1:11" x14ac:dyDescent="0.25">
      <c r="A146">
        <v>145</v>
      </c>
      <c r="B146" t="s">
        <v>1100</v>
      </c>
      <c r="C146" t="s">
        <v>1190</v>
      </c>
      <c r="D146" t="s">
        <v>1191</v>
      </c>
      <c r="E146" t="s">
        <v>37</v>
      </c>
      <c r="F146" t="s">
        <v>7</v>
      </c>
      <c r="G146" t="s">
        <v>1826</v>
      </c>
      <c r="H146" s="4">
        <v>63.525408400000003</v>
      </c>
      <c r="I146">
        <v>62.7329103</v>
      </c>
      <c r="J146" s="5">
        <v>0.79249809999999998</v>
      </c>
      <c r="K146">
        <v>1.2632892</v>
      </c>
    </row>
    <row r="147" spans="1:11" x14ac:dyDescent="0.25">
      <c r="A147">
        <v>146</v>
      </c>
      <c r="B147" t="s">
        <v>1100</v>
      </c>
      <c r="C147" t="s">
        <v>1192</v>
      </c>
      <c r="D147" t="s">
        <v>1193</v>
      </c>
      <c r="E147" t="s">
        <v>37</v>
      </c>
      <c r="F147" t="s">
        <v>7</v>
      </c>
      <c r="G147" t="s">
        <v>1826</v>
      </c>
      <c r="H147" s="4">
        <v>62.8965788</v>
      </c>
      <c r="I147">
        <v>63.525408400000003</v>
      </c>
      <c r="J147" s="5">
        <v>0.62882959999999999</v>
      </c>
      <c r="K147">
        <v>0.98988670000000001</v>
      </c>
    </row>
    <row r="148" spans="1:11" x14ac:dyDescent="0.25">
      <c r="A148">
        <v>147</v>
      </c>
      <c r="B148" t="s">
        <v>1100</v>
      </c>
      <c r="C148" t="s">
        <v>1194</v>
      </c>
      <c r="D148" t="s">
        <v>1195</v>
      </c>
      <c r="E148" t="s">
        <v>37</v>
      </c>
      <c r="F148" t="s">
        <v>7</v>
      </c>
      <c r="G148" t="s">
        <v>1826</v>
      </c>
      <c r="H148" s="4">
        <v>62.629605699999999</v>
      </c>
      <c r="I148">
        <v>62.8965788</v>
      </c>
      <c r="J148" s="5">
        <v>0.26697310000000002</v>
      </c>
      <c r="K148">
        <v>0.4244636</v>
      </c>
    </row>
    <row r="149" spans="1:11" x14ac:dyDescent="0.25">
      <c r="A149">
        <v>148</v>
      </c>
      <c r="B149" t="s">
        <v>1100</v>
      </c>
      <c r="C149" t="s">
        <v>1208</v>
      </c>
      <c r="D149" t="s">
        <v>1209</v>
      </c>
      <c r="E149" t="s">
        <v>37</v>
      </c>
      <c r="F149" t="s">
        <v>7</v>
      </c>
      <c r="G149" t="s">
        <v>1826</v>
      </c>
      <c r="H149" s="4">
        <v>62.650457199999998</v>
      </c>
      <c r="I149">
        <v>62.806172099999998</v>
      </c>
      <c r="J149" s="5">
        <v>0.15571489999999999</v>
      </c>
      <c r="K149">
        <v>0.24792929999999999</v>
      </c>
    </row>
    <row r="150" spans="1:11" x14ac:dyDescent="0.25">
      <c r="A150">
        <v>149</v>
      </c>
      <c r="B150" t="s">
        <v>1100</v>
      </c>
      <c r="C150" t="s">
        <v>1210</v>
      </c>
      <c r="D150" t="s">
        <v>1211</v>
      </c>
      <c r="E150" t="s">
        <v>37</v>
      </c>
      <c r="F150" t="s">
        <v>7</v>
      </c>
      <c r="G150" t="s">
        <v>1826</v>
      </c>
      <c r="H150" s="4">
        <v>62.475203999999998</v>
      </c>
      <c r="I150">
        <v>62.650457199999998</v>
      </c>
      <c r="J150" s="5">
        <v>0.1752532</v>
      </c>
      <c r="K150">
        <v>0.27973170000000003</v>
      </c>
    </row>
    <row r="151" spans="1:11" x14ac:dyDescent="0.25">
      <c r="A151">
        <v>150</v>
      </c>
      <c r="B151" t="s">
        <v>1100</v>
      </c>
      <c r="C151" t="s">
        <v>1214</v>
      </c>
      <c r="D151" t="s">
        <v>1215</v>
      </c>
      <c r="E151" t="s">
        <v>37</v>
      </c>
      <c r="F151" t="s">
        <v>7</v>
      </c>
      <c r="G151" t="s">
        <v>1826</v>
      </c>
      <c r="H151" s="4">
        <v>63.181209699999997</v>
      </c>
      <c r="I151">
        <v>63.456331300000002</v>
      </c>
      <c r="J151" s="5">
        <v>0.27512160000000002</v>
      </c>
      <c r="K151">
        <v>0.43356050000000002</v>
      </c>
    </row>
    <row r="152" spans="1:11" x14ac:dyDescent="0.25">
      <c r="A152">
        <v>151</v>
      </c>
      <c r="B152" t="s">
        <v>1100</v>
      </c>
      <c r="C152" t="s">
        <v>1216</v>
      </c>
      <c r="D152" t="s">
        <v>1217</v>
      </c>
      <c r="E152" t="s">
        <v>37</v>
      </c>
      <c r="F152" t="s">
        <v>7</v>
      </c>
      <c r="G152" t="s">
        <v>1826</v>
      </c>
      <c r="H152" s="4">
        <v>62.39385</v>
      </c>
      <c r="I152">
        <v>63.181209699999997</v>
      </c>
      <c r="J152" s="5">
        <v>0.7873597</v>
      </c>
      <c r="K152">
        <v>1.2461928</v>
      </c>
    </row>
    <row r="153" spans="1:11" x14ac:dyDescent="0.25">
      <c r="A153">
        <v>152</v>
      </c>
      <c r="B153" t="s">
        <v>1100</v>
      </c>
      <c r="C153" t="s">
        <v>1218</v>
      </c>
      <c r="D153" t="s">
        <v>1219</v>
      </c>
      <c r="E153" t="s">
        <v>37</v>
      </c>
      <c r="F153" t="s">
        <v>7</v>
      </c>
      <c r="G153" t="s">
        <v>1826</v>
      </c>
      <c r="H153" s="4">
        <v>62.992768900000002</v>
      </c>
      <c r="I153">
        <v>62.39385</v>
      </c>
      <c r="J153" s="5">
        <v>0.59891890000000003</v>
      </c>
      <c r="K153">
        <v>0.95990050000000005</v>
      </c>
    </row>
    <row r="154" spans="1:11" x14ac:dyDescent="0.25">
      <c r="A154">
        <v>153</v>
      </c>
      <c r="B154" t="s">
        <v>1100</v>
      </c>
      <c r="C154" t="s">
        <v>1222</v>
      </c>
      <c r="D154" t="s">
        <v>1223</v>
      </c>
      <c r="E154" t="s">
        <v>37</v>
      </c>
      <c r="F154" t="s">
        <v>7</v>
      </c>
      <c r="G154" t="s">
        <v>1826</v>
      </c>
      <c r="H154" s="4">
        <v>62.817503000000002</v>
      </c>
      <c r="I154">
        <v>62.992768900000002</v>
      </c>
      <c r="J154" s="5">
        <v>0.1752659</v>
      </c>
      <c r="K154">
        <v>0.27823179999999997</v>
      </c>
    </row>
    <row r="155" spans="1:11" x14ac:dyDescent="0.25">
      <c r="A155">
        <v>154</v>
      </c>
      <c r="B155" t="s">
        <v>1100</v>
      </c>
      <c r="C155" t="s">
        <v>1226</v>
      </c>
      <c r="D155" t="s">
        <v>1227</v>
      </c>
      <c r="E155" t="s">
        <v>37</v>
      </c>
      <c r="F155" t="s">
        <v>7</v>
      </c>
      <c r="G155" t="s">
        <v>1826</v>
      </c>
      <c r="H155" s="4">
        <v>62.701281299999998</v>
      </c>
      <c r="I155">
        <v>62.591002600000003</v>
      </c>
      <c r="J155" s="5">
        <v>0.11027869999999999</v>
      </c>
      <c r="K155">
        <v>0.1761894</v>
      </c>
    </row>
    <row r="156" spans="1:11" x14ac:dyDescent="0.25">
      <c r="A156">
        <v>155</v>
      </c>
      <c r="B156" t="s">
        <v>1100</v>
      </c>
      <c r="C156" t="s">
        <v>1228</v>
      </c>
      <c r="D156" t="s">
        <v>1229</v>
      </c>
      <c r="E156" t="s">
        <v>37</v>
      </c>
      <c r="F156" t="s">
        <v>7</v>
      </c>
      <c r="G156" t="s">
        <v>1826</v>
      </c>
      <c r="H156" s="4">
        <v>62.6028837</v>
      </c>
      <c r="I156">
        <v>62.701281299999998</v>
      </c>
      <c r="J156" s="5">
        <v>9.8397600000000002E-2</v>
      </c>
      <c r="K156">
        <v>0.15693080000000001</v>
      </c>
    </row>
    <row r="157" spans="1:11" x14ac:dyDescent="0.25">
      <c r="A157">
        <v>156</v>
      </c>
      <c r="B157" t="s">
        <v>1100</v>
      </c>
      <c r="C157" t="s">
        <v>1230</v>
      </c>
      <c r="D157" t="s">
        <v>1231</v>
      </c>
      <c r="E157" t="s">
        <v>37</v>
      </c>
      <c r="F157" t="s">
        <v>7</v>
      </c>
      <c r="G157" t="s">
        <v>1826</v>
      </c>
      <c r="H157" s="4">
        <v>62.490685300000003</v>
      </c>
      <c r="I157">
        <v>62.6028837</v>
      </c>
      <c r="J157" s="5">
        <v>0.1121984</v>
      </c>
      <c r="K157">
        <v>0.1792224</v>
      </c>
    </row>
    <row r="158" spans="1:11" x14ac:dyDescent="0.25">
      <c r="A158">
        <v>157</v>
      </c>
      <c r="B158" t="s">
        <v>1100</v>
      </c>
      <c r="C158" t="s">
        <v>1232</v>
      </c>
      <c r="D158" t="s">
        <v>1233</v>
      </c>
      <c r="E158" t="s">
        <v>37</v>
      </c>
      <c r="F158" t="s">
        <v>7</v>
      </c>
      <c r="G158" t="s">
        <v>1826</v>
      </c>
      <c r="H158" s="4">
        <v>62.9772921</v>
      </c>
      <c r="I158">
        <v>62.490685300000003</v>
      </c>
      <c r="J158" s="5">
        <v>0.48660680000000001</v>
      </c>
      <c r="K158">
        <v>0.77868689999999996</v>
      </c>
    </row>
    <row r="159" spans="1:11" x14ac:dyDescent="0.25">
      <c r="A159">
        <v>158</v>
      </c>
      <c r="B159" t="s">
        <v>1100</v>
      </c>
      <c r="C159" t="s">
        <v>1234</v>
      </c>
      <c r="D159" t="s">
        <v>1235</v>
      </c>
      <c r="E159" t="s">
        <v>37</v>
      </c>
      <c r="F159" t="s">
        <v>7</v>
      </c>
      <c r="G159" t="s">
        <v>1826</v>
      </c>
      <c r="H159" s="4">
        <v>62.735053800000003</v>
      </c>
      <c r="I159">
        <v>62.9772921</v>
      </c>
      <c r="J159" s="5">
        <v>0.24223829999999999</v>
      </c>
      <c r="K159">
        <v>0.38464389999999998</v>
      </c>
    </row>
    <row r="160" spans="1:11" x14ac:dyDescent="0.25">
      <c r="A160">
        <v>159</v>
      </c>
      <c r="B160" t="s">
        <v>1100</v>
      </c>
      <c r="C160" t="s">
        <v>1240</v>
      </c>
      <c r="D160" t="s">
        <v>1241</v>
      </c>
      <c r="E160" t="s">
        <v>37</v>
      </c>
      <c r="F160" t="s">
        <v>7</v>
      </c>
      <c r="G160" t="s">
        <v>1826</v>
      </c>
      <c r="H160" s="4">
        <v>62.994669999999999</v>
      </c>
      <c r="I160">
        <v>62.833531999999998</v>
      </c>
      <c r="J160" s="5">
        <v>0.161138</v>
      </c>
      <c r="K160">
        <v>0.25645220000000002</v>
      </c>
    </row>
    <row r="161" spans="1:11" x14ac:dyDescent="0.25">
      <c r="A161">
        <v>160</v>
      </c>
      <c r="B161" t="s">
        <v>1100</v>
      </c>
      <c r="C161" t="s">
        <v>1244</v>
      </c>
      <c r="D161" t="s">
        <v>1245</v>
      </c>
      <c r="E161" t="s">
        <v>37</v>
      </c>
      <c r="F161" t="s">
        <v>7</v>
      </c>
      <c r="G161" t="s">
        <v>1826</v>
      </c>
      <c r="H161" s="4">
        <v>63.178290099999998</v>
      </c>
      <c r="I161">
        <v>63.002204399999997</v>
      </c>
      <c r="J161" s="5">
        <v>0.17608570000000001</v>
      </c>
      <c r="K161">
        <v>0.2794913</v>
      </c>
    </row>
    <row r="162" spans="1:11" x14ac:dyDescent="0.25">
      <c r="A162">
        <v>161</v>
      </c>
      <c r="B162" t="s">
        <v>1100</v>
      </c>
      <c r="C162" t="s">
        <v>1248</v>
      </c>
      <c r="D162" t="s">
        <v>1249</v>
      </c>
      <c r="E162" t="s">
        <v>37</v>
      </c>
      <c r="F162" t="s">
        <v>7</v>
      </c>
      <c r="G162" t="s">
        <v>1826</v>
      </c>
      <c r="H162" s="4">
        <v>62.7415533</v>
      </c>
      <c r="I162">
        <v>62.638924299999999</v>
      </c>
      <c r="J162" s="5">
        <v>0.102629</v>
      </c>
      <c r="K162">
        <v>0.16384219999999999</v>
      </c>
    </row>
    <row r="163" spans="1:11" x14ac:dyDescent="0.25">
      <c r="A163">
        <v>162</v>
      </c>
      <c r="B163" t="s">
        <v>1100</v>
      </c>
      <c r="C163" t="s">
        <v>1258</v>
      </c>
      <c r="D163" t="s">
        <v>1259</v>
      </c>
      <c r="E163" t="s">
        <v>37</v>
      </c>
      <c r="F163" t="s">
        <v>7</v>
      </c>
      <c r="G163" t="s">
        <v>1826</v>
      </c>
      <c r="H163" s="4">
        <v>63.421589699999998</v>
      </c>
      <c r="I163">
        <v>62.332958499999997</v>
      </c>
      <c r="J163" s="5">
        <v>1.0886312</v>
      </c>
      <c r="K163">
        <v>1.7464777</v>
      </c>
    </row>
    <row r="164" spans="1:11" x14ac:dyDescent="0.25">
      <c r="A164">
        <v>163</v>
      </c>
      <c r="B164" t="s">
        <v>1100</v>
      </c>
      <c r="C164" t="s">
        <v>1266</v>
      </c>
      <c r="D164" t="s">
        <v>1267</v>
      </c>
      <c r="E164" t="s">
        <v>37</v>
      </c>
      <c r="F164" t="s">
        <v>7</v>
      </c>
      <c r="G164" t="s">
        <v>1826</v>
      </c>
      <c r="H164" s="4">
        <v>62.985851500000003</v>
      </c>
      <c r="I164">
        <v>62.684636099999999</v>
      </c>
      <c r="J164" s="5">
        <v>0.30121540000000002</v>
      </c>
      <c r="K164">
        <v>0.48052509999999998</v>
      </c>
    </row>
    <row r="165" spans="1:11" x14ac:dyDescent="0.25">
      <c r="A165">
        <v>164</v>
      </c>
      <c r="B165" t="s">
        <v>1100</v>
      </c>
      <c r="C165" t="s">
        <v>1274</v>
      </c>
      <c r="D165" t="s">
        <v>1275</v>
      </c>
      <c r="E165" t="s">
        <v>37</v>
      </c>
      <c r="F165" t="s">
        <v>7</v>
      </c>
      <c r="G165" t="s">
        <v>1826</v>
      </c>
      <c r="H165" s="4">
        <v>62.599213800000001</v>
      </c>
      <c r="I165">
        <v>62.672360099999999</v>
      </c>
      <c r="J165" s="5">
        <v>7.3146299999999997E-2</v>
      </c>
      <c r="K165">
        <v>0.1167122</v>
      </c>
    </row>
    <row r="166" spans="1:11" x14ac:dyDescent="0.25">
      <c r="A166">
        <v>165</v>
      </c>
      <c r="B166" t="s">
        <v>1100</v>
      </c>
      <c r="C166" t="s">
        <v>1280</v>
      </c>
      <c r="D166" t="s">
        <v>1281</v>
      </c>
      <c r="E166" t="s">
        <v>37</v>
      </c>
      <c r="F166" t="s">
        <v>7</v>
      </c>
      <c r="G166" t="s">
        <v>1826</v>
      </c>
      <c r="H166" s="4">
        <v>62.951071599999999</v>
      </c>
      <c r="I166">
        <v>63.483944200000003</v>
      </c>
      <c r="J166" s="5">
        <v>0.53287260000000003</v>
      </c>
      <c r="K166">
        <v>0.83938170000000001</v>
      </c>
    </row>
    <row r="167" spans="1:11" x14ac:dyDescent="0.25">
      <c r="A167">
        <v>166</v>
      </c>
      <c r="B167" t="s">
        <v>1100</v>
      </c>
      <c r="C167" t="s">
        <v>1290</v>
      </c>
      <c r="D167" t="s">
        <v>1291</v>
      </c>
      <c r="E167" t="s">
        <v>37</v>
      </c>
      <c r="F167" t="s">
        <v>7</v>
      </c>
      <c r="G167" t="s">
        <v>1826</v>
      </c>
      <c r="H167" s="4">
        <v>62.891163599999999</v>
      </c>
      <c r="I167">
        <v>62.430786599999998</v>
      </c>
      <c r="J167" s="5">
        <v>0.46037699999999998</v>
      </c>
      <c r="K167">
        <v>0.73741979999999996</v>
      </c>
    </row>
    <row r="168" spans="1:11" x14ac:dyDescent="0.25">
      <c r="A168">
        <v>167</v>
      </c>
      <c r="B168" t="s">
        <v>1100</v>
      </c>
      <c r="C168" t="s">
        <v>1296</v>
      </c>
      <c r="D168" t="s">
        <v>1297</v>
      </c>
      <c r="E168" t="s">
        <v>37</v>
      </c>
      <c r="F168" t="s">
        <v>7</v>
      </c>
      <c r="G168" t="s">
        <v>1826</v>
      </c>
      <c r="H168" s="4">
        <v>62.838162400000002</v>
      </c>
      <c r="I168">
        <v>62.6639214</v>
      </c>
      <c r="J168" s="5">
        <v>0.17424100000000001</v>
      </c>
      <c r="K168">
        <v>0.27805629999999998</v>
      </c>
    </row>
    <row r="169" spans="1:11" x14ac:dyDescent="0.25">
      <c r="A169">
        <v>168</v>
      </c>
      <c r="B169" t="s">
        <v>1100</v>
      </c>
      <c r="C169" t="s">
        <v>1300</v>
      </c>
      <c r="D169" t="s">
        <v>1301</v>
      </c>
      <c r="E169" t="s">
        <v>37</v>
      </c>
      <c r="F169" t="s">
        <v>7</v>
      </c>
      <c r="G169" t="s">
        <v>1826</v>
      </c>
      <c r="H169" s="4">
        <v>62.726733299999999</v>
      </c>
      <c r="I169">
        <v>62.715741700000002</v>
      </c>
      <c r="J169" s="5">
        <v>1.0991600000000001E-2</v>
      </c>
      <c r="K169">
        <v>1.7526099999999999E-2</v>
      </c>
    </row>
    <row r="170" spans="1:11" x14ac:dyDescent="0.25">
      <c r="A170">
        <v>169</v>
      </c>
      <c r="B170" t="s">
        <v>1100</v>
      </c>
      <c r="C170" t="s">
        <v>1302</v>
      </c>
      <c r="D170" t="s">
        <v>1303</v>
      </c>
      <c r="E170" t="s">
        <v>37</v>
      </c>
      <c r="F170" t="s">
        <v>7</v>
      </c>
      <c r="G170" t="s">
        <v>1826</v>
      </c>
      <c r="H170" s="4">
        <v>63.494281299999997</v>
      </c>
      <c r="I170">
        <v>62.726733299999999</v>
      </c>
      <c r="J170" s="5">
        <v>0.76754800000000001</v>
      </c>
      <c r="K170">
        <v>1.2236378000000001</v>
      </c>
    </row>
    <row r="171" spans="1:11" x14ac:dyDescent="0.25">
      <c r="A171">
        <v>170</v>
      </c>
      <c r="B171" t="s">
        <v>1100</v>
      </c>
      <c r="C171" t="s">
        <v>1326</v>
      </c>
      <c r="D171" t="s">
        <v>1327</v>
      </c>
      <c r="E171" t="s">
        <v>37</v>
      </c>
      <c r="F171" t="s">
        <v>7</v>
      </c>
      <c r="G171" t="s">
        <v>1826</v>
      </c>
      <c r="H171" s="4">
        <v>62.905509899999998</v>
      </c>
      <c r="I171">
        <v>63.523590300000002</v>
      </c>
      <c r="J171" s="5">
        <v>0.61808039999999997</v>
      </c>
      <c r="K171">
        <v>0.97299349999999996</v>
      </c>
    </row>
    <row r="172" spans="1:11" x14ac:dyDescent="0.25">
      <c r="A172">
        <v>171</v>
      </c>
      <c r="B172" t="s">
        <v>1100</v>
      </c>
      <c r="C172" t="s">
        <v>1334</v>
      </c>
      <c r="D172" t="s">
        <v>1335</v>
      </c>
      <c r="E172" t="s">
        <v>37</v>
      </c>
      <c r="F172" t="s">
        <v>7</v>
      </c>
      <c r="G172" t="s">
        <v>1826</v>
      </c>
      <c r="H172" s="4">
        <v>63.191431899999998</v>
      </c>
      <c r="I172">
        <v>63.325282100000003</v>
      </c>
      <c r="J172" s="5">
        <v>0.1338502</v>
      </c>
      <c r="K172">
        <v>0.21136930000000001</v>
      </c>
    </row>
    <row r="173" spans="1:11" x14ac:dyDescent="0.25">
      <c r="A173">
        <v>172</v>
      </c>
      <c r="B173" t="s">
        <v>1100</v>
      </c>
      <c r="C173" t="s">
        <v>1336</v>
      </c>
      <c r="D173" t="s">
        <v>1337</v>
      </c>
      <c r="E173" t="s">
        <v>37</v>
      </c>
      <c r="F173" t="s">
        <v>7</v>
      </c>
      <c r="G173" t="s">
        <v>1826</v>
      </c>
      <c r="H173" s="4">
        <v>63.311428499999998</v>
      </c>
      <c r="I173">
        <v>63.191431899999998</v>
      </c>
      <c r="J173" s="5">
        <v>0.11999659999999999</v>
      </c>
      <c r="K173">
        <v>0.1898938</v>
      </c>
    </row>
    <row r="174" spans="1:11" x14ac:dyDescent="0.25">
      <c r="A174">
        <v>173</v>
      </c>
      <c r="B174" t="s">
        <v>1100</v>
      </c>
      <c r="C174" t="s">
        <v>1362</v>
      </c>
      <c r="D174" t="s">
        <v>1363</v>
      </c>
      <c r="E174" t="s">
        <v>37</v>
      </c>
      <c r="F174" t="s">
        <v>7</v>
      </c>
      <c r="G174" t="s">
        <v>1826</v>
      </c>
      <c r="H174" s="4">
        <v>62.625152200000002</v>
      </c>
      <c r="I174">
        <v>63.138770100000002</v>
      </c>
      <c r="J174" s="5">
        <v>0.51361789999999996</v>
      </c>
      <c r="K174">
        <v>0.8134747</v>
      </c>
    </row>
    <row r="175" spans="1:11" x14ac:dyDescent="0.25">
      <c r="A175">
        <v>174</v>
      </c>
      <c r="B175" t="s">
        <v>1100</v>
      </c>
      <c r="C175" t="s">
        <v>1366</v>
      </c>
      <c r="D175" t="s">
        <v>1367</v>
      </c>
      <c r="E175" t="s">
        <v>37</v>
      </c>
      <c r="F175" t="s">
        <v>7</v>
      </c>
      <c r="G175" t="s">
        <v>1826</v>
      </c>
      <c r="H175" s="4">
        <v>62.837766299999998</v>
      </c>
      <c r="I175">
        <v>62.4987584</v>
      </c>
      <c r="J175" s="5">
        <v>0.33900789999999997</v>
      </c>
      <c r="K175">
        <v>0.5424234</v>
      </c>
    </row>
    <row r="176" spans="1:11" x14ac:dyDescent="0.25">
      <c r="A176">
        <v>175</v>
      </c>
      <c r="B176" t="s">
        <v>1100</v>
      </c>
      <c r="C176" t="s">
        <v>1368</v>
      </c>
      <c r="D176" t="s">
        <v>1369</v>
      </c>
      <c r="E176" t="s">
        <v>37</v>
      </c>
      <c r="F176" t="s">
        <v>7</v>
      </c>
      <c r="G176" t="s">
        <v>1826</v>
      </c>
      <c r="H176" s="4">
        <v>62.640812099999998</v>
      </c>
      <c r="I176">
        <v>62.837766299999998</v>
      </c>
      <c r="J176" s="5">
        <v>0.1969542</v>
      </c>
      <c r="K176">
        <v>0.31343280000000001</v>
      </c>
    </row>
    <row r="177" spans="1:11" x14ac:dyDescent="0.25">
      <c r="A177">
        <v>176</v>
      </c>
      <c r="B177" t="s">
        <v>1100</v>
      </c>
      <c r="C177" t="s">
        <v>1374</v>
      </c>
      <c r="D177" t="s">
        <v>1375</v>
      </c>
      <c r="E177" t="s">
        <v>37</v>
      </c>
      <c r="F177" t="s">
        <v>7</v>
      </c>
      <c r="G177" t="s">
        <v>1826</v>
      </c>
      <c r="H177" s="4">
        <v>62.631512100000002</v>
      </c>
      <c r="I177">
        <v>62.267224200000001</v>
      </c>
      <c r="J177" s="5">
        <v>0.3642879</v>
      </c>
      <c r="K177">
        <v>0.58503959999999999</v>
      </c>
    </row>
    <row r="178" spans="1:11" x14ac:dyDescent="0.25">
      <c r="A178">
        <v>177</v>
      </c>
      <c r="B178" t="s">
        <v>1100</v>
      </c>
      <c r="C178" t="s">
        <v>1376</v>
      </c>
      <c r="D178" t="s">
        <v>1377</v>
      </c>
      <c r="E178" t="s">
        <v>37</v>
      </c>
      <c r="F178" t="s">
        <v>7</v>
      </c>
      <c r="G178" t="s">
        <v>1826</v>
      </c>
      <c r="H178" s="4">
        <v>63.175299500000001</v>
      </c>
      <c r="I178">
        <v>62.631512100000002</v>
      </c>
      <c r="J178" s="5">
        <v>0.54378740000000003</v>
      </c>
      <c r="K178">
        <v>0.86823289999999997</v>
      </c>
    </row>
    <row r="179" spans="1:11" x14ac:dyDescent="0.25">
      <c r="A179">
        <v>178</v>
      </c>
      <c r="B179" t="s">
        <v>1100</v>
      </c>
      <c r="C179" t="s">
        <v>1382</v>
      </c>
      <c r="D179" t="s">
        <v>1383</v>
      </c>
      <c r="E179" t="s">
        <v>37</v>
      </c>
      <c r="F179" t="s">
        <v>7</v>
      </c>
      <c r="G179" t="s">
        <v>1826</v>
      </c>
      <c r="H179" s="4">
        <v>62.633646200000001</v>
      </c>
      <c r="I179">
        <v>62.827404199999997</v>
      </c>
      <c r="J179" s="5">
        <v>0.19375800000000001</v>
      </c>
      <c r="K179">
        <v>0.30839729999999999</v>
      </c>
    </row>
    <row r="180" spans="1:11" x14ac:dyDescent="0.25">
      <c r="A180">
        <v>179</v>
      </c>
      <c r="B180" t="s">
        <v>1100</v>
      </c>
      <c r="C180" t="s">
        <v>1386</v>
      </c>
      <c r="D180" t="s">
        <v>1387</v>
      </c>
      <c r="E180" t="s">
        <v>37</v>
      </c>
      <c r="F180" t="s">
        <v>7</v>
      </c>
      <c r="G180" t="s">
        <v>1826</v>
      </c>
      <c r="H180" s="4">
        <v>63.188308900000003</v>
      </c>
      <c r="I180">
        <v>62.732271400000002</v>
      </c>
      <c r="J180" s="5">
        <v>0.45603749999999998</v>
      </c>
      <c r="K180">
        <v>0.7269584</v>
      </c>
    </row>
    <row r="181" spans="1:11" x14ac:dyDescent="0.25">
      <c r="A181">
        <v>180</v>
      </c>
      <c r="B181" t="s">
        <v>1100</v>
      </c>
      <c r="C181" t="s">
        <v>1388</v>
      </c>
      <c r="D181" t="s">
        <v>1389</v>
      </c>
      <c r="E181" t="s">
        <v>37</v>
      </c>
      <c r="F181" t="s">
        <v>7</v>
      </c>
      <c r="G181" t="s">
        <v>1826</v>
      </c>
      <c r="H181" s="4">
        <v>63.7239492</v>
      </c>
      <c r="I181">
        <v>63.188308900000003</v>
      </c>
      <c r="J181" s="5">
        <v>0.53564029999999996</v>
      </c>
      <c r="K181">
        <v>0.84768889999999997</v>
      </c>
    </row>
    <row r="182" spans="1:11" x14ac:dyDescent="0.25">
      <c r="A182">
        <v>181</v>
      </c>
      <c r="B182" t="s">
        <v>1100</v>
      </c>
      <c r="C182" t="s">
        <v>1390</v>
      </c>
      <c r="D182" t="s">
        <v>1391</v>
      </c>
      <c r="E182" t="s">
        <v>37</v>
      </c>
      <c r="F182" t="s">
        <v>7</v>
      </c>
      <c r="G182" t="s">
        <v>1826</v>
      </c>
      <c r="H182" s="4">
        <v>62.250599700000002</v>
      </c>
      <c r="I182">
        <v>63.7239492</v>
      </c>
      <c r="J182" s="5">
        <v>1.4733495000000001</v>
      </c>
      <c r="K182">
        <v>2.3120813</v>
      </c>
    </row>
    <row r="183" spans="1:11" x14ac:dyDescent="0.25">
      <c r="A183">
        <v>182</v>
      </c>
      <c r="B183" t="s">
        <v>1100</v>
      </c>
      <c r="C183" t="s">
        <v>1400</v>
      </c>
      <c r="D183" t="s">
        <v>1401</v>
      </c>
      <c r="E183" t="s">
        <v>37</v>
      </c>
      <c r="F183" t="s">
        <v>7</v>
      </c>
      <c r="G183" t="s">
        <v>1826</v>
      </c>
      <c r="H183" s="4">
        <v>62.738942899999998</v>
      </c>
      <c r="I183">
        <v>62.741288400000002</v>
      </c>
      <c r="J183" s="5">
        <v>2.3454999999999999E-3</v>
      </c>
      <c r="K183">
        <v>3.7383999999999998E-3</v>
      </c>
    </row>
    <row r="184" spans="1:11" x14ac:dyDescent="0.25">
      <c r="A184">
        <v>183</v>
      </c>
      <c r="B184" t="s">
        <v>1100</v>
      </c>
      <c r="C184" t="s">
        <v>1422</v>
      </c>
      <c r="D184" t="s">
        <v>1423</v>
      </c>
      <c r="E184" t="s">
        <v>37</v>
      </c>
      <c r="F184" t="s">
        <v>7</v>
      </c>
      <c r="G184" t="s">
        <v>1826</v>
      </c>
      <c r="H184" s="4">
        <v>62.572388500000002</v>
      </c>
      <c r="I184">
        <v>63.226968399999997</v>
      </c>
      <c r="J184" s="5">
        <v>0.65457989999999999</v>
      </c>
      <c r="K184">
        <v>1.0352859000000001</v>
      </c>
    </row>
    <row r="185" spans="1:11" x14ac:dyDescent="0.25">
      <c r="A185">
        <v>184</v>
      </c>
      <c r="B185" t="s">
        <v>1100</v>
      </c>
      <c r="C185" t="s">
        <v>1448</v>
      </c>
      <c r="D185" t="s">
        <v>1449</v>
      </c>
      <c r="E185" t="s">
        <v>37</v>
      </c>
      <c r="F185" t="s">
        <v>7</v>
      </c>
      <c r="G185" t="s">
        <v>1826</v>
      </c>
      <c r="H185" s="4">
        <v>63.424644399999998</v>
      </c>
      <c r="I185">
        <v>62.392282799999997</v>
      </c>
      <c r="J185" s="5">
        <v>1.0323616</v>
      </c>
      <c r="K185">
        <v>1.6546303</v>
      </c>
    </row>
    <row r="186" spans="1:11" x14ac:dyDescent="0.25">
      <c r="A186">
        <v>185</v>
      </c>
      <c r="B186" t="s">
        <v>1100</v>
      </c>
      <c r="C186" t="s">
        <v>1454</v>
      </c>
      <c r="D186" t="s">
        <v>1455</v>
      </c>
      <c r="E186" t="s">
        <v>37</v>
      </c>
      <c r="F186" t="s">
        <v>7</v>
      </c>
      <c r="G186" t="s">
        <v>1826</v>
      </c>
      <c r="H186" s="4">
        <v>62.990342699999999</v>
      </c>
      <c r="I186">
        <v>62.871422199999998</v>
      </c>
      <c r="J186" s="5">
        <v>0.1189205</v>
      </c>
      <c r="K186">
        <v>0.1891487</v>
      </c>
    </row>
    <row r="187" spans="1:11" x14ac:dyDescent="0.25">
      <c r="A187">
        <v>186</v>
      </c>
      <c r="B187" t="s">
        <v>1100</v>
      </c>
      <c r="C187" t="s">
        <v>1458</v>
      </c>
      <c r="D187" t="s">
        <v>1459</v>
      </c>
      <c r="E187" t="s">
        <v>37</v>
      </c>
      <c r="F187" t="s">
        <v>7</v>
      </c>
      <c r="G187" t="s">
        <v>1826</v>
      </c>
      <c r="H187" s="4">
        <v>62.621729799999997</v>
      </c>
      <c r="I187">
        <v>63.271575300000002</v>
      </c>
      <c r="J187" s="5">
        <v>0.64984549999999996</v>
      </c>
      <c r="K187">
        <v>1.0270733999999999</v>
      </c>
    </row>
    <row r="188" spans="1:11" x14ac:dyDescent="0.25">
      <c r="A188">
        <v>187</v>
      </c>
      <c r="B188" t="s">
        <v>1100</v>
      </c>
      <c r="C188" t="s">
        <v>1460</v>
      </c>
      <c r="D188" t="s">
        <v>1461</v>
      </c>
      <c r="E188" t="s">
        <v>37</v>
      </c>
      <c r="F188" t="s">
        <v>7</v>
      </c>
      <c r="G188" t="s">
        <v>1826</v>
      </c>
      <c r="H188" s="4">
        <v>62.535980299999999</v>
      </c>
      <c r="I188">
        <v>62.621729799999997</v>
      </c>
      <c r="J188" s="5">
        <v>8.5749500000000006E-2</v>
      </c>
      <c r="K188">
        <v>0.13693250000000001</v>
      </c>
    </row>
    <row r="189" spans="1:11" x14ac:dyDescent="0.25">
      <c r="A189">
        <v>188</v>
      </c>
      <c r="B189" t="s">
        <v>1462</v>
      </c>
      <c r="C189" t="s">
        <v>1465</v>
      </c>
      <c r="D189" t="s">
        <v>1466</v>
      </c>
      <c r="E189" t="s">
        <v>37</v>
      </c>
      <c r="F189" t="s">
        <v>7</v>
      </c>
      <c r="G189" t="s">
        <v>1826</v>
      </c>
      <c r="H189" s="4">
        <v>63.449683999999998</v>
      </c>
      <c r="I189">
        <v>63.609991200000003</v>
      </c>
      <c r="J189" s="5">
        <v>0.16030720000000001</v>
      </c>
      <c r="K189">
        <v>0.25201580000000001</v>
      </c>
    </row>
    <row r="190" spans="1:11" x14ac:dyDescent="0.25">
      <c r="A190">
        <v>189</v>
      </c>
      <c r="B190" t="s">
        <v>1462</v>
      </c>
      <c r="C190" t="s">
        <v>1467</v>
      </c>
      <c r="D190" t="s">
        <v>1468</v>
      </c>
      <c r="E190" t="s">
        <v>37</v>
      </c>
      <c r="F190" t="s">
        <v>7</v>
      </c>
      <c r="G190" t="s">
        <v>1826</v>
      </c>
      <c r="H190" s="4">
        <v>63.849831399999999</v>
      </c>
      <c r="I190">
        <v>64.220215800000005</v>
      </c>
      <c r="J190" s="5">
        <v>0.3703844</v>
      </c>
      <c r="K190">
        <v>0.57674110000000001</v>
      </c>
    </row>
    <row r="191" spans="1:11" x14ac:dyDescent="0.25">
      <c r="A191">
        <v>190</v>
      </c>
      <c r="B191" t="s">
        <v>1462</v>
      </c>
      <c r="C191" t="s">
        <v>1471</v>
      </c>
      <c r="D191" t="s">
        <v>1472</v>
      </c>
      <c r="E191" t="s">
        <v>37</v>
      </c>
      <c r="F191" t="s">
        <v>7</v>
      </c>
      <c r="G191" t="s">
        <v>1826</v>
      </c>
      <c r="H191" s="4">
        <v>63.127779599999997</v>
      </c>
      <c r="I191">
        <v>63.849831399999999</v>
      </c>
      <c r="J191" s="5">
        <v>0.72205180000000002</v>
      </c>
      <c r="K191">
        <v>1.1308594000000001</v>
      </c>
    </row>
    <row r="192" spans="1:11" x14ac:dyDescent="0.25">
      <c r="A192">
        <v>191</v>
      </c>
      <c r="B192" t="s">
        <v>1462</v>
      </c>
      <c r="C192" t="s">
        <v>1485</v>
      </c>
      <c r="D192" t="s">
        <v>1486</v>
      </c>
      <c r="E192" t="s">
        <v>37</v>
      </c>
      <c r="F192" t="s">
        <v>7</v>
      </c>
      <c r="G192" t="s">
        <v>1826</v>
      </c>
      <c r="H192" s="4">
        <v>64.349985099999998</v>
      </c>
      <c r="I192">
        <v>63.546478</v>
      </c>
      <c r="J192" s="5">
        <v>0.80350710000000003</v>
      </c>
      <c r="K192">
        <v>1.26444</v>
      </c>
    </row>
    <row r="193" spans="1:11" x14ac:dyDescent="0.25">
      <c r="A193">
        <v>192</v>
      </c>
      <c r="B193" t="s">
        <v>1462</v>
      </c>
      <c r="C193" t="s">
        <v>1487</v>
      </c>
      <c r="D193" t="s">
        <v>1488</v>
      </c>
      <c r="E193" t="s">
        <v>37</v>
      </c>
      <c r="F193" t="s">
        <v>7</v>
      </c>
      <c r="G193" t="s">
        <v>1826</v>
      </c>
      <c r="H193" s="4">
        <v>63.768071300000003</v>
      </c>
      <c r="I193">
        <v>64.349985099999998</v>
      </c>
      <c r="J193" s="5">
        <v>0.58191380000000004</v>
      </c>
      <c r="K193">
        <v>0.90429519999999997</v>
      </c>
    </row>
    <row r="194" spans="1:11" x14ac:dyDescent="0.25">
      <c r="A194">
        <v>193</v>
      </c>
      <c r="B194" t="s">
        <v>1462</v>
      </c>
      <c r="C194" t="s">
        <v>1497</v>
      </c>
      <c r="D194" t="s">
        <v>1498</v>
      </c>
      <c r="E194" t="s">
        <v>37</v>
      </c>
      <c r="F194" t="s">
        <v>7</v>
      </c>
      <c r="G194" t="s">
        <v>1826</v>
      </c>
      <c r="H194" s="4">
        <v>63.728639999999999</v>
      </c>
      <c r="I194">
        <v>63.446568200000002</v>
      </c>
      <c r="J194" s="5">
        <v>0.28207179999999998</v>
      </c>
      <c r="K194">
        <v>0.44458170000000002</v>
      </c>
    </row>
    <row r="195" spans="1:11" x14ac:dyDescent="0.25">
      <c r="A195">
        <v>194</v>
      </c>
      <c r="B195" t="s">
        <v>1462</v>
      </c>
      <c r="C195" t="s">
        <v>1499</v>
      </c>
      <c r="D195" t="s">
        <v>1500</v>
      </c>
      <c r="E195" t="s">
        <v>37</v>
      </c>
      <c r="F195" t="s">
        <v>7</v>
      </c>
      <c r="G195" t="s">
        <v>1826</v>
      </c>
      <c r="H195" s="4">
        <v>64.265417400000004</v>
      </c>
      <c r="I195">
        <v>63.728639999999999</v>
      </c>
      <c r="J195" s="5">
        <v>0.53677739999999996</v>
      </c>
      <c r="K195">
        <v>0.84228599999999998</v>
      </c>
    </row>
    <row r="196" spans="1:11" x14ac:dyDescent="0.25">
      <c r="A196">
        <v>195</v>
      </c>
      <c r="B196" t="s">
        <v>1462</v>
      </c>
      <c r="C196" t="s">
        <v>1513</v>
      </c>
      <c r="D196" t="s">
        <v>1514</v>
      </c>
      <c r="E196" t="s">
        <v>37</v>
      </c>
      <c r="F196" t="s">
        <v>7</v>
      </c>
      <c r="G196" t="s">
        <v>1826</v>
      </c>
      <c r="H196" s="4">
        <v>63.984837499999998</v>
      </c>
      <c r="I196">
        <v>64.607795899999999</v>
      </c>
      <c r="J196" s="5">
        <v>0.62295840000000002</v>
      </c>
      <c r="K196">
        <v>0.9642155</v>
      </c>
    </row>
    <row r="197" spans="1:11" x14ac:dyDescent="0.25">
      <c r="A197">
        <v>196</v>
      </c>
      <c r="B197" t="s">
        <v>1462</v>
      </c>
      <c r="C197" t="s">
        <v>1521</v>
      </c>
      <c r="D197" t="s">
        <v>1522</v>
      </c>
      <c r="E197" t="s">
        <v>37</v>
      </c>
      <c r="F197" t="s">
        <v>7</v>
      </c>
      <c r="G197" t="s">
        <v>1826</v>
      </c>
      <c r="H197" s="4">
        <v>63.0993779</v>
      </c>
      <c r="I197">
        <v>64.287557899999996</v>
      </c>
      <c r="J197" s="5">
        <v>1.18818</v>
      </c>
      <c r="K197">
        <v>1.8482270000000001</v>
      </c>
    </row>
    <row r="198" spans="1:11" x14ac:dyDescent="0.25">
      <c r="A198">
        <v>197</v>
      </c>
      <c r="B198" t="s">
        <v>1462</v>
      </c>
      <c r="C198" t="s">
        <v>1523</v>
      </c>
      <c r="D198" t="s">
        <v>1524</v>
      </c>
      <c r="E198" t="s">
        <v>37</v>
      </c>
      <c r="F198" t="s">
        <v>7</v>
      </c>
      <c r="G198" t="s">
        <v>1826</v>
      </c>
      <c r="H198" s="4">
        <v>63.484486400000002</v>
      </c>
      <c r="I198">
        <v>63.0993779</v>
      </c>
      <c r="J198" s="5">
        <v>0.38510850000000002</v>
      </c>
      <c r="K198">
        <v>0.61032059999999999</v>
      </c>
    </row>
    <row r="199" spans="1:11" x14ac:dyDescent="0.25">
      <c r="A199">
        <v>198</v>
      </c>
      <c r="B199" t="s">
        <v>1462</v>
      </c>
      <c r="C199" t="s">
        <v>1527</v>
      </c>
      <c r="D199" t="s">
        <v>1528</v>
      </c>
      <c r="E199" t="s">
        <v>37</v>
      </c>
      <c r="F199" t="s">
        <v>7</v>
      </c>
      <c r="G199" t="s">
        <v>1826</v>
      </c>
      <c r="H199" s="4">
        <v>63.846672300000002</v>
      </c>
      <c r="I199">
        <v>63.775870400000002</v>
      </c>
      <c r="J199" s="5">
        <v>7.0801900000000001E-2</v>
      </c>
      <c r="K199">
        <v>0.1110168</v>
      </c>
    </row>
    <row r="200" spans="1:11" x14ac:dyDescent="0.25">
      <c r="A200">
        <v>199</v>
      </c>
      <c r="B200" t="s">
        <v>1462</v>
      </c>
      <c r="C200" t="s">
        <v>1547</v>
      </c>
      <c r="D200" t="s">
        <v>1548</v>
      </c>
      <c r="E200" t="s">
        <v>37</v>
      </c>
      <c r="F200" t="s">
        <v>7</v>
      </c>
      <c r="G200" t="s">
        <v>1826</v>
      </c>
      <c r="H200" s="4">
        <v>64.375616399999998</v>
      </c>
      <c r="I200">
        <v>63.411286199999999</v>
      </c>
      <c r="J200" s="5">
        <v>0.96433020000000003</v>
      </c>
      <c r="K200">
        <v>1.5207548</v>
      </c>
    </row>
    <row r="201" spans="1:11" x14ac:dyDescent="0.25">
      <c r="A201">
        <v>200</v>
      </c>
      <c r="B201" t="s">
        <v>1462</v>
      </c>
      <c r="C201" t="s">
        <v>1559</v>
      </c>
      <c r="D201" t="s">
        <v>1560</v>
      </c>
      <c r="E201" t="s">
        <v>37</v>
      </c>
      <c r="F201" t="s">
        <v>7</v>
      </c>
      <c r="G201" t="s">
        <v>1826</v>
      </c>
      <c r="H201" s="4">
        <v>64.000044900000006</v>
      </c>
      <c r="I201">
        <v>63.135135599999998</v>
      </c>
      <c r="J201" s="5">
        <v>0.86490929999999999</v>
      </c>
      <c r="K201">
        <v>1.3699334000000001</v>
      </c>
    </row>
    <row r="202" spans="1:11" x14ac:dyDescent="0.25">
      <c r="A202">
        <v>201</v>
      </c>
      <c r="B202" t="s">
        <v>1462</v>
      </c>
      <c r="C202" t="s">
        <v>1563</v>
      </c>
      <c r="D202" t="s">
        <v>1564</v>
      </c>
      <c r="E202" t="s">
        <v>37</v>
      </c>
      <c r="F202" t="s">
        <v>7</v>
      </c>
      <c r="G202" t="s">
        <v>1826</v>
      </c>
      <c r="H202" s="4">
        <v>64.045339499999997</v>
      </c>
      <c r="I202">
        <v>63.784177</v>
      </c>
      <c r="J202" s="5">
        <v>0.26116250000000002</v>
      </c>
      <c r="K202">
        <v>0.40944720000000001</v>
      </c>
    </row>
    <row r="203" spans="1:11" x14ac:dyDescent="0.25">
      <c r="A203">
        <v>202</v>
      </c>
      <c r="B203" t="s">
        <v>1462</v>
      </c>
      <c r="C203" t="s">
        <v>1567</v>
      </c>
      <c r="D203" t="s">
        <v>1568</v>
      </c>
      <c r="E203" t="s">
        <v>37</v>
      </c>
      <c r="F203" t="s">
        <v>7</v>
      </c>
      <c r="G203" t="s">
        <v>1826</v>
      </c>
      <c r="H203" s="4">
        <v>63.791441200000001</v>
      </c>
      <c r="I203">
        <v>64.1148223</v>
      </c>
      <c r="J203" s="5">
        <v>0.32338109999999998</v>
      </c>
      <c r="K203">
        <v>0.50437810000000005</v>
      </c>
    </row>
    <row r="204" spans="1:11" x14ac:dyDescent="0.25">
      <c r="A204">
        <v>203</v>
      </c>
      <c r="B204" t="s">
        <v>1462</v>
      </c>
      <c r="C204" t="s">
        <v>1571</v>
      </c>
      <c r="D204" t="s">
        <v>1572</v>
      </c>
      <c r="E204" t="s">
        <v>37</v>
      </c>
      <c r="F204" t="s">
        <v>7</v>
      </c>
      <c r="G204" t="s">
        <v>1826</v>
      </c>
      <c r="H204" s="4">
        <v>63.084276600000003</v>
      </c>
      <c r="I204">
        <v>63.791441200000001</v>
      </c>
      <c r="J204" s="5">
        <v>0.70716460000000003</v>
      </c>
      <c r="K204">
        <v>1.1085571999999999</v>
      </c>
    </row>
    <row r="205" spans="1:11" x14ac:dyDescent="0.25">
      <c r="A205">
        <v>204</v>
      </c>
      <c r="B205" t="s">
        <v>1462</v>
      </c>
      <c r="C205" t="s">
        <v>1573</v>
      </c>
      <c r="D205" t="s">
        <v>1574</v>
      </c>
      <c r="E205" t="s">
        <v>37</v>
      </c>
      <c r="F205" t="s">
        <v>7</v>
      </c>
      <c r="G205" t="s">
        <v>1826</v>
      </c>
      <c r="H205" s="4">
        <v>63.839776700000002</v>
      </c>
      <c r="I205">
        <v>63.084276600000003</v>
      </c>
      <c r="J205" s="5">
        <v>0.75550010000000001</v>
      </c>
      <c r="K205">
        <v>1.1976043999999999</v>
      </c>
    </row>
    <row r="206" spans="1:11" x14ac:dyDescent="0.25">
      <c r="A206">
        <v>205</v>
      </c>
      <c r="B206" t="s">
        <v>1462</v>
      </c>
      <c r="C206" t="s">
        <v>1581</v>
      </c>
      <c r="D206" t="s">
        <v>1582</v>
      </c>
      <c r="E206" t="s">
        <v>37</v>
      </c>
      <c r="F206" t="s">
        <v>7</v>
      </c>
      <c r="G206" t="s">
        <v>1826</v>
      </c>
      <c r="H206" s="4">
        <v>63.916536999999998</v>
      </c>
      <c r="I206">
        <v>63.646464100000003</v>
      </c>
      <c r="J206" s="5">
        <v>0.2700729</v>
      </c>
      <c r="K206">
        <v>0.42433290000000001</v>
      </c>
    </row>
    <row r="207" spans="1:11" x14ac:dyDescent="0.25">
      <c r="A207">
        <v>206</v>
      </c>
      <c r="B207" t="s">
        <v>1462</v>
      </c>
      <c r="C207" t="s">
        <v>1585</v>
      </c>
      <c r="D207" t="s">
        <v>1586</v>
      </c>
      <c r="E207" t="s">
        <v>37</v>
      </c>
      <c r="F207" t="s">
        <v>7</v>
      </c>
      <c r="G207" t="s">
        <v>1826</v>
      </c>
      <c r="H207" s="4">
        <v>62.728953300000001</v>
      </c>
      <c r="I207">
        <v>63.391770299999997</v>
      </c>
      <c r="J207" s="5">
        <v>0.66281699999999999</v>
      </c>
      <c r="K207">
        <v>1.0455884</v>
      </c>
    </row>
    <row r="208" spans="1:11" x14ac:dyDescent="0.25">
      <c r="A208">
        <v>207</v>
      </c>
      <c r="B208" t="s">
        <v>1462</v>
      </c>
      <c r="C208" t="s">
        <v>1595</v>
      </c>
      <c r="D208" t="s">
        <v>1596</v>
      </c>
      <c r="E208" t="s">
        <v>37</v>
      </c>
      <c r="F208" t="s">
        <v>7</v>
      </c>
      <c r="G208" t="s">
        <v>1826</v>
      </c>
      <c r="H208" s="4">
        <v>64.173698799999997</v>
      </c>
      <c r="I208">
        <v>64.205982399999996</v>
      </c>
      <c r="J208" s="5">
        <v>3.2283600000000003E-2</v>
      </c>
      <c r="K208">
        <v>5.0281300000000001E-2</v>
      </c>
    </row>
    <row r="209" spans="1:11" x14ac:dyDescent="0.25">
      <c r="A209">
        <v>208</v>
      </c>
      <c r="B209" t="s">
        <v>1462</v>
      </c>
      <c r="C209" t="s">
        <v>1607</v>
      </c>
      <c r="D209" t="s">
        <v>1608</v>
      </c>
      <c r="E209" t="s">
        <v>37</v>
      </c>
      <c r="F209" t="s">
        <v>7</v>
      </c>
      <c r="G209" t="s">
        <v>1826</v>
      </c>
      <c r="H209" s="4">
        <v>63.963570099999998</v>
      </c>
      <c r="I209">
        <v>62.943120200000003</v>
      </c>
      <c r="J209" s="5">
        <v>1.0204499</v>
      </c>
      <c r="K209">
        <v>1.6212255</v>
      </c>
    </row>
    <row r="210" spans="1:11" x14ac:dyDescent="0.25">
      <c r="A210">
        <v>209</v>
      </c>
      <c r="B210" t="s">
        <v>1462</v>
      </c>
      <c r="C210" t="s">
        <v>1629</v>
      </c>
      <c r="D210" t="s">
        <v>1630</v>
      </c>
      <c r="E210" t="s">
        <v>37</v>
      </c>
      <c r="F210" t="s">
        <v>7</v>
      </c>
      <c r="G210" t="s">
        <v>1826</v>
      </c>
      <c r="H210" s="4">
        <v>64.184754400000003</v>
      </c>
      <c r="I210">
        <v>62.696684400000002</v>
      </c>
      <c r="J210" s="5">
        <v>1.48807</v>
      </c>
      <c r="K210">
        <v>2.3734429000000001</v>
      </c>
    </row>
    <row r="211" spans="1:11" x14ac:dyDescent="0.25">
      <c r="A211">
        <v>210</v>
      </c>
      <c r="B211" t="s">
        <v>1462</v>
      </c>
      <c r="C211" t="s">
        <v>1643</v>
      </c>
      <c r="D211" t="s">
        <v>1644</v>
      </c>
      <c r="E211" t="s">
        <v>37</v>
      </c>
      <c r="F211" t="s">
        <v>7</v>
      </c>
      <c r="G211" t="s">
        <v>1826</v>
      </c>
      <c r="H211" s="4">
        <v>63.297711499999998</v>
      </c>
      <c r="I211">
        <v>63.030177399999999</v>
      </c>
      <c r="J211" s="5">
        <v>0.2675341</v>
      </c>
      <c r="K211">
        <v>0.424454</v>
      </c>
    </row>
    <row r="212" spans="1:11" x14ac:dyDescent="0.25">
      <c r="A212">
        <v>211</v>
      </c>
      <c r="B212" t="s">
        <v>1462</v>
      </c>
      <c r="C212" t="s">
        <v>1645</v>
      </c>
      <c r="D212" t="s">
        <v>1646</v>
      </c>
      <c r="E212" t="s">
        <v>37</v>
      </c>
      <c r="F212" t="s">
        <v>7</v>
      </c>
      <c r="G212" t="s">
        <v>1826</v>
      </c>
      <c r="H212" s="4">
        <v>63.690159100000002</v>
      </c>
      <c r="I212">
        <v>63.297711499999998</v>
      </c>
      <c r="J212" s="5">
        <v>0.39244760000000001</v>
      </c>
      <c r="K212">
        <v>0.62000279999999997</v>
      </c>
    </row>
    <row r="213" spans="1:11" x14ac:dyDescent="0.25">
      <c r="A213">
        <v>212</v>
      </c>
      <c r="B213" t="s">
        <v>1462</v>
      </c>
      <c r="C213" t="s">
        <v>1647</v>
      </c>
      <c r="D213" t="s">
        <v>1648</v>
      </c>
      <c r="E213" t="s">
        <v>37</v>
      </c>
      <c r="F213" t="s">
        <v>7</v>
      </c>
      <c r="G213" t="s">
        <v>1826</v>
      </c>
      <c r="H213" s="4">
        <v>63.830309800000002</v>
      </c>
      <c r="I213">
        <v>63.690159100000002</v>
      </c>
      <c r="J213" s="5">
        <v>0.14015069999999999</v>
      </c>
      <c r="K213">
        <v>0.22005079999999999</v>
      </c>
    </row>
    <row r="214" spans="1:11" x14ac:dyDescent="0.25">
      <c r="A214">
        <v>213</v>
      </c>
      <c r="B214" t="s">
        <v>1462</v>
      </c>
      <c r="C214" t="s">
        <v>1653</v>
      </c>
      <c r="D214" t="s">
        <v>1654</v>
      </c>
      <c r="E214" t="s">
        <v>37</v>
      </c>
      <c r="F214" t="s">
        <v>7</v>
      </c>
      <c r="G214" t="s">
        <v>1826</v>
      </c>
      <c r="H214" s="4">
        <v>63.446165700000002</v>
      </c>
      <c r="I214">
        <v>62.793832500000001</v>
      </c>
      <c r="J214" s="5">
        <v>0.65233319999999995</v>
      </c>
      <c r="K214">
        <v>1.0388492</v>
      </c>
    </row>
    <row r="215" spans="1:11" x14ac:dyDescent="0.25">
      <c r="A215">
        <v>214</v>
      </c>
      <c r="B215" t="s">
        <v>1462</v>
      </c>
      <c r="C215" t="s">
        <v>1661</v>
      </c>
      <c r="D215" t="s">
        <v>1662</v>
      </c>
      <c r="E215" t="s">
        <v>37</v>
      </c>
      <c r="F215" t="s">
        <v>7</v>
      </c>
      <c r="G215" t="s">
        <v>1826</v>
      </c>
      <c r="H215" s="4">
        <v>63.906844100000001</v>
      </c>
      <c r="I215">
        <v>63.396118600000001</v>
      </c>
      <c r="J215" s="5">
        <v>0.51072550000000005</v>
      </c>
      <c r="K215">
        <v>0.80561000000000005</v>
      </c>
    </row>
    <row r="216" spans="1:11" x14ac:dyDescent="0.25">
      <c r="A216">
        <v>215</v>
      </c>
      <c r="B216" t="s">
        <v>1462</v>
      </c>
      <c r="C216" t="s">
        <v>1673</v>
      </c>
      <c r="D216" t="s">
        <v>1674</v>
      </c>
      <c r="E216" t="s">
        <v>37</v>
      </c>
      <c r="F216" t="s">
        <v>7</v>
      </c>
      <c r="G216" t="s">
        <v>1826</v>
      </c>
      <c r="H216" s="4">
        <v>62.229301300000003</v>
      </c>
      <c r="I216">
        <v>64.015957799999995</v>
      </c>
      <c r="J216" s="5">
        <v>1.7866565000000001</v>
      </c>
      <c r="K216">
        <v>2.7909549</v>
      </c>
    </row>
    <row r="217" spans="1:11" x14ac:dyDescent="0.25">
      <c r="A217">
        <v>216</v>
      </c>
      <c r="B217" t="s">
        <v>1462</v>
      </c>
      <c r="C217" t="s">
        <v>1701</v>
      </c>
      <c r="D217" t="s">
        <v>1702</v>
      </c>
      <c r="E217" t="s">
        <v>37</v>
      </c>
      <c r="F217" t="s">
        <v>7</v>
      </c>
      <c r="G217" t="s">
        <v>1826</v>
      </c>
      <c r="H217" s="4">
        <v>64.616370500000002</v>
      </c>
      <c r="I217">
        <v>63.629812100000002</v>
      </c>
      <c r="J217" s="5">
        <v>0.98655839999999995</v>
      </c>
      <c r="K217">
        <v>1.5504656999999999</v>
      </c>
    </row>
    <row r="218" spans="1:11" x14ac:dyDescent="0.25">
      <c r="A218">
        <v>217</v>
      </c>
      <c r="B218" t="s">
        <v>1462</v>
      </c>
      <c r="C218" t="s">
        <v>1707</v>
      </c>
      <c r="D218" t="s">
        <v>1708</v>
      </c>
      <c r="E218" t="s">
        <v>37</v>
      </c>
      <c r="F218" t="s">
        <v>7</v>
      </c>
      <c r="G218" t="s">
        <v>1826</v>
      </c>
      <c r="H218" s="4">
        <v>63.906268699999998</v>
      </c>
      <c r="I218">
        <v>62.890034200000002</v>
      </c>
      <c r="J218" s="5">
        <v>1.0162344999999999</v>
      </c>
      <c r="K218">
        <v>1.6158912000000001</v>
      </c>
    </row>
    <row r="219" spans="1:11" x14ac:dyDescent="0.25">
      <c r="A219">
        <v>218</v>
      </c>
      <c r="B219" t="s">
        <v>1462</v>
      </c>
      <c r="C219" t="s">
        <v>1709</v>
      </c>
      <c r="D219" t="s">
        <v>1710</v>
      </c>
      <c r="E219" t="s">
        <v>37</v>
      </c>
      <c r="F219" t="s">
        <v>7</v>
      </c>
      <c r="G219" t="s">
        <v>1826</v>
      </c>
      <c r="H219" s="4">
        <v>63.704054200000002</v>
      </c>
      <c r="I219">
        <v>63.906268699999998</v>
      </c>
      <c r="J219" s="5">
        <v>0.20221449999999999</v>
      </c>
      <c r="K219">
        <v>0.31642360000000003</v>
      </c>
    </row>
    <row r="220" spans="1:11" x14ac:dyDescent="0.25">
      <c r="A220">
        <v>219</v>
      </c>
      <c r="B220" t="s">
        <v>1462</v>
      </c>
      <c r="C220" t="s">
        <v>1719</v>
      </c>
      <c r="D220" t="s">
        <v>1720</v>
      </c>
      <c r="E220" t="s">
        <v>37</v>
      </c>
      <c r="F220" t="s">
        <v>7</v>
      </c>
      <c r="G220" t="s">
        <v>1826</v>
      </c>
      <c r="H220" s="4">
        <v>62.943840199999997</v>
      </c>
      <c r="I220">
        <v>63.683771100000001</v>
      </c>
      <c r="J220" s="5">
        <v>0.73993089999999995</v>
      </c>
      <c r="K220">
        <v>1.161883</v>
      </c>
    </row>
    <row r="221" spans="1:11" x14ac:dyDescent="0.25">
      <c r="A221">
        <v>220</v>
      </c>
      <c r="B221" t="s">
        <v>1462</v>
      </c>
      <c r="C221" t="s">
        <v>1725</v>
      </c>
      <c r="D221" t="s">
        <v>1726</v>
      </c>
      <c r="E221" t="s">
        <v>37</v>
      </c>
      <c r="F221" t="s">
        <v>7</v>
      </c>
      <c r="G221" t="s">
        <v>1826</v>
      </c>
      <c r="H221" s="4">
        <v>64.097009600000007</v>
      </c>
      <c r="I221">
        <v>63.999634999999998</v>
      </c>
      <c r="J221" s="5">
        <v>9.7374600000000006E-2</v>
      </c>
      <c r="K221">
        <v>0.1521487</v>
      </c>
    </row>
    <row r="222" spans="1:11" x14ac:dyDescent="0.25">
      <c r="A222">
        <v>221</v>
      </c>
      <c r="B222" t="s">
        <v>1462</v>
      </c>
      <c r="C222" t="s">
        <v>1727</v>
      </c>
      <c r="D222" t="s">
        <v>1728</v>
      </c>
      <c r="E222" t="s">
        <v>37</v>
      </c>
      <c r="F222" t="s">
        <v>7</v>
      </c>
      <c r="G222" t="s">
        <v>1826</v>
      </c>
      <c r="H222" s="4">
        <v>63.262660799999999</v>
      </c>
      <c r="I222">
        <v>64.097009600000007</v>
      </c>
      <c r="J222" s="5">
        <v>0.8343488</v>
      </c>
      <c r="K222">
        <v>1.3016969</v>
      </c>
    </row>
    <row r="223" spans="1:11" x14ac:dyDescent="0.25">
      <c r="A223">
        <v>222</v>
      </c>
      <c r="B223" t="s">
        <v>1462</v>
      </c>
      <c r="C223" t="s">
        <v>1733</v>
      </c>
      <c r="D223" t="s">
        <v>1734</v>
      </c>
      <c r="E223" t="s">
        <v>37</v>
      </c>
      <c r="F223" t="s">
        <v>7</v>
      </c>
      <c r="G223" t="s">
        <v>1826</v>
      </c>
      <c r="H223" s="4">
        <v>63.546044500000001</v>
      </c>
      <c r="I223">
        <v>64.010735100000005</v>
      </c>
      <c r="J223" s="5">
        <v>0.46469060000000001</v>
      </c>
      <c r="K223">
        <v>0.72595730000000003</v>
      </c>
    </row>
    <row r="224" spans="1:11" x14ac:dyDescent="0.25">
      <c r="A224">
        <v>223</v>
      </c>
      <c r="B224" t="s">
        <v>1462</v>
      </c>
      <c r="C224" t="s">
        <v>1745</v>
      </c>
      <c r="D224" t="s">
        <v>1746</v>
      </c>
      <c r="E224" t="s">
        <v>37</v>
      </c>
      <c r="F224" t="s">
        <v>7</v>
      </c>
      <c r="G224" t="s">
        <v>1826</v>
      </c>
      <c r="H224" s="4">
        <v>64.196106700000001</v>
      </c>
      <c r="I224">
        <v>64.168644599999993</v>
      </c>
      <c r="J224" s="5">
        <v>2.74621E-2</v>
      </c>
      <c r="K224">
        <v>4.2796800000000003E-2</v>
      </c>
    </row>
    <row r="225" spans="1:11" x14ac:dyDescent="0.25">
      <c r="A225">
        <v>224</v>
      </c>
      <c r="B225" t="s">
        <v>1462</v>
      </c>
      <c r="C225" t="s">
        <v>1747</v>
      </c>
      <c r="D225" t="s">
        <v>1748</v>
      </c>
      <c r="E225" t="s">
        <v>37</v>
      </c>
      <c r="F225" t="s">
        <v>7</v>
      </c>
      <c r="G225" t="s">
        <v>1826</v>
      </c>
      <c r="H225" s="4">
        <v>63.780454599999999</v>
      </c>
      <c r="I225">
        <v>64.196106700000001</v>
      </c>
      <c r="J225" s="5">
        <v>0.41565210000000002</v>
      </c>
      <c r="K225">
        <v>0.64747239999999995</v>
      </c>
    </row>
    <row r="226" spans="1:11" x14ac:dyDescent="0.25">
      <c r="A226">
        <v>225</v>
      </c>
      <c r="B226" t="s">
        <v>1462</v>
      </c>
      <c r="C226" t="s">
        <v>1753</v>
      </c>
      <c r="D226" t="s">
        <v>1754</v>
      </c>
      <c r="E226" t="s">
        <v>37</v>
      </c>
      <c r="F226" t="s">
        <v>7</v>
      </c>
      <c r="G226" t="s">
        <v>1826</v>
      </c>
      <c r="H226" s="4">
        <v>64.0893035</v>
      </c>
      <c r="I226">
        <v>63.9339029</v>
      </c>
      <c r="J226" s="5">
        <v>0.1554006</v>
      </c>
      <c r="K226">
        <v>0.24306449999999999</v>
      </c>
    </row>
    <row r="227" spans="1:11" x14ac:dyDescent="0.25">
      <c r="A227">
        <v>226</v>
      </c>
      <c r="B227" t="s">
        <v>1462</v>
      </c>
      <c r="C227" t="s">
        <v>1769</v>
      </c>
      <c r="D227" t="s">
        <v>1770</v>
      </c>
      <c r="E227" t="s">
        <v>37</v>
      </c>
      <c r="F227" t="s">
        <v>7</v>
      </c>
      <c r="G227" t="s">
        <v>1826</v>
      </c>
      <c r="H227" s="4">
        <v>63.776458099999999</v>
      </c>
      <c r="I227">
        <v>63.724743799999999</v>
      </c>
      <c r="J227" s="5">
        <v>5.1714299999999998E-2</v>
      </c>
      <c r="K227">
        <v>8.1152600000000005E-2</v>
      </c>
    </row>
    <row r="228" spans="1:11" x14ac:dyDescent="0.25">
      <c r="A228">
        <v>227</v>
      </c>
      <c r="B228" t="s">
        <v>1462</v>
      </c>
      <c r="C228" t="s">
        <v>1777</v>
      </c>
      <c r="D228" t="s">
        <v>1778</v>
      </c>
      <c r="E228" t="s">
        <v>37</v>
      </c>
      <c r="F228" t="s">
        <v>7</v>
      </c>
      <c r="G228" t="s">
        <v>1826</v>
      </c>
      <c r="H228" s="4">
        <v>63.868171599999997</v>
      </c>
      <c r="I228">
        <v>63.6920055</v>
      </c>
      <c r="J228" s="5">
        <v>0.17616609999999999</v>
      </c>
      <c r="K228">
        <v>0.27659060000000002</v>
      </c>
    </row>
    <row r="229" spans="1:11" x14ac:dyDescent="0.25">
      <c r="A229">
        <v>228</v>
      </c>
      <c r="B229" t="s">
        <v>1462</v>
      </c>
      <c r="C229" t="s">
        <v>1783</v>
      </c>
      <c r="D229" t="s">
        <v>1784</v>
      </c>
      <c r="E229" t="s">
        <v>37</v>
      </c>
      <c r="F229" t="s">
        <v>7</v>
      </c>
      <c r="G229" t="s">
        <v>1826</v>
      </c>
      <c r="H229" s="4">
        <v>63.396414100000001</v>
      </c>
      <c r="I229">
        <v>63.866709700000001</v>
      </c>
      <c r="J229" s="5">
        <v>0.47029559999999998</v>
      </c>
      <c r="K229">
        <v>0.73637050000000004</v>
      </c>
    </row>
    <row r="230" spans="1:11" x14ac:dyDescent="0.25">
      <c r="A230">
        <v>229</v>
      </c>
      <c r="B230" t="s">
        <v>1462</v>
      </c>
      <c r="C230" t="s">
        <v>1787</v>
      </c>
      <c r="D230" t="s">
        <v>1788</v>
      </c>
      <c r="E230" t="s">
        <v>37</v>
      </c>
      <c r="F230" t="s">
        <v>7</v>
      </c>
      <c r="G230" t="s">
        <v>1826</v>
      </c>
      <c r="H230" s="4">
        <v>62.307230599999997</v>
      </c>
      <c r="I230">
        <v>64.160139299999997</v>
      </c>
      <c r="J230" s="5">
        <v>1.8529087</v>
      </c>
      <c r="K230">
        <v>2.8879437000000001</v>
      </c>
    </row>
    <row r="231" spans="1:11" x14ac:dyDescent="0.25">
      <c r="A231">
        <v>230</v>
      </c>
      <c r="B231" t="s">
        <v>1462</v>
      </c>
      <c r="C231" t="s">
        <v>1791</v>
      </c>
      <c r="D231" t="s">
        <v>1792</v>
      </c>
      <c r="E231" t="s">
        <v>37</v>
      </c>
      <c r="F231" t="s">
        <v>7</v>
      </c>
      <c r="G231" t="s">
        <v>1826</v>
      </c>
      <c r="H231" s="4">
        <v>62.586412699999997</v>
      </c>
      <c r="I231">
        <v>63.155901999999998</v>
      </c>
      <c r="J231" s="5">
        <v>0.56948929999999998</v>
      </c>
      <c r="K231">
        <v>0.90171979999999996</v>
      </c>
    </row>
    <row r="232" spans="1:11" x14ac:dyDescent="0.25">
      <c r="A232">
        <v>231</v>
      </c>
      <c r="B232" t="s">
        <v>1462</v>
      </c>
      <c r="C232" t="s">
        <v>1795</v>
      </c>
      <c r="D232" t="s">
        <v>1796</v>
      </c>
      <c r="E232" t="s">
        <v>37</v>
      </c>
      <c r="F232" t="s">
        <v>7</v>
      </c>
      <c r="G232" t="s">
        <v>1826</v>
      </c>
      <c r="H232" s="4">
        <v>63.281929599999998</v>
      </c>
      <c r="I232">
        <v>62.165916699999997</v>
      </c>
      <c r="J232" s="5">
        <v>1.1160129000000001</v>
      </c>
      <c r="K232">
        <v>1.7952167000000001</v>
      </c>
    </row>
    <row r="233" spans="1:11" x14ac:dyDescent="0.25">
      <c r="A233">
        <v>232</v>
      </c>
      <c r="B233" t="s">
        <v>1462</v>
      </c>
      <c r="C233" t="s">
        <v>1797</v>
      </c>
      <c r="D233" t="s">
        <v>1798</v>
      </c>
      <c r="E233" t="s">
        <v>37</v>
      </c>
      <c r="F233" t="s">
        <v>7</v>
      </c>
      <c r="G233" t="s">
        <v>1826</v>
      </c>
      <c r="H233" s="4">
        <v>63.830941899999999</v>
      </c>
      <c r="I233">
        <v>63.281929599999998</v>
      </c>
      <c r="J233" s="5">
        <v>0.54901230000000001</v>
      </c>
      <c r="K233">
        <v>0.8675657</v>
      </c>
    </row>
    <row r="234" spans="1:11" x14ac:dyDescent="0.25">
      <c r="A234">
        <v>233</v>
      </c>
      <c r="B234" t="s">
        <v>1462</v>
      </c>
      <c r="C234" t="s">
        <v>1809</v>
      </c>
      <c r="D234" t="s">
        <v>1810</v>
      </c>
      <c r="E234" t="s">
        <v>37</v>
      </c>
      <c r="F234" t="s">
        <v>7</v>
      </c>
      <c r="G234" t="s">
        <v>1826</v>
      </c>
      <c r="H234" s="4">
        <v>63.392290299999999</v>
      </c>
      <c r="I234">
        <v>63.465661799999999</v>
      </c>
      <c r="J234" s="5">
        <v>7.3371500000000006E-2</v>
      </c>
      <c r="K234">
        <v>0.11560819999999999</v>
      </c>
    </row>
    <row r="235" spans="1:11" x14ac:dyDescent="0.25">
      <c r="A235">
        <v>234</v>
      </c>
      <c r="B235" t="s">
        <v>36</v>
      </c>
      <c r="C235" t="s">
        <v>52</v>
      </c>
      <c r="D235" t="s">
        <v>53</v>
      </c>
      <c r="E235" t="s">
        <v>37</v>
      </c>
      <c r="F235" t="s">
        <v>8</v>
      </c>
      <c r="G235" t="s">
        <v>1826</v>
      </c>
      <c r="H235" s="4">
        <v>63.7350256</v>
      </c>
      <c r="I235">
        <v>63.153902100000003</v>
      </c>
      <c r="J235" s="5">
        <v>0.58112350000000002</v>
      </c>
      <c r="K235">
        <v>0.92017040000000005</v>
      </c>
    </row>
    <row r="236" spans="1:11" x14ac:dyDescent="0.25">
      <c r="A236">
        <v>235</v>
      </c>
      <c r="B236" t="s">
        <v>36</v>
      </c>
      <c r="C236" t="s">
        <v>56</v>
      </c>
      <c r="D236" t="s">
        <v>57</v>
      </c>
      <c r="E236" t="s">
        <v>37</v>
      </c>
      <c r="F236" t="s">
        <v>8</v>
      </c>
      <c r="G236" t="s">
        <v>1826</v>
      </c>
      <c r="H236" s="4">
        <v>63.321086299999997</v>
      </c>
      <c r="I236">
        <v>64.717525499999994</v>
      </c>
      <c r="J236" s="5">
        <v>1.3964392000000001</v>
      </c>
      <c r="K236">
        <v>2.1577449999999998</v>
      </c>
    </row>
    <row r="237" spans="1:11" x14ac:dyDescent="0.25">
      <c r="A237">
        <v>236</v>
      </c>
      <c r="B237" t="s">
        <v>36</v>
      </c>
      <c r="C237" t="s">
        <v>64</v>
      </c>
      <c r="D237" t="s">
        <v>65</v>
      </c>
      <c r="E237" t="s">
        <v>37</v>
      </c>
      <c r="F237" t="s">
        <v>8</v>
      </c>
      <c r="G237" t="s">
        <v>1826</v>
      </c>
      <c r="H237" s="4">
        <v>64.447017799999998</v>
      </c>
      <c r="I237">
        <v>63.067620300000002</v>
      </c>
      <c r="J237" s="5">
        <v>1.3793975000000001</v>
      </c>
      <c r="K237">
        <v>2.1871722999999998</v>
      </c>
    </row>
    <row r="238" spans="1:11" x14ac:dyDescent="0.25">
      <c r="A238">
        <v>237</v>
      </c>
      <c r="B238" t="s">
        <v>36</v>
      </c>
      <c r="C238" t="s">
        <v>70</v>
      </c>
      <c r="D238" t="s">
        <v>71</v>
      </c>
      <c r="E238" t="s">
        <v>37</v>
      </c>
      <c r="F238" t="s">
        <v>8</v>
      </c>
      <c r="G238" t="s">
        <v>1826</v>
      </c>
      <c r="H238" s="4">
        <v>63.091464199999997</v>
      </c>
      <c r="I238">
        <v>63.309218700000002</v>
      </c>
      <c r="J238" s="5">
        <v>0.21775449999999999</v>
      </c>
      <c r="K238">
        <v>0.34395389999999998</v>
      </c>
    </row>
    <row r="239" spans="1:11" x14ac:dyDescent="0.25">
      <c r="A239">
        <v>238</v>
      </c>
      <c r="B239" t="s">
        <v>36</v>
      </c>
      <c r="C239" t="s">
        <v>78</v>
      </c>
      <c r="D239" t="s">
        <v>79</v>
      </c>
      <c r="E239" t="s">
        <v>37</v>
      </c>
      <c r="F239" t="s">
        <v>8</v>
      </c>
      <c r="G239" t="s">
        <v>1826</v>
      </c>
      <c r="H239" s="4">
        <v>63.815131299999997</v>
      </c>
      <c r="I239">
        <v>62.5571913</v>
      </c>
      <c r="J239" s="5">
        <v>1.2579400000000001</v>
      </c>
      <c r="K239">
        <v>2.0108638999999999</v>
      </c>
    </row>
    <row r="240" spans="1:11" x14ac:dyDescent="0.25">
      <c r="A240">
        <v>239</v>
      </c>
      <c r="B240" t="s">
        <v>36</v>
      </c>
      <c r="C240" t="s">
        <v>84</v>
      </c>
      <c r="D240" t="s">
        <v>85</v>
      </c>
      <c r="E240" t="s">
        <v>37</v>
      </c>
      <c r="F240" t="s">
        <v>8</v>
      </c>
      <c r="G240" t="s">
        <v>1826</v>
      </c>
      <c r="H240" s="4">
        <v>64.272188499999999</v>
      </c>
      <c r="I240">
        <v>63.837266499999998</v>
      </c>
      <c r="J240" s="5">
        <v>0.43492199999999998</v>
      </c>
      <c r="K240">
        <v>0.68129799999999996</v>
      </c>
    </row>
    <row r="241" spans="1:11" x14ac:dyDescent="0.25">
      <c r="A241">
        <v>240</v>
      </c>
      <c r="B241" t="s">
        <v>36</v>
      </c>
      <c r="C241" t="s">
        <v>90</v>
      </c>
      <c r="D241" t="s">
        <v>91</v>
      </c>
      <c r="E241" t="s">
        <v>37</v>
      </c>
      <c r="F241" t="s">
        <v>8</v>
      </c>
      <c r="G241" t="s">
        <v>1826</v>
      </c>
      <c r="H241" s="4">
        <v>63.503140399999999</v>
      </c>
      <c r="I241">
        <v>63.277125900000001</v>
      </c>
      <c r="J241" s="5">
        <v>0.22601450000000001</v>
      </c>
      <c r="K241">
        <v>0.357182</v>
      </c>
    </row>
    <row r="242" spans="1:11" x14ac:dyDescent="0.25">
      <c r="A242">
        <v>241</v>
      </c>
      <c r="B242" t="s">
        <v>36</v>
      </c>
      <c r="C242" t="s">
        <v>96</v>
      </c>
      <c r="D242" t="s">
        <v>97</v>
      </c>
      <c r="E242" t="s">
        <v>37</v>
      </c>
      <c r="F242" t="s">
        <v>8</v>
      </c>
      <c r="G242" t="s">
        <v>1826</v>
      </c>
      <c r="H242" s="4">
        <v>63.435594000000002</v>
      </c>
      <c r="I242">
        <v>64.493298100000004</v>
      </c>
      <c r="J242" s="5">
        <v>1.0577041</v>
      </c>
      <c r="K242">
        <v>1.6400216999999999</v>
      </c>
    </row>
    <row r="243" spans="1:11" x14ac:dyDescent="0.25">
      <c r="A243">
        <v>242</v>
      </c>
      <c r="B243" t="s">
        <v>36</v>
      </c>
      <c r="C243" t="s">
        <v>106</v>
      </c>
      <c r="D243" t="s">
        <v>107</v>
      </c>
      <c r="E243" t="s">
        <v>37</v>
      </c>
      <c r="F243" t="s">
        <v>8</v>
      </c>
      <c r="G243" t="s">
        <v>1826</v>
      </c>
      <c r="H243" s="4">
        <v>64.678317399999997</v>
      </c>
      <c r="I243">
        <v>63.340986399999998</v>
      </c>
      <c r="J243" s="5">
        <v>1.337331</v>
      </c>
      <c r="K243">
        <v>2.1113200999999999</v>
      </c>
    </row>
    <row r="244" spans="1:11" x14ac:dyDescent="0.25">
      <c r="A244">
        <v>243</v>
      </c>
      <c r="B244" t="s">
        <v>36</v>
      </c>
      <c r="C244" t="s">
        <v>112</v>
      </c>
      <c r="D244" t="s">
        <v>113</v>
      </c>
      <c r="E244" t="s">
        <v>37</v>
      </c>
      <c r="F244" t="s">
        <v>8</v>
      </c>
      <c r="G244" t="s">
        <v>1826</v>
      </c>
      <c r="H244" s="4">
        <v>63.629629399999999</v>
      </c>
      <c r="I244">
        <v>62.675590800000002</v>
      </c>
      <c r="J244" s="5">
        <v>0.95403859999999996</v>
      </c>
      <c r="K244">
        <v>1.5221853000000001</v>
      </c>
    </row>
    <row r="245" spans="1:11" x14ac:dyDescent="0.25">
      <c r="A245">
        <v>244</v>
      </c>
      <c r="B245" t="s">
        <v>36</v>
      </c>
      <c r="C245" t="s">
        <v>120</v>
      </c>
      <c r="D245" t="s">
        <v>121</v>
      </c>
      <c r="E245" t="s">
        <v>37</v>
      </c>
      <c r="F245" t="s">
        <v>8</v>
      </c>
      <c r="G245" t="s">
        <v>1826</v>
      </c>
      <c r="H245" s="4">
        <v>63.398876899999998</v>
      </c>
      <c r="I245">
        <v>63.170196599999997</v>
      </c>
      <c r="J245" s="5">
        <v>0.2286803</v>
      </c>
      <c r="K245">
        <v>0.36200660000000001</v>
      </c>
    </row>
    <row r="246" spans="1:11" x14ac:dyDescent="0.25">
      <c r="A246">
        <v>245</v>
      </c>
      <c r="B246" t="s">
        <v>36</v>
      </c>
      <c r="C246" t="s">
        <v>124</v>
      </c>
      <c r="D246" t="s">
        <v>125</v>
      </c>
      <c r="E246" t="s">
        <v>37</v>
      </c>
      <c r="F246" t="s">
        <v>8</v>
      </c>
      <c r="G246" t="s">
        <v>1826</v>
      </c>
      <c r="H246" s="4">
        <v>62.726404799999997</v>
      </c>
      <c r="I246">
        <v>62.952031400000003</v>
      </c>
      <c r="J246" s="5">
        <v>0.22562660000000001</v>
      </c>
      <c r="K246">
        <v>0.35841040000000002</v>
      </c>
    </row>
    <row r="247" spans="1:11" x14ac:dyDescent="0.25">
      <c r="A247">
        <v>246</v>
      </c>
      <c r="B247" t="s">
        <v>36</v>
      </c>
      <c r="C247" t="s">
        <v>132</v>
      </c>
      <c r="D247" t="s">
        <v>133</v>
      </c>
      <c r="E247" t="s">
        <v>37</v>
      </c>
      <c r="F247" t="s">
        <v>8</v>
      </c>
      <c r="G247" t="s">
        <v>1826</v>
      </c>
      <c r="H247" s="4">
        <v>62.843341799999997</v>
      </c>
      <c r="I247">
        <v>62.788674</v>
      </c>
      <c r="J247" s="5">
        <v>5.4667800000000003E-2</v>
      </c>
      <c r="K247">
        <v>8.7066299999999999E-2</v>
      </c>
    </row>
    <row r="248" spans="1:11" x14ac:dyDescent="0.25">
      <c r="A248">
        <v>247</v>
      </c>
      <c r="B248" t="s">
        <v>36</v>
      </c>
      <c r="C248" t="s">
        <v>144</v>
      </c>
      <c r="D248" t="s">
        <v>145</v>
      </c>
      <c r="E248" t="s">
        <v>37</v>
      </c>
      <c r="F248" t="s">
        <v>8</v>
      </c>
      <c r="G248" t="s">
        <v>1826</v>
      </c>
      <c r="H248" s="4">
        <v>63.286714699999997</v>
      </c>
      <c r="I248">
        <v>63.166421999999997</v>
      </c>
      <c r="J248" s="5">
        <v>0.1202927</v>
      </c>
      <c r="K248">
        <v>0.19043769999999999</v>
      </c>
    </row>
    <row r="249" spans="1:11" x14ac:dyDescent="0.25">
      <c r="A249">
        <v>248</v>
      </c>
      <c r="B249" t="s">
        <v>36</v>
      </c>
      <c r="C249" t="s">
        <v>154</v>
      </c>
      <c r="D249" t="s">
        <v>155</v>
      </c>
      <c r="E249" t="s">
        <v>37</v>
      </c>
      <c r="F249" t="s">
        <v>8</v>
      </c>
      <c r="G249" t="s">
        <v>1826</v>
      </c>
      <c r="H249" s="4">
        <v>62.983610599999999</v>
      </c>
      <c r="I249">
        <v>62.4112832</v>
      </c>
      <c r="J249" s="5">
        <v>0.57232740000000004</v>
      </c>
      <c r="K249">
        <v>0.91702550000000005</v>
      </c>
    </row>
    <row r="250" spans="1:11" x14ac:dyDescent="0.25">
      <c r="A250">
        <v>249</v>
      </c>
      <c r="B250" t="s">
        <v>36</v>
      </c>
      <c r="C250" t="s">
        <v>160</v>
      </c>
      <c r="D250" t="s">
        <v>161</v>
      </c>
      <c r="E250" t="s">
        <v>37</v>
      </c>
      <c r="F250" t="s">
        <v>8</v>
      </c>
      <c r="G250" t="s">
        <v>1826</v>
      </c>
      <c r="H250" s="4">
        <v>63.984568500000002</v>
      </c>
      <c r="I250">
        <v>62.810224099999999</v>
      </c>
      <c r="J250" s="5">
        <v>1.1743444000000001</v>
      </c>
      <c r="K250">
        <v>1.8696708</v>
      </c>
    </row>
    <row r="251" spans="1:11" x14ac:dyDescent="0.25">
      <c r="A251">
        <v>250</v>
      </c>
      <c r="B251" t="s">
        <v>36</v>
      </c>
      <c r="C251" t="s">
        <v>176</v>
      </c>
      <c r="D251" t="s">
        <v>177</v>
      </c>
      <c r="E251" t="s">
        <v>37</v>
      </c>
      <c r="F251" t="s">
        <v>8</v>
      </c>
      <c r="G251" t="s">
        <v>1826</v>
      </c>
      <c r="H251" s="4">
        <v>63.538009600000002</v>
      </c>
      <c r="I251">
        <v>64.128059399999998</v>
      </c>
      <c r="J251" s="5">
        <v>0.59004979999999996</v>
      </c>
      <c r="K251">
        <v>0.92011169999999998</v>
      </c>
    </row>
    <row r="252" spans="1:11" x14ac:dyDescent="0.25">
      <c r="A252">
        <v>251</v>
      </c>
      <c r="B252" t="s">
        <v>36</v>
      </c>
      <c r="C252" t="s">
        <v>184</v>
      </c>
      <c r="D252" t="s">
        <v>185</v>
      </c>
      <c r="E252" t="s">
        <v>37</v>
      </c>
      <c r="F252" t="s">
        <v>8</v>
      </c>
      <c r="G252" t="s">
        <v>1826</v>
      </c>
      <c r="H252" s="4">
        <v>63.474945099999999</v>
      </c>
      <c r="I252">
        <v>63.1270302</v>
      </c>
      <c r="J252" s="5">
        <v>0.34791490000000003</v>
      </c>
      <c r="K252">
        <v>0.55113460000000003</v>
      </c>
    </row>
    <row r="253" spans="1:11" x14ac:dyDescent="0.25">
      <c r="A253">
        <v>252</v>
      </c>
      <c r="B253" t="s">
        <v>36</v>
      </c>
      <c r="C253" t="s">
        <v>190</v>
      </c>
      <c r="D253" t="s">
        <v>191</v>
      </c>
      <c r="E253" t="s">
        <v>37</v>
      </c>
      <c r="F253" t="s">
        <v>8</v>
      </c>
      <c r="G253" t="s">
        <v>1826</v>
      </c>
      <c r="H253" s="4">
        <v>62.823578400000002</v>
      </c>
      <c r="I253">
        <v>64.292762499999995</v>
      </c>
      <c r="J253" s="5">
        <v>1.4691841000000001</v>
      </c>
      <c r="K253">
        <v>2.2851469</v>
      </c>
    </row>
    <row r="254" spans="1:11" x14ac:dyDescent="0.25">
      <c r="A254">
        <v>253</v>
      </c>
      <c r="B254" t="s">
        <v>36</v>
      </c>
      <c r="C254" t="s">
        <v>192</v>
      </c>
      <c r="D254" t="s">
        <v>193</v>
      </c>
      <c r="E254" t="s">
        <v>37</v>
      </c>
      <c r="F254" t="s">
        <v>8</v>
      </c>
      <c r="G254" t="s">
        <v>1826</v>
      </c>
      <c r="H254" s="4">
        <v>63.299795799999998</v>
      </c>
      <c r="I254">
        <v>62.823578400000002</v>
      </c>
      <c r="J254" s="5">
        <v>0.47621740000000001</v>
      </c>
      <c r="K254">
        <v>0.75802340000000001</v>
      </c>
    </row>
    <row r="255" spans="1:11" x14ac:dyDescent="0.25">
      <c r="A255">
        <v>254</v>
      </c>
      <c r="B255" t="s">
        <v>36</v>
      </c>
      <c r="C255" t="s">
        <v>210</v>
      </c>
      <c r="D255" t="s">
        <v>211</v>
      </c>
      <c r="E255" t="s">
        <v>37</v>
      </c>
      <c r="F255" t="s">
        <v>8</v>
      </c>
      <c r="G255" t="s">
        <v>1826</v>
      </c>
      <c r="H255" s="4">
        <v>64.510008499999998</v>
      </c>
      <c r="I255">
        <v>63.669037099999997</v>
      </c>
      <c r="J255" s="5">
        <v>0.84097140000000004</v>
      </c>
      <c r="K255">
        <v>1.3208483</v>
      </c>
    </row>
    <row r="256" spans="1:11" x14ac:dyDescent="0.25">
      <c r="A256">
        <v>255</v>
      </c>
      <c r="B256" t="s">
        <v>36</v>
      </c>
      <c r="C256" t="s">
        <v>214</v>
      </c>
      <c r="D256" t="s">
        <v>215</v>
      </c>
      <c r="E256" t="s">
        <v>37</v>
      </c>
      <c r="F256" t="s">
        <v>8</v>
      </c>
      <c r="G256" t="s">
        <v>1826</v>
      </c>
      <c r="H256" s="4">
        <v>62.885979200000001</v>
      </c>
      <c r="I256">
        <v>63.720470499999998</v>
      </c>
      <c r="J256" s="5">
        <v>0.83449130000000005</v>
      </c>
      <c r="K256">
        <v>1.3096125999999999</v>
      </c>
    </row>
    <row r="257" spans="1:11" x14ac:dyDescent="0.25">
      <c r="A257">
        <v>256</v>
      </c>
      <c r="B257" t="s">
        <v>36</v>
      </c>
      <c r="C257" t="s">
        <v>216</v>
      </c>
      <c r="D257" t="s">
        <v>217</v>
      </c>
      <c r="E257" t="s">
        <v>37</v>
      </c>
      <c r="F257" t="s">
        <v>8</v>
      </c>
      <c r="G257" t="s">
        <v>1826</v>
      </c>
      <c r="H257" s="4">
        <v>62.820243900000001</v>
      </c>
      <c r="I257">
        <v>62.885979200000001</v>
      </c>
      <c r="J257" s="5">
        <v>6.5735299999999997E-2</v>
      </c>
      <c r="K257">
        <v>0.1045309</v>
      </c>
    </row>
    <row r="258" spans="1:11" x14ac:dyDescent="0.25">
      <c r="A258">
        <v>257</v>
      </c>
      <c r="B258" t="s">
        <v>36</v>
      </c>
      <c r="C258" t="s">
        <v>222</v>
      </c>
      <c r="D258" t="s">
        <v>223</v>
      </c>
      <c r="E258" t="s">
        <v>37</v>
      </c>
      <c r="F258" t="s">
        <v>8</v>
      </c>
      <c r="G258" t="s">
        <v>1826</v>
      </c>
      <c r="H258" s="4">
        <v>62.568334800000002</v>
      </c>
      <c r="I258">
        <v>62.525067200000002</v>
      </c>
      <c r="J258" s="5">
        <v>4.3267600000000003E-2</v>
      </c>
      <c r="K258">
        <v>6.9200399999999995E-2</v>
      </c>
    </row>
    <row r="259" spans="1:11" x14ac:dyDescent="0.25">
      <c r="A259">
        <v>258</v>
      </c>
      <c r="B259" t="s">
        <v>36</v>
      </c>
      <c r="C259" t="s">
        <v>238</v>
      </c>
      <c r="D259" t="s">
        <v>239</v>
      </c>
      <c r="E259" t="s">
        <v>37</v>
      </c>
      <c r="F259" t="s">
        <v>8</v>
      </c>
      <c r="G259" t="s">
        <v>1826</v>
      </c>
      <c r="H259" s="4">
        <v>63.059842099999997</v>
      </c>
      <c r="I259">
        <v>64.204937999999999</v>
      </c>
      <c r="J259" s="5">
        <v>1.1450959000000001</v>
      </c>
      <c r="K259">
        <v>1.7835013</v>
      </c>
    </row>
    <row r="260" spans="1:11" x14ac:dyDescent="0.25">
      <c r="A260">
        <v>259</v>
      </c>
      <c r="B260" t="s">
        <v>36</v>
      </c>
      <c r="C260" t="s">
        <v>240</v>
      </c>
      <c r="D260" t="s">
        <v>241</v>
      </c>
      <c r="E260" t="s">
        <v>37</v>
      </c>
      <c r="F260" t="s">
        <v>8</v>
      </c>
      <c r="G260" t="s">
        <v>1826</v>
      </c>
      <c r="H260" s="4">
        <v>62.9512851</v>
      </c>
      <c r="I260">
        <v>63.059842099999997</v>
      </c>
      <c r="J260" s="5">
        <v>0.108557</v>
      </c>
      <c r="K260">
        <v>0.1721492</v>
      </c>
    </row>
    <row r="261" spans="1:11" x14ac:dyDescent="0.25">
      <c r="A261">
        <v>260</v>
      </c>
      <c r="B261" t="s">
        <v>36</v>
      </c>
      <c r="C261" t="s">
        <v>254</v>
      </c>
      <c r="D261" t="s">
        <v>255</v>
      </c>
      <c r="E261" t="s">
        <v>37</v>
      </c>
      <c r="F261" t="s">
        <v>8</v>
      </c>
      <c r="G261" t="s">
        <v>1826</v>
      </c>
      <c r="H261" s="4">
        <v>63.024452400000001</v>
      </c>
      <c r="I261">
        <v>62.904086200000002</v>
      </c>
      <c r="J261" s="5">
        <v>0.12036620000000001</v>
      </c>
      <c r="K261">
        <v>0.19134880000000001</v>
      </c>
    </row>
    <row r="262" spans="1:11" x14ac:dyDescent="0.25">
      <c r="A262">
        <v>261</v>
      </c>
      <c r="B262" t="s">
        <v>36</v>
      </c>
      <c r="C262" t="s">
        <v>258</v>
      </c>
      <c r="D262" t="s">
        <v>259</v>
      </c>
      <c r="E262" t="s">
        <v>37</v>
      </c>
      <c r="F262" t="s">
        <v>8</v>
      </c>
      <c r="G262" t="s">
        <v>1826</v>
      </c>
      <c r="H262" s="4">
        <v>64.450453300000007</v>
      </c>
      <c r="I262">
        <v>63.946180499999997</v>
      </c>
      <c r="J262" s="5">
        <v>0.50427279999999997</v>
      </c>
      <c r="K262">
        <v>0.7885894</v>
      </c>
    </row>
    <row r="263" spans="1:11" x14ac:dyDescent="0.25">
      <c r="A263">
        <v>262</v>
      </c>
      <c r="B263" t="s">
        <v>36</v>
      </c>
      <c r="C263" t="s">
        <v>264</v>
      </c>
      <c r="D263" t="s">
        <v>265</v>
      </c>
      <c r="E263" t="s">
        <v>37</v>
      </c>
      <c r="F263" t="s">
        <v>8</v>
      </c>
      <c r="G263" t="s">
        <v>1826</v>
      </c>
      <c r="H263" s="4">
        <v>62.773855300000001</v>
      </c>
      <c r="I263">
        <v>62.743255300000001</v>
      </c>
      <c r="J263" s="5">
        <v>3.0599999999999999E-2</v>
      </c>
      <c r="K263">
        <v>4.87702E-2</v>
      </c>
    </row>
    <row r="264" spans="1:11" x14ac:dyDescent="0.25">
      <c r="A264">
        <v>263</v>
      </c>
      <c r="B264" t="s">
        <v>36</v>
      </c>
      <c r="C264" t="s">
        <v>274</v>
      </c>
      <c r="D264" t="s">
        <v>275</v>
      </c>
      <c r="E264" t="s">
        <v>37</v>
      </c>
      <c r="F264" t="s">
        <v>8</v>
      </c>
      <c r="G264" t="s">
        <v>1826</v>
      </c>
      <c r="H264" s="4">
        <v>62.414633100000003</v>
      </c>
      <c r="I264">
        <v>64.5421999</v>
      </c>
      <c r="J264" s="5">
        <v>2.1275667999999999</v>
      </c>
      <c r="K264">
        <v>3.2963965000000002</v>
      </c>
    </row>
    <row r="265" spans="1:11" x14ac:dyDescent="0.25">
      <c r="A265">
        <v>264</v>
      </c>
      <c r="B265" t="s">
        <v>36</v>
      </c>
      <c r="C265" t="s">
        <v>276</v>
      </c>
      <c r="D265" t="s">
        <v>277</v>
      </c>
      <c r="E265" t="s">
        <v>37</v>
      </c>
      <c r="F265" t="s">
        <v>8</v>
      </c>
      <c r="G265" t="s">
        <v>1826</v>
      </c>
      <c r="H265" s="4">
        <v>62.665102599999997</v>
      </c>
      <c r="I265">
        <v>62.414633100000003</v>
      </c>
      <c r="J265" s="5">
        <v>0.25046950000000001</v>
      </c>
      <c r="K265">
        <v>0.40129930000000003</v>
      </c>
    </row>
    <row r="266" spans="1:11" x14ac:dyDescent="0.25">
      <c r="A266">
        <v>265</v>
      </c>
      <c r="B266" t="s">
        <v>36</v>
      </c>
      <c r="C266" t="s">
        <v>278</v>
      </c>
      <c r="D266" t="s">
        <v>279</v>
      </c>
      <c r="E266" t="s">
        <v>37</v>
      </c>
      <c r="F266" t="s">
        <v>8</v>
      </c>
      <c r="G266" t="s">
        <v>1826</v>
      </c>
      <c r="H266" s="4">
        <v>62.643543700000002</v>
      </c>
      <c r="I266">
        <v>62.665102599999997</v>
      </c>
      <c r="J266" s="5">
        <v>2.1558899999999999E-2</v>
      </c>
      <c r="K266">
        <v>3.4403400000000001E-2</v>
      </c>
    </row>
    <row r="267" spans="1:11" x14ac:dyDescent="0.25">
      <c r="A267">
        <v>266</v>
      </c>
      <c r="B267" t="s">
        <v>36</v>
      </c>
      <c r="C267" t="s">
        <v>282</v>
      </c>
      <c r="D267" t="s">
        <v>283</v>
      </c>
      <c r="E267" t="s">
        <v>37</v>
      </c>
      <c r="F267" t="s">
        <v>8</v>
      </c>
      <c r="G267" t="s">
        <v>1826</v>
      </c>
      <c r="H267" s="4">
        <v>63.369647899999997</v>
      </c>
      <c r="I267">
        <v>64.283726999999999</v>
      </c>
      <c r="J267" s="5">
        <v>0.91407910000000003</v>
      </c>
      <c r="K267">
        <v>1.4219447999999999</v>
      </c>
    </row>
    <row r="268" spans="1:11" x14ac:dyDescent="0.25">
      <c r="A268">
        <v>267</v>
      </c>
      <c r="B268" t="s">
        <v>36</v>
      </c>
      <c r="C268" t="s">
        <v>286</v>
      </c>
      <c r="D268" t="s">
        <v>287</v>
      </c>
      <c r="E268" t="s">
        <v>37</v>
      </c>
      <c r="F268" t="s">
        <v>8</v>
      </c>
      <c r="G268" t="s">
        <v>1826</v>
      </c>
      <c r="H268" s="4">
        <v>63.203135799999998</v>
      </c>
      <c r="I268">
        <v>63.587579900000001</v>
      </c>
      <c r="J268" s="5">
        <v>0.38444410000000001</v>
      </c>
      <c r="K268">
        <v>0.60458990000000001</v>
      </c>
    </row>
    <row r="269" spans="1:11" x14ac:dyDescent="0.25">
      <c r="A269">
        <v>268</v>
      </c>
      <c r="B269" t="s">
        <v>36</v>
      </c>
      <c r="C269" t="s">
        <v>304</v>
      </c>
      <c r="D269" t="s">
        <v>305</v>
      </c>
      <c r="E269" t="s">
        <v>37</v>
      </c>
      <c r="F269" t="s">
        <v>8</v>
      </c>
      <c r="G269" t="s">
        <v>1826</v>
      </c>
      <c r="H269" s="4">
        <v>63.742892599999998</v>
      </c>
      <c r="I269">
        <v>63.109477200000001</v>
      </c>
      <c r="J269" s="5">
        <v>0.63341539999999996</v>
      </c>
      <c r="K269">
        <v>1.0036771</v>
      </c>
    </row>
    <row r="270" spans="1:11" x14ac:dyDescent="0.25">
      <c r="A270">
        <v>269</v>
      </c>
      <c r="B270" t="s">
        <v>36</v>
      </c>
      <c r="C270" t="s">
        <v>326</v>
      </c>
      <c r="D270" t="s">
        <v>327</v>
      </c>
      <c r="E270" t="s">
        <v>37</v>
      </c>
      <c r="F270" t="s">
        <v>8</v>
      </c>
      <c r="G270" t="s">
        <v>1826</v>
      </c>
      <c r="H270" s="4">
        <v>63.554372800000003</v>
      </c>
      <c r="I270">
        <v>62.424723100000001</v>
      </c>
      <c r="J270" s="5">
        <v>1.1296497000000001</v>
      </c>
      <c r="K270">
        <v>1.8096190999999999</v>
      </c>
    </row>
    <row r="271" spans="1:11" x14ac:dyDescent="0.25">
      <c r="A271">
        <v>270</v>
      </c>
      <c r="B271" t="s">
        <v>36</v>
      </c>
      <c r="C271" t="s">
        <v>330</v>
      </c>
      <c r="D271" t="s">
        <v>331</v>
      </c>
      <c r="E271" t="s">
        <v>37</v>
      </c>
      <c r="F271" t="s">
        <v>8</v>
      </c>
      <c r="G271" t="s">
        <v>1826</v>
      </c>
      <c r="H271" s="4">
        <v>62.844845800000002</v>
      </c>
      <c r="I271">
        <v>63.421621100000003</v>
      </c>
      <c r="J271" s="5">
        <v>0.57677529999999999</v>
      </c>
      <c r="K271">
        <v>0.90943010000000002</v>
      </c>
    </row>
    <row r="272" spans="1:11" x14ac:dyDescent="0.25">
      <c r="A272">
        <v>271</v>
      </c>
      <c r="B272" t="s">
        <v>36</v>
      </c>
      <c r="C272" t="s">
        <v>338</v>
      </c>
      <c r="D272" t="s">
        <v>339</v>
      </c>
      <c r="E272" t="s">
        <v>37</v>
      </c>
      <c r="F272" t="s">
        <v>8</v>
      </c>
      <c r="G272" t="s">
        <v>1826</v>
      </c>
      <c r="H272" s="4">
        <v>63.251372199999999</v>
      </c>
      <c r="I272">
        <v>63.475939199999999</v>
      </c>
      <c r="J272" s="5">
        <v>0.22456699999999999</v>
      </c>
      <c r="K272">
        <v>0.35378290000000001</v>
      </c>
    </row>
    <row r="273" spans="1:11" x14ac:dyDescent="0.25">
      <c r="A273">
        <v>272</v>
      </c>
      <c r="B273" t="s">
        <v>36</v>
      </c>
      <c r="C273" t="s">
        <v>342</v>
      </c>
      <c r="D273" t="s">
        <v>343</v>
      </c>
      <c r="E273" t="s">
        <v>37</v>
      </c>
      <c r="F273" t="s">
        <v>8</v>
      </c>
      <c r="G273" t="s">
        <v>1826</v>
      </c>
      <c r="H273" s="4">
        <v>63.403681800000001</v>
      </c>
      <c r="I273">
        <v>62.832236899999998</v>
      </c>
      <c r="J273" s="5">
        <v>0.57144490000000003</v>
      </c>
      <c r="K273">
        <v>0.90947719999999999</v>
      </c>
    </row>
    <row r="274" spans="1:11" x14ac:dyDescent="0.25">
      <c r="A274">
        <v>273</v>
      </c>
      <c r="B274" t="s">
        <v>36</v>
      </c>
      <c r="C274" t="s">
        <v>360</v>
      </c>
      <c r="D274" t="s">
        <v>361</v>
      </c>
      <c r="E274" t="s">
        <v>37</v>
      </c>
      <c r="F274" t="s">
        <v>8</v>
      </c>
      <c r="G274" t="s">
        <v>1826</v>
      </c>
      <c r="H274" s="4">
        <v>64.534155600000005</v>
      </c>
      <c r="I274">
        <v>63.602576499999998</v>
      </c>
      <c r="J274" s="5">
        <v>0.93157909999999999</v>
      </c>
      <c r="K274">
        <v>1.4646877</v>
      </c>
    </row>
    <row r="275" spans="1:11" x14ac:dyDescent="0.25">
      <c r="A275">
        <v>274</v>
      </c>
      <c r="B275" t="s">
        <v>36</v>
      </c>
      <c r="C275" t="s">
        <v>368</v>
      </c>
      <c r="D275" t="s">
        <v>369</v>
      </c>
      <c r="E275" t="s">
        <v>37</v>
      </c>
      <c r="F275" t="s">
        <v>8</v>
      </c>
      <c r="G275" t="s">
        <v>1826</v>
      </c>
      <c r="H275" s="4">
        <v>63.068025499999997</v>
      </c>
      <c r="I275">
        <v>62.893730400000003</v>
      </c>
      <c r="J275" s="5">
        <v>0.17429510000000001</v>
      </c>
      <c r="K275">
        <v>0.27712639999999999</v>
      </c>
    </row>
    <row r="276" spans="1:11" x14ac:dyDescent="0.25">
      <c r="A276">
        <v>275</v>
      </c>
      <c r="B276" t="s">
        <v>388</v>
      </c>
      <c r="C276" t="s">
        <v>395</v>
      </c>
      <c r="D276" t="s">
        <v>396</v>
      </c>
      <c r="E276" t="s">
        <v>37</v>
      </c>
      <c r="F276" t="s">
        <v>8</v>
      </c>
      <c r="G276" t="s">
        <v>1826</v>
      </c>
      <c r="H276" s="4">
        <v>59.645127899999999</v>
      </c>
      <c r="I276">
        <v>60.4935537</v>
      </c>
      <c r="J276" s="5">
        <v>0.84842580000000001</v>
      </c>
      <c r="K276">
        <v>1.4025061000000001</v>
      </c>
    </row>
    <row r="277" spans="1:11" x14ac:dyDescent="0.25">
      <c r="A277">
        <v>276</v>
      </c>
      <c r="B277" t="s">
        <v>388</v>
      </c>
      <c r="C277" t="s">
        <v>399</v>
      </c>
      <c r="D277" t="s">
        <v>400</v>
      </c>
      <c r="E277" t="s">
        <v>37</v>
      </c>
      <c r="F277" t="s">
        <v>8</v>
      </c>
      <c r="G277" t="s">
        <v>1826</v>
      </c>
      <c r="H277" s="4">
        <v>61.4365217</v>
      </c>
      <c r="I277">
        <v>62.425393999999997</v>
      </c>
      <c r="J277" s="5">
        <v>0.98887230000000004</v>
      </c>
      <c r="K277">
        <v>1.5840866</v>
      </c>
    </row>
    <row r="278" spans="1:11" x14ac:dyDescent="0.25">
      <c r="A278">
        <v>277</v>
      </c>
      <c r="B278" t="s">
        <v>388</v>
      </c>
      <c r="C278" t="s">
        <v>405</v>
      </c>
      <c r="D278" t="s">
        <v>406</v>
      </c>
      <c r="E278" t="s">
        <v>37</v>
      </c>
      <c r="F278" t="s">
        <v>8</v>
      </c>
      <c r="G278" t="s">
        <v>1826</v>
      </c>
      <c r="H278" s="4">
        <v>61.016409000000003</v>
      </c>
      <c r="I278">
        <v>60.167433600000003</v>
      </c>
      <c r="J278" s="5">
        <v>0.84897540000000005</v>
      </c>
      <c r="K278">
        <v>1.4110214999999999</v>
      </c>
    </row>
    <row r="279" spans="1:11" x14ac:dyDescent="0.25">
      <c r="A279">
        <v>278</v>
      </c>
      <c r="B279" t="s">
        <v>388</v>
      </c>
      <c r="C279" t="s">
        <v>409</v>
      </c>
      <c r="D279" t="s">
        <v>410</v>
      </c>
      <c r="E279" t="s">
        <v>37</v>
      </c>
      <c r="F279" t="s">
        <v>8</v>
      </c>
      <c r="G279" t="s">
        <v>1826</v>
      </c>
      <c r="H279" s="4">
        <v>61.3507794</v>
      </c>
      <c r="I279">
        <v>63.159573399999999</v>
      </c>
      <c r="J279" s="5">
        <v>1.808794</v>
      </c>
      <c r="K279">
        <v>2.8638477</v>
      </c>
    </row>
    <row r="280" spans="1:11" x14ac:dyDescent="0.25">
      <c r="A280">
        <v>279</v>
      </c>
      <c r="B280" t="s">
        <v>388</v>
      </c>
      <c r="C280" t="s">
        <v>421</v>
      </c>
      <c r="D280" t="s">
        <v>422</v>
      </c>
      <c r="E280" t="s">
        <v>37</v>
      </c>
      <c r="F280" t="s">
        <v>8</v>
      </c>
      <c r="G280" t="s">
        <v>1826</v>
      </c>
      <c r="H280" s="4">
        <v>62.176087899999999</v>
      </c>
      <c r="I280">
        <v>61.271740999999999</v>
      </c>
      <c r="J280" s="5">
        <v>0.90434689999999995</v>
      </c>
      <c r="K280">
        <v>1.4759608</v>
      </c>
    </row>
    <row r="281" spans="1:11" x14ac:dyDescent="0.25">
      <c r="A281">
        <v>280</v>
      </c>
      <c r="B281" t="s">
        <v>388</v>
      </c>
      <c r="C281" t="s">
        <v>423</v>
      </c>
      <c r="D281" t="s">
        <v>424</v>
      </c>
      <c r="E281" t="s">
        <v>37</v>
      </c>
      <c r="F281" t="s">
        <v>8</v>
      </c>
      <c r="G281" t="s">
        <v>1826</v>
      </c>
      <c r="H281" s="4">
        <v>61.960687100000001</v>
      </c>
      <c r="I281">
        <v>62.176087899999999</v>
      </c>
      <c r="J281" s="5">
        <v>0.2154008</v>
      </c>
      <c r="K281">
        <v>0.34643669999999999</v>
      </c>
    </row>
    <row r="282" spans="1:11" x14ac:dyDescent="0.25">
      <c r="A282">
        <v>281</v>
      </c>
      <c r="B282" t="s">
        <v>388</v>
      </c>
      <c r="C282" t="s">
        <v>425</v>
      </c>
      <c r="D282" t="s">
        <v>426</v>
      </c>
      <c r="E282" t="s">
        <v>37</v>
      </c>
      <c r="F282" t="s">
        <v>8</v>
      </c>
      <c r="G282" t="s">
        <v>1826</v>
      </c>
      <c r="H282" s="4">
        <v>59.715485700000002</v>
      </c>
      <c r="I282">
        <v>61.960687100000001</v>
      </c>
      <c r="J282" s="5">
        <v>2.2452014</v>
      </c>
      <c r="K282">
        <v>3.6235902000000002</v>
      </c>
    </row>
    <row r="283" spans="1:11" x14ac:dyDescent="0.25">
      <c r="A283">
        <v>282</v>
      </c>
      <c r="B283" t="s">
        <v>388</v>
      </c>
      <c r="C283" t="s">
        <v>447</v>
      </c>
      <c r="D283" t="s">
        <v>448</v>
      </c>
      <c r="E283" t="s">
        <v>37</v>
      </c>
      <c r="F283" t="s">
        <v>8</v>
      </c>
      <c r="G283" t="s">
        <v>1826</v>
      </c>
      <c r="H283" s="4">
        <v>62.259897500000001</v>
      </c>
      <c r="I283">
        <v>62.944588699999997</v>
      </c>
      <c r="J283" s="5">
        <v>0.68469120000000006</v>
      </c>
      <c r="K283">
        <v>1.0877682</v>
      </c>
    </row>
    <row r="284" spans="1:11" x14ac:dyDescent="0.25">
      <c r="A284">
        <v>283</v>
      </c>
      <c r="B284" t="s">
        <v>388</v>
      </c>
      <c r="C284" t="s">
        <v>451</v>
      </c>
      <c r="D284" t="s">
        <v>452</v>
      </c>
      <c r="E284" t="s">
        <v>37</v>
      </c>
      <c r="F284" t="s">
        <v>8</v>
      </c>
      <c r="G284" t="s">
        <v>1826</v>
      </c>
      <c r="H284" s="4">
        <v>59.466831200000001</v>
      </c>
      <c r="I284">
        <v>61.7123074</v>
      </c>
      <c r="J284" s="5">
        <v>2.2454762000000001</v>
      </c>
      <c r="K284">
        <v>3.6386197</v>
      </c>
    </row>
    <row r="285" spans="1:11" x14ac:dyDescent="0.25">
      <c r="A285">
        <v>284</v>
      </c>
      <c r="B285" t="s">
        <v>388</v>
      </c>
      <c r="C285" t="s">
        <v>479</v>
      </c>
      <c r="D285" t="s">
        <v>480</v>
      </c>
      <c r="E285" t="s">
        <v>37</v>
      </c>
      <c r="F285" t="s">
        <v>8</v>
      </c>
      <c r="G285" t="s">
        <v>1826</v>
      </c>
      <c r="H285" s="4">
        <v>59.972798599999997</v>
      </c>
      <c r="I285">
        <v>61.445730099999999</v>
      </c>
      <c r="J285" s="5">
        <v>1.4729315000000001</v>
      </c>
      <c r="K285">
        <v>2.3971258999999998</v>
      </c>
    </row>
    <row r="286" spans="1:11" x14ac:dyDescent="0.25">
      <c r="A286">
        <v>285</v>
      </c>
      <c r="B286" t="s">
        <v>388</v>
      </c>
      <c r="C286" t="s">
        <v>481</v>
      </c>
      <c r="D286" t="s">
        <v>482</v>
      </c>
      <c r="E286" t="s">
        <v>37</v>
      </c>
      <c r="F286" t="s">
        <v>8</v>
      </c>
      <c r="G286" t="s">
        <v>1826</v>
      </c>
      <c r="H286" s="4">
        <v>62.378487499999999</v>
      </c>
      <c r="I286">
        <v>59.972798599999997</v>
      </c>
      <c r="J286" s="5">
        <v>2.4056888999999999</v>
      </c>
      <c r="K286">
        <v>4.0113000000000003</v>
      </c>
    </row>
    <row r="287" spans="1:11" x14ac:dyDescent="0.25">
      <c r="A287">
        <v>286</v>
      </c>
      <c r="B287" t="s">
        <v>388</v>
      </c>
      <c r="C287" t="s">
        <v>499</v>
      </c>
      <c r="D287" t="s">
        <v>500</v>
      </c>
      <c r="E287" t="s">
        <v>37</v>
      </c>
      <c r="F287" t="s">
        <v>8</v>
      </c>
      <c r="G287" t="s">
        <v>1826</v>
      </c>
      <c r="H287" s="4">
        <v>62.7647251</v>
      </c>
      <c r="I287">
        <v>63.515901900000003</v>
      </c>
      <c r="J287" s="5">
        <v>0.75117679999999998</v>
      </c>
      <c r="K287">
        <v>1.1826593999999999</v>
      </c>
    </row>
    <row r="288" spans="1:11" x14ac:dyDescent="0.25">
      <c r="A288">
        <v>287</v>
      </c>
      <c r="B288" t="s">
        <v>388</v>
      </c>
      <c r="C288" t="s">
        <v>517</v>
      </c>
      <c r="D288" t="s">
        <v>518</v>
      </c>
      <c r="E288" t="s">
        <v>37</v>
      </c>
      <c r="F288" t="s">
        <v>8</v>
      </c>
      <c r="G288" t="s">
        <v>1826</v>
      </c>
      <c r="H288" s="4">
        <v>59.4596163</v>
      </c>
      <c r="I288">
        <v>60.557145300000002</v>
      </c>
      <c r="J288" s="5">
        <v>1.097529</v>
      </c>
      <c r="K288">
        <v>1.8123856</v>
      </c>
    </row>
    <row r="289" spans="1:11" x14ac:dyDescent="0.25">
      <c r="A289">
        <v>288</v>
      </c>
      <c r="B289" t="s">
        <v>388</v>
      </c>
      <c r="C289" t="s">
        <v>519</v>
      </c>
      <c r="D289" t="s">
        <v>520</v>
      </c>
      <c r="E289" t="s">
        <v>37</v>
      </c>
      <c r="F289" t="s">
        <v>8</v>
      </c>
      <c r="G289" t="s">
        <v>1826</v>
      </c>
      <c r="H289" s="4">
        <v>62.115934299999999</v>
      </c>
      <c r="I289">
        <v>59.4596163</v>
      </c>
      <c r="J289" s="5">
        <v>2.6563180000000002</v>
      </c>
      <c r="K289">
        <v>4.4674320999999999</v>
      </c>
    </row>
    <row r="290" spans="1:11" x14ac:dyDescent="0.25">
      <c r="A290">
        <v>289</v>
      </c>
      <c r="B290" t="s">
        <v>388</v>
      </c>
      <c r="C290" t="s">
        <v>521</v>
      </c>
      <c r="D290" t="s">
        <v>522</v>
      </c>
      <c r="E290" t="s">
        <v>37</v>
      </c>
      <c r="F290" t="s">
        <v>8</v>
      </c>
      <c r="G290" t="s">
        <v>1826</v>
      </c>
      <c r="H290" s="4">
        <v>60.264767999999997</v>
      </c>
      <c r="I290">
        <v>62.115934299999999</v>
      </c>
      <c r="J290" s="5">
        <v>1.8511663</v>
      </c>
      <c r="K290">
        <v>2.9801793999999999</v>
      </c>
    </row>
    <row r="291" spans="1:11" x14ac:dyDescent="0.25">
      <c r="A291">
        <v>290</v>
      </c>
      <c r="B291" t="s">
        <v>388</v>
      </c>
      <c r="C291" t="s">
        <v>527</v>
      </c>
      <c r="D291" t="s">
        <v>528</v>
      </c>
      <c r="E291" t="s">
        <v>37</v>
      </c>
      <c r="F291" t="s">
        <v>8</v>
      </c>
      <c r="G291" t="s">
        <v>1826</v>
      </c>
      <c r="H291" s="4">
        <v>59.914293800000003</v>
      </c>
      <c r="I291">
        <v>61.442321700000001</v>
      </c>
      <c r="J291" s="5">
        <v>1.5280279000000001</v>
      </c>
      <c r="K291">
        <v>2.4869306</v>
      </c>
    </row>
    <row r="292" spans="1:11" x14ac:dyDescent="0.25">
      <c r="A292">
        <v>291</v>
      </c>
      <c r="B292" t="s">
        <v>388</v>
      </c>
      <c r="C292" t="s">
        <v>531</v>
      </c>
      <c r="D292" t="s">
        <v>532</v>
      </c>
      <c r="E292" t="s">
        <v>37</v>
      </c>
      <c r="F292" t="s">
        <v>8</v>
      </c>
      <c r="G292" t="s">
        <v>1826</v>
      </c>
      <c r="H292" s="4">
        <v>60.4307491</v>
      </c>
      <c r="I292">
        <v>61.1951137</v>
      </c>
      <c r="J292" s="5">
        <v>0.76436459999999995</v>
      </c>
      <c r="K292">
        <v>1.2490615</v>
      </c>
    </row>
    <row r="293" spans="1:11" x14ac:dyDescent="0.25">
      <c r="A293">
        <v>292</v>
      </c>
      <c r="B293" t="s">
        <v>388</v>
      </c>
      <c r="C293" t="s">
        <v>543</v>
      </c>
      <c r="D293" t="s">
        <v>544</v>
      </c>
      <c r="E293" t="s">
        <v>37</v>
      </c>
      <c r="F293" t="s">
        <v>8</v>
      </c>
      <c r="G293" t="s">
        <v>1826</v>
      </c>
      <c r="H293" s="4">
        <v>59.926338399999999</v>
      </c>
      <c r="I293">
        <v>59.654680599999999</v>
      </c>
      <c r="J293" s="5">
        <v>0.2716578</v>
      </c>
      <c r="K293">
        <v>0.45538390000000001</v>
      </c>
    </row>
    <row r="294" spans="1:11" x14ac:dyDescent="0.25">
      <c r="A294">
        <v>293</v>
      </c>
      <c r="B294" t="s">
        <v>388</v>
      </c>
      <c r="C294" t="s">
        <v>567</v>
      </c>
      <c r="D294" t="s">
        <v>568</v>
      </c>
      <c r="E294" t="s">
        <v>37</v>
      </c>
      <c r="F294" t="s">
        <v>8</v>
      </c>
      <c r="G294" t="s">
        <v>1826</v>
      </c>
      <c r="H294" s="4">
        <v>60.852672200000001</v>
      </c>
      <c r="I294">
        <v>61.298299900000004</v>
      </c>
      <c r="J294" s="5">
        <v>0.44562770000000002</v>
      </c>
      <c r="K294">
        <v>0.72698220000000002</v>
      </c>
    </row>
    <row r="295" spans="1:11" x14ac:dyDescent="0.25">
      <c r="A295">
        <v>294</v>
      </c>
      <c r="B295" t="s">
        <v>388</v>
      </c>
      <c r="C295" t="s">
        <v>569</v>
      </c>
      <c r="D295" t="s">
        <v>570</v>
      </c>
      <c r="E295" t="s">
        <v>37</v>
      </c>
      <c r="F295" t="s">
        <v>8</v>
      </c>
      <c r="G295" t="s">
        <v>1826</v>
      </c>
      <c r="H295" s="4">
        <v>61.636401900000003</v>
      </c>
      <c r="I295">
        <v>60.852672200000001</v>
      </c>
      <c r="J295" s="5">
        <v>0.78372969999999997</v>
      </c>
      <c r="K295">
        <v>1.2879134000000001</v>
      </c>
    </row>
    <row r="296" spans="1:11" x14ac:dyDescent="0.25">
      <c r="A296">
        <v>295</v>
      </c>
      <c r="B296" t="s">
        <v>388</v>
      </c>
      <c r="C296" t="s">
        <v>575</v>
      </c>
      <c r="D296" t="s">
        <v>576</v>
      </c>
      <c r="E296" t="s">
        <v>37</v>
      </c>
      <c r="F296" t="s">
        <v>8</v>
      </c>
      <c r="G296" t="s">
        <v>1826</v>
      </c>
      <c r="H296" s="4">
        <v>60.66169</v>
      </c>
      <c r="I296">
        <v>62.8353003</v>
      </c>
      <c r="J296" s="5">
        <v>2.1736103</v>
      </c>
      <c r="K296">
        <v>3.4592184000000001</v>
      </c>
    </row>
    <row r="297" spans="1:11" x14ac:dyDescent="0.25">
      <c r="A297">
        <v>296</v>
      </c>
      <c r="B297" t="s">
        <v>388</v>
      </c>
      <c r="C297" t="s">
        <v>583</v>
      </c>
      <c r="D297" t="s">
        <v>584</v>
      </c>
      <c r="E297" t="s">
        <v>37</v>
      </c>
      <c r="F297" t="s">
        <v>8</v>
      </c>
      <c r="G297" t="s">
        <v>1826</v>
      </c>
      <c r="H297" s="4">
        <v>60.692627100000003</v>
      </c>
      <c r="I297">
        <v>61.282406399999999</v>
      </c>
      <c r="J297" s="5">
        <v>0.58977930000000001</v>
      </c>
      <c r="K297">
        <v>0.96239580000000002</v>
      </c>
    </row>
    <row r="298" spans="1:11" x14ac:dyDescent="0.25">
      <c r="A298">
        <v>297</v>
      </c>
      <c r="B298" t="s">
        <v>388</v>
      </c>
      <c r="C298" t="s">
        <v>593</v>
      </c>
      <c r="D298" t="s">
        <v>594</v>
      </c>
      <c r="E298" t="s">
        <v>37</v>
      </c>
      <c r="F298" t="s">
        <v>8</v>
      </c>
      <c r="G298" t="s">
        <v>1826</v>
      </c>
      <c r="H298" s="4">
        <v>61.284988599999998</v>
      </c>
      <c r="I298">
        <v>62.164317500000003</v>
      </c>
      <c r="J298" s="5">
        <v>0.87932889999999997</v>
      </c>
      <c r="K298">
        <v>1.4145235</v>
      </c>
    </row>
    <row r="299" spans="1:11" x14ac:dyDescent="0.25">
      <c r="A299">
        <v>298</v>
      </c>
      <c r="B299" t="s">
        <v>388</v>
      </c>
      <c r="C299" t="s">
        <v>601</v>
      </c>
      <c r="D299" t="s">
        <v>602</v>
      </c>
      <c r="E299" t="s">
        <v>37</v>
      </c>
      <c r="F299" t="s">
        <v>8</v>
      </c>
      <c r="G299" t="s">
        <v>1826</v>
      </c>
      <c r="H299" s="4">
        <v>62.9730755</v>
      </c>
      <c r="I299">
        <v>61.045763200000003</v>
      </c>
      <c r="J299" s="5">
        <v>1.9273123000000001</v>
      </c>
      <c r="K299">
        <v>3.1571598000000001</v>
      </c>
    </row>
    <row r="300" spans="1:11" x14ac:dyDescent="0.25">
      <c r="A300">
        <v>299</v>
      </c>
      <c r="B300" t="s">
        <v>388</v>
      </c>
      <c r="C300" t="s">
        <v>605</v>
      </c>
      <c r="D300" t="s">
        <v>606</v>
      </c>
      <c r="E300" t="s">
        <v>37</v>
      </c>
      <c r="F300" t="s">
        <v>8</v>
      </c>
      <c r="G300" t="s">
        <v>1826</v>
      </c>
      <c r="H300" s="4">
        <v>59.554580899999998</v>
      </c>
      <c r="I300">
        <v>61.219187300000002</v>
      </c>
      <c r="J300" s="5">
        <v>1.6646064</v>
      </c>
      <c r="K300">
        <v>2.7190926000000002</v>
      </c>
    </row>
    <row r="301" spans="1:11" x14ac:dyDescent="0.25">
      <c r="A301">
        <v>300</v>
      </c>
      <c r="B301" t="s">
        <v>388</v>
      </c>
      <c r="C301" t="s">
        <v>633</v>
      </c>
      <c r="D301" t="s">
        <v>634</v>
      </c>
      <c r="E301" t="s">
        <v>37</v>
      </c>
      <c r="F301" t="s">
        <v>8</v>
      </c>
      <c r="G301" t="s">
        <v>1826</v>
      </c>
      <c r="H301" s="4">
        <v>60.677458700000003</v>
      </c>
      <c r="I301">
        <v>62.979264200000003</v>
      </c>
      <c r="J301" s="5">
        <v>2.3018054999999999</v>
      </c>
      <c r="K301">
        <v>3.6548625000000001</v>
      </c>
    </row>
    <row r="302" spans="1:11" x14ac:dyDescent="0.25">
      <c r="A302">
        <v>301</v>
      </c>
      <c r="B302" t="s">
        <v>388</v>
      </c>
      <c r="C302" t="s">
        <v>637</v>
      </c>
      <c r="D302" t="s">
        <v>638</v>
      </c>
      <c r="E302" t="s">
        <v>37</v>
      </c>
      <c r="F302" t="s">
        <v>8</v>
      </c>
      <c r="G302" t="s">
        <v>1826</v>
      </c>
      <c r="H302" s="4">
        <v>62.376412299999998</v>
      </c>
      <c r="I302">
        <v>60.557597399999999</v>
      </c>
      <c r="J302" s="5">
        <v>1.8188149</v>
      </c>
      <c r="K302">
        <v>3.0034462999999998</v>
      </c>
    </row>
    <row r="303" spans="1:11" x14ac:dyDescent="0.25">
      <c r="A303">
        <v>302</v>
      </c>
      <c r="B303" t="s">
        <v>388</v>
      </c>
      <c r="C303" t="s">
        <v>639</v>
      </c>
      <c r="D303" t="s">
        <v>640</v>
      </c>
      <c r="E303" t="s">
        <v>37</v>
      </c>
      <c r="F303" t="s">
        <v>8</v>
      </c>
      <c r="G303" t="s">
        <v>1826</v>
      </c>
      <c r="H303" s="4">
        <v>61.1680286</v>
      </c>
      <c r="I303">
        <v>62.376412299999998</v>
      </c>
      <c r="J303" s="5">
        <v>1.2083836999999999</v>
      </c>
      <c r="K303">
        <v>1.9372446000000001</v>
      </c>
    </row>
    <row r="304" spans="1:11" x14ac:dyDescent="0.25">
      <c r="A304">
        <v>303</v>
      </c>
      <c r="B304" t="s">
        <v>388</v>
      </c>
      <c r="C304" t="s">
        <v>655</v>
      </c>
      <c r="D304" t="s">
        <v>656</v>
      </c>
      <c r="E304" t="s">
        <v>37</v>
      </c>
      <c r="F304" t="s">
        <v>8</v>
      </c>
      <c r="G304" t="s">
        <v>1826</v>
      </c>
      <c r="H304" s="4">
        <v>61.094564400000003</v>
      </c>
      <c r="I304">
        <v>62.476402999999998</v>
      </c>
      <c r="J304" s="5">
        <v>1.3818386</v>
      </c>
      <c r="K304">
        <v>2.2117768</v>
      </c>
    </row>
    <row r="305" spans="1:11" x14ac:dyDescent="0.25">
      <c r="A305">
        <v>304</v>
      </c>
      <c r="B305" t="s">
        <v>388</v>
      </c>
      <c r="C305" t="s">
        <v>669</v>
      </c>
      <c r="D305" t="s">
        <v>670</v>
      </c>
      <c r="E305" t="s">
        <v>37</v>
      </c>
      <c r="F305" t="s">
        <v>8</v>
      </c>
      <c r="G305" t="s">
        <v>1826</v>
      </c>
      <c r="H305" s="4">
        <v>61.9670877</v>
      </c>
      <c r="I305">
        <v>60.417363000000002</v>
      </c>
      <c r="J305" s="5">
        <v>1.5497247000000001</v>
      </c>
      <c r="K305">
        <v>2.565032</v>
      </c>
    </row>
    <row r="306" spans="1:11" x14ac:dyDescent="0.25">
      <c r="A306">
        <v>305</v>
      </c>
      <c r="B306" t="s">
        <v>388</v>
      </c>
      <c r="C306" t="s">
        <v>717</v>
      </c>
      <c r="D306" t="s">
        <v>718</v>
      </c>
      <c r="E306" t="s">
        <v>37</v>
      </c>
      <c r="F306" t="s">
        <v>8</v>
      </c>
      <c r="G306" t="s">
        <v>1826</v>
      </c>
      <c r="H306" s="4">
        <v>62.083436300000002</v>
      </c>
      <c r="I306">
        <v>62.046832899999998</v>
      </c>
      <c r="J306" s="5">
        <v>3.6603400000000001E-2</v>
      </c>
      <c r="K306">
        <v>5.8993200000000003E-2</v>
      </c>
    </row>
    <row r="307" spans="1:11" x14ac:dyDescent="0.25">
      <c r="A307">
        <v>306</v>
      </c>
      <c r="B307" t="s">
        <v>388</v>
      </c>
      <c r="C307" t="s">
        <v>725</v>
      </c>
      <c r="D307" t="s">
        <v>726</v>
      </c>
      <c r="E307" t="s">
        <v>37</v>
      </c>
      <c r="F307" t="s">
        <v>8</v>
      </c>
      <c r="G307" t="s">
        <v>1826</v>
      </c>
      <c r="H307" s="4">
        <v>61.476697799999997</v>
      </c>
      <c r="I307">
        <v>60.890924699999999</v>
      </c>
      <c r="J307" s="5">
        <v>0.58577310000000005</v>
      </c>
      <c r="K307">
        <v>0.96200390000000002</v>
      </c>
    </row>
    <row r="308" spans="1:11" x14ac:dyDescent="0.25">
      <c r="A308">
        <v>307</v>
      </c>
      <c r="B308" t="s">
        <v>388</v>
      </c>
      <c r="C308" t="s">
        <v>735</v>
      </c>
      <c r="D308" t="s">
        <v>736</v>
      </c>
      <c r="E308" t="s">
        <v>37</v>
      </c>
      <c r="F308" t="s">
        <v>8</v>
      </c>
      <c r="G308" t="s">
        <v>1826</v>
      </c>
      <c r="H308" s="4">
        <v>60.6993036</v>
      </c>
      <c r="I308">
        <v>62.232726700000001</v>
      </c>
      <c r="J308" s="5">
        <v>1.5334231</v>
      </c>
      <c r="K308">
        <v>2.4640140000000001</v>
      </c>
    </row>
    <row r="309" spans="1:11" x14ac:dyDescent="0.25">
      <c r="A309">
        <v>308</v>
      </c>
      <c r="B309" t="s">
        <v>739</v>
      </c>
      <c r="C309" t="s">
        <v>758</v>
      </c>
      <c r="D309" t="s">
        <v>759</v>
      </c>
      <c r="E309" t="s">
        <v>37</v>
      </c>
      <c r="F309" t="s">
        <v>8</v>
      </c>
      <c r="G309" t="s">
        <v>1826</v>
      </c>
      <c r="H309" s="4">
        <v>63.308984799999998</v>
      </c>
      <c r="I309">
        <v>62.564661200000003</v>
      </c>
      <c r="J309" s="5">
        <v>0.74432359999999997</v>
      </c>
      <c r="K309">
        <v>1.1896869000000001</v>
      </c>
    </row>
    <row r="310" spans="1:11" x14ac:dyDescent="0.25">
      <c r="A310">
        <v>309</v>
      </c>
      <c r="B310" t="s">
        <v>739</v>
      </c>
      <c r="C310" t="s">
        <v>760</v>
      </c>
      <c r="D310" t="s">
        <v>761</v>
      </c>
      <c r="E310" t="s">
        <v>37</v>
      </c>
      <c r="F310" t="s">
        <v>8</v>
      </c>
      <c r="G310" t="s">
        <v>1826</v>
      </c>
      <c r="H310" s="4">
        <v>62.528452799999997</v>
      </c>
      <c r="I310">
        <v>63.308984799999998</v>
      </c>
      <c r="J310" s="5">
        <v>0.780532</v>
      </c>
      <c r="K310">
        <v>1.2328929</v>
      </c>
    </row>
    <row r="311" spans="1:11" x14ac:dyDescent="0.25">
      <c r="A311">
        <v>310</v>
      </c>
      <c r="B311" t="s">
        <v>739</v>
      </c>
      <c r="C311" t="s">
        <v>762</v>
      </c>
      <c r="D311" t="s">
        <v>763</v>
      </c>
      <c r="E311" t="s">
        <v>37</v>
      </c>
      <c r="F311" t="s">
        <v>8</v>
      </c>
      <c r="G311" t="s">
        <v>1826</v>
      </c>
      <c r="H311" s="4">
        <v>63.620857800000003</v>
      </c>
      <c r="I311">
        <v>62.528452799999997</v>
      </c>
      <c r="J311" s="5">
        <v>1.0924050000000001</v>
      </c>
      <c r="K311">
        <v>1.7470527</v>
      </c>
    </row>
    <row r="312" spans="1:11" x14ac:dyDescent="0.25">
      <c r="A312">
        <v>311</v>
      </c>
      <c r="B312" t="s">
        <v>739</v>
      </c>
      <c r="C312" t="s">
        <v>766</v>
      </c>
      <c r="D312" t="s">
        <v>767</v>
      </c>
      <c r="E312" t="s">
        <v>37</v>
      </c>
      <c r="F312" t="s">
        <v>8</v>
      </c>
      <c r="G312" t="s">
        <v>1826</v>
      </c>
      <c r="H312" s="4">
        <v>63.691246</v>
      </c>
      <c r="I312">
        <v>63.422408300000001</v>
      </c>
      <c r="J312" s="5">
        <v>0.26883770000000001</v>
      </c>
      <c r="K312">
        <v>0.42388439999999999</v>
      </c>
    </row>
    <row r="313" spans="1:11" x14ac:dyDescent="0.25">
      <c r="A313">
        <v>312</v>
      </c>
      <c r="B313" t="s">
        <v>739</v>
      </c>
      <c r="C313" t="s">
        <v>778</v>
      </c>
      <c r="D313" t="s">
        <v>779</v>
      </c>
      <c r="E313" t="s">
        <v>37</v>
      </c>
      <c r="F313" t="s">
        <v>8</v>
      </c>
      <c r="G313" t="s">
        <v>1826</v>
      </c>
      <c r="H313" s="4">
        <v>62.954093299999997</v>
      </c>
      <c r="I313">
        <v>63.521598599999997</v>
      </c>
      <c r="J313" s="5">
        <v>0.56750529999999999</v>
      </c>
      <c r="K313">
        <v>0.89340529999999996</v>
      </c>
    </row>
    <row r="314" spans="1:11" x14ac:dyDescent="0.25">
      <c r="A314">
        <v>313</v>
      </c>
      <c r="B314" t="s">
        <v>739</v>
      </c>
      <c r="C314" t="s">
        <v>780</v>
      </c>
      <c r="D314" t="s">
        <v>781</v>
      </c>
      <c r="E314" t="s">
        <v>37</v>
      </c>
      <c r="F314" t="s">
        <v>8</v>
      </c>
      <c r="G314" t="s">
        <v>1826</v>
      </c>
      <c r="H314" s="4">
        <v>63.695667499999999</v>
      </c>
      <c r="I314">
        <v>62.954093299999997</v>
      </c>
      <c r="J314" s="5">
        <v>0.74157419999999996</v>
      </c>
      <c r="K314">
        <v>1.1779603000000001</v>
      </c>
    </row>
    <row r="315" spans="1:11" x14ac:dyDescent="0.25">
      <c r="A315">
        <v>314</v>
      </c>
      <c r="B315" t="s">
        <v>739</v>
      </c>
      <c r="C315" t="s">
        <v>784</v>
      </c>
      <c r="D315" t="s">
        <v>785</v>
      </c>
      <c r="E315" t="s">
        <v>37</v>
      </c>
      <c r="F315" t="s">
        <v>8</v>
      </c>
      <c r="G315" t="s">
        <v>1826</v>
      </c>
      <c r="H315" s="4">
        <v>63.493642700000002</v>
      </c>
      <c r="I315">
        <v>63.636223700000002</v>
      </c>
      <c r="J315" s="5">
        <v>0.14258100000000001</v>
      </c>
      <c r="K315">
        <v>0.22405630000000001</v>
      </c>
    </row>
    <row r="316" spans="1:11" x14ac:dyDescent="0.25">
      <c r="A316">
        <v>315</v>
      </c>
      <c r="B316" t="s">
        <v>739</v>
      </c>
      <c r="C316" t="s">
        <v>792</v>
      </c>
      <c r="D316" t="s">
        <v>793</v>
      </c>
      <c r="E316" t="s">
        <v>37</v>
      </c>
      <c r="F316" t="s">
        <v>8</v>
      </c>
      <c r="G316" t="s">
        <v>1826</v>
      </c>
      <c r="H316" s="4">
        <v>62.122589099999999</v>
      </c>
      <c r="I316">
        <v>63.206861000000004</v>
      </c>
      <c r="J316" s="5">
        <v>1.0842719000000001</v>
      </c>
      <c r="K316">
        <v>1.7154339000000001</v>
      </c>
    </row>
    <row r="317" spans="1:11" x14ac:dyDescent="0.25">
      <c r="A317">
        <v>316</v>
      </c>
      <c r="B317" t="s">
        <v>739</v>
      </c>
      <c r="C317" t="s">
        <v>800</v>
      </c>
      <c r="D317" t="s">
        <v>801</v>
      </c>
      <c r="E317" t="s">
        <v>37</v>
      </c>
      <c r="F317" t="s">
        <v>8</v>
      </c>
      <c r="G317" t="s">
        <v>1826</v>
      </c>
      <c r="H317" s="4">
        <v>63.465357500000003</v>
      </c>
      <c r="I317">
        <v>63.666134100000001</v>
      </c>
      <c r="J317" s="5">
        <v>0.2007766</v>
      </c>
      <c r="K317">
        <v>0.31535859999999999</v>
      </c>
    </row>
    <row r="318" spans="1:11" x14ac:dyDescent="0.25">
      <c r="A318">
        <v>317</v>
      </c>
      <c r="B318" t="s">
        <v>739</v>
      </c>
      <c r="C318" t="s">
        <v>804</v>
      </c>
      <c r="D318" t="s">
        <v>805</v>
      </c>
      <c r="E318" t="s">
        <v>37</v>
      </c>
      <c r="F318" t="s">
        <v>8</v>
      </c>
      <c r="G318" t="s">
        <v>1826</v>
      </c>
      <c r="H318" s="4">
        <v>62.946386599999997</v>
      </c>
      <c r="I318">
        <v>63.241252899999999</v>
      </c>
      <c r="J318" s="5">
        <v>0.29486630000000003</v>
      </c>
      <c r="K318">
        <v>0.46625630000000001</v>
      </c>
    </row>
    <row r="319" spans="1:11" x14ac:dyDescent="0.25">
      <c r="A319">
        <v>318</v>
      </c>
      <c r="B319" t="s">
        <v>739</v>
      </c>
      <c r="C319" t="s">
        <v>806</v>
      </c>
      <c r="D319" t="s">
        <v>807</v>
      </c>
      <c r="E319" t="s">
        <v>37</v>
      </c>
      <c r="F319" t="s">
        <v>8</v>
      </c>
      <c r="G319" t="s">
        <v>1826</v>
      </c>
      <c r="H319" s="4">
        <v>62.9485709</v>
      </c>
      <c r="I319">
        <v>62.946386599999997</v>
      </c>
      <c r="J319" s="5">
        <v>2.1843000000000001E-3</v>
      </c>
      <c r="K319">
        <v>3.4700999999999998E-3</v>
      </c>
    </row>
    <row r="320" spans="1:11" x14ac:dyDescent="0.25">
      <c r="A320">
        <v>319</v>
      </c>
      <c r="B320" t="s">
        <v>739</v>
      </c>
      <c r="C320" t="s">
        <v>816</v>
      </c>
      <c r="D320" t="s">
        <v>817</v>
      </c>
      <c r="E320" t="s">
        <v>37</v>
      </c>
      <c r="F320" t="s">
        <v>8</v>
      </c>
      <c r="G320" t="s">
        <v>1826</v>
      </c>
      <c r="H320" s="4">
        <v>62.690756700000001</v>
      </c>
      <c r="I320">
        <v>63.694176300000002</v>
      </c>
      <c r="J320" s="5">
        <v>1.0034196</v>
      </c>
      <c r="K320">
        <v>1.5753710000000001</v>
      </c>
    </row>
    <row r="321" spans="1:11" x14ac:dyDescent="0.25">
      <c r="A321">
        <v>320</v>
      </c>
      <c r="B321" t="s">
        <v>739</v>
      </c>
      <c r="C321" t="s">
        <v>826</v>
      </c>
      <c r="D321" t="s">
        <v>827</v>
      </c>
      <c r="E321" t="s">
        <v>37</v>
      </c>
      <c r="F321" t="s">
        <v>8</v>
      </c>
      <c r="G321" t="s">
        <v>1826</v>
      </c>
      <c r="H321" s="4">
        <v>63.224405900000001</v>
      </c>
      <c r="I321">
        <v>63.087296500000001</v>
      </c>
      <c r="J321" s="5">
        <v>0.13710939999999999</v>
      </c>
      <c r="K321">
        <v>0.21733279999999999</v>
      </c>
    </row>
    <row r="322" spans="1:11" x14ac:dyDescent="0.25">
      <c r="A322">
        <v>321</v>
      </c>
      <c r="B322" t="s">
        <v>739</v>
      </c>
      <c r="C322" t="s">
        <v>832</v>
      </c>
      <c r="D322" t="s">
        <v>833</v>
      </c>
      <c r="E322" t="s">
        <v>37</v>
      </c>
      <c r="F322" t="s">
        <v>8</v>
      </c>
      <c r="G322" t="s">
        <v>1826</v>
      </c>
      <c r="H322" s="4">
        <v>62.904898699999997</v>
      </c>
      <c r="I322">
        <v>62.605935299999999</v>
      </c>
      <c r="J322" s="5">
        <v>0.29896339999999999</v>
      </c>
      <c r="K322">
        <v>0.47753200000000001</v>
      </c>
    </row>
    <row r="323" spans="1:11" x14ac:dyDescent="0.25">
      <c r="A323">
        <v>322</v>
      </c>
      <c r="B323" t="s">
        <v>739</v>
      </c>
      <c r="C323" t="s">
        <v>836</v>
      </c>
      <c r="D323" t="s">
        <v>837</v>
      </c>
      <c r="E323" t="s">
        <v>37</v>
      </c>
      <c r="F323" t="s">
        <v>8</v>
      </c>
      <c r="G323" t="s">
        <v>1826</v>
      </c>
      <c r="H323" s="4">
        <v>61.836043599999996</v>
      </c>
      <c r="I323">
        <v>62.598806600000003</v>
      </c>
      <c r="J323" s="5">
        <v>0.76276299999999997</v>
      </c>
      <c r="K323">
        <v>1.2184945</v>
      </c>
    </row>
    <row r="324" spans="1:11" x14ac:dyDescent="0.25">
      <c r="A324">
        <v>323</v>
      </c>
      <c r="B324" t="s">
        <v>739</v>
      </c>
      <c r="C324" t="s">
        <v>844</v>
      </c>
      <c r="D324" t="s">
        <v>845</v>
      </c>
      <c r="E324" t="s">
        <v>37</v>
      </c>
      <c r="F324" t="s">
        <v>8</v>
      </c>
      <c r="G324" t="s">
        <v>1826</v>
      </c>
      <c r="H324" s="4">
        <v>63.345154999999998</v>
      </c>
      <c r="I324">
        <v>62.898533299999997</v>
      </c>
      <c r="J324" s="5">
        <v>0.44662170000000001</v>
      </c>
      <c r="K324">
        <v>0.710067</v>
      </c>
    </row>
    <row r="325" spans="1:11" x14ac:dyDescent="0.25">
      <c r="A325">
        <v>324</v>
      </c>
      <c r="B325" t="s">
        <v>739</v>
      </c>
      <c r="C325" t="s">
        <v>878</v>
      </c>
      <c r="D325" t="s">
        <v>879</v>
      </c>
      <c r="E325" t="s">
        <v>37</v>
      </c>
      <c r="F325" t="s">
        <v>8</v>
      </c>
      <c r="G325" t="s">
        <v>1826</v>
      </c>
      <c r="H325" s="4">
        <v>63.515018400000002</v>
      </c>
      <c r="I325">
        <v>62.851716400000001</v>
      </c>
      <c r="J325" s="5">
        <v>0.66330199999999995</v>
      </c>
      <c r="K325">
        <v>1.0553443</v>
      </c>
    </row>
    <row r="326" spans="1:11" x14ac:dyDescent="0.25">
      <c r="A326">
        <v>325</v>
      </c>
      <c r="B326" t="s">
        <v>739</v>
      </c>
      <c r="C326" t="s">
        <v>880</v>
      </c>
      <c r="D326" t="s">
        <v>881</v>
      </c>
      <c r="E326" t="s">
        <v>37</v>
      </c>
      <c r="F326" t="s">
        <v>8</v>
      </c>
      <c r="G326" t="s">
        <v>1826</v>
      </c>
      <c r="H326" s="4">
        <v>63.485073399999997</v>
      </c>
      <c r="I326">
        <v>63.515018400000002</v>
      </c>
      <c r="J326" s="5">
        <v>2.9944999999999999E-2</v>
      </c>
      <c r="K326">
        <v>4.7146300000000002E-2</v>
      </c>
    </row>
    <row r="327" spans="1:11" x14ac:dyDescent="0.25">
      <c r="A327">
        <v>326</v>
      </c>
      <c r="B327" t="s">
        <v>739</v>
      </c>
      <c r="C327" t="s">
        <v>884</v>
      </c>
      <c r="D327" t="s">
        <v>885</v>
      </c>
      <c r="E327" t="s">
        <v>37</v>
      </c>
      <c r="F327" t="s">
        <v>8</v>
      </c>
      <c r="G327" t="s">
        <v>1826</v>
      </c>
      <c r="H327" s="4">
        <v>63.099772299999998</v>
      </c>
      <c r="I327">
        <v>62.991249000000003</v>
      </c>
      <c r="J327" s="5">
        <v>0.1085233</v>
      </c>
      <c r="K327">
        <v>0.17228309999999999</v>
      </c>
    </row>
    <row r="328" spans="1:11" x14ac:dyDescent="0.25">
      <c r="A328">
        <v>327</v>
      </c>
      <c r="B328" t="s">
        <v>739</v>
      </c>
      <c r="C328" t="s">
        <v>890</v>
      </c>
      <c r="D328" t="s">
        <v>891</v>
      </c>
      <c r="E328" t="s">
        <v>37</v>
      </c>
      <c r="F328" t="s">
        <v>8</v>
      </c>
      <c r="G328" t="s">
        <v>1826</v>
      </c>
      <c r="H328" s="4">
        <v>62.997664</v>
      </c>
      <c r="I328">
        <v>63.641283299999998</v>
      </c>
      <c r="J328" s="5">
        <v>0.64361930000000001</v>
      </c>
      <c r="K328">
        <v>1.0113236000000001</v>
      </c>
    </row>
    <row r="329" spans="1:11" x14ac:dyDescent="0.25">
      <c r="A329">
        <v>328</v>
      </c>
      <c r="B329" t="s">
        <v>739</v>
      </c>
      <c r="C329" t="s">
        <v>904</v>
      </c>
      <c r="D329" t="s">
        <v>905</v>
      </c>
      <c r="E329" t="s">
        <v>37</v>
      </c>
      <c r="F329" t="s">
        <v>8</v>
      </c>
      <c r="G329" t="s">
        <v>1826</v>
      </c>
      <c r="H329" s="4">
        <v>62.433298899999997</v>
      </c>
      <c r="I329">
        <v>63.201560899999997</v>
      </c>
      <c r="J329" s="5">
        <v>0.768262</v>
      </c>
      <c r="K329">
        <v>1.2155743999999999</v>
      </c>
    </row>
    <row r="330" spans="1:11" x14ac:dyDescent="0.25">
      <c r="A330">
        <v>329</v>
      </c>
      <c r="B330" t="s">
        <v>739</v>
      </c>
      <c r="C330" t="s">
        <v>906</v>
      </c>
      <c r="D330" t="s">
        <v>907</v>
      </c>
      <c r="E330" t="s">
        <v>37</v>
      </c>
      <c r="F330" t="s">
        <v>8</v>
      </c>
      <c r="G330" t="s">
        <v>1826</v>
      </c>
      <c r="H330" s="4">
        <v>62.371138199999997</v>
      </c>
      <c r="I330">
        <v>62.433298899999997</v>
      </c>
      <c r="J330" s="5">
        <v>6.2160699999999999E-2</v>
      </c>
      <c r="K330">
        <v>9.9563399999999996E-2</v>
      </c>
    </row>
    <row r="331" spans="1:11" x14ac:dyDescent="0.25">
      <c r="A331">
        <v>330</v>
      </c>
      <c r="B331" t="s">
        <v>739</v>
      </c>
      <c r="C331" t="s">
        <v>908</v>
      </c>
      <c r="D331" t="s">
        <v>909</v>
      </c>
      <c r="E331" t="s">
        <v>37</v>
      </c>
      <c r="F331" t="s">
        <v>8</v>
      </c>
      <c r="G331" t="s">
        <v>1826</v>
      </c>
      <c r="H331" s="4">
        <v>62.663547199999996</v>
      </c>
      <c r="I331">
        <v>62.371138199999997</v>
      </c>
      <c r="J331" s="5">
        <v>0.29240899999999997</v>
      </c>
      <c r="K331">
        <v>0.46882099999999999</v>
      </c>
    </row>
    <row r="332" spans="1:11" x14ac:dyDescent="0.25">
      <c r="A332">
        <v>331</v>
      </c>
      <c r="B332" t="s">
        <v>739</v>
      </c>
      <c r="C332" t="s">
        <v>916</v>
      </c>
      <c r="D332" t="s">
        <v>917</v>
      </c>
      <c r="E332" t="s">
        <v>37</v>
      </c>
      <c r="F332" t="s">
        <v>8</v>
      </c>
      <c r="G332" t="s">
        <v>1826</v>
      </c>
      <c r="H332" s="4">
        <v>63.5360455</v>
      </c>
      <c r="I332">
        <v>62.248005999999997</v>
      </c>
      <c r="J332" s="5">
        <v>1.2880395</v>
      </c>
      <c r="K332">
        <v>2.0692059999999999</v>
      </c>
    </row>
    <row r="333" spans="1:11" x14ac:dyDescent="0.25">
      <c r="A333">
        <v>332</v>
      </c>
      <c r="B333" t="s">
        <v>739</v>
      </c>
      <c r="C333" t="s">
        <v>918</v>
      </c>
      <c r="D333" t="s">
        <v>919</v>
      </c>
      <c r="E333" t="s">
        <v>37</v>
      </c>
      <c r="F333" t="s">
        <v>8</v>
      </c>
      <c r="G333" t="s">
        <v>1826</v>
      </c>
      <c r="H333" s="4">
        <v>63.341961400000002</v>
      </c>
      <c r="I333">
        <v>63.5360455</v>
      </c>
      <c r="J333" s="5">
        <v>0.19408410000000001</v>
      </c>
      <c r="K333">
        <v>0.30547089999999999</v>
      </c>
    </row>
    <row r="334" spans="1:11" x14ac:dyDescent="0.25">
      <c r="A334">
        <v>333</v>
      </c>
      <c r="B334" t="s">
        <v>739</v>
      </c>
      <c r="C334" t="s">
        <v>930</v>
      </c>
      <c r="D334" t="s">
        <v>931</v>
      </c>
      <c r="E334" t="s">
        <v>37</v>
      </c>
      <c r="F334" t="s">
        <v>8</v>
      </c>
      <c r="G334" t="s">
        <v>1826</v>
      </c>
      <c r="H334" s="4">
        <v>62.4054243</v>
      </c>
      <c r="I334">
        <v>63.615668499999998</v>
      </c>
      <c r="J334" s="5">
        <v>1.2102442</v>
      </c>
      <c r="K334">
        <v>1.902431</v>
      </c>
    </row>
    <row r="335" spans="1:11" x14ac:dyDescent="0.25">
      <c r="A335">
        <v>334</v>
      </c>
      <c r="B335" t="s">
        <v>739</v>
      </c>
      <c r="C335" t="s">
        <v>932</v>
      </c>
      <c r="D335" t="s">
        <v>933</v>
      </c>
      <c r="E335" t="s">
        <v>37</v>
      </c>
      <c r="F335" t="s">
        <v>8</v>
      </c>
      <c r="G335" t="s">
        <v>1826</v>
      </c>
      <c r="H335" s="4">
        <v>63.607646699999997</v>
      </c>
      <c r="I335">
        <v>62.4054243</v>
      </c>
      <c r="J335" s="5">
        <v>1.2022223999999999</v>
      </c>
      <c r="K335">
        <v>1.926471</v>
      </c>
    </row>
    <row r="336" spans="1:11" x14ac:dyDescent="0.25">
      <c r="A336">
        <v>335</v>
      </c>
      <c r="B336" t="s">
        <v>739</v>
      </c>
      <c r="C336" t="s">
        <v>940</v>
      </c>
      <c r="D336" t="s">
        <v>941</v>
      </c>
      <c r="E336" t="s">
        <v>37</v>
      </c>
      <c r="F336" t="s">
        <v>8</v>
      </c>
      <c r="G336" t="s">
        <v>1826</v>
      </c>
      <c r="H336" s="4">
        <v>63.5681729</v>
      </c>
      <c r="I336">
        <v>62.073198400000003</v>
      </c>
      <c r="J336" s="5">
        <v>1.4949745000000001</v>
      </c>
      <c r="K336">
        <v>2.4084058000000002</v>
      </c>
    </row>
    <row r="337" spans="1:11" x14ac:dyDescent="0.25">
      <c r="A337">
        <v>336</v>
      </c>
      <c r="B337" t="s">
        <v>739</v>
      </c>
      <c r="C337" t="s">
        <v>942</v>
      </c>
      <c r="D337" t="s">
        <v>943</v>
      </c>
      <c r="E337" t="s">
        <v>37</v>
      </c>
      <c r="F337" t="s">
        <v>8</v>
      </c>
      <c r="G337" t="s">
        <v>1826</v>
      </c>
      <c r="H337" s="4">
        <v>63.162516799999999</v>
      </c>
      <c r="I337">
        <v>63.5681729</v>
      </c>
      <c r="J337" s="5">
        <v>0.40565610000000002</v>
      </c>
      <c r="K337">
        <v>0.63814340000000003</v>
      </c>
    </row>
    <row r="338" spans="1:11" x14ac:dyDescent="0.25">
      <c r="A338">
        <v>337</v>
      </c>
      <c r="B338" t="s">
        <v>739</v>
      </c>
      <c r="C338" t="s">
        <v>948</v>
      </c>
      <c r="D338" t="s">
        <v>949</v>
      </c>
      <c r="E338" t="s">
        <v>37</v>
      </c>
      <c r="F338" t="s">
        <v>8</v>
      </c>
      <c r="G338" t="s">
        <v>1826</v>
      </c>
      <c r="H338" s="4">
        <v>63.218437100000003</v>
      </c>
      <c r="I338">
        <v>62.795449099999999</v>
      </c>
      <c r="J338" s="5">
        <v>0.42298799999999998</v>
      </c>
      <c r="K338">
        <v>0.67359659999999999</v>
      </c>
    </row>
    <row r="339" spans="1:11" x14ac:dyDescent="0.25">
      <c r="A339">
        <v>338</v>
      </c>
      <c r="B339" t="s">
        <v>739</v>
      </c>
      <c r="C339" t="s">
        <v>972</v>
      </c>
      <c r="D339" t="s">
        <v>973</v>
      </c>
      <c r="E339" t="s">
        <v>37</v>
      </c>
      <c r="F339" t="s">
        <v>8</v>
      </c>
      <c r="G339" t="s">
        <v>1826</v>
      </c>
      <c r="H339" s="4">
        <v>63.1940046</v>
      </c>
      <c r="I339">
        <v>63.472399000000003</v>
      </c>
      <c r="J339" s="5">
        <v>0.27839439999999999</v>
      </c>
      <c r="K339">
        <v>0.43860700000000002</v>
      </c>
    </row>
    <row r="340" spans="1:11" x14ac:dyDescent="0.25">
      <c r="A340">
        <v>339</v>
      </c>
      <c r="B340" t="s">
        <v>739</v>
      </c>
      <c r="C340" t="s">
        <v>984</v>
      </c>
      <c r="D340" t="s">
        <v>985</v>
      </c>
      <c r="E340" t="s">
        <v>37</v>
      </c>
      <c r="F340" t="s">
        <v>8</v>
      </c>
      <c r="G340" t="s">
        <v>1826</v>
      </c>
      <c r="H340" s="4">
        <v>63.278203599999998</v>
      </c>
      <c r="I340">
        <v>63.0352538</v>
      </c>
      <c r="J340" s="5">
        <v>0.24294979999999999</v>
      </c>
      <c r="K340">
        <v>0.38541890000000001</v>
      </c>
    </row>
    <row r="341" spans="1:11" x14ac:dyDescent="0.25">
      <c r="A341">
        <v>340</v>
      </c>
      <c r="B341" t="s">
        <v>739</v>
      </c>
      <c r="C341" t="s">
        <v>996</v>
      </c>
      <c r="D341" t="s">
        <v>997</v>
      </c>
      <c r="E341" t="s">
        <v>37</v>
      </c>
      <c r="F341" t="s">
        <v>8</v>
      </c>
      <c r="G341" t="s">
        <v>1826</v>
      </c>
      <c r="H341" s="4">
        <v>62.644560200000001</v>
      </c>
      <c r="I341">
        <v>62.8105695</v>
      </c>
      <c r="J341" s="5">
        <v>0.1660093</v>
      </c>
      <c r="K341">
        <v>0.26430150000000002</v>
      </c>
    </row>
    <row r="342" spans="1:11" x14ac:dyDescent="0.25">
      <c r="A342">
        <v>341</v>
      </c>
      <c r="B342" t="s">
        <v>739</v>
      </c>
      <c r="C342" t="s">
        <v>1016</v>
      </c>
      <c r="D342" t="s">
        <v>1017</v>
      </c>
      <c r="E342" t="s">
        <v>37</v>
      </c>
      <c r="F342" t="s">
        <v>8</v>
      </c>
      <c r="G342" t="s">
        <v>1826</v>
      </c>
      <c r="H342" s="4">
        <v>63.020496100000003</v>
      </c>
      <c r="I342">
        <v>63.625048999999997</v>
      </c>
      <c r="J342" s="5">
        <v>0.60455289999999995</v>
      </c>
      <c r="K342">
        <v>0.95018060000000004</v>
      </c>
    </row>
    <row r="343" spans="1:11" x14ac:dyDescent="0.25">
      <c r="A343">
        <v>342</v>
      </c>
      <c r="B343" t="s">
        <v>739</v>
      </c>
      <c r="C343" t="s">
        <v>1020</v>
      </c>
      <c r="D343" t="s">
        <v>1021</v>
      </c>
      <c r="E343" t="s">
        <v>37</v>
      </c>
      <c r="F343" t="s">
        <v>8</v>
      </c>
      <c r="G343" t="s">
        <v>1826</v>
      </c>
      <c r="H343" s="4">
        <v>63.5563322</v>
      </c>
      <c r="I343">
        <v>63.448751600000001</v>
      </c>
      <c r="J343" s="5">
        <v>0.1075806</v>
      </c>
      <c r="K343">
        <v>0.16955509999999999</v>
      </c>
    </row>
    <row r="344" spans="1:11" x14ac:dyDescent="0.25">
      <c r="A344">
        <v>343</v>
      </c>
      <c r="B344" t="s">
        <v>739</v>
      </c>
      <c r="C344" t="s">
        <v>1026</v>
      </c>
      <c r="D344" t="s">
        <v>1027</v>
      </c>
      <c r="E344" t="s">
        <v>37</v>
      </c>
      <c r="F344" t="s">
        <v>8</v>
      </c>
      <c r="G344" t="s">
        <v>1826</v>
      </c>
      <c r="H344" s="4">
        <v>62.5628581</v>
      </c>
      <c r="I344">
        <v>63.4968553</v>
      </c>
      <c r="J344" s="5">
        <v>0.93399719999999997</v>
      </c>
      <c r="K344">
        <v>1.4709346000000001</v>
      </c>
    </row>
    <row r="345" spans="1:11" x14ac:dyDescent="0.25">
      <c r="A345">
        <v>344</v>
      </c>
      <c r="B345" t="s">
        <v>739</v>
      </c>
      <c r="C345" t="s">
        <v>1028</v>
      </c>
      <c r="D345" t="s">
        <v>1029</v>
      </c>
      <c r="E345" t="s">
        <v>37</v>
      </c>
      <c r="F345" t="s">
        <v>8</v>
      </c>
      <c r="G345" t="s">
        <v>1826</v>
      </c>
      <c r="H345" s="4">
        <v>63.058070499999999</v>
      </c>
      <c r="I345">
        <v>62.5628581</v>
      </c>
      <c r="J345" s="5">
        <v>0.4952124</v>
      </c>
      <c r="K345">
        <v>0.79154380000000002</v>
      </c>
    </row>
    <row r="346" spans="1:11" x14ac:dyDescent="0.25">
      <c r="A346">
        <v>345</v>
      </c>
      <c r="B346" t="s">
        <v>739</v>
      </c>
      <c r="C346" t="s">
        <v>1032</v>
      </c>
      <c r="D346" t="s">
        <v>1033</v>
      </c>
      <c r="E346" t="s">
        <v>37</v>
      </c>
      <c r="F346" t="s">
        <v>8</v>
      </c>
      <c r="G346" t="s">
        <v>1826</v>
      </c>
      <c r="H346" s="4">
        <v>63.504619499999997</v>
      </c>
      <c r="I346">
        <v>63.202260099999997</v>
      </c>
      <c r="J346" s="5">
        <v>0.3023594</v>
      </c>
      <c r="K346">
        <v>0.47839969999999998</v>
      </c>
    </row>
    <row r="347" spans="1:11" x14ac:dyDescent="0.25">
      <c r="A347">
        <v>346</v>
      </c>
      <c r="B347" t="s">
        <v>739</v>
      </c>
      <c r="C347" t="s">
        <v>1044</v>
      </c>
      <c r="D347" t="s">
        <v>1045</v>
      </c>
      <c r="E347" t="s">
        <v>37</v>
      </c>
      <c r="F347" t="s">
        <v>8</v>
      </c>
      <c r="G347" t="s">
        <v>1826</v>
      </c>
      <c r="H347" s="4">
        <v>63.790997699999998</v>
      </c>
      <c r="I347">
        <v>63.359292699999997</v>
      </c>
      <c r="J347" s="5">
        <v>0.43170500000000001</v>
      </c>
      <c r="K347">
        <v>0.68136019999999997</v>
      </c>
    </row>
    <row r="348" spans="1:11" x14ac:dyDescent="0.25">
      <c r="A348">
        <v>347</v>
      </c>
      <c r="B348" t="s">
        <v>739</v>
      </c>
      <c r="C348" t="s">
        <v>1052</v>
      </c>
      <c r="D348" t="s">
        <v>1053</v>
      </c>
      <c r="E348" t="s">
        <v>37</v>
      </c>
      <c r="F348" t="s">
        <v>8</v>
      </c>
      <c r="G348" t="s">
        <v>1826</v>
      </c>
      <c r="H348" s="4">
        <v>62.541333899999998</v>
      </c>
      <c r="I348">
        <v>63.655122300000002</v>
      </c>
      <c r="J348" s="5">
        <v>1.1137884</v>
      </c>
      <c r="K348">
        <v>1.7497231</v>
      </c>
    </row>
    <row r="349" spans="1:11" x14ac:dyDescent="0.25">
      <c r="A349">
        <v>348</v>
      </c>
      <c r="B349" t="s">
        <v>739</v>
      </c>
      <c r="C349" t="s">
        <v>1056</v>
      </c>
      <c r="D349" t="s">
        <v>1057</v>
      </c>
      <c r="E349" t="s">
        <v>37</v>
      </c>
      <c r="F349" t="s">
        <v>8</v>
      </c>
      <c r="G349" t="s">
        <v>1826</v>
      </c>
      <c r="H349" s="4">
        <v>63.251953200000003</v>
      </c>
      <c r="I349">
        <v>62.541333899999998</v>
      </c>
      <c r="J349" s="5">
        <v>0.71061929999999995</v>
      </c>
      <c r="K349">
        <v>1.1362394</v>
      </c>
    </row>
    <row r="350" spans="1:11" x14ac:dyDescent="0.25">
      <c r="A350">
        <v>349</v>
      </c>
      <c r="B350" t="s">
        <v>739</v>
      </c>
      <c r="C350" t="s">
        <v>1058</v>
      </c>
      <c r="D350" t="s">
        <v>1059</v>
      </c>
      <c r="E350" t="s">
        <v>37</v>
      </c>
      <c r="F350" t="s">
        <v>8</v>
      </c>
      <c r="G350" t="s">
        <v>1826</v>
      </c>
      <c r="H350" s="4">
        <v>63.701219899999998</v>
      </c>
      <c r="I350">
        <v>63.251953200000003</v>
      </c>
      <c r="J350" s="5">
        <v>0.44926670000000002</v>
      </c>
      <c r="K350">
        <v>0.7102811</v>
      </c>
    </row>
    <row r="351" spans="1:11" x14ac:dyDescent="0.25">
      <c r="A351">
        <v>350</v>
      </c>
      <c r="B351" t="s">
        <v>739</v>
      </c>
      <c r="C351" t="s">
        <v>1080</v>
      </c>
      <c r="D351" t="s">
        <v>1081</v>
      </c>
      <c r="E351" t="s">
        <v>37</v>
      </c>
      <c r="F351" t="s">
        <v>8</v>
      </c>
      <c r="G351" t="s">
        <v>1826</v>
      </c>
      <c r="H351" s="4">
        <v>63.875647499999999</v>
      </c>
      <c r="I351">
        <v>63.424062999999997</v>
      </c>
      <c r="J351" s="5">
        <v>0.4515845</v>
      </c>
      <c r="K351">
        <v>0.71200819999999998</v>
      </c>
    </row>
    <row r="352" spans="1:11" x14ac:dyDescent="0.25">
      <c r="A352">
        <v>351</v>
      </c>
      <c r="B352" t="s">
        <v>739</v>
      </c>
      <c r="C352" t="s">
        <v>1090</v>
      </c>
      <c r="D352" t="s">
        <v>1091</v>
      </c>
      <c r="E352" t="s">
        <v>37</v>
      </c>
      <c r="F352" t="s">
        <v>8</v>
      </c>
      <c r="G352" t="s">
        <v>1826</v>
      </c>
      <c r="H352" s="4">
        <v>62.6797878</v>
      </c>
      <c r="I352">
        <v>63.5788498</v>
      </c>
      <c r="J352" s="5">
        <v>0.89906200000000003</v>
      </c>
      <c r="K352">
        <v>1.4140898</v>
      </c>
    </row>
    <row r="353" spans="1:11" x14ac:dyDescent="0.25">
      <c r="A353">
        <v>352</v>
      </c>
      <c r="B353" t="s">
        <v>739</v>
      </c>
      <c r="C353" t="s">
        <v>1096</v>
      </c>
      <c r="D353" t="s">
        <v>1097</v>
      </c>
      <c r="E353" t="s">
        <v>37</v>
      </c>
      <c r="F353" t="s">
        <v>8</v>
      </c>
      <c r="G353" t="s">
        <v>1826</v>
      </c>
      <c r="H353" s="4">
        <v>63.016041100000002</v>
      </c>
      <c r="I353">
        <v>63.295243300000003</v>
      </c>
      <c r="J353" s="5">
        <v>0.27920220000000001</v>
      </c>
      <c r="K353">
        <v>0.44111089999999997</v>
      </c>
    </row>
    <row r="354" spans="1:11" x14ac:dyDescent="0.25">
      <c r="A354">
        <v>353</v>
      </c>
      <c r="B354" t="s">
        <v>1100</v>
      </c>
      <c r="C354" t="s">
        <v>1109</v>
      </c>
      <c r="D354" t="s">
        <v>1110</v>
      </c>
      <c r="E354" t="s">
        <v>37</v>
      </c>
      <c r="F354" t="s">
        <v>8</v>
      </c>
      <c r="G354" t="s">
        <v>1826</v>
      </c>
      <c r="H354" s="4">
        <v>62.564911700000003</v>
      </c>
      <c r="I354">
        <v>62.696891999999998</v>
      </c>
      <c r="J354" s="5">
        <v>0.13198029999999999</v>
      </c>
      <c r="K354">
        <v>0.21050530000000001</v>
      </c>
    </row>
    <row r="355" spans="1:11" x14ac:dyDescent="0.25">
      <c r="A355">
        <v>354</v>
      </c>
      <c r="B355" t="s">
        <v>1100</v>
      </c>
      <c r="C355" t="s">
        <v>1117</v>
      </c>
      <c r="D355" t="s">
        <v>1118</v>
      </c>
      <c r="E355" t="s">
        <v>37</v>
      </c>
      <c r="F355" t="s">
        <v>8</v>
      </c>
      <c r="G355" t="s">
        <v>1826</v>
      </c>
      <c r="H355" s="4">
        <v>63.716234</v>
      </c>
      <c r="I355">
        <v>63.4572079</v>
      </c>
      <c r="J355" s="5">
        <v>0.25902609999999998</v>
      </c>
      <c r="K355">
        <v>0.4081902</v>
      </c>
    </row>
    <row r="356" spans="1:11" x14ac:dyDescent="0.25">
      <c r="A356">
        <v>355</v>
      </c>
      <c r="B356" t="s">
        <v>1100</v>
      </c>
      <c r="C356" t="s">
        <v>1123</v>
      </c>
      <c r="D356" t="s">
        <v>1124</v>
      </c>
      <c r="E356" t="s">
        <v>37</v>
      </c>
      <c r="F356" t="s">
        <v>8</v>
      </c>
      <c r="G356" t="s">
        <v>1826</v>
      </c>
      <c r="H356" s="4">
        <v>63.074821300000004</v>
      </c>
      <c r="I356">
        <v>62.793597499999997</v>
      </c>
      <c r="J356" s="5">
        <v>0.28122380000000002</v>
      </c>
      <c r="K356">
        <v>0.44785429999999998</v>
      </c>
    </row>
    <row r="357" spans="1:11" x14ac:dyDescent="0.25">
      <c r="A357">
        <v>356</v>
      </c>
      <c r="B357" t="s">
        <v>1100</v>
      </c>
      <c r="C357" t="s">
        <v>1146</v>
      </c>
      <c r="D357" t="s">
        <v>1147</v>
      </c>
      <c r="E357" t="s">
        <v>37</v>
      </c>
      <c r="F357" t="s">
        <v>8</v>
      </c>
      <c r="G357" t="s">
        <v>1826</v>
      </c>
      <c r="H357" s="4">
        <v>63.131747699999998</v>
      </c>
      <c r="I357">
        <v>63.217106600000001</v>
      </c>
      <c r="J357" s="5">
        <v>8.5358900000000001E-2</v>
      </c>
      <c r="K357">
        <v>0.13502500000000001</v>
      </c>
    </row>
    <row r="358" spans="1:11" x14ac:dyDescent="0.25">
      <c r="A358">
        <v>357</v>
      </c>
      <c r="B358" t="s">
        <v>1100</v>
      </c>
      <c r="C358" t="s">
        <v>1158</v>
      </c>
      <c r="D358" t="s">
        <v>1159</v>
      </c>
      <c r="E358" t="s">
        <v>37</v>
      </c>
      <c r="F358" t="s">
        <v>8</v>
      </c>
      <c r="G358" t="s">
        <v>1826</v>
      </c>
      <c r="H358" s="4">
        <v>62.979485099999998</v>
      </c>
      <c r="I358">
        <v>62.370384399999999</v>
      </c>
      <c r="J358" s="5">
        <v>0.60910070000000005</v>
      </c>
      <c r="K358">
        <v>0.97658639999999997</v>
      </c>
    </row>
    <row r="359" spans="1:11" x14ac:dyDescent="0.25">
      <c r="A359">
        <v>358</v>
      </c>
      <c r="B359" t="s">
        <v>1100</v>
      </c>
      <c r="C359" t="s">
        <v>1160</v>
      </c>
      <c r="D359" t="s">
        <v>1161</v>
      </c>
      <c r="E359" t="s">
        <v>37</v>
      </c>
      <c r="F359" t="s">
        <v>8</v>
      </c>
      <c r="G359" t="s">
        <v>1826</v>
      </c>
      <c r="H359" s="4">
        <v>62.838380999999998</v>
      </c>
      <c r="I359">
        <v>62.979485099999998</v>
      </c>
      <c r="J359" s="5">
        <v>0.14110410000000001</v>
      </c>
      <c r="K359">
        <v>0.22404769999999999</v>
      </c>
    </row>
    <row r="360" spans="1:11" x14ac:dyDescent="0.25">
      <c r="A360">
        <v>359</v>
      </c>
      <c r="B360" t="s">
        <v>1100</v>
      </c>
      <c r="C360" t="s">
        <v>1164</v>
      </c>
      <c r="D360" t="s">
        <v>1165</v>
      </c>
      <c r="E360" t="s">
        <v>37</v>
      </c>
      <c r="F360" t="s">
        <v>8</v>
      </c>
      <c r="G360" t="s">
        <v>1826</v>
      </c>
      <c r="H360" s="4">
        <v>63.150204799999997</v>
      </c>
      <c r="I360">
        <v>63.3731711</v>
      </c>
      <c r="J360" s="5">
        <v>0.22296630000000001</v>
      </c>
      <c r="K360">
        <v>0.3518307</v>
      </c>
    </row>
    <row r="361" spans="1:11" x14ac:dyDescent="0.25">
      <c r="A361">
        <v>360</v>
      </c>
      <c r="B361" t="s">
        <v>1100</v>
      </c>
      <c r="C361" t="s">
        <v>1176</v>
      </c>
      <c r="D361" t="s">
        <v>1177</v>
      </c>
      <c r="E361" t="s">
        <v>37</v>
      </c>
      <c r="F361" t="s">
        <v>8</v>
      </c>
      <c r="G361" t="s">
        <v>1826</v>
      </c>
      <c r="H361" s="4">
        <v>62.396113700000001</v>
      </c>
      <c r="I361">
        <v>62.774181300000002</v>
      </c>
      <c r="J361" s="5">
        <v>0.3780676</v>
      </c>
      <c r="K361">
        <v>0.60226610000000003</v>
      </c>
    </row>
    <row r="362" spans="1:11" x14ac:dyDescent="0.25">
      <c r="A362">
        <v>361</v>
      </c>
      <c r="B362" t="s">
        <v>1100</v>
      </c>
      <c r="C362" t="s">
        <v>1180</v>
      </c>
      <c r="D362" t="s">
        <v>1181</v>
      </c>
      <c r="E362" t="s">
        <v>37</v>
      </c>
      <c r="F362" t="s">
        <v>8</v>
      </c>
      <c r="G362" t="s">
        <v>1826</v>
      </c>
      <c r="H362" s="4">
        <v>63.329296499999998</v>
      </c>
      <c r="I362">
        <v>62.634758900000001</v>
      </c>
      <c r="J362" s="5">
        <v>0.69453759999999998</v>
      </c>
      <c r="K362">
        <v>1.1088693000000001</v>
      </c>
    </row>
    <row r="363" spans="1:11" x14ac:dyDescent="0.25">
      <c r="A363">
        <v>362</v>
      </c>
      <c r="B363" t="s">
        <v>1100</v>
      </c>
      <c r="C363" t="s">
        <v>1188</v>
      </c>
      <c r="D363" t="s">
        <v>1189</v>
      </c>
      <c r="E363" t="s">
        <v>37</v>
      </c>
      <c r="F363" t="s">
        <v>8</v>
      </c>
      <c r="G363" t="s">
        <v>1826</v>
      </c>
      <c r="H363" s="4">
        <v>62.7329103</v>
      </c>
      <c r="I363">
        <v>62.853648</v>
      </c>
      <c r="J363" s="5">
        <v>0.1207377</v>
      </c>
      <c r="K363">
        <v>0.1920934</v>
      </c>
    </row>
    <row r="364" spans="1:11" x14ac:dyDescent="0.25">
      <c r="A364">
        <v>363</v>
      </c>
      <c r="B364" t="s">
        <v>1100</v>
      </c>
      <c r="C364" t="s">
        <v>1206</v>
      </c>
      <c r="D364" t="s">
        <v>1207</v>
      </c>
      <c r="E364" t="s">
        <v>37</v>
      </c>
      <c r="F364" t="s">
        <v>8</v>
      </c>
      <c r="G364" t="s">
        <v>1826</v>
      </c>
      <c r="H364" s="4">
        <v>62.806172099999998</v>
      </c>
      <c r="I364">
        <v>62.842814099999998</v>
      </c>
      <c r="J364" s="5">
        <v>3.6642000000000001E-2</v>
      </c>
      <c r="K364">
        <v>5.8307400000000002E-2</v>
      </c>
    </row>
    <row r="365" spans="1:11" x14ac:dyDescent="0.25">
      <c r="A365">
        <v>364</v>
      </c>
      <c r="B365" t="s">
        <v>1100</v>
      </c>
      <c r="C365" t="s">
        <v>1212</v>
      </c>
      <c r="D365" t="s">
        <v>1213</v>
      </c>
      <c r="E365" t="s">
        <v>37</v>
      </c>
      <c r="F365" t="s">
        <v>8</v>
      </c>
      <c r="G365" t="s">
        <v>1826</v>
      </c>
      <c r="H365" s="4">
        <v>63.456331300000002</v>
      </c>
      <c r="I365">
        <v>62.475203999999998</v>
      </c>
      <c r="J365" s="5">
        <v>0.98112730000000004</v>
      </c>
      <c r="K365">
        <v>1.5704267000000001</v>
      </c>
    </row>
    <row r="366" spans="1:11" x14ac:dyDescent="0.25">
      <c r="A366">
        <v>365</v>
      </c>
      <c r="B366" t="s">
        <v>1100</v>
      </c>
      <c r="C366" t="s">
        <v>1224</v>
      </c>
      <c r="D366" t="s">
        <v>1225</v>
      </c>
      <c r="E366" t="s">
        <v>37</v>
      </c>
      <c r="F366" t="s">
        <v>8</v>
      </c>
      <c r="G366" t="s">
        <v>1826</v>
      </c>
      <c r="H366" s="4">
        <v>62.591002600000003</v>
      </c>
      <c r="I366">
        <v>62.817503000000002</v>
      </c>
      <c r="J366" s="5">
        <v>0.22650039999999999</v>
      </c>
      <c r="K366">
        <v>0.36056890000000003</v>
      </c>
    </row>
    <row r="367" spans="1:11" x14ac:dyDescent="0.25">
      <c r="A367">
        <v>366</v>
      </c>
      <c r="B367" t="s">
        <v>1100</v>
      </c>
      <c r="C367" t="s">
        <v>1238</v>
      </c>
      <c r="D367" t="s">
        <v>1239</v>
      </c>
      <c r="E367" t="s">
        <v>37</v>
      </c>
      <c r="F367" t="s">
        <v>8</v>
      </c>
      <c r="G367" t="s">
        <v>1826</v>
      </c>
      <c r="H367" s="4">
        <v>62.833531999999998</v>
      </c>
      <c r="I367">
        <v>63.177650999999997</v>
      </c>
      <c r="J367" s="5">
        <v>0.34411900000000001</v>
      </c>
      <c r="K367">
        <v>0.54468470000000002</v>
      </c>
    </row>
    <row r="368" spans="1:11" x14ac:dyDescent="0.25">
      <c r="A368">
        <v>367</v>
      </c>
      <c r="B368" t="s">
        <v>1100</v>
      </c>
      <c r="C368" t="s">
        <v>1252</v>
      </c>
      <c r="D368" t="s">
        <v>1253</v>
      </c>
      <c r="E368" t="s">
        <v>37</v>
      </c>
      <c r="F368" t="s">
        <v>8</v>
      </c>
      <c r="G368" t="s">
        <v>1826</v>
      </c>
      <c r="H368" s="4">
        <v>63.153930899999999</v>
      </c>
      <c r="I368">
        <v>62.7415533</v>
      </c>
      <c r="J368" s="5">
        <v>0.41237760000000001</v>
      </c>
      <c r="K368">
        <v>0.65726390000000001</v>
      </c>
    </row>
    <row r="369" spans="1:11" x14ac:dyDescent="0.25">
      <c r="A369">
        <v>368</v>
      </c>
      <c r="B369" t="s">
        <v>1100</v>
      </c>
      <c r="C369" t="s">
        <v>1276</v>
      </c>
      <c r="D369" t="s">
        <v>1277</v>
      </c>
      <c r="E369" t="s">
        <v>37</v>
      </c>
      <c r="F369" t="s">
        <v>8</v>
      </c>
      <c r="G369" t="s">
        <v>1826</v>
      </c>
      <c r="H369" s="4">
        <v>63.338382699999997</v>
      </c>
      <c r="I369">
        <v>62.599213800000001</v>
      </c>
      <c r="J369" s="5">
        <v>0.73916890000000002</v>
      </c>
      <c r="K369">
        <v>1.1807958000000001</v>
      </c>
    </row>
    <row r="370" spans="1:11" x14ac:dyDescent="0.25">
      <c r="A370">
        <v>369</v>
      </c>
      <c r="B370" t="s">
        <v>1100</v>
      </c>
      <c r="C370" t="s">
        <v>1312</v>
      </c>
      <c r="D370" t="s">
        <v>1313</v>
      </c>
      <c r="E370" t="s">
        <v>37</v>
      </c>
      <c r="F370" t="s">
        <v>8</v>
      </c>
      <c r="G370" t="s">
        <v>1826</v>
      </c>
      <c r="H370" s="4">
        <v>62.695308900000001</v>
      </c>
      <c r="I370">
        <v>62.670942699999998</v>
      </c>
      <c r="J370" s="5">
        <v>2.4366200000000001E-2</v>
      </c>
      <c r="K370">
        <v>3.88796E-2</v>
      </c>
    </row>
    <row r="371" spans="1:11" x14ac:dyDescent="0.25">
      <c r="A371">
        <v>370</v>
      </c>
      <c r="B371" t="s">
        <v>1100</v>
      </c>
      <c r="C371" t="s">
        <v>1322</v>
      </c>
      <c r="D371" t="s">
        <v>1323</v>
      </c>
      <c r="E371" t="s">
        <v>37</v>
      </c>
      <c r="F371" t="s">
        <v>8</v>
      </c>
      <c r="G371" t="s">
        <v>1826</v>
      </c>
      <c r="H371" s="4">
        <v>62.775920300000003</v>
      </c>
      <c r="I371">
        <v>62.662948399999998</v>
      </c>
      <c r="J371" s="5">
        <v>0.1129719</v>
      </c>
      <c r="K371">
        <v>0.180285</v>
      </c>
    </row>
    <row r="372" spans="1:11" x14ac:dyDescent="0.25">
      <c r="A372">
        <v>371</v>
      </c>
      <c r="B372" t="s">
        <v>1100</v>
      </c>
      <c r="C372" t="s">
        <v>1324</v>
      </c>
      <c r="D372" t="s">
        <v>1325</v>
      </c>
      <c r="E372" t="s">
        <v>37</v>
      </c>
      <c r="F372" t="s">
        <v>8</v>
      </c>
      <c r="G372" t="s">
        <v>1826</v>
      </c>
      <c r="H372" s="4">
        <v>63.523590300000002</v>
      </c>
      <c r="I372">
        <v>62.775920300000003</v>
      </c>
      <c r="J372" s="5">
        <v>0.74766999999999995</v>
      </c>
      <c r="K372">
        <v>1.191014</v>
      </c>
    </row>
    <row r="373" spans="1:11" x14ac:dyDescent="0.25">
      <c r="A373">
        <v>372</v>
      </c>
      <c r="B373" t="s">
        <v>1100</v>
      </c>
      <c r="C373" t="s">
        <v>1328</v>
      </c>
      <c r="D373" t="s">
        <v>1329</v>
      </c>
      <c r="E373" t="s">
        <v>37</v>
      </c>
      <c r="F373" t="s">
        <v>8</v>
      </c>
      <c r="G373" t="s">
        <v>1826</v>
      </c>
      <c r="H373" s="4">
        <v>62.622447299999997</v>
      </c>
      <c r="I373">
        <v>62.905509899999998</v>
      </c>
      <c r="J373" s="5">
        <v>0.2830626</v>
      </c>
      <c r="K373">
        <v>0.44998060000000001</v>
      </c>
    </row>
    <row r="374" spans="1:11" x14ac:dyDescent="0.25">
      <c r="A374">
        <v>373</v>
      </c>
      <c r="B374" t="s">
        <v>1100</v>
      </c>
      <c r="C374" t="s">
        <v>1330</v>
      </c>
      <c r="D374" t="s">
        <v>1331</v>
      </c>
      <c r="E374" t="s">
        <v>37</v>
      </c>
      <c r="F374" t="s">
        <v>8</v>
      </c>
      <c r="G374" t="s">
        <v>1826</v>
      </c>
      <c r="H374" s="4">
        <v>62.9625439</v>
      </c>
      <c r="I374">
        <v>62.622447299999997</v>
      </c>
      <c r="J374" s="5">
        <v>0.34009660000000003</v>
      </c>
      <c r="K374">
        <v>0.54309059999999998</v>
      </c>
    </row>
    <row r="375" spans="1:11" x14ac:dyDescent="0.25">
      <c r="A375">
        <v>374</v>
      </c>
      <c r="B375" t="s">
        <v>1100</v>
      </c>
      <c r="C375" t="s">
        <v>1332</v>
      </c>
      <c r="D375" t="s">
        <v>1333</v>
      </c>
      <c r="E375" t="s">
        <v>37</v>
      </c>
      <c r="F375" t="s">
        <v>8</v>
      </c>
      <c r="G375" t="s">
        <v>1826</v>
      </c>
      <c r="H375" s="4">
        <v>63.325282100000003</v>
      </c>
      <c r="I375">
        <v>62.9625439</v>
      </c>
      <c r="J375" s="5">
        <v>0.36273820000000001</v>
      </c>
      <c r="K375">
        <v>0.5761174</v>
      </c>
    </row>
    <row r="376" spans="1:11" x14ac:dyDescent="0.25">
      <c r="A376">
        <v>375</v>
      </c>
      <c r="B376" t="s">
        <v>1100</v>
      </c>
      <c r="C376" t="s">
        <v>1344</v>
      </c>
      <c r="D376" t="s">
        <v>1345</v>
      </c>
      <c r="E376" t="s">
        <v>37</v>
      </c>
      <c r="F376" t="s">
        <v>8</v>
      </c>
      <c r="G376" t="s">
        <v>1826</v>
      </c>
      <c r="H376" s="4">
        <v>62.623173600000001</v>
      </c>
      <c r="I376">
        <v>62.708241100000002</v>
      </c>
      <c r="J376" s="5">
        <v>8.5067500000000004E-2</v>
      </c>
      <c r="K376">
        <v>0.135656</v>
      </c>
    </row>
    <row r="377" spans="1:11" x14ac:dyDescent="0.25">
      <c r="A377">
        <v>376</v>
      </c>
      <c r="B377" t="s">
        <v>1100</v>
      </c>
      <c r="C377" t="s">
        <v>1346</v>
      </c>
      <c r="D377" t="s">
        <v>1347</v>
      </c>
      <c r="E377" t="s">
        <v>37</v>
      </c>
      <c r="F377" t="s">
        <v>8</v>
      </c>
      <c r="G377" t="s">
        <v>1826</v>
      </c>
      <c r="H377" s="4">
        <v>63.562755500000002</v>
      </c>
      <c r="I377">
        <v>62.623173600000001</v>
      </c>
      <c r="J377" s="5">
        <v>0.93958189999999997</v>
      </c>
      <c r="K377">
        <v>1.5003740999999999</v>
      </c>
    </row>
    <row r="378" spans="1:11" x14ac:dyDescent="0.25">
      <c r="A378">
        <v>377</v>
      </c>
      <c r="B378" t="s">
        <v>1100</v>
      </c>
      <c r="C378" t="s">
        <v>1354</v>
      </c>
      <c r="D378" t="s">
        <v>1355</v>
      </c>
      <c r="E378" t="s">
        <v>37</v>
      </c>
      <c r="F378" t="s">
        <v>8</v>
      </c>
      <c r="G378" t="s">
        <v>1826</v>
      </c>
      <c r="H378" s="4">
        <v>62.736975299999997</v>
      </c>
      <c r="I378">
        <v>63.079166600000001</v>
      </c>
      <c r="J378" s="5">
        <v>0.34219129999999998</v>
      </c>
      <c r="K378">
        <v>0.54247909999999999</v>
      </c>
    </row>
    <row r="379" spans="1:11" x14ac:dyDescent="0.25">
      <c r="A379">
        <v>378</v>
      </c>
      <c r="B379" t="s">
        <v>1100</v>
      </c>
      <c r="C379" t="s">
        <v>1358</v>
      </c>
      <c r="D379" t="s">
        <v>1359</v>
      </c>
      <c r="E379" t="s">
        <v>37</v>
      </c>
      <c r="F379" t="s">
        <v>8</v>
      </c>
      <c r="G379" t="s">
        <v>1826</v>
      </c>
      <c r="H379" s="4">
        <v>62.6636253</v>
      </c>
      <c r="I379">
        <v>62.809771499999997</v>
      </c>
      <c r="J379" s="5">
        <v>0.1461462</v>
      </c>
      <c r="K379">
        <v>0.23268069999999999</v>
      </c>
    </row>
    <row r="380" spans="1:11" x14ac:dyDescent="0.25">
      <c r="A380">
        <v>379</v>
      </c>
      <c r="B380" t="s">
        <v>1100</v>
      </c>
      <c r="C380" t="s">
        <v>1370</v>
      </c>
      <c r="D380" t="s">
        <v>1371</v>
      </c>
      <c r="E380" t="s">
        <v>37</v>
      </c>
      <c r="F380" t="s">
        <v>8</v>
      </c>
      <c r="G380" t="s">
        <v>1826</v>
      </c>
      <c r="H380" s="4">
        <v>62.879620299999999</v>
      </c>
      <c r="I380">
        <v>62.640812099999998</v>
      </c>
      <c r="J380" s="5">
        <v>0.2388082</v>
      </c>
      <c r="K380">
        <v>0.38123420000000002</v>
      </c>
    </row>
    <row r="381" spans="1:11" x14ac:dyDescent="0.25">
      <c r="A381">
        <v>380</v>
      </c>
      <c r="B381" t="s">
        <v>1100</v>
      </c>
      <c r="C381" t="s">
        <v>1380</v>
      </c>
      <c r="D381" t="s">
        <v>1381</v>
      </c>
      <c r="E381" t="s">
        <v>37</v>
      </c>
      <c r="F381" t="s">
        <v>8</v>
      </c>
      <c r="G381" t="s">
        <v>1826</v>
      </c>
      <c r="H381" s="4">
        <v>62.827404199999997</v>
      </c>
      <c r="I381">
        <v>63.175299500000001</v>
      </c>
      <c r="J381" s="5">
        <v>0.34789530000000002</v>
      </c>
      <c r="K381">
        <v>0.55068249999999996</v>
      </c>
    </row>
    <row r="382" spans="1:11" x14ac:dyDescent="0.25">
      <c r="A382">
        <v>381</v>
      </c>
      <c r="B382" t="s">
        <v>1100</v>
      </c>
      <c r="C382" t="s">
        <v>1392</v>
      </c>
      <c r="D382" t="s">
        <v>1393</v>
      </c>
      <c r="E382" t="s">
        <v>37</v>
      </c>
      <c r="F382" t="s">
        <v>8</v>
      </c>
      <c r="G382" t="s">
        <v>1826</v>
      </c>
      <c r="H382" s="4">
        <v>62.4958746</v>
      </c>
      <c r="I382">
        <v>62.250599700000002</v>
      </c>
      <c r="J382" s="5">
        <v>0.24527489999999999</v>
      </c>
      <c r="K382">
        <v>0.39401209999999998</v>
      </c>
    </row>
    <row r="383" spans="1:11" x14ac:dyDescent="0.25">
      <c r="A383">
        <v>382</v>
      </c>
      <c r="B383" t="s">
        <v>1100</v>
      </c>
      <c r="C383" t="s">
        <v>1394</v>
      </c>
      <c r="D383" t="s">
        <v>1395</v>
      </c>
      <c r="E383" t="s">
        <v>37</v>
      </c>
      <c r="F383" t="s">
        <v>8</v>
      </c>
      <c r="G383" t="s">
        <v>1826</v>
      </c>
      <c r="H383" s="4">
        <v>62.6229947</v>
      </c>
      <c r="I383">
        <v>62.4958746</v>
      </c>
      <c r="J383" s="5">
        <v>0.12712010000000001</v>
      </c>
      <c r="K383">
        <v>0.20340559999999999</v>
      </c>
    </row>
    <row r="384" spans="1:11" x14ac:dyDescent="0.25">
      <c r="A384">
        <v>383</v>
      </c>
      <c r="B384" t="s">
        <v>1100</v>
      </c>
      <c r="C384" t="s">
        <v>1404</v>
      </c>
      <c r="D384" t="s">
        <v>1405</v>
      </c>
      <c r="E384" t="s">
        <v>37</v>
      </c>
      <c r="F384" t="s">
        <v>8</v>
      </c>
      <c r="G384" t="s">
        <v>1826</v>
      </c>
      <c r="H384" s="4">
        <v>62.186824999999999</v>
      </c>
      <c r="I384">
        <v>62.8242452</v>
      </c>
      <c r="J384" s="5">
        <v>0.63742019999999999</v>
      </c>
      <c r="K384">
        <v>1.0146086000000001</v>
      </c>
    </row>
    <row r="385" spans="1:11" x14ac:dyDescent="0.25">
      <c r="A385">
        <v>384</v>
      </c>
      <c r="B385" t="s">
        <v>1100</v>
      </c>
      <c r="C385" t="s">
        <v>1416</v>
      </c>
      <c r="D385" t="s">
        <v>1417</v>
      </c>
      <c r="E385" t="s">
        <v>37</v>
      </c>
      <c r="F385" t="s">
        <v>8</v>
      </c>
      <c r="G385" t="s">
        <v>1826</v>
      </c>
      <c r="H385" s="4">
        <v>63.048332000000002</v>
      </c>
      <c r="I385">
        <v>63.3205557</v>
      </c>
      <c r="J385" s="5">
        <v>0.27222370000000001</v>
      </c>
      <c r="K385">
        <v>0.42991360000000001</v>
      </c>
    </row>
    <row r="386" spans="1:11" x14ac:dyDescent="0.25">
      <c r="A386">
        <v>385</v>
      </c>
      <c r="B386" t="s">
        <v>1100</v>
      </c>
      <c r="C386" t="s">
        <v>1428</v>
      </c>
      <c r="D386" t="s">
        <v>1429</v>
      </c>
      <c r="E386" t="s">
        <v>37</v>
      </c>
      <c r="F386" t="s">
        <v>8</v>
      </c>
      <c r="G386" t="s">
        <v>1826</v>
      </c>
      <c r="H386" s="4">
        <v>62.8147187</v>
      </c>
      <c r="I386">
        <v>63.361455300000003</v>
      </c>
      <c r="J386" s="5">
        <v>0.54673660000000002</v>
      </c>
      <c r="K386">
        <v>0.86288520000000002</v>
      </c>
    </row>
    <row r="387" spans="1:11" x14ac:dyDescent="0.25">
      <c r="A387">
        <v>386</v>
      </c>
      <c r="B387" t="s">
        <v>1100</v>
      </c>
      <c r="C387" t="s">
        <v>1438</v>
      </c>
      <c r="D387" t="s">
        <v>1439</v>
      </c>
      <c r="E387" t="s">
        <v>37</v>
      </c>
      <c r="F387" t="s">
        <v>8</v>
      </c>
      <c r="G387" t="s">
        <v>1826</v>
      </c>
      <c r="H387" s="4">
        <v>62.9097571</v>
      </c>
      <c r="I387">
        <v>63.073718900000003</v>
      </c>
      <c r="J387" s="5">
        <v>0.16396179999999999</v>
      </c>
      <c r="K387">
        <v>0.25995259999999998</v>
      </c>
    </row>
    <row r="388" spans="1:11" x14ac:dyDescent="0.25">
      <c r="A388">
        <v>387</v>
      </c>
      <c r="B388" t="s">
        <v>1100</v>
      </c>
      <c r="C388" t="s">
        <v>1442</v>
      </c>
      <c r="D388" t="s">
        <v>1443</v>
      </c>
      <c r="E388" t="s">
        <v>37</v>
      </c>
      <c r="F388" t="s">
        <v>8</v>
      </c>
      <c r="G388" t="s">
        <v>1826</v>
      </c>
      <c r="H388" s="4">
        <v>62.614125399999999</v>
      </c>
      <c r="I388">
        <v>62.9097571</v>
      </c>
      <c r="J388" s="5">
        <v>0.2956317</v>
      </c>
      <c r="K388">
        <v>0.46992980000000001</v>
      </c>
    </row>
    <row r="389" spans="1:11" x14ac:dyDescent="0.25">
      <c r="A389">
        <v>388</v>
      </c>
      <c r="B389" t="s">
        <v>1100</v>
      </c>
      <c r="C389" t="s">
        <v>1444</v>
      </c>
      <c r="D389" t="s">
        <v>1445</v>
      </c>
      <c r="E389" t="s">
        <v>37</v>
      </c>
      <c r="F389" t="s">
        <v>8</v>
      </c>
      <c r="G389" t="s">
        <v>1826</v>
      </c>
      <c r="H389" s="4">
        <v>62.705475499999999</v>
      </c>
      <c r="I389">
        <v>62.614125399999999</v>
      </c>
      <c r="J389" s="5">
        <v>9.1350100000000004E-2</v>
      </c>
      <c r="K389">
        <v>0.14589379999999999</v>
      </c>
    </row>
    <row r="390" spans="1:11" x14ac:dyDescent="0.25">
      <c r="A390">
        <v>389</v>
      </c>
      <c r="B390" t="s">
        <v>1100</v>
      </c>
      <c r="C390" t="s">
        <v>1450</v>
      </c>
      <c r="D390" t="s">
        <v>1451</v>
      </c>
      <c r="E390" t="s">
        <v>37</v>
      </c>
      <c r="F390" t="s">
        <v>8</v>
      </c>
      <c r="G390" t="s">
        <v>1826</v>
      </c>
      <c r="H390" s="4">
        <v>62.609621799999999</v>
      </c>
      <c r="I390">
        <v>63.424644399999998</v>
      </c>
      <c r="J390" s="5">
        <v>0.81502260000000004</v>
      </c>
      <c r="K390">
        <v>1.2850250999999999</v>
      </c>
    </row>
    <row r="391" spans="1:11" x14ac:dyDescent="0.25">
      <c r="A391">
        <v>390</v>
      </c>
      <c r="B391" t="s">
        <v>1100</v>
      </c>
      <c r="C391" t="s">
        <v>1456</v>
      </c>
      <c r="D391" t="s">
        <v>1457</v>
      </c>
      <c r="E391" t="s">
        <v>37</v>
      </c>
      <c r="F391" t="s">
        <v>8</v>
      </c>
      <c r="G391" t="s">
        <v>1826</v>
      </c>
      <c r="H391" s="4">
        <v>63.271575300000002</v>
      </c>
      <c r="I391">
        <v>62.990342699999999</v>
      </c>
      <c r="J391" s="5">
        <v>0.2812326</v>
      </c>
      <c r="K391">
        <v>0.44646940000000002</v>
      </c>
    </row>
    <row r="392" spans="1:11" x14ac:dyDescent="0.25">
      <c r="A392">
        <v>391</v>
      </c>
      <c r="B392" t="s">
        <v>1462</v>
      </c>
      <c r="C392" t="s">
        <v>1473</v>
      </c>
      <c r="D392" t="s">
        <v>1474</v>
      </c>
      <c r="E392" t="s">
        <v>37</v>
      </c>
      <c r="F392" t="s">
        <v>8</v>
      </c>
      <c r="G392" t="s">
        <v>1826</v>
      </c>
      <c r="H392" s="4">
        <v>64.055080200000006</v>
      </c>
      <c r="I392">
        <v>63.127779599999997</v>
      </c>
      <c r="J392" s="5">
        <v>0.92730060000000003</v>
      </c>
      <c r="K392">
        <v>1.4689264</v>
      </c>
    </row>
    <row r="393" spans="1:11" x14ac:dyDescent="0.25">
      <c r="A393">
        <v>392</v>
      </c>
      <c r="B393" t="s">
        <v>1462</v>
      </c>
      <c r="C393" t="s">
        <v>1475</v>
      </c>
      <c r="D393" t="s">
        <v>1476</v>
      </c>
      <c r="E393" t="s">
        <v>37</v>
      </c>
      <c r="F393" t="s">
        <v>8</v>
      </c>
      <c r="G393" t="s">
        <v>1826</v>
      </c>
      <c r="H393" s="4">
        <v>64.292003500000007</v>
      </c>
      <c r="I393">
        <v>64.055080200000006</v>
      </c>
      <c r="J393" s="5">
        <v>0.2369233</v>
      </c>
      <c r="K393">
        <v>0.36987429999999999</v>
      </c>
    </row>
    <row r="394" spans="1:11" x14ac:dyDescent="0.25">
      <c r="A394">
        <v>393</v>
      </c>
      <c r="B394" t="s">
        <v>1462</v>
      </c>
      <c r="C394" t="s">
        <v>1481</v>
      </c>
      <c r="D394" t="s">
        <v>1482</v>
      </c>
      <c r="E394" t="s">
        <v>37</v>
      </c>
      <c r="F394" t="s">
        <v>8</v>
      </c>
      <c r="G394" t="s">
        <v>1826</v>
      </c>
      <c r="H394" s="4">
        <v>63.850393099999998</v>
      </c>
      <c r="I394">
        <v>62.998235999999999</v>
      </c>
      <c r="J394" s="5">
        <v>0.8521571</v>
      </c>
      <c r="K394">
        <v>1.3526682000000001</v>
      </c>
    </row>
    <row r="395" spans="1:11" x14ac:dyDescent="0.25">
      <c r="A395">
        <v>394</v>
      </c>
      <c r="B395" t="s">
        <v>1462</v>
      </c>
      <c r="C395" t="s">
        <v>1483</v>
      </c>
      <c r="D395" t="s">
        <v>1484</v>
      </c>
      <c r="E395" t="s">
        <v>37</v>
      </c>
      <c r="F395" t="s">
        <v>8</v>
      </c>
      <c r="G395" t="s">
        <v>1826</v>
      </c>
      <c r="H395" s="4">
        <v>62.809368200000002</v>
      </c>
      <c r="I395">
        <v>63.850393099999998</v>
      </c>
      <c r="J395" s="5">
        <v>1.0410249</v>
      </c>
      <c r="K395">
        <v>1.6304126999999999</v>
      </c>
    </row>
    <row r="396" spans="1:11" x14ac:dyDescent="0.25">
      <c r="A396">
        <v>395</v>
      </c>
      <c r="B396" t="s">
        <v>1462</v>
      </c>
      <c r="C396" t="s">
        <v>1491</v>
      </c>
      <c r="D396" t="s">
        <v>1492</v>
      </c>
      <c r="E396" t="s">
        <v>37</v>
      </c>
      <c r="F396" t="s">
        <v>8</v>
      </c>
      <c r="G396" t="s">
        <v>1826</v>
      </c>
      <c r="H396" s="4">
        <v>62.563767599999998</v>
      </c>
      <c r="I396">
        <v>63.842731499999999</v>
      </c>
      <c r="J396" s="5">
        <v>1.2789638999999999</v>
      </c>
      <c r="K396">
        <v>2.0033039000000001</v>
      </c>
    </row>
    <row r="397" spans="1:11" x14ac:dyDescent="0.25">
      <c r="A397">
        <v>396</v>
      </c>
      <c r="B397" t="s">
        <v>1462</v>
      </c>
      <c r="C397" t="s">
        <v>1495</v>
      </c>
      <c r="D397" t="s">
        <v>1496</v>
      </c>
      <c r="E397" t="s">
        <v>37</v>
      </c>
      <c r="F397" t="s">
        <v>8</v>
      </c>
      <c r="G397" t="s">
        <v>1826</v>
      </c>
      <c r="H397" s="4">
        <v>63.446568200000002</v>
      </c>
      <c r="I397">
        <v>64.104949500000004</v>
      </c>
      <c r="J397" s="5">
        <v>0.65838129999999995</v>
      </c>
      <c r="K397">
        <v>1.0270366</v>
      </c>
    </row>
    <row r="398" spans="1:11" x14ac:dyDescent="0.25">
      <c r="A398">
        <v>397</v>
      </c>
      <c r="B398" t="s">
        <v>1462</v>
      </c>
      <c r="C398" t="s">
        <v>1505</v>
      </c>
      <c r="D398" t="s">
        <v>1506</v>
      </c>
      <c r="E398" t="s">
        <v>37</v>
      </c>
      <c r="F398" t="s">
        <v>8</v>
      </c>
      <c r="G398" t="s">
        <v>1826</v>
      </c>
      <c r="H398" s="4">
        <v>62.523095300000001</v>
      </c>
      <c r="I398">
        <v>63.849943199999998</v>
      </c>
      <c r="J398" s="5">
        <v>1.3268479</v>
      </c>
      <c r="K398">
        <v>2.0780721999999998</v>
      </c>
    </row>
    <row r="399" spans="1:11" x14ac:dyDescent="0.25">
      <c r="A399">
        <v>398</v>
      </c>
      <c r="B399" t="s">
        <v>1462</v>
      </c>
      <c r="C399" t="s">
        <v>1525</v>
      </c>
      <c r="D399" t="s">
        <v>1526</v>
      </c>
      <c r="E399" t="s">
        <v>37</v>
      </c>
      <c r="F399" t="s">
        <v>8</v>
      </c>
      <c r="G399" t="s">
        <v>1826</v>
      </c>
      <c r="H399" s="4">
        <v>63.775870400000002</v>
      </c>
      <c r="I399">
        <v>63.484486400000002</v>
      </c>
      <c r="J399" s="5">
        <v>0.29138399999999998</v>
      </c>
      <c r="K399">
        <v>0.45898460000000002</v>
      </c>
    </row>
    <row r="400" spans="1:11" x14ac:dyDescent="0.25">
      <c r="A400">
        <v>399</v>
      </c>
      <c r="B400" t="s">
        <v>1462</v>
      </c>
      <c r="C400" t="s">
        <v>1529</v>
      </c>
      <c r="D400" t="s">
        <v>1530</v>
      </c>
      <c r="E400" t="s">
        <v>37</v>
      </c>
      <c r="F400" t="s">
        <v>8</v>
      </c>
      <c r="G400" t="s">
        <v>1826</v>
      </c>
      <c r="H400" s="4">
        <v>64.115699199999995</v>
      </c>
      <c r="I400">
        <v>63.846672300000002</v>
      </c>
      <c r="J400" s="5">
        <v>0.26902690000000001</v>
      </c>
      <c r="K400">
        <v>0.42136400000000002</v>
      </c>
    </row>
    <row r="401" spans="1:11" x14ac:dyDescent="0.25">
      <c r="A401">
        <v>400</v>
      </c>
      <c r="B401" t="s">
        <v>1462</v>
      </c>
      <c r="C401" t="s">
        <v>1531</v>
      </c>
      <c r="D401" t="s">
        <v>1532</v>
      </c>
      <c r="E401" t="s">
        <v>37</v>
      </c>
      <c r="F401" t="s">
        <v>8</v>
      </c>
      <c r="G401" t="s">
        <v>1826</v>
      </c>
      <c r="H401" s="4">
        <v>63.264217799999997</v>
      </c>
      <c r="I401">
        <v>64.115699199999995</v>
      </c>
      <c r="J401" s="5">
        <v>0.85148140000000005</v>
      </c>
      <c r="K401">
        <v>1.3280388999999999</v>
      </c>
    </row>
    <row r="402" spans="1:11" x14ac:dyDescent="0.25">
      <c r="A402">
        <v>401</v>
      </c>
      <c r="B402" t="s">
        <v>1462</v>
      </c>
      <c r="C402" t="s">
        <v>1533</v>
      </c>
      <c r="D402" t="s">
        <v>1534</v>
      </c>
      <c r="E402" t="s">
        <v>37</v>
      </c>
      <c r="F402" t="s">
        <v>8</v>
      </c>
      <c r="G402" t="s">
        <v>1826</v>
      </c>
      <c r="H402" s="4">
        <v>63.0423969</v>
      </c>
      <c r="I402">
        <v>63.264217799999997</v>
      </c>
      <c r="J402" s="5">
        <v>0.22182089999999999</v>
      </c>
      <c r="K402">
        <v>0.3506262</v>
      </c>
    </row>
    <row r="403" spans="1:11" x14ac:dyDescent="0.25">
      <c r="A403">
        <v>402</v>
      </c>
      <c r="B403" t="s">
        <v>1462</v>
      </c>
      <c r="C403" t="s">
        <v>1535</v>
      </c>
      <c r="D403" t="s">
        <v>1536</v>
      </c>
      <c r="E403" t="s">
        <v>37</v>
      </c>
      <c r="F403" t="s">
        <v>8</v>
      </c>
      <c r="G403" t="s">
        <v>1826</v>
      </c>
      <c r="H403" s="4">
        <v>63.625332999999998</v>
      </c>
      <c r="I403">
        <v>63.0423969</v>
      </c>
      <c r="J403" s="5">
        <v>0.58293609999999996</v>
      </c>
      <c r="K403">
        <v>0.92467310000000003</v>
      </c>
    </row>
    <row r="404" spans="1:11" x14ac:dyDescent="0.25">
      <c r="A404">
        <v>403</v>
      </c>
      <c r="B404" t="s">
        <v>1462</v>
      </c>
      <c r="C404" t="s">
        <v>1537</v>
      </c>
      <c r="D404" t="s">
        <v>1538</v>
      </c>
      <c r="E404" t="s">
        <v>37</v>
      </c>
      <c r="F404" t="s">
        <v>8</v>
      </c>
      <c r="G404" t="s">
        <v>1826</v>
      </c>
      <c r="H404" s="4">
        <v>64.039481300000006</v>
      </c>
      <c r="I404">
        <v>63.625332999999998</v>
      </c>
      <c r="J404" s="5">
        <v>0.41414830000000002</v>
      </c>
      <c r="K404">
        <v>0.65091730000000003</v>
      </c>
    </row>
    <row r="405" spans="1:11" x14ac:dyDescent="0.25">
      <c r="A405">
        <v>404</v>
      </c>
      <c r="B405" t="s">
        <v>1462</v>
      </c>
      <c r="C405" t="s">
        <v>1539</v>
      </c>
      <c r="D405" t="s">
        <v>1540</v>
      </c>
      <c r="E405" t="s">
        <v>37</v>
      </c>
      <c r="F405" t="s">
        <v>8</v>
      </c>
      <c r="G405" t="s">
        <v>1826</v>
      </c>
      <c r="H405" s="4">
        <v>62.599011500000003</v>
      </c>
      <c r="I405">
        <v>64.039481300000006</v>
      </c>
      <c r="J405" s="5">
        <v>1.4404698</v>
      </c>
      <c r="K405">
        <v>2.2493465000000001</v>
      </c>
    </row>
    <row r="406" spans="1:11" x14ac:dyDescent="0.25">
      <c r="A406">
        <v>405</v>
      </c>
      <c r="B406" t="s">
        <v>1462</v>
      </c>
      <c r="C406" t="s">
        <v>1549</v>
      </c>
      <c r="D406" t="s">
        <v>1550</v>
      </c>
      <c r="E406" t="s">
        <v>37</v>
      </c>
      <c r="F406" t="s">
        <v>8</v>
      </c>
      <c r="G406" t="s">
        <v>1826</v>
      </c>
      <c r="H406" s="4">
        <v>63.823362000000003</v>
      </c>
      <c r="I406">
        <v>64.375616399999998</v>
      </c>
      <c r="J406" s="5">
        <v>0.55225440000000003</v>
      </c>
      <c r="K406">
        <v>0.85786269999999998</v>
      </c>
    </row>
    <row r="407" spans="1:11" x14ac:dyDescent="0.25">
      <c r="A407">
        <v>406</v>
      </c>
      <c r="B407" t="s">
        <v>1462</v>
      </c>
      <c r="C407" t="s">
        <v>1553</v>
      </c>
      <c r="D407" t="s">
        <v>1554</v>
      </c>
      <c r="E407" t="s">
        <v>37</v>
      </c>
      <c r="F407" t="s">
        <v>8</v>
      </c>
      <c r="G407" t="s">
        <v>1826</v>
      </c>
      <c r="H407" s="4">
        <v>63.830402399999997</v>
      </c>
      <c r="I407">
        <v>64.056654199999997</v>
      </c>
      <c r="J407" s="5">
        <v>0.2262518</v>
      </c>
      <c r="K407">
        <v>0.35320580000000001</v>
      </c>
    </row>
    <row r="408" spans="1:11" x14ac:dyDescent="0.25">
      <c r="A408">
        <v>407</v>
      </c>
      <c r="B408" t="s">
        <v>1462</v>
      </c>
      <c r="C408" t="s">
        <v>1557</v>
      </c>
      <c r="D408" t="s">
        <v>1558</v>
      </c>
      <c r="E408" t="s">
        <v>37</v>
      </c>
      <c r="F408" t="s">
        <v>8</v>
      </c>
      <c r="G408" t="s">
        <v>1826</v>
      </c>
      <c r="H408" s="4">
        <v>63.135135599999998</v>
      </c>
      <c r="I408">
        <v>64.441703700000005</v>
      </c>
      <c r="J408" s="5">
        <v>1.3065681</v>
      </c>
      <c r="K408">
        <v>2.0275194999999999</v>
      </c>
    </row>
    <row r="409" spans="1:11" x14ac:dyDescent="0.25">
      <c r="A409">
        <v>408</v>
      </c>
      <c r="B409" t="s">
        <v>1462</v>
      </c>
      <c r="C409" t="s">
        <v>1565</v>
      </c>
      <c r="D409" t="s">
        <v>1566</v>
      </c>
      <c r="E409" t="s">
        <v>37</v>
      </c>
      <c r="F409" t="s">
        <v>8</v>
      </c>
      <c r="G409" t="s">
        <v>1826</v>
      </c>
      <c r="H409" s="4">
        <v>64.1148223</v>
      </c>
      <c r="I409">
        <v>64.045339499999997</v>
      </c>
      <c r="J409" s="5">
        <v>6.9482799999999997E-2</v>
      </c>
      <c r="K409">
        <v>0.10849</v>
      </c>
    </row>
    <row r="410" spans="1:11" x14ac:dyDescent="0.25">
      <c r="A410">
        <v>409</v>
      </c>
      <c r="B410" t="s">
        <v>1462</v>
      </c>
      <c r="C410" t="s">
        <v>1579</v>
      </c>
      <c r="D410" t="s">
        <v>1580</v>
      </c>
      <c r="E410" t="s">
        <v>37</v>
      </c>
      <c r="F410" t="s">
        <v>8</v>
      </c>
      <c r="G410" t="s">
        <v>1826</v>
      </c>
      <c r="H410" s="4">
        <v>63.646464100000003</v>
      </c>
      <c r="I410">
        <v>63.949915300000001</v>
      </c>
      <c r="J410" s="5">
        <v>0.30345119999999998</v>
      </c>
      <c r="K410">
        <v>0.47451379999999999</v>
      </c>
    </row>
    <row r="411" spans="1:11" x14ac:dyDescent="0.25">
      <c r="A411">
        <v>410</v>
      </c>
      <c r="B411" t="s">
        <v>1462</v>
      </c>
      <c r="C411" t="s">
        <v>1587</v>
      </c>
      <c r="D411" t="s">
        <v>1588</v>
      </c>
      <c r="E411" t="s">
        <v>37</v>
      </c>
      <c r="F411" t="s">
        <v>8</v>
      </c>
      <c r="G411" t="s">
        <v>1826</v>
      </c>
      <c r="H411" s="4">
        <v>63.251685299999998</v>
      </c>
      <c r="I411">
        <v>62.728953300000001</v>
      </c>
      <c r="J411" s="5">
        <v>0.52273199999999997</v>
      </c>
      <c r="K411">
        <v>0.83331849999999996</v>
      </c>
    </row>
    <row r="412" spans="1:11" x14ac:dyDescent="0.25">
      <c r="A412">
        <v>411</v>
      </c>
      <c r="B412" t="s">
        <v>1462</v>
      </c>
      <c r="C412" t="s">
        <v>1589</v>
      </c>
      <c r="D412" t="s">
        <v>1590</v>
      </c>
      <c r="E412" t="s">
        <v>37</v>
      </c>
      <c r="F412" t="s">
        <v>8</v>
      </c>
      <c r="G412" t="s">
        <v>1826</v>
      </c>
      <c r="H412" s="4">
        <v>63.0224002</v>
      </c>
      <c r="I412">
        <v>63.251685299999998</v>
      </c>
      <c r="J412" s="5">
        <v>0.22928509999999999</v>
      </c>
      <c r="K412">
        <v>0.3624964</v>
      </c>
    </row>
    <row r="413" spans="1:11" x14ac:dyDescent="0.25">
      <c r="A413">
        <v>412</v>
      </c>
      <c r="B413" t="s">
        <v>1462</v>
      </c>
      <c r="C413" t="s">
        <v>1593</v>
      </c>
      <c r="D413" t="s">
        <v>1594</v>
      </c>
      <c r="E413" t="s">
        <v>37</v>
      </c>
      <c r="F413" t="s">
        <v>8</v>
      </c>
      <c r="G413" t="s">
        <v>1826</v>
      </c>
      <c r="H413" s="4">
        <v>64.205982399999996</v>
      </c>
      <c r="I413">
        <v>63.0224002</v>
      </c>
      <c r="J413" s="5">
        <v>1.1835822</v>
      </c>
      <c r="K413">
        <v>1.8780342000000001</v>
      </c>
    </row>
    <row r="414" spans="1:11" x14ac:dyDescent="0.25">
      <c r="A414">
        <v>413</v>
      </c>
      <c r="B414" t="s">
        <v>1462</v>
      </c>
      <c r="C414" t="s">
        <v>1599</v>
      </c>
      <c r="D414" t="s">
        <v>1600</v>
      </c>
      <c r="E414" t="s">
        <v>37</v>
      </c>
      <c r="F414" t="s">
        <v>8</v>
      </c>
      <c r="G414" t="s">
        <v>1826</v>
      </c>
      <c r="H414" s="4">
        <v>64.481317899999993</v>
      </c>
      <c r="I414">
        <v>63.029603100000003</v>
      </c>
      <c r="J414" s="5">
        <v>1.4517148</v>
      </c>
      <c r="K414">
        <v>2.3032268999999999</v>
      </c>
    </row>
    <row r="415" spans="1:11" x14ac:dyDescent="0.25">
      <c r="A415">
        <v>414</v>
      </c>
      <c r="B415" t="s">
        <v>1462</v>
      </c>
      <c r="C415" t="s">
        <v>1601</v>
      </c>
      <c r="D415" t="s">
        <v>1602</v>
      </c>
      <c r="E415" t="s">
        <v>37</v>
      </c>
      <c r="F415" t="s">
        <v>8</v>
      </c>
      <c r="G415" t="s">
        <v>1826</v>
      </c>
      <c r="H415" s="4">
        <v>63.837595299999997</v>
      </c>
      <c r="I415">
        <v>64.481317899999993</v>
      </c>
      <c r="J415" s="5">
        <v>0.64372260000000003</v>
      </c>
      <c r="K415">
        <v>0.99830870000000005</v>
      </c>
    </row>
    <row r="416" spans="1:11" x14ac:dyDescent="0.25">
      <c r="A416">
        <v>415</v>
      </c>
      <c r="B416" t="s">
        <v>1462</v>
      </c>
      <c r="C416" t="s">
        <v>1611</v>
      </c>
      <c r="D416" t="s">
        <v>1612</v>
      </c>
      <c r="E416" t="s">
        <v>37</v>
      </c>
      <c r="F416" t="s">
        <v>8</v>
      </c>
      <c r="G416" t="s">
        <v>1826</v>
      </c>
      <c r="H416" s="4">
        <v>63.847864800000004</v>
      </c>
      <c r="I416">
        <v>64.046303899999998</v>
      </c>
      <c r="J416" s="5">
        <v>0.19843910000000001</v>
      </c>
      <c r="K416">
        <v>0.30983690000000003</v>
      </c>
    </row>
    <row r="417" spans="1:11" x14ac:dyDescent="0.25">
      <c r="A417">
        <v>416</v>
      </c>
      <c r="B417" t="s">
        <v>1462</v>
      </c>
      <c r="C417" t="s">
        <v>1617</v>
      </c>
      <c r="D417" t="s">
        <v>1618</v>
      </c>
      <c r="E417" t="s">
        <v>37</v>
      </c>
      <c r="F417" t="s">
        <v>8</v>
      </c>
      <c r="G417" t="s">
        <v>1826</v>
      </c>
      <c r="H417" s="4">
        <v>64.377276100000003</v>
      </c>
      <c r="I417">
        <v>63.369093300000003</v>
      </c>
      <c r="J417" s="5">
        <v>1.0081827999999999</v>
      </c>
      <c r="K417">
        <v>1.5909693</v>
      </c>
    </row>
    <row r="418" spans="1:11" x14ac:dyDescent="0.25">
      <c r="A418">
        <v>417</v>
      </c>
      <c r="B418" t="s">
        <v>1462</v>
      </c>
      <c r="C418" t="s">
        <v>1619</v>
      </c>
      <c r="D418" t="s">
        <v>1620</v>
      </c>
      <c r="E418" t="s">
        <v>37</v>
      </c>
      <c r="F418" t="s">
        <v>8</v>
      </c>
      <c r="G418" t="s">
        <v>1826</v>
      </c>
      <c r="H418" s="4">
        <v>63.606924999999997</v>
      </c>
      <c r="I418">
        <v>64.377276100000003</v>
      </c>
      <c r="J418" s="5">
        <v>0.77035109999999996</v>
      </c>
      <c r="K418">
        <v>1.1966196</v>
      </c>
    </row>
    <row r="419" spans="1:11" x14ac:dyDescent="0.25">
      <c r="A419">
        <v>418</v>
      </c>
      <c r="B419" t="s">
        <v>1462</v>
      </c>
      <c r="C419" t="s">
        <v>1635</v>
      </c>
      <c r="D419" t="s">
        <v>1636</v>
      </c>
      <c r="E419" t="s">
        <v>37</v>
      </c>
      <c r="F419" t="s">
        <v>8</v>
      </c>
      <c r="G419" t="s">
        <v>1826</v>
      </c>
      <c r="H419" s="4">
        <v>64.248711900000004</v>
      </c>
      <c r="I419">
        <v>63.799821999999999</v>
      </c>
      <c r="J419" s="5">
        <v>0.44888990000000001</v>
      </c>
      <c r="K419">
        <v>0.70359110000000002</v>
      </c>
    </row>
    <row r="420" spans="1:11" x14ac:dyDescent="0.25">
      <c r="A420">
        <v>419</v>
      </c>
      <c r="B420" t="s">
        <v>1462</v>
      </c>
      <c r="C420" t="s">
        <v>1639</v>
      </c>
      <c r="D420" t="s">
        <v>1640</v>
      </c>
      <c r="E420" t="s">
        <v>37</v>
      </c>
      <c r="F420" t="s">
        <v>8</v>
      </c>
      <c r="G420" t="s">
        <v>1826</v>
      </c>
      <c r="H420" s="4">
        <v>63.5843135</v>
      </c>
      <c r="I420">
        <v>62.857418899999999</v>
      </c>
      <c r="J420" s="5">
        <v>0.72689459999999995</v>
      </c>
      <c r="K420">
        <v>1.1564181</v>
      </c>
    </row>
    <row r="421" spans="1:11" x14ac:dyDescent="0.25">
      <c r="A421">
        <v>420</v>
      </c>
      <c r="B421" t="s">
        <v>1462</v>
      </c>
      <c r="C421" t="s">
        <v>1649</v>
      </c>
      <c r="D421" t="s">
        <v>1650</v>
      </c>
      <c r="E421" t="s">
        <v>37</v>
      </c>
      <c r="F421" t="s">
        <v>8</v>
      </c>
      <c r="G421" t="s">
        <v>1826</v>
      </c>
      <c r="H421" s="4">
        <v>64.042968999999999</v>
      </c>
      <c r="I421">
        <v>63.830309800000002</v>
      </c>
      <c r="J421" s="5">
        <v>0.21265919999999999</v>
      </c>
      <c r="K421">
        <v>0.3331634</v>
      </c>
    </row>
    <row r="422" spans="1:11" x14ac:dyDescent="0.25">
      <c r="A422">
        <v>421</v>
      </c>
      <c r="B422" t="s">
        <v>1462</v>
      </c>
      <c r="C422" t="s">
        <v>1651</v>
      </c>
      <c r="D422" t="s">
        <v>1652</v>
      </c>
      <c r="E422" t="s">
        <v>37</v>
      </c>
      <c r="F422" t="s">
        <v>8</v>
      </c>
      <c r="G422" t="s">
        <v>1826</v>
      </c>
      <c r="H422" s="4">
        <v>62.793832500000001</v>
      </c>
      <c r="I422">
        <v>64.042968999999999</v>
      </c>
      <c r="J422" s="5">
        <v>1.2491365000000001</v>
      </c>
      <c r="K422">
        <v>1.9504663</v>
      </c>
    </row>
    <row r="423" spans="1:11" x14ac:dyDescent="0.25">
      <c r="A423">
        <v>422</v>
      </c>
      <c r="B423" t="s">
        <v>1462</v>
      </c>
      <c r="C423" t="s">
        <v>1657</v>
      </c>
      <c r="D423" t="s">
        <v>1658</v>
      </c>
      <c r="E423" t="s">
        <v>37</v>
      </c>
      <c r="F423" t="s">
        <v>8</v>
      </c>
      <c r="G423" t="s">
        <v>1826</v>
      </c>
      <c r="H423" s="4">
        <v>64.507030099999994</v>
      </c>
      <c r="I423">
        <v>63.929265399999998</v>
      </c>
      <c r="J423" s="5">
        <v>0.57776470000000002</v>
      </c>
      <c r="K423">
        <v>0.90375620000000001</v>
      </c>
    </row>
    <row r="424" spans="1:11" x14ac:dyDescent="0.25">
      <c r="A424">
        <v>423</v>
      </c>
      <c r="B424" t="s">
        <v>1462</v>
      </c>
      <c r="C424" t="s">
        <v>1663</v>
      </c>
      <c r="D424" t="s">
        <v>1664</v>
      </c>
      <c r="E424" t="s">
        <v>37</v>
      </c>
      <c r="F424" t="s">
        <v>8</v>
      </c>
      <c r="G424" t="s">
        <v>1826</v>
      </c>
      <c r="H424" s="4">
        <v>63.682257700000001</v>
      </c>
      <c r="I424">
        <v>63.906844100000001</v>
      </c>
      <c r="J424" s="5">
        <v>0.22458639999999999</v>
      </c>
      <c r="K424">
        <v>0.35142780000000001</v>
      </c>
    </row>
    <row r="425" spans="1:11" x14ac:dyDescent="0.25">
      <c r="A425">
        <v>424</v>
      </c>
      <c r="B425" t="s">
        <v>1462</v>
      </c>
      <c r="C425" t="s">
        <v>1669</v>
      </c>
      <c r="D425" t="s">
        <v>1670</v>
      </c>
      <c r="E425" t="s">
        <v>37</v>
      </c>
      <c r="F425" t="s">
        <v>8</v>
      </c>
      <c r="G425" t="s">
        <v>1826</v>
      </c>
      <c r="H425" s="4">
        <v>63.033409900000002</v>
      </c>
      <c r="I425">
        <v>63.685864299999999</v>
      </c>
      <c r="J425" s="5">
        <v>0.65245439999999999</v>
      </c>
      <c r="K425">
        <v>1.0244886</v>
      </c>
    </row>
    <row r="426" spans="1:11" x14ac:dyDescent="0.25">
      <c r="A426">
        <v>425</v>
      </c>
      <c r="B426" t="s">
        <v>1462</v>
      </c>
      <c r="C426" t="s">
        <v>1681</v>
      </c>
      <c r="D426" t="s">
        <v>1682</v>
      </c>
      <c r="E426" t="s">
        <v>37</v>
      </c>
      <c r="F426" t="s">
        <v>8</v>
      </c>
      <c r="G426" t="s">
        <v>1826</v>
      </c>
      <c r="H426" s="4">
        <v>63.926818300000001</v>
      </c>
      <c r="I426">
        <v>63.901947</v>
      </c>
      <c r="J426" s="5">
        <v>2.4871299999999999E-2</v>
      </c>
      <c r="K426">
        <v>3.8920999999999997E-2</v>
      </c>
    </row>
    <row r="427" spans="1:11" x14ac:dyDescent="0.25">
      <c r="A427">
        <v>426</v>
      </c>
      <c r="B427" t="s">
        <v>1462</v>
      </c>
      <c r="C427" t="s">
        <v>1683</v>
      </c>
      <c r="D427" t="s">
        <v>1684</v>
      </c>
      <c r="E427" t="s">
        <v>37</v>
      </c>
      <c r="F427" t="s">
        <v>8</v>
      </c>
      <c r="G427" t="s">
        <v>1826</v>
      </c>
      <c r="H427" s="4">
        <v>63.516781299999998</v>
      </c>
      <c r="I427">
        <v>63.926818300000001</v>
      </c>
      <c r="J427" s="5">
        <v>0.41003699999999998</v>
      </c>
      <c r="K427">
        <v>0.64141619999999999</v>
      </c>
    </row>
    <row r="428" spans="1:11" x14ac:dyDescent="0.25">
      <c r="A428">
        <v>427</v>
      </c>
      <c r="B428" t="s">
        <v>1462</v>
      </c>
      <c r="C428" t="s">
        <v>1693</v>
      </c>
      <c r="D428" t="s">
        <v>1694</v>
      </c>
      <c r="E428" t="s">
        <v>37</v>
      </c>
      <c r="F428" t="s">
        <v>8</v>
      </c>
      <c r="G428" t="s">
        <v>1826</v>
      </c>
      <c r="H428" s="4">
        <v>63.883541600000001</v>
      </c>
      <c r="I428">
        <v>64.212171900000001</v>
      </c>
      <c r="J428" s="5">
        <v>0.32863029999999999</v>
      </c>
      <c r="K428">
        <v>0.51178820000000003</v>
      </c>
    </row>
    <row r="429" spans="1:11" x14ac:dyDescent="0.25">
      <c r="A429">
        <v>428</v>
      </c>
      <c r="B429" t="s">
        <v>1462</v>
      </c>
      <c r="C429" t="s">
        <v>1697</v>
      </c>
      <c r="D429" t="s">
        <v>1698</v>
      </c>
      <c r="E429" t="s">
        <v>37</v>
      </c>
      <c r="F429" t="s">
        <v>8</v>
      </c>
      <c r="G429" t="s">
        <v>1826</v>
      </c>
      <c r="H429" s="4">
        <v>63.629812100000002</v>
      </c>
      <c r="I429">
        <v>63.883541600000001</v>
      </c>
      <c r="J429" s="5">
        <v>0.2537295</v>
      </c>
      <c r="K429">
        <v>0.3971751</v>
      </c>
    </row>
    <row r="430" spans="1:11" x14ac:dyDescent="0.25">
      <c r="A430">
        <v>429</v>
      </c>
      <c r="B430" t="s">
        <v>1462</v>
      </c>
      <c r="C430" t="s">
        <v>1711</v>
      </c>
      <c r="D430" t="s">
        <v>1712</v>
      </c>
      <c r="E430" t="s">
        <v>37</v>
      </c>
      <c r="F430" t="s">
        <v>8</v>
      </c>
      <c r="G430" t="s">
        <v>1826</v>
      </c>
      <c r="H430" s="4">
        <v>63.156812600000002</v>
      </c>
      <c r="I430">
        <v>63.704054200000002</v>
      </c>
      <c r="J430" s="5">
        <v>0.54724159999999999</v>
      </c>
      <c r="K430">
        <v>0.8590373</v>
      </c>
    </row>
    <row r="431" spans="1:11" x14ac:dyDescent="0.25">
      <c r="A431">
        <v>430</v>
      </c>
      <c r="B431" t="s">
        <v>1462</v>
      </c>
      <c r="C431" t="s">
        <v>1713</v>
      </c>
      <c r="D431" t="s">
        <v>1714</v>
      </c>
      <c r="E431" t="s">
        <v>37</v>
      </c>
      <c r="F431" t="s">
        <v>8</v>
      </c>
      <c r="G431" t="s">
        <v>1826</v>
      </c>
      <c r="H431" s="4">
        <v>63.683771100000001</v>
      </c>
      <c r="I431">
        <v>63.156812600000002</v>
      </c>
      <c r="J431" s="5">
        <v>0.5269585</v>
      </c>
      <c r="K431">
        <v>0.83436529999999998</v>
      </c>
    </row>
    <row r="432" spans="1:11" x14ac:dyDescent="0.25">
      <c r="A432">
        <v>431</v>
      </c>
      <c r="B432" t="s">
        <v>1462</v>
      </c>
      <c r="C432" t="s">
        <v>1731</v>
      </c>
      <c r="D432" t="s">
        <v>1732</v>
      </c>
      <c r="E432" t="s">
        <v>37</v>
      </c>
      <c r="F432" t="s">
        <v>8</v>
      </c>
      <c r="G432" t="s">
        <v>1826</v>
      </c>
      <c r="H432" s="4">
        <v>64.010735100000005</v>
      </c>
      <c r="I432">
        <v>63.707018699999999</v>
      </c>
      <c r="J432" s="5">
        <v>0.3037164</v>
      </c>
      <c r="K432">
        <v>0.47673929999999998</v>
      </c>
    </row>
    <row r="433" spans="1:11" x14ac:dyDescent="0.25">
      <c r="A433">
        <v>432</v>
      </c>
      <c r="B433" t="s">
        <v>1462</v>
      </c>
      <c r="C433" t="s">
        <v>1741</v>
      </c>
      <c r="D433" t="s">
        <v>1742</v>
      </c>
      <c r="E433" t="s">
        <v>37</v>
      </c>
      <c r="F433" t="s">
        <v>8</v>
      </c>
      <c r="G433" t="s">
        <v>1826</v>
      </c>
      <c r="H433" s="4">
        <v>63.430262900000002</v>
      </c>
      <c r="I433">
        <v>63.243845899999997</v>
      </c>
      <c r="J433" s="5">
        <v>0.186417</v>
      </c>
      <c r="K433">
        <v>0.2947591</v>
      </c>
    </row>
    <row r="434" spans="1:11" x14ac:dyDescent="0.25">
      <c r="A434">
        <v>433</v>
      </c>
      <c r="B434" t="s">
        <v>1462</v>
      </c>
      <c r="C434" t="s">
        <v>1743</v>
      </c>
      <c r="D434" t="s">
        <v>1744</v>
      </c>
      <c r="E434" t="s">
        <v>37</v>
      </c>
      <c r="F434" t="s">
        <v>8</v>
      </c>
      <c r="G434" t="s">
        <v>1826</v>
      </c>
      <c r="H434" s="4">
        <v>64.168644599999993</v>
      </c>
      <c r="I434">
        <v>63.430262900000002</v>
      </c>
      <c r="J434" s="5">
        <v>0.73838170000000003</v>
      </c>
      <c r="K434">
        <v>1.1640842</v>
      </c>
    </row>
    <row r="435" spans="1:11" x14ac:dyDescent="0.25">
      <c r="A435">
        <v>434</v>
      </c>
      <c r="B435" t="s">
        <v>1462</v>
      </c>
      <c r="C435" t="s">
        <v>1749</v>
      </c>
      <c r="D435" t="s">
        <v>1750</v>
      </c>
      <c r="E435" t="s">
        <v>37</v>
      </c>
      <c r="F435" t="s">
        <v>8</v>
      </c>
      <c r="G435" t="s">
        <v>1826</v>
      </c>
      <c r="H435" s="4">
        <v>63.783650299999998</v>
      </c>
      <c r="I435">
        <v>63.780454599999999</v>
      </c>
      <c r="J435" s="5">
        <v>3.1957000000000001E-3</v>
      </c>
      <c r="K435">
        <v>5.0105000000000002E-3</v>
      </c>
    </row>
    <row r="436" spans="1:11" x14ac:dyDescent="0.25">
      <c r="A436">
        <v>435</v>
      </c>
      <c r="B436" t="s">
        <v>1462</v>
      </c>
      <c r="C436" t="s">
        <v>1761</v>
      </c>
      <c r="D436" t="s">
        <v>1762</v>
      </c>
      <c r="E436" t="s">
        <v>37</v>
      </c>
      <c r="F436" t="s">
        <v>8</v>
      </c>
      <c r="G436" t="s">
        <v>1826</v>
      </c>
      <c r="H436" s="4">
        <v>62.979528199999997</v>
      </c>
      <c r="I436">
        <v>63.580340399999997</v>
      </c>
      <c r="J436" s="5">
        <v>0.60081220000000002</v>
      </c>
      <c r="K436">
        <v>0.94496539999999996</v>
      </c>
    </row>
    <row r="437" spans="1:11" x14ac:dyDescent="0.25">
      <c r="A437">
        <v>436</v>
      </c>
      <c r="B437" t="s">
        <v>1462</v>
      </c>
      <c r="C437" t="s">
        <v>1763</v>
      </c>
      <c r="D437" t="s">
        <v>1764</v>
      </c>
      <c r="E437" t="s">
        <v>37</v>
      </c>
      <c r="F437" t="s">
        <v>8</v>
      </c>
      <c r="G437" t="s">
        <v>1826</v>
      </c>
      <c r="H437" s="4">
        <v>64.194262899999998</v>
      </c>
      <c r="I437">
        <v>62.979528199999997</v>
      </c>
      <c r="J437" s="5">
        <v>1.2147346999999999</v>
      </c>
      <c r="K437">
        <v>1.9287771</v>
      </c>
    </row>
    <row r="438" spans="1:11" x14ac:dyDescent="0.25">
      <c r="A438">
        <v>437</v>
      </c>
      <c r="B438" t="s">
        <v>1462</v>
      </c>
      <c r="C438" t="s">
        <v>1789</v>
      </c>
      <c r="D438" t="s">
        <v>1790</v>
      </c>
      <c r="E438" t="s">
        <v>37</v>
      </c>
      <c r="F438" t="s">
        <v>8</v>
      </c>
      <c r="G438" t="s">
        <v>1826</v>
      </c>
      <c r="H438" s="4">
        <v>63.155901999999998</v>
      </c>
      <c r="I438">
        <v>62.307230599999997</v>
      </c>
      <c r="J438" s="5">
        <v>0.84867139999999996</v>
      </c>
      <c r="K438">
        <v>1.3620753000000001</v>
      </c>
    </row>
    <row r="439" spans="1:11" x14ac:dyDescent="0.25">
      <c r="A439">
        <v>438</v>
      </c>
      <c r="B439" t="s">
        <v>1462</v>
      </c>
      <c r="C439" t="s">
        <v>1793</v>
      </c>
      <c r="D439" t="s">
        <v>1794</v>
      </c>
      <c r="E439" t="s">
        <v>37</v>
      </c>
      <c r="F439" t="s">
        <v>8</v>
      </c>
      <c r="G439" t="s">
        <v>1826</v>
      </c>
      <c r="H439" s="4">
        <v>62.165916699999997</v>
      </c>
      <c r="I439">
        <v>62.586412699999997</v>
      </c>
      <c r="J439" s="5">
        <v>0.42049599999999998</v>
      </c>
      <c r="K439">
        <v>0.67186469999999998</v>
      </c>
    </row>
    <row r="440" spans="1:11" x14ac:dyDescent="0.25">
      <c r="A440">
        <v>439</v>
      </c>
      <c r="B440" t="s">
        <v>1462</v>
      </c>
      <c r="C440" t="s">
        <v>1799</v>
      </c>
      <c r="D440" t="s">
        <v>1800</v>
      </c>
      <c r="E440" t="s">
        <v>37</v>
      </c>
      <c r="F440" t="s">
        <v>8</v>
      </c>
      <c r="G440" t="s">
        <v>1826</v>
      </c>
      <c r="H440" s="4">
        <v>63.862795300000002</v>
      </c>
      <c r="I440">
        <v>63.830941899999999</v>
      </c>
      <c r="J440" s="5">
        <v>3.1853399999999997E-2</v>
      </c>
      <c r="K440">
        <v>4.9902799999999997E-2</v>
      </c>
    </row>
    <row r="441" spans="1:11" x14ac:dyDescent="0.25">
      <c r="A441">
        <v>440</v>
      </c>
      <c r="B441" t="s">
        <v>1462</v>
      </c>
      <c r="C441" t="s">
        <v>1801</v>
      </c>
      <c r="D441" t="s">
        <v>1802</v>
      </c>
      <c r="E441" t="s">
        <v>37</v>
      </c>
      <c r="F441" t="s">
        <v>8</v>
      </c>
      <c r="G441" t="s">
        <v>1826</v>
      </c>
      <c r="H441" s="4">
        <v>63.8773269</v>
      </c>
      <c r="I441">
        <v>63.862795300000002</v>
      </c>
      <c r="J441" s="5">
        <v>1.45316E-2</v>
      </c>
      <c r="K441">
        <v>2.2754400000000001E-2</v>
      </c>
    </row>
    <row r="442" spans="1:11" x14ac:dyDescent="0.25">
      <c r="A442">
        <v>441</v>
      </c>
      <c r="B442" t="s">
        <v>1462</v>
      </c>
      <c r="C442" t="s">
        <v>1811</v>
      </c>
      <c r="D442" t="s">
        <v>1812</v>
      </c>
      <c r="E442" t="s">
        <v>37</v>
      </c>
      <c r="F442" t="s">
        <v>8</v>
      </c>
      <c r="G442" t="s">
        <v>1826</v>
      </c>
      <c r="H442" s="4">
        <v>64.003052199999999</v>
      </c>
      <c r="I442">
        <v>63.392290299999999</v>
      </c>
      <c r="J442" s="5">
        <v>0.61076189999999997</v>
      </c>
      <c r="K442">
        <v>0.96346399999999999</v>
      </c>
    </row>
    <row r="443" spans="1:11" x14ac:dyDescent="0.25">
      <c r="A443">
        <v>442</v>
      </c>
      <c r="B443" t="s">
        <v>36</v>
      </c>
      <c r="C443" t="s">
        <v>38</v>
      </c>
      <c r="D443" t="s">
        <v>39</v>
      </c>
      <c r="E443" t="s">
        <v>37</v>
      </c>
      <c r="F443" t="s">
        <v>9</v>
      </c>
      <c r="G443" t="s">
        <v>1826</v>
      </c>
      <c r="H443" s="4">
        <v>63.573897799999997</v>
      </c>
      <c r="I443">
        <v>62.952729599999998</v>
      </c>
      <c r="J443" s="5">
        <v>0.62116819999999995</v>
      </c>
      <c r="K443">
        <v>0.98672159999999998</v>
      </c>
    </row>
    <row r="444" spans="1:11" x14ac:dyDescent="0.25">
      <c r="A444">
        <v>443</v>
      </c>
      <c r="B444" t="s">
        <v>36</v>
      </c>
      <c r="C444" t="s">
        <v>42</v>
      </c>
      <c r="D444" t="s">
        <v>43</v>
      </c>
      <c r="E444" t="s">
        <v>37</v>
      </c>
      <c r="F444" t="s">
        <v>9</v>
      </c>
      <c r="G444" t="s">
        <v>1826</v>
      </c>
      <c r="H444" s="4">
        <v>64.500324199999994</v>
      </c>
      <c r="I444">
        <v>63.8901793</v>
      </c>
      <c r="J444" s="5">
        <v>0.61014489999999999</v>
      </c>
      <c r="K444">
        <v>0.95499009999999995</v>
      </c>
    </row>
    <row r="445" spans="1:11" x14ac:dyDescent="0.25">
      <c r="A445">
        <v>444</v>
      </c>
      <c r="B445" t="s">
        <v>36</v>
      </c>
      <c r="C445" t="s">
        <v>44</v>
      </c>
      <c r="D445" t="s">
        <v>45</v>
      </c>
      <c r="E445" t="s">
        <v>37</v>
      </c>
      <c r="F445" t="s">
        <v>9</v>
      </c>
      <c r="G445" t="s">
        <v>1826</v>
      </c>
      <c r="H445" s="4">
        <v>63.153776499999999</v>
      </c>
      <c r="I445">
        <v>62.771192499999998</v>
      </c>
      <c r="J445" s="5">
        <v>0.38258399999999998</v>
      </c>
      <c r="K445">
        <v>0.60948979999999997</v>
      </c>
    </row>
    <row r="446" spans="1:11" x14ac:dyDescent="0.25">
      <c r="A446">
        <v>445</v>
      </c>
      <c r="B446" t="s">
        <v>36</v>
      </c>
      <c r="C446" t="s">
        <v>50</v>
      </c>
      <c r="D446" t="s">
        <v>51</v>
      </c>
      <c r="E446" t="s">
        <v>37</v>
      </c>
      <c r="F446" t="s">
        <v>9</v>
      </c>
      <c r="G446" t="s">
        <v>1826</v>
      </c>
      <c r="H446" s="4">
        <v>63.153902100000003</v>
      </c>
      <c r="I446">
        <v>63.666108700000002</v>
      </c>
      <c r="J446" s="5">
        <v>0.51220659999999996</v>
      </c>
      <c r="K446">
        <v>0.80452000000000001</v>
      </c>
    </row>
    <row r="447" spans="1:11" x14ac:dyDescent="0.25">
      <c r="A447">
        <v>446</v>
      </c>
      <c r="B447" t="s">
        <v>36</v>
      </c>
      <c r="C447" t="s">
        <v>58</v>
      </c>
      <c r="D447" t="s">
        <v>59</v>
      </c>
      <c r="E447" t="s">
        <v>37</v>
      </c>
      <c r="F447" t="s">
        <v>9</v>
      </c>
      <c r="G447" t="s">
        <v>1826</v>
      </c>
      <c r="H447" s="4">
        <v>63.327551100000001</v>
      </c>
      <c r="I447">
        <v>63.321086299999997</v>
      </c>
      <c r="J447" s="5">
        <v>6.4647999999999997E-3</v>
      </c>
      <c r="K447">
        <v>1.0209599999999999E-2</v>
      </c>
    </row>
    <row r="448" spans="1:11" x14ac:dyDescent="0.25">
      <c r="A448">
        <v>447</v>
      </c>
      <c r="B448" t="s">
        <v>36</v>
      </c>
      <c r="C448" t="s">
        <v>60</v>
      </c>
      <c r="D448" t="s">
        <v>61</v>
      </c>
      <c r="E448" t="s">
        <v>37</v>
      </c>
      <c r="F448" t="s">
        <v>9</v>
      </c>
      <c r="G448" t="s">
        <v>1826</v>
      </c>
      <c r="H448" s="4">
        <v>63.960297599999997</v>
      </c>
      <c r="I448">
        <v>63.327551100000001</v>
      </c>
      <c r="J448" s="5">
        <v>0.63274649999999999</v>
      </c>
      <c r="K448">
        <v>0.99916459999999996</v>
      </c>
    </row>
    <row r="449" spans="1:11" x14ac:dyDescent="0.25">
      <c r="A449">
        <v>448</v>
      </c>
      <c r="B449" t="s">
        <v>36</v>
      </c>
      <c r="C449" t="s">
        <v>62</v>
      </c>
      <c r="D449" t="s">
        <v>63</v>
      </c>
      <c r="E449" t="s">
        <v>37</v>
      </c>
      <c r="F449" t="s">
        <v>9</v>
      </c>
      <c r="G449" t="s">
        <v>1826</v>
      </c>
      <c r="H449" s="4">
        <v>63.067620300000002</v>
      </c>
      <c r="I449">
        <v>63.960297599999997</v>
      </c>
      <c r="J449" s="5">
        <v>0.89267730000000001</v>
      </c>
      <c r="K449">
        <v>1.3956740999999999</v>
      </c>
    </row>
    <row r="450" spans="1:11" x14ac:dyDescent="0.25">
      <c r="A450">
        <v>449</v>
      </c>
      <c r="B450" t="s">
        <v>36</v>
      </c>
      <c r="C450" t="s">
        <v>76</v>
      </c>
      <c r="D450" t="s">
        <v>77</v>
      </c>
      <c r="E450" t="s">
        <v>37</v>
      </c>
      <c r="F450" t="s">
        <v>9</v>
      </c>
      <c r="G450" t="s">
        <v>1826</v>
      </c>
      <c r="H450" s="4">
        <v>62.5571913</v>
      </c>
      <c r="I450">
        <v>63.782840999999998</v>
      </c>
      <c r="J450" s="5">
        <v>1.2256497</v>
      </c>
      <c r="K450">
        <v>1.9215978</v>
      </c>
    </row>
    <row r="451" spans="1:11" x14ac:dyDescent="0.25">
      <c r="A451">
        <v>450</v>
      </c>
      <c r="B451" t="s">
        <v>36</v>
      </c>
      <c r="C451" t="s">
        <v>82</v>
      </c>
      <c r="D451" t="s">
        <v>83</v>
      </c>
      <c r="E451" t="s">
        <v>37</v>
      </c>
      <c r="F451" t="s">
        <v>9</v>
      </c>
      <c r="G451" t="s">
        <v>1826</v>
      </c>
      <c r="H451" s="4">
        <v>63.837266499999998</v>
      </c>
      <c r="I451">
        <v>62.9960399</v>
      </c>
      <c r="J451" s="5">
        <v>0.84122660000000005</v>
      </c>
      <c r="K451">
        <v>1.3353642999999999</v>
      </c>
    </row>
    <row r="452" spans="1:11" x14ac:dyDescent="0.25">
      <c r="A452">
        <v>451</v>
      </c>
      <c r="B452" t="s">
        <v>36</v>
      </c>
      <c r="C452" t="s">
        <v>86</v>
      </c>
      <c r="D452" t="s">
        <v>87</v>
      </c>
      <c r="E452" t="s">
        <v>37</v>
      </c>
      <c r="F452" t="s">
        <v>9</v>
      </c>
      <c r="G452" t="s">
        <v>1826</v>
      </c>
      <c r="H452" s="4">
        <v>63.291999300000001</v>
      </c>
      <c r="I452">
        <v>64.272188499999999</v>
      </c>
      <c r="J452" s="5">
        <v>0.98018919999999998</v>
      </c>
      <c r="K452">
        <v>1.5250596000000001</v>
      </c>
    </row>
    <row r="453" spans="1:11" x14ac:dyDescent="0.25">
      <c r="A453">
        <v>452</v>
      </c>
      <c r="B453" t="s">
        <v>36</v>
      </c>
      <c r="C453" t="s">
        <v>94</v>
      </c>
      <c r="D453" t="s">
        <v>95</v>
      </c>
      <c r="E453" t="s">
        <v>37</v>
      </c>
      <c r="F453" t="s">
        <v>9</v>
      </c>
      <c r="G453" t="s">
        <v>1826</v>
      </c>
      <c r="H453" s="4">
        <v>64.493298100000004</v>
      </c>
      <c r="I453">
        <v>64.423271900000003</v>
      </c>
      <c r="J453" s="5">
        <v>7.0026199999999997E-2</v>
      </c>
      <c r="K453">
        <v>0.1086971</v>
      </c>
    </row>
    <row r="454" spans="1:11" x14ac:dyDescent="0.25">
      <c r="A454">
        <v>453</v>
      </c>
      <c r="B454" t="s">
        <v>36</v>
      </c>
      <c r="C454" t="s">
        <v>114</v>
      </c>
      <c r="D454" t="s">
        <v>115</v>
      </c>
      <c r="E454" t="s">
        <v>37</v>
      </c>
      <c r="F454" t="s">
        <v>9</v>
      </c>
      <c r="G454" t="s">
        <v>1826</v>
      </c>
      <c r="H454" s="4">
        <v>63.7433744</v>
      </c>
      <c r="I454">
        <v>63.629629399999999</v>
      </c>
      <c r="J454" s="5">
        <v>0.113745</v>
      </c>
      <c r="K454">
        <v>0.17876110000000001</v>
      </c>
    </row>
    <row r="455" spans="1:11" x14ac:dyDescent="0.25">
      <c r="A455">
        <v>454</v>
      </c>
      <c r="B455" t="s">
        <v>36</v>
      </c>
      <c r="C455" t="s">
        <v>122</v>
      </c>
      <c r="D455" t="s">
        <v>123</v>
      </c>
      <c r="E455" t="s">
        <v>37</v>
      </c>
      <c r="F455" t="s">
        <v>9</v>
      </c>
      <c r="G455" t="s">
        <v>1826</v>
      </c>
      <c r="H455" s="4">
        <v>62.952031400000003</v>
      </c>
      <c r="I455">
        <v>63.398876899999998</v>
      </c>
      <c r="J455" s="5">
        <v>0.44684550000000001</v>
      </c>
      <c r="K455">
        <v>0.70481609999999995</v>
      </c>
    </row>
    <row r="456" spans="1:11" x14ac:dyDescent="0.25">
      <c r="A456">
        <v>455</v>
      </c>
      <c r="B456" t="s">
        <v>36</v>
      </c>
      <c r="C456" t="s">
        <v>128</v>
      </c>
      <c r="D456" t="s">
        <v>129</v>
      </c>
      <c r="E456" t="s">
        <v>37</v>
      </c>
      <c r="F456" t="s">
        <v>9</v>
      </c>
      <c r="G456" t="s">
        <v>1826</v>
      </c>
      <c r="H456" s="4">
        <v>62.560783399999998</v>
      </c>
      <c r="I456">
        <v>62.821111500000001</v>
      </c>
      <c r="J456" s="5">
        <v>0.26032810000000001</v>
      </c>
      <c r="K456">
        <v>0.41439589999999998</v>
      </c>
    </row>
    <row r="457" spans="1:11" x14ac:dyDescent="0.25">
      <c r="A457">
        <v>456</v>
      </c>
      <c r="B457" t="s">
        <v>36</v>
      </c>
      <c r="C457" t="s">
        <v>130</v>
      </c>
      <c r="D457" t="s">
        <v>131</v>
      </c>
      <c r="E457" t="s">
        <v>37</v>
      </c>
      <c r="F457" t="s">
        <v>9</v>
      </c>
      <c r="G457" t="s">
        <v>1826</v>
      </c>
      <c r="H457" s="4">
        <v>62.788674</v>
      </c>
      <c r="I457">
        <v>62.560783399999998</v>
      </c>
      <c r="J457" s="5">
        <v>0.2278906</v>
      </c>
      <c r="K457">
        <v>0.3642707</v>
      </c>
    </row>
    <row r="458" spans="1:11" x14ac:dyDescent="0.25">
      <c r="A458">
        <v>457</v>
      </c>
      <c r="B458" t="s">
        <v>36</v>
      </c>
      <c r="C458" t="s">
        <v>136</v>
      </c>
      <c r="D458" t="s">
        <v>137</v>
      </c>
      <c r="E458" t="s">
        <v>37</v>
      </c>
      <c r="F458" t="s">
        <v>9</v>
      </c>
      <c r="G458" t="s">
        <v>1826</v>
      </c>
      <c r="H458" s="4">
        <v>63.539712000000002</v>
      </c>
      <c r="I458">
        <v>63.2828065</v>
      </c>
      <c r="J458" s="5">
        <v>0.25690550000000001</v>
      </c>
      <c r="K458">
        <v>0.40596409999999999</v>
      </c>
    </row>
    <row r="459" spans="1:11" x14ac:dyDescent="0.25">
      <c r="A459">
        <v>458</v>
      </c>
      <c r="B459" t="s">
        <v>36</v>
      </c>
      <c r="C459" t="s">
        <v>150</v>
      </c>
      <c r="D459" t="s">
        <v>151</v>
      </c>
      <c r="E459" t="s">
        <v>37</v>
      </c>
      <c r="F459" t="s">
        <v>9</v>
      </c>
      <c r="G459" t="s">
        <v>1826</v>
      </c>
      <c r="H459" s="4">
        <v>62.8285646</v>
      </c>
      <c r="I459">
        <v>63.135389199999999</v>
      </c>
      <c r="J459" s="5">
        <v>0.3068246</v>
      </c>
      <c r="K459">
        <v>0.48597879999999999</v>
      </c>
    </row>
    <row r="460" spans="1:11" x14ac:dyDescent="0.25">
      <c r="A460">
        <v>459</v>
      </c>
      <c r="B460" t="s">
        <v>36</v>
      </c>
      <c r="C460" t="s">
        <v>166</v>
      </c>
      <c r="D460" t="s">
        <v>167</v>
      </c>
      <c r="E460" t="s">
        <v>37</v>
      </c>
      <c r="F460" t="s">
        <v>9</v>
      </c>
      <c r="G460" t="s">
        <v>1826</v>
      </c>
      <c r="H460" s="4">
        <v>63.140760100000001</v>
      </c>
      <c r="I460">
        <v>64.111612800000003</v>
      </c>
      <c r="J460" s="5">
        <v>0.97085270000000001</v>
      </c>
      <c r="K460">
        <v>1.5143165000000001</v>
      </c>
    </row>
    <row r="461" spans="1:11" x14ac:dyDescent="0.25">
      <c r="A461">
        <v>460</v>
      </c>
      <c r="B461" t="s">
        <v>36</v>
      </c>
      <c r="C461" t="s">
        <v>168</v>
      </c>
      <c r="D461" t="s">
        <v>169</v>
      </c>
      <c r="E461" t="s">
        <v>37</v>
      </c>
      <c r="F461" t="s">
        <v>9</v>
      </c>
      <c r="G461" t="s">
        <v>1826</v>
      </c>
      <c r="H461" s="4">
        <v>63.332710900000002</v>
      </c>
      <c r="I461">
        <v>63.140760100000001</v>
      </c>
      <c r="J461" s="5">
        <v>0.1919508</v>
      </c>
      <c r="K461">
        <v>0.30400460000000001</v>
      </c>
    </row>
    <row r="462" spans="1:11" x14ac:dyDescent="0.25">
      <c r="A462">
        <v>461</v>
      </c>
      <c r="B462" t="s">
        <v>36</v>
      </c>
      <c r="C462" t="s">
        <v>174</v>
      </c>
      <c r="D462" t="s">
        <v>175</v>
      </c>
      <c r="E462" t="s">
        <v>37</v>
      </c>
      <c r="F462" t="s">
        <v>9</v>
      </c>
      <c r="G462" t="s">
        <v>1826</v>
      </c>
      <c r="H462" s="4">
        <v>64.128059399999998</v>
      </c>
      <c r="I462">
        <v>62.793337800000003</v>
      </c>
      <c r="J462" s="5">
        <v>1.3347216</v>
      </c>
      <c r="K462">
        <v>2.1255784000000002</v>
      </c>
    </row>
    <row r="463" spans="1:11" x14ac:dyDescent="0.25">
      <c r="A463">
        <v>462</v>
      </c>
      <c r="B463" t="s">
        <v>36</v>
      </c>
      <c r="C463" t="s">
        <v>180</v>
      </c>
      <c r="D463" t="s">
        <v>181</v>
      </c>
      <c r="E463" t="s">
        <v>37</v>
      </c>
      <c r="F463" t="s">
        <v>9</v>
      </c>
      <c r="G463" t="s">
        <v>1826</v>
      </c>
      <c r="H463" s="4">
        <v>63.323329700000002</v>
      </c>
      <c r="I463">
        <v>62.750384099999998</v>
      </c>
      <c r="J463" s="5">
        <v>0.57294560000000005</v>
      </c>
      <c r="K463">
        <v>0.91305510000000001</v>
      </c>
    </row>
    <row r="464" spans="1:11" x14ac:dyDescent="0.25">
      <c r="A464">
        <v>463</v>
      </c>
      <c r="B464" t="s">
        <v>36</v>
      </c>
      <c r="C464" t="s">
        <v>188</v>
      </c>
      <c r="D464" t="s">
        <v>189</v>
      </c>
      <c r="E464" t="s">
        <v>37</v>
      </c>
      <c r="F464" t="s">
        <v>9</v>
      </c>
      <c r="G464" t="s">
        <v>1826</v>
      </c>
      <c r="H464" s="4">
        <v>64.292762499999995</v>
      </c>
      <c r="I464">
        <v>64.598088599999997</v>
      </c>
      <c r="J464" s="5">
        <v>0.30532609999999999</v>
      </c>
      <c r="K464">
        <v>0.47265499999999999</v>
      </c>
    </row>
    <row r="465" spans="1:11" x14ac:dyDescent="0.25">
      <c r="A465">
        <v>464</v>
      </c>
      <c r="B465" t="s">
        <v>36</v>
      </c>
      <c r="C465" t="s">
        <v>208</v>
      </c>
      <c r="D465" t="s">
        <v>209</v>
      </c>
      <c r="E465" t="s">
        <v>37</v>
      </c>
      <c r="F465" t="s">
        <v>9</v>
      </c>
      <c r="G465" t="s">
        <v>1826</v>
      </c>
      <c r="H465" s="4">
        <v>63.669037099999997</v>
      </c>
      <c r="I465">
        <v>63.368453100000004</v>
      </c>
      <c r="J465" s="5">
        <v>0.30058400000000002</v>
      </c>
      <c r="K465">
        <v>0.47434330000000002</v>
      </c>
    </row>
    <row r="466" spans="1:11" x14ac:dyDescent="0.25">
      <c r="A466">
        <v>465</v>
      </c>
      <c r="B466" t="s">
        <v>36</v>
      </c>
      <c r="C466" t="s">
        <v>212</v>
      </c>
      <c r="D466" t="s">
        <v>213</v>
      </c>
      <c r="E466" t="s">
        <v>37</v>
      </c>
      <c r="F466" t="s">
        <v>9</v>
      </c>
      <c r="G466" t="s">
        <v>1826</v>
      </c>
      <c r="H466" s="4">
        <v>63.720470499999998</v>
      </c>
      <c r="I466">
        <v>64.510008499999998</v>
      </c>
      <c r="J466" s="5">
        <v>0.78953799999999996</v>
      </c>
      <c r="K466">
        <v>1.2239</v>
      </c>
    </row>
    <row r="467" spans="1:11" x14ac:dyDescent="0.25">
      <c r="A467">
        <v>466</v>
      </c>
      <c r="B467" t="s">
        <v>36</v>
      </c>
      <c r="C467" t="s">
        <v>218</v>
      </c>
      <c r="D467" t="s">
        <v>219</v>
      </c>
      <c r="E467" t="s">
        <v>37</v>
      </c>
      <c r="F467" t="s">
        <v>9</v>
      </c>
      <c r="G467" t="s">
        <v>1826</v>
      </c>
      <c r="H467" s="4">
        <v>63.314002100000003</v>
      </c>
      <c r="I467">
        <v>62.820243900000001</v>
      </c>
      <c r="J467" s="5">
        <v>0.49375819999999998</v>
      </c>
      <c r="K467">
        <v>0.78598579999999996</v>
      </c>
    </row>
    <row r="468" spans="1:11" x14ac:dyDescent="0.25">
      <c r="A468">
        <v>467</v>
      </c>
      <c r="B468" t="s">
        <v>36</v>
      </c>
      <c r="C468" t="s">
        <v>220</v>
      </c>
      <c r="D468" t="s">
        <v>221</v>
      </c>
      <c r="E468" t="s">
        <v>37</v>
      </c>
      <c r="F468" t="s">
        <v>9</v>
      </c>
      <c r="G468" t="s">
        <v>1826</v>
      </c>
      <c r="H468" s="4">
        <v>62.525067200000002</v>
      </c>
      <c r="I468">
        <v>63.314002100000003</v>
      </c>
      <c r="J468" s="5">
        <v>0.78893489999999999</v>
      </c>
      <c r="K468">
        <v>1.246067</v>
      </c>
    </row>
    <row r="469" spans="1:11" x14ac:dyDescent="0.25">
      <c r="A469">
        <v>468</v>
      </c>
      <c r="B469" t="s">
        <v>36</v>
      </c>
      <c r="C469" t="s">
        <v>224</v>
      </c>
      <c r="D469" t="s">
        <v>225</v>
      </c>
      <c r="E469" t="s">
        <v>37</v>
      </c>
      <c r="F469" t="s">
        <v>9</v>
      </c>
      <c r="G469" t="s">
        <v>1826</v>
      </c>
      <c r="H469" s="4">
        <v>62.775679799999999</v>
      </c>
      <c r="I469">
        <v>62.568334800000002</v>
      </c>
      <c r="J469" s="5">
        <v>0.207345</v>
      </c>
      <c r="K469">
        <v>0.33138970000000001</v>
      </c>
    </row>
    <row r="470" spans="1:11" x14ac:dyDescent="0.25">
      <c r="A470">
        <v>469</v>
      </c>
      <c r="B470" t="s">
        <v>36</v>
      </c>
      <c r="C470" t="s">
        <v>260</v>
      </c>
      <c r="D470" t="s">
        <v>261</v>
      </c>
      <c r="E470" t="s">
        <v>37</v>
      </c>
      <c r="F470" t="s">
        <v>9</v>
      </c>
      <c r="G470" t="s">
        <v>1826</v>
      </c>
      <c r="H470" s="4">
        <v>62.637414499999998</v>
      </c>
      <c r="I470">
        <v>64.450453300000007</v>
      </c>
      <c r="J470" s="5">
        <v>1.8130388</v>
      </c>
      <c r="K470">
        <v>2.8130738000000002</v>
      </c>
    </row>
    <row r="471" spans="1:11" x14ac:dyDescent="0.25">
      <c r="A471">
        <v>470</v>
      </c>
      <c r="B471" t="s">
        <v>36</v>
      </c>
      <c r="C471" t="s">
        <v>290</v>
      </c>
      <c r="D471" t="s">
        <v>291</v>
      </c>
      <c r="E471" t="s">
        <v>37</v>
      </c>
      <c r="F471" t="s">
        <v>9</v>
      </c>
      <c r="G471" t="s">
        <v>1826</v>
      </c>
      <c r="H471" s="4">
        <v>62.949584000000002</v>
      </c>
      <c r="I471">
        <v>64.142593399999996</v>
      </c>
      <c r="J471" s="5">
        <v>1.1930094</v>
      </c>
      <c r="K471">
        <v>1.8599332</v>
      </c>
    </row>
    <row r="472" spans="1:11" x14ac:dyDescent="0.25">
      <c r="A472">
        <v>471</v>
      </c>
      <c r="B472" t="s">
        <v>36</v>
      </c>
      <c r="C472" t="s">
        <v>298</v>
      </c>
      <c r="D472" t="s">
        <v>299</v>
      </c>
      <c r="E472" t="s">
        <v>37</v>
      </c>
      <c r="F472" t="s">
        <v>9</v>
      </c>
      <c r="G472" t="s">
        <v>1826</v>
      </c>
      <c r="H472" s="4">
        <v>63.984285499999999</v>
      </c>
      <c r="I472">
        <v>63.809094399999999</v>
      </c>
      <c r="J472" s="5">
        <v>0.17519109999999999</v>
      </c>
      <c r="K472">
        <v>0.2745551</v>
      </c>
    </row>
    <row r="473" spans="1:11" x14ac:dyDescent="0.25">
      <c r="A473">
        <v>472</v>
      </c>
      <c r="B473" t="s">
        <v>36</v>
      </c>
      <c r="C473" t="s">
        <v>310</v>
      </c>
      <c r="D473" t="s">
        <v>311</v>
      </c>
      <c r="E473" t="s">
        <v>37</v>
      </c>
      <c r="F473" t="s">
        <v>9</v>
      </c>
      <c r="G473" t="s">
        <v>1826</v>
      </c>
      <c r="H473" s="4">
        <v>62.6235608</v>
      </c>
      <c r="I473">
        <v>62.855181999999999</v>
      </c>
      <c r="J473" s="5">
        <v>0.2316212</v>
      </c>
      <c r="K473">
        <v>0.36849979999999999</v>
      </c>
    </row>
    <row r="474" spans="1:11" x14ac:dyDescent="0.25">
      <c r="A474">
        <v>473</v>
      </c>
      <c r="B474" t="s">
        <v>36</v>
      </c>
      <c r="C474" t="s">
        <v>322</v>
      </c>
      <c r="D474" t="s">
        <v>323</v>
      </c>
      <c r="E474" t="s">
        <v>37</v>
      </c>
      <c r="F474" t="s">
        <v>9</v>
      </c>
      <c r="G474" t="s">
        <v>1826</v>
      </c>
      <c r="H474" s="4">
        <v>63.195001300000001</v>
      </c>
      <c r="I474">
        <v>63.583364600000003</v>
      </c>
      <c r="J474" s="5">
        <v>0.38836330000000002</v>
      </c>
      <c r="K474">
        <v>0.6107939</v>
      </c>
    </row>
    <row r="475" spans="1:11" x14ac:dyDescent="0.25">
      <c r="A475">
        <v>474</v>
      </c>
      <c r="B475" t="s">
        <v>36</v>
      </c>
      <c r="C475" t="s">
        <v>324</v>
      </c>
      <c r="D475" t="s">
        <v>325</v>
      </c>
      <c r="E475" t="s">
        <v>37</v>
      </c>
      <c r="F475" t="s">
        <v>9</v>
      </c>
      <c r="G475" t="s">
        <v>1826</v>
      </c>
      <c r="H475" s="4">
        <v>62.424723100000001</v>
      </c>
      <c r="I475">
        <v>63.195001300000001</v>
      </c>
      <c r="J475" s="5">
        <v>0.77027820000000002</v>
      </c>
      <c r="K475">
        <v>1.2188909999999999</v>
      </c>
    </row>
    <row r="476" spans="1:11" x14ac:dyDescent="0.25">
      <c r="A476">
        <v>475</v>
      </c>
      <c r="B476" t="s">
        <v>36</v>
      </c>
      <c r="C476" t="s">
        <v>336</v>
      </c>
      <c r="D476" t="s">
        <v>337</v>
      </c>
      <c r="E476" t="s">
        <v>37</v>
      </c>
      <c r="F476" t="s">
        <v>9</v>
      </c>
      <c r="G476" t="s">
        <v>1826</v>
      </c>
      <c r="H476" s="4">
        <v>63.475939199999999</v>
      </c>
      <c r="I476">
        <v>64.632535399999995</v>
      </c>
      <c r="J476" s="5">
        <v>1.1565962000000001</v>
      </c>
      <c r="K476">
        <v>1.7894953</v>
      </c>
    </row>
    <row r="477" spans="1:11" x14ac:dyDescent="0.25">
      <c r="A477">
        <v>476</v>
      </c>
      <c r="B477" t="s">
        <v>36</v>
      </c>
      <c r="C477" t="s">
        <v>340</v>
      </c>
      <c r="D477" t="s">
        <v>341</v>
      </c>
      <c r="E477" t="s">
        <v>37</v>
      </c>
      <c r="F477" t="s">
        <v>9</v>
      </c>
      <c r="G477" t="s">
        <v>1826</v>
      </c>
      <c r="H477" s="4">
        <v>62.832236899999998</v>
      </c>
      <c r="I477">
        <v>63.251372199999999</v>
      </c>
      <c r="J477" s="5">
        <v>0.41913529999999999</v>
      </c>
      <c r="K477">
        <v>0.66265010000000002</v>
      </c>
    </row>
    <row r="478" spans="1:11" x14ac:dyDescent="0.25">
      <c r="A478">
        <v>477</v>
      </c>
      <c r="B478" t="s">
        <v>36</v>
      </c>
      <c r="C478" t="s">
        <v>350</v>
      </c>
      <c r="D478" t="s">
        <v>351</v>
      </c>
      <c r="E478" t="s">
        <v>37</v>
      </c>
      <c r="F478" t="s">
        <v>9</v>
      </c>
      <c r="G478" t="s">
        <v>1826</v>
      </c>
      <c r="H478" s="4">
        <v>63.026071700000003</v>
      </c>
      <c r="I478">
        <v>63.069754500000002</v>
      </c>
      <c r="J478" s="5">
        <v>4.3682800000000001E-2</v>
      </c>
      <c r="K478">
        <v>6.9261100000000006E-2</v>
      </c>
    </row>
    <row r="479" spans="1:11" x14ac:dyDescent="0.25">
      <c r="A479">
        <v>478</v>
      </c>
      <c r="B479" t="s">
        <v>36</v>
      </c>
      <c r="C479" t="s">
        <v>352</v>
      </c>
      <c r="D479" t="s">
        <v>353</v>
      </c>
      <c r="E479" t="s">
        <v>37</v>
      </c>
      <c r="F479" t="s">
        <v>9</v>
      </c>
      <c r="G479" t="s">
        <v>1826</v>
      </c>
      <c r="H479" s="4">
        <v>62.855300100000001</v>
      </c>
      <c r="I479">
        <v>63.026071700000003</v>
      </c>
      <c r="J479" s="5">
        <v>0.1707716</v>
      </c>
      <c r="K479">
        <v>0.27095390000000003</v>
      </c>
    </row>
    <row r="480" spans="1:11" x14ac:dyDescent="0.25">
      <c r="A480">
        <v>479</v>
      </c>
      <c r="B480" t="s">
        <v>36</v>
      </c>
      <c r="C480" t="s">
        <v>354</v>
      </c>
      <c r="D480" t="s">
        <v>355</v>
      </c>
      <c r="E480" t="s">
        <v>37</v>
      </c>
      <c r="F480" t="s">
        <v>9</v>
      </c>
      <c r="G480" t="s">
        <v>1826</v>
      </c>
      <c r="H480" s="4">
        <v>63.009360299999997</v>
      </c>
      <c r="I480">
        <v>62.855300100000001</v>
      </c>
      <c r="J480" s="5">
        <v>0.15406020000000001</v>
      </c>
      <c r="K480">
        <v>0.24510299999999999</v>
      </c>
    </row>
    <row r="481" spans="1:11" x14ac:dyDescent="0.25">
      <c r="A481">
        <v>480</v>
      </c>
      <c r="B481" t="s">
        <v>36</v>
      </c>
      <c r="C481" t="s">
        <v>362</v>
      </c>
      <c r="D481" t="s">
        <v>363</v>
      </c>
      <c r="E481" t="s">
        <v>37</v>
      </c>
      <c r="F481" t="s">
        <v>9</v>
      </c>
      <c r="G481" t="s">
        <v>1826</v>
      </c>
      <c r="H481" s="4">
        <v>63.832522400000002</v>
      </c>
      <c r="I481">
        <v>64.534155600000005</v>
      </c>
      <c r="J481" s="5">
        <v>0.70163319999999996</v>
      </c>
      <c r="K481">
        <v>1.0872276999999999</v>
      </c>
    </row>
    <row r="482" spans="1:11" x14ac:dyDescent="0.25">
      <c r="A482">
        <v>481</v>
      </c>
      <c r="B482" t="s">
        <v>36</v>
      </c>
      <c r="C482" t="s">
        <v>364</v>
      </c>
      <c r="D482" t="s">
        <v>365</v>
      </c>
      <c r="E482" t="s">
        <v>37</v>
      </c>
      <c r="F482" t="s">
        <v>9</v>
      </c>
      <c r="G482" t="s">
        <v>1826</v>
      </c>
      <c r="H482" s="4">
        <v>63.937514999999998</v>
      </c>
      <c r="I482">
        <v>63.832522400000002</v>
      </c>
      <c r="J482" s="5">
        <v>0.10499260000000001</v>
      </c>
      <c r="K482">
        <v>0.1644814</v>
      </c>
    </row>
    <row r="483" spans="1:11" x14ac:dyDescent="0.25">
      <c r="A483">
        <v>482</v>
      </c>
      <c r="B483" t="s">
        <v>36</v>
      </c>
      <c r="C483" t="s">
        <v>370</v>
      </c>
      <c r="D483" t="s">
        <v>371</v>
      </c>
      <c r="E483" t="s">
        <v>37</v>
      </c>
      <c r="F483" t="s">
        <v>9</v>
      </c>
      <c r="G483" t="s">
        <v>1826</v>
      </c>
      <c r="H483" s="4">
        <v>63.4414114</v>
      </c>
      <c r="I483">
        <v>63.068025499999997</v>
      </c>
      <c r="J483" s="5">
        <v>0.37338589999999999</v>
      </c>
      <c r="K483">
        <v>0.59203680000000003</v>
      </c>
    </row>
    <row r="484" spans="1:11" x14ac:dyDescent="0.25">
      <c r="A484">
        <v>483</v>
      </c>
      <c r="B484" t="s">
        <v>36</v>
      </c>
      <c r="C484" t="s">
        <v>378</v>
      </c>
      <c r="D484" t="s">
        <v>379</v>
      </c>
      <c r="E484" t="s">
        <v>37</v>
      </c>
      <c r="F484" t="s">
        <v>9</v>
      </c>
      <c r="G484" t="s">
        <v>1826</v>
      </c>
      <c r="H484" s="4">
        <v>63.240290600000002</v>
      </c>
      <c r="I484">
        <v>62.807685599999999</v>
      </c>
      <c r="J484" s="5">
        <v>0.43260500000000002</v>
      </c>
      <c r="K484">
        <v>0.68877719999999998</v>
      </c>
    </row>
    <row r="485" spans="1:11" x14ac:dyDescent="0.25">
      <c r="A485">
        <v>484</v>
      </c>
      <c r="B485" t="s">
        <v>36</v>
      </c>
      <c r="C485" t="s">
        <v>382</v>
      </c>
      <c r="D485" t="s">
        <v>383</v>
      </c>
      <c r="E485" t="s">
        <v>37</v>
      </c>
      <c r="F485" t="s">
        <v>9</v>
      </c>
      <c r="G485" t="s">
        <v>1826</v>
      </c>
      <c r="H485" s="4">
        <v>62.689742600000002</v>
      </c>
      <c r="I485">
        <v>63.240290600000002</v>
      </c>
      <c r="J485" s="5">
        <v>0.55054800000000004</v>
      </c>
      <c r="K485">
        <v>0.87056529999999999</v>
      </c>
    </row>
    <row r="486" spans="1:11" x14ac:dyDescent="0.25">
      <c r="A486">
        <v>485</v>
      </c>
      <c r="B486" t="s">
        <v>388</v>
      </c>
      <c r="C486" t="s">
        <v>391</v>
      </c>
      <c r="D486" t="s">
        <v>392</v>
      </c>
      <c r="E486" t="s">
        <v>37</v>
      </c>
      <c r="F486" t="s">
        <v>9</v>
      </c>
      <c r="G486" t="s">
        <v>1826</v>
      </c>
      <c r="H486" s="4">
        <v>62.645637299999997</v>
      </c>
      <c r="I486">
        <v>62.280626300000002</v>
      </c>
      <c r="J486" s="5">
        <v>0.36501099999999997</v>
      </c>
      <c r="K486">
        <v>0.58607469999999995</v>
      </c>
    </row>
    <row r="487" spans="1:11" x14ac:dyDescent="0.25">
      <c r="A487">
        <v>486</v>
      </c>
      <c r="B487" t="s">
        <v>388</v>
      </c>
      <c r="C487" t="s">
        <v>401</v>
      </c>
      <c r="D487" t="s">
        <v>402</v>
      </c>
      <c r="E487" t="s">
        <v>37</v>
      </c>
      <c r="F487" t="s">
        <v>9</v>
      </c>
      <c r="G487" t="s">
        <v>1826</v>
      </c>
      <c r="H487" s="4">
        <v>62.054199799999999</v>
      </c>
      <c r="I487">
        <v>61.4365217</v>
      </c>
      <c r="J487" s="5">
        <v>0.61767810000000001</v>
      </c>
      <c r="K487">
        <v>1.0053924000000001</v>
      </c>
    </row>
    <row r="488" spans="1:11" x14ac:dyDescent="0.25">
      <c r="A488">
        <v>487</v>
      </c>
      <c r="B488" t="s">
        <v>388</v>
      </c>
      <c r="C488" t="s">
        <v>407</v>
      </c>
      <c r="D488" t="s">
        <v>408</v>
      </c>
      <c r="E488" t="s">
        <v>37</v>
      </c>
      <c r="F488" t="s">
        <v>9</v>
      </c>
      <c r="G488" t="s">
        <v>1826</v>
      </c>
      <c r="H488" s="4">
        <v>63.159573399999999</v>
      </c>
      <c r="I488">
        <v>61.016409000000003</v>
      </c>
      <c r="J488" s="5">
        <v>2.1431643999999999</v>
      </c>
      <c r="K488">
        <v>3.5124393999999999</v>
      </c>
    </row>
    <row r="489" spans="1:11" x14ac:dyDescent="0.25">
      <c r="A489">
        <v>488</v>
      </c>
      <c r="B489" t="s">
        <v>388</v>
      </c>
      <c r="C489" t="s">
        <v>411</v>
      </c>
      <c r="D489" t="s">
        <v>412</v>
      </c>
      <c r="E489" t="s">
        <v>37</v>
      </c>
      <c r="F489" t="s">
        <v>9</v>
      </c>
      <c r="G489" t="s">
        <v>1826</v>
      </c>
      <c r="H489" s="4">
        <v>61.186696900000001</v>
      </c>
      <c r="I489">
        <v>61.3507794</v>
      </c>
      <c r="J489" s="5">
        <v>0.16408249999999999</v>
      </c>
      <c r="K489">
        <v>0.26744970000000001</v>
      </c>
    </row>
    <row r="490" spans="1:11" x14ac:dyDescent="0.25">
      <c r="A490">
        <v>489</v>
      </c>
      <c r="B490" t="s">
        <v>388</v>
      </c>
      <c r="C490" t="s">
        <v>417</v>
      </c>
      <c r="D490" t="s">
        <v>418</v>
      </c>
      <c r="E490" t="s">
        <v>37</v>
      </c>
      <c r="F490" t="s">
        <v>9</v>
      </c>
      <c r="G490" t="s">
        <v>1826</v>
      </c>
      <c r="H490" s="4">
        <v>61.619446000000003</v>
      </c>
      <c r="I490">
        <v>61.462115699999998</v>
      </c>
      <c r="J490" s="5">
        <v>0.15733030000000001</v>
      </c>
      <c r="K490">
        <v>0.25597930000000002</v>
      </c>
    </row>
    <row r="491" spans="1:11" x14ac:dyDescent="0.25">
      <c r="A491">
        <v>490</v>
      </c>
      <c r="B491" t="s">
        <v>388</v>
      </c>
      <c r="C491" t="s">
        <v>429</v>
      </c>
      <c r="D491" t="s">
        <v>430</v>
      </c>
      <c r="E491" t="s">
        <v>37</v>
      </c>
      <c r="F491" t="s">
        <v>9</v>
      </c>
      <c r="G491" t="s">
        <v>1826</v>
      </c>
      <c r="H491" s="4">
        <v>62.496505399999997</v>
      </c>
      <c r="I491">
        <v>61.851778600000003</v>
      </c>
      <c r="J491" s="5">
        <v>0.64472680000000004</v>
      </c>
      <c r="K491">
        <v>1.0423739000000001</v>
      </c>
    </row>
    <row r="492" spans="1:11" x14ac:dyDescent="0.25">
      <c r="A492">
        <v>491</v>
      </c>
      <c r="B492" t="s">
        <v>388</v>
      </c>
      <c r="C492" t="s">
        <v>435</v>
      </c>
      <c r="D492" t="s">
        <v>436</v>
      </c>
      <c r="E492" t="s">
        <v>37</v>
      </c>
      <c r="F492" t="s">
        <v>9</v>
      </c>
      <c r="G492" t="s">
        <v>1826</v>
      </c>
      <c r="H492" s="4">
        <v>60.736540499999997</v>
      </c>
      <c r="I492">
        <v>60.880175100000002</v>
      </c>
      <c r="J492" s="5">
        <v>0.1436346</v>
      </c>
      <c r="K492">
        <v>0.23593</v>
      </c>
    </row>
    <row r="493" spans="1:11" x14ac:dyDescent="0.25">
      <c r="A493">
        <v>492</v>
      </c>
      <c r="B493" t="s">
        <v>388</v>
      </c>
      <c r="C493" t="s">
        <v>437</v>
      </c>
      <c r="D493" t="s">
        <v>438</v>
      </c>
      <c r="E493" t="s">
        <v>37</v>
      </c>
      <c r="F493" t="s">
        <v>9</v>
      </c>
      <c r="G493" t="s">
        <v>1826</v>
      </c>
      <c r="H493" s="4">
        <v>61.813350499999999</v>
      </c>
      <c r="I493">
        <v>60.736540499999997</v>
      </c>
      <c r="J493" s="5">
        <v>1.07681</v>
      </c>
      <c r="K493">
        <v>1.7729195</v>
      </c>
    </row>
    <row r="494" spans="1:11" x14ac:dyDescent="0.25">
      <c r="A494">
        <v>493</v>
      </c>
      <c r="B494" t="s">
        <v>388</v>
      </c>
      <c r="C494" t="s">
        <v>449</v>
      </c>
      <c r="D494" t="s">
        <v>450</v>
      </c>
      <c r="E494" t="s">
        <v>37</v>
      </c>
      <c r="F494" t="s">
        <v>9</v>
      </c>
      <c r="G494" t="s">
        <v>1826</v>
      </c>
      <c r="H494" s="4">
        <v>61.7123074</v>
      </c>
      <c r="I494">
        <v>62.259897500000001</v>
      </c>
      <c r="J494" s="5">
        <v>0.54759009999999997</v>
      </c>
      <c r="K494">
        <v>0.87952300000000005</v>
      </c>
    </row>
    <row r="495" spans="1:11" x14ac:dyDescent="0.25">
      <c r="A495">
        <v>494</v>
      </c>
      <c r="B495" t="s">
        <v>388</v>
      </c>
      <c r="C495" t="s">
        <v>453</v>
      </c>
      <c r="D495" t="s">
        <v>454</v>
      </c>
      <c r="E495" t="s">
        <v>37</v>
      </c>
      <c r="F495" t="s">
        <v>9</v>
      </c>
      <c r="G495" t="s">
        <v>1826</v>
      </c>
      <c r="H495" s="4">
        <v>59.814554800000003</v>
      </c>
      <c r="I495">
        <v>59.466831200000001</v>
      </c>
      <c r="J495" s="5">
        <v>0.34772360000000002</v>
      </c>
      <c r="K495">
        <v>0.58473540000000002</v>
      </c>
    </row>
    <row r="496" spans="1:11" x14ac:dyDescent="0.25">
      <c r="A496">
        <v>495</v>
      </c>
      <c r="B496" t="s">
        <v>388</v>
      </c>
      <c r="C496" t="s">
        <v>455</v>
      </c>
      <c r="D496" t="s">
        <v>456</v>
      </c>
      <c r="E496" t="s">
        <v>37</v>
      </c>
      <c r="F496" t="s">
        <v>9</v>
      </c>
      <c r="G496" t="s">
        <v>1826</v>
      </c>
      <c r="H496" s="4">
        <v>60.741378900000001</v>
      </c>
      <c r="I496">
        <v>59.814554800000003</v>
      </c>
      <c r="J496" s="5">
        <v>0.92682410000000004</v>
      </c>
      <c r="K496">
        <v>1.5494958999999999</v>
      </c>
    </row>
    <row r="497" spans="1:11" x14ac:dyDescent="0.25">
      <c r="A497">
        <v>496</v>
      </c>
      <c r="B497" t="s">
        <v>388</v>
      </c>
      <c r="C497" t="s">
        <v>469</v>
      </c>
      <c r="D497" t="s">
        <v>470</v>
      </c>
      <c r="E497" t="s">
        <v>37</v>
      </c>
      <c r="F497" t="s">
        <v>9</v>
      </c>
      <c r="G497" t="s">
        <v>1826</v>
      </c>
      <c r="H497" s="4">
        <v>60.452409199999998</v>
      </c>
      <c r="I497">
        <v>61.779409600000001</v>
      </c>
      <c r="J497" s="5">
        <v>1.3270004</v>
      </c>
      <c r="K497">
        <v>2.1479655000000002</v>
      </c>
    </row>
    <row r="498" spans="1:11" x14ac:dyDescent="0.25">
      <c r="A498">
        <v>497</v>
      </c>
      <c r="B498" t="s">
        <v>388</v>
      </c>
      <c r="C498" t="s">
        <v>477</v>
      </c>
      <c r="D498" t="s">
        <v>478</v>
      </c>
      <c r="E498" t="s">
        <v>37</v>
      </c>
      <c r="F498" t="s">
        <v>9</v>
      </c>
      <c r="G498" t="s">
        <v>1826</v>
      </c>
      <c r="H498" s="4">
        <v>61.445730099999999</v>
      </c>
      <c r="I498">
        <v>62.134332499999999</v>
      </c>
      <c r="J498" s="5">
        <v>0.68860239999999995</v>
      </c>
      <c r="K498">
        <v>1.1082478</v>
      </c>
    </row>
    <row r="499" spans="1:11" x14ac:dyDescent="0.25">
      <c r="A499">
        <v>498</v>
      </c>
      <c r="B499" t="s">
        <v>388</v>
      </c>
      <c r="C499" t="s">
        <v>485</v>
      </c>
      <c r="D499" t="s">
        <v>486</v>
      </c>
      <c r="E499" t="s">
        <v>37</v>
      </c>
      <c r="F499" t="s">
        <v>9</v>
      </c>
      <c r="G499" t="s">
        <v>1826</v>
      </c>
      <c r="H499" s="4">
        <v>61.255728400000002</v>
      </c>
      <c r="I499">
        <v>60.961121900000002</v>
      </c>
      <c r="J499" s="5">
        <v>0.29460649999999999</v>
      </c>
      <c r="K499">
        <v>0.48326950000000002</v>
      </c>
    </row>
    <row r="500" spans="1:11" x14ac:dyDescent="0.25">
      <c r="A500">
        <v>499</v>
      </c>
      <c r="B500" t="s">
        <v>388</v>
      </c>
      <c r="C500" t="s">
        <v>487</v>
      </c>
      <c r="D500" t="s">
        <v>488</v>
      </c>
      <c r="E500" t="s">
        <v>37</v>
      </c>
      <c r="F500" t="s">
        <v>9</v>
      </c>
      <c r="G500" t="s">
        <v>1826</v>
      </c>
      <c r="H500" s="4">
        <v>61.7454994</v>
      </c>
      <c r="I500">
        <v>61.255728400000002</v>
      </c>
      <c r="J500" s="5">
        <v>0.48977100000000001</v>
      </c>
      <c r="K500">
        <v>0.79955129999999996</v>
      </c>
    </row>
    <row r="501" spans="1:11" x14ac:dyDescent="0.25">
      <c r="A501">
        <v>500</v>
      </c>
      <c r="B501" t="s">
        <v>388</v>
      </c>
      <c r="C501" t="s">
        <v>489</v>
      </c>
      <c r="D501" t="s">
        <v>490</v>
      </c>
      <c r="E501" t="s">
        <v>37</v>
      </c>
      <c r="F501" t="s">
        <v>9</v>
      </c>
      <c r="G501" t="s">
        <v>1826</v>
      </c>
      <c r="H501" s="4">
        <v>61.374094200000002</v>
      </c>
      <c r="I501">
        <v>61.7454994</v>
      </c>
      <c r="J501" s="5">
        <v>0.37140519999999999</v>
      </c>
      <c r="K501">
        <v>0.60150979999999998</v>
      </c>
    </row>
    <row r="502" spans="1:11" x14ac:dyDescent="0.25">
      <c r="A502">
        <v>501</v>
      </c>
      <c r="B502" t="s">
        <v>388</v>
      </c>
      <c r="C502" t="s">
        <v>491</v>
      </c>
      <c r="D502" t="s">
        <v>492</v>
      </c>
      <c r="E502" t="s">
        <v>37</v>
      </c>
      <c r="F502" t="s">
        <v>9</v>
      </c>
      <c r="G502" t="s">
        <v>1826</v>
      </c>
      <c r="H502" s="4">
        <v>60.155726799999997</v>
      </c>
      <c r="I502">
        <v>61.374094200000002</v>
      </c>
      <c r="J502" s="5">
        <v>1.2183674</v>
      </c>
      <c r="K502">
        <v>1.9851493</v>
      </c>
    </row>
    <row r="503" spans="1:11" x14ac:dyDescent="0.25">
      <c r="A503">
        <v>502</v>
      </c>
      <c r="B503" t="s">
        <v>388</v>
      </c>
      <c r="C503" t="s">
        <v>497</v>
      </c>
      <c r="D503" t="s">
        <v>498</v>
      </c>
      <c r="E503" t="s">
        <v>37</v>
      </c>
      <c r="F503" t="s">
        <v>9</v>
      </c>
      <c r="G503" t="s">
        <v>1826</v>
      </c>
      <c r="H503" s="4">
        <v>63.515901900000003</v>
      </c>
      <c r="I503">
        <v>60.116245399999997</v>
      </c>
      <c r="J503" s="5">
        <v>3.3996564999999999</v>
      </c>
      <c r="K503">
        <v>5.6551378000000003</v>
      </c>
    </row>
    <row r="504" spans="1:11" x14ac:dyDescent="0.25">
      <c r="A504">
        <v>503</v>
      </c>
      <c r="B504" t="s">
        <v>388</v>
      </c>
      <c r="C504" t="s">
        <v>509</v>
      </c>
      <c r="D504" t="s">
        <v>510</v>
      </c>
      <c r="E504" t="s">
        <v>37</v>
      </c>
      <c r="F504" t="s">
        <v>9</v>
      </c>
      <c r="G504" t="s">
        <v>1826</v>
      </c>
      <c r="H504" s="4">
        <v>61.069494300000002</v>
      </c>
      <c r="I504">
        <v>60.507340999999997</v>
      </c>
      <c r="J504" s="5">
        <v>0.56215329999999997</v>
      </c>
      <c r="K504">
        <v>0.92906630000000001</v>
      </c>
    </row>
    <row r="505" spans="1:11" x14ac:dyDescent="0.25">
      <c r="A505">
        <v>504</v>
      </c>
      <c r="B505" t="s">
        <v>388</v>
      </c>
      <c r="C505" t="s">
        <v>529</v>
      </c>
      <c r="D505" t="s">
        <v>530</v>
      </c>
      <c r="E505" t="s">
        <v>37</v>
      </c>
      <c r="F505" t="s">
        <v>9</v>
      </c>
      <c r="G505" t="s">
        <v>1826</v>
      </c>
      <c r="H505" s="4">
        <v>61.1951137</v>
      </c>
      <c r="I505">
        <v>59.914293800000003</v>
      </c>
      <c r="J505" s="5">
        <v>1.2808199</v>
      </c>
      <c r="K505">
        <v>2.1377535000000001</v>
      </c>
    </row>
    <row r="506" spans="1:11" x14ac:dyDescent="0.25">
      <c r="A506">
        <v>505</v>
      </c>
      <c r="B506" t="s">
        <v>388</v>
      </c>
      <c r="C506" t="s">
        <v>533</v>
      </c>
      <c r="D506" t="s">
        <v>534</v>
      </c>
      <c r="E506" t="s">
        <v>37</v>
      </c>
      <c r="F506" t="s">
        <v>9</v>
      </c>
      <c r="G506" t="s">
        <v>1826</v>
      </c>
      <c r="H506" s="4">
        <v>60.546496900000001</v>
      </c>
      <c r="I506">
        <v>60.4307491</v>
      </c>
      <c r="J506" s="5">
        <v>0.1157478</v>
      </c>
      <c r="K506">
        <v>0.19153790000000001</v>
      </c>
    </row>
    <row r="507" spans="1:11" x14ac:dyDescent="0.25">
      <c r="A507">
        <v>506</v>
      </c>
      <c r="B507" t="s">
        <v>388</v>
      </c>
      <c r="C507" t="s">
        <v>547</v>
      </c>
      <c r="D507" t="s">
        <v>548</v>
      </c>
      <c r="E507" t="s">
        <v>37</v>
      </c>
      <c r="F507" t="s">
        <v>9</v>
      </c>
      <c r="G507" t="s">
        <v>1826</v>
      </c>
      <c r="H507" s="4">
        <v>60.317741300000002</v>
      </c>
      <c r="I507">
        <v>59.926338399999999</v>
      </c>
      <c r="J507" s="5">
        <v>0.3914029</v>
      </c>
      <c r="K507">
        <v>0.65314000000000005</v>
      </c>
    </row>
    <row r="508" spans="1:11" x14ac:dyDescent="0.25">
      <c r="A508">
        <v>507</v>
      </c>
      <c r="B508" t="s">
        <v>388</v>
      </c>
      <c r="C508" t="s">
        <v>577</v>
      </c>
      <c r="D508" t="s">
        <v>578</v>
      </c>
      <c r="E508" t="s">
        <v>37</v>
      </c>
      <c r="F508" t="s">
        <v>9</v>
      </c>
      <c r="G508" t="s">
        <v>1826</v>
      </c>
      <c r="H508" s="4">
        <v>62.836951399999997</v>
      </c>
      <c r="I508">
        <v>60.66169</v>
      </c>
      <c r="J508" s="5">
        <v>2.1752614000000001</v>
      </c>
      <c r="K508">
        <v>3.5858899000000002</v>
      </c>
    </row>
    <row r="509" spans="1:11" x14ac:dyDescent="0.25">
      <c r="A509">
        <v>508</v>
      </c>
      <c r="B509" t="s">
        <v>388</v>
      </c>
      <c r="C509" t="s">
        <v>585</v>
      </c>
      <c r="D509" t="s">
        <v>586</v>
      </c>
      <c r="E509" t="s">
        <v>37</v>
      </c>
      <c r="F509" t="s">
        <v>9</v>
      </c>
      <c r="G509" t="s">
        <v>1826</v>
      </c>
      <c r="H509" s="4">
        <v>62.690453499999997</v>
      </c>
      <c r="I509">
        <v>60.692627100000003</v>
      </c>
      <c r="J509" s="5">
        <v>1.9978263999999999</v>
      </c>
      <c r="K509">
        <v>3.2917119000000001</v>
      </c>
    </row>
    <row r="510" spans="1:11" x14ac:dyDescent="0.25">
      <c r="A510">
        <v>509</v>
      </c>
      <c r="B510" t="s">
        <v>388</v>
      </c>
      <c r="C510" t="s">
        <v>587</v>
      </c>
      <c r="D510" t="s">
        <v>588</v>
      </c>
      <c r="E510" t="s">
        <v>37</v>
      </c>
      <c r="F510" t="s">
        <v>9</v>
      </c>
      <c r="G510" t="s">
        <v>1826</v>
      </c>
      <c r="H510" s="4">
        <v>62.374320400000002</v>
      </c>
      <c r="I510">
        <v>62.690453499999997</v>
      </c>
      <c r="J510" s="5">
        <v>0.3161331</v>
      </c>
      <c r="K510">
        <v>0.50427630000000001</v>
      </c>
    </row>
    <row r="511" spans="1:11" x14ac:dyDescent="0.25">
      <c r="A511">
        <v>510</v>
      </c>
      <c r="B511" t="s">
        <v>388</v>
      </c>
      <c r="C511" t="s">
        <v>589</v>
      </c>
      <c r="D511" t="s">
        <v>590</v>
      </c>
      <c r="E511" t="s">
        <v>37</v>
      </c>
      <c r="F511" t="s">
        <v>9</v>
      </c>
      <c r="G511" t="s">
        <v>1826</v>
      </c>
      <c r="H511" s="4">
        <v>62.069122200000002</v>
      </c>
      <c r="I511">
        <v>62.374320400000002</v>
      </c>
      <c r="J511" s="5">
        <v>0.30519819999999998</v>
      </c>
      <c r="K511">
        <v>0.48930099999999999</v>
      </c>
    </row>
    <row r="512" spans="1:11" x14ac:dyDescent="0.25">
      <c r="A512">
        <v>511</v>
      </c>
      <c r="B512" t="s">
        <v>388</v>
      </c>
      <c r="C512" t="s">
        <v>595</v>
      </c>
      <c r="D512" t="s">
        <v>596</v>
      </c>
      <c r="E512" t="s">
        <v>37</v>
      </c>
      <c r="F512" t="s">
        <v>9</v>
      </c>
      <c r="G512" t="s">
        <v>1826</v>
      </c>
      <c r="H512" s="4">
        <v>59.760107099999999</v>
      </c>
      <c r="I512">
        <v>61.284988599999998</v>
      </c>
      <c r="J512" s="5">
        <v>1.5248815</v>
      </c>
      <c r="K512">
        <v>2.4881810999999998</v>
      </c>
    </row>
    <row r="513" spans="1:11" x14ac:dyDescent="0.25">
      <c r="A513">
        <v>512</v>
      </c>
      <c r="B513" t="s">
        <v>388</v>
      </c>
      <c r="C513" t="s">
        <v>603</v>
      </c>
      <c r="D513" t="s">
        <v>604</v>
      </c>
      <c r="E513" t="s">
        <v>37</v>
      </c>
      <c r="F513" t="s">
        <v>9</v>
      </c>
      <c r="G513" t="s">
        <v>1826</v>
      </c>
      <c r="H513" s="4">
        <v>61.219187300000002</v>
      </c>
      <c r="I513">
        <v>62.9730755</v>
      </c>
      <c r="J513" s="5">
        <v>1.7538882</v>
      </c>
      <c r="K513">
        <v>2.7851398000000001</v>
      </c>
    </row>
    <row r="514" spans="1:11" x14ac:dyDescent="0.25">
      <c r="A514">
        <v>513</v>
      </c>
      <c r="B514" t="s">
        <v>388</v>
      </c>
      <c r="C514" t="s">
        <v>607</v>
      </c>
      <c r="D514" t="s">
        <v>608</v>
      </c>
      <c r="E514" t="s">
        <v>37</v>
      </c>
      <c r="F514" t="s">
        <v>9</v>
      </c>
      <c r="G514" t="s">
        <v>1826</v>
      </c>
      <c r="H514" s="4">
        <v>61.335217999999998</v>
      </c>
      <c r="I514">
        <v>59.554580899999998</v>
      </c>
      <c r="J514" s="5">
        <v>1.7806371000000001</v>
      </c>
      <c r="K514">
        <v>2.9899247</v>
      </c>
    </row>
    <row r="515" spans="1:11" x14ac:dyDescent="0.25">
      <c r="A515">
        <v>514</v>
      </c>
      <c r="B515" t="s">
        <v>388</v>
      </c>
      <c r="C515" t="s">
        <v>609</v>
      </c>
      <c r="D515" t="s">
        <v>610</v>
      </c>
      <c r="E515" t="s">
        <v>37</v>
      </c>
      <c r="F515" t="s">
        <v>9</v>
      </c>
      <c r="G515" t="s">
        <v>1826</v>
      </c>
      <c r="H515" s="4">
        <v>60.958165700000002</v>
      </c>
      <c r="I515">
        <v>61.335217999999998</v>
      </c>
      <c r="J515" s="5">
        <v>0.37705230000000001</v>
      </c>
      <c r="K515">
        <v>0.61474030000000002</v>
      </c>
    </row>
    <row r="516" spans="1:11" x14ac:dyDescent="0.25">
      <c r="A516">
        <v>515</v>
      </c>
      <c r="B516" t="s">
        <v>388</v>
      </c>
      <c r="C516" t="s">
        <v>613</v>
      </c>
      <c r="D516" t="s">
        <v>614</v>
      </c>
      <c r="E516" t="s">
        <v>37</v>
      </c>
      <c r="F516" t="s">
        <v>9</v>
      </c>
      <c r="G516" t="s">
        <v>1826</v>
      </c>
      <c r="H516" s="4">
        <v>60.6665615</v>
      </c>
      <c r="I516">
        <v>60.958165700000002</v>
      </c>
      <c r="J516" s="5">
        <v>0.29160419999999998</v>
      </c>
      <c r="K516">
        <v>0.47836770000000001</v>
      </c>
    </row>
    <row r="517" spans="1:11" x14ac:dyDescent="0.25">
      <c r="A517">
        <v>516</v>
      </c>
      <c r="B517" t="s">
        <v>388</v>
      </c>
      <c r="C517" t="s">
        <v>615</v>
      </c>
      <c r="D517" t="s">
        <v>616</v>
      </c>
      <c r="E517" t="s">
        <v>37</v>
      </c>
      <c r="F517" t="s">
        <v>9</v>
      </c>
      <c r="G517" t="s">
        <v>1826</v>
      </c>
      <c r="H517" s="4">
        <v>62.535019300000002</v>
      </c>
      <c r="I517">
        <v>60.6665615</v>
      </c>
      <c r="J517" s="5">
        <v>1.8684578000000001</v>
      </c>
      <c r="K517">
        <v>3.0798808000000002</v>
      </c>
    </row>
    <row r="518" spans="1:11" x14ac:dyDescent="0.25">
      <c r="A518">
        <v>517</v>
      </c>
      <c r="B518" t="s">
        <v>388</v>
      </c>
      <c r="C518" t="s">
        <v>619</v>
      </c>
      <c r="D518" t="s">
        <v>620</v>
      </c>
      <c r="E518" t="s">
        <v>37</v>
      </c>
      <c r="F518" t="s">
        <v>9</v>
      </c>
      <c r="G518" t="s">
        <v>1826</v>
      </c>
      <c r="H518" s="4">
        <v>62.292701700000002</v>
      </c>
      <c r="I518">
        <v>61.446473099999999</v>
      </c>
      <c r="J518" s="5">
        <v>0.8462286</v>
      </c>
      <c r="K518">
        <v>1.3771800999999999</v>
      </c>
    </row>
    <row r="519" spans="1:11" x14ac:dyDescent="0.25">
      <c r="A519">
        <v>518</v>
      </c>
      <c r="B519" t="s">
        <v>388</v>
      </c>
      <c r="C519" t="s">
        <v>621</v>
      </c>
      <c r="D519" t="s">
        <v>622</v>
      </c>
      <c r="E519" t="s">
        <v>37</v>
      </c>
      <c r="F519" t="s">
        <v>9</v>
      </c>
      <c r="G519" t="s">
        <v>1826</v>
      </c>
      <c r="H519" s="4">
        <v>60.6738122</v>
      </c>
      <c r="I519">
        <v>62.292701700000002</v>
      </c>
      <c r="J519" s="5">
        <v>1.6188895000000001</v>
      </c>
      <c r="K519">
        <v>2.598843</v>
      </c>
    </row>
    <row r="520" spans="1:11" x14ac:dyDescent="0.25">
      <c r="A520">
        <v>519</v>
      </c>
      <c r="B520" t="s">
        <v>388</v>
      </c>
      <c r="C520" t="s">
        <v>625</v>
      </c>
      <c r="D520" t="s">
        <v>626</v>
      </c>
      <c r="E520" t="s">
        <v>37</v>
      </c>
      <c r="F520" t="s">
        <v>9</v>
      </c>
      <c r="G520" t="s">
        <v>1826</v>
      </c>
      <c r="H520" s="4">
        <v>60.874520500000003</v>
      </c>
      <c r="I520">
        <v>59.817469600000003</v>
      </c>
      <c r="J520" s="5">
        <v>1.0570508999999999</v>
      </c>
      <c r="K520">
        <v>1.7671273999999999</v>
      </c>
    </row>
    <row r="521" spans="1:11" x14ac:dyDescent="0.25">
      <c r="A521">
        <v>520</v>
      </c>
      <c r="B521" t="s">
        <v>388</v>
      </c>
      <c r="C521" t="s">
        <v>641</v>
      </c>
      <c r="D521" t="s">
        <v>642</v>
      </c>
      <c r="E521" t="s">
        <v>37</v>
      </c>
      <c r="F521" t="s">
        <v>9</v>
      </c>
      <c r="G521" t="s">
        <v>1826</v>
      </c>
      <c r="H521" s="4">
        <v>59.814661000000001</v>
      </c>
      <c r="I521">
        <v>61.1680286</v>
      </c>
      <c r="J521" s="5">
        <v>1.3533675999999999</v>
      </c>
      <c r="K521">
        <v>2.2125408000000002</v>
      </c>
    </row>
    <row r="522" spans="1:11" x14ac:dyDescent="0.25">
      <c r="A522">
        <v>521</v>
      </c>
      <c r="B522" t="s">
        <v>388</v>
      </c>
      <c r="C522" t="s">
        <v>651</v>
      </c>
      <c r="D522" t="s">
        <v>652</v>
      </c>
      <c r="E522" t="s">
        <v>37</v>
      </c>
      <c r="F522" t="s">
        <v>9</v>
      </c>
      <c r="G522" t="s">
        <v>1826</v>
      </c>
      <c r="H522" s="4">
        <v>63.593029899999998</v>
      </c>
      <c r="I522">
        <v>62.455858900000003</v>
      </c>
      <c r="J522" s="5">
        <v>1.1371709999999999</v>
      </c>
      <c r="K522">
        <v>1.8207595000000001</v>
      </c>
    </row>
    <row r="523" spans="1:11" x14ac:dyDescent="0.25">
      <c r="A523">
        <v>522</v>
      </c>
      <c r="B523" t="s">
        <v>388</v>
      </c>
      <c r="C523" t="s">
        <v>667</v>
      </c>
      <c r="D523" t="s">
        <v>668</v>
      </c>
      <c r="E523" t="s">
        <v>37</v>
      </c>
      <c r="F523" t="s">
        <v>9</v>
      </c>
      <c r="G523" t="s">
        <v>1826</v>
      </c>
      <c r="H523" s="4">
        <v>60.417363000000002</v>
      </c>
      <c r="I523">
        <v>62.8176877</v>
      </c>
      <c r="J523" s="5">
        <v>2.4003247000000001</v>
      </c>
      <c r="K523">
        <v>3.8210969000000001</v>
      </c>
    </row>
    <row r="524" spans="1:11" x14ac:dyDescent="0.25">
      <c r="A524">
        <v>523</v>
      </c>
      <c r="B524" t="s">
        <v>388</v>
      </c>
      <c r="C524" t="s">
        <v>675</v>
      </c>
      <c r="D524" t="s">
        <v>676</v>
      </c>
      <c r="E524" t="s">
        <v>37</v>
      </c>
      <c r="F524" t="s">
        <v>9</v>
      </c>
      <c r="G524" t="s">
        <v>1826</v>
      </c>
      <c r="H524" s="4">
        <v>59.718695400000001</v>
      </c>
      <c r="I524">
        <v>61.0208735</v>
      </c>
      <c r="J524" s="5">
        <v>1.3021780999999999</v>
      </c>
      <c r="K524">
        <v>2.133988</v>
      </c>
    </row>
    <row r="525" spans="1:11" x14ac:dyDescent="0.25">
      <c r="A525">
        <v>524</v>
      </c>
      <c r="B525" t="s">
        <v>388</v>
      </c>
      <c r="C525" t="s">
        <v>677</v>
      </c>
      <c r="D525" t="s">
        <v>678</v>
      </c>
      <c r="E525" t="s">
        <v>37</v>
      </c>
      <c r="F525" t="s">
        <v>9</v>
      </c>
      <c r="G525" t="s">
        <v>1826</v>
      </c>
      <c r="H525" s="4">
        <v>62.255867500000001</v>
      </c>
      <c r="I525">
        <v>59.718695400000001</v>
      </c>
      <c r="J525" s="5">
        <v>2.5371720999999998</v>
      </c>
      <c r="K525">
        <v>4.2485391000000003</v>
      </c>
    </row>
    <row r="526" spans="1:11" x14ac:dyDescent="0.25">
      <c r="A526">
        <v>525</v>
      </c>
      <c r="B526" t="s">
        <v>388</v>
      </c>
      <c r="C526" t="s">
        <v>693</v>
      </c>
      <c r="D526" t="s">
        <v>694</v>
      </c>
      <c r="E526" t="s">
        <v>37</v>
      </c>
      <c r="F526" t="s">
        <v>9</v>
      </c>
      <c r="G526" t="s">
        <v>1826</v>
      </c>
      <c r="H526" s="4">
        <v>62.463532000000001</v>
      </c>
      <c r="I526">
        <v>62.845657600000003</v>
      </c>
      <c r="J526" s="5">
        <v>0.38212560000000001</v>
      </c>
      <c r="K526">
        <v>0.60803819999999997</v>
      </c>
    </row>
    <row r="527" spans="1:11" x14ac:dyDescent="0.25">
      <c r="A527">
        <v>526</v>
      </c>
      <c r="B527" t="s">
        <v>388</v>
      </c>
      <c r="C527" t="s">
        <v>695</v>
      </c>
      <c r="D527" t="s">
        <v>696</v>
      </c>
      <c r="E527" t="s">
        <v>37</v>
      </c>
      <c r="F527" t="s">
        <v>9</v>
      </c>
      <c r="G527" t="s">
        <v>1826</v>
      </c>
      <c r="H527" s="4">
        <v>63.349950800000002</v>
      </c>
      <c r="I527">
        <v>62.463532000000001</v>
      </c>
      <c r="J527" s="5">
        <v>0.88641879999999995</v>
      </c>
      <c r="K527">
        <v>1.4190981</v>
      </c>
    </row>
    <row r="528" spans="1:11" x14ac:dyDescent="0.25">
      <c r="A528">
        <v>527</v>
      </c>
      <c r="B528" t="s">
        <v>388</v>
      </c>
      <c r="C528" t="s">
        <v>697</v>
      </c>
      <c r="D528" t="s">
        <v>698</v>
      </c>
      <c r="E528" t="s">
        <v>37</v>
      </c>
      <c r="F528" t="s">
        <v>9</v>
      </c>
      <c r="G528" t="s">
        <v>1826</v>
      </c>
      <c r="H528" s="4">
        <v>60.414375399999997</v>
      </c>
      <c r="I528">
        <v>63.349950800000002</v>
      </c>
      <c r="J528" s="5">
        <v>2.9355753999999998</v>
      </c>
      <c r="K528">
        <v>4.6339031999999998</v>
      </c>
    </row>
    <row r="529" spans="1:11" x14ac:dyDescent="0.25">
      <c r="A529">
        <v>528</v>
      </c>
      <c r="B529" t="s">
        <v>388</v>
      </c>
      <c r="C529" t="s">
        <v>705</v>
      </c>
      <c r="D529" t="s">
        <v>706</v>
      </c>
      <c r="E529" t="s">
        <v>37</v>
      </c>
      <c r="F529" t="s">
        <v>9</v>
      </c>
      <c r="G529" t="s">
        <v>1826</v>
      </c>
      <c r="H529" s="4">
        <v>62.749730300000003</v>
      </c>
      <c r="I529">
        <v>61.057046700000001</v>
      </c>
      <c r="J529" s="5">
        <v>1.6926836000000001</v>
      </c>
      <c r="K529">
        <v>2.7722985000000002</v>
      </c>
    </row>
    <row r="530" spans="1:11" x14ac:dyDescent="0.25">
      <c r="A530">
        <v>529</v>
      </c>
      <c r="B530" t="s">
        <v>388</v>
      </c>
      <c r="C530" t="s">
        <v>707</v>
      </c>
      <c r="D530" t="s">
        <v>708</v>
      </c>
      <c r="E530" t="s">
        <v>37</v>
      </c>
      <c r="F530" t="s">
        <v>9</v>
      </c>
      <c r="G530" t="s">
        <v>1826</v>
      </c>
      <c r="H530" s="4">
        <v>59.934785099999999</v>
      </c>
      <c r="I530">
        <v>62.749730300000003</v>
      </c>
      <c r="J530" s="5">
        <v>2.8149451999999999</v>
      </c>
      <c r="K530">
        <v>4.4859876999999999</v>
      </c>
    </row>
    <row r="531" spans="1:11" x14ac:dyDescent="0.25">
      <c r="A531">
        <v>530</v>
      </c>
      <c r="B531" t="s">
        <v>388</v>
      </c>
      <c r="C531" t="s">
        <v>715</v>
      </c>
      <c r="D531" t="s">
        <v>716</v>
      </c>
      <c r="E531" t="s">
        <v>37</v>
      </c>
      <c r="F531" t="s">
        <v>9</v>
      </c>
      <c r="G531" t="s">
        <v>1826</v>
      </c>
      <c r="H531" s="4">
        <v>62.046832899999998</v>
      </c>
      <c r="I531">
        <v>60.565090099999999</v>
      </c>
      <c r="J531" s="5">
        <v>1.4817427999999999</v>
      </c>
      <c r="K531">
        <v>2.4465295</v>
      </c>
    </row>
    <row r="532" spans="1:11" x14ac:dyDescent="0.25">
      <c r="A532">
        <v>531</v>
      </c>
      <c r="B532" t="s">
        <v>388</v>
      </c>
      <c r="C532" t="s">
        <v>719</v>
      </c>
      <c r="D532" t="s">
        <v>720</v>
      </c>
      <c r="E532" t="s">
        <v>37</v>
      </c>
      <c r="F532" t="s">
        <v>9</v>
      </c>
      <c r="G532" t="s">
        <v>1826</v>
      </c>
      <c r="H532" s="4">
        <v>61.249663300000002</v>
      </c>
      <c r="I532">
        <v>62.083436300000002</v>
      </c>
      <c r="J532" s="5">
        <v>0.83377299999999999</v>
      </c>
      <c r="K532">
        <v>1.3429878</v>
      </c>
    </row>
    <row r="533" spans="1:11" x14ac:dyDescent="0.25">
      <c r="A533">
        <v>532</v>
      </c>
      <c r="B533" t="s">
        <v>388</v>
      </c>
      <c r="C533" t="s">
        <v>727</v>
      </c>
      <c r="D533" t="s">
        <v>728</v>
      </c>
      <c r="E533" t="s">
        <v>37</v>
      </c>
      <c r="F533" t="s">
        <v>9</v>
      </c>
      <c r="G533" t="s">
        <v>1826</v>
      </c>
      <c r="H533" s="4">
        <v>59.726653499999998</v>
      </c>
      <c r="I533">
        <v>61.476697799999997</v>
      </c>
      <c r="J533" s="5">
        <v>1.7500443000000001</v>
      </c>
      <c r="K533">
        <v>2.8466790999999998</v>
      </c>
    </row>
    <row r="534" spans="1:11" x14ac:dyDescent="0.25">
      <c r="A534">
        <v>533</v>
      </c>
      <c r="B534" t="s">
        <v>388</v>
      </c>
      <c r="C534" t="s">
        <v>733</v>
      </c>
      <c r="D534" t="s">
        <v>734</v>
      </c>
      <c r="E534" t="s">
        <v>37</v>
      </c>
      <c r="F534" t="s">
        <v>9</v>
      </c>
      <c r="G534" t="s">
        <v>1826</v>
      </c>
      <c r="H534" s="4">
        <v>62.232726700000001</v>
      </c>
      <c r="I534">
        <v>60.562791699999998</v>
      </c>
      <c r="J534" s="5">
        <v>1.6699349999999999</v>
      </c>
      <c r="K534">
        <v>2.7573612999999999</v>
      </c>
    </row>
    <row r="535" spans="1:11" x14ac:dyDescent="0.25">
      <c r="A535">
        <v>534</v>
      </c>
      <c r="B535" t="s">
        <v>388</v>
      </c>
      <c r="C535" t="s">
        <v>737</v>
      </c>
      <c r="D535" t="s">
        <v>738</v>
      </c>
      <c r="E535" t="s">
        <v>37</v>
      </c>
      <c r="F535" t="s">
        <v>9</v>
      </c>
      <c r="G535" t="s">
        <v>1826</v>
      </c>
      <c r="H535" s="4">
        <v>61.7254711</v>
      </c>
      <c r="I535">
        <v>60.6993036</v>
      </c>
      <c r="J535" s="5">
        <v>1.0261674999999999</v>
      </c>
      <c r="K535">
        <v>1.6905754</v>
      </c>
    </row>
    <row r="536" spans="1:11" x14ac:dyDescent="0.25">
      <c r="A536">
        <v>535</v>
      </c>
      <c r="B536" t="s">
        <v>739</v>
      </c>
      <c r="C536" t="s">
        <v>748</v>
      </c>
      <c r="D536" t="s">
        <v>749</v>
      </c>
      <c r="E536" t="s">
        <v>37</v>
      </c>
      <c r="F536" t="s">
        <v>9</v>
      </c>
      <c r="G536" t="s">
        <v>1826</v>
      </c>
      <c r="H536" s="4">
        <v>62.301077100000001</v>
      </c>
      <c r="I536">
        <v>63.339965900000003</v>
      </c>
      <c r="J536" s="5">
        <v>1.0388888000000001</v>
      </c>
      <c r="K536">
        <v>1.6401790000000001</v>
      </c>
    </row>
    <row r="537" spans="1:11" x14ac:dyDescent="0.25">
      <c r="A537">
        <v>536</v>
      </c>
      <c r="B537" t="s">
        <v>739</v>
      </c>
      <c r="C537" t="s">
        <v>756</v>
      </c>
      <c r="D537" t="s">
        <v>757</v>
      </c>
      <c r="E537" t="s">
        <v>37</v>
      </c>
      <c r="F537" t="s">
        <v>9</v>
      </c>
      <c r="G537" t="s">
        <v>1826</v>
      </c>
      <c r="H537" s="4">
        <v>62.564661200000003</v>
      </c>
      <c r="I537">
        <v>63.841040499999998</v>
      </c>
      <c r="J537" s="5">
        <v>1.2763793000000001</v>
      </c>
      <c r="K537">
        <v>1.9993084000000001</v>
      </c>
    </row>
    <row r="538" spans="1:11" x14ac:dyDescent="0.25">
      <c r="A538">
        <v>537</v>
      </c>
      <c r="B538" t="s">
        <v>739</v>
      </c>
      <c r="C538" t="s">
        <v>770</v>
      </c>
      <c r="D538" t="s">
        <v>771</v>
      </c>
      <c r="E538" t="s">
        <v>37</v>
      </c>
      <c r="F538" t="s">
        <v>9</v>
      </c>
      <c r="G538" t="s">
        <v>1826</v>
      </c>
      <c r="H538" s="4">
        <v>63.409106299999998</v>
      </c>
      <c r="I538">
        <v>63.8627763</v>
      </c>
      <c r="J538" s="5">
        <v>0.45367000000000002</v>
      </c>
      <c r="K538">
        <v>0.71038250000000003</v>
      </c>
    </row>
    <row r="539" spans="1:11" x14ac:dyDescent="0.25">
      <c r="A539">
        <v>538</v>
      </c>
      <c r="B539" t="s">
        <v>739</v>
      </c>
      <c r="C539" t="s">
        <v>776</v>
      </c>
      <c r="D539" t="s">
        <v>777</v>
      </c>
      <c r="E539" t="s">
        <v>37</v>
      </c>
      <c r="F539" t="s">
        <v>9</v>
      </c>
      <c r="G539" t="s">
        <v>1826</v>
      </c>
      <c r="H539" s="4">
        <v>63.521598599999997</v>
      </c>
      <c r="I539">
        <v>62.217517100000002</v>
      </c>
      <c r="J539" s="5">
        <v>1.3040814999999999</v>
      </c>
      <c r="K539">
        <v>2.0960038000000001</v>
      </c>
    </row>
    <row r="540" spans="1:11" x14ac:dyDescent="0.25">
      <c r="A540">
        <v>539</v>
      </c>
      <c r="B540" t="s">
        <v>739</v>
      </c>
      <c r="C540" t="s">
        <v>782</v>
      </c>
      <c r="D540" t="s">
        <v>783</v>
      </c>
      <c r="E540" t="s">
        <v>37</v>
      </c>
      <c r="F540" t="s">
        <v>9</v>
      </c>
      <c r="G540" t="s">
        <v>1826</v>
      </c>
      <c r="H540" s="4">
        <v>63.636223700000002</v>
      </c>
      <c r="I540">
        <v>63.695667499999999</v>
      </c>
      <c r="J540" s="5">
        <v>5.9443799999999998E-2</v>
      </c>
      <c r="K540">
        <v>9.3324699999999997E-2</v>
      </c>
    </row>
    <row r="541" spans="1:11" x14ac:dyDescent="0.25">
      <c r="A541">
        <v>540</v>
      </c>
      <c r="B541" t="s">
        <v>739</v>
      </c>
      <c r="C541" t="s">
        <v>786</v>
      </c>
      <c r="D541" t="s">
        <v>787</v>
      </c>
      <c r="E541" t="s">
        <v>37</v>
      </c>
      <c r="F541" t="s">
        <v>9</v>
      </c>
      <c r="G541" t="s">
        <v>1826</v>
      </c>
      <c r="H541" s="4">
        <v>62.531178799999999</v>
      </c>
      <c r="I541">
        <v>63.493642700000002</v>
      </c>
      <c r="J541" s="5">
        <v>0.96246390000000004</v>
      </c>
      <c r="K541">
        <v>1.5158429</v>
      </c>
    </row>
    <row r="542" spans="1:11" x14ac:dyDescent="0.25">
      <c r="A542">
        <v>541</v>
      </c>
      <c r="B542" t="s">
        <v>739</v>
      </c>
      <c r="C542" t="s">
        <v>802</v>
      </c>
      <c r="D542" t="s">
        <v>803</v>
      </c>
      <c r="E542" t="s">
        <v>37</v>
      </c>
      <c r="F542" t="s">
        <v>9</v>
      </c>
      <c r="G542" t="s">
        <v>1826</v>
      </c>
      <c r="H542" s="4">
        <v>63.241252899999999</v>
      </c>
      <c r="I542">
        <v>63.465357500000003</v>
      </c>
      <c r="J542" s="5">
        <v>0.22410459999999999</v>
      </c>
      <c r="K542">
        <v>0.35311330000000002</v>
      </c>
    </row>
    <row r="543" spans="1:11" x14ac:dyDescent="0.25">
      <c r="A543">
        <v>542</v>
      </c>
      <c r="B543" t="s">
        <v>739</v>
      </c>
      <c r="C543" t="s">
        <v>810</v>
      </c>
      <c r="D543" t="s">
        <v>811</v>
      </c>
      <c r="E543" t="s">
        <v>37</v>
      </c>
      <c r="F543" t="s">
        <v>9</v>
      </c>
      <c r="G543" t="s">
        <v>1826</v>
      </c>
      <c r="H543" s="4">
        <v>62.673980999999998</v>
      </c>
      <c r="I543">
        <v>62.9485709</v>
      </c>
      <c r="J543" s="5">
        <v>0.2745899</v>
      </c>
      <c r="K543">
        <v>0.43621310000000002</v>
      </c>
    </row>
    <row r="544" spans="1:11" x14ac:dyDescent="0.25">
      <c r="A544">
        <v>543</v>
      </c>
      <c r="B544" t="s">
        <v>739</v>
      </c>
      <c r="C544" t="s">
        <v>812</v>
      </c>
      <c r="D544" t="s">
        <v>813</v>
      </c>
      <c r="E544" t="s">
        <v>37</v>
      </c>
      <c r="F544" t="s">
        <v>9</v>
      </c>
      <c r="G544" t="s">
        <v>1826</v>
      </c>
      <c r="H544" s="4">
        <v>63.424576999999999</v>
      </c>
      <c r="I544">
        <v>62.673980999999998</v>
      </c>
      <c r="J544" s="5">
        <v>0.75059600000000004</v>
      </c>
      <c r="K544">
        <v>1.1976198</v>
      </c>
    </row>
    <row r="545" spans="1:11" x14ac:dyDescent="0.25">
      <c r="A545">
        <v>544</v>
      </c>
      <c r="B545" t="s">
        <v>739</v>
      </c>
      <c r="C545" t="s">
        <v>822</v>
      </c>
      <c r="D545" t="s">
        <v>823</v>
      </c>
      <c r="E545" t="s">
        <v>37</v>
      </c>
      <c r="F545" t="s">
        <v>9</v>
      </c>
      <c r="G545" t="s">
        <v>1826</v>
      </c>
      <c r="H545" s="4">
        <v>63.087296500000001</v>
      </c>
      <c r="I545">
        <v>63.391852900000004</v>
      </c>
      <c r="J545" s="5">
        <v>0.3045564</v>
      </c>
      <c r="K545">
        <v>0.48043459999999999</v>
      </c>
    </row>
    <row r="546" spans="1:11" x14ac:dyDescent="0.25">
      <c r="A546">
        <v>545</v>
      </c>
      <c r="B546" t="s">
        <v>739</v>
      </c>
      <c r="C546" t="s">
        <v>830</v>
      </c>
      <c r="D546" t="s">
        <v>831</v>
      </c>
      <c r="E546" t="s">
        <v>37</v>
      </c>
      <c r="F546" t="s">
        <v>9</v>
      </c>
      <c r="G546" t="s">
        <v>1826</v>
      </c>
      <c r="H546" s="4">
        <v>62.605935299999999</v>
      </c>
      <c r="I546">
        <v>62.8834309</v>
      </c>
      <c r="J546" s="5">
        <v>0.27749560000000001</v>
      </c>
      <c r="K546">
        <v>0.4412857</v>
      </c>
    </row>
    <row r="547" spans="1:11" x14ac:dyDescent="0.25">
      <c r="A547">
        <v>546</v>
      </c>
      <c r="B547" t="s">
        <v>739</v>
      </c>
      <c r="C547" t="s">
        <v>848</v>
      </c>
      <c r="D547" t="s">
        <v>849</v>
      </c>
      <c r="E547" t="s">
        <v>37</v>
      </c>
      <c r="F547" t="s">
        <v>9</v>
      </c>
      <c r="G547" t="s">
        <v>1826</v>
      </c>
      <c r="H547" s="4">
        <v>62.584530600000001</v>
      </c>
      <c r="I547">
        <v>63.5487635</v>
      </c>
      <c r="J547" s="5">
        <v>0.96423289999999995</v>
      </c>
      <c r="K547">
        <v>1.5173118000000001</v>
      </c>
    </row>
    <row r="548" spans="1:11" x14ac:dyDescent="0.25">
      <c r="A548">
        <v>547</v>
      </c>
      <c r="B548" t="s">
        <v>739</v>
      </c>
      <c r="C548" t="s">
        <v>858</v>
      </c>
      <c r="D548" t="s">
        <v>859</v>
      </c>
      <c r="E548" t="s">
        <v>37</v>
      </c>
      <c r="F548" t="s">
        <v>9</v>
      </c>
      <c r="G548" t="s">
        <v>1826</v>
      </c>
      <c r="H548" s="4">
        <v>62.1873012</v>
      </c>
      <c r="I548">
        <v>63.614046199999997</v>
      </c>
      <c r="J548" s="5">
        <v>1.4267449999999999</v>
      </c>
      <c r="K548">
        <v>2.2428143999999999</v>
      </c>
    </row>
    <row r="549" spans="1:11" x14ac:dyDescent="0.25">
      <c r="A549">
        <v>548</v>
      </c>
      <c r="B549" t="s">
        <v>739</v>
      </c>
      <c r="C549" t="s">
        <v>862</v>
      </c>
      <c r="D549" t="s">
        <v>863</v>
      </c>
      <c r="E549" t="s">
        <v>37</v>
      </c>
      <c r="F549" t="s">
        <v>9</v>
      </c>
      <c r="G549" t="s">
        <v>1826</v>
      </c>
      <c r="H549" s="4">
        <v>62.919123300000003</v>
      </c>
      <c r="I549">
        <v>63.246982299999999</v>
      </c>
      <c r="J549" s="5">
        <v>0.32785900000000001</v>
      </c>
      <c r="K549">
        <v>0.51837889999999998</v>
      </c>
    </row>
    <row r="550" spans="1:11" x14ac:dyDescent="0.25">
      <c r="A550">
        <v>549</v>
      </c>
      <c r="B550" t="s">
        <v>739</v>
      </c>
      <c r="C550" t="s">
        <v>864</v>
      </c>
      <c r="D550" t="s">
        <v>865</v>
      </c>
      <c r="E550" t="s">
        <v>37</v>
      </c>
      <c r="F550" t="s">
        <v>9</v>
      </c>
      <c r="G550" t="s">
        <v>1826</v>
      </c>
      <c r="H550" s="4">
        <v>62.204034800000002</v>
      </c>
      <c r="I550">
        <v>62.919123300000003</v>
      </c>
      <c r="J550" s="5">
        <v>0.71508850000000002</v>
      </c>
      <c r="K550">
        <v>1.1365201</v>
      </c>
    </row>
    <row r="551" spans="1:11" x14ac:dyDescent="0.25">
      <c r="A551">
        <v>550</v>
      </c>
      <c r="B551" t="s">
        <v>739</v>
      </c>
      <c r="C551" t="s">
        <v>870</v>
      </c>
      <c r="D551" t="s">
        <v>871</v>
      </c>
      <c r="E551" t="s">
        <v>37</v>
      </c>
      <c r="F551" t="s">
        <v>9</v>
      </c>
      <c r="G551" t="s">
        <v>1826</v>
      </c>
      <c r="H551" s="4">
        <v>62.5853611</v>
      </c>
      <c r="I551">
        <v>63.731862900000003</v>
      </c>
      <c r="J551" s="5">
        <v>1.1465018</v>
      </c>
      <c r="K551">
        <v>1.7989459999999999</v>
      </c>
    </row>
    <row r="552" spans="1:11" x14ac:dyDescent="0.25">
      <c r="A552">
        <v>551</v>
      </c>
      <c r="B552" t="s">
        <v>739</v>
      </c>
      <c r="C552" t="s">
        <v>872</v>
      </c>
      <c r="D552" t="s">
        <v>873</v>
      </c>
      <c r="E552" t="s">
        <v>37</v>
      </c>
      <c r="F552" t="s">
        <v>9</v>
      </c>
      <c r="G552" t="s">
        <v>1826</v>
      </c>
      <c r="H552" s="4">
        <v>63.547256599999997</v>
      </c>
      <c r="I552">
        <v>62.5853611</v>
      </c>
      <c r="J552" s="5">
        <v>0.96189550000000001</v>
      </c>
      <c r="K552">
        <v>1.5369337000000001</v>
      </c>
    </row>
    <row r="553" spans="1:11" x14ac:dyDescent="0.25">
      <c r="A553">
        <v>552</v>
      </c>
      <c r="B553" t="s">
        <v>739</v>
      </c>
      <c r="C553" t="s">
        <v>874</v>
      </c>
      <c r="D553" t="s">
        <v>875</v>
      </c>
      <c r="E553" t="s">
        <v>37</v>
      </c>
      <c r="F553" t="s">
        <v>9</v>
      </c>
      <c r="G553" t="s">
        <v>1826</v>
      </c>
      <c r="H553" s="4">
        <v>63.457449799999999</v>
      </c>
      <c r="I553">
        <v>63.547256599999997</v>
      </c>
      <c r="J553" s="5">
        <v>8.9806800000000006E-2</v>
      </c>
      <c r="K553">
        <v>0.1413229</v>
      </c>
    </row>
    <row r="554" spans="1:11" x14ac:dyDescent="0.25">
      <c r="A554">
        <v>553</v>
      </c>
      <c r="B554" t="s">
        <v>739</v>
      </c>
      <c r="C554" t="s">
        <v>876</v>
      </c>
      <c r="D554" t="s">
        <v>877</v>
      </c>
      <c r="E554" t="s">
        <v>37</v>
      </c>
      <c r="F554" t="s">
        <v>9</v>
      </c>
      <c r="G554" t="s">
        <v>1826</v>
      </c>
      <c r="H554" s="4">
        <v>62.851716400000001</v>
      </c>
      <c r="I554">
        <v>63.457449799999999</v>
      </c>
      <c r="J554" s="5">
        <v>0.60573339999999998</v>
      </c>
      <c r="K554">
        <v>0.95455049999999997</v>
      </c>
    </row>
    <row r="555" spans="1:11" x14ac:dyDescent="0.25">
      <c r="A555">
        <v>554</v>
      </c>
      <c r="B555" t="s">
        <v>739</v>
      </c>
      <c r="C555" t="s">
        <v>898</v>
      </c>
      <c r="D555" t="s">
        <v>899</v>
      </c>
      <c r="E555" t="s">
        <v>37</v>
      </c>
      <c r="F555" t="s">
        <v>9</v>
      </c>
      <c r="G555" t="s">
        <v>1826</v>
      </c>
      <c r="H555" s="4">
        <v>63.677248400000003</v>
      </c>
      <c r="I555">
        <v>63.476206900000001</v>
      </c>
      <c r="J555" s="5">
        <v>0.20104150000000001</v>
      </c>
      <c r="K555">
        <v>0.31671949999999999</v>
      </c>
    </row>
    <row r="556" spans="1:11" x14ac:dyDescent="0.25">
      <c r="A556">
        <v>555</v>
      </c>
      <c r="B556" t="s">
        <v>739</v>
      </c>
      <c r="C556" t="s">
        <v>900</v>
      </c>
      <c r="D556" t="s">
        <v>901</v>
      </c>
      <c r="E556" t="s">
        <v>37</v>
      </c>
      <c r="F556" t="s">
        <v>9</v>
      </c>
      <c r="G556" t="s">
        <v>1826</v>
      </c>
      <c r="H556" s="4">
        <v>62.466383700000002</v>
      </c>
      <c r="I556">
        <v>63.677248400000003</v>
      </c>
      <c r="J556" s="5">
        <v>1.2108646999999999</v>
      </c>
      <c r="K556">
        <v>1.9015656999999999</v>
      </c>
    </row>
    <row r="557" spans="1:11" x14ac:dyDescent="0.25">
      <c r="A557">
        <v>556</v>
      </c>
      <c r="B557" t="s">
        <v>739</v>
      </c>
      <c r="C557" t="s">
        <v>902</v>
      </c>
      <c r="D557" t="s">
        <v>903</v>
      </c>
      <c r="E557" t="s">
        <v>37</v>
      </c>
      <c r="F557" t="s">
        <v>9</v>
      </c>
      <c r="G557" t="s">
        <v>1826</v>
      </c>
      <c r="H557" s="4">
        <v>63.201560899999997</v>
      </c>
      <c r="I557">
        <v>62.466383700000002</v>
      </c>
      <c r="J557" s="5">
        <v>0.73517719999999998</v>
      </c>
      <c r="K557">
        <v>1.1769164999999999</v>
      </c>
    </row>
    <row r="558" spans="1:11" x14ac:dyDescent="0.25">
      <c r="A558">
        <v>557</v>
      </c>
      <c r="B558" t="s">
        <v>739</v>
      </c>
      <c r="C558" t="s">
        <v>910</v>
      </c>
      <c r="D558" t="s">
        <v>911</v>
      </c>
      <c r="E558" t="s">
        <v>37</v>
      </c>
      <c r="F558" t="s">
        <v>9</v>
      </c>
      <c r="G558" t="s">
        <v>1826</v>
      </c>
      <c r="H558" s="4">
        <v>62.613866700000003</v>
      </c>
      <c r="I558">
        <v>62.663547199999996</v>
      </c>
      <c r="J558" s="5">
        <v>4.9680500000000002E-2</v>
      </c>
      <c r="K558">
        <v>7.9281299999999999E-2</v>
      </c>
    </row>
    <row r="559" spans="1:11" x14ac:dyDescent="0.25">
      <c r="A559">
        <v>558</v>
      </c>
      <c r="B559" t="s">
        <v>739</v>
      </c>
      <c r="C559" t="s">
        <v>914</v>
      </c>
      <c r="D559" t="s">
        <v>915</v>
      </c>
      <c r="E559" t="s">
        <v>37</v>
      </c>
      <c r="F559" t="s">
        <v>9</v>
      </c>
      <c r="G559" t="s">
        <v>1826</v>
      </c>
      <c r="H559" s="4">
        <v>62.248005999999997</v>
      </c>
      <c r="I559">
        <v>62.035912400000001</v>
      </c>
      <c r="J559" s="5">
        <v>0.21209359999999999</v>
      </c>
      <c r="K559">
        <v>0.34188839999999998</v>
      </c>
    </row>
    <row r="560" spans="1:11" x14ac:dyDescent="0.25">
      <c r="A560">
        <v>559</v>
      </c>
      <c r="B560" t="s">
        <v>739</v>
      </c>
      <c r="C560" t="s">
        <v>922</v>
      </c>
      <c r="D560" t="s">
        <v>923</v>
      </c>
      <c r="E560" t="s">
        <v>37</v>
      </c>
      <c r="F560" t="s">
        <v>9</v>
      </c>
      <c r="G560" t="s">
        <v>1826</v>
      </c>
      <c r="H560" s="4">
        <v>62.592228300000002</v>
      </c>
      <c r="I560">
        <v>63.402589499999998</v>
      </c>
      <c r="J560" s="5">
        <v>0.8103612</v>
      </c>
      <c r="K560">
        <v>1.2781199999999999</v>
      </c>
    </row>
    <row r="561" spans="1:11" x14ac:dyDescent="0.25">
      <c r="A561">
        <v>560</v>
      </c>
      <c r="B561" t="s">
        <v>739</v>
      </c>
      <c r="C561" t="s">
        <v>938</v>
      </c>
      <c r="D561" t="s">
        <v>939</v>
      </c>
      <c r="E561" t="s">
        <v>37</v>
      </c>
      <c r="F561" t="s">
        <v>9</v>
      </c>
      <c r="G561" t="s">
        <v>1826</v>
      </c>
      <c r="H561" s="4">
        <v>62.073198400000003</v>
      </c>
      <c r="I561">
        <v>63.4548767</v>
      </c>
      <c r="J561" s="5">
        <v>1.3816782999999999</v>
      </c>
      <c r="K561">
        <v>2.1774186000000002</v>
      </c>
    </row>
    <row r="562" spans="1:11" x14ac:dyDescent="0.25">
      <c r="A562">
        <v>561</v>
      </c>
      <c r="B562" t="s">
        <v>739</v>
      </c>
      <c r="C562" t="s">
        <v>950</v>
      </c>
      <c r="D562" t="s">
        <v>951</v>
      </c>
      <c r="E562" t="s">
        <v>37</v>
      </c>
      <c r="F562" t="s">
        <v>9</v>
      </c>
      <c r="G562" t="s">
        <v>1826</v>
      </c>
      <c r="H562" s="4">
        <v>63.749850600000002</v>
      </c>
      <c r="I562">
        <v>63.218437100000003</v>
      </c>
      <c r="J562" s="5">
        <v>0.53141349999999998</v>
      </c>
      <c r="K562">
        <v>0.84059890000000004</v>
      </c>
    </row>
    <row r="563" spans="1:11" x14ac:dyDescent="0.25">
      <c r="A563">
        <v>562</v>
      </c>
      <c r="B563" t="s">
        <v>739</v>
      </c>
      <c r="C563" t="s">
        <v>956</v>
      </c>
      <c r="D563" t="s">
        <v>957</v>
      </c>
      <c r="E563" t="s">
        <v>37</v>
      </c>
      <c r="F563" t="s">
        <v>9</v>
      </c>
      <c r="G563" t="s">
        <v>1826</v>
      </c>
      <c r="H563" s="4">
        <v>63.402251399999997</v>
      </c>
      <c r="I563">
        <v>62.204828900000003</v>
      </c>
      <c r="J563" s="5">
        <v>1.1974225000000001</v>
      </c>
      <c r="K563">
        <v>1.9249670999999999</v>
      </c>
    </row>
    <row r="564" spans="1:11" x14ac:dyDescent="0.25">
      <c r="A564">
        <v>563</v>
      </c>
      <c r="B564" t="s">
        <v>739</v>
      </c>
      <c r="C564" t="s">
        <v>960</v>
      </c>
      <c r="D564" t="s">
        <v>961</v>
      </c>
      <c r="E564" t="s">
        <v>37</v>
      </c>
      <c r="F564" t="s">
        <v>9</v>
      </c>
      <c r="G564" t="s">
        <v>1826</v>
      </c>
      <c r="H564" s="4">
        <v>62.4857589</v>
      </c>
      <c r="I564">
        <v>63.402251399999997</v>
      </c>
      <c r="J564" s="5">
        <v>0.91649250000000004</v>
      </c>
      <c r="K564">
        <v>1.4455203999999999</v>
      </c>
    </row>
    <row r="565" spans="1:11" x14ac:dyDescent="0.25">
      <c r="A565">
        <v>564</v>
      </c>
      <c r="B565" t="s">
        <v>739</v>
      </c>
      <c r="C565" t="s">
        <v>966</v>
      </c>
      <c r="D565" t="s">
        <v>967</v>
      </c>
      <c r="E565" t="s">
        <v>37</v>
      </c>
      <c r="F565" t="s">
        <v>9</v>
      </c>
      <c r="G565" t="s">
        <v>1826</v>
      </c>
      <c r="H565" s="4">
        <v>62.676359699999999</v>
      </c>
      <c r="I565">
        <v>62.697338600000002</v>
      </c>
      <c r="J565" s="5">
        <v>2.0978900000000002E-2</v>
      </c>
      <c r="K565">
        <v>3.34606E-2</v>
      </c>
    </row>
    <row r="566" spans="1:11" x14ac:dyDescent="0.25">
      <c r="A566">
        <v>565</v>
      </c>
      <c r="B566" t="s">
        <v>739</v>
      </c>
      <c r="C566" t="s">
        <v>968</v>
      </c>
      <c r="D566" t="s">
        <v>969</v>
      </c>
      <c r="E566" t="s">
        <v>37</v>
      </c>
      <c r="F566" t="s">
        <v>9</v>
      </c>
      <c r="G566" t="s">
        <v>1826</v>
      </c>
      <c r="H566" s="4">
        <v>63.766441999999998</v>
      </c>
      <c r="I566">
        <v>62.676359699999999</v>
      </c>
      <c r="J566" s="5">
        <v>1.0900822999999999</v>
      </c>
      <c r="K566">
        <v>1.7392240000000001</v>
      </c>
    </row>
    <row r="567" spans="1:11" x14ac:dyDescent="0.25">
      <c r="A567">
        <v>566</v>
      </c>
      <c r="B567" t="s">
        <v>739</v>
      </c>
      <c r="C567" t="s">
        <v>976</v>
      </c>
      <c r="D567" t="s">
        <v>977</v>
      </c>
      <c r="E567" t="s">
        <v>37</v>
      </c>
      <c r="F567" t="s">
        <v>9</v>
      </c>
      <c r="G567" t="s">
        <v>1826</v>
      </c>
      <c r="H567" s="4">
        <v>63.686004699999998</v>
      </c>
      <c r="I567">
        <v>63.1940046</v>
      </c>
      <c r="J567" s="5">
        <v>0.4920001</v>
      </c>
      <c r="K567">
        <v>0.778555</v>
      </c>
    </row>
    <row r="568" spans="1:11" x14ac:dyDescent="0.25">
      <c r="A568">
        <v>567</v>
      </c>
      <c r="B568" t="s">
        <v>739</v>
      </c>
      <c r="C568" t="s">
        <v>980</v>
      </c>
      <c r="D568" t="s">
        <v>981</v>
      </c>
      <c r="E568" t="s">
        <v>37</v>
      </c>
      <c r="F568" t="s">
        <v>9</v>
      </c>
      <c r="G568" t="s">
        <v>1826</v>
      </c>
      <c r="H568" s="4">
        <v>62.089980500000003</v>
      </c>
      <c r="I568">
        <v>62.344934199999997</v>
      </c>
      <c r="J568" s="5">
        <v>0.25495370000000001</v>
      </c>
      <c r="K568">
        <v>0.40894049999999998</v>
      </c>
    </row>
    <row r="569" spans="1:11" x14ac:dyDescent="0.25">
      <c r="A569">
        <v>568</v>
      </c>
      <c r="B569" t="s">
        <v>739</v>
      </c>
      <c r="C569" t="s">
        <v>982</v>
      </c>
      <c r="D569" t="s">
        <v>983</v>
      </c>
      <c r="E569" t="s">
        <v>37</v>
      </c>
      <c r="F569" t="s">
        <v>9</v>
      </c>
      <c r="G569" t="s">
        <v>1826</v>
      </c>
      <c r="H569" s="4">
        <v>63.0352538</v>
      </c>
      <c r="I569">
        <v>62.089980500000003</v>
      </c>
      <c r="J569" s="5">
        <v>0.94527329999999998</v>
      </c>
      <c r="K569">
        <v>1.5224249000000001</v>
      </c>
    </row>
    <row r="570" spans="1:11" x14ac:dyDescent="0.25">
      <c r="A570">
        <v>569</v>
      </c>
      <c r="B570" t="s">
        <v>739</v>
      </c>
      <c r="C570" t="s">
        <v>986</v>
      </c>
      <c r="D570" t="s">
        <v>987</v>
      </c>
      <c r="E570" t="s">
        <v>37</v>
      </c>
      <c r="F570" t="s">
        <v>9</v>
      </c>
      <c r="G570" t="s">
        <v>1826</v>
      </c>
      <c r="H570" s="4">
        <v>62.500336500000003</v>
      </c>
      <c r="I570">
        <v>63.278203599999998</v>
      </c>
      <c r="J570" s="5">
        <v>0.77786710000000003</v>
      </c>
      <c r="K570">
        <v>1.2292813</v>
      </c>
    </row>
    <row r="571" spans="1:11" x14ac:dyDescent="0.25">
      <c r="A571">
        <v>570</v>
      </c>
      <c r="B571" t="s">
        <v>739</v>
      </c>
      <c r="C571" t="s">
        <v>988</v>
      </c>
      <c r="D571" t="s">
        <v>989</v>
      </c>
      <c r="E571" t="s">
        <v>37</v>
      </c>
      <c r="F571" t="s">
        <v>9</v>
      </c>
      <c r="G571" t="s">
        <v>1826</v>
      </c>
      <c r="H571" s="4">
        <v>63.371838199999999</v>
      </c>
      <c r="I571">
        <v>62.500336500000003</v>
      </c>
      <c r="J571" s="5">
        <v>0.87150170000000005</v>
      </c>
      <c r="K571">
        <v>1.3943951999999999</v>
      </c>
    </row>
    <row r="572" spans="1:11" x14ac:dyDescent="0.25">
      <c r="A572">
        <v>571</v>
      </c>
      <c r="B572" t="s">
        <v>739</v>
      </c>
      <c r="C572" t="s">
        <v>990</v>
      </c>
      <c r="D572" t="s">
        <v>991</v>
      </c>
      <c r="E572" t="s">
        <v>37</v>
      </c>
      <c r="F572" t="s">
        <v>9</v>
      </c>
      <c r="G572" t="s">
        <v>1826</v>
      </c>
      <c r="H572" s="4">
        <v>63.524864200000003</v>
      </c>
      <c r="I572">
        <v>63.371838199999999</v>
      </c>
      <c r="J572" s="5">
        <v>0.153026</v>
      </c>
      <c r="K572">
        <v>0.2414732</v>
      </c>
    </row>
    <row r="573" spans="1:11" x14ac:dyDescent="0.25">
      <c r="A573">
        <v>572</v>
      </c>
      <c r="B573" t="s">
        <v>739</v>
      </c>
      <c r="C573" t="s">
        <v>998</v>
      </c>
      <c r="D573" t="s">
        <v>999</v>
      </c>
      <c r="E573" t="s">
        <v>37</v>
      </c>
      <c r="F573" t="s">
        <v>9</v>
      </c>
      <c r="G573" t="s">
        <v>1826</v>
      </c>
      <c r="H573" s="4">
        <v>63.279423800000004</v>
      </c>
      <c r="I573">
        <v>62.644560200000001</v>
      </c>
      <c r="J573" s="5">
        <v>0.63486359999999997</v>
      </c>
      <c r="K573">
        <v>1.0134377000000001</v>
      </c>
    </row>
    <row r="574" spans="1:11" x14ac:dyDescent="0.25">
      <c r="A574">
        <v>573</v>
      </c>
      <c r="B574" t="s">
        <v>739</v>
      </c>
      <c r="C574" t="s">
        <v>1000</v>
      </c>
      <c r="D574" t="s">
        <v>1001</v>
      </c>
      <c r="E574" t="s">
        <v>37</v>
      </c>
      <c r="F574" t="s">
        <v>9</v>
      </c>
      <c r="G574" t="s">
        <v>1826</v>
      </c>
      <c r="H574" s="4">
        <v>63.767975</v>
      </c>
      <c r="I574">
        <v>63.279423800000004</v>
      </c>
      <c r="J574" s="5">
        <v>0.48855120000000002</v>
      </c>
      <c r="K574">
        <v>0.77205380000000001</v>
      </c>
    </row>
    <row r="575" spans="1:11" x14ac:dyDescent="0.25">
      <c r="A575">
        <v>574</v>
      </c>
      <c r="B575" t="s">
        <v>739</v>
      </c>
      <c r="C575" t="s">
        <v>1002</v>
      </c>
      <c r="D575" t="s">
        <v>1003</v>
      </c>
      <c r="E575" t="s">
        <v>37</v>
      </c>
      <c r="F575" t="s">
        <v>9</v>
      </c>
      <c r="G575" t="s">
        <v>1826</v>
      </c>
      <c r="H575" s="4">
        <v>63.156802599999999</v>
      </c>
      <c r="I575">
        <v>63.767975</v>
      </c>
      <c r="J575" s="5">
        <v>0.61117239999999995</v>
      </c>
      <c r="K575">
        <v>0.95843160000000005</v>
      </c>
    </row>
    <row r="576" spans="1:11" x14ac:dyDescent="0.25">
      <c r="A576">
        <v>575</v>
      </c>
      <c r="B576" t="s">
        <v>739</v>
      </c>
      <c r="C576" t="s">
        <v>1006</v>
      </c>
      <c r="D576" t="s">
        <v>1007</v>
      </c>
      <c r="E576" t="s">
        <v>37</v>
      </c>
      <c r="F576" t="s">
        <v>9</v>
      </c>
      <c r="G576" t="s">
        <v>1826</v>
      </c>
      <c r="H576" s="4">
        <v>62.073900600000002</v>
      </c>
      <c r="I576">
        <v>63.156802599999999</v>
      </c>
      <c r="J576" s="5">
        <v>1.082902</v>
      </c>
      <c r="K576">
        <v>1.7146245</v>
      </c>
    </row>
    <row r="577" spans="1:11" x14ac:dyDescent="0.25">
      <c r="A577">
        <v>576</v>
      </c>
      <c r="B577" t="s">
        <v>739</v>
      </c>
      <c r="C577" t="s">
        <v>1038</v>
      </c>
      <c r="D577" t="s">
        <v>1039</v>
      </c>
      <c r="E577" t="s">
        <v>37</v>
      </c>
      <c r="F577" t="s">
        <v>9</v>
      </c>
      <c r="G577" t="s">
        <v>1826</v>
      </c>
      <c r="H577" s="4">
        <v>62.94041</v>
      </c>
      <c r="I577">
        <v>63.516622699999999</v>
      </c>
      <c r="J577" s="5">
        <v>0.57621270000000002</v>
      </c>
      <c r="K577">
        <v>0.90718410000000005</v>
      </c>
    </row>
    <row r="578" spans="1:11" x14ac:dyDescent="0.25">
      <c r="A578">
        <v>577</v>
      </c>
      <c r="B578" t="s">
        <v>739</v>
      </c>
      <c r="C578" t="s">
        <v>1040</v>
      </c>
      <c r="D578" t="s">
        <v>1041</v>
      </c>
      <c r="E578" t="s">
        <v>37</v>
      </c>
      <c r="F578" t="s">
        <v>9</v>
      </c>
      <c r="G578" t="s">
        <v>1826</v>
      </c>
      <c r="H578" s="4">
        <v>63.359292699999997</v>
      </c>
      <c r="I578">
        <v>62.94041</v>
      </c>
      <c r="J578" s="5">
        <v>0.4188827</v>
      </c>
      <c r="K578">
        <v>0.66552270000000002</v>
      </c>
    </row>
    <row r="579" spans="1:11" x14ac:dyDescent="0.25">
      <c r="A579">
        <v>578</v>
      </c>
      <c r="B579" t="s">
        <v>739</v>
      </c>
      <c r="C579" t="s">
        <v>1046</v>
      </c>
      <c r="D579" t="s">
        <v>1047</v>
      </c>
      <c r="E579" t="s">
        <v>37</v>
      </c>
      <c r="F579" t="s">
        <v>9</v>
      </c>
      <c r="G579" t="s">
        <v>1826</v>
      </c>
      <c r="H579" s="4">
        <v>62.488435500000001</v>
      </c>
      <c r="I579">
        <v>63.790997699999998</v>
      </c>
      <c r="J579" s="5">
        <v>1.3025621999999999</v>
      </c>
      <c r="K579">
        <v>2.0419217000000001</v>
      </c>
    </row>
    <row r="580" spans="1:11" x14ac:dyDescent="0.25">
      <c r="A580">
        <v>579</v>
      </c>
      <c r="B580" t="s">
        <v>739</v>
      </c>
      <c r="C580" t="s">
        <v>1048</v>
      </c>
      <c r="D580" t="s">
        <v>1049</v>
      </c>
      <c r="E580" t="s">
        <v>37</v>
      </c>
      <c r="F580" t="s">
        <v>9</v>
      </c>
      <c r="G580" t="s">
        <v>1826</v>
      </c>
      <c r="H580" s="4">
        <v>63.383206899999998</v>
      </c>
      <c r="I580">
        <v>62.488435500000001</v>
      </c>
      <c r="J580" s="5">
        <v>0.89477139999999999</v>
      </c>
      <c r="K580">
        <v>1.4318991999999999</v>
      </c>
    </row>
    <row r="581" spans="1:11" x14ac:dyDescent="0.25">
      <c r="A581">
        <v>580</v>
      </c>
      <c r="B581" t="s">
        <v>739</v>
      </c>
      <c r="C581" t="s">
        <v>1060</v>
      </c>
      <c r="D581" t="s">
        <v>1061</v>
      </c>
      <c r="E581" t="s">
        <v>37</v>
      </c>
      <c r="F581" t="s">
        <v>9</v>
      </c>
      <c r="G581" t="s">
        <v>1826</v>
      </c>
      <c r="H581" s="4">
        <v>63.568814600000003</v>
      </c>
      <c r="I581">
        <v>63.701219899999998</v>
      </c>
      <c r="J581" s="5">
        <v>0.1324053</v>
      </c>
      <c r="K581">
        <v>0.2078536</v>
      </c>
    </row>
    <row r="582" spans="1:11" x14ac:dyDescent="0.25">
      <c r="A582">
        <v>581</v>
      </c>
      <c r="B582" t="s">
        <v>739</v>
      </c>
      <c r="C582" t="s">
        <v>1064</v>
      </c>
      <c r="D582" t="s">
        <v>1065</v>
      </c>
      <c r="E582" t="s">
        <v>37</v>
      </c>
      <c r="F582" t="s">
        <v>9</v>
      </c>
      <c r="G582" t="s">
        <v>1826</v>
      </c>
      <c r="H582" s="4">
        <v>62.7640235</v>
      </c>
      <c r="I582">
        <v>62.815316199999998</v>
      </c>
      <c r="J582" s="5">
        <v>5.1292699999999997E-2</v>
      </c>
      <c r="K582">
        <v>8.1656400000000004E-2</v>
      </c>
    </row>
    <row r="583" spans="1:11" x14ac:dyDescent="0.25">
      <c r="A583">
        <v>582</v>
      </c>
      <c r="B583" t="s">
        <v>739</v>
      </c>
      <c r="C583" t="s">
        <v>1068</v>
      </c>
      <c r="D583" t="s">
        <v>1069</v>
      </c>
      <c r="E583" t="s">
        <v>37</v>
      </c>
      <c r="F583" t="s">
        <v>9</v>
      </c>
      <c r="G583" t="s">
        <v>1826</v>
      </c>
      <c r="H583" s="4">
        <v>63.163750100000001</v>
      </c>
      <c r="I583">
        <v>62.7640235</v>
      </c>
      <c r="J583" s="5">
        <v>0.39972659999999999</v>
      </c>
      <c r="K583">
        <v>0.6368722</v>
      </c>
    </row>
    <row r="584" spans="1:11" x14ac:dyDescent="0.25">
      <c r="A584">
        <v>583</v>
      </c>
      <c r="B584" t="s">
        <v>739</v>
      </c>
      <c r="C584" t="s">
        <v>1082</v>
      </c>
      <c r="D584" t="s">
        <v>1083</v>
      </c>
      <c r="E584" t="s">
        <v>37</v>
      </c>
      <c r="F584" t="s">
        <v>9</v>
      </c>
      <c r="G584" t="s">
        <v>1826</v>
      </c>
      <c r="H584" s="4">
        <v>63.058018300000001</v>
      </c>
      <c r="I584">
        <v>63.875647499999999</v>
      </c>
      <c r="J584" s="5">
        <v>0.81762919999999994</v>
      </c>
      <c r="K584">
        <v>1.2800327</v>
      </c>
    </row>
    <row r="585" spans="1:11" x14ac:dyDescent="0.25">
      <c r="A585">
        <v>584</v>
      </c>
      <c r="B585" t="s">
        <v>739</v>
      </c>
      <c r="C585" t="s">
        <v>1086</v>
      </c>
      <c r="D585" t="s">
        <v>1087</v>
      </c>
      <c r="E585" t="s">
        <v>37</v>
      </c>
      <c r="F585" t="s">
        <v>9</v>
      </c>
      <c r="G585" t="s">
        <v>1826</v>
      </c>
      <c r="H585" s="4">
        <v>62.675948300000002</v>
      </c>
      <c r="I585">
        <v>63.636927800000002</v>
      </c>
      <c r="J585" s="5">
        <v>0.96097949999999999</v>
      </c>
      <c r="K585">
        <v>1.5100973</v>
      </c>
    </row>
    <row r="586" spans="1:11" x14ac:dyDescent="0.25">
      <c r="A586">
        <v>585</v>
      </c>
      <c r="B586" t="s">
        <v>1100</v>
      </c>
      <c r="C586" t="s">
        <v>1103</v>
      </c>
      <c r="D586" t="s">
        <v>1104</v>
      </c>
      <c r="E586" t="s">
        <v>37</v>
      </c>
      <c r="F586" t="s">
        <v>9</v>
      </c>
      <c r="G586" t="s">
        <v>1826</v>
      </c>
      <c r="H586" s="4">
        <v>62.815115300000002</v>
      </c>
      <c r="I586">
        <v>62.955885299999998</v>
      </c>
      <c r="J586" s="5">
        <v>0.14077000000000001</v>
      </c>
      <c r="K586">
        <v>0.22360099999999999</v>
      </c>
    </row>
    <row r="587" spans="1:11" x14ac:dyDescent="0.25">
      <c r="A587">
        <v>586</v>
      </c>
      <c r="B587" t="s">
        <v>1100</v>
      </c>
      <c r="C587" t="s">
        <v>1107</v>
      </c>
      <c r="D587" t="s">
        <v>1108</v>
      </c>
      <c r="E587" t="s">
        <v>37</v>
      </c>
      <c r="F587" t="s">
        <v>9</v>
      </c>
      <c r="G587" t="s">
        <v>1826</v>
      </c>
      <c r="H587" s="4">
        <v>62.696891999999998</v>
      </c>
      <c r="I587">
        <v>62.895984300000002</v>
      </c>
      <c r="J587" s="5">
        <v>0.1990923</v>
      </c>
      <c r="K587">
        <v>0.31654209999999999</v>
      </c>
    </row>
    <row r="588" spans="1:11" x14ac:dyDescent="0.25">
      <c r="A588">
        <v>587</v>
      </c>
      <c r="B588" t="s">
        <v>1100</v>
      </c>
      <c r="C588" t="s">
        <v>1113</v>
      </c>
      <c r="D588" t="s">
        <v>1114</v>
      </c>
      <c r="E588" t="s">
        <v>37</v>
      </c>
      <c r="F588" t="s">
        <v>9</v>
      </c>
      <c r="G588" t="s">
        <v>1826</v>
      </c>
      <c r="H588" s="4">
        <v>63.0209464</v>
      </c>
      <c r="I588">
        <v>62.926543299999999</v>
      </c>
      <c r="J588" s="5">
        <v>9.4403100000000004E-2</v>
      </c>
      <c r="K588">
        <v>0.15002109999999999</v>
      </c>
    </row>
    <row r="589" spans="1:11" x14ac:dyDescent="0.25">
      <c r="A589">
        <v>588</v>
      </c>
      <c r="B589" t="s">
        <v>1100</v>
      </c>
      <c r="C589" t="s">
        <v>1115</v>
      </c>
      <c r="D589" t="s">
        <v>1116</v>
      </c>
      <c r="E589" t="s">
        <v>37</v>
      </c>
      <c r="F589" t="s">
        <v>9</v>
      </c>
      <c r="G589" t="s">
        <v>1826</v>
      </c>
      <c r="H589" s="4">
        <v>63.4572079</v>
      </c>
      <c r="I589">
        <v>63.0209464</v>
      </c>
      <c r="J589" s="5">
        <v>0.43626150000000002</v>
      </c>
      <c r="K589">
        <v>0.69224839999999999</v>
      </c>
    </row>
    <row r="590" spans="1:11" x14ac:dyDescent="0.25">
      <c r="A590">
        <v>589</v>
      </c>
      <c r="B590" t="s">
        <v>1100</v>
      </c>
      <c r="C590" t="s">
        <v>1121</v>
      </c>
      <c r="D590" t="s">
        <v>1122</v>
      </c>
      <c r="E590" t="s">
        <v>37</v>
      </c>
      <c r="F590" t="s">
        <v>9</v>
      </c>
      <c r="G590" t="s">
        <v>1826</v>
      </c>
      <c r="H590" s="4">
        <v>62.793597499999997</v>
      </c>
      <c r="I590">
        <v>62.720164799999999</v>
      </c>
      <c r="J590" s="5">
        <v>7.3432700000000004E-2</v>
      </c>
      <c r="K590">
        <v>0.1170799</v>
      </c>
    </row>
    <row r="591" spans="1:11" x14ac:dyDescent="0.25">
      <c r="A591">
        <v>590</v>
      </c>
      <c r="B591" t="s">
        <v>1100</v>
      </c>
      <c r="C591" t="s">
        <v>1125</v>
      </c>
      <c r="D591" t="s">
        <v>1126</v>
      </c>
      <c r="E591" t="s">
        <v>37</v>
      </c>
      <c r="F591" t="s">
        <v>9</v>
      </c>
      <c r="G591" t="s">
        <v>1826</v>
      </c>
      <c r="H591" s="4">
        <v>62.606374799999998</v>
      </c>
      <c r="I591">
        <v>63.074821300000004</v>
      </c>
      <c r="J591" s="5">
        <v>0.46844649999999999</v>
      </c>
      <c r="K591">
        <v>0.74268380000000001</v>
      </c>
    </row>
    <row r="592" spans="1:11" x14ac:dyDescent="0.25">
      <c r="A592">
        <v>591</v>
      </c>
      <c r="B592" t="s">
        <v>1100</v>
      </c>
      <c r="C592" t="s">
        <v>1127</v>
      </c>
      <c r="D592" t="s">
        <v>1128</v>
      </c>
      <c r="E592" t="s">
        <v>37</v>
      </c>
      <c r="F592" t="s">
        <v>9</v>
      </c>
      <c r="G592" t="s">
        <v>1826</v>
      </c>
      <c r="H592" s="4">
        <v>62.892066</v>
      </c>
      <c r="I592">
        <v>62.606374799999998</v>
      </c>
      <c r="J592" s="5">
        <v>0.28569119999999998</v>
      </c>
      <c r="K592">
        <v>0.45632919999999999</v>
      </c>
    </row>
    <row r="593" spans="1:11" x14ac:dyDescent="0.25">
      <c r="A593">
        <v>592</v>
      </c>
      <c r="B593" t="s">
        <v>1100</v>
      </c>
      <c r="C593" t="s">
        <v>1134</v>
      </c>
      <c r="D593" t="s">
        <v>1135</v>
      </c>
      <c r="E593" t="s">
        <v>37</v>
      </c>
      <c r="F593" t="s">
        <v>9</v>
      </c>
      <c r="G593" t="s">
        <v>1826</v>
      </c>
      <c r="H593" s="4">
        <v>62.608444300000002</v>
      </c>
      <c r="I593">
        <v>62.892066</v>
      </c>
      <c r="J593" s="5">
        <v>0.28362169999999998</v>
      </c>
      <c r="K593">
        <v>0.45096579999999997</v>
      </c>
    </row>
    <row r="594" spans="1:11" x14ac:dyDescent="0.25">
      <c r="A594">
        <v>593</v>
      </c>
      <c r="B594" t="s">
        <v>1100</v>
      </c>
      <c r="C594" t="s">
        <v>1136</v>
      </c>
      <c r="D594" t="s">
        <v>1137</v>
      </c>
      <c r="E594" t="s">
        <v>37</v>
      </c>
      <c r="F594" t="s">
        <v>9</v>
      </c>
      <c r="G594" t="s">
        <v>1826</v>
      </c>
      <c r="H594" s="4">
        <v>62.959517099999999</v>
      </c>
      <c r="I594">
        <v>62.608444300000002</v>
      </c>
      <c r="J594" s="5">
        <v>0.35107280000000002</v>
      </c>
      <c r="K594">
        <v>0.56074349999999995</v>
      </c>
    </row>
    <row r="595" spans="1:11" x14ac:dyDescent="0.25">
      <c r="A595">
        <v>594</v>
      </c>
      <c r="B595" t="s">
        <v>1100</v>
      </c>
      <c r="C595" t="s">
        <v>1148</v>
      </c>
      <c r="D595" t="s">
        <v>1149</v>
      </c>
      <c r="E595" t="s">
        <v>37</v>
      </c>
      <c r="F595" t="s">
        <v>9</v>
      </c>
      <c r="G595" t="s">
        <v>1826</v>
      </c>
      <c r="H595" s="4">
        <v>63.083971099999999</v>
      </c>
      <c r="I595">
        <v>63.131747699999998</v>
      </c>
      <c r="J595" s="5">
        <v>4.7776600000000002E-2</v>
      </c>
      <c r="K595">
        <v>7.5677599999999998E-2</v>
      </c>
    </row>
    <row r="596" spans="1:11" x14ac:dyDescent="0.25">
      <c r="A596">
        <v>595</v>
      </c>
      <c r="B596" t="s">
        <v>1100</v>
      </c>
      <c r="C596" t="s">
        <v>1150</v>
      </c>
      <c r="D596" t="s">
        <v>1151</v>
      </c>
      <c r="E596" t="s">
        <v>37</v>
      </c>
      <c r="F596" t="s">
        <v>9</v>
      </c>
      <c r="G596" t="s">
        <v>1826</v>
      </c>
      <c r="H596" s="4">
        <v>62.515393699999997</v>
      </c>
      <c r="I596">
        <v>63.083971099999999</v>
      </c>
      <c r="J596" s="5">
        <v>0.56857740000000001</v>
      </c>
      <c r="K596">
        <v>0.90130250000000001</v>
      </c>
    </row>
    <row r="597" spans="1:11" x14ac:dyDescent="0.25">
      <c r="A597">
        <v>596</v>
      </c>
      <c r="B597" t="s">
        <v>1100</v>
      </c>
      <c r="C597" t="s">
        <v>1156</v>
      </c>
      <c r="D597" t="s">
        <v>1157</v>
      </c>
      <c r="E597" t="s">
        <v>37</v>
      </c>
      <c r="F597" t="s">
        <v>9</v>
      </c>
      <c r="G597" t="s">
        <v>1826</v>
      </c>
      <c r="H597" s="4">
        <v>62.370384399999999</v>
      </c>
      <c r="I597">
        <v>63.146915499999999</v>
      </c>
      <c r="J597" s="5">
        <v>0.77653110000000003</v>
      </c>
      <c r="K597">
        <v>1.2297213</v>
      </c>
    </row>
    <row r="598" spans="1:11" x14ac:dyDescent="0.25">
      <c r="A598">
        <v>597</v>
      </c>
      <c r="B598" t="s">
        <v>1100</v>
      </c>
      <c r="C598" t="s">
        <v>1162</v>
      </c>
      <c r="D598" t="s">
        <v>1163</v>
      </c>
      <c r="E598" t="s">
        <v>37</v>
      </c>
      <c r="F598" t="s">
        <v>9</v>
      </c>
      <c r="G598" t="s">
        <v>1826</v>
      </c>
      <c r="H598" s="4">
        <v>63.3731711</v>
      </c>
      <c r="I598">
        <v>62.838380999999998</v>
      </c>
      <c r="J598" s="5">
        <v>0.53479010000000005</v>
      </c>
      <c r="K598">
        <v>0.85105649999999999</v>
      </c>
    </row>
    <row r="599" spans="1:11" x14ac:dyDescent="0.25">
      <c r="A599">
        <v>598</v>
      </c>
      <c r="B599" t="s">
        <v>1100</v>
      </c>
      <c r="C599" t="s">
        <v>1168</v>
      </c>
      <c r="D599" t="s">
        <v>1169</v>
      </c>
      <c r="E599" t="s">
        <v>37</v>
      </c>
      <c r="F599" t="s">
        <v>9</v>
      </c>
      <c r="G599" t="s">
        <v>1826</v>
      </c>
      <c r="H599" s="4">
        <v>62.443398700000003</v>
      </c>
      <c r="I599">
        <v>63.150204799999997</v>
      </c>
      <c r="J599" s="5">
        <v>0.70680609999999999</v>
      </c>
      <c r="K599">
        <v>1.1192458999999999</v>
      </c>
    </row>
    <row r="600" spans="1:11" x14ac:dyDescent="0.25">
      <c r="A600">
        <v>599</v>
      </c>
      <c r="B600" t="s">
        <v>1100</v>
      </c>
      <c r="C600" t="s">
        <v>1174</v>
      </c>
      <c r="D600" t="s">
        <v>1175</v>
      </c>
      <c r="E600" t="s">
        <v>37</v>
      </c>
      <c r="F600" t="s">
        <v>9</v>
      </c>
      <c r="G600" t="s">
        <v>1826</v>
      </c>
      <c r="H600" s="4">
        <v>62.774181300000002</v>
      </c>
      <c r="I600">
        <v>62.487988299999998</v>
      </c>
      <c r="J600" s="5">
        <v>0.28619299999999998</v>
      </c>
      <c r="K600">
        <v>0.45799679999999998</v>
      </c>
    </row>
    <row r="601" spans="1:11" x14ac:dyDescent="0.25">
      <c r="A601">
        <v>600</v>
      </c>
      <c r="B601" t="s">
        <v>1100</v>
      </c>
      <c r="C601" t="s">
        <v>1178</v>
      </c>
      <c r="D601" t="s">
        <v>1179</v>
      </c>
      <c r="E601" t="s">
        <v>37</v>
      </c>
      <c r="F601" t="s">
        <v>9</v>
      </c>
      <c r="G601" t="s">
        <v>1826</v>
      </c>
      <c r="H601" s="4">
        <v>62.634758900000001</v>
      </c>
      <c r="I601">
        <v>62.396113700000001</v>
      </c>
      <c r="J601" s="5">
        <v>0.2386452</v>
      </c>
      <c r="K601">
        <v>0.38246809999999998</v>
      </c>
    </row>
    <row r="602" spans="1:11" x14ac:dyDescent="0.25">
      <c r="A602">
        <v>601</v>
      </c>
      <c r="B602" t="s">
        <v>1100</v>
      </c>
      <c r="C602" t="s">
        <v>1186</v>
      </c>
      <c r="D602" t="s">
        <v>1187</v>
      </c>
      <c r="E602" t="s">
        <v>37</v>
      </c>
      <c r="F602" t="s">
        <v>9</v>
      </c>
      <c r="G602" t="s">
        <v>1826</v>
      </c>
      <c r="H602" s="4">
        <v>62.853648</v>
      </c>
      <c r="I602">
        <v>62.883715899999999</v>
      </c>
      <c r="J602" s="5">
        <v>3.0067900000000002E-2</v>
      </c>
      <c r="K602">
        <v>4.7815099999999999E-2</v>
      </c>
    </row>
    <row r="603" spans="1:11" x14ac:dyDescent="0.25">
      <c r="A603">
        <v>602</v>
      </c>
      <c r="B603" t="s">
        <v>1100</v>
      </c>
      <c r="C603" t="s">
        <v>1202</v>
      </c>
      <c r="D603" t="s">
        <v>1203</v>
      </c>
      <c r="E603" t="s">
        <v>37</v>
      </c>
      <c r="F603" t="s">
        <v>9</v>
      </c>
      <c r="G603" t="s">
        <v>1826</v>
      </c>
      <c r="H603" s="4">
        <v>63.020776599999998</v>
      </c>
      <c r="I603">
        <v>63.286735</v>
      </c>
      <c r="J603" s="5">
        <v>0.26595839999999998</v>
      </c>
      <c r="K603">
        <v>0.42024349999999999</v>
      </c>
    </row>
    <row r="604" spans="1:11" x14ac:dyDescent="0.25">
      <c r="A604">
        <v>603</v>
      </c>
      <c r="B604" t="s">
        <v>1100</v>
      </c>
      <c r="C604" t="s">
        <v>1204</v>
      </c>
      <c r="D604" t="s">
        <v>1205</v>
      </c>
      <c r="E604" t="s">
        <v>37</v>
      </c>
      <c r="F604" t="s">
        <v>9</v>
      </c>
      <c r="G604" t="s">
        <v>1826</v>
      </c>
      <c r="H604" s="4">
        <v>62.842814099999998</v>
      </c>
      <c r="I604">
        <v>63.020776599999998</v>
      </c>
      <c r="J604" s="5">
        <v>0.1779625</v>
      </c>
      <c r="K604">
        <v>0.282387</v>
      </c>
    </row>
    <row r="605" spans="1:11" x14ac:dyDescent="0.25">
      <c r="A605">
        <v>604</v>
      </c>
      <c r="B605" t="s">
        <v>1100</v>
      </c>
      <c r="C605" t="s">
        <v>1236</v>
      </c>
      <c r="D605" t="s">
        <v>1237</v>
      </c>
      <c r="E605" t="s">
        <v>37</v>
      </c>
      <c r="F605" t="s">
        <v>9</v>
      </c>
      <c r="G605" t="s">
        <v>1826</v>
      </c>
      <c r="H605" s="4">
        <v>63.177650999999997</v>
      </c>
      <c r="I605">
        <v>62.735053800000003</v>
      </c>
      <c r="J605" s="5">
        <v>0.44259720000000002</v>
      </c>
      <c r="K605">
        <v>0.70550219999999997</v>
      </c>
    </row>
    <row r="606" spans="1:11" x14ac:dyDescent="0.25">
      <c r="A606">
        <v>605</v>
      </c>
      <c r="B606" t="s">
        <v>1100</v>
      </c>
      <c r="C606" t="s">
        <v>1246</v>
      </c>
      <c r="D606" t="s">
        <v>1247</v>
      </c>
      <c r="E606" t="s">
        <v>37</v>
      </c>
      <c r="F606" t="s">
        <v>9</v>
      </c>
      <c r="G606" t="s">
        <v>1826</v>
      </c>
      <c r="H606" s="4">
        <v>62.638924299999999</v>
      </c>
      <c r="I606">
        <v>63.178290099999998</v>
      </c>
      <c r="J606" s="5">
        <v>0.53936580000000001</v>
      </c>
      <c r="K606">
        <v>0.85372020000000004</v>
      </c>
    </row>
    <row r="607" spans="1:11" x14ac:dyDescent="0.25">
      <c r="A607">
        <v>606</v>
      </c>
      <c r="B607" t="s">
        <v>1100</v>
      </c>
      <c r="C607" t="s">
        <v>1254</v>
      </c>
      <c r="D607" t="s">
        <v>1255</v>
      </c>
      <c r="E607" t="s">
        <v>37</v>
      </c>
      <c r="F607" t="s">
        <v>9</v>
      </c>
      <c r="G607" t="s">
        <v>1826</v>
      </c>
      <c r="H607" s="4">
        <v>62.371572499999999</v>
      </c>
      <c r="I607">
        <v>63.153930899999999</v>
      </c>
      <c r="J607" s="5">
        <v>0.78235840000000001</v>
      </c>
      <c r="K607">
        <v>1.2388119</v>
      </c>
    </row>
    <row r="608" spans="1:11" x14ac:dyDescent="0.25">
      <c r="A608">
        <v>607</v>
      </c>
      <c r="B608" t="s">
        <v>1100</v>
      </c>
      <c r="C608" t="s">
        <v>1256</v>
      </c>
      <c r="D608" t="s">
        <v>1257</v>
      </c>
      <c r="E608" t="s">
        <v>37</v>
      </c>
      <c r="F608" t="s">
        <v>9</v>
      </c>
      <c r="G608" t="s">
        <v>1826</v>
      </c>
      <c r="H608" s="4">
        <v>62.332958499999997</v>
      </c>
      <c r="I608">
        <v>62.371572499999999</v>
      </c>
      <c r="J608" s="5">
        <v>3.8614000000000002E-2</v>
      </c>
      <c r="K608">
        <v>6.1909600000000002E-2</v>
      </c>
    </row>
    <row r="609" spans="1:11" x14ac:dyDescent="0.25">
      <c r="A609">
        <v>608</v>
      </c>
      <c r="B609" t="s">
        <v>1100</v>
      </c>
      <c r="C609" t="s">
        <v>1272</v>
      </c>
      <c r="D609" t="s">
        <v>1273</v>
      </c>
      <c r="E609" t="s">
        <v>37</v>
      </c>
      <c r="F609" t="s">
        <v>9</v>
      </c>
      <c r="G609" t="s">
        <v>1826</v>
      </c>
      <c r="H609" s="4">
        <v>62.672360099999999</v>
      </c>
      <c r="I609">
        <v>62.694257999999998</v>
      </c>
      <c r="J609" s="5">
        <v>2.1897900000000001E-2</v>
      </c>
      <c r="K609">
        <v>3.4928099999999997E-2</v>
      </c>
    </row>
    <row r="610" spans="1:11" x14ac:dyDescent="0.25">
      <c r="A610">
        <v>609</v>
      </c>
      <c r="B610" t="s">
        <v>1100</v>
      </c>
      <c r="C610" t="s">
        <v>1278</v>
      </c>
      <c r="D610" t="s">
        <v>1279</v>
      </c>
      <c r="E610" t="s">
        <v>37</v>
      </c>
      <c r="F610" t="s">
        <v>9</v>
      </c>
      <c r="G610" t="s">
        <v>1826</v>
      </c>
      <c r="H610" s="4">
        <v>63.483944200000003</v>
      </c>
      <c r="I610">
        <v>63.338382699999997</v>
      </c>
      <c r="J610" s="5">
        <v>0.14556150000000001</v>
      </c>
      <c r="K610">
        <v>0.22981560000000001</v>
      </c>
    </row>
    <row r="611" spans="1:11" x14ac:dyDescent="0.25">
      <c r="A611">
        <v>610</v>
      </c>
      <c r="B611" t="s">
        <v>1100</v>
      </c>
      <c r="C611" t="s">
        <v>1284</v>
      </c>
      <c r="D611" t="s">
        <v>1285</v>
      </c>
      <c r="E611" t="s">
        <v>37</v>
      </c>
      <c r="F611" t="s">
        <v>9</v>
      </c>
      <c r="G611" t="s">
        <v>1826</v>
      </c>
      <c r="H611" s="4">
        <v>62.730822600000003</v>
      </c>
      <c r="I611">
        <v>62.951071599999999</v>
      </c>
      <c r="J611" s="5">
        <v>0.220249</v>
      </c>
      <c r="K611">
        <v>0.3498733</v>
      </c>
    </row>
    <row r="612" spans="1:11" x14ac:dyDescent="0.25">
      <c r="A612">
        <v>611</v>
      </c>
      <c r="B612" t="s">
        <v>1100</v>
      </c>
      <c r="C612" t="s">
        <v>1286</v>
      </c>
      <c r="D612" t="s">
        <v>1287</v>
      </c>
      <c r="E612" t="s">
        <v>37</v>
      </c>
      <c r="F612" t="s">
        <v>9</v>
      </c>
      <c r="G612" t="s">
        <v>1826</v>
      </c>
      <c r="H612" s="4">
        <v>62.884212900000001</v>
      </c>
      <c r="I612">
        <v>62.730822600000003</v>
      </c>
      <c r="J612" s="5">
        <v>0.15339030000000001</v>
      </c>
      <c r="K612">
        <v>0.2445214</v>
      </c>
    </row>
    <row r="613" spans="1:11" x14ac:dyDescent="0.25">
      <c r="A613">
        <v>612</v>
      </c>
      <c r="B613" t="s">
        <v>1100</v>
      </c>
      <c r="C613" t="s">
        <v>1288</v>
      </c>
      <c r="D613" t="s">
        <v>1289</v>
      </c>
      <c r="E613" t="s">
        <v>37</v>
      </c>
      <c r="F613" t="s">
        <v>9</v>
      </c>
      <c r="G613" t="s">
        <v>1826</v>
      </c>
      <c r="H613" s="4">
        <v>62.430786599999998</v>
      </c>
      <c r="I613">
        <v>62.884212900000001</v>
      </c>
      <c r="J613" s="5">
        <v>0.4534263</v>
      </c>
      <c r="K613">
        <v>0.72104950000000001</v>
      </c>
    </row>
    <row r="614" spans="1:11" x14ac:dyDescent="0.25">
      <c r="A614">
        <v>613</v>
      </c>
      <c r="B614" t="s">
        <v>1100</v>
      </c>
      <c r="C614" t="s">
        <v>1294</v>
      </c>
      <c r="D614" t="s">
        <v>1295</v>
      </c>
      <c r="E614" t="s">
        <v>37</v>
      </c>
      <c r="F614" t="s">
        <v>9</v>
      </c>
      <c r="G614" t="s">
        <v>1826</v>
      </c>
      <c r="H614" s="4">
        <v>62.6639214</v>
      </c>
      <c r="I614">
        <v>62.989482299999999</v>
      </c>
      <c r="J614" s="5">
        <v>0.32556089999999999</v>
      </c>
      <c r="K614">
        <v>0.51684960000000002</v>
      </c>
    </row>
    <row r="615" spans="1:11" x14ac:dyDescent="0.25">
      <c r="A615">
        <v>614</v>
      </c>
      <c r="B615" t="s">
        <v>1100</v>
      </c>
      <c r="C615" t="s">
        <v>1298</v>
      </c>
      <c r="D615" t="s">
        <v>1299</v>
      </c>
      <c r="E615" t="s">
        <v>37</v>
      </c>
      <c r="F615" t="s">
        <v>9</v>
      </c>
      <c r="G615" t="s">
        <v>1826</v>
      </c>
      <c r="H615" s="4">
        <v>62.715741700000002</v>
      </c>
      <c r="I615">
        <v>62.838162400000002</v>
      </c>
      <c r="J615" s="5">
        <v>0.12242069999999999</v>
      </c>
      <c r="K615">
        <v>0.19481899999999999</v>
      </c>
    </row>
    <row r="616" spans="1:11" x14ac:dyDescent="0.25">
      <c r="A616">
        <v>615</v>
      </c>
      <c r="B616" t="s">
        <v>1100</v>
      </c>
      <c r="C616" t="s">
        <v>1304</v>
      </c>
      <c r="D616" t="s">
        <v>1305</v>
      </c>
      <c r="E616" t="s">
        <v>37</v>
      </c>
      <c r="F616" t="s">
        <v>9</v>
      </c>
      <c r="G616" t="s">
        <v>1826</v>
      </c>
      <c r="H616" s="4">
        <v>62.807613500000002</v>
      </c>
      <c r="I616">
        <v>63.494281299999997</v>
      </c>
      <c r="J616" s="5">
        <v>0.68666780000000005</v>
      </c>
      <c r="K616">
        <v>1.081464</v>
      </c>
    </row>
    <row r="617" spans="1:11" x14ac:dyDescent="0.25">
      <c r="A617">
        <v>616</v>
      </c>
      <c r="B617" t="s">
        <v>1100</v>
      </c>
      <c r="C617" t="s">
        <v>1308</v>
      </c>
      <c r="D617" t="s">
        <v>1309</v>
      </c>
      <c r="E617" t="s">
        <v>37</v>
      </c>
      <c r="F617" t="s">
        <v>9</v>
      </c>
      <c r="G617" t="s">
        <v>1826</v>
      </c>
      <c r="H617" s="4">
        <v>62.670942699999998</v>
      </c>
      <c r="I617">
        <v>62.807613500000002</v>
      </c>
      <c r="J617" s="5">
        <v>0.13667080000000001</v>
      </c>
      <c r="K617">
        <v>0.2176023</v>
      </c>
    </row>
    <row r="618" spans="1:11" x14ac:dyDescent="0.25">
      <c r="A618">
        <v>617</v>
      </c>
      <c r="B618" t="s">
        <v>1100</v>
      </c>
      <c r="C618" t="s">
        <v>1316</v>
      </c>
      <c r="D618" t="s">
        <v>1317</v>
      </c>
      <c r="E618" t="s">
        <v>37</v>
      </c>
      <c r="F618" t="s">
        <v>9</v>
      </c>
      <c r="G618" t="s">
        <v>1826</v>
      </c>
      <c r="H618" s="4">
        <v>62.864677</v>
      </c>
      <c r="I618">
        <v>62.766920200000001</v>
      </c>
      <c r="J618" s="5">
        <v>9.7756800000000005E-2</v>
      </c>
      <c r="K618">
        <v>0.15574569999999999</v>
      </c>
    </row>
    <row r="619" spans="1:11" x14ac:dyDescent="0.25">
      <c r="A619">
        <v>618</v>
      </c>
      <c r="B619" t="s">
        <v>1100</v>
      </c>
      <c r="C619" t="s">
        <v>1318</v>
      </c>
      <c r="D619" t="s">
        <v>1319</v>
      </c>
      <c r="E619" t="s">
        <v>37</v>
      </c>
      <c r="F619" t="s">
        <v>9</v>
      </c>
      <c r="G619" t="s">
        <v>1826</v>
      </c>
      <c r="H619" s="4">
        <v>62.398591699999997</v>
      </c>
      <c r="I619">
        <v>62.864677</v>
      </c>
      <c r="J619" s="5">
        <v>0.46608529999999998</v>
      </c>
      <c r="K619">
        <v>0.74141049999999997</v>
      </c>
    </row>
    <row r="620" spans="1:11" x14ac:dyDescent="0.25">
      <c r="A620">
        <v>619</v>
      </c>
      <c r="B620" t="s">
        <v>1100</v>
      </c>
      <c r="C620" t="s">
        <v>1340</v>
      </c>
      <c r="D620" t="s">
        <v>1341</v>
      </c>
      <c r="E620" t="s">
        <v>37</v>
      </c>
      <c r="F620" t="s">
        <v>9</v>
      </c>
      <c r="G620" t="s">
        <v>1826</v>
      </c>
      <c r="H620" s="4">
        <v>62.4927438</v>
      </c>
      <c r="I620">
        <v>62.783387099999999</v>
      </c>
      <c r="J620" s="5">
        <v>0.29064329999999999</v>
      </c>
      <c r="K620">
        <v>0.46293030000000002</v>
      </c>
    </row>
    <row r="621" spans="1:11" x14ac:dyDescent="0.25">
      <c r="A621">
        <v>620</v>
      </c>
      <c r="B621" t="s">
        <v>1100</v>
      </c>
      <c r="C621" t="s">
        <v>1350</v>
      </c>
      <c r="D621" t="s">
        <v>1351</v>
      </c>
      <c r="E621" t="s">
        <v>37</v>
      </c>
      <c r="F621" t="s">
        <v>9</v>
      </c>
      <c r="G621" t="s">
        <v>1826</v>
      </c>
      <c r="H621" s="4">
        <v>62.661137799999999</v>
      </c>
      <c r="I621">
        <v>62.573704200000002</v>
      </c>
      <c r="J621" s="5">
        <v>8.74336E-2</v>
      </c>
      <c r="K621">
        <v>0.13972899999999999</v>
      </c>
    </row>
    <row r="622" spans="1:11" x14ac:dyDescent="0.25">
      <c r="A622">
        <v>621</v>
      </c>
      <c r="B622" t="s">
        <v>1100</v>
      </c>
      <c r="C622" t="s">
        <v>1356</v>
      </c>
      <c r="D622" t="s">
        <v>1357</v>
      </c>
      <c r="E622" t="s">
        <v>37</v>
      </c>
      <c r="F622" t="s">
        <v>9</v>
      </c>
      <c r="G622" t="s">
        <v>1826</v>
      </c>
      <c r="H622" s="4">
        <v>62.809771499999997</v>
      </c>
      <c r="I622">
        <v>62.736975299999997</v>
      </c>
      <c r="J622" s="5">
        <v>7.2796200000000005E-2</v>
      </c>
      <c r="K622">
        <v>0.116034</v>
      </c>
    </row>
    <row r="623" spans="1:11" x14ac:dyDescent="0.25">
      <c r="A623">
        <v>622</v>
      </c>
      <c r="B623" t="s">
        <v>1100</v>
      </c>
      <c r="C623" t="s">
        <v>1372</v>
      </c>
      <c r="D623" t="s">
        <v>1373</v>
      </c>
      <c r="E623" t="s">
        <v>37</v>
      </c>
      <c r="F623" t="s">
        <v>9</v>
      </c>
      <c r="G623" t="s">
        <v>1826</v>
      </c>
      <c r="H623" s="4">
        <v>62.267224200000001</v>
      </c>
      <c r="I623">
        <v>62.879620299999999</v>
      </c>
      <c r="J623" s="5">
        <v>0.6123961</v>
      </c>
      <c r="K623">
        <v>0.97391830000000001</v>
      </c>
    </row>
    <row r="624" spans="1:11" x14ac:dyDescent="0.25">
      <c r="A624">
        <v>623</v>
      </c>
      <c r="B624" t="s">
        <v>1100</v>
      </c>
      <c r="C624" t="s">
        <v>1384</v>
      </c>
      <c r="D624" t="s">
        <v>1385</v>
      </c>
      <c r="E624" t="s">
        <v>37</v>
      </c>
      <c r="F624" t="s">
        <v>9</v>
      </c>
      <c r="G624" t="s">
        <v>1826</v>
      </c>
      <c r="H624" s="4">
        <v>62.732271400000002</v>
      </c>
      <c r="I624">
        <v>62.633646200000001</v>
      </c>
      <c r="J624" s="5">
        <v>9.8625199999999996E-2</v>
      </c>
      <c r="K624">
        <v>0.15746360000000001</v>
      </c>
    </row>
    <row r="625" spans="1:11" x14ac:dyDescent="0.25">
      <c r="A625">
        <v>624</v>
      </c>
      <c r="B625" t="s">
        <v>1100</v>
      </c>
      <c r="C625" t="s">
        <v>1408</v>
      </c>
      <c r="D625" t="s">
        <v>1409</v>
      </c>
      <c r="E625" t="s">
        <v>37</v>
      </c>
      <c r="F625" t="s">
        <v>9</v>
      </c>
      <c r="G625" t="s">
        <v>1826</v>
      </c>
      <c r="H625" s="4">
        <v>62.7430272</v>
      </c>
      <c r="I625">
        <v>62.515033699999996</v>
      </c>
      <c r="J625" s="5">
        <v>0.22799349999999999</v>
      </c>
      <c r="K625">
        <v>0.36470190000000002</v>
      </c>
    </row>
    <row r="626" spans="1:11" x14ac:dyDescent="0.25">
      <c r="A626">
        <v>625</v>
      </c>
      <c r="B626" t="s">
        <v>1100</v>
      </c>
      <c r="C626" t="s">
        <v>1410</v>
      </c>
      <c r="D626" t="s">
        <v>1411</v>
      </c>
      <c r="E626" t="s">
        <v>37</v>
      </c>
      <c r="F626" t="s">
        <v>9</v>
      </c>
      <c r="G626" t="s">
        <v>1826</v>
      </c>
      <c r="H626" s="4">
        <v>62.672230900000002</v>
      </c>
      <c r="I626">
        <v>62.7430272</v>
      </c>
      <c r="J626" s="5">
        <v>7.0796300000000006E-2</v>
      </c>
      <c r="K626">
        <v>0.1128353</v>
      </c>
    </row>
    <row r="627" spans="1:11" x14ac:dyDescent="0.25">
      <c r="A627">
        <v>626</v>
      </c>
      <c r="B627" t="s">
        <v>1100</v>
      </c>
      <c r="C627" t="s">
        <v>1412</v>
      </c>
      <c r="D627" t="s">
        <v>1413</v>
      </c>
      <c r="E627" t="s">
        <v>37</v>
      </c>
      <c r="F627" t="s">
        <v>9</v>
      </c>
      <c r="G627" t="s">
        <v>1826</v>
      </c>
      <c r="H627" s="4">
        <v>62.7196541</v>
      </c>
      <c r="I627">
        <v>62.672230900000002</v>
      </c>
      <c r="J627" s="5">
        <v>4.7423199999999999E-2</v>
      </c>
      <c r="K627">
        <v>7.5668600000000003E-2</v>
      </c>
    </row>
    <row r="628" spans="1:11" x14ac:dyDescent="0.25">
      <c r="A628">
        <v>627</v>
      </c>
      <c r="B628" t="s">
        <v>1100</v>
      </c>
      <c r="C628" t="s">
        <v>1414</v>
      </c>
      <c r="D628" t="s">
        <v>1415</v>
      </c>
      <c r="E628" t="s">
        <v>37</v>
      </c>
      <c r="F628" t="s">
        <v>9</v>
      </c>
      <c r="G628" t="s">
        <v>1826</v>
      </c>
      <c r="H628" s="4">
        <v>63.3205557</v>
      </c>
      <c r="I628">
        <v>62.7196541</v>
      </c>
      <c r="J628" s="5">
        <v>0.60090160000000004</v>
      </c>
      <c r="K628">
        <v>0.95807540000000002</v>
      </c>
    </row>
    <row r="629" spans="1:11" x14ac:dyDescent="0.25">
      <c r="A629">
        <v>628</v>
      </c>
      <c r="B629" t="s">
        <v>1100</v>
      </c>
      <c r="C629" t="s">
        <v>1418</v>
      </c>
      <c r="D629" t="s">
        <v>1419</v>
      </c>
      <c r="E629" t="s">
        <v>37</v>
      </c>
      <c r="F629" t="s">
        <v>9</v>
      </c>
      <c r="G629" t="s">
        <v>1826</v>
      </c>
      <c r="H629" s="4">
        <v>62.894772600000003</v>
      </c>
      <c r="I629">
        <v>63.048332000000002</v>
      </c>
      <c r="J629" s="5">
        <v>0.15355940000000001</v>
      </c>
      <c r="K629">
        <v>0.2435582</v>
      </c>
    </row>
    <row r="630" spans="1:11" x14ac:dyDescent="0.25">
      <c r="A630">
        <v>629</v>
      </c>
      <c r="B630" t="s">
        <v>1100</v>
      </c>
      <c r="C630" t="s">
        <v>1420</v>
      </c>
      <c r="D630" t="s">
        <v>1421</v>
      </c>
      <c r="E630" t="s">
        <v>37</v>
      </c>
      <c r="F630" t="s">
        <v>9</v>
      </c>
      <c r="G630" t="s">
        <v>1826</v>
      </c>
      <c r="H630" s="4">
        <v>63.226968399999997</v>
      </c>
      <c r="I630">
        <v>62.894772600000003</v>
      </c>
      <c r="J630" s="5">
        <v>0.33219579999999999</v>
      </c>
      <c r="K630">
        <v>0.52817709999999995</v>
      </c>
    </row>
    <row r="631" spans="1:11" x14ac:dyDescent="0.25">
      <c r="A631">
        <v>630</v>
      </c>
      <c r="B631" t="s">
        <v>1100</v>
      </c>
      <c r="C631" t="s">
        <v>1424</v>
      </c>
      <c r="D631" t="s">
        <v>1425</v>
      </c>
      <c r="E631" t="s">
        <v>37</v>
      </c>
      <c r="F631" t="s">
        <v>9</v>
      </c>
      <c r="G631" t="s">
        <v>1826</v>
      </c>
      <c r="H631" s="4">
        <v>63.361455300000003</v>
      </c>
      <c r="I631">
        <v>62.572388500000002</v>
      </c>
      <c r="J631" s="5">
        <v>0.78906679999999996</v>
      </c>
      <c r="K631">
        <v>1.2610463000000001</v>
      </c>
    </row>
    <row r="632" spans="1:11" x14ac:dyDescent="0.25">
      <c r="A632">
        <v>631</v>
      </c>
      <c r="B632" t="s">
        <v>1100</v>
      </c>
      <c r="C632" t="s">
        <v>1430</v>
      </c>
      <c r="D632" t="s">
        <v>1431</v>
      </c>
      <c r="E632" t="s">
        <v>37</v>
      </c>
      <c r="F632" t="s">
        <v>9</v>
      </c>
      <c r="G632" t="s">
        <v>1826</v>
      </c>
      <c r="H632" s="4">
        <v>62.737400100000002</v>
      </c>
      <c r="I632">
        <v>62.8147187</v>
      </c>
      <c r="J632" s="5">
        <v>7.7318600000000001E-2</v>
      </c>
      <c r="K632">
        <v>0.1230899</v>
      </c>
    </row>
    <row r="633" spans="1:11" x14ac:dyDescent="0.25">
      <c r="A633">
        <v>632</v>
      </c>
      <c r="B633" t="s">
        <v>1100</v>
      </c>
      <c r="C633" t="s">
        <v>1434</v>
      </c>
      <c r="D633" t="s">
        <v>1435</v>
      </c>
      <c r="E633" t="s">
        <v>37</v>
      </c>
      <c r="F633" t="s">
        <v>9</v>
      </c>
      <c r="G633" t="s">
        <v>1826</v>
      </c>
      <c r="H633" s="4">
        <v>62.549506399999999</v>
      </c>
      <c r="I633">
        <v>63.126548800000002</v>
      </c>
      <c r="J633" s="5">
        <v>0.57704239999999996</v>
      </c>
      <c r="K633">
        <v>0.91410409999999997</v>
      </c>
    </row>
    <row r="634" spans="1:11" x14ac:dyDescent="0.25">
      <c r="A634">
        <v>633</v>
      </c>
      <c r="B634" t="s">
        <v>1100</v>
      </c>
      <c r="C634" t="s">
        <v>1446</v>
      </c>
      <c r="D634" t="s">
        <v>1447</v>
      </c>
      <c r="E634" t="s">
        <v>37</v>
      </c>
      <c r="F634" t="s">
        <v>9</v>
      </c>
      <c r="G634" t="s">
        <v>1826</v>
      </c>
      <c r="H634" s="4">
        <v>62.392282799999997</v>
      </c>
      <c r="I634">
        <v>62.705475499999999</v>
      </c>
      <c r="J634" s="5">
        <v>0.31319269999999999</v>
      </c>
      <c r="K634">
        <v>0.49946629999999997</v>
      </c>
    </row>
    <row r="635" spans="1:11" x14ac:dyDescent="0.25">
      <c r="A635">
        <v>634</v>
      </c>
      <c r="B635" t="s">
        <v>1100</v>
      </c>
      <c r="C635" t="s">
        <v>1452</v>
      </c>
      <c r="D635" t="s">
        <v>1453</v>
      </c>
      <c r="E635" t="s">
        <v>37</v>
      </c>
      <c r="F635" t="s">
        <v>9</v>
      </c>
      <c r="G635" t="s">
        <v>1826</v>
      </c>
      <c r="H635" s="4">
        <v>62.871422199999998</v>
      </c>
      <c r="I635">
        <v>62.609621799999999</v>
      </c>
      <c r="J635" s="5">
        <v>0.26180039999999999</v>
      </c>
      <c r="K635">
        <v>0.4181472</v>
      </c>
    </row>
    <row r="636" spans="1:11" x14ac:dyDescent="0.25">
      <c r="A636">
        <v>635</v>
      </c>
      <c r="B636" t="s">
        <v>1462</v>
      </c>
      <c r="C636" t="s">
        <v>1463</v>
      </c>
      <c r="D636" t="s">
        <v>1464</v>
      </c>
      <c r="E636" t="s">
        <v>37</v>
      </c>
      <c r="F636" t="s">
        <v>9</v>
      </c>
      <c r="G636" t="s">
        <v>1826</v>
      </c>
      <c r="H636" s="4">
        <v>63.609991200000003</v>
      </c>
      <c r="I636">
        <v>64.023463399999997</v>
      </c>
      <c r="J636" s="5">
        <v>0.41347220000000001</v>
      </c>
      <c r="K636">
        <v>0.64581350000000004</v>
      </c>
    </row>
    <row r="637" spans="1:11" x14ac:dyDescent="0.25">
      <c r="A637">
        <v>636</v>
      </c>
      <c r="B637" t="s">
        <v>1462</v>
      </c>
      <c r="C637" t="s">
        <v>1477</v>
      </c>
      <c r="D637" t="s">
        <v>1478</v>
      </c>
      <c r="E637" t="s">
        <v>37</v>
      </c>
      <c r="F637" t="s">
        <v>9</v>
      </c>
      <c r="G637" t="s">
        <v>1826</v>
      </c>
      <c r="H637" s="4">
        <v>64.027614200000002</v>
      </c>
      <c r="I637">
        <v>64.292003500000007</v>
      </c>
      <c r="J637" s="5">
        <v>0.26438929999999999</v>
      </c>
      <c r="K637">
        <v>0.41123199999999999</v>
      </c>
    </row>
    <row r="638" spans="1:11" x14ac:dyDescent="0.25">
      <c r="A638">
        <v>637</v>
      </c>
      <c r="B638" t="s">
        <v>1462</v>
      </c>
      <c r="C638" t="s">
        <v>1479</v>
      </c>
      <c r="D638" t="s">
        <v>1480</v>
      </c>
      <c r="E638" t="s">
        <v>37</v>
      </c>
      <c r="F638" t="s">
        <v>9</v>
      </c>
      <c r="G638" t="s">
        <v>1826</v>
      </c>
      <c r="H638" s="4">
        <v>62.998235999999999</v>
      </c>
      <c r="I638">
        <v>64.027614200000002</v>
      </c>
      <c r="J638" s="5">
        <v>1.0293782</v>
      </c>
      <c r="K638">
        <v>1.6077098000000001</v>
      </c>
    </row>
    <row r="639" spans="1:11" x14ac:dyDescent="0.25">
      <c r="A639">
        <v>638</v>
      </c>
      <c r="B639" t="s">
        <v>1462</v>
      </c>
      <c r="C639" t="s">
        <v>1493</v>
      </c>
      <c r="D639" t="s">
        <v>1494</v>
      </c>
      <c r="E639" t="s">
        <v>37</v>
      </c>
      <c r="F639" t="s">
        <v>9</v>
      </c>
      <c r="G639" t="s">
        <v>1826</v>
      </c>
      <c r="H639" s="4">
        <v>64.104949500000004</v>
      </c>
      <c r="I639">
        <v>62.563767599999998</v>
      </c>
      <c r="J639" s="5">
        <v>1.5411819</v>
      </c>
      <c r="K639">
        <v>2.4633777000000001</v>
      </c>
    </row>
    <row r="640" spans="1:11" x14ac:dyDescent="0.25">
      <c r="A640">
        <v>639</v>
      </c>
      <c r="B640" t="s">
        <v>1462</v>
      </c>
      <c r="C640" t="s">
        <v>1517</v>
      </c>
      <c r="D640" t="s">
        <v>1518</v>
      </c>
      <c r="E640" t="s">
        <v>37</v>
      </c>
      <c r="F640" t="s">
        <v>9</v>
      </c>
      <c r="G640" t="s">
        <v>1826</v>
      </c>
      <c r="H640" s="4">
        <v>64.349189800000005</v>
      </c>
      <c r="I640">
        <v>63.984837499999998</v>
      </c>
      <c r="J640" s="5">
        <v>0.36435230000000002</v>
      </c>
      <c r="K640">
        <v>0.56943540000000004</v>
      </c>
    </row>
    <row r="641" spans="1:11" x14ac:dyDescent="0.25">
      <c r="A641">
        <v>640</v>
      </c>
      <c r="B641" t="s">
        <v>1462</v>
      </c>
      <c r="C641" t="s">
        <v>1519</v>
      </c>
      <c r="D641" t="s">
        <v>1520</v>
      </c>
      <c r="E641" t="s">
        <v>37</v>
      </c>
      <c r="F641" t="s">
        <v>9</v>
      </c>
      <c r="G641" t="s">
        <v>1826</v>
      </c>
      <c r="H641" s="4">
        <v>64.287557899999996</v>
      </c>
      <c r="I641">
        <v>64.349189800000005</v>
      </c>
      <c r="J641" s="5">
        <v>6.1631900000000003E-2</v>
      </c>
      <c r="K641">
        <v>9.5777299999999996E-2</v>
      </c>
    </row>
    <row r="642" spans="1:11" x14ac:dyDescent="0.25">
      <c r="A642">
        <v>641</v>
      </c>
      <c r="B642" t="s">
        <v>1462</v>
      </c>
      <c r="C642" t="s">
        <v>1541</v>
      </c>
      <c r="D642" t="s">
        <v>1542</v>
      </c>
      <c r="E642" t="s">
        <v>37</v>
      </c>
      <c r="F642" t="s">
        <v>9</v>
      </c>
      <c r="G642" t="s">
        <v>1826</v>
      </c>
      <c r="H642" s="4">
        <v>64.464643600000002</v>
      </c>
      <c r="I642">
        <v>62.599011500000003</v>
      </c>
      <c r="J642" s="5">
        <v>1.8656321</v>
      </c>
      <c r="K642">
        <v>2.9802900000000001</v>
      </c>
    </row>
    <row r="643" spans="1:11" x14ac:dyDescent="0.25">
      <c r="A643">
        <v>642</v>
      </c>
      <c r="B643" t="s">
        <v>1462</v>
      </c>
      <c r="C643" t="s">
        <v>1543</v>
      </c>
      <c r="D643" t="s">
        <v>1544</v>
      </c>
      <c r="E643" t="s">
        <v>37</v>
      </c>
      <c r="F643" t="s">
        <v>9</v>
      </c>
      <c r="G643" t="s">
        <v>1826</v>
      </c>
      <c r="H643" s="4">
        <v>62.459746099999997</v>
      </c>
      <c r="I643">
        <v>64.464643600000002</v>
      </c>
      <c r="J643" s="5">
        <v>2.0048975000000002</v>
      </c>
      <c r="K643">
        <v>3.1100729999999999</v>
      </c>
    </row>
    <row r="644" spans="1:11" x14ac:dyDescent="0.25">
      <c r="A644">
        <v>643</v>
      </c>
      <c r="B644" t="s">
        <v>1462</v>
      </c>
      <c r="C644" t="s">
        <v>1545</v>
      </c>
      <c r="D644" t="s">
        <v>1546</v>
      </c>
      <c r="E644" t="s">
        <v>37</v>
      </c>
      <c r="F644" t="s">
        <v>9</v>
      </c>
      <c r="G644" t="s">
        <v>1826</v>
      </c>
      <c r="H644" s="4">
        <v>63.411286199999999</v>
      </c>
      <c r="I644">
        <v>62.459746099999997</v>
      </c>
      <c r="J644" s="5">
        <v>0.9515401</v>
      </c>
      <c r="K644">
        <v>1.5234453999999999</v>
      </c>
    </row>
    <row r="645" spans="1:11" x14ac:dyDescent="0.25">
      <c r="A645">
        <v>644</v>
      </c>
      <c r="B645" t="s">
        <v>1462</v>
      </c>
      <c r="C645" t="s">
        <v>1551</v>
      </c>
      <c r="D645" t="s">
        <v>1552</v>
      </c>
      <c r="E645" t="s">
        <v>37</v>
      </c>
      <c r="F645" t="s">
        <v>9</v>
      </c>
      <c r="G645" t="s">
        <v>1826</v>
      </c>
      <c r="H645" s="4">
        <v>64.056654199999997</v>
      </c>
      <c r="I645">
        <v>63.823362000000003</v>
      </c>
      <c r="J645" s="5">
        <v>0.23329220000000001</v>
      </c>
      <c r="K645">
        <v>0.36552790000000002</v>
      </c>
    </row>
    <row r="646" spans="1:11" x14ac:dyDescent="0.25">
      <c r="A646">
        <v>645</v>
      </c>
      <c r="B646" t="s">
        <v>1462</v>
      </c>
      <c r="C646" t="s">
        <v>1555</v>
      </c>
      <c r="D646" t="s">
        <v>1556</v>
      </c>
      <c r="E646" t="s">
        <v>37</v>
      </c>
      <c r="F646" t="s">
        <v>9</v>
      </c>
      <c r="G646" t="s">
        <v>1826</v>
      </c>
      <c r="H646" s="4">
        <v>64.441703700000005</v>
      </c>
      <c r="I646">
        <v>63.830402399999997</v>
      </c>
      <c r="J646" s="5">
        <v>0.61130130000000005</v>
      </c>
      <c r="K646">
        <v>0.95769610000000005</v>
      </c>
    </row>
    <row r="647" spans="1:11" x14ac:dyDescent="0.25">
      <c r="A647">
        <v>646</v>
      </c>
      <c r="B647" t="s">
        <v>1462</v>
      </c>
      <c r="C647" t="s">
        <v>1561</v>
      </c>
      <c r="D647" t="s">
        <v>1562</v>
      </c>
      <c r="E647" t="s">
        <v>37</v>
      </c>
      <c r="F647" t="s">
        <v>9</v>
      </c>
      <c r="G647" t="s">
        <v>1826</v>
      </c>
      <c r="H647" s="4">
        <v>63.784177</v>
      </c>
      <c r="I647">
        <v>64.000044900000006</v>
      </c>
      <c r="J647" s="5">
        <v>0.2158679</v>
      </c>
      <c r="K647">
        <v>0.33729340000000002</v>
      </c>
    </row>
    <row r="648" spans="1:11" x14ac:dyDescent="0.25">
      <c r="A648">
        <v>647</v>
      </c>
      <c r="B648" t="s">
        <v>1462</v>
      </c>
      <c r="C648" t="s">
        <v>1583</v>
      </c>
      <c r="D648" t="s">
        <v>1584</v>
      </c>
      <c r="E648" t="s">
        <v>37</v>
      </c>
      <c r="F648" t="s">
        <v>9</v>
      </c>
      <c r="G648" t="s">
        <v>1826</v>
      </c>
      <c r="H648" s="4">
        <v>63.391770299999997</v>
      </c>
      <c r="I648">
        <v>63.916536999999998</v>
      </c>
      <c r="J648" s="5">
        <v>0.52476670000000003</v>
      </c>
      <c r="K648">
        <v>0.82101869999999999</v>
      </c>
    </row>
    <row r="649" spans="1:11" x14ac:dyDescent="0.25">
      <c r="A649">
        <v>648</v>
      </c>
      <c r="B649" t="s">
        <v>1462</v>
      </c>
      <c r="C649" t="s">
        <v>1597</v>
      </c>
      <c r="D649" t="s">
        <v>1598</v>
      </c>
      <c r="E649" t="s">
        <v>37</v>
      </c>
      <c r="F649" t="s">
        <v>9</v>
      </c>
      <c r="G649" t="s">
        <v>1826</v>
      </c>
      <c r="H649" s="4">
        <v>63.029603100000003</v>
      </c>
      <c r="I649">
        <v>64.173698799999997</v>
      </c>
      <c r="J649" s="5">
        <v>1.1440957</v>
      </c>
      <c r="K649">
        <v>1.7828109000000001</v>
      </c>
    </row>
    <row r="650" spans="1:11" x14ac:dyDescent="0.25">
      <c r="A650">
        <v>649</v>
      </c>
      <c r="B650" t="s">
        <v>1462</v>
      </c>
      <c r="C650" t="s">
        <v>1605</v>
      </c>
      <c r="D650" t="s">
        <v>1606</v>
      </c>
      <c r="E650" t="s">
        <v>37</v>
      </c>
      <c r="F650" t="s">
        <v>9</v>
      </c>
      <c r="G650" t="s">
        <v>1826</v>
      </c>
      <c r="H650" s="4">
        <v>62.943120200000003</v>
      </c>
      <c r="I650">
        <v>63.837595299999997</v>
      </c>
      <c r="J650" s="5">
        <v>0.89447509999999997</v>
      </c>
      <c r="K650">
        <v>1.4011728999999999</v>
      </c>
    </row>
    <row r="651" spans="1:11" x14ac:dyDescent="0.25">
      <c r="A651">
        <v>650</v>
      </c>
      <c r="B651" t="s">
        <v>1462</v>
      </c>
      <c r="C651" t="s">
        <v>1609</v>
      </c>
      <c r="D651" t="s">
        <v>1610</v>
      </c>
      <c r="E651" t="s">
        <v>37</v>
      </c>
      <c r="F651" t="s">
        <v>9</v>
      </c>
      <c r="G651" t="s">
        <v>1826</v>
      </c>
      <c r="H651" s="4">
        <v>64.046303899999998</v>
      </c>
      <c r="I651">
        <v>63.963570099999998</v>
      </c>
      <c r="J651" s="5">
        <v>8.2733799999999996E-2</v>
      </c>
      <c r="K651">
        <v>0.12934519999999999</v>
      </c>
    </row>
    <row r="652" spans="1:11" x14ac:dyDescent="0.25">
      <c r="A652">
        <v>651</v>
      </c>
      <c r="B652" t="s">
        <v>1462</v>
      </c>
      <c r="C652" t="s">
        <v>1613</v>
      </c>
      <c r="D652" t="s">
        <v>1614</v>
      </c>
      <c r="E652" t="s">
        <v>37</v>
      </c>
      <c r="F652" t="s">
        <v>9</v>
      </c>
      <c r="G652" t="s">
        <v>1826</v>
      </c>
      <c r="H652" s="4">
        <v>63.894616399999997</v>
      </c>
      <c r="I652">
        <v>63.847864800000004</v>
      </c>
      <c r="J652" s="5">
        <v>4.6751599999999997E-2</v>
      </c>
      <c r="K652">
        <v>7.3223399999999994E-2</v>
      </c>
    </row>
    <row r="653" spans="1:11" x14ac:dyDescent="0.25">
      <c r="A653">
        <v>652</v>
      </c>
      <c r="B653" t="s">
        <v>1462</v>
      </c>
      <c r="C653" t="s">
        <v>1621</v>
      </c>
      <c r="D653" t="s">
        <v>1622</v>
      </c>
      <c r="E653" t="s">
        <v>37</v>
      </c>
      <c r="F653" t="s">
        <v>9</v>
      </c>
      <c r="G653" t="s">
        <v>1826</v>
      </c>
      <c r="H653" s="4">
        <v>63.211970800000003</v>
      </c>
      <c r="I653">
        <v>63.606924999999997</v>
      </c>
      <c r="J653" s="5">
        <v>0.39495419999999998</v>
      </c>
      <c r="K653">
        <v>0.62092959999999997</v>
      </c>
    </row>
    <row r="654" spans="1:11" x14ac:dyDescent="0.25">
      <c r="A654">
        <v>653</v>
      </c>
      <c r="B654" t="s">
        <v>1462</v>
      </c>
      <c r="C654" t="s">
        <v>1623</v>
      </c>
      <c r="D654" t="s">
        <v>1624</v>
      </c>
      <c r="E654" t="s">
        <v>37</v>
      </c>
      <c r="F654" t="s">
        <v>9</v>
      </c>
      <c r="G654" t="s">
        <v>1826</v>
      </c>
      <c r="H654" s="4">
        <v>63.431418600000001</v>
      </c>
      <c r="I654">
        <v>63.211970800000003</v>
      </c>
      <c r="J654" s="5">
        <v>0.2194478</v>
      </c>
      <c r="K654">
        <v>0.34716180000000002</v>
      </c>
    </row>
    <row r="655" spans="1:11" x14ac:dyDescent="0.25">
      <c r="A655">
        <v>654</v>
      </c>
      <c r="B655" t="s">
        <v>1462</v>
      </c>
      <c r="C655" t="s">
        <v>1625</v>
      </c>
      <c r="D655" t="s">
        <v>1626</v>
      </c>
      <c r="E655" t="s">
        <v>37</v>
      </c>
      <c r="F655" t="s">
        <v>9</v>
      </c>
      <c r="G655" t="s">
        <v>1826</v>
      </c>
      <c r="H655" s="4">
        <v>62.4368324</v>
      </c>
      <c r="I655">
        <v>63.431418600000001</v>
      </c>
      <c r="J655" s="5">
        <v>0.99458619999999998</v>
      </c>
      <c r="K655">
        <v>1.5679708999999999</v>
      </c>
    </row>
    <row r="656" spans="1:11" x14ac:dyDescent="0.25">
      <c r="A656">
        <v>655</v>
      </c>
      <c r="B656" t="s">
        <v>1462</v>
      </c>
      <c r="C656" t="s">
        <v>1627</v>
      </c>
      <c r="D656" t="s">
        <v>1628</v>
      </c>
      <c r="E656" t="s">
        <v>37</v>
      </c>
      <c r="F656" t="s">
        <v>9</v>
      </c>
      <c r="G656" t="s">
        <v>1826</v>
      </c>
      <c r="H656" s="4">
        <v>62.696684400000002</v>
      </c>
      <c r="I656">
        <v>62.4368324</v>
      </c>
      <c r="J656" s="5">
        <v>0.25985200000000003</v>
      </c>
      <c r="K656">
        <v>0.41618379999999999</v>
      </c>
    </row>
    <row r="657" spans="1:11" x14ac:dyDescent="0.25">
      <c r="A657">
        <v>656</v>
      </c>
      <c r="B657" t="s">
        <v>1462</v>
      </c>
      <c r="C657" t="s">
        <v>1637</v>
      </c>
      <c r="D657" t="s">
        <v>1638</v>
      </c>
      <c r="E657" t="s">
        <v>37</v>
      </c>
      <c r="F657" t="s">
        <v>9</v>
      </c>
      <c r="G657" t="s">
        <v>1826</v>
      </c>
      <c r="H657" s="4">
        <v>62.857418899999999</v>
      </c>
      <c r="I657">
        <v>64.248711900000004</v>
      </c>
      <c r="J657" s="5">
        <v>1.3912929999999999</v>
      </c>
      <c r="K657">
        <v>2.1654800000000001</v>
      </c>
    </row>
    <row r="658" spans="1:11" x14ac:dyDescent="0.25">
      <c r="A658">
        <v>657</v>
      </c>
      <c r="B658" t="s">
        <v>1462</v>
      </c>
      <c r="C658" t="s">
        <v>1641</v>
      </c>
      <c r="D658" t="s">
        <v>1642</v>
      </c>
      <c r="E658" t="s">
        <v>37</v>
      </c>
      <c r="F658" t="s">
        <v>9</v>
      </c>
      <c r="G658" t="s">
        <v>1826</v>
      </c>
      <c r="H658" s="4">
        <v>63.030177399999999</v>
      </c>
      <c r="I658">
        <v>63.5843135</v>
      </c>
      <c r="J658" s="5">
        <v>0.55413610000000002</v>
      </c>
      <c r="K658">
        <v>0.87149810000000005</v>
      </c>
    </row>
    <row r="659" spans="1:11" x14ac:dyDescent="0.25">
      <c r="A659">
        <v>658</v>
      </c>
      <c r="B659" t="s">
        <v>1462</v>
      </c>
      <c r="C659" t="s">
        <v>1659</v>
      </c>
      <c r="D659" t="s">
        <v>1660</v>
      </c>
      <c r="E659" t="s">
        <v>37</v>
      </c>
      <c r="F659" t="s">
        <v>9</v>
      </c>
      <c r="G659" t="s">
        <v>1826</v>
      </c>
      <c r="H659" s="4">
        <v>63.396118600000001</v>
      </c>
      <c r="I659">
        <v>64.507030099999994</v>
      </c>
      <c r="J659" s="5">
        <v>1.1109115000000001</v>
      </c>
      <c r="K659">
        <v>1.7221557000000001</v>
      </c>
    </row>
    <row r="660" spans="1:11" x14ac:dyDescent="0.25">
      <c r="A660">
        <v>659</v>
      </c>
      <c r="B660" t="s">
        <v>1462</v>
      </c>
      <c r="C660" t="s">
        <v>1667</v>
      </c>
      <c r="D660" t="s">
        <v>1668</v>
      </c>
      <c r="E660" t="s">
        <v>37</v>
      </c>
      <c r="F660" t="s">
        <v>9</v>
      </c>
      <c r="G660" t="s">
        <v>1826</v>
      </c>
      <c r="H660" s="4">
        <v>63.685864299999999</v>
      </c>
      <c r="I660">
        <v>62.400794400000002</v>
      </c>
      <c r="J660" s="5">
        <v>1.2850699000000001</v>
      </c>
      <c r="K660">
        <v>2.0593807000000002</v>
      </c>
    </row>
    <row r="661" spans="1:11" x14ac:dyDescent="0.25">
      <c r="A661">
        <v>660</v>
      </c>
      <c r="B661" t="s">
        <v>1462</v>
      </c>
      <c r="C661" t="s">
        <v>1671</v>
      </c>
      <c r="D661" t="s">
        <v>1672</v>
      </c>
      <c r="E661" t="s">
        <v>37</v>
      </c>
      <c r="F661" t="s">
        <v>9</v>
      </c>
      <c r="G661" t="s">
        <v>1826</v>
      </c>
      <c r="H661" s="4">
        <v>64.015957799999995</v>
      </c>
      <c r="I661">
        <v>63.033409900000002</v>
      </c>
      <c r="J661" s="5">
        <v>0.98254790000000003</v>
      </c>
      <c r="K661">
        <v>1.5587732000000001</v>
      </c>
    </row>
    <row r="662" spans="1:11" x14ac:dyDescent="0.25">
      <c r="A662">
        <v>661</v>
      </c>
      <c r="B662" t="s">
        <v>1462</v>
      </c>
      <c r="C662" t="s">
        <v>1677</v>
      </c>
      <c r="D662" t="s">
        <v>1678</v>
      </c>
      <c r="E662" t="s">
        <v>37</v>
      </c>
      <c r="F662" t="s">
        <v>9</v>
      </c>
      <c r="G662" t="s">
        <v>1826</v>
      </c>
      <c r="H662" s="4">
        <v>63.776015899999997</v>
      </c>
      <c r="I662">
        <v>62.229301300000003</v>
      </c>
      <c r="J662" s="5">
        <v>1.5467146000000001</v>
      </c>
      <c r="K662">
        <v>2.4855084999999999</v>
      </c>
    </row>
    <row r="663" spans="1:11" x14ac:dyDescent="0.25">
      <c r="A663">
        <v>662</v>
      </c>
      <c r="B663" t="s">
        <v>1462</v>
      </c>
      <c r="C663" t="s">
        <v>1679</v>
      </c>
      <c r="D663" t="s">
        <v>1680</v>
      </c>
      <c r="E663" t="s">
        <v>37</v>
      </c>
      <c r="F663" t="s">
        <v>9</v>
      </c>
      <c r="G663" t="s">
        <v>1826</v>
      </c>
      <c r="H663" s="4">
        <v>63.901947</v>
      </c>
      <c r="I663">
        <v>63.776015899999997</v>
      </c>
      <c r="J663" s="5">
        <v>0.12593109999999999</v>
      </c>
      <c r="K663">
        <v>0.19745840000000001</v>
      </c>
    </row>
    <row r="664" spans="1:11" x14ac:dyDescent="0.25">
      <c r="A664">
        <v>663</v>
      </c>
      <c r="B664" t="s">
        <v>1462</v>
      </c>
      <c r="C664" t="s">
        <v>1685</v>
      </c>
      <c r="D664" t="s">
        <v>1686</v>
      </c>
      <c r="E664" t="s">
        <v>37</v>
      </c>
      <c r="F664" t="s">
        <v>9</v>
      </c>
      <c r="G664" t="s">
        <v>1826</v>
      </c>
      <c r="H664" s="4">
        <v>62.858015999999999</v>
      </c>
      <c r="I664">
        <v>63.516781299999998</v>
      </c>
      <c r="J664" s="5">
        <v>0.6587653</v>
      </c>
      <c r="K664">
        <v>1.0371516000000001</v>
      </c>
    </row>
    <row r="665" spans="1:11" x14ac:dyDescent="0.25">
      <c r="A665">
        <v>664</v>
      </c>
      <c r="B665" t="s">
        <v>1462</v>
      </c>
      <c r="C665" t="s">
        <v>1689</v>
      </c>
      <c r="D665" t="s">
        <v>1690</v>
      </c>
      <c r="E665" t="s">
        <v>37</v>
      </c>
      <c r="F665" t="s">
        <v>9</v>
      </c>
      <c r="G665" t="s">
        <v>1826</v>
      </c>
      <c r="H665" s="4">
        <v>62.284936999999999</v>
      </c>
      <c r="I665">
        <v>63.189492399999999</v>
      </c>
      <c r="J665" s="5">
        <v>0.90455540000000001</v>
      </c>
      <c r="K665">
        <v>1.4314964999999999</v>
      </c>
    </row>
    <row r="666" spans="1:11" x14ac:dyDescent="0.25">
      <c r="A666">
        <v>665</v>
      </c>
      <c r="B666" t="s">
        <v>1462</v>
      </c>
      <c r="C666" t="s">
        <v>1703</v>
      </c>
      <c r="D666" t="s">
        <v>1704</v>
      </c>
      <c r="E666" t="s">
        <v>37</v>
      </c>
      <c r="F666" t="s">
        <v>9</v>
      </c>
      <c r="G666" t="s">
        <v>1826</v>
      </c>
      <c r="H666" s="4">
        <v>63.843277700000002</v>
      </c>
      <c r="I666">
        <v>64.616370500000002</v>
      </c>
      <c r="J666" s="5">
        <v>0.77309280000000002</v>
      </c>
      <c r="K666">
        <v>1.1964349000000001</v>
      </c>
    </row>
    <row r="667" spans="1:11" x14ac:dyDescent="0.25">
      <c r="A667">
        <v>666</v>
      </c>
      <c r="B667" t="s">
        <v>1462</v>
      </c>
      <c r="C667" t="s">
        <v>1705</v>
      </c>
      <c r="D667" t="s">
        <v>1706</v>
      </c>
      <c r="E667" t="s">
        <v>37</v>
      </c>
      <c r="F667" t="s">
        <v>9</v>
      </c>
      <c r="G667" t="s">
        <v>1826</v>
      </c>
      <c r="H667" s="4">
        <v>62.890034200000002</v>
      </c>
      <c r="I667">
        <v>63.843277700000002</v>
      </c>
      <c r="J667" s="5">
        <v>0.95324350000000002</v>
      </c>
      <c r="K667">
        <v>1.4930992000000001</v>
      </c>
    </row>
    <row r="668" spans="1:11" x14ac:dyDescent="0.25">
      <c r="A668">
        <v>667</v>
      </c>
      <c r="B668" t="s">
        <v>1462</v>
      </c>
      <c r="C668" t="s">
        <v>1729</v>
      </c>
      <c r="D668" t="s">
        <v>1730</v>
      </c>
      <c r="E668" t="s">
        <v>37</v>
      </c>
      <c r="F668" t="s">
        <v>9</v>
      </c>
      <c r="G668" t="s">
        <v>1826</v>
      </c>
      <c r="H668" s="4">
        <v>63.707018699999999</v>
      </c>
      <c r="I668">
        <v>63.262660799999999</v>
      </c>
      <c r="J668" s="5">
        <v>0.44435789999999997</v>
      </c>
      <c r="K668">
        <v>0.70240150000000001</v>
      </c>
    </row>
    <row r="669" spans="1:11" x14ac:dyDescent="0.25">
      <c r="A669">
        <v>668</v>
      </c>
      <c r="B669" t="s">
        <v>1462</v>
      </c>
      <c r="C669" t="s">
        <v>1737</v>
      </c>
      <c r="D669" t="s">
        <v>1738</v>
      </c>
      <c r="E669" t="s">
        <v>37</v>
      </c>
      <c r="F669" t="s">
        <v>9</v>
      </c>
      <c r="G669" t="s">
        <v>1826</v>
      </c>
      <c r="H669" s="4">
        <v>63.243845899999997</v>
      </c>
      <c r="I669">
        <v>63.252156900000003</v>
      </c>
      <c r="J669" s="5">
        <v>8.3110000000000007E-3</v>
      </c>
      <c r="K669">
        <v>1.31395E-2</v>
      </c>
    </row>
    <row r="670" spans="1:11" x14ac:dyDescent="0.25">
      <c r="A670">
        <v>669</v>
      </c>
      <c r="B670" t="s">
        <v>1462</v>
      </c>
      <c r="C670" t="s">
        <v>1751</v>
      </c>
      <c r="D670" t="s">
        <v>1752</v>
      </c>
      <c r="E670" t="s">
        <v>37</v>
      </c>
      <c r="F670" t="s">
        <v>9</v>
      </c>
      <c r="G670" t="s">
        <v>1826</v>
      </c>
      <c r="H670" s="4">
        <v>63.9339029</v>
      </c>
      <c r="I670">
        <v>63.783650299999998</v>
      </c>
      <c r="J670" s="5">
        <v>0.15025259999999999</v>
      </c>
      <c r="K670">
        <v>0.235566</v>
      </c>
    </row>
    <row r="671" spans="1:11" x14ac:dyDescent="0.25">
      <c r="A671">
        <v>670</v>
      </c>
      <c r="B671" t="s">
        <v>1462</v>
      </c>
      <c r="C671" t="s">
        <v>1759</v>
      </c>
      <c r="D671" t="s">
        <v>1760</v>
      </c>
      <c r="E671" t="s">
        <v>37</v>
      </c>
      <c r="F671" t="s">
        <v>9</v>
      </c>
      <c r="G671" t="s">
        <v>1826</v>
      </c>
      <c r="H671" s="4">
        <v>63.580340399999997</v>
      </c>
      <c r="I671">
        <v>64.336370099999996</v>
      </c>
      <c r="J671" s="5">
        <v>0.75602970000000003</v>
      </c>
      <c r="K671">
        <v>1.1751202000000001</v>
      </c>
    </row>
    <row r="672" spans="1:11" x14ac:dyDescent="0.25">
      <c r="A672">
        <v>671</v>
      </c>
      <c r="B672" t="s">
        <v>1462</v>
      </c>
      <c r="C672" t="s">
        <v>1765</v>
      </c>
      <c r="D672" t="s">
        <v>1766</v>
      </c>
      <c r="E672" t="s">
        <v>37</v>
      </c>
      <c r="F672" t="s">
        <v>9</v>
      </c>
      <c r="G672" t="s">
        <v>1826</v>
      </c>
      <c r="H672" s="4">
        <v>63.724743799999999</v>
      </c>
      <c r="I672">
        <v>64.194262899999998</v>
      </c>
      <c r="J672" s="5">
        <v>0.46951910000000002</v>
      </c>
      <c r="K672">
        <v>0.73140349999999998</v>
      </c>
    </row>
    <row r="673" spans="1:11" x14ac:dyDescent="0.25">
      <c r="A673">
        <v>672</v>
      </c>
      <c r="B673" t="s">
        <v>1462</v>
      </c>
      <c r="C673" t="s">
        <v>1771</v>
      </c>
      <c r="D673" t="s">
        <v>1772</v>
      </c>
      <c r="E673" t="s">
        <v>37</v>
      </c>
      <c r="F673" t="s">
        <v>9</v>
      </c>
      <c r="G673" t="s">
        <v>1826</v>
      </c>
      <c r="H673" s="4">
        <v>62.457064299999999</v>
      </c>
      <c r="I673">
        <v>63.776458099999999</v>
      </c>
      <c r="J673" s="5">
        <v>1.3193938000000001</v>
      </c>
      <c r="K673">
        <v>2.0687787000000002</v>
      </c>
    </row>
    <row r="674" spans="1:11" x14ac:dyDescent="0.25">
      <c r="A674">
        <v>673</v>
      </c>
      <c r="B674" t="s">
        <v>1462</v>
      </c>
      <c r="C674" t="s">
        <v>1773</v>
      </c>
      <c r="D674" t="s">
        <v>1774</v>
      </c>
      <c r="E674" t="s">
        <v>37</v>
      </c>
      <c r="F674" t="s">
        <v>9</v>
      </c>
      <c r="G674" t="s">
        <v>1826</v>
      </c>
      <c r="H674" s="4">
        <v>62.993463300000002</v>
      </c>
      <c r="I674">
        <v>62.457064299999999</v>
      </c>
      <c r="J674" s="5">
        <v>0.53639899999999996</v>
      </c>
      <c r="K674">
        <v>0.85882840000000005</v>
      </c>
    </row>
    <row r="675" spans="1:11" x14ac:dyDescent="0.25">
      <c r="A675">
        <v>674</v>
      </c>
      <c r="B675" t="s">
        <v>1462</v>
      </c>
      <c r="C675" t="s">
        <v>1779</v>
      </c>
      <c r="D675" t="s">
        <v>1780</v>
      </c>
      <c r="E675" t="s">
        <v>37</v>
      </c>
      <c r="F675" t="s">
        <v>9</v>
      </c>
      <c r="G675" t="s">
        <v>1826</v>
      </c>
      <c r="H675" s="4">
        <v>63.866709700000001</v>
      </c>
      <c r="I675">
        <v>63.868171599999997</v>
      </c>
      <c r="J675" s="5">
        <v>1.4618999999999999E-3</v>
      </c>
      <c r="K675">
        <v>2.2889E-3</v>
      </c>
    </row>
    <row r="676" spans="1:11" x14ac:dyDescent="0.25">
      <c r="A676">
        <v>675</v>
      </c>
      <c r="B676" t="s">
        <v>1462</v>
      </c>
      <c r="C676" t="s">
        <v>1785</v>
      </c>
      <c r="D676" t="s">
        <v>1786</v>
      </c>
      <c r="E676" t="s">
        <v>37</v>
      </c>
      <c r="F676" t="s">
        <v>9</v>
      </c>
      <c r="G676" t="s">
        <v>1826</v>
      </c>
      <c r="H676" s="4">
        <v>64.160139299999997</v>
      </c>
      <c r="I676">
        <v>63.396414100000001</v>
      </c>
      <c r="J676" s="5">
        <v>0.76372519999999999</v>
      </c>
      <c r="K676">
        <v>1.204682</v>
      </c>
    </row>
    <row r="677" spans="1:11" x14ac:dyDescent="0.25">
      <c r="A677">
        <v>676</v>
      </c>
      <c r="B677" t="s">
        <v>1462</v>
      </c>
      <c r="C677" t="s">
        <v>1805</v>
      </c>
      <c r="D677" t="s">
        <v>1806</v>
      </c>
      <c r="E677" t="s">
        <v>37</v>
      </c>
      <c r="F677" t="s">
        <v>9</v>
      </c>
      <c r="G677" t="s">
        <v>1826</v>
      </c>
      <c r="H677" s="4">
        <v>64.057910399999997</v>
      </c>
      <c r="I677">
        <v>64.375934700000002</v>
      </c>
      <c r="J677" s="5">
        <v>0.31802429999999998</v>
      </c>
      <c r="K677">
        <v>0.49401119999999998</v>
      </c>
    </row>
    <row r="678" spans="1:11" x14ac:dyDescent="0.25">
      <c r="A678">
        <v>677</v>
      </c>
      <c r="B678" t="s">
        <v>36</v>
      </c>
      <c r="C678" t="s">
        <v>38</v>
      </c>
      <c r="D678" t="s">
        <v>39</v>
      </c>
      <c r="E678" t="s">
        <v>37</v>
      </c>
      <c r="F678" t="s">
        <v>10</v>
      </c>
      <c r="G678" t="s">
        <v>1827</v>
      </c>
      <c r="H678" s="4">
        <v>63.573897799999997</v>
      </c>
      <c r="I678">
        <v>62.952729599999998</v>
      </c>
      <c r="J678" s="5">
        <v>0.62116819999999995</v>
      </c>
      <c r="K678">
        <v>0.98672159999999998</v>
      </c>
    </row>
    <row r="679" spans="1:11" x14ac:dyDescent="0.25">
      <c r="A679">
        <v>678</v>
      </c>
      <c r="B679" t="s">
        <v>36</v>
      </c>
      <c r="C679" t="s">
        <v>42</v>
      </c>
      <c r="D679" t="s">
        <v>43</v>
      </c>
      <c r="E679" t="s">
        <v>37</v>
      </c>
      <c r="F679" t="s">
        <v>10</v>
      </c>
      <c r="G679" t="s">
        <v>1827</v>
      </c>
      <c r="H679" s="4">
        <v>64.500324199999994</v>
      </c>
      <c r="I679">
        <v>63.8901793</v>
      </c>
      <c r="J679" s="5">
        <v>0.61014489999999999</v>
      </c>
      <c r="K679">
        <v>0.95499009999999995</v>
      </c>
    </row>
    <row r="680" spans="1:11" x14ac:dyDescent="0.25">
      <c r="A680">
        <v>679</v>
      </c>
      <c r="B680" t="s">
        <v>36</v>
      </c>
      <c r="C680" t="s">
        <v>44</v>
      </c>
      <c r="D680" t="s">
        <v>45</v>
      </c>
      <c r="E680" t="s">
        <v>37</v>
      </c>
      <c r="F680" t="s">
        <v>10</v>
      </c>
      <c r="G680" t="s">
        <v>1827</v>
      </c>
      <c r="H680" s="4">
        <v>63.153776499999999</v>
      </c>
      <c r="I680">
        <v>62.771192499999998</v>
      </c>
      <c r="J680" s="5">
        <v>0.38258399999999998</v>
      </c>
      <c r="K680">
        <v>0.60948979999999997</v>
      </c>
    </row>
    <row r="681" spans="1:11" x14ac:dyDescent="0.25">
      <c r="A681">
        <v>680</v>
      </c>
      <c r="B681" t="s">
        <v>36</v>
      </c>
      <c r="C681" t="s">
        <v>54</v>
      </c>
      <c r="D681" t="s">
        <v>55</v>
      </c>
      <c r="E681" t="s">
        <v>37</v>
      </c>
      <c r="F681" t="s">
        <v>10</v>
      </c>
      <c r="G681" t="s">
        <v>1827</v>
      </c>
      <c r="H681" s="4">
        <v>64.717525499999994</v>
      </c>
      <c r="I681">
        <v>63.7350256</v>
      </c>
      <c r="J681" s="5">
        <v>0.98249989999999998</v>
      </c>
      <c r="K681">
        <v>1.5415384000000001</v>
      </c>
    </row>
    <row r="682" spans="1:11" x14ac:dyDescent="0.25">
      <c r="A682">
        <v>681</v>
      </c>
      <c r="B682" t="s">
        <v>36</v>
      </c>
      <c r="C682" t="s">
        <v>56</v>
      </c>
      <c r="D682" t="s">
        <v>57</v>
      </c>
      <c r="E682" t="s">
        <v>37</v>
      </c>
      <c r="F682" t="s">
        <v>10</v>
      </c>
      <c r="G682" t="s">
        <v>1827</v>
      </c>
      <c r="H682" s="4">
        <v>63.321086299999997</v>
      </c>
      <c r="I682">
        <v>64.717525499999994</v>
      </c>
      <c r="J682" s="5">
        <v>1.3964392000000001</v>
      </c>
      <c r="K682">
        <v>2.1577449999999998</v>
      </c>
    </row>
    <row r="683" spans="1:11" x14ac:dyDescent="0.25">
      <c r="A683">
        <v>682</v>
      </c>
      <c r="B683" t="s">
        <v>36</v>
      </c>
      <c r="C683" t="s">
        <v>68</v>
      </c>
      <c r="D683" t="s">
        <v>69</v>
      </c>
      <c r="E683" t="s">
        <v>37</v>
      </c>
      <c r="F683" t="s">
        <v>10</v>
      </c>
      <c r="G683" t="s">
        <v>1827</v>
      </c>
      <c r="H683" s="4">
        <v>63.309218700000002</v>
      </c>
      <c r="I683">
        <v>62.868583399999999</v>
      </c>
      <c r="J683" s="5">
        <v>0.44063530000000001</v>
      </c>
      <c r="K683">
        <v>0.70088309999999998</v>
      </c>
    </row>
    <row r="684" spans="1:11" x14ac:dyDescent="0.25">
      <c r="A684">
        <v>683</v>
      </c>
      <c r="B684" t="s">
        <v>36</v>
      </c>
      <c r="C684" t="s">
        <v>70</v>
      </c>
      <c r="D684" t="s">
        <v>71</v>
      </c>
      <c r="E684" t="s">
        <v>37</v>
      </c>
      <c r="F684" t="s">
        <v>10</v>
      </c>
      <c r="G684" t="s">
        <v>1827</v>
      </c>
      <c r="H684" s="4">
        <v>63.091464199999997</v>
      </c>
      <c r="I684">
        <v>63.309218700000002</v>
      </c>
      <c r="J684" s="5">
        <v>0.21775449999999999</v>
      </c>
      <c r="K684">
        <v>0.34395389999999998</v>
      </c>
    </row>
    <row r="685" spans="1:11" x14ac:dyDescent="0.25">
      <c r="A685">
        <v>684</v>
      </c>
      <c r="B685" t="s">
        <v>36</v>
      </c>
      <c r="C685" t="s">
        <v>78</v>
      </c>
      <c r="D685" t="s">
        <v>79</v>
      </c>
      <c r="E685" t="s">
        <v>37</v>
      </c>
      <c r="F685" t="s">
        <v>10</v>
      </c>
      <c r="G685" t="s">
        <v>1827</v>
      </c>
      <c r="H685" s="4">
        <v>63.815131299999997</v>
      </c>
      <c r="I685">
        <v>62.5571913</v>
      </c>
      <c r="J685" s="5">
        <v>1.2579400000000001</v>
      </c>
      <c r="K685">
        <v>2.0108638999999999</v>
      </c>
    </row>
    <row r="686" spans="1:11" x14ac:dyDescent="0.25">
      <c r="A686">
        <v>685</v>
      </c>
      <c r="B686" t="s">
        <v>36</v>
      </c>
      <c r="C686" t="s">
        <v>104</v>
      </c>
      <c r="D686" t="s">
        <v>105</v>
      </c>
      <c r="E686" t="s">
        <v>37</v>
      </c>
      <c r="F686" t="s">
        <v>10</v>
      </c>
      <c r="G686" t="s">
        <v>1827</v>
      </c>
      <c r="H686" s="4">
        <v>63.340986399999998</v>
      </c>
      <c r="I686">
        <v>62.809021299999998</v>
      </c>
      <c r="J686" s="5">
        <v>0.53196509999999997</v>
      </c>
      <c r="K686">
        <v>0.8469565</v>
      </c>
    </row>
    <row r="687" spans="1:11" x14ac:dyDescent="0.25">
      <c r="A687">
        <v>686</v>
      </c>
      <c r="B687" t="s">
        <v>36</v>
      </c>
      <c r="C687" t="s">
        <v>132</v>
      </c>
      <c r="D687" t="s">
        <v>133</v>
      </c>
      <c r="E687" t="s">
        <v>37</v>
      </c>
      <c r="F687" t="s">
        <v>10</v>
      </c>
      <c r="G687" t="s">
        <v>1827</v>
      </c>
      <c r="H687" s="4">
        <v>62.843341799999997</v>
      </c>
      <c r="I687">
        <v>62.788674</v>
      </c>
      <c r="J687" s="5">
        <v>5.4667800000000003E-2</v>
      </c>
      <c r="K687">
        <v>8.7066299999999999E-2</v>
      </c>
    </row>
    <row r="688" spans="1:11" x14ac:dyDescent="0.25">
      <c r="A688">
        <v>687</v>
      </c>
      <c r="B688" t="s">
        <v>36</v>
      </c>
      <c r="C688" t="s">
        <v>140</v>
      </c>
      <c r="D688" t="s">
        <v>141</v>
      </c>
      <c r="E688" t="s">
        <v>37</v>
      </c>
      <c r="F688" t="s">
        <v>10</v>
      </c>
      <c r="G688" t="s">
        <v>1827</v>
      </c>
      <c r="H688" s="4">
        <v>62.910583500000001</v>
      </c>
      <c r="I688">
        <v>64.080725400000006</v>
      </c>
      <c r="J688" s="5">
        <v>1.1701419</v>
      </c>
      <c r="K688">
        <v>1.8260434999999999</v>
      </c>
    </row>
    <row r="689" spans="1:11" x14ac:dyDescent="0.25">
      <c r="A689">
        <v>688</v>
      </c>
      <c r="B689" t="s">
        <v>36</v>
      </c>
      <c r="C689" t="s">
        <v>142</v>
      </c>
      <c r="D689" t="s">
        <v>143</v>
      </c>
      <c r="E689" t="s">
        <v>37</v>
      </c>
      <c r="F689" t="s">
        <v>10</v>
      </c>
      <c r="G689" t="s">
        <v>1827</v>
      </c>
      <c r="H689" s="4">
        <v>63.166421999999997</v>
      </c>
      <c r="I689">
        <v>62.910583500000001</v>
      </c>
      <c r="J689" s="5">
        <v>0.25583850000000002</v>
      </c>
      <c r="K689">
        <v>0.40666999999999998</v>
      </c>
    </row>
    <row r="690" spans="1:11" x14ac:dyDescent="0.25">
      <c r="A690">
        <v>689</v>
      </c>
      <c r="B690" t="s">
        <v>36</v>
      </c>
      <c r="C690" t="s">
        <v>154</v>
      </c>
      <c r="D690" t="s">
        <v>155</v>
      </c>
      <c r="E690" t="s">
        <v>37</v>
      </c>
      <c r="F690" t="s">
        <v>10</v>
      </c>
      <c r="G690" t="s">
        <v>1827</v>
      </c>
      <c r="H690" s="4">
        <v>62.983610599999999</v>
      </c>
      <c r="I690">
        <v>62.4112832</v>
      </c>
      <c r="J690" s="5">
        <v>0.57232740000000004</v>
      </c>
      <c r="K690">
        <v>0.91702550000000005</v>
      </c>
    </row>
    <row r="691" spans="1:11" x14ac:dyDescent="0.25">
      <c r="A691">
        <v>690</v>
      </c>
      <c r="B691" t="s">
        <v>36</v>
      </c>
      <c r="C691" t="s">
        <v>160</v>
      </c>
      <c r="D691" t="s">
        <v>161</v>
      </c>
      <c r="E691" t="s">
        <v>37</v>
      </c>
      <c r="F691" t="s">
        <v>10</v>
      </c>
      <c r="G691" t="s">
        <v>1827</v>
      </c>
      <c r="H691" s="4">
        <v>63.984568500000002</v>
      </c>
      <c r="I691">
        <v>62.810224099999999</v>
      </c>
      <c r="J691" s="5">
        <v>1.1743444000000001</v>
      </c>
      <c r="K691">
        <v>1.8696708</v>
      </c>
    </row>
    <row r="692" spans="1:11" x14ac:dyDescent="0.25">
      <c r="A692">
        <v>691</v>
      </c>
      <c r="B692" t="s">
        <v>36</v>
      </c>
      <c r="C692" t="s">
        <v>162</v>
      </c>
      <c r="D692" t="s">
        <v>163</v>
      </c>
      <c r="E692" t="s">
        <v>37</v>
      </c>
      <c r="F692" t="s">
        <v>10</v>
      </c>
      <c r="G692" t="s">
        <v>1827</v>
      </c>
      <c r="H692" s="4">
        <v>64.298657000000006</v>
      </c>
      <c r="I692">
        <v>63.984568500000002</v>
      </c>
      <c r="J692" s="5">
        <v>0.31408849999999999</v>
      </c>
      <c r="K692">
        <v>0.49088159999999997</v>
      </c>
    </row>
    <row r="693" spans="1:11" x14ac:dyDescent="0.25">
      <c r="A693">
        <v>692</v>
      </c>
      <c r="B693" t="s">
        <v>36</v>
      </c>
      <c r="C693" t="s">
        <v>164</v>
      </c>
      <c r="D693" t="s">
        <v>165</v>
      </c>
      <c r="E693" t="s">
        <v>37</v>
      </c>
      <c r="F693" t="s">
        <v>10</v>
      </c>
      <c r="G693" t="s">
        <v>1827</v>
      </c>
      <c r="H693" s="4">
        <v>64.111612800000003</v>
      </c>
      <c r="I693">
        <v>64.298657000000006</v>
      </c>
      <c r="J693" s="5">
        <v>0.18704419999999999</v>
      </c>
      <c r="K693">
        <v>0.29089910000000002</v>
      </c>
    </row>
    <row r="694" spans="1:11" x14ac:dyDescent="0.25">
      <c r="A694">
        <v>693</v>
      </c>
      <c r="B694" t="s">
        <v>36</v>
      </c>
      <c r="C694" t="s">
        <v>166</v>
      </c>
      <c r="D694" t="s">
        <v>167</v>
      </c>
      <c r="E694" t="s">
        <v>37</v>
      </c>
      <c r="F694" t="s">
        <v>10</v>
      </c>
      <c r="G694" t="s">
        <v>1827</v>
      </c>
      <c r="H694" s="4">
        <v>63.140760100000001</v>
      </c>
      <c r="I694">
        <v>64.111612800000003</v>
      </c>
      <c r="J694" s="5">
        <v>0.97085270000000001</v>
      </c>
      <c r="K694">
        <v>1.5143165000000001</v>
      </c>
    </row>
    <row r="695" spans="1:11" x14ac:dyDescent="0.25">
      <c r="A695">
        <v>694</v>
      </c>
      <c r="B695" t="s">
        <v>36</v>
      </c>
      <c r="C695" t="s">
        <v>168</v>
      </c>
      <c r="D695" t="s">
        <v>169</v>
      </c>
      <c r="E695" t="s">
        <v>37</v>
      </c>
      <c r="F695" t="s">
        <v>10</v>
      </c>
      <c r="G695" t="s">
        <v>1827</v>
      </c>
      <c r="H695" s="4">
        <v>63.332710900000002</v>
      </c>
      <c r="I695">
        <v>63.140760100000001</v>
      </c>
      <c r="J695" s="5">
        <v>0.1919508</v>
      </c>
      <c r="K695">
        <v>0.30400460000000001</v>
      </c>
    </row>
    <row r="696" spans="1:11" x14ac:dyDescent="0.25">
      <c r="A696">
        <v>695</v>
      </c>
      <c r="B696" t="s">
        <v>36</v>
      </c>
      <c r="C696" t="s">
        <v>170</v>
      </c>
      <c r="D696" t="s">
        <v>171</v>
      </c>
      <c r="E696" t="s">
        <v>37</v>
      </c>
      <c r="F696" t="s">
        <v>10</v>
      </c>
      <c r="G696" t="s">
        <v>1827</v>
      </c>
      <c r="H696" s="4">
        <v>63.005467799999998</v>
      </c>
      <c r="I696">
        <v>63.332710900000002</v>
      </c>
      <c r="J696" s="5">
        <v>0.32724310000000001</v>
      </c>
      <c r="K696">
        <v>0.51670470000000002</v>
      </c>
    </row>
    <row r="697" spans="1:11" x14ac:dyDescent="0.25">
      <c r="A697">
        <v>696</v>
      </c>
      <c r="B697" t="s">
        <v>36</v>
      </c>
      <c r="C697" t="s">
        <v>176</v>
      </c>
      <c r="D697" t="s">
        <v>177</v>
      </c>
      <c r="E697" t="s">
        <v>37</v>
      </c>
      <c r="F697" t="s">
        <v>10</v>
      </c>
      <c r="G697" t="s">
        <v>1827</v>
      </c>
      <c r="H697" s="4">
        <v>63.538009600000002</v>
      </c>
      <c r="I697">
        <v>64.128059399999998</v>
      </c>
      <c r="J697" s="5">
        <v>0.59004979999999996</v>
      </c>
      <c r="K697">
        <v>0.92011169999999998</v>
      </c>
    </row>
    <row r="698" spans="1:11" x14ac:dyDescent="0.25">
      <c r="A698">
        <v>697</v>
      </c>
      <c r="B698" t="s">
        <v>36</v>
      </c>
      <c r="C698" t="s">
        <v>184</v>
      </c>
      <c r="D698" t="s">
        <v>185</v>
      </c>
      <c r="E698" t="s">
        <v>37</v>
      </c>
      <c r="F698" t="s">
        <v>10</v>
      </c>
      <c r="G698" t="s">
        <v>1827</v>
      </c>
      <c r="H698" s="4">
        <v>63.474945099999999</v>
      </c>
      <c r="I698">
        <v>63.1270302</v>
      </c>
      <c r="J698" s="5">
        <v>0.34791490000000003</v>
      </c>
      <c r="K698">
        <v>0.55113460000000003</v>
      </c>
    </row>
    <row r="699" spans="1:11" x14ac:dyDescent="0.25">
      <c r="A699">
        <v>698</v>
      </c>
      <c r="B699" t="s">
        <v>36</v>
      </c>
      <c r="C699" t="s">
        <v>192</v>
      </c>
      <c r="D699" t="s">
        <v>193</v>
      </c>
      <c r="E699" t="s">
        <v>37</v>
      </c>
      <c r="F699" t="s">
        <v>10</v>
      </c>
      <c r="G699" t="s">
        <v>1827</v>
      </c>
      <c r="H699" s="4">
        <v>63.299795799999998</v>
      </c>
      <c r="I699">
        <v>62.823578400000002</v>
      </c>
      <c r="J699" s="5">
        <v>0.47621740000000001</v>
      </c>
      <c r="K699">
        <v>0.75802340000000001</v>
      </c>
    </row>
    <row r="700" spans="1:11" x14ac:dyDescent="0.25">
      <c r="A700">
        <v>699</v>
      </c>
      <c r="B700" t="s">
        <v>36</v>
      </c>
      <c r="C700" t="s">
        <v>208</v>
      </c>
      <c r="D700" t="s">
        <v>209</v>
      </c>
      <c r="E700" t="s">
        <v>37</v>
      </c>
      <c r="F700" t="s">
        <v>10</v>
      </c>
      <c r="G700" t="s">
        <v>1827</v>
      </c>
      <c r="H700" s="4">
        <v>63.669037099999997</v>
      </c>
      <c r="I700">
        <v>63.7198463</v>
      </c>
      <c r="J700" s="5">
        <v>5.0809199999999999E-2</v>
      </c>
      <c r="K700">
        <v>7.9738400000000001E-2</v>
      </c>
    </row>
    <row r="701" spans="1:11" x14ac:dyDescent="0.25">
      <c r="A701">
        <v>700</v>
      </c>
      <c r="B701" t="s">
        <v>36</v>
      </c>
      <c r="C701" t="s">
        <v>210</v>
      </c>
      <c r="D701" t="s">
        <v>211</v>
      </c>
      <c r="E701" t="s">
        <v>37</v>
      </c>
      <c r="F701" t="s">
        <v>10</v>
      </c>
      <c r="G701" t="s">
        <v>1827</v>
      </c>
      <c r="H701" s="4">
        <v>64.510008499999998</v>
      </c>
      <c r="I701">
        <v>63.669037099999997</v>
      </c>
      <c r="J701" s="5">
        <v>0.84097140000000004</v>
      </c>
      <c r="K701">
        <v>1.3208483</v>
      </c>
    </row>
    <row r="702" spans="1:11" x14ac:dyDescent="0.25">
      <c r="A702">
        <v>701</v>
      </c>
      <c r="B702" t="s">
        <v>36</v>
      </c>
      <c r="C702" t="s">
        <v>224</v>
      </c>
      <c r="D702" t="s">
        <v>225</v>
      </c>
      <c r="E702" t="s">
        <v>37</v>
      </c>
      <c r="F702" t="s">
        <v>10</v>
      </c>
      <c r="G702" t="s">
        <v>1827</v>
      </c>
      <c r="H702" s="4">
        <v>62.775679799999999</v>
      </c>
      <c r="I702">
        <v>62.568334800000002</v>
      </c>
      <c r="J702" s="5">
        <v>0.207345</v>
      </c>
      <c r="K702">
        <v>0.33138970000000001</v>
      </c>
    </row>
    <row r="703" spans="1:11" x14ac:dyDescent="0.25">
      <c r="A703">
        <v>702</v>
      </c>
      <c r="B703" t="s">
        <v>36</v>
      </c>
      <c r="C703" t="s">
        <v>228</v>
      </c>
      <c r="D703" t="s">
        <v>229</v>
      </c>
      <c r="E703" t="s">
        <v>37</v>
      </c>
      <c r="F703" t="s">
        <v>10</v>
      </c>
      <c r="G703" t="s">
        <v>1827</v>
      </c>
      <c r="H703" s="4">
        <v>63.184989000000002</v>
      </c>
      <c r="I703">
        <v>63.4589067</v>
      </c>
      <c r="J703" s="5">
        <v>0.27391769999999999</v>
      </c>
      <c r="K703">
        <v>0.43164580000000002</v>
      </c>
    </row>
    <row r="704" spans="1:11" x14ac:dyDescent="0.25">
      <c r="A704">
        <v>703</v>
      </c>
      <c r="B704" t="s">
        <v>36</v>
      </c>
      <c r="C704" t="s">
        <v>230</v>
      </c>
      <c r="D704" t="s">
        <v>231</v>
      </c>
      <c r="E704" t="s">
        <v>37</v>
      </c>
      <c r="F704" t="s">
        <v>10</v>
      </c>
      <c r="G704" t="s">
        <v>1827</v>
      </c>
      <c r="H704" s="4">
        <v>63.635281200000001</v>
      </c>
      <c r="I704">
        <v>63.184989000000002</v>
      </c>
      <c r="J704" s="5">
        <v>0.45029219999999998</v>
      </c>
      <c r="K704">
        <v>0.71265690000000004</v>
      </c>
    </row>
    <row r="705" spans="1:11" x14ac:dyDescent="0.25">
      <c r="A705">
        <v>704</v>
      </c>
      <c r="B705" t="s">
        <v>36</v>
      </c>
      <c r="C705" t="s">
        <v>246</v>
      </c>
      <c r="D705" t="s">
        <v>247</v>
      </c>
      <c r="E705" t="s">
        <v>37</v>
      </c>
      <c r="F705" t="s">
        <v>10</v>
      </c>
      <c r="G705" t="s">
        <v>1827</v>
      </c>
      <c r="H705" s="4">
        <v>62.698785899999997</v>
      </c>
      <c r="I705">
        <v>62.813973799999999</v>
      </c>
      <c r="J705" s="5">
        <v>0.1151879</v>
      </c>
      <c r="K705">
        <v>0.1833794</v>
      </c>
    </row>
    <row r="706" spans="1:11" x14ac:dyDescent="0.25">
      <c r="A706">
        <v>705</v>
      </c>
      <c r="B706" t="s">
        <v>36</v>
      </c>
      <c r="C706" t="s">
        <v>252</v>
      </c>
      <c r="D706" t="s">
        <v>253</v>
      </c>
      <c r="E706" t="s">
        <v>37</v>
      </c>
      <c r="F706" t="s">
        <v>10</v>
      </c>
      <c r="G706" t="s">
        <v>1827</v>
      </c>
      <c r="H706" s="4">
        <v>62.904086200000002</v>
      </c>
      <c r="I706">
        <v>64.314809999999994</v>
      </c>
      <c r="J706" s="5">
        <v>1.4107238</v>
      </c>
      <c r="K706">
        <v>2.1934665</v>
      </c>
    </row>
    <row r="707" spans="1:11" x14ac:dyDescent="0.25">
      <c r="A707">
        <v>706</v>
      </c>
      <c r="B707" t="s">
        <v>36</v>
      </c>
      <c r="C707" t="s">
        <v>254</v>
      </c>
      <c r="D707" t="s">
        <v>255</v>
      </c>
      <c r="E707" t="s">
        <v>37</v>
      </c>
      <c r="F707" t="s">
        <v>10</v>
      </c>
      <c r="G707" t="s">
        <v>1827</v>
      </c>
      <c r="H707" s="4">
        <v>63.024452400000001</v>
      </c>
      <c r="I707">
        <v>62.904086200000002</v>
      </c>
      <c r="J707" s="5">
        <v>0.12036620000000001</v>
      </c>
      <c r="K707">
        <v>0.19134880000000001</v>
      </c>
    </row>
    <row r="708" spans="1:11" x14ac:dyDescent="0.25">
      <c r="A708">
        <v>707</v>
      </c>
      <c r="B708" t="s">
        <v>36</v>
      </c>
      <c r="C708" t="s">
        <v>266</v>
      </c>
      <c r="D708" t="s">
        <v>267</v>
      </c>
      <c r="E708" t="s">
        <v>37</v>
      </c>
      <c r="F708" t="s">
        <v>10</v>
      </c>
      <c r="G708" t="s">
        <v>1827</v>
      </c>
      <c r="H708" s="4">
        <v>63.705792500000001</v>
      </c>
      <c r="I708">
        <v>62.773855300000001</v>
      </c>
      <c r="J708" s="5">
        <v>0.93193720000000002</v>
      </c>
      <c r="K708">
        <v>1.4845945</v>
      </c>
    </row>
    <row r="709" spans="1:11" x14ac:dyDescent="0.25">
      <c r="A709">
        <v>708</v>
      </c>
      <c r="B709" t="s">
        <v>36</v>
      </c>
      <c r="C709" t="s">
        <v>300</v>
      </c>
      <c r="D709" t="s">
        <v>301</v>
      </c>
      <c r="E709" t="s">
        <v>37</v>
      </c>
      <c r="F709" t="s">
        <v>10</v>
      </c>
      <c r="G709" t="s">
        <v>1827</v>
      </c>
      <c r="H709" s="4">
        <v>62.966828999999997</v>
      </c>
      <c r="I709">
        <v>63.984285499999999</v>
      </c>
      <c r="J709" s="5">
        <v>1.0174565</v>
      </c>
      <c r="K709">
        <v>1.5901662000000001</v>
      </c>
    </row>
    <row r="710" spans="1:11" x14ac:dyDescent="0.25">
      <c r="A710">
        <v>709</v>
      </c>
      <c r="B710" t="s">
        <v>36</v>
      </c>
      <c r="C710" t="s">
        <v>318</v>
      </c>
      <c r="D710" t="s">
        <v>319</v>
      </c>
      <c r="E710" t="s">
        <v>37</v>
      </c>
      <c r="F710" t="s">
        <v>10</v>
      </c>
      <c r="G710" t="s">
        <v>1827</v>
      </c>
      <c r="H710" s="4">
        <v>62.829599999999999</v>
      </c>
      <c r="I710">
        <v>63.393122099999999</v>
      </c>
      <c r="J710" s="5">
        <v>0.56352210000000003</v>
      </c>
      <c r="K710">
        <v>0.88893259999999996</v>
      </c>
    </row>
    <row r="711" spans="1:11" x14ac:dyDescent="0.25">
      <c r="A711">
        <v>710</v>
      </c>
      <c r="B711" t="s">
        <v>36</v>
      </c>
      <c r="C711" t="s">
        <v>330</v>
      </c>
      <c r="D711" t="s">
        <v>331</v>
      </c>
      <c r="E711" t="s">
        <v>37</v>
      </c>
      <c r="F711" t="s">
        <v>10</v>
      </c>
      <c r="G711" t="s">
        <v>1827</v>
      </c>
      <c r="H711" s="4">
        <v>62.844845800000002</v>
      </c>
      <c r="I711">
        <v>63.421621100000003</v>
      </c>
      <c r="J711" s="5">
        <v>0.57677529999999999</v>
      </c>
      <c r="K711">
        <v>0.90943010000000002</v>
      </c>
    </row>
    <row r="712" spans="1:11" x14ac:dyDescent="0.25">
      <c r="A712">
        <v>711</v>
      </c>
      <c r="B712" t="s">
        <v>36</v>
      </c>
      <c r="C712" t="s">
        <v>332</v>
      </c>
      <c r="D712" t="s">
        <v>333</v>
      </c>
      <c r="E712" t="s">
        <v>37</v>
      </c>
      <c r="F712" t="s">
        <v>10</v>
      </c>
      <c r="G712" t="s">
        <v>1827</v>
      </c>
      <c r="H712" s="4">
        <v>63.802740999999997</v>
      </c>
      <c r="I712">
        <v>62.844845800000002</v>
      </c>
      <c r="J712" s="5">
        <v>0.95789519999999995</v>
      </c>
      <c r="K712">
        <v>1.5242224</v>
      </c>
    </row>
    <row r="713" spans="1:11" x14ac:dyDescent="0.25">
      <c r="A713">
        <v>712</v>
      </c>
      <c r="B713" t="s">
        <v>36</v>
      </c>
      <c r="C713" t="s">
        <v>340</v>
      </c>
      <c r="D713" t="s">
        <v>341</v>
      </c>
      <c r="E713" t="s">
        <v>37</v>
      </c>
      <c r="F713" t="s">
        <v>10</v>
      </c>
      <c r="G713" t="s">
        <v>1827</v>
      </c>
      <c r="H713" s="4">
        <v>62.832236899999998</v>
      </c>
      <c r="I713">
        <v>63.251372199999999</v>
      </c>
      <c r="J713" s="5">
        <v>0.41913529999999999</v>
      </c>
      <c r="K713">
        <v>0.66265010000000002</v>
      </c>
    </row>
    <row r="714" spans="1:11" x14ac:dyDescent="0.25">
      <c r="A714">
        <v>713</v>
      </c>
      <c r="B714" t="s">
        <v>36</v>
      </c>
      <c r="C714" t="s">
        <v>342</v>
      </c>
      <c r="D714" t="s">
        <v>343</v>
      </c>
      <c r="E714" t="s">
        <v>37</v>
      </c>
      <c r="F714" t="s">
        <v>10</v>
      </c>
      <c r="G714" t="s">
        <v>1827</v>
      </c>
      <c r="H714" s="4">
        <v>63.403681800000001</v>
      </c>
      <c r="I714">
        <v>62.832236899999998</v>
      </c>
      <c r="J714" s="5">
        <v>0.57144490000000003</v>
      </c>
      <c r="K714">
        <v>0.90947719999999999</v>
      </c>
    </row>
    <row r="715" spans="1:11" x14ac:dyDescent="0.25">
      <c r="A715">
        <v>714</v>
      </c>
      <c r="B715" t="s">
        <v>36</v>
      </c>
      <c r="C715" t="s">
        <v>354</v>
      </c>
      <c r="D715" t="s">
        <v>355</v>
      </c>
      <c r="E715" t="s">
        <v>37</v>
      </c>
      <c r="F715" t="s">
        <v>10</v>
      </c>
      <c r="G715" t="s">
        <v>1827</v>
      </c>
      <c r="H715" s="4">
        <v>63.009360299999997</v>
      </c>
      <c r="I715">
        <v>62.855300100000001</v>
      </c>
      <c r="J715" s="5">
        <v>0.15406020000000001</v>
      </c>
      <c r="K715">
        <v>0.24510299999999999</v>
      </c>
    </row>
    <row r="716" spans="1:11" x14ac:dyDescent="0.25">
      <c r="A716">
        <v>715</v>
      </c>
      <c r="B716" t="s">
        <v>36</v>
      </c>
      <c r="C716" t="s">
        <v>356</v>
      </c>
      <c r="D716" t="s">
        <v>357</v>
      </c>
      <c r="E716" t="s">
        <v>37</v>
      </c>
      <c r="F716" t="s">
        <v>10</v>
      </c>
      <c r="G716" t="s">
        <v>1827</v>
      </c>
      <c r="H716" s="4">
        <v>63.285928200000001</v>
      </c>
      <c r="I716">
        <v>63.009360299999997</v>
      </c>
      <c r="J716" s="5">
        <v>0.27656789999999998</v>
      </c>
      <c r="K716">
        <v>0.43893149999999997</v>
      </c>
    </row>
    <row r="717" spans="1:11" x14ac:dyDescent="0.25">
      <c r="A717">
        <v>716</v>
      </c>
      <c r="B717" t="s">
        <v>36</v>
      </c>
      <c r="C717" t="s">
        <v>358</v>
      </c>
      <c r="D717" t="s">
        <v>359</v>
      </c>
      <c r="E717" t="s">
        <v>37</v>
      </c>
      <c r="F717" t="s">
        <v>10</v>
      </c>
      <c r="G717" t="s">
        <v>1827</v>
      </c>
      <c r="H717" s="4">
        <v>63.602576499999998</v>
      </c>
      <c r="I717">
        <v>63.285928200000001</v>
      </c>
      <c r="J717" s="5">
        <v>0.31664829999999999</v>
      </c>
      <c r="K717">
        <v>0.5003455</v>
      </c>
    </row>
    <row r="718" spans="1:11" x14ac:dyDescent="0.25">
      <c r="A718">
        <v>717</v>
      </c>
      <c r="B718" t="s">
        <v>36</v>
      </c>
      <c r="C718" t="s">
        <v>374</v>
      </c>
      <c r="D718" t="s">
        <v>375</v>
      </c>
      <c r="E718" t="s">
        <v>37</v>
      </c>
      <c r="F718" t="s">
        <v>10</v>
      </c>
      <c r="G718" t="s">
        <v>1827</v>
      </c>
      <c r="H718" s="4">
        <v>62.677542299999999</v>
      </c>
      <c r="I718">
        <v>63.181107099999998</v>
      </c>
      <c r="J718" s="5">
        <v>0.50356480000000003</v>
      </c>
      <c r="K718">
        <v>0.797018</v>
      </c>
    </row>
    <row r="719" spans="1:11" x14ac:dyDescent="0.25">
      <c r="A719">
        <v>718</v>
      </c>
      <c r="B719" t="s">
        <v>36</v>
      </c>
      <c r="C719" t="s">
        <v>376</v>
      </c>
      <c r="D719" t="s">
        <v>377</v>
      </c>
      <c r="E719" t="s">
        <v>37</v>
      </c>
      <c r="F719" t="s">
        <v>10</v>
      </c>
      <c r="G719" t="s">
        <v>1827</v>
      </c>
      <c r="H719" s="4">
        <v>62.807685599999999</v>
      </c>
      <c r="I719">
        <v>62.677542299999999</v>
      </c>
      <c r="J719" s="5">
        <v>0.13014329999999999</v>
      </c>
      <c r="K719">
        <v>0.2076394</v>
      </c>
    </row>
    <row r="720" spans="1:11" x14ac:dyDescent="0.25">
      <c r="A720">
        <v>719</v>
      </c>
      <c r="B720" t="s">
        <v>36</v>
      </c>
      <c r="C720" t="s">
        <v>380</v>
      </c>
      <c r="D720" t="s">
        <v>381</v>
      </c>
      <c r="E720" t="s">
        <v>37</v>
      </c>
      <c r="F720" t="s">
        <v>10</v>
      </c>
      <c r="G720" t="s">
        <v>1827</v>
      </c>
      <c r="H720" s="4">
        <v>63.930453800000002</v>
      </c>
      <c r="I720">
        <v>63.240290600000002</v>
      </c>
      <c r="J720" s="5">
        <v>0.69016319999999998</v>
      </c>
      <c r="K720">
        <v>1.0913345999999999</v>
      </c>
    </row>
    <row r="721" spans="1:11" x14ac:dyDescent="0.25">
      <c r="A721">
        <v>720</v>
      </c>
      <c r="B721" t="s">
        <v>36</v>
      </c>
      <c r="C721" t="s">
        <v>384</v>
      </c>
      <c r="D721" t="s">
        <v>385</v>
      </c>
      <c r="E721" t="s">
        <v>37</v>
      </c>
      <c r="F721" t="s">
        <v>10</v>
      </c>
      <c r="G721" t="s">
        <v>1827</v>
      </c>
      <c r="H721" s="4">
        <v>63.975161200000002</v>
      </c>
      <c r="I721">
        <v>62.689742600000002</v>
      </c>
      <c r="J721" s="5">
        <v>1.2854186000000001</v>
      </c>
      <c r="K721">
        <v>2.0504449</v>
      </c>
    </row>
    <row r="722" spans="1:11" x14ac:dyDescent="0.25">
      <c r="A722">
        <v>721</v>
      </c>
      <c r="B722" t="s">
        <v>388</v>
      </c>
      <c r="C722" t="s">
        <v>389</v>
      </c>
      <c r="D722" t="s">
        <v>390</v>
      </c>
      <c r="E722" t="s">
        <v>37</v>
      </c>
      <c r="F722" t="s">
        <v>10</v>
      </c>
      <c r="G722" t="s">
        <v>1827</v>
      </c>
      <c r="H722" s="4">
        <v>61.732648599999997</v>
      </c>
      <c r="I722">
        <v>62.946494100000002</v>
      </c>
      <c r="J722" s="5">
        <v>1.2138454999999999</v>
      </c>
      <c r="K722">
        <v>1.9283767000000001</v>
      </c>
    </row>
    <row r="723" spans="1:11" x14ac:dyDescent="0.25">
      <c r="A723">
        <v>722</v>
      </c>
      <c r="B723" t="s">
        <v>388</v>
      </c>
      <c r="C723" t="s">
        <v>391</v>
      </c>
      <c r="D723" t="s">
        <v>392</v>
      </c>
      <c r="E723" t="s">
        <v>37</v>
      </c>
      <c r="F723" t="s">
        <v>10</v>
      </c>
      <c r="G723" t="s">
        <v>1827</v>
      </c>
      <c r="H723" s="4">
        <v>62.645637299999997</v>
      </c>
      <c r="I723">
        <v>62.280626300000002</v>
      </c>
      <c r="J723" s="5">
        <v>0.36501099999999997</v>
      </c>
      <c r="K723">
        <v>0.58607469999999995</v>
      </c>
    </row>
    <row r="724" spans="1:11" x14ac:dyDescent="0.25">
      <c r="A724">
        <v>723</v>
      </c>
      <c r="B724" t="s">
        <v>388</v>
      </c>
      <c r="C724" t="s">
        <v>401</v>
      </c>
      <c r="D724" t="s">
        <v>402</v>
      </c>
      <c r="E724" t="s">
        <v>37</v>
      </c>
      <c r="F724" t="s">
        <v>10</v>
      </c>
      <c r="G724" t="s">
        <v>1827</v>
      </c>
      <c r="H724" s="4">
        <v>62.054199799999999</v>
      </c>
      <c r="I724">
        <v>61.4365217</v>
      </c>
      <c r="J724" s="5">
        <v>0.61767810000000001</v>
      </c>
      <c r="K724">
        <v>1.0053924000000001</v>
      </c>
    </row>
    <row r="725" spans="1:11" x14ac:dyDescent="0.25">
      <c r="A725">
        <v>724</v>
      </c>
      <c r="B725" t="s">
        <v>388</v>
      </c>
      <c r="C725" t="s">
        <v>433</v>
      </c>
      <c r="D725" t="s">
        <v>434</v>
      </c>
      <c r="E725" t="s">
        <v>37</v>
      </c>
      <c r="F725" t="s">
        <v>10</v>
      </c>
      <c r="G725" t="s">
        <v>1827</v>
      </c>
      <c r="H725" s="4">
        <v>60.880175100000002</v>
      </c>
      <c r="I725">
        <v>59.7742006</v>
      </c>
      <c r="J725" s="5">
        <v>1.1059745000000001</v>
      </c>
      <c r="K725">
        <v>1.8502539</v>
      </c>
    </row>
    <row r="726" spans="1:11" x14ac:dyDescent="0.25">
      <c r="A726">
        <v>725</v>
      </c>
      <c r="B726" t="s">
        <v>388</v>
      </c>
      <c r="C726" t="s">
        <v>439</v>
      </c>
      <c r="D726" t="s">
        <v>440</v>
      </c>
      <c r="E726" t="s">
        <v>37</v>
      </c>
      <c r="F726" t="s">
        <v>10</v>
      </c>
      <c r="G726" t="s">
        <v>1827</v>
      </c>
      <c r="H726" s="4">
        <v>60.212644400000002</v>
      </c>
      <c r="I726">
        <v>61.813350499999999</v>
      </c>
      <c r="J726" s="5">
        <v>1.6007061</v>
      </c>
      <c r="K726">
        <v>2.5895798999999999</v>
      </c>
    </row>
    <row r="727" spans="1:11" x14ac:dyDescent="0.25">
      <c r="A727">
        <v>726</v>
      </c>
      <c r="B727" t="s">
        <v>388</v>
      </c>
      <c r="C727" t="s">
        <v>443</v>
      </c>
      <c r="D727" t="s">
        <v>444</v>
      </c>
      <c r="E727" t="s">
        <v>37</v>
      </c>
      <c r="F727" t="s">
        <v>10</v>
      </c>
      <c r="G727" t="s">
        <v>1827</v>
      </c>
      <c r="H727" s="4">
        <v>61.3779951</v>
      </c>
      <c r="I727">
        <v>60.3084554</v>
      </c>
      <c r="J727" s="5">
        <v>1.0695397</v>
      </c>
      <c r="K727">
        <v>1.7734490000000001</v>
      </c>
    </row>
    <row r="728" spans="1:11" x14ac:dyDescent="0.25">
      <c r="A728">
        <v>727</v>
      </c>
      <c r="B728" t="s">
        <v>388</v>
      </c>
      <c r="C728" t="s">
        <v>445</v>
      </c>
      <c r="D728" t="s">
        <v>446</v>
      </c>
      <c r="E728" t="s">
        <v>37</v>
      </c>
      <c r="F728" t="s">
        <v>10</v>
      </c>
      <c r="G728" t="s">
        <v>1827</v>
      </c>
      <c r="H728" s="4">
        <v>62.944588699999997</v>
      </c>
      <c r="I728">
        <v>61.3779951</v>
      </c>
      <c r="J728" s="5">
        <v>1.5665936</v>
      </c>
      <c r="K728">
        <v>2.5523701000000001</v>
      </c>
    </row>
    <row r="729" spans="1:11" x14ac:dyDescent="0.25">
      <c r="A729">
        <v>728</v>
      </c>
      <c r="B729" t="s">
        <v>388</v>
      </c>
      <c r="C729" t="s">
        <v>451</v>
      </c>
      <c r="D729" t="s">
        <v>452</v>
      </c>
      <c r="E729" t="s">
        <v>37</v>
      </c>
      <c r="F729" t="s">
        <v>10</v>
      </c>
      <c r="G729" t="s">
        <v>1827</v>
      </c>
      <c r="H729" s="4">
        <v>59.466831200000001</v>
      </c>
      <c r="I729">
        <v>61.7123074</v>
      </c>
      <c r="J729" s="5">
        <v>2.2454762000000001</v>
      </c>
      <c r="K729">
        <v>3.6386197</v>
      </c>
    </row>
    <row r="730" spans="1:11" x14ac:dyDescent="0.25">
      <c r="A730">
        <v>729</v>
      </c>
      <c r="B730" t="s">
        <v>388</v>
      </c>
      <c r="C730" t="s">
        <v>453</v>
      </c>
      <c r="D730" t="s">
        <v>454</v>
      </c>
      <c r="E730" t="s">
        <v>37</v>
      </c>
      <c r="F730" t="s">
        <v>10</v>
      </c>
      <c r="G730" t="s">
        <v>1827</v>
      </c>
      <c r="H730" s="4">
        <v>59.814554800000003</v>
      </c>
      <c r="I730">
        <v>59.466831200000001</v>
      </c>
      <c r="J730" s="5">
        <v>0.34772360000000002</v>
      </c>
      <c r="K730">
        <v>0.58473540000000002</v>
      </c>
    </row>
    <row r="731" spans="1:11" x14ac:dyDescent="0.25">
      <c r="A731">
        <v>730</v>
      </c>
      <c r="B731" t="s">
        <v>388</v>
      </c>
      <c r="C731" t="s">
        <v>461</v>
      </c>
      <c r="D731" t="s">
        <v>462</v>
      </c>
      <c r="E731" t="s">
        <v>37</v>
      </c>
      <c r="F731" t="s">
        <v>10</v>
      </c>
      <c r="G731" t="s">
        <v>1827</v>
      </c>
      <c r="H731" s="4">
        <v>61.123431400000001</v>
      </c>
      <c r="I731">
        <v>60.580273499999997</v>
      </c>
      <c r="J731" s="5">
        <v>0.54315789999999997</v>
      </c>
      <c r="K731">
        <v>0.89659199999999994</v>
      </c>
    </row>
    <row r="732" spans="1:11" x14ac:dyDescent="0.25">
      <c r="A732">
        <v>731</v>
      </c>
      <c r="B732" t="s">
        <v>388</v>
      </c>
      <c r="C732" t="s">
        <v>469</v>
      </c>
      <c r="D732" t="s">
        <v>470</v>
      </c>
      <c r="E732" t="s">
        <v>37</v>
      </c>
      <c r="F732" t="s">
        <v>10</v>
      </c>
      <c r="G732" t="s">
        <v>1827</v>
      </c>
      <c r="H732" s="4">
        <v>60.452409199999998</v>
      </c>
      <c r="I732">
        <v>60.8960334</v>
      </c>
      <c r="J732" s="5">
        <v>0.44362420000000002</v>
      </c>
      <c r="K732">
        <v>0.72849439999999999</v>
      </c>
    </row>
    <row r="733" spans="1:11" x14ac:dyDescent="0.25">
      <c r="A733">
        <v>732</v>
      </c>
      <c r="B733" t="s">
        <v>388</v>
      </c>
      <c r="C733" t="s">
        <v>477</v>
      </c>
      <c r="D733" t="s">
        <v>478</v>
      </c>
      <c r="E733" t="s">
        <v>37</v>
      </c>
      <c r="F733" t="s">
        <v>10</v>
      </c>
      <c r="G733" t="s">
        <v>1827</v>
      </c>
      <c r="H733" s="4">
        <v>61.445730099999999</v>
      </c>
      <c r="I733">
        <v>60.407069900000003</v>
      </c>
      <c r="J733" s="5">
        <v>1.0386602</v>
      </c>
      <c r="K733">
        <v>1.7194347999999999</v>
      </c>
    </row>
    <row r="734" spans="1:11" x14ac:dyDescent="0.25">
      <c r="A734">
        <v>733</v>
      </c>
      <c r="B734" t="s">
        <v>388</v>
      </c>
      <c r="C734" t="s">
        <v>479</v>
      </c>
      <c r="D734" t="s">
        <v>480</v>
      </c>
      <c r="E734" t="s">
        <v>37</v>
      </c>
      <c r="F734" t="s">
        <v>10</v>
      </c>
      <c r="G734" t="s">
        <v>1827</v>
      </c>
      <c r="H734" s="4">
        <v>59.972798599999997</v>
      </c>
      <c r="I734">
        <v>61.445730099999999</v>
      </c>
      <c r="J734" s="5">
        <v>1.4729315000000001</v>
      </c>
      <c r="K734">
        <v>2.3971258999999998</v>
      </c>
    </row>
    <row r="735" spans="1:11" x14ac:dyDescent="0.25">
      <c r="A735">
        <v>734</v>
      </c>
      <c r="B735" t="s">
        <v>388</v>
      </c>
      <c r="C735" t="s">
        <v>485</v>
      </c>
      <c r="D735" t="s">
        <v>486</v>
      </c>
      <c r="E735" t="s">
        <v>37</v>
      </c>
      <c r="F735" t="s">
        <v>10</v>
      </c>
      <c r="G735" t="s">
        <v>1827</v>
      </c>
      <c r="H735" s="4">
        <v>61.255728400000002</v>
      </c>
      <c r="I735">
        <v>60.961121900000002</v>
      </c>
      <c r="J735" s="5">
        <v>0.29460649999999999</v>
      </c>
      <c r="K735">
        <v>0.48326950000000002</v>
      </c>
    </row>
    <row r="736" spans="1:11" x14ac:dyDescent="0.25">
      <c r="A736">
        <v>735</v>
      </c>
      <c r="B736" t="s">
        <v>388</v>
      </c>
      <c r="C736" t="s">
        <v>493</v>
      </c>
      <c r="D736" t="s">
        <v>494</v>
      </c>
      <c r="E736" t="s">
        <v>37</v>
      </c>
      <c r="F736" t="s">
        <v>10</v>
      </c>
      <c r="G736" t="s">
        <v>1827</v>
      </c>
      <c r="H736" s="4">
        <v>61.803000400000002</v>
      </c>
      <c r="I736">
        <v>60.155726799999997</v>
      </c>
      <c r="J736" s="5">
        <v>1.6472735999999999</v>
      </c>
      <c r="K736">
        <v>2.7383487999999998</v>
      </c>
    </row>
    <row r="737" spans="1:11" x14ac:dyDescent="0.25">
      <c r="A737">
        <v>736</v>
      </c>
      <c r="B737" t="s">
        <v>388</v>
      </c>
      <c r="C737" t="s">
        <v>495</v>
      </c>
      <c r="D737" t="s">
        <v>496</v>
      </c>
      <c r="E737" t="s">
        <v>37</v>
      </c>
      <c r="F737" t="s">
        <v>10</v>
      </c>
      <c r="G737" t="s">
        <v>1827</v>
      </c>
      <c r="H737" s="4">
        <v>60.116245399999997</v>
      </c>
      <c r="I737">
        <v>61.803000400000002</v>
      </c>
      <c r="J737" s="5">
        <v>1.686755</v>
      </c>
      <c r="K737">
        <v>2.7292445000000001</v>
      </c>
    </row>
    <row r="738" spans="1:11" x14ac:dyDescent="0.25">
      <c r="A738">
        <v>737</v>
      </c>
      <c r="B738" t="s">
        <v>388</v>
      </c>
      <c r="C738" t="s">
        <v>503</v>
      </c>
      <c r="D738" t="s">
        <v>504</v>
      </c>
      <c r="E738" t="s">
        <v>37</v>
      </c>
      <c r="F738" t="s">
        <v>10</v>
      </c>
      <c r="G738" t="s">
        <v>1827</v>
      </c>
      <c r="H738" s="4">
        <v>59.889148200000001</v>
      </c>
      <c r="I738">
        <v>61.940677899999997</v>
      </c>
      <c r="J738" s="5">
        <v>2.0515297000000001</v>
      </c>
      <c r="K738">
        <v>3.3120878999999999</v>
      </c>
    </row>
    <row r="739" spans="1:11" x14ac:dyDescent="0.25">
      <c r="A739">
        <v>738</v>
      </c>
      <c r="B739" t="s">
        <v>388</v>
      </c>
      <c r="C739" t="s">
        <v>509</v>
      </c>
      <c r="D739" t="s">
        <v>510</v>
      </c>
      <c r="E739" t="s">
        <v>37</v>
      </c>
      <c r="F739" t="s">
        <v>10</v>
      </c>
      <c r="G739" t="s">
        <v>1827</v>
      </c>
      <c r="H739" s="4">
        <v>61.069494300000002</v>
      </c>
      <c r="I739">
        <v>62.6111772</v>
      </c>
      <c r="J739" s="5">
        <v>1.5416829000000001</v>
      </c>
      <c r="K739">
        <v>2.4623126000000002</v>
      </c>
    </row>
    <row r="740" spans="1:11" x14ac:dyDescent="0.25">
      <c r="A740">
        <v>739</v>
      </c>
      <c r="B740" t="s">
        <v>388</v>
      </c>
      <c r="C740" t="s">
        <v>517</v>
      </c>
      <c r="D740" t="s">
        <v>518</v>
      </c>
      <c r="E740" t="s">
        <v>37</v>
      </c>
      <c r="F740" t="s">
        <v>10</v>
      </c>
      <c r="G740" t="s">
        <v>1827</v>
      </c>
      <c r="H740" s="4">
        <v>59.4596163</v>
      </c>
      <c r="I740">
        <v>60.557145300000002</v>
      </c>
      <c r="J740" s="5">
        <v>1.097529</v>
      </c>
      <c r="K740">
        <v>1.8123856</v>
      </c>
    </row>
    <row r="741" spans="1:11" x14ac:dyDescent="0.25">
      <c r="A741">
        <v>740</v>
      </c>
      <c r="B741" t="s">
        <v>388</v>
      </c>
      <c r="C741" t="s">
        <v>521</v>
      </c>
      <c r="D741" t="s">
        <v>522</v>
      </c>
      <c r="E741" t="s">
        <v>37</v>
      </c>
      <c r="F741" t="s">
        <v>10</v>
      </c>
      <c r="G741" t="s">
        <v>1827</v>
      </c>
      <c r="H741" s="4">
        <v>60.264767999999997</v>
      </c>
      <c r="I741">
        <v>62.115934299999999</v>
      </c>
      <c r="J741" s="5">
        <v>1.8511663</v>
      </c>
      <c r="K741">
        <v>2.9801793999999999</v>
      </c>
    </row>
    <row r="742" spans="1:11" x14ac:dyDescent="0.25">
      <c r="A742">
        <v>741</v>
      </c>
      <c r="B742" t="s">
        <v>388</v>
      </c>
      <c r="C742" t="s">
        <v>523</v>
      </c>
      <c r="D742" t="s">
        <v>524</v>
      </c>
      <c r="E742" t="s">
        <v>37</v>
      </c>
      <c r="F742" t="s">
        <v>10</v>
      </c>
      <c r="G742" t="s">
        <v>1827</v>
      </c>
      <c r="H742" s="4">
        <v>61.978418099999999</v>
      </c>
      <c r="I742">
        <v>60.264767999999997</v>
      </c>
      <c r="J742" s="5">
        <v>1.7136501</v>
      </c>
      <c r="K742">
        <v>2.8435355000000002</v>
      </c>
    </row>
    <row r="743" spans="1:11" x14ac:dyDescent="0.25">
      <c r="A743">
        <v>742</v>
      </c>
      <c r="B743" t="s">
        <v>388</v>
      </c>
      <c r="C743" t="s">
        <v>525</v>
      </c>
      <c r="D743" t="s">
        <v>526</v>
      </c>
      <c r="E743" t="s">
        <v>37</v>
      </c>
      <c r="F743" t="s">
        <v>10</v>
      </c>
      <c r="G743" t="s">
        <v>1827</v>
      </c>
      <c r="H743" s="4">
        <v>61.442321700000001</v>
      </c>
      <c r="I743">
        <v>61.978418099999999</v>
      </c>
      <c r="J743" s="5">
        <v>0.53609640000000003</v>
      </c>
      <c r="K743">
        <v>0.86497270000000004</v>
      </c>
    </row>
    <row r="744" spans="1:11" x14ac:dyDescent="0.25">
      <c r="A744">
        <v>743</v>
      </c>
      <c r="B744" t="s">
        <v>388</v>
      </c>
      <c r="C744" t="s">
        <v>537</v>
      </c>
      <c r="D744" t="s">
        <v>538</v>
      </c>
      <c r="E744" t="s">
        <v>37</v>
      </c>
      <c r="F744" t="s">
        <v>10</v>
      </c>
      <c r="G744" t="s">
        <v>1827</v>
      </c>
      <c r="H744" s="4">
        <v>61.749096299999998</v>
      </c>
      <c r="I744">
        <v>60.522043500000002</v>
      </c>
      <c r="J744" s="5">
        <v>1.2270528000000001</v>
      </c>
      <c r="K744">
        <v>2.0274477000000002</v>
      </c>
    </row>
    <row r="745" spans="1:11" x14ac:dyDescent="0.25">
      <c r="A745">
        <v>744</v>
      </c>
      <c r="B745" t="s">
        <v>388</v>
      </c>
      <c r="C745" t="s">
        <v>539</v>
      </c>
      <c r="D745" t="s">
        <v>540</v>
      </c>
      <c r="E745" t="s">
        <v>37</v>
      </c>
      <c r="F745" t="s">
        <v>10</v>
      </c>
      <c r="G745" t="s">
        <v>1827</v>
      </c>
      <c r="H745" s="4">
        <v>59.654680599999999</v>
      </c>
      <c r="I745">
        <v>61.749096299999998</v>
      </c>
      <c r="J745" s="5">
        <v>2.0944156999999999</v>
      </c>
      <c r="K745">
        <v>3.3918159999999999</v>
      </c>
    </row>
    <row r="746" spans="1:11" x14ac:dyDescent="0.25">
      <c r="A746">
        <v>745</v>
      </c>
      <c r="B746" t="s">
        <v>388</v>
      </c>
      <c r="C746" t="s">
        <v>545</v>
      </c>
      <c r="D746" t="s">
        <v>546</v>
      </c>
      <c r="E746" t="s">
        <v>37</v>
      </c>
      <c r="F746" t="s">
        <v>10</v>
      </c>
      <c r="G746" t="s">
        <v>1827</v>
      </c>
      <c r="H746" s="4">
        <v>63.209170299999997</v>
      </c>
      <c r="I746">
        <v>59.926338399999999</v>
      </c>
      <c r="J746" s="5">
        <v>3.2828319000000001</v>
      </c>
      <c r="K746">
        <v>5.4781119</v>
      </c>
    </row>
    <row r="747" spans="1:11" x14ac:dyDescent="0.25">
      <c r="A747">
        <v>746</v>
      </c>
      <c r="B747" t="s">
        <v>388</v>
      </c>
      <c r="C747" t="s">
        <v>549</v>
      </c>
      <c r="D747" t="s">
        <v>550</v>
      </c>
      <c r="E747" t="s">
        <v>37</v>
      </c>
      <c r="F747" t="s">
        <v>10</v>
      </c>
      <c r="G747" t="s">
        <v>1827</v>
      </c>
      <c r="H747" s="4">
        <v>61.959235900000003</v>
      </c>
      <c r="I747">
        <v>60.317741300000002</v>
      </c>
      <c r="J747" s="5">
        <v>1.6414945999999999</v>
      </c>
      <c r="K747">
        <v>2.7214125999999998</v>
      </c>
    </row>
    <row r="748" spans="1:11" x14ac:dyDescent="0.25">
      <c r="A748">
        <v>747</v>
      </c>
      <c r="B748" t="s">
        <v>388</v>
      </c>
      <c r="C748" t="s">
        <v>553</v>
      </c>
      <c r="D748" t="s">
        <v>554</v>
      </c>
      <c r="E748" t="s">
        <v>37</v>
      </c>
      <c r="F748" t="s">
        <v>10</v>
      </c>
      <c r="G748" t="s">
        <v>1827</v>
      </c>
      <c r="H748" s="4">
        <v>61.630383999999999</v>
      </c>
      <c r="I748">
        <v>61.086581099999997</v>
      </c>
      <c r="J748" s="5">
        <v>0.54380289999999998</v>
      </c>
      <c r="K748">
        <v>0.89021660000000002</v>
      </c>
    </row>
    <row r="749" spans="1:11" x14ac:dyDescent="0.25">
      <c r="A749">
        <v>748</v>
      </c>
      <c r="B749" t="s">
        <v>388</v>
      </c>
      <c r="C749" t="s">
        <v>555</v>
      </c>
      <c r="D749" t="s">
        <v>556</v>
      </c>
      <c r="E749" t="s">
        <v>37</v>
      </c>
      <c r="F749" t="s">
        <v>10</v>
      </c>
      <c r="G749" t="s">
        <v>1827</v>
      </c>
      <c r="H749" s="4">
        <v>62.030878800000004</v>
      </c>
      <c r="I749">
        <v>61.630383999999999</v>
      </c>
      <c r="J749" s="5">
        <v>0.40049479999999998</v>
      </c>
      <c r="K749">
        <v>0.64983340000000001</v>
      </c>
    </row>
    <row r="750" spans="1:11" x14ac:dyDescent="0.25">
      <c r="A750">
        <v>749</v>
      </c>
      <c r="B750" t="s">
        <v>388</v>
      </c>
      <c r="C750" t="s">
        <v>557</v>
      </c>
      <c r="D750" t="s">
        <v>558</v>
      </c>
      <c r="E750" t="s">
        <v>37</v>
      </c>
      <c r="F750" t="s">
        <v>10</v>
      </c>
      <c r="G750" t="s">
        <v>1827</v>
      </c>
      <c r="H750" s="4">
        <v>60.245970399999997</v>
      </c>
      <c r="I750">
        <v>62.030878800000004</v>
      </c>
      <c r="J750" s="5">
        <v>1.7849084</v>
      </c>
      <c r="K750">
        <v>2.8774514</v>
      </c>
    </row>
    <row r="751" spans="1:11" x14ac:dyDescent="0.25">
      <c r="A751">
        <v>750</v>
      </c>
      <c r="B751" t="s">
        <v>388</v>
      </c>
      <c r="C751" t="s">
        <v>561</v>
      </c>
      <c r="D751" t="s">
        <v>562</v>
      </c>
      <c r="E751" t="s">
        <v>37</v>
      </c>
      <c r="F751" t="s">
        <v>10</v>
      </c>
      <c r="G751" t="s">
        <v>1827</v>
      </c>
      <c r="H751" s="4">
        <v>62.678502600000002</v>
      </c>
      <c r="I751">
        <v>61.726218799999998</v>
      </c>
      <c r="J751" s="5">
        <v>0.95228380000000001</v>
      </c>
      <c r="K751">
        <v>1.5427541</v>
      </c>
    </row>
    <row r="752" spans="1:11" x14ac:dyDescent="0.25">
      <c r="A752">
        <v>751</v>
      </c>
      <c r="B752" t="s">
        <v>388</v>
      </c>
      <c r="C752" t="s">
        <v>589</v>
      </c>
      <c r="D752" t="s">
        <v>590</v>
      </c>
      <c r="E752" t="s">
        <v>37</v>
      </c>
      <c r="F752" t="s">
        <v>10</v>
      </c>
      <c r="G752" t="s">
        <v>1827</v>
      </c>
      <c r="H752" s="4">
        <v>62.069122200000002</v>
      </c>
      <c r="I752">
        <v>62.374320400000002</v>
      </c>
      <c r="J752" s="5">
        <v>0.30519819999999998</v>
      </c>
      <c r="K752">
        <v>0.48930099999999999</v>
      </c>
    </row>
    <row r="753" spans="1:11" x14ac:dyDescent="0.25">
      <c r="A753">
        <v>752</v>
      </c>
      <c r="B753" t="s">
        <v>388</v>
      </c>
      <c r="C753" t="s">
        <v>603</v>
      </c>
      <c r="D753" t="s">
        <v>604</v>
      </c>
      <c r="E753" t="s">
        <v>37</v>
      </c>
      <c r="F753" t="s">
        <v>10</v>
      </c>
      <c r="G753" t="s">
        <v>1827</v>
      </c>
      <c r="H753" s="4">
        <v>61.219187300000002</v>
      </c>
      <c r="I753">
        <v>61.045763200000003</v>
      </c>
      <c r="J753" s="5">
        <v>0.1734241</v>
      </c>
      <c r="K753">
        <v>0.28408870000000003</v>
      </c>
    </row>
    <row r="754" spans="1:11" x14ac:dyDescent="0.25">
      <c r="A754">
        <v>753</v>
      </c>
      <c r="B754" t="s">
        <v>388</v>
      </c>
      <c r="C754" t="s">
        <v>609</v>
      </c>
      <c r="D754" t="s">
        <v>610</v>
      </c>
      <c r="E754" t="s">
        <v>37</v>
      </c>
      <c r="F754" t="s">
        <v>10</v>
      </c>
      <c r="G754" t="s">
        <v>1827</v>
      </c>
      <c r="H754" s="4">
        <v>60.958165700000002</v>
      </c>
      <c r="I754">
        <v>61.335217999999998</v>
      </c>
      <c r="J754" s="5">
        <v>0.37705230000000001</v>
      </c>
      <c r="K754">
        <v>0.61474030000000002</v>
      </c>
    </row>
    <row r="755" spans="1:11" x14ac:dyDescent="0.25">
      <c r="A755">
        <v>754</v>
      </c>
      <c r="B755" t="s">
        <v>388</v>
      </c>
      <c r="C755" t="s">
        <v>611</v>
      </c>
      <c r="D755" t="s">
        <v>612</v>
      </c>
      <c r="E755" t="s">
        <v>37</v>
      </c>
      <c r="F755" t="s">
        <v>10</v>
      </c>
      <c r="G755" t="s">
        <v>1827</v>
      </c>
      <c r="H755" s="4">
        <v>60.264312699999998</v>
      </c>
      <c r="I755">
        <v>60.958165700000002</v>
      </c>
      <c r="J755" s="5">
        <v>0.69385300000000005</v>
      </c>
      <c r="K755">
        <v>1.1382445999999999</v>
      </c>
    </row>
    <row r="756" spans="1:11" x14ac:dyDescent="0.25">
      <c r="A756">
        <v>755</v>
      </c>
      <c r="B756" t="s">
        <v>388</v>
      </c>
      <c r="C756" t="s">
        <v>621</v>
      </c>
      <c r="D756" t="s">
        <v>622</v>
      </c>
      <c r="E756" t="s">
        <v>37</v>
      </c>
      <c r="F756" t="s">
        <v>10</v>
      </c>
      <c r="G756" t="s">
        <v>1827</v>
      </c>
      <c r="H756" s="4">
        <v>60.6738122</v>
      </c>
      <c r="I756">
        <v>61.446473099999999</v>
      </c>
      <c r="J756" s="5">
        <v>0.77266089999999998</v>
      </c>
      <c r="K756">
        <v>1.2574536000000001</v>
      </c>
    </row>
    <row r="757" spans="1:11" x14ac:dyDescent="0.25">
      <c r="A757">
        <v>756</v>
      </c>
      <c r="B757" t="s">
        <v>388</v>
      </c>
      <c r="C757" t="s">
        <v>637</v>
      </c>
      <c r="D757" t="s">
        <v>638</v>
      </c>
      <c r="E757" t="s">
        <v>37</v>
      </c>
      <c r="F757" t="s">
        <v>10</v>
      </c>
      <c r="G757" t="s">
        <v>1827</v>
      </c>
      <c r="H757" s="4">
        <v>62.376412299999998</v>
      </c>
      <c r="I757">
        <v>60.557597399999999</v>
      </c>
      <c r="J757" s="5">
        <v>1.8188149</v>
      </c>
      <c r="K757">
        <v>3.0034462999999998</v>
      </c>
    </row>
    <row r="758" spans="1:11" x14ac:dyDescent="0.25">
      <c r="A758">
        <v>757</v>
      </c>
      <c r="B758" t="s">
        <v>388</v>
      </c>
      <c r="C758" t="s">
        <v>641</v>
      </c>
      <c r="D758" t="s">
        <v>642</v>
      </c>
      <c r="E758" t="s">
        <v>37</v>
      </c>
      <c r="F758" t="s">
        <v>10</v>
      </c>
      <c r="G758" t="s">
        <v>1827</v>
      </c>
      <c r="H758" s="4">
        <v>59.814661000000001</v>
      </c>
      <c r="I758">
        <v>61.1680286</v>
      </c>
      <c r="J758" s="5">
        <v>1.3533675999999999</v>
      </c>
      <c r="K758">
        <v>2.2125408000000002</v>
      </c>
    </row>
    <row r="759" spans="1:11" x14ac:dyDescent="0.25">
      <c r="A759">
        <v>758</v>
      </c>
      <c r="B759" t="s">
        <v>388</v>
      </c>
      <c r="C759" t="s">
        <v>645</v>
      </c>
      <c r="D759" t="s">
        <v>646</v>
      </c>
      <c r="E759" t="s">
        <v>37</v>
      </c>
      <c r="F759" t="s">
        <v>10</v>
      </c>
      <c r="G759" t="s">
        <v>1827</v>
      </c>
      <c r="H759" s="4">
        <v>61.802356099999997</v>
      </c>
      <c r="I759">
        <v>62.927015699999998</v>
      </c>
      <c r="J759" s="5">
        <v>1.1246596</v>
      </c>
      <c r="K759">
        <v>1.7872444999999999</v>
      </c>
    </row>
    <row r="760" spans="1:11" x14ac:dyDescent="0.25">
      <c r="A760">
        <v>759</v>
      </c>
      <c r="B760" t="s">
        <v>388</v>
      </c>
      <c r="C760" t="s">
        <v>653</v>
      </c>
      <c r="D760" t="s">
        <v>654</v>
      </c>
      <c r="E760" t="s">
        <v>37</v>
      </c>
      <c r="F760" t="s">
        <v>10</v>
      </c>
      <c r="G760" t="s">
        <v>1827</v>
      </c>
      <c r="H760" s="4">
        <v>62.476402999999998</v>
      </c>
      <c r="I760">
        <v>63.593029899999998</v>
      </c>
      <c r="J760" s="5">
        <v>1.1166269</v>
      </c>
      <c r="K760">
        <v>1.7558951</v>
      </c>
    </row>
    <row r="761" spans="1:11" x14ac:dyDescent="0.25">
      <c r="A761">
        <v>760</v>
      </c>
      <c r="B761" t="s">
        <v>388</v>
      </c>
      <c r="C761" t="s">
        <v>661</v>
      </c>
      <c r="D761" t="s">
        <v>662</v>
      </c>
      <c r="E761" t="s">
        <v>37</v>
      </c>
      <c r="F761" t="s">
        <v>10</v>
      </c>
      <c r="G761" t="s">
        <v>1827</v>
      </c>
      <c r="H761" s="4">
        <v>61.502960999999999</v>
      </c>
      <c r="I761">
        <v>60.2552004</v>
      </c>
      <c r="J761" s="5">
        <v>1.2477606000000001</v>
      </c>
      <c r="K761">
        <v>2.0707931999999998</v>
      </c>
    </row>
    <row r="762" spans="1:11" x14ac:dyDescent="0.25">
      <c r="A762">
        <v>761</v>
      </c>
      <c r="B762" t="s">
        <v>388</v>
      </c>
      <c r="C762" t="s">
        <v>667</v>
      </c>
      <c r="D762" t="s">
        <v>668</v>
      </c>
      <c r="E762" t="s">
        <v>37</v>
      </c>
      <c r="F762" t="s">
        <v>10</v>
      </c>
      <c r="G762" t="s">
        <v>1827</v>
      </c>
      <c r="H762" s="4">
        <v>60.417363000000002</v>
      </c>
      <c r="I762">
        <v>62.8176877</v>
      </c>
      <c r="J762" s="5">
        <v>2.4003247000000001</v>
      </c>
      <c r="K762">
        <v>3.8210969000000001</v>
      </c>
    </row>
    <row r="763" spans="1:11" x14ac:dyDescent="0.25">
      <c r="A763">
        <v>762</v>
      </c>
      <c r="B763" t="s">
        <v>388</v>
      </c>
      <c r="C763" t="s">
        <v>673</v>
      </c>
      <c r="D763" t="s">
        <v>674</v>
      </c>
      <c r="E763" t="s">
        <v>37</v>
      </c>
      <c r="F763" t="s">
        <v>10</v>
      </c>
      <c r="G763" t="s">
        <v>1827</v>
      </c>
      <c r="H763" s="4">
        <v>61.0208735</v>
      </c>
      <c r="I763">
        <v>61.490571299999999</v>
      </c>
      <c r="J763" s="5">
        <v>0.4696978</v>
      </c>
      <c r="K763">
        <v>0.76385340000000002</v>
      </c>
    </row>
    <row r="764" spans="1:11" x14ac:dyDescent="0.25">
      <c r="A764">
        <v>763</v>
      </c>
      <c r="B764" t="s">
        <v>388</v>
      </c>
      <c r="C764" t="s">
        <v>695</v>
      </c>
      <c r="D764" t="s">
        <v>696</v>
      </c>
      <c r="E764" t="s">
        <v>37</v>
      </c>
      <c r="F764" t="s">
        <v>10</v>
      </c>
      <c r="G764" t="s">
        <v>1827</v>
      </c>
      <c r="H764" s="4">
        <v>63.349950800000002</v>
      </c>
      <c r="I764">
        <v>62.463532000000001</v>
      </c>
      <c r="J764" s="5">
        <v>0.88641879999999995</v>
      </c>
      <c r="K764">
        <v>1.4190981</v>
      </c>
    </row>
    <row r="765" spans="1:11" x14ac:dyDescent="0.25">
      <c r="A765">
        <v>764</v>
      </c>
      <c r="B765" t="s">
        <v>388</v>
      </c>
      <c r="C765" t="s">
        <v>707</v>
      </c>
      <c r="D765" t="s">
        <v>708</v>
      </c>
      <c r="E765" t="s">
        <v>37</v>
      </c>
      <c r="F765" t="s">
        <v>10</v>
      </c>
      <c r="G765" t="s">
        <v>1827</v>
      </c>
      <c r="H765" s="4">
        <v>59.934785099999999</v>
      </c>
      <c r="I765">
        <v>61.057046700000001</v>
      </c>
      <c r="J765" s="5">
        <v>1.1222616000000001</v>
      </c>
      <c r="K765">
        <v>1.8380542</v>
      </c>
    </row>
    <row r="766" spans="1:11" x14ac:dyDescent="0.25">
      <c r="A766">
        <v>765</v>
      </c>
      <c r="B766" t="s">
        <v>388</v>
      </c>
      <c r="C766" t="s">
        <v>711</v>
      </c>
      <c r="D766" t="s">
        <v>712</v>
      </c>
      <c r="E766" t="s">
        <v>37</v>
      </c>
      <c r="F766" t="s">
        <v>10</v>
      </c>
      <c r="G766" t="s">
        <v>1827</v>
      </c>
      <c r="H766" s="4">
        <v>60.9858622</v>
      </c>
      <c r="I766">
        <v>60.624089699999999</v>
      </c>
      <c r="J766" s="5">
        <v>0.3617725</v>
      </c>
      <c r="K766">
        <v>0.59674709999999997</v>
      </c>
    </row>
    <row r="767" spans="1:11" x14ac:dyDescent="0.25">
      <c r="A767">
        <v>766</v>
      </c>
      <c r="B767" t="s">
        <v>388</v>
      </c>
      <c r="C767" t="s">
        <v>713</v>
      </c>
      <c r="D767" t="s">
        <v>714</v>
      </c>
      <c r="E767" t="s">
        <v>37</v>
      </c>
      <c r="F767" t="s">
        <v>10</v>
      </c>
      <c r="G767" t="s">
        <v>1827</v>
      </c>
      <c r="H767" s="4">
        <v>60.565090099999999</v>
      </c>
      <c r="I767">
        <v>60.9858622</v>
      </c>
      <c r="J767" s="5">
        <v>0.42077209999999998</v>
      </c>
      <c r="K767">
        <v>0.68995019999999996</v>
      </c>
    </row>
    <row r="768" spans="1:11" x14ac:dyDescent="0.25">
      <c r="A768">
        <v>767</v>
      </c>
      <c r="B768" t="s">
        <v>388</v>
      </c>
      <c r="C768" t="s">
        <v>721</v>
      </c>
      <c r="D768" t="s">
        <v>722</v>
      </c>
      <c r="E768" t="s">
        <v>37</v>
      </c>
      <c r="F768" t="s">
        <v>10</v>
      </c>
      <c r="G768" t="s">
        <v>1827</v>
      </c>
      <c r="H768" s="4">
        <v>62.853352100000002</v>
      </c>
      <c r="I768">
        <v>62.046832899999998</v>
      </c>
      <c r="J768" s="5">
        <v>0.80651919999999999</v>
      </c>
      <c r="K768">
        <v>1.2998555000000001</v>
      </c>
    </row>
    <row r="769" spans="1:11" x14ac:dyDescent="0.25">
      <c r="A769">
        <v>768</v>
      </c>
      <c r="B769" t="s">
        <v>388</v>
      </c>
      <c r="C769" t="s">
        <v>727</v>
      </c>
      <c r="D769" t="s">
        <v>728</v>
      </c>
      <c r="E769" t="s">
        <v>37</v>
      </c>
      <c r="F769" t="s">
        <v>10</v>
      </c>
      <c r="G769" t="s">
        <v>1827</v>
      </c>
      <c r="H769" s="4">
        <v>59.726653499999998</v>
      </c>
      <c r="I769">
        <v>61.476697799999997</v>
      </c>
      <c r="J769" s="5">
        <v>1.7500443000000001</v>
      </c>
      <c r="K769">
        <v>2.8466790999999998</v>
      </c>
    </row>
    <row r="770" spans="1:11" x14ac:dyDescent="0.25">
      <c r="A770">
        <v>769</v>
      </c>
      <c r="B770" t="s">
        <v>739</v>
      </c>
      <c r="C770" t="s">
        <v>754</v>
      </c>
      <c r="D770" t="s">
        <v>755</v>
      </c>
      <c r="E770" t="s">
        <v>37</v>
      </c>
      <c r="F770" t="s">
        <v>10</v>
      </c>
      <c r="G770" t="s">
        <v>1827</v>
      </c>
      <c r="H770" s="4">
        <v>63.331180699999997</v>
      </c>
      <c r="I770">
        <v>63.841040499999998</v>
      </c>
      <c r="J770" s="5">
        <v>0.50985979999999997</v>
      </c>
      <c r="K770">
        <v>0.79863960000000001</v>
      </c>
    </row>
    <row r="771" spans="1:11" x14ac:dyDescent="0.25">
      <c r="A771">
        <v>770</v>
      </c>
      <c r="B771" t="s">
        <v>739</v>
      </c>
      <c r="C771" t="s">
        <v>756</v>
      </c>
      <c r="D771" t="s">
        <v>757</v>
      </c>
      <c r="E771" t="s">
        <v>37</v>
      </c>
      <c r="F771" t="s">
        <v>10</v>
      </c>
      <c r="G771" t="s">
        <v>1827</v>
      </c>
      <c r="H771" s="4">
        <v>62.564661200000003</v>
      </c>
      <c r="I771">
        <v>63.331180699999997</v>
      </c>
      <c r="J771" s="5">
        <v>0.76651950000000002</v>
      </c>
      <c r="K771">
        <v>1.2103351</v>
      </c>
    </row>
    <row r="772" spans="1:11" x14ac:dyDescent="0.25">
      <c r="A772">
        <v>771</v>
      </c>
      <c r="B772" t="s">
        <v>739</v>
      </c>
      <c r="C772" t="s">
        <v>758</v>
      </c>
      <c r="D772" t="s">
        <v>759</v>
      </c>
      <c r="E772" t="s">
        <v>37</v>
      </c>
      <c r="F772" t="s">
        <v>10</v>
      </c>
      <c r="G772" t="s">
        <v>1827</v>
      </c>
      <c r="H772" s="4">
        <v>63.308984799999998</v>
      </c>
      <c r="I772">
        <v>62.564661200000003</v>
      </c>
      <c r="J772" s="5">
        <v>0.74432359999999997</v>
      </c>
      <c r="K772">
        <v>1.1896869000000001</v>
      </c>
    </row>
    <row r="773" spans="1:11" x14ac:dyDescent="0.25">
      <c r="A773">
        <v>772</v>
      </c>
      <c r="B773" t="s">
        <v>739</v>
      </c>
      <c r="C773" t="s">
        <v>766</v>
      </c>
      <c r="D773" t="s">
        <v>767</v>
      </c>
      <c r="E773" t="s">
        <v>37</v>
      </c>
      <c r="F773" t="s">
        <v>10</v>
      </c>
      <c r="G773" t="s">
        <v>1827</v>
      </c>
      <c r="H773" s="4">
        <v>63.691246</v>
      </c>
      <c r="I773">
        <v>63.422408300000001</v>
      </c>
      <c r="J773" s="5">
        <v>0.26883770000000001</v>
      </c>
      <c r="K773">
        <v>0.42388439999999999</v>
      </c>
    </row>
    <row r="774" spans="1:11" x14ac:dyDescent="0.25">
      <c r="A774">
        <v>773</v>
      </c>
      <c r="B774" t="s">
        <v>739</v>
      </c>
      <c r="C774" t="s">
        <v>768</v>
      </c>
      <c r="D774" t="s">
        <v>769</v>
      </c>
      <c r="E774" t="s">
        <v>37</v>
      </c>
      <c r="F774" t="s">
        <v>10</v>
      </c>
      <c r="G774" t="s">
        <v>1827</v>
      </c>
      <c r="H774" s="4">
        <v>63.8627763</v>
      </c>
      <c r="I774">
        <v>63.691246</v>
      </c>
      <c r="J774" s="5">
        <v>0.1715303</v>
      </c>
      <c r="K774">
        <v>0.26931529999999998</v>
      </c>
    </row>
    <row r="775" spans="1:11" x14ac:dyDescent="0.25">
      <c r="A775">
        <v>774</v>
      </c>
      <c r="B775" t="s">
        <v>739</v>
      </c>
      <c r="C775" t="s">
        <v>776</v>
      </c>
      <c r="D775" t="s">
        <v>777</v>
      </c>
      <c r="E775" t="s">
        <v>37</v>
      </c>
      <c r="F775" t="s">
        <v>10</v>
      </c>
      <c r="G775" t="s">
        <v>1827</v>
      </c>
      <c r="H775" s="4">
        <v>63.521598599999997</v>
      </c>
      <c r="I775">
        <v>62.217517100000002</v>
      </c>
      <c r="J775" s="5">
        <v>1.3040814999999999</v>
      </c>
      <c r="K775">
        <v>2.0960038000000001</v>
      </c>
    </row>
    <row r="776" spans="1:11" x14ac:dyDescent="0.25">
      <c r="A776">
        <v>775</v>
      </c>
      <c r="B776" t="s">
        <v>739</v>
      </c>
      <c r="C776" t="s">
        <v>794</v>
      </c>
      <c r="D776" t="s">
        <v>795</v>
      </c>
      <c r="E776" t="s">
        <v>37</v>
      </c>
      <c r="F776" t="s">
        <v>10</v>
      </c>
      <c r="G776" t="s">
        <v>1827</v>
      </c>
      <c r="H776" s="4">
        <v>62.616314199999998</v>
      </c>
      <c r="I776">
        <v>62.122589099999999</v>
      </c>
      <c r="J776" s="5">
        <v>0.49372509999999997</v>
      </c>
      <c r="K776">
        <v>0.7947594</v>
      </c>
    </row>
    <row r="777" spans="1:11" x14ac:dyDescent="0.25">
      <c r="A777">
        <v>776</v>
      </c>
      <c r="B777" t="s">
        <v>739</v>
      </c>
      <c r="C777" t="s">
        <v>796</v>
      </c>
      <c r="D777" t="s">
        <v>797</v>
      </c>
      <c r="E777" t="s">
        <v>37</v>
      </c>
      <c r="F777" t="s">
        <v>10</v>
      </c>
      <c r="G777" t="s">
        <v>1827</v>
      </c>
      <c r="H777" s="4">
        <v>63.146448800000002</v>
      </c>
      <c r="I777">
        <v>62.616314199999998</v>
      </c>
      <c r="J777" s="5">
        <v>0.53013460000000001</v>
      </c>
      <c r="K777">
        <v>0.8466397</v>
      </c>
    </row>
    <row r="778" spans="1:11" x14ac:dyDescent="0.25">
      <c r="A778">
        <v>777</v>
      </c>
      <c r="B778" t="s">
        <v>739</v>
      </c>
      <c r="C778" t="s">
        <v>810</v>
      </c>
      <c r="D778" t="s">
        <v>811</v>
      </c>
      <c r="E778" t="s">
        <v>37</v>
      </c>
      <c r="F778" t="s">
        <v>10</v>
      </c>
      <c r="G778" t="s">
        <v>1827</v>
      </c>
      <c r="H778" s="4">
        <v>62.673980999999998</v>
      </c>
      <c r="I778">
        <v>63.550841499999997</v>
      </c>
      <c r="J778" s="5">
        <v>0.87686050000000004</v>
      </c>
      <c r="K778">
        <v>1.3797779999999999</v>
      </c>
    </row>
    <row r="779" spans="1:11" x14ac:dyDescent="0.25">
      <c r="A779">
        <v>778</v>
      </c>
      <c r="B779" t="s">
        <v>739</v>
      </c>
      <c r="C779" t="s">
        <v>818</v>
      </c>
      <c r="D779" t="s">
        <v>819</v>
      </c>
      <c r="E779" t="s">
        <v>37</v>
      </c>
      <c r="F779" t="s">
        <v>10</v>
      </c>
      <c r="G779" t="s">
        <v>1827</v>
      </c>
      <c r="H779" s="4">
        <v>63.6048312</v>
      </c>
      <c r="I779">
        <v>63.694176300000002</v>
      </c>
      <c r="J779" s="5">
        <v>8.9345099999999997E-2</v>
      </c>
      <c r="K779">
        <v>0.14027200000000001</v>
      </c>
    </row>
    <row r="780" spans="1:11" x14ac:dyDescent="0.25">
      <c r="A780">
        <v>779</v>
      </c>
      <c r="B780" t="s">
        <v>739</v>
      </c>
      <c r="C780" t="s">
        <v>826</v>
      </c>
      <c r="D780" t="s">
        <v>827</v>
      </c>
      <c r="E780" t="s">
        <v>37</v>
      </c>
      <c r="F780" t="s">
        <v>10</v>
      </c>
      <c r="G780" t="s">
        <v>1827</v>
      </c>
      <c r="H780" s="4">
        <v>63.224405900000001</v>
      </c>
      <c r="I780">
        <v>63.613451599999998</v>
      </c>
      <c r="J780" s="5">
        <v>0.38904569999999999</v>
      </c>
      <c r="K780">
        <v>0.6115777</v>
      </c>
    </row>
    <row r="781" spans="1:11" x14ac:dyDescent="0.25">
      <c r="A781">
        <v>780</v>
      </c>
      <c r="B781" t="s">
        <v>739</v>
      </c>
      <c r="C781" t="s">
        <v>834</v>
      </c>
      <c r="D781" t="s">
        <v>835</v>
      </c>
      <c r="E781" t="s">
        <v>37</v>
      </c>
      <c r="F781" t="s">
        <v>10</v>
      </c>
      <c r="G781" t="s">
        <v>1827</v>
      </c>
      <c r="H781" s="4">
        <v>62.598806600000003</v>
      </c>
      <c r="I781">
        <v>62.904898699999997</v>
      </c>
      <c r="J781" s="5">
        <v>0.30609209999999998</v>
      </c>
      <c r="K781">
        <v>0.486595</v>
      </c>
    </row>
    <row r="782" spans="1:11" x14ac:dyDescent="0.25">
      <c r="A782">
        <v>781</v>
      </c>
      <c r="B782" t="s">
        <v>739</v>
      </c>
      <c r="C782" t="s">
        <v>846</v>
      </c>
      <c r="D782" t="s">
        <v>847</v>
      </c>
      <c r="E782" t="s">
        <v>37</v>
      </c>
      <c r="F782" t="s">
        <v>10</v>
      </c>
      <c r="G782" t="s">
        <v>1827</v>
      </c>
      <c r="H782" s="4">
        <v>63.5487635</v>
      </c>
      <c r="I782">
        <v>63.345154999999998</v>
      </c>
      <c r="J782" s="5">
        <v>0.2036085</v>
      </c>
      <c r="K782">
        <v>0.32142710000000002</v>
      </c>
    </row>
    <row r="783" spans="1:11" x14ac:dyDescent="0.25">
      <c r="A783">
        <v>782</v>
      </c>
      <c r="B783" t="s">
        <v>739</v>
      </c>
      <c r="C783" t="s">
        <v>852</v>
      </c>
      <c r="D783" t="s">
        <v>853</v>
      </c>
      <c r="E783" t="s">
        <v>37</v>
      </c>
      <c r="F783" t="s">
        <v>10</v>
      </c>
      <c r="G783" t="s">
        <v>1827</v>
      </c>
      <c r="H783" s="4">
        <v>63.443508899999998</v>
      </c>
      <c r="I783">
        <v>62.112715799999997</v>
      </c>
      <c r="J783" s="5">
        <v>1.3307931</v>
      </c>
      <c r="K783">
        <v>2.1425453000000001</v>
      </c>
    </row>
    <row r="784" spans="1:11" x14ac:dyDescent="0.25">
      <c r="A784">
        <v>783</v>
      </c>
      <c r="B784" t="s">
        <v>739</v>
      </c>
      <c r="C784" t="s">
        <v>854</v>
      </c>
      <c r="D784" t="s">
        <v>855</v>
      </c>
      <c r="E784" t="s">
        <v>37</v>
      </c>
      <c r="F784" t="s">
        <v>10</v>
      </c>
      <c r="G784" t="s">
        <v>1827</v>
      </c>
      <c r="H784" s="4">
        <v>62.207588899999998</v>
      </c>
      <c r="I784">
        <v>63.443508899999998</v>
      </c>
      <c r="J784" s="5">
        <v>1.2359199999999999</v>
      </c>
      <c r="K784">
        <v>1.9480637999999999</v>
      </c>
    </row>
    <row r="785" spans="1:11" x14ac:dyDescent="0.25">
      <c r="A785">
        <v>784</v>
      </c>
      <c r="B785" t="s">
        <v>739</v>
      </c>
      <c r="C785" t="s">
        <v>864</v>
      </c>
      <c r="D785" t="s">
        <v>865</v>
      </c>
      <c r="E785" t="s">
        <v>37</v>
      </c>
      <c r="F785" t="s">
        <v>10</v>
      </c>
      <c r="G785" t="s">
        <v>1827</v>
      </c>
      <c r="H785" s="4">
        <v>62.204034800000002</v>
      </c>
      <c r="I785">
        <v>62.919123300000003</v>
      </c>
      <c r="J785" s="5">
        <v>0.71508850000000002</v>
      </c>
      <c r="K785">
        <v>1.1365201</v>
      </c>
    </row>
    <row r="786" spans="1:11" x14ac:dyDescent="0.25">
      <c r="A786">
        <v>785</v>
      </c>
      <c r="B786" t="s">
        <v>739</v>
      </c>
      <c r="C786" t="s">
        <v>868</v>
      </c>
      <c r="D786" t="s">
        <v>869</v>
      </c>
      <c r="E786" t="s">
        <v>37</v>
      </c>
      <c r="F786" t="s">
        <v>10</v>
      </c>
      <c r="G786" t="s">
        <v>1827</v>
      </c>
      <c r="H786" s="4">
        <v>63.731862900000003</v>
      </c>
      <c r="I786">
        <v>63.214327300000001</v>
      </c>
      <c r="J786" s="5">
        <v>0.51753559999999998</v>
      </c>
      <c r="K786">
        <v>0.81869979999999998</v>
      </c>
    </row>
    <row r="787" spans="1:11" x14ac:dyDescent="0.25">
      <c r="A787">
        <v>786</v>
      </c>
      <c r="B787" t="s">
        <v>739</v>
      </c>
      <c r="C787" t="s">
        <v>876</v>
      </c>
      <c r="D787" t="s">
        <v>877</v>
      </c>
      <c r="E787" t="s">
        <v>37</v>
      </c>
      <c r="F787" t="s">
        <v>10</v>
      </c>
      <c r="G787" t="s">
        <v>1827</v>
      </c>
      <c r="H787" s="4">
        <v>62.851716400000001</v>
      </c>
      <c r="I787">
        <v>63.547256599999997</v>
      </c>
      <c r="J787" s="5">
        <v>0.69554020000000005</v>
      </c>
      <c r="K787">
        <v>1.0945244000000001</v>
      </c>
    </row>
    <row r="788" spans="1:11" x14ac:dyDescent="0.25">
      <c r="A788">
        <v>787</v>
      </c>
      <c r="B788" t="s">
        <v>739</v>
      </c>
      <c r="C788" t="s">
        <v>886</v>
      </c>
      <c r="D788" t="s">
        <v>887</v>
      </c>
      <c r="E788" t="s">
        <v>37</v>
      </c>
      <c r="F788" t="s">
        <v>10</v>
      </c>
      <c r="G788" t="s">
        <v>1827</v>
      </c>
      <c r="H788" s="4">
        <v>63.743804099999998</v>
      </c>
      <c r="I788">
        <v>63.099772299999998</v>
      </c>
      <c r="J788" s="5">
        <v>0.64403180000000004</v>
      </c>
      <c r="K788">
        <v>1.0206563</v>
      </c>
    </row>
    <row r="789" spans="1:11" x14ac:dyDescent="0.25">
      <c r="A789">
        <v>788</v>
      </c>
      <c r="B789" t="s">
        <v>739</v>
      </c>
      <c r="C789" t="s">
        <v>898</v>
      </c>
      <c r="D789" t="s">
        <v>899</v>
      </c>
      <c r="E789" t="s">
        <v>37</v>
      </c>
      <c r="F789" t="s">
        <v>10</v>
      </c>
      <c r="G789" t="s">
        <v>1827</v>
      </c>
      <c r="H789" s="4">
        <v>63.677248400000003</v>
      </c>
      <c r="I789">
        <v>63.476206900000001</v>
      </c>
      <c r="J789" s="5">
        <v>0.20104150000000001</v>
      </c>
      <c r="K789">
        <v>0.31671949999999999</v>
      </c>
    </row>
    <row r="790" spans="1:11" x14ac:dyDescent="0.25">
      <c r="A790">
        <v>789</v>
      </c>
      <c r="B790" t="s">
        <v>739</v>
      </c>
      <c r="C790" t="s">
        <v>904</v>
      </c>
      <c r="D790" t="s">
        <v>905</v>
      </c>
      <c r="E790" t="s">
        <v>37</v>
      </c>
      <c r="F790" t="s">
        <v>10</v>
      </c>
      <c r="G790" t="s">
        <v>1827</v>
      </c>
      <c r="H790" s="4">
        <v>62.433298899999997</v>
      </c>
      <c r="I790">
        <v>63.201560899999997</v>
      </c>
      <c r="J790" s="5">
        <v>0.768262</v>
      </c>
      <c r="K790">
        <v>1.2155743999999999</v>
      </c>
    </row>
    <row r="791" spans="1:11" x14ac:dyDescent="0.25">
      <c r="A791">
        <v>790</v>
      </c>
      <c r="B791" t="s">
        <v>739</v>
      </c>
      <c r="C791" t="s">
        <v>908</v>
      </c>
      <c r="D791" t="s">
        <v>909</v>
      </c>
      <c r="E791" t="s">
        <v>37</v>
      </c>
      <c r="F791" t="s">
        <v>10</v>
      </c>
      <c r="G791" t="s">
        <v>1827</v>
      </c>
      <c r="H791" s="4">
        <v>62.663547199999996</v>
      </c>
      <c r="I791">
        <v>62.433298899999997</v>
      </c>
      <c r="J791" s="5">
        <v>0.23024829999999999</v>
      </c>
      <c r="K791">
        <v>0.36879089999999998</v>
      </c>
    </row>
    <row r="792" spans="1:11" x14ac:dyDescent="0.25">
      <c r="A792">
        <v>791</v>
      </c>
      <c r="B792" t="s">
        <v>739</v>
      </c>
      <c r="C792" t="s">
        <v>914</v>
      </c>
      <c r="D792" t="s">
        <v>915</v>
      </c>
      <c r="E792" t="s">
        <v>37</v>
      </c>
      <c r="F792" t="s">
        <v>10</v>
      </c>
      <c r="G792" t="s">
        <v>1827</v>
      </c>
      <c r="H792" s="4">
        <v>62.248005999999997</v>
      </c>
      <c r="I792">
        <v>62.035912400000001</v>
      </c>
      <c r="J792" s="5">
        <v>0.21209359999999999</v>
      </c>
      <c r="K792">
        <v>0.34188839999999998</v>
      </c>
    </row>
    <row r="793" spans="1:11" x14ac:dyDescent="0.25">
      <c r="A793">
        <v>792</v>
      </c>
      <c r="B793" t="s">
        <v>739</v>
      </c>
      <c r="C793" t="s">
        <v>916</v>
      </c>
      <c r="D793" t="s">
        <v>917</v>
      </c>
      <c r="E793" t="s">
        <v>37</v>
      </c>
      <c r="F793" t="s">
        <v>10</v>
      </c>
      <c r="G793" t="s">
        <v>1827</v>
      </c>
      <c r="H793" s="4">
        <v>63.5360455</v>
      </c>
      <c r="I793">
        <v>62.248005999999997</v>
      </c>
      <c r="J793" s="5">
        <v>1.2880395</v>
      </c>
      <c r="K793">
        <v>2.0692059999999999</v>
      </c>
    </row>
    <row r="794" spans="1:11" x14ac:dyDescent="0.25">
      <c r="A794">
        <v>793</v>
      </c>
      <c r="B794" t="s">
        <v>739</v>
      </c>
      <c r="C794" t="s">
        <v>930</v>
      </c>
      <c r="D794" t="s">
        <v>931</v>
      </c>
      <c r="E794" t="s">
        <v>37</v>
      </c>
      <c r="F794" t="s">
        <v>10</v>
      </c>
      <c r="G794" t="s">
        <v>1827</v>
      </c>
      <c r="H794" s="4">
        <v>62.4054243</v>
      </c>
      <c r="I794">
        <v>63.615668499999998</v>
      </c>
      <c r="J794" s="5">
        <v>1.2102442</v>
      </c>
      <c r="K794">
        <v>1.902431</v>
      </c>
    </row>
    <row r="795" spans="1:11" x14ac:dyDescent="0.25">
      <c r="A795">
        <v>794</v>
      </c>
      <c r="B795" t="s">
        <v>739</v>
      </c>
      <c r="C795" t="s">
        <v>932</v>
      </c>
      <c r="D795" t="s">
        <v>933</v>
      </c>
      <c r="E795" t="s">
        <v>37</v>
      </c>
      <c r="F795" t="s">
        <v>10</v>
      </c>
      <c r="G795" t="s">
        <v>1827</v>
      </c>
      <c r="H795" s="4">
        <v>63.607646699999997</v>
      </c>
      <c r="I795">
        <v>62.4054243</v>
      </c>
      <c r="J795" s="5">
        <v>1.2022223999999999</v>
      </c>
      <c r="K795">
        <v>1.926471</v>
      </c>
    </row>
    <row r="796" spans="1:11" x14ac:dyDescent="0.25">
      <c r="A796">
        <v>795</v>
      </c>
      <c r="B796" t="s">
        <v>739</v>
      </c>
      <c r="C796" t="s">
        <v>942</v>
      </c>
      <c r="D796" t="s">
        <v>943</v>
      </c>
      <c r="E796" t="s">
        <v>37</v>
      </c>
      <c r="F796" t="s">
        <v>10</v>
      </c>
      <c r="G796" t="s">
        <v>1827</v>
      </c>
      <c r="H796" s="4">
        <v>63.162516799999999</v>
      </c>
      <c r="I796">
        <v>63.5681729</v>
      </c>
      <c r="J796" s="5">
        <v>0.40565610000000002</v>
      </c>
      <c r="K796">
        <v>0.63814340000000003</v>
      </c>
    </row>
    <row r="797" spans="1:11" x14ac:dyDescent="0.25">
      <c r="A797">
        <v>796</v>
      </c>
      <c r="B797" t="s">
        <v>739</v>
      </c>
      <c r="C797" t="s">
        <v>946</v>
      </c>
      <c r="D797" t="s">
        <v>947</v>
      </c>
      <c r="E797" t="s">
        <v>37</v>
      </c>
      <c r="F797" t="s">
        <v>10</v>
      </c>
      <c r="G797" t="s">
        <v>1827</v>
      </c>
      <c r="H797" s="4">
        <v>62.795449099999999</v>
      </c>
      <c r="I797">
        <v>63.162516799999999</v>
      </c>
      <c r="J797" s="5">
        <v>0.3670677</v>
      </c>
      <c r="K797">
        <v>0.581148</v>
      </c>
    </row>
    <row r="798" spans="1:11" x14ac:dyDescent="0.25">
      <c r="A798">
        <v>797</v>
      </c>
      <c r="B798" t="s">
        <v>739</v>
      </c>
      <c r="C798" t="s">
        <v>948</v>
      </c>
      <c r="D798" t="s">
        <v>949</v>
      </c>
      <c r="E798" t="s">
        <v>37</v>
      </c>
      <c r="F798" t="s">
        <v>10</v>
      </c>
      <c r="G798" t="s">
        <v>1827</v>
      </c>
      <c r="H798" s="4">
        <v>63.218437100000003</v>
      </c>
      <c r="I798">
        <v>62.795449099999999</v>
      </c>
      <c r="J798" s="5">
        <v>0.42298799999999998</v>
      </c>
      <c r="K798">
        <v>0.67359659999999999</v>
      </c>
    </row>
    <row r="799" spans="1:11" x14ac:dyDescent="0.25">
      <c r="A799">
        <v>798</v>
      </c>
      <c r="B799" t="s">
        <v>739</v>
      </c>
      <c r="C799" t="s">
        <v>952</v>
      </c>
      <c r="D799" t="s">
        <v>953</v>
      </c>
      <c r="E799" t="s">
        <v>37</v>
      </c>
      <c r="F799" t="s">
        <v>10</v>
      </c>
      <c r="G799" t="s">
        <v>1827</v>
      </c>
      <c r="H799" s="4">
        <v>63.826461100000003</v>
      </c>
      <c r="I799">
        <v>63.749850600000002</v>
      </c>
      <c r="J799" s="5">
        <v>7.6610499999999998E-2</v>
      </c>
      <c r="K799">
        <v>0.12017360000000001</v>
      </c>
    </row>
    <row r="800" spans="1:11" x14ac:dyDescent="0.25">
      <c r="A800">
        <v>799</v>
      </c>
      <c r="B800" t="s">
        <v>739</v>
      </c>
      <c r="C800" t="s">
        <v>968</v>
      </c>
      <c r="D800" t="s">
        <v>969</v>
      </c>
      <c r="E800" t="s">
        <v>37</v>
      </c>
      <c r="F800" t="s">
        <v>10</v>
      </c>
      <c r="G800" t="s">
        <v>1827</v>
      </c>
      <c r="H800" s="4">
        <v>63.766441999999998</v>
      </c>
      <c r="I800">
        <v>62.676359699999999</v>
      </c>
      <c r="J800" s="5">
        <v>1.0900822999999999</v>
      </c>
      <c r="K800">
        <v>1.7392240000000001</v>
      </c>
    </row>
    <row r="801" spans="1:11" x14ac:dyDescent="0.25">
      <c r="A801">
        <v>800</v>
      </c>
      <c r="B801" t="s">
        <v>739</v>
      </c>
      <c r="C801" t="s">
        <v>982</v>
      </c>
      <c r="D801" t="s">
        <v>983</v>
      </c>
      <c r="E801" t="s">
        <v>37</v>
      </c>
      <c r="F801" t="s">
        <v>10</v>
      </c>
      <c r="G801" t="s">
        <v>1827</v>
      </c>
      <c r="H801" s="4">
        <v>63.0352538</v>
      </c>
      <c r="I801">
        <v>62.089980500000003</v>
      </c>
      <c r="J801" s="5">
        <v>0.94527329999999998</v>
      </c>
      <c r="K801">
        <v>1.5224249000000001</v>
      </c>
    </row>
    <row r="802" spans="1:11" x14ac:dyDescent="0.25">
      <c r="A802">
        <v>801</v>
      </c>
      <c r="B802" t="s">
        <v>739</v>
      </c>
      <c r="C802" t="s">
        <v>984</v>
      </c>
      <c r="D802" t="s">
        <v>985</v>
      </c>
      <c r="E802" t="s">
        <v>37</v>
      </c>
      <c r="F802" t="s">
        <v>10</v>
      </c>
      <c r="G802" t="s">
        <v>1827</v>
      </c>
      <c r="H802" s="4">
        <v>63.278203599999998</v>
      </c>
      <c r="I802">
        <v>63.0352538</v>
      </c>
      <c r="J802" s="5">
        <v>0.24294979999999999</v>
      </c>
      <c r="K802">
        <v>0.38541890000000001</v>
      </c>
    </row>
    <row r="803" spans="1:11" x14ac:dyDescent="0.25">
      <c r="A803">
        <v>802</v>
      </c>
      <c r="B803" t="s">
        <v>739</v>
      </c>
      <c r="C803" t="s">
        <v>988</v>
      </c>
      <c r="D803" t="s">
        <v>989</v>
      </c>
      <c r="E803" t="s">
        <v>37</v>
      </c>
      <c r="F803" t="s">
        <v>10</v>
      </c>
      <c r="G803" t="s">
        <v>1827</v>
      </c>
      <c r="H803" s="4">
        <v>63.371838199999999</v>
      </c>
      <c r="I803">
        <v>62.500336500000003</v>
      </c>
      <c r="J803" s="5">
        <v>0.87150170000000005</v>
      </c>
      <c r="K803">
        <v>1.3943951999999999</v>
      </c>
    </row>
    <row r="804" spans="1:11" x14ac:dyDescent="0.25">
      <c r="A804">
        <v>803</v>
      </c>
      <c r="B804" t="s">
        <v>739</v>
      </c>
      <c r="C804" t="s">
        <v>994</v>
      </c>
      <c r="D804" t="s">
        <v>995</v>
      </c>
      <c r="E804" t="s">
        <v>37</v>
      </c>
      <c r="F804" t="s">
        <v>10</v>
      </c>
      <c r="G804" t="s">
        <v>1827</v>
      </c>
      <c r="H804" s="4">
        <v>62.8105695</v>
      </c>
      <c r="I804">
        <v>63.565703599999999</v>
      </c>
      <c r="J804" s="5">
        <v>0.75513410000000003</v>
      </c>
      <c r="K804">
        <v>1.1879584000000001</v>
      </c>
    </row>
    <row r="805" spans="1:11" x14ac:dyDescent="0.25">
      <c r="A805">
        <v>804</v>
      </c>
      <c r="B805" t="s">
        <v>739</v>
      </c>
      <c r="C805" t="s">
        <v>1002</v>
      </c>
      <c r="D805" t="s">
        <v>1003</v>
      </c>
      <c r="E805" t="s">
        <v>37</v>
      </c>
      <c r="F805" t="s">
        <v>10</v>
      </c>
      <c r="G805" t="s">
        <v>1827</v>
      </c>
      <c r="H805" s="4">
        <v>63.156802599999999</v>
      </c>
      <c r="I805">
        <v>63.767975</v>
      </c>
      <c r="J805" s="5">
        <v>0.61117239999999995</v>
      </c>
      <c r="K805">
        <v>0.95843160000000005</v>
      </c>
    </row>
    <row r="806" spans="1:11" x14ac:dyDescent="0.25">
      <c r="A806">
        <v>805</v>
      </c>
      <c r="B806" t="s">
        <v>739</v>
      </c>
      <c r="C806" t="s">
        <v>1016</v>
      </c>
      <c r="D806" t="s">
        <v>1017</v>
      </c>
      <c r="E806" t="s">
        <v>37</v>
      </c>
      <c r="F806" t="s">
        <v>10</v>
      </c>
      <c r="G806" t="s">
        <v>1827</v>
      </c>
      <c r="H806" s="4">
        <v>63.020496100000003</v>
      </c>
      <c r="I806">
        <v>62.395650500000002</v>
      </c>
      <c r="J806" s="5">
        <v>0.6248456</v>
      </c>
      <c r="K806">
        <v>1.0014249</v>
      </c>
    </row>
    <row r="807" spans="1:11" x14ac:dyDescent="0.25">
      <c r="A807">
        <v>806</v>
      </c>
      <c r="B807" t="s">
        <v>739</v>
      </c>
      <c r="C807" t="s">
        <v>1020</v>
      </c>
      <c r="D807" t="s">
        <v>1021</v>
      </c>
      <c r="E807" t="s">
        <v>37</v>
      </c>
      <c r="F807" t="s">
        <v>10</v>
      </c>
      <c r="G807" t="s">
        <v>1827</v>
      </c>
      <c r="H807" s="4">
        <v>63.5563322</v>
      </c>
      <c r="I807">
        <v>63.448751600000001</v>
      </c>
      <c r="J807" s="5">
        <v>0.1075806</v>
      </c>
      <c r="K807">
        <v>0.16955509999999999</v>
      </c>
    </row>
    <row r="808" spans="1:11" x14ac:dyDescent="0.25">
      <c r="A808">
        <v>807</v>
      </c>
      <c r="B808" t="s">
        <v>739</v>
      </c>
      <c r="C808" t="s">
        <v>1024</v>
      </c>
      <c r="D808" t="s">
        <v>1025</v>
      </c>
      <c r="E808" t="s">
        <v>37</v>
      </c>
      <c r="F808" t="s">
        <v>10</v>
      </c>
      <c r="G808" t="s">
        <v>1827</v>
      </c>
      <c r="H808" s="4">
        <v>63.4968553</v>
      </c>
      <c r="I808">
        <v>63.5563322</v>
      </c>
      <c r="J808" s="5">
        <v>5.9476899999999999E-2</v>
      </c>
      <c r="K808">
        <v>9.3581399999999995E-2</v>
      </c>
    </row>
    <row r="809" spans="1:11" x14ac:dyDescent="0.25">
      <c r="A809">
        <v>808</v>
      </c>
      <c r="B809" t="s">
        <v>739</v>
      </c>
      <c r="C809" t="s">
        <v>1028</v>
      </c>
      <c r="D809" t="s">
        <v>1029</v>
      </c>
      <c r="E809" t="s">
        <v>37</v>
      </c>
      <c r="F809" t="s">
        <v>10</v>
      </c>
      <c r="G809" t="s">
        <v>1827</v>
      </c>
      <c r="H809" s="4">
        <v>63.058070499999999</v>
      </c>
      <c r="I809">
        <v>62.5628581</v>
      </c>
      <c r="J809" s="5">
        <v>0.4952124</v>
      </c>
      <c r="K809">
        <v>0.79154380000000002</v>
      </c>
    </row>
    <row r="810" spans="1:11" x14ac:dyDescent="0.25">
      <c r="A810">
        <v>809</v>
      </c>
      <c r="B810" t="s">
        <v>739</v>
      </c>
      <c r="C810" t="s">
        <v>1040</v>
      </c>
      <c r="D810" t="s">
        <v>1041</v>
      </c>
      <c r="E810" t="s">
        <v>37</v>
      </c>
      <c r="F810" t="s">
        <v>10</v>
      </c>
      <c r="G810" t="s">
        <v>1827</v>
      </c>
      <c r="H810" s="4">
        <v>63.359292699999997</v>
      </c>
      <c r="I810">
        <v>63.516622699999999</v>
      </c>
      <c r="J810" s="5">
        <v>0.15733</v>
      </c>
      <c r="K810">
        <v>0.2476989</v>
      </c>
    </row>
    <row r="811" spans="1:11" x14ac:dyDescent="0.25">
      <c r="A811">
        <v>810</v>
      </c>
      <c r="B811" t="s">
        <v>739</v>
      </c>
      <c r="C811" t="s">
        <v>1054</v>
      </c>
      <c r="D811" t="s">
        <v>1055</v>
      </c>
      <c r="E811" t="s">
        <v>37</v>
      </c>
      <c r="F811" t="s">
        <v>10</v>
      </c>
      <c r="G811" t="s">
        <v>1827</v>
      </c>
      <c r="H811" s="4">
        <v>63.133826900000003</v>
      </c>
      <c r="I811">
        <v>62.541333899999998</v>
      </c>
      <c r="J811" s="5">
        <v>0.59249300000000005</v>
      </c>
      <c r="K811">
        <v>0.94736229999999999</v>
      </c>
    </row>
    <row r="812" spans="1:11" x14ac:dyDescent="0.25">
      <c r="A812">
        <v>811</v>
      </c>
      <c r="B812" t="s">
        <v>739</v>
      </c>
      <c r="C812" t="s">
        <v>1056</v>
      </c>
      <c r="D812" t="s">
        <v>1057</v>
      </c>
      <c r="E812" t="s">
        <v>37</v>
      </c>
      <c r="F812" t="s">
        <v>10</v>
      </c>
      <c r="G812" t="s">
        <v>1827</v>
      </c>
      <c r="H812" s="4">
        <v>63.251953200000003</v>
      </c>
      <c r="I812">
        <v>63.133826900000003</v>
      </c>
      <c r="J812" s="5">
        <v>0.1181263</v>
      </c>
      <c r="K812">
        <v>0.18710460000000001</v>
      </c>
    </row>
    <row r="813" spans="1:11" x14ac:dyDescent="0.25">
      <c r="A813">
        <v>812</v>
      </c>
      <c r="B813" t="s">
        <v>739</v>
      </c>
      <c r="C813" t="s">
        <v>1060</v>
      </c>
      <c r="D813" t="s">
        <v>1061</v>
      </c>
      <c r="E813" t="s">
        <v>37</v>
      </c>
      <c r="F813" t="s">
        <v>10</v>
      </c>
      <c r="G813" t="s">
        <v>1827</v>
      </c>
      <c r="H813" s="4">
        <v>63.568814600000003</v>
      </c>
      <c r="I813">
        <v>63.701219899999998</v>
      </c>
      <c r="J813" s="5">
        <v>0.1324053</v>
      </c>
      <c r="K813">
        <v>0.2078536</v>
      </c>
    </row>
    <row r="814" spans="1:11" x14ac:dyDescent="0.25">
      <c r="A814">
        <v>813</v>
      </c>
      <c r="B814" t="s">
        <v>739</v>
      </c>
      <c r="C814" t="s">
        <v>1072</v>
      </c>
      <c r="D814" t="s">
        <v>1073</v>
      </c>
      <c r="E814" t="s">
        <v>37</v>
      </c>
      <c r="F814" t="s">
        <v>10</v>
      </c>
      <c r="G814" t="s">
        <v>1827</v>
      </c>
      <c r="H814" s="4">
        <v>62.864356999999998</v>
      </c>
      <c r="I814">
        <v>63.3169605</v>
      </c>
      <c r="J814" s="5">
        <v>0.45260349999999999</v>
      </c>
      <c r="K814">
        <v>0.71482190000000001</v>
      </c>
    </row>
    <row r="815" spans="1:11" x14ac:dyDescent="0.25">
      <c r="A815">
        <v>814</v>
      </c>
      <c r="B815" t="s">
        <v>739</v>
      </c>
      <c r="C815" t="s">
        <v>1082</v>
      </c>
      <c r="D815" t="s">
        <v>1083</v>
      </c>
      <c r="E815" t="s">
        <v>37</v>
      </c>
      <c r="F815" t="s">
        <v>10</v>
      </c>
      <c r="G815" t="s">
        <v>1827</v>
      </c>
      <c r="H815" s="4">
        <v>63.058018300000001</v>
      </c>
      <c r="I815">
        <v>63.875647499999999</v>
      </c>
      <c r="J815" s="5">
        <v>0.81762919999999994</v>
      </c>
      <c r="K815">
        <v>1.2800327</v>
      </c>
    </row>
    <row r="816" spans="1:11" x14ac:dyDescent="0.25">
      <c r="A816">
        <v>815</v>
      </c>
      <c r="B816" t="s">
        <v>739</v>
      </c>
      <c r="C816" t="s">
        <v>1090</v>
      </c>
      <c r="D816" t="s">
        <v>1091</v>
      </c>
      <c r="E816" t="s">
        <v>37</v>
      </c>
      <c r="F816" t="s">
        <v>10</v>
      </c>
      <c r="G816" t="s">
        <v>1827</v>
      </c>
      <c r="H816" s="4">
        <v>62.6797878</v>
      </c>
      <c r="I816">
        <v>63.5788498</v>
      </c>
      <c r="J816" s="5">
        <v>0.89906200000000003</v>
      </c>
      <c r="K816">
        <v>1.4140898</v>
      </c>
    </row>
    <row r="817" spans="1:11" x14ac:dyDescent="0.25">
      <c r="A817">
        <v>816</v>
      </c>
      <c r="B817" t="s">
        <v>1100</v>
      </c>
      <c r="C817" t="s">
        <v>1109</v>
      </c>
      <c r="D817" t="s">
        <v>1110</v>
      </c>
      <c r="E817" t="s">
        <v>37</v>
      </c>
      <c r="F817" t="s">
        <v>10</v>
      </c>
      <c r="G817" t="s">
        <v>1827</v>
      </c>
      <c r="H817" s="4">
        <v>62.564911700000003</v>
      </c>
      <c r="I817">
        <v>62.696891999999998</v>
      </c>
      <c r="J817" s="5">
        <v>0.13198029999999999</v>
      </c>
      <c r="K817">
        <v>0.21050530000000001</v>
      </c>
    </row>
    <row r="818" spans="1:11" x14ac:dyDescent="0.25">
      <c r="A818">
        <v>817</v>
      </c>
      <c r="B818" t="s">
        <v>1100</v>
      </c>
      <c r="C818" t="s">
        <v>1113</v>
      </c>
      <c r="D818" t="s">
        <v>1114</v>
      </c>
      <c r="E818" t="s">
        <v>37</v>
      </c>
      <c r="F818" t="s">
        <v>10</v>
      </c>
      <c r="G818" t="s">
        <v>1827</v>
      </c>
      <c r="H818" s="4">
        <v>63.0209464</v>
      </c>
      <c r="I818">
        <v>62.926543299999999</v>
      </c>
      <c r="J818" s="5">
        <v>9.4403100000000004E-2</v>
      </c>
      <c r="K818">
        <v>0.15002109999999999</v>
      </c>
    </row>
    <row r="819" spans="1:11" x14ac:dyDescent="0.25">
      <c r="A819">
        <v>818</v>
      </c>
      <c r="B819" t="s">
        <v>1100</v>
      </c>
      <c r="C819" t="s">
        <v>1115</v>
      </c>
      <c r="D819" t="s">
        <v>1116</v>
      </c>
      <c r="E819" t="s">
        <v>37</v>
      </c>
      <c r="F819" t="s">
        <v>10</v>
      </c>
      <c r="G819" t="s">
        <v>1827</v>
      </c>
      <c r="H819" s="4">
        <v>63.4572079</v>
      </c>
      <c r="I819">
        <v>63.0209464</v>
      </c>
      <c r="J819" s="5">
        <v>0.43626150000000002</v>
      </c>
      <c r="K819">
        <v>0.69224839999999999</v>
      </c>
    </row>
    <row r="820" spans="1:11" x14ac:dyDescent="0.25">
      <c r="A820">
        <v>819</v>
      </c>
      <c r="B820" t="s">
        <v>1100</v>
      </c>
      <c r="C820" t="s">
        <v>1117</v>
      </c>
      <c r="D820" t="s">
        <v>1118</v>
      </c>
      <c r="E820" t="s">
        <v>37</v>
      </c>
      <c r="F820" t="s">
        <v>10</v>
      </c>
      <c r="G820" t="s">
        <v>1827</v>
      </c>
      <c r="H820" s="4">
        <v>63.716234</v>
      </c>
      <c r="I820">
        <v>63.4572079</v>
      </c>
      <c r="J820" s="5">
        <v>0.25902609999999998</v>
      </c>
      <c r="K820">
        <v>0.4081902</v>
      </c>
    </row>
    <row r="821" spans="1:11" x14ac:dyDescent="0.25">
      <c r="A821">
        <v>820</v>
      </c>
      <c r="B821" t="s">
        <v>1100</v>
      </c>
      <c r="C821" t="s">
        <v>1125</v>
      </c>
      <c r="D821" t="s">
        <v>1126</v>
      </c>
      <c r="E821" t="s">
        <v>37</v>
      </c>
      <c r="F821" t="s">
        <v>10</v>
      </c>
      <c r="G821" t="s">
        <v>1827</v>
      </c>
      <c r="H821" s="4">
        <v>62.606374799999998</v>
      </c>
      <c r="I821">
        <v>63.074821300000004</v>
      </c>
      <c r="J821" s="5">
        <v>0.46844649999999999</v>
      </c>
      <c r="K821">
        <v>0.74268380000000001</v>
      </c>
    </row>
    <row r="822" spans="1:11" x14ac:dyDescent="0.25">
      <c r="A822">
        <v>821</v>
      </c>
      <c r="B822" t="s">
        <v>1100</v>
      </c>
      <c r="C822" t="s">
        <v>1127</v>
      </c>
      <c r="D822" t="s">
        <v>1128</v>
      </c>
      <c r="E822" t="s">
        <v>37</v>
      </c>
      <c r="F822" t="s">
        <v>10</v>
      </c>
      <c r="G822" t="s">
        <v>1827</v>
      </c>
      <c r="H822" s="4">
        <v>62.892066</v>
      </c>
      <c r="I822">
        <v>62.606374799999998</v>
      </c>
      <c r="J822" s="5">
        <v>0.28569119999999998</v>
      </c>
      <c r="K822">
        <v>0.45632919999999999</v>
      </c>
    </row>
    <row r="823" spans="1:11" x14ac:dyDescent="0.25">
      <c r="A823">
        <v>822</v>
      </c>
      <c r="B823" t="s">
        <v>1100</v>
      </c>
      <c r="C823" t="s">
        <v>1134</v>
      </c>
      <c r="D823" t="s">
        <v>1135</v>
      </c>
      <c r="E823" t="s">
        <v>37</v>
      </c>
      <c r="F823" t="s">
        <v>10</v>
      </c>
      <c r="G823" t="s">
        <v>1827</v>
      </c>
      <c r="H823" s="4">
        <v>62.608444300000002</v>
      </c>
      <c r="I823">
        <v>62.892066</v>
      </c>
      <c r="J823" s="5">
        <v>0.28362169999999998</v>
      </c>
      <c r="K823">
        <v>0.45096579999999997</v>
      </c>
    </row>
    <row r="824" spans="1:11" x14ac:dyDescent="0.25">
      <c r="A824">
        <v>823</v>
      </c>
      <c r="B824" t="s">
        <v>1100</v>
      </c>
      <c r="C824" t="s">
        <v>1142</v>
      </c>
      <c r="D824" t="s">
        <v>1143</v>
      </c>
      <c r="E824" t="s">
        <v>37</v>
      </c>
      <c r="F824" t="s">
        <v>10</v>
      </c>
      <c r="G824" t="s">
        <v>1827</v>
      </c>
      <c r="H824" s="4">
        <v>63.352282000000002</v>
      </c>
      <c r="I824">
        <v>62.649177399999999</v>
      </c>
      <c r="J824" s="5">
        <v>0.70310459999999997</v>
      </c>
      <c r="K824">
        <v>1.1222886000000001</v>
      </c>
    </row>
    <row r="825" spans="1:11" x14ac:dyDescent="0.25">
      <c r="A825">
        <v>824</v>
      </c>
      <c r="B825" t="s">
        <v>1100</v>
      </c>
      <c r="C825" t="s">
        <v>1182</v>
      </c>
      <c r="D825" t="s">
        <v>1183</v>
      </c>
      <c r="E825" t="s">
        <v>37</v>
      </c>
      <c r="F825" t="s">
        <v>10</v>
      </c>
      <c r="G825" t="s">
        <v>1827</v>
      </c>
      <c r="H825" s="4">
        <v>63.2087346</v>
      </c>
      <c r="I825">
        <v>63.329296499999998</v>
      </c>
      <c r="J825" s="5">
        <v>0.1205619</v>
      </c>
      <c r="K825">
        <v>0.19037299999999999</v>
      </c>
    </row>
    <row r="826" spans="1:11" x14ac:dyDescent="0.25">
      <c r="A826">
        <v>825</v>
      </c>
      <c r="B826" t="s">
        <v>1100</v>
      </c>
      <c r="C826" t="s">
        <v>1198</v>
      </c>
      <c r="D826" t="s">
        <v>1199</v>
      </c>
      <c r="E826" t="s">
        <v>37</v>
      </c>
      <c r="F826" t="s">
        <v>10</v>
      </c>
      <c r="G826" t="s">
        <v>1827</v>
      </c>
      <c r="H826" s="4">
        <v>63.027583300000003</v>
      </c>
      <c r="I826">
        <v>63.253538599999999</v>
      </c>
      <c r="J826" s="5">
        <v>0.2259553</v>
      </c>
      <c r="K826">
        <v>0.35722159999999997</v>
      </c>
    </row>
    <row r="827" spans="1:11" x14ac:dyDescent="0.25">
      <c r="A827">
        <v>826</v>
      </c>
      <c r="B827" t="s">
        <v>1100</v>
      </c>
      <c r="C827" t="s">
        <v>1200</v>
      </c>
      <c r="D827" t="s">
        <v>1201</v>
      </c>
      <c r="E827" t="s">
        <v>37</v>
      </c>
      <c r="F827" t="s">
        <v>10</v>
      </c>
      <c r="G827" t="s">
        <v>1827</v>
      </c>
      <c r="H827" s="4">
        <v>63.286735</v>
      </c>
      <c r="I827">
        <v>63.027583300000003</v>
      </c>
      <c r="J827" s="5">
        <v>0.25915169999999998</v>
      </c>
      <c r="K827">
        <v>0.41117189999999998</v>
      </c>
    </row>
    <row r="828" spans="1:11" x14ac:dyDescent="0.25">
      <c r="A828">
        <v>827</v>
      </c>
      <c r="B828" t="s">
        <v>1100</v>
      </c>
      <c r="C828" t="s">
        <v>1234</v>
      </c>
      <c r="D828" t="s">
        <v>1235</v>
      </c>
      <c r="E828" t="s">
        <v>37</v>
      </c>
      <c r="F828" t="s">
        <v>10</v>
      </c>
      <c r="G828" t="s">
        <v>1827</v>
      </c>
      <c r="H828" s="4">
        <v>62.735053800000003</v>
      </c>
      <c r="I828">
        <v>62.9772921</v>
      </c>
      <c r="J828" s="5">
        <v>0.24223829999999999</v>
      </c>
      <c r="K828">
        <v>0.38464389999999998</v>
      </c>
    </row>
    <row r="829" spans="1:11" x14ac:dyDescent="0.25">
      <c r="A829">
        <v>828</v>
      </c>
      <c r="B829" t="s">
        <v>1100</v>
      </c>
      <c r="C829" t="s">
        <v>1256</v>
      </c>
      <c r="D829" t="s">
        <v>1257</v>
      </c>
      <c r="E829" t="s">
        <v>37</v>
      </c>
      <c r="F829" t="s">
        <v>10</v>
      </c>
      <c r="G829" t="s">
        <v>1827</v>
      </c>
      <c r="H829" s="4">
        <v>62.332958499999997</v>
      </c>
      <c r="I829">
        <v>62.371572499999999</v>
      </c>
      <c r="J829" s="5">
        <v>3.8614000000000002E-2</v>
      </c>
      <c r="K829">
        <v>6.1909600000000002E-2</v>
      </c>
    </row>
    <row r="830" spans="1:11" x14ac:dyDescent="0.25">
      <c r="A830">
        <v>829</v>
      </c>
      <c r="B830" t="s">
        <v>1100</v>
      </c>
      <c r="C830" t="s">
        <v>1272</v>
      </c>
      <c r="D830" t="s">
        <v>1273</v>
      </c>
      <c r="E830" t="s">
        <v>37</v>
      </c>
      <c r="F830" t="s">
        <v>10</v>
      </c>
      <c r="G830" t="s">
        <v>1827</v>
      </c>
      <c r="H830" s="4">
        <v>62.672360099999999</v>
      </c>
      <c r="I830">
        <v>62.910353800000003</v>
      </c>
      <c r="J830" s="5">
        <v>0.2379937</v>
      </c>
      <c r="K830">
        <v>0.37830609999999998</v>
      </c>
    </row>
    <row r="831" spans="1:11" x14ac:dyDescent="0.25">
      <c r="A831">
        <v>830</v>
      </c>
      <c r="B831" t="s">
        <v>1100</v>
      </c>
      <c r="C831" t="s">
        <v>1276</v>
      </c>
      <c r="D831" t="s">
        <v>1277</v>
      </c>
      <c r="E831" t="s">
        <v>37</v>
      </c>
      <c r="F831" t="s">
        <v>10</v>
      </c>
      <c r="G831" t="s">
        <v>1827</v>
      </c>
      <c r="H831" s="4">
        <v>63.338382699999997</v>
      </c>
      <c r="I831">
        <v>62.599213800000001</v>
      </c>
      <c r="J831" s="5">
        <v>0.73916890000000002</v>
      </c>
      <c r="K831">
        <v>1.1807958000000001</v>
      </c>
    </row>
    <row r="832" spans="1:11" x14ac:dyDescent="0.25">
      <c r="A832">
        <v>831</v>
      </c>
      <c r="B832" t="s">
        <v>1100</v>
      </c>
      <c r="C832" t="s">
        <v>1278</v>
      </c>
      <c r="D832" t="s">
        <v>1279</v>
      </c>
      <c r="E832" t="s">
        <v>37</v>
      </c>
      <c r="F832" t="s">
        <v>10</v>
      </c>
      <c r="G832" t="s">
        <v>1827</v>
      </c>
      <c r="H832" s="4">
        <v>63.483944200000003</v>
      </c>
      <c r="I832">
        <v>63.338382699999997</v>
      </c>
      <c r="J832" s="5">
        <v>0.14556150000000001</v>
      </c>
      <c r="K832">
        <v>0.22981560000000001</v>
      </c>
    </row>
    <row r="833" spans="1:11" x14ac:dyDescent="0.25">
      <c r="A833">
        <v>832</v>
      </c>
      <c r="B833" t="s">
        <v>1100</v>
      </c>
      <c r="C833" t="s">
        <v>1280</v>
      </c>
      <c r="D833" t="s">
        <v>1281</v>
      </c>
      <c r="E833" t="s">
        <v>37</v>
      </c>
      <c r="F833" t="s">
        <v>10</v>
      </c>
      <c r="G833" t="s">
        <v>1827</v>
      </c>
      <c r="H833" s="4">
        <v>62.951071599999999</v>
      </c>
      <c r="I833">
        <v>63.483944200000003</v>
      </c>
      <c r="J833" s="5">
        <v>0.53287260000000003</v>
      </c>
      <c r="K833">
        <v>0.83938170000000001</v>
      </c>
    </row>
    <row r="834" spans="1:11" x14ac:dyDescent="0.25">
      <c r="A834">
        <v>833</v>
      </c>
      <c r="B834" t="s">
        <v>1100</v>
      </c>
      <c r="C834" t="s">
        <v>1296</v>
      </c>
      <c r="D834" t="s">
        <v>1297</v>
      </c>
      <c r="E834" t="s">
        <v>37</v>
      </c>
      <c r="F834" t="s">
        <v>10</v>
      </c>
      <c r="G834" t="s">
        <v>1827</v>
      </c>
      <c r="H834" s="4">
        <v>62.838162400000002</v>
      </c>
      <c r="I834">
        <v>62.6639214</v>
      </c>
      <c r="J834" s="5">
        <v>0.17424100000000001</v>
      </c>
      <c r="K834">
        <v>0.27805629999999998</v>
      </c>
    </row>
    <row r="835" spans="1:11" x14ac:dyDescent="0.25">
      <c r="A835">
        <v>834</v>
      </c>
      <c r="B835" t="s">
        <v>1100</v>
      </c>
      <c r="C835" t="s">
        <v>1304</v>
      </c>
      <c r="D835" t="s">
        <v>1305</v>
      </c>
      <c r="E835" t="s">
        <v>37</v>
      </c>
      <c r="F835" t="s">
        <v>10</v>
      </c>
      <c r="G835" t="s">
        <v>1827</v>
      </c>
      <c r="H835" s="4">
        <v>62.807613500000002</v>
      </c>
      <c r="I835">
        <v>63.494281299999997</v>
      </c>
      <c r="J835" s="5">
        <v>0.68666780000000005</v>
      </c>
      <c r="K835">
        <v>1.081464</v>
      </c>
    </row>
    <row r="836" spans="1:11" x14ac:dyDescent="0.25">
      <c r="A836">
        <v>835</v>
      </c>
      <c r="B836" t="s">
        <v>1100</v>
      </c>
      <c r="C836" t="s">
        <v>1306</v>
      </c>
      <c r="D836" t="s">
        <v>1307</v>
      </c>
      <c r="E836" t="s">
        <v>37</v>
      </c>
      <c r="F836" t="s">
        <v>10</v>
      </c>
      <c r="G836" t="s">
        <v>1827</v>
      </c>
      <c r="H836" s="4">
        <v>62.753729499999999</v>
      </c>
      <c r="I836">
        <v>62.807613500000002</v>
      </c>
      <c r="J836" s="5">
        <v>5.3884000000000001E-2</v>
      </c>
      <c r="K836">
        <v>8.5792099999999996E-2</v>
      </c>
    </row>
    <row r="837" spans="1:11" x14ac:dyDescent="0.25">
      <c r="A837">
        <v>836</v>
      </c>
      <c r="B837" t="s">
        <v>1100</v>
      </c>
      <c r="C837" t="s">
        <v>1326</v>
      </c>
      <c r="D837" t="s">
        <v>1327</v>
      </c>
      <c r="E837" t="s">
        <v>37</v>
      </c>
      <c r="F837" t="s">
        <v>10</v>
      </c>
      <c r="G837" t="s">
        <v>1827</v>
      </c>
      <c r="H837" s="4">
        <v>62.905509899999998</v>
      </c>
      <c r="I837">
        <v>63.523590300000002</v>
      </c>
      <c r="J837" s="5">
        <v>0.61808039999999997</v>
      </c>
      <c r="K837">
        <v>0.97299349999999996</v>
      </c>
    </row>
    <row r="838" spans="1:11" x14ac:dyDescent="0.25">
      <c r="A838">
        <v>837</v>
      </c>
      <c r="B838" t="s">
        <v>1100</v>
      </c>
      <c r="C838" t="s">
        <v>1340</v>
      </c>
      <c r="D838" t="s">
        <v>1341</v>
      </c>
      <c r="E838" t="s">
        <v>37</v>
      </c>
      <c r="F838" t="s">
        <v>10</v>
      </c>
      <c r="G838" t="s">
        <v>1827</v>
      </c>
      <c r="H838" s="4">
        <v>62.4927438</v>
      </c>
      <c r="I838">
        <v>62.783387099999999</v>
      </c>
      <c r="J838" s="5">
        <v>0.29064329999999999</v>
      </c>
      <c r="K838">
        <v>0.46293030000000002</v>
      </c>
    </row>
    <row r="839" spans="1:11" x14ac:dyDescent="0.25">
      <c r="A839">
        <v>838</v>
      </c>
      <c r="B839" t="s">
        <v>1100</v>
      </c>
      <c r="C839" t="s">
        <v>1346</v>
      </c>
      <c r="D839" t="s">
        <v>1347</v>
      </c>
      <c r="E839" t="s">
        <v>37</v>
      </c>
      <c r="F839" t="s">
        <v>10</v>
      </c>
      <c r="G839" t="s">
        <v>1827</v>
      </c>
      <c r="H839" s="4">
        <v>63.562755500000002</v>
      </c>
      <c r="I839">
        <v>62.623173600000001</v>
      </c>
      <c r="J839" s="5">
        <v>0.93958189999999997</v>
      </c>
      <c r="K839">
        <v>1.5003740999999999</v>
      </c>
    </row>
    <row r="840" spans="1:11" x14ac:dyDescent="0.25">
      <c r="A840">
        <v>839</v>
      </c>
      <c r="B840" t="s">
        <v>1100</v>
      </c>
      <c r="C840" t="s">
        <v>1362</v>
      </c>
      <c r="D840" t="s">
        <v>1363</v>
      </c>
      <c r="E840" t="s">
        <v>37</v>
      </c>
      <c r="F840" t="s">
        <v>10</v>
      </c>
      <c r="G840" t="s">
        <v>1827</v>
      </c>
      <c r="H840" s="4">
        <v>62.625152200000002</v>
      </c>
      <c r="I840">
        <v>63.138770100000002</v>
      </c>
      <c r="J840" s="5">
        <v>0.51361789999999996</v>
      </c>
      <c r="K840">
        <v>0.8134747</v>
      </c>
    </row>
    <row r="841" spans="1:11" x14ac:dyDescent="0.25">
      <c r="A841">
        <v>840</v>
      </c>
      <c r="B841" t="s">
        <v>1100</v>
      </c>
      <c r="C841" t="s">
        <v>1370</v>
      </c>
      <c r="D841" t="s">
        <v>1371</v>
      </c>
      <c r="E841" t="s">
        <v>37</v>
      </c>
      <c r="F841" t="s">
        <v>10</v>
      </c>
      <c r="G841" t="s">
        <v>1827</v>
      </c>
      <c r="H841" s="4">
        <v>62.879620299999999</v>
      </c>
      <c r="I841">
        <v>62.640812099999998</v>
      </c>
      <c r="J841" s="5">
        <v>0.2388082</v>
      </c>
      <c r="K841">
        <v>0.38123420000000002</v>
      </c>
    </row>
    <row r="842" spans="1:11" x14ac:dyDescent="0.25">
      <c r="A842">
        <v>841</v>
      </c>
      <c r="B842" t="s">
        <v>1100</v>
      </c>
      <c r="C842" t="s">
        <v>1376</v>
      </c>
      <c r="D842" t="s">
        <v>1377</v>
      </c>
      <c r="E842" t="s">
        <v>37</v>
      </c>
      <c r="F842" t="s">
        <v>10</v>
      </c>
      <c r="G842" t="s">
        <v>1827</v>
      </c>
      <c r="H842" s="4">
        <v>63.175299500000001</v>
      </c>
      <c r="I842">
        <v>62.631512100000002</v>
      </c>
      <c r="J842" s="5">
        <v>0.54378740000000003</v>
      </c>
      <c r="K842">
        <v>0.86823289999999997</v>
      </c>
    </row>
    <row r="843" spans="1:11" x14ac:dyDescent="0.25">
      <c r="A843">
        <v>842</v>
      </c>
      <c r="B843" t="s">
        <v>1100</v>
      </c>
      <c r="C843" t="s">
        <v>1378</v>
      </c>
      <c r="D843" t="s">
        <v>1379</v>
      </c>
      <c r="E843" t="s">
        <v>37</v>
      </c>
      <c r="F843" t="s">
        <v>10</v>
      </c>
      <c r="G843" t="s">
        <v>1827</v>
      </c>
      <c r="H843" s="4">
        <v>62.691864699999996</v>
      </c>
      <c r="I843">
        <v>63.175299500000001</v>
      </c>
      <c r="J843" s="5">
        <v>0.4834348</v>
      </c>
      <c r="K843">
        <v>0.76522760000000001</v>
      </c>
    </row>
    <row r="844" spans="1:11" x14ac:dyDescent="0.25">
      <c r="A844">
        <v>843</v>
      </c>
      <c r="B844" t="s">
        <v>1100</v>
      </c>
      <c r="C844" t="s">
        <v>1382</v>
      </c>
      <c r="D844" t="s">
        <v>1383</v>
      </c>
      <c r="E844" t="s">
        <v>37</v>
      </c>
      <c r="F844" t="s">
        <v>10</v>
      </c>
      <c r="G844" t="s">
        <v>1827</v>
      </c>
      <c r="H844" s="4">
        <v>62.633646200000001</v>
      </c>
      <c r="I844">
        <v>62.827404199999997</v>
      </c>
      <c r="J844" s="5">
        <v>0.19375800000000001</v>
      </c>
      <c r="K844">
        <v>0.30839729999999999</v>
      </c>
    </row>
    <row r="845" spans="1:11" x14ac:dyDescent="0.25">
      <c r="A845">
        <v>844</v>
      </c>
      <c r="B845" t="s">
        <v>1100</v>
      </c>
      <c r="C845" t="s">
        <v>1400</v>
      </c>
      <c r="D845" t="s">
        <v>1401</v>
      </c>
      <c r="E845" t="s">
        <v>37</v>
      </c>
      <c r="F845" t="s">
        <v>10</v>
      </c>
      <c r="G845" t="s">
        <v>1827</v>
      </c>
      <c r="H845" s="4">
        <v>62.738942899999998</v>
      </c>
      <c r="I845">
        <v>62.741288400000002</v>
      </c>
      <c r="J845" s="5">
        <v>2.3454999999999999E-3</v>
      </c>
      <c r="K845">
        <v>3.7383999999999998E-3</v>
      </c>
    </row>
    <row r="846" spans="1:11" x14ac:dyDescent="0.25">
      <c r="A846">
        <v>845</v>
      </c>
      <c r="B846" t="s">
        <v>1100</v>
      </c>
      <c r="C846" t="s">
        <v>1408</v>
      </c>
      <c r="D846" t="s">
        <v>1409</v>
      </c>
      <c r="E846" t="s">
        <v>37</v>
      </c>
      <c r="F846" t="s">
        <v>10</v>
      </c>
      <c r="G846" t="s">
        <v>1827</v>
      </c>
      <c r="H846" s="4">
        <v>62.7430272</v>
      </c>
      <c r="I846">
        <v>62.515033699999996</v>
      </c>
      <c r="J846" s="5">
        <v>0.22799349999999999</v>
      </c>
      <c r="K846">
        <v>0.36470190000000002</v>
      </c>
    </row>
    <row r="847" spans="1:11" x14ac:dyDescent="0.25">
      <c r="A847">
        <v>846</v>
      </c>
      <c r="B847" t="s">
        <v>1100</v>
      </c>
      <c r="C847" t="s">
        <v>1418</v>
      </c>
      <c r="D847" t="s">
        <v>1419</v>
      </c>
      <c r="E847" t="s">
        <v>37</v>
      </c>
      <c r="F847" t="s">
        <v>10</v>
      </c>
      <c r="G847" t="s">
        <v>1827</v>
      </c>
      <c r="H847" s="4">
        <v>62.894772600000003</v>
      </c>
      <c r="I847">
        <v>63.048332000000002</v>
      </c>
      <c r="J847" s="5">
        <v>0.15355940000000001</v>
      </c>
      <c r="K847">
        <v>0.2435582</v>
      </c>
    </row>
    <row r="848" spans="1:11" x14ac:dyDescent="0.25">
      <c r="A848">
        <v>847</v>
      </c>
      <c r="B848" t="s">
        <v>1100</v>
      </c>
      <c r="C848" t="s">
        <v>1422</v>
      </c>
      <c r="D848" t="s">
        <v>1423</v>
      </c>
      <c r="E848" t="s">
        <v>37</v>
      </c>
      <c r="F848" t="s">
        <v>10</v>
      </c>
      <c r="G848" t="s">
        <v>1827</v>
      </c>
      <c r="H848" s="4">
        <v>62.572388500000002</v>
      </c>
      <c r="I848">
        <v>63.226968399999997</v>
      </c>
      <c r="J848" s="5">
        <v>0.65457989999999999</v>
      </c>
      <c r="K848">
        <v>1.0352859000000001</v>
      </c>
    </row>
    <row r="849" spans="1:11" x14ac:dyDescent="0.25">
      <c r="A849">
        <v>848</v>
      </c>
      <c r="B849" t="s">
        <v>1100</v>
      </c>
      <c r="C849" t="s">
        <v>1428</v>
      </c>
      <c r="D849" t="s">
        <v>1429</v>
      </c>
      <c r="E849" t="s">
        <v>37</v>
      </c>
      <c r="F849" t="s">
        <v>10</v>
      </c>
      <c r="G849" t="s">
        <v>1827</v>
      </c>
      <c r="H849" s="4">
        <v>62.8147187</v>
      </c>
      <c r="I849">
        <v>63.084463</v>
      </c>
      <c r="J849" s="5">
        <v>0.26974429999999999</v>
      </c>
      <c r="K849">
        <v>0.42759229999999998</v>
      </c>
    </row>
    <row r="850" spans="1:11" x14ac:dyDescent="0.25">
      <c r="A850">
        <v>849</v>
      </c>
      <c r="B850" t="s">
        <v>1100</v>
      </c>
      <c r="C850" t="s">
        <v>1440</v>
      </c>
      <c r="D850" t="s">
        <v>1441</v>
      </c>
      <c r="E850" t="s">
        <v>37</v>
      </c>
      <c r="F850" t="s">
        <v>10</v>
      </c>
      <c r="G850" t="s">
        <v>1827</v>
      </c>
      <c r="H850" s="4">
        <v>63.3915012</v>
      </c>
      <c r="I850">
        <v>62.9097571</v>
      </c>
      <c r="J850" s="5">
        <v>0.48174410000000001</v>
      </c>
      <c r="K850">
        <v>0.76577010000000001</v>
      </c>
    </row>
    <row r="851" spans="1:11" x14ac:dyDescent="0.25">
      <c r="A851">
        <v>850</v>
      </c>
      <c r="B851" t="s">
        <v>1100</v>
      </c>
      <c r="C851" t="s">
        <v>1452</v>
      </c>
      <c r="D851" t="s">
        <v>1453</v>
      </c>
      <c r="E851" t="s">
        <v>37</v>
      </c>
      <c r="F851" t="s">
        <v>10</v>
      </c>
      <c r="G851" t="s">
        <v>1827</v>
      </c>
      <c r="H851" s="4">
        <v>62.871422199999998</v>
      </c>
      <c r="I851">
        <v>62.609621799999999</v>
      </c>
      <c r="J851" s="5">
        <v>0.26180039999999999</v>
      </c>
      <c r="K851">
        <v>0.4181472</v>
      </c>
    </row>
    <row r="852" spans="1:11" x14ac:dyDescent="0.25">
      <c r="A852">
        <v>851</v>
      </c>
      <c r="B852" t="s">
        <v>1462</v>
      </c>
      <c r="C852" t="s">
        <v>1469</v>
      </c>
      <c r="D852" t="s">
        <v>1470</v>
      </c>
      <c r="E852" t="s">
        <v>37</v>
      </c>
      <c r="F852" t="s">
        <v>10</v>
      </c>
      <c r="G852" t="s">
        <v>1827</v>
      </c>
      <c r="H852" s="4">
        <v>64.199901999999994</v>
      </c>
      <c r="I852">
        <v>63.849831399999999</v>
      </c>
      <c r="J852" s="5">
        <v>0.35007060000000001</v>
      </c>
      <c r="K852">
        <v>0.54827179999999998</v>
      </c>
    </row>
    <row r="853" spans="1:11" x14ac:dyDescent="0.25">
      <c r="A853">
        <v>852</v>
      </c>
      <c r="B853" t="s">
        <v>1462</v>
      </c>
      <c r="C853" t="s">
        <v>1475</v>
      </c>
      <c r="D853" t="s">
        <v>1476</v>
      </c>
      <c r="E853" t="s">
        <v>37</v>
      </c>
      <c r="F853" t="s">
        <v>10</v>
      </c>
      <c r="G853" t="s">
        <v>1827</v>
      </c>
      <c r="H853" s="4">
        <v>64.292003500000007</v>
      </c>
      <c r="I853">
        <v>64.055080200000006</v>
      </c>
      <c r="J853" s="5">
        <v>0.2369233</v>
      </c>
      <c r="K853">
        <v>0.36987429999999999</v>
      </c>
    </row>
    <row r="854" spans="1:11" x14ac:dyDescent="0.25">
      <c r="A854">
        <v>853</v>
      </c>
      <c r="B854" t="s">
        <v>1462</v>
      </c>
      <c r="C854" t="s">
        <v>1503</v>
      </c>
      <c r="D854" t="s">
        <v>1504</v>
      </c>
      <c r="E854" t="s">
        <v>37</v>
      </c>
      <c r="F854" t="s">
        <v>10</v>
      </c>
      <c r="G854" t="s">
        <v>1827</v>
      </c>
      <c r="H854" s="4">
        <v>64.087849000000006</v>
      </c>
      <c r="I854">
        <v>63.849943199999998</v>
      </c>
      <c r="J854" s="5">
        <v>0.2379058</v>
      </c>
      <c r="K854">
        <v>0.37260140000000003</v>
      </c>
    </row>
    <row r="855" spans="1:11" x14ac:dyDescent="0.25">
      <c r="A855">
        <v>854</v>
      </c>
      <c r="B855" t="s">
        <v>1462</v>
      </c>
      <c r="C855" t="s">
        <v>1505</v>
      </c>
      <c r="D855" t="s">
        <v>1506</v>
      </c>
      <c r="E855" t="s">
        <v>37</v>
      </c>
      <c r="F855" t="s">
        <v>10</v>
      </c>
      <c r="G855" t="s">
        <v>1827</v>
      </c>
      <c r="H855" s="4">
        <v>62.523095300000001</v>
      </c>
      <c r="I855">
        <v>64.087849000000006</v>
      </c>
      <c r="J855" s="5">
        <v>1.5647537</v>
      </c>
      <c r="K855">
        <v>2.4415762000000001</v>
      </c>
    </row>
    <row r="856" spans="1:11" x14ac:dyDescent="0.25">
      <c r="A856">
        <v>855</v>
      </c>
      <c r="B856" t="s">
        <v>1462</v>
      </c>
      <c r="C856" t="s">
        <v>1507</v>
      </c>
      <c r="D856" t="s">
        <v>1508</v>
      </c>
      <c r="E856" t="s">
        <v>37</v>
      </c>
      <c r="F856" t="s">
        <v>10</v>
      </c>
      <c r="G856" t="s">
        <v>1827</v>
      </c>
      <c r="H856" s="4">
        <v>64.084669399999996</v>
      </c>
      <c r="I856">
        <v>62.523095300000001</v>
      </c>
      <c r="J856" s="5">
        <v>1.5615741000000001</v>
      </c>
      <c r="K856">
        <v>2.4975955999999999</v>
      </c>
    </row>
    <row r="857" spans="1:11" x14ac:dyDescent="0.25">
      <c r="A857">
        <v>856</v>
      </c>
      <c r="B857" t="s">
        <v>1462</v>
      </c>
      <c r="C857" t="s">
        <v>1511</v>
      </c>
      <c r="D857" t="s">
        <v>1512</v>
      </c>
      <c r="E857" t="s">
        <v>37</v>
      </c>
      <c r="F857" t="s">
        <v>10</v>
      </c>
      <c r="G857" t="s">
        <v>1827</v>
      </c>
      <c r="H857" s="4">
        <v>64.607795899999999</v>
      </c>
      <c r="I857">
        <v>63.943235299999998</v>
      </c>
      <c r="J857" s="5">
        <v>0.66456059999999995</v>
      </c>
      <c r="K857">
        <v>1.0392977000000001</v>
      </c>
    </row>
    <row r="858" spans="1:11" x14ac:dyDescent="0.25">
      <c r="A858">
        <v>857</v>
      </c>
      <c r="B858" t="s">
        <v>1462</v>
      </c>
      <c r="C858" t="s">
        <v>1525</v>
      </c>
      <c r="D858" t="s">
        <v>1526</v>
      </c>
      <c r="E858" t="s">
        <v>37</v>
      </c>
      <c r="F858" t="s">
        <v>10</v>
      </c>
      <c r="G858" t="s">
        <v>1827</v>
      </c>
      <c r="H858" s="4">
        <v>63.775870400000002</v>
      </c>
      <c r="I858">
        <v>64.287557899999996</v>
      </c>
      <c r="J858" s="5">
        <v>0.51168749999999996</v>
      </c>
      <c r="K858">
        <v>0.79593550000000002</v>
      </c>
    </row>
    <row r="859" spans="1:11" x14ac:dyDescent="0.25">
      <c r="A859">
        <v>858</v>
      </c>
      <c r="B859" t="s">
        <v>1462</v>
      </c>
      <c r="C859" t="s">
        <v>1529</v>
      </c>
      <c r="D859" t="s">
        <v>1530</v>
      </c>
      <c r="E859" t="s">
        <v>37</v>
      </c>
      <c r="F859" t="s">
        <v>10</v>
      </c>
      <c r="G859" t="s">
        <v>1827</v>
      </c>
      <c r="H859" s="4">
        <v>64.115699199999995</v>
      </c>
      <c r="I859">
        <v>63.846672300000002</v>
      </c>
      <c r="J859" s="5">
        <v>0.26902690000000001</v>
      </c>
      <c r="K859">
        <v>0.42136400000000002</v>
      </c>
    </row>
    <row r="860" spans="1:11" x14ac:dyDescent="0.25">
      <c r="A860">
        <v>859</v>
      </c>
      <c r="B860" t="s">
        <v>1462</v>
      </c>
      <c r="C860" t="s">
        <v>1535</v>
      </c>
      <c r="D860" t="s">
        <v>1536</v>
      </c>
      <c r="E860" t="s">
        <v>37</v>
      </c>
      <c r="F860" t="s">
        <v>10</v>
      </c>
      <c r="G860" t="s">
        <v>1827</v>
      </c>
      <c r="H860" s="4">
        <v>63.625332999999998</v>
      </c>
      <c r="I860">
        <v>63.0423969</v>
      </c>
      <c r="J860" s="5">
        <v>0.58293609999999996</v>
      </c>
      <c r="K860">
        <v>0.92467310000000003</v>
      </c>
    </row>
    <row r="861" spans="1:11" x14ac:dyDescent="0.25">
      <c r="A861">
        <v>860</v>
      </c>
      <c r="B861" t="s">
        <v>1462</v>
      </c>
      <c r="C861" t="s">
        <v>1545</v>
      </c>
      <c r="D861" t="s">
        <v>1546</v>
      </c>
      <c r="E861" t="s">
        <v>37</v>
      </c>
      <c r="F861" t="s">
        <v>10</v>
      </c>
      <c r="G861" t="s">
        <v>1827</v>
      </c>
      <c r="H861" s="4">
        <v>63.411286199999999</v>
      </c>
      <c r="I861">
        <v>62.459746099999997</v>
      </c>
      <c r="J861" s="5">
        <v>0.9515401</v>
      </c>
      <c r="K861">
        <v>1.5234453999999999</v>
      </c>
    </row>
    <row r="862" spans="1:11" x14ac:dyDescent="0.25">
      <c r="A862">
        <v>861</v>
      </c>
      <c r="B862" t="s">
        <v>1462</v>
      </c>
      <c r="C862" t="s">
        <v>1563</v>
      </c>
      <c r="D862" t="s">
        <v>1564</v>
      </c>
      <c r="E862" t="s">
        <v>37</v>
      </c>
      <c r="F862" t="s">
        <v>10</v>
      </c>
      <c r="G862" t="s">
        <v>1827</v>
      </c>
      <c r="H862" s="4">
        <v>64.045339499999997</v>
      </c>
      <c r="I862">
        <v>63.784177</v>
      </c>
      <c r="J862" s="5">
        <v>0.26116250000000002</v>
      </c>
      <c r="K862">
        <v>0.40944720000000001</v>
      </c>
    </row>
    <row r="863" spans="1:11" x14ac:dyDescent="0.25">
      <c r="A863">
        <v>862</v>
      </c>
      <c r="B863" t="s">
        <v>1462</v>
      </c>
      <c r="C863" t="s">
        <v>1571</v>
      </c>
      <c r="D863" t="s">
        <v>1572</v>
      </c>
      <c r="E863" t="s">
        <v>37</v>
      </c>
      <c r="F863" t="s">
        <v>10</v>
      </c>
      <c r="G863" t="s">
        <v>1827</v>
      </c>
      <c r="H863" s="4">
        <v>63.084276600000003</v>
      </c>
      <c r="I863">
        <v>63.665248200000001</v>
      </c>
      <c r="J863" s="5">
        <v>0.58097160000000003</v>
      </c>
      <c r="K863">
        <v>0.91254120000000005</v>
      </c>
    </row>
    <row r="864" spans="1:11" x14ac:dyDescent="0.25">
      <c r="A864">
        <v>863</v>
      </c>
      <c r="B864" t="s">
        <v>1462</v>
      </c>
      <c r="C864" t="s">
        <v>1579</v>
      </c>
      <c r="D864" t="s">
        <v>1580</v>
      </c>
      <c r="E864" t="s">
        <v>37</v>
      </c>
      <c r="F864" t="s">
        <v>10</v>
      </c>
      <c r="G864" t="s">
        <v>1827</v>
      </c>
      <c r="H864" s="4">
        <v>63.646464100000003</v>
      </c>
      <c r="I864">
        <v>63.949915300000001</v>
      </c>
      <c r="J864" s="5">
        <v>0.30345119999999998</v>
      </c>
      <c r="K864">
        <v>0.47451379999999999</v>
      </c>
    </row>
    <row r="865" spans="1:11" x14ac:dyDescent="0.25">
      <c r="A865">
        <v>864</v>
      </c>
      <c r="B865" t="s">
        <v>1462</v>
      </c>
      <c r="C865" t="s">
        <v>1585</v>
      </c>
      <c r="D865" t="s">
        <v>1586</v>
      </c>
      <c r="E865" t="s">
        <v>37</v>
      </c>
      <c r="F865" t="s">
        <v>10</v>
      </c>
      <c r="G865" t="s">
        <v>1827</v>
      </c>
      <c r="H865" s="4">
        <v>62.728953300000001</v>
      </c>
      <c r="I865">
        <v>63.391770299999997</v>
      </c>
      <c r="J865" s="5">
        <v>0.66281699999999999</v>
      </c>
      <c r="K865">
        <v>1.0455884</v>
      </c>
    </row>
    <row r="866" spans="1:11" x14ac:dyDescent="0.25">
      <c r="A866">
        <v>865</v>
      </c>
      <c r="B866" t="s">
        <v>1462</v>
      </c>
      <c r="C866" t="s">
        <v>1587</v>
      </c>
      <c r="D866" t="s">
        <v>1588</v>
      </c>
      <c r="E866" t="s">
        <v>37</v>
      </c>
      <c r="F866" t="s">
        <v>10</v>
      </c>
      <c r="G866" t="s">
        <v>1827</v>
      </c>
      <c r="H866" s="4">
        <v>63.251685299999998</v>
      </c>
      <c r="I866">
        <v>62.728953300000001</v>
      </c>
      <c r="J866" s="5">
        <v>0.52273199999999997</v>
      </c>
      <c r="K866">
        <v>0.83331849999999996</v>
      </c>
    </row>
    <row r="867" spans="1:11" x14ac:dyDescent="0.25">
      <c r="A867">
        <v>866</v>
      </c>
      <c r="B867" t="s">
        <v>1462</v>
      </c>
      <c r="C867" t="s">
        <v>1593</v>
      </c>
      <c r="D867" t="s">
        <v>1594</v>
      </c>
      <c r="E867" t="s">
        <v>37</v>
      </c>
      <c r="F867" t="s">
        <v>10</v>
      </c>
      <c r="G867" t="s">
        <v>1827</v>
      </c>
      <c r="H867" s="4">
        <v>64.205982399999996</v>
      </c>
      <c r="I867">
        <v>63.374139599999999</v>
      </c>
      <c r="J867" s="5">
        <v>0.83184279999999999</v>
      </c>
      <c r="K867">
        <v>1.3125903000000001</v>
      </c>
    </row>
    <row r="868" spans="1:11" x14ac:dyDescent="0.25">
      <c r="A868">
        <v>867</v>
      </c>
      <c r="B868" t="s">
        <v>1462</v>
      </c>
      <c r="C868" t="s">
        <v>1599</v>
      </c>
      <c r="D868" t="s">
        <v>1600</v>
      </c>
      <c r="E868" t="s">
        <v>37</v>
      </c>
      <c r="F868" t="s">
        <v>10</v>
      </c>
      <c r="G868" t="s">
        <v>1827</v>
      </c>
      <c r="H868" s="4">
        <v>64.481317899999993</v>
      </c>
      <c r="I868">
        <v>64.173698799999997</v>
      </c>
      <c r="J868" s="5">
        <v>0.30761909999999998</v>
      </c>
      <c r="K868">
        <v>0.4793539</v>
      </c>
    </row>
    <row r="869" spans="1:11" x14ac:dyDescent="0.25">
      <c r="A869">
        <v>868</v>
      </c>
      <c r="B869" t="s">
        <v>1462</v>
      </c>
      <c r="C869" t="s">
        <v>1601</v>
      </c>
      <c r="D869" t="s">
        <v>1602</v>
      </c>
      <c r="E869" t="s">
        <v>37</v>
      </c>
      <c r="F869" t="s">
        <v>10</v>
      </c>
      <c r="G869" t="s">
        <v>1827</v>
      </c>
      <c r="H869" s="4">
        <v>63.837595299999997</v>
      </c>
      <c r="I869">
        <v>64.481317899999993</v>
      </c>
      <c r="J869" s="5">
        <v>0.64372260000000003</v>
      </c>
      <c r="K869">
        <v>0.99830870000000005</v>
      </c>
    </row>
    <row r="870" spans="1:11" x14ac:dyDescent="0.25">
      <c r="A870">
        <v>869</v>
      </c>
      <c r="B870" t="s">
        <v>1462</v>
      </c>
      <c r="C870" t="s">
        <v>1603</v>
      </c>
      <c r="D870" t="s">
        <v>1604</v>
      </c>
      <c r="E870" t="s">
        <v>37</v>
      </c>
      <c r="F870" t="s">
        <v>10</v>
      </c>
      <c r="G870" t="s">
        <v>1827</v>
      </c>
      <c r="H870" s="4">
        <v>63.604570500000001</v>
      </c>
      <c r="I870">
        <v>63.837595299999997</v>
      </c>
      <c r="J870" s="5">
        <v>0.2330248</v>
      </c>
      <c r="K870">
        <v>0.3650275</v>
      </c>
    </row>
    <row r="871" spans="1:11" x14ac:dyDescent="0.25">
      <c r="A871">
        <v>870</v>
      </c>
      <c r="B871" t="s">
        <v>1462</v>
      </c>
      <c r="C871" t="s">
        <v>1611</v>
      </c>
      <c r="D871" t="s">
        <v>1612</v>
      </c>
      <c r="E871" t="s">
        <v>37</v>
      </c>
      <c r="F871" t="s">
        <v>10</v>
      </c>
      <c r="G871" t="s">
        <v>1827</v>
      </c>
      <c r="H871" s="4">
        <v>63.847864800000004</v>
      </c>
      <c r="I871">
        <v>64.046303899999998</v>
      </c>
      <c r="J871" s="5">
        <v>0.19843910000000001</v>
      </c>
      <c r="K871">
        <v>0.30983690000000003</v>
      </c>
    </row>
    <row r="872" spans="1:11" x14ac:dyDescent="0.25">
      <c r="A872">
        <v>871</v>
      </c>
      <c r="B872" t="s">
        <v>1462</v>
      </c>
      <c r="C872" t="s">
        <v>1613</v>
      </c>
      <c r="D872" t="s">
        <v>1614</v>
      </c>
      <c r="E872" t="s">
        <v>37</v>
      </c>
      <c r="F872" t="s">
        <v>10</v>
      </c>
      <c r="G872" t="s">
        <v>1827</v>
      </c>
      <c r="H872" s="4">
        <v>63.894616399999997</v>
      </c>
      <c r="I872">
        <v>63.847864800000004</v>
      </c>
      <c r="J872" s="5">
        <v>4.6751599999999997E-2</v>
      </c>
      <c r="K872">
        <v>7.3223399999999994E-2</v>
      </c>
    </row>
    <row r="873" spans="1:11" x14ac:dyDescent="0.25">
      <c r="A873">
        <v>872</v>
      </c>
      <c r="B873" t="s">
        <v>1462</v>
      </c>
      <c r="C873" t="s">
        <v>1619</v>
      </c>
      <c r="D873" t="s">
        <v>1620</v>
      </c>
      <c r="E873" t="s">
        <v>37</v>
      </c>
      <c r="F873" t="s">
        <v>10</v>
      </c>
      <c r="G873" t="s">
        <v>1827</v>
      </c>
      <c r="H873" s="4">
        <v>63.606924999999997</v>
      </c>
      <c r="I873">
        <v>63.369093300000003</v>
      </c>
      <c r="J873" s="5">
        <v>0.23783170000000001</v>
      </c>
      <c r="K873">
        <v>0.37531179999999997</v>
      </c>
    </row>
    <row r="874" spans="1:11" x14ac:dyDescent="0.25">
      <c r="A874">
        <v>873</v>
      </c>
      <c r="B874" t="s">
        <v>1462</v>
      </c>
      <c r="C874" t="s">
        <v>1623</v>
      </c>
      <c r="D874" t="s">
        <v>1624</v>
      </c>
      <c r="E874" t="s">
        <v>37</v>
      </c>
      <c r="F874" t="s">
        <v>10</v>
      </c>
      <c r="G874" t="s">
        <v>1827</v>
      </c>
      <c r="H874" s="4">
        <v>63.431418600000001</v>
      </c>
      <c r="I874">
        <v>63.211970800000003</v>
      </c>
      <c r="J874" s="5">
        <v>0.2194478</v>
      </c>
      <c r="K874">
        <v>0.34716180000000002</v>
      </c>
    </row>
    <row r="875" spans="1:11" x14ac:dyDescent="0.25">
      <c r="A875">
        <v>874</v>
      </c>
      <c r="B875" t="s">
        <v>1462</v>
      </c>
      <c r="C875" t="s">
        <v>1627</v>
      </c>
      <c r="D875" t="s">
        <v>1628</v>
      </c>
      <c r="E875" t="s">
        <v>37</v>
      </c>
      <c r="F875" t="s">
        <v>10</v>
      </c>
      <c r="G875" t="s">
        <v>1827</v>
      </c>
      <c r="H875" s="4">
        <v>62.696684400000002</v>
      </c>
      <c r="I875">
        <v>62.4368324</v>
      </c>
      <c r="J875" s="5">
        <v>0.25985200000000003</v>
      </c>
      <c r="K875">
        <v>0.41618379999999999</v>
      </c>
    </row>
    <row r="876" spans="1:11" x14ac:dyDescent="0.25">
      <c r="A876">
        <v>875</v>
      </c>
      <c r="B876" t="s">
        <v>1462</v>
      </c>
      <c r="C876" t="s">
        <v>1633</v>
      </c>
      <c r="D876" t="s">
        <v>1634</v>
      </c>
      <c r="E876" t="s">
        <v>37</v>
      </c>
      <c r="F876" t="s">
        <v>10</v>
      </c>
      <c r="G876" t="s">
        <v>1827</v>
      </c>
      <c r="H876" s="4">
        <v>63.620808799999999</v>
      </c>
      <c r="I876">
        <v>63.799821999999999</v>
      </c>
      <c r="J876" s="5">
        <v>0.17901320000000001</v>
      </c>
      <c r="K876">
        <v>0.28058569999999999</v>
      </c>
    </row>
    <row r="877" spans="1:11" x14ac:dyDescent="0.25">
      <c r="A877">
        <v>876</v>
      </c>
      <c r="B877" t="s">
        <v>1462</v>
      </c>
      <c r="C877" t="s">
        <v>1643</v>
      </c>
      <c r="D877" t="s">
        <v>1644</v>
      </c>
      <c r="E877" t="s">
        <v>37</v>
      </c>
      <c r="F877" t="s">
        <v>10</v>
      </c>
      <c r="G877" t="s">
        <v>1827</v>
      </c>
      <c r="H877" s="4">
        <v>63.297711499999998</v>
      </c>
      <c r="I877">
        <v>63.030177399999999</v>
      </c>
      <c r="J877" s="5">
        <v>0.2675341</v>
      </c>
      <c r="K877">
        <v>0.424454</v>
      </c>
    </row>
    <row r="878" spans="1:11" x14ac:dyDescent="0.25">
      <c r="A878">
        <v>877</v>
      </c>
      <c r="B878" t="s">
        <v>1462</v>
      </c>
      <c r="C878" t="s">
        <v>1649</v>
      </c>
      <c r="D878" t="s">
        <v>1650</v>
      </c>
      <c r="E878" t="s">
        <v>37</v>
      </c>
      <c r="F878" t="s">
        <v>10</v>
      </c>
      <c r="G878" t="s">
        <v>1827</v>
      </c>
      <c r="H878" s="4">
        <v>64.042968999999999</v>
      </c>
      <c r="I878">
        <v>63.690159100000002</v>
      </c>
      <c r="J878" s="5">
        <v>0.35280990000000001</v>
      </c>
      <c r="K878">
        <v>0.55394730000000003</v>
      </c>
    </row>
    <row r="879" spans="1:11" x14ac:dyDescent="0.25">
      <c r="A879">
        <v>878</v>
      </c>
      <c r="B879" t="s">
        <v>1462</v>
      </c>
      <c r="C879" t="s">
        <v>1661</v>
      </c>
      <c r="D879" t="s">
        <v>1662</v>
      </c>
      <c r="E879" t="s">
        <v>37</v>
      </c>
      <c r="F879" t="s">
        <v>10</v>
      </c>
      <c r="G879" t="s">
        <v>1827</v>
      </c>
      <c r="H879" s="4">
        <v>63.906844100000001</v>
      </c>
      <c r="I879">
        <v>63.396118600000001</v>
      </c>
      <c r="J879" s="5">
        <v>0.51072550000000005</v>
      </c>
      <c r="K879">
        <v>0.80561000000000005</v>
      </c>
    </row>
    <row r="880" spans="1:11" x14ac:dyDescent="0.25">
      <c r="A880">
        <v>879</v>
      </c>
      <c r="B880" t="s">
        <v>1462</v>
      </c>
      <c r="C880" t="s">
        <v>1679</v>
      </c>
      <c r="D880" t="s">
        <v>1680</v>
      </c>
      <c r="E880" t="s">
        <v>37</v>
      </c>
      <c r="F880" t="s">
        <v>10</v>
      </c>
      <c r="G880" t="s">
        <v>1827</v>
      </c>
      <c r="H880" s="4">
        <v>63.901947</v>
      </c>
      <c r="I880">
        <v>63.776015899999997</v>
      </c>
      <c r="J880" s="5">
        <v>0.12593109999999999</v>
      </c>
      <c r="K880">
        <v>0.19745840000000001</v>
      </c>
    </row>
    <row r="881" spans="1:11" x14ac:dyDescent="0.25">
      <c r="A881">
        <v>880</v>
      </c>
      <c r="B881" t="s">
        <v>1462</v>
      </c>
      <c r="C881" t="s">
        <v>1693</v>
      </c>
      <c r="D881" t="s">
        <v>1694</v>
      </c>
      <c r="E881" t="s">
        <v>37</v>
      </c>
      <c r="F881" t="s">
        <v>10</v>
      </c>
      <c r="G881" t="s">
        <v>1827</v>
      </c>
      <c r="H881" s="4">
        <v>63.883541600000001</v>
      </c>
      <c r="I881">
        <v>64.212171900000001</v>
      </c>
      <c r="J881" s="5">
        <v>0.32863029999999999</v>
      </c>
      <c r="K881">
        <v>0.51178820000000003</v>
      </c>
    </row>
    <row r="882" spans="1:11" x14ac:dyDescent="0.25">
      <c r="A882">
        <v>881</v>
      </c>
      <c r="B882" t="s">
        <v>1462</v>
      </c>
      <c r="C882" t="s">
        <v>1695</v>
      </c>
      <c r="D882" t="s">
        <v>1696</v>
      </c>
      <c r="E882" t="s">
        <v>37</v>
      </c>
      <c r="F882" t="s">
        <v>10</v>
      </c>
      <c r="G882" t="s">
        <v>1827</v>
      </c>
      <c r="H882" s="4">
        <v>64.111341899999999</v>
      </c>
      <c r="I882">
        <v>63.883541600000001</v>
      </c>
      <c r="J882" s="5">
        <v>0.22780030000000001</v>
      </c>
      <c r="K882">
        <v>0.35658679999999998</v>
      </c>
    </row>
    <row r="883" spans="1:11" x14ac:dyDescent="0.25">
      <c r="A883">
        <v>882</v>
      </c>
      <c r="B883" t="s">
        <v>1462</v>
      </c>
      <c r="C883" t="s">
        <v>1705</v>
      </c>
      <c r="D883" t="s">
        <v>1706</v>
      </c>
      <c r="E883" t="s">
        <v>37</v>
      </c>
      <c r="F883" t="s">
        <v>10</v>
      </c>
      <c r="G883" t="s">
        <v>1827</v>
      </c>
      <c r="H883" s="4">
        <v>62.890034200000002</v>
      </c>
      <c r="I883">
        <v>63.843277700000002</v>
      </c>
      <c r="J883" s="5">
        <v>0.95324350000000002</v>
      </c>
      <c r="K883">
        <v>1.4930992000000001</v>
      </c>
    </row>
    <row r="884" spans="1:11" x14ac:dyDescent="0.25">
      <c r="A884">
        <v>883</v>
      </c>
      <c r="B884" t="s">
        <v>1462</v>
      </c>
      <c r="C884" t="s">
        <v>1707</v>
      </c>
      <c r="D884" t="s">
        <v>1708</v>
      </c>
      <c r="E884" t="s">
        <v>37</v>
      </c>
      <c r="F884" t="s">
        <v>10</v>
      </c>
      <c r="G884" t="s">
        <v>1827</v>
      </c>
      <c r="H884" s="4">
        <v>63.906268699999998</v>
      </c>
      <c r="I884">
        <v>62.890034200000002</v>
      </c>
      <c r="J884" s="5">
        <v>1.0162344999999999</v>
      </c>
      <c r="K884">
        <v>1.6158912000000001</v>
      </c>
    </row>
    <row r="885" spans="1:11" x14ac:dyDescent="0.25">
      <c r="A885">
        <v>884</v>
      </c>
      <c r="B885" t="s">
        <v>1462</v>
      </c>
      <c r="C885" t="s">
        <v>1709</v>
      </c>
      <c r="D885" t="s">
        <v>1710</v>
      </c>
      <c r="E885" t="s">
        <v>37</v>
      </c>
      <c r="F885" t="s">
        <v>10</v>
      </c>
      <c r="G885" t="s">
        <v>1827</v>
      </c>
      <c r="H885" s="4">
        <v>63.704054200000002</v>
      </c>
      <c r="I885">
        <v>63.906268699999998</v>
      </c>
      <c r="J885" s="5">
        <v>0.20221449999999999</v>
      </c>
      <c r="K885">
        <v>0.31642360000000003</v>
      </c>
    </row>
    <row r="886" spans="1:11" x14ac:dyDescent="0.25">
      <c r="A886">
        <v>885</v>
      </c>
      <c r="B886" t="s">
        <v>1462</v>
      </c>
      <c r="C886" t="s">
        <v>1711</v>
      </c>
      <c r="D886" t="s">
        <v>1712</v>
      </c>
      <c r="E886" t="s">
        <v>37</v>
      </c>
      <c r="F886" t="s">
        <v>10</v>
      </c>
      <c r="G886" t="s">
        <v>1827</v>
      </c>
      <c r="H886" s="4">
        <v>63.156812600000002</v>
      </c>
      <c r="I886">
        <v>63.704054200000002</v>
      </c>
      <c r="J886" s="5">
        <v>0.54724159999999999</v>
      </c>
      <c r="K886">
        <v>0.8590373</v>
      </c>
    </row>
    <row r="887" spans="1:11" x14ac:dyDescent="0.25">
      <c r="A887">
        <v>886</v>
      </c>
      <c r="B887" t="s">
        <v>1462</v>
      </c>
      <c r="C887" t="s">
        <v>1719</v>
      </c>
      <c r="D887" t="s">
        <v>1720</v>
      </c>
      <c r="E887" t="s">
        <v>37</v>
      </c>
      <c r="F887" t="s">
        <v>10</v>
      </c>
      <c r="G887" t="s">
        <v>1827</v>
      </c>
      <c r="H887" s="4">
        <v>62.943840199999997</v>
      </c>
      <c r="I887">
        <v>63.477370299999997</v>
      </c>
      <c r="J887" s="5">
        <v>0.53353010000000001</v>
      </c>
      <c r="K887">
        <v>0.84050440000000004</v>
      </c>
    </row>
    <row r="888" spans="1:11" x14ac:dyDescent="0.25">
      <c r="A888">
        <v>887</v>
      </c>
      <c r="B888" t="s">
        <v>1462</v>
      </c>
      <c r="C888" t="s">
        <v>1733</v>
      </c>
      <c r="D888" t="s">
        <v>1734</v>
      </c>
      <c r="E888" t="s">
        <v>37</v>
      </c>
      <c r="F888" t="s">
        <v>10</v>
      </c>
      <c r="G888" t="s">
        <v>1827</v>
      </c>
      <c r="H888" s="4">
        <v>63.546044500000001</v>
      </c>
      <c r="I888">
        <v>63.262660799999999</v>
      </c>
      <c r="J888" s="5">
        <v>0.28338370000000002</v>
      </c>
      <c r="K888">
        <v>0.44794780000000001</v>
      </c>
    </row>
    <row r="889" spans="1:11" x14ac:dyDescent="0.25">
      <c r="A889">
        <v>888</v>
      </c>
      <c r="B889" t="s">
        <v>1462</v>
      </c>
      <c r="C889" t="s">
        <v>1737</v>
      </c>
      <c r="D889" t="s">
        <v>1738</v>
      </c>
      <c r="E889" t="s">
        <v>37</v>
      </c>
      <c r="F889" t="s">
        <v>10</v>
      </c>
      <c r="G889" t="s">
        <v>1827</v>
      </c>
      <c r="H889" s="4">
        <v>63.243845899999997</v>
      </c>
      <c r="I889">
        <v>63.252156900000003</v>
      </c>
      <c r="J889" s="5">
        <v>8.3110000000000007E-3</v>
      </c>
      <c r="K889">
        <v>1.31395E-2</v>
      </c>
    </row>
    <row r="890" spans="1:11" x14ac:dyDescent="0.25">
      <c r="A890">
        <v>889</v>
      </c>
      <c r="B890" t="s">
        <v>1462</v>
      </c>
      <c r="C890" t="s">
        <v>1739</v>
      </c>
      <c r="D890" t="s">
        <v>1740</v>
      </c>
      <c r="E890" t="s">
        <v>37</v>
      </c>
      <c r="F890" t="s">
        <v>10</v>
      </c>
      <c r="G890" t="s">
        <v>1827</v>
      </c>
      <c r="H890" s="4">
        <v>63.324551399999997</v>
      </c>
      <c r="I890">
        <v>63.243845899999997</v>
      </c>
      <c r="J890" s="5">
        <v>8.0705499999999999E-2</v>
      </c>
      <c r="K890">
        <v>0.12761</v>
      </c>
    </row>
    <row r="891" spans="1:11" x14ac:dyDescent="0.25">
      <c r="A891">
        <v>890</v>
      </c>
      <c r="B891" t="s">
        <v>1462</v>
      </c>
      <c r="C891" t="s">
        <v>1743</v>
      </c>
      <c r="D891" t="s">
        <v>1744</v>
      </c>
      <c r="E891" t="s">
        <v>37</v>
      </c>
      <c r="F891" t="s">
        <v>10</v>
      </c>
      <c r="G891" t="s">
        <v>1827</v>
      </c>
      <c r="H891" s="4">
        <v>64.168644599999993</v>
      </c>
      <c r="I891">
        <v>63.430262900000002</v>
      </c>
      <c r="J891" s="5">
        <v>0.73838170000000003</v>
      </c>
      <c r="K891">
        <v>1.1640842</v>
      </c>
    </row>
    <row r="892" spans="1:11" x14ac:dyDescent="0.25">
      <c r="A892">
        <v>891</v>
      </c>
      <c r="B892" t="s">
        <v>1462</v>
      </c>
      <c r="C892" t="s">
        <v>1749</v>
      </c>
      <c r="D892" t="s">
        <v>1750</v>
      </c>
      <c r="E892" t="s">
        <v>37</v>
      </c>
      <c r="F892" t="s">
        <v>10</v>
      </c>
      <c r="G892" t="s">
        <v>1827</v>
      </c>
      <c r="H892" s="4">
        <v>63.783650299999998</v>
      </c>
      <c r="I892">
        <v>63.780454599999999</v>
      </c>
      <c r="J892" s="5">
        <v>3.1957000000000001E-3</v>
      </c>
      <c r="K892">
        <v>5.0105000000000002E-3</v>
      </c>
    </row>
    <row r="893" spans="1:11" x14ac:dyDescent="0.25">
      <c r="A893">
        <v>892</v>
      </c>
      <c r="B893" t="s">
        <v>1462</v>
      </c>
      <c r="C893" t="s">
        <v>1753</v>
      </c>
      <c r="D893" t="s">
        <v>1754</v>
      </c>
      <c r="E893" t="s">
        <v>37</v>
      </c>
      <c r="F893" t="s">
        <v>10</v>
      </c>
      <c r="G893" t="s">
        <v>1827</v>
      </c>
      <c r="H893" s="4">
        <v>64.0893035</v>
      </c>
      <c r="I893">
        <v>63.9339029</v>
      </c>
      <c r="J893" s="5">
        <v>0.1554006</v>
      </c>
      <c r="K893">
        <v>0.24306449999999999</v>
      </c>
    </row>
    <row r="894" spans="1:11" x14ac:dyDescent="0.25">
      <c r="A894">
        <v>893</v>
      </c>
      <c r="B894" t="s">
        <v>1462</v>
      </c>
      <c r="C894" t="s">
        <v>1767</v>
      </c>
      <c r="D894" t="s">
        <v>1768</v>
      </c>
      <c r="E894" t="s">
        <v>37</v>
      </c>
      <c r="F894" t="s">
        <v>10</v>
      </c>
      <c r="G894" t="s">
        <v>1827</v>
      </c>
      <c r="H894" s="4">
        <v>63.013411400000003</v>
      </c>
      <c r="I894">
        <v>63.724743799999999</v>
      </c>
      <c r="J894" s="5">
        <v>0.71133239999999998</v>
      </c>
      <c r="K894">
        <v>1.1162578000000001</v>
      </c>
    </row>
    <row r="895" spans="1:11" x14ac:dyDescent="0.25">
      <c r="A895">
        <v>894</v>
      </c>
      <c r="B895" t="s">
        <v>1462</v>
      </c>
      <c r="C895" t="s">
        <v>1771</v>
      </c>
      <c r="D895" t="s">
        <v>1772</v>
      </c>
      <c r="E895" t="s">
        <v>37</v>
      </c>
      <c r="F895" t="s">
        <v>10</v>
      </c>
      <c r="G895" t="s">
        <v>1827</v>
      </c>
      <c r="H895" s="4">
        <v>62.457064299999999</v>
      </c>
      <c r="I895">
        <v>63.776458099999999</v>
      </c>
      <c r="J895" s="5">
        <v>1.3193938000000001</v>
      </c>
      <c r="K895">
        <v>2.0687787000000002</v>
      </c>
    </row>
    <row r="896" spans="1:11" x14ac:dyDescent="0.25">
      <c r="A896">
        <v>895</v>
      </c>
      <c r="B896" t="s">
        <v>1462</v>
      </c>
      <c r="C896" t="s">
        <v>1779</v>
      </c>
      <c r="D896" t="s">
        <v>1780</v>
      </c>
      <c r="E896" t="s">
        <v>37</v>
      </c>
      <c r="F896" t="s">
        <v>10</v>
      </c>
      <c r="G896" t="s">
        <v>1827</v>
      </c>
      <c r="H896" s="4">
        <v>63.866709700000001</v>
      </c>
      <c r="I896">
        <v>63.868171599999997</v>
      </c>
      <c r="J896" s="5">
        <v>1.4618999999999999E-3</v>
      </c>
      <c r="K896">
        <v>2.2889E-3</v>
      </c>
    </row>
    <row r="897" spans="1:11" x14ac:dyDescent="0.25">
      <c r="A897">
        <v>896</v>
      </c>
      <c r="B897" t="s">
        <v>1462</v>
      </c>
      <c r="C897" t="s">
        <v>1791</v>
      </c>
      <c r="D897" t="s">
        <v>1792</v>
      </c>
      <c r="E897" t="s">
        <v>37</v>
      </c>
      <c r="F897" t="s">
        <v>10</v>
      </c>
      <c r="G897" t="s">
        <v>1827</v>
      </c>
      <c r="H897" s="4">
        <v>62.586412699999997</v>
      </c>
      <c r="I897">
        <v>63.155901999999998</v>
      </c>
      <c r="J897" s="5">
        <v>0.56948929999999998</v>
      </c>
      <c r="K897">
        <v>0.90171979999999996</v>
      </c>
    </row>
    <row r="898" spans="1:11" x14ac:dyDescent="0.25">
      <c r="A898">
        <v>897</v>
      </c>
      <c r="B898" t="s">
        <v>1462</v>
      </c>
      <c r="C898" t="s">
        <v>1793</v>
      </c>
      <c r="D898" t="s">
        <v>1794</v>
      </c>
      <c r="E898" t="s">
        <v>37</v>
      </c>
      <c r="F898" t="s">
        <v>10</v>
      </c>
      <c r="G898" t="s">
        <v>1827</v>
      </c>
      <c r="H898" s="4">
        <v>62.165916699999997</v>
      </c>
      <c r="I898">
        <v>62.586412699999997</v>
      </c>
      <c r="J898" s="5">
        <v>0.42049599999999998</v>
      </c>
      <c r="K898">
        <v>0.67186469999999998</v>
      </c>
    </row>
    <row r="899" spans="1:11" x14ac:dyDescent="0.25">
      <c r="A899">
        <v>898</v>
      </c>
      <c r="B899" t="s">
        <v>1462</v>
      </c>
      <c r="C899" t="s">
        <v>1801</v>
      </c>
      <c r="D899" t="s">
        <v>1802</v>
      </c>
      <c r="E899" t="s">
        <v>37</v>
      </c>
      <c r="F899" t="s">
        <v>10</v>
      </c>
      <c r="G899" t="s">
        <v>1827</v>
      </c>
      <c r="H899" s="4">
        <v>63.8773269</v>
      </c>
      <c r="I899">
        <v>63.862795300000002</v>
      </c>
      <c r="J899" s="5">
        <v>1.45316E-2</v>
      </c>
      <c r="K899">
        <v>2.2754400000000001E-2</v>
      </c>
    </row>
    <row r="900" spans="1:11" x14ac:dyDescent="0.25">
      <c r="A900">
        <v>899</v>
      </c>
      <c r="B900" t="s">
        <v>36</v>
      </c>
      <c r="C900" t="s">
        <v>48</v>
      </c>
      <c r="D900" t="s">
        <v>49</v>
      </c>
      <c r="E900" t="s">
        <v>37</v>
      </c>
      <c r="F900" t="s">
        <v>11</v>
      </c>
      <c r="G900" t="s">
        <v>1827</v>
      </c>
      <c r="H900" s="4">
        <v>63.666108700000002</v>
      </c>
      <c r="I900">
        <v>63.877599799999999</v>
      </c>
      <c r="J900" s="5">
        <v>0.21149109999999999</v>
      </c>
      <c r="K900">
        <v>0.3310881</v>
      </c>
    </row>
    <row r="901" spans="1:11" x14ac:dyDescent="0.25">
      <c r="A901">
        <v>900</v>
      </c>
      <c r="B901" t="s">
        <v>36</v>
      </c>
      <c r="C901" t="s">
        <v>50</v>
      </c>
      <c r="D901" t="s">
        <v>51</v>
      </c>
      <c r="E901" t="s">
        <v>37</v>
      </c>
      <c r="F901" t="s">
        <v>11</v>
      </c>
      <c r="G901" t="s">
        <v>1827</v>
      </c>
      <c r="H901" s="4">
        <v>63.153902100000003</v>
      </c>
      <c r="I901">
        <v>63.666108700000002</v>
      </c>
      <c r="J901" s="5">
        <v>0.51220659999999996</v>
      </c>
      <c r="K901">
        <v>0.80452000000000001</v>
      </c>
    </row>
    <row r="902" spans="1:11" x14ac:dyDescent="0.25">
      <c r="A902">
        <v>901</v>
      </c>
      <c r="B902" t="s">
        <v>36</v>
      </c>
      <c r="C902" t="s">
        <v>58</v>
      </c>
      <c r="D902" t="s">
        <v>59</v>
      </c>
      <c r="E902" t="s">
        <v>37</v>
      </c>
      <c r="F902" t="s">
        <v>11</v>
      </c>
      <c r="G902" t="s">
        <v>1827</v>
      </c>
      <c r="H902" s="4">
        <v>63.327551100000001</v>
      </c>
      <c r="I902">
        <v>63.321086299999997</v>
      </c>
      <c r="J902" s="5">
        <v>6.4647999999999997E-3</v>
      </c>
      <c r="K902">
        <v>1.0209599999999999E-2</v>
      </c>
    </row>
    <row r="903" spans="1:11" x14ac:dyDescent="0.25">
      <c r="A903">
        <v>902</v>
      </c>
      <c r="B903" t="s">
        <v>36</v>
      </c>
      <c r="C903" t="s">
        <v>64</v>
      </c>
      <c r="D903" t="s">
        <v>65</v>
      </c>
      <c r="E903" t="s">
        <v>37</v>
      </c>
      <c r="F903" t="s">
        <v>11</v>
      </c>
      <c r="G903" t="s">
        <v>1827</v>
      </c>
      <c r="H903" s="4">
        <v>64.447017799999998</v>
      </c>
      <c r="I903">
        <v>63.960297599999997</v>
      </c>
      <c r="J903" s="5">
        <v>0.48672019999999999</v>
      </c>
      <c r="K903">
        <v>0.76097239999999999</v>
      </c>
    </row>
    <row r="904" spans="1:11" x14ac:dyDescent="0.25">
      <c r="A904">
        <v>903</v>
      </c>
      <c r="B904" t="s">
        <v>36</v>
      </c>
      <c r="C904" t="s">
        <v>66</v>
      </c>
      <c r="D904" t="s">
        <v>67</v>
      </c>
      <c r="E904" t="s">
        <v>37</v>
      </c>
      <c r="F904" t="s">
        <v>11</v>
      </c>
      <c r="G904" t="s">
        <v>1827</v>
      </c>
      <c r="H904" s="4">
        <v>62.868583399999999</v>
      </c>
      <c r="I904">
        <v>64.447017799999998</v>
      </c>
      <c r="J904" s="5">
        <v>1.5784343999999999</v>
      </c>
      <c r="K904">
        <v>2.4491969999999998</v>
      </c>
    </row>
    <row r="905" spans="1:11" x14ac:dyDescent="0.25">
      <c r="A905">
        <v>904</v>
      </c>
      <c r="B905" t="s">
        <v>36</v>
      </c>
      <c r="C905" t="s">
        <v>84</v>
      </c>
      <c r="D905" t="s">
        <v>85</v>
      </c>
      <c r="E905" t="s">
        <v>37</v>
      </c>
      <c r="F905" t="s">
        <v>11</v>
      </c>
      <c r="G905" t="s">
        <v>1827</v>
      </c>
      <c r="H905" s="4">
        <v>64.272188499999999</v>
      </c>
      <c r="I905">
        <v>63.837266499999998</v>
      </c>
      <c r="J905" s="5">
        <v>0.43492199999999998</v>
      </c>
      <c r="K905">
        <v>0.68129799999999996</v>
      </c>
    </row>
    <row r="906" spans="1:11" x14ac:dyDescent="0.25">
      <c r="A906">
        <v>905</v>
      </c>
      <c r="B906" t="s">
        <v>36</v>
      </c>
      <c r="C906" t="s">
        <v>86</v>
      </c>
      <c r="D906" t="s">
        <v>87</v>
      </c>
      <c r="E906" t="s">
        <v>37</v>
      </c>
      <c r="F906" t="s">
        <v>11</v>
      </c>
      <c r="G906" t="s">
        <v>1827</v>
      </c>
      <c r="H906" s="4">
        <v>63.291999300000001</v>
      </c>
      <c r="I906">
        <v>64.272188499999999</v>
      </c>
      <c r="J906" s="5">
        <v>0.98018919999999998</v>
      </c>
      <c r="K906">
        <v>1.5250596000000001</v>
      </c>
    </row>
    <row r="907" spans="1:11" x14ac:dyDescent="0.25">
      <c r="A907">
        <v>906</v>
      </c>
      <c r="B907" t="s">
        <v>36</v>
      </c>
      <c r="C907" t="s">
        <v>90</v>
      </c>
      <c r="D907" t="s">
        <v>91</v>
      </c>
      <c r="E907" t="s">
        <v>37</v>
      </c>
      <c r="F907" t="s">
        <v>11</v>
      </c>
      <c r="G907" t="s">
        <v>1827</v>
      </c>
      <c r="H907" s="4">
        <v>63.503140399999999</v>
      </c>
      <c r="I907">
        <v>63.277125900000001</v>
      </c>
      <c r="J907" s="5">
        <v>0.22601450000000001</v>
      </c>
      <c r="K907">
        <v>0.357182</v>
      </c>
    </row>
    <row r="908" spans="1:11" x14ac:dyDescent="0.25">
      <c r="A908">
        <v>907</v>
      </c>
      <c r="B908" t="s">
        <v>36</v>
      </c>
      <c r="C908" t="s">
        <v>98</v>
      </c>
      <c r="D908" t="s">
        <v>99</v>
      </c>
      <c r="E908" t="s">
        <v>37</v>
      </c>
      <c r="F908" t="s">
        <v>11</v>
      </c>
      <c r="G908" t="s">
        <v>1827</v>
      </c>
      <c r="H908" s="4">
        <v>63.269767600000002</v>
      </c>
      <c r="I908">
        <v>63.435594000000002</v>
      </c>
      <c r="J908" s="5">
        <v>0.16582640000000001</v>
      </c>
      <c r="K908">
        <v>0.26140910000000001</v>
      </c>
    </row>
    <row r="909" spans="1:11" x14ac:dyDescent="0.25">
      <c r="A909">
        <v>908</v>
      </c>
      <c r="B909" t="s">
        <v>36</v>
      </c>
      <c r="C909" t="s">
        <v>102</v>
      </c>
      <c r="D909" t="s">
        <v>103</v>
      </c>
      <c r="E909" t="s">
        <v>37</v>
      </c>
      <c r="F909" t="s">
        <v>11</v>
      </c>
      <c r="G909" t="s">
        <v>1827</v>
      </c>
      <c r="H909" s="4">
        <v>62.809021299999998</v>
      </c>
      <c r="I909">
        <v>63.373854600000001</v>
      </c>
      <c r="J909" s="5">
        <v>0.56483329999999998</v>
      </c>
      <c r="K909">
        <v>0.89127179999999995</v>
      </c>
    </row>
    <row r="910" spans="1:11" x14ac:dyDescent="0.25">
      <c r="A910">
        <v>909</v>
      </c>
      <c r="B910" t="s">
        <v>36</v>
      </c>
      <c r="C910" t="s">
        <v>106</v>
      </c>
      <c r="D910" t="s">
        <v>107</v>
      </c>
      <c r="E910" t="s">
        <v>37</v>
      </c>
      <c r="F910" t="s">
        <v>11</v>
      </c>
      <c r="G910" t="s">
        <v>1827</v>
      </c>
      <c r="H910" s="4">
        <v>64.678317399999997</v>
      </c>
      <c r="I910">
        <v>63.340986399999998</v>
      </c>
      <c r="J910" s="5">
        <v>1.337331</v>
      </c>
      <c r="K910">
        <v>2.1113200999999999</v>
      </c>
    </row>
    <row r="911" spans="1:11" x14ac:dyDescent="0.25">
      <c r="A911">
        <v>910</v>
      </c>
      <c r="B911" t="s">
        <v>36</v>
      </c>
      <c r="C911" t="s">
        <v>108</v>
      </c>
      <c r="D911" t="s">
        <v>109</v>
      </c>
      <c r="E911" t="s">
        <v>37</v>
      </c>
      <c r="F911" t="s">
        <v>11</v>
      </c>
      <c r="G911" t="s">
        <v>1827</v>
      </c>
      <c r="H911" s="4">
        <v>62.7380985</v>
      </c>
      <c r="I911">
        <v>64.678317399999997</v>
      </c>
      <c r="J911" s="5">
        <v>1.9402189000000001</v>
      </c>
      <c r="K911">
        <v>2.9997980000000002</v>
      </c>
    </row>
    <row r="912" spans="1:11" x14ac:dyDescent="0.25">
      <c r="A912">
        <v>911</v>
      </c>
      <c r="B912" t="s">
        <v>36</v>
      </c>
      <c r="C912" t="s">
        <v>114</v>
      </c>
      <c r="D912" t="s">
        <v>115</v>
      </c>
      <c r="E912" t="s">
        <v>37</v>
      </c>
      <c r="F912" t="s">
        <v>11</v>
      </c>
      <c r="G912" t="s">
        <v>1827</v>
      </c>
      <c r="H912" s="4">
        <v>63.7433744</v>
      </c>
      <c r="I912">
        <v>63.629629399999999</v>
      </c>
      <c r="J912" s="5">
        <v>0.113745</v>
      </c>
      <c r="K912">
        <v>0.17876110000000001</v>
      </c>
    </row>
    <row r="913" spans="1:11" x14ac:dyDescent="0.25">
      <c r="A913">
        <v>912</v>
      </c>
      <c r="B913" t="s">
        <v>36</v>
      </c>
      <c r="C913" t="s">
        <v>118</v>
      </c>
      <c r="D913" t="s">
        <v>119</v>
      </c>
      <c r="E913" t="s">
        <v>37</v>
      </c>
      <c r="F913" t="s">
        <v>11</v>
      </c>
      <c r="G913" t="s">
        <v>1827</v>
      </c>
      <c r="H913" s="4">
        <v>63.170196599999997</v>
      </c>
      <c r="I913">
        <v>63.125406699999999</v>
      </c>
      <c r="J913" s="5">
        <v>4.4789900000000001E-2</v>
      </c>
      <c r="K913">
        <v>7.0953799999999997E-2</v>
      </c>
    </row>
    <row r="914" spans="1:11" x14ac:dyDescent="0.25">
      <c r="A914">
        <v>913</v>
      </c>
      <c r="B914" t="s">
        <v>36</v>
      </c>
      <c r="C914" t="s">
        <v>120</v>
      </c>
      <c r="D914" t="s">
        <v>121</v>
      </c>
      <c r="E914" t="s">
        <v>37</v>
      </c>
      <c r="F914" t="s">
        <v>11</v>
      </c>
      <c r="G914" t="s">
        <v>1827</v>
      </c>
      <c r="H914" s="4">
        <v>63.398876899999998</v>
      </c>
      <c r="I914">
        <v>63.170196599999997</v>
      </c>
      <c r="J914" s="5">
        <v>0.2286803</v>
      </c>
      <c r="K914">
        <v>0.36200660000000001</v>
      </c>
    </row>
    <row r="915" spans="1:11" x14ac:dyDescent="0.25">
      <c r="A915">
        <v>914</v>
      </c>
      <c r="B915" t="s">
        <v>36</v>
      </c>
      <c r="C915" t="s">
        <v>122</v>
      </c>
      <c r="D915" t="s">
        <v>123</v>
      </c>
      <c r="E915" t="s">
        <v>37</v>
      </c>
      <c r="F915" t="s">
        <v>11</v>
      </c>
      <c r="G915" t="s">
        <v>1827</v>
      </c>
      <c r="H915" s="4">
        <v>62.952031400000003</v>
      </c>
      <c r="I915">
        <v>63.398876899999998</v>
      </c>
      <c r="J915" s="5">
        <v>0.44684550000000001</v>
      </c>
      <c r="K915">
        <v>0.70481609999999995</v>
      </c>
    </row>
    <row r="916" spans="1:11" x14ac:dyDescent="0.25">
      <c r="A916">
        <v>915</v>
      </c>
      <c r="B916" t="s">
        <v>36</v>
      </c>
      <c r="C916" t="s">
        <v>136</v>
      </c>
      <c r="D916" t="s">
        <v>137</v>
      </c>
      <c r="E916" t="s">
        <v>37</v>
      </c>
      <c r="F916" t="s">
        <v>11</v>
      </c>
      <c r="G916" t="s">
        <v>1827</v>
      </c>
      <c r="H916" s="4">
        <v>63.539712000000002</v>
      </c>
      <c r="I916">
        <v>63.2828065</v>
      </c>
      <c r="J916" s="5">
        <v>0.25690550000000001</v>
      </c>
      <c r="K916">
        <v>0.40596409999999999</v>
      </c>
    </row>
    <row r="917" spans="1:11" x14ac:dyDescent="0.25">
      <c r="A917">
        <v>916</v>
      </c>
      <c r="B917" t="s">
        <v>36</v>
      </c>
      <c r="C917" t="s">
        <v>144</v>
      </c>
      <c r="D917" t="s">
        <v>145</v>
      </c>
      <c r="E917" t="s">
        <v>37</v>
      </c>
      <c r="F917" t="s">
        <v>11</v>
      </c>
      <c r="G917" t="s">
        <v>1827</v>
      </c>
      <c r="H917" s="4">
        <v>63.286714699999997</v>
      </c>
      <c r="I917">
        <v>63.166421999999997</v>
      </c>
      <c r="J917" s="5">
        <v>0.1202927</v>
      </c>
      <c r="K917">
        <v>0.19043769999999999</v>
      </c>
    </row>
    <row r="918" spans="1:11" x14ac:dyDescent="0.25">
      <c r="A918">
        <v>917</v>
      </c>
      <c r="B918" t="s">
        <v>36</v>
      </c>
      <c r="C918" t="s">
        <v>156</v>
      </c>
      <c r="D918" t="s">
        <v>157</v>
      </c>
      <c r="E918" t="s">
        <v>37</v>
      </c>
      <c r="F918" t="s">
        <v>11</v>
      </c>
      <c r="G918" t="s">
        <v>1827</v>
      </c>
      <c r="H918" s="4">
        <v>63.121400000000001</v>
      </c>
      <c r="I918">
        <v>62.983610599999999</v>
      </c>
      <c r="J918" s="5">
        <v>0.13778940000000001</v>
      </c>
      <c r="K918">
        <v>0.2187702</v>
      </c>
    </row>
    <row r="919" spans="1:11" x14ac:dyDescent="0.25">
      <c r="A919">
        <v>918</v>
      </c>
      <c r="B919" t="s">
        <v>36</v>
      </c>
      <c r="C919" t="s">
        <v>174</v>
      </c>
      <c r="D919" t="s">
        <v>175</v>
      </c>
      <c r="E919" t="s">
        <v>37</v>
      </c>
      <c r="F919" t="s">
        <v>11</v>
      </c>
      <c r="G919" t="s">
        <v>1827</v>
      </c>
      <c r="H919" s="4">
        <v>64.128059399999998</v>
      </c>
      <c r="I919">
        <v>63.005467799999998</v>
      </c>
      <c r="J919" s="5">
        <v>1.1225916</v>
      </c>
      <c r="K919">
        <v>1.7817368</v>
      </c>
    </row>
    <row r="920" spans="1:11" x14ac:dyDescent="0.25">
      <c r="A920">
        <v>919</v>
      </c>
      <c r="B920" t="s">
        <v>36</v>
      </c>
      <c r="C920" t="s">
        <v>180</v>
      </c>
      <c r="D920" t="s">
        <v>181</v>
      </c>
      <c r="E920" t="s">
        <v>37</v>
      </c>
      <c r="F920" t="s">
        <v>11</v>
      </c>
      <c r="G920" t="s">
        <v>1827</v>
      </c>
      <c r="H920" s="4">
        <v>63.323329700000002</v>
      </c>
      <c r="I920">
        <v>62.750384099999998</v>
      </c>
      <c r="J920" s="5">
        <v>0.57294560000000005</v>
      </c>
      <c r="K920">
        <v>0.91305510000000001</v>
      </c>
    </row>
    <row r="921" spans="1:11" x14ac:dyDescent="0.25">
      <c r="A921">
        <v>920</v>
      </c>
      <c r="B921" t="s">
        <v>36</v>
      </c>
      <c r="C921" t="s">
        <v>196</v>
      </c>
      <c r="D921" t="s">
        <v>197</v>
      </c>
      <c r="E921" t="s">
        <v>37</v>
      </c>
      <c r="F921" t="s">
        <v>11</v>
      </c>
      <c r="G921" t="s">
        <v>1827</v>
      </c>
      <c r="H921" s="4">
        <v>64.1113505</v>
      </c>
      <c r="I921">
        <v>63.6234787</v>
      </c>
      <c r="J921" s="5">
        <v>0.48787180000000002</v>
      </c>
      <c r="K921">
        <v>0.76681089999999996</v>
      </c>
    </row>
    <row r="922" spans="1:11" x14ac:dyDescent="0.25">
      <c r="A922">
        <v>921</v>
      </c>
      <c r="B922" t="s">
        <v>36</v>
      </c>
      <c r="C922" t="s">
        <v>204</v>
      </c>
      <c r="D922" t="s">
        <v>205</v>
      </c>
      <c r="E922" t="s">
        <v>37</v>
      </c>
      <c r="F922" t="s">
        <v>11</v>
      </c>
      <c r="G922" t="s">
        <v>1827</v>
      </c>
      <c r="H922" s="4">
        <v>63.7198463</v>
      </c>
      <c r="I922">
        <v>64.193886899999995</v>
      </c>
      <c r="J922" s="5">
        <v>0.47404059999999998</v>
      </c>
      <c r="K922">
        <v>0.73845130000000003</v>
      </c>
    </row>
    <row r="923" spans="1:11" x14ac:dyDescent="0.25">
      <c r="A923">
        <v>922</v>
      </c>
      <c r="B923" t="s">
        <v>36</v>
      </c>
      <c r="C923" t="s">
        <v>214</v>
      </c>
      <c r="D923" t="s">
        <v>215</v>
      </c>
      <c r="E923" t="s">
        <v>37</v>
      </c>
      <c r="F923" t="s">
        <v>11</v>
      </c>
      <c r="G923" t="s">
        <v>1827</v>
      </c>
      <c r="H923" s="4">
        <v>62.885979200000001</v>
      </c>
      <c r="I923">
        <v>63.720470499999998</v>
      </c>
      <c r="J923" s="5">
        <v>0.83449130000000005</v>
      </c>
      <c r="K923">
        <v>1.3096125999999999</v>
      </c>
    </row>
    <row r="924" spans="1:11" x14ac:dyDescent="0.25">
      <c r="A924">
        <v>923</v>
      </c>
      <c r="B924" t="s">
        <v>36</v>
      </c>
      <c r="C924" t="s">
        <v>220</v>
      </c>
      <c r="D924" t="s">
        <v>221</v>
      </c>
      <c r="E924" t="s">
        <v>37</v>
      </c>
      <c r="F924" t="s">
        <v>11</v>
      </c>
      <c r="G924" t="s">
        <v>1827</v>
      </c>
      <c r="H924" s="4">
        <v>62.525067200000002</v>
      </c>
      <c r="I924">
        <v>62.820243900000001</v>
      </c>
      <c r="J924" s="5">
        <v>0.29517670000000001</v>
      </c>
      <c r="K924">
        <v>0.46987509999999999</v>
      </c>
    </row>
    <row r="925" spans="1:11" x14ac:dyDescent="0.25">
      <c r="A925">
        <v>924</v>
      </c>
      <c r="B925" t="s">
        <v>36</v>
      </c>
      <c r="C925" t="s">
        <v>222</v>
      </c>
      <c r="D925" t="s">
        <v>223</v>
      </c>
      <c r="E925" t="s">
        <v>37</v>
      </c>
      <c r="F925" t="s">
        <v>11</v>
      </c>
      <c r="G925" t="s">
        <v>1827</v>
      </c>
      <c r="H925" s="4">
        <v>62.568334800000002</v>
      </c>
      <c r="I925">
        <v>62.525067200000002</v>
      </c>
      <c r="J925" s="5">
        <v>4.3267600000000003E-2</v>
      </c>
      <c r="K925">
        <v>6.9200399999999995E-2</v>
      </c>
    </row>
    <row r="926" spans="1:11" x14ac:dyDescent="0.25">
      <c r="A926">
        <v>925</v>
      </c>
      <c r="B926" t="s">
        <v>36</v>
      </c>
      <c r="C926" t="s">
        <v>234</v>
      </c>
      <c r="D926" t="s">
        <v>235</v>
      </c>
      <c r="E926" t="s">
        <v>37</v>
      </c>
      <c r="F926" t="s">
        <v>11</v>
      </c>
      <c r="G926" t="s">
        <v>1827</v>
      </c>
      <c r="H926" s="4">
        <v>62.891403599999997</v>
      </c>
      <c r="I926">
        <v>64.151634400000006</v>
      </c>
      <c r="J926" s="5">
        <v>1.2602308</v>
      </c>
      <c r="K926">
        <v>1.9644562999999999</v>
      </c>
    </row>
    <row r="927" spans="1:11" x14ac:dyDescent="0.25">
      <c r="A927">
        <v>926</v>
      </c>
      <c r="B927" t="s">
        <v>36</v>
      </c>
      <c r="C927" t="s">
        <v>238</v>
      </c>
      <c r="D927" t="s">
        <v>239</v>
      </c>
      <c r="E927" t="s">
        <v>37</v>
      </c>
      <c r="F927" t="s">
        <v>11</v>
      </c>
      <c r="G927" t="s">
        <v>1827</v>
      </c>
      <c r="H927" s="4">
        <v>63.059842099999997</v>
      </c>
      <c r="I927">
        <v>64.204937999999999</v>
      </c>
      <c r="J927" s="5">
        <v>1.1450959000000001</v>
      </c>
      <c r="K927">
        <v>1.7835013</v>
      </c>
    </row>
    <row r="928" spans="1:11" x14ac:dyDescent="0.25">
      <c r="A928">
        <v>927</v>
      </c>
      <c r="B928" t="s">
        <v>36</v>
      </c>
      <c r="C928" t="s">
        <v>260</v>
      </c>
      <c r="D928" t="s">
        <v>261</v>
      </c>
      <c r="E928" t="s">
        <v>37</v>
      </c>
      <c r="F928" t="s">
        <v>11</v>
      </c>
      <c r="G928" t="s">
        <v>1827</v>
      </c>
      <c r="H928" s="4">
        <v>62.637414499999998</v>
      </c>
      <c r="I928">
        <v>64.450453300000007</v>
      </c>
      <c r="J928" s="5">
        <v>1.8130388</v>
      </c>
      <c r="K928">
        <v>2.8130738000000002</v>
      </c>
    </row>
    <row r="929" spans="1:11" x14ac:dyDescent="0.25">
      <c r="A929">
        <v>928</v>
      </c>
      <c r="B929" t="s">
        <v>36</v>
      </c>
      <c r="C929" t="s">
        <v>264</v>
      </c>
      <c r="D929" t="s">
        <v>265</v>
      </c>
      <c r="E929" t="s">
        <v>37</v>
      </c>
      <c r="F929" t="s">
        <v>11</v>
      </c>
      <c r="G929" t="s">
        <v>1827</v>
      </c>
      <c r="H929" s="4">
        <v>62.773855300000001</v>
      </c>
      <c r="I929">
        <v>62.637414499999998</v>
      </c>
      <c r="J929" s="5">
        <v>0.1364408</v>
      </c>
      <c r="K929">
        <v>0.2178264</v>
      </c>
    </row>
    <row r="930" spans="1:11" x14ac:dyDescent="0.25">
      <c r="A930">
        <v>929</v>
      </c>
      <c r="B930" t="s">
        <v>36</v>
      </c>
      <c r="C930" t="s">
        <v>270</v>
      </c>
      <c r="D930" t="s">
        <v>271</v>
      </c>
      <c r="E930" t="s">
        <v>37</v>
      </c>
      <c r="F930" t="s">
        <v>11</v>
      </c>
      <c r="G930" t="s">
        <v>1827</v>
      </c>
      <c r="H930" s="4">
        <v>64.5421999</v>
      </c>
      <c r="I930">
        <v>62.579619999999998</v>
      </c>
      <c r="J930" s="5">
        <v>1.9625798999999999</v>
      </c>
      <c r="K930">
        <v>3.1361327000000001</v>
      </c>
    </row>
    <row r="931" spans="1:11" x14ac:dyDescent="0.25">
      <c r="A931">
        <v>930</v>
      </c>
      <c r="B931" t="s">
        <v>36</v>
      </c>
      <c r="C931" t="s">
        <v>272</v>
      </c>
      <c r="D931" t="s">
        <v>273</v>
      </c>
      <c r="E931" t="s">
        <v>37</v>
      </c>
      <c r="F931" t="s">
        <v>11</v>
      </c>
      <c r="G931" t="s">
        <v>1827</v>
      </c>
      <c r="H931" s="4">
        <v>63.030154600000003</v>
      </c>
      <c r="I931">
        <v>64.5421999</v>
      </c>
      <c r="J931" s="5">
        <v>1.5120453</v>
      </c>
      <c r="K931">
        <v>2.3427235</v>
      </c>
    </row>
    <row r="932" spans="1:11" x14ac:dyDescent="0.25">
      <c r="A932">
        <v>931</v>
      </c>
      <c r="B932" t="s">
        <v>36</v>
      </c>
      <c r="C932" t="s">
        <v>274</v>
      </c>
      <c r="D932" t="s">
        <v>275</v>
      </c>
      <c r="E932" t="s">
        <v>37</v>
      </c>
      <c r="F932" t="s">
        <v>11</v>
      </c>
      <c r="G932" t="s">
        <v>1827</v>
      </c>
      <c r="H932" s="4">
        <v>62.414633100000003</v>
      </c>
      <c r="I932">
        <v>63.030154600000003</v>
      </c>
      <c r="J932" s="5">
        <v>0.61552150000000005</v>
      </c>
      <c r="K932">
        <v>0.97655080000000005</v>
      </c>
    </row>
    <row r="933" spans="1:11" x14ac:dyDescent="0.25">
      <c r="A933">
        <v>932</v>
      </c>
      <c r="B933" t="s">
        <v>36</v>
      </c>
      <c r="C933" t="s">
        <v>280</v>
      </c>
      <c r="D933" t="s">
        <v>281</v>
      </c>
      <c r="E933" t="s">
        <v>37</v>
      </c>
      <c r="F933" t="s">
        <v>11</v>
      </c>
      <c r="G933" t="s">
        <v>1827</v>
      </c>
      <c r="H933" s="4">
        <v>64.283726999999999</v>
      </c>
      <c r="I933">
        <v>62.414633100000003</v>
      </c>
      <c r="J933" s="5">
        <v>1.8690939</v>
      </c>
      <c r="K933">
        <v>2.9946405</v>
      </c>
    </row>
    <row r="934" spans="1:11" x14ac:dyDescent="0.25">
      <c r="A934">
        <v>933</v>
      </c>
      <c r="B934" t="s">
        <v>36</v>
      </c>
      <c r="C934" t="s">
        <v>284</v>
      </c>
      <c r="D934" t="s">
        <v>285</v>
      </c>
      <c r="E934" t="s">
        <v>37</v>
      </c>
      <c r="F934" t="s">
        <v>11</v>
      </c>
      <c r="G934" t="s">
        <v>1827</v>
      </c>
      <c r="H934" s="4">
        <v>63.587579900000001</v>
      </c>
      <c r="I934">
        <v>63.369647899999997</v>
      </c>
      <c r="J934" s="5">
        <v>0.21793199999999999</v>
      </c>
      <c r="K934">
        <v>0.34390599999999999</v>
      </c>
    </row>
    <row r="935" spans="1:11" x14ac:dyDescent="0.25">
      <c r="A935">
        <v>934</v>
      </c>
      <c r="B935" t="s">
        <v>36</v>
      </c>
      <c r="C935" t="s">
        <v>302</v>
      </c>
      <c r="D935" t="s">
        <v>303</v>
      </c>
      <c r="E935" t="s">
        <v>37</v>
      </c>
      <c r="F935" t="s">
        <v>11</v>
      </c>
      <c r="G935" t="s">
        <v>1827</v>
      </c>
      <c r="H935" s="4">
        <v>63.109477200000001</v>
      </c>
      <c r="I935">
        <v>62.966828999999997</v>
      </c>
      <c r="J935" s="5">
        <v>0.1426482</v>
      </c>
      <c r="K935">
        <v>0.226545</v>
      </c>
    </row>
    <row r="936" spans="1:11" x14ac:dyDescent="0.25">
      <c r="A936">
        <v>935</v>
      </c>
      <c r="B936" t="s">
        <v>36</v>
      </c>
      <c r="C936" t="s">
        <v>324</v>
      </c>
      <c r="D936" t="s">
        <v>325</v>
      </c>
      <c r="E936" t="s">
        <v>37</v>
      </c>
      <c r="F936" t="s">
        <v>11</v>
      </c>
      <c r="G936" t="s">
        <v>1827</v>
      </c>
      <c r="H936" s="4">
        <v>62.424723100000001</v>
      </c>
      <c r="I936">
        <v>63.195001300000001</v>
      </c>
      <c r="J936" s="5">
        <v>0.77027820000000002</v>
      </c>
      <c r="K936">
        <v>1.2188909999999999</v>
      </c>
    </row>
    <row r="937" spans="1:11" x14ac:dyDescent="0.25">
      <c r="A937">
        <v>936</v>
      </c>
      <c r="B937" t="s">
        <v>36</v>
      </c>
      <c r="C937" t="s">
        <v>334</v>
      </c>
      <c r="D937" t="s">
        <v>335</v>
      </c>
      <c r="E937" t="s">
        <v>37</v>
      </c>
      <c r="F937" t="s">
        <v>11</v>
      </c>
      <c r="G937" t="s">
        <v>1827</v>
      </c>
      <c r="H937" s="4">
        <v>64.632535399999995</v>
      </c>
      <c r="I937">
        <v>63.802740999999997</v>
      </c>
      <c r="J937" s="5">
        <v>0.82979440000000004</v>
      </c>
      <c r="K937">
        <v>1.3005622999999999</v>
      </c>
    </row>
    <row r="938" spans="1:11" x14ac:dyDescent="0.25">
      <c r="A938">
        <v>937</v>
      </c>
      <c r="B938" t="s">
        <v>36</v>
      </c>
      <c r="C938" t="s">
        <v>338</v>
      </c>
      <c r="D938" t="s">
        <v>339</v>
      </c>
      <c r="E938" t="s">
        <v>37</v>
      </c>
      <c r="F938" t="s">
        <v>11</v>
      </c>
      <c r="G938" t="s">
        <v>1827</v>
      </c>
      <c r="H938" s="4">
        <v>63.251372199999999</v>
      </c>
      <c r="I938">
        <v>63.475939199999999</v>
      </c>
      <c r="J938" s="5">
        <v>0.22456699999999999</v>
      </c>
      <c r="K938">
        <v>0.35378290000000001</v>
      </c>
    </row>
    <row r="939" spans="1:11" x14ac:dyDescent="0.25">
      <c r="A939">
        <v>938</v>
      </c>
      <c r="B939" t="s">
        <v>36</v>
      </c>
      <c r="C939" t="s">
        <v>348</v>
      </c>
      <c r="D939" t="s">
        <v>349</v>
      </c>
      <c r="E939" t="s">
        <v>37</v>
      </c>
      <c r="F939" t="s">
        <v>11</v>
      </c>
      <c r="G939" t="s">
        <v>1827</v>
      </c>
      <c r="H939" s="4">
        <v>63.069754500000002</v>
      </c>
      <c r="I939">
        <v>64.079512699999995</v>
      </c>
      <c r="J939" s="5">
        <v>1.0097582000000001</v>
      </c>
      <c r="K939">
        <v>1.5757893999999999</v>
      </c>
    </row>
    <row r="940" spans="1:11" x14ac:dyDescent="0.25">
      <c r="A940">
        <v>939</v>
      </c>
      <c r="B940" t="s">
        <v>36</v>
      </c>
      <c r="C940" t="s">
        <v>352</v>
      </c>
      <c r="D940" t="s">
        <v>353</v>
      </c>
      <c r="E940" t="s">
        <v>37</v>
      </c>
      <c r="F940" t="s">
        <v>11</v>
      </c>
      <c r="G940" t="s">
        <v>1827</v>
      </c>
      <c r="H940" s="4">
        <v>62.855300100000001</v>
      </c>
      <c r="I940">
        <v>63.026071700000003</v>
      </c>
      <c r="J940" s="5">
        <v>0.1707716</v>
      </c>
      <c r="K940">
        <v>0.27095390000000003</v>
      </c>
    </row>
    <row r="941" spans="1:11" x14ac:dyDescent="0.25">
      <c r="A941">
        <v>940</v>
      </c>
      <c r="B941" t="s">
        <v>36</v>
      </c>
      <c r="C941" t="s">
        <v>360</v>
      </c>
      <c r="D941" t="s">
        <v>361</v>
      </c>
      <c r="E941" t="s">
        <v>37</v>
      </c>
      <c r="F941" t="s">
        <v>11</v>
      </c>
      <c r="G941" t="s">
        <v>1827</v>
      </c>
      <c r="H941" s="4">
        <v>64.534155600000005</v>
      </c>
      <c r="I941">
        <v>63.602576499999998</v>
      </c>
      <c r="J941" s="5">
        <v>0.93157909999999999</v>
      </c>
      <c r="K941">
        <v>1.4646877</v>
      </c>
    </row>
    <row r="942" spans="1:11" x14ac:dyDescent="0.25">
      <c r="A942">
        <v>941</v>
      </c>
      <c r="B942" t="s">
        <v>36</v>
      </c>
      <c r="C942" t="s">
        <v>378</v>
      </c>
      <c r="D942" t="s">
        <v>379</v>
      </c>
      <c r="E942" t="s">
        <v>37</v>
      </c>
      <c r="F942" t="s">
        <v>11</v>
      </c>
      <c r="G942" t="s">
        <v>1827</v>
      </c>
      <c r="H942" s="4">
        <v>63.240290600000002</v>
      </c>
      <c r="I942">
        <v>62.807685599999999</v>
      </c>
      <c r="J942" s="5">
        <v>0.43260500000000002</v>
      </c>
      <c r="K942">
        <v>0.68877719999999998</v>
      </c>
    </row>
    <row r="943" spans="1:11" x14ac:dyDescent="0.25">
      <c r="A943">
        <v>942</v>
      </c>
      <c r="B943" t="s">
        <v>36</v>
      </c>
      <c r="C943" t="s">
        <v>382</v>
      </c>
      <c r="D943" t="s">
        <v>383</v>
      </c>
      <c r="E943" t="s">
        <v>37</v>
      </c>
      <c r="F943" t="s">
        <v>11</v>
      </c>
      <c r="G943" t="s">
        <v>1827</v>
      </c>
      <c r="H943" s="4">
        <v>62.689742600000002</v>
      </c>
      <c r="I943">
        <v>63.930453800000002</v>
      </c>
      <c r="J943" s="5">
        <v>1.2407112</v>
      </c>
      <c r="K943">
        <v>1.9407201999999999</v>
      </c>
    </row>
    <row r="944" spans="1:11" x14ac:dyDescent="0.25">
      <c r="A944">
        <v>943</v>
      </c>
      <c r="B944" t="s">
        <v>36</v>
      </c>
      <c r="C944" t="s">
        <v>386</v>
      </c>
      <c r="D944" t="s">
        <v>387</v>
      </c>
      <c r="E944" t="s">
        <v>37</v>
      </c>
      <c r="F944" t="s">
        <v>11</v>
      </c>
      <c r="G944" t="s">
        <v>1827</v>
      </c>
      <c r="H944" s="4">
        <v>63.719777999999998</v>
      </c>
      <c r="I944">
        <v>63.975161200000002</v>
      </c>
      <c r="J944" s="5">
        <v>0.25538319999999998</v>
      </c>
      <c r="K944">
        <v>0.39919120000000002</v>
      </c>
    </row>
    <row r="945" spans="1:11" x14ac:dyDescent="0.25">
      <c r="A945">
        <v>944</v>
      </c>
      <c r="B945" t="s">
        <v>388</v>
      </c>
      <c r="C945" t="s">
        <v>399</v>
      </c>
      <c r="D945" t="s">
        <v>400</v>
      </c>
      <c r="E945" t="s">
        <v>37</v>
      </c>
      <c r="F945" t="s">
        <v>11</v>
      </c>
      <c r="G945" t="s">
        <v>1827</v>
      </c>
      <c r="H945" s="4">
        <v>61.4365217</v>
      </c>
      <c r="I945">
        <v>62.425393999999997</v>
      </c>
      <c r="J945" s="5">
        <v>0.98887230000000004</v>
      </c>
      <c r="K945">
        <v>1.5840866</v>
      </c>
    </row>
    <row r="946" spans="1:11" x14ac:dyDescent="0.25">
      <c r="A946">
        <v>945</v>
      </c>
      <c r="B946" t="s">
        <v>388</v>
      </c>
      <c r="C946" t="s">
        <v>405</v>
      </c>
      <c r="D946" t="s">
        <v>406</v>
      </c>
      <c r="E946" t="s">
        <v>37</v>
      </c>
      <c r="F946" t="s">
        <v>11</v>
      </c>
      <c r="G946" t="s">
        <v>1827</v>
      </c>
      <c r="H946" s="4">
        <v>61.016409000000003</v>
      </c>
      <c r="I946">
        <v>60.167433600000003</v>
      </c>
      <c r="J946" s="5">
        <v>0.84897540000000005</v>
      </c>
      <c r="K946">
        <v>1.4110214999999999</v>
      </c>
    </row>
    <row r="947" spans="1:11" x14ac:dyDescent="0.25">
      <c r="A947">
        <v>946</v>
      </c>
      <c r="B947" t="s">
        <v>388</v>
      </c>
      <c r="C947" t="s">
        <v>407</v>
      </c>
      <c r="D947" t="s">
        <v>408</v>
      </c>
      <c r="E947" t="s">
        <v>37</v>
      </c>
      <c r="F947" t="s">
        <v>11</v>
      </c>
      <c r="G947" t="s">
        <v>1827</v>
      </c>
      <c r="H947" s="4">
        <v>63.159573399999999</v>
      </c>
      <c r="I947">
        <v>61.016409000000003</v>
      </c>
      <c r="J947" s="5">
        <v>2.1431643999999999</v>
      </c>
      <c r="K947">
        <v>3.5124393999999999</v>
      </c>
    </row>
    <row r="948" spans="1:11" x14ac:dyDescent="0.25">
      <c r="A948">
        <v>947</v>
      </c>
      <c r="B948" t="s">
        <v>388</v>
      </c>
      <c r="C948" t="s">
        <v>411</v>
      </c>
      <c r="D948" t="s">
        <v>412</v>
      </c>
      <c r="E948" t="s">
        <v>37</v>
      </c>
      <c r="F948" t="s">
        <v>11</v>
      </c>
      <c r="G948" t="s">
        <v>1827</v>
      </c>
      <c r="H948" s="4">
        <v>61.186696900000001</v>
      </c>
      <c r="I948">
        <v>61.3507794</v>
      </c>
      <c r="J948" s="5">
        <v>0.16408249999999999</v>
      </c>
      <c r="K948">
        <v>0.26744970000000001</v>
      </c>
    </row>
    <row r="949" spans="1:11" x14ac:dyDescent="0.25">
      <c r="A949">
        <v>948</v>
      </c>
      <c r="B949" t="s">
        <v>388</v>
      </c>
      <c r="C949" t="s">
        <v>421</v>
      </c>
      <c r="D949" t="s">
        <v>422</v>
      </c>
      <c r="E949" t="s">
        <v>37</v>
      </c>
      <c r="F949" t="s">
        <v>11</v>
      </c>
      <c r="G949" t="s">
        <v>1827</v>
      </c>
      <c r="H949" s="4">
        <v>62.176087899999999</v>
      </c>
      <c r="I949">
        <v>61.619446000000003</v>
      </c>
      <c r="J949" s="5">
        <v>0.55664190000000002</v>
      </c>
      <c r="K949">
        <v>0.90335430000000005</v>
      </c>
    </row>
    <row r="950" spans="1:11" x14ac:dyDescent="0.25">
      <c r="A950">
        <v>949</v>
      </c>
      <c r="B950" t="s">
        <v>388</v>
      </c>
      <c r="C950" t="s">
        <v>425</v>
      </c>
      <c r="D950" t="s">
        <v>426</v>
      </c>
      <c r="E950" t="s">
        <v>37</v>
      </c>
      <c r="F950" t="s">
        <v>11</v>
      </c>
      <c r="G950" t="s">
        <v>1827</v>
      </c>
      <c r="H950" s="4">
        <v>59.715485700000002</v>
      </c>
      <c r="I950">
        <v>61.960687100000001</v>
      </c>
      <c r="J950" s="5">
        <v>2.2452014</v>
      </c>
      <c r="K950">
        <v>3.6235902000000002</v>
      </c>
    </row>
    <row r="951" spans="1:11" x14ac:dyDescent="0.25">
      <c r="A951">
        <v>950</v>
      </c>
      <c r="B951" t="s">
        <v>388</v>
      </c>
      <c r="C951" t="s">
        <v>429</v>
      </c>
      <c r="D951" t="s">
        <v>430</v>
      </c>
      <c r="E951" t="s">
        <v>37</v>
      </c>
      <c r="F951" t="s">
        <v>11</v>
      </c>
      <c r="G951" t="s">
        <v>1827</v>
      </c>
      <c r="H951" s="4">
        <v>62.496505399999997</v>
      </c>
      <c r="I951">
        <v>61.851778600000003</v>
      </c>
      <c r="J951" s="5">
        <v>0.64472680000000004</v>
      </c>
      <c r="K951">
        <v>1.0423739000000001</v>
      </c>
    </row>
    <row r="952" spans="1:11" x14ac:dyDescent="0.25">
      <c r="A952">
        <v>951</v>
      </c>
      <c r="B952" t="s">
        <v>388</v>
      </c>
      <c r="C952" t="s">
        <v>437</v>
      </c>
      <c r="D952" t="s">
        <v>438</v>
      </c>
      <c r="E952" t="s">
        <v>37</v>
      </c>
      <c r="F952" t="s">
        <v>11</v>
      </c>
      <c r="G952" t="s">
        <v>1827</v>
      </c>
      <c r="H952" s="4">
        <v>61.813350499999999</v>
      </c>
      <c r="I952">
        <v>60.736540499999997</v>
      </c>
      <c r="J952" s="5">
        <v>1.07681</v>
      </c>
      <c r="K952">
        <v>1.7729195</v>
      </c>
    </row>
    <row r="953" spans="1:11" x14ac:dyDescent="0.25">
      <c r="A953">
        <v>952</v>
      </c>
      <c r="B953" t="s">
        <v>388</v>
      </c>
      <c r="C953" t="s">
        <v>463</v>
      </c>
      <c r="D953" t="s">
        <v>464</v>
      </c>
      <c r="E953" t="s">
        <v>37</v>
      </c>
      <c r="F953" t="s">
        <v>11</v>
      </c>
      <c r="G953" t="s">
        <v>1827</v>
      </c>
      <c r="H953" s="4">
        <v>59.785389199999997</v>
      </c>
      <c r="I953">
        <v>61.123431400000001</v>
      </c>
      <c r="J953" s="5">
        <v>1.3380422000000001</v>
      </c>
      <c r="K953">
        <v>2.1890822999999999</v>
      </c>
    </row>
    <row r="954" spans="1:11" x14ac:dyDescent="0.25">
      <c r="A954">
        <v>953</v>
      </c>
      <c r="B954" t="s">
        <v>388</v>
      </c>
      <c r="C954" t="s">
        <v>467</v>
      </c>
      <c r="D954" t="s">
        <v>468</v>
      </c>
      <c r="E954" t="s">
        <v>37</v>
      </c>
      <c r="F954" t="s">
        <v>11</v>
      </c>
      <c r="G954" t="s">
        <v>1827</v>
      </c>
      <c r="H954" s="4">
        <v>60.8960334</v>
      </c>
      <c r="I954">
        <v>61.779409600000001</v>
      </c>
      <c r="J954" s="5">
        <v>0.88337619999999994</v>
      </c>
      <c r="K954">
        <v>1.4298877000000001</v>
      </c>
    </row>
    <row r="955" spans="1:11" x14ac:dyDescent="0.25">
      <c r="A955">
        <v>954</v>
      </c>
      <c r="B955" t="s">
        <v>388</v>
      </c>
      <c r="C955" t="s">
        <v>487</v>
      </c>
      <c r="D955" t="s">
        <v>488</v>
      </c>
      <c r="E955" t="s">
        <v>37</v>
      </c>
      <c r="F955" t="s">
        <v>11</v>
      </c>
      <c r="G955" t="s">
        <v>1827</v>
      </c>
      <c r="H955" s="4">
        <v>61.7454994</v>
      </c>
      <c r="I955">
        <v>61.255728400000002</v>
      </c>
      <c r="J955" s="5">
        <v>0.48977100000000001</v>
      </c>
      <c r="K955">
        <v>0.79955129999999996</v>
      </c>
    </row>
    <row r="956" spans="1:11" x14ac:dyDescent="0.25">
      <c r="A956">
        <v>955</v>
      </c>
      <c r="B956" t="s">
        <v>388</v>
      </c>
      <c r="C956" t="s">
        <v>489</v>
      </c>
      <c r="D956" t="s">
        <v>490</v>
      </c>
      <c r="E956" t="s">
        <v>37</v>
      </c>
      <c r="F956" t="s">
        <v>11</v>
      </c>
      <c r="G956" t="s">
        <v>1827</v>
      </c>
      <c r="H956" s="4">
        <v>61.374094200000002</v>
      </c>
      <c r="I956">
        <v>61.7454994</v>
      </c>
      <c r="J956" s="5">
        <v>0.37140519999999999</v>
      </c>
      <c r="K956">
        <v>0.60150979999999998</v>
      </c>
    </row>
    <row r="957" spans="1:11" x14ac:dyDescent="0.25">
      <c r="A957">
        <v>956</v>
      </c>
      <c r="B957" t="s">
        <v>388</v>
      </c>
      <c r="C957" t="s">
        <v>501</v>
      </c>
      <c r="D957" t="s">
        <v>502</v>
      </c>
      <c r="E957" t="s">
        <v>37</v>
      </c>
      <c r="F957" t="s">
        <v>11</v>
      </c>
      <c r="G957" t="s">
        <v>1827</v>
      </c>
      <c r="H957" s="4">
        <v>61.940677899999997</v>
      </c>
      <c r="I957">
        <v>62.7647251</v>
      </c>
      <c r="J957" s="5">
        <v>0.82404719999999998</v>
      </c>
      <c r="K957">
        <v>1.3129145</v>
      </c>
    </row>
    <row r="958" spans="1:11" x14ac:dyDescent="0.25">
      <c r="A958">
        <v>957</v>
      </c>
      <c r="B958" t="s">
        <v>388</v>
      </c>
      <c r="C958" t="s">
        <v>505</v>
      </c>
      <c r="D958" t="s">
        <v>506</v>
      </c>
      <c r="E958" t="s">
        <v>37</v>
      </c>
      <c r="F958" t="s">
        <v>11</v>
      </c>
      <c r="G958" t="s">
        <v>1827</v>
      </c>
      <c r="H958" s="4">
        <v>62.6111772</v>
      </c>
      <c r="I958">
        <v>59.889148200000001</v>
      </c>
      <c r="J958" s="5">
        <v>2.722029</v>
      </c>
      <c r="K958">
        <v>4.5451122000000002</v>
      </c>
    </row>
    <row r="959" spans="1:11" x14ac:dyDescent="0.25">
      <c r="A959">
        <v>958</v>
      </c>
      <c r="B959" t="s">
        <v>388</v>
      </c>
      <c r="C959" t="s">
        <v>513</v>
      </c>
      <c r="D959" t="s">
        <v>514</v>
      </c>
      <c r="E959" t="s">
        <v>37</v>
      </c>
      <c r="F959" t="s">
        <v>11</v>
      </c>
      <c r="G959" t="s">
        <v>1827</v>
      </c>
      <c r="H959" s="4">
        <v>61.897154399999998</v>
      </c>
      <c r="I959">
        <v>60.3144244</v>
      </c>
      <c r="J959" s="5">
        <v>1.58273</v>
      </c>
      <c r="K959">
        <v>2.6241317999999998</v>
      </c>
    </row>
    <row r="960" spans="1:11" x14ac:dyDescent="0.25">
      <c r="A960">
        <v>959</v>
      </c>
      <c r="B960" t="s">
        <v>388</v>
      </c>
      <c r="C960" t="s">
        <v>529</v>
      </c>
      <c r="D960" t="s">
        <v>530</v>
      </c>
      <c r="E960" t="s">
        <v>37</v>
      </c>
      <c r="F960" t="s">
        <v>11</v>
      </c>
      <c r="G960" t="s">
        <v>1827</v>
      </c>
      <c r="H960" s="4">
        <v>61.1951137</v>
      </c>
      <c r="I960">
        <v>59.914293800000003</v>
      </c>
      <c r="J960" s="5">
        <v>1.2808199</v>
      </c>
      <c r="K960">
        <v>2.1377535000000001</v>
      </c>
    </row>
    <row r="961" spans="1:11" x14ac:dyDescent="0.25">
      <c r="A961">
        <v>960</v>
      </c>
      <c r="B961" t="s">
        <v>388</v>
      </c>
      <c r="C961" t="s">
        <v>535</v>
      </c>
      <c r="D961" t="s">
        <v>536</v>
      </c>
      <c r="E961" t="s">
        <v>37</v>
      </c>
      <c r="F961" t="s">
        <v>11</v>
      </c>
      <c r="G961" t="s">
        <v>1827</v>
      </c>
      <c r="H961" s="4">
        <v>60.522043500000002</v>
      </c>
      <c r="I961">
        <v>60.546496900000001</v>
      </c>
      <c r="J961" s="5">
        <v>2.44534E-2</v>
      </c>
      <c r="K961">
        <v>4.0387800000000001E-2</v>
      </c>
    </row>
    <row r="962" spans="1:11" x14ac:dyDescent="0.25">
      <c r="A962">
        <v>961</v>
      </c>
      <c r="B962" t="s">
        <v>388</v>
      </c>
      <c r="C962" t="s">
        <v>541</v>
      </c>
      <c r="D962" t="s">
        <v>542</v>
      </c>
      <c r="E962" t="s">
        <v>37</v>
      </c>
      <c r="F962" t="s">
        <v>11</v>
      </c>
      <c r="G962" t="s">
        <v>1827</v>
      </c>
      <c r="H962" s="4">
        <v>60.497128699999998</v>
      </c>
      <c r="I962">
        <v>59.654680599999999</v>
      </c>
      <c r="J962" s="5">
        <v>0.84244810000000003</v>
      </c>
      <c r="K962">
        <v>1.4122079000000001</v>
      </c>
    </row>
    <row r="963" spans="1:11" x14ac:dyDescent="0.25">
      <c r="A963">
        <v>962</v>
      </c>
      <c r="B963" t="s">
        <v>388</v>
      </c>
      <c r="C963" t="s">
        <v>543</v>
      </c>
      <c r="D963" t="s">
        <v>544</v>
      </c>
      <c r="E963" t="s">
        <v>37</v>
      </c>
      <c r="F963" t="s">
        <v>11</v>
      </c>
      <c r="G963" t="s">
        <v>1827</v>
      </c>
      <c r="H963" s="4">
        <v>59.926338399999999</v>
      </c>
      <c r="I963">
        <v>60.497128699999998</v>
      </c>
      <c r="J963" s="5">
        <v>0.57079029999999997</v>
      </c>
      <c r="K963">
        <v>0.9434998</v>
      </c>
    </row>
    <row r="964" spans="1:11" x14ac:dyDescent="0.25">
      <c r="A964">
        <v>963</v>
      </c>
      <c r="B964" t="s">
        <v>388</v>
      </c>
      <c r="C964" t="s">
        <v>547</v>
      </c>
      <c r="D964" t="s">
        <v>548</v>
      </c>
      <c r="E964" t="s">
        <v>37</v>
      </c>
      <c r="F964" t="s">
        <v>11</v>
      </c>
      <c r="G964" t="s">
        <v>1827</v>
      </c>
      <c r="H964" s="4">
        <v>60.317741300000002</v>
      </c>
      <c r="I964">
        <v>63.209170299999997</v>
      </c>
      <c r="J964" s="5">
        <v>2.891429</v>
      </c>
      <c r="K964">
        <v>4.5743821000000002</v>
      </c>
    </row>
    <row r="965" spans="1:11" x14ac:dyDescent="0.25">
      <c r="A965">
        <v>964</v>
      </c>
      <c r="B965" t="s">
        <v>388</v>
      </c>
      <c r="C965" t="s">
        <v>551</v>
      </c>
      <c r="D965" t="s">
        <v>552</v>
      </c>
      <c r="E965" t="s">
        <v>37</v>
      </c>
      <c r="F965" t="s">
        <v>11</v>
      </c>
      <c r="G965" t="s">
        <v>1827</v>
      </c>
      <c r="H965" s="4">
        <v>61.086581099999997</v>
      </c>
      <c r="I965">
        <v>61.959235900000003</v>
      </c>
      <c r="J965" s="5">
        <v>0.87265479999999995</v>
      </c>
      <c r="K965">
        <v>1.4084338000000001</v>
      </c>
    </row>
    <row r="966" spans="1:11" x14ac:dyDescent="0.25">
      <c r="A966">
        <v>965</v>
      </c>
      <c r="B966" t="s">
        <v>388</v>
      </c>
      <c r="C966" t="s">
        <v>577</v>
      </c>
      <c r="D966" t="s">
        <v>578</v>
      </c>
      <c r="E966" t="s">
        <v>37</v>
      </c>
      <c r="F966" t="s">
        <v>11</v>
      </c>
      <c r="G966" t="s">
        <v>1827</v>
      </c>
      <c r="H966" s="4">
        <v>62.836951399999997</v>
      </c>
      <c r="I966">
        <v>62.8353003</v>
      </c>
      <c r="J966" s="5">
        <v>1.6511E-3</v>
      </c>
      <c r="K966">
        <v>2.6277000000000002E-3</v>
      </c>
    </row>
    <row r="967" spans="1:11" x14ac:dyDescent="0.25">
      <c r="A967">
        <v>966</v>
      </c>
      <c r="B967" t="s">
        <v>388</v>
      </c>
      <c r="C967" t="s">
        <v>583</v>
      </c>
      <c r="D967" t="s">
        <v>584</v>
      </c>
      <c r="E967" t="s">
        <v>37</v>
      </c>
      <c r="F967" t="s">
        <v>11</v>
      </c>
      <c r="G967" t="s">
        <v>1827</v>
      </c>
      <c r="H967" s="4">
        <v>60.692627100000003</v>
      </c>
      <c r="I967">
        <v>61.282406399999999</v>
      </c>
      <c r="J967" s="5">
        <v>0.58977930000000001</v>
      </c>
      <c r="K967">
        <v>0.96239580000000002</v>
      </c>
    </row>
    <row r="968" spans="1:11" x14ac:dyDescent="0.25">
      <c r="A968">
        <v>967</v>
      </c>
      <c r="B968" t="s">
        <v>388</v>
      </c>
      <c r="C968" t="s">
        <v>599</v>
      </c>
      <c r="D968" t="s">
        <v>600</v>
      </c>
      <c r="E968" t="s">
        <v>37</v>
      </c>
      <c r="F968" t="s">
        <v>11</v>
      </c>
      <c r="G968" t="s">
        <v>1827</v>
      </c>
      <c r="H968" s="4">
        <v>61.045763200000003</v>
      </c>
      <c r="I968">
        <v>61.014530600000001</v>
      </c>
      <c r="J968" s="5">
        <v>3.1232599999999999E-2</v>
      </c>
      <c r="K968">
        <v>5.11888E-2</v>
      </c>
    </row>
    <row r="969" spans="1:11" x14ac:dyDescent="0.25">
      <c r="A969">
        <v>968</v>
      </c>
      <c r="B969" t="s">
        <v>388</v>
      </c>
      <c r="C969" t="s">
        <v>605</v>
      </c>
      <c r="D969" t="s">
        <v>606</v>
      </c>
      <c r="E969" t="s">
        <v>37</v>
      </c>
      <c r="F969" t="s">
        <v>11</v>
      </c>
      <c r="G969" t="s">
        <v>1827</v>
      </c>
      <c r="H969" s="4">
        <v>59.554580899999998</v>
      </c>
      <c r="I969">
        <v>61.219187300000002</v>
      </c>
      <c r="J969" s="5">
        <v>1.6646064</v>
      </c>
      <c r="K969">
        <v>2.7190926000000002</v>
      </c>
    </row>
    <row r="970" spans="1:11" x14ac:dyDescent="0.25">
      <c r="A970">
        <v>969</v>
      </c>
      <c r="B970" t="s">
        <v>388</v>
      </c>
      <c r="C970" t="s">
        <v>607</v>
      </c>
      <c r="D970" t="s">
        <v>608</v>
      </c>
      <c r="E970" t="s">
        <v>37</v>
      </c>
      <c r="F970" t="s">
        <v>11</v>
      </c>
      <c r="G970" t="s">
        <v>1827</v>
      </c>
      <c r="H970" s="4">
        <v>61.335217999999998</v>
      </c>
      <c r="I970">
        <v>59.554580899999998</v>
      </c>
      <c r="J970" s="5">
        <v>1.7806371000000001</v>
      </c>
      <c r="K970">
        <v>2.9899247</v>
      </c>
    </row>
    <row r="971" spans="1:11" x14ac:dyDescent="0.25">
      <c r="A971">
        <v>970</v>
      </c>
      <c r="B971" t="s">
        <v>388</v>
      </c>
      <c r="C971" t="s">
        <v>615</v>
      </c>
      <c r="D971" t="s">
        <v>616</v>
      </c>
      <c r="E971" t="s">
        <v>37</v>
      </c>
      <c r="F971" t="s">
        <v>11</v>
      </c>
      <c r="G971" t="s">
        <v>1827</v>
      </c>
      <c r="H971" s="4">
        <v>62.535019300000002</v>
      </c>
      <c r="I971">
        <v>60.264312699999998</v>
      </c>
      <c r="J971" s="5">
        <v>2.2707066</v>
      </c>
      <c r="K971">
        <v>3.7679125</v>
      </c>
    </row>
    <row r="972" spans="1:11" x14ac:dyDescent="0.25">
      <c r="A972">
        <v>971</v>
      </c>
      <c r="B972" t="s">
        <v>388</v>
      </c>
      <c r="C972" t="s">
        <v>623</v>
      </c>
      <c r="D972" t="s">
        <v>624</v>
      </c>
      <c r="E972" t="s">
        <v>37</v>
      </c>
      <c r="F972" t="s">
        <v>11</v>
      </c>
      <c r="G972" t="s">
        <v>1827</v>
      </c>
      <c r="H972" s="4">
        <v>59.817469600000003</v>
      </c>
      <c r="I972">
        <v>60.6738122</v>
      </c>
      <c r="J972" s="5">
        <v>0.85634259999999995</v>
      </c>
      <c r="K972">
        <v>1.4113875</v>
      </c>
    </row>
    <row r="973" spans="1:11" x14ac:dyDescent="0.25">
      <c r="A973">
        <v>972</v>
      </c>
      <c r="B973" t="s">
        <v>388</v>
      </c>
      <c r="C973" t="s">
        <v>625</v>
      </c>
      <c r="D973" t="s">
        <v>626</v>
      </c>
      <c r="E973" t="s">
        <v>37</v>
      </c>
      <c r="F973" t="s">
        <v>11</v>
      </c>
      <c r="G973" t="s">
        <v>1827</v>
      </c>
      <c r="H973" s="4">
        <v>60.874520500000003</v>
      </c>
      <c r="I973">
        <v>59.817469600000003</v>
      </c>
      <c r="J973" s="5">
        <v>1.0570508999999999</v>
      </c>
      <c r="K973">
        <v>1.7671273999999999</v>
      </c>
    </row>
    <row r="974" spans="1:11" x14ac:dyDescent="0.25">
      <c r="A974">
        <v>973</v>
      </c>
      <c r="B974" t="s">
        <v>388</v>
      </c>
      <c r="C974" t="s">
        <v>627</v>
      </c>
      <c r="D974" t="s">
        <v>628</v>
      </c>
      <c r="E974" t="s">
        <v>37</v>
      </c>
      <c r="F974" t="s">
        <v>11</v>
      </c>
      <c r="G974" t="s">
        <v>1827</v>
      </c>
      <c r="H974" s="4">
        <v>60.294211900000001</v>
      </c>
      <c r="I974">
        <v>60.874520500000003</v>
      </c>
      <c r="J974" s="5">
        <v>0.58030859999999995</v>
      </c>
      <c r="K974">
        <v>0.95328650000000004</v>
      </c>
    </row>
    <row r="975" spans="1:11" x14ac:dyDescent="0.25">
      <c r="A975">
        <v>974</v>
      </c>
      <c r="B975" t="s">
        <v>388</v>
      </c>
      <c r="C975" t="s">
        <v>629</v>
      </c>
      <c r="D975" t="s">
        <v>630</v>
      </c>
      <c r="E975" t="s">
        <v>37</v>
      </c>
      <c r="F975" t="s">
        <v>11</v>
      </c>
      <c r="G975" t="s">
        <v>1827</v>
      </c>
      <c r="H975" s="4">
        <v>62.251157800000001</v>
      </c>
      <c r="I975">
        <v>60.294211900000001</v>
      </c>
      <c r="J975" s="5">
        <v>1.9569459</v>
      </c>
      <c r="K975">
        <v>3.2456613000000001</v>
      </c>
    </row>
    <row r="976" spans="1:11" x14ac:dyDescent="0.25">
      <c r="A976">
        <v>975</v>
      </c>
      <c r="B976" t="s">
        <v>388</v>
      </c>
      <c r="C976" t="s">
        <v>635</v>
      </c>
      <c r="D976" t="s">
        <v>636</v>
      </c>
      <c r="E976" t="s">
        <v>37</v>
      </c>
      <c r="F976" t="s">
        <v>11</v>
      </c>
      <c r="G976" t="s">
        <v>1827</v>
      </c>
      <c r="H976" s="4">
        <v>60.557597399999999</v>
      </c>
      <c r="I976">
        <v>60.677458700000003</v>
      </c>
      <c r="J976" s="5">
        <v>0.1198613</v>
      </c>
      <c r="K976">
        <v>0.1975384</v>
      </c>
    </row>
    <row r="977" spans="1:11" x14ac:dyDescent="0.25">
      <c r="A977">
        <v>976</v>
      </c>
      <c r="B977" t="s">
        <v>388</v>
      </c>
      <c r="C977" t="s">
        <v>639</v>
      </c>
      <c r="D977" t="s">
        <v>640</v>
      </c>
      <c r="E977" t="s">
        <v>37</v>
      </c>
      <c r="F977" t="s">
        <v>11</v>
      </c>
      <c r="G977" t="s">
        <v>1827</v>
      </c>
      <c r="H977" s="4">
        <v>61.1680286</v>
      </c>
      <c r="I977">
        <v>62.376412299999998</v>
      </c>
      <c r="J977" s="5">
        <v>1.2083836999999999</v>
      </c>
      <c r="K977">
        <v>1.9372446000000001</v>
      </c>
    </row>
    <row r="978" spans="1:11" x14ac:dyDescent="0.25">
      <c r="A978">
        <v>977</v>
      </c>
      <c r="B978" t="s">
        <v>388</v>
      </c>
      <c r="C978" t="s">
        <v>643</v>
      </c>
      <c r="D978" t="s">
        <v>644</v>
      </c>
      <c r="E978" t="s">
        <v>37</v>
      </c>
      <c r="F978" t="s">
        <v>11</v>
      </c>
      <c r="G978" t="s">
        <v>1827</v>
      </c>
      <c r="H978" s="4">
        <v>62.927015699999998</v>
      </c>
      <c r="I978">
        <v>59.814661000000001</v>
      </c>
      <c r="J978" s="5">
        <v>3.1123547</v>
      </c>
      <c r="K978">
        <v>5.2033307999999998</v>
      </c>
    </row>
    <row r="979" spans="1:11" x14ac:dyDescent="0.25">
      <c r="A979">
        <v>978</v>
      </c>
      <c r="B979" t="s">
        <v>388</v>
      </c>
      <c r="C979" t="s">
        <v>647</v>
      </c>
      <c r="D979" t="s">
        <v>648</v>
      </c>
      <c r="E979" t="s">
        <v>37</v>
      </c>
      <c r="F979" t="s">
        <v>11</v>
      </c>
      <c r="G979" t="s">
        <v>1827</v>
      </c>
      <c r="H979" s="4">
        <v>60.001951300000002</v>
      </c>
      <c r="I979">
        <v>61.802356099999997</v>
      </c>
      <c r="J979" s="5">
        <v>1.8004047999999999</v>
      </c>
      <c r="K979">
        <v>2.9131653000000002</v>
      </c>
    </row>
    <row r="980" spans="1:11" x14ac:dyDescent="0.25">
      <c r="A980">
        <v>979</v>
      </c>
      <c r="B980" t="s">
        <v>388</v>
      </c>
      <c r="C980" t="s">
        <v>665</v>
      </c>
      <c r="D980" t="s">
        <v>666</v>
      </c>
      <c r="E980" t="s">
        <v>37</v>
      </c>
      <c r="F980" t="s">
        <v>11</v>
      </c>
      <c r="G980" t="s">
        <v>1827</v>
      </c>
      <c r="H980" s="4">
        <v>62.8176877</v>
      </c>
      <c r="I980">
        <v>61.133677800000001</v>
      </c>
      <c r="J980" s="5">
        <v>1.6840098999999999</v>
      </c>
      <c r="K980">
        <v>2.7546354000000002</v>
      </c>
    </row>
    <row r="981" spans="1:11" x14ac:dyDescent="0.25">
      <c r="A981">
        <v>980</v>
      </c>
      <c r="B981" t="s">
        <v>388</v>
      </c>
      <c r="C981" t="s">
        <v>677</v>
      </c>
      <c r="D981" t="s">
        <v>678</v>
      </c>
      <c r="E981" t="s">
        <v>37</v>
      </c>
      <c r="F981" t="s">
        <v>11</v>
      </c>
      <c r="G981" t="s">
        <v>1827</v>
      </c>
      <c r="H981" s="4">
        <v>62.255867500000001</v>
      </c>
      <c r="I981">
        <v>59.718695400000001</v>
      </c>
      <c r="J981" s="5">
        <v>2.5371720999999998</v>
      </c>
      <c r="K981">
        <v>4.2485391000000003</v>
      </c>
    </row>
    <row r="982" spans="1:11" x14ac:dyDescent="0.25">
      <c r="A982">
        <v>981</v>
      </c>
      <c r="B982" t="s">
        <v>388</v>
      </c>
      <c r="C982" t="s">
        <v>679</v>
      </c>
      <c r="D982" t="s">
        <v>680</v>
      </c>
      <c r="E982" t="s">
        <v>37</v>
      </c>
      <c r="F982" t="s">
        <v>11</v>
      </c>
      <c r="G982" t="s">
        <v>1827</v>
      </c>
      <c r="H982" s="4">
        <v>61.421492999999998</v>
      </c>
      <c r="I982">
        <v>62.255867500000001</v>
      </c>
      <c r="J982" s="5">
        <v>0.83437450000000002</v>
      </c>
      <c r="K982">
        <v>1.3402343000000001</v>
      </c>
    </row>
    <row r="983" spans="1:11" x14ac:dyDescent="0.25">
      <c r="A983">
        <v>982</v>
      </c>
      <c r="B983" t="s">
        <v>388</v>
      </c>
      <c r="C983" t="s">
        <v>691</v>
      </c>
      <c r="D983" t="s">
        <v>692</v>
      </c>
      <c r="E983" t="s">
        <v>37</v>
      </c>
      <c r="F983" t="s">
        <v>11</v>
      </c>
      <c r="G983" t="s">
        <v>1827</v>
      </c>
      <c r="H983" s="4">
        <v>62.845657600000003</v>
      </c>
      <c r="I983">
        <v>60.387617499999998</v>
      </c>
      <c r="J983" s="5">
        <v>2.4580400999999998</v>
      </c>
      <c r="K983">
        <v>4.0704373</v>
      </c>
    </row>
    <row r="984" spans="1:11" x14ac:dyDescent="0.25">
      <c r="A984">
        <v>983</v>
      </c>
      <c r="B984" t="s">
        <v>388</v>
      </c>
      <c r="C984" t="s">
        <v>701</v>
      </c>
      <c r="D984" t="s">
        <v>702</v>
      </c>
      <c r="E984" t="s">
        <v>37</v>
      </c>
      <c r="F984" t="s">
        <v>11</v>
      </c>
      <c r="G984" t="s">
        <v>1827</v>
      </c>
      <c r="H984" s="4">
        <v>60.973972600000003</v>
      </c>
      <c r="I984">
        <v>61.093125700000002</v>
      </c>
      <c r="J984" s="5">
        <v>0.1191531</v>
      </c>
      <c r="K984">
        <v>0.19503519999999999</v>
      </c>
    </row>
    <row r="985" spans="1:11" x14ac:dyDescent="0.25">
      <c r="A985">
        <v>984</v>
      </c>
      <c r="B985" t="s">
        <v>388</v>
      </c>
      <c r="C985" t="s">
        <v>703</v>
      </c>
      <c r="D985" t="s">
        <v>704</v>
      </c>
      <c r="E985" t="s">
        <v>37</v>
      </c>
      <c r="F985" t="s">
        <v>11</v>
      </c>
      <c r="G985" t="s">
        <v>1827</v>
      </c>
      <c r="H985" s="4">
        <v>61.057046700000001</v>
      </c>
      <c r="I985">
        <v>60.973972600000003</v>
      </c>
      <c r="J985" s="5">
        <v>8.3074099999999998E-2</v>
      </c>
      <c r="K985">
        <v>0.13624520000000001</v>
      </c>
    </row>
    <row r="986" spans="1:11" x14ac:dyDescent="0.25">
      <c r="A986">
        <v>985</v>
      </c>
      <c r="B986" t="s">
        <v>388</v>
      </c>
      <c r="C986" t="s">
        <v>715</v>
      </c>
      <c r="D986" t="s">
        <v>716</v>
      </c>
      <c r="E986" t="s">
        <v>37</v>
      </c>
      <c r="F986" t="s">
        <v>11</v>
      </c>
      <c r="G986" t="s">
        <v>1827</v>
      </c>
      <c r="H986" s="4">
        <v>62.046832899999998</v>
      </c>
      <c r="I986">
        <v>60.565090099999999</v>
      </c>
      <c r="J986" s="5">
        <v>1.4817427999999999</v>
      </c>
      <c r="K986">
        <v>2.4465295</v>
      </c>
    </row>
    <row r="987" spans="1:11" x14ac:dyDescent="0.25">
      <c r="A987">
        <v>986</v>
      </c>
      <c r="B987" t="s">
        <v>388</v>
      </c>
      <c r="C987" t="s">
        <v>731</v>
      </c>
      <c r="D987" t="s">
        <v>732</v>
      </c>
      <c r="E987" t="s">
        <v>37</v>
      </c>
      <c r="F987" t="s">
        <v>11</v>
      </c>
      <c r="G987" t="s">
        <v>1827</v>
      </c>
      <c r="H987" s="4">
        <v>60.562791699999998</v>
      </c>
      <c r="I987">
        <v>60.546608300000003</v>
      </c>
      <c r="J987" s="5">
        <v>1.6183400000000001E-2</v>
      </c>
      <c r="K987">
        <v>2.67288E-2</v>
      </c>
    </row>
    <row r="988" spans="1:11" x14ac:dyDescent="0.25">
      <c r="A988">
        <v>987</v>
      </c>
      <c r="B988" t="s">
        <v>739</v>
      </c>
      <c r="C988" t="s">
        <v>746</v>
      </c>
      <c r="D988" t="s">
        <v>747</v>
      </c>
      <c r="E988" t="s">
        <v>37</v>
      </c>
      <c r="F988" t="s">
        <v>11</v>
      </c>
      <c r="G988" t="s">
        <v>1827</v>
      </c>
      <c r="H988" s="4">
        <v>63.339965900000003</v>
      </c>
      <c r="I988">
        <v>62.715839500000001</v>
      </c>
      <c r="J988" s="5">
        <v>0.62412639999999997</v>
      </c>
      <c r="K988">
        <v>0.99516550000000004</v>
      </c>
    </row>
    <row r="989" spans="1:11" x14ac:dyDescent="0.25">
      <c r="A989">
        <v>988</v>
      </c>
      <c r="B989" t="s">
        <v>739</v>
      </c>
      <c r="C989" t="s">
        <v>748</v>
      </c>
      <c r="D989" t="s">
        <v>749</v>
      </c>
      <c r="E989" t="s">
        <v>37</v>
      </c>
      <c r="F989" t="s">
        <v>11</v>
      </c>
      <c r="G989" t="s">
        <v>1827</v>
      </c>
      <c r="H989" s="4">
        <v>62.301077100000001</v>
      </c>
      <c r="I989">
        <v>63.339965900000003</v>
      </c>
      <c r="J989" s="5">
        <v>1.0388888000000001</v>
      </c>
      <c r="K989">
        <v>1.6401790000000001</v>
      </c>
    </row>
    <row r="990" spans="1:11" x14ac:dyDescent="0.25">
      <c r="A990">
        <v>989</v>
      </c>
      <c r="B990" t="s">
        <v>739</v>
      </c>
      <c r="C990" t="s">
        <v>750</v>
      </c>
      <c r="D990" t="s">
        <v>751</v>
      </c>
      <c r="E990" t="s">
        <v>37</v>
      </c>
      <c r="F990" t="s">
        <v>11</v>
      </c>
      <c r="G990" t="s">
        <v>1827</v>
      </c>
      <c r="H990" s="4">
        <v>62.338847299999998</v>
      </c>
      <c r="I990">
        <v>62.301077100000001</v>
      </c>
      <c r="J990" s="5">
        <v>3.7770199999999997E-2</v>
      </c>
      <c r="K990">
        <v>6.06253E-2</v>
      </c>
    </row>
    <row r="991" spans="1:11" x14ac:dyDescent="0.25">
      <c r="A991">
        <v>990</v>
      </c>
      <c r="B991" t="s">
        <v>739</v>
      </c>
      <c r="C991" t="s">
        <v>772</v>
      </c>
      <c r="D991" t="s">
        <v>773</v>
      </c>
      <c r="E991" t="s">
        <v>37</v>
      </c>
      <c r="F991" t="s">
        <v>11</v>
      </c>
      <c r="G991" t="s">
        <v>1827</v>
      </c>
      <c r="H991" s="4">
        <v>62.724347700000003</v>
      </c>
      <c r="I991">
        <v>63.409106299999998</v>
      </c>
      <c r="J991" s="5">
        <v>0.6847586</v>
      </c>
      <c r="K991">
        <v>1.0799057999999999</v>
      </c>
    </row>
    <row r="992" spans="1:11" x14ac:dyDescent="0.25">
      <c r="A992">
        <v>991</v>
      </c>
      <c r="B992" t="s">
        <v>739</v>
      </c>
      <c r="C992" t="s">
        <v>780</v>
      </c>
      <c r="D992" t="s">
        <v>781</v>
      </c>
      <c r="E992" t="s">
        <v>37</v>
      </c>
      <c r="F992" t="s">
        <v>11</v>
      </c>
      <c r="G992" t="s">
        <v>1827</v>
      </c>
      <c r="H992" s="4">
        <v>63.695667499999999</v>
      </c>
      <c r="I992">
        <v>62.954093299999997</v>
      </c>
      <c r="J992" s="5">
        <v>0.74157419999999996</v>
      </c>
      <c r="K992">
        <v>1.1779603000000001</v>
      </c>
    </row>
    <row r="993" spans="1:11" x14ac:dyDescent="0.25">
      <c r="A993">
        <v>992</v>
      </c>
      <c r="B993" t="s">
        <v>739</v>
      </c>
      <c r="C993" t="s">
        <v>786</v>
      </c>
      <c r="D993" t="s">
        <v>787</v>
      </c>
      <c r="E993" t="s">
        <v>37</v>
      </c>
      <c r="F993" t="s">
        <v>11</v>
      </c>
      <c r="G993" t="s">
        <v>1827</v>
      </c>
      <c r="H993" s="4">
        <v>62.531178799999999</v>
      </c>
      <c r="I993">
        <v>63.493642700000002</v>
      </c>
      <c r="J993" s="5">
        <v>0.96246390000000004</v>
      </c>
      <c r="K993">
        <v>1.5158429</v>
      </c>
    </row>
    <row r="994" spans="1:11" x14ac:dyDescent="0.25">
      <c r="A994">
        <v>993</v>
      </c>
      <c r="B994" t="s">
        <v>739</v>
      </c>
      <c r="C994" t="s">
        <v>800</v>
      </c>
      <c r="D994" t="s">
        <v>801</v>
      </c>
      <c r="E994" t="s">
        <v>37</v>
      </c>
      <c r="F994" t="s">
        <v>11</v>
      </c>
      <c r="G994" t="s">
        <v>1827</v>
      </c>
      <c r="H994" s="4">
        <v>63.465357500000003</v>
      </c>
      <c r="I994">
        <v>63.666134100000001</v>
      </c>
      <c r="J994" s="5">
        <v>0.2007766</v>
      </c>
      <c r="K994">
        <v>0.31535859999999999</v>
      </c>
    </row>
    <row r="995" spans="1:11" x14ac:dyDescent="0.25">
      <c r="A995">
        <v>994</v>
      </c>
      <c r="B995" t="s">
        <v>739</v>
      </c>
      <c r="C995" t="s">
        <v>802</v>
      </c>
      <c r="D995" t="s">
        <v>803</v>
      </c>
      <c r="E995" t="s">
        <v>37</v>
      </c>
      <c r="F995" t="s">
        <v>11</v>
      </c>
      <c r="G995" t="s">
        <v>1827</v>
      </c>
      <c r="H995" s="4">
        <v>63.241252899999999</v>
      </c>
      <c r="I995">
        <v>63.465357500000003</v>
      </c>
      <c r="J995" s="5">
        <v>0.22410459999999999</v>
      </c>
      <c r="K995">
        <v>0.35311330000000002</v>
      </c>
    </row>
    <row r="996" spans="1:11" x14ac:dyDescent="0.25">
      <c r="A996">
        <v>995</v>
      </c>
      <c r="B996" t="s">
        <v>739</v>
      </c>
      <c r="C996" t="s">
        <v>804</v>
      </c>
      <c r="D996" t="s">
        <v>805</v>
      </c>
      <c r="E996" t="s">
        <v>37</v>
      </c>
      <c r="F996" t="s">
        <v>11</v>
      </c>
      <c r="G996" t="s">
        <v>1827</v>
      </c>
      <c r="H996" s="4">
        <v>62.946386599999997</v>
      </c>
      <c r="I996">
        <v>63.241252899999999</v>
      </c>
      <c r="J996" s="5">
        <v>0.29486630000000003</v>
      </c>
      <c r="K996">
        <v>0.46625630000000001</v>
      </c>
    </row>
    <row r="997" spans="1:11" x14ac:dyDescent="0.25">
      <c r="A997">
        <v>996</v>
      </c>
      <c r="B997" t="s">
        <v>739</v>
      </c>
      <c r="C997" t="s">
        <v>806</v>
      </c>
      <c r="D997" t="s">
        <v>807</v>
      </c>
      <c r="E997" t="s">
        <v>37</v>
      </c>
      <c r="F997" t="s">
        <v>11</v>
      </c>
      <c r="G997" t="s">
        <v>1827</v>
      </c>
      <c r="H997" s="4">
        <v>62.9485709</v>
      </c>
      <c r="I997">
        <v>62.946386599999997</v>
      </c>
      <c r="J997" s="5">
        <v>2.1843000000000001E-3</v>
      </c>
      <c r="K997">
        <v>3.4700999999999998E-3</v>
      </c>
    </row>
    <row r="998" spans="1:11" x14ac:dyDescent="0.25">
      <c r="A998">
        <v>997</v>
      </c>
      <c r="B998" t="s">
        <v>739</v>
      </c>
      <c r="C998" t="s">
        <v>812</v>
      </c>
      <c r="D998" t="s">
        <v>813</v>
      </c>
      <c r="E998" t="s">
        <v>37</v>
      </c>
      <c r="F998" t="s">
        <v>11</v>
      </c>
      <c r="G998" t="s">
        <v>1827</v>
      </c>
      <c r="H998" s="4">
        <v>63.424576999999999</v>
      </c>
      <c r="I998">
        <v>62.673980999999998</v>
      </c>
      <c r="J998" s="5">
        <v>0.75059600000000004</v>
      </c>
      <c r="K998">
        <v>1.1976198</v>
      </c>
    </row>
    <row r="999" spans="1:11" x14ac:dyDescent="0.25">
      <c r="A999">
        <v>998</v>
      </c>
      <c r="B999" t="s">
        <v>739</v>
      </c>
      <c r="C999" t="s">
        <v>832</v>
      </c>
      <c r="D999" t="s">
        <v>833</v>
      </c>
      <c r="E999" t="s">
        <v>37</v>
      </c>
      <c r="F999" t="s">
        <v>11</v>
      </c>
      <c r="G999" t="s">
        <v>1827</v>
      </c>
      <c r="H999" s="4">
        <v>62.904898699999997</v>
      </c>
      <c r="I999">
        <v>62.605935299999999</v>
      </c>
      <c r="J999" s="5">
        <v>0.29896339999999999</v>
      </c>
      <c r="K999">
        <v>0.47753200000000001</v>
      </c>
    </row>
    <row r="1000" spans="1:11" x14ac:dyDescent="0.25">
      <c r="A1000">
        <v>999</v>
      </c>
      <c r="B1000" t="s">
        <v>739</v>
      </c>
      <c r="C1000" t="s">
        <v>836</v>
      </c>
      <c r="D1000" t="s">
        <v>837</v>
      </c>
      <c r="E1000" t="s">
        <v>37</v>
      </c>
      <c r="F1000" t="s">
        <v>11</v>
      </c>
      <c r="G1000" t="s">
        <v>1827</v>
      </c>
      <c r="H1000" s="4">
        <v>61.836043599999996</v>
      </c>
      <c r="I1000">
        <v>62.598806600000003</v>
      </c>
      <c r="J1000" s="5">
        <v>0.76276299999999997</v>
      </c>
      <c r="K1000">
        <v>1.2184945</v>
      </c>
    </row>
    <row r="1001" spans="1:11" x14ac:dyDescent="0.25">
      <c r="A1001">
        <v>1000</v>
      </c>
      <c r="B1001" t="s">
        <v>739</v>
      </c>
      <c r="C1001" t="s">
        <v>838</v>
      </c>
      <c r="D1001" t="s">
        <v>839</v>
      </c>
      <c r="E1001" t="s">
        <v>37</v>
      </c>
      <c r="F1001" t="s">
        <v>11</v>
      </c>
      <c r="G1001" t="s">
        <v>1827</v>
      </c>
      <c r="H1001" s="4">
        <v>63.017100900000003</v>
      </c>
      <c r="I1001">
        <v>61.836043599999996</v>
      </c>
      <c r="J1001" s="5">
        <v>1.1810573</v>
      </c>
      <c r="K1001">
        <v>1.9099820000000001</v>
      </c>
    </row>
    <row r="1002" spans="1:11" x14ac:dyDescent="0.25">
      <c r="A1002">
        <v>1001</v>
      </c>
      <c r="B1002" t="s">
        <v>739</v>
      </c>
      <c r="C1002" t="s">
        <v>862</v>
      </c>
      <c r="D1002" t="s">
        <v>863</v>
      </c>
      <c r="E1002" t="s">
        <v>37</v>
      </c>
      <c r="F1002" t="s">
        <v>11</v>
      </c>
      <c r="G1002" t="s">
        <v>1827</v>
      </c>
      <c r="H1002">
        <v>62.919123300000003</v>
      </c>
      <c r="I1002">
        <v>63.246982299999999</v>
      </c>
      <c r="J1002" s="5">
        <v>0.32785900000000001</v>
      </c>
      <c r="K1002">
        <v>0.51837889999999998</v>
      </c>
    </row>
    <row r="1003" spans="1:11" x14ac:dyDescent="0.25">
      <c r="A1003">
        <v>1002</v>
      </c>
      <c r="B1003" t="s">
        <v>739</v>
      </c>
      <c r="C1003" t="s">
        <v>870</v>
      </c>
      <c r="D1003" t="s">
        <v>871</v>
      </c>
      <c r="E1003" t="s">
        <v>37</v>
      </c>
      <c r="F1003" t="s">
        <v>11</v>
      </c>
      <c r="G1003" t="s">
        <v>1827</v>
      </c>
      <c r="H1003">
        <v>62.5853611</v>
      </c>
      <c r="I1003">
        <v>63.731862900000003</v>
      </c>
      <c r="J1003" s="5">
        <v>1.1465018</v>
      </c>
      <c r="K1003">
        <v>1.7989459999999999</v>
      </c>
    </row>
    <row r="1004" spans="1:11" x14ac:dyDescent="0.25">
      <c r="A1004">
        <v>1003</v>
      </c>
      <c r="B1004" t="s">
        <v>739</v>
      </c>
      <c r="C1004" t="s">
        <v>872</v>
      </c>
      <c r="D1004" t="s">
        <v>873</v>
      </c>
      <c r="E1004" t="s">
        <v>37</v>
      </c>
      <c r="F1004" t="s">
        <v>11</v>
      </c>
      <c r="G1004" t="s">
        <v>1827</v>
      </c>
      <c r="H1004">
        <v>63.547256599999997</v>
      </c>
      <c r="I1004">
        <v>62.5853611</v>
      </c>
      <c r="J1004" s="5">
        <v>0.96189550000000001</v>
      </c>
      <c r="K1004">
        <v>1.5369337000000001</v>
      </c>
    </row>
    <row r="1005" spans="1:11" x14ac:dyDescent="0.25">
      <c r="A1005">
        <v>1004</v>
      </c>
      <c r="B1005" t="s">
        <v>739</v>
      </c>
      <c r="C1005" t="s">
        <v>892</v>
      </c>
      <c r="D1005" t="s">
        <v>893</v>
      </c>
      <c r="E1005" t="s">
        <v>37</v>
      </c>
      <c r="F1005" t="s">
        <v>11</v>
      </c>
      <c r="G1005" t="s">
        <v>1827</v>
      </c>
      <c r="H1005">
        <v>63.0187466</v>
      </c>
      <c r="I1005">
        <v>62.997664</v>
      </c>
      <c r="J1005" s="5">
        <v>2.10826E-2</v>
      </c>
      <c r="K1005">
        <v>3.3465700000000001E-2</v>
      </c>
    </row>
    <row r="1006" spans="1:11" x14ac:dyDescent="0.25">
      <c r="A1006">
        <v>1005</v>
      </c>
      <c r="B1006" t="s">
        <v>739</v>
      </c>
      <c r="C1006" t="s">
        <v>894</v>
      </c>
      <c r="D1006" t="s">
        <v>895</v>
      </c>
      <c r="E1006" t="s">
        <v>37</v>
      </c>
      <c r="F1006" t="s">
        <v>11</v>
      </c>
      <c r="G1006" t="s">
        <v>1827</v>
      </c>
      <c r="H1006">
        <v>62.724088899999998</v>
      </c>
      <c r="I1006">
        <v>63.0187466</v>
      </c>
      <c r="J1006" s="5">
        <v>0.29465770000000002</v>
      </c>
      <c r="K1006">
        <v>0.46757149999999997</v>
      </c>
    </row>
    <row r="1007" spans="1:11" x14ac:dyDescent="0.25">
      <c r="A1007">
        <v>1006</v>
      </c>
      <c r="B1007" t="s">
        <v>739</v>
      </c>
      <c r="C1007" t="s">
        <v>910</v>
      </c>
      <c r="D1007" t="s">
        <v>911</v>
      </c>
      <c r="E1007" t="s">
        <v>37</v>
      </c>
      <c r="F1007" t="s">
        <v>11</v>
      </c>
      <c r="G1007" t="s">
        <v>1827</v>
      </c>
      <c r="H1007">
        <v>62.613866700000003</v>
      </c>
      <c r="I1007">
        <v>62.663547199999996</v>
      </c>
      <c r="J1007" s="5">
        <v>4.9680500000000002E-2</v>
      </c>
      <c r="K1007">
        <v>7.9281299999999999E-2</v>
      </c>
    </row>
    <row r="1008" spans="1:11" x14ac:dyDescent="0.25">
      <c r="A1008">
        <v>1007</v>
      </c>
      <c r="B1008" t="s">
        <v>739</v>
      </c>
      <c r="C1008" t="s">
        <v>920</v>
      </c>
      <c r="D1008" t="s">
        <v>921</v>
      </c>
      <c r="E1008" t="s">
        <v>37</v>
      </c>
      <c r="F1008" t="s">
        <v>11</v>
      </c>
      <c r="G1008" t="s">
        <v>1827</v>
      </c>
      <c r="H1008">
        <v>63.402589499999998</v>
      </c>
      <c r="I1008">
        <v>63.341961400000002</v>
      </c>
      <c r="J1008" s="5">
        <v>6.0628099999999997E-2</v>
      </c>
      <c r="K1008">
        <v>9.5715499999999995E-2</v>
      </c>
    </row>
    <row r="1009" spans="1:11" x14ac:dyDescent="0.25">
      <c r="A1009">
        <v>1008</v>
      </c>
      <c r="B1009" t="s">
        <v>739</v>
      </c>
      <c r="C1009" t="s">
        <v>938</v>
      </c>
      <c r="D1009" t="s">
        <v>939</v>
      </c>
      <c r="E1009" t="s">
        <v>37</v>
      </c>
      <c r="F1009" t="s">
        <v>11</v>
      </c>
      <c r="G1009" t="s">
        <v>1827</v>
      </c>
      <c r="H1009">
        <v>62.073198400000003</v>
      </c>
      <c r="I1009">
        <v>63.4548767</v>
      </c>
      <c r="J1009" s="5">
        <v>1.3816782999999999</v>
      </c>
      <c r="K1009">
        <v>2.1774186000000002</v>
      </c>
    </row>
    <row r="1010" spans="1:11" x14ac:dyDescent="0.25">
      <c r="A1010">
        <v>1009</v>
      </c>
      <c r="B1010" t="s">
        <v>739</v>
      </c>
      <c r="C1010" t="s">
        <v>940</v>
      </c>
      <c r="D1010" t="s">
        <v>941</v>
      </c>
      <c r="E1010" t="s">
        <v>37</v>
      </c>
      <c r="F1010" t="s">
        <v>11</v>
      </c>
      <c r="G1010" t="s">
        <v>1827</v>
      </c>
      <c r="H1010">
        <v>63.5681729</v>
      </c>
      <c r="I1010">
        <v>62.073198400000003</v>
      </c>
      <c r="J1010" s="5">
        <v>1.4949745000000001</v>
      </c>
      <c r="K1010">
        <v>2.4084058000000002</v>
      </c>
    </row>
    <row r="1011" spans="1:11" x14ac:dyDescent="0.25">
      <c r="A1011">
        <v>1010</v>
      </c>
      <c r="B1011" t="s">
        <v>739</v>
      </c>
      <c r="C1011" t="s">
        <v>950</v>
      </c>
      <c r="D1011" t="s">
        <v>951</v>
      </c>
      <c r="E1011" t="s">
        <v>37</v>
      </c>
      <c r="F1011" t="s">
        <v>11</v>
      </c>
      <c r="G1011" t="s">
        <v>1827</v>
      </c>
      <c r="H1011">
        <v>63.749850600000002</v>
      </c>
      <c r="I1011">
        <v>63.218437100000003</v>
      </c>
      <c r="J1011" s="5">
        <v>0.53141349999999998</v>
      </c>
      <c r="K1011">
        <v>0.84059890000000004</v>
      </c>
    </row>
    <row r="1012" spans="1:11" x14ac:dyDescent="0.25">
      <c r="A1012">
        <v>1011</v>
      </c>
      <c r="B1012" t="s">
        <v>739</v>
      </c>
      <c r="C1012" t="s">
        <v>954</v>
      </c>
      <c r="D1012" t="s">
        <v>955</v>
      </c>
      <c r="E1012" t="s">
        <v>37</v>
      </c>
      <c r="F1012" t="s">
        <v>11</v>
      </c>
      <c r="G1012" t="s">
        <v>1827</v>
      </c>
      <c r="H1012">
        <v>62.204828900000003</v>
      </c>
      <c r="I1012">
        <v>63.826461100000003</v>
      </c>
      <c r="J1012" s="5">
        <v>1.6216322000000001</v>
      </c>
      <c r="K1012">
        <v>2.5406895</v>
      </c>
    </row>
    <row r="1013" spans="1:11" x14ac:dyDescent="0.25">
      <c r="A1013">
        <v>1012</v>
      </c>
      <c r="B1013" t="s">
        <v>739</v>
      </c>
      <c r="C1013" t="s">
        <v>960</v>
      </c>
      <c r="D1013" t="s">
        <v>961</v>
      </c>
      <c r="E1013" t="s">
        <v>37</v>
      </c>
      <c r="F1013" t="s">
        <v>11</v>
      </c>
      <c r="G1013" t="s">
        <v>1827</v>
      </c>
      <c r="H1013">
        <v>62.4857589</v>
      </c>
      <c r="I1013">
        <v>62.820413500000001</v>
      </c>
      <c r="J1013" s="5">
        <v>0.33465460000000002</v>
      </c>
      <c r="K1013">
        <v>0.53271630000000003</v>
      </c>
    </row>
    <row r="1014" spans="1:11" x14ac:dyDescent="0.25">
      <c r="A1014">
        <v>1013</v>
      </c>
      <c r="B1014" t="s">
        <v>739</v>
      </c>
      <c r="C1014" t="s">
        <v>972</v>
      </c>
      <c r="D1014" t="s">
        <v>973</v>
      </c>
      <c r="E1014" t="s">
        <v>37</v>
      </c>
      <c r="F1014" t="s">
        <v>11</v>
      </c>
      <c r="G1014" t="s">
        <v>1827</v>
      </c>
      <c r="H1014">
        <v>63.1940046</v>
      </c>
      <c r="I1014">
        <v>63.472399000000003</v>
      </c>
      <c r="J1014" s="5">
        <v>0.27839439999999999</v>
      </c>
      <c r="K1014">
        <v>0.43860700000000002</v>
      </c>
    </row>
    <row r="1015" spans="1:11" x14ac:dyDescent="0.25">
      <c r="A1015">
        <v>1014</v>
      </c>
      <c r="B1015" t="s">
        <v>739</v>
      </c>
      <c r="C1015" t="s">
        <v>974</v>
      </c>
      <c r="D1015" t="s">
        <v>975</v>
      </c>
      <c r="E1015" t="s">
        <v>37</v>
      </c>
      <c r="F1015" t="s">
        <v>11</v>
      </c>
      <c r="G1015" t="s">
        <v>1827</v>
      </c>
      <c r="H1015">
        <v>63.055888000000003</v>
      </c>
      <c r="I1015">
        <v>63.1940046</v>
      </c>
      <c r="J1015" s="5">
        <v>0.13811660000000001</v>
      </c>
      <c r="K1015">
        <v>0.2185597</v>
      </c>
    </row>
    <row r="1016" spans="1:11" x14ac:dyDescent="0.25">
      <c r="A1016">
        <v>1015</v>
      </c>
      <c r="B1016" t="s">
        <v>739</v>
      </c>
      <c r="C1016" t="s">
        <v>986</v>
      </c>
      <c r="D1016" t="s">
        <v>987</v>
      </c>
      <c r="E1016" t="s">
        <v>37</v>
      </c>
      <c r="F1016" t="s">
        <v>11</v>
      </c>
      <c r="G1016" t="s">
        <v>1827</v>
      </c>
      <c r="H1016">
        <v>62.500336500000003</v>
      </c>
      <c r="I1016">
        <v>63.278203599999998</v>
      </c>
      <c r="J1016" s="5">
        <v>0.77786710000000003</v>
      </c>
      <c r="K1016">
        <v>1.2292813</v>
      </c>
    </row>
    <row r="1017" spans="1:11" x14ac:dyDescent="0.25">
      <c r="A1017">
        <v>1016</v>
      </c>
      <c r="B1017" t="s">
        <v>739</v>
      </c>
      <c r="C1017" t="s">
        <v>1000</v>
      </c>
      <c r="D1017" t="s">
        <v>1001</v>
      </c>
      <c r="E1017" t="s">
        <v>37</v>
      </c>
      <c r="F1017" t="s">
        <v>11</v>
      </c>
      <c r="G1017" t="s">
        <v>1827</v>
      </c>
      <c r="H1017">
        <v>63.767975</v>
      </c>
      <c r="I1017">
        <v>63.279423800000004</v>
      </c>
      <c r="J1017" s="5">
        <v>0.48855120000000002</v>
      </c>
      <c r="K1017">
        <v>0.77205380000000001</v>
      </c>
    </row>
    <row r="1018" spans="1:11" x14ac:dyDescent="0.25">
      <c r="A1018">
        <v>1017</v>
      </c>
      <c r="B1018" t="s">
        <v>739</v>
      </c>
      <c r="C1018" t="s">
        <v>1004</v>
      </c>
      <c r="D1018" t="s">
        <v>1005</v>
      </c>
      <c r="E1018" t="s">
        <v>37</v>
      </c>
      <c r="F1018" t="s">
        <v>11</v>
      </c>
      <c r="G1018" t="s">
        <v>1827</v>
      </c>
      <c r="H1018">
        <v>63.421550500000002</v>
      </c>
      <c r="I1018">
        <v>63.156802599999999</v>
      </c>
      <c r="J1018" s="5">
        <v>0.26474789999999998</v>
      </c>
      <c r="K1018">
        <v>0.41919139999999999</v>
      </c>
    </row>
    <row r="1019" spans="1:11" x14ac:dyDescent="0.25">
      <c r="A1019">
        <v>1018</v>
      </c>
      <c r="B1019" t="s">
        <v>739</v>
      </c>
      <c r="C1019" t="s">
        <v>1006</v>
      </c>
      <c r="D1019" t="s">
        <v>1007</v>
      </c>
      <c r="E1019" t="s">
        <v>37</v>
      </c>
      <c r="F1019" t="s">
        <v>11</v>
      </c>
      <c r="G1019" t="s">
        <v>1827</v>
      </c>
      <c r="H1019">
        <v>62.073900600000002</v>
      </c>
      <c r="I1019">
        <v>63.421550500000002</v>
      </c>
      <c r="J1019" s="5">
        <v>1.3476499</v>
      </c>
      <c r="K1019">
        <v>2.1249085000000001</v>
      </c>
    </row>
    <row r="1020" spans="1:11" x14ac:dyDescent="0.25">
      <c r="A1020">
        <v>1019</v>
      </c>
      <c r="B1020" t="s">
        <v>739</v>
      </c>
      <c r="C1020" t="s">
        <v>1008</v>
      </c>
      <c r="D1020" t="s">
        <v>1009</v>
      </c>
      <c r="E1020" t="s">
        <v>37</v>
      </c>
      <c r="F1020" t="s">
        <v>11</v>
      </c>
      <c r="G1020" t="s">
        <v>1827</v>
      </c>
      <c r="H1020">
        <v>63.683579999999999</v>
      </c>
      <c r="I1020">
        <v>62.073900600000002</v>
      </c>
      <c r="J1020" s="5">
        <v>1.6096794000000001</v>
      </c>
      <c r="K1020">
        <v>2.5931662000000002</v>
      </c>
    </row>
    <row r="1021" spans="1:11" x14ac:dyDescent="0.25">
      <c r="A1021">
        <v>1020</v>
      </c>
      <c r="B1021" t="s">
        <v>739</v>
      </c>
      <c r="C1021" t="s">
        <v>1012</v>
      </c>
      <c r="D1021" t="s">
        <v>1013</v>
      </c>
      <c r="E1021" t="s">
        <v>37</v>
      </c>
      <c r="F1021" t="s">
        <v>11</v>
      </c>
      <c r="G1021" t="s">
        <v>1827</v>
      </c>
      <c r="H1021">
        <v>62.395650500000002</v>
      </c>
      <c r="I1021">
        <v>63.467532599999998</v>
      </c>
      <c r="J1021" s="5">
        <v>1.0718821000000001</v>
      </c>
      <c r="K1021">
        <v>1.6888668</v>
      </c>
    </row>
    <row r="1022" spans="1:11" x14ac:dyDescent="0.25">
      <c r="A1022">
        <v>1021</v>
      </c>
      <c r="B1022" t="s">
        <v>739</v>
      </c>
      <c r="C1022" t="s">
        <v>1018</v>
      </c>
      <c r="D1022" t="s">
        <v>1019</v>
      </c>
      <c r="E1022" t="s">
        <v>37</v>
      </c>
      <c r="F1022" t="s">
        <v>11</v>
      </c>
      <c r="G1022" t="s">
        <v>1827</v>
      </c>
      <c r="H1022">
        <v>63.448751600000001</v>
      </c>
      <c r="I1022">
        <v>63.020496100000003</v>
      </c>
      <c r="J1022" s="5">
        <v>0.42825550000000001</v>
      </c>
      <c r="K1022">
        <v>0.67954959999999998</v>
      </c>
    </row>
    <row r="1023" spans="1:11" x14ac:dyDescent="0.25">
      <c r="A1023">
        <v>1022</v>
      </c>
      <c r="B1023" t="s">
        <v>739</v>
      </c>
      <c r="C1023" t="s">
        <v>1034</v>
      </c>
      <c r="D1023" t="s">
        <v>1035</v>
      </c>
      <c r="E1023" t="s">
        <v>37</v>
      </c>
      <c r="F1023" t="s">
        <v>11</v>
      </c>
      <c r="G1023" t="s">
        <v>1827</v>
      </c>
      <c r="H1023">
        <v>62.748230800000002</v>
      </c>
      <c r="I1023">
        <v>63.504619499999997</v>
      </c>
      <c r="J1023" s="5">
        <v>0.75638870000000002</v>
      </c>
      <c r="K1023">
        <v>1.1910767</v>
      </c>
    </row>
    <row r="1024" spans="1:11" x14ac:dyDescent="0.25">
      <c r="A1024">
        <v>1023</v>
      </c>
      <c r="B1024" t="s">
        <v>739</v>
      </c>
      <c r="C1024" t="s">
        <v>1044</v>
      </c>
      <c r="D1024" t="s">
        <v>1045</v>
      </c>
      <c r="E1024" t="s">
        <v>37</v>
      </c>
      <c r="F1024" t="s">
        <v>11</v>
      </c>
      <c r="G1024" t="s">
        <v>1827</v>
      </c>
      <c r="H1024">
        <v>63.790997699999998</v>
      </c>
      <c r="I1024">
        <v>63.7830844</v>
      </c>
      <c r="J1024" s="5">
        <v>7.9132999999999998E-3</v>
      </c>
      <c r="K1024">
        <v>1.24066E-2</v>
      </c>
    </row>
    <row r="1025" spans="1:11" x14ac:dyDescent="0.25">
      <c r="A1025">
        <v>1024</v>
      </c>
      <c r="B1025" t="s">
        <v>739</v>
      </c>
      <c r="C1025" t="s">
        <v>1046</v>
      </c>
      <c r="D1025" t="s">
        <v>1047</v>
      </c>
      <c r="E1025" t="s">
        <v>37</v>
      </c>
      <c r="F1025" t="s">
        <v>11</v>
      </c>
      <c r="G1025" t="s">
        <v>1827</v>
      </c>
      <c r="H1025">
        <v>62.488435500000001</v>
      </c>
      <c r="I1025">
        <v>63.790997699999998</v>
      </c>
      <c r="J1025" s="5">
        <v>1.3025621999999999</v>
      </c>
      <c r="K1025">
        <v>2.0419217000000001</v>
      </c>
    </row>
    <row r="1026" spans="1:11" x14ac:dyDescent="0.25">
      <c r="A1026">
        <v>1025</v>
      </c>
      <c r="B1026" t="s">
        <v>739</v>
      </c>
      <c r="C1026" t="s">
        <v>1048</v>
      </c>
      <c r="D1026" t="s">
        <v>1049</v>
      </c>
      <c r="E1026" t="s">
        <v>37</v>
      </c>
      <c r="F1026" t="s">
        <v>11</v>
      </c>
      <c r="G1026" t="s">
        <v>1827</v>
      </c>
      <c r="H1026">
        <v>63.383206899999998</v>
      </c>
      <c r="I1026">
        <v>62.488435500000001</v>
      </c>
      <c r="J1026" s="5">
        <v>0.89477139999999999</v>
      </c>
      <c r="K1026">
        <v>1.4318991999999999</v>
      </c>
    </row>
    <row r="1027" spans="1:11" x14ac:dyDescent="0.25">
      <c r="A1027">
        <v>1026</v>
      </c>
      <c r="B1027" t="s">
        <v>739</v>
      </c>
      <c r="C1027" t="s">
        <v>1052</v>
      </c>
      <c r="D1027" t="s">
        <v>1053</v>
      </c>
      <c r="E1027" t="s">
        <v>37</v>
      </c>
      <c r="F1027" t="s">
        <v>11</v>
      </c>
      <c r="G1027" t="s">
        <v>1827</v>
      </c>
      <c r="H1027">
        <v>62.541333899999998</v>
      </c>
      <c r="I1027">
        <v>63.655122300000002</v>
      </c>
      <c r="J1027" s="5">
        <v>1.1137884</v>
      </c>
      <c r="K1027">
        <v>1.7497231</v>
      </c>
    </row>
    <row r="1028" spans="1:11" x14ac:dyDescent="0.25">
      <c r="A1028">
        <v>1027</v>
      </c>
      <c r="B1028" t="s">
        <v>739</v>
      </c>
      <c r="C1028" t="s">
        <v>1066</v>
      </c>
      <c r="D1028" t="s">
        <v>1067</v>
      </c>
      <c r="E1028" t="s">
        <v>37</v>
      </c>
      <c r="F1028" t="s">
        <v>11</v>
      </c>
      <c r="G1028" t="s">
        <v>1827</v>
      </c>
      <c r="H1028">
        <v>63.291478599999998</v>
      </c>
      <c r="I1028">
        <v>62.7640235</v>
      </c>
      <c r="J1028" s="5">
        <v>0.52745509999999995</v>
      </c>
      <c r="K1028">
        <v>0.84037810000000002</v>
      </c>
    </row>
    <row r="1029" spans="1:11" x14ac:dyDescent="0.25">
      <c r="A1029">
        <v>1028</v>
      </c>
      <c r="B1029" t="s">
        <v>739</v>
      </c>
      <c r="C1029" t="s">
        <v>1068</v>
      </c>
      <c r="D1029" t="s">
        <v>1069</v>
      </c>
      <c r="E1029" t="s">
        <v>37</v>
      </c>
      <c r="F1029" t="s">
        <v>11</v>
      </c>
      <c r="G1029" t="s">
        <v>1827</v>
      </c>
      <c r="H1029">
        <v>63.163750100000001</v>
      </c>
      <c r="I1029">
        <v>63.291478599999998</v>
      </c>
      <c r="J1029" s="5">
        <v>0.12772849999999999</v>
      </c>
      <c r="K1029">
        <v>0.20180989999999999</v>
      </c>
    </row>
    <row r="1030" spans="1:11" x14ac:dyDescent="0.25">
      <c r="A1030">
        <v>1029</v>
      </c>
      <c r="B1030" t="s">
        <v>739</v>
      </c>
      <c r="C1030" t="s">
        <v>1074</v>
      </c>
      <c r="D1030" t="s">
        <v>1075</v>
      </c>
      <c r="E1030" t="s">
        <v>37</v>
      </c>
      <c r="F1030" t="s">
        <v>11</v>
      </c>
      <c r="G1030" t="s">
        <v>1827</v>
      </c>
      <c r="H1030">
        <v>63.245764299999998</v>
      </c>
      <c r="I1030">
        <v>62.864356999999998</v>
      </c>
      <c r="J1030" s="5">
        <v>0.3814073</v>
      </c>
      <c r="K1030">
        <v>0.60671470000000005</v>
      </c>
    </row>
    <row r="1031" spans="1:11" x14ac:dyDescent="0.25">
      <c r="A1031">
        <v>1030</v>
      </c>
      <c r="B1031" t="s">
        <v>739</v>
      </c>
      <c r="C1031" t="s">
        <v>1076</v>
      </c>
      <c r="D1031" t="s">
        <v>1077</v>
      </c>
      <c r="E1031" t="s">
        <v>37</v>
      </c>
      <c r="F1031" t="s">
        <v>11</v>
      </c>
      <c r="G1031" t="s">
        <v>1827</v>
      </c>
      <c r="H1031">
        <v>61.900338900000001</v>
      </c>
      <c r="I1031">
        <v>63.245764299999998</v>
      </c>
      <c r="J1031" s="5">
        <v>1.3454254000000001</v>
      </c>
      <c r="K1031">
        <v>2.1272972000000001</v>
      </c>
    </row>
    <row r="1032" spans="1:11" x14ac:dyDescent="0.25">
      <c r="A1032">
        <v>1031</v>
      </c>
      <c r="B1032" t="s">
        <v>739</v>
      </c>
      <c r="C1032" t="s">
        <v>1096</v>
      </c>
      <c r="D1032" t="s">
        <v>1097</v>
      </c>
      <c r="E1032" t="s">
        <v>37</v>
      </c>
      <c r="F1032" t="s">
        <v>11</v>
      </c>
      <c r="G1032" t="s">
        <v>1827</v>
      </c>
      <c r="H1032">
        <v>63.016041100000002</v>
      </c>
      <c r="I1032">
        <v>63.295243300000003</v>
      </c>
      <c r="J1032" s="5">
        <v>0.27920220000000001</v>
      </c>
      <c r="K1032">
        <v>0.44111089999999997</v>
      </c>
    </row>
    <row r="1033" spans="1:11" x14ac:dyDescent="0.25">
      <c r="A1033">
        <v>1032</v>
      </c>
      <c r="B1033" t="s">
        <v>739</v>
      </c>
      <c r="C1033" t="s">
        <v>1098</v>
      </c>
      <c r="D1033" t="s">
        <v>1099</v>
      </c>
      <c r="E1033" t="s">
        <v>37</v>
      </c>
      <c r="F1033" t="s">
        <v>11</v>
      </c>
      <c r="G1033" t="s">
        <v>1827</v>
      </c>
      <c r="H1033">
        <v>63.520933499999998</v>
      </c>
      <c r="I1033">
        <v>63.016041100000002</v>
      </c>
      <c r="J1033" s="5">
        <v>0.50489240000000002</v>
      </c>
      <c r="K1033">
        <v>0.80121249999999999</v>
      </c>
    </row>
    <row r="1034" spans="1:11" x14ac:dyDescent="0.25">
      <c r="A1034">
        <v>1033</v>
      </c>
      <c r="B1034" t="s">
        <v>1100</v>
      </c>
      <c r="C1034" t="s">
        <v>1107</v>
      </c>
      <c r="D1034" t="s">
        <v>1108</v>
      </c>
      <c r="E1034" t="s">
        <v>37</v>
      </c>
      <c r="F1034" t="s">
        <v>11</v>
      </c>
      <c r="G1034" t="s">
        <v>1827</v>
      </c>
      <c r="H1034">
        <v>62.696891999999998</v>
      </c>
      <c r="I1034">
        <v>62.895984300000002</v>
      </c>
      <c r="J1034" s="5">
        <v>0.1990923</v>
      </c>
      <c r="K1034">
        <v>0.31654209999999999</v>
      </c>
    </row>
    <row r="1035" spans="1:11" x14ac:dyDescent="0.25">
      <c r="A1035">
        <v>1034</v>
      </c>
      <c r="B1035" t="s">
        <v>1100</v>
      </c>
      <c r="C1035" t="s">
        <v>1111</v>
      </c>
      <c r="D1035" t="s">
        <v>1112</v>
      </c>
      <c r="E1035" t="s">
        <v>37</v>
      </c>
      <c r="F1035" t="s">
        <v>11</v>
      </c>
      <c r="G1035" t="s">
        <v>1827</v>
      </c>
      <c r="H1035">
        <v>62.926543299999999</v>
      </c>
      <c r="I1035">
        <v>62.564911700000003</v>
      </c>
      <c r="J1035" s="5">
        <v>0.3616316</v>
      </c>
      <c r="K1035">
        <v>0.57801020000000003</v>
      </c>
    </row>
    <row r="1036" spans="1:11" x14ac:dyDescent="0.25">
      <c r="A1036">
        <v>1035</v>
      </c>
      <c r="B1036" t="s">
        <v>1100</v>
      </c>
      <c r="C1036" t="s">
        <v>1119</v>
      </c>
      <c r="D1036" t="s">
        <v>1120</v>
      </c>
      <c r="E1036" t="s">
        <v>37</v>
      </c>
      <c r="F1036" t="s">
        <v>11</v>
      </c>
      <c r="G1036" t="s">
        <v>1827</v>
      </c>
      <c r="H1036">
        <v>62.720164799999999</v>
      </c>
      <c r="I1036">
        <v>63.716234</v>
      </c>
      <c r="J1036" s="5">
        <v>0.99606919999999999</v>
      </c>
      <c r="K1036">
        <v>1.5632895</v>
      </c>
    </row>
    <row r="1037" spans="1:11" x14ac:dyDescent="0.25">
      <c r="A1037">
        <v>1036</v>
      </c>
      <c r="B1037" t="s">
        <v>1100</v>
      </c>
      <c r="C1037" t="s">
        <v>1121</v>
      </c>
      <c r="D1037" t="s">
        <v>1122</v>
      </c>
      <c r="E1037" t="s">
        <v>37</v>
      </c>
      <c r="F1037" t="s">
        <v>11</v>
      </c>
      <c r="G1037" t="s">
        <v>1827</v>
      </c>
      <c r="H1037">
        <v>62.793597499999997</v>
      </c>
      <c r="I1037">
        <v>62.720164799999999</v>
      </c>
      <c r="J1037" s="5">
        <v>7.3432700000000004E-2</v>
      </c>
      <c r="K1037">
        <v>0.1170799</v>
      </c>
    </row>
    <row r="1038" spans="1:11" x14ac:dyDescent="0.25">
      <c r="A1038">
        <v>1037</v>
      </c>
      <c r="B1038" t="s">
        <v>1100</v>
      </c>
      <c r="C1038" t="s">
        <v>1156</v>
      </c>
      <c r="D1038" t="s">
        <v>1157</v>
      </c>
      <c r="E1038" t="s">
        <v>37</v>
      </c>
      <c r="F1038" t="s">
        <v>11</v>
      </c>
      <c r="G1038" t="s">
        <v>1827</v>
      </c>
      <c r="H1038">
        <v>62.370384399999999</v>
      </c>
      <c r="I1038">
        <v>63.146915499999999</v>
      </c>
      <c r="J1038" s="5">
        <v>0.77653110000000003</v>
      </c>
      <c r="K1038">
        <v>1.2297213</v>
      </c>
    </row>
    <row r="1039" spans="1:11" x14ac:dyDescent="0.25">
      <c r="A1039">
        <v>1038</v>
      </c>
      <c r="B1039" t="s">
        <v>1100</v>
      </c>
      <c r="C1039" t="s">
        <v>1158</v>
      </c>
      <c r="D1039" t="s">
        <v>1159</v>
      </c>
      <c r="E1039" t="s">
        <v>37</v>
      </c>
      <c r="F1039" t="s">
        <v>11</v>
      </c>
      <c r="G1039" t="s">
        <v>1827</v>
      </c>
      <c r="H1039">
        <v>62.979485099999998</v>
      </c>
      <c r="I1039">
        <v>62.370384399999999</v>
      </c>
      <c r="J1039" s="5">
        <v>0.60910070000000005</v>
      </c>
      <c r="K1039">
        <v>0.97658639999999997</v>
      </c>
    </row>
    <row r="1040" spans="1:11" x14ac:dyDescent="0.25">
      <c r="A1040">
        <v>1039</v>
      </c>
      <c r="B1040" t="s">
        <v>1100</v>
      </c>
      <c r="C1040" t="s">
        <v>1166</v>
      </c>
      <c r="D1040" t="s">
        <v>1167</v>
      </c>
      <c r="E1040" t="s">
        <v>37</v>
      </c>
      <c r="F1040" t="s">
        <v>11</v>
      </c>
      <c r="G1040" t="s">
        <v>1827</v>
      </c>
      <c r="H1040">
        <v>62.491474500000002</v>
      </c>
      <c r="I1040">
        <v>63.150204799999997</v>
      </c>
      <c r="J1040" s="5">
        <v>0.65873029999999999</v>
      </c>
      <c r="K1040">
        <v>1.0431166000000001</v>
      </c>
    </row>
    <row r="1041" spans="1:11" x14ac:dyDescent="0.25">
      <c r="A1041">
        <v>1040</v>
      </c>
      <c r="B1041" t="s">
        <v>1100</v>
      </c>
      <c r="C1041" t="s">
        <v>1180</v>
      </c>
      <c r="D1041" t="s">
        <v>1181</v>
      </c>
      <c r="E1041" t="s">
        <v>37</v>
      </c>
      <c r="F1041" t="s">
        <v>11</v>
      </c>
      <c r="G1041" t="s">
        <v>1827</v>
      </c>
      <c r="H1041">
        <v>63.329296499999998</v>
      </c>
      <c r="I1041">
        <v>62.634758900000001</v>
      </c>
      <c r="J1041" s="5">
        <v>0.69453759999999998</v>
      </c>
      <c r="K1041">
        <v>1.1088693000000001</v>
      </c>
    </row>
    <row r="1042" spans="1:11" x14ac:dyDescent="0.25">
      <c r="A1042">
        <v>1041</v>
      </c>
      <c r="B1042" t="s">
        <v>1100</v>
      </c>
      <c r="C1042" t="s">
        <v>1184</v>
      </c>
      <c r="D1042" t="s">
        <v>1185</v>
      </c>
      <c r="E1042" t="s">
        <v>37</v>
      </c>
      <c r="F1042" t="s">
        <v>11</v>
      </c>
      <c r="G1042" t="s">
        <v>1827</v>
      </c>
      <c r="H1042">
        <v>62.874895700000003</v>
      </c>
      <c r="I1042">
        <v>63.2087346</v>
      </c>
      <c r="J1042" s="5">
        <v>0.33383889999999999</v>
      </c>
      <c r="K1042">
        <v>0.52815310000000004</v>
      </c>
    </row>
    <row r="1043" spans="1:11" x14ac:dyDescent="0.25">
      <c r="A1043">
        <v>1042</v>
      </c>
      <c r="B1043" t="s">
        <v>1100</v>
      </c>
      <c r="C1043" t="s">
        <v>1188</v>
      </c>
      <c r="D1043" t="s">
        <v>1189</v>
      </c>
      <c r="E1043" t="s">
        <v>37</v>
      </c>
      <c r="F1043" t="s">
        <v>11</v>
      </c>
      <c r="G1043" t="s">
        <v>1827</v>
      </c>
      <c r="H1043">
        <v>62.7329103</v>
      </c>
      <c r="I1043">
        <v>62.853648</v>
      </c>
      <c r="J1043" s="5">
        <v>0.1207377</v>
      </c>
      <c r="K1043">
        <v>0.1920934</v>
      </c>
    </row>
    <row r="1044" spans="1:11" x14ac:dyDescent="0.25">
      <c r="A1044">
        <v>1043</v>
      </c>
      <c r="B1044" t="s">
        <v>1100</v>
      </c>
      <c r="C1044" t="s">
        <v>1190</v>
      </c>
      <c r="D1044" t="s">
        <v>1191</v>
      </c>
      <c r="E1044" t="s">
        <v>37</v>
      </c>
      <c r="F1044" t="s">
        <v>11</v>
      </c>
      <c r="G1044" t="s">
        <v>1827</v>
      </c>
      <c r="H1044">
        <v>63.525408400000003</v>
      </c>
      <c r="I1044">
        <v>62.7329103</v>
      </c>
      <c r="J1044" s="5">
        <v>0.79249809999999998</v>
      </c>
      <c r="K1044">
        <v>1.2632892</v>
      </c>
    </row>
    <row r="1045" spans="1:11" x14ac:dyDescent="0.25">
      <c r="A1045">
        <v>1044</v>
      </c>
      <c r="B1045" t="s">
        <v>1100</v>
      </c>
      <c r="C1045" t="s">
        <v>1208</v>
      </c>
      <c r="D1045" t="s">
        <v>1209</v>
      </c>
      <c r="E1045" t="s">
        <v>37</v>
      </c>
      <c r="F1045" t="s">
        <v>11</v>
      </c>
      <c r="G1045" t="s">
        <v>1827</v>
      </c>
      <c r="H1045">
        <v>62.650457199999998</v>
      </c>
      <c r="I1045">
        <v>62.806172099999998</v>
      </c>
      <c r="J1045" s="5">
        <v>0.15571489999999999</v>
      </c>
      <c r="K1045">
        <v>0.24792929999999999</v>
      </c>
    </row>
    <row r="1046" spans="1:11" x14ac:dyDescent="0.25">
      <c r="A1046">
        <v>1045</v>
      </c>
      <c r="B1046" t="s">
        <v>1100</v>
      </c>
      <c r="C1046" t="s">
        <v>1216</v>
      </c>
      <c r="D1046" t="s">
        <v>1217</v>
      </c>
      <c r="E1046" t="s">
        <v>37</v>
      </c>
      <c r="F1046" t="s">
        <v>11</v>
      </c>
      <c r="G1046" t="s">
        <v>1827</v>
      </c>
      <c r="H1046">
        <v>62.39385</v>
      </c>
      <c r="I1046">
        <v>63.181209699999997</v>
      </c>
      <c r="J1046" s="5">
        <v>0.7873597</v>
      </c>
      <c r="K1046">
        <v>1.2461928</v>
      </c>
    </row>
    <row r="1047" spans="1:11" x14ac:dyDescent="0.25">
      <c r="A1047">
        <v>1046</v>
      </c>
      <c r="B1047" t="s">
        <v>1100</v>
      </c>
      <c r="C1047" t="s">
        <v>1222</v>
      </c>
      <c r="D1047" t="s">
        <v>1223</v>
      </c>
      <c r="E1047" t="s">
        <v>37</v>
      </c>
      <c r="F1047" t="s">
        <v>11</v>
      </c>
      <c r="G1047" t="s">
        <v>1827</v>
      </c>
      <c r="H1047">
        <v>62.817503000000002</v>
      </c>
      <c r="I1047">
        <v>62.602477899999997</v>
      </c>
      <c r="J1047" s="5">
        <v>0.2150251</v>
      </c>
      <c r="K1047">
        <v>0.34347699999999998</v>
      </c>
    </row>
    <row r="1048" spans="1:11" x14ac:dyDescent="0.25">
      <c r="A1048">
        <v>1047</v>
      </c>
      <c r="B1048" t="s">
        <v>1100</v>
      </c>
      <c r="C1048" t="s">
        <v>1228</v>
      </c>
      <c r="D1048" t="s">
        <v>1229</v>
      </c>
      <c r="E1048" t="s">
        <v>37</v>
      </c>
      <c r="F1048" t="s">
        <v>11</v>
      </c>
      <c r="G1048" t="s">
        <v>1827</v>
      </c>
      <c r="H1048">
        <v>62.6028837</v>
      </c>
      <c r="I1048">
        <v>62.701281299999998</v>
      </c>
      <c r="J1048" s="5">
        <v>9.8397600000000002E-2</v>
      </c>
      <c r="K1048">
        <v>0.15693080000000001</v>
      </c>
    </row>
    <row r="1049" spans="1:11" x14ac:dyDescent="0.25">
      <c r="A1049">
        <v>1048</v>
      </c>
      <c r="B1049" t="s">
        <v>1100</v>
      </c>
      <c r="C1049" t="s">
        <v>1230</v>
      </c>
      <c r="D1049" t="s">
        <v>1231</v>
      </c>
      <c r="E1049" t="s">
        <v>37</v>
      </c>
      <c r="F1049" t="s">
        <v>11</v>
      </c>
      <c r="G1049" t="s">
        <v>1827</v>
      </c>
      <c r="H1049">
        <v>62.490685300000003</v>
      </c>
      <c r="I1049">
        <v>62.6028837</v>
      </c>
      <c r="J1049" s="5">
        <v>0.1121984</v>
      </c>
      <c r="K1049">
        <v>0.1792224</v>
      </c>
    </row>
    <row r="1050" spans="1:11" x14ac:dyDescent="0.25">
      <c r="A1050">
        <v>1049</v>
      </c>
      <c r="B1050" t="s">
        <v>1100</v>
      </c>
      <c r="C1050" t="s">
        <v>1250</v>
      </c>
      <c r="D1050" t="s">
        <v>1251</v>
      </c>
      <c r="E1050" t="s">
        <v>37</v>
      </c>
      <c r="F1050" t="s">
        <v>11</v>
      </c>
      <c r="G1050" t="s">
        <v>1827</v>
      </c>
      <c r="H1050">
        <v>62.437467900000001</v>
      </c>
      <c r="I1050">
        <v>62.7415533</v>
      </c>
      <c r="J1050" s="5">
        <v>0.30408540000000001</v>
      </c>
      <c r="K1050">
        <v>0.48466350000000002</v>
      </c>
    </row>
    <row r="1051" spans="1:11" x14ac:dyDescent="0.25">
      <c r="A1051">
        <v>1050</v>
      </c>
      <c r="B1051" t="s">
        <v>1100</v>
      </c>
      <c r="C1051" t="s">
        <v>1252</v>
      </c>
      <c r="D1051" t="s">
        <v>1253</v>
      </c>
      <c r="E1051" t="s">
        <v>37</v>
      </c>
      <c r="F1051" t="s">
        <v>11</v>
      </c>
      <c r="G1051" t="s">
        <v>1827</v>
      </c>
      <c r="H1051">
        <v>63.153930899999999</v>
      </c>
      <c r="I1051">
        <v>62.437467900000001</v>
      </c>
      <c r="J1051" s="5">
        <v>0.71646299999999996</v>
      </c>
      <c r="K1051">
        <v>1.1474888999999999</v>
      </c>
    </row>
    <row r="1052" spans="1:11" x14ac:dyDescent="0.25">
      <c r="A1052">
        <v>1051</v>
      </c>
      <c r="B1052" t="s">
        <v>1100</v>
      </c>
      <c r="C1052" t="s">
        <v>1254</v>
      </c>
      <c r="D1052" t="s">
        <v>1255</v>
      </c>
      <c r="E1052" t="s">
        <v>37</v>
      </c>
      <c r="F1052" t="s">
        <v>11</v>
      </c>
      <c r="G1052" t="s">
        <v>1827</v>
      </c>
      <c r="H1052">
        <v>62.371572499999999</v>
      </c>
      <c r="I1052">
        <v>63.153930899999999</v>
      </c>
      <c r="J1052" s="5">
        <v>0.78235840000000001</v>
      </c>
      <c r="K1052">
        <v>1.2388119</v>
      </c>
    </row>
    <row r="1053" spans="1:11" x14ac:dyDescent="0.25">
      <c r="A1053">
        <v>1052</v>
      </c>
      <c r="B1053" t="s">
        <v>1100</v>
      </c>
      <c r="C1053" t="s">
        <v>1274</v>
      </c>
      <c r="D1053" t="s">
        <v>1275</v>
      </c>
      <c r="E1053" t="s">
        <v>37</v>
      </c>
      <c r="F1053" t="s">
        <v>11</v>
      </c>
      <c r="G1053" t="s">
        <v>1827</v>
      </c>
      <c r="H1053">
        <v>62.599213800000001</v>
      </c>
      <c r="I1053">
        <v>62.672360099999999</v>
      </c>
      <c r="J1053" s="5">
        <v>7.3146299999999997E-2</v>
      </c>
      <c r="K1053">
        <v>0.1167122</v>
      </c>
    </row>
    <row r="1054" spans="1:11" x14ac:dyDescent="0.25">
      <c r="A1054">
        <v>1053</v>
      </c>
      <c r="B1054" t="s">
        <v>1100</v>
      </c>
      <c r="C1054" t="s">
        <v>1282</v>
      </c>
      <c r="D1054" t="s">
        <v>1283</v>
      </c>
      <c r="E1054" t="s">
        <v>37</v>
      </c>
      <c r="F1054" t="s">
        <v>11</v>
      </c>
      <c r="G1054" t="s">
        <v>1827</v>
      </c>
      <c r="H1054">
        <v>62.762219600000002</v>
      </c>
      <c r="I1054">
        <v>62.951071599999999</v>
      </c>
      <c r="J1054" s="5">
        <v>0.18885199999999999</v>
      </c>
      <c r="K1054">
        <v>0.29999809999999999</v>
      </c>
    </row>
    <row r="1055" spans="1:11" x14ac:dyDescent="0.25">
      <c r="A1055">
        <v>1054</v>
      </c>
      <c r="B1055" t="s">
        <v>1100</v>
      </c>
      <c r="C1055" t="s">
        <v>1286</v>
      </c>
      <c r="D1055" t="s">
        <v>1287</v>
      </c>
      <c r="E1055" t="s">
        <v>37</v>
      </c>
      <c r="F1055" t="s">
        <v>11</v>
      </c>
      <c r="G1055" t="s">
        <v>1827</v>
      </c>
      <c r="H1055">
        <v>62.884212900000001</v>
      </c>
      <c r="I1055">
        <v>62.730822600000003</v>
      </c>
      <c r="J1055" s="5">
        <v>0.15339030000000001</v>
      </c>
      <c r="K1055">
        <v>0.2445214</v>
      </c>
    </row>
    <row r="1056" spans="1:11" x14ac:dyDescent="0.25">
      <c r="A1056">
        <v>1055</v>
      </c>
      <c r="B1056" t="s">
        <v>1100</v>
      </c>
      <c r="C1056" t="s">
        <v>1294</v>
      </c>
      <c r="D1056" t="s">
        <v>1295</v>
      </c>
      <c r="E1056" t="s">
        <v>37</v>
      </c>
      <c r="F1056" t="s">
        <v>11</v>
      </c>
      <c r="G1056" t="s">
        <v>1827</v>
      </c>
      <c r="H1056">
        <v>62.6639214</v>
      </c>
      <c r="I1056">
        <v>62.989482299999999</v>
      </c>
      <c r="J1056" s="5">
        <v>0.32556089999999999</v>
      </c>
      <c r="K1056">
        <v>0.51684960000000002</v>
      </c>
    </row>
    <row r="1057" spans="1:11" x14ac:dyDescent="0.25">
      <c r="A1057">
        <v>1056</v>
      </c>
      <c r="B1057" t="s">
        <v>1100</v>
      </c>
      <c r="C1057" t="s">
        <v>1300</v>
      </c>
      <c r="D1057" t="s">
        <v>1301</v>
      </c>
      <c r="E1057" t="s">
        <v>37</v>
      </c>
      <c r="F1057" t="s">
        <v>11</v>
      </c>
      <c r="G1057" t="s">
        <v>1827</v>
      </c>
      <c r="H1057">
        <v>62.726733299999999</v>
      </c>
      <c r="I1057">
        <v>62.838162400000002</v>
      </c>
      <c r="J1057" s="5">
        <v>0.1114291</v>
      </c>
      <c r="K1057">
        <v>0.17732709999999999</v>
      </c>
    </row>
    <row r="1058" spans="1:11" x14ac:dyDescent="0.25">
      <c r="A1058">
        <v>1057</v>
      </c>
      <c r="B1058" t="s">
        <v>1100</v>
      </c>
      <c r="C1058" t="s">
        <v>1308</v>
      </c>
      <c r="D1058" t="s">
        <v>1309</v>
      </c>
      <c r="E1058" t="s">
        <v>37</v>
      </c>
      <c r="F1058" t="s">
        <v>11</v>
      </c>
      <c r="G1058" t="s">
        <v>1827</v>
      </c>
      <c r="H1058">
        <v>62.670942699999998</v>
      </c>
      <c r="I1058">
        <v>62.753729499999999</v>
      </c>
      <c r="J1058" s="5">
        <v>8.2786799999999994E-2</v>
      </c>
      <c r="K1058">
        <v>0.13192329999999999</v>
      </c>
    </row>
    <row r="1059" spans="1:11" x14ac:dyDescent="0.25">
      <c r="A1059">
        <v>1058</v>
      </c>
      <c r="B1059" t="s">
        <v>1100</v>
      </c>
      <c r="C1059" t="s">
        <v>1328</v>
      </c>
      <c r="D1059" t="s">
        <v>1329</v>
      </c>
      <c r="E1059" t="s">
        <v>37</v>
      </c>
      <c r="F1059" t="s">
        <v>11</v>
      </c>
      <c r="G1059" t="s">
        <v>1827</v>
      </c>
      <c r="H1059">
        <v>62.622447299999997</v>
      </c>
      <c r="I1059">
        <v>62.905509899999998</v>
      </c>
      <c r="J1059" s="5">
        <v>0.2830626</v>
      </c>
      <c r="K1059">
        <v>0.44998060000000001</v>
      </c>
    </row>
    <row r="1060" spans="1:11" x14ac:dyDescent="0.25">
      <c r="A1060">
        <v>1059</v>
      </c>
      <c r="B1060" t="s">
        <v>1100</v>
      </c>
      <c r="C1060" t="s">
        <v>1332</v>
      </c>
      <c r="D1060" t="s">
        <v>1333</v>
      </c>
      <c r="E1060" t="s">
        <v>37</v>
      </c>
      <c r="F1060" t="s">
        <v>11</v>
      </c>
      <c r="G1060" t="s">
        <v>1827</v>
      </c>
      <c r="H1060">
        <v>63.325282100000003</v>
      </c>
      <c r="I1060">
        <v>62.9625439</v>
      </c>
      <c r="J1060" s="5">
        <v>0.36273820000000001</v>
      </c>
      <c r="K1060">
        <v>0.5761174</v>
      </c>
    </row>
    <row r="1061" spans="1:11" x14ac:dyDescent="0.25">
      <c r="A1061">
        <v>1060</v>
      </c>
      <c r="B1061" t="s">
        <v>1100</v>
      </c>
      <c r="C1061" t="s">
        <v>1334</v>
      </c>
      <c r="D1061" t="s">
        <v>1335</v>
      </c>
      <c r="E1061" t="s">
        <v>37</v>
      </c>
      <c r="F1061" t="s">
        <v>11</v>
      </c>
      <c r="G1061" t="s">
        <v>1827</v>
      </c>
      <c r="H1061">
        <v>63.191431899999998</v>
      </c>
      <c r="I1061">
        <v>63.325282100000003</v>
      </c>
      <c r="J1061" s="5">
        <v>0.1338502</v>
      </c>
      <c r="K1061">
        <v>0.21136930000000001</v>
      </c>
    </row>
    <row r="1062" spans="1:11" x14ac:dyDescent="0.25">
      <c r="A1062">
        <v>1061</v>
      </c>
      <c r="B1062" t="s">
        <v>1100</v>
      </c>
      <c r="C1062" t="s">
        <v>1336</v>
      </c>
      <c r="D1062" t="s">
        <v>1337</v>
      </c>
      <c r="E1062" t="s">
        <v>37</v>
      </c>
      <c r="F1062" t="s">
        <v>11</v>
      </c>
      <c r="G1062" t="s">
        <v>1827</v>
      </c>
      <c r="H1062">
        <v>63.311428499999998</v>
      </c>
      <c r="I1062">
        <v>63.191431899999998</v>
      </c>
      <c r="J1062" s="5">
        <v>0.11999659999999999</v>
      </c>
      <c r="K1062">
        <v>0.1898938</v>
      </c>
    </row>
    <row r="1063" spans="1:11" x14ac:dyDescent="0.25">
      <c r="A1063">
        <v>1062</v>
      </c>
      <c r="B1063" t="s">
        <v>1100</v>
      </c>
      <c r="C1063" t="s">
        <v>1344</v>
      </c>
      <c r="D1063" t="s">
        <v>1345</v>
      </c>
      <c r="E1063" t="s">
        <v>37</v>
      </c>
      <c r="F1063" t="s">
        <v>11</v>
      </c>
      <c r="G1063" t="s">
        <v>1827</v>
      </c>
      <c r="H1063">
        <v>62.623173600000001</v>
      </c>
      <c r="I1063">
        <v>62.708241100000002</v>
      </c>
      <c r="J1063" s="5">
        <v>8.5067500000000004E-2</v>
      </c>
      <c r="K1063">
        <v>0.135656</v>
      </c>
    </row>
    <row r="1064" spans="1:11" x14ac:dyDescent="0.25">
      <c r="A1064">
        <v>1063</v>
      </c>
      <c r="B1064" t="s">
        <v>1100</v>
      </c>
      <c r="C1064" t="s">
        <v>1358</v>
      </c>
      <c r="D1064" t="s">
        <v>1359</v>
      </c>
      <c r="E1064" t="s">
        <v>37</v>
      </c>
      <c r="F1064" t="s">
        <v>11</v>
      </c>
      <c r="G1064" t="s">
        <v>1827</v>
      </c>
      <c r="H1064">
        <v>62.6636253</v>
      </c>
      <c r="I1064">
        <v>62.736975299999997</v>
      </c>
      <c r="J1064" s="5">
        <v>7.3349999999999999E-2</v>
      </c>
      <c r="K1064">
        <v>0.1169167</v>
      </c>
    </row>
    <row r="1065" spans="1:11" x14ac:dyDescent="0.25">
      <c r="A1065">
        <v>1064</v>
      </c>
      <c r="B1065" t="s">
        <v>1100</v>
      </c>
      <c r="C1065" t="s">
        <v>1374</v>
      </c>
      <c r="D1065" t="s">
        <v>1375</v>
      </c>
      <c r="E1065" t="s">
        <v>37</v>
      </c>
      <c r="F1065" t="s">
        <v>11</v>
      </c>
      <c r="G1065" t="s">
        <v>1827</v>
      </c>
      <c r="H1065">
        <v>62.631512100000002</v>
      </c>
      <c r="I1065">
        <v>62.267224200000001</v>
      </c>
      <c r="J1065" s="5">
        <v>0.3642879</v>
      </c>
      <c r="K1065">
        <v>0.58503959999999999</v>
      </c>
    </row>
    <row r="1066" spans="1:11" x14ac:dyDescent="0.25">
      <c r="A1066">
        <v>1065</v>
      </c>
      <c r="B1066" t="s">
        <v>1100</v>
      </c>
      <c r="C1066" t="s">
        <v>1386</v>
      </c>
      <c r="D1066" t="s">
        <v>1387</v>
      </c>
      <c r="E1066" t="s">
        <v>37</v>
      </c>
      <c r="F1066" t="s">
        <v>11</v>
      </c>
      <c r="G1066" t="s">
        <v>1827</v>
      </c>
      <c r="H1066">
        <v>63.188308900000003</v>
      </c>
      <c r="I1066">
        <v>62.732271400000002</v>
      </c>
      <c r="J1066" s="5">
        <v>0.45603749999999998</v>
      </c>
      <c r="K1066">
        <v>0.7269584</v>
      </c>
    </row>
    <row r="1067" spans="1:11" x14ac:dyDescent="0.25">
      <c r="A1067">
        <v>1066</v>
      </c>
      <c r="B1067" t="s">
        <v>1100</v>
      </c>
      <c r="C1067" t="s">
        <v>1396</v>
      </c>
      <c r="D1067" t="s">
        <v>1397</v>
      </c>
      <c r="E1067" t="s">
        <v>37</v>
      </c>
      <c r="F1067" t="s">
        <v>11</v>
      </c>
      <c r="G1067" t="s">
        <v>1827</v>
      </c>
      <c r="H1067">
        <v>63.2516313</v>
      </c>
      <c r="I1067">
        <v>62.250599700000002</v>
      </c>
      <c r="J1067" s="5">
        <v>1.0010315999999999</v>
      </c>
      <c r="K1067">
        <v>1.6080673999999999</v>
      </c>
    </row>
    <row r="1068" spans="1:11" x14ac:dyDescent="0.25">
      <c r="A1068">
        <v>1067</v>
      </c>
      <c r="B1068" t="s">
        <v>1100</v>
      </c>
      <c r="C1068" t="s">
        <v>1420</v>
      </c>
      <c r="D1068" t="s">
        <v>1421</v>
      </c>
      <c r="E1068" t="s">
        <v>37</v>
      </c>
      <c r="F1068" t="s">
        <v>11</v>
      </c>
      <c r="G1068" t="s">
        <v>1827</v>
      </c>
      <c r="H1068">
        <v>63.226968399999997</v>
      </c>
      <c r="I1068">
        <v>62.894772600000003</v>
      </c>
      <c r="J1068" s="5">
        <v>0.33219579999999999</v>
      </c>
      <c r="K1068">
        <v>0.52817709999999995</v>
      </c>
    </row>
    <row r="1069" spans="1:11" x14ac:dyDescent="0.25">
      <c r="A1069">
        <v>1068</v>
      </c>
      <c r="B1069" t="s">
        <v>1100</v>
      </c>
      <c r="C1069" t="s">
        <v>1424</v>
      </c>
      <c r="D1069" t="s">
        <v>1425</v>
      </c>
      <c r="E1069" t="s">
        <v>37</v>
      </c>
      <c r="F1069" t="s">
        <v>11</v>
      </c>
      <c r="G1069" t="s">
        <v>1827</v>
      </c>
      <c r="H1069">
        <v>63.361455300000003</v>
      </c>
      <c r="I1069">
        <v>62.572388500000002</v>
      </c>
      <c r="J1069" s="5">
        <v>0.78906679999999996</v>
      </c>
      <c r="K1069">
        <v>1.2610463000000001</v>
      </c>
    </row>
    <row r="1070" spans="1:11" x14ac:dyDescent="0.25">
      <c r="A1070">
        <v>1069</v>
      </c>
      <c r="B1070" t="s">
        <v>1100</v>
      </c>
      <c r="C1070" t="s">
        <v>1426</v>
      </c>
      <c r="D1070" t="s">
        <v>1427</v>
      </c>
      <c r="E1070" t="s">
        <v>37</v>
      </c>
      <c r="F1070" t="s">
        <v>11</v>
      </c>
      <c r="G1070" t="s">
        <v>1827</v>
      </c>
      <c r="H1070">
        <v>63.084463</v>
      </c>
      <c r="I1070">
        <v>63.361455300000003</v>
      </c>
      <c r="J1070" s="5">
        <v>0.27699230000000002</v>
      </c>
      <c r="K1070">
        <v>0.4371621</v>
      </c>
    </row>
    <row r="1071" spans="1:11" x14ac:dyDescent="0.25">
      <c r="A1071">
        <v>1070</v>
      </c>
      <c r="B1071" t="s">
        <v>1100</v>
      </c>
      <c r="C1071" t="s">
        <v>1438</v>
      </c>
      <c r="D1071" t="s">
        <v>1439</v>
      </c>
      <c r="E1071" t="s">
        <v>37</v>
      </c>
      <c r="F1071" t="s">
        <v>11</v>
      </c>
      <c r="G1071" t="s">
        <v>1827</v>
      </c>
      <c r="H1071">
        <v>62.9097571</v>
      </c>
      <c r="I1071">
        <v>63.073718900000003</v>
      </c>
      <c r="J1071" s="5">
        <v>0.16396179999999999</v>
      </c>
      <c r="K1071">
        <v>0.25995259999999998</v>
      </c>
    </row>
    <row r="1072" spans="1:11" x14ac:dyDescent="0.25">
      <c r="A1072">
        <v>1071</v>
      </c>
      <c r="B1072" t="s">
        <v>1100</v>
      </c>
      <c r="C1072" t="s">
        <v>1448</v>
      </c>
      <c r="D1072" t="s">
        <v>1449</v>
      </c>
      <c r="E1072" t="s">
        <v>37</v>
      </c>
      <c r="F1072" t="s">
        <v>11</v>
      </c>
      <c r="G1072" t="s">
        <v>1827</v>
      </c>
      <c r="H1072">
        <v>63.424644399999998</v>
      </c>
      <c r="I1072">
        <v>62.392282799999997</v>
      </c>
      <c r="J1072" s="5">
        <v>1.0323616</v>
      </c>
      <c r="K1072">
        <v>1.6546303</v>
      </c>
    </row>
    <row r="1073" spans="1:11" x14ac:dyDescent="0.25">
      <c r="A1073">
        <v>1072</v>
      </c>
      <c r="B1073" t="s">
        <v>1100</v>
      </c>
      <c r="C1073" t="s">
        <v>1450</v>
      </c>
      <c r="D1073" t="s">
        <v>1451</v>
      </c>
      <c r="E1073" t="s">
        <v>37</v>
      </c>
      <c r="F1073" t="s">
        <v>11</v>
      </c>
      <c r="G1073" t="s">
        <v>1827</v>
      </c>
      <c r="H1073">
        <v>62.609621799999999</v>
      </c>
      <c r="I1073">
        <v>63.424644399999998</v>
      </c>
      <c r="J1073" s="5">
        <v>0.81502260000000004</v>
      </c>
      <c r="K1073">
        <v>1.2850250999999999</v>
      </c>
    </row>
    <row r="1074" spans="1:11" x14ac:dyDescent="0.25">
      <c r="A1074">
        <v>1073</v>
      </c>
      <c r="B1074" t="s">
        <v>1100</v>
      </c>
      <c r="C1074" t="s">
        <v>1456</v>
      </c>
      <c r="D1074" t="s">
        <v>1457</v>
      </c>
      <c r="E1074" t="s">
        <v>37</v>
      </c>
      <c r="F1074" t="s">
        <v>11</v>
      </c>
      <c r="G1074" t="s">
        <v>1827</v>
      </c>
      <c r="H1074">
        <v>63.271575300000002</v>
      </c>
      <c r="I1074">
        <v>62.990342699999999</v>
      </c>
      <c r="J1074" s="5">
        <v>0.2812326</v>
      </c>
      <c r="K1074">
        <v>0.44646940000000002</v>
      </c>
    </row>
    <row r="1075" spans="1:11" x14ac:dyDescent="0.25">
      <c r="A1075">
        <v>1074</v>
      </c>
      <c r="B1075" t="s">
        <v>1100</v>
      </c>
      <c r="C1075" t="s">
        <v>1460</v>
      </c>
      <c r="D1075" t="s">
        <v>1461</v>
      </c>
      <c r="E1075" t="s">
        <v>37</v>
      </c>
      <c r="F1075" t="s">
        <v>11</v>
      </c>
      <c r="G1075" t="s">
        <v>1827</v>
      </c>
      <c r="H1075">
        <v>62.535980299999999</v>
      </c>
      <c r="I1075">
        <v>62.621729799999997</v>
      </c>
      <c r="J1075" s="5">
        <v>8.5749500000000006E-2</v>
      </c>
      <c r="K1075">
        <v>0.13693250000000001</v>
      </c>
    </row>
    <row r="1076" spans="1:11" x14ac:dyDescent="0.25">
      <c r="A1076">
        <v>1075</v>
      </c>
      <c r="B1076" t="s">
        <v>1462</v>
      </c>
      <c r="C1076" t="s">
        <v>1473</v>
      </c>
      <c r="D1076" t="s">
        <v>1474</v>
      </c>
      <c r="E1076" t="s">
        <v>37</v>
      </c>
      <c r="F1076" t="s">
        <v>11</v>
      </c>
      <c r="G1076" t="s">
        <v>1827</v>
      </c>
      <c r="H1076">
        <v>64.055080200000006</v>
      </c>
      <c r="I1076">
        <v>63.127779599999997</v>
      </c>
      <c r="J1076" s="5">
        <v>0.92730060000000003</v>
      </c>
      <c r="K1076">
        <v>1.4689264</v>
      </c>
    </row>
    <row r="1077" spans="1:11" x14ac:dyDescent="0.25">
      <c r="A1077">
        <v>1076</v>
      </c>
      <c r="B1077" t="s">
        <v>1462</v>
      </c>
      <c r="C1077" t="s">
        <v>1477</v>
      </c>
      <c r="D1077" t="s">
        <v>1478</v>
      </c>
      <c r="E1077" t="s">
        <v>37</v>
      </c>
      <c r="F1077" t="s">
        <v>11</v>
      </c>
      <c r="G1077" t="s">
        <v>1827</v>
      </c>
      <c r="H1077">
        <v>64.027614200000002</v>
      </c>
      <c r="I1077">
        <v>64.292003500000007</v>
      </c>
      <c r="J1077" s="5">
        <v>0.26438929999999999</v>
      </c>
      <c r="K1077">
        <v>0.41123199999999999</v>
      </c>
    </row>
    <row r="1078" spans="1:11" x14ac:dyDescent="0.25">
      <c r="A1078">
        <v>1077</v>
      </c>
      <c r="B1078" t="s">
        <v>1462</v>
      </c>
      <c r="C1078" t="s">
        <v>1491</v>
      </c>
      <c r="D1078" t="s">
        <v>1492</v>
      </c>
      <c r="E1078" t="s">
        <v>37</v>
      </c>
      <c r="F1078" t="s">
        <v>11</v>
      </c>
      <c r="G1078" t="s">
        <v>1827</v>
      </c>
      <c r="H1078">
        <v>62.563767599999998</v>
      </c>
      <c r="I1078">
        <v>63.842731499999999</v>
      </c>
      <c r="J1078" s="5">
        <v>1.2789638999999999</v>
      </c>
      <c r="K1078">
        <v>2.0033039000000001</v>
      </c>
    </row>
    <row r="1079" spans="1:11" x14ac:dyDescent="0.25">
      <c r="A1079">
        <v>1078</v>
      </c>
      <c r="B1079" t="s">
        <v>1462</v>
      </c>
      <c r="C1079" t="s">
        <v>1513</v>
      </c>
      <c r="D1079" t="s">
        <v>1514</v>
      </c>
      <c r="E1079" t="s">
        <v>37</v>
      </c>
      <c r="F1079" t="s">
        <v>11</v>
      </c>
      <c r="G1079" t="s">
        <v>1827</v>
      </c>
      <c r="H1079">
        <v>63.984837499999998</v>
      </c>
      <c r="I1079">
        <v>64.607795899999999</v>
      </c>
      <c r="J1079" s="5">
        <v>0.62295840000000002</v>
      </c>
      <c r="K1079">
        <v>0.9642155</v>
      </c>
    </row>
    <row r="1080" spans="1:11" x14ac:dyDescent="0.25">
      <c r="A1080">
        <v>1079</v>
      </c>
      <c r="B1080" t="s">
        <v>1462</v>
      </c>
      <c r="C1080" t="s">
        <v>1515</v>
      </c>
      <c r="D1080" t="s">
        <v>1516</v>
      </c>
      <c r="E1080" t="s">
        <v>37</v>
      </c>
      <c r="F1080" t="s">
        <v>11</v>
      </c>
      <c r="G1080" t="s">
        <v>1827</v>
      </c>
      <c r="H1080">
        <v>63.990711099999999</v>
      </c>
      <c r="I1080">
        <v>63.984837499999998</v>
      </c>
      <c r="J1080" s="5">
        <v>5.8735999999999997E-3</v>
      </c>
      <c r="K1080">
        <v>9.1797000000000007E-3</v>
      </c>
    </row>
    <row r="1081" spans="1:11" x14ac:dyDescent="0.25">
      <c r="A1081">
        <v>1080</v>
      </c>
      <c r="B1081" t="s">
        <v>1462</v>
      </c>
      <c r="C1081" t="s">
        <v>1537</v>
      </c>
      <c r="D1081" t="s">
        <v>1538</v>
      </c>
      <c r="E1081" t="s">
        <v>37</v>
      </c>
      <c r="F1081" t="s">
        <v>11</v>
      </c>
      <c r="G1081" t="s">
        <v>1827</v>
      </c>
      <c r="H1081">
        <v>64.039481300000006</v>
      </c>
      <c r="I1081">
        <v>63.625332999999998</v>
      </c>
      <c r="J1081" s="5">
        <v>0.41414830000000002</v>
      </c>
      <c r="K1081">
        <v>0.65091730000000003</v>
      </c>
    </row>
    <row r="1082" spans="1:11" x14ac:dyDescent="0.25">
      <c r="A1082">
        <v>1081</v>
      </c>
      <c r="B1082" t="s">
        <v>1462</v>
      </c>
      <c r="C1082" t="s">
        <v>1539</v>
      </c>
      <c r="D1082" t="s">
        <v>1540</v>
      </c>
      <c r="E1082" t="s">
        <v>37</v>
      </c>
      <c r="F1082" t="s">
        <v>11</v>
      </c>
      <c r="G1082" t="s">
        <v>1827</v>
      </c>
      <c r="H1082">
        <v>62.599011500000003</v>
      </c>
      <c r="I1082">
        <v>64.039481300000006</v>
      </c>
      <c r="J1082" s="5">
        <v>1.4404698</v>
      </c>
      <c r="K1082">
        <v>2.2493465000000001</v>
      </c>
    </row>
    <row r="1083" spans="1:11" x14ac:dyDescent="0.25">
      <c r="A1083">
        <v>1082</v>
      </c>
      <c r="B1083" t="s">
        <v>1462</v>
      </c>
      <c r="C1083" t="s">
        <v>1543</v>
      </c>
      <c r="D1083" t="s">
        <v>1544</v>
      </c>
      <c r="E1083" t="s">
        <v>37</v>
      </c>
      <c r="F1083" t="s">
        <v>11</v>
      </c>
      <c r="G1083" t="s">
        <v>1827</v>
      </c>
      <c r="H1083">
        <v>62.459746099999997</v>
      </c>
      <c r="I1083">
        <v>62.599011500000003</v>
      </c>
      <c r="J1083" s="5">
        <v>0.13926540000000001</v>
      </c>
      <c r="K1083">
        <v>0.22247220000000001</v>
      </c>
    </row>
    <row r="1084" spans="1:11" x14ac:dyDescent="0.25">
      <c r="A1084">
        <v>1083</v>
      </c>
      <c r="B1084" t="s">
        <v>1462</v>
      </c>
      <c r="C1084" t="s">
        <v>1547</v>
      </c>
      <c r="D1084" t="s">
        <v>1548</v>
      </c>
      <c r="E1084" t="s">
        <v>37</v>
      </c>
      <c r="F1084" t="s">
        <v>11</v>
      </c>
      <c r="G1084" t="s">
        <v>1827</v>
      </c>
      <c r="H1084">
        <v>64.375616399999998</v>
      </c>
      <c r="I1084">
        <v>63.411286199999999</v>
      </c>
      <c r="J1084" s="5">
        <v>0.96433020000000003</v>
      </c>
      <c r="K1084">
        <v>1.5207548</v>
      </c>
    </row>
    <row r="1085" spans="1:11" x14ac:dyDescent="0.25">
      <c r="A1085">
        <v>1084</v>
      </c>
      <c r="B1085" t="s">
        <v>1462</v>
      </c>
      <c r="C1085" t="s">
        <v>1555</v>
      </c>
      <c r="D1085" t="s">
        <v>1556</v>
      </c>
      <c r="E1085" t="s">
        <v>37</v>
      </c>
      <c r="F1085" t="s">
        <v>11</v>
      </c>
      <c r="G1085" t="s">
        <v>1827</v>
      </c>
      <c r="H1085">
        <v>64.441703700000005</v>
      </c>
      <c r="I1085">
        <v>63.830402399999997</v>
      </c>
      <c r="J1085" s="5">
        <v>0.61130130000000005</v>
      </c>
      <c r="K1085">
        <v>0.95769610000000005</v>
      </c>
    </row>
    <row r="1086" spans="1:11" x14ac:dyDescent="0.25">
      <c r="A1086">
        <v>1085</v>
      </c>
      <c r="B1086" t="s">
        <v>1462</v>
      </c>
      <c r="C1086" t="s">
        <v>1557</v>
      </c>
      <c r="D1086" t="s">
        <v>1558</v>
      </c>
      <c r="E1086" t="s">
        <v>37</v>
      </c>
      <c r="F1086" t="s">
        <v>11</v>
      </c>
      <c r="G1086" t="s">
        <v>1827</v>
      </c>
      <c r="H1086">
        <v>63.135135599999998</v>
      </c>
      <c r="I1086">
        <v>64.441703700000005</v>
      </c>
      <c r="J1086" s="5">
        <v>1.3065681</v>
      </c>
      <c r="K1086">
        <v>2.0275194999999999</v>
      </c>
    </row>
    <row r="1087" spans="1:11" x14ac:dyDescent="0.25">
      <c r="A1087">
        <v>1086</v>
      </c>
      <c r="B1087" t="s">
        <v>1462</v>
      </c>
      <c r="C1087" t="s">
        <v>1573</v>
      </c>
      <c r="D1087" t="s">
        <v>1574</v>
      </c>
      <c r="E1087" t="s">
        <v>37</v>
      </c>
      <c r="F1087" t="s">
        <v>11</v>
      </c>
      <c r="G1087" t="s">
        <v>1827</v>
      </c>
      <c r="H1087">
        <v>63.839776700000002</v>
      </c>
      <c r="I1087">
        <v>63.084276600000003</v>
      </c>
      <c r="J1087" s="5">
        <v>0.75550010000000001</v>
      </c>
      <c r="K1087">
        <v>1.1976043999999999</v>
      </c>
    </row>
    <row r="1088" spans="1:11" x14ac:dyDescent="0.25">
      <c r="A1088">
        <v>1087</v>
      </c>
      <c r="B1088" t="s">
        <v>1462</v>
      </c>
      <c r="C1088" t="s">
        <v>1581</v>
      </c>
      <c r="D1088" t="s">
        <v>1582</v>
      </c>
      <c r="E1088" t="s">
        <v>37</v>
      </c>
      <c r="F1088" t="s">
        <v>11</v>
      </c>
      <c r="G1088" t="s">
        <v>1827</v>
      </c>
      <c r="H1088">
        <v>63.916536999999998</v>
      </c>
      <c r="I1088">
        <v>63.646464100000003</v>
      </c>
      <c r="J1088" s="5">
        <v>0.2700729</v>
      </c>
      <c r="K1088">
        <v>0.42433290000000001</v>
      </c>
    </row>
    <row r="1089" spans="1:11" x14ac:dyDescent="0.25">
      <c r="A1089">
        <v>1088</v>
      </c>
      <c r="B1089" t="s">
        <v>1462</v>
      </c>
      <c r="C1089" t="s">
        <v>1589</v>
      </c>
      <c r="D1089" t="s">
        <v>1590</v>
      </c>
      <c r="E1089" t="s">
        <v>37</v>
      </c>
      <c r="F1089" t="s">
        <v>11</v>
      </c>
      <c r="G1089" t="s">
        <v>1827</v>
      </c>
      <c r="H1089">
        <v>63.0224002</v>
      </c>
      <c r="I1089">
        <v>63.251685299999998</v>
      </c>
      <c r="J1089" s="5">
        <v>0.22928509999999999</v>
      </c>
      <c r="K1089">
        <v>0.3624964</v>
      </c>
    </row>
    <row r="1090" spans="1:11" x14ac:dyDescent="0.25">
      <c r="A1090">
        <v>1089</v>
      </c>
      <c r="B1090" t="s">
        <v>1462</v>
      </c>
      <c r="C1090" t="s">
        <v>1591</v>
      </c>
      <c r="D1090" t="s">
        <v>1592</v>
      </c>
      <c r="E1090" t="s">
        <v>37</v>
      </c>
      <c r="F1090" t="s">
        <v>11</v>
      </c>
      <c r="G1090" t="s">
        <v>1827</v>
      </c>
      <c r="H1090">
        <v>63.374139599999999</v>
      </c>
      <c r="I1090">
        <v>63.0224002</v>
      </c>
      <c r="J1090" s="5">
        <v>0.35173939999999998</v>
      </c>
      <c r="K1090">
        <v>0.55811809999999995</v>
      </c>
    </row>
    <row r="1091" spans="1:11" x14ac:dyDescent="0.25">
      <c r="A1091">
        <v>1090</v>
      </c>
      <c r="B1091" t="s">
        <v>1462</v>
      </c>
      <c r="C1091" t="s">
        <v>1605</v>
      </c>
      <c r="D1091" t="s">
        <v>1606</v>
      </c>
      <c r="E1091" t="s">
        <v>37</v>
      </c>
      <c r="F1091" t="s">
        <v>11</v>
      </c>
      <c r="G1091" t="s">
        <v>1827</v>
      </c>
      <c r="H1091">
        <v>62.943120200000003</v>
      </c>
      <c r="I1091">
        <v>63.604570500000001</v>
      </c>
      <c r="J1091" s="5">
        <v>0.66145030000000005</v>
      </c>
      <c r="K1091">
        <v>1.0399415000000001</v>
      </c>
    </row>
    <row r="1092" spans="1:11" x14ac:dyDescent="0.25">
      <c r="A1092">
        <v>1091</v>
      </c>
      <c r="B1092" t="s">
        <v>1462</v>
      </c>
      <c r="C1092" t="s">
        <v>1607</v>
      </c>
      <c r="D1092" t="s">
        <v>1608</v>
      </c>
      <c r="E1092" t="s">
        <v>37</v>
      </c>
      <c r="F1092" t="s">
        <v>11</v>
      </c>
      <c r="G1092" t="s">
        <v>1827</v>
      </c>
      <c r="H1092">
        <v>63.963570099999998</v>
      </c>
      <c r="I1092">
        <v>62.943120200000003</v>
      </c>
      <c r="J1092" s="5">
        <v>1.0204499</v>
      </c>
      <c r="K1092">
        <v>1.6212255</v>
      </c>
    </row>
    <row r="1093" spans="1:11" x14ac:dyDescent="0.25">
      <c r="A1093">
        <v>1092</v>
      </c>
      <c r="B1093" t="s">
        <v>1462</v>
      </c>
      <c r="C1093" t="s">
        <v>1609</v>
      </c>
      <c r="D1093" t="s">
        <v>1610</v>
      </c>
      <c r="E1093" t="s">
        <v>37</v>
      </c>
      <c r="F1093" t="s">
        <v>11</v>
      </c>
      <c r="G1093" t="s">
        <v>1827</v>
      </c>
      <c r="H1093">
        <v>64.046303899999998</v>
      </c>
      <c r="I1093">
        <v>63.963570099999998</v>
      </c>
      <c r="J1093" s="5">
        <v>8.2733799999999996E-2</v>
      </c>
      <c r="K1093">
        <v>0.12934519999999999</v>
      </c>
    </row>
    <row r="1094" spans="1:11" x14ac:dyDescent="0.25">
      <c r="A1094">
        <v>1093</v>
      </c>
      <c r="B1094" t="s">
        <v>1462</v>
      </c>
      <c r="C1094" t="s">
        <v>1615</v>
      </c>
      <c r="D1094" t="s">
        <v>1616</v>
      </c>
      <c r="E1094" t="s">
        <v>37</v>
      </c>
      <c r="F1094" t="s">
        <v>11</v>
      </c>
      <c r="G1094" t="s">
        <v>1827</v>
      </c>
      <c r="H1094">
        <v>63.369093300000003</v>
      </c>
      <c r="I1094">
        <v>64.098160500000006</v>
      </c>
      <c r="J1094" s="5">
        <v>0.72906720000000003</v>
      </c>
      <c r="K1094">
        <v>1.1374230000000001</v>
      </c>
    </row>
    <row r="1095" spans="1:11" x14ac:dyDescent="0.25">
      <c r="A1095">
        <v>1094</v>
      </c>
      <c r="B1095" t="s">
        <v>1462</v>
      </c>
      <c r="C1095" t="s">
        <v>1621</v>
      </c>
      <c r="D1095" t="s">
        <v>1622</v>
      </c>
      <c r="E1095" t="s">
        <v>37</v>
      </c>
      <c r="F1095" t="s">
        <v>11</v>
      </c>
      <c r="G1095" t="s">
        <v>1827</v>
      </c>
      <c r="H1095">
        <v>63.211970800000003</v>
      </c>
      <c r="I1095">
        <v>63.606924999999997</v>
      </c>
      <c r="J1095" s="5">
        <v>0.39495419999999998</v>
      </c>
      <c r="K1095">
        <v>0.62092959999999997</v>
      </c>
    </row>
    <row r="1096" spans="1:11" x14ac:dyDescent="0.25">
      <c r="A1096">
        <v>1095</v>
      </c>
      <c r="B1096" t="s">
        <v>1462</v>
      </c>
      <c r="C1096" t="s">
        <v>1629</v>
      </c>
      <c r="D1096" t="s">
        <v>1630</v>
      </c>
      <c r="E1096" t="s">
        <v>37</v>
      </c>
      <c r="F1096" t="s">
        <v>11</v>
      </c>
      <c r="G1096" t="s">
        <v>1827</v>
      </c>
      <c r="H1096">
        <v>64.184754400000003</v>
      </c>
      <c r="I1096">
        <v>62.696684400000002</v>
      </c>
      <c r="J1096" s="5">
        <v>1.48807</v>
      </c>
      <c r="K1096">
        <v>2.3734429000000001</v>
      </c>
    </row>
    <row r="1097" spans="1:11" x14ac:dyDescent="0.25">
      <c r="A1097">
        <v>1096</v>
      </c>
      <c r="B1097" t="s">
        <v>1462</v>
      </c>
      <c r="C1097" t="s">
        <v>1645</v>
      </c>
      <c r="D1097" t="s">
        <v>1646</v>
      </c>
      <c r="E1097" t="s">
        <v>37</v>
      </c>
      <c r="F1097" t="s">
        <v>11</v>
      </c>
      <c r="G1097" t="s">
        <v>1827</v>
      </c>
      <c r="H1097">
        <v>63.690159100000002</v>
      </c>
      <c r="I1097">
        <v>63.297711499999998</v>
      </c>
      <c r="J1097" s="5">
        <v>0.39244760000000001</v>
      </c>
      <c r="K1097">
        <v>0.62000279999999997</v>
      </c>
    </row>
    <row r="1098" spans="1:11" x14ac:dyDescent="0.25">
      <c r="A1098">
        <v>1097</v>
      </c>
      <c r="B1098" t="s">
        <v>1462</v>
      </c>
      <c r="C1098" t="s">
        <v>1651</v>
      </c>
      <c r="D1098" t="s">
        <v>1652</v>
      </c>
      <c r="E1098" t="s">
        <v>37</v>
      </c>
      <c r="F1098" t="s">
        <v>11</v>
      </c>
      <c r="G1098" t="s">
        <v>1827</v>
      </c>
      <c r="H1098">
        <v>62.793832500000001</v>
      </c>
      <c r="I1098">
        <v>64.042968999999999</v>
      </c>
      <c r="J1098" s="5">
        <v>1.2491365000000001</v>
      </c>
      <c r="K1098">
        <v>1.9504663</v>
      </c>
    </row>
    <row r="1099" spans="1:11" x14ac:dyDescent="0.25">
      <c r="A1099">
        <v>1098</v>
      </c>
      <c r="B1099" t="s">
        <v>1462</v>
      </c>
      <c r="C1099" t="s">
        <v>1653</v>
      </c>
      <c r="D1099" t="s">
        <v>1654</v>
      </c>
      <c r="E1099" t="s">
        <v>37</v>
      </c>
      <c r="F1099" t="s">
        <v>11</v>
      </c>
      <c r="G1099" t="s">
        <v>1827</v>
      </c>
      <c r="H1099">
        <v>63.446165700000002</v>
      </c>
      <c r="I1099">
        <v>62.793832500000001</v>
      </c>
      <c r="J1099" s="5">
        <v>0.65233319999999995</v>
      </c>
      <c r="K1099">
        <v>1.0388492</v>
      </c>
    </row>
    <row r="1100" spans="1:11" x14ac:dyDescent="0.25">
      <c r="A1100">
        <v>1099</v>
      </c>
      <c r="B1100" t="s">
        <v>1462</v>
      </c>
      <c r="C1100" t="s">
        <v>1657</v>
      </c>
      <c r="D1100" t="s">
        <v>1658</v>
      </c>
      <c r="E1100" t="s">
        <v>37</v>
      </c>
      <c r="F1100" t="s">
        <v>11</v>
      </c>
      <c r="G1100" t="s">
        <v>1827</v>
      </c>
      <c r="H1100">
        <v>64.507030099999994</v>
      </c>
      <c r="I1100">
        <v>63.929265399999998</v>
      </c>
      <c r="J1100" s="5">
        <v>0.57776470000000002</v>
      </c>
      <c r="K1100">
        <v>0.90375620000000001</v>
      </c>
    </row>
    <row r="1101" spans="1:11" x14ac:dyDescent="0.25">
      <c r="A1101">
        <v>1100</v>
      </c>
      <c r="B1101" t="s">
        <v>1462</v>
      </c>
      <c r="C1101" t="s">
        <v>1659</v>
      </c>
      <c r="D1101" t="s">
        <v>1660</v>
      </c>
      <c r="E1101" t="s">
        <v>37</v>
      </c>
      <c r="F1101" t="s">
        <v>11</v>
      </c>
      <c r="G1101" t="s">
        <v>1827</v>
      </c>
      <c r="H1101">
        <v>63.396118600000001</v>
      </c>
      <c r="I1101">
        <v>64.507030099999994</v>
      </c>
      <c r="J1101" s="5">
        <v>1.1109115000000001</v>
      </c>
      <c r="K1101">
        <v>1.7221557000000001</v>
      </c>
    </row>
    <row r="1102" spans="1:11" x14ac:dyDescent="0.25">
      <c r="A1102">
        <v>1101</v>
      </c>
      <c r="B1102" t="s">
        <v>1462</v>
      </c>
      <c r="C1102" t="s">
        <v>1673</v>
      </c>
      <c r="D1102" t="s">
        <v>1674</v>
      </c>
      <c r="E1102" t="s">
        <v>37</v>
      </c>
      <c r="F1102" t="s">
        <v>11</v>
      </c>
      <c r="G1102" t="s">
        <v>1827</v>
      </c>
      <c r="H1102">
        <v>62.229301300000003</v>
      </c>
      <c r="I1102">
        <v>63.033409900000002</v>
      </c>
      <c r="J1102" s="5">
        <v>0.80410859999999995</v>
      </c>
      <c r="K1102">
        <v>1.2756863000000001</v>
      </c>
    </row>
    <row r="1103" spans="1:11" x14ac:dyDescent="0.25">
      <c r="A1103">
        <v>1102</v>
      </c>
      <c r="B1103" t="s">
        <v>1462</v>
      </c>
      <c r="C1103" t="s">
        <v>1675</v>
      </c>
      <c r="D1103" t="s">
        <v>1676</v>
      </c>
      <c r="E1103" t="s">
        <v>37</v>
      </c>
      <c r="F1103" t="s">
        <v>11</v>
      </c>
      <c r="G1103" t="s">
        <v>1827</v>
      </c>
      <c r="H1103">
        <v>63.730131900000003</v>
      </c>
      <c r="I1103">
        <v>62.229301300000003</v>
      </c>
      <c r="J1103" s="5">
        <v>1.5008306</v>
      </c>
      <c r="K1103">
        <v>2.4117747999999999</v>
      </c>
    </row>
    <row r="1104" spans="1:11" x14ac:dyDescent="0.25">
      <c r="A1104">
        <v>1103</v>
      </c>
      <c r="B1104" t="s">
        <v>1462</v>
      </c>
      <c r="C1104" t="s">
        <v>1677</v>
      </c>
      <c r="D1104" t="s">
        <v>1678</v>
      </c>
      <c r="E1104" t="s">
        <v>37</v>
      </c>
      <c r="F1104" t="s">
        <v>11</v>
      </c>
      <c r="G1104" t="s">
        <v>1827</v>
      </c>
      <c r="H1104">
        <v>63.776015899999997</v>
      </c>
      <c r="I1104">
        <v>63.730131900000003</v>
      </c>
      <c r="J1104" s="5">
        <v>4.5884000000000001E-2</v>
      </c>
      <c r="K1104">
        <v>7.19973E-2</v>
      </c>
    </row>
    <row r="1105" spans="1:11" x14ac:dyDescent="0.25">
      <c r="A1105">
        <v>1104</v>
      </c>
      <c r="B1105" t="s">
        <v>1462</v>
      </c>
      <c r="C1105" t="s">
        <v>1681</v>
      </c>
      <c r="D1105" t="s">
        <v>1682</v>
      </c>
      <c r="E1105" t="s">
        <v>37</v>
      </c>
      <c r="F1105" t="s">
        <v>11</v>
      </c>
      <c r="G1105" t="s">
        <v>1827</v>
      </c>
      <c r="H1105">
        <v>63.926818300000001</v>
      </c>
      <c r="I1105">
        <v>63.901947</v>
      </c>
      <c r="J1105" s="5">
        <v>2.4871299999999999E-2</v>
      </c>
      <c r="K1105">
        <v>3.8920999999999997E-2</v>
      </c>
    </row>
    <row r="1106" spans="1:11" x14ac:dyDescent="0.25">
      <c r="A1106">
        <v>1105</v>
      </c>
      <c r="B1106" t="s">
        <v>1462</v>
      </c>
      <c r="C1106" t="s">
        <v>1685</v>
      </c>
      <c r="D1106" t="s">
        <v>1686</v>
      </c>
      <c r="E1106" t="s">
        <v>37</v>
      </c>
      <c r="F1106" t="s">
        <v>11</v>
      </c>
      <c r="G1106" t="s">
        <v>1827</v>
      </c>
      <c r="H1106">
        <v>62.858015999999999</v>
      </c>
      <c r="I1106">
        <v>63.516781299999998</v>
      </c>
      <c r="J1106" s="5">
        <v>0.6587653</v>
      </c>
      <c r="K1106">
        <v>1.0371516000000001</v>
      </c>
    </row>
    <row r="1107" spans="1:11" x14ac:dyDescent="0.25">
      <c r="A1107">
        <v>1106</v>
      </c>
      <c r="B1107" t="s">
        <v>1462</v>
      </c>
      <c r="C1107" t="s">
        <v>1703</v>
      </c>
      <c r="D1107" t="s">
        <v>1704</v>
      </c>
      <c r="E1107" t="s">
        <v>37</v>
      </c>
      <c r="F1107" t="s">
        <v>11</v>
      </c>
      <c r="G1107" t="s">
        <v>1827</v>
      </c>
      <c r="H1107">
        <v>63.843277700000002</v>
      </c>
      <c r="I1107">
        <v>64.616370500000002</v>
      </c>
      <c r="J1107" s="5">
        <v>0.77309280000000002</v>
      </c>
      <c r="K1107">
        <v>1.1964349000000001</v>
      </c>
    </row>
    <row r="1108" spans="1:11" x14ac:dyDescent="0.25">
      <c r="A1108">
        <v>1107</v>
      </c>
      <c r="B1108" t="s">
        <v>1462</v>
      </c>
      <c r="C1108" t="s">
        <v>1715</v>
      </c>
      <c r="D1108" t="s">
        <v>1716</v>
      </c>
      <c r="E1108" t="s">
        <v>37</v>
      </c>
      <c r="F1108" t="s">
        <v>11</v>
      </c>
      <c r="G1108" t="s">
        <v>1827</v>
      </c>
      <c r="H1108">
        <v>64.289010599999997</v>
      </c>
      <c r="I1108">
        <v>63.683771100000001</v>
      </c>
      <c r="J1108" s="5">
        <v>0.60523950000000004</v>
      </c>
      <c r="K1108">
        <v>0.95038259999999997</v>
      </c>
    </row>
    <row r="1109" spans="1:11" x14ac:dyDescent="0.25">
      <c r="A1109">
        <v>1108</v>
      </c>
      <c r="B1109" t="s">
        <v>1462</v>
      </c>
      <c r="C1109" t="s">
        <v>1725</v>
      </c>
      <c r="D1109" t="s">
        <v>1726</v>
      </c>
      <c r="E1109" t="s">
        <v>37</v>
      </c>
      <c r="F1109" t="s">
        <v>11</v>
      </c>
      <c r="G1109" t="s">
        <v>1827</v>
      </c>
      <c r="H1109">
        <v>64.097009600000007</v>
      </c>
      <c r="I1109">
        <v>63.999634999999998</v>
      </c>
      <c r="J1109" s="5">
        <v>9.7374600000000006E-2</v>
      </c>
      <c r="K1109">
        <v>0.1521487</v>
      </c>
    </row>
    <row r="1110" spans="1:11" x14ac:dyDescent="0.25">
      <c r="A1110">
        <v>1109</v>
      </c>
      <c r="B1110" t="s">
        <v>1462</v>
      </c>
      <c r="C1110" t="s">
        <v>1741</v>
      </c>
      <c r="D1110" t="s">
        <v>1742</v>
      </c>
      <c r="E1110" t="s">
        <v>37</v>
      </c>
      <c r="F1110" t="s">
        <v>11</v>
      </c>
      <c r="G1110" t="s">
        <v>1827</v>
      </c>
      <c r="H1110">
        <v>63.430262900000002</v>
      </c>
      <c r="I1110">
        <v>63.324551399999997</v>
      </c>
      <c r="J1110" s="5">
        <v>0.1057115</v>
      </c>
      <c r="K1110">
        <v>0.166936</v>
      </c>
    </row>
    <row r="1111" spans="1:11" x14ac:dyDescent="0.25">
      <c r="A1111">
        <v>1110</v>
      </c>
      <c r="B1111" t="s">
        <v>1462</v>
      </c>
      <c r="C1111" t="s">
        <v>1745</v>
      </c>
      <c r="D1111" t="s">
        <v>1746</v>
      </c>
      <c r="E1111" t="s">
        <v>37</v>
      </c>
      <c r="F1111" t="s">
        <v>11</v>
      </c>
      <c r="G1111" t="s">
        <v>1827</v>
      </c>
      <c r="H1111">
        <v>64.196106700000001</v>
      </c>
      <c r="I1111">
        <v>64.168644599999993</v>
      </c>
      <c r="J1111" s="5">
        <v>2.74621E-2</v>
      </c>
      <c r="K1111">
        <v>4.2796800000000003E-2</v>
      </c>
    </row>
    <row r="1112" spans="1:11" x14ac:dyDescent="0.25">
      <c r="A1112">
        <v>1111</v>
      </c>
      <c r="B1112" t="s">
        <v>1462</v>
      </c>
      <c r="C1112" t="s">
        <v>1747</v>
      </c>
      <c r="D1112" t="s">
        <v>1748</v>
      </c>
      <c r="E1112" t="s">
        <v>37</v>
      </c>
      <c r="F1112" t="s">
        <v>11</v>
      </c>
      <c r="G1112" t="s">
        <v>1827</v>
      </c>
      <c r="H1112">
        <v>63.780454599999999</v>
      </c>
      <c r="I1112">
        <v>64.196106700000001</v>
      </c>
      <c r="J1112" s="5">
        <v>0.41565210000000002</v>
      </c>
      <c r="K1112">
        <v>0.64747239999999995</v>
      </c>
    </row>
    <row r="1113" spans="1:11" x14ac:dyDescent="0.25">
      <c r="A1113">
        <v>1112</v>
      </c>
      <c r="B1113" t="s">
        <v>1462</v>
      </c>
      <c r="C1113" t="s">
        <v>1759</v>
      </c>
      <c r="D1113" t="s">
        <v>1760</v>
      </c>
      <c r="E1113" t="s">
        <v>37</v>
      </c>
      <c r="F1113" t="s">
        <v>11</v>
      </c>
      <c r="G1113" t="s">
        <v>1827</v>
      </c>
      <c r="H1113">
        <v>63.580340399999997</v>
      </c>
      <c r="I1113">
        <v>64.336370099999996</v>
      </c>
      <c r="J1113" s="5">
        <v>0.75602970000000003</v>
      </c>
      <c r="K1113">
        <v>1.1751202000000001</v>
      </c>
    </row>
    <row r="1114" spans="1:11" x14ac:dyDescent="0.25">
      <c r="A1114">
        <v>1113</v>
      </c>
      <c r="B1114" t="s">
        <v>1462</v>
      </c>
      <c r="C1114" t="s">
        <v>1763</v>
      </c>
      <c r="D1114" t="s">
        <v>1764</v>
      </c>
      <c r="E1114" t="s">
        <v>37</v>
      </c>
      <c r="F1114" t="s">
        <v>11</v>
      </c>
      <c r="G1114" t="s">
        <v>1827</v>
      </c>
      <c r="H1114">
        <v>64.194262899999998</v>
      </c>
      <c r="I1114">
        <v>62.979528199999997</v>
      </c>
      <c r="J1114" s="5">
        <v>1.2147346999999999</v>
      </c>
      <c r="K1114">
        <v>1.9287771</v>
      </c>
    </row>
    <row r="1115" spans="1:11" x14ac:dyDescent="0.25">
      <c r="A1115">
        <v>1114</v>
      </c>
      <c r="B1115" t="s">
        <v>1462</v>
      </c>
      <c r="C1115" t="s">
        <v>1783</v>
      </c>
      <c r="D1115" t="s">
        <v>1784</v>
      </c>
      <c r="E1115" t="s">
        <v>37</v>
      </c>
      <c r="F1115" t="s">
        <v>11</v>
      </c>
      <c r="G1115" t="s">
        <v>1827</v>
      </c>
      <c r="H1115">
        <v>63.396414100000001</v>
      </c>
      <c r="I1115">
        <v>63.341289400000001</v>
      </c>
      <c r="J1115" s="5">
        <v>5.5124699999999999E-2</v>
      </c>
      <c r="K1115">
        <v>8.7028099999999997E-2</v>
      </c>
    </row>
    <row r="1116" spans="1:11" x14ac:dyDescent="0.25">
      <c r="A1116">
        <v>1115</v>
      </c>
      <c r="B1116" t="s">
        <v>1462</v>
      </c>
      <c r="C1116" t="s">
        <v>1795</v>
      </c>
      <c r="D1116" t="s">
        <v>1796</v>
      </c>
      <c r="E1116" t="s">
        <v>37</v>
      </c>
      <c r="F1116" t="s">
        <v>11</v>
      </c>
      <c r="G1116" t="s">
        <v>1827</v>
      </c>
      <c r="H1116">
        <v>63.281929599999998</v>
      </c>
      <c r="I1116">
        <v>62.165916699999997</v>
      </c>
      <c r="J1116" s="5">
        <v>1.1160129000000001</v>
      </c>
      <c r="K1116">
        <v>1.7952167000000001</v>
      </c>
    </row>
    <row r="1117" spans="1:11" x14ac:dyDescent="0.25">
      <c r="A1117">
        <v>1116</v>
      </c>
      <c r="B1117" t="s">
        <v>1462</v>
      </c>
      <c r="C1117" t="s">
        <v>1805</v>
      </c>
      <c r="D1117" t="s">
        <v>1806</v>
      </c>
      <c r="E1117" t="s">
        <v>37</v>
      </c>
      <c r="F1117" t="s">
        <v>11</v>
      </c>
      <c r="G1117" t="s">
        <v>1827</v>
      </c>
      <c r="H1117">
        <v>64.057910399999997</v>
      </c>
      <c r="I1117">
        <v>64.375934700000002</v>
      </c>
      <c r="J1117" s="5">
        <v>0.31802429999999998</v>
      </c>
      <c r="K1117">
        <v>0.49401119999999998</v>
      </c>
    </row>
    <row r="1118" spans="1:11" x14ac:dyDescent="0.25">
      <c r="A1118">
        <v>1117</v>
      </c>
      <c r="B1118" t="s">
        <v>1462</v>
      </c>
      <c r="C1118" t="s">
        <v>1811</v>
      </c>
      <c r="D1118" t="s">
        <v>1812</v>
      </c>
      <c r="E1118" t="s">
        <v>37</v>
      </c>
      <c r="F1118" t="s">
        <v>11</v>
      </c>
      <c r="G1118" t="s">
        <v>1827</v>
      </c>
      <c r="H1118">
        <v>64.003052199999999</v>
      </c>
      <c r="I1118">
        <v>63.392290299999999</v>
      </c>
      <c r="J1118" s="5">
        <v>0.61076189999999997</v>
      </c>
      <c r="K1118">
        <v>0.96346399999999999</v>
      </c>
    </row>
    <row r="1119" spans="1:11" x14ac:dyDescent="0.25">
      <c r="A1119">
        <v>1118</v>
      </c>
      <c r="B1119" t="s">
        <v>36</v>
      </c>
      <c r="C1119" t="s">
        <v>40</v>
      </c>
      <c r="D1119" t="s">
        <v>41</v>
      </c>
      <c r="E1119" t="s">
        <v>37</v>
      </c>
      <c r="F1119" t="s">
        <v>12</v>
      </c>
      <c r="G1119" t="s">
        <v>1827</v>
      </c>
      <c r="H1119">
        <v>63.8901793</v>
      </c>
      <c r="I1119">
        <v>63.573897799999997</v>
      </c>
      <c r="J1119" s="5">
        <v>0.31628149999999999</v>
      </c>
      <c r="K1119">
        <v>0.4975021</v>
      </c>
    </row>
    <row r="1120" spans="1:11" x14ac:dyDescent="0.25">
      <c r="A1120">
        <v>1119</v>
      </c>
      <c r="B1120" t="s">
        <v>36</v>
      </c>
      <c r="C1120" t="s">
        <v>46</v>
      </c>
      <c r="D1120" t="s">
        <v>47</v>
      </c>
      <c r="E1120" t="s">
        <v>37</v>
      </c>
      <c r="F1120" t="s">
        <v>12</v>
      </c>
      <c r="G1120" t="s">
        <v>1827</v>
      </c>
      <c r="H1120">
        <v>63.877599799999999</v>
      </c>
      <c r="I1120">
        <v>63.394201500000001</v>
      </c>
      <c r="J1120" s="5">
        <v>0.4833983</v>
      </c>
      <c r="K1120">
        <v>0.76252759999999997</v>
      </c>
    </row>
    <row r="1121" spans="1:11" x14ac:dyDescent="0.25">
      <c r="A1121">
        <v>1120</v>
      </c>
      <c r="B1121" t="s">
        <v>36</v>
      </c>
      <c r="C1121" t="s">
        <v>52</v>
      </c>
      <c r="D1121" t="s">
        <v>53</v>
      </c>
      <c r="E1121" t="s">
        <v>37</v>
      </c>
      <c r="F1121" t="s">
        <v>12</v>
      </c>
      <c r="G1121" t="s">
        <v>1827</v>
      </c>
      <c r="H1121">
        <v>63.7350256</v>
      </c>
      <c r="I1121">
        <v>63.153902100000003</v>
      </c>
      <c r="J1121" s="5">
        <v>0.58112350000000002</v>
      </c>
      <c r="K1121">
        <v>0.92017040000000005</v>
      </c>
    </row>
    <row r="1122" spans="1:11" x14ac:dyDescent="0.25">
      <c r="A1122">
        <v>1121</v>
      </c>
      <c r="B1122" t="s">
        <v>36</v>
      </c>
      <c r="C1122" t="s">
        <v>60</v>
      </c>
      <c r="D1122" t="s">
        <v>61</v>
      </c>
      <c r="E1122" t="s">
        <v>37</v>
      </c>
      <c r="F1122" t="s">
        <v>12</v>
      </c>
      <c r="G1122" t="s">
        <v>1827</v>
      </c>
      <c r="H1122">
        <v>63.960297599999997</v>
      </c>
      <c r="I1122">
        <v>63.327551100000001</v>
      </c>
      <c r="J1122" s="5">
        <v>0.63274649999999999</v>
      </c>
      <c r="K1122">
        <v>0.99916459999999996</v>
      </c>
    </row>
    <row r="1123" spans="1:11" x14ac:dyDescent="0.25">
      <c r="A1123">
        <v>1122</v>
      </c>
      <c r="B1123" t="s">
        <v>36</v>
      </c>
      <c r="C1123" t="s">
        <v>72</v>
      </c>
      <c r="D1123" t="s">
        <v>73</v>
      </c>
      <c r="E1123" t="s">
        <v>37</v>
      </c>
      <c r="F1123" t="s">
        <v>12</v>
      </c>
      <c r="G1123" t="s">
        <v>1827</v>
      </c>
      <c r="H1123">
        <v>63.694095400000002</v>
      </c>
      <c r="I1123">
        <v>63.091464199999997</v>
      </c>
      <c r="J1123" s="5">
        <v>0.60263120000000003</v>
      </c>
      <c r="K1123">
        <v>0.95517070000000004</v>
      </c>
    </row>
    <row r="1124" spans="1:11" x14ac:dyDescent="0.25">
      <c r="A1124">
        <v>1123</v>
      </c>
      <c r="B1124" t="s">
        <v>36</v>
      </c>
      <c r="C1124" t="s">
        <v>76</v>
      </c>
      <c r="D1124" t="s">
        <v>77</v>
      </c>
      <c r="E1124" t="s">
        <v>37</v>
      </c>
      <c r="F1124" t="s">
        <v>12</v>
      </c>
      <c r="G1124" t="s">
        <v>1827</v>
      </c>
      <c r="H1124">
        <v>62.5571913</v>
      </c>
      <c r="I1124">
        <v>63.694095400000002</v>
      </c>
      <c r="J1124" s="5">
        <v>1.1369041</v>
      </c>
      <c r="K1124">
        <v>1.7849443</v>
      </c>
    </row>
    <row r="1125" spans="1:11" x14ac:dyDescent="0.25">
      <c r="A1125">
        <v>1124</v>
      </c>
      <c r="B1125" t="s">
        <v>36</v>
      </c>
      <c r="C1125" t="s">
        <v>80</v>
      </c>
      <c r="D1125" t="s">
        <v>81</v>
      </c>
      <c r="E1125" t="s">
        <v>37</v>
      </c>
      <c r="F1125" t="s">
        <v>12</v>
      </c>
      <c r="G1125" t="s">
        <v>1827</v>
      </c>
      <c r="H1125">
        <v>62.9960399</v>
      </c>
      <c r="I1125">
        <v>63.815131299999997</v>
      </c>
      <c r="J1125" s="5">
        <v>0.81909140000000003</v>
      </c>
      <c r="K1125">
        <v>1.2835379</v>
      </c>
    </row>
    <row r="1126" spans="1:11" x14ac:dyDescent="0.25">
      <c r="A1126">
        <v>1125</v>
      </c>
      <c r="B1126" t="s">
        <v>36</v>
      </c>
      <c r="C1126" t="s">
        <v>82</v>
      </c>
      <c r="D1126" t="s">
        <v>83</v>
      </c>
      <c r="E1126" t="s">
        <v>37</v>
      </c>
      <c r="F1126" t="s">
        <v>12</v>
      </c>
      <c r="G1126" t="s">
        <v>1827</v>
      </c>
      <c r="H1126">
        <v>63.837266499999998</v>
      </c>
      <c r="I1126">
        <v>62.9960399</v>
      </c>
      <c r="J1126" s="5">
        <v>0.84122660000000005</v>
      </c>
      <c r="K1126">
        <v>1.3353642999999999</v>
      </c>
    </row>
    <row r="1127" spans="1:11" x14ac:dyDescent="0.25">
      <c r="A1127">
        <v>1126</v>
      </c>
      <c r="B1127" t="s">
        <v>36</v>
      </c>
      <c r="C1127" t="s">
        <v>94</v>
      </c>
      <c r="D1127" t="s">
        <v>95</v>
      </c>
      <c r="E1127" t="s">
        <v>37</v>
      </c>
      <c r="F1127" t="s">
        <v>12</v>
      </c>
      <c r="G1127" t="s">
        <v>1827</v>
      </c>
      <c r="H1127">
        <v>64.493298100000004</v>
      </c>
      <c r="I1127">
        <v>64.423271900000003</v>
      </c>
      <c r="J1127" s="5">
        <v>7.0026199999999997E-2</v>
      </c>
      <c r="K1127">
        <v>0.1086971</v>
      </c>
    </row>
    <row r="1128" spans="1:11" x14ac:dyDescent="0.25">
      <c r="A1128">
        <v>1127</v>
      </c>
      <c r="B1128" t="s">
        <v>36</v>
      </c>
      <c r="C1128" t="s">
        <v>96</v>
      </c>
      <c r="D1128" t="s">
        <v>97</v>
      </c>
      <c r="E1128" t="s">
        <v>37</v>
      </c>
      <c r="F1128" t="s">
        <v>12</v>
      </c>
      <c r="G1128" t="s">
        <v>1827</v>
      </c>
      <c r="H1128">
        <v>63.435594000000002</v>
      </c>
      <c r="I1128">
        <v>64.493298100000004</v>
      </c>
      <c r="J1128" s="5">
        <v>1.0577041</v>
      </c>
      <c r="K1128">
        <v>1.6400216999999999</v>
      </c>
    </row>
    <row r="1129" spans="1:11" x14ac:dyDescent="0.25">
      <c r="A1129">
        <v>1128</v>
      </c>
      <c r="B1129" t="s">
        <v>36</v>
      </c>
      <c r="C1129" t="s">
        <v>100</v>
      </c>
      <c r="D1129" t="s">
        <v>101</v>
      </c>
      <c r="E1129" t="s">
        <v>37</v>
      </c>
      <c r="F1129" t="s">
        <v>12</v>
      </c>
      <c r="G1129" t="s">
        <v>1827</v>
      </c>
      <c r="H1129">
        <v>63.373854600000001</v>
      </c>
      <c r="I1129">
        <v>63.269767600000002</v>
      </c>
      <c r="J1129" s="5">
        <v>0.104087</v>
      </c>
      <c r="K1129">
        <v>0.16451299999999999</v>
      </c>
    </row>
    <row r="1130" spans="1:11" x14ac:dyDescent="0.25">
      <c r="A1130">
        <v>1129</v>
      </c>
      <c r="B1130" t="s">
        <v>36</v>
      </c>
      <c r="C1130" t="s">
        <v>110</v>
      </c>
      <c r="D1130" t="s">
        <v>111</v>
      </c>
      <c r="E1130" t="s">
        <v>37</v>
      </c>
      <c r="F1130" t="s">
        <v>12</v>
      </c>
      <c r="G1130" t="s">
        <v>1827</v>
      </c>
      <c r="H1130">
        <v>62.675590800000002</v>
      </c>
      <c r="I1130">
        <v>62.7380985</v>
      </c>
      <c r="J1130" s="5">
        <v>6.2507699999999999E-2</v>
      </c>
      <c r="K1130">
        <v>9.9632799999999994E-2</v>
      </c>
    </row>
    <row r="1131" spans="1:11" x14ac:dyDescent="0.25">
      <c r="A1131">
        <v>1130</v>
      </c>
      <c r="B1131" t="s">
        <v>36</v>
      </c>
      <c r="C1131" t="s">
        <v>112</v>
      </c>
      <c r="D1131" t="s">
        <v>113</v>
      </c>
      <c r="E1131" t="s">
        <v>37</v>
      </c>
      <c r="F1131" t="s">
        <v>12</v>
      </c>
      <c r="G1131" t="s">
        <v>1827</v>
      </c>
      <c r="H1131">
        <v>63.629629399999999</v>
      </c>
      <c r="I1131">
        <v>62.675590800000002</v>
      </c>
      <c r="J1131" s="5">
        <v>0.95403859999999996</v>
      </c>
      <c r="K1131">
        <v>1.5221853000000001</v>
      </c>
    </row>
    <row r="1132" spans="1:11" x14ac:dyDescent="0.25">
      <c r="A1132">
        <v>1131</v>
      </c>
      <c r="B1132" t="s">
        <v>36</v>
      </c>
      <c r="C1132" t="s">
        <v>116</v>
      </c>
      <c r="D1132" t="s">
        <v>117</v>
      </c>
      <c r="E1132" t="s">
        <v>37</v>
      </c>
      <c r="F1132" t="s">
        <v>12</v>
      </c>
      <c r="G1132" t="s">
        <v>1827</v>
      </c>
      <c r="H1132">
        <v>63.125406699999999</v>
      </c>
      <c r="I1132">
        <v>63.7433744</v>
      </c>
      <c r="J1132" s="5">
        <v>0.61796770000000001</v>
      </c>
      <c r="K1132">
        <v>0.96946189999999999</v>
      </c>
    </row>
    <row r="1133" spans="1:11" x14ac:dyDescent="0.25">
      <c r="A1133">
        <v>1132</v>
      </c>
      <c r="B1133" t="s">
        <v>36</v>
      </c>
      <c r="C1133" t="s">
        <v>124</v>
      </c>
      <c r="D1133" t="s">
        <v>125</v>
      </c>
      <c r="E1133" t="s">
        <v>37</v>
      </c>
      <c r="F1133" t="s">
        <v>12</v>
      </c>
      <c r="G1133" t="s">
        <v>1827</v>
      </c>
      <c r="H1133">
        <v>62.726404799999997</v>
      </c>
      <c r="I1133">
        <v>62.952031400000003</v>
      </c>
      <c r="J1133" s="5">
        <v>0.22562660000000001</v>
      </c>
      <c r="K1133">
        <v>0.35841040000000002</v>
      </c>
    </row>
    <row r="1134" spans="1:11" x14ac:dyDescent="0.25">
      <c r="A1134">
        <v>1133</v>
      </c>
      <c r="B1134" t="s">
        <v>36</v>
      </c>
      <c r="C1134" t="s">
        <v>128</v>
      </c>
      <c r="D1134" t="s">
        <v>129</v>
      </c>
      <c r="E1134" t="s">
        <v>37</v>
      </c>
      <c r="F1134" t="s">
        <v>12</v>
      </c>
      <c r="G1134" t="s">
        <v>1827</v>
      </c>
      <c r="H1134">
        <v>62.560783399999998</v>
      </c>
      <c r="I1134">
        <v>62.821111500000001</v>
      </c>
      <c r="J1134" s="5">
        <v>0.26032810000000001</v>
      </c>
      <c r="K1134">
        <v>0.41439589999999998</v>
      </c>
    </row>
    <row r="1135" spans="1:11" x14ac:dyDescent="0.25">
      <c r="A1135">
        <v>1134</v>
      </c>
      <c r="B1135" t="s">
        <v>36</v>
      </c>
      <c r="C1135" t="s">
        <v>130</v>
      </c>
      <c r="D1135" t="s">
        <v>131</v>
      </c>
      <c r="E1135" t="s">
        <v>37</v>
      </c>
      <c r="F1135" t="s">
        <v>12</v>
      </c>
      <c r="G1135" t="s">
        <v>1827</v>
      </c>
      <c r="H1135">
        <v>62.788674</v>
      </c>
      <c r="I1135">
        <v>62.560783399999998</v>
      </c>
      <c r="J1135" s="5">
        <v>0.2278906</v>
      </c>
      <c r="K1135">
        <v>0.3642707</v>
      </c>
    </row>
    <row r="1136" spans="1:11" x14ac:dyDescent="0.25">
      <c r="A1136">
        <v>1135</v>
      </c>
      <c r="B1136" t="s">
        <v>36</v>
      </c>
      <c r="C1136" t="s">
        <v>146</v>
      </c>
      <c r="D1136" t="s">
        <v>147</v>
      </c>
      <c r="E1136" t="s">
        <v>37</v>
      </c>
      <c r="F1136" t="s">
        <v>12</v>
      </c>
      <c r="G1136" t="s">
        <v>1827</v>
      </c>
      <c r="H1136">
        <v>64.105716299999997</v>
      </c>
      <c r="I1136">
        <v>63.286714699999997</v>
      </c>
      <c r="J1136" s="5">
        <v>0.8190016</v>
      </c>
      <c r="K1136">
        <v>1.2941130000000001</v>
      </c>
    </row>
    <row r="1137" spans="1:11" x14ac:dyDescent="0.25">
      <c r="A1137">
        <v>1136</v>
      </c>
      <c r="B1137" t="s">
        <v>36</v>
      </c>
      <c r="C1137" t="s">
        <v>148</v>
      </c>
      <c r="D1137" t="s">
        <v>149</v>
      </c>
      <c r="E1137" t="s">
        <v>37</v>
      </c>
      <c r="F1137" t="s">
        <v>12</v>
      </c>
      <c r="G1137" t="s">
        <v>1827</v>
      </c>
      <c r="H1137">
        <v>63.135389199999999</v>
      </c>
      <c r="I1137">
        <v>64.105716299999997</v>
      </c>
      <c r="J1137" s="5">
        <v>0.9703271</v>
      </c>
      <c r="K1137">
        <v>1.5136358000000001</v>
      </c>
    </row>
    <row r="1138" spans="1:11" x14ac:dyDescent="0.25">
      <c r="A1138">
        <v>1137</v>
      </c>
      <c r="B1138" t="s">
        <v>36</v>
      </c>
      <c r="C1138" t="s">
        <v>150</v>
      </c>
      <c r="D1138" t="s">
        <v>151</v>
      </c>
      <c r="E1138" t="s">
        <v>37</v>
      </c>
      <c r="F1138" t="s">
        <v>12</v>
      </c>
      <c r="G1138" t="s">
        <v>1827</v>
      </c>
      <c r="H1138">
        <v>62.8285646</v>
      </c>
      <c r="I1138">
        <v>63.135389199999999</v>
      </c>
      <c r="J1138" s="5">
        <v>0.3068246</v>
      </c>
      <c r="K1138">
        <v>0.48597879999999999</v>
      </c>
    </row>
    <row r="1139" spans="1:11" x14ac:dyDescent="0.25">
      <c r="A1139">
        <v>1138</v>
      </c>
      <c r="B1139" t="s">
        <v>36</v>
      </c>
      <c r="C1139" t="s">
        <v>152</v>
      </c>
      <c r="D1139" t="s">
        <v>153</v>
      </c>
      <c r="E1139" t="s">
        <v>37</v>
      </c>
      <c r="F1139" t="s">
        <v>12</v>
      </c>
      <c r="G1139" t="s">
        <v>1827</v>
      </c>
      <c r="H1139">
        <v>62.4112832</v>
      </c>
      <c r="I1139">
        <v>62.8285646</v>
      </c>
      <c r="J1139" s="5">
        <v>0.41728140000000002</v>
      </c>
      <c r="K1139">
        <v>0.66415869999999999</v>
      </c>
    </row>
    <row r="1140" spans="1:11" x14ac:dyDescent="0.25">
      <c r="A1140">
        <v>1139</v>
      </c>
      <c r="B1140" t="s">
        <v>36</v>
      </c>
      <c r="C1140" t="s">
        <v>178</v>
      </c>
      <c r="D1140" t="s">
        <v>179</v>
      </c>
      <c r="E1140" t="s">
        <v>37</v>
      </c>
      <c r="F1140" t="s">
        <v>12</v>
      </c>
      <c r="G1140" t="s">
        <v>1827</v>
      </c>
      <c r="H1140">
        <v>62.750384099999998</v>
      </c>
      <c r="I1140">
        <v>63.538009600000002</v>
      </c>
      <c r="J1140" s="5">
        <v>0.78762549999999998</v>
      </c>
      <c r="K1140">
        <v>1.2396130999999999</v>
      </c>
    </row>
    <row r="1141" spans="1:11" x14ac:dyDescent="0.25">
      <c r="A1141">
        <v>1140</v>
      </c>
      <c r="B1141" t="s">
        <v>36</v>
      </c>
      <c r="C1141" t="s">
        <v>186</v>
      </c>
      <c r="D1141" t="s">
        <v>187</v>
      </c>
      <c r="E1141" t="s">
        <v>37</v>
      </c>
      <c r="F1141" t="s">
        <v>12</v>
      </c>
      <c r="G1141" t="s">
        <v>1827</v>
      </c>
      <c r="H1141">
        <v>64.598088599999997</v>
      </c>
      <c r="I1141">
        <v>63.474945099999999</v>
      </c>
      <c r="J1141" s="5">
        <v>1.1231435000000001</v>
      </c>
      <c r="K1141">
        <v>1.7694281000000001</v>
      </c>
    </row>
    <row r="1142" spans="1:11" x14ac:dyDescent="0.25">
      <c r="A1142">
        <v>1141</v>
      </c>
      <c r="B1142" t="s">
        <v>36</v>
      </c>
      <c r="C1142" t="s">
        <v>202</v>
      </c>
      <c r="D1142" t="s">
        <v>203</v>
      </c>
      <c r="E1142" t="s">
        <v>37</v>
      </c>
      <c r="F1142" t="s">
        <v>12</v>
      </c>
      <c r="G1142" t="s">
        <v>1827</v>
      </c>
      <c r="H1142">
        <v>64.193886899999995</v>
      </c>
      <c r="I1142">
        <v>63.778149300000003</v>
      </c>
      <c r="J1142" s="5">
        <v>0.41573759999999998</v>
      </c>
      <c r="K1142">
        <v>0.65184960000000003</v>
      </c>
    </row>
    <row r="1143" spans="1:11" x14ac:dyDescent="0.25">
      <c r="A1143">
        <v>1142</v>
      </c>
      <c r="B1143" t="s">
        <v>36</v>
      </c>
      <c r="C1143" t="s">
        <v>212</v>
      </c>
      <c r="D1143" t="s">
        <v>213</v>
      </c>
      <c r="E1143" t="s">
        <v>37</v>
      </c>
      <c r="F1143" t="s">
        <v>12</v>
      </c>
      <c r="G1143" t="s">
        <v>1827</v>
      </c>
      <c r="H1143">
        <v>63.720470499999998</v>
      </c>
      <c r="I1143">
        <v>64.510008499999998</v>
      </c>
      <c r="J1143" s="5">
        <v>0.78953799999999996</v>
      </c>
      <c r="K1143">
        <v>1.2239</v>
      </c>
    </row>
    <row r="1144" spans="1:11" x14ac:dyDescent="0.25">
      <c r="A1144">
        <v>1143</v>
      </c>
      <c r="B1144" t="s">
        <v>36</v>
      </c>
      <c r="C1144" t="s">
        <v>216</v>
      </c>
      <c r="D1144" t="s">
        <v>217</v>
      </c>
      <c r="E1144" t="s">
        <v>37</v>
      </c>
      <c r="F1144" t="s">
        <v>12</v>
      </c>
      <c r="G1144" t="s">
        <v>1827</v>
      </c>
      <c r="H1144">
        <v>62.820243900000001</v>
      </c>
      <c r="I1144">
        <v>62.885979200000001</v>
      </c>
      <c r="J1144" s="5">
        <v>6.5735299999999997E-2</v>
      </c>
      <c r="K1144">
        <v>0.1045309</v>
      </c>
    </row>
    <row r="1145" spans="1:11" x14ac:dyDescent="0.25">
      <c r="A1145">
        <v>1144</v>
      </c>
      <c r="B1145" t="s">
        <v>36</v>
      </c>
      <c r="C1145" t="s">
        <v>226</v>
      </c>
      <c r="D1145" t="s">
        <v>227</v>
      </c>
      <c r="E1145" t="s">
        <v>37</v>
      </c>
      <c r="F1145" t="s">
        <v>12</v>
      </c>
      <c r="G1145" t="s">
        <v>1827</v>
      </c>
      <c r="H1145">
        <v>63.4589067</v>
      </c>
      <c r="I1145">
        <v>62.775679799999999</v>
      </c>
      <c r="J1145" s="5">
        <v>0.68322689999999997</v>
      </c>
      <c r="K1145">
        <v>1.0883624000000001</v>
      </c>
    </row>
    <row r="1146" spans="1:11" x14ac:dyDescent="0.25">
      <c r="A1146">
        <v>1145</v>
      </c>
      <c r="B1146" t="s">
        <v>36</v>
      </c>
      <c r="C1146" t="s">
        <v>232</v>
      </c>
      <c r="D1146" t="s">
        <v>233</v>
      </c>
      <c r="E1146" t="s">
        <v>37</v>
      </c>
      <c r="F1146" t="s">
        <v>12</v>
      </c>
      <c r="G1146" t="s">
        <v>1827</v>
      </c>
      <c r="H1146">
        <v>64.151634400000006</v>
      </c>
      <c r="I1146">
        <v>63.635281200000001</v>
      </c>
      <c r="J1146" s="5">
        <v>0.51635319999999996</v>
      </c>
      <c r="K1146">
        <v>0.81142599999999998</v>
      </c>
    </row>
    <row r="1147" spans="1:11" x14ac:dyDescent="0.25">
      <c r="A1147">
        <v>1146</v>
      </c>
      <c r="B1147" t="s">
        <v>36</v>
      </c>
      <c r="C1147" t="s">
        <v>248</v>
      </c>
      <c r="D1147" t="s">
        <v>249</v>
      </c>
      <c r="E1147" t="s">
        <v>37</v>
      </c>
      <c r="F1147" t="s">
        <v>12</v>
      </c>
      <c r="G1147" t="s">
        <v>1827</v>
      </c>
      <c r="H1147">
        <v>62.734268700000001</v>
      </c>
      <c r="I1147">
        <v>62.698785899999997</v>
      </c>
      <c r="J1147" s="5">
        <v>3.5482800000000002E-2</v>
      </c>
      <c r="K1147">
        <v>5.6592499999999997E-2</v>
      </c>
    </row>
    <row r="1148" spans="1:11" x14ac:dyDescent="0.25">
      <c r="A1148">
        <v>1147</v>
      </c>
      <c r="B1148" t="s">
        <v>36</v>
      </c>
      <c r="C1148" t="s">
        <v>258</v>
      </c>
      <c r="D1148" t="s">
        <v>259</v>
      </c>
      <c r="E1148" t="s">
        <v>37</v>
      </c>
      <c r="F1148" t="s">
        <v>12</v>
      </c>
      <c r="G1148" t="s">
        <v>1827</v>
      </c>
      <c r="H1148">
        <v>64.450453300000007</v>
      </c>
      <c r="I1148">
        <v>63.946180499999997</v>
      </c>
      <c r="J1148" s="5">
        <v>0.50427279999999997</v>
      </c>
      <c r="K1148">
        <v>0.7885894</v>
      </c>
    </row>
    <row r="1149" spans="1:11" x14ac:dyDescent="0.25">
      <c r="A1149">
        <v>1148</v>
      </c>
      <c r="B1149" t="s">
        <v>36</v>
      </c>
      <c r="C1149" t="s">
        <v>282</v>
      </c>
      <c r="D1149" t="s">
        <v>283</v>
      </c>
      <c r="E1149" t="s">
        <v>37</v>
      </c>
      <c r="F1149" t="s">
        <v>12</v>
      </c>
      <c r="G1149" t="s">
        <v>1827</v>
      </c>
      <c r="H1149">
        <v>63.369647899999997</v>
      </c>
      <c r="I1149">
        <v>64.283726999999999</v>
      </c>
      <c r="J1149" s="5">
        <v>0.91407910000000003</v>
      </c>
      <c r="K1149">
        <v>1.4219447999999999</v>
      </c>
    </row>
    <row r="1150" spans="1:11" x14ac:dyDescent="0.25">
      <c r="A1150">
        <v>1149</v>
      </c>
      <c r="B1150" t="s">
        <v>36</v>
      </c>
      <c r="C1150" t="s">
        <v>286</v>
      </c>
      <c r="D1150" t="s">
        <v>287</v>
      </c>
      <c r="E1150" t="s">
        <v>37</v>
      </c>
      <c r="F1150" t="s">
        <v>12</v>
      </c>
      <c r="G1150" t="s">
        <v>1827</v>
      </c>
      <c r="H1150">
        <v>63.203135799999998</v>
      </c>
      <c r="I1150">
        <v>63.587579900000001</v>
      </c>
      <c r="J1150" s="5">
        <v>0.38444410000000001</v>
      </c>
      <c r="K1150">
        <v>0.60458990000000001</v>
      </c>
    </row>
    <row r="1151" spans="1:11" x14ac:dyDescent="0.25">
      <c r="A1151">
        <v>1150</v>
      </c>
      <c r="B1151" t="s">
        <v>36</v>
      </c>
      <c r="C1151" t="s">
        <v>288</v>
      </c>
      <c r="D1151" t="s">
        <v>289</v>
      </c>
      <c r="E1151" t="s">
        <v>37</v>
      </c>
      <c r="F1151" t="s">
        <v>12</v>
      </c>
      <c r="G1151" t="s">
        <v>1827</v>
      </c>
      <c r="H1151">
        <v>64.142593399999996</v>
      </c>
      <c r="I1151">
        <v>63.203135799999998</v>
      </c>
      <c r="J1151" s="5">
        <v>0.9394576</v>
      </c>
      <c r="K1151">
        <v>1.4864097999999999</v>
      </c>
    </row>
    <row r="1152" spans="1:11" x14ac:dyDescent="0.25">
      <c r="A1152">
        <v>1151</v>
      </c>
      <c r="B1152" t="s">
        <v>36</v>
      </c>
      <c r="C1152" t="s">
        <v>290</v>
      </c>
      <c r="D1152" t="s">
        <v>291</v>
      </c>
      <c r="E1152" t="s">
        <v>37</v>
      </c>
      <c r="F1152" t="s">
        <v>12</v>
      </c>
      <c r="G1152" t="s">
        <v>1827</v>
      </c>
      <c r="H1152">
        <v>62.949584000000002</v>
      </c>
      <c r="I1152">
        <v>64.142593399999996</v>
      </c>
      <c r="J1152" s="5">
        <v>1.1930094</v>
      </c>
      <c r="K1152">
        <v>1.8599332</v>
      </c>
    </row>
    <row r="1153" spans="1:11" x14ac:dyDescent="0.25">
      <c r="A1153">
        <v>1152</v>
      </c>
      <c r="B1153" t="s">
        <v>36</v>
      </c>
      <c r="C1153" t="s">
        <v>294</v>
      </c>
      <c r="D1153" t="s">
        <v>295</v>
      </c>
      <c r="E1153" t="s">
        <v>37</v>
      </c>
      <c r="F1153" t="s">
        <v>12</v>
      </c>
      <c r="G1153" t="s">
        <v>1827</v>
      </c>
      <c r="H1153">
        <v>63.402646300000001</v>
      </c>
      <c r="I1153">
        <v>62.959001000000001</v>
      </c>
      <c r="J1153" s="5">
        <v>0.44364530000000002</v>
      </c>
      <c r="K1153">
        <v>0.70465750000000005</v>
      </c>
    </row>
    <row r="1154" spans="1:11" x14ac:dyDescent="0.25">
      <c r="A1154">
        <v>1153</v>
      </c>
      <c r="B1154" t="s">
        <v>36</v>
      </c>
      <c r="C1154" t="s">
        <v>298</v>
      </c>
      <c r="D1154" t="s">
        <v>299</v>
      </c>
      <c r="E1154" t="s">
        <v>37</v>
      </c>
      <c r="F1154" t="s">
        <v>12</v>
      </c>
      <c r="G1154" t="s">
        <v>1827</v>
      </c>
      <c r="H1154">
        <v>63.984285499999999</v>
      </c>
      <c r="I1154">
        <v>63.809094399999999</v>
      </c>
      <c r="J1154" s="5">
        <v>0.17519109999999999</v>
      </c>
      <c r="K1154">
        <v>0.2745551</v>
      </c>
    </row>
    <row r="1155" spans="1:11" x14ac:dyDescent="0.25">
      <c r="A1155">
        <v>1154</v>
      </c>
      <c r="B1155" t="s">
        <v>36</v>
      </c>
      <c r="C1155" t="s">
        <v>304</v>
      </c>
      <c r="D1155" t="s">
        <v>305</v>
      </c>
      <c r="E1155" t="s">
        <v>37</v>
      </c>
      <c r="F1155" t="s">
        <v>12</v>
      </c>
      <c r="G1155" t="s">
        <v>1827</v>
      </c>
      <c r="H1155">
        <v>63.742892599999998</v>
      </c>
      <c r="I1155">
        <v>63.109477200000001</v>
      </c>
      <c r="J1155" s="5">
        <v>0.63341539999999996</v>
      </c>
      <c r="K1155">
        <v>1.0036771</v>
      </c>
    </row>
    <row r="1156" spans="1:11" x14ac:dyDescent="0.25">
      <c r="A1156">
        <v>1155</v>
      </c>
      <c r="B1156" t="s">
        <v>36</v>
      </c>
      <c r="C1156" t="s">
        <v>314</v>
      </c>
      <c r="D1156" t="s">
        <v>315</v>
      </c>
      <c r="E1156" t="s">
        <v>37</v>
      </c>
      <c r="F1156" t="s">
        <v>12</v>
      </c>
      <c r="G1156" t="s">
        <v>1827</v>
      </c>
      <c r="H1156">
        <v>63.866169800000002</v>
      </c>
      <c r="I1156">
        <v>63.532680300000003</v>
      </c>
      <c r="J1156" s="5">
        <v>0.33348949999999999</v>
      </c>
      <c r="K1156">
        <v>0.52491019999999999</v>
      </c>
    </row>
    <row r="1157" spans="1:11" x14ac:dyDescent="0.25">
      <c r="A1157">
        <v>1156</v>
      </c>
      <c r="B1157" t="s">
        <v>36</v>
      </c>
      <c r="C1157" t="s">
        <v>322</v>
      </c>
      <c r="D1157" t="s">
        <v>323</v>
      </c>
      <c r="E1157" t="s">
        <v>37</v>
      </c>
      <c r="F1157" t="s">
        <v>12</v>
      </c>
      <c r="G1157" t="s">
        <v>1827</v>
      </c>
      <c r="H1157">
        <v>63.195001300000001</v>
      </c>
      <c r="I1157">
        <v>63.583364600000003</v>
      </c>
      <c r="J1157" s="5">
        <v>0.38836330000000002</v>
      </c>
      <c r="K1157">
        <v>0.6107939</v>
      </c>
    </row>
    <row r="1158" spans="1:11" x14ac:dyDescent="0.25">
      <c r="A1158">
        <v>1157</v>
      </c>
      <c r="B1158" t="s">
        <v>36</v>
      </c>
      <c r="C1158" t="s">
        <v>336</v>
      </c>
      <c r="D1158" t="s">
        <v>337</v>
      </c>
      <c r="E1158" t="s">
        <v>37</v>
      </c>
      <c r="F1158" t="s">
        <v>12</v>
      </c>
      <c r="G1158" t="s">
        <v>1827</v>
      </c>
      <c r="H1158">
        <v>63.475939199999999</v>
      </c>
      <c r="I1158">
        <v>64.632535399999995</v>
      </c>
      <c r="J1158" s="5">
        <v>1.1565962000000001</v>
      </c>
      <c r="K1158">
        <v>1.7894953</v>
      </c>
    </row>
    <row r="1159" spans="1:11" x14ac:dyDescent="0.25">
      <c r="A1159">
        <v>1158</v>
      </c>
      <c r="B1159" t="s">
        <v>36</v>
      </c>
      <c r="C1159" t="s">
        <v>350</v>
      </c>
      <c r="D1159" t="s">
        <v>351</v>
      </c>
      <c r="E1159" t="s">
        <v>37</v>
      </c>
      <c r="F1159" t="s">
        <v>12</v>
      </c>
      <c r="G1159" t="s">
        <v>1827</v>
      </c>
      <c r="H1159">
        <v>63.026071700000003</v>
      </c>
      <c r="I1159">
        <v>63.069754500000002</v>
      </c>
      <c r="J1159" s="5">
        <v>4.3682800000000001E-2</v>
      </c>
      <c r="K1159">
        <v>6.9261100000000006E-2</v>
      </c>
    </row>
    <row r="1160" spans="1:11" x14ac:dyDescent="0.25">
      <c r="A1160">
        <v>1159</v>
      </c>
      <c r="B1160" t="s">
        <v>36</v>
      </c>
      <c r="C1160" t="s">
        <v>370</v>
      </c>
      <c r="D1160" t="s">
        <v>371</v>
      </c>
      <c r="E1160" t="s">
        <v>37</v>
      </c>
      <c r="F1160" t="s">
        <v>12</v>
      </c>
      <c r="G1160" t="s">
        <v>1827</v>
      </c>
      <c r="H1160">
        <v>63.4414114</v>
      </c>
      <c r="I1160">
        <v>63.068025499999997</v>
      </c>
      <c r="J1160" s="5">
        <v>0.37338589999999999</v>
      </c>
      <c r="K1160">
        <v>0.59203680000000003</v>
      </c>
    </row>
    <row r="1161" spans="1:11" x14ac:dyDescent="0.25">
      <c r="A1161">
        <v>1160</v>
      </c>
      <c r="B1161" t="s">
        <v>388</v>
      </c>
      <c r="C1161" t="s">
        <v>395</v>
      </c>
      <c r="D1161" t="s">
        <v>396</v>
      </c>
      <c r="E1161" t="s">
        <v>37</v>
      </c>
      <c r="F1161" t="s">
        <v>12</v>
      </c>
      <c r="G1161" t="s">
        <v>1827</v>
      </c>
      <c r="H1161">
        <v>59.645127899999999</v>
      </c>
      <c r="I1161">
        <v>60.4935537</v>
      </c>
      <c r="J1161" s="5">
        <v>0.84842580000000001</v>
      </c>
      <c r="K1161">
        <v>1.4025061000000001</v>
      </c>
    </row>
    <row r="1162" spans="1:11" x14ac:dyDescent="0.25">
      <c r="A1162">
        <v>1161</v>
      </c>
      <c r="B1162" t="s">
        <v>388</v>
      </c>
      <c r="C1162" t="s">
        <v>397</v>
      </c>
      <c r="D1162" t="s">
        <v>398</v>
      </c>
      <c r="E1162" t="s">
        <v>37</v>
      </c>
      <c r="F1162" t="s">
        <v>12</v>
      </c>
      <c r="G1162" t="s">
        <v>1827</v>
      </c>
      <c r="H1162">
        <v>62.425393999999997</v>
      </c>
      <c r="I1162">
        <v>59.645127899999999</v>
      </c>
      <c r="J1162" s="5">
        <v>2.7802661</v>
      </c>
      <c r="K1162">
        <v>4.6613464999999996</v>
      </c>
    </row>
    <row r="1163" spans="1:11" x14ac:dyDescent="0.25">
      <c r="A1163">
        <v>1162</v>
      </c>
      <c r="B1163" t="s">
        <v>388</v>
      </c>
      <c r="C1163" t="s">
        <v>403</v>
      </c>
      <c r="D1163" t="s">
        <v>404</v>
      </c>
      <c r="E1163" t="s">
        <v>37</v>
      </c>
      <c r="F1163" t="s">
        <v>12</v>
      </c>
      <c r="G1163" t="s">
        <v>1827</v>
      </c>
      <c r="H1163">
        <v>60.167433600000003</v>
      </c>
      <c r="I1163">
        <v>62.054199799999999</v>
      </c>
      <c r="J1163" s="5">
        <v>1.8867662000000001</v>
      </c>
      <c r="K1163">
        <v>3.0405133000000002</v>
      </c>
    </row>
    <row r="1164" spans="1:11" x14ac:dyDescent="0.25">
      <c r="A1164">
        <v>1163</v>
      </c>
      <c r="B1164" t="s">
        <v>388</v>
      </c>
      <c r="C1164" t="s">
        <v>409</v>
      </c>
      <c r="D1164" t="s">
        <v>410</v>
      </c>
      <c r="E1164" t="s">
        <v>37</v>
      </c>
      <c r="F1164" t="s">
        <v>12</v>
      </c>
      <c r="G1164" t="s">
        <v>1827</v>
      </c>
      <c r="H1164">
        <v>61.3507794</v>
      </c>
      <c r="I1164">
        <v>63.159573399999999</v>
      </c>
      <c r="J1164" s="5">
        <v>1.808794</v>
      </c>
      <c r="K1164">
        <v>2.8638477</v>
      </c>
    </row>
    <row r="1165" spans="1:11" x14ac:dyDescent="0.25">
      <c r="A1165">
        <v>1164</v>
      </c>
      <c r="B1165" t="s">
        <v>388</v>
      </c>
      <c r="C1165" t="s">
        <v>413</v>
      </c>
      <c r="D1165" t="s">
        <v>414</v>
      </c>
      <c r="E1165" t="s">
        <v>37</v>
      </c>
      <c r="F1165" t="s">
        <v>12</v>
      </c>
      <c r="G1165" t="s">
        <v>1827</v>
      </c>
      <c r="H1165">
        <v>62.230459699999997</v>
      </c>
      <c r="I1165">
        <v>61.186696900000001</v>
      </c>
      <c r="J1165" s="5">
        <v>1.0437628000000001</v>
      </c>
      <c r="K1165">
        <v>1.7058656000000001</v>
      </c>
    </row>
    <row r="1166" spans="1:11" x14ac:dyDescent="0.25">
      <c r="A1166">
        <v>1165</v>
      </c>
      <c r="B1166" t="s">
        <v>388</v>
      </c>
      <c r="C1166" t="s">
        <v>415</v>
      </c>
      <c r="D1166" t="s">
        <v>416</v>
      </c>
      <c r="E1166" t="s">
        <v>37</v>
      </c>
      <c r="F1166" t="s">
        <v>12</v>
      </c>
      <c r="G1166" t="s">
        <v>1827</v>
      </c>
      <c r="H1166">
        <v>61.462115699999998</v>
      </c>
      <c r="I1166">
        <v>62.230459699999997</v>
      </c>
      <c r="J1166" s="5">
        <v>0.76834400000000003</v>
      </c>
      <c r="K1166">
        <v>1.2346751</v>
      </c>
    </row>
    <row r="1167" spans="1:11" x14ac:dyDescent="0.25">
      <c r="A1167">
        <v>1166</v>
      </c>
      <c r="B1167" t="s">
        <v>388</v>
      </c>
      <c r="C1167" t="s">
        <v>417</v>
      </c>
      <c r="D1167" t="s">
        <v>418</v>
      </c>
      <c r="E1167" t="s">
        <v>37</v>
      </c>
      <c r="F1167" t="s">
        <v>12</v>
      </c>
      <c r="G1167" t="s">
        <v>1827</v>
      </c>
      <c r="H1167">
        <v>61.619446000000003</v>
      </c>
      <c r="I1167">
        <v>61.462115699999998</v>
      </c>
      <c r="J1167" s="5">
        <v>0.15733030000000001</v>
      </c>
      <c r="K1167">
        <v>0.25597930000000002</v>
      </c>
    </row>
    <row r="1168" spans="1:11" x14ac:dyDescent="0.25">
      <c r="A1168">
        <v>1167</v>
      </c>
      <c r="B1168" t="s">
        <v>388</v>
      </c>
      <c r="C1168" t="s">
        <v>423</v>
      </c>
      <c r="D1168" t="s">
        <v>424</v>
      </c>
      <c r="E1168" t="s">
        <v>37</v>
      </c>
      <c r="F1168" t="s">
        <v>12</v>
      </c>
      <c r="G1168" t="s">
        <v>1827</v>
      </c>
      <c r="H1168">
        <v>61.960687100000001</v>
      </c>
      <c r="I1168">
        <v>62.176087899999999</v>
      </c>
      <c r="J1168" s="5">
        <v>0.2154008</v>
      </c>
      <c r="K1168">
        <v>0.34643669999999999</v>
      </c>
    </row>
    <row r="1169" spans="1:11" x14ac:dyDescent="0.25">
      <c r="A1169">
        <v>1168</v>
      </c>
      <c r="B1169" t="s">
        <v>388</v>
      </c>
      <c r="C1169" t="s">
        <v>431</v>
      </c>
      <c r="D1169" t="s">
        <v>432</v>
      </c>
      <c r="E1169" t="s">
        <v>37</v>
      </c>
      <c r="F1169" t="s">
        <v>12</v>
      </c>
      <c r="G1169" t="s">
        <v>1827</v>
      </c>
      <c r="H1169">
        <v>59.7742006</v>
      </c>
      <c r="I1169">
        <v>62.496505399999997</v>
      </c>
      <c r="J1169" s="5">
        <v>2.7223047999999999</v>
      </c>
      <c r="K1169">
        <v>4.3559311999999997</v>
      </c>
    </row>
    <row r="1170" spans="1:11" x14ac:dyDescent="0.25">
      <c r="A1170">
        <v>1169</v>
      </c>
      <c r="B1170" t="s">
        <v>388</v>
      </c>
      <c r="C1170" t="s">
        <v>435</v>
      </c>
      <c r="D1170" t="s">
        <v>436</v>
      </c>
      <c r="E1170" t="s">
        <v>37</v>
      </c>
      <c r="F1170" t="s">
        <v>12</v>
      </c>
      <c r="G1170" t="s">
        <v>1827</v>
      </c>
      <c r="H1170">
        <v>60.736540499999997</v>
      </c>
      <c r="I1170">
        <v>60.880175100000002</v>
      </c>
      <c r="J1170" s="5">
        <v>0.1436346</v>
      </c>
      <c r="K1170">
        <v>0.23593</v>
      </c>
    </row>
    <row r="1171" spans="1:11" x14ac:dyDescent="0.25">
      <c r="A1171">
        <v>1170</v>
      </c>
      <c r="B1171" t="s">
        <v>388</v>
      </c>
      <c r="C1171" t="s">
        <v>447</v>
      </c>
      <c r="D1171" t="s">
        <v>448</v>
      </c>
      <c r="E1171" t="s">
        <v>37</v>
      </c>
      <c r="F1171" t="s">
        <v>12</v>
      </c>
      <c r="G1171" t="s">
        <v>1827</v>
      </c>
      <c r="H1171">
        <v>62.259897500000001</v>
      </c>
      <c r="I1171">
        <v>62.944588699999997</v>
      </c>
      <c r="J1171" s="5">
        <v>0.68469120000000006</v>
      </c>
      <c r="K1171">
        <v>1.0877682</v>
      </c>
    </row>
    <row r="1172" spans="1:11" x14ac:dyDescent="0.25">
      <c r="A1172">
        <v>1171</v>
      </c>
      <c r="B1172" t="s">
        <v>388</v>
      </c>
      <c r="C1172" t="s">
        <v>449</v>
      </c>
      <c r="D1172" t="s">
        <v>450</v>
      </c>
      <c r="E1172" t="s">
        <v>37</v>
      </c>
      <c r="F1172" t="s">
        <v>12</v>
      </c>
      <c r="G1172" t="s">
        <v>1827</v>
      </c>
      <c r="H1172">
        <v>61.7123074</v>
      </c>
      <c r="I1172">
        <v>62.259897500000001</v>
      </c>
      <c r="J1172" s="5">
        <v>0.54759009999999997</v>
      </c>
      <c r="K1172">
        <v>0.87952300000000005</v>
      </c>
    </row>
    <row r="1173" spans="1:11" x14ac:dyDescent="0.25">
      <c r="A1173">
        <v>1172</v>
      </c>
      <c r="B1173" t="s">
        <v>388</v>
      </c>
      <c r="C1173" t="s">
        <v>471</v>
      </c>
      <c r="D1173" t="s">
        <v>472</v>
      </c>
      <c r="E1173" t="s">
        <v>37</v>
      </c>
      <c r="F1173" t="s">
        <v>12</v>
      </c>
      <c r="G1173" t="s">
        <v>1827</v>
      </c>
      <c r="H1173">
        <v>60.702705600000002</v>
      </c>
      <c r="I1173">
        <v>60.452409199999998</v>
      </c>
      <c r="J1173" s="5">
        <v>0.25029639999999997</v>
      </c>
      <c r="K1173">
        <v>0.41403879999999998</v>
      </c>
    </row>
    <row r="1174" spans="1:11" x14ac:dyDescent="0.25">
      <c r="A1174">
        <v>1173</v>
      </c>
      <c r="B1174" t="s">
        <v>388</v>
      </c>
      <c r="C1174" t="s">
        <v>481</v>
      </c>
      <c r="D1174" t="s">
        <v>482</v>
      </c>
      <c r="E1174" t="s">
        <v>37</v>
      </c>
      <c r="F1174" t="s">
        <v>12</v>
      </c>
      <c r="G1174" t="s">
        <v>1827</v>
      </c>
      <c r="H1174">
        <v>62.378487499999999</v>
      </c>
      <c r="I1174">
        <v>59.972798599999997</v>
      </c>
      <c r="J1174" s="5">
        <v>2.4056888999999999</v>
      </c>
      <c r="K1174">
        <v>4.0113000000000003</v>
      </c>
    </row>
    <row r="1175" spans="1:11" x14ac:dyDescent="0.25">
      <c r="A1175">
        <v>1174</v>
      </c>
      <c r="B1175" t="s">
        <v>388</v>
      </c>
      <c r="C1175" t="s">
        <v>483</v>
      </c>
      <c r="D1175" t="s">
        <v>484</v>
      </c>
      <c r="E1175" t="s">
        <v>37</v>
      </c>
      <c r="F1175" t="s">
        <v>12</v>
      </c>
      <c r="G1175" t="s">
        <v>1827</v>
      </c>
      <c r="H1175">
        <v>60.961121900000002</v>
      </c>
      <c r="I1175">
        <v>62.378487499999999</v>
      </c>
      <c r="J1175" s="5">
        <v>1.4173655999999999</v>
      </c>
      <c r="K1175">
        <v>2.2722026</v>
      </c>
    </row>
    <row r="1176" spans="1:11" x14ac:dyDescent="0.25">
      <c r="A1176">
        <v>1175</v>
      </c>
      <c r="B1176" t="s">
        <v>388</v>
      </c>
      <c r="C1176" t="s">
        <v>491</v>
      </c>
      <c r="D1176" t="s">
        <v>492</v>
      </c>
      <c r="E1176" t="s">
        <v>37</v>
      </c>
      <c r="F1176" t="s">
        <v>12</v>
      </c>
      <c r="G1176" t="s">
        <v>1827</v>
      </c>
      <c r="H1176">
        <v>60.155726799999997</v>
      </c>
      <c r="I1176">
        <v>61.374094200000002</v>
      </c>
      <c r="J1176" s="5">
        <v>1.2183674</v>
      </c>
      <c r="K1176">
        <v>1.9851493</v>
      </c>
    </row>
    <row r="1177" spans="1:11" x14ac:dyDescent="0.25">
      <c r="A1177">
        <v>1176</v>
      </c>
      <c r="B1177" t="s">
        <v>388</v>
      </c>
      <c r="C1177" t="s">
        <v>515</v>
      </c>
      <c r="D1177" t="s">
        <v>516</v>
      </c>
      <c r="E1177" t="s">
        <v>37</v>
      </c>
      <c r="F1177" t="s">
        <v>12</v>
      </c>
      <c r="G1177" t="s">
        <v>1827</v>
      </c>
      <c r="H1177">
        <v>60.557145300000002</v>
      </c>
      <c r="I1177">
        <v>61.897154399999998</v>
      </c>
      <c r="J1177" s="5">
        <v>1.3400091000000001</v>
      </c>
      <c r="K1177">
        <v>2.1648961</v>
      </c>
    </row>
    <row r="1178" spans="1:11" x14ac:dyDescent="0.25">
      <c r="A1178">
        <v>1177</v>
      </c>
      <c r="B1178" t="s">
        <v>388</v>
      </c>
      <c r="C1178" t="s">
        <v>519</v>
      </c>
      <c r="D1178" t="s">
        <v>520</v>
      </c>
      <c r="E1178" t="s">
        <v>37</v>
      </c>
      <c r="F1178" t="s">
        <v>12</v>
      </c>
      <c r="G1178" t="s">
        <v>1827</v>
      </c>
      <c r="H1178">
        <v>62.115934299999999</v>
      </c>
      <c r="I1178">
        <v>59.4596163</v>
      </c>
      <c r="J1178" s="5">
        <v>2.6563180000000002</v>
      </c>
      <c r="K1178">
        <v>4.4674320999999999</v>
      </c>
    </row>
    <row r="1179" spans="1:11" x14ac:dyDescent="0.25">
      <c r="A1179">
        <v>1178</v>
      </c>
      <c r="B1179" t="s">
        <v>388</v>
      </c>
      <c r="C1179" t="s">
        <v>527</v>
      </c>
      <c r="D1179" t="s">
        <v>528</v>
      </c>
      <c r="E1179" t="s">
        <v>37</v>
      </c>
      <c r="F1179" t="s">
        <v>12</v>
      </c>
      <c r="G1179" t="s">
        <v>1827</v>
      </c>
      <c r="H1179">
        <v>59.914293800000003</v>
      </c>
      <c r="I1179">
        <v>61.442321700000001</v>
      </c>
      <c r="J1179" s="5">
        <v>1.5280279000000001</v>
      </c>
      <c r="K1179">
        <v>2.4869306</v>
      </c>
    </row>
    <row r="1180" spans="1:11" x14ac:dyDescent="0.25">
      <c r="A1180">
        <v>1179</v>
      </c>
      <c r="B1180" t="s">
        <v>388</v>
      </c>
      <c r="C1180" t="s">
        <v>531</v>
      </c>
      <c r="D1180" t="s">
        <v>532</v>
      </c>
      <c r="E1180" t="s">
        <v>37</v>
      </c>
      <c r="F1180" t="s">
        <v>12</v>
      </c>
      <c r="G1180" t="s">
        <v>1827</v>
      </c>
      <c r="H1180">
        <v>60.4307491</v>
      </c>
      <c r="I1180">
        <v>61.1951137</v>
      </c>
      <c r="J1180" s="5">
        <v>0.76436459999999995</v>
      </c>
      <c r="K1180">
        <v>1.2490615</v>
      </c>
    </row>
    <row r="1181" spans="1:11" x14ac:dyDescent="0.25">
      <c r="A1181">
        <v>1180</v>
      </c>
      <c r="B1181" t="s">
        <v>388</v>
      </c>
      <c r="C1181" t="s">
        <v>533</v>
      </c>
      <c r="D1181" t="s">
        <v>534</v>
      </c>
      <c r="E1181" t="s">
        <v>37</v>
      </c>
      <c r="F1181" t="s">
        <v>12</v>
      </c>
      <c r="G1181" t="s">
        <v>1827</v>
      </c>
      <c r="H1181">
        <v>60.546496900000001</v>
      </c>
      <c r="I1181">
        <v>60.4307491</v>
      </c>
      <c r="J1181" s="5">
        <v>0.1157478</v>
      </c>
      <c r="K1181">
        <v>0.19153790000000001</v>
      </c>
    </row>
    <row r="1182" spans="1:11" x14ac:dyDescent="0.25">
      <c r="A1182">
        <v>1181</v>
      </c>
      <c r="B1182" t="s">
        <v>388</v>
      </c>
      <c r="C1182" t="s">
        <v>559</v>
      </c>
      <c r="D1182" t="s">
        <v>560</v>
      </c>
      <c r="E1182" t="s">
        <v>37</v>
      </c>
      <c r="F1182" t="s">
        <v>12</v>
      </c>
      <c r="G1182" t="s">
        <v>1827</v>
      </c>
      <c r="H1182">
        <v>61.726218799999998</v>
      </c>
      <c r="I1182">
        <v>60.245970399999997</v>
      </c>
      <c r="J1182" s="5">
        <v>1.4802484</v>
      </c>
      <c r="K1182">
        <v>2.4570080999999999</v>
      </c>
    </row>
    <row r="1183" spans="1:11" x14ac:dyDescent="0.25">
      <c r="A1183">
        <v>1182</v>
      </c>
      <c r="B1183" t="s">
        <v>388</v>
      </c>
      <c r="C1183" t="s">
        <v>565</v>
      </c>
      <c r="D1183" t="s">
        <v>566</v>
      </c>
      <c r="E1183" t="s">
        <v>37</v>
      </c>
      <c r="F1183" t="s">
        <v>12</v>
      </c>
      <c r="G1183" t="s">
        <v>1827</v>
      </c>
      <c r="H1183">
        <v>61.298299900000004</v>
      </c>
      <c r="I1183">
        <v>59.656726300000003</v>
      </c>
      <c r="J1183" s="5">
        <v>1.6415736000000001</v>
      </c>
      <c r="K1183">
        <v>2.7516991000000002</v>
      </c>
    </row>
    <row r="1184" spans="1:11" x14ac:dyDescent="0.25">
      <c r="A1184">
        <v>1183</v>
      </c>
      <c r="B1184" t="s">
        <v>388</v>
      </c>
      <c r="C1184" t="s">
        <v>567</v>
      </c>
      <c r="D1184" t="s">
        <v>568</v>
      </c>
      <c r="E1184" t="s">
        <v>37</v>
      </c>
      <c r="F1184" t="s">
        <v>12</v>
      </c>
      <c r="G1184" t="s">
        <v>1827</v>
      </c>
      <c r="H1184">
        <v>60.852672200000001</v>
      </c>
      <c r="I1184">
        <v>61.298299900000004</v>
      </c>
      <c r="J1184" s="5">
        <v>0.44562770000000002</v>
      </c>
      <c r="K1184">
        <v>0.72698220000000002</v>
      </c>
    </row>
    <row r="1185" spans="1:11" x14ac:dyDescent="0.25">
      <c r="A1185">
        <v>1184</v>
      </c>
      <c r="B1185" t="s">
        <v>388</v>
      </c>
      <c r="C1185" t="s">
        <v>569</v>
      </c>
      <c r="D1185" t="s">
        <v>570</v>
      </c>
      <c r="E1185" t="s">
        <v>37</v>
      </c>
      <c r="F1185" t="s">
        <v>12</v>
      </c>
      <c r="G1185" t="s">
        <v>1827</v>
      </c>
      <c r="H1185">
        <v>61.636401900000003</v>
      </c>
      <c r="I1185">
        <v>60.852672200000001</v>
      </c>
      <c r="J1185" s="5">
        <v>0.78372969999999997</v>
      </c>
      <c r="K1185">
        <v>1.2879134000000001</v>
      </c>
    </row>
    <row r="1186" spans="1:11" x14ac:dyDescent="0.25">
      <c r="A1186">
        <v>1185</v>
      </c>
      <c r="B1186" t="s">
        <v>388</v>
      </c>
      <c r="C1186" t="s">
        <v>579</v>
      </c>
      <c r="D1186" t="s">
        <v>580</v>
      </c>
      <c r="E1186" t="s">
        <v>37</v>
      </c>
      <c r="F1186" t="s">
        <v>12</v>
      </c>
      <c r="G1186" t="s">
        <v>1827</v>
      </c>
      <c r="H1186">
        <v>61.076709600000001</v>
      </c>
      <c r="I1186">
        <v>62.836951399999997</v>
      </c>
      <c r="J1186" s="5">
        <v>1.7602418</v>
      </c>
      <c r="K1186">
        <v>2.8012845</v>
      </c>
    </row>
    <row r="1187" spans="1:11" x14ac:dyDescent="0.25">
      <c r="A1187">
        <v>1186</v>
      </c>
      <c r="B1187" t="s">
        <v>388</v>
      </c>
      <c r="C1187" t="s">
        <v>585</v>
      </c>
      <c r="D1187" t="s">
        <v>586</v>
      </c>
      <c r="E1187" t="s">
        <v>37</v>
      </c>
      <c r="F1187" t="s">
        <v>12</v>
      </c>
      <c r="G1187" t="s">
        <v>1827</v>
      </c>
      <c r="H1187">
        <v>62.690453499999997</v>
      </c>
      <c r="I1187">
        <v>60.692627100000003</v>
      </c>
      <c r="J1187" s="5">
        <v>1.9978263999999999</v>
      </c>
      <c r="K1187">
        <v>3.2917119000000001</v>
      </c>
    </row>
    <row r="1188" spans="1:11" x14ac:dyDescent="0.25">
      <c r="A1188">
        <v>1187</v>
      </c>
      <c r="B1188" t="s">
        <v>388</v>
      </c>
      <c r="C1188" t="s">
        <v>587</v>
      </c>
      <c r="D1188" t="s">
        <v>588</v>
      </c>
      <c r="E1188" t="s">
        <v>37</v>
      </c>
      <c r="F1188" t="s">
        <v>12</v>
      </c>
      <c r="G1188" t="s">
        <v>1827</v>
      </c>
      <c r="H1188">
        <v>62.374320400000002</v>
      </c>
      <c r="I1188">
        <v>62.690453499999997</v>
      </c>
      <c r="J1188" s="5">
        <v>0.3161331</v>
      </c>
      <c r="K1188">
        <v>0.50427630000000001</v>
      </c>
    </row>
    <row r="1189" spans="1:11" x14ac:dyDescent="0.25">
      <c r="A1189">
        <v>1188</v>
      </c>
      <c r="B1189" t="s">
        <v>388</v>
      </c>
      <c r="C1189" t="s">
        <v>595</v>
      </c>
      <c r="D1189" t="s">
        <v>596</v>
      </c>
      <c r="E1189" t="s">
        <v>37</v>
      </c>
      <c r="F1189" t="s">
        <v>12</v>
      </c>
      <c r="G1189" t="s">
        <v>1827</v>
      </c>
      <c r="H1189">
        <v>59.760107099999999</v>
      </c>
      <c r="I1189">
        <v>62.069122200000002</v>
      </c>
      <c r="J1189" s="5">
        <v>2.3090150999999999</v>
      </c>
      <c r="K1189">
        <v>3.7200704999999998</v>
      </c>
    </row>
    <row r="1190" spans="1:11" x14ac:dyDescent="0.25">
      <c r="A1190">
        <v>1189</v>
      </c>
      <c r="B1190" t="s">
        <v>388</v>
      </c>
      <c r="C1190" t="s">
        <v>597</v>
      </c>
      <c r="D1190" t="s">
        <v>598</v>
      </c>
      <c r="E1190" t="s">
        <v>37</v>
      </c>
      <c r="F1190" t="s">
        <v>12</v>
      </c>
      <c r="G1190" t="s">
        <v>1827</v>
      </c>
      <c r="H1190">
        <v>61.014530600000001</v>
      </c>
      <c r="I1190">
        <v>59.760107099999999</v>
      </c>
      <c r="J1190" s="5">
        <v>1.2544234999999999</v>
      </c>
      <c r="K1190">
        <v>2.0990985000000002</v>
      </c>
    </row>
    <row r="1191" spans="1:11" x14ac:dyDescent="0.25">
      <c r="A1191">
        <v>1190</v>
      </c>
      <c r="B1191" t="s">
        <v>388</v>
      </c>
      <c r="C1191" t="s">
        <v>633</v>
      </c>
      <c r="D1191" t="s">
        <v>634</v>
      </c>
      <c r="E1191" t="s">
        <v>37</v>
      </c>
      <c r="F1191" t="s">
        <v>12</v>
      </c>
      <c r="G1191" t="s">
        <v>1827</v>
      </c>
      <c r="H1191">
        <v>60.677458700000003</v>
      </c>
      <c r="I1191">
        <v>62.979264200000003</v>
      </c>
      <c r="J1191" s="5">
        <v>2.3018054999999999</v>
      </c>
      <c r="K1191">
        <v>3.6548625000000001</v>
      </c>
    </row>
    <row r="1192" spans="1:11" x14ac:dyDescent="0.25">
      <c r="A1192">
        <v>1191</v>
      </c>
      <c r="B1192" t="s">
        <v>388</v>
      </c>
      <c r="C1192" t="s">
        <v>649</v>
      </c>
      <c r="D1192" t="s">
        <v>650</v>
      </c>
      <c r="E1192" t="s">
        <v>37</v>
      </c>
      <c r="F1192" t="s">
        <v>12</v>
      </c>
      <c r="G1192" t="s">
        <v>1827</v>
      </c>
      <c r="H1192">
        <v>62.455858900000003</v>
      </c>
      <c r="I1192">
        <v>60.001951300000002</v>
      </c>
      <c r="J1192" s="5">
        <v>2.4539076</v>
      </c>
      <c r="K1192">
        <v>4.0897129999999997</v>
      </c>
    </row>
    <row r="1193" spans="1:11" x14ac:dyDescent="0.25">
      <c r="A1193">
        <v>1192</v>
      </c>
      <c r="B1193" t="s">
        <v>388</v>
      </c>
      <c r="C1193" t="s">
        <v>651</v>
      </c>
      <c r="D1193" t="s">
        <v>652</v>
      </c>
      <c r="E1193" t="s">
        <v>37</v>
      </c>
      <c r="F1193" t="s">
        <v>12</v>
      </c>
      <c r="G1193" t="s">
        <v>1827</v>
      </c>
      <c r="H1193">
        <v>63.593029899999998</v>
      </c>
      <c r="I1193">
        <v>62.455858900000003</v>
      </c>
      <c r="J1193" s="5">
        <v>1.1371709999999999</v>
      </c>
      <c r="K1193">
        <v>1.8207595000000001</v>
      </c>
    </row>
    <row r="1194" spans="1:11" x14ac:dyDescent="0.25">
      <c r="A1194">
        <v>1193</v>
      </c>
      <c r="B1194" t="s">
        <v>388</v>
      </c>
      <c r="C1194" t="s">
        <v>659</v>
      </c>
      <c r="D1194" t="s">
        <v>660</v>
      </c>
      <c r="E1194" t="s">
        <v>37</v>
      </c>
      <c r="F1194" t="s">
        <v>12</v>
      </c>
      <c r="G1194" t="s">
        <v>1827</v>
      </c>
      <c r="H1194">
        <v>60.2552004</v>
      </c>
      <c r="I1194">
        <v>60.238238699999997</v>
      </c>
      <c r="J1194" s="5">
        <v>1.69617E-2</v>
      </c>
      <c r="K1194">
        <v>2.8157700000000001E-2</v>
      </c>
    </row>
    <row r="1195" spans="1:11" x14ac:dyDescent="0.25">
      <c r="A1195">
        <v>1194</v>
      </c>
      <c r="B1195" t="s">
        <v>388</v>
      </c>
      <c r="C1195" t="s">
        <v>663</v>
      </c>
      <c r="D1195" t="s">
        <v>664</v>
      </c>
      <c r="E1195" t="s">
        <v>37</v>
      </c>
      <c r="F1195" t="s">
        <v>12</v>
      </c>
      <c r="G1195" t="s">
        <v>1827</v>
      </c>
      <c r="H1195">
        <v>61.133677800000001</v>
      </c>
      <c r="I1195">
        <v>61.502960999999999</v>
      </c>
      <c r="J1195" s="5">
        <v>0.36928319999999998</v>
      </c>
      <c r="K1195">
        <v>0.60043159999999995</v>
      </c>
    </row>
    <row r="1196" spans="1:11" x14ac:dyDescent="0.25">
      <c r="A1196">
        <v>1195</v>
      </c>
      <c r="B1196" t="s">
        <v>388</v>
      </c>
      <c r="C1196" t="s">
        <v>669</v>
      </c>
      <c r="D1196" t="s">
        <v>670</v>
      </c>
      <c r="E1196" t="s">
        <v>37</v>
      </c>
      <c r="F1196" t="s">
        <v>12</v>
      </c>
      <c r="G1196" t="s">
        <v>1827</v>
      </c>
      <c r="H1196">
        <v>61.9670877</v>
      </c>
      <c r="I1196">
        <v>60.417363000000002</v>
      </c>
      <c r="J1196" s="5">
        <v>1.5497247000000001</v>
      </c>
      <c r="K1196">
        <v>2.565032</v>
      </c>
    </row>
    <row r="1197" spans="1:11" x14ac:dyDescent="0.25">
      <c r="A1197">
        <v>1196</v>
      </c>
      <c r="B1197" t="s">
        <v>388</v>
      </c>
      <c r="C1197" t="s">
        <v>671</v>
      </c>
      <c r="D1197" t="s">
        <v>672</v>
      </c>
      <c r="E1197" t="s">
        <v>37</v>
      </c>
      <c r="F1197" t="s">
        <v>12</v>
      </c>
      <c r="G1197" t="s">
        <v>1827</v>
      </c>
      <c r="H1197">
        <v>61.490571299999999</v>
      </c>
      <c r="I1197">
        <v>61.9670877</v>
      </c>
      <c r="J1197" s="5">
        <v>0.47651640000000001</v>
      </c>
      <c r="K1197">
        <v>0.76898299999999997</v>
      </c>
    </row>
    <row r="1198" spans="1:11" x14ac:dyDescent="0.25">
      <c r="A1198">
        <v>1197</v>
      </c>
      <c r="B1198" t="s">
        <v>388</v>
      </c>
      <c r="C1198" t="s">
        <v>675</v>
      </c>
      <c r="D1198" t="s">
        <v>676</v>
      </c>
      <c r="E1198" t="s">
        <v>37</v>
      </c>
      <c r="F1198" t="s">
        <v>12</v>
      </c>
      <c r="G1198" t="s">
        <v>1827</v>
      </c>
      <c r="H1198">
        <v>59.718695400000001</v>
      </c>
      <c r="I1198">
        <v>61.0208735</v>
      </c>
      <c r="J1198" s="5">
        <v>1.3021780999999999</v>
      </c>
      <c r="K1198">
        <v>2.133988</v>
      </c>
    </row>
    <row r="1199" spans="1:11" x14ac:dyDescent="0.25">
      <c r="A1199">
        <v>1198</v>
      </c>
      <c r="B1199" t="s">
        <v>388</v>
      </c>
      <c r="C1199" t="s">
        <v>681</v>
      </c>
      <c r="D1199" t="s">
        <v>682</v>
      </c>
      <c r="E1199" t="s">
        <v>37</v>
      </c>
      <c r="F1199" t="s">
        <v>12</v>
      </c>
      <c r="G1199" t="s">
        <v>1827</v>
      </c>
      <c r="H1199">
        <v>60.859363899999998</v>
      </c>
      <c r="I1199">
        <v>61.421492999999998</v>
      </c>
      <c r="J1199" s="5">
        <v>0.56212910000000005</v>
      </c>
      <c r="K1199">
        <v>0.91519930000000005</v>
      </c>
    </row>
    <row r="1200" spans="1:11" x14ac:dyDescent="0.25">
      <c r="A1200">
        <v>1199</v>
      </c>
      <c r="B1200" t="s">
        <v>388</v>
      </c>
      <c r="C1200" t="s">
        <v>683</v>
      </c>
      <c r="D1200" t="s">
        <v>684</v>
      </c>
      <c r="E1200" t="s">
        <v>37</v>
      </c>
      <c r="F1200" t="s">
        <v>12</v>
      </c>
      <c r="G1200" t="s">
        <v>1827</v>
      </c>
      <c r="H1200">
        <v>62.551939699999998</v>
      </c>
      <c r="I1200">
        <v>60.859363899999998</v>
      </c>
      <c r="J1200" s="5">
        <v>1.6925758</v>
      </c>
      <c r="K1200">
        <v>2.7811262999999999</v>
      </c>
    </row>
    <row r="1201" spans="1:11" x14ac:dyDescent="0.25">
      <c r="A1201">
        <v>1200</v>
      </c>
      <c r="B1201" t="s">
        <v>388</v>
      </c>
      <c r="C1201" t="s">
        <v>687</v>
      </c>
      <c r="D1201" t="s">
        <v>688</v>
      </c>
      <c r="E1201" t="s">
        <v>37</v>
      </c>
      <c r="F1201" t="s">
        <v>12</v>
      </c>
      <c r="G1201" t="s">
        <v>1827</v>
      </c>
      <c r="H1201">
        <v>60.963755499999998</v>
      </c>
      <c r="I1201">
        <v>60.127439799999998</v>
      </c>
      <c r="J1201" s="5">
        <v>0.8363157</v>
      </c>
      <c r="K1201">
        <v>1.3909052</v>
      </c>
    </row>
    <row r="1202" spans="1:11" x14ac:dyDescent="0.25">
      <c r="A1202">
        <v>1201</v>
      </c>
      <c r="B1202" t="s">
        <v>388</v>
      </c>
      <c r="C1202" t="s">
        <v>693</v>
      </c>
      <c r="D1202" t="s">
        <v>694</v>
      </c>
      <c r="E1202" t="s">
        <v>37</v>
      </c>
      <c r="F1202" t="s">
        <v>12</v>
      </c>
      <c r="G1202" t="s">
        <v>1827</v>
      </c>
      <c r="H1202">
        <v>62.463532000000001</v>
      </c>
      <c r="I1202">
        <v>62.845657600000003</v>
      </c>
      <c r="J1202" s="5">
        <v>0.38212560000000001</v>
      </c>
      <c r="K1202">
        <v>0.60803819999999997</v>
      </c>
    </row>
    <row r="1203" spans="1:11" x14ac:dyDescent="0.25">
      <c r="A1203">
        <v>1202</v>
      </c>
      <c r="B1203" t="s">
        <v>388</v>
      </c>
      <c r="C1203" t="s">
        <v>697</v>
      </c>
      <c r="D1203" t="s">
        <v>698</v>
      </c>
      <c r="E1203" t="s">
        <v>37</v>
      </c>
      <c r="F1203" t="s">
        <v>12</v>
      </c>
      <c r="G1203" t="s">
        <v>1827</v>
      </c>
      <c r="H1203">
        <v>60.414375399999997</v>
      </c>
      <c r="I1203">
        <v>63.349950800000002</v>
      </c>
      <c r="J1203" s="5">
        <v>2.9355753999999998</v>
      </c>
      <c r="K1203">
        <v>4.6339031999999998</v>
      </c>
    </row>
    <row r="1204" spans="1:11" x14ac:dyDescent="0.25">
      <c r="A1204">
        <v>1203</v>
      </c>
      <c r="B1204" t="s">
        <v>388</v>
      </c>
      <c r="C1204" t="s">
        <v>699</v>
      </c>
      <c r="D1204" t="s">
        <v>700</v>
      </c>
      <c r="E1204" t="s">
        <v>37</v>
      </c>
      <c r="F1204" t="s">
        <v>12</v>
      </c>
      <c r="G1204" t="s">
        <v>1827</v>
      </c>
      <c r="H1204">
        <v>61.093125700000002</v>
      </c>
      <c r="I1204">
        <v>60.414375399999997</v>
      </c>
      <c r="J1204" s="5">
        <v>0.67875030000000003</v>
      </c>
      <c r="K1204">
        <v>1.1234914</v>
      </c>
    </row>
    <row r="1205" spans="1:11" x14ac:dyDescent="0.25">
      <c r="A1205">
        <v>1204</v>
      </c>
      <c r="B1205" t="s">
        <v>388</v>
      </c>
      <c r="C1205" t="s">
        <v>709</v>
      </c>
      <c r="D1205" t="s">
        <v>710</v>
      </c>
      <c r="E1205" t="s">
        <v>37</v>
      </c>
      <c r="F1205" t="s">
        <v>12</v>
      </c>
      <c r="G1205" t="s">
        <v>1827</v>
      </c>
      <c r="H1205">
        <v>60.624089699999999</v>
      </c>
      <c r="I1205">
        <v>59.934785099999999</v>
      </c>
      <c r="J1205" s="5">
        <v>0.68930460000000005</v>
      </c>
      <c r="K1205">
        <v>1.1500911</v>
      </c>
    </row>
    <row r="1206" spans="1:11" x14ac:dyDescent="0.25">
      <c r="A1206">
        <v>1205</v>
      </c>
      <c r="B1206" t="s">
        <v>388</v>
      </c>
      <c r="C1206" t="s">
        <v>725</v>
      </c>
      <c r="D1206" t="s">
        <v>726</v>
      </c>
      <c r="E1206" t="s">
        <v>37</v>
      </c>
      <c r="F1206" t="s">
        <v>12</v>
      </c>
      <c r="G1206" t="s">
        <v>1827</v>
      </c>
      <c r="H1206">
        <v>61.476697799999997</v>
      </c>
      <c r="I1206">
        <v>60.890924699999999</v>
      </c>
      <c r="J1206" s="5">
        <v>0.58577310000000005</v>
      </c>
      <c r="K1206">
        <v>0.96200390000000002</v>
      </c>
    </row>
    <row r="1207" spans="1:11" x14ac:dyDescent="0.25">
      <c r="A1207">
        <v>1206</v>
      </c>
      <c r="B1207" t="s">
        <v>388</v>
      </c>
      <c r="C1207" t="s">
        <v>733</v>
      </c>
      <c r="D1207" t="s">
        <v>734</v>
      </c>
      <c r="E1207" t="s">
        <v>37</v>
      </c>
      <c r="F1207" t="s">
        <v>12</v>
      </c>
      <c r="G1207" t="s">
        <v>1827</v>
      </c>
      <c r="H1207">
        <v>62.232726700000001</v>
      </c>
      <c r="I1207">
        <v>60.562791699999998</v>
      </c>
      <c r="J1207" s="5">
        <v>1.6699349999999999</v>
      </c>
      <c r="K1207">
        <v>2.7573612999999999</v>
      </c>
    </row>
    <row r="1208" spans="1:11" x14ac:dyDescent="0.25">
      <c r="A1208">
        <v>1207</v>
      </c>
      <c r="B1208" t="s">
        <v>388</v>
      </c>
      <c r="C1208" t="s">
        <v>735</v>
      </c>
      <c r="D1208" t="s">
        <v>736</v>
      </c>
      <c r="E1208" t="s">
        <v>37</v>
      </c>
      <c r="F1208" t="s">
        <v>12</v>
      </c>
      <c r="G1208" t="s">
        <v>1827</v>
      </c>
      <c r="H1208">
        <v>60.6993036</v>
      </c>
      <c r="I1208">
        <v>62.232726700000001</v>
      </c>
      <c r="J1208" s="5">
        <v>1.5334231</v>
      </c>
      <c r="K1208">
        <v>2.4640140000000001</v>
      </c>
    </row>
    <row r="1209" spans="1:11" x14ac:dyDescent="0.25">
      <c r="A1209">
        <v>1208</v>
      </c>
      <c r="B1209" t="s">
        <v>388</v>
      </c>
      <c r="C1209" t="s">
        <v>737</v>
      </c>
      <c r="D1209" t="s">
        <v>738</v>
      </c>
      <c r="E1209" t="s">
        <v>37</v>
      </c>
      <c r="F1209" t="s">
        <v>12</v>
      </c>
      <c r="G1209" t="s">
        <v>1827</v>
      </c>
      <c r="H1209">
        <v>61.7254711</v>
      </c>
      <c r="I1209">
        <v>60.6993036</v>
      </c>
      <c r="J1209" s="5">
        <v>1.0261674999999999</v>
      </c>
      <c r="K1209">
        <v>1.6905754</v>
      </c>
    </row>
    <row r="1210" spans="1:11" x14ac:dyDescent="0.25">
      <c r="A1210">
        <v>1209</v>
      </c>
      <c r="B1210" t="s">
        <v>739</v>
      </c>
      <c r="C1210" t="s">
        <v>742</v>
      </c>
      <c r="D1210" t="s">
        <v>743</v>
      </c>
      <c r="E1210" t="s">
        <v>37</v>
      </c>
      <c r="F1210" t="s">
        <v>12</v>
      </c>
      <c r="G1210" t="s">
        <v>1827</v>
      </c>
      <c r="H1210">
        <v>63.5547021</v>
      </c>
      <c r="I1210">
        <v>62.004556399999998</v>
      </c>
      <c r="J1210" s="5">
        <v>1.5501457000000001</v>
      </c>
      <c r="K1210">
        <v>2.5000513</v>
      </c>
    </row>
    <row r="1211" spans="1:11" x14ac:dyDescent="0.25">
      <c r="A1211">
        <v>1210</v>
      </c>
      <c r="B1211" t="s">
        <v>739</v>
      </c>
      <c r="C1211" t="s">
        <v>744</v>
      </c>
      <c r="D1211" t="s">
        <v>745</v>
      </c>
      <c r="E1211" t="s">
        <v>37</v>
      </c>
      <c r="F1211" t="s">
        <v>12</v>
      </c>
      <c r="G1211" t="s">
        <v>1827</v>
      </c>
      <c r="H1211">
        <v>62.715839500000001</v>
      </c>
      <c r="I1211">
        <v>63.5547021</v>
      </c>
      <c r="J1211" s="5">
        <v>0.83886260000000001</v>
      </c>
      <c r="K1211">
        <v>1.3199064</v>
      </c>
    </row>
    <row r="1212" spans="1:11" x14ac:dyDescent="0.25">
      <c r="A1212">
        <v>1211</v>
      </c>
      <c r="B1212" t="s">
        <v>739</v>
      </c>
      <c r="C1212" t="s">
        <v>760</v>
      </c>
      <c r="D1212" t="s">
        <v>761</v>
      </c>
      <c r="E1212" t="s">
        <v>37</v>
      </c>
      <c r="F1212" t="s">
        <v>12</v>
      </c>
      <c r="G1212" t="s">
        <v>1827</v>
      </c>
      <c r="H1212">
        <v>62.528452799999997</v>
      </c>
      <c r="I1212">
        <v>63.308984799999998</v>
      </c>
      <c r="J1212" s="5">
        <v>0.780532</v>
      </c>
      <c r="K1212">
        <v>1.2328929</v>
      </c>
    </row>
    <row r="1213" spans="1:11" x14ac:dyDescent="0.25">
      <c r="A1213">
        <v>1212</v>
      </c>
      <c r="B1213" t="s">
        <v>739</v>
      </c>
      <c r="C1213" t="s">
        <v>770</v>
      </c>
      <c r="D1213" t="s">
        <v>771</v>
      </c>
      <c r="E1213" t="s">
        <v>37</v>
      </c>
      <c r="F1213" t="s">
        <v>12</v>
      </c>
      <c r="G1213" t="s">
        <v>1827</v>
      </c>
      <c r="H1213">
        <v>63.409106299999998</v>
      </c>
      <c r="I1213">
        <v>63.8627763</v>
      </c>
      <c r="J1213" s="5">
        <v>0.45367000000000002</v>
      </c>
      <c r="K1213">
        <v>0.71038250000000003</v>
      </c>
    </row>
    <row r="1214" spans="1:11" x14ac:dyDescent="0.25">
      <c r="A1214">
        <v>1213</v>
      </c>
      <c r="B1214" t="s">
        <v>739</v>
      </c>
      <c r="C1214" t="s">
        <v>774</v>
      </c>
      <c r="D1214" t="s">
        <v>775</v>
      </c>
      <c r="E1214" t="s">
        <v>37</v>
      </c>
      <c r="F1214" t="s">
        <v>12</v>
      </c>
      <c r="G1214" t="s">
        <v>1827</v>
      </c>
      <c r="H1214">
        <v>62.217517100000002</v>
      </c>
      <c r="I1214">
        <v>62.724347700000003</v>
      </c>
      <c r="J1214" s="5">
        <v>0.50683060000000002</v>
      </c>
      <c r="K1214">
        <v>0.80802850000000004</v>
      </c>
    </row>
    <row r="1215" spans="1:11" x14ac:dyDescent="0.25">
      <c r="A1215">
        <v>1214</v>
      </c>
      <c r="B1215" t="s">
        <v>739</v>
      </c>
      <c r="C1215" t="s">
        <v>778</v>
      </c>
      <c r="D1215" t="s">
        <v>779</v>
      </c>
      <c r="E1215" t="s">
        <v>37</v>
      </c>
      <c r="F1215" t="s">
        <v>12</v>
      </c>
      <c r="G1215" t="s">
        <v>1827</v>
      </c>
      <c r="H1215">
        <v>62.954093299999997</v>
      </c>
      <c r="I1215">
        <v>63.521598599999997</v>
      </c>
      <c r="J1215" s="5">
        <v>0.56750529999999999</v>
      </c>
      <c r="K1215">
        <v>0.89340529999999996</v>
      </c>
    </row>
    <row r="1216" spans="1:11" x14ac:dyDescent="0.25">
      <c r="A1216">
        <v>1215</v>
      </c>
      <c r="B1216" t="s">
        <v>739</v>
      </c>
      <c r="C1216" t="s">
        <v>782</v>
      </c>
      <c r="D1216" t="s">
        <v>783</v>
      </c>
      <c r="E1216" t="s">
        <v>37</v>
      </c>
      <c r="F1216" t="s">
        <v>12</v>
      </c>
      <c r="G1216" t="s">
        <v>1827</v>
      </c>
      <c r="H1216">
        <v>63.636223700000002</v>
      </c>
      <c r="I1216">
        <v>63.695667499999999</v>
      </c>
      <c r="J1216" s="5">
        <v>5.9443799999999998E-2</v>
      </c>
      <c r="K1216">
        <v>9.3324699999999997E-2</v>
      </c>
    </row>
    <row r="1217" spans="1:11" x14ac:dyDescent="0.25">
      <c r="A1217">
        <v>1216</v>
      </c>
      <c r="B1217" t="s">
        <v>739</v>
      </c>
      <c r="C1217" t="s">
        <v>784</v>
      </c>
      <c r="D1217" t="s">
        <v>785</v>
      </c>
      <c r="E1217" t="s">
        <v>37</v>
      </c>
      <c r="F1217" t="s">
        <v>12</v>
      </c>
      <c r="G1217" t="s">
        <v>1827</v>
      </c>
      <c r="H1217">
        <v>63.493642700000002</v>
      </c>
      <c r="I1217">
        <v>63.636223700000002</v>
      </c>
      <c r="J1217" s="5">
        <v>0.14258100000000001</v>
      </c>
      <c r="K1217">
        <v>0.22405630000000001</v>
      </c>
    </row>
    <row r="1218" spans="1:11" x14ac:dyDescent="0.25">
      <c r="A1218">
        <v>1217</v>
      </c>
      <c r="B1218" t="s">
        <v>739</v>
      </c>
      <c r="C1218" t="s">
        <v>808</v>
      </c>
      <c r="D1218" t="s">
        <v>809</v>
      </c>
      <c r="E1218" t="s">
        <v>37</v>
      </c>
      <c r="F1218" t="s">
        <v>12</v>
      </c>
      <c r="G1218" t="s">
        <v>1827</v>
      </c>
      <c r="H1218">
        <v>63.550841499999997</v>
      </c>
      <c r="I1218">
        <v>62.9485709</v>
      </c>
      <c r="J1218" s="5">
        <v>0.60227059999999999</v>
      </c>
      <c r="K1218">
        <v>0.95676609999999995</v>
      </c>
    </row>
    <row r="1219" spans="1:11" x14ac:dyDescent="0.25">
      <c r="A1219">
        <v>1218</v>
      </c>
      <c r="B1219" t="s">
        <v>739</v>
      </c>
      <c r="C1219" t="s">
        <v>822</v>
      </c>
      <c r="D1219" t="s">
        <v>823</v>
      </c>
      <c r="E1219" t="s">
        <v>37</v>
      </c>
      <c r="F1219" t="s">
        <v>12</v>
      </c>
      <c r="G1219" t="s">
        <v>1827</v>
      </c>
      <c r="H1219">
        <v>63.087296500000001</v>
      </c>
      <c r="I1219">
        <v>63.391852900000004</v>
      </c>
      <c r="J1219" s="5">
        <v>0.3045564</v>
      </c>
      <c r="K1219">
        <v>0.48043459999999999</v>
      </c>
    </row>
    <row r="1220" spans="1:11" x14ac:dyDescent="0.25">
      <c r="A1220">
        <v>1219</v>
      </c>
      <c r="B1220" t="s">
        <v>739</v>
      </c>
      <c r="C1220" t="s">
        <v>824</v>
      </c>
      <c r="D1220" t="s">
        <v>825</v>
      </c>
      <c r="E1220" t="s">
        <v>37</v>
      </c>
      <c r="F1220" t="s">
        <v>12</v>
      </c>
      <c r="G1220" t="s">
        <v>1827</v>
      </c>
      <c r="H1220">
        <v>63.613451599999998</v>
      </c>
      <c r="I1220">
        <v>63.087296500000001</v>
      </c>
      <c r="J1220" s="5">
        <v>0.52615509999999999</v>
      </c>
      <c r="K1220">
        <v>0.83401119999999995</v>
      </c>
    </row>
    <row r="1221" spans="1:11" x14ac:dyDescent="0.25">
      <c r="A1221">
        <v>1220</v>
      </c>
      <c r="B1221" t="s">
        <v>739</v>
      </c>
      <c r="C1221" t="s">
        <v>844</v>
      </c>
      <c r="D1221" t="s">
        <v>845</v>
      </c>
      <c r="E1221" t="s">
        <v>37</v>
      </c>
      <c r="F1221" t="s">
        <v>12</v>
      </c>
      <c r="G1221" t="s">
        <v>1827</v>
      </c>
      <c r="H1221">
        <v>63.345154999999998</v>
      </c>
      <c r="I1221">
        <v>62.898533299999997</v>
      </c>
      <c r="J1221" s="5">
        <v>0.44662170000000001</v>
      </c>
      <c r="K1221">
        <v>0.710067</v>
      </c>
    </row>
    <row r="1222" spans="1:11" x14ac:dyDescent="0.25">
      <c r="A1222">
        <v>1221</v>
      </c>
      <c r="B1222" t="s">
        <v>739</v>
      </c>
      <c r="C1222" t="s">
        <v>858</v>
      </c>
      <c r="D1222" t="s">
        <v>859</v>
      </c>
      <c r="E1222" t="s">
        <v>37</v>
      </c>
      <c r="F1222" t="s">
        <v>12</v>
      </c>
      <c r="G1222" t="s">
        <v>1827</v>
      </c>
      <c r="H1222">
        <v>62.1873012</v>
      </c>
      <c r="I1222">
        <v>63.614046199999997</v>
      </c>
      <c r="J1222" s="5">
        <v>1.4267449999999999</v>
      </c>
      <c r="K1222">
        <v>2.2428143999999999</v>
      </c>
    </row>
    <row r="1223" spans="1:11" x14ac:dyDescent="0.25">
      <c r="A1223">
        <v>1222</v>
      </c>
      <c r="B1223" t="s">
        <v>739</v>
      </c>
      <c r="C1223" t="s">
        <v>884</v>
      </c>
      <c r="D1223" t="s">
        <v>885</v>
      </c>
      <c r="E1223" t="s">
        <v>37</v>
      </c>
      <c r="F1223" t="s">
        <v>12</v>
      </c>
      <c r="G1223" t="s">
        <v>1827</v>
      </c>
      <c r="H1223">
        <v>63.099772299999998</v>
      </c>
      <c r="I1223">
        <v>62.991249000000003</v>
      </c>
      <c r="J1223" s="5">
        <v>0.1085233</v>
      </c>
      <c r="K1223">
        <v>0.17228309999999999</v>
      </c>
    </row>
    <row r="1224" spans="1:11" x14ac:dyDescent="0.25">
      <c r="A1224">
        <v>1223</v>
      </c>
      <c r="B1224" t="s">
        <v>739</v>
      </c>
      <c r="C1224" t="s">
        <v>890</v>
      </c>
      <c r="D1224" t="s">
        <v>891</v>
      </c>
      <c r="E1224" t="s">
        <v>37</v>
      </c>
      <c r="F1224" t="s">
        <v>12</v>
      </c>
      <c r="G1224" t="s">
        <v>1827</v>
      </c>
      <c r="H1224">
        <v>62.997664</v>
      </c>
      <c r="I1224">
        <v>63.641283299999998</v>
      </c>
      <c r="J1224" s="5">
        <v>0.64361930000000001</v>
      </c>
      <c r="K1224">
        <v>1.0113236000000001</v>
      </c>
    </row>
    <row r="1225" spans="1:11" x14ac:dyDescent="0.25">
      <c r="A1225">
        <v>1224</v>
      </c>
      <c r="B1225" t="s">
        <v>739</v>
      </c>
      <c r="C1225" t="s">
        <v>896</v>
      </c>
      <c r="D1225" t="s">
        <v>897</v>
      </c>
      <c r="E1225" t="s">
        <v>37</v>
      </c>
      <c r="F1225" t="s">
        <v>12</v>
      </c>
      <c r="G1225" t="s">
        <v>1827</v>
      </c>
      <c r="H1225">
        <v>63.476206900000001</v>
      </c>
      <c r="I1225">
        <v>62.724088899999998</v>
      </c>
      <c r="J1225" s="5">
        <v>0.75211799999999995</v>
      </c>
      <c r="K1225">
        <v>1.1990896</v>
      </c>
    </row>
    <row r="1226" spans="1:11" x14ac:dyDescent="0.25">
      <c r="A1226">
        <v>1225</v>
      </c>
      <c r="B1226" t="s">
        <v>739</v>
      </c>
      <c r="C1226" t="s">
        <v>900</v>
      </c>
      <c r="D1226" t="s">
        <v>901</v>
      </c>
      <c r="E1226" t="s">
        <v>37</v>
      </c>
      <c r="F1226" t="s">
        <v>12</v>
      </c>
      <c r="G1226" t="s">
        <v>1827</v>
      </c>
      <c r="H1226">
        <v>62.466383700000002</v>
      </c>
      <c r="I1226">
        <v>63.677248400000003</v>
      </c>
      <c r="J1226" s="5">
        <v>1.2108646999999999</v>
      </c>
      <c r="K1226">
        <v>1.9015656999999999</v>
      </c>
    </row>
    <row r="1227" spans="1:11" x14ac:dyDescent="0.25">
      <c r="A1227">
        <v>1226</v>
      </c>
      <c r="B1227" t="s">
        <v>739</v>
      </c>
      <c r="C1227" t="s">
        <v>902</v>
      </c>
      <c r="D1227" t="s">
        <v>903</v>
      </c>
      <c r="E1227" t="s">
        <v>37</v>
      </c>
      <c r="F1227" t="s">
        <v>12</v>
      </c>
      <c r="G1227" t="s">
        <v>1827</v>
      </c>
      <c r="H1227">
        <v>63.201560899999997</v>
      </c>
      <c r="I1227">
        <v>62.466383700000002</v>
      </c>
      <c r="J1227" s="5">
        <v>0.73517719999999998</v>
      </c>
      <c r="K1227">
        <v>1.1769164999999999</v>
      </c>
    </row>
    <row r="1228" spans="1:11" x14ac:dyDescent="0.25">
      <c r="A1228">
        <v>1227</v>
      </c>
      <c r="B1228" t="s">
        <v>739</v>
      </c>
      <c r="C1228" t="s">
        <v>918</v>
      </c>
      <c r="D1228" t="s">
        <v>919</v>
      </c>
      <c r="E1228" t="s">
        <v>37</v>
      </c>
      <c r="F1228" t="s">
        <v>12</v>
      </c>
      <c r="G1228" t="s">
        <v>1827</v>
      </c>
      <c r="H1228">
        <v>63.341961400000002</v>
      </c>
      <c r="I1228">
        <v>63.5360455</v>
      </c>
      <c r="J1228" s="5">
        <v>0.19408410000000001</v>
      </c>
      <c r="K1228">
        <v>0.30547089999999999</v>
      </c>
    </row>
    <row r="1229" spans="1:11" x14ac:dyDescent="0.25">
      <c r="A1229">
        <v>1228</v>
      </c>
      <c r="B1229" t="s">
        <v>739</v>
      </c>
      <c r="C1229" t="s">
        <v>922</v>
      </c>
      <c r="D1229" t="s">
        <v>923</v>
      </c>
      <c r="E1229" t="s">
        <v>37</v>
      </c>
      <c r="F1229" t="s">
        <v>12</v>
      </c>
      <c r="G1229" t="s">
        <v>1827</v>
      </c>
      <c r="H1229">
        <v>62.592228300000002</v>
      </c>
      <c r="I1229">
        <v>63.402589499999998</v>
      </c>
      <c r="J1229" s="5">
        <v>0.8103612</v>
      </c>
      <c r="K1229">
        <v>1.2781199999999999</v>
      </c>
    </row>
    <row r="1230" spans="1:11" x14ac:dyDescent="0.25">
      <c r="A1230">
        <v>1229</v>
      </c>
      <c r="B1230" t="s">
        <v>739</v>
      </c>
      <c r="C1230" t="s">
        <v>924</v>
      </c>
      <c r="D1230" t="s">
        <v>925</v>
      </c>
      <c r="E1230" t="s">
        <v>37</v>
      </c>
      <c r="F1230" t="s">
        <v>12</v>
      </c>
      <c r="G1230" t="s">
        <v>1827</v>
      </c>
      <c r="H1230">
        <v>63.753256</v>
      </c>
      <c r="I1230">
        <v>62.592228300000002</v>
      </c>
      <c r="J1230" s="5">
        <v>1.1610277</v>
      </c>
      <c r="K1230">
        <v>1.8549070999999999</v>
      </c>
    </row>
    <row r="1231" spans="1:11" x14ac:dyDescent="0.25">
      <c r="A1231">
        <v>1230</v>
      </c>
      <c r="B1231" t="s">
        <v>739</v>
      </c>
      <c r="C1231" t="s">
        <v>934</v>
      </c>
      <c r="D1231" t="s">
        <v>935</v>
      </c>
      <c r="E1231" t="s">
        <v>37</v>
      </c>
      <c r="F1231" t="s">
        <v>12</v>
      </c>
      <c r="G1231" t="s">
        <v>1827</v>
      </c>
      <c r="H1231">
        <v>63.739468199999997</v>
      </c>
      <c r="I1231">
        <v>63.607646699999997</v>
      </c>
      <c r="J1231" s="5">
        <v>0.13182150000000001</v>
      </c>
      <c r="K1231">
        <v>0.2072416</v>
      </c>
    </row>
    <row r="1232" spans="1:11" x14ac:dyDescent="0.25">
      <c r="A1232">
        <v>1231</v>
      </c>
      <c r="B1232" t="s">
        <v>739</v>
      </c>
      <c r="C1232" t="s">
        <v>956</v>
      </c>
      <c r="D1232" t="s">
        <v>957</v>
      </c>
      <c r="E1232" t="s">
        <v>37</v>
      </c>
      <c r="F1232" t="s">
        <v>12</v>
      </c>
      <c r="G1232" t="s">
        <v>1827</v>
      </c>
      <c r="H1232">
        <v>63.402251399999997</v>
      </c>
      <c r="I1232">
        <v>62.204828900000003</v>
      </c>
      <c r="J1232" s="5">
        <v>1.1974225000000001</v>
      </c>
      <c r="K1232">
        <v>1.9249670999999999</v>
      </c>
    </row>
    <row r="1233" spans="1:11" x14ac:dyDescent="0.25">
      <c r="A1233">
        <v>1232</v>
      </c>
      <c r="B1233" t="s">
        <v>739</v>
      </c>
      <c r="C1233" t="s">
        <v>958</v>
      </c>
      <c r="D1233" t="s">
        <v>959</v>
      </c>
      <c r="E1233" t="s">
        <v>37</v>
      </c>
      <c r="F1233" t="s">
        <v>12</v>
      </c>
      <c r="G1233" t="s">
        <v>1827</v>
      </c>
      <c r="H1233">
        <v>62.820413500000001</v>
      </c>
      <c r="I1233">
        <v>63.402251399999997</v>
      </c>
      <c r="J1233" s="5">
        <v>0.58183790000000002</v>
      </c>
      <c r="K1233">
        <v>0.91769279999999998</v>
      </c>
    </row>
    <row r="1234" spans="1:11" x14ac:dyDescent="0.25">
      <c r="A1234">
        <v>1233</v>
      </c>
      <c r="B1234" t="s">
        <v>739</v>
      </c>
      <c r="C1234" t="s">
        <v>966</v>
      </c>
      <c r="D1234" t="s">
        <v>967</v>
      </c>
      <c r="E1234" t="s">
        <v>37</v>
      </c>
      <c r="F1234" t="s">
        <v>12</v>
      </c>
      <c r="G1234" t="s">
        <v>1827</v>
      </c>
      <c r="H1234">
        <v>62.676359699999999</v>
      </c>
      <c r="I1234">
        <v>62.697338600000002</v>
      </c>
      <c r="J1234" s="5">
        <v>2.0978900000000002E-2</v>
      </c>
      <c r="K1234">
        <v>3.34606E-2</v>
      </c>
    </row>
    <row r="1235" spans="1:11" x14ac:dyDescent="0.25">
      <c r="A1235">
        <v>1234</v>
      </c>
      <c r="B1235" t="s">
        <v>739</v>
      </c>
      <c r="C1235" t="s">
        <v>970</v>
      </c>
      <c r="D1235" t="s">
        <v>971</v>
      </c>
      <c r="E1235" t="s">
        <v>37</v>
      </c>
      <c r="F1235" t="s">
        <v>12</v>
      </c>
      <c r="G1235" t="s">
        <v>1827</v>
      </c>
      <c r="H1235">
        <v>63.472399000000003</v>
      </c>
      <c r="I1235">
        <v>63.766441999999998</v>
      </c>
      <c r="J1235" s="5">
        <v>0.294043</v>
      </c>
      <c r="K1235">
        <v>0.46112500000000001</v>
      </c>
    </row>
    <row r="1236" spans="1:11" x14ac:dyDescent="0.25">
      <c r="A1236">
        <v>1235</v>
      </c>
      <c r="B1236" t="s">
        <v>739</v>
      </c>
      <c r="C1236" t="s">
        <v>978</v>
      </c>
      <c r="D1236" t="s">
        <v>979</v>
      </c>
      <c r="E1236" t="s">
        <v>37</v>
      </c>
      <c r="F1236" t="s">
        <v>12</v>
      </c>
      <c r="G1236" t="s">
        <v>1827</v>
      </c>
      <c r="H1236">
        <v>62.344934199999997</v>
      </c>
      <c r="I1236">
        <v>63.055888000000003</v>
      </c>
      <c r="J1236" s="5">
        <v>0.71095379999999997</v>
      </c>
      <c r="K1236">
        <v>1.1274979000000001</v>
      </c>
    </row>
    <row r="1237" spans="1:11" x14ac:dyDescent="0.25">
      <c r="A1237">
        <v>1236</v>
      </c>
      <c r="B1237" t="s">
        <v>739</v>
      </c>
      <c r="C1237" t="s">
        <v>980</v>
      </c>
      <c r="D1237" t="s">
        <v>981</v>
      </c>
      <c r="E1237" t="s">
        <v>37</v>
      </c>
      <c r="F1237" t="s">
        <v>12</v>
      </c>
      <c r="G1237" t="s">
        <v>1827</v>
      </c>
      <c r="H1237">
        <v>62.089980500000003</v>
      </c>
      <c r="I1237">
        <v>62.344934199999997</v>
      </c>
      <c r="J1237" s="5">
        <v>0.25495370000000001</v>
      </c>
      <c r="K1237">
        <v>0.40894049999999998</v>
      </c>
    </row>
    <row r="1238" spans="1:11" x14ac:dyDescent="0.25">
      <c r="A1238">
        <v>1237</v>
      </c>
      <c r="B1238" t="s">
        <v>739</v>
      </c>
      <c r="C1238" t="s">
        <v>990</v>
      </c>
      <c r="D1238" t="s">
        <v>991</v>
      </c>
      <c r="E1238" t="s">
        <v>37</v>
      </c>
      <c r="F1238" t="s">
        <v>12</v>
      </c>
      <c r="G1238" t="s">
        <v>1827</v>
      </c>
      <c r="H1238">
        <v>63.524864200000003</v>
      </c>
      <c r="I1238">
        <v>63.371838199999999</v>
      </c>
      <c r="J1238" s="5">
        <v>0.153026</v>
      </c>
      <c r="K1238">
        <v>0.2414732</v>
      </c>
    </row>
    <row r="1239" spans="1:11" x14ac:dyDescent="0.25">
      <c r="A1239">
        <v>1238</v>
      </c>
      <c r="B1239" t="s">
        <v>739</v>
      </c>
      <c r="C1239" t="s">
        <v>998</v>
      </c>
      <c r="D1239" t="s">
        <v>999</v>
      </c>
      <c r="E1239" t="s">
        <v>37</v>
      </c>
      <c r="F1239" t="s">
        <v>12</v>
      </c>
      <c r="G1239" t="s">
        <v>1827</v>
      </c>
      <c r="H1239">
        <v>63.279423800000004</v>
      </c>
      <c r="I1239">
        <v>62.8105695</v>
      </c>
      <c r="J1239" s="5">
        <v>0.4688543</v>
      </c>
      <c r="K1239">
        <v>0.74645760000000005</v>
      </c>
    </row>
    <row r="1240" spans="1:11" x14ac:dyDescent="0.25">
      <c r="A1240">
        <v>1239</v>
      </c>
      <c r="B1240" t="s">
        <v>739</v>
      </c>
      <c r="C1240" t="s">
        <v>1026</v>
      </c>
      <c r="D1240" t="s">
        <v>1027</v>
      </c>
      <c r="E1240" t="s">
        <v>37</v>
      </c>
      <c r="F1240" t="s">
        <v>12</v>
      </c>
      <c r="G1240" t="s">
        <v>1827</v>
      </c>
      <c r="H1240">
        <v>62.5628581</v>
      </c>
      <c r="I1240">
        <v>63.4968553</v>
      </c>
      <c r="J1240" s="5">
        <v>0.93399719999999997</v>
      </c>
      <c r="K1240">
        <v>1.4709346000000001</v>
      </c>
    </row>
    <row r="1241" spans="1:11" x14ac:dyDescent="0.25">
      <c r="A1241">
        <v>1240</v>
      </c>
      <c r="B1241" t="s">
        <v>739</v>
      </c>
      <c r="C1241" t="s">
        <v>1036</v>
      </c>
      <c r="D1241" t="s">
        <v>1037</v>
      </c>
      <c r="E1241" t="s">
        <v>37</v>
      </c>
      <c r="F1241" t="s">
        <v>12</v>
      </c>
      <c r="G1241" t="s">
        <v>1827</v>
      </c>
      <c r="H1241">
        <v>63.516622699999999</v>
      </c>
      <c r="I1241">
        <v>62.748230800000002</v>
      </c>
      <c r="J1241" s="5">
        <v>0.76839190000000002</v>
      </c>
      <c r="K1241">
        <v>1.2245634999999999</v>
      </c>
    </row>
    <row r="1242" spans="1:11" x14ac:dyDescent="0.25">
      <c r="A1242">
        <v>1241</v>
      </c>
      <c r="B1242" t="s">
        <v>739</v>
      </c>
      <c r="C1242" t="s">
        <v>1042</v>
      </c>
      <c r="D1242" t="s">
        <v>1043</v>
      </c>
      <c r="E1242" t="s">
        <v>37</v>
      </c>
      <c r="F1242" t="s">
        <v>12</v>
      </c>
      <c r="G1242" t="s">
        <v>1827</v>
      </c>
      <c r="H1242">
        <v>63.7830844</v>
      </c>
      <c r="I1242">
        <v>63.359292699999997</v>
      </c>
      <c r="J1242" s="5">
        <v>0.42379169999999999</v>
      </c>
      <c r="K1242">
        <v>0.66887059999999998</v>
      </c>
    </row>
    <row r="1243" spans="1:11" x14ac:dyDescent="0.25">
      <c r="A1243">
        <v>1242</v>
      </c>
      <c r="B1243" t="s">
        <v>739</v>
      </c>
      <c r="C1243" t="s">
        <v>1050</v>
      </c>
      <c r="D1243" t="s">
        <v>1051</v>
      </c>
      <c r="E1243" t="s">
        <v>37</v>
      </c>
      <c r="F1243" t="s">
        <v>12</v>
      </c>
      <c r="G1243" t="s">
        <v>1827</v>
      </c>
      <c r="H1243">
        <v>63.655122300000002</v>
      </c>
      <c r="I1243">
        <v>63.383206899999998</v>
      </c>
      <c r="J1243" s="5">
        <v>0.27191539999999997</v>
      </c>
      <c r="K1243">
        <v>0.4290023</v>
      </c>
    </row>
    <row r="1244" spans="1:11" x14ac:dyDescent="0.25">
      <c r="A1244">
        <v>1243</v>
      </c>
      <c r="B1244" t="s">
        <v>739</v>
      </c>
      <c r="C1244" t="s">
        <v>1058</v>
      </c>
      <c r="D1244" t="s">
        <v>1059</v>
      </c>
      <c r="E1244" t="s">
        <v>37</v>
      </c>
      <c r="F1244" t="s">
        <v>12</v>
      </c>
      <c r="G1244" t="s">
        <v>1827</v>
      </c>
      <c r="H1244">
        <v>63.701219899999998</v>
      </c>
      <c r="I1244">
        <v>63.251953200000003</v>
      </c>
      <c r="J1244" s="5">
        <v>0.44926670000000002</v>
      </c>
      <c r="K1244">
        <v>0.7102811</v>
      </c>
    </row>
    <row r="1245" spans="1:11" x14ac:dyDescent="0.25">
      <c r="A1245">
        <v>1244</v>
      </c>
      <c r="B1245" t="s">
        <v>739</v>
      </c>
      <c r="C1245" t="s">
        <v>1064</v>
      </c>
      <c r="D1245" t="s">
        <v>1065</v>
      </c>
      <c r="E1245" t="s">
        <v>37</v>
      </c>
      <c r="F1245" t="s">
        <v>12</v>
      </c>
      <c r="G1245" t="s">
        <v>1827</v>
      </c>
      <c r="H1245">
        <v>62.7640235</v>
      </c>
      <c r="I1245">
        <v>62.815316199999998</v>
      </c>
      <c r="J1245" s="5">
        <v>5.1292699999999997E-2</v>
      </c>
      <c r="K1245">
        <v>8.1656400000000004E-2</v>
      </c>
    </row>
    <row r="1246" spans="1:11" x14ac:dyDescent="0.25">
      <c r="A1246">
        <v>1245</v>
      </c>
      <c r="B1246" t="s">
        <v>739</v>
      </c>
      <c r="C1246" t="s">
        <v>1078</v>
      </c>
      <c r="D1246" t="s">
        <v>1079</v>
      </c>
      <c r="E1246" t="s">
        <v>37</v>
      </c>
      <c r="F1246" t="s">
        <v>12</v>
      </c>
      <c r="G1246" t="s">
        <v>1827</v>
      </c>
      <c r="H1246">
        <v>63.424062999999997</v>
      </c>
      <c r="I1246">
        <v>61.900338900000001</v>
      </c>
      <c r="J1246" s="5">
        <v>1.5237240999999999</v>
      </c>
      <c r="K1246">
        <v>2.4615762999999999</v>
      </c>
    </row>
    <row r="1247" spans="1:11" x14ac:dyDescent="0.25">
      <c r="A1247">
        <v>1246</v>
      </c>
      <c r="B1247" t="s">
        <v>739</v>
      </c>
      <c r="C1247" t="s">
        <v>1080</v>
      </c>
      <c r="D1247" t="s">
        <v>1081</v>
      </c>
      <c r="E1247" t="s">
        <v>37</v>
      </c>
      <c r="F1247" t="s">
        <v>12</v>
      </c>
      <c r="G1247" t="s">
        <v>1827</v>
      </c>
      <c r="H1247">
        <v>63.875647499999999</v>
      </c>
      <c r="I1247">
        <v>63.424062999999997</v>
      </c>
      <c r="J1247" s="5">
        <v>0.4515845</v>
      </c>
      <c r="K1247">
        <v>0.71200819999999998</v>
      </c>
    </row>
    <row r="1248" spans="1:11" x14ac:dyDescent="0.25">
      <c r="A1248">
        <v>1247</v>
      </c>
      <c r="B1248" t="s">
        <v>739</v>
      </c>
      <c r="C1248" t="s">
        <v>1084</v>
      </c>
      <c r="D1248" t="s">
        <v>1085</v>
      </c>
      <c r="E1248" t="s">
        <v>37</v>
      </c>
      <c r="F1248" t="s">
        <v>12</v>
      </c>
      <c r="G1248" t="s">
        <v>1827</v>
      </c>
      <c r="H1248">
        <v>63.636927800000002</v>
      </c>
      <c r="I1248">
        <v>63.058018300000001</v>
      </c>
      <c r="J1248" s="5">
        <v>0.57890949999999997</v>
      </c>
      <c r="K1248">
        <v>0.9180585</v>
      </c>
    </row>
    <row r="1249" spans="1:11" x14ac:dyDescent="0.25">
      <c r="A1249">
        <v>1248</v>
      </c>
      <c r="B1249" t="s">
        <v>739</v>
      </c>
      <c r="C1249" t="s">
        <v>1086</v>
      </c>
      <c r="D1249" t="s">
        <v>1087</v>
      </c>
      <c r="E1249" t="s">
        <v>37</v>
      </c>
      <c r="F1249" t="s">
        <v>12</v>
      </c>
      <c r="G1249" t="s">
        <v>1827</v>
      </c>
      <c r="H1249">
        <v>62.675948300000002</v>
      </c>
      <c r="I1249">
        <v>63.636927800000002</v>
      </c>
      <c r="J1249" s="5">
        <v>0.96097949999999999</v>
      </c>
      <c r="K1249">
        <v>1.5100973</v>
      </c>
    </row>
    <row r="1250" spans="1:11" x14ac:dyDescent="0.25">
      <c r="A1250">
        <v>1249</v>
      </c>
      <c r="B1250" t="s">
        <v>1100</v>
      </c>
      <c r="C1250" t="s">
        <v>1103</v>
      </c>
      <c r="D1250" t="s">
        <v>1104</v>
      </c>
      <c r="E1250" t="s">
        <v>37</v>
      </c>
      <c r="F1250" t="s">
        <v>12</v>
      </c>
      <c r="G1250" t="s">
        <v>1827</v>
      </c>
      <c r="H1250">
        <v>62.815115300000002</v>
      </c>
      <c r="I1250">
        <v>62.955885299999998</v>
      </c>
      <c r="J1250" s="5">
        <v>0.14077000000000001</v>
      </c>
      <c r="K1250">
        <v>0.22360099999999999</v>
      </c>
    </row>
    <row r="1251" spans="1:11" x14ac:dyDescent="0.25">
      <c r="A1251">
        <v>1250</v>
      </c>
      <c r="B1251" t="s">
        <v>1100</v>
      </c>
      <c r="C1251" t="s">
        <v>1123</v>
      </c>
      <c r="D1251" t="s">
        <v>1124</v>
      </c>
      <c r="E1251" t="s">
        <v>37</v>
      </c>
      <c r="F1251" t="s">
        <v>12</v>
      </c>
      <c r="G1251" t="s">
        <v>1827</v>
      </c>
      <c r="H1251">
        <v>63.074821300000004</v>
      </c>
      <c r="I1251">
        <v>62.793597499999997</v>
      </c>
      <c r="J1251" s="5">
        <v>0.28122380000000002</v>
      </c>
      <c r="K1251">
        <v>0.44785429999999998</v>
      </c>
    </row>
    <row r="1252" spans="1:11" x14ac:dyDescent="0.25">
      <c r="A1252">
        <v>1251</v>
      </c>
      <c r="B1252" t="s">
        <v>1100</v>
      </c>
      <c r="C1252" t="s">
        <v>1140</v>
      </c>
      <c r="D1252" t="s">
        <v>1141</v>
      </c>
      <c r="E1252" t="s">
        <v>37</v>
      </c>
      <c r="F1252" t="s">
        <v>12</v>
      </c>
      <c r="G1252" t="s">
        <v>1827</v>
      </c>
      <c r="H1252">
        <v>62.649177399999999</v>
      </c>
      <c r="I1252">
        <v>62.616490499999998</v>
      </c>
      <c r="J1252" s="5">
        <v>3.2686899999999998E-2</v>
      </c>
      <c r="K1252">
        <v>5.2201699999999997E-2</v>
      </c>
    </row>
    <row r="1253" spans="1:11" x14ac:dyDescent="0.25">
      <c r="A1253">
        <v>1252</v>
      </c>
      <c r="B1253" t="s">
        <v>1100</v>
      </c>
      <c r="C1253" t="s">
        <v>1144</v>
      </c>
      <c r="D1253" t="s">
        <v>1145</v>
      </c>
      <c r="E1253" t="s">
        <v>37</v>
      </c>
      <c r="F1253" t="s">
        <v>12</v>
      </c>
      <c r="G1253" t="s">
        <v>1827</v>
      </c>
      <c r="H1253">
        <v>63.217106600000001</v>
      </c>
      <c r="I1253">
        <v>63.352282000000002</v>
      </c>
      <c r="J1253" s="5">
        <v>0.1351754</v>
      </c>
      <c r="K1253">
        <v>0.21337100000000001</v>
      </c>
    </row>
    <row r="1254" spans="1:11" x14ac:dyDescent="0.25">
      <c r="A1254">
        <v>1253</v>
      </c>
      <c r="B1254" t="s">
        <v>1100</v>
      </c>
      <c r="C1254" t="s">
        <v>1146</v>
      </c>
      <c r="D1254" t="s">
        <v>1147</v>
      </c>
      <c r="E1254" t="s">
        <v>37</v>
      </c>
      <c r="F1254" t="s">
        <v>12</v>
      </c>
      <c r="G1254" t="s">
        <v>1827</v>
      </c>
      <c r="H1254">
        <v>63.131747699999998</v>
      </c>
      <c r="I1254">
        <v>63.217106600000001</v>
      </c>
      <c r="J1254" s="5">
        <v>8.5358900000000001E-2</v>
      </c>
      <c r="K1254">
        <v>0.13502500000000001</v>
      </c>
    </row>
    <row r="1255" spans="1:11" x14ac:dyDescent="0.25">
      <c r="A1255">
        <v>1254</v>
      </c>
      <c r="B1255" t="s">
        <v>1100</v>
      </c>
      <c r="C1255" t="s">
        <v>1148</v>
      </c>
      <c r="D1255" t="s">
        <v>1149</v>
      </c>
      <c r="E1255" t="s">
        <v>37</v>
      </c>
      <c r="F1255" t="s">
        <v>12</v>
      </c>
      <c r="G1255" t="s">
        <v>1827</v>
      </c>
      <c r="H1255">
        <v>63.083971099999999</v>
      </c>
      <c r="I1255">
        <v>63.131747699999998</v>
      </c>
      <c r="J1255" s="5">
        <v>4.7776600000000002E-2</v>
      </c>
      <c r="K1255">
        <v>7.5677599999999998E-2</v>
      </c>
    </row>
    <row r="1256" spans="1:11" x14ac:dyDescent="0.25">
      <c r="A1256">
        <v>1255</v>
      </c>
      <c r="B1256" t="s">
        <v>1100</v>
      </c>
      <c r="C1256" t="s">
        <v>1150</v>
      </c>
      <c r="D1256" t="s">
        <v>1151</v>
      </c>
      <c r="E1256" t="s">
        <v>37</v>
      </c>
      <c r="F1256" t="s">
        <v>12</v>
      </c>
      <c r="G1256" t="s">
        <v>1827</v>
      </c>
      <c r="H1256">
        <v>62.515393699999997</v>
      </c>
      <c r="I1256">
        <v>63.083971099999999</v>
      </c>
      <c r="J1256" s="5">
        <v>0.56857740000000001</v>
      </c>
      <c r="K1256">
        <v>0.90130250000000001</v>
      </c>
    </row>
    <row r="1257" spans="1:11" x14ac:dyDescent="0.25">
      <c r="A1257">
        <v>1256</v>
      </c>
      <c r="B1257" t="s">
        <v>1100</v>
      </c>
      <c r="C1257" t="s">
        <v>1152</v>
      </c>
      <c r="D1257" t="s">
        <v>1153</v>
      </c>
      <c r="E1257" t="s">
        <v>37</v>
      </c>
      <c r="F1257" t="s">
        <v>12</v>
      </c>
      <c r="G1257" t="s">
        <v>1827</v>
      </c>
      <c r="H1257">
        <v>63.032579699999999</v>
      </c>
      <c r="I1257">
        <v>62.515393699999997</v>
      </c>
      <c r="J1257" s="5">
        <v>0.51718600000000003</v>
      </c>
      <c r="K1257">
        <v>0.82729379999999997</v>
      </c>
    </row>
    <row r="1258" spans="1:11" x14ac:dyDescent="0.25">
      <c r="A1258">
        <v>1257</v>
      </c>
      <c r="B1258" t="s">
        <v>1100</v>
      </c>
      <c r="C1258" t="s">
        <v>1162</v>
      </c>
      <c r="D1258" t="s">
        <v>1163</v>
      </c>
      <c r="E1258" t="s">
        <v>37</v>
      </c>
      <c r="F1258" t="s">
        <v>12</v>
      </c>
      <c r="G1258" t="s">
        <v>1827</v>
      </c>
      <c r="H1258">
        <v>63.3731711</v>
      </c>
      <c r="I1258">
        <v>62.979485099999998</v>
      </c>
      <c r="J1258" s="5">
        <v>0.39368599999999998</v>
      </c>
      <c r="K1258">
        <v>0.62510200000000005</v>
      </c>
    </row>
    <row r="1259" spans="1:11" x14ac:dyDescent="0.25">
      <c r="A1259">
        <v>1258</v>
      </c>
      <c r="B1259" t="s">
        <v>1100</v>
      </c>
      <c r="C1259" t="s">
        <v>1164</v>
      </c>
      <c r="D1259" t="s">
        <v>1165</v>
      </c>
      <c r="E1259" t="s">
        <v>37</v>
      </c>
      <c r="F1259" t="s">
        <v>12</v>
      </c>
      <c r="G1259" t="s">
        <v>1827</v>
      </c>
      <c r="H1259">
        <v>63.150204799999997</v>
      </c>
      <c r="I1259">
        <v>63.3731711</v>
      </c>
      <c r="J1259" s="5">
        <v>0.22296630000000001</v>
      </c>
      <c r="K1259">
        <v>0.3518307</v>
      </c>
    </row>
    <row r="1260" spans="1:11" x14ac:dyDescent="0.25">
      <c r="A1260">
        <v>1259</v>
      </c>
      <c r="B1260" t="s">
        <v>1100</v>
      </c>
      <c r="C1260" t="s">
        <v>1168</v>
      </c>
      <c r="D1260" t="s">
        <v>1169</v>
      </c>
      <c r="E1260" t="s">
        <v>37</v>
      </c>
      <c r="F1260" t="s">
        <v>12</v>
      </c>
      <c r="G1260" t="s">
        <v>1827</v>
      </c>
      <c r="H1260">
        <v>62.443398700000003</v>
      </c>
      <c r="I1260">
        <v>62.491474500000002</v>
      </c>
      <c r="J1260" s="5">
        <v>4.8075800000000002E-2</v>
      </c>
      <c r="K1260">
        <v>7.6931799999999995E-2</v>
      </c>
    </row>
    <row r="1261" spans="1:11" x14ac:dyDescent="0.25">
      <c r="A1261">
        <v>1260</v>
      </c>
      <c r="B1261" t="s">
        <v>1100</v>
      </c>
      <c r="C1261" t="s">
        <v>1174</v>
      </c>
      <c r="D1261" t="s">
        <v>1175</v>
      </c>
      <c r="E1261" t="s">
        <v>37</v>
      </c>
      <c r="F1261" t="s">
        <v>12</v>
      </c>
      <c r="G1261" t="s">
        <v>1827</v>
      </c>
      <c r="H1261">
        <v>62.774181300000002</v>
      </c>
      <c r="I1261">
        <v>62.487988299999998</v>
      </c>
      <c r="J1261" s="5">
        <v>0.28619299999999998</v>
      </c>
      <c r="K1261">
        <v>0.45799679999999998</v>
      </c>
    </row>
    <row r="1262" spans="1:11" x14ac:dyDescent="0.25">
      <c r="A1262">
        <v>1261</v>
      </c>
      <c r="B1262" t="s">
        <v>1100</v>
      </c>
      <c r="C1262" t="s">
        <v>1176</v>
      </c>
      <c r="D1262" t="s">
        <v>1177</v>
      </c>
      <c r="E1262" t="s">
        <v>37</v>
      </c>
      <c r="F1262" t="s">
        <v>12</v>
      </c>
      <c r="G1262" t="s">
        <v>1827</v>
      </c>
      <c r="H1262">
        <v>62.396113700000001</v>
      </c>
      <c r="I1262">
        <v>62.774181300000002</v>
      </c>
      <c r="J1262" s="5">
        <v>0.3780676</v>
      </c>
      <c r="K1262">
        <v>0.60226610000000003</v>
      </c>
    </row>
    <row r="1263" spans="1:11" x14ac:dyDescent="0.25">
      <c r="A1263">
        <v>1262</v>
      </c>
      <c r="B1263" t="s">
        <v>1100</v>
      </c>
      <c r="C1263" t="s">
        <v>1178</v>
      </c>
      <c r="D1263" t="s">
        <v>1179</v>
      </c>
      <c r="E1263" t="s">
        <v>37</v>
      </c>
      <c r="F1263" t="s">
        <v>12</v>
      </c>
      <c r="G1263" t="s">
        <v>1827</v>
      </c>
      <c r="H1263">
        <v>62.634758900000001</v>
      </c>
      <c r="I1263">
        <v>62.396113700000001</v>
      </c>
      <c r="J1263" s="5">
        <v>0.2386452</v>
      </c>
      <c r="K1263">
        <v>0.38246809999999998</v>
      </c>
    </row>
    <row r="1264" spans="1:11" x14ac:dyDescent="0.25">
      <c r="A1264">
        <v>1263</v>
      </c>
      <c r="B1264" t="s">
        <v>1100</v>
      </c>
      <c r="C1264" t="s">
        <v>1192</v>
      </c>
      <c r="D1264" t="s">
        <v>1193</v>
      </c>
      <c r="E1264" t="s">
        <v>37</v>
      </c>
      <c r="F1264" t="s">
        <v>12</v>
      </c>
      <c r="G1264" t="s">
        <v>1827</v>
      </c>
      <c r="H1264">
        <v>62.8965788</v>
      </c>
      <c r="I1264">
        <v>63.525408400000003</v>
      </c>
      <c r="J1264" s="5">
        <v>0.62882959999999999</v>
      </c>
      <c r="K1264">
        <v>0.98988670000000001</v>
      </c>
    </row>
    <row r="1265" spans="1:11" x14ac:dyDescent="0.25">
      <c r="A1265">
        <v>1264</v>
      </c>
      <c r="B1265" t="s">
        <v>1100</v>
      </c>
      <c r="C1265" t="s">
        <v>1194</v>
      </c>
      <c r="D1265" t="s">
        <v>1195</v>
      </c>
      <c r="E1265" t="s">
        <v>37</v>
      </c>
      <c r="F1265" t="s">
        <v>12</v>
      </c>
      <c r="G1265" t="s">
        <v>1827</v>
      </c>
      <c r="H1265">
        <v>62.629605699999999</v>
      </c>
      <c r="I1265">
        <v>62.8965788</v>
      </c>
      <c r="J1265" s="5">
        <v>0.26697310000000002</v>
      </c>
      <c r="K1265">
        <v>0.4244636</v>
      </c>
    </row>
    <row r="1266" spans="1:11" x14ac:dyDescent="0.25">
      <c r="A1266">
        <v>1265</v>
      </c>
      <c r="B1266" t="s">
        <v>1100</v>
      </c>
      <c r="C1266" t="s">
        <v>1196</v>
      </c>
      <c r="D1266" t="s">
        <v>1197</v>
      </c>
      <c r="E1266" t="s">
        <v>37</v>
      </c>
      <c r="F1266" t="s">
        <v>12</v>
      </c>
      <c r="G1266" t="s">
        <v>1827</v>
      </c>
      <c r="H1266">
        <v>63.253538599999999</v>
      </c>
      <c r="I1266">
        <v>62.629605699999999</v>
      </c>
      <c r="J1266" s="5">
        <v>0.62393290000000001</v>
      </c>
      <c r="K1266">
        <v>0.99622679999999997</v>
      </c>
    </row>
    <row r="1267" spans="1:11" x14ac:dyDescent="0.25">
      <c r="A1267">
        <v>1266</v>
      </c>
      <c r="B1267" t="s">
        <v>1100</v>
      </c>
      <c r="C1267" t="s">
        <v>1202</v>
      </c>
      <c r="D1267" t="s">
        <v>1203</v>
      </c>
      <c r="E1267" t="s">
        <v>37</v>
      </c>
      <c r="F1267" t="s">
        <v>12</v>
      </c>
      <c r="G1267" t="s">
        <v>1827</v>
      </c>
      <c r="H1267">
        <v>63.020776599999998</v>
      </c>
      <c r="I1267">
        <v>63.286735</v>
      </c>
      <c r="J1267" s="5">
        <v>0.26595839999999998</v>
      </c>
      <c r="K1267">
        <v>0.42024349999999999</v>
      </c>
    </row>
    <row r="1268" spans="1:11" x14ac:dyDescent="0.25">
      <c r="A1268">
        <v>1267</v>
      </c>
      <c r="B1268" t="s">
        <v>1100</v>
      </c>
      <c r="C1268" t="s">
        <v>1204</v>
      </c>
      <c r="D1268" t="s">
        <v>1205</v>
      </c>
      <c r="E1268" t="s">
        <v>37</v>
      </c>
      <c r="F1268" t="s">
        <v>12</v>
      </c>
      <c r="G1268" t="s">
        <v>1827</v>
      </c>
      <c r="H1268">
        <v>62.842814099999998</v>
      </c>
      <c r="I1268">
        <v>63.020776599999998</v>
      </c>
      <c r="J1268" s="5">
        <v>0.1779625</v>
      </c>
      <c r="K1268">
        <v>0.282387</v>
      </c>
    </row>
    <row r="1269" spans="1:11" x14ac:dyDescent="0.25">
      <c r="A1269">
        <v>1268</v>
      </c>
      <c r="B1269" t="s">
        <v>1100</v>
      </c>
      <c r="C1269" t="s">
        <v>1206</v>
      </c>
      <c r="D1269" t="s">
        <v>1207</v>
      </c>
      <c r="E1269" t="s">
        <v>37</v>
      </c>
      <c r="F1269" t="s">
        <v>12</v>
      </c>
      <c r="G1269" t="s">
        <v>1827</v>
      </c>
      <c r="H1269">
        <v>62.806172099999998</v>
      </c>
      <c r="I1269">
        <v>62.842814099999998</v>
      </c>
      <c r="J1269" s="5">
        <v>3.6642000000000001E-2</v>
      </c>
      <c r="K1269">
        <v>5.8307400000000002E-2</v>
      </c>
    </row>
    <row r="1270" spans="1:11" x14ac:dyDescent="0.25">
      <c r="A1270">
        <v>1269</v>
      </c>
      <c r="B1270" t="s">
        <v>1100</v>
      </c>
      <c r="C1270" t="s">
        <v>1210</v>
      </c>
      <c r="D1270" t="s">
        <v>1211</v>
      </c>
      <c r="E1270" t="s">
        <v>37</v>
      </c>
      <c r="F1270" t="s">
        <v>12</v>
      </c>
      <c r="G1270" t="s">
        <v>1827</v>
      </c>
      <c r="H1270">
        <v>62.475203999999998</v>
      </c>
      <c r="I1270">
        <v>62.650457199999998</v>
      </c>
      <c r="J1270" s="5">
        <v>0.1752532</v>
      </c>
      <c r="K1270">
        <v>0.27973170000000003</v>
      </c>
    </row>
    <row r="1271" spans="1:11" x14ac:dyDescent="0.25">
      <c r="A1271">
        <v>1270</v>
      </c>
      <c r="B1271" t="s">
        <v>1100</v>
      </c>
      <c r="C1271" t="s">
        <v>1212</v>
      </c>
      <c r="D1271" t="s">
        <v>1213</v>
      </c>
      <c r="E1271" t="s">
        <v>37</v>
      </c>
      <c r="F1271" t="s">
        <v>12</v>
      </c>
      <c r="G1271" t="s">
        <v>1827</v>
      </c>
      <c r="H1271">
        <v>63.456331300000002</v>
      </c>
      <c r="I1271">
        <v>62.475203999999998</v>
      </c>
      <c r="J1271" s="5">
        <v>0.98112730000000004</v>
      </c>
      <c r="K1271">
        <v>1.5704267000000001</v>
      </c>
    </row>
    <row r="1272" spans="1:11" x14ac:dyDescent="0.25">
      <c r="A1272">
        <v>1271</v>
      </c>
      <c r="B1272" t="s">
        <v>1100</v>
      </c>
      <c r="C1272" t="s">
        <v>1214</v>
      </c>
      <c r="D1272" t="s">
        <v>1215</v>
      </c>
      <c r="E1272" t="s">
        <v>37</v>
      </c>
      <c r="F1272" t="s">
        <v>12</v>
      </c>
      <c r="G1272" t="s">
        <v>1827</v>
      </c>
      <c r="H1272">
        <v>63.181209699999997</v>
      </c>
      <c r="I1272">
        <v>63.456331300000002</v>
      </c>
      <c r="J1272" s="5">
        <v>0.27512160000000002</v>
      </c>
      <c r="K1272">
        <v>0.43356050000000002</v>
      </c>
    </row>
    <row r="1273" spans="1:11" x14ac:dyDescent="0.25">
      <c r="A1273">
        <v>1272</v>
      </c>
      <c r="B1273" t="s">
        <v>1100</v>
      </c>
      <c r="C1273" t="s">
        <v>1226</v>
      </c>
      <c r="D1273" t="s">
        <v>1227</v>
      </c>
      <c r="E1273" t="s">
        <v>37</v>
      </c>
      <c r="F1273" t="s">
        <v>12</v>
      </c>
      <c r="G1273" t="s">
        <v>1827</v>
      </c>
      <c r="H1273">
        <v>62.701281299999998</v>
      </c>
      <c r="I1273">
        <v>62.817503000000002</v>
      </c>
      <c r="J1273" s="5">
        <v>0.1162217</v>
      </c>
      <c r="K1273">
        <v>0.18501480000000001</v>
      </c>
    </row>
    <row r="1274" spans="1:11" x14ac:dyDescent="0.25">
      <c r="A1274">
        <v>1273</v>
      </c>
      <c r="B1274" t="s">
        <v>1100</v>
      </c>
      <c r="C1274" t="s">
        <v>1232</v>
      </c>
      <c r="D1274" t="s">
        <v>1233</v>
      </c>
      <c r="E1274" t="s">
        <v>37</v>
      </c>
      <c r="F1274" t="s">
        <v>12</v>
      </c>
      <c r="G1274" t="s">
        <v>1827</v>
      </c>
      <c r="H1274">
        <v>62.9772921</v>
      </c>
      <c r="I1274">
        <v>62.490685300000003</v>
      </c>
      <c r="J1274" s="5">
        <v>0.48660680000000001</v>
      </c>
      <c r="K1274">
        <v>0.77868689999999996</v>
      </c>
    </row>
    <row r="1275" spans="1:11" x14ac:dyDescent="0.25">
      <c r="A1275">
        <v>1274</v>
      </c>
      <c r="B1275" t="s">
        <v>1100</v>
      </c>
      <c r="C1275" t="s">
        <v>1238</v>
      </c>
      <c r="D1275" t="s">
        <v>1239</v>
      </c>
      <c r="E1275" t="s">
        <v>37</v>
      </c>
      <c r="F1275" t="s">
        <v>12</v>
      </c>
      <c r="G1275" t="s">
        <v>1827</v>
      </c>
      <c r="H1275">
        <v>62.833531999999998</v>
      </c>
      <c r="I1275">
        <v>62.735053800000003</v>
      </c>
      <c r="J1275" s="5">
        <v>9.8478200000000002E-2</v>
      </c>
      <c r="K1275">
        <v>0.1569748</v>
      </c>
    </row>
    <row r="1276" spans="1:11" x14ac:dyDescent="0.25">
      <c r="A1276">
        <v>1275</v>
      </c>
      <c r="B1276" t="s">
        <v>1100</v>
      </c>
      <c r="C1276" t="s">
        <v>1240</v>
      </c>
      <c r="D1276" t="s">
        <v>1241</v>
      </c>
      <c r="E1276" t="s">
        <v>37</v>
      </c>
      <c r="F1276" t="s">
        <v>12</v>
      </c>
      <c r="G1276" t="s">
        <v>1827</v>
      </c>
      <c r="H1276">
        <v>62.994669999999999</v>
      </c>
      <c r="I1276">
        <v>62.833531999999998</v>
      </c>
      <c r="J1276" s="5">
        <v>0.161138</v>
      </c>
      <c r="K1276">
        <v>0.25645220000000002</v>
      </c>
    </row>
    <row r="1277" spans="1:11" x14ac:dyDescent="0.25">
      <c r="A1277">
        <v>1276</v>
      </c>
      <c r="B1277" t="s">
        <v>1100</v>
      </c>
      <c r="C1277" t="s">
        <v>1242</v>
      </c>
      <c r="D1277" t="s">
        <v>1243</v>
      </c>
      <c r="E1277" t="s">
        <v>37</v>
      </c>
      <c r="F1277" t="s">
        <v>12</v>
      </c>
      <c r="G1277" t="s">
        <v>1827</v>
      </c>
      <c r="H1277">
        <v>63.002204399999997</v>
      </c>
      <c r="I1277">
        <v>62.805881800000002</v>
      </c>
      <c r="J1277" s="5">
        <v>0.19632260000000001</v>
      </c>
      <c r="K1277">
        <v>0.31258629999999998</v>
      </c>
    </row>
    <row r="1278" spans="1:11" x14ac:dyDescent="0.25">
      <c r="A1278">
        <v>1277</v>
      </c>
      <c r="B1278" t="s">
        <v>1100</v>
      </c>
      <c r="C1278" t="s">
        <v>1244</v>
      </c>
      <c r="D1278" t="s">
        <v>1245</v>
      </c>
      <c r="E1278" t="s">
        <v>37</v>
      </c>
      <c r="F1278" t="s">
        <v>12</v>
      </c>
      <c r="G1278" t="s">
        <v>1827</v>
      </c>
      <c r="H1278">
        <v>63.178290099999998</v>
      </c>
      <c r="I1278">
        <v>63.002204399999997</v>
      </c>
      <c r="J1278" s="5">
        <v>0.17608570000000001</v>
      </c>
      <c r="K1278">
        <v>0.2794913</v>
      </c>
    </row>
    <row r="1279" spans="1:11" x14ac:dyDescent="0.25">
      <c r="A1279">
        <v>1278</v>
      </c>
      <c r="B1279" t="s">
        <v>1100</v>
      </c>
      <c r="C1279" t="s">
        <v>1246</v>
      </c>
      <c r="D1279" t="s">
        <v>1247</v>
      </c>
      <c r="E1279" t="s">
        <v>37</v>
      </c>
      <c r="F1279" t="s">
        <v>12</v>
      </c>
      <c r="G1279" t="s">
        <v>1827</v>
      </c>
      <c r="H1279">
        <v>62.638924299999999</v>
      </c>
      <c r="I1279">
        <v>63.178290099999998</v>
      </c>
      <c r="J1279" s="5">
        <v>0.53936580000000001</v>
      </c>
      <c r="K1279">
        <v>0.85372020000000004</v>
      </c>
    </row>
    <row r="1280" spans="1:11" x14ac:dyDescent="0.25">
      <c r="A1280">
        <v>1279</v>
      </c>
      <c r="B1280" t="s">
        <v>1100</v>
      </c>
      <c r="C1280" t="s">
        <v>1248</v>
      </c>
      <c r="D1280" t="s">
        <v>1249</v>
      </c>
      <c r="E1280" t="s">
        <v>37</v>
      </c>
      <c r="F1280" t="s">
        <v>12</v>
      </c>
      <c r="G1280" t="s">
        <v>1827</v>
      </c>
      <c r="H1280">
        <v>62.7415533</v>
      </c>
      <c r="I1280">
        <v>62.638924299999999</v>
      </c>
      <c r="J1280" s="5">
        <v>0.102629</v>
      </c>
      <c r="K1280">
        <v>0.16384219999999999</v>
      </c>
    </row>
    <row r="1281" spans="1:11" x14ac:dyDescent="0.25">
      <c r="A1281">
        <v>1280</v>
      </c>
      <c r="B1281" t="s">
        <v>1100</v>
      </c>
      <c r="C1281" t="s">
        <v>1258</v>
      </c>
      <c r="D1281" t="s">
        <v>1259</v>
      </c>
      <c r="E1281" t="s">
        <v>37</v>
      </c>
      <c r="F1281" t="s">
        <v>12</v>
      </c>
      <c r="G1281" t="s">
        <v>1827</v>
      </c>
      <c r="H1281">
        <v>63.421589699999998</v>
      </c>
      <c r="I1281">
        <v>62.332958499999997</v>
      </c>
      <c r="J1281" s="5">
        <v>1.0886312</v>
      </c>
      <c r="K1281">
        <v>1.7464777</v>
      </c>
    </row>
    <row r="1282" spans="1:11" x14ac:dyDescent="0.25">
      <c r="A1282">
        <v>1281</v>
      </c>
      <c r="B1282" t="s">
        <v>1100</v>
      </c>
      <c r="C1282" t="s">
        <v>1262</v>
      </c>
      <c r="D1282" t="s">
        <v>1263</v>
      </c>
      <c r="E1282" t="s">
        <v>37</v>
      </c>
      <c r="F1282" t="s">
        <v>12</v>
      </c>
      <c r="G1282" t="s">
        <v>1827</v>
      </c>
      <c r="H1282">
        <v>62.778191100000001</v>
      </c>
      <c r="I1282">
        <v>63.009523999999999</v>
      </c>
      <c r="J1282" s="5">
        <v>0.23133290000000001</v>
      </c>
      <c r="K1282">
        <v>0.36713960000000001</v>
      </c>
    </row>
    <row r="1283" spans="1:11" x14ac:dyDescent="0.25">
      <c r="A1283">
        <v>1282</v>
      </c>
      <c r="B1283" t="s">
        <v>1100</v>
      </c>
      <c r="C1283" t="s">
        <v>1264</v>
      </c>
      <c r="D1283" t="s">
        <v>1265</v>
      </c>
      <c r="E1283" t="s">
        <v>37</v>
      </c>
      <c r="F1283" t="s">
        <v>12</v>
      </c>
      <c r="G1283" t="s">
        <v>1827</v>
      </c>
      <c r="H1283">
        <v>62.684636099999999</v>
      </c>
      <c r="I1283">
        <v>62.778191100000001</v>
      </c>
      <c r="J1283" s="5">
        <v>9.3554999999999999E-2</v>
      </c>
      <c r="K1283">
        <v>0.14902470000000001</v>
      </c>
    </row>
    <row r="1284" spans="1:11" x14ac:dyDescent="0.25">
      <c r="A1284">
        <v>1283</v>
      </c>
      <c r="B1284" t="s">
        <v>1100</v>
      </c>
      <c r="C1284" t="s">
        <v>1266</v>
      </c>
      <c r="D1284" t="s">
        <v>1267</v>
      </c>
      <c r="E1284" t="s">
        <v>37</v>
      </c>
      <c r="F1284" t="s">
        <v>12</v>
      </c>
      <c r="G1284" t="s">
        <v>1827</v>
      </c>
      <c r="H1284">
        <v>62.985851500000003</v>
      </c>
      <c r="I1284">
        <v>62.684636099999999</v>
      </c>
      <c r="J1284" s="5">
        <v>0.30121540000000002</v>
      </c>
      <c r="K1284">
        <v>0.48052509999999998</v>
      </c>
    </row>
    <row r="1285" spans="1:11" x14ac:dyDescent="0.25">
      <c r="A1285">
        <v>1284</v>
      </c>
      <c r="B1285" t="s">
        <v>1100</v>
      </c>
      <c r="C1285" t="s">
        <v>1270</v>
      </c>
      <c r="D1285" t="s">
        <v>1271</v>
      </c>
      <c r="E1285" t="s">
        <v>37</v>
      </c>
      <c r="F1285" t="s">
        <v>12</v>
      </c>
      <c r="G1285" t="s">
        <v>1827</v>
      </c>
      <c r="H1285">
        <v>62.910353800000003</v>
      </c>
      <c r="I1285">
        <v>62.694257999999998</v>
      </c>
      <c r="J1285" s="5">
        <v>0.2160958</v>
      </c>
      <c r="K1285">
        <v>0.34468199999999999</v>
      </c>
    </row>
    <row r="1286" spans="1:11" x14ac:dyDescent="0.25">
      <c r="A1286">
        <v>1285</v>
      </c>
      <c r="B1286" t="s">
        <v>1100</v>
      </c>
      <c r="C1286" t="s">
        <v>1284</v>
      </c>
      <c r="D1286" t="s">
        <v>1285</v>
      </c>
      <c r="E1286" t="s">
        <v>37</v>
      </c>
      <c r="F1286" t="s">
        <v>12</v>
      </c>
      <c r="G1286" t="s">
        <v>1827</v>
      </c>
      <c r="H1286">
        <v>62.730822600000003</v>
      </c>
      <c r="I1286">
        <v>62.762219600000002</v>
      </c>
      <c r="J1286" s="5">
        <v>3.1397000000000001E-2</v>
      </c>
      <c r="K1286">
        <v>5.0025300000000002E-2</v>
      </c>
    </row>
    <row r="1287" spans="1:11" x14ac:dyDescent="0.25">
      <c r="A1287">
        <v>1286</v>
      </c>
      <c r="B1287" t="s">
        <v>1100</v>
      </c>
      <c r="C1287" t="s">
        <v>1288</v>
      </c>
      <c r="D1287" t="s">
        <v>1289</v>
      </c>
      <c r="E1287" t="s">
        <v>37</v>
      </c>
      <c r="F1287" t="s">
        <v>12</v>
      </c>
      <c r="G1287" t="s">
        <v>1827</v>
      </c>
      <c r="H1287">
        <v>62.430786599999998</v>
      </c>
      <c r="I1287">
        <v>62.884212900000001</v>
      </c>
      <c r="J1287" s="5">
        <v>0.4534263</v>
      </c>
      <c r="K1287">
        <v>0.72104950000000001</v>
      </c>
    </row>
    <row r="1288" spans="1:11" x14ac:dyDescent="0.25">
      <c r="A1288">
        <v>1287</v>
      </c>
      <c r="B1288" t="s">
        <v>1100</v>
      </c>
      <c r="C1288" t="s">
        <v>1302</v>
      </c>
      <c r="D1288" t="s">
        <v>1303</v>
      </c>
      <c r="E1288" t="s">
        <v>37</v>
      </c>
      <c r="F1288" t="s">
        <v>12</v>
      </c>
      <c r="G1288" t="s">
        <v>1827</v>
      </c>
      <c r="H1288">
        <v>63.494281299999997</v>
      </c>
      <c r="I1288">
        <v>62.726733299999999</v>
      </c>
      <c r="J1288" s="5">
        <v>0.76754800000000001</v>
      </c>
      <c r="K1288">
        <v>1.2236378000000001</v>
      </c>
    </row>
    <row r="1289" spans="1:11" x14ac:dyDescent="0.25">
      <c r="A1289">
        <v>1288</v>
      </c>
      <c r="B1289" t="s">
        <v>1100</v>
      </c>
      <c r="C1289" t="s">
        <v>1310</v>
      </c>
      <c r="D1289" t="s">
        <v>1311</v>
      </c>
      <c r="E1289" t="s">
        <v>37</v>
      </c>
      <c r="F1289" t="s">
        <v>12</v>
      </c>
      <c r="G1289" t="s">
        <v>1827</v>
      </c>
      <c r="H1289">
        <v>62.600409300000003</v>
      </c>
      <c r="I1289">
        <v>62.670942699999998</v>
      </c>
      <c r="J1289" s="5">
        <v>7.0533399999999996E-2</v>
      </c>
      <c r="K1289">
        <v>0.1125456</v>
      </c>
    </row>
    <row r="1290" spans="1:11" x14ac:dyDescent="0.25">
      <c r="A1290">
        <v>1289</v>
      </c>
      <c r="B1290" t="s">
        <v>1100</v>
      </c>
      <c r="C1290" t="s">
        <v>1316</v>
      </c>
      <c r="D1290" t="s">
        <v>1317</v>
      </c>
      <c r="E1290" t="s">
        <v>37</v>
      </c>
      <c r="F1290" t="s">
        <v>12</v>
      </c>
      <c r="G1290" t="s">
        <v>1827</v>
      </c>
      <c r="H1290">
        <v>62.864677</v>
      </c>
      <c r="I1290">
        <v>62.766920200000001</v>
      </c>
      <c r="J1290" s="5">
        <v>9.7756800000000005E-2</v>
      </c>
      <c r="K1290">
        <v>0.15574569999999999</v>
      </c>
    </row>
    <row r="1291" spans="1:11" x14ac:dyDescent="0.25">
      <c r="A1291">
        <v>1290</v>
      </c>
      <c r="B1291" t="s">
        <v>1100</v>
      </c>
      <c r="C1291" t="s">
        <v>1318</v>
      </c>
      <c r="D1291" t="s">
        <v>1319</v>
      </c>
      <c r="E1291" t="s">
        <v>37</v>
      </c>
      <c r="F1291" t="s">
        <v>12</v>
      </c>
      <c r="G1291" t="s">
        <v>1827</v>
      </c>
      <c r="H1291">
        <v>62.398591699999997</v>
      </c>
      <c r="I1291">
        <v>62.864677</v>
      </c>
      <c r="J1291" s="5">
        <v>0.46608529999999998</v>
      </c>
      <c r="K1291">
        <v>0.74141049999999997</v>
      </c>
    </row>
    <row r="1292" spans="1:11" x14ac:dyDescent="0.25">
      <c r="A1292">
        <v>1291</v>
      </c>
      <c r="B1292" t="s">
        <v>1100</v>
      </c>
      <c r="C1292" t="s">
        <v>1324</v>
      </c>
      <c r="D1292" t="s">
        <v>1325</v>
      </c>
      <c r="E1292" t="s">
        <v>37</v>
      </c>
      <c r="F1292" t="s">
        <v>12</v>
      </c>
      <c r="G1292" t="s">
        <v>1827</v>
      </c>
      <c r="H1292">
        <v>63.523590300000002</v>
      </c>
      <c r="I1292">
        <v>62.662948399999998</v>
      </c>
      <c r="J1292" s="5">
        <v>0.86064189999999996</v>
      </c>
      <c r="K1292">
        <v>1.3734462000000001</v>
      </c>
    </row>
    <row r="1293" spans="1:11" x14ac:dyDescent="0.25">
      <c r="A1293">
        <v>1292</v>
      </c>
      <c r="B1293" t="s">
        <v>1100</v>
      </c>
      <c r="C1293" t="s">
        <v>1330</v>
      </c>
      <c r="D1293" t="s">
        <v>1331</v>
      </c>
      <c r="E1293" t="s">
        <v>37</v>
      </c>
      <c r="F1293" t="s">
        <v>12</v>
      </c>
      <c r="G1293" t="s">
        <v>1827</v>
      </c>
      <c r="H1293">
        <v>62.9625439</v>
      </c>
      <c r="I1293">
        <v>62.622447299999997</v>
      </c>
      <c r="J1293" s="5">
        <v>0.34009660000000003</v>
      </c>
      <c r="K1293">
        <v>0.54309059999999998</v>
      </c>
    </row>
    <row r="1294" spans="1:11" x14ac:dyDescent="0.25">
      <c r="A1294">
        <v>1293</v>
      </c>
      <c r="B1294" t="s">
        <v>1100</v>
      </c>
      <c r="C1294" t="s">
        <v>1354</v>
      </c>
      <c r="D1294" t="s">
        <v>1355</v>
      </c>
      <c r="E1294" t="s">
        <v>37</v>
      </c>
      <c r="F1294" t="s">
        <v>12</v>
      </c>
      <c r="G1294" t="s">
        <v>1827</v>
      </c>
      <c r="H1294">
        <v>62.736975299999997</v>
      </c>
      <c r="I1294">
        <v>63.079166600000001</v>
      </c>
      <c r="J1294" s="5">
        <v>0.34219129999999998</v>
      </c>
      <c r="K1294">
        <v>0.54247909999999999</v>
      </c>
    </row>
    <row r="1295" spans="1:11" x14ac:dyDescent="0.25">
      <c r="A1295">
        <v>1294</v>
      </c>
      <c r="B1295" t="s">
        <v>1100</v>
      </c>
      <c r="C1295" t="s">
        <v>1372</v>
      </c>
      <c r="D1295" t="s">
        <v>1373</v>
      </c>
      <c r="E1295" t="s">
        <v>37</v>
      </c>
      <c r="F1295" t="s">
        <v>12</v>
      </c>
      <c r="G1295" t="s">
        <v>1827</v>
      </c>
      <c r="H1295">
        <v>62.267224200000001</v>
      </c>
      <c r="I1295">
        <v>62.879620299999999</v>
      </c>
      <c r="J1295" s="5">
        <v>0.6123961</v>
      </c>
      <c r="K1295">
        <v>0.97391830000000001</v>
      </c>
    </row>
    <row r="1296" spans="1:11" x14ac:dyDescent="0.25">
      <c r="A1296">
        <v>1295</v>
      </c>
      <c r="B1296" t="s">
        <v>1100</v>
      </c>
      <c r="C1296" t="s">
        <v>1380</v>
      </c>
      <c r="D1296" t="s">
        <v>1381</v>
      </c>
      <c r="E1296" t="s">
        <v>37</v>
      </c>
      <c r="F1296" t="s">
        <v>12</v>
      </c>
      <c r="G1296" t="s">
        <v>1827</v>
      </c>
      <c r="H1296">
        <v>62.827404199999997</v>
      </c>
      <c r="I1296">
        <v>62.691864699999996</v>
      </c>
      <c r="J1296" s="5">
        <v>0.13553950000000001</v>
      </c>
      <c r="K1296">
        <v>0.21619949999999999</v>
      </c>
    </row>
    <row r="1297" spans="1:11" x14ac:dyDescent="0.25">
      <c r="A1297">
        <v>1296</v>
      </c>
      <c r="B1297" t="s">
        <v>1100</v>
      </c>
      <c r="C1297" t="s">
        <v>1384</v>
      </c>
      <c r="D1297" t="s">
        <v>1385</v>
      </c>
      <c r="E1297" t="s">
        <v>37</v>
      </c>
      <c r="F1297" t="s">
        <v>12</v>
      </c>
      <c r="G1297" t="s">
        <v>1827</v>
      </c>
      <c r="H1297">
        <v>62.732271400000002</v>
      </c>
      <c r="I1297">
        <v>62.633646200000001</v>
      </c>
      <c r="J1297" s="5">
        <v>9.8625199999999996E-2</v>
      </c>
      <c r="K1297">
        <v>0.15746360000000001</v>
      </c>
    </row>
    <row r="1298" spans="1:11" x14ac:dyDescent="0.25">
      <c r="A1298">
        <v>1297</v>
      </c>
      <c r="B1298" t="s">
        <v>1100</v>
      </c>
      <c r="C1298" t="s">
        <v>1388</v>
      </c>
      <c r="D1298" t="s">
        <v>1389</v>
      </c>
      <c r="E1298" t="s">
        <v>37</v>
      </c>
      <c r="F1298" t="s">
        <v>12</v>
      </c>
      <c r="G1298" t="s">
        <v>1827</v>
      </c>
      <c r="H1298">
        <v>63.7239492</v>
      </c>
      <c r="I1298">
        <v>63.188308900000003</v>
      </c>
      <c r="J1298" s="5">
        <v>0.53564029999999996</v>
      </c>
      <c r="K1298">
        <v>0.84768889999999997</v>
      </c>
    </row>
    <row r="1299" spans="1:11" x14ac:dyDescent="0.25">
      <c r="A1299">
        <v>1298</v>
      </c>
      <c r="B1299" t="s">
        <v>1100</v>
      </c>
      <c r="C1299" t="s">
        <v>1390</v>
      </c>
      <c r="D1299" t="s">
        <v>1391</v>
      </c>
      <c r="E1299" t="s">
        <v>37</v>
      </c>
      <c r="F1299" t="s">
        <v>12</v>
      </c>
      <c r="G1299" t="s">
        <v>1827</v>
      </c>
      <c r="H1299">
        <v>62.250599700000002</v>
      </c>
      <c r="I1299">
        <v>63.7239492</v>
      </c>
      <c r="J1299" s="5">
        <v>1.4733495000000001</v>
      </c>
      <c r="K1299">
        <v>2.3120813</v>
      </c>
    </row>
    <row r="1300" spans="1:11" x14ac:dyDescent="0.25">
      <c r="A1300">
        <v>1299</v>
      </c>
      <c r="B1300" t="s">
        <v>1100</v>
      </c>
      <c r="C1300" t="s">
        <v>1404</v>
      </c>
      <c r="D1300" t="s">
        <v>1405</v>
      </c>
      <c r="E1300" t="s">
        <v>37</v>
      </c>
      <c r="F1300" t="s">
        <v>12</v>
      </c>
      <c r="G1300" t="s">
        <v>1827</v>
      </c>
      <c r="H1300">
        <v>62.186824999999999</v>
      </c>
      <c r="I1300">
        <v>62.8242452</v>
      </c>
      <c r="J1300" s="5">
        <v>0.63742019999999999</v>
      </c>
      <c r="K1300">
        <v>1.0146086000000001</v>
      </c>
    </row>
    <row r="1301" spans="1:11" x14ac:dyDescent="0.25">
      <c r="A1301">
        <v>1300</v>
      </c>
      <c r="B1301" t="s">
        <v>1100</v>
      </c>
      <c r="C1301" t="s">
        <v>1416</v>
      </c>
      <c r="D1301" t="s">
        <v>1417</v>
      </c>
      <c r="E1301" t="s">
        <v>37</v>
      </c>
      <c r="F1301" t="s">
        <v>12</v>
      </c>
      <c r="G1301" t="s">
        <v>1827</v>
      </c>
      <c r="H1301">
        <v>63.048332000000002</v>
      </c>
      <c r="I1301">
        <v>63.3205557</v>
      </c>
      <c r="J1301" s="5">
        <v>0.27222370000000001</v>
      </c>
      <c r="K1301">
        <v>0.42991360000000001</v>
      </c>
    </row>
    <row r="1302" spans="1:11" x14ac:dyDescent="0.25">
      <c r="A1302">
        <v>1301</v>
      </c>
      <c r="B1302" t="s">
        <v>1100</v>
      </c>
      <c r="C1302" t="s">
        <v>1430</v>
      </c>
      <c r="D1302" t="s">
        <v>1431</v>
      </c>
      <c r="E1302" t="s">
        <v>37</v>
      </c>
      <c r="F1302" t="s">
        <v>12</v>
      </c>
      <c r="G1302" t="s">
        <v>1827</v>
      </c>
      <c r="H1302">
        <v>62.737400100000002</v>
      </c>
      <c r="I1302">
        <v>62.8147187</v>
      </c>
      <c r="J1302" s="5">
        <v>7.7318600000000001E-2</v>
      </c>
      <c r="K1302">
        <v>0.1230899</v>
      </c>
    </row>
    <row r="1303" spans="1:11" x14ac:dyDescent="0.25">
      <c r="A1303">
        <v>1302</v>
      </c>
      <c r="B1303" t="s">
        <v>1100</v>
      </c>
      <c r="C1303" t="s">
        <v>1434</v>
      </c>
      <c r="D1303" t="s">
        <v>1435</v>
      </c>
      <c r="E1303" t="s">
        <v>37</v>
      </c>
      <c r="F1303" t="s">
        <v>12</v>
      </c>
      <c r="G1303" t="s">
        <v>1827</v>
      </c>
      <c r="H1303">
        <v>62.549506399999999</v>
      </c>
      <c r="I1303">
        <v>63.126548800000002</v>
      </c>
      <c r="J1303" s="5">
        <v>0.57704239999999996</v>
      </c>
      <c r="K1303">
        <v>0.91410409999999997</v>
      </c>
    </row>
    <row r="1304" spans="1:11" x14ac:dyDescent="0.25">
      <c r="A1304">
        <v>1303</v>
      </c>
      <c r="B1304" t="s">
        <v>1100</v>
      </c>
      <c r="C1304" t="s">
        <v>1446</v>
      </c>
      <c r="D1304" t="s">
        <v>1447</v>
      </c>
      <c r="E1304" t="s">
        <v>37</v>
      </c>
      <c r="F1304" t="s">
        <v>12</v>
      </c>
      <c r="G1304" t="s">
        <v>1827</v>
      </c>
      <c r="H1304">
        <v>62.392282799999997</v>
      </c>
      <c r="I1304">
        <v>62.705475499999999</v>
      </c>
      <c r="J1304" s="5">
        <v>0.31319269999999999</v>
      </c>
      <c r="K1304">
        <v>0.49946629999999997</v>
      </c>
    </row>
    <row r="1305" spans="1:11" x14ac:dyDescent="0.25">
      <c r="A1305">
        <v>1304</v>
      </c>
      <c r="B1305" t="s">
        <v>1100</v>
      </c>
      <c r="C1305" t="s">
        <v>1454</v>
      </c>
      <c r="D1305" t="s">
        <v>1455</v>
      </c>
      <c r="E1305" t="s">
        <v>37</v>
      </c>
      <c r="F1305" t="s">
        <v>12</v>
      </c>
      <c r="G1305" t="s">
        <v>1827</v>
      </c>
      <c r="H1305">
        <v>62.990342699999999</v>
      </c>
      <c r="I1305">
        <v>62.871422199999998</v>
      </c>
      <c r="J1305" s="5">
        <v>0.1189205</v>
      </c>
      <c r="K1305">
        <v>0.1891487</v>
      </c>
    </row>
    <row r="1306" spans="1:11" x14ac:dyDescent="0.25">
      <c r="A1306">
        <v>1305</v>
      </c>
      <c r="B1306" t="s">
        <v>1100</v>
      </c>
      <c r="C1306" t="s">
        <v>1458</v>
      </c>
      <c r="D1306" t="s">
        <v>1459</v>
      </c>
      <c r="E1306" t="s">
        <v>37</v>
      </c>
      <c r="F1306" t="s">
        <v>12</v>
      </c>
      <c r="G1306" t="s">
        <v>1827</v>
      </c>
      <c r="H1306">
        <v>62.621729799999997</v>
      </c>
      <c r="I1306">
        <v>63.271575300000002</v>
      </c>
      <c r="J1306" s="5">
        <v>0.64984549999999996</v>
      </c>
      <c r="K1306">
        <v>1.0270733999999999</v>
      </c>
    </row>
    <row r="1307" spans="1:11" x14ac:dyDescent="0.25">
      <c r="A1307">
        <v>1306</v>
      </c>
      <c r="B1307" t="s">
        <v>1462</v>
      </c>
      <c r="C1307" t="s">
        <v>1463</v>
      </c>
      <c r="D1307" t="s">
        <v>1464</v>
      </c>
      <c r="E1307" t="s">
        <v>37</v>
      </c>
      <c r="F1307" t="s">
        <v>12</v>
      </c>
      <c r="G1307" t="s">
        <v>1827</v>
      </c>
      <c r="H1307">
        <v>63.609991200000003</v>
      </c>
      <c r="I1307">
        <v>64.023463399999997</v>
      </c>
      <c r="J1307" s="5">
        <v>0.41347220000000001</v>
      </c>
      <c r="K1307">
        <v>0.64581350000000004</v>
      </c>
    </row>
    <row r="1308" spans="1:11" x14ac:dyDescent="0.25">
      <c r="A1308">
        <v>1307</v>
      </c>
      <c r="B1308" t="s">
        <v>1462</v>
      </c>
      <c r="C1308" t="s">
        <v>1465</v>
      </c>
      <c r="D1308" t="s">
        <v>1466</v>
      </c>
      <c r="E1308" t="s">
        <v>37</v>
      </c>
      <c r="F1308" t="s">
        <v>12</v>
      </c>
      <c r="G1308" t="s">
        <v>1827</v>
      </c>
      <c r="H1308">
        <v>63.449683999999998</v>
      </c>
      <c r="I1308">
        <v>63.609991200000003</v>
      </c>
      <c r="J1308" s="5">
        <v>0.16030720000000001</v>
      </c>
      <c r="K1308">
        <v>0.25201580000000001</v>
      </c>
    </row>
    <row r="1309" spans="1:11" x14ac:dyDescent="0.25">
      <c r="A1309">
        <v>1308</v>
      </c>
      <c r="B1309" t="s">
        <v>1462</v>
      </c>
      <c r="C1309" t="s">
        <v>1471</v>
      </c>
      <c r="D1309" t="s">
        <v>1472</v>
      </c>
      <c r="E1309" t="s">
        <v>37</v>
      </c>
      <c r="F1309" t="s">
        <v>12</v>
      </c>
      <c r="G1309" t="s">
        <v>1827</v>
      </c>
      <c r="H1309">
        <v>63.127779599999997</v>
      </c>
      <c r="I1309">
        <v>64.199901999999994</v>
      </c>
      <c r="J1309" s="5">
        <v>1.0721224</v>
      </c>
      <c r="K1309">
        <v>1.6699751</v>
      </c>
    </row>
    <row r="1310" spans="1:11" x14ac:dyDescent="0.25">
      <c r="A1310">
        <v>1309</v>
      </c>
      <c r="B1310" t="s">
        <v>1462</v>
      </c>
      <c r="C1310" t="s">
        <v>1479</v>
      </c>
      <c r="D1310" t="s">
        <v>1480</v>
      </c>
      <c r="E1310" t="s">
        <v>37</v>
      </c>
      <c r="F1310" t="s">
        <v>12</v>
      </c>
      <c r="G1310" t="s">
        <v>1827</v>
      </c>
      <c r="H1310">
        <v>62.998235999999999</v>
      </c>
      <c r="I1310">
        <v>64.027614200000002</v>
      </c>
      <c r="J1310" s="5">
        <v>1.0293782</v>
      </c>
      <c r="K1310">
        <v>1.6077098000000001</v>
      </c>
    </row>
    <row r="1311" spans="1:11" x14ac:dyDescent="0.25">
      <c r="A1311">
        <v>1310</v>
      </c>
      <c r="B1311" t="s">
        <v>1462</v>
      </c>
      <c r="C1311" t="s">
        <v>1481</v>
      </c>
      <c r="D1311" t="s">
        <v>1482</v>
      </c>
      <c r="E1311" t="s">
        <v>37</v>
      </c>
      <c r="F1311" t="s">
        <v>12</v>
      </c>
      <c r="G1311" t="s">
        <v>1827</v>
      </c>
      <c r="H1311">
        <v>63.850393099999998</v>
      </c>
      <c r="I1311">
        <v>62.998235999999999</v>
      </c>
      <c r="J1311" s="5">
        <v>0.8521571</v>
      </c>
      <c r="K1311">
        <v>1.3526682000000001</v>
      </c>
    </row>
    <row r="1312" spans="1:11" x14ac:dyDescent="0.25">
      <c r="A1312">
        <v>1311</v>
      </c>
      <c r="B1312" t="s">
        <v>1462</v>
      </c>
      <c r="C1312" t="s">
        <v>1483</v>
      </c>
      <c r="D1312" t="s">
        <v>1484</v>
      </c>
      <c r="E1312" t="s">
        <v>37</v>
      </c>
      <c r="F1312" t="s">
        <v>12</v>
      </c>
      <c r="G1312" t="s">
        <v>1827</v>
      </c>
      <c r="H1312">
        <v>62.809368200000002</v>
      </c>
      <c r="I1312">
        <v>63.850393099999998</v>
      </c>
      <c r="J1312" s="5">
        <v>1.0410249</v>
      </c>
      <c r="K1312">
        <v>1.6304126999999999</v>
      </c>
    </row>
    <row r="1313" spans="1:11" x14ac:dyDescent="0.25">
      <c r="A1313">
        <v>1312</v>
      </c>
      <c r="B1313" t="s">
        <v>1462</v>
      </c>
      <c r="C1313" t="s">
        <v>1485</v>
      </c>
      <c r="D1313" t="s">
        <v>1486</v>
      </c>
      <c r="E1313" t="s">
        <v>37</v>
      </c>
      <c r="F1313" t="s">
        <v>12</v>
      </c>
      <c r="G1313" t="s">
        <v>1827</v>
      </c>
      <c r="H1313">
        <v>64.349985099999998</v>
      </c>
      <c r="I1313">
        <v>63.546478</v>
      </c>
      <c r="J1313" s="5">
        <v>0.80350710000000003</v>
      </c>
      <c r="K1313">
        <v>1.26444</v>
      </c>
    </row>
    <row r="1314" spans="1:11" x14ac:dyDescent="0.25">
      <c r="A1314">
        <v>1313</v>
      </c>
      <c r="B1314" t="s">
        <v>1462</v>
      </c>
      <c r="C1314" t="s">
        <v>1487</v>
      </c>
      <c r="D1314" t="s">
        <v>1488</v>
      </c>
      <c r="E1314" t="s">
        <v>37</v>
      </c>
      <c r="F1314" t="s">
        <v>12</v>
      </c>
      <c r="G1314" t="s">
        <v>1827</v>
      </c>
      <c r="H1314">
        <v>63.768071300000003</v>
      </c>
      <c r="I1314">
        <v>64.349985099999998</v>
      </c>
      <c r="J1314" s="5">
        <v>0.58191380000000004</v>
      </c>
      <c r="K1314">
        <v>0.90429519999999997</v>
      </c>
    </row>
    <row r="1315" spans="1:11" x14ac:dyDescent="0.25">
      <c r="A1315">
        <v>1314</v>
      </c>
      <c r="B1315" t="s">
        <v>1462</v>
      </c>
      <c r="C1315" t="s">
        <v>1493</v>
      </c>
      <c r="D1315" t="s">
        <v>1494</v>
      </c>
      <c r="E1315" t="s">
        <v>37</v>
      </c>
      <c r="F1315" t="s">
        <v>12</v>
      </c>
      <c r="G1315" t="s">
        <v>1827</v>
      </c>
      <c r="H1315">
        <v>64.104949500000004</v>
      </c>
      <c r="I1315">
        <v>62.563767599999998</v>
      </c>
      <c r="J1315" s="5">
        <v>1.5411819</v>
      </c>
      <c r="K1315">
        <v>2.4633777000000001</v>
      </c>
    </row>
    <row r="1316" spans="1:11" x14ac:dyDescent="0.25">
      <c r="A1316">
        <v>1315</v>
      </c>
      <c r="B1316" t="s">
        <v>1462</v>
      </c>
      <c r="C1316" t="s">
        <v>1495</v>
      </c>
      <c r="D1316" t="s">
        <v>1496</v>
      </c>
      <c r="E1316" t="s">
        <v>37</v>
      </c>
      <c r="F1316" t="s">
        <v>12</v>
      </c>
      <c r="G1316" t="s">
        <v>1827</v>
      </c>
      <c r="H1316">
        <v>63.446568200000002</v>
      </c>
      <c r="I1316">
        <v>64.104949500000004</v>
      </c>
      <c r="J1316" s="5">
        <v>0.65838129999999995</v>
      </c>
      <c r="K1316">
        <v>1.0270366</v>
      </c>
    </row>
    <row r="1317" spans="1:11" x14ac:dyDescent="0.25">
      <c r="A1317">
        <v>1316</v>
      </c>
      <c r="B1317" t="s">
        <v>1462</v>
      </c>
      <c r="C1317" t="s">
        <v>1517</v>
      </c>
      <c r="D1317" t="s">
        <v>1518</v>
      </c>
      <c r="E1317" t="s">
        <v>37</v>
      </c>
      <c r="F1317" t="s">
        <v>12</v>
      </c>
      <c r="G1317" t="s">
        <v>1827</v>
      </c>
      <c r="H1317">
        <v>64.349189800000005</v>
      </c>
      <c r="I1317">
        <v>63.990711099999999</v>
      </c>
      <c r="J1317" s="5">
        <v>0.35847869999999998</v>
      </c>
      <c r="K1317">
        <v>0.56020429999999999</v>
      </c>
    </row>
    <row r="1318" spans="1:11" x14ac:dyDescent="0.25">
      <c r="A1318">
        <v>1317</v>
      </c>
      <c r="B1318" t="s">
        <v>1462</v>
      </c>
      <c r="C1318" t="s">
        <v>1519</v>
      </c>
      <c r="D1318" t="s">
        <v>1520</v>
      </c>
      <c r="E1318" t="s">
        <v>37</v>
      </c>
      <c r="F1318" t="s">
        <v>12</v>
      </c>
      <c r="G1318" t="s">
        <v>1827</v>
      </c>
      <c r="H1318">
        <v>64.287557899999996</v>
      </c>
      <c r="I1318">
        <v>64.349189800000005</v>
      </c>
      <c r="J1318" s="5">
        <v>6.1631900000000003E-2</v>
      </c>
      <c r="K1318">
        <v>9.5777299999999996E-2</v>
      </c>
    </row>
    <row r="1319" spans="1:11" x14ac:dyDescent="0.25">
      <c r="A1319">
        <v>1318</v>
      </c>
      <c r="B1319" t="s">
        <v>1462</v>
      </c>
      <c r="C1319" t="s">
        <v>1527</v>
      </c>
      <c r="D1319" t="s">
        <v>1528</v>
      </c>
      <c r="E1319" t="s">
        <v>37</v>
      </c>
      <c r="F1319" t="s">
        <v>12</v>
      </c>
      <c r="G1319" t="s">
        <v>1827</v>
      </c>
      <c r="H1319">
        <v>63.846672300000002</v>
      </c>
      <c r="I1319">
        <v>63.775870400000002</v>
      </c>
      <c r="J1319" s="5">
        <v>7.0801900000000001E-2</v>
      </c>
      <c r="K1319">
        <v>0.1110168</v>
      </c>
    </row>
    <row r="1320" spans="1:11" x14ac:dyDescent="0.25">
      <c r="A1320">
        <v>1319</v>
      </c>
      <c r="B1320" t="s">
        <v>1462</v>
      </c>
      <c r="C1320" t="s">
        <v>1531</v>
      </c>
      <c r="D1320" t="s">
        <v>1532</v>
      </c>
      <c r="E1320" t="s">
        <v>37</v>
      </c>
      <c r="F1320" t="s">
        <v>12</v>
      </c>
      <c r="G1320" t="s">
        <v>1827</v>
      </c>
      <c r="H1320">
        <v>63.264217799999997</v>
      </c>
      <c r="I1320">
        <v>64.115699199999995</v>
      </c>
      <c r="J1320" s="5">
        <v>0.85148140000000005</v>
      </c>
      <c r="K1320">
        <v>1.3280388999999999</v>
      </c>
    </row>
    <row r="1321" spans="1:11" x14ac:dyDescent="0.25">
      <c r="A1321">
        <v>1320</v>
      </c>
      <c r="B1321" t="s">
        <v>1462</v>
      </c>
      <c r="C1321" t="s">
        <v>1533</v>
      </c>
      <c r="D1321" t="s">
        <v>1534</v>
      </c>
      <c r="E1321" t="s">
        <v>37</v>
      </c>
      <c r="F1321" t="s">
        <v>12</v>
      </c>
      <c r="G1321" t="s">
        <v>1827</v>
      </c>
      <c r="H1321">
        <v>63.0423969</v>
      </c>
      <c r="I1321">
        <v>63.264217799999997</v>
      </c>
      <c r="J1321" s="5">
        <v>0.22182089999999999</v>
      </c>
      <c r="K1321">
        <v>0.3506262</v>
      </c>
    </row>
    <row r="1322" spans="1:11" x14ac:dyDescent="0.25">
      <c r="A1322">
        <v>1321</v>
      </c>
      <c r="B1322" t="s">
        <v>1462</v>
      </c>
      <c r="C1322" t="s">
        <v>1549</v>
      </c>
      <c r="D1322" t="s">
        <v>1550</v>
      </c>
      <c r="E1322" t="s">
        <v>37</v>
      </c>
      <c r="F1322" t="s">
        <v>12</v>
      </c>
      <c r="G1322" t="s">
        <v>1827</v>
      </c>
      <c r="H1322">
        <v>63.823362000000003</v>
      </c>
      <c r="I1322">
        <v>64.375616399999998</v>
      </c>
      <c r="J1322" s="5">
        <v>0.55225440000000003</v>
      </c>
      <c r="K1322">
        <v>0.85786269999999998</v>
      </c>
    </row>
    <row r="1323" spans="1:11" x14ac:dyDescent="0.25">
      <c r="A1323">
        <v>1322</v>
      </c>
      <c r="B1323" t="s">
        <v>1462</v>
      </c>
      <c r="C1323" t="s">
        <v>1559</v>
      </c>
      <c r="D1323" t="s">
        <v>1560</v>
      </c>
      <c r="E1323" t="s">
        <v>37</v>
      </c>
      <c r="F1323" t="s">
        <v>12</v>
      </c>
      <c r="G1323" t="s">
        <v>1827</v>
      </c>
      <c r="H1323">
        <v>64.000044900000006</v>
      </c>
      <c r="I1323">
        <v>63.135135599999998</v>
      </c>
      <c r="J1323" s="5">
        <v>0.86490929999999999</v>
      </c>
      <c r="K1323">
        <v>1.3699334000000001</v>
      </c>
    </row>
    <row r="1324" spans="1:11" x14ac:dyDescent="0.25">
      <c r="A1324">
        <v>1323</v>
      </c>
      <c r="B1324" t="s">
        <v>1462</v>
      </c>
      <c r="C1324" t="s">
        <v>1561</v>
      </c>
      <c r="D1324" t="s">
        <v>1562</v>
      </c>
      <c r="E1324" t="s">
        <v>37</v>
      </c>
      <c r="F1324" t="s">
        <v>12</v>
      </c>
      <c r="G1324" t="s">
        <v>1827</v>
      </c>
      <c r="H1324">
        <v>63.784177</v>
      </c>
      <c r="I1324">
        <v>64.000044900000006</v>
      </c>
      <c r="J1324" s="5">
        <v>0.2158679</v>
      </c>
      <c r="K1324">
        <v>0.33729340000000002</v>
      </c>
    </row>
    <row r="1325" spans="1:11" x14ac:dyDescent="0.25">
      <c r="A1325">
        <v>1324</v>
      </c>
      <c r="B1325" t="s">
        <v>1462</v>
      </c>
      <c r="C1325" t="s">
        <v>1567</v>
      </c>
      <c r="D1325" t="s">
        <v>1568</v>
      </c>
      <c r="E1325" t="s">
        <v>37</v>
      </c>
      <c r="F1325" t="s">
        <v>12</v>
      </c>
      <c r="G1325" t="s">
        <v>1827</v>
      </c>
      <c r="H1325">
        <v>63.791441200000001</v>
      </c>
      <c r="I1325">
        <v>64.045339499999997</v>
      </c>
      <c r="J1325" s="5">
        <v>0.25389830000000002</v>
      </c>
      <c r="K1325">
        <v>0.39643519999999999</v>
      </c>
    </row>
    <row r="1326" spans="1:11" x14ac:dyDescent="0.25">
      <c r="A1326">
        <v>1325</v>
      </c>
      <c r="B1326" t="s">
        <v>1462</v>
      </c>
      <c r="C1326" t="s">
        <v>1569</v>
      </c>
      <c r="D1326" t="s">
        <v>1570</v>
      </c>
      <c r="E1326" t="s">
        <v>37</v>
      </c>
      <c r="F1326" t="s">
        <v>12</v>
      </c>
      <c r="G1326" t="s">
        <v>1827</v>
      </c>
      <c r="H1326">
        <v>63.665248200000001</v>
      </c>
      <c r="I1326">
        <v>63.791441200000001</v>
      </c>
      <c r="J1326" s="5">
        <v>0.126193</v>
      </c>
      <c r="K1326">
        <v>0.1978212</v>
      </c>
    </row>
    <row r="1327" spans="1:11" x14ac:dyDescent="0.25">
      <c r="A1327">
        <v>1326</v>
      </c>
      <c r="B1327" t="s">
        <v>1462</v>
      </c>
      <c r="C1327" t="s">
        <v>1583</v>
      </c>
      <c r="D1327" t="s">
        <v>1584</v>
      </c>
      <c r="E1327" t="s">
        <v>37</v>
      </c>
      <c r="F1327" t="s">
        <v>12</v>
      </c>
      <c r="G1327" t="s">
        <v>1827</v>
      </c>
      <c r="H1327">
        <v>63.391770299999997</v>
      </c>
      <c r="I1327">
        <v>63.916536999999998</v>
      </c>
      <c r="J1327" s="5">
        <v>0.52476670000000003</v>
      </c>
      <c r="K1327">
        <v>0.82101869999999999</v>
      </c>
    </row>
    <row r="1328" spans="1:11" x14ac:dyDescent="0.25">
      <c r="A1328">
        <v>1327</v>
      </c>
      <c r="B1328" t="s">
        <v>1462</v>
      </c>
      <c r="C1328" t="s">
        <v>1595</v>
      </c>
      <c r="D1328" t="s">
        <v>1596</v>
      </c>
      <c r="E1328" t="s">
        <v>37</v>
      </c>
      <c r="F1328" t="s">
        <v>12</v>
      </c>
      <c r="G1328" t="s">
        <v>1827</v>
      </c>
      <c r="H1328">
        <v>64.173698799999997</v>
      </c>
      <c r="I1328">
        <v>64.205982399999996</v>
      </c>
      <c r="J1328" s="5">
        <v>3.2283600000000003E-2</v>
      </c>
      <c r="K1328">
        <v>5.0281300000000001E-2</v>
      </c>
    </row>
    <row r="1329" spans="1:11" x14ac:dyDescent="0.25">
      <c r="A1329">
        <v>1328</v>
      </c>
      <c r="B1329" t="s">
        <v>1462</v>
      </c>
      <c r="C1329" t="s">
        <v>1625</v>
      </c>
      <c r="D1329" t="s">
        <v>1626</v>
      </c>
      <c r="E1329" t="s">
        <v>37</v>
      </c>
      <c r="F1329" t="s">
        <v>12</v>
      </c>
      <c r="G1329" t="s">
        <v>1827</v>
      </c>
      <c r="H1329">
        <v>62.4368324</v>
      </c>
      <c r="I1329">
        <v>63.431418600000001</v>
      </c>
      <c r="J1329" s="5">
        <v>0.99458619999999998</v>
      </c>
      <c r="K1329">
        <v>1.5679708999999999</v>
      </c>
    </row>
    <row r="1330" spans="1:11" x14ac:dyDescent="0.25">
      <c r="A1330">
        <v>1329</v>
      </c>
      <c r="B1330" t="s">
        <v>1462</v>
      </c>
      <c r="C1330" t="s">
        <v>1635</v>
      </c>
      <c r="D1330" t="s">
        <v>1636</v>
      </c>
      <c r="E1330" t="s">
        <v>37</v>
      </c>
      <c r="F1330" t="s">
        <v>12</v>
      </c>
      <c r="G1330" t="s">
        <v>1827</v>
      </c>
      <c r="H1330">
        <v>64.248711900000004</v>
      </c>
      <c r="I1330">
        <v>63.620808799999999</v>
      </c>
      <c r="J1330" s="5">
        <v>0.62790310000000005</v>
      </c>
      <c r="K1330">
        <v>0.98694610000000005</v>
      </c>
    </row>
    <row r="1331" spans="1:11" x14ac:dyDescent="0.25">
      <c r="A1331">
        <v>1330</v>
      </c>
      <c r="B1331" t="s">
        <v>1462</v>
      </c>
      <c r="C1331" t="s">
        <v>1639</v>
      </c>
      <c r="D1331" t="s">
        <v>1640</v>
      </c>
      <c r="E1331" t="s">
        <v>37</v>
      </c>
      <c r="F1331" t="s">
        <v>12</v>
      </c>
      <c r="G1331" t="s">
        <v>1827</v>
      </c>
      <c r="H1331">
        <v>63.5843135</v>
      </c>
      <c r="I1331">
        <v>64.248711900000004</v>
      </c>
      <c r="J1331" s="5">
        <v>0.66439839999999994</v>
      </c>
      <c r="K1331">
        <v>1.0341038</v>
      </c>
    </row>
    <row r="1332" spans="1:11" x14ac:dyDescent="0.25">
      <c r="A1332">
        <v>1331</v>
      </c>
      <c r="B1332" t="s">
        <v>1462</v>
      </c>
      <c r="C1332" t="s">
        <v>1641</v>
      </c>
      <c r="D1332" t="s">
        <v>1642</v>
      </c>
      <c r="E1332" t="s">
        <v>37</v>
      </c>
      <c r="F1332" t="s">
        <v>12</v>
      </c>
      <c r="G1332" t="s">
        <v>1827</v>
      </c>
      <c r="H1332">
        <v>63.030177399999999</v>
      </c>
      <c r="I1332">
        <v>63.5843135</v>
      </c>
      <c r="J1332" s="5">
        <v>0.55413610000000002</v>
      </c>
      <c r="K1332">
        <v>0.87149810000000005</v>
      </c>
    </row>
    <row r="1333" spans="1:11" x14ac:dyDescent="0.25">
      <c r="A1333">
        <v>1332</v>
      </c>
      <c r="B1333" t="s">
        <v>1462</v>
      </c>
      <c r="C1333" t="s">
        <v>1667</v>
      </c>
      <c r="D1333" t="s">
        <v>1668</v>
      </c>
      <c r="E1333" t="s">
        <v>37</v>
      </c>
      <c r="F1333" t="s">
        <v>12</v>
      </c>
      <c r="G1333" t="s">
        <v>1827</v>
      </c>
      <c r="H1333">
        <v>63.685864299999999</v>
      </c>
      <c r="I1333">
        <v>62.400794400000002</v>
      </c>
      <c r="J1333" s="5">
        <v>1.2850699000000001</v>
      </c>
      <c r="K1333">
        <v>2.0593807000000002</v>
      </c>
    </row>
    <row r="1334" spans="1:11" x14ac:dyDescent="0.25">
      <c r="A1334">
        <v>1333</v>
      </c>
      <c r="B1334" t="s">
        <v>1462</v>
      </c>
      <c r="C1334" t="s">
        <v>1669</v>
      </c>
      <c r="D1334" t="s">
        <v>1670</v>
      </c>
      <c r="E1334" t="s">
        <v>37</v>
      </c>
      <c r="F1334" t="s">
        <v>12</v>
      </c>
      <c r="G1334" t="s">
        <v>1827</v>
      </c>
      <c r="H1334">
        <v>63.033409900000002</v>
      </c>
      <c r="I1334">
        <v>63.685864299999999</v>
      </c>
      <c r="J1334" s="5">
        <v>0.65245439999999999</v>
      </c>
      <c r="K1334">
        <v>1.0244886</v>
      </c>
    </row>
    <row r="1335" spans="1:11" x14ac:dyDescent="0.25">
      <c r="A1335">
        <v>1334</v>
      </c>
      <c r="B1335" t="s">
        <v>1462</v>
      </c>
      <c r="C1335" t="s">
        <v>1683</v>
      </c>
      <c r="D1335" t="s">
        <v>1684</v>
      </c>
      <c r="E1335" t="s">
        <v>37</v>
      </c>
      <c r="F1335" t="s">
        <v>12</v>
      </c>
      <c r="G1335" t="s">
        <v>1827</v>
      </c>
      <c r="H1335">
        <v>63.516781299999998</v>
      </c>
      <c r="I1335">
        <v>63.926818300000001</v>
      </c>
      <c r="J1335" s="5">
        <v>0.41003699999999998</v>
      </c>
      <c r="K1335">
        <v>0.64141619999999999</v>
      </c>
    </row>
    <row r="1336" spans="1:11" x14ac:dyDescent="0.25">
      <c r="A1336">
        <v>1335</v>
      </c>
      <c r="B1336" t="s">
        <v>1462</v>
      </c>
      <c r="C1336" t="s">
        <v>1689</v>
      </c>
      <c r="D1336" t="s">
        <v>1690</v>
      </c>
      <c r="E1336" t="s">
        <v>37</v>
      </c>
      <c r="F1336" t="s">
        <v>12</v>
      </c>
      <c r="G1336" t="s">
        <v>1827</v>
      </c>
      <c r="H1336">
        <v>62.284936999999999</v>
      </c>
      <c r="I1336">
        <v>63.189492399999999</v>
      </c>
      <c r="J1336" s="5">
        <v>0.90455540000000001</v>
      </c>
      <c r="K1336">
        <v>1.4314964999999999</v>
      </c>
    </row>
    <row r="1337" spans="1:11" x14ac:dyDescent="0.25">
      <c r="A1337">
        <v>1336</v>
      </c>
      <c r="B1337" t="s">
        <v>1462</v>
      </c>
      <c r="C1337" t="s">
        <v>1697</v>
      </c>
      <c r="D1337" t="s">
        <v>1698</v>
      </c>
      <c r="E1337" t="s">
        <v>37</v>
      </c>
      <c r="F1337" t="s">
        <v>12</v>
      </c>
      <c r="G1337" t="s">
        <v>1827</v>
      </c>
      <c r="H1337">
        <v>63.629812100000002</v>
      </c>
      <c r="I1337">
        <v>64.111341899999999</v>
      </c>
      <c r="J1337" s="5">
        <v>0.48152980000000001</v>
      </c>
      <c r="K1337">
        <v>0.75108359999999996</v>
      </c>
    </row>
    <row r="1338" spans="1:11" x14ac:dyDescent="0.25">
      <c r="A1338">
        <v>1337</v>
      </c>
      <c r="B1338" t="s">
        <v>1462</v>
      </c>
      <c r="C1338" t="s">
        <v>1699</v>
      </c>
      <c r="D1338" t="s">
        <v>1700</v>
      </c>
      <c r="E1338" t="s">
        <v>37</v>
      </c>
      <c r="F1338" t="s">
        <v>12</v>
      </c>
      <c r="G1338" t="s">
        <v>1827</v>
      </c>
      <c r="H1338">
        <v>63.942593500000001</v>
      </c>
      <c r="I1338">
        <v>63.629812100000002</v>
      </c>
      <c r="J1338" s="5">
        <v>0.31278139999999999</v>
      </c>
      <c r="K1338">
        <v>0.49156420000000001</v>
      </c>
    </row>
    <row r="1339" spans="1:11" x14ac:dyDescent="0.25">
      <c r="A1339">
        <v>1338</v>
      </c>
      <c r="B1339" t="s">
        <v>1462</v>
      </c>
      <c r="C1339" t="s">
        <v>1701</v>
      </c>
      <c r="D1339" t="s">
        <v>1702</v>
      </c>
      <c r="E1339" t="s">
        <v>37</v>
      </c>
      <c r="F1339" t="s">
        <v>12</v>
      </c>
      <c r="G1339" t="s">
        <v>1827</v>
      </c>
      <c r="H1339">
        <v>64.616370500000002</v>
      </c>
      <c r="I1339">
        <v>63.942593500000001</v>
      </c>
      <c r="J1339" s="5">
        <v>0.67377699999999996</v>
      </c>
      <c r="K1339">
        <v>1.0537217000000001</v>
      </c>
    </row>
    <row r="1340" spans="1:11" x14ac:dyDescent="0.25">
      <c r="A1340">
        <v>1339</v>
      </c>
      <c r="B1340" t="s">
        <v>1462</v>
      </c>
      <c r="C1340" t="s">
        <v>1713</v>
      </c>
      <c r="D1340" t="s">
        <v>1714</v>
      </c>
      <c r="E1340" t="s">
        <v>37</v>
      </c>
      <c r="F1340" t="s">
        <v>12</v>
      </c>
      <c r="G1340" t="s">
        <v>1827</v>
      </c>
      <c r="H1340">
        <v>63.683771100000001</v>
      </c>
      <c r="I1340">
        <v>63.156812600000002</v>
      </c>
      <c r="J1340" s="5">
        <v>0.5269585</v>
      </c>
      <c r="K1340">
        <v>0.83436529999999998</v>
      </c>
    </row>
    <row r="1341" spans="1:11" x14ac:dyDescent="0.25">
      <c r="A1341">
        <v>1340</v>
      </c>
      <c r="B1341" t="s">
        <v>1462</v>
      </c>
      <c r="C1341" t="s">
        <v>1717</v>
      </c>
      <c r="D1341" t="s">
        <v>1718</v>
      </c>
      <c r="E1341" t="s">
        <v>37</v>
      </c>
      <c r="F1341" t="s">
        <v>12</v>
      </c>
      <c r="G1341" t="s">
        <v>1827</v>
      </c>
      <c r="H1341">
        <v>63.477370299999997</v>
      </c>
      <c r="I1341">
        <v>64.289010599999997</v>
      </c>
      <c r="J1341" s="5">
        <v>0.81164029999999998</v>
      </c>
      <c r="K1341">
        <v>1.2624868</v>
      </c>
    </row>
    <row r="1342" spans="1:11" x14ac:dyDescent="0.25">
      <c r="A1342">
        <v>1341</v>
      </c>
      <c r="B1342" t="s">
        <v>1462</v>
      </c>
      <c r="C1342" t="s">
        <v>1727</v>
      </c>
      <c r="D1342" t="s">
        <v>1728</v>
      </c>
      <c r="E1342" t="s">
        <v>37</v>
      </c>
      <c r="F1342" t="s">
        <v>12</v>
      </c>
      <c r="G1342" t="s">
        <v>1827</v>
      </c>
      <c r="H1342">
        <v>63.262660799999999</v>
      </c>
      <c r="I1342">
        <v>64.097009600000007</v>
      </c>
      <c r="J1342" s="5">
        <v>0.8343488</v>
      </c>
      <c r="K1342">
        <v>1.3016969</v>
      </c>
    </row>
    <row r="1343" spans="1:11" x14ac:dyDescent="0.25">
      <c r="A1343">
        <v>1342</v>
      </c>
      <c r="B1343" t="s">
        <v>1462</v>
      </c>
      <c r="C1343" t="s">
        <v>1751</v>
      </c>
      <c r="D1343" t="s">
        <v>1752</v>
      </c>
      <c r="E1343" t="s">
        <v>37</v>
      </c>
      <c r="F1343" t="s">
        <v>12</v>
      </c>
      <c r="G1343" t="s">
        <v>1827</v>
      </c>
      <c r="H1343">
        <v>63.9339029</v>
      </c>
      <c r="I1343">
        <v>63.783650299999998</v>
      </c>
      <c r="J1343" s="5">
        <v>0.15025259999999999</v>
      </c>
      <c r="K1343">
        <v>0.235566</v>
      </c>
    </row>
    <row r="1344" spans="1:11" x14ac:dyDescent="0.25">
      <c r="A1344">
        <v>1343</v>
      </c>
      <c r="B1344" t="s">
        <v>1462</v>
      </c>
      <c r="C1344" t="s">
        <v>1761</v>
      </c>
      <c r="D1344" t="s">
        <v>1762</v>
      </c>
      <c r="E1344" t="s">
        <v>37</v>
      </c>
      <c r="F1344" t="s">
        <v>12</v>
      </c>
      <c r="G1344" t="s">
        <v>1827</v>
      </c>
      <c r="H1344">
        <v>62.979528199999997</v>
      </c>
      <c r="I1344">
        <v>63.580340399999997</v>
      </c>
      <c r="J1344" s="5">
        <v>0.60081220000000002</v>
      </c>
      <c r="K1344">
        <v>0.94496539999999996</v>
      </c>
    </row>
    <row r="1345" spans="1:11" x14ac:dyDescent="0.25">
      <c r="A1345">
        <v>1344</v>
      </c>
      <c r="B1345" t="s">
        <v>1462</v>
      </c>
      <c r="C1345" t="s">
        <v>1765</v>
      </c>
      <c r="D1345" t="s">
        <v>1766</v>
      </c>
      <c r="E1345" t="s">
        <v>37</v>
      </c>
      <c r="F1345" t="s">
        <v>12</v>
      </c>
      <c r="G1345" t="s">
        <v>1827</v>
      </c>
      <c r="H1345">
        <v>63.724743799999999</v>
      </c>
      <c r="I1345">
        <v>64.194262899999998</v>
      </c>
      <c r="J1345" s="5">
        <v>0.46951910000000002</v>
      </c>
      <c r="K1345">
        <v>0.73140349999999998</v>
      </c>
    </row>
    <row r="1346" spans="1:11" x14ac:dyDescent="0.25">
      <c r="A1346">
        <v>1345</v>
      </c>
      <c r="B1346" t="s">
        <v>1462</v>
      </c>
      <c r="C1346" t="s">
        <v>1769</v>
      </c>
      <c r="D1346" t="s">
        <v>1770</v>
      </c>
      <c r="E1346" t="s">
        <v>37</v>
      </c>
      <c r="F1346" t="s">
        <v>12</v>
      </c>
      <c r="G1346" t="s">
        <v>1827</v>
      </c>
      <c r="H1346">
        <v>63.776458099999999</v>
      </c>
      <c r="I1346">
        <v>63.013411400000003</v>
      </c>
      <c r="J1346" s="5">
        <v>0.76304669999999997</v>
      </c>
      <c r="K1346">
        <v>1.2109274999999999</v>
      </c>
    </row>
    <row r="1347" spans="1:11" x14ac:dyDescent="0.25">
      <c r="A1347">
        <v>1346</v>
      </c>
      <c r="B1347" t="s">
        <v>1462</v>
      </c>
      <c r="C1347" t="s">
        <v>1773</v>
      </c>
      <c r="D1347" t="s">
        <v>1774</v>
      </c>
      <c r="E1347" t="s">
        <v>37</v>
      </c>
      <c r="F1347" t="s">
        <v>12</v>
      </c>
      <c r="G1347" t="s">
        <v>1827</v>
      </c>
      <c r="H1347">
        <v>62.993463300000002</v>
      </c>
      <c r="I1347">
        <v>62.457064299999999</v>
      </c>
      <c r="J1347" s="5">
        <v>0.53639899999999996</v>
      </c>
      <c r="K1347">
        <v>0.85882840000000005</v>
      </c>
    </row>
    <row r="1348" spans="1:11" x14ac:dyDescent="0.25">
      <c r="A1348">
        <v>1347</v>
      </c>
      <c r="B1348" t="s">
        <v>1462</v>
      </c>
      <c r="C1348" t="s">
        <v>1777</v>
      </c>
      <c r="D1348" t="s">
        <v>1778</v>
      </c>
      <c r="E1348" t="s">
        <v>37</v>
      </c>
      <c r="F1348" t="s">
        <v>12</v>
      </c>
      <c r="G1348" t="s">
        <v>1827</v>
      </c>
      <c r="H1348">
        <v>63.868171599999997</v>
      </c>
      <c r="I1348">
        <v>63.6920055</v>
      </c>
      <c r="J1348" s="5">
        <v>0.17616609999999999</v>
      </c>
      <c r="K1348">
        <v>0.27659060000000002</v>
      </c>
    </row>
    <row r="1349" spans="1:11" x14ac:dyDescent="0.25">
      <c r="A1349">
        <v>1348</v>
      </c>
      <c r="B1349" t="s">
        <v>1462</v>
      </c>
      <c r="C1349" t="s">
        <v>1781</v>
      </c>
      <c r="D1349" t="s">
        <v>1782</v>
      </c>
      <c r="E1349" t="s">
        <v>37</v>
      </c>
      <c r="F1349" t="s">
        <v>12</v>
      </c>
      <c r="G1349" t="s">
        <v>1827</v>
      </c>
      <c r="H1349">
        <v>63.341289400000001</v>
      </c>
      <c r="I1349">
        <v>63.866709700000001</v>
      </c>
      <c r="J1349" s="5">
        <v>0.52542029999999995</v>
      </c>
      <c r="K1349">
        <v>0.82268260000000004</v>
      </c>
    </row>
    <row r="1350" spans="1:11" x14ac:dyDescent="0.25">
      <c r="A1350">
        <v>1349</v>
      </c>
      <c r="B1350" t="s">
        <v>1462</v>
      </c>
      <c r="C1350" t="s">
        <v>1789</v>
      </c>
      <c r="D1350" t="s">
        <v>1790</v>
      </c>
      <c r="E1350" t="s">
        <v>37</v>
      </c>
      <c r="F1350" t="s">
        <v>12</v>
      </c>
      <c r="G1350" t="s">
        <v>1827</v>
      </c>
      <c r="H1350">
        <v>63.155901999999998</v>
      </c>
      <c r="I1350">
        <v>62.307230599999997</v>
      </c>
      <c r="J1350" s="5">
        <v>0.84867139999999996</v>
      </c>
      <c r="K1350">
        <v>1.3620753000000001</v>
      </c>
    </row>
    <row r="1351" spans="1:11" x14ac:dyDescent="0.25">
      <c r="A1351">
        <v>1350</v>
      </c>
      <c r="B1351" t="s">
        <v>1462</v>
      </c>
      <c r="C1351" t="s">
        <v>1797</v>
      </c>
      <c r="D1351" t="s">
        <v>1798</v>
      </c>
      <c r="E1351" t="s">
        <v>37</v>
      </c>
      <c r="F1351" t="s">
        <v>12</v>
      </c>
      <c r="G1351" t="s">
        <v>1827</v>
      </c>
      <c r="H1351">
        <v>63.830941899999999</v>
      </c>
      <c r="I1351">
        <v>63.281929599999998</v>
      </c>
      <c r="J1351" s="5">
        <v>0.54901230000000001</v>
      </c>
      <c r="K1351">
        <v>0.8675657</v>
      </c>
    </row>
    <row r="1352" spans="1:11" x14ac:dyDescent="0.25">
      <c r="A1352">
        <v>1351</v>
      </c>
      <c r="B1352" t="s">
        <v>1462</v>
      </c>
      <c r="C1352" t="s">
        <v>1799</v>
      </c>
      <c r="D1352" t="s">
        <v>1800</v>
      </c>
      <c r="E1352" t="s">
        <v>37</v>
      </c>
      <c r="F1352" t="s">
        <v>12</v>
      </c>
      <c r="G1352" t="s">
        <v>1827</v>
      </c>
      <c r="H1352">
        <v>63.862795300000002</v>
      </c>
      <c r="I1352">
        <v>63.830941899999999</v>
      </c>
      <c r="J1352" s="5">
        <v>3.1853399999999997E-2</v>
      </c>
      <c r="K1352">
        <v>4.9902799999999997E-2</v>
      </c>
    </row>
    <row r="1353" spans="1:11" x14ac:dyDescent="0.25">
      <c r="A1353">
        <v>1352</v>
      </c>
      <c r="B1353" t="s">
        <v>1462</v>
      </c>
      <c r="C1353" t="s">
        <v>1809</v>
      </c>
      <c r="D1353" t="s">
        <v>1810</v>
      </c>
      <c r="E1353" t="s">
        <v>37</v>
      </c>
      <c r="F1353" t="s">
        <v>12</v>
      </c>
      <c r="G1353" t="s">
        <v>1827</v>
      </c>
      <c r="H1353">
        <v>63.392290299999999</v>
      </c>
      <c r="I1353">
        <v>63.465661799999999</v>
      </c>
      <c r="J1353" s="5">
        <v>7.3371500000000006E-2</v>
      </c>
      <c r="K1353">
        <v>0.11560819999999999</v>
      </c>
    </row>
    <row r="1354" spans="1:11" x14ac:dyDescent="0.25">
      <c r="J1354" s="5"/>
    </row>
    <row r="1355" spans="1:11" x14ac:dyDescent="0.25">
      <c r="J1355" s="5"/>
    </row>
    <row r="1356" spans="1:11" x14ac:dyDescent="0.25">
      <c r="J1356" s="5"/>
    </row>
    <row r="1357" spans="1:11" x14ac:dyDescent="0.25">
      <c r="J1357" s="5"/>
    </row>
    <row r="1358" spans="1:11" x14ac:dyDescent="0.25">
      <c r="J1358" s="5"/>
    </row>
    <row r="1359" spans="1:11" x14ac:dyDescent="0.25">
      <c r="J1359" s="5"/>
    </row>
    <row r="1360" spans="1:11" x14ac:dyDescent="0.25">
      <c r="J1360" s="5"/>
    </row>
    <row r="1361" spans="10:10" x14ac:dyDescent="0.25">
      <c r="J1361" s="5"/>
    </row>
    <row r="1362" spans="10:10" x14ac:dyDescent="0.25">
      <c r="J1362" s="5"/>
    </row>
    <row r="1363" spans="10:10" x14ac:dyDescent="0.25">
      <c r="J1363" s="5"/>
    </row>
    <row r="1364" spans="10:10" x14ac:dyDescent="0.25">
      <c r="J1364" s="5"/>
    </row>
    <row r="1365" spans="10:10" x14ac:dyDescent="0.25">
      <c r="J1365" s="5"/>
    </row>
    <row r="1366" spans="10:10" x14ac:dyDescent="0.25">
      <c r="J1366" s="5"/>
    </row>
    <row r="1367" spans="10:10" x14ac:dyDescent="0.25">
      <c r="J1367" s="5"/>
    </row>
    <row r="1368" spans="10:10" x14ac:dyDescent="0.25">
      <c r="J1368" s="5"/>
    </row>
    <row r="1369" spans="10:10" x14ac:dyDescent="0.25">
      <c r="J1369" s="5"/>
    </row>
    <row r="1370" spans="10:10" x14ac:dyDescent="0.25">
      <c r="J1370" s="5"/>
    </row>
    <row r="1371" spans="10:10" x14ac:dyDescent="0.25">
      <c r="J1371" s="5"/>
    </row>
    <row r="1372" spans="10:10" x14ac:dyDescent="0.25">
      <c r="J1372" s="5"/>
    </row>
    <row r="1373" spans="10:10" x14ac:dyDescent="0.25">
      <c r="J1373" s="5"/>
    </row>
    <row r="1374" spans="10:10" x14ac:dyDescent="0.25">
      <c r="J1374" s="5"/>
    </row>
    <row r="1375" spans="10:10" x14ac:dyDescent="0.25">
      <c r="J1375" s="5"/>
    </row>
    <row r="1376" spans="10:10" x14ac:dyDescent="0.25">
      <c r="J1376" s="5"/>
    </row>
    <row r="1377" spans="10:10" x14ac:dyDescent="0.25">
      <c r="J1377" s="5"/>
    </row>
    <row r="1378" spans="10:10" x14ac:dyDescent="0.25">
      <c r="J1378" s="5"/>
    </row>
    <row r="1379" spans="10:10" x14ac:dyDescent="0.25">
      <c r="J1379" s="5"/>
    </row>
    <row r="1380" spans="10:10" x14ac:dyDescent="0.25">
      <c r="J1380" s="5"/>
    </row>
    <row r="1381" spans="10:10" x14ac:dyDescent="0.25">
      <c r="J1381" s="5"/>
    </row>
    <row r="1382" spans="10:10" x14ac:dyDescent="0.25">
      <c r="J1382" s="5"/>
    </row>
    <row r="1383" spans="10:10" x14ac:dyDescent="0.25">
      <c r="J1383" s="5"/>
    </row>
    <row r="1384" spans="10:10" x14ac:dyDescent="0.25">
      <c r="J1384" s="5"/>
    </row>
    <row r="1385" spans="10:10" x14ac:dyDescent="0.25">
      <c r="J1385" s="5"/>
    </row>
    <row r="1386" spans="10:10" x14ac:dyDescent="0.25">
      <c r="J1386" s="5"/>
    </row>
    <row r="1387" spans="10:10" x14ac:dyDescent="0.25">
      <c r="J1387" s="5"/>
    </row>
    <row r="1388" spans="10:10" x14ac:dyDescent="0.25">
      <c r="J1388" s="5"/>
    </row>
    <row r="1389" spans="10:10" x14ac:dyDescent="0.25">
      <c r="J1389" s="5"/>
    </row>
    <row r="1390" spans="10:10" x14ac:dyDescent="0.25">
      <c r="J1390" s="5"/>
    </row>
    <row r="1391" spans="10:10" x14ac:dyDescent="0.25">
      <c r="J1391" s="5"/>
    </row>
    <row r="1392" spans="10:10" x14ac:dyDescent="0.25">
      <c r="J1392" s="5"/>
    </row>
    <row r="1393" spans="10:10" x14ac:dyDescent="0.25">
      <c r="J1393" s="5"/>
    </row>
    <row r="1394" spans="10:10" x14ac:dyDescent="0.25">
      <c r="J1394" s="5"/>
    </row>
    <row r="1395" spans="10:10" x14ac:dyDescent="0.25">
      <c r="J1395" s="5"/>
    </row>
    <row r="1396" spans="10:10" x14ac:dyDescent="0.25">
      <c r="J1396" s="5"/>
    </row>
    <row r="1397" spans="10:10" x14ac:dyDescent="0.25">
      <c r="J1397" s="5"/>
    </row>
    <row r="1398" spans="10:10" x14ac:dyDescent="0.25">
      <c r="J1398" s="5"/>
    </row>
    <row r="1399" spans="10:10" x14ac:dyDescent="0.25">
      <c r="J1399" s="5"/>
    </row>
    <row r="1400" spans="10:10" x14ac:dyDescent="0.25">
      <c r="J1400" s="5"/>
    </row>
    <row r="1401" spans="10:10" x14ac:dyDescent="0.25">
      <c r="J1401" s="5"/>
    </row>
    <row r="1402" spans="10:10" x14ac:dyDescent="0.25">
      <c r="J1402" s="5"/>
    </row>
    <row r="1403" spans="10:10" x14ac:dyDescent="0.25">
      <c r="J1403" s="5"/>
    </row>
    <row r="1404" spans="10:10" x14ac:dyDescent="0.25">
      <c r="J1404" s="5"/>
    </row>
    <row r="1405" spans="10:10" x14ac:dyDescent="0.25">
      <c r="J1405" s="5"/>
    </row>
    <row r="1406" spans="10:10" x14ac:dyDescent="0.25">
      <c r="J1406" s="5"/>
    </row>
    <row r="1407" spans="10:10" x14ac:dyDescent="0.25">
      <c r="J1407" s="5"/>
    </row>
    <row r="1408" spans="10:10" x14ac:dyDescent="0.25">
      <c r="J1408" s="5"/>
    </row>
    <row r="1409" spans="10:10" x14ac:dyDescent="0.25">
      <c r="J1409" s="5"/>
    </row>
    <row r="1410" spans="10:10" x14ac:dyDescent="0.25">
      <c r="J1410" s="5"/>
    </row>
    <row r="1411" spans="10:10" x14ac:dyDescent="0.25">
      <c r="J1411" s="5"/>
    </row>
    <row r="1412" spans="10:10" x14ac:dyDescent="0.25">
      <c r="J1412" s="5"/>
    </row>
    <row r="1413" spans="10:10" x14ac:dyDescent="0.25">
      <c r="J1413" s="5"/>
    </row>
    <row r="1414" spans="10:10" x14ac:dyDescent="0.25">
      <c r="J1414" s="5"/>
    </row>
    <row r="1415" spans="10:10" x14ac:dyDescent="0.25">
      <c r="J1415" s="5"/>
    </row>
    <row r="1416" spans="10:10" x14ac:dyDescent="0.25">
      <c r="J1416" s="5"/>
    </row>
    <row r="1417" spans="10:10" x14ac:dyDescent="0.25">
      <c r="J1417" s="5"/>
    </row>
    <row r="1418" spans="10:10" x14ac:dyDescent="0.25">
      <c r="J1418" s="5"/>
    </row>
    <row r="1419" spans="10:10" x14ac:dyDescent="0.25">
      <c r="J1419" s="5"/>
    </row>
    <row r="1420" spans="10:10" x14ac:dyDescent="0.25">
      <c r="J1420" s="5"/>
    </row>
    <row r="1421" spans="10:10" x14ac:dyDescent="0.25">
      <c r="J1421" s="5"/>
    </row>
    <row r="1422" spans="10:10" x14ac:dyDescent="0.25">
      <c r="J1422" s="5"/>
    </row>
    <row r="1423" spans="10:10" x14ac:dyDescent="0.25">
      <c r="J1423" s="5"/>
    </row>
    <row r="1424" spans="10:10" x14ac:dyDescent="0.25">
      <c r="J1424" s="5"/>
    </row>
    <row r="1425" spans="10:10" x14ac:dyDescent="0.25">
      <c r="J1425" s="5"/>
    </row>
    <row r="1426" spans="10:10" x14ac:dyDescent="0.25">
      <c r="J1426" s="5"/>
    </row>
    <row r="1427" spans="10:10" x14ac:dyDescent="0.25">
      <c r="J1427" s="5"/>
    </row>
    <row r="1428" spans="10:10" x14ac:dyDescent="0.25">
      <c r="J1428" s="5"/>
    </row>
    <row r="1429" spans="10:10" x14ac:dyDescent="0.25">
      <c r="J1429" s="5"/>
    </row>
    <row r="1430" spans="10:10" x14ac:dyDescent="0.25">
      <c r="J1430" s="5"/>
    </row>
    <row r="1431" spans="10:10" x14ac:dyDescent="0.25">
      <c r="J1431" s="5"/>
    </row>
    <row r="1432" spans="10:10" x14ac:dyDescent="0.25">
      <c r="J1432" s="5"/>
    </row>
    <row r="1433" spans="10:10" x14ac:dyDescent="0.25">
      <c r="J1433" s="5"/>
    </row>
    <row r="1434" spans="10:10" x14ac:dyDescent="0.25">
      <c r="J1434" s="5"/>
    </row>
    <row r="1435" spans="10:10" x14ac:dyDescent="0.25">
      <c r="J1435" s="5"/>
    </row>
    <row r="1436" spans="10:10" x14ac:dyDescent="0.25">
      <c r="J1436" s="5"/>
    </row>
    <row r="1437" spans="10:10" x14ac:dyDescent="0.25">
      <c r="J1437" s="5"/>
    </row>
    <row r="1438" spans="10:10" x14ac:dyDescent="0.25">
      <c r="J1438" s="5"/>
    </row>
    <row r="1439" spans="10:10" x14ac:dyDescent="0.25">
      <c r="J1439" s="5"/>
    </row>
    <row r="1440" spans="10:10" x14ac:dyDescent="0.25">
      <c r="J1440" s="5"/>
    </row>
    <row r="1441" spans="10:10" x14ac:dyDescent="0.25">
      <c r="J1441" s="5"/>
    </row>
    <row r="1442" spans="10:10" x14ac:dyDescent="0.25">
      <c r="J1442" s="5"/>
    </row>
    <row r="1443" spans="10:10" x14ac:dyDescent="0.25">
      <c r="J1443" s="5"/>
    </row>
    <row r="1444" spans="10:10" x14ac:dyDescent="0.25">
      <c r="J1444" s="5"/>
    </row>
    <row r="1445" spans="10:10" x14ac:dyDescent="0.25">
      <c r="J1445" s="5"/>
    </row>
    <row r="1446" spans="10:10" x14ac:dyDescent="0.25">
      <c r="J1446" s="5"/>
    </row>
    <row r="1447" spans="10:10" x14ac:dyDescent="0.25">
      <c r="J1447" s="5"/>
    </row>
    <row r="1448" spans="10:10" x14ac:dyDescent="0.25">
      <c r="J1448" s="5"/>
    </row>
    <row r="1449" spans="10:10" x14ac:dyDescent="0.25">
      <c r="J1449" s="5"/>
    </row>
    <row r="1450" spans="10:10" x14ac:dyDescent="0.25">
      <c r="J1450" s="5"/>
    </row>
    <row r="1451" spans="10:10" x14ac:dyDescent="0.25">
      <c r="J1451" s="5"/>
    </row>
    <row r="1452" spans="10:10" x14ac:dyDescent="0.25">
      <c r="J1452" s="5"/>
    </row>
    <row r="1453" spans="10:10" x14ac:dyDescent="0.25">
      <c r="J1453" s="5"/>
    </row>
    <row r="1454" spans="10:10" x14ac:dyDescent="0.25">
      <c r="J1454" s="5"/>
    </row>
    <row r="1455" spans="10:10" x14ac:dyDescent="0.25">
      <c r="J1455" s="5"/>
    </row>
    <row r="1456" spans="10:10" x14ac:dyDescent="0.25">
      <c r="J1456" s="5"/>
    </row>
    <row r="1457" spans="10:10" x14ac:dyDescent="0.25">
      <c r="J1457" s="5"/>
    </row>
    <row r="1458" spans="10:10" x14ac:dyDescent="0.25">
      <c r="J1458" s="5"/>
    </row>
    <row r="1459" spans="10:10" x14ac:dyDescent="0.25">
      <c r="J1459" s="5"/>
    </row>
    <row r="1460" spans="10:10" x14ac:dyDescent="0.25">
      <c r="J1460" s="5"/>
    </row>
    <row r="1461" spans="10:10" x14ac:dyDescent="0.25">
      <c r="J1461" s="5"/>
    </row>
    <row r="1462" spans="10:10" x14ac:dyDescent="0.25">
      <c r="J1462" s="5"/>
    </row>
    <row r="1463" spans="10:10" x14ac:dyDescent="0.25">
      <c r="J1463" s="5"/>
    </row>
    <row r="1464" spans="10:10" x14ac:dyDescent="0.25">
      <c r="J1464" s="5"/>
    </row>
    <row r="1465" spans="10:10" x14ac:dyDescent="0.25">
      <c r="J1465" s="5"/>
    </row>
    <row r="1466" spans="10:10" x14ac:dyDescent="0.25">
      <c r="J1466" s="5"/>
    </row>
    <row r="1467" spans="10:10" x14ac:dyDescent="0.25">
      <c r="J1467" s="5"/>
    </row>
    <row r="1468" spans="10:10" x14ac:dyDescent="0.25">
      <c r="J1468" s="5"/>
    </row>
    <row r="1469" spans="10:10" x14ac:dyDescent="0.25">
      <c r="J1469" s="5"/>
    </row>
    <row r="1470" spans="10:10" x14ac:dyDescent="0.25">
      <c r="J1470" s="5"/>
    </row>
    <row r="1471" spans="10:10" x14ac:dyDescent="0.25">
      <c r="J1471" s="5"/>
    </row>
    <row r="1472" spans="10:10" x14ac:dyDescent="0.25">
      <c r="J1472" s="5"/>
    </row>
    <row r="1473" spans="10:10" x14ac:dyDescent="0.25">
      <c r="J1473" s="5"/>
    </row>
    <row r="1474" spans="10:10" x14ac:dyDescent="0.25">
      <c r="J1474" s="5"/>
    </row>
    <row r="1475" spans="10:10" x14ac:dyDescent="0.25">
      <c r="J1475" s="5"/>
    </row>
    <row r="1476" spans="10:10" x14ac:dyDescent="0.25">
      <c r="J1476" s="5"/>
    </row>
    <row r="1477" spans="10:10" x14ac:dyDescent="0.25">
      <c r="J1477" s="5"/>
    </row>
    <row r="1478" spans="10:10" x14ac:dyDescent="0.25">
      <c r="J1478" s="5"/>
    </row>
    <row r="1479" spans="10:10" x14ac:dyDescent="0.25">
      <c r="J1479" s="5"/>
    </row>
    <row r="1480" spans="10:10" x14ac:dyDescent="0.25">
      <c r="J1480" s="5"/>
    </row>
    <row r="1481" spans="10:10" x14ac:dyDescent="0.25">
      <c r="J1481" s="5"/>
    </row>
    <row r="1482" spans="10:10" x14ac:dyDescent="0.25">
      <c r="J1482" s="5"/>
    </row>
    <row r="1483" spans="10:10" x14ac:dyDescent="0.25">
      <c r="J1483" s="5"/>
    </row>
    <row r="1484" spans="10:10" x14ac:dyDescent="0.25">
      <c r="J1484" s="5"/>
    </row>
    <row r="1485" spans="10:10" x14ac:dyDescent="0.25">
      <c r="J1485" s="5"/>
    </row>
    <row r="1486" spans="10:10" x14ac:dyDescent="0.25">
      <c r="J1486" s="5"/>
    </row>
    <row r="1487" spans="10:10" x14ac:dyDescent="0.25">
      <c r="J1487" s="5"/>
    </row>
    <row r="1488" spans="10:10" x14ac:dyDescent="0.25">
      <c r="J1488" s="5"/>
    </row>
    <row r="1489" spans="10:10" x14ac:dyDescent="0.25">
      <c r="J1489" s="5"/>
    </row>
    <row r="1490" spans="10:10" x14ac:dyDescent="0.25">
      <c r="J1490" s="5"/>
    </row>
    <row r="1491" spans="10:10" x14ac:dyDescent="0.25">
      <c r="J1491" s="5"/>
    </row>
    <row r="1492" spans="10:10" x14ac:dyDescent="0.25">
      <c r="J1492" s="5"/>
    </row>
    <row r="1493" spans="10:10" x14ac:dyDescent="0.25">
      <c r="J1493" s="5"/>
    </row>
    <row r="1494" spans="10:10" x14ac:dyDescent="0.25">
      <c r="J1494" s="5"/>
    </row>
    <row r="1495" spans="10:10" x14ac:dyDescent="0.25">
      <c r="J1495" s="5"/>
    </row>
    <row r="1496" spans="10:10" x14ac:dyDescent="0.25">
      <c r="J1496" s="5"/>
    </row>
    <row r="1497" spans="10:10" x14ac:dyDescent="0.25">
      <c r="J1497" s="5"/>
    </row>
    <row r="1498" spans="10:10" x14ac:dyDescent="0.25">
      <c r="J1498" s="5"/>
    </row>
    <row r="1499" spans="10:10" x14ac:dyDescent="0.25">
      <c r="J1499" s="5"/>
    </row>
    <row r="1500" spans="10:10" x14ac:dyDescent="0.25">
      <c r="J1500" s="5"/>
    </row>
    <row r="1501" spans="10:10" x14ac:dyDescent="0.25">
      <c r="J1501" s="5"/>
    </row>
  </sheetData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289CC-CF57-4C35-8F68-18BD84ABA39E}">
  <sheetPr filterMode="1"/>
  <dimension ref="A1:Q262"/>
  <sheetViews>
    <sheetView zoomScale="85" zoomScaleNormal="85" workbookViewId="0">
      <selection activeCell="N1" sqref="N1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5" max="15" width="12.28515625" bestFit="1" customWidth="1"/>
    <col min="16" max="16" width="13.42578125" bestFit="1" customWidth="1"/>
  </cols>
  <sheetData>
    <row r="1" spans="1:17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4884</v>
      </c>
      <c r="M1" t="s">
        <v>4885</v>
      </c>
      <c r="N1" t="s">
        <v>4879</v>
      </c>
      <c r="O1" t="s">
        <v>4880</v>
      </c>
      <c r="P1" t="s">
        <v>4883</v>
      </c>
      <c r="Q1" s="1"/>
    </row>
    <row r="2" spans="1:17" hidden="1" x14ac:dyDescent="0.25">
      <c r="A2">
        <v>1</v>
      </c>
      <c r="B2" t="s">
        <v>4582</v>
      </c>
      <c r="C2" t="s">
        <v>4583</v>
      </c>
      <c r="D2" t="s">
        <v>4584</v>
      </c>
      <c r="E2" t="s">
        <v>37</v>
      </c>
      <c r="F2" t="s">
        <v>7</v>
      </c>
      <c r="G2" t="s">
        <v>1826</v>
      </c>
      <c r="H2">
        <v>63.659713699999998</v>
      </c>
      <c r="I2">
        <v>62.960449199999999</v>
      </c>
      <c r="J2" s="5">
        <f>ABS(H2-I2)</f>
        <v>0.69926449999999818</v>
      </c>
      <c r="K2">
        <f>100*J2/I2</f>
        <v>1.1106409005734956</v>
      </c>
      <c r="L2">
        <f ca="1">VLOOKUP(F2,'UTPM5 (bench)'!$N$1:$S$7,4,FALSE)</f>
        <v>1.8318610391205552</v>
      </c>
      <c r="M2">
        <f ca="1">VLOOKUP(F2,'UTPM5 (bench)'!$N$1:$S$7,5,FALSE)</f>
        <v>3.0449327877839867</v>
      </c>
      <c r="N2" t="b">
        <f ca="1">AND(J2&gt;L2,K2&gt;M2)</f>
        <v>0</v>
      </c>
      <c r="O2" s="1"/>
      <c r="P2" s="1"/>
      <c r="Q2" s="1"/>
    </row>
    <row r="3" spans="1:17" hidden="1" x14ac:dyDescent="0.25">
      <c r="A3">
        <v>2</v>
      </c>
      <c r="B3" t="s">
        <v>4582</v>
      </c>
      <c r="C3" t="s">
        <v>4583</v>
      </c>
      <c r="D3" t="s">
        <v>4584</v>
      </c>
      <c r="E3" t="s">
        <v>37</v>
      </c>
      <c r="F3" t="s">
        <v>10</v>
      </c>
      <c r="G3" t="s">
        <v>1827</v>
      </c>
      <c r="H3">
        <v>63.659713699999998</v>
      </c>
      <c r="I3">
        <v>62.960449199999999</v>
      </c>
      <c r="J3" s="5">
        <f t="shared" ref="J3:J66" si="0">ABS(H3-I3)</f>
        <v>0.69926449999999818</v>
      </c>
      <c r="K3">
        <f t="shared" ref="K3:K66" si="1">100*J3/I3</f>
        <v>1.1106409005734956</v>
      </c>
      <c r="L3">
        <f ca="1">VLOOKUP(F3,'UTPM5 (bench)'!$N$1:$S$7,4,FALSE)</f>
        <v>1.6756403960790576</v>
      </c>
      <c r="M3">
        <f ca="1">VLOOKUP(F3,'UTPM5 (bench)'!$N$1:$S$7,5,FALSE)</f>
        <v>2.770252976880486</v>
      </c>
      <c r="N3" t="b">
        <f t="shared" ref="N3:N66" ca="1" si="2">AND(J3&gt;L3,K3&gt;M3)</f>
        <v>0</v>
      </c>
      <c r="O3" s="1"/>
      <c r="P3" s="1"/>
      <c r="Q3" s="1"/>
    </row>
    <row r="4" spans="1:17" hidden="1" x14ac:dyDescent="0.25">
      <c r="A4">
        <v>3</v>
      </c>
      <c r="B4" t="s">
        <v>4582</v>
      </c>
      <c r="C4" t="s">
        <v>4585</v>
      </c>
      <c r="D4" t="s">
        <v>4586</v>
      </c>
      <c r="E4" t="s">
        <v>37</v>
      </c>
      <c r="F4" t="s">
        <v>8</v>
      </c>
      <c r="G4" t="s">
        <v>1826</v>
      </c>
      <c r="H4">
        <v>63.496192899999997</v>
      </c>
      <c r="I4">
        <v>63.705014800000001</v>
      </c>
      <c r="J4" s="5">
        <f t="shared" si="0"/>
        <v>0.20882190000000378</v>
      </c>
      <c r="K4">
        <f t="shared" si="1"/>
        <v>0.32779507336368091</v>
      </c>
      <c r="L4">
        <f ca="1">VLOOKUP(F4,'UTPM5 (bench)'!$N$1:$S$7,4,FALSE)</f>
        <v>1.7690063560401934</v>
      </c>
      <c r="M4">
        <f ca="1">VLOOKUP(F4,'UTPM5 (bench)'!$N$1:$S$7,5,FALSE)</f>
        <v>2.9247476559528409</v>
      </c>
      <c r="N4" t="b">
        <f t="shared" ca="1" si="2"/>
        <v>0</v>
      </c>
      <c r="O4" s="1"/>
      <c r="P4" s="1"/>
      <c r="Q4" s="1"/>
    </row>
    <row r="5" spans="1:17" hidden="1" x14ac:dyDescent="0.25">
      <c r="A5">
        <v>4</v>
      </c>
      <c r="B5" t="s">
        <v>4582</v>
      </c>
      <c r="C5" t="s">
        <v>4585</v>
      </c>
      <c r="D5" t="s">
        <v>4586</v>
      </c>
      <c r="E5" t="s">
        <v>37</v>
      </c>
      <c r="F5" t="s">
        <v>10</v>
      </c>
      <c r="G5" t="s">
        <v>1827</v>
      </c>
      <c r="H5">
        <v>63.496192899999997</v>
      </c>
      <c r="I5">
        <v>63.705014800000001</v>
      </c>
      <c r="J5" s="5">
        <f t="shared" si="0"/>
        <v>0.20882190000000378</v>
      </c>
      <c r="K5">
        <f t="shared" si="1"/>
        <v>0.32779507336368091</v>
      </c>
      <c r="L5">
        <f ca="1">VLOOKUP(F5,'UTPM5 (bench)'!$N$1:$S$7,4,FALSE)</f>
        <v>1.6756403960790576</v>
      </c>
      <c r="M5">
        <f ca="1">VLOOKUP(F5,'UTPM5 (bench)'!$N$1:$S$7,5,FALSE)</f>
        <v>2.770252976880486</v>
      </c>
      <c r="N5" t="b">
        <f t="shared" ca="1" si="2"/>
        <v>0</v>
      </c>
      <c r="O5" s="1"/>
      <c r="P5" s="1"/>
      <c r="Q5" s="1"/>
    </row>
    <row r="6" spans="1:17" hidden="1" x14ac:dyDescent="0.25">
      <c r="A6">
        <v>5</v>
      </c>
      <c r="B6" t="s">
        <v>4582</v>
      </c>
      <c r="C6" t="s">
        <v>4587</v>
      </c>
      <c r="D6" t="s">
        <v>4588</v>
      </c>
      <c r="E6" t="s">
        <v>37</v>
      </c>
      <c r="F6" t="s">
        <v>9</v>
      </c>
      <c r="G6" t="s">
        <v>1826</v>
      </c>
      <c r="H6">
        <v>63.164128900000001</v>
      </c>
      <c r="I6">
        <v>63.496192899999997</v>
      </c>
      <c r="J6" s="5">
        <f t="shared" si="0"/>
        <v>0.33206399999999547</v>
      </c>
      <c r="K6">
        <f t="shared" si="1"/>
        <v>0.52296678719456813</v>
      </c>
      <c r="L6">
        <f ca="1">VLOOKUP(F6,'UTPM5 (bench)'!$N$1:$S$7,4,FALSE)</f>
        <v>1.8494240694857771</v>
      </c>
      <c r="M6">
        <f ca="1">VLOOKUP(F6,'UTPM5 (bench)'!$N$1:$S$7,5,FALSE)</f>
        <v>3.0626592013878629</v>
      </c>
      <c r="N6" t="b">
        <f t="shared" ca="1" si="2"/>
        <v>0</v>
      </c>
      <c r="O6" s="1"/>
      <c r="P6" s="1"/>
      <c r="Q6" s="1"/>
    </row>
    <row r="7" spans="1:17" hidden="1" x14ac:dyDescent="0.25">
      <c r="A7">
        <v>6</v>
      </c>
      <c r="B7" t="s">
        <v>4582</v>
      </c>
      <c r="C7" t="s">
        <v>4587</v>
      </c>
      <c r="D7" t="s">
        <v>4588</v>
      </c>
      <c r="E7" t="s">
        <v>37</v>
      </c>
      <c r="F7" t="s">
        <v>10</v>
      </c>
      <c r="G7" t="s">
        <v>1827</v>
      </c>
      <c r="H7">
        <v>63.164128900000001</v>
      </c>
      <c r="I7">
        <v>63.496192899999997</v>
      </c>
      <c r="J7" s="5">
        <f t="shared" si="0"/>
        <v>0.33206399999999547</v>
      </c>
      <c r="K7">
        <f t="shared" si="1"/>
        <v>0.52296678719456813</v>
      </c>
      <c r="L7">
        <f ca="1">VLOOKUP(F7,'UTPM5 (bench)'!$N$1:$S$7,4,FALSE)</f>
        <v>1.6756403960790576</v>
      </c>
      <c r="M7">
        <f ca="1">VLOOKUP(F7,'UTPM5 (bench)'!$N$1:$S$7,5,FALSE)</f>
        <v>2.770252976880486</v>
      </c>
      <c r="N7" t="b">
        <f t="shared" ca="1" si="2"/>
        <v>0</v>
      </c>
      <c r="O7" s="1"/>
      <c r="P7" s="1"/>
      <c r="Q7" s="1"/>
    </row>
    <row r="8" spans="1:17" hidden="1" x14ac:dyDescent="0.25">
      <c r="A8">
        <v>7</v>
      </c>
      <c r="B8" t="s">
        <v>4582</v>
      </c>
      <c r="C8" t="s">
        <v>4589</v>
      </c>
      <c r="D8" t="s">
        <v>4590</v>
      </c>
      <c r="E8" t="s">
        <v>37</v>
      </c>
      <c r="F8" t="s">
        <v>8</v>
      </c>
      <c r="G8" t="s">
        <v>1826</v>
      </c>
      <c r="H8">
        <v>64.122409500000003</v>
      </c>
      <c r="I8">
        <v>63.164128900000001</v>
      </c>
      <c r="J8" s="5">
        <f t="shared" si="0"/>
        <v>0.95828060000000193</v>
      </c>
      <c r="K8">
        <f t="shared" si="1"/>
        <v>1.5171278646415431</v>
      </c>
      <c r="L8">
        <f ca="1">VLOOKUP(F8,'UTPM5 (bench)'!$N$1:$S$7,4,FALSE)</f>
        <v>1.7690063560401934</v>
      </c>
      <c r="M8">
        <f ca="1">VLOOKUP(F8,'UTPM5 (bench)'!$N$1:$S$7,5,FALSE)</f>
        <v>2.9247476559528409</v>
      </c>
      <c r="N8" t="b">
        <f t="shared" ca="1" si="2"/>
        <v>0</v>
      </c>
    </row>
    <row r="9" spans="1:17" hidden="1" x14ac:dyDescent="0.25">
      <c r="A9">
        <v>8</v>
      </c>
      <c r="B9" t="s">
        <v>4582</v>
      </c>
      <c r="C9" t="s">
        <v>4589</v>
      </c>
      <c r="D9" t="s">
        <v>4590</v>
      </c>
      <c r="E9" t="s">
        <v>37</v>
      </c>
      <c r="F9" t="s">
        <v>10</v>
      </c>
      <c r="G9" t="s">
        <v>1827</v>
      </c>
      <c r="H9">
        <v>64.122409500000003</v>
      </c>
      <c r="I9">
        <v>63.164128900000001</v>
      </c>
      <c r="J9" s="5">
        <f t="shared" si="0"/>
        <v>0.95828060000000193</v>
      </c>
      <c r="K9">
        <f t="shared" si="1"/>
        <v>1.5171278646415431</v>
      </c>
      <c r="L9">
        <f ca="1">VLOOKUP(F9,'UTPM5 (bench)'!$N$1:$S$7,4,FALSE)</f>
        <v>1.6756403960790576</v>
      </c>
      <c r="M9">
        <f ca="1">VLOOKUP(F9,'UTPM5 (bench)'!$N$1:$S$7,5,FALSE)</f>
        <v>2.770252976880486</v>
      </c>
      <c r="N9" t="b">
        <f t="shared" ca="1" si="2"/>
        <v>0</v>
      </c>
    </row>
    <row r="10" spans="1:17" hidden="1" x14ac:dyDescent="0.25">
      <c r="A10">
        <v>9</v>
      </c>
      <c r="B10" t="s">
        <v>4582</v>
      </c>
      <c r="C10" t="s">
        <v>4591</v>
      </c>
      <c r="D10" t="s">
        <v>4592</v>
      </c>
      <c r="E10" t="s">
        <v>37</v>
      </c>
      <c r="F10" t="s">
        <v>7</v>
      </c>
      <c r="G10" t="s">
        <v>1826</v>
      </c>
      <c r="H10">
        <v>63.320464600000001</v>
      </c>
      <c r="I10">
        <v>64.122409500000003</v>
      </c>
      <c r="J10" s="5">
        <f t="shared" si="0"/>
        <v>0.80194490000000229</v>
      </c>
      <c r="K10">
        <f t="shared" si="1"/>
        <v>1.2506468584902479</v>
      </c>
      <c r="L10">
        <f ca="1">VLOOKUP(F10,'UTPM5 (bench)'!$N$1:$S$7,4,FALSE)</f>
        <v>1.8318610391205552</v>
      </c>
      <c r="M10">
        <f ca="1">VLOOKUP(F10,'UTPM5 (bench)'!$N$1:$S$7,5,FALSE)</f>
        <v>3.0449327877839867</v>
      </c>
      <c r="N10" t="b">
        <f t="shared" ca="1" si="2"/>
        <v>0</v>
      </c>
    </row>
    <row r="11" spans="1:17" hidden="1" x14ac:dyDescent="0.25">
      <c r="A11">
        <v>10</v>
      </c>
      <c r="B11" t="s">
        <v>4582</v>
      </c>
      <c r="C11" t="s">
        <v>4591</v>
      </c>
      <c r="D11" t="s">
        <v>4592</v>
      </c>
      <c r="E11" t="s">
        <v>37</v>
      </c>
      <c r="F11" t="s">
        <v>10</v>
      </c>
      <c r="G11" t="s">
        <v>1827</v>
      </c>
      <c r="H11">
        <v>63.320464600000001</v>
      </c>
      <c r="I11">
        <v>64.122409500000003</v>
      </c>
      <c r="J11" s="5">
        <f t="shared" si="0"/>
        <v>0.80194490000000229</v>
      </c>
      <c r="K11">
        <f t="shared" si="1"/>
        <v>1.2506468584902479</v>
      </c>
      <c r="L11">
        <f ca="1">VLOOKUP(F11,'UTPM5 (bench)'!$N$1:$S$7,4,FALSE)</f>
        <v>1.6756403960790576</v>
      </c>
      <c r="M11">
        <f ca="1">VLOOKUP(F11,'UTPM5 (bench)'!$N$1:$S$7,5,FALSE)</f>
        <v>2.770252976880486</v>
      </c>
      <c r="N11" t="b">
        <f t="shared" ca="1" si="2"/>
        <v>0</v>
      </c>
    </row>
    <row r="12" spans="1:17" hidden="1" x14ac:dyDescent="0.25">
      <c r="A12">
        <v>11</v>
      </c>
      <c r="B12" t="s">
        <v>4582</v>
      </c>
      <c r="C12" t="s">
        <v>4593</v>
      </c>
      <c r="D12" t="s">
        <v>4594</v>
      </c>
      <c r="E12" t="s">
        <v>37</v>
      </c>
      <c r="F12" t="s">
        <v>9</v>
      </c>
      <c r="G12" t="s">
        <v>1826</v>
      </c>
      <c r="H12">
        <v>64.607327699999999</v>
      </c>
      <c r="I12">
        <v>63.320464600000001</v>
      </c>
      <c r="J12" s="5">
        <f t="shared" si="0"/>
        <v>1.2868630999999979</v>
      </c>
      <c r="K12">
        <f t="shared" si="1"/>
        <v>2.0323020497862831</v>
      </c>
      <c r="L12">
        <f ca="1">VLOOKUP(F12,'UTPM5 (bench)'!$N$1:$S$7,4,FALSE)</f>
        <v>1.8494240694857771</v>
      </c>
      <c r="M12">
        <f ca="1">VLOOKUP(F12,'UTPM5 (bench)'!$N$1:$S$7,5,FALSE)</f>
        <v>3.0626592013878629</v>
      </c>
      <c r="N12" t="b">
        <f t="shared" ca="1" si="2"/>
        <v>0</v>
      </c>
    </row>
    <row r="13" spans="1:17" hidden="1" x14ac:dyDescent="0.25">
      <c r="A13">
        <v>12</v>
      </c>
      <c r="B13" t="s">
        <v>4582</v>
      </c>
      <c r="C13" t="s">
        <v>4593</v>
      </c>
      <c r="D13" t="s">
        <v>4594</v>
      </c>
      <c r="E13" t="s">
        <v>37</v>
      </c>
      <c r="F13" t="s">
        <v>12</v>
      </c>
      <c r="G13" t="s">
        <v>1827</v>
      </c>
      <c r="H13">
        <v>64.607327699999999</v>
      </c>
      <c r="I13">
        <v>63.320464600000001</v>
      </c>
      <c r="J13" s="5">
        <f t="shared" si="0"/>
        <v>1.2868630999999979</v>
      </c>
      <c r="K13">
        <f t="shared" si="1"/>
        <v>2.0323020497862831</v>
      </c>
      <c r="L13">
        <f ca="1">VLOOKUP(F13,'UTPM5 (bench)'!$N$1:$S$7,4,FALSE)</f>
        <v>1.7666113600521007</v>
      </c>
      <c r="M13">
        <f ca="1">VLOOKUP(F13,'UTPM5 (bench)'!$N$1:$S$7,5,FALSE)</f>
        <v>2.9261295533212262</v>
      </c>
      <c r="N13" t="b">
        <f t="shared" ca="1" si="2"/>
        <v>0</v>
      </c>
    </row>
    <row r="14" spans="1:17" hidden="1" x14ac:dyDescent="0.25">
      <c r="A14">
        <v>13</v>
      </c>
      <c r="B14" t="s">
        <v>4582</v>
      </c>
      <c r="C14" t="s">
        <v>4595</v>
      </c>
      <c r="D14" t="s">
        <v>4596</v>
      </c>
      <c r="E14" t="s">
        <v>37</v>
      </c>
      <c r="F14" t="s">
        <v>9</v>
      </c>
      <c r="G14" t="s">
        <v>1826</v>
      </c>
      <c r="H14">
        <v>62.869910300000001</v>
      </c>
      <c r="I14">
        <v>63.972722900000001</v>
      </c>
      <c r="J14" s="5">
        <f t="shared" si="0"/>
        <v>1.1028126</v>
      </c>
      <c r="K14">
        <f t="shared" si="1"/>
        <v>1.7238794129864996</v>
      </c>
      <c r="L14">
        <f ca="1">VLOOKUP(F14,'UTPM5 (bench)'!$N$1:$S$7,4,FALSE)</f>
        <v>1.8494240694857771</v>
      </c>
      <c r="M14">
        <f ca="1">VLOOKUP(F14,'UTPM5 (bench)'!$N$1:$S$7,5,FALSE)</f>
        <v>3.0626592013878629</v>
      </c>
      <c r="N14" t="b">
        <f t="shared" ca="1" si="2"/>
        <v>0</v>
      </c>
    </row>
    <row r="15" spans="1:17" hidden="1" x14ac:dyDescent="0.25">
      <c r="A15">
        <v>14</v>
      </c>
      <c r="B15" t="s">
        <v>4582</v>
      </c>
      <c r="C15" t="s">
        <v>4595</v>
      </c>
      <c r="D15" t="s">
        <v>4596</v>
      </c>
      <c r="E15" t="s">
        <v>37</v>
      </c>
      <c r="F15" t="s">
        <v>12</v>
      </c>
      <c r="G15" t="s">
        <v>1827</v>
      </c>
      <c r="H15">
        <v>62.869910300000001</v>
      </c>
      <c r="I15">
        <v>63.972722900000001</v>
      </c>
      <c r="J15" s="5">
        <f t="shared" si="0"/>
        <v>1.1028126</v>
      </c>
      <c r="K15">
        <f t="shared" si="1"/>
        <v>1.7238794129864996</v>
      </c>
      <c r="L15">
        <f ca="1">VLOOKUP(F15,'UTPM5 (bench)'!$N$1:$S$7,4,FALSE)</f>
        <v>1.7666113600521007</v>
      </c>
      <c r="M15">
        <f ca="1">VLOOKUP(F15,'UTPM5 (bench)'!$N$1:$S$7,5,FALSE)</f>
        <v>2.9261295533212262</v>
      </c>
      <c r="N15" t="b">
        <f t="shared" ca="1" si="2"/>
        <v>0</v>
      </c>
    </row>
    <row r="16" spans="1:17" hidden="1" x14ac:dyDescent="0.25">
      <c r="A16">
        <v>15</v>
      </c>
      <c r="B16" t="s">
        <v>4582</v>
      </c>
      <c r="C16" t="s">
        <v>4597</v>
      </c>
      <c r="D16" t="s">
        <v>4598</v>
      </c>
      <c r="E16" t="s">
        <v>37</v>
      </c>
      <c r="F16" t="s">
        <v>8</v>
      </c>
      <c r="G16" t="s">
        <v>1826</v>
      </c>
      <c r="H16">
        <v>62.0439723</v>
      </c>
      <c r="I16">
        <v>62.869910300000001</v>
      </c>
      <c r="J16" s="5">
        <f t="shared" si="0"/>
        <v>0.82593800000000073</v>
      </c>
      <c r="K16">
        <f t="shared" si="1"/>
        <v>1.3137254309077657</v>
      </c>
      <c r="L16">
        <f ca="1">VLOOKUP(F16,'UTPM5 (bench)'!$N$1:$S$7,4,FALSE)</f>
        <v>1.7690063560401934</v>
      </c>
      <c r="M16">
        <f ca="1">VLOOKUP(F16,'UTPM5 (bench)'!$N$1:$S$7,5,FALSE)</f>
        <v>2.9247476559528409</v>
      </c>
      <c r="N16" t="b">
        <f t="shared" ca="1" si="2"/>
        <v>0</v>
      </c>
    </row>
    <row r="17" spans="1:15" hidden="1" x14ac:dyDescent="0.25">
      <c r="A17">
        <v>16</v>
      </c>
      <c r="B17" t="s">
        <v>4582</v>
      </c>
      <c r="C17" t="s">
        <v>4597</v>
      </c>
      <c r="D17" t="s">
        <v>4598</v>
      </c>
      <c r="E17" t="s">
        <v>37</v>
      </c>
      <c r="F17" t="s">
        <v>12</v>
      </c>
      <c r="G17" t="s">
        <v>1827</v>
      </c>
      <c r="H17">
        <v>62.0439723</v>
      </c>
      <c r="I17">
        <v>62.869910300000001</v>
      </c>
      <c r="J17" s="5">
        <f t="shared" si="0"/>
        <v>0.82593800000000073</v>
      </c>
      <c r="K17">
        <f t="shared" si="1"/>
        <v>1.3137254309077657</v>
      </c>
      <c r="L17">
        <f ca="1">VLOOKUP(F17,'UTPM5 (bench)'!$N$1:$S$7,4,FALSE)</f>
        <v>1.7666113600521007</v>
      </c>
      <c r="M17">
        <f ca="1">VLOOKUP(F17,'UTPM5 (bench)'!$N$1:$S$7,5,FALSE)</f>
        <v>2.9261295533212262</v>
      </c>
      <c r="N17" t="b">
        <f t="shared" ca="1" si="2"/>
        <v>0</v>
      </c>
    </row>
    <row r="18" spans="1:15" x14ac:dyDescent="0.25">
      <c r="A18">
        <v>17</v>
      </c>
      <c r="B18" t="s">
        <v>4582</v>
      </c>
      <c r="C18" t="s">
        <v>4599</v>
      </c>
      <c r="D18" t="s">
        <v>4600</v>
      </c>
      <c r="E18" t="s">
        <v>37</v>
      </c>
      <c r="F18" t="s">
        <v>9</v>
      </c>
      <c r="G18" t="s">
        <v>1826</v>
      </c>
      <c r="H18">
        <v>64.009995700000005</v>
      </c>
      <c r="I18">
        <v>62.0439723</v>
      </c>
      <c r="J18" s="5">
        <f t="shared" si="0"/>
        <v>1.9660234000000045</v>
      </c>
      <c r="K18">
        <f t="shared" si="1"/>
        <v>3.1687581035168577</v>
      </c>
      <c r="L18">
        <f ca="1">VLOOKUP(F18,'UTPM5 (bench)'!$N$1:$S$7,4,FALSE)</f>
        <v>1.8494240694857771</v>
      </c>
      <c r="M18">
        <f ca="1">VLOOKUP(F18,'UTPM5 (bench)'!$N$1:$S$7,5,FALSE)</f>
        <v>3.0626592013878629</v>
      </c>
      <c r="N18" t="b">
        <f t="shared" ca="1" si="2"/>
        <v>1</v>
      </c>
      <c r="O18" t="s">
        <v>4882</v>
      </c>
    </row>
    <row r="19" spans="1:15" x14ac:dyDescent="0.25">
      <c r="A19">
        <v>18</v>
      </c>
      <c r="B19" t="s">
        <v>4582</v>
      </c>
      <c r="C19" t="s">
        <v>4599</v>
      </c>
      <c r="D19" t="s">
        <v>4600</v>
      </c>
      <c r="E19" t="s">
        <v>37</v>
      </c>
      <c r="F19" t="s">
        <v>10</v>
      </c>
      <c r="G19" t="s">
        <v>1827</v>
      </c>
      <c r="H19">
        <v>64.009995700000005</v>
      </c>
      <c r="I19">
        <v>62.0439723</v>
      </c>
      <c r="J19" s="5">
        <f t="shared" si="0"/>
        <v>1.9660234000000045</v>
      </c>
      <c r="K19">
        <f t="shared" si="1"/>
        <v>3.1687581035168577</v>
      </c>
      <c r="L19">
        <f ca="1">VLOOKUP(F19,'UTPM5 (bench)'!$N$1:$S$7,4,FALSE)</f>
        <v>1.6756403960790576</v>
      </c>
      <c r="M19">
        <f ca="1">VLOOKUP(F19,'UTPM5 (bench)'!$N$1:$S$7,5,FALSE)</f>
        <v>2.770252976880486</v>
      </c>
      <c r="N19" t="b">
        <f t="shared" ca="1" si="2"/>
        <v>1</v>
      </c>
      <c r="O19" t="s">
        <v>4881</v>
      </c>
    </row>
    <row r="20" spans="1:15" hidden="1" x14ac:dyDescent="0.25">
      <c r="A20">
        <v>19</v>
      </c>
      <c r="B20" t="s">
        <v>4582</v>
      </c>
      <c r="C20" t="s">
        <v>4601</v>
      </c>
      <c r="D20" t="s">
        <v>4602</v>
      </c>
      <c r="E20" t="s">
        <v>37</v>
      </c>
      <c r="F20" t="s">
        <v>7</v>
      </c>
      <c r="G20" t="s">
        <v>1826</v>
      </c>
      <c r="H20">
        <v>64.094388899999998</v>
      </c>
      <c r="I20">
        <v>64.009995700000005</v>
      </c>
      <c r="J20" s="5">
        <f t="shared" si="0"/>
        <v>8.439319999999384E-2</v>
      </c>
      <c r="K20">
        <f t="shared" si="1"/>
        <v>0.13184378326710908</v>
      </c>
      <c r="L20">
        <f ca="1">VLOOKUP(F20,'UTPM5 (bench)'!$N$1:$S$7,4,FALSE)</f>
        <v>1.8318610391205552</v>
      </c>
      <c r="M20">
        <f ca="1">VLOOKUP(F20,'UTPM5 (bench)'!$N$1:$S$7,5,FALSE)</f>
        <v>3.0449327877839867</v>
      </c>
      <c r="N20" t="b">
        <f t="shared" ca="1" si="2"/>
        <v>0</v>
      </c>
    </row>
    <row r="21" spans="1:15" hidden="1" x14ac:dyDescent="0.25">
      <c r="A21">
        <v>20</v>
      </c>
      <c r="B21" t="s">
        <v>4582</v>
      </c>
      <c r="C21" t="s">
        <v>4601</v>
      </c>
      <c r="D21" t="s">
        <v>4602</v>
      </c>
      <c r="E21" t="s">
        <v>37</v>
      </c>
      <c r="F21" t="s">
        <v>10</v>
      </c>
      <c r="G21" t="s">
        <v>1827</v>
      </c>
      <c r="H21">
        <v>64.094388899999998</v>
      </c>
      <c r="I21">
        <v>64.009995700000005</v>
      </c>
      <c r="J21" s="5">
        <f t="shared" si="0"/>
        <v>8.439319999999384E-2</v>
      </c>
      <c r="K21">
        <f t="shared" si="1"/>
        <v>0.13184378326710908</v>
      </c>
      <c r="L21">
        <f ca="1">VLOOKUP(F21,'UTPM5 (bench)'!$N$1:$S$7,4,FALSE)</f>
        <v>1.6756403960790576</v>
      </c>
      <c r="M21">
        <f ca="1">VLOOKUP(F21,'UTPM5 (bench)'!$N$1:$S$7,5,FALSE)</f>
        <v>2.770252976880486</v>
      </c>
      <c r="N21" t="b">
        <f t="shared" ca="1" si="2"/>
        <v>0</v>
      </c>
    </row>
    <row r="22" spans="1:15" hidden="1" x14ac:dyDescent="0.25">
      <c r="A22">
        <v>21</v>
      </c>
      <c r="B22" t="s">
        <v>4582</v>
      </c>
      <c r="C22" t="s">
        <v>4603</v>
      </c>
      <c r="D22" t="s">
        <v>4604</v>
      </c>
      <c r="E22" t="s">
        <v>37</v>
      </c>
      <c r="F22" t="s">
        <v>7</v>
      </c>
      <c r="G22" t="s">
        <v>1826</v>
      </c>
      <c r="H22">
        <v>62.4453423</v>
      </c>
      <c r="I22">
        <v>64.094388899999998</v>
      </c>
      <c r="J22" s="5">
        <f t="shared" si="0"/>
        <v>1.6490465999999984</v>
      </c>
      <c r="K22">
        <f t="shared" si="1"/>
        <v>2.5728408185197602</v>
      </c>
      <c r="L22">
        <f ca="1">VLOOKUP(F22,'UTPM5 (bench)'!$N$1:$S$7,4,FALSE)</f>
        <v>1.8318610391205552</v>
      </c>
      <c r="M22">
        <f ca="1">VLOOKUP(F22,'UTPM5 (bench)'!$N$1:$S$7,5,FALSE)</f>
        <v>3.0449327877839867</v>
      </c>
      <c r="N22" t="b">
        <f t="shared" ca="1" si="2"/>
        <v>0</v>
      </c>
    </row>
    <row r="23" spans="1:15" hidden="1" x14ac:dyDescent="0.25">
      <c r="A23">
        <v>22</v>
      </c>
      <c r="B23" t="s">
        <v>4582</v>
      </c>
      <c r="C23" t="s">
        <v>4603</v>
      </c>
      <c r="D23" t="s">
        <v>4604</v>
      </c>
      <c r="E23" t="s">
        <v>37</v>
      </c>
      <c r="F23" t="s">
        <v>12</v>
      </c>
      <c r="G23" t="s">
        <v>1827</v>
      </c>
      <c r="H23">
        <v>62.4453423</v>
      </c>
      <c r="I23">
        <v>64.094388899999998</v>
      </c>
      <c r="J23" s="5">
        <f t="shared" si="0"/>
        <v>1.6490465999999984</v>
      </c>
      <c r="K23">
        <f t="shared" si="1"/>
        <v>2.5728408185197602</v>
      </c>
      <c r="L23">
        <f ca="1">VLOOKUP(F23,'UTPM5 (bench)'!$N$1:$S$7,4,FALSE)</f>
        <v>1.7666113600521007</v>
      </c>
      <c r="M23">
        <f ca="1">VLOOKUP(F23,'UTPM5 (bench)'!$N$1:$S$7,5,FALSE)</f>
        <v>2.9261295533212262</v>
      </c>
      <c r="N23" t="b">
        <f t="shared" ca="1" si="2"/>
        <v>0</v>
      </c>
    </row>
    <row r="24" spans="1:15" x14ac:dyDescent="0.25">
      <c r="A24">
        <v>23</v>
      </c>
      <c r="B24" t="s">
        <v>4582</v>
      </c>
      <c r="C24" t="s">
        <v>4605</v>
      </c>
      <c r="D24" t="s">
        <v>4606</v>
      </c>
      <c r="E24" t="s">
        <v>37</v>
      </c>
      <c r="F24" t="s">
        <v>9</v>
      </c>
      <c r="G24" t="s">
        <v>1826</v>
      </c>
      <c r="H24">
        <v>64.593474900000004</v>
      </c>
      <c r="I24">
        <v>62.4453423</v>
      </c>
      <c r="J24" s="5">
        <f t="shared" si="0"/>
        <v>2.1481326000000038</v>
      </c>
      <c r="K24">
        <f t="shared" si="1"/>
        <v>3.4400205377687616</v>
      </c>
      <c r="L24">
        <f ca="1">VLOOKUP(F24,'UTPM5 (bench)'!$N$1:$S$7,4,FALSE)</f>
        <v>1.8494240694857771</v>
      </c>
      <c r="M24">
        <f ca="1">VLOOKUP(F24,'UTPM5 (bench)'!$N$1:$S$7,5,FALSE)</f>
        <v>3.0626592013878629</v>
      </c>
      <c r="N24" t="b">
        <f t="shared" ca="1" si="2"/>
        <v>1</v>
      </c>
      <c r="O24" t="s">
        <v>4881</v>
      </c>
    </row>
    <row r="25" spans="1:15" x14ac:dyDescent="0.25">
      <c r="A25">
        <v>24</v>
      </c>
      <c r="B25" t="s">
        <v>4582</v>
      </c>
      <c r="C25" t="s">
        <v>4605</v>
      </c>
      <c r="D25" t="s">
        <v>4606</v>
      </c>
      <c r="E25" t="s">
        <v>37</v>
      </c>
      <c r="F25" t="s">
        <v>12</v>
      </c>
      <c r="G25" t="s">
        <v>1827</v>
      </c>
      <c r="H25">
        <v>64.593474900000004</v>
      </c>
      <c r="I25">
        <v>62.4453423</v>
      </c>
      <c r="J25" s="5">
        <f t="shared" si="0"/>
        <v>2.1481326000000038</v>
      </c>
      <c r="K25">
        <f t="shared" si="1"/>
        <v>3.4400205377687616</v>
      </c>
      <c r="L25">
        <f ca="1">VLOOKUP(F25,'UTPM5 (bench)'!$N$1:$S$7,4,FALSE)</f>
        <v>1.7666113600521007</v>
      </c>
      <c r="M25">
        <f ca="1">VLOOKUP(F25,'UTPM5 (bench)'!$N$1:$S$7,5,FALSE)</f>
        <v>2.9261295533212262</v>
      </c>
      <c r="N25" t="b">
        <f t="shared" ca="1" si="2"/>
        <v>1</v>
      </c>
      <c r="O25" t="s">
        <v>4881</v>
      </c>
    </row>
    <row r="26" spans="1:15" hidden="1" x14ac:dyDescent="0.25">
      <c r="A26">
        <v>25</v>
      </c>
      <c r="B26" t="s">
        <v>4582</v>
      </c>
      <c r="C26" t="s">
        <v>4607</v>
      </c>
      <c r="D26" t="s">
        <v>4608</v>
      </c>
      <c r="E26" t="s">
        <v>37</v>
      </c>
      <c r="F26" t="s">
        <v>7</v>
      </c>
      <c r="G26" t="s">
        <v>1826</v>
      </c>
      <c r="H26">
        <v>64.139111200000002</v>
      </c>
      <c r="I26">
        <v>64.593474900000004</v>
      </c>
      <c r="J26" s="5">
        <f t="shared" si="0"/>
        <v>0.45436370000000181</v>
      </c>
      <c r="K26">
        <f t="shared" si="1"/>
        <v>0.70342043171298996</v>
      </c>
      <c r="L26">
        <f ca="1">VLOOKUP(F26,'UTPM5 (bench)'!$N$1:$S$7,4,FALSE)</f>
        <v>1.8318610391205552</v>
      </c>
      <c r="M26">
        <f ca="1">VLOOKUP(F26,'UTPM5 (bench)'!$N$1:$S$7,5,FALSE)</f>
        <v>3.0449327877839867</v>
      </c>
      <c r="N26" t="b">
        <f t="shared" ca="1" si="2"/>
        <v>0</v>
      </c>
    </row>
    <row r="27" spans="1:15" hidden="1" x14ac:dyDescent="0.25">
      <c r="A27">
        <v>26</v>
      </c>
      <c r="B27" t="s">
        <v>4582</v>
      </c>
      <c r="C27" t="s">
        <v>4607</v>
      </c>
      <c r="D27" t="s">
        <v>4608</v>
      </c>
      <c r="E27" t="s">
        <v>37</v>
      </c>
      <c r="F27" t="s">
        <v>11</v>
      </c>
      <c r="G27" t="s">
        <v>1827</v>
      </c>
      <c r="H27">
        <v>64.139111200000002</v>
      </c>
      <c r="I27">
        <v>64.593474900000004</v>
      </c>
      <c r="J27" s="5">
        <f t="shared" si="0"/>
        <v>0.45436370000000181</v>
      </c>
      <c r="K27">
        <f t="shared" si="1"/>
        <v>0.70342043171298996</v>
      </c>
      <c r="L27">
        <f ca="1">VLOOKUP(F27,'UTPM5 (bench)'!$N$1:$S$7,4,FALSE)</f>
        <v>1.9715602554203802</v>
      </c>
      <c r="M27">
        <f ca="1">VLOOKUP(F27,'UTPM5 (bench)'!$N$1:$S$7,5,FALSE)</f>
        <v>3.2940380125897741</v>
      </c>
      <c r="N27" t="b">
        <f t="shared" ca="1" si="2"/>
        <v>0</v>
      </c>
    </row>
    <row r="28" spans="1:15" hidden="1" x14ac:dyDescent="0.25">
      <c r="A28">
        <v>27</v>
      </c>
      <c r="B28" t="s">
        <v>4582</v>
      </c>
      <c r="C28" t="s">
        <v>4609</v>
      </c>
      <c r="D28" t="s">
        <v>4610</v>
      </c>
      <c r="E28" t="s">
        <v>37</v>
      </c>
      <c r="F28" t="s">
        <v>9</v>
      </c>
      <c r="G28" t="s">
        <v>1826</v>
      </c>
      <c r="H28">
        <v>62.851853200000001</v>
      </c>
      <c r="I28">
        <v>64.139111200000002</v>
      </c>
      <c r="J28" s="5">
        <f t="shared" si="0"/>
        <v>1.2872580000000013</v>
      </c>
      <c r="K28">
        <f t="shared" si="1"/>
        <v>2.006978232027639</v>
      </c>
      <c r="L28">
        <f ca="1">VLOOKUP(F28,'UTPM5 (bench)'!$N$1:$S$7,4,FALSE)</f>
        <v>1.8494240694857771</v>
      </c>
      <c r="M28">
        <f ca="1">VLOOKUP(F28,'UTPM5 (bench)'!$N$1:$S$7,5,FALSE)</f>
        <v>3.0626592013878629</v>
      </c>
      <c r="N28" t="b">
        <f t="shared" ca="1" si="2"/>
        <v>0</v>
      </c>
    </row>
    <row r="29" spans="1:15" hidden="1" x14ac:dyDescent="0.25">
      <c r="A29">
        <v>28</v>
      </c>
      <c r="B29" t="s">
        <v>4582</v>
      </c>
      <c r="C29" t="s">
        <v>4609</v>
      </c>
      <c r="D29" t="s">
        <v>4610</v>
      </c>
      <c r="E29" t="s">
        <v>37</v>
      </c>
      <c r="F29" t="s">
        <v>12</v>
      </c>
      <c r="G29" t="s">
        <v>1827</v>
      </c>
      <c r="H29">
        <v>62.851853200000001</v>
      </c>
      <c r="I29">
        <v>64.139111200000002</v>
      </c>
      <c r="J29" s="5">
        <f t="shared" si="0"/>
        <v>1.2872580000000013</v>
      </c>
      <c r="K29">
        <f t="shared" si="1"/>
        <v>2.006978232027639</v>
      </c>
      <c r="L29">
        <f ca="1">VLOOKUP(F29,'UTPM5 (bench)'!$N$1:$S$7,4,FALSE)</f>
        <v>1.7666113600521007</v>
      </c>
      <c r="M29">
        <f ca="1">VLOOKUP(F29,'UTPM5 (bench)'!$N$1:$S$7,5,FALSE)</f>
        <v>2.9261295533212262</v>
      </c>
      <c r="N29" t="b">
        <f t="shared" ca="1" si="2"/>
        <v>0</v>
      </c>
    </row>
    <row r="30" spans="1:15" hidden="1" x14ac:dyDescent="0.25">
      <c r="A30">
        <v>29</v>
      </c>
      <c r="B30" t="s">
        <v>4582</v>
      </c>
      <c r="C30" t="s">
        <v>4611</v>
      </c>
      <c r="D30" t="s">
        <v>4612</v>
      </c>
      <c r="E30" t="s">
        <v>37</v>
      </c>
      <c r="F30" t="s">
        <v>8</v>
      </c>
      <c r="G30" t="s">
        <v>1826</v>
      </c>
      <c r="H30">
        <v>63.195648800000001</v>
      </c>
      <c r="I30">
        <v>62.851853200000001</v>
      </c>
      <c r="J30" s="5">
        <f t="shared" si="0"/>
        <v>0.34379559999999998</v>
      </c>
      <c r="K30">
        <f t="shared" si="1"/>
        <v>0.54699357695311357</v>
      </c>
      <c r="L30">
        <f ca="1">VLOOKUP(F30,'UTPM5 (bench)'!$N$1:$S$7,4,FALSE)</f>
        <v>1.7690063560401934</v>
      </c>
      <c r="M30">
        <f ca="1">VLOOKUP(F30,'UTPM5 (bench)'!$N$1:$S$7,5,FALSE)</f>
        <v>2.9247476559528409</v>
      </c>
      <c r="N30" t="b">
        <f t="shared" ca="1" si="2"/>
        <v>0</v>
      </c>
    </row>
    <row r="31" spans="1:15" hidden="1" x14ac:dyDescent="0.25">
      <c r="A31">
        <v>30</v>
      </c>
      <c r="B31" t="s">
        <v>4582</v>
      </c>
      <c r="C31" t="s">
        <v>4611</v>
      </c>
      <c r="D31" t="s">
        <v>4612</v>
      </c>
      <c r="E31" t="s">
        <v>37</v>
      </c>
      <c r="F31" t="s">
        <v>12</v>
      </c>
      <c r="G31" t="s">
        <v>1827</v>
      </c>
      <c r="H31">
        <v>63.195648800000001</v>
      </c>
      <c r="I31">
        <v>62.851853200000001</v>
      </c>
      <c r="J31" s="5">
        <f t="shared" si="0"/>
        <v>0.34379559999999998</v>
      </c>
      <c r="K31">
        <f t="shared" si="1"/>
        <v>0.54699357695311357</v>
      </c>
      <c r="L31">
        <f ca="1">VLOOKUP(F31,'UTPM5 (bench)'!$N$1:$S$7,4,FALSE)</f>
        <v>1.7666113600521007</v>
      </c>
      <c r="M31">
        <f ca="1">VLOOKUP(F31,'UTPM5 (bench)'!$N$1:$S$7,5,FALSE)</f>
        <v>2.9261295533212262</v>
      </c>
      <c r="N31" t="b">
        <f t="shared" ca="1" si="2"/>
        <v>0</v>
      </c>
    </row>
    <row r="32" spans="1:15" hidden="1" x14ac:dyDescent="0.25">
      <c r="A32">
        <v>31</v>
      </c>
      <c r="B32" t="s">
        <v>4582</v>
      </c>
      <c r="C32" t="s">
        <v>4613</v>
      </c>
      <c r="D32" t="s">
        <v>4614</v>
      </c>
      <c r="E32" t="s">
        <v>37</v>
      </c>
      <c r="F32" t="s">
        <v>8</v>
      </c>
      <c r="G32" t="s">
        <v>1826</v>
      </c>
      <c r="H32">
        <v>62.4984587</v>
      </c>
      <c r="I32">
        <v>63.195648800000001</v>
      </c>
      <c r="J32" s="5">
        <f t="shared" si="0"/>
        <v>0.69719010000000026</v>
      </c>
      <c r="K32">
        <f t="shared" si="1"/>
        <v>1.1032248473410724</v>
      </c>
      <c r="L32">
        <f ca="1">VLOOKUP(F32,'UTPM5 (bench)'!$N$1:$S$7,4,FALSE)</f>
        <v>1.7690063560401934</v>
      </c>
      <c r="M32">
        <f ca="1">VLOOKUP(F32,'UTPM5 (bench)'!$N$1:$S$7,5,FALSE)</f>
        <v>2.9247476559528409</v>
      </c>
      <c r="N32" t="b">
        <f t="shared" ca="1" si="2"/>
        <v>0</v>
      </c>
    </row>
    <row r="33" spans="1:15" hidden="1" x14ac:dyDescent="0.25">
      <c r="A33">
        <v>32</v>
      </c>
      <c r="B33" t="s">
        <v>4582</v>
      </c>
      <c r="C33" t="s">
        <v>4613</v>
      </c>
      <c r="D33" t="s">
        <v>4614</v>
      </c>
      <c r="E33" t="s">
        <v>37</v>
      </c>
      <c r="F33" t="s">
        <v>10</v>
      </c>
      <c r="G33" t="s">
        <v>1827</v>
      </c>
      <c r="H33">
        <v>62.4984587</v>
      </c>
      <c r="I33">
        <v>63.195648800000001</v>
      </c>
      <c r="J33" s="5">
        <f t="shared" si="0"/>
        <v>0.69719010000000026</v>
      </c>
      <c r="K33">
        <f t="shared" si="1"/>
        <v>1.1032248473410724</v>
      </c>
      <c r="L33">
        <f ca="1">VLOOKUP(F33,'UTPM5 (bench)'!$N$1:$S$7,4,FALSE)</f>
        <v>1.6756403960790576</v>
      </c>
      <c r="M33">
        <f ca="1">VLOOKUP(F33,'UTPM5 (bench)'!$N$1:$S$7,5,FALSE)</f>
        <v>2.770252976880486</v>
      </c>
      <c r="N33" t="b">
        <f t="shared" ca="1" si="2"/>
        <v>0</v>
      </c>
    </row>
    <row r="34" spans="1:15" hidden="1" x14ac:dyDescent="0.25">
      <c r="A34">
        <v>33</v>
      </c>
      <c r="B34" t="s">
        <v>4582</v>
      </c>
      <c r="C34" t="s">
        <v>4615</v>
      </c>
      <c r="D34" t="s">
        <v>4616</v>
      </c>
      <c r="E34" t="s">
        <v>37</v>
      </c>
      <c r="F34" t="s">
        <v>8</v>
      </c>
      <c r="G34" t="s">
        <v>1826</v>
      </c>
      <c r="H34">
        <v>62.764914300000001</v>
      </c>
      <c r="I34">
        <v>62.351426400000001</v>
      </c>
      <c r="J34" s="5">
        <f t="shared" si="0"/>
        <v>0.4134878999999998</v>
      </c>
      <c r="K34">
        <f t="shared" si="1"/>
        <v>0.66315708216099412</v>
      </c>
      <c r="L34">
        <f ca="1">VLOOKUP(F34,'UTPM5 (bench)'!$N$1:$S$7,4,FALSE)</f>
        <v>1.7690063560401934</v>
      </c>
      <c r="M34">
        <f ca="1">VLOOKUP(F34,'UTPM5 (bench)'!$N$1:$S$7,5,FALSE)</f>
        <v>2.9247476559528409</v>
      </c>
      <c r="N34" t="b">
        <f t="shared" ca="1" si="2"/>
        <v>0</v>
      </c>
    </row>
    <row r="35" spans="1:15" hidden="1" x14ac:dyDescent="0.25">
      <c r="A35">
        <v>34</v>
      </c>
      <c r="B35" t="s">
        <v>4582</v>
      </c>
      <c r="C35" t="s">
        <v>4615</v>
      </c>
      <c r="D35" t="s">
        <v>4616</v>
      </c>
      <c r="E35" t="s">
        <v>37</v>
      </c>
      <c r="F35" t="s">
        <v>10</v>
      </c>
      <c r="G35" t="s">
        <v>1827</v>
      </c>
      <c r="H35">
        <v>62.764914300000001</v>
      </c>
      <c r="I35">
        <v>62.351426400000001</v>
      </c>
      <c r="J35" s="5">
        <f t="shared" si="0"/>
        <v>0.4134878999999998</v>
      </c>
      <c r="K35">
        <f t="shared" si="1"/>
        <v>0.66315708216099412</v>
      </c>
      <c r="L35">
        <f ca="1">VLOOKUP(F35,'UTPM5 (bench)'!$N$1:$S$7,4,FALSE)</f>
        <v>1.6756403960790576</v>
      </c>
      <c r="M35">
        <f ca="1">VLOOKUP(F35,'UTPM5 (bench)'!$N$1:$S$7,5,FALSE)</f>
        <v>2.770252976880486</v>
      </c>
      <c r="N35" t="b">
        <f t="shared" ca="1" si="2"/>
        <v>0</v>
      </c>
    </row>
    <row r="36" spans="1:15" hidden="1" x14ac:dyDescent="0.25">
      <c r="A36">
        <v>35</v>
      </c>
      <c r="B36" t="s">
        <v>4582</v>
      </c>
      <c r="C36" t="s">
        <v>4617</v>
      </c>
      <c r="D36" t="s">
        <v>4618</v>
      </c>
      <c r="E36" t="s">
        <v>37</v>
      </c>
      <c r="F36" t="s">
        <v>7</v>
      </c>
      <c r="G36" t="s">
        <v>1826</v>
      </c>
      <c r="H36">
        <v>62.378777999999997</v>
      </c>
      <c r="I36">
        <v>62.764914300000001</v>
      </c>
      <c r="J36" s="5">
        <f t="shared" si="0"/>
        <v>0.38613630000000398</v>
      </c>
      <c r="K36">
        <f t="shared" si="1"/>
        <v>0.61521043134763587</v>
      </c>
      <c r="L36">
        <f ca="1">VLOOKUP(F36,'UTPM5 (bench)'!$N$1:$S$7,4,FALSE)</f>
        <v>1.8318610391205552</v>
      </c>
      <c r="M36">
        <f ca="1">VLOOKUP(F36,'UTPM5 (bench)'!$N$1:$S$7,5,FALSE)</f>
        <v>3.0449327877839867</v>
      </c>
      <c r="N36" t="b">
        <f t="shared" ca="1" si="2"/>
        <v>0</v>
      </c>
    </row>
    <row r="37" spans="1:15" hidden="1" x14ac:dyDescent="0.25">
      <c r="A37">
        <v>36</v>
      </c>
      <c r="B37" t="s">
        <v>4582</v>
      </c>
      <c r="C37" t="s">
        <v>4617</v>
      </c>
      <c r="D37" t="s">
        <v>4618</v>
      </c>
      <c r="E37" t="s">
        <v>37</v>
      </c>
      <c r="F37" t="s">
        <v>11</v>
      </c>
      <c r="G37" t="s">
        <v>1827</v>
      </c>
      <c r="H37">
        <v>62.378777999999997</v>
      </c>
      <c r="I37">
        <v>62.764914300000001</v>
      </c>
      <c r="J37" s="5">
        <f t="shared" si="0"/>
        <v>0.38613630000000398</v>
      </c>
      <c r="K37">
        <f t="shared" si="1"/>
        <v>0.61521043134763587</v>
      </c>
      <c r="L37">
        <f ca="1">VLOOKUP(F37,'UTPM5 (bench)'!$N$1:$S$7,4,FALSE)</f>
        <v>1.9715602554203802</v>
      </c>
      <c r="M37">
        <f ca="1">VLOOKUP(F37,'UTPM5 (bench)'!$N$1:$S$7,5,FALSE)</f>
        <v>3.2940380125897741</v>
      </c>
      <c r="N37" t="b">
        <f t="shared" ca="1" si="2"/>
        <v>0</v>
      </c>
    </row>
    <row r="38" spans="1:15" hidden="1" x14ac:dyDescent="0.25">
      <c r="A38">
        <v>37</v>
      </c>
      <c r="B38" t="s">
        <v>4582</v>
      </c>
      <c r="C38" t="s">
        <v>4619</v>
      </c>
      <c r="D38" t="s">
        <v>4620</v>
      </c>
      <c r="E38" t="s">
        <v>37</v>
      </c>
      <c r="F38" t="s">
        <v>9</v>
      </c>
      <c r="G38" t="s">
        <v>1826</v>
      </c>
      <c r="H38">
        <v>62.3066429</v>
      </c>
      <c r="I38">
        <v>62.378777999999997</v>
      </c>
      <c r="J38" s="5">
        <f t="shared" si="0"/>
        <v>7.213509999999701E-2</v>
      </c>
      <c r="K38">
        <f t="shared" si="1"/>
        <v>0.11564045066736801</v>
      </c>
      <c r="L38">
        <f ca="1">VLOOKUP(F38,'UTPM5 (bench)'!$N$1:$S$7,4,FALSE)</f>
        <v>1.8494240694857771</v>
      </c>
      <c r="M38">
        <f ca="1">VLOOKUP(F38,'UTPM5 (bench)'!$N$1:$S$7,5,FALSE)</f>
        <v>3.0626592013878629</v>
      </c>
      <c r="N38" t="b">
        <f t="shared" ca="1" si="2"/>
        <v>0</v>
      </c>
    </row>
    <row r="39" spans="1:15" hidden="1" x14ac:dyDescent="0.25">
      <c r="A39">
        <v>38</v>
      </c>
      <c r="B39" t="s">
        <v>4582</v>
      </c>
      <c r="C39" t="s">
        <v>4619</v>
      </c>
      <c r="D39" t="s">
        <v>4620</v>
      </c>
      <c r="E39" t="s">
        <v>37</v>
      </c>
      <c r="F39" t="s">
        <v>11</v>
      </c>
      <c r="G39" t="s">
        <v>1827</v>
      </c>
      <c r="H39">
        <v>62.3066429</v>
      </c>
      <c r="I39">
        <v>62.378777999999997</v>
      </c>
      <c r="J39" s="5">
        <f t="shared" si="0"/>
        <v>7.213509999999701E-2</v>
      </c>
      <c r="K39">
        <f t="shared" si="1"/>
        <v>0.11564045066736801</v>
      </c>
      <c r="L39">
        <f ca="1">VLOOKUP(F39,'UTPM5 (bench)'!$N$1:$S$7,4,FALSE)</f>
        <v>1.9715602554203802</v>
      </c>
      <c r="M39">
        <f ca="1">VLOOKUP(F39,'UTPM5 (bench)'!$N$1:$S$7,5,FALSE)</f>
        <v>3.2940380125897741</v>
      </c>
      <c r="N39" t="b">
        <f t="shared" ca="1" si="2"/>
        <v>0</v>
      </c>
    </row>
    <row r="40" spans="1:15" hidden="1" x14ac:dyDescent="0.25">
      <c r="A40">
        <v>39</v>
      </c>
      <c r="B40" t="s">
        <v>4582</v>
      </c>
      <c r="C40" t="s">
        <v>4621</v>
      </c>
      <c r="D40" t="s">
        <v>4622</v>
      </c>
      <c r="E40" t="s">
        <v>37</v>
      </c>
      <c r="F40" t="s">
        <v>7</v>
      </c>
      <c r="G40" t="s">
        <v>1826</v>
      </c>
      <c r="H40">
        <v>64.118306700000005</v>
      </c>
      <c r="I40">
        <v>62.3066429</v>
      </c>
      <c r="J40" s="5">
        <f t="shared" si="0"/>
        <v>1.8116638000000052</v>
      </c>
      <c r="K40">
        <f t="shared" si="1"/>
        <v>2.9076575396746422</v>
      </c>
      <c r="L40">
        <f ca="1">VLOOKUP(F40,'UTPM5 (bench)'!$N$1:$S$7,4,FALSE)</f>
        <v>1.8318610391205552</v>
      </c>
      <c r="M40">
        <f ca="1">VLOOKUP(F40,'UTPM5 (bench)'!$N$1:$S$7,5,FALSE)</f>
        <v>3.0449327877839867</v>
      </c>
      <c r="N40" t="b">
        <f t="shared" ca="1" si="2"/>
        <v>0</v>
      </c>
    </row>
    <row r="41" spans="1:15" x14ac:dyDescent="0.25">
      <c r="A41">
        <v>40</v>
      </c>
      <c r="B41" t="s">
        <v>4582</v>
      </c>
      <c r="C41" t="s">
        <v>4621</v>
      </c>
      <c r="D41" t="s">
        <v>4622</v>
      </c>
      <c r="E41" t="s">
        <v>37</v>
      </c>
      <c r="F41" t="s">
        <v>10</v>
      </c>
      <c r="G41" t="s">
        <v>1827</v>
      </c>
      <c r="H41">
        <v>64.118306700000005</v>
      </c>
      <c r="I41">
        <v>62.3066429</v>
      </c>
      <c r="J41" s="5">
        <f t="shared" si="0"/>
        <v>1.8116638000000052</v>
      </c>
      <c r="K41">
        <f t="shared" si="1"/>
        <v>2.9076575396746422</v>
      </c>
      <c r="L41">
        <f ca="1">VLOOKUP(F41,'UTPM5 (bench)'!$N$1:$S$7,4,FALSE)</f>
        <v>1.6756403960790576</v>
      </c>
      <c r="M41">
        <f ca="1">VLOOKUP(F41,'UTPM5 (bench)'!$N$1:$S$7,5,FALSE)</f>
        <v>2.770252976880486</v>
      </c>
      <c r="N41" t="b">
        <f t="shared" ca="1" si="2"/>
        <v>1</v>
      </c>
      <c r="O41" t="s">
        <v>4882</v>
      </c>
    </row>
    <row r="42" spans="1:15" x14ac:dyDescent="0.25">
      <c r="A42">
        <v>41</v>
      </c>
      <c r="B42" t="s">
        <v>4582</v>
      </c>
      <c r="C42" t="s">
        <v>4623</v>
      </c>
      <c r="D42" t="s">
        <v>4624</v>
      </c>
      <c r="E42" t="s">
        <v>37</v>
      </c>
      <c r="F42" t="s">
        <v>9</v>
      </c>
      <c r="G42" t="s">
        <v>1826</v>
      </c>
      <c r="H42">
        <v>62.059365499999998</v>
      </c>
      <c r="I42">
        <v>64.5986726</v>
      </c>
      <c r="J42" s="5">
        <f t="shared" si="0"/>
        <v>2.539307100000002</v>
      </c>
      <c r="K42">
        <f t="shared" si="1"/>
        <v>3.9308967162894954</v>
      </c>
      <c r="L42">
        <f ca="1">VLOOKUP(F42,'UTPM5 (bench)'!$N$1:$S$7,4,FALSE)</f>
        <v>1.8494240694857771</v>
      </c>
      <c r="M42">
        <f ca="1">VLOOKUP(F42,'UTPM5 (bench)'!$N$1:$S$7,5,FALSE)</f>
        <v>3.0626592013878629</v>
      </c>
      <c r="N42" t="b">
        <f t="shared" ca="1" si="2"/>
        <v>1</v>
      </c>
      <c r="O42" t="s">
        <v>4882</v>
      </c>
    </row>
    <row r="43" spans="1:15" x14ac:dyDescent="0.25">
      <c r="A43">
        <v>42</v>
      </c>
      <c r="B43" t="s">
        <v>4582</v>
      </c>
      <c r="C43" t="s">
        <v>4623</v>
      </c>
      <c r="D43" t="s">
        <v>4624</v>
      </c>
      <c r="E43" t="s">
        <v>37</v>
      </c>
      <c r="F43" t="s">
        <v>12</v>
      </c>
      <c r="G43" t="s">
        <v>1827</v>
      </c>
      <c r="H43">
        <v>62.059365499999998</v>
      </c>
      <c r="I43">
        <v>64.5986726</v>
      </c>
      <c r="J43" s="5">
        <f t="shared" si="0"/>
        <v>2.539307100000002</v>
      </c>
      <c r="K43">
        <f t="shared" si="1"/>
        <v>3.9308967162894954</v>
      </c>
      <c r="L43">
        <f ca="1">VLOOKUP(F43,'UTPM5 (bench)'!$N$1:$S$7,4,FALSE)</f>
        <v>1.7666113600521007</v>
      </c>
      <c r="M43">
        <f ca="1">VLOOKUP(F43,'UTPM5 (bench)'!$N$1:$S$7,5,FALSE)</f>
        <v>2.9261295533212262</v>
      </c>
      <c r="N43" t="b">
        <f t="shared" ca="1" si="2"/>
        <v>1</v>
      </c>
      <c r="O43" t="s">
        <v>4881</v>
      </c>
    </row>
    <row r="44" spans="1:15" x14ac:dyDescent="0.25">
      <c r="A44">
        <v>43</v>
      </c>
      <c r="B44" t="s">
        <v>4582</v>
      </c>
      <c r="C44" t="s">
        <v>4625</v>
      </c>
      <c r="D44" t="s">
        <v>4626</v>
      </c>
      <c r="E44" t="s">
        <v>37</v>
      </c>
      <c r="F44" t="s">
        <v>7</v>
      </c>
      <c r="G44" t="s">
        <v>1826</v>
      </c>
      <c r="H44">
        <v>64.796246999999994</v>
      </c>
      <c r="I44">
        <v>62.059365499999998</v>
      </c>
      <c r="J44" s="5">
        <f t="shared" si="0"/>
        <v>2.7368814999999955</v>
      </c>
      <c r="K44">
        <f t="shared" si="1"/>
        <v>4.4101022914905492</v>
      </c>
      <c r="L44">
        <f ca="1">VLOOKUP(F44,'UTPM5 (bench)'!$N$1:$S$7,4,FALSE)</f>
        <v>1.8318610391205552</v>
      </c>
      <c r="M44">
        <f ca="1">VLOOKUP(F44,'UTPM5 (bench)'!$N$1:$S$7,5,FALSE)</f>
        <v>3.0449327877839867</v>
      </c>
      <c r="N44" t="b">
        <f t="shared" ca="1" si="2"/>
        <v>1</v>
      </c>
      <c r="O44" t="s">
        <v>4881</v>
      </c>
    </row>
    <row r="45" spans="1:15" x14ac:dyDescent="0.25">
      <c r="A45">
        <v>44</v>
      </c>
      <c r="B45" t="s">
        <v>4582</v>
      </c>
      <c r="C45" t="s">
        <v>4625</v>
      </c>
      <c r="D45" t="s">
        <v>4626</v>
      </c>
      <c r="E45" t="s">
        <v>37</v>
      </c>
      <c r="F45" t="s">
        <v>10</v>
      </c>
      <c r="G45" t="s">
        <v>1827</v>
      </c>
      <c r="H45">
        <v>64.796246999999994</v>
      </c>
      <c r="I45">
        <v>62.059365499999998</v>
      </c>
      <c r="J45" s="5">
        <f t="shared" si="0"/>
        <v>2.7368814999999955</v>
      </c>
      <c r="K45">
        <f t="shared" si="1"/>
        <v>4.4101022914905492</v>
      </c>
      <c r="L45">
        <f ca="1">VLOOKUP(F45,'UTPM5 (bench)'!$N$1:$S$7,4,FALSE)</f>
        <v>1.6756403960790576</v>
      </c>
      <c r="M45">
        <f ca="1">VLOOKUP(F45,'UTPM5 (bench)'!$N$1:$S$7,5,FALSE)</f>
        <v>2.770252976880486</v>
      </c>
      <c r="N45" t="b">
        <f t="shared" ca="1" si="2"/>
        <v>1</v>
      </c>
      <c r="O45" t="s">
        <v>4881</v>
      </c>
    </row>
    <row r="46" spans="1:15" x14ac:dyDescent="0.25">
      <c r="A46">
        <v>45</v>
      </c>
      <c r="B46" t="s">
        <v>4582</v>
      </c>
      <c r="C46" t="s">
        <v>4627</v>
      </c>
      <c r="D46" t="s">
        <v>4628</v>
      </c>
      <c r="E46" t="s">
        <v>37</v>
      </c>
      <c r="F46" t="s">
        <v>9</v>
      </c>
      <c r="G46" t="s">
        <v>1826</v>
      </c>
      <c r="H46">
        <v>62.091271800000001</v>
      </c>
      <c r="I46">
        <v>64.796246999999994</v>
      </c>
      <c r="J46" s="5">
        <f t="shared" si="0"/>
        <v>2.7049751999999927</v>
      </c>
      <c r="K46">
        <f t="shared" si="1"/>
        <v>4.1745862225631569</v>
      </c>
      <c r="L46">
        <f ca="1">VLOOKUP(F46,'UTPM5 (bench)'!$N$1:$S$7,4,FALSE)</f>
        <v>1.8494240694857771</v>
      </c>
      <c r="M46">
        <f ca="1">VLOOKUP(F46,'UTPM5 (bench)'!$N$1:$S$7,5,FALSE)</f>
        <v>3.0626592013878629</v>
      </c>
      <c r="N46" t="b">
        <f t="shared" ca="1" si="2"/>
        <v>1</v>
      </c>
      <c r="O46" t="s">
        <v>4881</v>
      </c>
    </row>
    <row r="47" spans="1:15" x14ac:dyDescent="0.25">
      <c r="A47">
        <v>46</v>
      </c>
      <c r="B47" t="s">
        <v>4582</v>
      </c>
      <c r="C47" t="s">
        <v>4627</v>
      </c>
      <c r="D47" t="s">
        <v>4628</v>
      </c>
      <c r="E47" t="s">
        <v>37</v>
      </c>
      <c r="F47" t="s">
        <v>12</v>
      </c>
      <c r="G47" t="s">
        <v>1827</v>
      </c>
      <c r="H47">
        <v>62.091271800000001</v>
      </c>
      <c r="I47">
        <v>64.796246999999994</v>
      </c>
      <c r="J47" s="5">
        <f t="shared" si="0"/>
        <v>2.7049751999999927</v>
      </c>
      <c r="K47">
        <f t="shared" si="1"/>
        <v>4.1745862225631569</v>
      </c>
      <c r="L47">
        <f ca="1">VLOOKUP(F47,'UTPM5 (bench)'!$N$1:$S$7,4,FALSE)</f>
        <v>1.7666113600521007</v>
      </c>
      <c r="M47">
        <f ca="1">VLOOKUP(F47,'UTPM5 (bench)'!$N$1:$S$7,5,FALSE)</f>
        <v>2.9261295533212262</v>
      </c>
      <c r="N47" t="b">
        <f t="shared" ca="1" si="2"/>
        <v>1</v>
      </c>
      <c r="O47" t="s">
        <v>4881</v>
      </c>
    </row>
    <row r="48" spans="1:15" hidden="1" x14ac:dyDescent="0.25">
      <c r="A48">
        <v>47</v>
      </c>
      <c r="B48" t="s">
        <v>4582</v>
      </c>
      <c r="C48" t="s">
        <v>4629</v>
      </c>
      <c r="D48" t="s">
        <v>4630</v>
      </c>
      <c r="E48" t="s">
        <v>37</v>
      </c>
      <c r="F48" t="s">
        <v>9</v>
      </c>
      <c r="G48" t="s">
        <v>1826</v>
      </c>
      <c r="H48">
        <v>63.554053199999998</v>
      </c>
      <c r="I48">
        <v>62.049194900000003</v>
      </c>
      <c r="J48" s="5">
        <f t="shared" si="0"/>
        <v>1.5048582999999951</v>
      </c>
      <c r="K48">
        <f t="shared" si="1"/>
        <v>2.4252664396778418</v>
      </c>
      <c r="L48">
        <f ca="1">VLOOKUP(F48,'UTPM5 (bench)'!$N$1:$S$7,4,FALSE)</f>
        <v>1.8494240694857771</v>
      </c>
      <c r="M48">
        <f ca="1">VLOOKUP(F48,'UTPM5 (bench)'!$N$1:$S$7,5,FALSE)</f>
        <v>3.0626592013878629</v>
      </c>
      <c r="N48" t="b">
        <f t="shared" ca="1" si="2"/>
        <v>0</v>
      </c>
    </row>
    <row r="49" spans="1:15" hidden="1" x14ac:dyDescent="0.25">
      <c r="A49">
        <v>48</v>
      </c>
      <c r="B49" t="s">
        <v>4582</v>
      </c>
      <c r="C49" t="s">
        <v>4631</v>
      </c>
      <c r="D49" t="s">
        <v>4632</v>
      </c>
      <c r="E49" t="s">
        <v>37</v>
      </c>
      <c r="F49" t="s">
        <v>11</v>
      </c>
      <c r="G49" t="s">
        <v>1827</v>
      </c>
      <c r="H49">
        <v>63.852897400000003</v>
      </c>
      <c r="I49">
        <v>63.554053199999998</v>
      </c>
      <c r="J49" s="5">
        <f t="shared" si="0"/>
        <v>0.29884420000000489</v>
      </c>
      <c r="K49">
        <f t="shared" si="1"/>
        <v>0.47022052088411082</v>
      </c>
      <c r="L49">
        <f ca="1">VLOOKUP(F49,'UTPM5 (bench)'!$N$1:$S$7,4,FALSE)</f>
        <v>1.9715602554203802</v>
      </c>
      <c r="M49">
        <f ca="1">VLOOKUP(F49,'UTPM5 (bench)'!$N$1:$S$7,5,FALSE)</f>
        <v>3.2940380125897741</v>
      </c>
      <c r="N49" t="b">
        <f t="shared" ca="1" si="2"/>
        <v>0</v>
      </c>
    </row>
    <row r="50" spans="1:15" hidden="1" x14ac:dyDescent="0.25">
      <c r="A50">
        <v>49</v>
      </c>
      <c r="B50" t="s">
        <v>4582</v>
      </c>
      <c r="C50" t="s">
        <v>4633</v>
      </c>
      <c r="D50" t="s">
        <v>4634</v>
      </c>
      <c r="E50" t="s">
        <v>37</v>
      </c>
      <c r="F50" t="s">
        <v>10</v>
      </c>
      <c r="G50" t="s">
        <v>1827</v>
      </c>
      <c r="H50">
        <v>61.909628099999999</v>
      </c>
      <c r="I50">
        <v>63.1015333</v>
      </c>
      <c r="J50" s="5">
        <f t="shared" si="0"/>
        <v>1.1919052000000008</v>
      </c>
      <c r="K50">
        <f t="shared" si="1"/>
        <v>1.8888688398955287</v>
      </c>
      <c r="L50">
        <f ca="1">VLOOKUP(F50,'UTPM5 (bench)'!$N$1:$S$7,4,FALSE)</f>
        <v>1.6756403960790576</v>
      </c>
      <c r="M50">
        <f ca="1">VLOOKUP(F50,'UTPM5 (bench)'!$N$1:$S$7,5,FALSE)</f>
        <v>2.770252976880486</v>
      </c>
      <c r="N50" t="b">
        <f t="shared" ca="1" si="2"/>
        <v>0</v>
      </c>
    </row>
    <row r="51" spans="1:15" hidden="1" x14ac:dyDescent="0.25">
      <c r="A51">
        <v>50</v>
      </c>
      <c r="B51" t="s">
        <v>4582</v>
      </c>
      <c r="C51" t="s">
        <v>4635</v>
      </c>
      <c r="D51" t="s">
        <v>4636</v>
      </c>
      <c r="E51" t="s">
        <v>37</v>
      </c>
      <c r="F51" t="s">
        <v>7</v>
      </c>
      <c r="G51" t="s">
        <v>1826</v>
      </c>
      <c r="H51">
        <v>64.217977000000005</v>
      </c>
      <c r="I51">
        <v>63.1015333</v>
      </c>
      <c r="J51" s="5">
        <f t="shared" si="0"/>
        <v>1.1164437000000049</v>
      </c>
      <c r="K51">
        <f t="shared" si="1"/>
        <v>1.7692814130080812</v>
      </c>
      <c r="L51">
        <f ca="1">VLOOKUP(F51,'UTPM5 (bench)'!$N$1:$S$7,4,FALSE)</f>
        <v>1.8318610391205552</v>
      </c>
      <c r="M51">
        <f ca="1">VLOOKUP(F51,'UTPM5 (bench)'!$N$1:$S$7,5,FALSE)</f>
        <v>3.0449327877839867</v>
      </c>
      <c r="N51" t="b">
        <f t="shared" ca="1" si="2"/>
        <v>0</v>
      </c>
    </row>
    <row r="52" spans="1:15" x14ac:dyDescent="0.25">
      <c r="A52">
        <v>51</v>
      </c>
      <c r="B52" t="s">
        <v>4582</v>
      </c>
      <c r="C52" t="s">
        <v>4635</v>
      </c>
      <c r="D52" t="s">
        <v>4636</v>
      </c>
      <c r="E52" t="s">
        <v>37</v>
      </c>
      <c r="F52" t="s">
        <v>11</v>
      </c>
      <c r="G52" t="s">
        <v>1827</v>
      </c>
      <c r="H52">
        <v>64.217977000000005</v>
      </c>
      <c r="I52">
        <v>61.909628099999999</v>
      </c>
      <c r="J52" s="5">
        <f t="shared" si="0"/>
        <v>2.3083489000000057</v>
      </c>
      <c r="K52">
        <f t="shared" si="1"/>
        <v>3.7285782047849287</v>
      </c>
      <c r="L52">
        <f ca="1">VLOOKUP(F52,'UTPM5 (bench)'!$N$1:$S$7,4,FALSE)</f>
        <v>1.9715602554203802</v>
      </c>
      <c r="M52">
        <f ca="1">VLOOKUP(F52,'UTPM5 (bench)'!$N$1:$S$7,5,FALSE)</f>
        <v>3.2940380125897741</v>
      </c>
      <c r="N52" t="b">
        <f t="shared" ca="1" si="2"/>
        <v>1</v>
      </c>
      <c r="O52" t="s">
        <v>4882</v>
      </c>
    </row>
    <row r="53" spans="1:15" hidden="1" x14ac:dyDescent="0.25">
      <c r="A53">
        <v>52</v>
      </c>
      <c r="B53" t="s">
        <v>4582</v>
      </c>
      <c r="C53" t="s">
        <v>4637</v>
      </c>
      <c r="D53" t="s">
        <v>4638</v>
      </c>
      <c r="E53" t="s">
        <v>37</v>
      </c>
      <c r="F53" t="s">
        <v>9</v>
      </c>
      <c r="G53" t="s">
        <v>1826</v>
      </c>
      <c r="H53">
        <v>64.209802100000005</v>
      </c>
      <c r="I53">
        <v>64.217977000000005</v>
      </c>
      <c r="J53" s="5">
        <f t="shared" si="0"/>
        <v>8.174900000000207E-3</v>
      </c>
      <c r="K53">
        <f t="shared" si="1"/>
        <v>1.2729924519422663E-2</v>
      </c>
      <c r="L53">
        <f ca="1">VLOOKUP(F53,'UTPM5 (bench)'!$N$1:$S$7,4,FALSE)</f>
        <v>1.8494240694857771</v>
      </c>
      <c r="M53">
        <f ca="1">VLOOKUP(F53,'UTPM5 (bench)'!$N$1:$S$7,5,FALSE)</f>
        <v>3.0626592013878629</v>
      </c>
      <c r="N53" t="b">
        <f t="shared" ca="1" si="2"/>
        <v>0</v>
      </c>
    </row>
    <row r="54" spans="1:15" hidden="1" x14ac:dyDescent="0.25">
      <c r="A54">
        <v>53</v>
      </c>
      <c r="B54" t="s">
        <v>4582</v>
      </c>
      <c r="C54" t="s">
        <v>4637</v>
      </c>
      <c r="D54" t="s">
        <v>4638</v>
      </c>
      <c r="E54" t="s">
        <v>37</v>
      </c>
      <c r="F54" t="s">
        <v>11</v>
      </c>
      <c r="G54" t="s">
        <v>1827</v>
      </c>
      <c r="H54">
        <v>64.209802100000005</v>
      </c>
      <c r="I54">
        <v>64.217977000000005</v>
      </c>
      <c r="J54" s="5">
        <f t="shared" si="0"/>
        <v>8.174900000000207E-3</v>
      </c>
      <c r="K54">
        <f t="shared" si="1"/>
        <v>1.2729924519422663E-2</v>
      </c>
      <c r="L54">
        <f ca="1">VLOOKUP(F54,'UTPM5 (bench)'!$N$1:$S$7,4,FALSE)</f>
        <v>1.9715602554203802</v>
      </c>
      <c r="M54">
        <f ca="1">VLOOKUP(F54,'UTPM5 (bench)'!$N$1:$S$7,5,FALSE)</f>
        <v>3.2940380125897741</v>
      </c>
      <c r="N54" t="b">
        <f t="shared" ca="1" si="2"/>
        <v>0</v>
      </c>
    </row>
    <row r="55" spans="1:15" hidden="1" x14ac:dyDescent="0.25">
      <c r="A55">
        <v>54</v>
      </c>
      <c r="B55" t="s">
        <v>4582</v>
      </c>
      <c r="C55" t="s">
        <v>4639</v>
      </c>
      <c r="D55" t="s">
        <v>4640</v>
      </c>
      <c r="E55" t="s">
        <v>37</v>
      </c>
      <c r="F55" t="s">
        <v>8</v>
      </c>
      <c r="G55" t="s">
        <v>1826</v>
      </c>
      <c r="H55">
        <v>63.914475099999997</v>
      </c>
      <c r="I55">
        <v>64.209802100000005</v>
      </c>
      <c r="J55" s="5">
        <f t="shared" si="0"/>
        <v>0.29532700000000744</v>
      </c>
      <c r="K55">
        <f t="shared" si="1"/>
        <v>0.45994067936865268</v>
      </c>
      <c r="L55">
        <f ca="1">VLOOKUP(F55,'UTPM5 (bench)'!$N$1:$S$7,4,FALSE)</f>
        <v>1.7690063560401934</v>
      </c>
      <c r="M55">
        <f ca="1">VLOOKUP(F55,'UTPM5 (bench)'!$N$1:$S$7,5,FALSE)</f>
        <v>2.9247476559528409</v>
      </c>
      <c r="N55" t="b">
        <f t="shared" ca="1" si="2"/>
        <v>0</v>
      </c>
    </row>
    <row r="56" spans="1:15" hidden="1" x14ac:dyDescent="0.25">
      <c r="A56">
        <v>55</v>
      </c>
      <c r="B56" t="s">
        <v>4582</v>
      </c>
      <c r="C56" t="s">
        <v>4639</v>
      </c>
      <c r="D56" t="s">
        <v>4640</v>
      </c>
      <c r="E56" t="s">
        <v>37</v>
      </c>
      <c r="F56" t="s">
        <v>11</v>
      </c>
      <c r="G56" t="s">
        <v>1827</v>
      </c>
      <c r="H56">
        <v>63.914475099999997</v>
      </c>
      <c r="I56">
        <v>64.209802100000005</v>
      </c>
      <c r="J56" s="5">
        <f t="shared" si="0"/>
        <v>0.29532700000000744</v>
      </c>
      <c r="K56">
        <f t="shared" si="1"/>
        <v>0.45994067936865268</v>
      </c>
      <c r="L56">
        <f ca="1">VLOOKUP(F56,'UTPM5 (bench)'!$N$1:$S$7,4,FALSE)</f>
        <v>1.9715602554203802</v>
      </c>
      <c r="M56">
        <f ca="1">VLOOKUP(F56,'UTPM5 (bench)'!$N$1:$S$7,5,FALSE)</f>
        <v>3.2940380125897741</v>
      </c>
      <c r="N56" t="b">
        <f t="shared" ca="1" si="2"/>
        <v>0</v>
      </c>
    </row>
    <row r="57" spans="1:15" hidden="1" x14ac:dyDescent="0.25">
      <c r="A57">
        <v>56</v>
      </c>
      <c r="B57" t="s">
        <v>4582</v>
      </c>
      <c r="C57" t="s">
        <v>4641</v>
      </c>
      <c r="D57" t="s">
        <v>4642</v>
      </c>
      <c r="E57" t="s">
        <v>37</v>
      </c>
      <c r="F57" t="s">
        <v>7</v>
      </c>
      <c r="G57" t="s">
        <v>1826</v>
      </c>
      <c r="H57">
        <v>64.115508399999996</v>
      </c>
      <c r="I57">
        <v>63.914475099999997</v>
      </c>
      <c r="J57" s="5">
        <f t="shared" si="0"/>
        <v>0.20103329999999886</v>
      </c>
      <c r="K57">
        <f t="shared" si="1"/>
        <v>0.3145348525282638</v>
      </c>
      <c r="L57">
        <f ca="1">VLOOKUP(F57,'UTPM5 (bench)'!$N$1:$S$7,4,FALSE)</f>
        <v>1.8318610391205552</v>
      </c>
      <c r="M57">
        <f ca="1">VLOOKUP(F57,'UTPM5 (bench)'!$N$1:$S$7,5,FALSE)</f>
        <v>3.0449327877839867</v>
      </c>
      <c r="N57" t="b">
        <f t="shared" ca="1" si="2"/>
        <v>0</v>
      </c>
    </row>
    <row r="58" spans="1:15" hidden="1" x14ac:dyDescent="0.25">
      <c r="A58">
        <v>57</v>
      </c>
      <c r="B58" t="s">
        <v>4582</v>
      </c>
      <c r="C58" t="s">
        <v>4641</v>
      </c>
      <c r="D58" t="s">
        <v>4642</v>
      </c>
      <c r="E58" t="s">
        <v>37</v>
      </c>
      <c r="F58" t="s">
        <v>12</v>
      </c>
      <c r="G58" t="s">
        <v>1827</v>
      </c>
      <c r="H58">
        <v>64.115508399999996</v>
      </c>
      <c r="I58">
        <v>63.914475099999997</v>
      </c>
      <c r="J58" s="5">
        <f t="shared" si="0"/>
        <v>0.20103329999999886</v>
      </c>
      <c r="K58">
        <f t="shared" si="1"/>
        <v>0.3145348525282638</v>
      </c>
      <c r="L58">
        <f ca="1">VLOOKUP(F58,'UTPM5 (bench)'!$N$1:$S$7,4,FALSE)</f>
        <v>1.7666113600521007</v>
      </c>
      <c r="M58">
        <f ca="1">VLOOKUP(F58,'UTPM5 (bench)'!$N$1:$S$7,5,FALSE)</f>
        <v>2.9261295533212262</v>
      </c>
      <c r="N58" t="b">
        <f t="shared" ca="1" si="2"/>
        <v>0</v>
      </c>
    </row>
    <row r="59" spans="1:15" hidden="1" x14ac:dyDescent="0.25">
      <c r="A59">
        <v>58</v>
      </c>
      <c r="B59" t="s">
        <v>4582</v>
      </c>
      <c r="C59" t="s">
        <v>4643</v>
      </c>
      <c r="D59" t="s">
        <v>4644</v>
      </c>
      <c r="E59" t="s">
        <v>37</v>
      </c>
      <c r="F59" t="s">
        <v>10</v>
      </c>
      <c r="G59" t="s">
        <v>1827</v>
      </c>
      <c r="H59">
        <v>62.992810800000001</v>
      </c>
      <c r="I59">
        <v>64.115508399999996</v>
      </c>
      <c r="J59" s="5">
        <f t="shared" si="0"/>
        <v>1.1226975999999951</v>
      </c>
      <c r="K59">
        <f t="shared" si="1"/>
        <v>1.7510546637106525</v>
      </c>
      <c r="L59">
        <f ca="1">VLOOKUP(F59,'UTPM5 (bench)'!$N$1:$S$7,4,FALSE)</f>
        <v>1.6756403960790576</v>
      </c>
      <c r="M59">
        <f ca="1">VLOOKUP(F59,'UTPM5 (bench)'!$N$1:$S$7,5,FALSE)</f>
        <v>2.770252976880486</v>
      </c>
      <c r="N59" t="b">
        <f t="shared" ca="1" si="2"/>
        <v>0</v>
      </c>
    </row>
    <row r="60" spans="1:15" hidden="1" x14ac:dyDescent="0.25">
      <c r="A60">
        <v>59</v>
      </c>
      <c r="B60" t="s">
        <v>4582</v>
      </c>
      <c r="C60" t="s">
        <v>4645</v>
      </c>
      <c r="D60" t="s">
        <v>4646</v>
      </c>
      <c r="E60" t="s">
        <v>37</v>
      </c>
      <c r="F60" t="s">
        <v>8</v>
      </c>
      <c r="G60" t="s">
        <v>1826</v>
      </c>
      <c r="H60">
        <v>63.7183359</v>
      </c>
      <c r="I60">
        <v>64.115508399999996</v>
      </c>
      <c r="J60" s="5">
        <f t="shared" si="0"/>
        <v>0.39717249999999638</v>
      </c>
      <c r="K60">
        <f t="shared" si="1"/>
        <v>0.61946401098801296</v>
      </c>
      <c r="L60">
        <f ca="1">VLOOKUP(F60,'UTPM5 (bench)'!$N$1:$S$7,4,FALSE)</f>
        <v>1.7690063560401934</v>
      </c>
      <c r="M60">
        <f ca="1">VLOOKUP(F60,'UTPM5 (bench)'!$N$1:$S$7,5,FALSE)</f>
        <v>2.9247476559528409</v>
      </c>
      <c r="N60" t="b">
        <f t="shared" ca="1" si="2"/>
        <v>0</v>
      </c>
    </row>
    <row r="61" spans="1:15" hidden="1" x14ac:dyDescent="0.25">
      <c r="A61">
        <v>60</v>
      </c>
      <c r="B61" t="s">
        <v>4582</v>
      </c>
      <c r="C61" t="s">
        <v>4645</v>
      </c>
      <c r="D61" t="s">
        <v>4646</v>
      </c>
      <c r="E61" t="s">
        <v>37</v>
      </c>
      <c r="F61" t="s">
        <v>11</v>
      </c>
      <c r="G61" t="s">
        <v>1827</v>
      </c>
      <c r="H61">
        <v>63.7183359</v>
      </c>
      <c r="I61">
        <v>62.992810800000001</v>
      </c>
      <c r="J61" s="5">
        <f t="shared" si="0"/>
        <v>0.7255250999999987</v>
      </c>
      <c r="K61">
        <f t="shared" si="1"/>
        <v>1.1517585749642381</v>
      </c>
      <c r="L61">
        <f ca="1">VLOOKUP(F61,'UTPM5 (bench)'!$N$1:$S$7,4,FALSE)</f>
        <v>1.9715602554203802</v>
      </c>
      <c r="M61">
        <f ca="1">VLOOKUP(F61,'UTPM5 (bench)'!$N$1:$S$7,5,FALSE)</f>
        <v>3.2940380125897741</v>
      </c>
      <c r="N61" t="b">
        <f t="shared" ca="1" si="2"/>
        <v>0</v>
      </c>
    </row>
    <row r="62" spans="1:15" hidden="1" x14ac:dyDescent="0.25">
      <c r="A62">
        <v>61</v>
      </c>
      <c r="B62" t="s">
        <v>4582</v>
      </c>
      <c r="C62" t="s">
        <v>4647</v>
      </c>
      <c r="D62" t="s">
        <v>4648</v>
      </c>
      <c r="E62" t="s">
        <v>37</v>
      </c>
      <c r="F62" t="s">
        <v>8</v>
      </c>
      <c r="G62" t="s">
        <v>1826</v>
      </c>
      <c r="H62">
        <v>64.5545209</v>
      </c>
      <c r="I62">
        <v>63.7183359</v>
      </c>
      <c r="J62" s="5">
        <f t="shared" si="0"/>
        <v>0.8361850000000004</v>
      </c>
      <c r="K62">
        <f t="shared" si="1"/>
        <v>1.312314560933159</v>
      </c>
      <c r="L62">
        <f ca="1">VLOOKUP(F62,'UTPM5 (bench)'!$N$1:$S$7,4,FALSE)</f>
        <v>1.7690063560401934</v>
      </c>
      <c r="M62">
        <f ca="1">VLOOKUP(F62,'UTPM5 (bench)'!$N$1:$S$7,5,FALSE)</f>
        <v>2.9247476559528409</v>
      </c>
      <c r="N62" t="b">
        <f t="shared" ca="1" si="2"/>
        <v>0</v>
      </c>
    </row>
    <row r="63" spans="1:15" hidden="1" x14ac:dyDescent="0.25">
      <c r="A63">
        <v>62</v>
      </c>
      <c r="B63" t="s">
        <v>4582</v>
      </c>
      <c r="C63" t="s">
        <v>4647</v>
      </c>
      <c r="D63" t="s">
        <v>4648</v>
      </c>
      <c r="E63" t="s">
        <v>37</v>
      </c>
      <c r="F63" t="s">
        <v>11</v>
      </c>
      <c r="G63" t="s">
        <v>1827</v>
      </c>
      <c r="H63">
        <v>64.5545209</v>
      </c>
      <c r="I63">
        <v>63.7183359</v>
      </c>
      <c r="J63" s="5">
        <f t="shared" si="0"/>
        <v>0.8361850000000004</v>
      </c>
      <c r="K63">
        <f t="shared" si="1"/>
        <v>1.312314560933159</v>
      </c>
      <c r="L63">
        <f ca="1">VLOOKUP(F63,'UTPM5 (bench)'!$N$1:$S$7,4,FALSE)</f>
        <v>1.9715602554203802</v>
      </c>
      <c r="M63">
        <f ca="1">VLOOKUP(F63,'UTPM5 (bench)'!$N$1:$S$7,5,FALSE)</f>
        <v>3.2940380125897741</v>
      </c>
      <c r="N63" t="b">
        <f t="shared" ca="1" si="2"/>
        <v>0</v>
      </c>
    </row>
    <row r="64" spans="1:15" hidden="1" x14ac:dyDescent="0.25">
      <c r="A64">
        <v>63</v>
      </c>
      <c r="B64" t="s">
        <v>4582</v>
      </c>
      <c r="C64" t="s">
        <v>4649</v>
      </c>
      <c r="D64" t="s">
        <v>4650</v>
      </c>
      <c r="E64" t="s">
        <v>37</v>
      </c>
      <c r="F64" t="s">
        <v>7</v>
      </c>
      <c r="G64" t="s">
        <v>1826</v>
      </c>
      <c r="H64">
        <v>63.234674200000001</v>
      </c>
      <c r="I64">
        <v>64.5545209</v>
      </c>
      <c r="J64" s="5">
        <f t="shared" si="0"/>
        <v>1.3198466999999994</v>
      </c>
      <c r="K64">
        <f t="shared" si="1"/>
        <v>2.0445457290970297</v>
      </c>
      <c r="L64">
        <f ca="1">VLOOKUP(F64,'UTPM5 (bench)'!$N$1:$S$7,4,FALSE)</f>
        <v>1.8318610391205552</v>
      </c>
      <c r="M64">
        <f ca="1">VLOOKUP(F64,'UTPM5 (bench)'!$N$1:$S$7,5,FALSE)</f>
        <v>3.0449327877839867</v>
      </c>
      <c r="N64" t="b">
        <f t="shared" ca="1" si="2"/>
        <v>0</v>
      </c>
    </row>
    <row r="65" spans="1:15" hidden="1" x14ac:dyDescent="0.25">
      <c r="A65">
        <v>64</v>
      </c>
      <c r="B65" t="s">
        <v>4582</v>
      </c>
      <c r="C65" t="s">
        <v>4649</v>
      </c>
      <c r="D65" t="s">
        <v>4650</v>
      </c>
      <c r="E65" t="s">
        <v>37</v>
      </c>
      <c r="F65" t="s">
        <v>11</v>
      </c>
      <c r="G65" t="s">
        <v>1827</v>
      </c>
      <c r="H65">
        <v>63.234674200000001</v>
      </c>
      <c r="I65">
        <v>64.5545209</v>
      </c>
      <c r="J65" s="5">
        <f t="shared" si="0"/>
        <v>1.3198466999999994</v>
      </c>
      <c r="K65">
        <f t="shared" si="1"/>
        <v>2.0445457290970297</v>
      </c>
      <c r="L65">
        <f ca="1">VLOOKUP(F65,'UTPM5 (bench)'!$N$1:$S$7,4,FALSE)</f>
        <v>1.9715602554203802</v>
      </c>
      <c r="M65">
        <f ca="1">VLOOKUP(F65,'UTPM5 (bench)'!$N$1:$S$7,5,FALSE)</f>
        <v>3.2940380125897741</v>
      </c>
      <c r="N65" t="b">
        <f t="shared" ca="1" si="2"/>
        <v>0</v>
      </c>
    </row>
    <row r="66" spans="1:15" hidden="1" x14ac:dyDescent="0.25">
      <c r="A66">
        <v>65</v>
      </c>
      <c r="B66" t="s">
        <v>4582</v>
      </c>
      <c r="C66" t="s">
        <v>4651</v>
      </c>
      <c r="D66" t="s">
        <v>4652</v>
      </c>
      <c r="E66" t="s">
        <v>37</v>
      </c>
      <c r="F66" t="s">
        <v>9</v>
      </c>
      <c r="G66" t="s">
        <v>1826</v>
      </c>
      <c r="H66">
        <v>64.643106700000004</v>
      </c>
      <c r="I66">
        <v>63.234674200000001</v>
      </c>
      <c r="J66" s="5">
        <f t="shared" si="0"/>
        <v>1.4084325000000035</v>
      </c>
      <c r="K66">
        <f t="shared" si="1"/>
        <v>2.2273104397523782</v>
      </c>
      <c r="L66">
        <f ca="1">VLOOKUP(F66,'UTPM5 (bench)'!$N$1:$S$7,4,FALSE)</f>
        <v>1.8494240694857771</v>
      </c>
      <c r="M66">
        <f ca="1">VLOOKUP(F66,'UTPM5 (bench)'!$N$1:$S$7,5,FALSE)</f>
        <v>3.0626592013878629</v>
      </c>
      <c r="N66" t="b">
        <f t="shared" ca="1" si="2"/>
        <v>0</v>
      </c>
    </row>
    <row r="67" spans="1:15" hidden="1" x14ac:dyDescent="0.25">
      <c r="A67">
        <v>66</v>
      </c>
      <c r="B67" t="s">
        <v>4582</v>
      </c>
      <c r="C67" t="s">
        <v>4651</v>
      </c>
      <c r="D67" t="s">
        <v>4652</v>
      </c>
      <c r="E67" t="s">
        <v>37</v>
      </c>
      <c r="F67" t="s">
        <v>10</v>
      </c>
      <c r="G67" t="s">
        <v>1827</v>
      </c>
      <c r="H67">
        <v>64.643106700000004</v>
      </c>
      <c r="I67">
        <v>63.234674200000001</v>
      </c>
      <c r="J67" s="5">
        <f t="shared" ref="J67:J91" si="3">ABS(H67-I67)</f>
        <v>1.4084325000000035</v>
      </c>
      <c r="K67">
        <f t="shared" ref="K67:K91" si="4">100*J67/I67</f>
        <v>2.2273104397523782</v>
      </c>
      <c r="L67">
        <f ca="1">VLOOKUP(F67,'UTPM5 (bench)'!$N$1:$S$7,4,FALSE)</f>
        <v>1.6756403960790576</v>
      </c>
      <c r="M67">
        <f ca="1">VLOOKUP(F67,'UTPM5 (bench)'!$N$1:$S$7,5,FALSE)</f>
        <v>2.770252976880486</v>
      </c>
      <c r="N67" t="b">
        <f t="shared" ref="N67:N91" ca="1" si="5">AND(J67&gt;L67,K67&gt;M67)</f>
        <v>0</v>
      </c>
    </row>
    <row r="68" spans="1:15" hidden="1" x14ac:dyDescent="0.25">
      <c r="A68">
        <v>67</v>
      </c>
      <c r="B68" t="s">
        <v>4582</v>
      </c>
      <c r="C68" t="s">
        <v>4653</v>
      </c>
      <c r="D68" t="s">
        <v>4654</v>
      </c>
      <c r="E68" t="s">
        <v>37</v>
      </c>
      <c r="F68" t="s">
        <v>9</v>
      </c>
      <c r="G68" t="s">
        <v>1826</v>
      </c>
      <c r="H68">
        <v>64.573093099999994</v>
      </c>
      <c r="I68">
        <v>64.643106700000004</v>
      </c>
      <c r="J68" s="5">
        <f t="shared" si="3"/>
        <v>7.0013600000010001E-2</v>
      </c>
      <c r="K68">
        <f t="shared" si="4"/>
        <v>0.10830791336334396</v>
      </c>
      <c r="L68">
        <f ca="1">VLOOKUP(F68,'UTPM5 (bench)'!$N$1:$S$7,4,FALSE)</f>
        <v>1.8494240694857771</v>
      </c>
      <c r="M68">
        <f ca="1">VLOOKUP(F68,'UTPM5 (bench)'!$N$1:$S$7,5,FALSE)</f>
        <v>3.0626592013878629</v>
      </c>
      <c r="N68" t="b">
        <f t="shared" ca="1" si="5"/>
        <v>0</v>
      </c>
    </row>
    <row r="69" spans="1:15" hidden="1" x14ac:dyDescent="0.25">
      <c r="A69">
        <v>68</v>
      </c>
      <c r="B69" t="s">
        <v>4582</v>
      </c>
      <c r="C69" t="s">
        <v>4653</v>
      </c>
      <c r="D69" t="s">
        <v>4654</v>
      </c>
      <c r="E69" t="s">
        <v>37</v>
      </c>
      <c r="F69" t="s">
        <v>11</v>
      </c>
      <c r="G69" t="s">
        <v>1827</v>
      </c>
      <c r="H69">
        <v>64.573093099999994</v>
      </c>
      <c r="I69">
        <v>64.643106700000004</v>
      </c>
      <c r="J69" s="5">
        <f t="shared" si="3"/>
        <v>7.0013600000010001E-2</v>
      </c>
      <c r="K69">
        <f t="shared" si="4"/>
        <v>0.10830791336334396</v>
      </c>
      <c r="L69">
        <f ca="1">VLOOKUP(F69,'UTPM5 (bench)'!$N$1:$S$7,4,FALSE)</f>
        <v>1.9715602554203802</v>
      </c>
      <c r="M69">
        <f ca="1">VLOOKUP(F69,'UTPM5 (bench)'!$N$1:$S$7,5,FALSE)</f>
        <v>3.2940380125897741</v>
      </c>
      <c r="N69" t="b">
        <f t="shared" ca="1" si="5"/>
        <v>0</v>
      </c>
    </row>
    <row r="70" spans="1:15" x14ac:dyDescent="0.25">
      <c r="A70">
        <v>69</v>
      </c>
      <c r="B70" t="s">
        <v>4582</v>
      </c>
      <c r="C70" t="s">
        <v>4655</v>
      </c>
      <c r="D70" t="s">
        <v>4656</v>
      </c>
      <c r="E70" t="s">
        <v>37</v>
      </c>
      <c r="F70" t="s">
        <v>7</v>
      </c>
      <c r="G70" t="s">
        <v>1826</v>
      </c>
      <c r="H70">
        <v>62.064551700000003</v>
      </c>
      <c r="I70">
        <v>64.573093099999994</v>
      </c>
      <c r="J70" s="5">
        <f t="shared" si="3"/>
        <v>2.5085413999999915</v>
      </c>
      <c r="K70">
        <f t="shared" si="4"/>
        <v>3.8848091048003268</v>
      </c>
      <c r="L70">
        <f ca="1">VLOOKUP(F70,'UTPM5 (bench)'!$N$1:$S$7,4,FALSE)</f>
        <v>1.8318610391205552</v>
      </c>
      <c r="M70">
        <f ca="1">VLOOKUP(F70,'UTPM5 (bench)'!$N$1:$S$7,5,FALSE)</f>
        <v>3.0449327877839867</v>
      </c>
      <c r="N70" t="b">
        <f t="shared" ca="1" si="5"/>
        <v>1</v>
      </c>
      <c r="O70" t="s">
        <v>4882</v>
      </c>
    </row>
    <row r="71" spans="1:15" x14ac:dyDescent="0.25">
      <c r="A71">
        <v>70</v>
      </c>
      <c r="B71" t="s">
        <v>4582</v>
      </c>
      <c r="C71" t="s">
        <v>4655</v>
      </c>
      <c r="D71" t="s">
        <v>4656</v>
      </c>
      <c r="E71" t="s">
        <v>37</v>
      </c>
      <c r="F71" t="s">
        <v>10</v>
      </c>
      <c r="G71" t="s">
        <v>1827</v>
      </c>
      <c r="H71">
        <v>62.064551700000003</v>
      </c>
      <c r="I71">
        <v>64.573093099999994</v>
      </c>
      <c r="J71" s="5">
        <f t="shared" si="3"/>
        <v>2.5085413999999915</v>
      </c>
      <c r="K71">
        <f t="shared" si="4"/>
        <v>3.8848091048003268</v>
      </c>
      <c r="L71">
        <f ca="1">VLOOKUP(F71,'UTPM5 (bench)'!$N$1:$S$7,4,FALSE)</f>
        <v>1.6756403960790576</v>
      </c>
      <c r="M71">
        <f ca="1">VLOOKUP(F71,'UTPM5 (bench)'!$N$1:$S$7,5,FALSE)</f>
        <v>2.770252976880486</v>
      </c>
      <c r="N71" t="b">
        <f t="shared" ca="1" si="5"/>
        <v>1</v>
      </c>
      <c r="O71" t="s">
        <v>4881</v>
      </c>
    </row>
    <row r="72" spans="1:15" x14ac:dyDescent="0.25">
      <c r="A72">
        <v>71</v>
      </c>
      <c r="B72" t="s">
        <v>4582</v>
      </c>
      <c r="C72" t="s">
        <v>4657</v>
      </c>
      <c r="D72" t="s">
        <v>4658</v>
      </c>
      <c r="E72" t="s">
        <v>37</v>
      </c>
      <c r="F72" t="s">
        <v>12</v>
      </c>
      <c r="G72" t="s">
        <v>1827</v>
      </c>
      <c r="H72">
        <v>64.368911299999994</v>
      </c>
      <c r="I72">
        <v>62.064551700000003</v>
      </c>
      <c r="J72" s="5">
        <f t="shared" si="3"/>
        <v>2.3043595999999908</v>
      </c>
      <c r="K72">
        <f t="shared" si="4"/>
        <v>3.7128433814176582</v>
      </c>
      <c r="L72">
        <f ca="1">VLOOKUP(F72,'UTPM5 (bench)'!$N$1:$S$7,4,FALSE)</f>
        <v>1.7666113600521007</v>
      </c>
      <c r="M72">
        <f ca="1">VLOOKUP(F72,'UTPM5 (bench)'!$N$1:$S$7,5,FALSE)</f>
        <v>2.9261295533212262</v>
      </c>
      <c r="N72" t="b">
        <f t="shared" ca="1" si="5"/>
        <v>1</v>
      </c>
      <c r="O72" t="s">
        <v>4881</v>
      </c>
    </row>
    <row r="73" spans="1:15" hidden="1" x14ac:dyDescent="0.25">
      <c r="A73">
        <v>72</v>
      </c>
      <c r="B73" t="s">
        <v>4582</v>
      </c>
      <c r="C73" t="s">
        <v>4659</v>
      </c>
      <c r="D73" t="s">
        <v>4660</v>
      </c>
      <c r="E73" t="s">
        <v>37</v>
      </c>
      <c r="F73" t="s">
        <v>9</v>
      </c>
      <c r="G73" t="s">
        <v>1826</v>
      </c>
      <c r="H73">
        <v>63.534633399999997</v>
      </c>
      <c r="I73">
        <v>62.064551700000003</v>
      </c>
      <c r="J73" s="5">
        <f t="shared" si="3"/>
        <v>1.4700816999999944</v>
      </c>
      <c r="K73">
        <f t="shared" si="4"/>
        <v>2.368633398184997</v>
      </c>
      <c r="L73">
        <f ca="1">VLOOKUP(F73,'UTPM5 (bench)'!$N$1:$S$7,4,FALSE)</f>
        <v>1.8494240694857771</v>
      </c>
      <c r="M73">
        <f ca="1">VLOOKUP(F73,'UTPM5 (bench)'!$N$1:$S$7,5,FALSE)</f>
        <v>3.0626592013878629</v>
      </c>
      <c r="N73" t="b">
        <f t="shared" ca="1" si="5"/>
        <v>0</v>
      </c>
    </row>
    <row r="74" spans="1:15" hidden="1" x14ac:dyDescent="0.25">
      <c r="A74">
        <v>73</v>
      </c>
      <c r="B74" t="s">
        <v>4582</v>
      </c>
      <c r="C74" t="s">
        <v>4659</v>
      </c>
      <c r="D74" t="s">
        <v>4660</v>
      </c>
      <c r="E74" t="s">
        <v>37</v>
      </c>
      <c r="F74" t="s">
        <v>10</v>
      </c>
      <c r="G74" t="s">
        <v>1827</v>
      </c>
      <c r="H74">
        <v>63.534633399999997</v>
      </c>
      <c r="I74">
        <v>64.368911299999994</v>
      </c>
      <c r="J74" s="5">
        <f t="shared" si="3"/>
        <v>0.83427789999999646</v>
      </c>
      <c r="K74">
        <f t="shared" si="4"/>
        <v>1.2960882561951867</v>
      </c>
      <c r="L74">
        <f ca="1">VLOOKUP(F74,'UTPM5 (bench)'!$N$1:$S$7,4,FALSE)</f>
        <v>1.6756403960790576</v>
      </c>
      <c r="M74">
        <f ca="1">VLOOKUP(F74,'UTPM5 (bench)'!$N$1:$S$7,5,FALSE)</f>
        <v>2.770252976880486</v>
      </c>
      <c r="N74" t="b">
        <f t="shared" ca="1" si="5"/>
        <v>0</v>
      </c>
    </row>
    <row r="75" spans="1:15" hidden="1" x14ac:dyDescent="0.25">
      <c r="A75">
        <v>74</v>
      </c>
      <c r="B75" t="s">
        <v>4582</v>
      </c>
      <c r="C75" t="s">
        <v>4661</v>
      </c>
      <c r="D75" t="s">
        <v>4662</v>
      </c>
      <c r="E75" t="s">
        <v>37</v>
      </c>
      <c r="F75" t="s">
        <v>9</v>
      </c>
      <c r="G75" t="s">
        <v>1826</v>
      </c>
      <c r="H75">
        <v>61.881792500000003</v>
      </c>
      <c r="I75">
        <v>63.353605100000003</v>
      </c>
      <c r="J75" s="5">
        <f t="shared" si="3"/>
        <v>1.4718125999999998</v>
      </c>
      <c r="K75">
        <f t="shared" si="4"/>
        <v>2.3231710297730155</v>
      </c>
      <c r="L75">
        <f ca="1">VLOOKUP(F75,'UTPM5 (bench)'!$N$1:$S$7,4,FALSE)</f>
        <v>1.8494240694857771</v>
      </c>
      <c r="M75">
        <f ca="1">VLOOKUP(F75,'UTPM5 (bench)'!$N$1:$S$7,5,FALSE)</f>
        <v>3.0626592013878629</v>
      </c>
      <c r="N75" t="b">
        <f t="shared" ca="1" si="5"/>
        <v>0</v>
      </c>
    </row>
    <row r="76" spans="1:15" hidden="1" x14ac:dyDescent="0.25">
      <c r="A76">
        <v>75</v>
      </c>
      <c r="B76" t="s">
        <v>4582</v>
      </c>
      <c r="C76" t="s">
        <v>4661</v>
      </c>
      <c r="D76" t="s">
        <v>4662</v>
      </c>
      <c r="E76" t="s">
        <v>37</v>
      </c>
      <c r="F76" t="s">
        <v>11</v>
      </c>
      <c r="G76" t="s">
        <v>1827</v>
      </c>
      <c r="H76">
        <v>61.881792500000003</v>
      </c>
      <c r="I76">
        <v>63.353605100000003</v>
      </c>
      <c r="J76" s="5">
        <f t="shared" si="3"/>
        <v>1.4718125999999998</v>
      </c>
      <c r="K76">
        <f t="shared" si="4"/>
        <v>2.3231710297730155</v>
      </c>
      <c r="L76">
        <f ca="1">VLOOKUP(F76,'UTPM5 (bench)'!$N$1:$S$7,4,FALSE)</f>
        <v>1.9715602554203802</v>
      </c>
      <c r="M76">
        <f ca="1">VLOOKUP(F76,'UTPM5 (bench)'!$N$1:$S$7,5,FALSE)</f>
        <v>3.2940380125897741</v>
      </c>
      <c r="N76" t="b">
        <f t="shared" ca="1" si="5"/>
        <v>0</v>
      </c>
    </row>
    <row r="77" spans="1:15" hidden="1" x14ac:dyDescent="0.25">
      <c r="A77">
        <v>76</v>
      </c>
      <c r="B77" t="s">
        <v>4582</v>
      </c>
      <c r="C77" t="s">
        <v>4663</v>
      </c>
      <c r="D77" t="s">
        <v>4664</v>
      </c>
      <c r="E77" t="s">
        <v>37</v>
      </c>
      <c r="F77" t="s">
        <v>7</v>
      </c>
      <c r="G77" t="s">
        <v>1826</v>
      </c>
      <c r="H77">
        <v>63.288081200000001</v>
      </c>
      <c r="I77">
        <v>61.881792500000003</v>
      </c>
      <c r="J77" s="5">
        <f t="shared" si="3"/>
        <v>1.4062886999999975</v>
      </c>
      <c r="K77">
        <f t="shared" si="4"/>
        <v>2.2725403437529663</v>
      </c>
      <c r="L77">
        <f ca="1">VLOOKUP(F77,'UTPM5 (bench)'!$N$1:$S$7,4,FALSE)</f>
        <v>1.8318610391205552</v>
      </c>
      <c r="M77">
        <f ca="1">VLOOKUP(F77,'UTPM5 (bench)'!$N$1:$S$7,5,FALSE)</f>
        <v>3.0449327877839867</v>
      </c>
      <c r="N77" t="b">
        <f t="shared" ca="1" si="5"/>
        <v>0</v>
      </c>
    </row>
    <row r="78" spans="1:15" hidden="1" x14ac:dyDescent="0.25">
      <c r="A78">
        <v>77</v>
      </c>
      <c r="B78" t="s">
        <v>4582</v>
      </c>
      <c r="C78" t="s">
        <v>4663</v>
      </c>
      <c r="D78" t="s">
        <v>4664</v>
      </c>
      <c r="E78" t="s">
        <v>37</v>
      </c>
      <c r="F78" t="s">
        <v>11</v>
      </c>
      <c r="G78" t="s">
        <v>1827</v>
      </c>
      <c r="H78">
        <v>63.288081200000001</v>
      </c>
      <c r="I78">
        <v>61.881792500000003</v>
      </c>
      <c r="J78" s="5">
        <f t="shared" si="3"/>
        <v>1.4062886999999975</v>
      </c>
      <c r="K78">
        <f t="shared" si="4"/>
        <v>2.2725403437529663</v>
      </c>
      <c r="L78">
        <f ca="1">VLOOKUP(F78,'UTPM5 (bench)'!$N$1:$S$7,4,FALSE)</f>
        <v>1.9715602554203802</v>
      </c>
      <c r="M78">
        <f ca="1">VLOOKUP(F78,'UTPM5 (bench)'!$N$1:$S$7,5,FALSE)</f>
        <v>3.2940380125897741</v>
      </c>
      <c r="N78" t="b">
        <f t="shared" ca="1" si="5"/>
        <v>0</v>
      </c>
    </row>
    <row r="79" spans="1:15" hidden="1" x14ac:dyDescent="0.25">
      <c r="A79">
        <v>78</v>
      </c>
      <c r="B79" t="s">
        <v>4582</v>
      </c>
      <c r="C79" t="s">
        <v>4665</v>
      </c>
      <c r="D79" t="s">
        <v>4666</v>
      </c>
      <c r="E79" t="s">
        <v>37</v>
      </c>
      <c r="F79" t="s">
        <v>7</v>
      </c>
      <c r="G79" t="s">
        <v>1826</v>
      </c>
      <c r="H79">
        <v>64.799408900000003</v>
      </c>
      <c r="I79">
        <v>63.288081200000001</v>
      </c>
      <c r="J79" s="5">
        <f t="shared" si="3"/>
        <v>1.5113277000000025</v>
      </c>
      <c r="K79">
        <f t="shared" si="4"/>
        <v>2.3880131477267832</v>
      </c>
      <c r="L79">
        <f ca="1">VLOOKUP(F79,'UTPM5 (bench)'!$N$1:$S$7,4,FALSE)</f>
        <v>1.8318610391205552</v>
      </c>
      <c r="M79">
        <f ca="1">VLOOKUP(F79,'UTPM5 (bench)'!$N$1:$S$7,5,FALSE)</f>
        <v>3.0449327877839867</v>
      </c>
      <c r="N79" t="b">
        <f t="shared" ca="1" si="5"/>
        <v>0</v>
      </c>
    </row>
    <row r="80" spans="1:15" hidden="1" x14ac:dyDescent="0.25">
      <c r="A80">
        <v>79</v>
      </c>
      <c r="B80" t="s">
        <v>4582</v>
      </c>
      <c r="C80" t="s">
        <v>4665</v>
      </c>
      <c r="D80" t="s">
        <v>4666</v>
      </c>
      <c r="E80" t="s">
        <v>37</v>
      </c>
      <c r="F80" t="s">
        <v>11</v>
      </c>
      <c r="G80" t="s">
        <v>1827</v>
      </c>
      <c r="H80">
        <v>64.799408900000003</v>
      </c>
      <c r="I80">
        <v>63.288081200000001</v>
      </c>
      <c r="J80" s="5">
        <f t="shared" si="3"/>
        <v>1.5113277000000025</v>
      </c>
      <c r="K80">
        <f t="shared" si="4"/>
        <v>2.3880131477267832</v>
      </c>
      <c r="L80">
        <f ca="1">VLOOKUP(F80,'UTPM5 (bench)'!$N$1:$S$7,4,FALSE)</f>
        <v>1.9715602554203802</v>
      </c>
      <c r="M80">
        <f ca="1">VLOOKUP(F80,'UTPM5 (bench)'!$N$1:$S$7,5,FALSE)</f>
        <v>3.2940380125897741</v>
      </c>
      <c r="N80" t="b">
        <f t="shared" ca="1" si="5"/>
        <v>0</v>
      </c>
    </row>
    <row r="81" spans="1:15" hidden="1" x14ac:dyDescent="0.25">
      <c r="A81">
        <v>80</v>
      </c>
      <c r="B81" t="s">
        <v>4582</v>
      </c>
      <c r="C81" t="s">
        <v>4667</v>
      </c>
      <c r="D81" t="s">
        <v>4668</v>
      </c>
      <c r="E81" t="s">
        <v>37</v>
      </c>
      <c r="F81" t="s">
        <v>8</v>
      </c>
      <c r="G81" t="s">
        <v>1826</v>
      </c>
      <c r="H81">
        <v>63.181181000000002</v>
      </c>
      <c r="I81">
        <v>64.799408900000003</v>
      </c>
      <c r="J81" s="5">
        <f t="shared" si="3"/>
        <v>1.6182279000000008</v>
      </c>
      <c r="K81">
        <f t="shared" si="4"/>
        <v>2.4972880578236274</v>
      </c>
      <c r="L81">
        <f ca="1">VLOOKUP(F81,'UTPM5 (bench)'!$N$1:$S$7,4,FALSE)</f>
        <v>1.7690063560401934</v>
      </c>
      <c r="M81">
        <f ca="1">VLOOKUP(F81,'UTPM5 (bench)'!$N$1:$S$7,5,FALSE)</f>
        <v>2.9247476559528409</v>
      </c>
      <c r="N81" t="b">
        <f t="shared" ca="1" si="5"/>
        <v>0</v>
      </c>
    </row>
    <row r="82" spans="1:15" hidden="1" x14ac:dyDescent="0.25">
      <c r="A82">
        <v>81</v>
      </c>
      <c r="B82" t="s">
        <v>4582</v>
      </c>
      <c r="C82" t="s">
        <v>4667</v>
      </c>
      <c r="D82" t="s">
        <v>4668</v>
      </c>
      <c r="E82" t="s">
        <v>37</v>
      </c>
      <c r="F82" t="s">
        <v>11</v>
      </c>
      <c r="G82" t="s">
        <v>1827</v>
      </c>
      <c r="H82">
        <v>63.181181000000002</v>
      </c>
      <c r="I82">
        <v>64.799408900000003</v>
      </c>
      <c r="J82" s="5">
        <f t="shared" si="3"/>
        <v>1.6182279000000008</v>
      </c>
      <c r="K82">
        <f t="shared" si="4"/>
        <v>2.4972880578236274</v>
      </c>
      <c r="L82">
        <f ca="1">VLOOKUP(F82,'UTPM5 (bench)'!$N$1:$S$7,4,FALSE)</f>
        <v>1.9715602554203802</v>
      </c>
      <c r="M82">
        <f ca="1">VLOOKUP(F82,'UTPM5 (bench)'!$N$1:$S$7,5,FALSE)</f>
        <v>3.2940380125897741</v>
      </c>
      <c r="N82" t="b">
        <f t="shared" ca="1" si="5"/>
        <v>0</v>
      </c>
    </row>
    <row r="83" spans="1:15" hidden="1" x14ac:dyDescent="0.25">
      <c r="A83">
        <v>82</v>
      </c>
      <c r="B83" t="s">
        <v>4582</v>
      </c>
      <c r="C83" t="s">
        <v>4669</v>
      </c>
      <c r="D83" t="s">
        <v>4670</v>
      </c>
      <c r="E83" t="s">
        <v>37</v>
      </c>
      <c r="F83" t="s">
        <v>9</v>
      </c>
      <c r="G83" t="s">
        <v>1826</v>
      </c>
      <c r="H83">
        <v>64.158762800000005</v>
      </c>
      <c r="I83">
        <v>63.181181000000002</v>
      </c>
      <c r="J83" s="5">
        <f t="shared" si="3"/>
        <v>0.97758180000000294</v>
      </c>
      <c r="K83">
        <f t="shared" si="4"/>
        <v>1.5472673738086709</v>
      </c>
      <c r="L83">
        <f ca="1">VLOOKUP(F83,'UTPM5 (bench)'!$N$1:$S$7,4,FALSE)</f>
        <v>1.8494240694857771</v>
      </c>
      <c r="M83">
        <f ca="1">VLOOKUP(F83,'UTPM5 (bench)'!$N$1:$S$7,5,FALSE)</f>
        <v>3.0626592013878629</v>
      </c>
      <c r="N83" t="b">
        <f t="shared" ca="1" si="5"/>
        <v>0</v>
      </c>
    </row>
    <row r="84" spans="1:15" hidden="1" x14ac:dyDescent="0.25">
      <c r="A84">
        <v>83</v>
      </c>
      <c r="B84" t="s">
        <v>4582</v>
      </c>
      <c r="C84" t="s">
        <v>4669</v>
      </c>
      <c r="D84" t="s">
        <v>4670</v>
      </c>
      <c r="E84" t="s">
        <v>37</v>
      </c>
      <c r="F84" t="s">
        <v>11</v>
      </c>
      <c r="G84" t="s">
        <v>1827</v>
      </c>
      <c r="H84">
        <v>64.158762800000005</v>
      </c>
      <c r="I84">
        <v>63.181181000000002</v>
      </c>
      <c r="J84" s="5">
        <f t="shared" si="3"/>
        <v>0.97758180000000294</v>
      </c>
      <c r="K84">
        <f t="shared" si="4"/>
        <v>1.5472673738086709</v>
      </c>
      <c r="L84">
        <f ca="1">VLOOKUP(F84,'UTPM5 (bench)'!$N$1:$S$7,4,FALSE)</f>
        <v>1.9715602554203802</v>
      </c>
      <c r="M84">
        <f ca="1">VLOOKUP(F84,'UTPM5 (bench)'!$N$1:$S$7,5,FALSE)</f>
        <v>3.2940380125897741</v>
      </c>
      <c r="N84" t="b">
        <f t="shared" ca="1" si="5"/>
        <v>0</v>
      </c>
    </row>
    <row r="85" spans="1:15" hidden="1" x14ac:dyDescent="0.25">
      <c r="A85">
        <v>84</v>
      </c>
      <c r="B85" t="s">
        <v>4582</v>
      </c>
      <c r="C85" t="s">
        <v>4671</v>
      </c>
      <c r="D85" t="s">
        <v>4672</v>
      </c>
      <c r="E85" t="s">
        <v>37</v>
      </c>
      <c r="F85" t="s">
        <v>7</v>
      </c>
      <c r="G85" t="s">
        <v>1826</v>
      </c>
      <c r="H85">
        <v>64.265249100000005</v>
      </c>
      <c r="I85">
        <v>64.158762800000005</v>
      </c>
      <c r="J85" s="5">
        <f t="shared" si="3"/>
        <v>0.10648630000000026</v>
      </c>
      <c r="K85">
        <f t="shared" si="4"/>
        <v>0.16597311941931686</v>
      </c>
      <c r="L85">
        <f ca="1">VLOOKUP(F85,'UTPM5 (bench)'!$N$1:$S$7,4,FALSE)</f>
        <v>1.8318610391205552</v>
      </c>
      <c r="M85">
        <f ca="1">VLOOKUP(F85,'UTPM5 (bench)'!$N$1:$S$7,5,FALSE)</f>
        <v>3.0449327877839867</v>
      </c>
      <c r="N85" t="b">
        <f t="shared" ca="1" si="5"/>
        <v>0</v>
      </c>
    </row>
    <row r="86" spans="1:15" hidden="1" x14ac:dyDescent="0.25">
      <c r="A86">
        <v>85</v>
      </c>
      <c r="B86" t="s">
        <v>4582</v>
      </c>
      <c r="C86" t="s">
        <v>4673</v>
      </c>
      <c r="D86" t="s">
        <v>4674</v>
      </c>
      <c r="E86" t="s">
        <v>37</v>
      </c>
      <c r="F86" t="s">
        <v>7</v>
      </c>
      <c r="G86" t="s">
        <v>1826</v>
      </c>
      <c r="H86">
        <v>63.491838000000001</v>
      </c>
      <c r="I86">
        <v>64.265249100000005</v>
      </c>
      <c r="J86" s="5">
        <f t="shared" si="3"/>
        <v>0.77341110000000413</v>
      </c>
      <c r="K86">
        <f t="shared" si="4"/>
        <v>1.2034670538606906</v>
      </c>
      <c r="L86">
        <f ca="1">VLOOKUP(F86,'UTPM5 (bench)'!$N$1:$S$7,4,FALSE)</f>
        <v>1.8318610391205552</v>
      </c>
      <c r="M86">
        <f ca="1">VLOOKUP(F86,'UTPM5 (bench)'!$N$1:$S$7,5,FALSE)</f>
        <v>3.0449327877839867</v>
      </c>
      <c r="N86" t="b">
        <f t="shared" ca="1" si="5"/>
        <v>0</v>
      </c>
    </row>
    <row r="87" spans="1:15" hidden="1" x14ac:dyDescent="0.25">
      <c r="A87">
        <v>86</v>
      </c>
      <c r="B87" t="s">
        <v>4582</v>
      </c>
      <c r="C87" t="s">
        <v>4673</v>
      </c>
      <c r="D87" t="s">
        <v>4674</v>
      </c>
      <c r="E87" t="s">
        <v>37</v>
      </c>
      <c r="F87" t="s">
        <v>12</v>
      </c>
      <c r="G87" t="s">
        <v>1827</v>
      </c>
      <c r="H87">
        <v>63.491838000000001</v>
      </c>
      <c r="I87">
        <v>64.158762800000005</v>
      </c>
      <c r="J87" s="5">
        <f t="shared" si="3"/>
        <v>0.66692480000000387</v>
      </c>
      <c r="K87">
        <f t="shared" si="4"/>
        <v>1.0394913662518501</v>
      </c>
      <c r="L87">
        <f ca="1">VLOOKUP(F87,'UTPM5 (bench)'!$N$1:$S$7,4,FALSE)</f>
        <v>1.7666113600521007</v>
      </c>
      <c r="M87">
        <f ca="1">VLOOKUP(F87,'UTPM5 (bench)'!$N$1:$S$7,5,FALSE)</f>
        <v>2.9261295533212262</v>
      </c>
      <c r="N87" t="b">
        <f t="shared" ca="1" si="5"/>
        <v>0</v>
      </c>
    </row>
    <row r="88" spans="1:15" hidden="1" x14ac:dyDescent="0.25">
      <c r="A88">
        <v>87</v>
      </c>
      <c r="B88" t="s">
        <v>4582</v>
      </c>
      <c r="C88" t="s">
        <v>4675</v>
      </c>
      <c r="D88" t="s">
        <v>4676</v>
      </c>
      <c r="E88" t="s">
        <v>37</v>
      </c>
      <c r="F88" t="s">
        <v>7</v>
      </c>
      <c r="G88" t="s">
        <v>1826</v>
      </c>
      <c r="H88">
        <v>63.542783700000001</v>
      </c>
      <c r="I88">
        <v>63.491838000000001</v>
      </c>
      <c r="J88" s="5">
        <f t="shared" si="3"/>
        <v>5.0945699999999761E-2</v>
      </c>
      <c r="K88">
        <f t="shared" si="4"/>
        <v>8.0239762471516041E-2</v>
      </c>
      <c r="L88">
        <f ca="1">VLOOKUP(F88,'UTPM5 (bench)'!$N$1:$S$7,4,FALSE)</f>
        <v>1.8318610391205552</v>
      </c>
      <c r="M88">
        <f ca="1">VLOOKUP(F88,'UTPM5 (bench)'!$N$1:$S$7,5,FALSE)</f>
        <v>3.0449327877839867</v>
      </c>
      <c r="N88" t="b">
        <f t="shared" ca="1" si="5"/>
        <v>0</v>
      </c>
    </row>
    <row r="89" spans="1:15" hidden="1" x14ac:dyDescent="0.25">
      <c r="A89">
        <v>88</v>
      </c>
      <c r="B89" t="s">
        <v>4582</v>
      </c>
      <c r="C89" t="s">
        <v>4675</v>
      </c>
      <c r="D89" t="s">
        <v>4676</v>
      </c>
      <c r="E89" t="s">
        <v>37</v>
      </c>
      <c r="F89" t="s">
        <v>12</v>
      </c>
      <c r="G89" t="s">
        <v>1827</v>
      </c>
      <c r="H89">
        <v>63.542783700000001</v>
      </c>
      <c r="I89">
        <v>63.491838000000001</v>
      </c>
      <c r="J89" s="5">
        <f t="shared" si="3"/>
        <v>5.0945699999999761E-2</v>
      </c>
      <c r="K89">
        <f t="shared" si="4"/>
        <v>8.0239762471516041E-2</v>
      </c>
      <c r="L89">
        <f ca="1">VLOOKUP(F89,'UTPM5 (bench)'!$N$1:$S$7,4,FALSE)</f>
        <v>1.7666113600521007</v>
      </c>
      <c r="M89">
        <f ca="1">VLOOKUP(F89,'UTPM5 (bench)'!$N$1:$S$7,5,FALSE)</f>
        <v>2.9261295533212262</v>
      </c>
      <c r="N89" t="b">
        <f t="shared" ca="1" si="5"/>
        <v>0</v>
      </c>
    </row>
    <row r="90" spans="1:15" hidden="1" x14ac:dyDescent="0.25">
      <c r="A90">
        <v>89</v>
      </c>
      <c r="B90" t="s">
        <v>4582</v>
      </c>
      <c r="C90" t="s">
        <v>4677</v>
      </c>
      <c r="D90" t="s">
        <v>4678</v>
      </c>
      <c r="E90" t="s">
        <v>37</v>
      </c>
      <c r="F90" t="s">
        <v>8</v>
      </c>
      <c r="G90" t="s">
        <v>1826</v>
      </c>
      <c r="H90">
        <v>64.056707799999998</v>
      </c>
      <c r="I90">
        <v>63.542783700000001</v>
      </c>
      <c r="J90" s="5">
        <f t="shared" si="3"/>
        <v>0.513924099999997</v>
      </c>
      <c r="K90">
        <f t="shared" si="4"/>
        <v>0.80878436554865163</v>
      </c>
      <c r="L90">
        <f ca="1">VLOOKUP(F90,'UTPM5 (bench)'!$N$1:$S$7,4,FALSE)</f>
        <v>1.7690063560401934</v>
      </c>
      <c r="M90">
        <f ca="1">VLOOKUP(F90,'UTPM5 (bench)'!$N$1:$S$7,5,FALSE)</f>
        <v>2.9247476559528409</v>
      </c>
      <c r="N90" t="b">
        <f t="shared" ca="1" si="5"/>
        <v>0</v>
      </c>
    </row>
    <row r="91" spans="1:15" hidden="1" x14ac:dyDescent="0.25">
      <c r="A91">
        <v>90</v>
      </c>
      <c r="B91" t="s">
        <v>4582</v>
      </c>
      <c r="C91" t="s">
        <v>4677</v>
      </c>
      <c r="D91" t="s">
        <v>4678</v>
      </c>
      <c r="E91" t="s">
        <v>37</v>
      </c>
      <c r="F91" t="s">
        <v>11</v>
      </c>
      <c r="G91" t="s">
        <v>1827</v>
      </c>
      <c r="H91">
        <v>64.056707799999998</v>
      </c>
      <c r="I91">
        <v>63.542783700000001</v>
      </c>
      <c r="J91" s="5">
        <f t="shared" si="3"/>
        <v>0.513924099999997</v>
      </c>
      <c r="K91">
        <f t="shared" si="4"/>
        <v>0.80878436554865163</v>
      </c>
      <c r="L91">
        <f ca="1">VLOOKUP(F91,'UTPM5 (bench)'!$N$1:$S$7,4,FALSE)</f>
        <v>1.9715602554203802</v>
      </c>
      <c r="M91">
        <f ca="1">VLOOKUP(F91,'UTPM5 (bench)'!$N$1:$S$7,5,FALSE)</f>
        <v>3.2940380125897741</v>
      </c>
      <c r="N91" t="b">
        <f t="shared" ca="1" si="5"/>
        <v>0</v>
      </c>
    </row>
    <row r="92" spans="1:15" hidden="1" x14ac:dyDescent="0.25">
      <c r="A92">
        <v>91</v>
      </c>
      <c r="B92" t="s">
        <v>4582</v>
      </c>
      <c r="C92" t="s">
        <v>4679</v>
      </c>
      <c r="D92" t="s">
        <v>4680</v>
      </c>
      <c r="E92" t="s">
        <v>37</v>
      </c>
      <c r="F92" t="s">
        <v>7</v>
      </c>
      <c r="G92" t="s">
        <v>1826</v>
      </c>
      <c r="H92">
        <v>62.934756200000002</v>
      </c>
      <c r="I92">
        <v>63.872881700000001</v>
      </c>
      <c r="J92" s="5">
        <f t="shared" ref="J92:J155" si="6">ABS(H92-I92)</f>
        <v>0.93812549999999817</v>
      </c>
      <c r="K92">
        <f t="shared" ref="K92:K155" si="7">100*J92/I92</f>
        <v>1.4687383362570257</v>
      </c>
      <c r="L92">
        <f ca="1">VLOOKUP(F92,'UTPM5 (bench)'!$N$1:$S$7,4,FALSE)</f>
        <v>1.8318610391205552</v>
      </c>
      <c r="M92">
        <f ca="1">VLOOKUP(F92,'UTPM5 (bench)'!$N$1:$S$7,5,FALSE)</f>
        <v>3.0449327877839867</v>
      </c>
      <c r="N92" t="b">
        <f t="shared" ref="N92:N155" ca="1" si="8">AND(J92&gt;L92,K92&gt;M92)</f>
        <v>0</v>
      </c>
    </row>
    <row r="93" spans="1:15" hidden="1" x14ac:dyDescent="0.25">
      <c r="A93">
        <v>92</v>
      </c>
      <c r="B93" t="s">
        <v>4582</v>
      </c>
      <c r="C93" t="s">
        <v>4679</v>
      </c>
      <c r="D93" t="s">
        <v>4680</v>
      </c>
      <c r="E93" t="s">
        <v>37</v>
      </c>
      <c r="F93" t="s">
        <v>12</v>
      </c>
      <c r="G93" t="s">
        <v>1827</v>
      </c>
      <c r="H93">
        <v>62.934756200000002</v>
      </c>
      <c r="I93">
        <v>63.872881700000001</v>
      </c>
      <c r="J93" s="5">
        <f t="shared" si="6"/>
        <v>0.93812549999999817</v>
      </c>
      <c r="K93">
        <f t="shared" si="7"/>
        <v>1.4687383362570257</v>
      </c>
      <c r="L93">
        <f ca="1">VLOOKUP(F93,'UTPM5 (bench)'!$N$1:$S$7,4,FALSE)</f>
        <v>1.7666113600521007</v>
      </c>
      <c r="M93">
        <f ca="1">VLOOKUP(F93,'UTPM5 (bench)'!$N$1:$S$7,5,FALSE)</f>
        <v>2.9261295533212262</v>
      </c>
      <c r="N93" t="b">
        <f t="shared" ca="1" si="8"/>
        <v>0</v>
      </c>
    </row>
    <row r="94" spans="1:15" hidden="1" x14ac:dyDescent="0.25">
      <c r="A94">
        <v>93</v>
      </c>
      <c r="B94" t="s">
        <v>4582</v>
      </c>
      <c r="C94" t="s">
        <v>4681</v>
      </c>
      <c r="D94" t="s">
        <v>4682</v>
      </c>
      <c r="E94" t="s">
        <v>37</v>
      </c>
      <c r="F94" t="s">
        <v>9</v>
      </c>
      <c r="G94" t="s">
        <v>1826</v>
      </c>
      <c r="H94">
        <v>64.425949000000003</v>
      </c>
      <c r="I94">
        <v>62.934756200000002</v>
      </c>
      <c r="J94" s="5">
        <f t="shared" si="6"/>
        <v>1.4911928000000003</v>
      </c>
      <c r="K94">
        <f t="shared" si="7"/>
        <v>2.3694265141206667</v>
      </c>
      <c r="L94">
        <f ca="1">VLOOKUP(F94,'UTPM5 (bench)'!$N$1:$S$7,4,FALSE)</f>
        <v>1.8494240694857771</v>
      </c>
      <c r="M94">
        <f ca="1">VLOOKUP(F94,'UTPM5 (bench)'!$N$1:$S$7,5,FALSE)</f>
        <v>3.0626592013878629</v>
      </c>
      <c r="N94" t="b">
        <f t="shared" ca="1" si="8"/>
        <v>0</v>
      </c>
    </row>
    <row r="95" spans="1:15" hidden="1" x14ac:dyDescent="0.25">
      <c r="A95">
        <v>94</v>
      </c>
      <c r="B95" t="s">
        <v>4582</v>
      </c>
      <c r="C95" t="s">
        <v>4681</v>
      </c>
      <c r="D95" t="s">
        <v>4682</v>
      </c>
      <c r="E95" t="s">
        <v>37</v>
      </c>
      <c r="F95" t="s">
        <v>12</v>
      </c>
      <c r="G95" t="s">
        <v>1827</v>
      </c>
      <c r="H95">
        <v>64.425949000000003</v>
      </c>
      <c r="I95">
        <v>62.934756200000002</v>
      </c>
      <c r="J95" s="5">
        <f t="shared" si="6"/>
        <v>1.4911928000000003</v>
      </c>
      <c r="K95">
        <f t="shared" si="7"/>
        <v>2.3694265141206667</v>
      </c>
      <c r="L95">
        <f ca="1">VLOOKUP(F95,'UTPM5 (bench)'!$N$1:$S$7,4,FALSE)</f>
        <v>1.7666113600521007</v>
      </c>
      <c r="M95">
        <f ca="1">VLOOKUP(F95,'UTPM5 (bench)'!$N$1:$S$7,5,FALSE)</f>
        <v>2.9261295533212262</v>
      </c>
      <c r="N95" t="b">
        <f t="shared" ca="1" si="8"/>
        <v>0</v>
      </c>
    </row>
    <row r="96" spans="1:15" x14ac:dyDescent="0.25">
      <c r="A96">
        <v>95</v>
      </c>
      <c r="B96" t="s">
        <v>4582</v>
      </c>
      <c r="C96" t="s">
        <v>4683</v>
      </c>
      <c r="D96" t="s">
        <v>4684</v>
      </c>
      <c r="E96" t="s">
        <v>37</v>
      </c>
      <c r="F96" t="s">
        <v>10</v>
      </c>
      <c r="G96" t="s">
        <v>1827</v>
      </c>
      <c r="H96">
        <v>62.333582200000002</v>
      </c>
      <c r="I96">
        <v>64.425949000000003</v>
      </c>
      <c r="J96" s="5">
        <f t="shared" si="6"/>
        <v>2.0923668000000006</v>
      </c>
      <c r="K96">
        <f t="shared" si="7"/>
        <v>3.2477081556066802</v>
      </c>
      <c r="L96">
        <f ca="1">VLOOKUP(F96,'UTPM5 (bench)'!$N$1:$S$7,4,FALSE)</f>
        <v>1.6756403960790576</v>
      </c>
      <c r="M96">
        <f ca="1">VLOOKUP(F96,'UTPM5 (bench)'!$N$1:$S$7,5,FALSE)</f>
        <v>2.770252976880486</v>
      </c>
      <c r="N96" t="b">
        <f t="shared" ca="1" si="8"/>
        <v>1</v>
      </c>
      <c r="O96" t="s">
        <v>4882</v>
      </c>
    </row>
    <row r="97" spans="1:15" hidden="1" x14ac:dyDescent="0.25">
      <c r="A97">
        <v>96</v>
      </c>
      <c r="B97" t="s">
        <v>4582</v>
      </c>
      <c r="C97" t="s">
        <v>4685</v>
      </c>
      <c r="D97" t="s">
        <v>4686</v>
      </c>
      <c r="E97" t="s">
        <v>37</v>
      </c>
      <c r="F97" t="s">
        <v>7</v>
      </c>
      <c r="G97" t="s">
        <v>1826</v>
      </c>
      <c r="H97">
        <v>64.739129800000001</v>
      </c>
      <c r="I97">
        <v>64.419270699999998</v>
      </c>
      <c r="J97" s="5">
        <f t="shared" si="6"/>
        <v>0.31985910000000217</v>
      </c>
      <c r="K97">
        <f t="shared" si="7"/>
        <v>0.49652704311041229</v>
      </c>
      <c r="L97">
        <f ca="1">VLOOKUP(F97,'UTPM5 (bench)'!$N$1:$S$7,4,FALSE)</f>
        <v>1.8318610391205552</v>
      </c>
      <c r="M97">
        <f ca="1">VLOOKUP(F97,'UTPM5 (bench)'!$N$1:$S$7,5,FALSE)</f>
        <v>3.0449327877839867</v>
      </c>
      <c r="N97" t="b">
        <f t="shared" ca="1" si="8"/>
        <v>0</v>
      </c>
    </row>
    <row r="98" spans="1:15" hidden="1" x14ac:dyDescent="0.25">
      <c r="A98">
        <v>97</v>
      </c>
      <c r="B98" t="s">
        <v>4582</v>
      </c>
      <c r="C98" t="s">
        <v>4687</v>
      </c>
      <c r="D98" t="s">
        <v>4688</v>
      </c>
      <c r="E98" t="s">
        <v>37</v>
      </c>
      <c r="F98" t="s">
        <v>8</v>
      </c>
      <c r="G98" t="s">
        <v>1826</v>
      </c>
      <c r="H98">
        <v>64.460679099999993</v>
      </c>
      <c r="I98">
        <v>64.739129800000001</v>
      </c>
      <c r="J98" s="5">
        <f t="shared" si="6"/>
        <v>0.2784507000000076</v>
      </c>
      <c r="K98">
        <f t="shared" si="7"/>
        <v>0.43011189810587724</v>
      </c>
      <c r="L98">
        <f ca="1">VLOOKUP(F98,'UTPM5 (bench)'!$N$1:$S$7,4,FALSE)</f>
        <v>1.7690063560401934</v>
      </c>
      <c r="M98">
        <f ca="1">VLOOKUP(F98,'UTPM5 (bench)'!$N$1:$S$7,5,FALSE)</f>
        <v>2.9247476559528409</v>
      </c>
      <c r="N98" t="b">
        <f t="shared" ca="1" si="8"/>
        <v>0</v>
      </c>
    </row>
    <row r="99" spans="1:15" hidden="1" x14ac:dyDescent="0.25">
      <c r="A99">
        <v>98</v>
      </c>
      <c r="B99" t="s">
        <v>4582</v>
      </c>
      <c r="C99" t="s">
        <v>4687</v>
      </c>
      <c r="D99" t="s">
        <v>4688</v>
      </c>
      <c r="E99" t="s">
        <v>37</v>
      </c>
      <c r="F99" t="s">
        <v>10</v>
      </c>
      <c r="G99" t="s">
        <v>1827</v>
      </c>
      <c r="H99">
        <v>64.460679099999993</v>
      </c>
      <c r="I99">
        <v>64.739129800000001</v>
      </c>
      <c r="J99" s="5">
        <f t="shared" si="6"/>
        <v>0.2784507000000076</v>
      </c>
      <c r="K99">
        <f t="shared" si="7"/>
        <v>0.43011189810587724</v>
      </c>
      <c r="L99">
        <f ca="1">VLOOKUP(F99,'UTPM5 (bench)'!$N$1:$S$7,4,FALSE)</f>
        <v>1.6756403960790576</v>
      </c>
      <c r="M99">
        <f ca="1">VLOOKUP(F99,'UTPM5 (bench)'!$N$1:$S$7,5,FALSE)</f>
        <v>2.770252976880486</v>
      </c>
      <c r="N99" t="b">
        <f t="shared" ca="1" si="8"/>
        <v>0</v>
      </c>
    </row>
    <row r="100" spans="1:15" hidden="1" x14ac:dyDescent="0.25">
      <c r="A100">
        <v>99</v>
      </c>
      <c r="B100" t="s">
        <v>4582</v>
      </c>
      <c r="C100" t="s">
        <v>4689</v>
      </c>
      <c r="D100" t="s">
        <v>4690</v>
      </c>
      <c r="E100" t="s">
        <v>37</v>
      </c>
      <c r="F100" t="s">
        <v>9</v>
      </c>
      <c r="G100" t="s">
        <v>1826</v>
      </c>
      <c r="H100">
        <v>63.954731600000002</v>
      </c>
      <c r="I100">
        <v>64.460679099999993</v>
      </c>
      <c r="J100" s="5">
        <f t="shared" si="6"/>
        <v>0.50594749999999067</v>
      </c>
      <c r="K100">
        <f t="shared" si="7"/>
        <v>0.78489322027634478</v>
      </c>
      <c r="L100">
        <f ca="1">VLOOKUP(F100,'UTPM5 (bench)'!$N$1:$S$7,4,FALSE)</f>
        <v>1.8494240694857771</v>
      </c>
      <c r="M100">
        <f ca="1">VLOOKUP(F100,'UTPM5 (bench)'!$N$1:$S$7,5,FALSE)</f>
        <v>3.0626592013878629</v>
      </c>
      <c r="N100" t="b">
        <f t="shared" ca="1" si="8"/>
        <v>0</v>
      </c>
    </row>
    <row r="101" spans="1:15" hidden="1" x14ac:dyDescent="0.25">
      <c r="A101">
        <v>100</v>
      </c>
      <c r="B101" t="s">
        <v>4582</v>
      </c>
      <c r="C101" t="s">
        <v>4689</v>
      </c>
      <c r="D101" t="s">
        <v>4690</v>
      </c>
      <c r="E101" t="s">
        <v>37</v>
      </c>
      <c r="F101" t="s">
        <v>10</v>
      </c>
      <c r="G101" t="s">
        <v>1827</v>
      </c>
      <c r="H101">
        <v>63.954731600000002</v>
      </c>
      <c r="I101">
        <v>64.460679099999993</v>
      </c>
      <c r="J101" s="5">
        <f t="shared" si="6"/>
        <v>0.50594749999999067</v>
      </c>
      <c r="K101">
        <f t="shared" si="7"/>
        <v>0.78489322027634478</v>
      </c>
      <c r="L101">
        <f ca="1">VLOOKUP(F101,'UTPM5 (bench)'!$N$1:$S$7,4,FALSE)</f>
        <v>1.6756403960790576</v>
      </c>
      <c r="M101">
        <f ca="1">VLOOKUP(F101,'UTPM5 (bench)'!$N$1:$S$7,5,FALSE)</f>
        <v>2.770252976880486</v>
      </c>
      <c r="N101" t="b">
        <f t="shared" ca="1" si="8"/>
        <v>0</v>
      </c>
    </row>
    <row r="102" spans="1:15" hidden="1" x14ac:dyDescent="0.25">
      <c r="A102">
        <v>101</v>
      </c>
      <c r="B102" t="s">
        <v>4582</v>
      </c>
      <c r="C102" t="s">
        <v>4691</v>
      </c>
      <c r="D102" t="s">
        <v>4692</v>
      </c>
      <c r="E102" t="s">
        <v>37</v>
      </c>
      <c r="F102" t="s">
        <v>12</v>
      </c>
      <c r="G102" t="s">
        <v>1827</v>
      </c>
      <c r="H102">
        <v>64.3304945</v>
      </c>
      <c r="I102">
        <v>63.848405900000003</v>
      </c>
      <c r="J102" s="5">
        <f t="shared" si="6"/>
        <v>0.48208859999999731</v>
      </c>
      <c r="K102">
        <f t="shared" si="7"/>
        <v>0.75505189707484499</v>
      </c>
      <c r="L102">
        <f ca="1">VLOOKUP(F102,'UTPM5 (bench)'!$N$1:$S$7,4,FALSE)</f>
        <v>1.7666113600521007</v>
      </c>
      <c r="M102">
        <f ca="1">VLOOKUP(F102,'UTPM5 (bench)'!$N$1:$S$7,5,FALSE)</f>
        <v>2.9261295533212262</v>
      </c>
      <c r="N102" t="b">
        <f t="shared" ca="1" si="8"/>
        <v>0</v>
      </c>
    </row>
    <row r="103" spans="1:15" hidden="1" x14ac:dyDescent="0.25">
      <c r="A103">
        <v>102</v>
      </c>
      <c r="B103" t="s">
        <v>4582</v>
      </c>
      <c r="C103" t="s">
        <v>4693</v>
      </c>
      <c r="D103" t="s">
        <v>4694</v>
      </c>
      <c r="E103" t="s">
        <v>37</v>
      </c>
      <c r="F103" t="s">
        <v>8</v>
      </c>
      <c r="G103" t="s">
        <v>1826</v>
      </c>
      <c r="H103">
        <v>64.609089100000006</v>
      </c>
      <c r="I103">
        <v>63.848405900000003</v>
      </c>
      <c r="J103" s="5">
        <f t="shared" si="6"/>
        <v>0.76068320000000256</v>
      </c>
      <c r="K103">
        <f t="shared" si="7"/>
        <v>1.1913894940327752</v>
      </c>
      <c r="L103">
        <f ca="1">VLOOKUP(F103,'UTPM5 (bench)'!$N$1:$S$7,4,FALSE)</f>
        <v>1.7690063560401934</v>
      </c>
      <c r="M103">
        <f ca="1">VLOOKUP(F103,'UTPM5 (bench)'!$N$1:$S$7,5,FALSE)</f>
        <v>2.9247476559528409</v>
      </c>
      <c r="N103" t="b">
        <f t="shared" ca="1" si="8"/>
        <v>0</v>
      </c>
    </row>
    <row r="104" spans="1:15" hidden="1" x14ac:dyDescent="0.25">
      <c r="A104">
        <v>103</v>
      </c>
      <c r="B104" t="s">
        <v>4582</v>
      </c>
      <c r="C104" t="s">
        <v>4695</v>
      </c>
      <c r="D104" t="s">
        <v>4696</v>
      </c>
      <c r="E104" t="s">
        <v>37</v>
      </c>
      <c r="F104" t="s">
        <v>7</v>
      </c>
      <c r="G104" t="s">
        <v>1826</v>
      </c>
      <c r="H104">
        <v>62.947844000000003</v>
      </c>
      <c r="I104">
        <v>63.423881199999997</v>
      </c>
      <c r="J104" s="5">
        <f t="shared" si="6"/>
        <v>0.47603719999999328</v>
      </c>
      <c r="K104">
        <f t="shared" si="7"/>
        <v>0.75056459963221756</v>
      </c>
      <c r="L104">
        <f ca="1">VLOOKUP(F104,'UTPM5 (bench)'!$N$1:$S$7,4,FALSE)</f>
        <v>1.8318610391205552</v>
      </c>
      <c r="M104">
        <f ca="1">VLOOKUP(F104,'UTPM5 (bench)'!$N$1:$S$7,5,FALSE)</f>
        <v>3.0449327877839867</v>
      </c>
      <c r="N104" t="b">
        <f t="shared" ca="1" si="8"/>
        <v>0</v>
      </c>
    </row>
    <row r="105" spans="1:15" hidden="1" x14ac:dyDescent="0.25">
      <c r="A105">
        <v>104</v>
      </c>
      <c r="B105" t="s">
        <v>4582</v>
      </c>
      <c r="C105" t="s">
        <v>4695</v>
      </c>
      <c r="D105" t="s">
        <v>4696</v>
      </c>
      <c r="E105" t="s">
        <v>37</v>
      </c>
      <c r="F105" t="s">
        <v>10</v>
      </c>
      <c r="G105" t="s">
        <v>1827</v>
      </c>
      <c r="H105">
        <v>62.947844000000003</v>
      </c>
      <c r="I105">
        <v>63.423881199999997</v>
      </c>
      <c r="J105" s="5">
        <f t="shared" si="6"/>
        <v>0.47603719999999328</v>
      </c>
      <c r="K105">
        <f t="shared" si="7"/>
        <v>0.75056459963221756</v>
      </c>
      <c r="L105">
        <f ca="1">VLOOKUP(F105,'UTPM5 (bench)'!$N$1:$S$7,4,FALSE)</f>
        <v>1.6756403960790576</v>
      </c>
      <c r="M105">
        <f ca="1">VLOOKUP(F105,'UTPM5 (bench)'!$N$1:$S$7,5,FALSE)</f>
        <v>2.770252976880486</v>
      </c>
      <c r="N105" t="b">
        <f t="shared" ca="1" si="8"/>
        <v>0</v>
      </c>
    </row>
    <row r="106" spans="1:15" hidden="1" x14ac:dyDescent="0.25">
      <c r="A106">
        <v>105</v>
      </c>
      <c r="B106" t="s">
        <v>4582</v>
      </c>
      <c r="C106" t="s">
        <v>4697</v>
      </c>
      <c r="D106" t="s">
        <v>4698</v>
      </c>
      <c r="E106" t="s">
        <v>37</v>
      </c>
      <c r="F106" t="s">
        <v>9</v>
      </c>
      <c r="G106" t="s">
        <v>1826</v>
      </c>
      <c r="H106">
        <v>63.396869700000003</v>
      </c>
      <c r="I106">
        <v>62.947844000000003</v>
      </c>
      <c r="J106" s="5">
        <f t="shared" si="6"/>
        <v>0.44902569999999997</v>
      </c>
      <c r="K106">
        <f t="shared" si="7"/>
        <v>0.71332975280297117</v>
      </c>
      <c r="L106">
        <f ca="1">VLOOKUP(F106,'UTPM5 (bench)'!$N$1:$S$7,4,FALSE)</f>
        <v>1.8494240694857771</v>
      </c>
      <c r="M106">
        <f ca="1">VLOOKUP(F106,'UTPM5 (bench)'!$N$1:$S$7,5,FALSE)</f>
        <v>3.0626592013878629</v>
      </c>
      <c r="N106" t="b">
        <f t="shared" ca="1" si="8"/>
        <v>0</v>
      </c>
    </row>
    <row r="107" spans="1:15" hidden="1" x14ac:dyDescent="0.25">
      <c r="A107">
        <v>106</v>
      </c>
      <c r="B107" t="s">
        <v>4582</v>
      </c>
      <c r="C107" t="s">
        <v>4697</v>
      </c>
      <c r="D107" t="s">
        <v>4698</v>
      </c>
      <c r="E107" t="s">
        <v>37</v>
      </c>
      <c r="F107" t="s">
        <v>11</v>
      </c>
      <c r="G107" t="s">
        <v>1827</v>
      </c>
      <c r="H107">
        <v>63.396869700000003</v>
      </c>
      <c r="I107">
        <v>62.947844000000003</v>
      </c>
      <c r="J107" s="5">
        <f t="shared" si="6"/>
        <v>0.44902569999999997</v>
      </c>
      <c r="K107">
        <f t="shared" si="7"/>
        <v>0.71332975280297117</v>
      </c>
      <c r="L107">
        <f ca="1">VLOOKUP(F107,'UTPM5 (bench)'!$N$1:$S$7,4,FALSE)</f>
        <v>1.9715602554203802</v>
      </c>
      <c r="M107">
        <f ca="1">VLOOKUP(F107,'UTPM5 (bench)'!$N$1:$S$7,5,FALSE)</f>
        <v>3.2940380125897741</v>
      </c>
      <c r="N107" t="b">
        <f t="shared" ca="1" si="8"/>
        <v>0</v>
      </c>
    </row>
    <row r="108" spans="1:15" hidden="1" x14ac:dyDescent="0.25">
      <c r="A108">
        <v>107</v>
      </c>
      <c r="B108" t="s">
        <v>4582</v>
      </c>
      <c r="C108" t="s">
        <v>4699</v>
      </c>
      <c r="D108" t="s">
        <v>4700</v>
      </c>
      <c r="E108" t="s">
        <v>37</v>
      </c>
      <c r="F108" t="s">
        <v>8</v>
      </c>
      <c r="G108" t="s">
        <v>1826</v>
      </c>
      <c r="H108">
        <v>64.365033299999993</v>
      </c>
      <c r="I108">
        <v>63.396869700000003</v>
      </c>
      <c r="J108" s="5">
        <f t="shared" si="6"/>
        <v>0.9681635999999898</v>
      </c>
      <c r="K108">
        <f t="shared" si="7"/>
        <v>1.5271473253828332</v>
      </c>
      <c r="L108">
        <f ca="1">VLOOKUP(F108,'UTPM5 (bench)'!$N$1:$S$7,4,FALSE)</f>
        <v>1.7690063560401934</v>
      </c>
      <c r="M108">
        <f ca="1">VLOOKUP(F108,'UTPM5 (bench)'!$N$1:$S$7,5,FALSE)</f>
        <v>2.9247476559528409</v>
      </c>
      <c r="N108" t="b">
        <f t="shared" ca="1" si="8"/>
        <v>0</v>
      </c>
    </row>
    <row r="109" spans="1:15" hidden="1" x14ac:dyDescent="0.25">
      <c r="A109">
        <v>108</v>
      </c>
      <c r="B109" t="s">
        <v>4582</v>
      </c>
      <c r="C109" t="s">
        <v>4699</v>
      </c>
      <c r="D109" t="s">
        <v>4700</v>
      </c>
      <c r="E109" t="s">
        <v>37</v>
      </c>
      <c r="F109" t="s">
        <v>12</v>
      </c>
      <c r="G109" t="s">
        <v>1827</v>
      </c>
      <c r="H109">
        <v>64.365033299999993</v>
      </c>
      <c r="I109">
        <v>63.396869700000003</v>
      </c>
      <c r="J109" s="5">
        <f t="shared" si="6"/>
        <v>0.9681635999999898</v>
      </c>
      <c r="K109">
        <f t="shared" si="7"/>
        <v>1.5271473253828332</v>
      </c>
      <c r="L109">
        <f ca="1">VLOOKUP(F109,'UTPM5 (bench)'!$N$1:$S$7,4,FALSE)</f>
        <v>1.7666113600521007</v>
      </c>
      <c r="M109">
        <f ca="1">VLOOKUP(F109,'UTPM5 (bench)'!$N$1:$S$7,5,FALSE)</f>
        <v>2.9261295533212262</v>
      </c>
      <c r="N109" t="b">
        <f t="shared" ca="1" si="8"/>
        <v>0</v>
      </c>
    </row>
    <row r="110" spans="1:15" x14ac:dyDescent="0.25">
      <c r="A110">
        <v>109</v>
      </c>
      <c r="B110" t="s">
        <v>4582</v>
      </c>
      <c r="C110" t="s">
        <v>4701</v>
      </c>
      <c r="D110" t="s">
        <v>4702</v>
      </c>
      <c r="E110" t="s">
        <v>37</v>
      </c>
      <c r="F110" t="s">
        <v>10</v>
      </c>
      <c r="G110" t="s">
        <v>1827</v>
      </c>
      <c r="H110">
        <v>62.621751500000002</v>
      </c>
      <c r="I110">
        <v>64.504046299999999</v>
      </c>
      <c r="J110" s="5">
        <f t="shared" si="6"/>
        <v>1.8822947999999968</v>
      </c>
      <c r="K110">
        <f t="shared" si="7"/>
        <v>2.9181034492715177</v>
      </c>
      <c r="L110">
        <f ca="1">VLOOKUP(F110,'UTPM5 (bench)'!$N$1:$S$7,4,FALSE)</f>
        <v>1.6756403960790576</v>
      </c>
      <c r="M110">
        <f ca="1">VLOOKUP(F110,'UTPM5 (bench)'!$N$1:$S$7,5,FALSE)</f>
        <v>2.770252976880486</v>
      </c>
      <c r="N110" t="b">
        <f t="shared" ca="1" si="8"/>
        <v>1</v>
      </c>
      <c r="O110" t="s">
        <v>4882</v>
      </c>
    </row>
    <row r="111" spans="1:15" hidden="1" x14ac:dyDescent="0.25">
      <c r="A111">
        <v>110</v>
      </c>
      <c r="B111" t="s">
        <v>4582</v>
      </c>
      <c r="C111" t="s">
        <v>4703</v>
      </c>
      <c r="D111" t="s">
        <v>4704</v>
      </c>
      <c r="E111" t="s">
        <v>37</v>
      </c>
      <c r="F111" t="s">
        <v>8</v>
      </c>
      <c r="G111" t="s">
        <v>1826</v>
      </c>
      <c r="H111">
        <v>64.677944400000001</v>
      </c>
      <c r="I111">
        <v>64.504046299999999</v>
      </c>
      <c r="J111" s="5">
        <f t="shared" si="6"/>
        <v>0.17389810000000239</v>
      </c>
      <c r="K111">
        <f t="shared" si="7"/>
        <v>0.26959254492535983</v>
      </c>
      <c r="L111">
        <f ca="1">VLOOKUP(F111,'UTPM5 (bench)'!$N$1:$S$7,4,FALSE)</f>
        <v>1.7690063560401934</v>
      </c>
      <c r="M111">
        <f ca="1">VLOOKUP(F111,'UTPM5 (bench)'!$N$1:$S$7,5,FALSE)</f>
        <v>2.9247476559528409</v>
      </c>
      <c r="N111" t="b">
        <f t="shared" ca="1" si="8"/>
        <v>0</v>
      </c>
    </row>
    <row r="112" spans="1:15" hidden="1" x14ac:dyDescent="0.25">
      <c r="A112">
        <v>111</v>
      </c>
      <c r="B112" t="s">
        <v>4582</v>
      </c>
      <c r="C112" t="s">
        <v>4705</v>
      </c>
      <c r="D112" t="s">
        <v>4706</v>
      </c>
      <c r="E112" t="s">
        <v>37</v>
      </c>
      <c r="F112" t="s">
        <v>9</v>
      </c>
      <c r="G112" t="s">
        <v>1826</v>
      </c>
      <c r="H112">
        <v>62.852537499999997</v>
      </c>
      <c r="I112">
        <v>64.677944400000001</v>
      </c>
      <c r="J112" s="5">
        <f t="shared" si="6"/>
        <v>1.8254069000000044</v>
      </c>
      <c r="K112">
        <f t="shared" si="7"/>
        <v>2.8223019716130686</v>
      </c>
      <c r="L112">
        <f ca="1">VLOOKUP(F112,'UTPM5 (bench)'!$N$1:$S$7,4,FALSE)</f>
        <v>1.8494240694857771</v>
      </c>
      <c r="M112">
        <f ca="1">VLOOKUP(F112,'UTPM5 (bench)'!$N$1:$S$7,5,FALSE)</f>
        <v>3.0626592013878629</v>
      </c>
      <c r="N112" t="b">
        <f t="shared" ca="1" si="8"/>
        <v>0</v>
      </c>
    </row>
    <row r="113" spans="1:15" hidden="1" x14ac:dyDescent="0.25">
      <c r="A113">
        <v>112</v>
      </c>
      <c r="B113" t="s">
        <v>4582</v>
      </c>
      <c r="C113" t="s">
        <v>4705</v>
      </c>
      <c r="D113" t="s">
        <v>4706</v>
      </c>
      <c r="E113" t="s">
        <v>37</v>
      </c>
      <c r="F113" t="s">
        <v>11</v>
      </c>
      <c r="G113" t="s">
        <v>1827</v>
      </c>
      <c r="H113">
        <v>62.852537499999997</v>
      </c>
      <c r="I113">
        <v>62.621751500000002</v>
      </c>
      <c r="J113" s="5">
        <f t="shared" si="6"/>
        <v>0.23078599999999483</v>
      </c>
      <c r="K113">
        <f t="shared" si="7"/>
        <v>0.36853967586645164</v>
      </c>
      <c r="L113">
        <f ca="1">VLOOKUP(F113,'UTPM5 (bench)'!$N$1:$S$7,4,FALSE)</f>
        <v>1.9715602554203802</v>
      </c>
      <c r="M113">
        <f ca="1">VLOOKUP(F113,'UTPM5 (bench)'!$N$1:$S$7,5,FALSE)</f>
        <v>3.2940380125897741</v>
      </c>
      <c r="N113" t="b">
        <f t="shared" ca="1" si="8"/>
        <v>0</v>
      </c>
    </row>
    <row r="114" spans="1:15" hidden="1" x14ac:dyDescent="0.25">
      <c r="A114">
        <v>113</v>
      </c>
      <c r="B114" t="s">
        <v>4582</v>
      </c>
      <c r="C114" t="s">
        <v>4707</v>
      </c>
      <c r="D114" t="s">
        <v>4708</v>
      </c>
      <c r="E114" t="s">
        <v>37</v>
      </c>
      <c r="F114" t="s">
        <v>7</v>
      </c>
      <c r="G114" t="s">
        <v>1826</v>
      </c>
      <c r="H114">
        <v>63.048451</v>
      </c>
      <c r="I114">
        <v>62.852537499999997</v>
      </c>
      <c r="J114" s="5">
        <f t="shared" si="6"/>
        <v>0.19591350000000318</v>
      </c>
      <c r="K114">
        <f t="shared" si="7"/>
        <v>0.31170340576942213</v>
      </c>
      <c r="L114">
        <f ca="1">VLOOKUP(F114,'UTPM5 (bench)'!$N$1:$S$7,4,FALSE)</f>
        <v>1.8318610391205552</v>
      </c>
      <c r="M114">
        <f ca="1">VLOOKUP(F114,'UTPM5 (bench)'!$N$1:$S$7,5,FALSE)</f>
        <v>3.0449327877839867</v>
      </c>
      <c r="N114" t="b">
        <f t="shared" ca="1" si="8"/>
        <v>0</v>
      </c>
    </row>
    <row r="115" spans="1:15" hidden="1" x14ac:dyDescent="0.25">
      <c r="A115">
        <v>114</v>
      </c>
      <c r="B115" t="s">
        <v>4582</v>
      </c>
      <c r="C115" t="s">
        <v>4707</v>
      </c>
      <c r="D115" t="s">
        <v>4708</v>
      </c>
      <c r="E115" t="s">
        <v>37</v>
      </c>
      <c r="F115" t="s">
        <v>10</v>
      </c>
      <c r="G115" t="s">
        <v>1827</v>
      </c>
      <c r="H115">
        <v>63.048451</v>
      </c>
      <c r="I115">
        <v>62.852537499999997</v>
      </c>
      <c r="J115" s="5">
        <f t="shared" si="6"/>
        <v>0.19591350000000318</v>
      </c>
      <c r="K115">
        <f t="shared" si="7"/>
        <v>0.31170340576942213</v>
      </c>
      <c r="L115">
        <f ca="1">VLOOKUP(F115,'UTPM5 (bench)'!$N$1:$S$7,4,FALSE)</f>
        <v>1.6756403960790576</v>
      </c>
      <c r="M115">
        <f ca="1">VLOOKUP(F115,'UTPM5 (bench)'!$N$1:$S$7,5,FALSE)</f>
        <v>2.770252976880486</v>
      </c>
      <c r="N115" t="b">
        <f t="shared" ca="1" si="8"/>
        <v>0</v>
      </c>
    </row>
    <row r="116" spans="1:15" hidden="1" x14ac:dyDescent="0.25">
      <c r="A116">
        <v>115</v>
      </c>
      <c r="B116" t="s">
        <v>4582</v>
      </c>
      <c r="C116" t="s">
        <v>4709</v>
      </c>
      <c r="D116" t="s">
        <v>4710</v>
      </c>
      <c r="E116" t="s">
        <v>37</v>
      </c>
      <c r="F116" t="s">
        <v>8</v>
      </c>
      <c r="G116" t="s">
        <v>1826</v>
      </c>
      <c r="H116">
        <v>64.097252699999999</v>
      </c>
      <c r="I116">
        <v>63.048451</v>
      </c>
      <c r="J116" s="5">
        <f t="shared" si="6"/>
        <v>1.0488016999999985</v>
      </c>
      <c r="K116">
        <f t="shared" si="7"/>
        <v>1.6634852773781841</v>
      </c>
      <c r="L116">
        <f ca="1">VLOOKUP(F116,'UTPM5 (bench)'!$N$1:$S$7,4,FALSE)</f>
        <v>1.7690063560401934</v>
      </c>
      <c r="M116">
        <f ca="1">VLOOKUP(F116,'UTPM5 (bench)'!$N$1:$S$7,5,FALSE)</f>
        <v>2.9247476559528409</v>
      </c>
      <c r="N116" t="b">
        <f t="shared" ca="1" si="8"/>
        <v>0</v>
      </c>
    </row>
    <row r="117" spans="1:15" hidden="1" x14ac:dyDescent="0.25">
      <c r="A117">
        <v>116</v>
      </c>
      <c r="B117" t="s">
        <v>4582</v>
      </c>
      <c r="C117" t="s">
        <v>4709</v>
      </c>
      <c r="D117" t="s">
        <v>4710</v>
      </c>
      <c r="E117" t="s">
        <v>37</v>
      </c>
      <c r="F117" t="s">
        <v>12</v>
      </c>
      <c r="G117" t="s">
        <v>1827</v>
      </c>
      <c r="H117">
        <v>64.097252699999999</v>
      </c>
      <c r="I117">
        <v>63.048451</v>
      </c>
      <c r="J117" s="5">
        <f t="shared" si="6"/>
        <v>1.0488016999999985</v>
      </c>
      <c r="K117">
        <f t="shared" si="7"/>
        <v>1.6634852773781841</v>
      </c>
      <c r="L117">
        <f ca="1">VLOOKUP(F117,'UTPM5 (bench)'!$N$1:$S$7,4,FALSE)</f>
        <v>1.7666113600521007</v>
      </c>
      <c r="M117">
        <f ca="1">VLOOKUP(F117,'UTPM5 (bench)'!$N$1:$S$7,5,FALSE)</f>
        <v>2.9261295533212262</v>
      </c>
      <c r="N117" t="b">
        <f t="shared" ca="1" si="8"/>
        <v>0</v>
      </c>
    </row>
    <row r="118" spans="1:15" hidden="1" x14ac:dyDescent="0.25">
      <c r="A118">
        <v>117</v>
      </c>
      <c r="B118" t="s">
        <v>4582</v>
      </c>
      <c r="C118" t="s">
        <v>4711</v>
      </c>
      <c r="D118" t="s">
        <v>4712</v>
      </c>
      <c r="E118" t="s">
        <v>37</v>
      </c>
      <c r="F118" t="s">
        <v>8</v>
      </c>
      <c r="G118" t="s">
        <v>1826</v>
      </c>
      <c r="H118">
        <v>64.024363300000005</v>
      </c>
      <c r="I118">
        <v>64.097252699999999</v>
      </c>
      <c r="J118" s="5">
        <f t="shared" si="6"/>
        <v>7.2889399999993998E-2</v>
      </c>
      <c r="K118">
        <f t="shared" si="7"/>
        <v>0.11371688634011298</v>
      </c>
      <c r="L118">
        <f ca="1">VLOOKUP(F118,'UTPM5 (bench)'!$N$1:$S$7,4,FALSE)</f>
        <v>1.7690063560401934</v>
      </c>
      <c r="M118">
        <f ca="1">VLOOKUP(F118,'UTPM5 (bench)'!$N$1:$S$7,5,FALSE)</f>
        <v>2.9247476559528409</v>
      </c>
      <c r="N118" t="b">
        <f t="shared" ca="1" si="8"/>
        <v>0</v>
      </c>
    </row>
    <row r="119" spans="1:15" hidden="1" x14ac:dyDescent="0.25">
      <c r="A119">
        <v>118</v>
      </c>
      <c r="B119" t="s">
        <v>4582</v>
      </c>
      <c r="C119" t="s">
        <v>4711</v>
      </c>
      <c r="D119" t="s">
        <v>4712</v>
      </c>
      <c r="E119" t="s">
        <v>37</v>
      </c>
      <c r="F119" t="s">
        <v>10</v>
      </c>
      <c r="G119" t="s">
        <v>1827</v>
      </c>
      <c r="H119">
        <v>64.024363300000005</v>
      </c>
      <c r="I119">
        <v>64.097252699999999</v>
      </c>
      <c r="J119" s="5">
        <f t="shared" si="6"/>
        <v>7.2889399999993998E-2</v>
      </c>
      <c r="K119">
        <f t="shared" si="7"/>
        <v>0.11371688634011298</v>
      </c>
      <c r="L119">
        <f ca="1">VLOOKUP(F119,'UTPM5 (bench)'!$N$1:$S$7,4,FALSE)</f>
        <v>1.6756403960790576</v>
      </c>
      <c r="M119">
        <f ca="1">VLOOKUP(F119,'UTPM5 (bench)'!$N$1:$S$7,5,FALSE)</f>
        <v>2.770252976880486</v>
      </c>
      <c r="N119" t="b">
        <f t="shared" ca="1" si="8"/>
        <v>0</v>
      </c>
    </row>
    <row r="120" spans="1:15" hidden="1" x14ac:dyDescent="0.25">
      <c r="A120">
        <v>119</v>
      </c>
      <c r="B120" t="s">
        <v>4582</v>
      </c>
      <c r="C120" t="s">
        <v>4713</v>
      </c>
      <c r="D120" t="s">
        <v>4714</v>
      </c>
      <c r="E120" t="s">
        <v>37</v>
      </c>
      <c r="F120" t="s">
        <v>8</v>
      </c>
      <c r="G120" t="s">
        <v>1826</v>
      </c>
      <c r="H120">
        <v>63.3882026</v>
      </c>
      <c r="I120">
        <v>64.024363300000005</v>
      </c>
      <c r="J120" s="5">
        <f t="shared" si="6"/>
        <v>0.63616070000000491</v>
      </c>
      <c r="K120">
        <f t="shared" si="7"/>
        <v>0.9936228448210197</v>
      </c>
      <c r="L120">
        <f ca="1">VLOOKUP(F120,'UTPM5 (bench)'!$N$1:$S$7,4,FALSE)</f>
        <v>1.7690063560401934</v>
      </c>
      <c r="M120">
        <f ca="1">VLOOKUP(F120,'UTPM5 (bench)'!$N$1:$S$7,5,FALSE)</f>
        <v>2.9247476559528409</v>
      </c>
      <c r="N120" t="b">
        <f t="shared" ca="1" si="8"/>
        <v>0</v>
      </c>
    </row>
    <row r="121" spans="1:15" hidden="1" x14ac:dyDescent="0.25">
      <c r="A121">
        <v>120</v>
      </c>
      <c r="B121" t="s">
        <v>4582</v>
      </c>
      <c r="C121" t="s">
        <v>4713</v>
      </c>
      <c r="D121" t="s">
        <v>4714</v>
      </c>
      <c r="E121" t="s">
        <v>37</v>
      </c>
      <c r="F121" t="s">
        <v>11</v>
      </c>
      <c r="G121" t="s">
        <v>1827</v>
      </c>
      <c r="H121">
        <v>63.3882026</v>
      </c>
      <c r="I121">
        <v>64.024363300000005</v>
      </c>
      <c r="J121" s="5">
        <f t="shared" si="6"/>
        <v>0.63616070000000491</v>
      </c>
      <c r="K121">
        <f t="shared" si="7"/>
        <v>0.9936228448210197</v>
      </c>
      <c r="L121">
        <f ca="1">VLOOKUP(F121,'UTPM5 (bench)'!$N$1:$S$7,4,FALSE)</f>
        <v>1.9715602554203802</v>
      </c>
      <c r="M121">
        <f ca="1">VLOOKUP(F121,'UTPM5 (bench)'!$N$1:$S$7,5,FALSE)</f>
        <v>3.2940380125897741</v>
      </c>
      <c r="N121" t="b">
        <f t="shared" ca="1" si="8"/>
        <v>0</v>
      </c>
    </row>
    <row r="122" spans="1:15" hidden="1" x14ac:dyDescent="0.25">
      <c r="A122">
        <v>121</v>
      </c>
      <c r="B122" t="s">
        <v>4582</v>
      </c>
      <c r="C122" t="s">
        <v>4715</v>
      </c>
      <c r="D122" t="s">
        <v>4716</v>
      </c>
      <c r="E122" t="s">
        <v>37</v>
      </c>
      <c r="F122" t="s">
        <v>8</v>
      </c>
      <c r="G122" t="s">
        <v>1826</v>
      </c>
      <c r="H122">
        <v>62.011649499999997</v>
      </c>
      <c r="I122">
        <v>63.3882026</v>
      </c>
      <c r="J122" s="5">
        <f t="shared" si="6"/>
        <v>1.3765531000000024</v>
      </c>
      <c r="K122">
        <f t="shared" si="7"/>
        <v>2.1716234938644599</v>
      </c>
      <c r="L122">
        <f ca="1">VLOOKUP(F122,'UTPM5 (bench)'!$N$1:$S$7,4,FALSE)</f>
        <v>1.7690063560401934</v>
      </c>
      <c r="M122">
        <f ca="1">VLOOKUP(F122,'UTPM5 (bench)'!$N$1:$S$7,5,FALSE)</f>
        <v>2.9247476559528409</v>
      </c>
      <c r="N122" t="b">
        <f t="shared" ca="1" si="8"/>
        <v>0</v>
      </c>
    </row>
    <row r="123" spans="1:15" hidden="1" x14ac:dyDescent="0.25">
      <c r="A123">
        <v>122</v>
      </c>
      <c r="B123" t="s">
        <v>4582</v>
      </c>
      <c r="C123" t="s">
        <v>4717</v>
      </c>
      <c r="D123" t="s">
        <v>4718</v>
      </c>
      <c r="E123" t="s">
        <v>37</v>
      </c>
      <c r="F123" t="s">
        <v>8</v>
      </c>
      <c r="G123" t="s">
        <v>1826</v>
      </c>
      <c r="H123">
        <v>62.277102499999998</v>
      </c>
      <c r="I123">
        <v>62.011649499999997</v>
      </c>
      <c r="J123" s="5">
        <f t="shared" si="6"/>
        <v>0.26545300000000083</v>
      </c>
      <c r="K123">
        <f t="shared" si="7"/>
        <v>0.42806956779951616</v>
      </c>
      <c r="L123">
        <f ca="1">VLOOKUP(F123,'UTPM5 (bench)'!$N$1:$S$7,4,FALSE)</f>
        <v>1.7690063560401934</v>
      </c>
      <c r="M123">
        <f ca="1">VLOOKUP(F123,'UTPM5 (bench)'!$N$1:$S$7,5,FALSE)</f>
        <v>2.9247476559528409</v>
      </c>
      <c r="N123" t="b">
        <f t="shared" ca="1" si="8"/>
        <v>0</v>
      </c>
    </row>
    <row r="124" spans="1:15" hidden="1" x14ac:dyDescent="0.25">
      <c r="A124">
        <v>123</v>
      </c>
      <c r="B124" t="s">
        <v>4582</v>
      </c>
      <c r="C124" t="s">
        <v>4717</v>
      </c>
      <c r="D124" t="s">
        <v>4718</v>
      </c>
      <c r="E124" t="s">
        <v>37</v>
      </c>
      <c r="F124" t="s">
        <v>11</v>
      </c>
      <c r="G124" t="s">
        <v>1827</v>
      </c>
      <c r="H124">
        <v>62.277102499999998</v>
      </c>
      <c r="I124">
        <v>63.3882026</v>
      </c>
      <c r="J124" s="5">
        <f t="shared" si="6"/>
        <v>1.1111001000000016</v>
      </c>
      <c r="K124">
        <f t="shared" si="7"/>
        <v>1.752849985369362</v>
      </c>
      <c r="L124">
        <f ca="1">VLOOKUP(F124,'UTPM5 (bench)'!$N$1:$S$7,4,FALSE)</f>
        <v>1.9715602554203802</v>
      </c>
      <c r="M124">
        <f ca="1">VLOOKUP(F124,'UTPM5 (bench)'!$N$1:$S$7,5,FALSE)</f>
        <v>3.2940380125897741</v>
      </c>
      <c r="N124" t="b">
        <f t="shared" ca="1" si="8"/>
        <v>0</v>
      </c>
    </row>
    <row r="125" spans="1:15" x14ac:dyDescent="0.25">
      <c r="A125">
        <v>124</v>
      </c>
      <c r="B125" t="s">
        <v>4582</v>
      </c>
      <c r="C125" t="s">
        <v>4719</v>
      </c>
      <c r="D125" t="s">
        <v>4720</v>
      </c>
      <c r="E125" t="s">
        <v>37</v>
      </c>
      <c r="F125" t="s">
        <v>7</v>
      </c>
      <c r="G125" t="s">
        <v>1826</v>
      </c>
      <c r="H125">
        <v>64.385148700000002</v>
      </c>
      <c r="I125">
        <v>62.277102499999998</v>
      </c>
      <c r="J125" s="5">
        <f t="shared" si="6"/>
        <v>2.108046200000004</v>
      </c>
      <c r="K125">
        <f t="shared" si="7"/>
        <v>3.3849458555012317</v>
      </c>
      <c r="L125">
        <f ca="1">VLOOKUP(F125,'UTPM5 (bench)'!$N$1:$S$7,4,FALSE)</f>
        <v>1.8318610391205552</v>
      </c>
      <c r="M125">
        <f ca="1">VLOOKUP(F125,'UTPM5 (bench)'!$N$1:$S$7,5,FALSE)</f>
        <v>3.0449327877839867</v>
      </c>
      <c r="N125" t="b">
        <f t="shared" ca="1" si="8"/>
        <v>1</v>
      </c>
      <c r="O125" t="s">
        <v>4882</v>
      </c>
    </row>
    <row r="126" spans="1:15" x14ac:dyDescent="0.25">
      <c r="A126">
        <v>125</v>
      </c>
      <c r="B126" t="s">
        <v>4582</v>
      </c>
      <c r="C126" t="s">
        <v>4719</v>
      </c>
      <c r="D126" t="s">
        <v>4720</v>
      </c>
      <c r="E126" t="s">
        <v>37</v>
      </c>
      <c r="F126" t="s">
        <v>10</v>
      </c>
      <c r="G126" t="s">
        <v>1827</v>
      </c>
      <c r="H126">
        <v>64.385148700000002</v>
      </c>
      <c r="I126">
        <v>62.277102499999998</v>
      </c>
      <c r="J126" s="5">
        <f t="shared" si="6"/>
        <v>2.108046200000004</v>
      </c>
      <c r="K126">
        <f t="shared" si="7"/>
        <v>3.3849458555012317</v>
      </c>
      <c r="L126">
        <f ca="1">VLOOKUP(F126,'UTPM5 (bench)'!$N$1:$S$7,4,FALSE)</f>
        <v>1.6756403960790576</v>
      </c>
      <c r="M126">
        <f ca="1">VLOOKUP(F126,'UTPM5 (bench)'!$N$1:$S$7,5,FALSE)</f>
        <v>2.770252976880486</v>
      </c>
      <c r="N126" t="b">
        <f t="shared" ca="1" si="8"/>
        <v>1</v>
      </c>
      <c r="O126" t="s">
        <v>4881</v>
      </c>
    </row>
    <row r="127" spans="1:15" hidden="1" x14ac:dyDescent="0.25">
      <c r="A127">
        <v>126</v>
      </c>
      <c r="B127" t="s">
        <v>4582</v>
      </c>
      <c r="C127" t="s">
        <v>4721</v>
      </c>
      <c r="D127" t="s">
        <v>4722</v>
      </c>
      <c r="E127" t="s">
        <v>37</v>
      </c>
      <c r="F127" t="s">
        <v>8</v>
      </c>
      <c r="G127" t="s">
        <v>1826</v>
      </c>
      <c r="H127">
        <v>63.188786999999998</v>
      </c>
      <c r="I127">
        <v>64.385148700000002</v>
      </c>
      <c r="J127" s="5">
        <f t="shared" si="6"/>
        <v>1.1963617000000042</v>
      </c>
      <c r="K127">
        <f t="shared" si="7"/>
        <v>1.8581330076201317</v>
      </c>
      <c r="L127">
        <f ca="1">VLOOKUP(F127,'UTPM5 (bench)'!$N$1:$S$7,4,FALSE)</f>
        <v>1.7690063560401934</v>
      </c>
      <c r="M127">
        <f ca="1">VLOOKUP(F127,'UTPM5 (bench)'!$N$1:$S$7,5,FALSE)</f>
        <v>2.9247476559528409</v>
      </c>
      <c r="N127" t="b">
        <f t="shared" ca="1" si="8"/>
        <v>0</v>
      </c>
    </row>
    <row r="128" spans="1:15" hidden="1" x14ac:dyDescent="0.25">
      <c r="A128">
        <v>127</v>
      </c>
      <c r="B128" t="s">
        <v>4582</v>
      </c>
      <c r="C128" t="s">
        <v>4723</v>
      </c>
      <c r="D128" t="s">
        <v>4724</v>
      </c>
      <c r="E128" t="s">
        <v>37</v>
      </c>
      <c r="F128" t="s">
        <v>7</v>
      </c>
      <c r="G128" t="s">
        <v>1826</v>
      </c>
      <c r="H128">
        <v>64.094874700000005</v>
      </c>
      <c r="I128">
        <v>64.442655599999995</v>
      </c>
      <c r="J128" s="5">
        <f t="shared" si="6"/>
        <v>0.3477808999999894</v>
      </c>
      <c r="K128">
        <f t="shared" si="7"/>
        <v>0.53967499750272463</v>
      </c>
      <c r="L128">
        <f ca="1">VLOOKUP(F128,'UTPM5 (bench)'!$N$1:$S$7,4,FALSE)</f>
        <v>1.8318610391205552</v>
      </c>
      <c r="M128">
        <f ca="1">VLOOKUP(F128,'UTPM5 (bench)'!$N$1:$S$7,5,FALSE)</f>
        <v>3.0449327877839867</v>
      </c>
      <c r="N128" t="b">
        <f t="shared" ca="1" si="8"/>
        <v>0</v>
      </c>
    </row>
    <row r="129" spans="1:15" hidden="1" x14ac:dyDescent="0.25">
      <c r="A129">
        <v>128</v>
      </c>
      <c r="B129" t="s">
        <v>4582</v>
      </c>
      <c r="C129" t="s">
        <v>4725</v>
      </c>
      <c r="D129" t="s">
        <v>4726</v>
      </c>
      <c r="E129" t="s">
        <v>37</v>
      </c>
      <c r="F129" t="s">
        <v>9</v>
      </c>
      <c r="G129" t="s">
        <v>1826</v>
      </c>
      <c r="H129">
        <v>62.197047699999999</v>
      </c>
      <c r="I129">
        <v>64.094874700000005</v>
      </c>
      <c r="J129" s="5">
        <f t="shared" si="6"/>
        <v>1.8978270000000066</v>
      </c>
      <c r="K129">
        <f t="shared" si="7"/>
        <v>2.9609653016452602</v>
      </c>
      <c r="L129">
        <f ca="1">VLOOKUP(F129,'UTPM5 (bench)'!$N$1:$S$7,4,FALSE)</f>
        <v>1.8494240694857771</v>
      </c>
      <c r="M129">
        <f ca="1">VLOOKUP(F129,'UTPM5 (bench)'!$N$1:$S$7,5,FALSE)</f>
        <v>3.0626592013878629</v>
      </c>
      <c r="N129" t="b">
        <f t="shared" ca="1" si="8"/>
        <v>0</v>
      </c>
    </row>
    <row r="130" spans="1:15" x14ac:dyDescent="0.25">
      <c r="A130">
        <v>129</v>
      </c>
      <c r="B130" t="s">
        <v>4582</v>
      </c>
      <c r="C130" t="s">
        <v>4725</v>
      </c>
      <c r="D130" t="s">
        <v>4726</v>
      </c>
      <c r="E130" t="s">
        <v>37</v>
      </c>
      <c r="F130" t="s">
        <v>12</v>
      </c>
      <c r="G130" t="s">
        <v>1827</v>
      </c>
      <c r="H130">
        <v>62.197047699999999</v>
      </c>
      <c r="I130">
        <v>64.094874700000005</v>
      </c>
      <c r="J130" s="5">
        <f t="shared" si="6"/>
        <v>1.8978270000000066</v>
      </c>
      <c r="K130">
        <f t="shared" si="7"/>
        <v>2.9609653016452602</v>
      </c>
      <c r="L130">
        <f ca="1">VLOOKUP(F130,'UTPM5 (bench)'!$N$1:$S$7,4,FALSE)</f>
        <v>1.7666113600521007</v>
      </c>
      <c r="M130">
        <f ca="1">VLOOKUP(F130,'UTPM5 (bench)'!$N$1:$S$7,5,FALSE)</f>
        <v>2.9261295533212262</v>
      </c>
      <c r="N130" t="b">
        <f t="shared" ca="1" si="8"/>
        <v>1</v>
      </c>
      <c r="O130" t="s">
        <v>4882</v>
      </c>
    </row>
    <row r="131" spans="1:15" x14ac:dyDescent="0.25">
      <c r="A131">
        <v>130</v>
      </c>
      <c r="B131" t="s">
        <v>4582</v>
      </c>
      <c r="C131" t="s">
        <v>4727</v>
      </c>
      <c r="D131" t="s">
        <v>4728</v>
      </c>
      <c r="E131" t="s">
        <v>37</v>
      </c>
      <c r="F131" t="s">
        <v>7</v>
      </c>
      <c r="G131" t="s">
        <v>1826</v>
      </c>
      <c r="H131">
        <v>64.157719299999997</v>
      </c>
      <c r="I131">
        <v>62.197047699999999</v>
      </c>
      <c r="J131" s="5">
        <f t="shared" si="6"/>
        <v>1.9606715999999977</v>
      </c>
      <c r="K131">
        <f t="shared" si="7"/>
        <v>3.1523547700480288</v>
      </c>
      <c r="L131">
        <f ca="1">VLOOKUP(F131,'UTPM5 (bench)'!$N$1:$S$7,4,FALSE)</f>
        <v>1.8318610391205552</v>
      </c>
      <c r="M131">
        <f ca="1">VLOOKUP(F131,'UTPM5 (bench)'!$N$1:$S$7,5,FALSE)</f>
        <v>3.0449327877839867</v>
      </c>
      <c r="N131" t="b">
        <f t="shared" ca="1" si="8"/>
        <v>1</v>
      </c>
      <c r="O131" t="s">
        <v>4881</v>
      </c>
    </row>
    <row r="132" spans="1:15" x14ac:dyDescent="0.25">
      <c r="A132">
        <v>131</v>
      </c>
      <c r="B132" t="s">
        <v>4582</v>
      </c>
      <c r="C132" t="s">
        <v>4727</v>
      </c>
      <c r="D132" t="s">
        <v>4728</v>
      </c>
      <c r="E132" t="s">
        <v>37</v>
      </c>
      <c r="F132" t="s">
        <v>12</v>
      </c>
      <c r="G132" t="s">
        <v>1827</v>
      </c>
      <c r="H132">
        <v>64.157719299999997</v>
      </c>
      <c r="I132">
        <v>62.197047699999999</v>
      </c>
      <c r="J132" s="5">
        <f t="shared" si="6"/>
        <v>1.9606715999999977</v>
      </c>
      <c r="K132">
        <f t="shared" si="7"/>
        <v>3.1523547700480288</v>
      </c>
      <c r="L132">
        <f ca="1">VLOOKUP(F132,'UTPM5 (bench)'!$N$1:$S$7,4,FALSE)</f>
        <v>1.7666113600521007</v>
      </c>
      <c r="M132">
        <f ca="1">VLOOKUP(F132,'UTPM5 (bench)'!$N$1:$S$7,5,FALSE)</f>
        <v>2.9261295533212262</v>
      </c>
      <c r="N132" t="b">
        <f t="shared" ca="1" si="8"/>
        <v>1</v>
      </c>
      <c r="O132" t="s">
        <v>4881</v>
      </c>
    </row>
    <row r="133" spans="1:15" hidden="1" x14ac:dyDescent="0.25">
      <c r="A133">
        <v>132</v>
      </c>
      <c r="B133" t="s">
        <v>4582</v>
      </c>
      <c r="C133" t="s">
        <v>4729</v>
      </c>
      <c r="D133" t="s">
        <v>4730</v>
      </c>
      <c r="E133" t="s">
        <v>37</v>
      </c>
      <c r="F133" t="s">
        <v>7</v>
      </c>
      <c r="G133" t="s">
        <v>1826</v>
      </c>
      <c r="H133">
        <v>64.278188499999999</v>
      </c>
      <c r="I133">
        <v>64.157719299999997</v>
      </c>
      <c r="J133" s="5">
        <f t="shared" si="6"/>
        <v>0.12046920000000227</v>
      </c>
      <c r="K133">
        <f t="shared" si="7"/>
        <v>0.18777039039790538</v>
      </c>
      <c r="L133">
        <f ca="1">VLOOKUP(F133,'UTPM5 (bench)'!$N$1:$S$7,4,FALSE)</f>
        <v>1.8318610391205552</v>
      </c>
      <c r="M133">
        <f ca="1">VLOOKUP(F133,'UTPM5 (bench)'!$N$1:$S$7,5,FALSE)</f>
        <v>3.0449327877839867</v>
      </c>
      <c r="N133" t="b">
        <f t="shared" ca="1" si="8"/>
        <v>0</v>
      </c>
    </row>
    <row r="134" spans="1:15" hidden="1" x14ac:dyDescent="0.25">
      <c r="A134">
        <v>133</v>
      </c>
      <c r="B134" t="s">
        <v>4582</v>
      </c>
      <c r="C134" t="s">
        <v>4729</v>
      </c>
      <c r="D134" t="s">
        <v>4730</v>
      </c>
      <c r="E134" t="s">
        <v>37</v>
      </c>
      <c r="F134" t="s">
        <v>12</v>
      </c>
      <c r="G134" t="s">
        <v>1827</v>
      </c>
      <c r="H134">
        <v>64.278188499999999</v>
      </c>
      <c r="I134">
        <v>64.157719299999997</v>
      </c>
      <c r="J134" s="5">
        <f t="shared" si="6"/>
        <v>0.12046920000000227</v>
      </c>
      <c r="K134">
        <f t="shared" si="7"/>
        <v>0.18777039039790538</v>
      </c>
      <c r="L134">
        <f ca="1">VLOOKUP(F134,'UTPM5 (bench)'!$N$1:$S$7,4,FALSE)</f>
        <v>1.7666113600521007</v>
      </c>
      <c r="M134">
        <f ca="1">VLOOKUP(F134,'UTPM5 (bench)'!$N$1:$S$7,5,FALSE)</f>
        <v>2.9261295533212262</v>
      </c>
      <c r="N134" t="b">
        <f t="shared" ca="1" si="8"/>
        <v>0</v>
      </c>
    </row>
    <row r="135" spans="1:15" hidden="1" x14ac:dyDescent="0.25">
      <c r="A135">
        <v>134</v>
      </c>
      <c r="B135" t="s">
        <v>4582</v>
      </c>
      <c r="C135" t="s">
        <v>4731</v>
      </c>
      <c r="D135" t="s">
        <v>4732</v>
      </c>
      <c r="E135" t="s">
        <v>37</v>
      </c>
      <c r="F135" t="s">
        <v>7</v>
      </c>
      <c r="G135" t="s">
        <v>1826</v>
      </c>
      <c r="H135">
        <v>64.260253300000002</v>
      </c>
      <c r="I135">
        <v>64.278188499999999</v>
      </c>
      <c r="J135" s="5">
        <f t="shared" si="6"/>
        <v>1.7935199999996598E-2</v>
      </c>
      <c r="K135">
        <f t="shared" si="7"/>
        <v>2.7902466479740012E-2</v>
      </c>
      <c r="L135">
        <f ca="1">VLOOKUP(F135,'UTPM5 (bench)'!$N$1:$S$7,4,FALSE)</f>
        <v>1.8318610391205552</v>
      </c>
      <c r="M135">
        <f ca="1">VLOOKUP(F135,'UTPM5 (bench)'!$N$1:$S$7,5,FALSE)</f>
        <v>3.0449327877839867</v>
      </c>
      <c r="N135" t="b">
        <f t="shared" ca="1" si="8"/>
        <v>0</v>
      </c>
    </row>
    <row r="136" spans="1:15" hidden="1" x14ac:dyDescent="0.25">
      <c r="A136">
        <v>135</v>
      </c>
      <c r="B136" t="s">
        <v>4582</v>
      </c>
      <c r="C136" t="s">
        <v>4733</v>
      </c>
      <c r="D136" t="s">
        <v>4734</v>
      </c>
      <c r="E136" t="s">
        <v>37</v>
      </c>
      <c r="F136" t="s">
        <v>7</v>
      </c>
      <c r="G136" t="s">
        <v>1826</v>
      </c>
      <c r="H136">
        <v>64.215805000000003</v>
      </c>
      <c r="I136">
        <v>64.260253300000002</v>
      </c>
      <c r="J136" s="5">
        <f t="shared" si="6"/>
        <v>4.4448299999999108E-2</v>
      </c>
      <c r="K136">
        <f t="shared" si="7"/>
        <v>6.9169195136053269E-2</v>
      </c>
      <c r="L136">
        <f ca="1">VLOOKUP(F136,'UTPM5 (bench)'!$N$1:$S$7,4,FALSE)</f>
        <v>1.8318610391205552</v>
      </c>
      <c r="M136">
        <f ca="1">VLOOKUP(F136,'UTPM5 (bench)'!$N$1:$S$7,5,FALSE)</f>
        <v>3.0449327877839867</v>
      </c>
      <c r="N136" t="b">
        <f t="shared" ca="1" si="8"/>
        <v>0</v>
      </c>
    </row>
    <row r="137" spans="1:15" hidden="1" x14ac:dyDescent="0.25">
      <c r="A137">
        <v>136</v>
      </c>
      <c r="B137" t="s">
        <v>4582</v>
      </c>
      <c r="C137" t="s">
        <v>4733</v>
      </c>
      <c r="D137" t="s">
        <v>4734</v>
      </c>
      <c r="E137" t="s">
        <v>37</v>
      </c>
      <c r="F137" t="s">
        <v>11</v>
      </c>
      <c r="G137" t="s">
        <v>1827</v>
      </c>
      <c r="H137">
        <v>64.215805000000003</v>
      </c>
      <c r="I137">
        <v>64.278188499999999</v>
      </c>
      <c r="J137" s="5">
        <f t="shared" si="6"/>
        <v>6.2383499999995706E-2</v>
      </c>
      <c r="K137">
        <f t="shared" si="7"/>
        <v>9.7052361704306131E-2</v>
      </c>
      <c r="L137">
        <f ca="1">VLOOKUP(F137,'UTPM5 (bench)'!$N$1:$S$7,4,FALSE)</f>
        <v>1.9715602554203802</v>
      </c>
      <c r="M137">
        <f ca="1">VLOOKUP(F137,'UTPM5 (bench)'!$N$1:$S$7,5,FALSE)</f>
        <v>3.2940380125897741</v>
      </c>
      <c r="N137" t="b">
        <f t="shared" ca="1" si="8"/>
        <v>0</v>
      </c>
    </row>
    <row r="138" spans="1:15" x14ac:dyDescent="0.25">
      <c r="A138">
        <v>137</v>
      </c>
      <c r="B138" t="s">
        <v>4582</v>
      </c>
      <c r="C138" t="s">
        <v>4735</v>
      </c>
      <c r="D138" t="s">
        <v>4736</v>
      </c>
      <c r="E138" t="s">
        <v>37</v>
      </c>
      <c r="F138" t="s">
        <v>9</v>
      </c>
      <c r="G138" t="s">
        <v>1826</v>
      </c>
      <c r="H138">
        <v>62.053889599999998</v>
      </c>
      <c r="I138">
        <v>64.215805000000003</v>
      </c>
      <c r="J138" s="5">
        <f t="shared" si="6"/>
        <v>2.1619154000000051</v>
      </c>
      <c r="K138">
        <f t="shared" si="7"/>
        <v>3.3666406580124706</v>
      </c>
      <c r="L138">
        <f ca="1">VLOOKUP(F138,'UTPM5 (bench)'!$N$1:$S$7,4,FALSE)</f>
        <v>1.8494240694857771</v>
      </c>
      <c r="M138">
        <f ca="1">VLOOKUP(F138,'UTPM5 (bench)'!$N$1:$S$7,5,FALSE)</f>
        <v>3.0626592013878629</v>
      </c>
      <c r="N138" t="b">
        <f t="shared" ca="1" si="8"/>
        <v>1</v>
      </c>
      <c r="O138" t="s">
        <v>4882</v>
      </c>
    </row>
    <row r="139" spans="1:15" x14ac:dyDescent="0.25">
      <c r="A139">
        <v>138</v>
      </c>
      <c r="B139" t="s">
        <v>4582</v>
      </c>
      <c r="C139" t="s">
        <v>4735</v>
      </c>
      <c r="D139" t="s">
        <v>4736</v>
      </c>
      <c r="E139" t="s">
        <v>37</v>
      </c>
      <c r="F139" t="s">
        <v>11</v>
      </c>
      <c r="G139" t="s">
        <v>1827</v>
      </c>
      <c r="H139">
        <v>62.053889599999998</v>
      </c>
      <c r="I139">
        <v>64.215805000000003</v>
      </c>
      <c r="J139" s="5">
        <f t="shared" si="6"/>
        <v>2.1619154000000051</v>
      </c>
      <c r="K139">
        <f t="shared" si="7"/>
        <v>3.3666406580124706</v>
      </c>
      <c r="L139">
        <f ca="1">VLOOKUP(F139,'UTPM5 (bench)'!$N$1:$S$7,4,FALSE)</f>
        <v>1.9715602554203802</v>
      </c>
      <c r="M139">
        <f ca="1">VLOOKUP(F139,'UTPM5 (bench)'!$N$1:$S$7,5,FALSE)</f>
        <v>3.2940380125897741</v>
      </c>
      <c r="N139" t="b">
        <f t="shared" ca="1" si="8"/>
        <v>1</v>
      </c>
      <c r="O139" t="s">
        <v>4881</v>
      </c>
    </row>
    <row r="140" spans="1:15" x14ac:dyDescent="0.25">
      <c r="A140">
        <v>139</v>
      </c>
      <c r="B140" t="s">
        <v>4582</v>
      </c>
      <c r="C140" t="s">
        <v>4737</v>
      </c>
      <c r="D140" t="s">
        <v>4738</v>
      </c>
      <c r="E140" t="s">
        <v>37</v>
      </c>
      <c r="F140" t="s">
        <v>7</v>
      </c>
      <c r="G140" t="s">
        <v>1826</v>
      </c>
      <c r="H140">
        <v>64.195112300000005</v>
      </c>
      <c r="I140">
        <v>62.053889599999998</v>
      </c>
      <c r="J140" s="5">
        <f t="shared" si="6"/>
        <v>2.1412227000000073</v>
      </c>
      <c r="K140">
        <f t="shared" si="7"/>
        <v>3.4505857953503809</v>
      </c>
      <c r="L140">
        <f ca="1">VLOOKUP(F140,'UTPM5 (bench)'!$N$1:$S$7,4,FALSE)</f>
        <v>1.8318610391205552</v>
      </c>
      <c r="M140">
        <f ca="1">VLOOKUP(F140,'UTPM5 (bench)'!$N$1:$S$7,5,FALSE)</f>
        <v>3.0449327877839867</v>
      </c>
      <c r="N140" t="b">
        <f t="shared" ca="1" si="8"/>
        <v>1</v>
      </c>
      <c r="O140" t="s">
        <v>4881</v>
      </c>
    </row>
    <row r="141" spans="1:15" x14ac:dyDescent="0.25">
      <c r="A141">
        <v>140</v>
      </c>
      <c r="B141" t="s">
        <v>4582</v>
      </c>
      <c r="C141" t="s">
        <v>4737</v>
      </c>
      <c r="D141" t="s">
        <v>4738</v>
      </c>
      <c r="E141" t="s">
        <v>37</v>
      </c>
      <c r="F141" t="s">
        <v>12</v>
      </c>
      <c r="G141" t="s">
        <v>1827</v>
      </c>
      <c r="H141">
        <v>64.195112300000005</v>
      </c>
      <c r="I141">
        <v>62.053889599999998</v>
      </c>
      <c r="J141" s="5">
        <f t="shared" si="6"/>
        <v>2.1412227000000073</v>
      </c>
      <c r="K141">
        <f t="shared" si="7"/>
        <v>3.4505857953503809</v>
      </c>
      <c r="L141">
        <f ca="1">VLOOKUP(F141,'UTPM5 (bench)'!$N$1:$S$7,4,FALSE)</f>
        <v>1.7666113600521007</v>
      </c>
      <c r="M141">
        <f ca="1">VLOOKUP(F141,'UTPM5 (bench)'!$N$1:$S$7,5,FALSE)</f>
        <v>2.9261295533212262</v>
      </c>
      <c r="N141" t="b">
        <f t="shared" ca="1" si="8"/>
        <v>1</v>
      </c>
      <c r="O141" t="s">
        <v>4881</v>
      </c>
    </row>
    <row r="142" spans="1:15" hidden="1" x14ac:dyDescent="0.25">
      <c r="A142">
        <v>141</v>
      </c>
      <c r="B142" t="s">
        <v>4582</v>
      </c>
      <c r="C142" t="s">
        <v>4739</v>
      </c>
      <c r="D142" t="s">
        <v>4740</v>
      </c>
      <c r="E142" t="s">
        <v>37</v>
      </c>
      <c r="F142" t="s">
        <v>9</v>
      </c>
      <c r="G142" t="s">
        <v>1826</v>
      </c>
      <c r="H142">
        <v>64.163273000000004</v>
      </c>
      <c r="I142">
        <v>64.195112300000005</v>
      </c>
      <c r="J142" s="5">
        <f t="shared" si="6"/>
        <v>3.1839300000001458E-2</v>
      </c>
      <c r="K142">
        <f t="shared" si="7"/>
        <v>4.9597701225614112E-2</v>
      </c>
      <c r="L142">
        <f ca="1">VLOOKUP(F142,'UTPM5 (bench)'!$N$1:$S$7,4,FALSE)</f>
        <v>1.8494240694857771</v>
      </c>
      <c r="M142">
        <f ca="1">VLOOKUP(F142,'UTPM5 (bench)'!$N$1:$S$7,5,FALSE)</f>
        <v>3.0626592013878629</v>
      </c>
      <c r="N142" t="b">
        <f t="shared" ca="1" si="8"/>
        <v>0</v>
      </c>
    </row>
    <row r="143" spans="1:15" hidden="1" x14ac:dyDescent="0.25">
      <c r="A143">
        <v>142</v>
      </c>
      <c r="B143" t="s">
        <v>4582</v>
      </c>
      <c r="C143" t="s">
        <v>4739</v>
      </c>
      <c r="D143" t="s">
        <v>4740</v>
      </c>
      <c r="E143" t="s">
        <v>37</v>
      </c>
      <c r="F143" t="s">
        <v>12</v>
      </c>
      <c r="G143" t="s">
        <v>1827</v>
      </c>
      <c r="H143">
        <v>64.163273000000004</v>
      </c>
      <c r="I143">
        <v>64.195112300000005</v>
      </c>
      <c r="J143" s="5">
        <f t="shared" si="6"/>
        <v>3.1839300000001458E-2</v>
      </c>
      <c r="K143">
        <f t="shared" si="7"/>
        <v>4.9597701225614112E-2</v>
      </c>
      <c r="L143">
        <f ca="1">VLOOKUP(F143,'UTPM5 (bench)'!$N$1:$S$7,4,FALSE)</f>
        <v>1.7666113600521007</v>
      </c>
      <c r="M143">
        <f ca="1">VLOOKUP(F143,'UTPM5 (bench)'!$N$1:$S$7,5,FALSE)</f>
        <v>2.9261295533212262</v>
      </c>
      <c r="N143" t="b">
        <f t="shared" ca="1" si="8"/>
        <v>0</v>
      </c>
    </row>
    <row r="144" spans="1:15" hidden="1" x14ac:dyDescent="0.25">
      <c r="A144">
        <v>143</v>
      </c>
      <c r="B144" t="s">
        <v>4582</v>
      </c>
      <c r="C144" t="s">
        <v>4741</v>
      </c>
      <c r="D144" t="s">
        <v>4742</v>
      </c>
      <c r="E144" t="s">
        <v>37</v>
      </c>
      <c r="F144" t="s">
        <v>7</v>
      </c>
      <c r="G144" t="s">
        <v>1826</v>
      </c>
      <c r="H144">
        <v>64.236821199999994</v>
      </c>
      <c r="I144">
        <v>64.163273000000004</v>
      </c>
      <c r="J144" s="5">
        <f t="shared" si="6"/>
        <v>7.3548199999990516E-2</v>
      </c>
      <c r="K144">
        <f t="shared" si="7"/>
        <v>0.11462663383769484</v>
      </c>
      <c r="L144">
        <f ca="1">VLOOKUP(F144,'UTPM5 (bench)'!$N$1:$S$7,4,FALSE)</f>
        <v>1.8318610391205552</v>
      </c>
      <c r="M144">
        <f ca="1">VLOOKUP(F144,'UTPM5 (bench)'!$N$1:$S$7,5,FALSE)</f>
        <v>3.0449327877839867</v>
      </c>
      <c r="N144" t="b">
        <f t="shared" ca="1" si="8"/>
        <v>0</v>
      </c>
    </row>
    <row r="145" spans="1:15" hidden="1" x14ac:dyDescent="0.25">
      <c r="A145">
        <v>144</v>
      </c>
      <c r="B145" t="s">
        <v>4582</v>
      </c>
      <c r="C145" t="s">
        <v>4741</v>
      </c>
      <c r="D145" t="s">
        <v>4742</v>
      </c>
      <c r="E145" t="s">
        <v>37</v>
      </c>
      <c r="F145" t="s">
        <v>12</v>
      </c>
      <c r="G145" t="s">
        <v>1827</v>
      </c>
      <c r="H145">
        <v>64.236821199999994</v>
      </c>
      <c r="I145">
        <v>64.163273000000004</v>
      </c>
      <c r="J145" s="5">
        <f t="shared" si="6"/>
        <v>7.3548199999990516E-2</v>
      </c>
      <c r="K145">
        <f t="shared" si="7"/>
        <v>0.11462663383769484</v>
      </c>
      <c r="L145">
        <f ca="1">VLOOKUP(F145,'UTPM5 (bench)'!$N$1:$S$7,4,FALSE)</f>
        <v>1.7666113600521007</v>
      </c>
      <c r="M145">
        <f ca="1">VLOOKUP(F145,'UTPM5 (bench)'!$N$1:$S$7,5,FALSE)</f>
        <v>2.9261295533212262</v>
      </c>
      <c r="N145" t="b">
        <f t="shared" ca="1" si="8"/>
        <v>0</v>
      </c>
    </row>
    <row r="146" spans="1:15" hidden="1" x14ac:dyDescent="0.25">
      <c r="A146">
        <v>145</v>
      </c>
      <c r="B146" t="s">
        <v>4582</v>
      </c>
      <c r="C146" t="s">
        <v>4743</v>
      </c>
      <c r="D146" t="s">
        <v>4744</v>
      </c>
      <c r="E146" t="s">
        <v>37</v>
      </c>
      <c r="F146" t="s">
        <v>9</v>
      </c>
      <c r="G146" t="s">
        <v>1826</v>
      </c>
      <c r="H146">
        <v>62.510351800000002</v>
      </c>
      <c r="I146">
        <v>64.340457299999997</v>
      </c>
      <c r="J146" s="5">
        <f t="shared" si="6"/>
        <v>1.8301054999999948</v>
      </c>
      <c r="K146">
        <f t="shared" si="7"/>
        <v>2.8444085988801247</v>
      </c>
      <c r="L146">
        <f ca="1">VLOOKUP(F146,'UTPM5 (bench)'!$N$1:$S$7,4,FALSE)</f>
        <v>1.8494240694857771</v>
      </c>
      <c r="M146">
        <f ca="1">VLOOKUP(F146,'UTPM5 (bench)'!$N$1:$S$7,5,FALSE)</f>
        <v>3.0626592013878629</v>
      </c>
      <c r="N146" t="b">
        <f t="shared" ca="1" si="8"/>
        <v>0</v>
      </c>
    </row>
    <row r="147" spans="1:15" hidden="1" x14ac:dyDescent="0.25">
      <c r="A147">
        <v>146</v>
      </c>
      <c r="B147" t="s">
        <v>4582</v>
      </c>
      <c r="C147" t="s">
        <v>4743</v>
      </c>
      <c r="D147" t="s">
        <v>4744</v>
      </c>
      <c r="E147" t="s">
        <v>37</v>
      </c>
      <c r="F147" t="s">
        <v>12</v>
      </c>
      <c r="G147" t="s">
        <v>1827</v>
      </c>
      <c r="H147">
        <v>62.510351800000002</v>
      </c>
      <c r="I147">
        <v>64.340457299999997</v>
      </c>
      <c r="J147" s="5">
        <f t="shared" si="6"/>
        <v>1.8301054999999948</v>
      </c>
      <c r="K147">
        <f t="shared" si="7"/>
        <v>2.8444085988801247</v>
      </c>
      <c r="L147">
        <f ca="1">VLOOKUP(F147,'UTPM5 (bench)'!$N$1:$S$7,4,FALSE)</f>
        <v>1.7666113600521007</v>
      </c>
      <c r="M147">
        <f ca="1">VLOOKUP(F147,'UTPM5 (bench)'!$N$1:$S$7,5,FALSE)</f>
        <v>2.9261295533212262</v>
      </c>
      <c r="N147" t="b">
        <f t="shared" ca="1" si="8"/>
        <v>0</v>
      </c>
    </row>
    <row r="148" spans="1:15" hidden="1" x14ac:dyDescent="0.25">
      <c r="A148">
        <v>147</v>
      </c>
      <c r="B148" t="s">
        <v>4582</v>
      </c>
      <c r="C148" t="s">
        <v>4745</v>
      </c>
      <c r="D148" t="s">
        <v>4746</v>
      </c>
      <c r="E148" t="s">
        <v>37</v>
      </c>
      <c r="F148" t="s">
        <v>10</v>
      </c>
      <c r="G148" t="s">
        <v>1827</v>
      </c>
      <c r="H148">
        <v>64.038924600000001</v>
      </c>
      <c r="I148">
        <v>64.5032298</v>
      </c>
      <c r="J148" s="5">
        <f t="shared" si="6"/>
        <v>0.46430519999999831</v>
      </c>
      <c r="K148">
        <f t="shared" si="7"/>
        <v>0.71981697883909423</v>
      </c>
      <c r="L148">
        <f ca="1">VLOOKUP(F148,'UTPM5 (bench)'!$N$1:$S$7,4,FALSE)</f>
        <v>1.6756403960790576</v>
      </c>
      <c r="M148">
        <f ca="1">VLOOKUP(F148,'UTPM5 (bench)'!$N$1:$S$7,5,FALSE)</f>
        <v>2.770252976880486</v>
      </c>
      <c r="N148" t="b">
        <f t="shared" ca="1" si="8"/>
        <v>0</v>
      </c>
    </row>
    <row r="149" spans="1:15" x14ac:dyDescent="0.25">
      <c r="A149">
        <v>148</v>
      </c>
      <c r="B149" t="s">
        <v>4582</v>
      </c>
      <c r="C149" t="s">
        <v>4747</v>
      </c>
      <c r="D149" t="s">
        <v>4748</v>
      </c>
      <c r="E149" t="s">
        <v>37</v>
      </c>
      <c r="F149" t="s">
        <v>8</v>
      </c>
      <c r="G149" t="s">
        <v>1826</v>
      </c>
      <c r="H149">
        <v>64.3074309</v>
      </c>
      <c r="I149">
        <v>62.461119699999998</v>
      </c>
      <c r="J149" s="5">
        <f t="shared" si="6"/>
        <v>1.8463112000000024</v>
      </c>
      <c r="K149">
        <f t="shared" si="7"/>
        <v>2.9559367633302327</v>
      </c>
      <c r="L149">
        <f ca="1">VLOOKUP(F149,'UTPM5 (bench)'!$N$1:$S$7,4,FALSE)</f>
        <v>1.7690063560401934</v>
      </c>
      <c r="M149">
        <f ca="1">VLOOKUP(F149,'UTPM5 (bench)'!$N$1:$S$7,5,FALSE)</f>
        <v>2.9247476559528409</v>
      </c>
      <c r="N149" t="b">
        <f t="shared" ca="1" si="8"/>
        <v>1</v>
      </c>
      <c r="O149" t="s">
        <v>4882</v>
      </c>
    </row>
    <row r="150" spans="1:15" x14ac:dyDescent="0.25">
      <c r="A150">
        <v>149</v>
      </c>
      <c r="B150" t="s">
        <v>4582</v>
      </c>
      <c r="C150" t="s">
        <v>4749</v>
      </c>
      <c r="D150" t="s">
        <v>4750</v>
      </c>
      <c r="E150" t="s">
        <v>37</v>
      </c>
      <c r="F150" t="s">
        <v>7</v>
      </c>
      <c r="G150" t="s">
        <v>1826</v>
      </c>
      <c r="H150">
        <v>64.332377399999999</v>
      </c>
      <c r="I150">
        <v>62.097899400000003</v>
      </c>
      <c r="J150" s="5">
        <f t="shared" si="6"/>
        <v>2.2344779999999957</v>
      </c>
      <c r="K150">
        <f t="shared" si="7"/>
        <v>3.5983149536294872</v>
      </c>
      <c r="L150">
        <f ca="1">VLOOKUP(F150,'UTPM5 (bench)'!$N$1:$S$7,4,FALSE)</f>
        <v>1.8318610391205552</v>
      </c>
      <c r="M150">
        <f ca="1">VLOOKUP(F150,'UTPM5 (bench)'!$N$1:$S$7,5,FALSE)</f>
        <v>3.0449327877839867</v>
      </c>
      <c r="N150" t="b">
        <f t="shared" ca="1" si="8"/>
        <v>1</v>
      </c>
      <c r="O150" t="s">
        <v>4882</v>
      </c>
    </row>
    <row r="151" spans="1:15" x14ac:dyDescent="0.25">
      <c r="A151">
        <v>150</v>
      </c>
      <c r="B151" t="s">
        <v>4582</v>
      </c>
      <c r="C151" t="s">
        <v>4749</v>
      </c>
      <c r="D151" t="s">
        <v>4750</v>
      </c>
      <c r="E151" t="s">
        <v>37</v>
      </c>
      <c r="F151" t="s">
        <v>11</v>
      </c>
      <c r="G151" t="s">
        <v>1827</v>
      </c>
      <c r="H151">
        <v>64.332377399999999</v>
      </c>
      <c r="I151">
        <v>62.097899400000003</v>
      </c>
      <c r="J151" s="5">
        <f t="shared" si="6"/>
        <v>2.2344779999999957</v>
      </c>
      <c r="K151">
        <f t="shared" si="7"/>
        <v>3.5983149536294872</v>
      </c>
      <c r="L151">
        <f ca="1">VLOOKUP(F151,'UTPM5 (bench)'!$N$1:$S$7,4,FALSE)</f>
        <v>1.9715602554203802</v>
      </c>
      <c r="M151">
        <f ca="1">VLOOKUP(F151,'UTPM5 (bench)'!$N$1:$S$7,5,FALSE)</f>
        <v>3.2940380125897741</v>
      </c>
      <c r="N151" t="b">
        <f t="shared" ca="1" si="8"/>
        <v>1</v>
      </c>
      <c r="O151" t="s">
        <v>4881</v>
      </c>
    </row>
    <row r="152" spans="1:15" hidden="1" x14ac:dyDescent="0.25">
      <c r="A152">
        <v>151</v>
      </c>
      <c r="B152" t="s">
        <v>4582</v>
      </c>
      <c r="C152" t="s">
        <v>4751</v>
      </c>
      <c r="D152" t="s">
        <v>4752</v>
      </c>
      <c r="E152" t="s">
        <v>37</v>
      </c>
      <c r="F152" t="s">
        <v>8</v>
      </c>
      <c r="G152" t="s">
        <v>1826</v>
      </c>
      <c r="H152">
        <v>63.9958405</v>
      </c>
      <c r="I152">
        <v>64.110039900000004</v>
      </c>
      <c r="J152" s="5">
        <f t="shared" si="6"/>
        <v>0.11419940000000395</v>
      </c>
      <c r="K152">
        <f t="shared" si="7"/>
        <v>0.17813029001094716</v>
      </c>
      <c r="L152">
        <f ca="1">VLOOKUP(F152,'UTPM5 (bench)'!$N$1:$S$7,4,FALSE)</f>
        <v>1.7690063560401934</v>
      </c>
      <c r="M152">
        <f ca="1">VLOOKUP(F152,'UTPM5 (bench)'!$N$1:$S$7,5,FALSE)</f>
        <v>2.9247476559528409</v>
      </c>
      <c r="N152" t="b">
        <f t="shared" ca="1" si="8"/>
        <v>0</v>
      </c>
    </row>
    <row r="153" spans="1:15" hidden="1" x14ac:dyDescent="0.25">
      <c r="A153">
        <v>152</v>
      </c>
      <c r="B153" t="s">
        <v>4582</v>
      </c>
      <c r="C153" t="s">
        <v>4753</v>
      </c>
      <c r="D153" t="s">
        <v>4754</v>
      </c>
      <c r="E153" t="s">
        <v>37</v>
      </c>
      <c r="F153" t="s">
        <v>9</v>
      </c>
      <c r="G153" t="s">
        <v>1826</v>
      </c>
      <c r="H153">
        <v>64.354091100000005</v>
      </c>
      <c r="I153">
        <v>63.9958405</v>
      </c>
      <c r="J153" s="5">
        <f t="shared" si="6"/>
        <v>0.35825060000000519</v>
      </c>
      <c r="K153">
        <f t="shared" si="7"/>
        <v>0.55980294531799324</v>
      </c>
      <c r="L153">
        <f ca="1">VLOOKUP(F153,'UTPM5 (bench)'!$N$1:$S$7,4,FALSE)</f>
        <v>1.8494240694857771</v>
      </c>
      <c r="M153">
        <f ca="1">VLOOKUP(F153,'UTPM5 (bench)'!$N$1:$S$7,5,FALSE)</f>
        <v>3.0626592013878629</v>
      </c>
      <c r="N153" t="b">
        <f t="shared" ca="1" si="8"/>
        <v>0</v>
      </c>
    </row>
    <row r="154" spans="1:15" hidden="1" x14ac:dyDescent="0.25">
      <c r="A154">
        <v>153</v>
      </c>
      <c r="B154" t="s">
        <v>4582</v>
      </c>
      <c r="C154" t="s">
        <v>4753</v>
      </c>
      <c r="D154" t="s">
        <v>4754</v>
      </c>
      <c r="E154" t="s">
        <v>37</v>
      </c>
      <c r="F154" t="s">
        <v>12</v>
      </c>
      <c r="G154" t="s">
        <v>1827</v>
      </c>
      <c r="H154">
        <v>64.354091100000005</v>
      </c>
      <c r="I154">
        <v>64.110039900000004</v>
      </c>
      <c r="J154" s="5">
        <f t="shared" si="6"/>
        <v>0.24405120000000124</v>
      </c>
      <c r="K154">
        <f t="shared" si="7"/>
        <v>0.38067547669706137</v>
      </c>
      <c r="L154">
        <f ca="1">VLOOKUP(F154,'UTPM5 (bench)'!$N$1:$S$7,4,FALSE)</f>
        <v>1.7666113600521007</v>
      </c>
      <c r="M154">
        <f ca="1">VLOOKUP(F154,'UTPM5 (bench)'!$N$1:$S$7,5,FALSE)</f>
        <v>2.9261295533212262</v>
      </c>
      <c r="N154" t="b">
        <f t="shared" ca="1" si="8"/>
        <v>0</v>
      </c>
    </row>
    <row r="155" spans="1:15" hidden="1" x14ac:dyDescent="0.25">
      <c r="A155">
        <v>154</v>
      </c>
      <c r="B155" t="s">
        <v>4582</v>
      </c>
      <c r="C155" t="s">
        <v>4755</v>
      </c>
      <c r="D155" t="s">
        <v>4756</v>
      </c>
      <c r="E155" t="s">
        <v>37</v>
      </c>
      <c r="F155" t="s">
        <v>9</v>
      </c>
      <c r="G155" t="s">
        <v>1826</v>
      </c>
      <c r="H155">
        <v>63.725777299999997</v>
      </c>
      <c r="I155">
        <v>64.354091100000005</v>
      </c>
      <c r="J155" s="5">
        <f t="shared" si="6"/>
        <v>0.62831380000000792</v>
      </c>
      <c r="K155">
        <f t="shared" si="7"/>
        <v>0.97633855013765836</v>
      </c>
      <c r="L155">
        <f ca="1">VLOOKUP(F155,'UTPM5 (bench)'!$N$1:$S$7,4,FALSE)</f>
        <v>1.8494240694857771</v>
      </c>
      <c r="M155">
        <f ca="1">VLOOKUP(F155,'UTPM5 (bench)'!$N$1:$S$7,5,FALSE)</f>
        <v>3.0626592013878629</v>
      </c>
      <c r="N155" t="b">
        <f t="shared" ca="1" si="8"/>
        <v>0</v>
      </c>
    </row>
    <row r="156" spans="1:15" hidden="1" x14ac:dyDescent="0.25">
      <c r="A156">
        <v>155</v>
      </c>
      <c r="B156" t="s">
        <v>4582</v>
      </c>
      <c r="C156" t="s">
        <v>4755</v>
      </c>
      <c r="D156" t="s">
        <v>4756</v>
      </c>
      <c r="E156" t="s">
        <v>37</v>
      </c>
      <c r="F156" t="s">
        <v>12</v>
      </c>
      <c r="G156" t="s">
        <v>1827</v>
      </c>
      <c r="H156">
        <v>63.725777299999997</v>
      </c>
      <c r="I156">
        <v>64.354091100000005</v>
      </c>
      <c r="J156" s="5">
        <f t="shared" ref="J156:J219" si="9">ABS(H156-I156)</f>
        <v>0.62831380000000792</v>
      </c>
      <c r="K156">
        <f t="shared" ref="K156:K219" si="10">100*J156/I156</f>
        <v>0.97633855013765836</v>
      </c>
      <c r="L156">
        <f ca="1">VLOOKUP(F156,'UTPM5 (bench)'!$N$1:$S$7,4,FALSE)</f>
        <v>1.7666113600521007</v>
      </c>
      <c r="M156">
        <f ca="1">VLOOKUP(F156,'UTPM5 (bench)'!$N$1:$S$7,5,FALSE)</f>
        <v>2.9261295533212262</v>
      </c>
      <c r="N156" t="b">
        <f t="shared" ref="N156:N219" ca="1" si="11">AND(J156&gt;L156,K156&gt;M156)</f>
        <v>0</v>
      </c>
    </row>
    <row r="157" spans="1:15" hidden="1" x14ac:dyDescent="0.25">
      <c r="A157">
        <v>156</v>
      </c>
      <c r="B157" t="s">
        <v>4582</v>
      </c>
      <c r="C157" t="s">
        <v>4757</v>
      </c>
      <c r="D157" t="s">
        <v>4758</v>
      </c>
      <c r="E157" t="s">
        <v>37</v>
      </c>
      <c r="F157" t="s">
        <v>10</v>
      </c>
      <c r="G157" t="s">
        <v>1827</v>
      </c>
      <c r="H157">
        <v>63.318660700000002</v>
      </c>
      <c r="I157">
        <v>63.725777299999997</v>
      </c>
      <c r="J157" s="5">
        <f t="shared" si="9"/>
        <v>0.40711659999999483</v>
      </c>
      <c r="K157">
        <f t="shared" si="10"/>
        <v>0.63885701712734522</v>
      </c>
      <c r="L157">
        <f ca="1">VLOOKUP(F157,'UTPM5 (bench)'!$N$1:$S$7,4,FALSE)</f>
        <v>1.6756403960790576</v>
      </c>
      <c r="M157">
        <f ca="1">VLOOKUP(F157,'UTPM5 (bench)'!$N$1:$S$7,5,FALSE)</f>
        <v>2.770252976880486</v>
      </c>
      <c r="N157" t="b">
        <f t="shared" ca="1" si="11"/>
        <v>0</v>
      </c>
    </row>
    <row r="158" spans="1:15" hidden="1" x14ac:dyDescent="0.25">
      <c r="A158">
        <v>157</v>
      </c>
      <c r="B158" t="s">
        <v>4582</v>
      </c>
      <c r="C158" t="s">
        <v>4759</v>
      </c>
      <c r="D158" t="s">
        <v>4760</v>
      </c>
      <c r="E158" t="s">
        <v>37</v>
      </c>
      <c r="F158" t="s">
        <v>10</v>
      </c>
      <c r="G158" t="s">
        <v>1827</v>
      </c>
      <c r="H158">
        <v>63.542921100000001</v>
      </c>
      <c r="I158">
        <v>63.318660700000002</v>
      </c>
      <c r="J158" s="5">
        <f t="shared" si="9"/>
        <v>0.22426039999999858</v>
      </c>
      <c r="K158">
        <f t="shared" si="10"/>
        <v>0.35417742182281908</v>
      </c>
      <c r="L158">
        <f ca="1">VLOOKUP(F158,'UTPM5 (bench)'!$N$1:$S$7,4,FALSE)</f>
        <v>1.6756403960790576</v>
      </c>
      <c r="M158">
        <f ca="1">VLOOKUP(F158,'UTPM5 (bench)'!$N$1:$S$7,5,FALSE)</f>
        <v>2.770252976880486</v>
      </c>
      <c r="N158" t="b">
        <f t="shared" ca="1" si="11"/>
        <v>0</v>
      </c>
    </row>
    <row r="159" spans="1:15" hidden="1" x14ac:dyDescent="0.25">
      <c r="A159">
        <v>158</v>
      </c>
      <c r="B159" t="s">
        <v>4582</v>
      </c>
      <c r="C159" t="s">
        <v>4761</v>
      </c>
      <c r="D159" t="s">
        <v>4762</v>
      </c>
      <c r="E159" t="s">
        <v>37</v>
      </c>
      <c r="F159" t="s">
        <v>12</v>
      </c>
      <c r="G159" t="s">
        <v>1827</v>
      </c>
      <c r="H159">
        <v>64.258754300000007</v>
      </c>
      <c r="I159">
        <v>63.542921100000001</v>
      </c>
      <c r="J159" s="5">
        <f t="shared" si="9"/>
        <v>0.71583320000000583</v>
      </c>
      <c r="K159">
        <f t="shared" si="10"/>
        <v>1.1265349272713965</v>
      </c>
      <c r="L159">
        <f ca="1">VLOOKUP(F159,'UTPM5 (bench)'!$N$1:$S$7,4,FALSE)</f>
        <v>1.7666113600521007</v>
      </c>
      <c r="M159">
        <f ca="1">VLOOKUP(F159,'UTPM5 (bench)'!$N$1:$S$7,5,FALSE)</f>
        <v>2.9261295533212262</v>
      </c>
      <c r="N159" t="b">
        <f t="shared" ca="1" si="11"/>
        <v>0</v>
      </c>
    </row>
    <row r="160" spans="1:15" hidden="1" x14ac:dyDescent="0.25">
      <c r="A160">
        <v>159</v>
      </c>
      <c r="B160" t="s">
        <v>4582</v>
      </c>
      <c r="C160" t="s">
        <v>4763</v>
      </c>
      <c r="D160" t="s">
        <v>4764</v>
      </c>
      <c r="E160" t="s">
        <v>37</v>
      </c>
      <c r="F160" t="s">
        <v>9</v>
      </c>
      <c r="G160" t="s">
        <v>1826</v>
      </c>
      <c r="H160">
        <v>64.2372747</v>
      </c>
      <c r="I160">
        <v>64.258754300000007</v>
      </c>
      <c r="J160" s="5">
        <f t="shared" si="9"/>
        <v>2.1479600000006371E-2</v>
      </c>
      <c r="K160">
        <f t="shared" si="10"/>
        <v>3.3426729531242046E-2</v>
      </c>
      <c r="L160">
        <f ca="1">VLOOKUP(F160,'UTPM5 (bench)'!$N$1:$S$7,4,FALSE)</f>
        <v>1.8494240694857771</v>
      </c>
      <c r="M160">
        <f ca="1">VLOOKUP(F160,'UTPM5 (bench)'!$N$1:$S$7,5,FALSE)</f>
        <v>3.0626592013878629</v>
      </c>
      <c r="N160" t="b">
        <f t="shared" ca="1" si="11"/>
        <v>0</v>
      </c>
    </row>
    <row r="161" spans="1:15" hidden="1" x14ac:dyDescent="0.25">
      <c r="A161">
        <v>160</v>
      </c>
      <c r="B161" t="s">
        <v>4582</v>
      </c>
      <c r="C161" t="s">
        <v>4763</v>
      </c>
      <c r="D161" t="s">
        <v>4764</v>
      </c>
      <c r="E161" t="s">
        <v>37</v>
      </c>
      <c r="F161" t="s">
        <v>12</v>
      </c>
      <c r="G161" t="s">
        <v>1827</v>
      </c>
      <c r="H161">
        <v>64.2372747</v>
      </c>
      <c r="I161">
        <v>64.258754300000007</v>
      </c>
      <c r="J161" s="5">
        <f t="shared" si="9"/>
        <v>2.1479600000006371E-2</v>
      </c>
      <c r="K161">
        <f t="shared" si="10"/>
        <v>3.3426729531242046E-2</v>
      </c>
      <c r="L161">
        <f ca="1">VLOOKUP(F161,'UTPM5 (bench)'!$N$1:$S$7,4,FALSE)</f>
        <v>1.7666113600521007</v>
      </c>
      <c r="M161">
        <f ca="1">VLOOKUP(F161,'UTPM5 (bench)'!$N$1:$S$7,5,FALSE)</f>
        <v>2.9261295533212262</v>
      </c>
      <c r="N161" t="b">
        <f t="shared" ca="1" si="11"/>
        <v>0</v>
      </c>
    </row>
    <row r="162" spans="1:15" hidden="1" x14ac:dyDescent="0.25">
      <c r="A162">
        <v>161</v>
      </c>
      <c r="B162" t="s">
        <v>4582</v>
      </c>
      <c r="C162" t="s">
        <v>4765</v>
      </c>
      <c r="D162" t="s">
        <v>4766</v>
      </c>
      <c r="E162" t="s">
        <v>37</v>
      </c>
      <c r="F162" t="s">
        <v>9</v>
      </c>
      <c r="G162" t="s">
        <v>1826</v>
      </c>
      <c r="H162">
        <v>64.168474200000006</v>
      </c>
      <c r="I162">
        <v>64.2372747</v>
      </c>
      <c r="J162" s="5">
        <f t="shared" si="9"/>
        <v>6.8800499999994713E-2</v>
      </c>
      <c r="K162">
        <f t="shared" si="10"/>
        <v>0.10710370314012514</v>
      </c>
      <c r="L162">
        <f ca="1">VLOOKUP(F162,'UTPM5 (bench)'!$N$1:$S$7,4,FALSE)</f>
        <v>1.8494240694857771</v>
      </c>
      <c r="M162">
        <f ca="1">VLOOKUP(F162,'UTPM5 (bench)'!$N$1:$S$7,5,FALSE)</f>
        <v>3.0626592013878629</v>
      </c>
      <c r="N162" t="b">
        <f t="shared" ca="1" si="11"/>
        <v>0</v>
      </c>
    </row>
    <row r="163" spans="1:15" hidden="1" x14ac:dyDescent="0.25">
      <c r="A163">
        <v>162</v>
      </c>
      <c r="B163" t="s">
        <v>4582</v>
      </c>
      <c r="C163" t="s">
        <v>4765</v>
      </c>
      <c r="D163" t="s">
        <v>4766</v>
      </c>
      <c r="E163" t="s">
        <v>37</v>
      </c>
      <c r="F163" t="s">
        <v>10</v>
      </c>
      <c r="G163" t="s">
        <v>1827</v>
      </c>
      <c r="H163">
        <v>64.168474200000006</v>
      </c>
      <c r="I163">
        <v>64.2372747</v>
      </c>
      <c r="J163" s="5">
        <f t="shared" si="9"/>
        <v>6.8800499999994713E-2</v>
      </c>
      <c r="K163">
        <f t="shared" si="10"/>
        <v>0.10710370314012514</v>
      </c>
      <c r="L163">
        <f ca="1">VLOOKUP(F163,'UTPM5 (bench)'!$N$1:$S$7,4,FALSE)</f>
        <v>1.6756403960790576</v>
      </c>
      <c r="M163">
        <f ca="1">VLOOKUP(F163,'UTPM5 (bench)'!$N$1:$S$7,5,FALSE)</f>
        <v>2.770252976880486</v>
      </c>
      <c r="N163" t="b">
        <f t="shared" ca="1" si="11"/>
        <v>0</v>
      </c>
    </row>
    <row r="164" spans="1:15" hidden="1" x14ac:dyDescent="0.25">
      <c r="A164">
        <v>163</v>
      </c>
      <c r="B164" t="s">
        <v>4582</v>
      </c>
      <c r="C164" t="s">
        <v>4767</v>
      </c>
      <c r="D164" t="s">
        <v>4768</v>
      </c>
      <c r="E164" t="s">
        <v>37</v>
      </c>
      <c r="F164" t="s">
        <v>7</v>
      </c>
      <c r="G164" t="s">
        <v>1826</v>
      </c>
      <c r="H164">
        <v>64.136683700000006</v>
      </c>
      <c r="I164">
        <v>64.168474200000006</v>
      </c>
      <c r="J164" s="5">
        <f t="shared" si="9"/>
        <v>3.1790499999999611E-2</v>
      </c>
      <c r="K164">
        <f t="shared" si="10"/>
        <v>4.9542240790882958E-2</v>
      </c>
      <c r="L164">
        <f ca="1">VLOOKUP(F164,'UTPM5 (bench)'!$N$1:$S$7,4,FALSE)</f>
        <v>1.8318610391205552</v>
      </c>
      <c r="M164">
        <f ca="1">VLOOKUP(F164,'UTPM5 (bench)'!$N$1:$S$7,5,FALSE)</f>
        <v>3.0449327877839867</v>
      </c>
      <c r="N164" t="b">
        <f t="shared" ca="1" si="11"/>
        <v>0</v>
      </c>
    </row>
    <row r="165" spans="1:15" hidden="1" x14ac:dyDescent="0.25">
      <c r="A165">
        <v>164</v>
      </c>
      <c r="B165" t="s">
        <v>4582</v>
      </c>
      <c r="C165" t="s">
        <v>4767</v>
      </c>
      <c r="D165" t="s">
        <v>4768</v>
      </c>
      <c r="E165" t="s">
        <v>37</v>
      </c>
      <c r="F165" t="s">
        <v>12</v>
      </c>
      <c r="G165" t="s">
        <v>1827</v>
      </c>
      <c r="H165">
        <v>64.136683700000006</v>
      </c>
      <c r="I165">
        <v>64.168474200000006</v>
      </c>
      <c r="J165" s="5">
        <f t="shared" si="9"/>
        <v>3.1790499999999611E-2</v>
      </c>
      <c r="K165">
        <f t="shared" si="10"/>
        <v>4.9542240790882958E-2</v>
      </c>
      <c r="L165">
        <f ca="1">VLOOKUP(F165,'UTPM5 (bench)'!$N$1:$S$7,4,FALSE)</f>
        <v>1.7666113600521007</v>
      </c>
      <c r="M165">
        <f ca="1">VLOOKUP(F165,'UTPM5 (bench)'!$N$1:$S$7,5,FALSE)</f>
        <v>2.9261295533212262</v>
      </c>
      <c r="N165" t="b">
        <f t="shared" ca="1" si="11"/>
        <v>0</v>
      </c>
    </row>
    <row r="166" spans="1:15" hidden="1" x14ac:dyDescent="0.25">
      <c r="A166">
        <v>165</v>
      </c>
      <c r="B166" t="s">
        <v>4582</v>
      </c>
      <c r="C166" t="s">
        <v>4769</v>
      </c>
      <c r="D166" t="s">
        <v>4770</v>
      </c>
      <c r="E166" t="s">
        <v>37</v>
      </c>
      <c r="F166" t="s">
        <v>7</v>
      </c>
      <c r="G166" t="s">
        <v>1826</v>
      </c>
      <c r="H166">
        <v>64.355586599999995</v>
      </c>
      <c r="I166">
        <v>64.136683700000006</v>
      </c>
      <c r="J166" s="5">
        <f t="shared" si="9"/>
        <v>0.21890289999998913</v>
      </c>
      <c r="K166">
        <f t="shared" si="10"/>
        <v>0.34130685805943706</v>
      </c>
      <c r="L166">
        <f ca="1">VLOOKUP(F166,'UTPM5 (bench)'!$N$1:$S$7,4,FALSE)</f>
        <v>1.8318610391205552</v>
      </c>
      <c r="M166">
        <f ca="1">VLOOKUP(F166,'UTPM5 (bench)'!$N$1:$S$7,5,FALSE)</f>
        <v>3.0449327877839867</v>
      </c>
      <c r="N166" t="b">
        <f t="shared" ca="1" si="11"/>
        <v>0</v>
      </c>
    </row>
    <row r="167" spans="1:15" hidden="1" x14ac:dyDescent="0.25">
      <c r="A167">
        <v>166</v>
      </c>
      <c r="B167" t="s">
        <v>4582</v>
      </c>
      <c r="C167" t="s">
        <v>4769</v>
      </c>
      <c r="D167" t="s">
        <v>4770</v>
      </c>
      <c r="E167" t="s">
        <v>37</v>
      </c>
      <c r="F167" t="s">
        <v>11</v>
      </c>
      <c r="G167" t="s">
        <v>1827</v>
      </c>
      <c r="H167">
        <v>64.355586599999995</v>
      </c>
      <c r="I167">
        <v>64.136683700000006</v>
      </c>
      <c r="J167" s="5">
        <f t="shared" si="9"/>
        <v>0.21890289999998913</v>
      </c>
      <c r="K167">
        <f t="shared" si="10"/>
        <v>0.34130685805943706</v>
      </c>
      <c r="L167">
        <f ca="1">VLOOKUP(F167,'UTPM5 (bench)'!$N$1:$S$7,4,FALSE)</f>
        <v>1.9715602554203802</v>
      </c>
      <c r="M167">
        <f ca="1">VLOOKUP(F167,'UTPM5 (bench)'!$N$1:$S$7,5,FALSE)</f>
        <v>3.2940380125897741</v>
      </c>
      <c r="N167" t="b">
        <f t="shared" ca="1" si="11"/>
        <v>0</v>
      </c>
    </row>
    <row r="168" spans="1:15" x14ac:dyDescent="0.25">
      <c r="A168">
        <v>167</v>
      </c>
      <c r="B168" t="s">
        <v>4582</v>
      </c>
      <c r="C168" t="s">
        <v>4771</v>
      </c>
      <c r="D168" t="s">
        <v>4772</v>
      </c>
      <c r="E168" t="s">
        <v>37</v>
      </c>
      <c r="F168" t="s">
        <v>9</v>
      </c>
      <c r="G168" t="s">
        <v>1826</v>
      </c>
      <c r="H168">
        <v>62.179356300000002</v>
      </c>
      <c r="I168">
        <v>64.355586599999995</v>
      </c>
      <c r="J168" s="5">
        <f t="shared" si="9"/>
        <v>2.1762302999999932</v>
      </c>
      <c r="K168">
        <f t="shared" si="10"/>
        <v>3.3815716940415448</v>
      </c>
      <c r="L168">
        <f ca="1">VLOOKUP(F168,'UTPM5 (bench)'!$N$1:$S$7,4,FALSE)</f>
        <v>1.8494240694857771</v>
      </c>
      <c r="M168">
        <f ca="1">VLOOKUP(F168,'UTPM5 (bench)'!$N$1:$S$7,5,FALSE)</f>
        <v>3.0626592013878629</v>
      </c>
      <c r="N168" t="b">
        <f t="shared" ca="1" si="11"/>
        <v>1</v>
      </c>
      <c r="O168" t="s">
        <v>4882</v>
      </c>
    </row>
    <row r="169" spans="1:15" x14ac:dyDescent="0.25">
      <c r="A169">
        <v>168</v>
      </c>
      <c r="B169" t="s">
        <v>4582</v>
      </c>
      <c r="C169" t="s">
        <v>4771</v>
      </c>
      <c r="D169" t="s">
        <v>4772</v>
      </c>
      <c r="E169" t="s">
        <v>37</v>
      </c>
      <c r="F169" t="s">
        <v>11</v>
      </c>
      <c r="G169" t="s">
        <v>1827</v>
      </c>
      <c r="H169">
        <v>62.179356300000002</v>
      </c>
      <c r="I169">
        <v>64.355586599999995</v>
      </c>
      <c r="J169" s="5">
        <f t="shared" si="9"/>
        <v>2.1762302999999932</v>
      </c>
      <c r="K169">
        <f t="shared" si="10"/>
        <v>3.3815716940415448</v>
      </c>
      <c r="L169">
        <f ca="1">VLOOKUP(F169,'UTPM5 (bench)'!$N$1:$S$7,4,FALSE)</f>
        <v>1.9715602554203802</v>
      </c>
      <c r="M169">
        <f ca="1">VLOOKUP(F169,'UTPM5 (bench)'!$N$1:$S$7,5,FALSE)</f>
        <v>3.2940380125897741</v>
      </c>
      <c r="N169" t="b">
        <f t="shared" ca="1" si="11"/>
        <v>1</v>
      </c>
      <c r="O169" t="s">
        <v>4881</v>
      </c>
    </row>
    <row r="170" spans="1:15" hidden="1" x14ac:dyDescent="0.25">
      <c r="A170">
        <v>169</v>
      </c>
      <c r="B170" t="s">
        <v>4582</v>
      </c>
      <c r="C170" t="s">
        <v>4773</v>
      </c>
      <c r="D170" t="s">
        <v>4774</v>
      </c>
      <c r="E170" t="s">
        <v>37</v>
      </c>
      <c r="F170" t="s">
        <v>9</v>
      </c>
      <c r="G170" t="s">
        <v>1826</v>
      </c>
      <c r="H170">
        <v>63.338028399999999</v>
      </c>
      <c r="I170">
        <v>62.179356300000002</v>
      </c>
      <c r="J170" s="5">
        <f t="shared" si="9"/>
        <v>1.1586720999999969</v>
      </c>
      <c r="K170">
        <f t="shared" si="10"/>
        <v>1.8634353408383497</v>
      </c>
      <c r="L170">
        <f ca="1">VLOOKUP(F170,'UTPM5 (bench)'!$N$1:$S$7,4,FALSE)</f>
        <v>1.8494240694857771</v>
      </c>
      <c r="M170">
        <f ca="1">VLOOKUP(F170,'UTPM5 (bench)'!$N$1:$S$7,5,FALSE)</f>
        <v>3.0626592013878629</v>
      </c>
      <c r="N170" t="b">
        <f t="shared" ca="1" si="11"/>
        <v>0</v>
      </c>
    </row>
    <row r="171" spans="1:15" hidden="1" x14ac:dyDescent="0.25">
      <c r="A171">
        <v>170</v>
      </c>
      <c r="B171" t="s">
        <v>4582</v>
      </c>
      <c r="C171" t="s">
        <v>4773</v>
      </c>
      <c r="D171" t="s">
        <v>4774</v>
      </c>
      <c r="E171" t="s">
        <v>37</v>
      </c>
      <c r="F171" t="s">
        <v>10</v>
      </c>
      <c r="G171" t="s">
        <v>1827</v>
      </c>
      <c r="H171">
        <v>63.338028399999999</v>
      </c>
      <c r="I171">
        <v>62.179356300000002</v>
      </c>
      <c r="J171" s="5">
        <f t="shared" si="9"/>
        <v>1.1586720999999969</v>
      </c>
      <c r="K171">
        <f t="shared" si="10"/>
        <v>1.8634353408383497</v>
      </c>
      <c r="L171">
        <f ca="1">VLOOKUP(F171,'UTPM5 (bench)'!$N$1:$S$7,4,FALSE)</f>
        <v>1.6756403960790576</v>
      </c>
      <c r="M171">
        <f ca="1">VLOOKUP(F171,'UTPM5 (bench)'!$N$1:$S$7,5,FALSE)</f>
        <v>2.770252976880486</v>
      </c>
      <c r="N171" t="b">
        <f t="shared" ca="1" si="11"/>
        <v>0</v>
      </c>
    </row>
    <row r="172" spans="1:15" hidden="1" x14ac:dyDescent="0.25">
      <c r="A172">
        <v>171</v>
      </c>
      <c r="B172" t="s">
        <v>4582</v>
      </c>
      <c r="C172" t="s">
        <v>4775</v>
      </c>
      <c r="D172" t="s">
        <v>4776</v>
      </c>
      <c r="E172" t="s">
        <v>37</v>
      </c>
      <c r="F172" t="s">
        <v>8</v>
      </c>
      <c r="G172" t="s">
        <v>1826</v>
      </c>
      <c r="H172">
        <v>63.431143800000001</v>
      </c>
      <c r="I172">
        <v>63.338028399999999</v>
      </c>
      <c r="J172" s="5">
        <f t="shared" si="9"/>
        <v>9.3115400000002069E-2</v>
      </c>
      <c r="K172">
        <f t="shared" si="10"/>
        <v>0.14701341729797524</v>
      </c>
      <c r="L172">
        <f ca="1">VLOOKUP(F172,'UTPM5 (bench)'!$N$1:$S$7,4,FALSE)</f>
        <v>1.7690063560401934</v>
      </c>
      <c r="M172">
        <f ca="1">VLOOKUP(F172,'UTPM5 (bench)'!$N$1:$S$7,5,FALSE)</f>
        <v>2.9247476559528409</v>
      </c>
      <c r="N172" t="b">
        <f t="shared" ca="1" si="11"/>
        <v>0</v>
      </c>
    </row>
    <row r="173" spans="1:15" hidden="1" x14ac:dyDescent="0.25">
      <c r="A173">
        <v>172</v>
      </c>
      <c r="B173" t="s">
        <v>4582</v>
      </c>
      <c r="C173" t="s">
        <v>4775</v>
      </c>
      <c r="D173" t="s">
        <v>4776</v>
      </c>
      <c r="E173" t="s">
        <v>37</v>
      </c>
      <c r="F173" t="s">
        <v>10</v>
      </c>
      <c r="G173" t="s">
        <v>1827</v>
      </c>
      <c r="H173">
        <v>63.431143800000001</v>
      </c>
      <c r="I173">
        <v>63.338028399999999</v>
      </c>
      <c r="J173" s="5">
        <f t="shared" si="9"/>
        <v>9.3115400000002069E-2</v>
      </c>
      <c r="K173">
        <f t="shared" si="10"/>
        <v>0.14701341729797524</v>
      </c>
      <c r="L173">
        <f ca="1">VLOOKUP(F173,'UTPM5 (bench)'!$N$1:$S$7,4,FALSE)</f>
        <v>1.6756403960790576</v>
      </c>
      <c r="M173">
        <f ca="1">VLOOKUP(F173,'UTPM5 (bench)'!$N$1:$S$7,5,FALSE)</f>
        <v>2.770252976880486</v>
      </c>
      <c r="N173" t="b">
        <f t="shared" ca="1" si="11"/>
        <v>0</v>
      </c>
    </row>
    <row r="174" spans="1:15" hidden="1" x14ac:dyDescent="0.25">
      <c r="A174">
        <v>173</v>
      </c>
      <c r="B174" t="s">
        <v>4582</v>
      </c>
      <c r="C174" t="s">
        <v>4777</v>
      </c>
      <c r="D174" t="s">
        <v>4778</v>
      </c>
      <c r="E174" t="s">
        <v>37</v>
      </c>
      <c r="F174" t="s">
        <v>9</v>
      </c>
      <c r="G174" t="s">
        <v>1826</v>
      </c>
      <c r="H174">
        <v>64.175879699999996</v>
      </c>
      <c r="I174">
        <v>63.431143800000001</v>
      </c>
      <c r="J174" s="5">
        <f t="shared" si="9"/>
        <v>0.7447358999999949</v>
      </c>
      <c r="K174">
        <f t="shared" si="10"/>
        <v>1.1740855601597946</v>
      </c>
      <c r="L174">
        <f ca="1">VLOOKUP(F174,'UTPM5 (bench)'!$N$1:$S$7,4,FALSE)</f>
        <v>1.8494240694857771</v>
      </c>
      <c r="M174">
        <f ca="1">VLOOKUP(F174,'UTPM5 (bench)'!$N$1:$S$7,5,FALSE)</f>
        <v>3.0626592013878629</v>
      </c>
      <c r="N174" t="b">
        <f t="shared" ca="1" si="11"/>
        <v>0</v>
      </c>
    </row>
    <row r="175" spans="1:15" hidden="1" x14ac:dyDescent="0.25">
      <c r="A175">
        <v>174</v>
      </c>
      <c r="B175" t="s">
        <v>4582</v>
      </c>
      <c r="C175" t="s">
        <v>4777</v>
      </c>
      <c r="D175" t="s">
        <v>4778</v>
      </c>
      <c r="E175" t="s">
        <v>37</v>
      </c>
      <c r="F175" t="s">
        <v>12</v>
      </c>
      <c r="G175" t="s">
        <v>1827</v>
      </c>
      <c r="H175">
        <v>64.175879699999996</v>
      </c>
      <c r="I175">
        <v>63.431143800000001</v>
      </c>
      <c r="J175" s="5">
        <f t="shared" si="9"/>
        <v>0.7447358999999949</v>
      </c>
      <c r="K175">
        <f t="shared" si="10"/>
        <v>1.1740855601597946</v>
      </c>
      <c r="L175">
        <f ca="1">VLOOKUP(F175,'UTPM5 (bench)'!$N$1:$S$7,4,FALSE)</f>
        <v>1.7666113600521007</v>
      </c>
      <c r="M175">
        <f ca="1">VLOOKUP(F175,'UTPM5 (bench)'!$N$1:$S$7,5,FALSE)</f>
        <v>2.9261295533212262</v>
      </c>
      <c r="N175" t="b">
        <f t="shared" ca="1" si="11"/>
        <v>0</v>
      </c>
    </row>
    <row r="176" spans="1:15" hidden="1" x14ac:dyDescent="0.25">
      <c r="A176">
        <v>175</v>
      </c>
      <c r="B176" t="s">
        <v>4582</v>
      </c>
      <c r="C176" t="s">
        <v>4779</v>
      </c>
      <c r="D176" t="s">
        <v>4780</v>
      </c>
      <c r="E176" t="s">
        <v>37</v>
      </c>
      <c r="F176" t="s">
        <v>12</v>
      </c>
      <c r="G176" t="s">
        <v>1827</v>
      </c>
      <c r="H176">
        <v>64.118704699999995</v>
      </c>
      <c r="I176">
        <v>64.175879699999996</v>
      </c>
      <c r="J176" s="5">
        <f t="shared" si="9"/>
        <v>5.7175000000000864E-2</v>
      </c>
      <c r="K176">
        <f t="shared" si="10"/>
        <v>8.9091104426264486E-2</v>
      </c>
      <c r="L176">
        <f ca="1">VLOOKUP(F176,'UTPM5 (bench)'!$N$1:$S$7,4,FALSE)</f>
        <v>1.7666113600521007</v>
      </c>
      <c r="M176">
        <f ca="1">VLOOKUP(F176,'UTPM5 (bench)'!$N$1:$S$7,5,FALSE)</f>
        <v>2.9261295533212262</v>
      </c>
      <c r="N176" t="b">
        <f t="shared" ca="1" si="11"/>
        <v>0</v>
      </c>
    </row>
    <row r="177" spans="1:14" hidden="1" x14ac:dyDescent="0.25">
      <c r="A177">
        <v>176</v>
      </c>
      <c r="B177" t="s">
        <v>4582</v>
      </c>
      <c r="C177" t="s">
        <v>4781</v>
      </c>
      <c r="D177" t="s">
        <v>4782</v>
      </c>
      <c r="E177" t="s">
        <v>37</v>
      </c>
      <c r="F177" t="s">
        <v>9</v>
      </c>
      <c r="G177" t="s">
        <v>1826</v>
      </c>
      <c r="H177">
        <v>64.621851899999996</v>
      </c>
      <c r="I177">
        <v>64.175879699999996</v>
      </c>
      <c r="J177" s="5">
        <f t="shared" si="9"/>
        <v>0.44597219999999993</v>
      </c>
      <c r="K177">
        <f t="shared" si="10"/>
        <v>0.6949218336932278</v>
      </c>
      <c r="L177">
        <f ca="1">VLOOKUP(F177,'UTPM5 (bench)'!$N$1:$S$7,4,FALSE)</f>
        <v>1.8494240694857771</v>
      </c>
      <c r="M177">
        <f ca="1">VLOOKUP(F177,'UTPM5 (bench)'!$N$1:$S$7,5,FALSE)</f>
        <v>3.0626592013878629</v>
      </c>
      <c r="N177" t="b">
        <f t="shared" ca="1" si="11"/>
        <v>0</v>
      </c>
    </row>
    <row r="178" spans="1:14" hidden="1" x14ac:dyDescent="0.25">
      <c r="A178">
        <v>177</v>
      </c>
      <c r="B178" t="s">
        <v>4582</v>
      </c>
      <c r="C178" t="s">
        <v>4781</v>
      </c>
      <c r="D178" t="s">
        <v>4782</v>
      </c>
      <c r="E178" t="s">
        <v>37</v>
      </c>
      <c r="F178" t="s">
        <v>10</v>
      </c>
      <c r="G178" t="s">
        <v>1827</v>
      </c>
      <c r="H178">
        <v>64.621851899999996</v>
      </c>
      <c r="I178">
        <v>64.118704699999995</v>
      </c>
      <c r="J178" s="5">
        <f t="shared" si="9"/>
        <v>0.50314720000000079</v>
      </c>
      <c r="K178">
        <f t="shared" si="10"/>
        <v>0.78471204674850648</v>
      </c>
      <c r="L178">
        <f ca="1">VLOOKUP(F178,'UTPM5 (bench)'!$N$1:$S$7,4,FALSE)</f>
        <v>1.6756403960790576</v>
      </c>
      <c r="M178">
        <f ca="1">VLOOKUP(F178,'UTPM5 (bench)'!$N$1:$S$7,5,FALSE)</f>
        <v>2.770252976880486</v>
      </c>
      <c r="N178" t="b">
        <f t="shared" ca="1" si="11"/>
        <v>0</v>
      </c>
    </row>
    <row r="179" spans="1:14" hidden="1" x14ac:dyDescent="0.25">
      <c r="A179">
        <v>178</v>
      </c>
      <c r="B179" t="s">
        <v>4582</v>
      </c>
      <c r="C179" t="s">
        <v>4783</v>
      </c>
      <c r="D179" t="s">
        <v>4784</v>
      </c>
      <c r="E179" t="s">
        <v>37</v>
      </c>
      <c r="F179" t="s">
        <v>9</v>
      </c>
      <c r="G179" t="s">
        <v>1826</v>
      </c>
      <c r="H179">
        <v>63.864795800000003</v>
      </c>
      <c r="I179">
        <v>64.621851899999996</v>
      </c>
      <c r="J179" s="5">
        <f t="shared" si="9"/>
        <v>0.75705609999999268</v>
      </c>
      <c r="K179">
        <f t="shared" si="10"/>
        <v>1.1715171845763719</v>
      </c>
      <c r="L179">
        <f ca="1">VLOOKUP(F179,'UTPM5 (bench)'!$N$1:$S$7,4,FALSE)</f>
        <v>1.8494240694857771</v>
      </c>
      <c r="M179">
        <f ca="1">VLOOKUP(F179,'UTPM5 (bench)'!$N$1:$S$7,5,FALSE)</f>
        <v>3.0626592013878629</v>
      </c>
      <c r="N179" t="b">
        <f t="shared" ca="1" si="11"/>
        <v>0</v>
      </c>
    </row>
    <row r="180" spans="1:14" hidden="1" x14ac:dyDescent="0.25">
      <c r="A180">
        <v>179</v>
      </c>
      <c r="B180" t="s">
        <v>4582</v>
      </c>
      <c r="C180" t="s">
        <v>4783</v>
      </c>
      <c r="D180" t="s">
        <v>4784</v>
      </c>
      <c r="E180" t="s">
        <v>37</v>
      </c>
      <c r="F180" t="s">
        <v>11</v>
      </c>
      <c r="G180" t="s">
        <v>1827</v>
      </c>
      <c r="H180">
        <v>63.864795800000003</v>
      </c>
      <c r="I180">
        <v>64.621851899999996</v>
      </c>
      <c r="J180" s="5">
        <f t="shared" si="9"/>
        <v>0.75705609999999268</v>
      </c>
      <c r="K180">
        <f t="shared" si="10"/>
        <v>1.1715171845763719</v>
      </c>
      <c r="L180">
        <f ca="1">VLOOKUP(F180,'UTPM5 (bench)'!$N$1:$S$7,4,FALSE)</f>
        <v>1.9715602554203802</v>
      </c>
      <c r="M180">
        <f ca="1">VLOOKUP(F180,'UTPM5 (bench)'!$N$1:$S$7,5,FALSE)</f>
        <v>3.2940380125897741</v>
      </c>
      <c r="N180" t="b">
        <f t="shared" ca="1" si="11"/>
        <v>0</v>
      </c>
    </row>
    <row r="181" spans="1:14" hidden="1" x14ac:dyDescent="0.25">
      <c r="A181">
        <v>180</v>
      </c>
      <c r="B181" t="s">
        <v>4582</v>
      </c>
      <c r="C181" t="s">
        <v>4785</v>
      </c>
      <c r="D181" t="s">
        <v>4786</v>
      </c>
      <c r="E181" t="s">
        <v>37</v>
      </c>
      <c r="F181" t="s">
        <v>9</v>
      </c>
      <c r="G181" t="s">
        <v>1826</v>
      </c>
      <c r="H181">
        <v>63.388009400000001</v>
      </c>
      <c r="I181">
        <v>63.864795800000003</v>
      </c>
      <c r="J181" s="5">
        <f t="shared" si="9"/>
        <v>0.47678640000000172</v>
      </c>
      <c r="K181">
        <f t="shared" si="10"/>
        <v>0.74655589832795133</v>
      </c>
      <c r="L181">
        <f ca="1">VLOOKUP(F181,'UTPM5 (bench)'!$N$1:$S$7,4,FALSE)</f>
        <v>1.8494240694857771</v>
      </c>
      <c r="M181">
        <f ca="1">VLOOKUP(F181,'UTPM5 (bench)'!$N$1:$S$7,5,FALSE)</f>
        <v>3.0626592013878629</v>
      </c>
      <c r="N181" t="b">
        <f t="shared" ca="1" si="11"/>
        <v>0</v>
      </c>
    </row>
    <row r="182" spans="1:14" hidden="1" x14ac:dyDescent="0.25">
      <c r="A182">
        <v>181</v>
      </c>
      <c r="B182" t="s">
        <v>4582</v>
      </c>
      <c r="C182" t="s">
        <v>4785</v>
      </c>
      <c r="D182" t="s">
        <v>4786</v>
      </c>
      <c r="E182" t="s">
        <v>37</v>
      </c>
      <c r="F182" t="s">
        <v>12</v>
      </c>
      <c r="G182" t="s">
        <v>1827</v>
      </c>
      <c r="H182">
        <v>63.388009400000001</v>
      </c>
      <c r="I182">
        <v>63.864795800000003</v>
      </c>
      <c r="J182" s="5">
        <f t="shared" si="9"/>
        <v>0.47678640000000172</v>
      </c>
      <c r="K182">
        <f t="shared" si="10"/>
        <v>0.74655589832795133</v>
      </c>
      <c r="L182">
        <f ca="1">VLOOKUP(F182,'UTPM5 (bench)'!$N$1:$S$7,4,FALSE)</f>
        <v>1.7666113600521007</v>
      </c>
      <c r="M182">
        <f ca="1">VLOOKUP(F182,'UTPM5 (bench)'!$N$1:$S$7,5,FALSE)</f>
        <v>2.9261295533212262</v>
      </c>
      <c r="N182" t="b">
        <f t="shared" ca="1" si="11"/>
        <v>0</v>
      </c>
    </row>
    <row r="183" spans="1:14" hidden="1" x14ac:dyDescent="0.25">
      <c r="A183">
        <v>182</v>
      </c>
      <c r="B183" t="s">
        <v>4582</v>
      </c>
      <c r="C183" t="s">
        <v>4787</v>
      </c>
      <c r="D183" t="s">
        <v>4788</v>
      </c>
      <c r="E183" t="s">
        <v>37</v>
      </c>
      <c r="F183" t="s">
        <v>7</v>
      </c>
      <c r="G183" t="s">
        <v>1826</v>
      </c>
      <c r="H183">
        <v>63.3211291</v>
      </c>
      <c r="I183">
        <v>63.388009400000001</v>
      </c>
      <c r="J183" s="5">
        <f t="shared" si="9"/>
        <v>6.6880300000001114E-2</v>
      </c>
      <c r="K183">
        <f t="shared" si="10"/>
        <v>0.10550938676424364</v>
      </c>
      <c r="L183">
        <f ca="1">VLOOKUP(F183,'UTPM5 (bench)'!$N$1:$S$7,4,FALSE)</f>
        <v>1.8318610391205552</v>
      </c>
      <c r="M183">
        <f ca="1">VLOOKUP(F183,'UTPM5 (bench)'!$N$1:$S$7,5,FALSE)</f>
        <v>3.0449327877839867</v>
      </c>
      <c r="N183" t="b">
        <f t="shared" ca="1" si="11"/>
        <v>0</v>
      </c>
    </row>
    <row r="184" spans="1:14" hidden="1" x14ac:dyDescent="0.25">
      <c r="A184">
        <v>183</v>
      </c>
      <c r="B184" t="s">
        <v>4582</v>
      </c>
      <c r="C184" t="s">
        <v>4787</v>
      </c>
      <c r="D184" t="s">
        <v>4788</v>
      </c>
      <c r="E184" t="s">
        <v>37</v>
      </c>
      <c r="F184" t="s">
        <v>12</v>
      </c>
      <c r="G184" t="s">
        <v>1827</v>
      </c>
      <c r="H184">
        <v>63.3211291</v>
      </c>
      <c r="I184">
        <v>63.388009400000001</v>
      </c>
      <c r="J184" s="5">
        <f t="shared" si="9"/>
        <v>6.6880300000001114E-2</v>
      </c>
      <c r="K184">
        <f t="shared" si="10"/>
        <v>0.10550938676424364</v>
      </c>
      <c r="L184">
        <f ca="1">VLOOKUP(F184,'UTPM5 (bench)'!$N$1:$S$7,4,FALSE)</f>
        <v>1.7666113600521007</v>
      </c>
      <c r="M184">
        <f ca="1">VLOOKUP(F184,'UTPM5 (bench)'!$N$1:$S$7,5,FALSE)</f>
        <v>2.9261295533212262</v>
      </c>
      <c r="N184" t="b">
        <f t="shared" ca="1" si="11"/>
        <v>0</v>
      </c>
    </row>
    <row r="185" spans="1:14" hidden="1" x14ac:dyDescent="0.25">
      <c r="A185">
        <v>184</v>
      </c>
      <c r="B185" t="s">
        <v>4582</v>
      </c>
      <c r="C185" t="s">
        <v>4789</v>
      </c>
      <c r="D185" t="s">
        <v>4790</v>
      </c>
      <c r="E185" t="s">
        <v>37</v>
      </c>
      <c r="F185" t="s">
        <v>8</v>
      </c>
      <c r="G185" t="s">
        <v>1826</v>
      </c>
      <c r="H185">
        <v>62.9145647</v>
      </c>
      <c r="I185">
        <v>63.3211291</v>
      </c>
      <c r="J185" s="5">
        <f t="shared" si="9"/>
        <v>0.4065644000000006</v>
      </c>
      <c r="K185">
        <f t="shared" si="10"/>
        <v>0.64206751487000979</v>
      </c>
      <c r="L185">
        <f ca="1">VLOOKUP(F185,'UTPM5 (bench)'!$N$1:$S$7,4,FALSE)</f>
        <v>1.7690063560401934</v>
      </c>
      <c r="M185">
        <f ca="1">VLOOKUP(F185,'UTPM5 (bench)'!$N$1:$S$7,5,FALSE)</f>
        <v>2.9247476559528409</v>
      </c>
      <c r="N185" t="b">
        <f t="shared" ca="1" si="11"/>
        <v>0</v>
      </c>
    </row>
    <row r="186" spans="1:14" hidden="1" x14ac:dyDescent="0.25">
      <c r="A186">
        <v>185</v>
      </c>
      <c r="B186" t="s">
        <v>4582</v>
      </c>
      <c r="C186" t="s">
        <v>4789</v>
      </c>
      <c r="D186" t="s">
        <v>4790</v>
      </c>
      <c r="E186" t="s">
        <v>37</v>
      </c>
      <c r="F186" t="s">
        <v>10</v>
      </c>
      <c r="G186" t="s">
        <v>1827</v>
      </c>
      <c r="H186">
        <v>62.9145647</v>
      </c>
      <c r="I186">
        <v>63.3211291</v>
      </c>
      <c r="J186" s="5">
        <f t="shared" si="9"/>
        <v>0.4065644000000006</v>
      </c>
      <c r="K186">
        <f t="shared" si="10"/>
        <v>0.64206751487000979</v>
      </c>
      <c r="L186">
        <f ca="1">VLOOKUP(F186,'UTPM5 (bench)'!$N$1:$S$7,4,FALSE)</f>
        <v>1.6756403960790576</v>
      </c>
      <c r="M186">
        <f ca="1">VLOOKUP(F186,'UTPM5 (bench)'!$N$1:$S$7,5,FALSE)</f>
        <v>2.770252976880486</v>
      </c>
      <c r="N186" t="b">
        <f t="shared" ca="1" si="11"/>
        <v>0</v>
      </c>
    </row>
    <row r="187" spans="1:14" hidden="1" x14ac:dyDescent="0.25">
      <c r="A187">
        <v>186</v>
      </c>
      <c r="B187" t="s">
        <v>4582</v>
      </c>
      <c r="C187" t="s">
        <v>4791</v>
      </c>
      <c r="D187" t="s">
        <v>4792</v>
      </c>
      <c r="E187" t="s">
        <v>37</v>
      </c>
      <c r="F187" t="s">
        <v>9</v>
      </c>
      <c r="G187" t="s">
        <v>1826</v>
      </c>
      <c r="H187">
        <v>64.167205699999997</v>
      </c>
      <c r="I187">
        <v>62.9145647</v>
      </c>
      <c r="J187" s="5">
        <f t="shared" si="9"/>
        <v>1.252640999999997</v>
      </c>
      <c r="K187">
        <f t="shared" si="10"/>
        <v>1.9910191002243349</v>
      </c>
      <c r="L187">
        <f ca="1">VLOOKUP(F187,'UTPM5 (bench)'!$N$1:$S$7,4,FALSE)</f>
        <v>1.8494240694857771</v>
      </c>
      <c r="M187">
        <f ca="1">VLOOKUP(F187,'UTPM5 (bench)'!$N$1:$S$7,5,FALSE)</f>
        <v>3.0626592013878629</v>
      </c>
      <c r="N187" t="b">
        <f t="shared" ca="1" si="11"/>
        <v>0</v>
      </c>
    </row>
    <row r="188" spans="1:14" hidden="1" x14ac:dyDescent="0.25">
      <c r="A188">
        <v>187</v>
      </c>
      <c r="B188" t="s">
        <v>4582</v>
      </c>
      <c r="C188" t="s">
        <v>4791</v>
      </c>
      <c r="D188" t="s">
        <v>4792</v>
      </c>
      <c r="E188" t="s">
        <v>37</v>
      </c>
      <c r="F188" t="s">
        <v>12</v>
      </c>
      <c r="G188" t="s">
        <v>1827</v>
      </c>
      <c r="H188">
        <v>64.167205699999997</v>
      </c>
      <c r="I188">
        <v>62.9145647</v>
      </c>
      <c r="J188" s="5">
        <f t="shared" si="9"/>
        <v>1.252640999999997</v>
      </c>
      <c r="K188">
        <f t="shared" si="10"/>
        <v>1.9910191002243349</v>
      </c>
      <c r="L188">
        <f ca="1">VLOOKUP(F188,'UTPM5 (bench)'!$N$1:$S$7,4,FALSE)</f>
        <v>1.7666113600521007</v>
      </c>
      <c r="M188">
        <f ca="1">VLOOKUP(F188,'UTPM5 (bench)'!$N$1:$S$7,5,FALSE)</f>
        <v>2.9261295533212262</v>
      </c>
      <c r="N188" t="b">
        <f t="shared" ca="1" si="11"/>
        <v>0</v>
      </c>
    </row>
    <row r="189" spans="1:14" hidden="1" x14ac:dyDescent="0.25">
      <c r="A189">
        <v>188</v>
      </c>
      <c r="B189" t="s">
        <v>4582</v>
      </c>
      <c r="C189" t="s">
        <v>4793</v>
      </c>
      <c r="D189" t="s">
        <v>4794</v>
      </c>
      <c r="E189" t="s">
        <v>37</v>
      </c>
      <c r="F189" t="s">
        <v>7</v>
      </c>
      <c r="G189" t="s">
        <v>1826</v>
      </c>
      <c r="H189">
        <v>63.963067600000002</v>
      </c>
      <c r="I189">
        <v>64.167205699999997</v>
      </c>
      <c r="J189" s="5">
        <f t="shared" si="9"/>
        <v>0.20413809999999444</v>
      </c>
      <c r="K189">
        <f t="shared" si="10"/>
        <v>0.31813462620516519</v>
      </c>
      <c r="L189">
        <f ca="1">VLOOKUP(F189,'UTPM5 (bench)'!$N$1:$S$7,4,FALSE)</f>
        <v>1.8318610391205552</v>
      </c>
      <c r="M189">
        <f ca="1">VLOOKUP(F189,'UTPM5 (bench)'!$N$1:$S$7,5,FALSE)</f>
        <v>3.0449327877839867</v>
      </c>
      <c r="N189" t="b">
        <f t="shared" ca="1" si="11"/>
        <v>0</v>
      </c>
    </row>
    <row r="190" spans="1:14" hidden="1" x14ac:dyDescent="0.25">
      <c r="A190">
        <v>189</v>
      </c>
      <c r="B190" t="s">
        <v>4582</v>
      </c>
      <c r="C190" t="s">
        <v>4793</v>
      </c>
      <c r="D190" t="s">
        <v>4794</v>
      </c>
      <c r="E190" t="s">
        <v>37</v>
      </c>
      <c r="F190" t="s">
        <v>10</v>
      </c>
      <c r="G190" t="s">
        <v>1827</v>
      </c>
      <c r="H190">
        <v>63.963067600000002</v>
      </c>
      <c r="I190">
        <v>64.167205699999997</v>
      </c>
      <c r="J190" s="5">
        <f t="shared" si="9"/>
        <v>0.20413809999999444</v>
      </c>
      <c r="K190">
        <f t="shared" si="10"/>
        <v>0.31813462620516519</v>
      </c>
      <c r="L190">
        <f ca="1">VLOOKUP(F190,'UTPM5 (bench)'!$N$1:$S$7,4,FALSE)</f>
        <v>1.6756403960790576</v>
      </c>
      <c r="M190">
        <f ca="1">VLOOKUP(F190,'UTPM5 (bench)'!$N$1:$S$7,5,FALSE)</f>
        <v>2.770252976880486</v>
      </c>
      <c r="N190" t="b">
        <f t="shared" ca="1" si="11"/>
        <v>0</v>
      </c>
    </row>
    <row r="191" spans="1:14" hidden="1" x14ac:dyDescent="0.25">
      <c r="A191">
        <v>190</v>
      </c>
      <c r="B191" t="s">
        <v>4582</v>
      </c>
      <c r="C191" t="s">
        <v>4795</v>
      </c>
      <c r="D191" t="s">
        <v>4796</v>
      </c>
      <c r="E191" t="s">
        <v>37</v>
      </c>
      <c r="F191" t="s">
        <v>9</v>
      </c>
      <c r="G191" t="s">
        <v>1826</v>
      </c>
      <c r="H191">
        <v>63.592073599999999</v>
      </c>
      <c r="I191">
        <v>64.379193799999996</v>
      </c>
      <c r="J191" s="5">
        <f t="shared" si="9"/>
        <v>0.78712019999999683</v>
      </c>
      <c r="K191">
        <f t="shared" si="10"/>
        <v>1.2226313402514166</v>
      </c>
      <c r="L191">
        <f ca="1">VLOOKUP(F191,'UTPM5 (bench)'!$N$1:$S$7,4,FALSE)</f>
        <v>1.8494240694857771</v>
      </c>
      <c r="M191">
        <f ca="1">VLOOKUP(F191,'UTPM5 (bench)'!$N$1:$S$7,5,FALSE)</f>
        <v>3.0626592013878629</v>
      </c>
      <c r="N191" t="b">
        <f t="shared" ca="1" si="11"/>
        <v>0</v>
      </c>
    </row>
    <row r="192" spans="1:14" hidden="1" x14ac:dyDescent="0.25">
      <c r="A192">
        <v>191</v>
      </c>
      <c r="B192" t="s">
        <v>4582</v>
      </c>
      <c r="C192" t="s">
        <v>4795</v>
      </c>
      <c r="D192" t="s">
        <v>4796</v>
      </c>
      <c r="E192" t="s">
        <v>37</v>
      </c>
      <c r="F192" t="s">
        <v>12</v>
      </c>
      <c r="G192" t="s">
        <v>1827</v>
      </c>
      <c r="H192">
        <v>63.592073599999999</v>
      </c>
      <c r="I192">
        <v>64.379193799999996</v>
      </c>
      <c r="J192" s="5">
        <f t="shared" si="9"/>
        <v>0.78712019999999683</v>
      </c>
      <c r="K192">
        <f t="shared" si="10"/>
        <v>1.2226313402514166</v>
      </c>
      <c r="L192">
        <f ca="1">VLOOKUP(F192,'UTPM5 (bench)'!$N$1:$S$7,4,FALSE)</f>
        <v>1.7666113600521007</v>
      </c>
      <c r="M192">
        <f ca="1">VLOOKUP(F192,'UTPM5 (bench)'!$N$1:$S$7,5,FALSE)</f>
        <v>2.9261295533212262</v>
      </c>
      <c r="N192" t="b">
        <f t="shared" ca="1" si="11"/>
        <v>0</v>
      </c>
    </row>
    <row r="193" spans="1:15" hidden="1" x14ac:dyDescent="0.25">
      <c r="A193">
        <v>192</v>
      </c>
      <c r="B193" t="s">
        <v>4582</v>
      </c>
      <c r="C193" t="s">
        <v>4797</v>
      </c>
      <c r="D193" t="s">
        <v>4798</v>
      </c>
      <c r="E193" t="s">
        <v>37</v>
      </c>
      <c r="F193" t="s">
        <v>8</v>
      </c>
      <c r="G193" t="s">
        <v>1826</v>
      </c>
      <c r="H193">
        <v>62.152855700000003</v>
      </c>
      <c r="I193">
        <v>63.592073599999999</v>
      </c>
      <c r="J193" s="5">
        <f t="shared" si="9"/>
        <v>1.4392178999999956</v>
      </c>
      <c r="K193">
        <f t="shared" si="10"/>
        <v>2.2632032870209717</v>
      </c>
      <c r="L193">
        <f ca="1">VLOOKUP(F193,'UTPM5 (bench)'!$N$1:$S$7,4,FALSE)</f>
        <v>1.7690063560401934</v>
      </c>
      <c r="M193">
        <f ca="1">VLOOKUP(F193,'UTPM5 (bench)'!$N$1:$S$7,5,FALSE)</f>
        <v>2.9247476559528409</v>
      </c>
      <c r="N193" t="b">
        <f t="shared" ca="1" si="11"/>
        <v>0</v>
      </c>
    </row>
    <row r="194" spans="1:15" hidden="1" x14ac:dyDescent="0.25">
      <c r="A194">
        <v>193</v>
      </c>
      <c r="B194" t="s">
        <v>4582</v>
      </c>
      <c r="C194" t="s">
        <v>4797</v>
      </c>
      <c r="D194" t="s">
        <v>4798</v>
      </c>
      <c r="E194" t="s">
        <v>37</v>
      </c>
      <c r="F194" t="s">
        <v>12</v>
      </c>
      <c r="G194" t="s">
        <v>1827</v>
      </c>
      <c r="H194">
        <v>62.152855700000003</v>
      </c>
      <c r="I194">
        <v>63.592073599999999</v>
      </c>
      <c r="J194" s="5">
        <f t="shared" si="9"/>
        <v>1.4392178999999956</v>
      </c>
      <c r="K194">
        <f t="shared" si="10"/>
        <v>2.2632032870209717</v>
      </c>
      <c r="L194">
        <f ca="1">VLOOKUP(F194,'UTPM5 (bench)'!$N$1:$S$7,4,FALSE)</f>
        <v>1.7666113600521007</v>
      </c>
      <c r="M194">
        <f ca="1">VLOOKUP(F194,'UTPM5 (bench)'!$N$1:$S$7,5,FALSE)</f>
        <v>2.9261295533212262</v>
      </c>
      <c r="N194" t="b">
        <f t="shared" ca="1" si="11"/>
        <v>0</v>
      </c>
    </row>
    <row r="195" spans="1:15" x14ac:dyDescent="0.25">
      <c r="A195">
        <v>194</v>
      </c>
      <c r="B195" t="s">
        <v>4582</v>
      </c>
      <c r="C195" t="s">
        <v>4799</v>
      </c>
      <c r="D195" t="s">
        <v>4800</v>
      </c>
      <c r="E195" t="s">
        <v>37</v>
      </c>
      <c r="F195" t="s">
        <v>7</v>
      </c>
      <c r="G195" t="s">
        <v>1826</v>
      </c>
      <c r="H195">
        <v>64.162774400000004</v>
      </c>
      <c r="I195">
        <v>62.152855700000003</v>
      </c>
      <c r="J195" s="5">
        <f t="shared" si="9"/>
        <v>2.0099187000000001</v>
      </c>
      <c r="K195">
        <f t="shared" si="10"/>
        <v>3.2338316194214709</v>
      </c>
      <c r="L195">
        <f ca="1">VLOOKUP(F195,'UTPM5 (bench)'!$N$1:$S$7,4,FALSE)</f>
        <v>1.8318610391205552</v>
      </c>
      <c r="M195">
        <f ca="1">VLOOKUP(F195,'UTPM5 (bench)'!$N$1:$S$7,5,FALSE)</f>
        <v>3.0449327877839867</v>
      </c>
      <c r="N195" t="b">
        <f t="shared" ca="1" si="11"/>
        <v>1</v>
      </c>
      <c r="O195" t="s">
        <v>4882</v>
      </c>
    </row>
    <row r="196" spans="1:15" hidden="1" x14ac:dyDescent="0.25">
      <c r="A196">
        <v>195</v>
      </c>
      <c r="B196" t="s">
        <v>4582</v>
      </c>
      <c r="C196" t="s">
        <v>4799</v>
      </c>
      <c r="D196" t="s">
        <v>4800</v>
      </c>
      <c r="E196" t="s">
        <v>37</v>
      </c>
      <c r="F196" t="s">
        <v>11</v>
      </c>
      <c r="G196" t="s">
        <v>1827</v>
      </c>
      <c r="H196">
        <v>64.162774400000004</v>
      </c>
      <c r="I196">
        <v>62.152855700000003</v>
      </c>
      <c r="J196" s="5">
        <f t="shared" si="9"/>
        <v>2.0099187000000001</v>
      </c>
      <c r="K196">
        <f t="shared" si="10"/>
        <v>3.2338316194214709</v>
      </c>
      <c r="L196">
        <f ca="1">VLOOKUP(F196,'UTPM5 (bench)'!$N$1:$S$7,4,FALSE)</f>
        <v>1.9715602554203802</v>
      </c>
      <c r="M196">
        <f ca="1">VLOOKUP(F196,'UTPM5 (bench)'!$N$1:$S$7,5,FALSE)</f>
        <v>3.2940380125897741</v>
      </c>
      <c r="N196" t="b">
        <f t="shared" ca="1" si="11"/>
        <v>0</v>
      </c>
    </row>
    <row r="197" spans="1:15" hidden="1" x14ac:dyDescent="0.25">
      <c r="A197">
        <v>196</v>
      </c>
      <c r="B197" t="s">
        <v>4582</v>
      </c>
      <c r="C197" t="s">
        <v>4801</v>
      </c>
      <c r="D197" t="s">
        <v>4802</v>
      </c>
      <c r="E197" t="s">
        <v>37</v>
      </c>
      <c r="F197" t="s">
        <v>7</v>
      </c>
      <c r="G197" t="s">
        <v>1826</v>
      </c>
      <c r="H197">
        <v>62.518526299999998</v>
      </c>
      <c r="I197">
        <v>64.162774400000004</v>
      </c>
      <c r="J197" s="5">
        <f t="shared" si="9"/>
        <v>1.6442481000000058</v>
      </c>
      <c r="K197">
        <f t="shared" si="10"/>
        <v>2.5626200166307109</v>
      </c>
      <c r="L197">
        <f ca="1">VLOOKUP(F197,'UTPM5 (bench)'!$N$1:$S$7,4,FALSE)</f>
        <v>1.8318610391205552</v>
      </c>
      <c r="M197">
        <f ca="1">VLOOKUP(F197,'UTPM5 (bench)'!$N$1:$S$7,5,FALSE)</f>
        <v>3.0449327877839867</v>
      </c>
      <c r="N197" t="b">
        <f t="shared" ca="1" si="11"/>
        <v>0</v>
      </c>
    </row>
    <row r="198" spans="1:15" hidden="1" x14ac:dyDescent="0.25">
      <c r="A198">
        <v>197</v>
      </c>
      <c r="B198" t="s">
        <v>4582</v>
      </c>
      <c r="C198" t="s">
        <v>4801</v>
      </c>
      <c r="D198" t="s">
        <v>4802</v>
      </c>
      <c r="E198" t="s">
        <v>37</v>
      </c>
      <c r="F198" t="s">
        <v>10</v>
      </c>
      <c r="G198" t="s">
        <v>1827</v>
      </c>
      <c r="H198">
        <v>62.518526299999998</v>
      </c>
      <c r="I198">
        <v>64.162774400000004</v>
      </c>
      <c r="J198" s="5">
        <f t="shared" si="9"/>
        <v>1.6442481000000058</v>
      </c>
      <c r="K198">
        <f t="shared" si="10"/>
        <v>2.5626200166307109</v>
      </c>
      <c r="L198">
        <f ca="1">VLOOKUP(F198,'UTPM5 (bench)'!$N$1:$S$7,4,FALSE)</f>
        <v>1.6756403960790576</v>
      </c>
      <c r="M198">
        <f ca="1">VLOOKUP(F198,'UTPM5 (bench)'!$N$1:$S$7,5,FALSE)</f>
        <v>2.770252976880486</v>
      </c>
      <c r="N198" t="b">
        <f t="shared" ca="1" si="11"/>
        <v>0</v>
      </c>
    </row>
    <row r="199" spans="1:15" hidden="1" x14ac:dyDescent="0.25">
      <c r="A199">
        <v>198</v>
      </c>
      <c r="B199" t="s">
        <v>4582</v>
      </c>
      <c r="C199" t="s">
        <v>4803</v>
      </c>
      <c r="D199" t="s">
        <v>4804</v>
      </c>
      <c r="E199" t="s">
        <v>37</v>
      </c>
      <c r="F199" t="s">
        <v>8</v>
      </c>
      <c r="G199" t="s">
        <v>1826</v>
      </c>
      <c r="H199">
        <v>64.1777041</v>
      </c>
      <c r="I199">
        <v>62.518526299999998</v>
      </c>
      <c r="J199" s="5">
        <f t="shared" si="9"/>
        <v>1.6591778000000019</v>
      </c>
      <c r="K199">
        <f t="shared" si="10"/>
        <v>2.6538978094881966</v>
      </c>
      <c r="L199">
        <f ca="1">VLOOKUP(F199,'UTPM5 (bench)'!$N$1:$S$7,4,FALSE)</f>
        <v>1.7690063560401934</v>
      </c>
      <c r="M199">
        <f ca="1">VLOOKUP(F199,'UTPM5 (bench)'!$N$1:$S$7,5,FALSE)</f>
        <v>2.9247476559528409</v>
      </c>
      <c r="N199" t="b">
        <f t="shared" ca="1" si="11"/>
        <v>0</v>
      </c>
    </row>
    <row r="200" spans="1:15" hidden="1" x14ac:dyDescent="0.25">
      <c r="A200">
        <v>199</v>
      </c>
      <c r="B200" t="s">
        <v>4582</v>
      </c>
      <c r="C200" t="s">
        <v>4803</v>
      </c>
      <c r="D200" t="s">
        <v>4804</v>
      </c>
      <c r="E200" t="s">
        <v>37</v>
      </c>
      <c r="F200" t="s">
        <v>10</v>
      </c>
      <c r="G200" t="s">
        <v>1827</v>
      </c>
      <c r="H200">
        <v>64.1777041</v>
      </c>
      <c r="I200">
        <v>62.518526299999998</v>
      </c>
      <c r="J200" s="5">
        <f t="shared" si="9"/>
        <v>1.6591778000000019</v>
      </c>
      <c r="K200">
        <f t="shared" si="10"/>
        <v>2.6538978094881966</v>
      </c>
      <c r="L200">
        <f ca="1">VLOOKUP(F200,'UTPM5 (bench)'!$N$1:$S$7,4,FALSE)</f>
        <v>1.6756403960790576</v>
      </c>
      <c r="M200">
        <f ca="1">VLOOKUP(F200,'UTPM5 (bench)'!$N$1:$S$7,5,FALSE)</f>
        <v>2.770252976880486</v>
      </c>
      <c r="N200" t="b">
        <f t="shared" ca="1" si="11"/>
        <v>0</v>
      </c>
    </row>
    <row r="201" spans="1:15" x14ac:dyDescent="0.25">
      <c r="A201">
        <v>200</v>
      </c>
      <c r="B201" t="s">
        <v>4582</v>
      </c>
      <c r="C201" t="s">
        <v>4805</v>
      </c>
      <c r="D201" t="s">
        <v>4806</v>
      </c>
      <c r="E201" t="s">
        <v>37</v>
      </c>
      <c r="F201" t="s">
        <v>8</v>
      </c>
      <c r="G201" t="s">
        <v>1826</v>
      </c>
      <c r="H201">
        <v>62.160858500000003</v>
      </c>
      <c r="I201">
        <v>64.1777041</v>
      </c>
      <c r="J201" s="5">
        <f t="shared" si="9"/>
        <v>2.0168455999999964</v>
      </c>
      <c r="K201">
        <f t="shared" si="10"/>
        <v>3.1425954360371025</v>
      </c>
      <c r="L201">
        <f ca="1">VLOOKUP(F201,'UTPM5 (bench)'!$N$1:$S$7,4,FALSE)</f>
        <v>1.7690063560401934</v>
      </c>
      <c r="M201">
        <f ca="1">VLOOKUP(F201,'UTPM5 (bench)'!$N$1:$S$7,5,FALSE)</f>
        <v>2.9247476559528409</v>
      </c>
      <c r="N201" t="b">
        <f t="shared" ca="1" si="11"/>
        <v>1</v>
      </c>
      <c r="O201" t="s">
        <v>4881</v>
      </c>
    </row>
    <row r="202" spans="1:15" x14ac:dyDescent="0.25">
      <c r="A202">
        <v>201</v>
      </c>
      <c r="B202" t="s">
        <v>4582</v>
      </c>
      <c r="C202" t="s">
        <v>4805</v>
      </c>
      <c r="D202" t="s">
        <v>4806</v>
      </c>
      <c r="E202" t="s">
        <v>37</v>
      </c>
      <c r="F202" t="s">
        <v>10</v>
      </c>
      <c r="G202" t="s">
        <v>1827</v>
      </c>
      <c r="H202">
        <v>62.160858500000003</v>
      </c>
      <c r="I202">
        <v>64.1777041</v>
      </c>
      <c r="J202" s="5">
        <f t="shared" si="9"/>
        <v>2.0168455999999964</v>
      </c>
      <c r="K202">
        <f t="shared" si="10"/>
        <v>3.1425954360371025</v>
      </c>
      <c r="L202">
        <f ca="1">VLOOKUP(F202,'UTPM5 (bench)'!$N$1:$S$7,4,FALSE)</f>
        <v>1.6756403960790576</v>
      </c>
      <c r="M202">
        <f ca="1">VLOOKUP(F202,'UTPM5 (bench)'!$N$1:$S$7,5,FALSE)</f>
        <v>2.770252976880486</v>
      </c>
      <c r="N202" t="b">
        <f t="shared" ca="1" si="11"/>
        <v>1</v>
      </c>
      <c r="O202" t="s">
        <v>4881</v>
      </c>
    </row>
    <row r="203" spans="1:15" hidden="1" x14ac:dyDescent="0.25">
      <c r="A203">
        <v>202</v>
      </c>
      <c r="B203" t="s">
        <v>4582</v>
      </c>
      <c r="C203" t="s">
        <v>4807</v>
      </c>
      <c r="D203" t="s">
        <v>4808</v>
      </c>
      <c r="E203" t="s">
        <v>37</v>
      </c>
      <c r="F203" t="s">
        <v>7</v>
      </c>
      <c r="G203" t="s">
        <v>1826</v>
      </c>
      <c r="H203">
        <v>61.968760400000001</v>
      </c>
      <c r="I203">
        <v>62.585336099999999</v>
      </c>
      <c r="J203" s="5">
        <f t="shared" si="9"/>
        <v>0.61657569999999851</v>
      </c>
      <c r="K203">
        <f t="shared" si="10"/>
        <v>0.98517598278105034</v>
      </c>
      <c r="L203">
        <f ca="1">VLOOKUP(F203,'UTPM5 (bench)'!$N$1:$S$7,4,FALSE)</f>
        <v>1.8318610391205552</v>
      </c>
      <c r="M203">
        <f ca="1">VLOOKUP(F203,'UTPM5 (bench)'!$N$1:$S$7,5,FALSE)</f>
        <v>3.0449327877839867</v>
      </c>
      <c r="N203" t="b">
        <f t="shared" ca="1" si="11"/>
        <v>0</v>
      </c>
    </row>
    <row r="204" spans="1:15" hidden="1" x14ac:dyDescent="0.25">
      <c r="A204">
        <v>203</v>
      </c>
      <c r="B204" t="s">
        <v>4582</v>
      </c>
      <c r="C204" t="s">
        <v>4807</v>
      </c>
      <c r="D204" t="s">
        <v>4808</v>
      </c>
      <c r="E204" t="s">
        <v>37</v>
      </c>
      <c r="F204" t="s">
        <v>11</v>
      </c>
      <c r="G204" t="s">
        <v>1827</v>
      </c>
      <c r="H204">
        <v>61.968760400000001</v>
      </c>
      <c r="I204">
        <v>62.585336099999999</v>
      </c>
      <c r="J204" s="5">
        <f t="shared" si="9"/>
        <v>0.61657569999999851</v>
      </c>
      <c r="K204">
        <f t="shared" si="10"/>
        <v>0.98517598278105034</v>
      </c>
      <c r="L204">
        <f ca="1">VLOOKUP(F204,'UTPM5 (bench)'!$N$1:$S$7,4,FALSE)</f>
        <v>1.9715602554203802</v>
      </c>
      <c r="M204">
        <f ca="1">VLOOKUP(F204,'UTPM5 (bench)'!$N$1:$S$7,5,FALSE)</f>
        <v>3.2940380125897741</v>
      </c>
      <c r="N204" t="b">
        <f t="shared" ca="1" si="11"/>
        <v>0</v>
      </c>
    </row>
    <row r="205" spans="1:15" x14ac:dyDescent="0.25">
      <c r="A205">
        <v>204</v>
      </c>
      <c r="B205" t="s">
        <v>4582</v>
      </c>
      <c r="C205" t="s">
        <v>4809</v>
      </c>
      <c r="D205" t="s">
        <v>4810</v>
      </c>
      <c r="E205" t="s">
        <v>37</v>
      </c>
      <c r="F205" t="s">
        <v>9</v>
      </c>
      <c r="G205" t="s">
        <v>1826</v>
      </c>
      <c r="H205">
        <v>64.080879300000007</v>
      </c>
      <c r="I205">
        <v>61.968760400000001</v>
      </c>
      <c r="J205" s="5">
        <f t="shared" si="9"/>
        <v>2.1121189000000058</v>
      </c>
      <c r="K205">
        <f t="shared" si="10"/>
        <v>3.4083607391313993</v>
      </c>
      <c r="L205">
        <f ca="1">VLOOKUP(F205,'UTPM5 (bench)'!$N$1:$S$7,4,FALSE)</f>
        <v>1.8494240694857771</v>
      </c>
      <c r="M205">
        <f ca="1">VLOOKUP(F205,'UTPM5 (bench)'!$N$1:$S$7,5,FALSE)</f>
        <v>3.0626592013878629</v>
      </c>
      <c r="N205" t="b">
        <f t="shared" ca="1" si="11"/>
        <v>1</v>
      </c>
      <c r="O205" t="s">
        <v>4882</v>
      </c>
    </row>
    <row r="206" spans="1:15" x14ac:dyDescent="0.25">
      <c r="A206">
        <v>205</v>
      </c>
      <c r="B206" t="s">
        <v>4582</v>
      </c>
      <c r="C206" t="s">
        <v>4809</v>
      </c>
      <c r="D206" t="s">
        <v>4810</v>
      </c>
      <c r="E206" t="s">
        <v>37</v>
      </c>
      <c r="F206" t="s">
        <v>11</v>
      </c>
      <c r="G206" t="s">
        <v>1827</v>
      </c>
      <c r="H206">
        <v>64.080879300000007</v>
      </c>
      <c r="I206">
        <v>61.968760400000001</v>
      </c>
      <c r="J206" s="5">
        <f t="shared" si="9"/>
        <v>2.1121189000000058</v>
      </c>
      <c r="K206">
        <f t="shared" si="10"/>
        <v>3.4083607391313993</v>
      </c>
      <c r="L206">
        <f ca="1">VLOOKUP(F206,'UTPM5 (bench)'!$N$1:$S$7,4,FALSE)</f>
        <v>1.9715602554203802</v>
      </c>
      <c r="M206">
        <f ca="1">VLOOKUP(F206,'UTPM5 (bench)'!$N$1:$S$7,5,FALSE)</f>
        <v>3.2940380125897741</v>
      </c>
      <c r="N206" t="b">
        <f t="shared" ca="1" si="11"/>
        <v>1</v>
      </c>
      <c r="O206" t="s">
        <v>4881</v>
      </c>
    </row>
    <row r="207" spans="1:15" hidden="1" x14ac:dyDescent="0.25">
      <c r="A207">
        <v>206</v>
      </c>
      <c r="B207" t="s">
        <v>4582</v>
      </c>
      <c r="C207" t="s">
        <v>4811</v>
      </c>
      <c r="D207" t="s">
        <v>4812</v>
      </c>
      <c r="E207" t="s">
        <v>37</v>
      </c>
      <c r="F207" t="s">
        <v>7</v>
      </c>
      <c r="G207" t="s">
        <v>1826</v>
      </c>
      <c r="H207">
        <v>62.431064999999997</v>
      </c>
      <c r="I207">
        <v>64.080879300000007</v>
      </c>
      <c r="J207" s="5">
        <f t="shared" si="9"/>
        <v>1.6498143000000098</v>
      </c>
      <c r="K207">
        <f t="shared" si="10"/>
        <v>2.5745812448613039</v>
      </c>
      <c r="L207">
        <f ca="1">VLOOKUP(F207,'UTPM5 (bench)'!$N$1:$S$7,4,FALSE)</f>
        <v>1.8318610391205552</v>
      </c>
      <c r="M207">
        <f ca="1">VLOOKUP(F207,'UTPM5 (bench)'!$N$1:$S$7,5,FALSE)</f>
        <v>3.0449327877839867</v>
      </c>
      <c r="N207" t="b">
        <f t="shared" ca="1" si="11"/>
        <v>0</v>
      </c>
    </row>
    <row r="208" spans="1:15" hidden="1" x14ac:dyDescent="0.25">
      <c r="A208">
        <v>207</v>
      </c>
      <c r="B208" t="s">
        <v>4582</v>
      </c>
      <c r="C208" t="s">
        <v>4811</v>
      </c>
      <c r="D208" t="s">
        <v>4812</v>
      </c>
      <c r="E208" t="s">
        <v>37</v>
      </c>
      <c r="F208" t="s">
        <v>10</v>
      </c>
      <c r="G208" t="s">
        <v>1827</v>
      </c>
      <c r="H208">
        <v>62.431064999999997</v>
      </c>
      <c r="I208">
        <v>64.080879300000007</v>
      </c>
      <c r="J208" s="5">
        <f t="shared" si="9"/>
        <v>1.6498143000000098</v>
      </c>
      <c r="K208">
        <f t="shared" si="10"/>
        <v>2.5745812448613039</v>
      </c>
      <c r="L208">
        <f ca="1">VLOOKUP(F208,'UTPM5 (bench)'!$N$1:$S$7,4,FALSE)</f>
        <v>1.6756403960790576</v>
      </c>
      <c r="M208">
        <f ca="1">VLOOKUP(F208,'UTPM5 (bench)'!$N$1:$S$7,5,FALSE)</f>
        <v>2.770252976880486</v>
      </c>
      <c r="N208" t="b">
        <f t="shared" ca="1" si="11"/>
        <v>0</v>
      </c>
    </row>
    <row r="209" spans="1:15" hidden="1" x14ac:dyDescent="0.25">
      <c r="A209">
        <v>208</v>
      </c>
      <c r="B209" t="s">
        <v>4582</v>
      </c>
      <c r="C209" t="s">
        <v>4813</v>
      </c>
      <c r="D209" t="s">
        <v>4814</v>
      </c>
      <c r="E209" t="s">
        <v>37</v>
      </c>
      <c r="F209" t="s">
        <v>11</v>
      </c>
      <c r="G209" t="s">
        <v>1827</v>
      </c>
      <c r="H209">
        <v>62.877071700000002</v>
      </c>
      <c r="I209">
        <v>62.431064999999997</v>
      </c>
      <c r="J209" s="5">
        <f t="shared" si="9"/>
        <v>0.4460067000000052</v>
      </c>
      <c r="K209">
        <f t="shared" si="10"/>
        <v>0.7143986731605575</v>
      </c>
      <c r="L209">
        <f ca="1">VLOOKUP(F209,'UTPM5 (bench)'!$N$1:$S$7,4,FALSE)</f>
        <v>1.9715602554203802</v>
      </c>
      <c r="M209">
        <f ca="1">VLOOKUP(F209,'UTPM5 (bench)'!$N$1:$S$7,5,FALSE)</f>
        <v>3.2940380125897741</v>
      </c>
      <c r="N209" t="b">
        <f t="shared" ca="1" si="11"/>
        <v>0</v>
      </c>
    </row>
    <row r="210" spans="1:15" hidden="1" x14ac:dyDescent="0.25">
      <c r="A210">
        <v>209</v>
      </c>
      <c r="B210" t="s">
        <v>4582</v>
      </c>
      <c r="C210" t="s">
        <v>4815</v>
      </c>
      <c r="D210" t="s">
        <v>4816</v>
      </c>
      <c r="E210" t="s">
        <v>37</v>
      </c>
      <c r="F210" t="s">
        <v>9</v>
      </c>
      <c r="G210" t="s">
        <v>1826</v>
      </c>
      <c r="H210">
        <v>62.029249299999996</v>
      </c>
      <c r="I210">
        <v>62.431064999999997</v>
      </c>
      <c r="J210" s="5">
        <f t="shared" si="9"/>
        <v>0.40181570000000022</v>
      </c>
      <c r="K210">
        <f t="shared" si="10"/>
        <v>0.64361500160216756</v>
      </c>
      <c r="L210">
        <f ca="1">VLOOKUP(F210,'UTPM5 (bench)'!$N$1:$S$7,4,FALSE)</f>
        <v>1.8494240694857771</v>
      </c>
      <c r="M210">
        <f ca="1">VLOOKUP(F210,'UTPM5 (bench)'!$N$1:$S$7,5,FALSE)</f>
        <v>3.0626592013878629</v>
      </c>
      <c r="N210" t="b">
        <f t="shared" ca="1" si="11"/>
        <v>0</v>
      </c>
    </row>
    <row r="211" spans="1:15" hidden="1" x14ac:dyDescent="0.25">
      <c r="A211">
        <v>210</v>
      </c>
      <c r="B211" t="s">
        <v>4582</v>
      </c>
      <c r="C211" t="s">
        <v>4815</v>
      </c>
      <c r="D211" t="s">
        <v>4816</v>
      </c>
      <c r="E211" t="s">
        <v>37</v>
      </c>
      <c r="F211" t="s">
        <v>10</v>
      </c>
      <c r="G211" t="s">
        <v>1827</v>
      </c>
      <c r="H211">
        <v>62.029249299999996</v>
      </c>
      <c r="I211">
        <v>62.877071700000002</v>
      </c>
      <c r="J211" s="5">
        <f t="shared" si="9"/>
        <v>0.84782240000000542</v>
      </c>
      <c r="K211">
        <f t="shared" si="10"/>
        <v>1.3483808597912257</v>
      </c>
      <c r="L211">
        <f ca="1">VLOOKUP(F211,'UTPM5 (bench)'!$N$1:$S$7,4,FALSE)</f>
        <v>1.6756403960790576</v>
      </c>
      <c r="M211">
        <f ca="1">VLOOKUP(F211,'UTPM5 (bench)'!$N$1:$S$7,5,FALSE)</f>
        <v>2.770252976880486</v>
      </c>
      <c r="N211" t="b">
        <f t="shared" ca="1" si="11"/>
        <v>0</v>
      </c>
    </row>
    <row r="212" spans="1:15" hidden="1" x14ac:dyDescent="0.25">
      <c r="A212">
        <v>211</v>
      </c>
      <c r="B212" t="s">
        <v>4582</v>
      </c>
      <c r="C212" t="s">
        <v>4817</v>
      </c>
      <c r="D212" t="s">
        <v>4818</v>
      </c>
      <c r="E212" t="s">
        <v>37</v>
      </c>
      <c r="F212" t="s">
        <v>7</v>
      </c>
      <c r="G212" t="s">
        <v>1826</v>
      </c>
      <c r="H212">
        <v>61.836968900000002</v>
      </c>
      <c r="I212">
        <v>62.029249299999996</v>
      </c>
      <c r="J212" s="5">
        <f t="shared" si="9"/>
        <v>0.19228039999999424</v>
      </c>
      <c r="K212">
        <f t="shared" si="10"/>
        <v>0.3099834387323373</v>
      </c>
      <c r="L212">
        <f ca="1">VLOOKUP(F212,'UTPM5 (bench)'!$N$1:$S$7,4,FALSE)</f>
        <v>1.8318610391205552</v>
      </c>
      <c r="M212">
        <f ca="1">VLOOKUP(F212,'UTPM5 (bench)'!$N$1:$S$7,5,FALSE)</f>
        <v>3.0449327877839867</v>
      </c>
      <c r="N212" t="b">
        <f t="shared" ca="1" si="11"/>
        <v>0</v>
      </c>
    </row>
    <row r="213" spans="1:15" hidden="1" x14ac:dyDescent="0.25">
      <c r="A213">
        <v>212</v>
      </c>
      <c r="B213" t="s">
        <v>4582</v>
      </c>
      <c r="C213" t="s">
        <v>4817</v>
      </c>
      <c r="D213" t="s">
        <v>4818</v>
      </c>
      <c r="E213" t="s">
        <v>37</v>
      </c>
      <c r="F213" t="s">
        <v>12</v>
      </c>
      <c r="G213" t="s">
        <v>1827</v>
      </c>
      <c r="H213">
        <v>61.836968900000002</v>
      </c>
      <c r="I213">
        <v>62.029249299999996</v>
      </c>
      <c r="J213" s="5">
        <f t="shared" si="9"/>
        <v>0.19228039999999424</v>
      </c>
      <c r="K213">
        <f t="shared" si="10"/>
        <v>0.3099834387323373</v>
      </c>
      <c r="L213">
        <f ca="1">VLOOKUP(F213,'UTPM5 (bench)'!$N$1:$S$7,4,FALSE)</f>
        <v>1.7666113600521007</v>
      </c>
      <c r="M213">
        <f ca="1">VLOOKUP(F213,'UTPM5 (bench)'!$N$1:$S$7,5,FALSE)</f>
        <v>2.9261295533212262</v>
      </c>
      <c r="N213" t="b">
        <f t="shared" ca="1" si="11"/>
        <v>0</v>
      </c>
    </row>
    <row r="214" spans="1:15" x14ac:dyDescent="0.25">
      <c r="A214">
        <v>213</v>
      </c>
      <c r="B214" t="s">
        <v>4582</v>
      </c>
      <c r="C214" t="s">
        <v>4819</v>
      </c>
      <c r="D214" t="s">
        <v>4820</v>
      </c>
      <c r="E214" t="s">
        <v>37</v>
      </c>
      <c r="F214" t="s">
        <v>12</v>
      </c>
      <c r="G214" t="s">
        <v>1827</v>
      </c>
      <c r="H214">
        <v>64.896164900000002</v>
      </c>
      <c r="I214">
        <v>61.836968900000002</v>
      </c>
      <c r="J214" s="5">
        <f t="shared" si="9"/>
        <v>3.059196</v>
      </c>
      <c r="K214">
        <f t="shared" si="10"/>
        <v>4.9471959160016326</v>
      </c>
      <c r="L214">
        <f ca="1">VLOOKUP(F214,'UTPM5 (bench)'!$N$1:$S$7,4,FALSE)</f>
        <v>1.7666113600521007</v>
      </c>
      <c r="M214">
        <f ca="1">VLOOKUP(F214,'UTPM5 (bench)'!$N$1:$S$7,5,FALSE)</f>
        <v>2.9261295533212262</v>
      </c>
      <c r="N214" t="b">
        <f t="shared" ca="1" si="11"/>
        <v>1</v>
      </c>
      <c r="O214" t="s">
        <v>4882</v>
      </c>
    </row>
    <row r="215" spans="1:15" hidden="1" x14ac:dyDescent="0.25">
      <c r="A215">
        <v>214</v>
      </c>
      <c r="B215" t="s">
        <v>4582</v>
      </c>
      <c r="C215" t="s">
        <v>4821</v>
      </c>
      <c r="D215" t="s">
        <v>4822</v>
      </c>
      <c r="E215" t="s">
        <v>37</v>
      </c>
      <c r="F215" t="s">
        <v>9</v>
      </c>
      <c r="G215" t="s">
        <v>1826</v>
      </c>
      <c r="H215">
        <v>63.293475000000001</v>
      </c>
      <c r="I215">
        <v>61.836968900000002</v>
      </c>
      <c r="J215" s="5">
        <f t="shared" si="9"/>
        <v>1.4565060999999986</v>
      </c>
      <c r="K215">
        <f t="shared" si="10"/>
        <v>2.3553969832437867</v>
      </c>
      <c r="L215">
        <f ca="1">VLOOKUP(F215,'UTPM5 (bench)'!$N$1:$S$7,4,FALSE)</f>
        <v>1.8494240694857771</v>
      </c>
      <c r="M215">
        <f ca="1">VLOOKUP(F215,'UTPM5 (bench)'!$N$1:$S$7,5,FALSE)</f>
        <v>3.0626592013878629</v>
      </c>
      <c r="N215" t="b">
        <f t="shared" ca="1" si="11"/>
        <v>0</v>
      </c>
    </row>
    <row r="216" spans="1:15" hidden="1" x14ac:dyDescent="0.25">
      <c r="A216">
        <v>215</v>
      </c>
      <c r="B216" t="s">
        <v>4582</v>
      </c>
      <c r="C216" t="s">
        <v>4821</v>
      </c>
      <c r="D216" t="s">
        <v>4822</v>
      </c>
      <c r="E216" t="s">
        <v>37</v>
      </c>
      <c r="F216" t="s">
        <v>11</v>
      </c>
      <c r="G216" t="s">
        <v>1827</v>
      </c>
      <c r="H216">
        <v>63.293475000000001</v>
      </c>
      <c r="I216">
        <v>64.896164900000002</v>
      </c>
      <c r="J216" s="5">
        <f t="shared" si="9"/>
        <v>1.6026899000000014</v>
      </c>
      <c r="K216">
        <f t="shared" si="10"/>
        <v>2.46962189902843</v>
      </c>
      <c r="L216">
        <f ca="1">VLOOKUP(F216,'UTPM5 (bench)'!$N$1:$S$7,4,FALSE)</f>
        <v>1.9715602554203802</v>
      </c>
      <c r="M216">
        <f ca="1">VLOOKUP(F216,'UTPM5 (bench)'!$N$1:$S$7,5,FALSE)</f>
        <v>3.2940380125897741</v>
      </c>
      <c r="N216" t="b">
        <f t="shared" ca="1" si="11"/>
        <v>0</v>
      </c>
    </row>
    <row r="217" spans="1:15" hidden="1" x14ac:dyDescent="0.25">
      <c r="A217">
        <v>216</v>
      </c>
      <c r="B217" t="s">
        <v>4582</v>
      </c>
      <c r="C217" t="s">
        <v>4823</v>
      </c>
      <c r="D217" t="s">
        <v>4824</v>
      </c>
      <c r="E217" t="s">
        <v>37</v>
      </c>
      <c r="F217" t="s">
        <v>7</v>
      </c>
      <c r="G217" t="s">
        <v>1826</v>
      </c>
      <c r="H217">
        <v>63.969117400000002</v>
      </c>
      <c r="I217">
        <v>63.0543543</v>
      </c>
      <c r="J217" s="5">
        <f t="shared" si="9"/>
        <v>0.91476310000000183</v>
      </c>
      <c r="K217">
        <f t="shared" si="10"/>
        <v>1.45075325908143</v>
      </c>
      <c r="L217">
        <f ca="1">VLOOKUP(F217,'UTPM5 (bench)'!$N$1:$S$7,4,FALSE)</f>
        <v>1.8318610391205552</v>
      </c>
      <c r="M217">
        <f ca="1">VLOOKUP(F217,'UTPM5 (bench)'!$N$1:$S$7,5,FALSE)</f>
        <v>3.0449327877839867</v>
      </c>
      <c r="N217" t="b">
        <f t="shared" ca="1" si="11"/>
        <v>0</v>
      </c>
    </row>
    <row r="218" spans="1:15" hidden="1" x14ac:dyDescent="0.25">
      <c r="A218">
        <v>217</v>
      </c>
      <c r="B218" t="s">
        <v>4582</v>
      </c>
      <c r="C218" t="s">
        <v>4823</v>
      </c>
      <c r="D218" t="s">
        <v>4824</v>
      </c>
      <c r="E218" t="s">
        <v>37</v>
      </c>
      <c r="F218" t="s">
        <v>11</v>
      </c>
      <c r="G218" t="s">
        <v>1827</v>
      </c>
      <c r="H218">
        <v>63.969117400000002</v>
      </c>
      <c r="I218">
        <v>63.0543543</v>
      </c>
      <c r="J218" s="5">
        <f t="shared" si="9"/>
        <v>0.91476310000000183</v>
      </c>
      <c r="K218">
        <f t="shared" si="10"/>
        <v>1.45075325908143</v>
      </c>
      <c r="L218">
        <f ca="1">VLOOKUP(F218,'UTPM5 (bench)'!$N$1:$S$7,4,FALSE)</f>
        <v>1.9715602554203802</v>
      </c>
      <c r="M218">
        <f ca="1">VLOOKUP(F218,'UTPM5 (bench)'!$N$1:$S$7,5,FALSE)</f>
        <v>3.2940380125897741</v>
      </c>
      <c r="N218" t="b">
        <f t="shared" ca="1" si="11"/>
        <v>0</v>
      </c>
    </row>
    <row r="219" spans="1:15" x14ac:dyDescent="0.25">
      <c r="A219">
        <v>218</v>
      </c>
      <c r="B219" t="s">
        <v>4582</v>
      </c>
      <c r="C219" t="s">
        <v>4825</v>
      </c>
      <c r="D219" t="s">
        <v>4826</v>
      </c>
      <c r="E219" t="s">
        <v>37</v>
      </c>
      <c r="F219" t="s">
        <v>9</v>
      </c>
      <c r="G219" t="s">
        <v>1826</v>
      </c>
      <c r="H219">
        <v>61.965224900000003</v>
      </c>
      <c r="I219">
        <v>63.969117400000002</v>
      </c>
      <c r="J219" s="5">
        <f t="shared" si="9"/>
        <v>2.0038924999999992</v>
      </c>
      <c r="K219">
        <f t="shared" si="10"/>
        <v>3.1325936349404739</v>
      </c>
      <c r="L219">
        <f ca="1">VLOOKUP(F219,'UTPM5 (bench)'!$N$1:$S$7,4,FALSE)</f>
        <v>1.8494240694857771</v>
      </c>
      <c r="M219">
        <f ca="1">VLOOKUP(F219,'UTPM5 (bench)'!$N$1:$S$7,5,FALSE)</f>
        <v>3.0626592013878629</v>
      </c>
      <c r="N219" t="b">
        <f t="shared" ca="1" si="11"/>
        <v>1</v>
      </c>
      <c r="O219" t="s">
        <v>4882</v>
      </c>
    </row>
    <row r="220" spans="1:15" x14ac:dyDescent="0.25">
      <c r="A220">
        <v>219</v>
      </c>
      <c r="B220" t="s">
        <v>4582</v>
      </c>
      <c r="C220" t="s">
        <v>4825</v>
      </c>
      <c r="D220" t="s">
        <v>4826</v>
      </c>
      <c r="E220" t="s">
        <v>37</v>
      </c>
      <c r="F220" t="s">
        <v>12</v>
      </c>
      <c r="G220" t="s">
        <v>1827</v>
      </c>
      <c r="H220">
        <v>61.965224900000003</v>
      </c>
      <c r="I220">
        <v>63.969117400000002</v>
      </c>
      <c r="J220" s="5">
        <f t="shared" ref="J220:J262" si="12">ABS(H220-I220)</f>
        <v>2.0038924999999992</v>
      </c>
      <c r="K220">
        <f t="shared" ref="K220:K262" si="13">100*J220/I220</f>
        <v>3.1325936349404739</v>
      </c>
      <c r="L220">
        <f ca="1">VLOOKUP(F220,'UTPM5 (bench)'!$N$1:$S$7,4,FALSE)</f>
        <v>1.7666113600521007</v>
      </c>
      <c r="M220">
        <f ca="1">VLOOKUP(F220,'UTPM5 (bench)'!$N$1:$S$7,5,FALSE)</f>
        <v>2.9261295533212262</v>
      </c>
      <c r="N220" t="b">
        <f t="shared" ref="N220:N262" ca="1" si="14">AND(J220&gt;L220,K220&gt;M220)</f>
        <v>1</v>
      </c>
      <c r="O220" t="s">
        <v>4881</v>
      </c>
    </row>
    <row r="221" spans="1:15" hidden="1" x14ac:dyDescent="0.25">
      <c r="A221">
        <v>220</v>
      </c>
      <c r="B221" t="s">
        <v>4582</v>
      </c>
      <c r="C221" t="s">
        <v>4827</v>
      </c>
      <c r="D221" t="s">
        <v>4828</v>
      </c>
      <c r="E221" t="s">
        <v>37</v>
      </c>
      <c r="F221" t="s">
        <v>12</v>
      </c>
      <c r="G221" t="s">
        <v>1827</v>
      </c>
      <c r="H221">
        <v>63.0942194</v>
      </c>
      <c r="I221">
        <v>62.218270199999999</v>
      </c>
      <c r="J221" s="5">
        <f t="shared" si="12"/>
        <v>0.87594920000000087</v>
      </c>
      <c r="K221">
        <f t="shared" si="13"/>
        <v>1.4078649200375888</v>
      </c>
      <c r="L221">
        <f ca="1">VLOOKUP(F221,'UTPM5 (bench)'!$N$1:$S$7,4,FALSE)</f>
        <v>1.7666113600521007</v>
      </c>
      <c r="M221">
        <f ca="1">VLOOKUP(F221,'UTPM5 (bench)'!$N$1:$S$7,5,FALSE)</f>
        <v>2.9261295533212262</v>
      </c>
      <c r="N221" t="b">
        <f t="shared" ca="1" si="14"/>
        <v>0</v>
      </c>
    </row>
    <row r="222" spans="1:15" hidden="1" x14ac:dyDescent="0.25">
      <c r="A222">
        <v>221</v>
      </c>
      <c r="B222" t="s">
        <v>4582</v>
      </c>
      <c r="C222" t="s">
        <v>4829</v>
      </c>
      <c r="D222" t="s">
        <v>4830</v>
      </c>
      <c r="E222" t="s">
        <v>37</v>
      </c>
      <c r="F222" t="s">
        <v>8</v>
      </c>
      <c r="G222" t="s">
        <v>1826</v>
      </c>
      <c r="H222">
        <v>62.067691000000003</v>
      </c>
      <c r="I222">
        <v>62.218270199999999</v>
      </c>
      <c r="J222" s="5">
        <f t="shared" si="12"/>
        <v>0.15057919999999569</v>
      </c>
      <c r="K222">
        <f t="shared" si="13"/>
        <v>0.24201765737935238</v>
      </c>
      <c r="L222">
        <f ca="1">VLOOKUP(F222,'UTPM5 (bench)'!$N$1:$S$7,4,FALSE)</f>
        <v>1.7690063560401934</v>
      </c>
      <c r="M222">
        <f ca="1">VLOOKUP(F222,'UTPM5 (bench)'!$N$1:$S$7,5,FALSE)</f>
        <v>2.9247476559528409</v>
      </c>
      <c r="N222" t="b">
        <f t="shared" ca="1" si="14"/>
        <v>0</v>
      </c>
    </row>
    <row r="223" spans="1:15" hidden="1" x14ac:dyDescent="0.25">
      <c r="A223">
        <v>222</v>
      </c>
      <c r="B223" t="s">
        <v>4582</v>
      </c>
      <c r="C223" t="s">
        <v>4829</v>
      </c>
      <c r="D223" t="s">
        <v>4830</v>
      </c>
      <c r="E223" t="s">
        <v>37</v>
      </c>
      <c r="F223" t="s">
        <v>12</v>
      </c>
      <c r="G223" t="s">
        <v>1827</v>
      </c>
      <c r="H223">
        <v>62.067691000000003</v>
      </c>
      <c r="I223">
        <v>63.0942194</v>
      </c>
      <c r="J223" s="5">
        <f t="shared" si="12"/>
        <v>1.0265283999999966</v>
      </c>
      <c r="K223">
        <f t="shared" si="13"/>
        <v>1.626976939824057</v>
      </c>
      <c r="L223">
        <f ca="1">VLOOKUP(F223,'UTPM5 (bench)'!$N$1:$S$7,4,FALSE)</f>
        <v>1.7666113600521007</v>
      </c>
      <c r="M223">
        <f ca="1">VLOOKUP(F223,'UTPM5 (bench)'!$N$1:$S$7,5,FALSE)</f>
        <v>2.9261295533212262</v>
      </c>
      <c r="N223" t="b">
        <f t="shared" ca="1" si="14"/>
        <v>0</v>
      </c>
    </row>
    <row r="224" spans="1:15" hidden="1" x14ac:dyDescent="0.25">
      <c r="A224">
        <v>223</v>
      </c>
      <c r="B224" t="s">
        <v>4582</v>
      </c>
      <c r="C224" t="s">
        <v>4831</v>
      </c>
      <c r="D224" t="s">
        <v>4832</v>
      </c>
      <c r="E224" t="s">
        <v>37</v>
      </c>
      <c r="F224" t="s">
        <v>8</v>
      </c>
      <c r="G224" t="s">
        <v>1826</v>
      </c>
      <c r="H224">
        <v>63.464504300000002</v>
      </c>
      <c r="I224">
        <v>62.067691000000003</v>
      </c>
      <c r="J224" s="5">
        <f t="shared" si="12"/>
        <v>1.396813299999998</v>
      </c>
      <c r="K224">
        <f t="shared" si="13"/>
        <v>2.250467638630214</v>
      </c>
      <c r="L224">
        <f ca="1">VLOOKUP(F224,'UTPM5 (bench)'!$N$1:$S$7,4,FALSE)</f>
        <v>1.7690063560401934</v>
      </c>
      <c r="M224">
        <f ca="1">VLOOKUP(F224,'UTPM5 (bench)'!$N$1:$S$7,5,FALSE)</f>
        <v>2.9247476559528409</v>
      </c>
      <c r="N224" t="b">
        <f t="shared" ca="1" si="14"/>
        <v>0</v>
      </c>
    </row>
    <row r="225" spans="1:15" hidden="1" x14ac:dyDescent="0.25">
      <c r="A225">
        <v>224</v>
      </c>
      <c r="B225" t="s">
        <v>4582</v>
      </c>
      <c r="C225" t="s">
        <v>4831</v>
      </c>
      <c r="D225" t="s">
        <v>4832</v>
      </c>
      <c r="E225" t="s">
        <v>37</v>
      </c>
      <c r="F225" t="s">
        <v>11</v>
      </c>
      <c r="G225" t="s">
        <v>1827</v>
      </c>
      <c r="H225">
        <v>63.464504300000002</v>
      </c>
      <c r="I225">
        <v>62.067691000000003</v>
      </c>
      <c r="J225" s="5">
        <f t="shared" si="12"/>
        <v>1.396813299999998</v>
      </c>
      <c r="K225">
        <f t="shared" si="13"/>
        <v>2.250467638630214</v>
      </c>
      <c r="L225">
        <f ca="1">VLOOKUP(F225,'UTPM5 (bench)'!$N$1:$S$7,4,FALSE)</f>
        <v>1.9715602554203802</v>
      </c>
      <c r="M225">
        <f ca="1">VLOOKUP(F225,'UTPM5 (bench)'!$N$1:$S$7,5,FALSE)</f>
        <v>3.2940380125897741</v>
      </c>
      <c r="N225" t="b">
        <f t="shared" ca="1" si="14"/>
        <v>0</v>
      </c>
    </row>
    <row r="226" spans="1:15" hidden="1" x14ac:dyDescent="0.25">
      <c r="A226">
        <v>225</v>
      </c>
      <c r="B226" t="s">
        <v>4582</v>
      </c>
      <c r="C226" t="s">
        <v>4833</v>
      </c>
      <c r="D226" t="s">
        <v>4834</v>
      </c>
      <c r="E226" t="s">
        <v>37</v>
      </c>
      <c r="F226" t="s">
        <v>9</v>
      </c>
      <c r="G226" t="s">
        <v>1826</v>
      </c>
      <c r="H226">
        <v>64.599010100000001</v>
      </c>
      <c r="I226">
        <v>63.464504300000002</v>
      </c>
      <c r="J226" s="5">
        <f t="shared" si="12"/>
        <v>1.1345057999999995</v>
      </c>
      <c r="K226">
        <f t="shared" si="13"/>
        <v>1.787622565579543</v>
      </c>
      <c r="L226">
        <f ca="1">VLOOKUP(F226,'UTPM5 (bench)'!$N$1:$S$7,4,FALSE)</f>
        <v>1.8494240694857771</v>
      </c>
      <c r="M226">
        <f ca="1">VLOOKUP(F226,'UTPM5 (bench)'!$N$1:$S$7,5,FALSE)</f>
        <v>3.0626592013878629</v>
      </c>
      <c r="N226" t="b">
        <f t="shared" ca="1" si="14"/>
        <v>0</v>
      </c>
    </row>
    <row r="227" spans="1:15" hidden="1" x14ac:dyDescent="0.25">
      <c r="A227">
        <v>226</v>
      </c>
      <c r="B227" t="s">
        <v>4582</v>
      </c>
      <c r="C227" t="s">
        <v>4833</v>
      </c>
      <c r="D227" t="s">
        <v>4834</v>
      </c>
      <c r="E227" t="s">
        <v>37</v>
      </c>
      <c r="F227" t="s">
        <v>12</v>
      </c>
      <c r="G227" t="s">
        <v>1827</v>
      </c>
      <c r="H227">
        <v>64.599010100000001</v>
      </c>
      <c r="I227">
        <v>63.464504300000002</v>
      </c>
      <c r="J227" s="5">
        <f t="shared" si="12"/>
        <v>1.1345057999999995</v>
      </c>
      <c r="K227">
        <f t="shared" si="13"/>
        <v>1.787622565579543</v>
      </c>
      <c r="L227">
        <f ca="1">VLOOKUP(F227,'UTPM5 (bench)'!$N$1:$S$7,4,FALSE)</f>
        <v>1.7666113600521007</v>
      </c>
      <c r="M227">
        <f ca="1">VLOOKUP(F227,'UTPM5 (bench)'!$N$1:$S$7,5,FALSE)</f>
        <v>2.9261295533212262</v>
      </c>
      <c r="N227" t="b">
        <f t="shared" ca="1" si="14"/>
        <v>0</v>
      </c>
    </row>
    <row r="228" spans="1:15" hidden="1" x14ac:dyDescent="0.25">
      <c r="A228">
        <v>227</v>
      </c>
      <c r="B228" t="s">
        <v>4582</v>
      </c>
      <c r="C228" t="s">
        <v>4835</v>
      </c>
      <c r="D228" t="s">
        <v>4836</v>
      </c>
      <c r="E228" t="s">
        <v>37</v>
      </c>
      <c r="F228" t="s">
        <v>11</v>
      </c>
      <c r="G228" t="s">
        <v>1827</v>
      </c>
      <c r="H228">
        <v>64.702067299999996</v>
      </c>
      <c r="I228">
        <v>64.599010100000001</v>
      </c>
      <c r="J228" s="5">
        <f t="shared" si="12"/>
        <v>0.10305719999999496</v>
      </c>
      <c r="K228">
        <f t="shared" si="13"/>
        <v>0.15953371396939559</v>
      </c>
      <c r="L228">
        <f ca="1">VLOOKUP(F228,'UTPM5 (bench)'!$N$1:$S$7,4,FALSE)</f>
        <v>1.9715602554203802</v>
      </c>
      <c r="M228">
        <f ca="1">VLOOKUP(F228,'UTPM5 (bench)'!$N$1:$S$7,5,FALSE)</f>
        <v>3.2940380125897741</v>
      </c>
      <c r="N228" t="b">
        <f t="shared" ca="1" si="14"/>
        <v>0</v>
      </c>
    </row>
    <row r="229" spans="1:15" hidden="1" x14ac:dyDescent="0.25">
      <c r="A229">
        <v>228</v>
      </c>
      <c r="B229" t="s">
        <v>4582</v>
      </c>
      <c r="C229" t="s">
        <v>4837</v>
      </c>
      <c r="D229" t="s">
        <v>4838</v>
      </c>
      <c r="E229" t="s">
        <v>37</v>
      </c>
      <c r="F229" t="s">
        <v>7</v>
      </c>
      <c r="G229" t="s">
        <v>1826</v>
      </c>
      <c r="H229">
        <v>62.993081599999996</v>
      </c>
      <c r="I229">
        <v>62.728060800000002</v>
      </c>
      <c r="J229" s="5">
        <f t="shared" si="12"/>
        <v>0.26502079999999495</v>
      </c>
      <c r="K229">
        <f t="shared" si="13"/>
        <v>0.42249161957194592</v>
      </c>
      <c r="L229">
        <f ca="1">VLOOKUP(F229,'UTPM5 (bench)'!$N$1:$S$7,4,FALSE)</f>
        <v>1.8318610391205552</v>
      </c>
      <c r="M229">
        <f ca="1">VLOOKUP(F229,'UTPM5 (bench)'!$N$1:$S$7,5,FALSE)</f>
        <v>3.0449327877839867</v>
      </c>
      <c r="N229" t="b">
        <f t="shared" ca="1" si="14"/>
        <v>0</v>
      </c>
    </row>
    <row r="230" spans="1:15" hidden="1" x14ac:dyDescent="0.25">
      <c r="A230">
        <v>229</v>
      </c>
      <c r="B230" t="s">
        <v>4582</v>
      </c>
      <c r="C230" t="s">
        <v>4837</v>
      </c>
      <c r="D230" t="s">
        <v>4838</v>
      </c>
      <c r="E230" t="s">
        <v>37</v>
      </c>
      <c r="F230" t="s">
        <v>11</v>
      </c>
      <c r="G230" t="s">
        <v>1827</v>
      </c>
      <c r="H230">
        <v>62.993081599999996</v>
      </c>
      <c r="I230">
        <v>62.728060800000002</v>
      </c>
      <c r="J230" s="5">
        <f t="shared" si="12"/>
        <v>0.26502079999999495</v>
      </c>
      <c r="K230">
        <f t="shared" si="13"/>
        <v>0.42249161957194592</v>
      </c>
      <c r="L230">
        <f ca="1">VLOOKUP(F230,'UTPM5 (bench)'!$N$1:$S$7,4,FALSE)</f>
        <v>1.9715602554203802</v>
      </c>
      <c r="M230">
        <f ca="1">VLOOKUP(F230,'UTPM5 (bench)'!$N$1:$S$7,5,FALSE)</f>
        <v>3.2940380125897741</v>
      </c>
      <c r="N230" t="b">
        <f t="shared" ca="1" si="14"/>
        <v>0</v>
      </c>
    </row>
    <row r="231" spans="1:15" hidden="1" x14ac:dyDescent="0.25">
      <c r="A231">
        <v>230</v>
      </c>
      <c r="B231" t="s">
        <v>4582</v>
      </c>
      <c r="C231" t="s">
        <v>4839</v>
      </c>
      <c r="D231" t="s">
        <v>4840</v>
      </c>
      <c r="E231" t="s">
        <v>37</v>
      </c>
      <c r="F231" t="s">
        <v>7</v>
      </c>
      <c r="G231" t="s">
        <v>1826</v>
      </c>
      <c r="H231">
        <v>64.033865599999999</v>
      </c>
      <c r="I231">
        <v>62.993081599999996</v>
      </c>
      <c r="J231" s="5">
        <f t="shared" si="12"/>
        <v>1.0407840000000022</v>
      </c>
      <c r="K231">
        <f t="shared" si="13"/>
        <v>1.6522195351687672</v>
      </c>
      <c r="L231">
        <f ca="1">VLOOKUP(F231,'UTPM5 (bench)'!$N$1:$S$7,4,FALSE)</f>
        <v>1.8318610391205552</v>
      </c>
      <c r="M231">
        <f ca="1">VLOOKUP(F231,'UTPM5 (bench)'!$N$1:$S$7,5,FALSE)</f>
        <v>3.0449327877839867</v>
      </c>
      <c r="N231" t="b">
        <f t="shared" ca="1" si="14"/>
        <v>0</v>
      </c>
    </row>
    <row r="232" spans="1:15" x14ac:dyDescent="0.25">
      <c r="A232">
        <v>231</v>
      </c>
      <c r="B232" t="s">
        <v>4582</v>
      </c>
      <c r="C232" t="s">
        <v>4841</v>
      </c>
      <c r="D232" t="s">
        <v>4842</v>
      </c>
      <c r="E232" t="s">
        <v>37</v>
      </c>
      <c r="F232" t="s">
        <v>9</v>
      </c>
      <c r="G232" t="s">
        <v>1826</v>
      </c>
      <c r="H232">
        <v>61.920877300000001</v>
      </c>
      <c r="I232">
        <v>64.033865599999999</v>
      </c>
      <c r="J232" s="5">
        <f t="shared" si="12"/>
        <v>2.1129882999999978</v>
      </c>
      <c r="K232">
        <f t="shared" si="13"/>
        <v>3.2997981305692061</v>
      </c>
      <c r="L232">
        <f ca="1">VLOOKUP(F232,'UTPM5 (bench)'!$N$1:$S$7,4,FALSE)</f>
        <v>1.8494240694857771</v>
      </c>
      <c r="M232">
        <f ca="1">VLOOKUP(F232,'UTPM5 (bench)'!$N$1:$S$7,5,FALSE)</f>
        <v>3.0626592013878629</v>
      </c>
      <c r="N232" t="b">
        <f t="shared" ca="1" si="14"/>
        <v>1</v>
      </c>
      <c r="O232" t="s">
        <v>4882</v>
      </c>
    </row>
    <row r="233" spans="1:15" hidden="1" x14ac:dyDescent="0.25">
      <c r="A233">
        <v>232</v>
      </c>
      <c r="B233" t="s">
        <v>4582</v>
      </c>
      <c r="C233" t="s">
        <v>4841</v>
      </c>
      <c r="D233" t="s">
        <v>4842</v>
      </c>
      <c r="E233" t="s">
        <v>37</v>
      </c>
      <c r="F233" t="s">
        <v>11</v>
      </c>
      <c r="G233" t="s">
        <v>1827</v>
      </c>
      <c r="H233">
        <v>61.920877300000001</v>
      </c>
      <c r="I233">
        <v>62.993081599999996</v>
      </c>
      <c r="J233" s="5">
        <f t="shared" si="12"/>
        <v>1.0722042999999957</v>
      </c>
      <c r="K233">
        <f t="shared" si="13"/>
        <v>1.7020985047348369</v>
      </c>
      <c r="L233">
        <f ca="1">VLOOKUP(F233,'UTPM5 (bench)'!$N$1:$S$7,4,FALSE)</f>
        <v>1.9715602554203802</v>
      </c>
      <c r="M233">
        <f ca="1">VLOOKUP(F233,'UTPM5 (bench)'!$N$1:$S$7,5,FALSE)</f>
        <v>3.2940380125897741</v>
      </c>
      <c r="N233" t="b">
        <f t="shared" ca="1" si="14"/>
        <v>0</v>
      </c>
    </row>
    <row r="234" spans="1:15" x14ac:dyDescent="0.25">
      <c r="A234">
        <v>233</v>
      </c>
      <c r="B234" t="s">
        <v>4582</v>
      </c>
      <c r="C234" t="s">
        <v>4843</v>
      </c>
      <c r="D234" t="s">
        <v>4844</v>
      </c>
      <c r="E234" t="s">
        <v>37</v>
      </c>
      <c r="F234" t="s">
        <v>9</v>
      </c>
      <c r="G234" t="s">
        <v>1826</v>
      </c>
      <c r="H234">
        <v>64.075084500000003</v>
      </c>
      <c r="I234">
        <v>61.920877300000001</v>
      </c>
      <c r="J234" s="5">
        <f t="shared" si="12"/>
        <v>2.1542072000000019</v>
      </c>
      <c r="K234">
        <f t="shared" si="13"/>
        <v>3.4789675048741628</v>
      </c>
      <c r="L234">
        <f ca="1">VLOOKUP(F234,'UTPM5 (bench)'!$N$1:$S$7,4,FALSE)</f>
        <v>1.8494240694857771</v>
      </c>
      <c r="M234">
        <f ca="1">VLOOKUP(F234,'UTPM5 (bench)'!$N$1:$S$7,5,FALSE)</f>
        <v>3.0626592013878629</v>
      </c>
      <c r="N234" t="b">
        <f t="shared" ca="1" si="14"/>
        <v>1</v>
      </c>
      <c r="O234" t="s">
        <v>4881</v>
      </c>
    </row>
    <row r="235" spans="1:15" x14ac:dyDescent="0.25">
      <c r="A235">
        <v>234</v>
      </c>
      <c r="B235" t="s">
        <v>4582</v>
      </c>
      <c r="C235" t="s">
        <v>4843</v>
      </c>
      <c r="D235" t="s">
        <v>4844</v>
      </c>
      <c r="E235" t="s">
        <v>37</v>
      </c>
      <c r="F235" t="s">
        <v>10</v>
      </c>
      <c r="G235" t="s">
        <v>1827</v>
      </c>
      <c r="H235">
        <v>64.075084500000003</v>
      </c>
      <c r="I235">
        <v>61.920877300000001</v>
      </c>
      <c r="J235" s="5">
        <f t="shared" si="12"/>
        <v>2.1542072000000019</v>
      </c>
      <c r="K235">
        <f t="shared" si="13"/>
        <v>3.4789675048741628</v>
      </c>
      <c r="L235">
        <f ca="1">VLOOKUP(F235,'UTPM5 (bench)'!$N$1:$S$7,4,FALSE)</f>
        <v>1.6756403960790576</v>
      </c>
      <c r="M235">
        <f ca="1">VLOOKUP(F235,'UTPM5 (bench)'!$N$1:$S$7,5,FALSE)</f>
        <v>2.770252976880486</v>
      </c>
      <c r="N235" t="b">
        <f t="shared" ca="1" si="14"/>
        <v>1</v>
      </c>
      <c r="O235" t="s">
        <v>4881</v>
      </c>
    </row>
    <row r="236" spans="1:15" hidden="1" x14ac:dyDescent="0.25">
      <c r="A236">
        <v>235</v>
      </c>
      <c r="B236" t="s">
        <v>4582</v>
      </c>
      <c r="C236" t="s">
        <v>4845</v>
      </c>
      <c r="D236" t="s">
        <v>4846</v>
      </c>
      <c r="E236" t="s">
        <v>37</v>
      </c>
      <c r="F236" t="s">
        <v>9</v>
      </c>
      <c r="G236" t="s">
        <v>1826</v>
      </c>
      <c r="H236">
        <v>63.432513</v>
      </c>
      <c r="I236">
        <v>64.075084500000003</v>
      </c>
      <c r="J236" s="5">
        <f t="shared" si="12"/>
        <v>0.64257150000000252</v>
      </c>
      <c r="K236">
        <f t="shared" si="13"/>
        <v>1.0028414398735634</v>
      </c>
      <c r="L236">
        <f ca="1">VLOOKUP(F236,'UTPM5 (bench)'!$N$1:$S$7,4,FALSE)</f>
        <v>1.8494240694857771</v>
      </c>
      <c r="M236">
        <f ca="1">VLOOKUP(F236,'UTPM5 (bench)'!$N$1:$S$7,5,FALSE)</f>
        <v>3.0626592013878629</v>
      </c>
      <c r="N236" t="b">
        <f t="shared" ca="1" si="14"/>
        <v>0</v>
      </c>
    </row>
    <row r="237" spans="1:15" hidden="1" x14ac:dyDescent="0.25">
      <c r="A237">
        <v>236</v>
      </c>
      <c r="B237" t="s">
        <v>4582</v>
      </c>
      <c r="C237" t="s">
        <v>4845</v>
      </c>
      <c r="D237" t="s">
        <v>4846</v>
      </c>
      <c r="E237" t="s">
        <v>37</v>
      </c>
      <c r="F237" t="s">
        <v>12</v>
      </c>
      <c r="G237" t="s">
        <v>1827</v>
      </c>
      <c r="H237">
        <v>63.432513</v>
      </c>
      <c r="I237">
        <v>64.075084500000003</v>
      </c>
      <c r="J237" s="5">
        <f t="shared" si="12"/>
        <v>0.64257150000000252</v>
      </c>
      <c r="K237">
        <f t="shared" si="13"/>
        <v>1.0028414398735634</v>
      </c>
      <c r="L237">
        <f ca="1">VLOOKUP(F237,'UTPM5 (bench)'!$N$1:$S$7,4,FALSE)</f>
        <v>1.7666113600521007</v>
      </c>
      <c r="M237">
        <f ca="1">VLOOKUP(F237,'UTPM5 (bench)'!$N$1:$S$7,5,FALSE)</f>
        <v>2.9261295533212262</v>
      </c>
      <c r="N237" t="b">
        <f t="shared" ca="1" si="14"/>
        <v>0</v>
      </c>
    </row>
    <row r="238" spans="1:15" hidden="1" x14ac:dyDescent="0.25">
      <c r="A238">
        <v>237</v>
      </c>
      <c r="B238" t="s">
        <v>4582</v>
      </c>
      <c r="C238" t="s">
        <v>4847</v>
      </c>
      <c r="D238" t="s">
        <v>4848</v>
      </c>
      <c r="E238" t="s">
        <v>37</v>
      </c>
      <c r="F238" t="s">
        <v>8</v>
      </c>
      <c r="G238" t="s">
        <v>1826</v>
      </c>
      <c r="H238">
        <v>62.567658199999997</v>
      </c>
      <c r="I238">
        <v>64.289866200000006</v>
      </c>
      <c r="J238" s="5">
        <f t="shared" si="12"/>
        <v>1.7222080000000091</v>
      </c>
      <c r="K238">
        <f t="shared" si="13"/>
        <v>2.6788172099197944</v>
      </c>
      <c r="L238">
        <f ca="1">VLOOKUP(F238,'UTPM5 (bench)'!$N$1:$S$7,4,FALSE)</f>
        <v>1.7690063560401934</v>
      </c>
      <c r="M238">
        <f ca="1">VLOOKUP(F238,'UTPM5 (bench)'!$N$1:$S$7,5,FALSE)</f>
        <v>2.9247476559528409</v>
      </c>
      <c r="N238" t="b">
        <f t="shared" ca="1" si="14"/>
        <v>0</v>
      </c>
    </row>
    <row r="239" spans="1:15" hidden="1" x14ac:dyDescent="0.25">
      <c r="A239">
        <v>238</v>
      </c>
      <c r="B239" t="s">
        <v>4582</v>
      </c>
      <c r="C239" t="s">
        <v>4847</v>
      </c>
      <c r="D239" t="s">
        <v>4848</v>
      </c>
      <c r="E239" t="s">
        <v>37</v>
      </c>
      <c r="F239" t="s">
        <v>12</v>
      </c>
      <c r="G239" t="s">
        <v>1827</v>
      </c>
      <c r="H239">
        <v>62.567658199999997</v>
      </c>
      <c r="I239">
        <v>64.289866200000006</v>
      </c>
      <c r="J239" s="5">
        <f t="shared" si="12"/>
        <v>1.7222080000000091</v>
      </c>
      <c r="K239">
        <f t="shared" si="13"/>
        <v>2.6788172099197944</v>
      </c>
      <c r="L239">
        <f ca="1">VLOOKUP(F239,'UTPM5 (bench)'!$N$1:$S$7,4,FALSE)</f>
        <v>1.7666113600521007</v>
      </c>
      <c r="M239">
        <f ca="1">VLOOKUP(F239,'UTPM5 (bench)'!$N$1:$S$7,5,FALSE)</f>
        <v>2.9261295533212262</v>
      </c>
      <c r="N239" t="b">
        <f t="shared" ca="1" si="14"/>
        <v>0</v>
      </c>
    </row>
    <row r="240" spans="1:15" hidden="1" x14ac:dyDescent="0.25">
      <c r="A240">
        <v>239</v>
      </c>
      <c r="B240" t="s">
        <v>4582</v>
      </c>
      <c r="C240" t="s">
        <v>4849</v>
      </c>
      <c r="D240" t="s">
        <v>4850</v>
      </c>
      <c r="E240" t="s">
        <v>37</v>
      </c>
      <c r="F240" t="s">
        <v>7</v>
      </c>
      <c r="G240" t="s">
        <v>1826</v>
      </c>
      <c r="H240">
        <v>63.449229799999998</v>
      </c>
      <c r="I240">
        <v>62.567658199999997</v>
      </c>
      <c r="J240" s="5">
        <f t="shared" si="12"/>
        <v>0.8815716000000009</v>
      </c>
      <c r="K240">
        <f t="shared" si="13"/>
        <v>1.4089892851383736</v>
      </c>
      <c r="L240">
        <f ca="1">VLOOKUP(F240,'UTPM5 (bench)'!$N$1:$S$7,4,FALSE)</f>
        <v>1.8318610391205552</v>
      </c>
      <c r="M240">
        <f ca="1">VLOOKUP(F240,'UTPM5 (bench)'!$N$1:$S$7,5,FALSE)</f>
        <v>3.0449327877839867</v>
      </c>
      <c r="N240" t="b">
        <f t="shared" ca="1" si="14"/>
        <v>0</v>
      </c>
    </row>
    <row r="241" spans="1:15" hidden="1" x14ac:dyDescent="0.25">
      <c r="A241">
        <v>240</v>
      </c>
      <c r="B241" t="s">
        <v>4582</v>
      </c>
      <c r="C241" t="s">
        <v>4851</v>
      </c>
      <c r="D241" t="s">
        <v>4852</v>
      </c>
      <c r="E241" t="s">
        <v>37</v>
      </c>
      <c r="F241" t="s">
        <v>7</v>
      </c>
      <c r="G241" t="s">
        <v>1826</v>
      </c>
      <c r="H241">
        <v>63.614089999999997</v>
      </c>
      <c r="I241">
        <v>63.449229799999998</v>
      </c>
      <c r="J241" s="5">
        <f t="shared" si="12"/>
        <v>0.16486019999999968</v>
      </c>
      <c r="K241">
        <f t="shared" si="13"/>
        <v>0.25983010435218817</v>
      </c>
      <c r="L241">
        <f ca="1">VLOOKUP(F241,'UTPM5 (bench)'!$N$1:$S$7,4,FALSE)</f>
        <v>1.8318610391205552</v>
      </c>
      <c r="M241">
        <f ca="1">VLOOKUP(F241,'UTPM5 (bench)'!$N$1:$S$7,5,FALSE)</f>
        <v>3.0449327877839867</v>
      </c>
      <c r="N241" t="b">
        <f t="shared" ca="1" si="14"/>
        <v>0</v>
      </c>
    </row>
    <row r="242" spans="1:15" hidden="1" x14ac:dyDescent="0.25">
      <c r="A242">
        <v>241</v>
      </c>
      <c r="B242" t="s">
        <v>4582</v>
      </c>
      <c r="C242" t="s">
        <v>4851</v>
      </c>
      <c r="D242" t="s">
        <v>4852</v>
      </c>
      <c r="E242" t="s">
        <v>37</v>
      </c>
      <c r="F242" t="s">
        <v>10</v>
      </c>
      <c r="G242" t="s">
        <v>1827</v>
      </c>
      <c r="H242">
        <v>63.614089999999997</v>
      </c>
      <c r="I242">
        <v>62.567658199999997</v>
      </c>
      <c r="J242" s="5">
        <f t="shared" si="12"/>
        <v>1.0464318000000006</v>
      </c>
      <c r="K242">
        <f t="shared" si="13"/>
        <v>1.6724803678204478</v>
      </c>
      <c r="L242">
        <f ca="1">VLOOKUP(F242,'UTPM5 (bench)'!$N$1:$S$7,4,FALSE)</f>
        <v>1.6756403960790576</v>
      </c>
      <c r="M242">
        <f ca="1">VLOOKUP(F242,'UTPM5 (bench)'!$N$1:$S$7,5,FALSE)</f>
        <v>2.770252976880486</v>
      </c>
      <c r="N242" t="b">
        <f t="shared" ca="1" si="14"/>
        <v>0</v>
      </c>
    </row>
    <row r="243" spans="1:15" hidden="1" x14ac:dyDescent="0.25">
      <c r="A243">
        <v>242</v>
      </c>
      <c r="B243" t="s">
        <v>4582</v>
      </c>
      <c r="C243" t="s">
        <v>4853</v>
      </c>
      <c r="D243" t="s">
        <v>4854</v>
      </c>
      <c r="E243" t="s">
        <v>37</v>
      </c>
      <c r="F243" t="s">
        <v>9</v>
      </c>
      <c r="G243" t="s">
        <v>1826</v>
      </c>
      <c r="H243">
        <v>64.533179000000004</v>
      </c>
      <c r="I243">
        <v>63.614089999999997</v>
      </c>
      <c r="J243" s="5">
        <f t="shared" si="12"/>
        <v>0.91908900000000671</v>
      </c>
      <c r="K243">
        <f t="shared" si="13"/>
        <v>1.4447884108693636</v>
      </c>
      <c r="L243">
        <f ca="1">VLOOKUP(F243,'UTPM5 (bench)'!$N$1:$S$7,4,FALSE)</f>
        <v>1.8494240694857771</v>
      </c>
      <c r="M243">
        <f ca="1">VLOOKUP(F243,'UTPM5 (bench)'!$N$1:$S$7,5,FALSE)</f>
        <v>3.0626592013878629</v>
      </c>
      <c r="N243" t="b">
        <f t="shared" ca="1" si="14"/>
        <v>0</v>
      </c>
    </row>
    <row r="244" spans="1:15" hidden="1" x14ac:dyDescent="0.25">
      <c r="A244">
        <v>243</v>
      </c>
      <c r="B244" t="s">
        <v>4582</v>
      </c>
      <c r="C244" t="s">
        <v>4853</v>
      </c>
      <c r="D244" t="s">
        <v>4854</v>
      </c>
      <c r="E244" t="s">
        <v>37</v>
      </c>
      <c r="F244" t="s">
        <v>12</v>
      </c>
      <c r="G244" t="s">
        <v>1827</v>
      </c>
      <c r="H244">
        <v>64.533179000000004</v>
      </c>
      <c r="I244">
        <v>63.614089999999997</v>
      </c>
      <c r="J244" s="5">
        <f t="shared" si="12"/>
        <v>0.91908900000000671</v>
      </c>
      <c r="K244">
        <f t="shared" si="13"/>
        <v>1.4447884108693636</v>
      </c>
      <c r="L244">
        <f ca="1">VLOOKUP(F244,'UTPM5 (bench)'!$N$1:$S$7,4,FALSE)</f>
        <v>1.7666113600521007</v>
      </c>
      <c r="M244">
        <f ca="1">VLOOKUP(F244,'UTPM5 (bench)'!$N$1:$S$7,5,FALSE)</f>
        <v>2.9261295533212262</v>
      </c>
      <c r="N244" t="b">
        <f t="shared" ca="1" si="14"/>
        <v>0</v>
      </c>
    </row>
    <row r="245" spans="1:15" hidden="1" x14ac:dyDescent="0.25">
      <c r="A245">
        <v>244</v>
      </c>
      <c r="B245" t="s">
        <v>4582</v>
      </c>
      <c r="C245" t="s">
        <v>4855</v>
      </c>
      <c r="D245" t="s">
        <v>4856</v>
      </c>
      <c r="E245" t="s">
        <v>37</v>
      </c>
      <c r="F245" t="s">
        <v>9</v>
      </c>
      <c r="G245" t="s">
        <v>1826</v>
      </c>
      <c r="H245">
        <v>63.993112000000004</v>
      </c>
      <c r="I245">
        <v>64.533179000000004</v>
      </c>
      <c r="J245" s="5">
        <f t="shared" si="12"/>
        <v>0.54006700000000052</v>
      </c>
      <c r="K245">
        <f t="shared" si="13"/>
        <v>0.83688268324732695</v>
      </c>
      <c r="L245">
        <f ca="1">VLOOKUP(F245,'UTPM5 (bench)'!$N$1:$S$7,4,FALSE)</f>
        <v>1.8494240694857771</v>
      </c>
      <c r="M245">
        <f ca="1">VLOOKUP(F245,'UTPM5 (bench)'!$N$1:$S$7,5,FALSE)</f>
        <v>3.0626592013878629</v>
      </c>
      <c r="N245" t="b">
        <f t="shared" ca="1" si="14"/>
        <v>0</v>
      </c>
    </row>
    <row r="246" spans="1:15" hidden="1" x14ac:dyDescent="0.25">
      <c r="A246">
        <v>245</v>
      </c>
      <c r="B246" t="s">
        <v>4582</v>
      </c>
      <c r="C246" t="s">
        <v>4855</v>
      </c>
      <c r="D246" t="s">
        <v>4856</v>
      </c>
      <c r="E246" t="s">
        <v>37</v>
      </c>
      <c r="F246" t="s">
        <v>12</v>
      </c>
      <c r="G246" t="s">
        <v>1827</v>
      </c>
      <c r="H246">
        <v>63.993112000000004</v>
      </c>
      <c r="I246">
        <v>64.533179000000004</v>
      </c>
      <c r="J246" s="5">
        <f t="shared" si="12"/>
        <v>0.54006700000000052</v>
      </c>
      <c r="K246">
        <f t="shared" si="13"/>
        <v>0.83688268324732695</v>
      </c>
      <c r="L246">
        <f ca="1">VLOOKUP(F246,'UTPM5 (bench)'!$N$1:$S$7,4,FALSE)</f>
        <v>1.7666113600521007</v>
      </c>
      <c r="M246">
        <f ca="1">VLOOKUP(F246,'UTPM5 (bench)'!$N$1:$S$7,5,FALSE)</f>
        <v>2.9261295533212262</v>
      </c>
      <c r="N246" t="b">
        <f t="shared" ca="1" si="14"/>
        <v>0</v>
      </c>
    </row>
    <row r="247" spans="1:15" hidden="1" x14ac:dyDescent="0.25">
      <c r="A247">
        <v>246</v>
      </c>
      <c r="B247" t="s">
        <v>4582</v>
      </c>
      <c r="C247" t="s">
        <v>4857</v>
      </c>
      <c r="D247" t="s">
        <v>4858</v>
      </c>
      <c r="E247" t="s">
        <v>37</v>
      </c>
      <c r="F247" t="s">
        <v>9</v>
      </c>
      <c r="G247" t="s">
        <v>1826</v>
      </c>
      <c r="H247">
        <v>64.130410299999994</v>
      </c>
      <c r="I247">
        <v>63.993112000000004</v>
      </c>
      <c r="J247" s="5">
        <f t="shared" si="12"/>
        <v>0.13729829999999055</v>
      </c>
      <c r="K247">
        <f t="shared" si="13"/>
        <v>0.2145516848750699</v>
      </c>
      <c r="L247">
        <f ca="1">VLOOKUP(F247,'UTPM5 (bench)'!$N$1:$S$7,4,FALSE)</f>
        <v>1.8494240694857771</v>
      </c>
      <c r="M247">
        <f ca="1">VLOOKUP(F247,'UTPM5 (bench)'!$N$1:$S$7,5,FALSE)</f>
        <v>3.0626592013878629</v>
      </c>
      <c r="N247" t="b">
        <f t="shared" ca="1" si="14"/>
        <v>0</v>
      </c>
    </row>
    <row r="248" spans="1:15" hidden="1" x14ac:dyDescent="0.25">
      <c r="A248">
        <v>247</v>
      </c>
      <c r="B248" t="s">
        <v>4582</v>
      </c>
      <c r="C248" t="s">
        <v>4857</v>
      </c>
      <c r="D248" t="s">
        <v>4858</v>
      </c>
      <c r="E248" t="s">
        <v>37</v>
      </c>
      <c r="F248" t="s">
        <v>11</v>
      </c>
      <c r="G248" t="s">
        <v>1827</v>
      </c>
      <c r="H248">
        <v>64.130410299999994</v>
      </c>
      <c r="I248">
        <v>63.993112000000004</v>
      </c>
      <c r="J248" s="5">
        <f t="shared" si="12"/>
        <v>0.13729829999999055</v>
      </c>
      <c r="K248">
        <f t="shared" si="13"/>
        <v>0.2145516848750699</v>
      </c>
      <c r="L248">
        <f ca="1">VLOOKUP(F248,'UTPM5 (bench)'!$N$1:$S$7,4,FALSE)</f>
        <v>1.9715602554203802</v>
      </c>
      <c r="M248">
        <f ca="1">VLOOKUP(F248,'UTPM5 (bench)'!$N$1:$S$7,5,FALSE)</f>
        <v>3.2940380125897741</v>
      </c>
      <c r="N248" t="b">
        <f t="shared" ca="1" si="14"/>
        <v>0</v>
      </c>
    </row>
    <row r="249" spans="1:15" hidden="1" x14ac:dyDescent="0.25">
      <c r="A249">
        <v>248</v>
      </c>
      <c r="B249" t="s">
        <v>4582</v>
      </c>
      <c r="C249" t="s">
        <v>4859</v>
      </c>
      <c r="D249" t="s">
        <v>4860</v>
      </c>
      <c r="E249" t="s">
        <v>37</v>
      </c>
      <c r="F249" t="s">
        <v>9</v>
      </c>
      <c r="G249" t="s">
        <v>1826</v>
      </c>
      <c r="H249">
        <v>64.542022299999999</v>
      </c>
      <c r="I249">
        <v>64.472140199999998</v>
      </c>
      <c r="J249" s="5">
        <f t="shared" si="12"/>
        <v>6.9882100000000946E-2</v>
      </c>
      <c r="K249">
        <f t="shared" si="13"/>
        <v>0.10839115900793525</v>
      </c>
      <c r="L249">
        <f ca="1">VLOOKUP(F249,'UTPM5 (bench)'!$N$1:$S$7,4,FALSE)</f>
        <v>1.8494240694857771</v>
      </c>
      <c r="M249">
        <f ca="1">VLOOKUP(F249,'UTPM5 (bench)'!$N$1:$S$7,5,FALSE)</f>
        <v>3.0626592013878629</v>
      </c>
      <c r="N249" t="b">
        <f t="shared" ca="1" si="14"/>
        <v>0</v>
      </c>
    </row>
    <row r="250" spans="1:15" hidden="1" x14ac:dyDescent="0.25">
      <c r="A250">
        <v>249</v>
      </c>
      <c r="B250" t="s">
        <v>4582</v>
      </c>
      <c r="C250" t="s">
        <v>4859</v>
      </c>
      <c r="D250" t="s">
        <v>4860</v>
      </c>
      <c r="E250" t="s">
        <v>37</v>
      </c>
      <c r="F250" t="s">
        <v>11</v>
      </c>
      <c r="G250" t="s">
        <v>1827</v>
      </c>
      <c r="H250">
        <v>64.542022299999999</v>
      </c>
      <c r="I250">
        <v>64.472140199999998</v>
      </c>
      <c r="J250" s="5">
        <f t="shared" si="12"/>
        <v>6.9882100000000946E-2</v>
      </c>
      <c r="K250">
        <f t="shared" si="13"/>
        <v>0.10839115900793525</v>
      </c>
      <c r="L250">
        <f ca="1">VLOOKUP(F250,'UTPM5 (bench)'!$N$1:$S$7,4,FALSE)</f>
        <v>1.9715602554203802</v>
      </c>
      <c r="M250">
        <f ca="1">VLOOKUP(F250,'UTPM5 (bench)'!$N$1:$S$7,5,FALSE)</f>
        <v>3.2940380125897741</v>
      </c>
      <c r="N250" t="b">
        <f t="shared" ca="1" si="14"/>
        <v>0</v>
      </c>
    </row>
    <row r="251" spans="1:15" hidden="1" x14ac:dyDescent="0.25">
      <c r="A251">
        <v>250</v>
      </c>
      <c r="B251" t="s">
        <v>4582</v>
      </c>
      <c r="C251" t="s">
        <v>4861</v>
      </c>
      <c r="D251" t="s">
        <v>4862</v>
      </c>
      <c r="E251" t="s">
        <v>37</v>
      </c>
      <c r="F251" t="s">
        <v>9</v>
      </c>
      <c r="G251" t="s">
        <v>1826</v>
      </c>
      <c r="H251">
        <v>64.275938100000005</v>
      </c>
      <c r="I251">
        <v>64.542022299999999</v>
      </c>
      <c r="J251" s="5">
        <f t="shared" si="12"/>
        <v>0.26608419999999455</v>
      </c>
      <c r="K251">
        <f t="shared" si="13"/>
        <v>0.41226504921584173</v>
      </c>
      <c r="L251">
        <f ca="1">VLOOKUP(F251,'UTPM5 (bench)'!$N$1:$S$7,4,FALSE)</f>
        <v>1.8494240694857771</v>
      </c>
      <c r="M251">
        <f ca="1">VLOOKUP(F251,'UTPM5 (bench)'!$N$1:$S$7,5,FALSE)</f>
        <v>3.0626592013878629</v>
      </c>
      <c r="N251" t="b">
        <f t="shared" ca="1" si="14"/>
        <v>0</v>
      </c>
    </row>
    <row r="252" spans="1:15" hidden="1" x14ac:dyDescent="0.25">
      <c r="A252">
        <v>251</v>
      </c>
      <c r="B252" t="s">
        <v>4582</v>
      </c>
      <c r="C252" t="s">
        <v>4863</v>
      </c>
      <c r="D252" t="s">
        <v>4864</v>
      </c>
      <c r="E252" t="s">
        <v>37</v>
      </c>
      <c r="F252" t="s">
        <v>7</v>
      </c>
      <c r="G252" t="s">
        <v>1826</v>
      </c>
      <c r="H252">
        <v>63.651258800000001</v>
      </c>
      <c r="I252">
        <v>61.776192399999999</v>
      </c>
      <c r="J252" s="5">
        <f t="shared" si="12"/>
        <v>1.8750664000000015</v>
      </c>
      <c r="K252">
        <f t="shared" si="13"/>
        <v>3.0352573170242869</v>
      </c>
      <c r="L252">
        <f ca="1">VLOOKUP(F252,'UTPM5 (bench)'!$N$1:$S$7,4,FALSE)</f>
        <v>1.8318610391205552</v>
      </c>
      <c r="M252">
        <f ca="1">VLOOKUP(F252,'UTPM5 (bench)'!$N$1:$S$7,5,FALSE)</f>
        <v>3.0449327877839867</v>
      </c>
      <c r="N252" t="b">
        <f t="shared" ca="1" si="14"/>
        <v>0</v>
      </c>
    </row>
    <row r="253" spans="1:15" hidden="1" x14ac:dyDescent="0.25">
      <c r="A253">
        <v>252</v>
      </c>
      <c r="B253" t="s">
        <v>4582</v>
      </c>
      <c r="C253" t="s">
        <v>4865</v>
      </c>
      <c r="D253" t="s">
        <v>4866</v>
      </c>
      <c r="E253" t="s">
        <v>37</v>
      </c>
      <c r="F253" t="s">
        <v>7</v>
      </c>
      <c r="G253" t="s">
        <v>1826</v>
      </c>
      <c r="H253">
        <v>64.107393900000005</v>
      </c>
      <c r="I253">
        <v>63.651258800000001</v>
      </c>
      <c r="J253" s="5">
        <f t="shared" si="12"/>
        <v>0.45613510000000446</v>
      </c>
      <c r="K253">
        <f t="shared" si="13"/>
        <v>0.71661599251828845</v>
      </c>
      <c r="L253">
        <f ca="1">VLOOKUP(F253,'UTPM5 (bench)'!$N$1:$S$7,4,FALSE)</f>
        <v>1.8318610391205552</v>
      </c>
      <c r="M253">
        <f ca="1">VLOOKUP(F253,'UTPM5 (bench)'!$N$1:$S$7,5,FALSE)</f>
        <v>3.0449327877839867</v>
      </c>
      <c r="N253" t="b">
        <f t="shared" ca="1" si="14"/>
        <v>0</v>
      </c>
    </row>
    <row r="254" spans="1:15" hidden="1" x14ac:dyDescent="0.25">
      <c r="A254">
        <v>253</v>
      </c>
      <c r="B254" t="s">
        <v>4582</v>
      </c>
      <c r="C254" t="s">
        <v>4867</v>
      </c>
      <c r="D254" t="s">
        <v>4868</v>
      </c>
      <c r="E254" t="s">
        <v>37</v>
      </c>
      <c r="F254" t="s">
        <v>10</v>
      </c>
      <c r="G254" t="s">
        <v>1827</v>
      </c>
      <c r="H254">
        <v>62.4276816</v>
      </c>
      <c r="I254">
        <v>63.651258800000001</v>
      </c>
      <c r="J254" s="5">
        <f t="shared" si="12"/>
        <v>1.2235772000000011</v>
      </c>
      <c r="K254">
        <f t="shared" si="13"/>
        <v>1.9223142213803337</v>
      </c>
      <c r="L254">
        <f ca="1">VLOOKUP(F254,'UTPM5 (bench)'!$N$1:$S$7,4,FALSE)</f>
        <v>1.6756403960790576</v>
      </c>
      <c r="M254">
        <f ca="1">VLOOKUP(F254,'UTPM5 (bench)'!$N$1:$S$7,5,FALSE)</f>
        <v>2.770252976880486</v>
      </c>
      <c r="N254" t="b">
        <f t="shared" ca="1" si="14"/>
        <v>0</v>
      </c>
    </row>
    <row r="255" spans="1:15" hidden="1" x14ac:dyDescent="0.25">
      <c r="A255">
        <v>254</v>
      </c>
      <c r="B255" t="s">
        <v>4582</v>
      </c>
      <c r="C255" t="s">
        <v>4869</v>
      </c>
      <c r="D255" t="s">
        <v>4870</v>
      </c>
      <c r="E255" t="s">
        <v>37</v>
      </c>
      <c r="F255" t="s">
        <v>10</v>
      </c>
      <c r="G255" t="s">
        <v>1827</v>
      </c>
      <c r="H255">
        <v>61.929893</v>
      </c>
      <c r="I255">
        <v>61.862392900000003</v>
      </c>
      <c r="J255" s="5">
        <f t="shared" si="12"/>
        <v>6.7500099999996621E-2</v>
      </c>
      <c r="K255">
        <f t="shared" si="13"/>
        <v>0.10911330266371998</v>
      </c>
      <c r="L255">
        <f ca="1">VLOOKUP(F255,'UTPM5 (bench)'!$N$1:$S$7,4,FALSE)</f>
        <v>1.6756403960790576</v>
      </c>
      <c r="M255">
        <f ca="1">VLOOKUP(F255,'UTPM5 (bench)'!$N$1:$S$7,5,FALSE)</f>
        <v>2.770252976880486</v>
      </c>
      <c r="N255" t="b">
        <f t="shared" ca="1" si="14"/>
        <v>0</v>
      </c>
    </row>
    <row r="256" spans="1:15" x14ac:dyDescent="0.25">
      <c r="A256">
        <v>255</v>
      </c>
      <c r="B256" t="s">
        <v>4582</v>
      </c>
      <c r="C256" t="s">
        <v>4871</v>
      </c>
      <c r="D256" t="s">
        <v>4872</v>
      </c>
      <c r="E256" t="s">
        <v>37</v>
      </c>
      <c r="F256" t="s">
        <v>7</v>
      </c>
      <c r="G256" t="s">
        <v>1826</v>
      </c>
      <c r="H256">
        <v>64.701255799999998</v>
      </c>
      <c r="I256">
        <v>61.929893</v>
      </c>
      <c r="J256" s="5">
        <f t="shared" si="12"/>
        <v>2.7713627999999986</v>
      </c>
      <c r="K256">
        <f t="shared" si="13"/>
        <v>4.47500014249984</v>
      </c>
      <c r="L256">
        <f ca="1">VLOOKUP(F256,'UTPM5 (bench)'!$N$1:$S$7,4,FALSE)</f>
        <v>1.8318610391205552</v>
      </c>
      <c r="M256">
        <f ca="1">VLOOKUP(F256,'UTPM5 (bench)'!$N$1:$S$7,5,FALSE)</f>
        <v>3.0449327877839867</v>
      </c>
      <c r="N256" t="b">
        <f t="shared" ca="1" si="14"/>
        <v>1</v>
      </c>
      <c r="O256" t="s">
        <v>4882</v>
      </c>
    </row>
    <row r="257" spans="1:16" x14ac:dyDescent="0.25">
      <c r="A257">
        <v>256</v>
      </c>
      <c r="B257" t="s">
        <v>4582</v>
      </c>
      <c r="C257" t="s">
        <v>4871</v>
      </c>
      <c r="D257" t="s">
        <v>4872</v>
      </c>
      <c r="E257" t="s">
        <v>37</v>
      </c>
      <c r="F257" t="s">
        <v>11</v>
      </c>
      <c r="G257" t="s">
        <v>1827</v>
      </c>
      <c r="H257">
        <v>64.701255799999998</v>
      </c>
      <c r="I257">
        <v>61.929893</v>
      </c>
      <c r="J257" s="5">
        <f t="shared" si="12"/>
        <v>2.7713627999999986</v>
      </c>
      <c r="K257">
        <f t="shared" si="13"/>
        <v>4.47500014249984</v>
      </c>
      <c r="L257">
        <f ca="1">VLOOKUP(F257,'UTPM5 (bench)'!$N$1:$S$7,4,FALSE)</f>
        <v>1.9715602554203802</v>
      </c>
      <c r="M257">
        <f ca="1">VLOOKUP(F257,'UTPM5 (bench)'!$N$1:$S$7,5,FALSE)</f>
        <v>3.2940380125897741</v>
      </c>
      <c r="N257" t="b">
        <f t="shared" ca="1" si="14"/>
        <v>1</v>
      </c>
      <c r="O257" t="s">
        <v>4881</v>
      </c>
      <c r="P257">
        <f>COUNTIF(O:O,"no")</f>
        <v>19</v>
      </c>
    </row>
    <row r="258" spans="1:16" hidden="1" x14ac:dyDescent="0.25">
      <c r="A258">
        <v>257</v>
      </c>
      <c r="B258" t="s">
        <v>4582</v>
      </c>
      <c r="C258" t="s">
        <v>4873</v>
      </c>
      <c r="D258" t="s">
        <v>4874</v>
      </c>
      <c r="E258" t="s">
        <v>37</v>
      </c>
      <c r="F258" t="s">
        <v>7</v>
      </c>
      <c r="G258" t="s">
        <v>1826</v>
      </c>
      <c r="H258">
        <v>63.328394000000003</v>
      </c>
      <c r="I258">
        <v>63.900309900000003</v>
      </c>
      <c r="J258" s="5">
        <f t="shared" si="12"/>
        <v>0.57191590000000048</v>
      </c>
      <c r="K258">
        <f t="shared" si="13"/>
        <v>0.89501271730139209</v>
      </c>
      <c r="L258">
        <f ca="1">VLOOKUP(F258,'UTPM5 (bench)'!$N$1:$S$7,4,FALSE)</f>
        <v>1.8318610391205552</v>
      </c>
      <c r="M258">
        <f ca="1">VLOOKUP(F258,'UTPM5 (bench)'!$N$1:$S$7,5,FALSE)</f>
        <v>3.0449327877839867</v>
      </c>
      <c r="N258" t="b">
        <f t="shared" ca="1" si="14"/>
        <v>0</v>
      </c>
    </row>
    <row r="259" spans="1:16" hidden="1" x14ac:dyDescent="0.25">
      <c r="A259">
        <v>258</v>
      </c>
      <c r="B259" t="s">
        <v>4582</v>
      </c>
      <c r="C259" t="s">
        <v>4875</v>
      </c>
      <c r="D259" t="s">
        <v>4876</v>
      </c>
      <c r="E259" t="s">
        <v>37</v>
      </c>
      <c r="F259" t="s">
        <v>9</v>
      </c>
      <c r="G259" t="s">
        <v>1826</v>
      </c>
      <c r="H259">
        <v>64.104271100000005</v>
      </c>
      <c r="I259">
        <v>63.328394000000003</v>
      </c>
      <c r="J259" s="5">
        <f t="shared" si="12"/>
        <v>0.77587710000000243</v>
      </c>
      <c r="K259">
        <f t="shared" si="13"/>
        <v>1.2251646552097979</v>
      </c>
      <c r="L259">
        <f ca="1">VLOOKUP(F259,'UTPM5 (bench)'!$N$1:$S$7,4,FALSE)</f>
        <v>1.8494240694857771</v>
      </c>
      <c r="M259">
        <f ca="1">VLOOKUP(F259,'UTPM5 (bench)'!$N$1:$S$7,5,FALSE)</f>
        <v>3.0626592013878629</v>
      </c>
      <c r="N259" t="b">
        <f t="shared" ca="1" si="14"/>
        <v>0</v>
      </c>
    </row>
    <row r="260" spans="1:16" hidden="1" x14ac:dyDescent="0.25">
      <c r="A260">
        <v>259</v>
      </c>
      <c r="B260" t="s">
        <v>4582</v>
      </c>
      <c r="C260" t="s">
        <v>4875</v>
      </c>
      <c r="D260" t="s">
        <v>4876</v>
      </c>
      <c r="E260" t="s">
        <v>37</v>
      </c>
      <c r="F260" t="s">
        <v>11</v>
      </c>
      <c r="G260" t="s">
        <v>1827</v>
      </c>
      <c r="H260">
        <v>64.104271100000005</v>
      </c>
      <c r="I260">
        <v>63.328394000000003</v>
      </c>
      <c r="J260" s="5">
        <f t="shared" si="12"/>
        <v>0.77587710000000243</v>
      </c>
      <c r="K260">
        <f t="shared" si="13"/>
        <v>1.2251646552097979</v>
      </c>
      <c r="L260">
        <f ca="1">VLOOKUP(F260,'UTPM5 (bench)'!$N$1:$S$7,4,FALSE)</f>
        <v>1.9715602554203802</v>
      </c>
      <c r="M260">
        <f ca="1">VLOOKUP(F260,'UTPM5 (bench)'!$N$1:$S$7,5,FALSE)</f>
        <v>3.2940380125897741</v>
      </c>
      <c r="N260" t="b">
        <f t="shared" ca="1" si="14"/>
        <v>0</v>
      </c>
    </row>
    <row r="261" spans="1:16" hidden="1" x14ac:dyDescent="0.25">
      <c r="A261">
        <v>260</v>
      </c>
      <c r="B261" t="s">
        <v>4582</v>
      </c>
      <c r="C261" t="s">
        <v>4877</v>
      </c>
      <c r="D261" t="s">
        <v>4878</v>
      </c>
      <c r="E261" t="s">
        <v>37</v>
      </c>
      <c r="F261" t="s">
        <v>9</v>
      </c>
      <c r="G261" t="s">
        <v>1826</v>
      </c>
      <c r="H261">
        <v>64.067048</v>
      </c>
      <c r="I261">
        <v>64.104271100000005</v>
      </c>
      <c r="J261" s="5">
        <f t="shared" si="12"/>
        <v>3.7223100000005616E-2</v>
      </c>
      <c r="K261">
        <f t="shared" si="13"/>
        <v>5.8066489738162877E-2</v>
      </c>
      <c r="L261">
        <f ca="1">VLOOKUP(F261,'UTPM5 (bench)'!$N$1:$S$7,4,FALSE)</f>
        <v>1.8494240694857771</v>
      </c>
      <c r="M261">
        <f ca="1">VLOOKUP(F261,'UTPM5 (bench)'!$N$1:$S$7,5,FALSE)</f>
        <v>3.0626592013878629</v>
      </c>
      <c r="N261" t="b">
        <f t="shared" ca="1" si="14"/>
        <v>0</v>
      </c>
    </row>
    <row r="262" spans="1:16" hidden="1" x14ac:dyDescent="0.25">
      <c r="A262">
        <v>261</v>
      </c>
      <c r="B262" t="s">
        <v>4582</v>
      </c>
      <c r="C262" t="s">
        <v>4877</v>
      </c>
      <c r="D262" t="s">
        <v>4878</v>
      </c>
      <c r="E262" t="s">
        <v>37</v>
      </c>
      <c r="F262" t="s">
        <v>11</v>
      </c>
      <c r="G262" t="s">
        <v>1827</v>
      </c>
      <c r="H262">
        <v>64.067048</v>
      </c>
      <c r="I262">
        <v>64.104271100000005</v>
      </c>
      <c r="J262" s="5">
        <f t="shared" si="12"/>
        <v>3.7223100000005616E-2</v>
      </c>
      <c r="K262">
        <f t="shared" si="13"/>
        <v>5.8066489738162877E-2</v>
      </c>
      <c r="L262">
        <f ca="1">VLOOKUP(F262,'UTPM5 (bench)'!$N$1:$S$7,4,FALSE)</f>
        <v>1.9715602554203802</v>
      </c>
      <c r="M262">
        <f ca="1">VLOOKUP(F262,'UTPM5 (bench)'!$N$1:$S$7,5,FALSE)</f>
        <v>3.2940380125897741</v>
      </c>
      <c r="N262" t="b">
        <f t="shared" ca="1" si="14"/>
        <v>0</v>
      </c>
    </row>
  </sheetData>
  <autoFilter ref="A1:Q262" xr:uid="{080B07C6-02E0-4F8D-BE43-75B3FA65D546}">
    <filterColumn colId="13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995B9-8398-4DC1-9D6D-E72E358D387F}">
  <dimension ref="A1:AG1501"/>
  <sheetViews>
    <sheetView topLeftCell="J1" zoomScale="85" zoomScaleNormal="85" workbookViewId="0">
      <selection activeCell="K1" sqref="K1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22.7109375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9" width="22.42578125" customWidth="1"/>
    <col min="20" max="21" width="9.140625" customWidth="1"/>
    <col min="22" max="22" width="10.5703125" customWidth="1"/>
    <col min="23" max="23" width="12.28515625" customWidth="1"/>
    <col min="24" max="24" width="13.42578125" customWidth="1"/>
    <col min="25" max="27" width="9.140625" customWidth="1"/>
  </cols>
  <sheetData>
    <row r="1" spans="1:33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1839</v>
      </c>
      <c r="K1" t="s">
        <v>1814</v>
      </c>
      <c r="L1" t="s">
        <v>1815</v>
      </c>
      <c r="M1" t="s">
        <v>1837</v>
      </c>
      <c r="N1" t="s">
        <v>1838</v>
      </c>
      <c r="O1" t="s">
        <v>4889</v>
      </c>
      <c r="P1" t="s">
        <v>4888</v>
      </c>
      <c r="Q1" t="s">
        <v>1836</v>
      </c>
      <c r="R1" t="s">
        <v>4887</v>
      </c>
      <c r="T1" t="s">
        <v>1819</v>
      </c>
      <c r="U1" t="s">
        <v>1835</v>
      </c>
      <c r="V1" t="s">
        <v>28</v>
      </c>
      <c r="W1" s="1" t="s">
        <v>1818</v>
      </c>
      <c r="X1" s="1" t="s">
        <v>4886</v>
      </c>
      <c r="Y1" s="1" t="s">
        <v>1834</v>
      </c>
      <c r="AD1" t="s">
        <v>1841</v>
      </c>
      <c r="AE1" t="s">
        <v>1842</v>
      </c>
      <c r="AF1" s="6" t="b">
        <f>AND(AF2:AF234)</f>
        <v>0</v>
      </c>
    </row>
    <row r="2" spans="1:33" x14ac:dyDescent="0.25">
      <c r="A2">
        <v>1</v>
      </c>
      <c r="B2" t="s">
        <v>36</v>
      </c>
      <c r="C2" t="s">
        <v>40</v>
      </c>
      <c r="D2" t="s">
        <v>41</v>
      </c>
      <c r="E2" t="s">
        <v>37</v>
      </c>
      <c r="F2" t="s">
        <v>7</v>
      </c>
      <c r="G2" t="s">
        <v>1826</v>
      </c>
      <c r="H2">
        <v>63.8901793</v>
      </c>
      <c r="I2">
        <v>63.573897799999997</v>
      </c>
      <c r="J2" s="5">
        <f t="shared" ref="J2:J65" ca="1" si="0">IF(Q2&lt;M$2,M$2,IF(Q2&gt;N$2,N$2,Q2))</f>
        <v>0.31628149999999999</v>
      </c>
      <c r="K2" s="5">
        <f ca="1">IF(R2&lt;O$2,O$2,IF(R2&gt;P$2,P$2,R2))</f>
        <v>0.4975021</v>
      </c>
      <c r="M2">
        <f t="array" aca="1" ref="M2" ca="1">MIN(IF(INDIRECT("Q"&amp;U2):INDIRECT("Q"&amp;U3-1)&gt;_xlfn.PERCENTILE.INC(INDIRECT("Q"&amp;U2):INDIRECT("Q"&amp;U3-1),0.1),INDIRECT("Q"&amp;U2):INDIRECT("Q"&amp;U3-1)))</f>
        <v>0.102629</v>
      </c>
      <c r="N2">
        <f t="array" aca="1" ref="N2" ca="1">MAX(IF(INDIRECT("Q"&amp;U2):INDIRECT("Q"&amp;U3-1)&lt;_xlfn.PERCENTILE.INC(INDIRECT("Q"&amp;U2):INDIRECT("Q"&amp;U3-1),0.9),INDIRECT("Q"&amp;U2):INDIRECT("Q"&amp;U3-1)))</f>
        <v>1.5501457000000001</v>
      </c>
      <c r="O2">
        <f t="array" aca="1" ref="O2" ca="1">MIN(IF(INDIRECT("R"&amp;U2):INDIRECT("R"&amp;U3-1)&gt;_xlfn.PERCENTILE.INC(INDIRECT("R"&amp;U2):INDIRECT("R"&amp;U3-1),0.1),INDIRECT("R"&amp;U2):INDIRECT("R"&amp;U3-1)))</f>
        <v>0.16384219999999999</v>
      </c>
      <c r="P2">
        <f t="array" aca="1" ref="P2" ca="1">MAX(IF(INDIRECT("R"&amp;U2):INDIRECT("R"&amp;U3-1)&lt;_xlfn.PERCENTILE.INC(INDIRECT("R"&amp;U2):INDIRECT("R"&amp;U3-1),0.9),INDIRECT("R"&amp;U2):INDIRECT("R"&amp;U3-1)))</f>
        <v>2.5000513</v>
      </c>
      <c r="Q2">
        <v>0.31628149999999999</v>
      </c>
      <c r="R2">
        <v>0.4975021</v>
      </c>
      <c r="T2" t="s">
        <v>7</v>
      </c>
      <c r="U2">
        <f t="shared" ref="U2:U7" si="1">MATCH(T2,F$1:F$1353,0)</f>
        <v>2</v>
      </c>
      <c r="V2">
        <v>99.5</v>
      </c>
      <c r="W2" s="1">
        <f t="array" aca="1" ref="W2" ca="1">EXP(AVERAGE(LN(1+INDIRECT("J"&amp;U2):INDIRECT("J"&amp;U3-1)))+ROUND(_xlfn.NORM.S.INV($V$2/100),6)*_xlfn.STDEV.P(LN(1+INDIRECT("J"&amp;U2):INDIRECT("J"&amp;U3-1))))-1</f>
        <v>2.1782468518255049</v>
      </c>
      <c r="X2" s="1">
        <f t="array" aca="1" ref="X2" ca="1">EXP(AVERAGE(LN(1+INDIRECT("K"&amp;U2):INDIRECT("K"&amp;U3-1)))+ROUND(_xlfn.NORM.S.INV($V$2/100),6)*_xlfn.STDEV.P(LN(1+INDIRECT("K"&amp;U2):INDIRECT("K"&amp;U3-1))))-1</f>
        <v>3.7417748850284518</v>
      </c>
      <c r="Y2" s="1" t="e">
        <f t="array" aca="1" ref="Y2" ca="1">EXP(AVERAGE(LN(1+INDIRECT("L"&amp;U2):INDIRECT("L"&amp;U3-1)))+ROUND(_xlfn.NORM.S.INV($V$2/100),6)*_xlfn.STDEV.P(LN(1+INDIRECT("L"&amp;U2):INDIRECT("L"&amp;U3-1))))-1</f>
        <v>#VALUE!</v>
      </c>
      <c r="AB2">
        <v>1</v>
      </c>
      <c r="AC2" t="s">
        <v>1400</v>
      </c>
      <c r="AD2">
        <v>2.3454999999999999E-3</v>
      </c>
      <c r="AE2">
        <v>0.102629</v>
      </c>
      <c r="AF2" t="b">
        <f>ABS(AD2-Q2)&lt;0.000001</f>
        <v>0</v>
      </c>
      <c r="AG2" t="b">
        <f ca="1">ABS(AE2-J2)&lt;0.000001</f>
        <v>0</v>
      </c>
    </row>
    <row r="3" spans="1:33" x14ac:dyDescent="0.25">
      <c r="A3">
        <v>2</v>
      </c>
      <c r="B3" t="s">
        <v>36</v>
      </c>
      <c r="C3" t="s">
        <v>46</v>
      </c>
      <c r="D3" t="s">
        <v>47</v>
      </c>
      <c r="E3" t="s">
        <v>37</v>
      </c>
      <c r="F3" t="s">
        <v>7</v>
      </c>
      <c r="G3" t="s">
        <v>1826</v>
      </c>
      <c r="H3">
        <v>63.877599799999999</v>
      </c>
      <c r="I3">
        <v>63.394201500000001</v>
      </c>
      <c r="J3" s="5">
        <f t="shared" ca="1" si="0"/>
        <v>0.4833983</v>
      </c>
      <c r="K3" s="5">
        <f t="shared" ref="K3:K66" ca="1" si="2">IF(R3&lt;O$2,O$2,IF(R3&gt;P$2,P$2,R3))</f>
        <v>0.76252759999999997</v>
      </c>
      <c r="M3">
        <f t="array" aca="1" ref="M3" ca="1">MIN(IF(INDIRECT("Q"&amp;U3):INDIRECT("Q"&amp;U4-1)&gt;_xlfn.PERCENTILE.INC(INDIRECT("Q"&amp;U3):INDIRECT("Q"&amp;U4-1),0.1),INDIRECT("Q"&amp;U3):INDIRECT("Q"&amp;U4-1)))</f>
        <v>0.108557</v>
      </c>
      <c r="N3">
        <f t="array" aca="1" ref="N3" ca="1">MAX(IF(INDIRECT("Q"&amp;U3):INDIRECT("Q"&amp;U4-1)&lt;_xlfn.PERCENTILE.INC(INDIRECT("Q"&amp;U3):INDIRECT("Q"&amp;U4-1),0.9),INDIRECT("Q"&amp;U3):INDIRECT("Q"&amp;U4-1)))</f>
        <v>1.3818386</v>
      </c>
      <c r="O3">
        <f t="array" aca="1" ref="O3" ca="1">MIN(IF(INDIRECT("R"&amp;U3):INDIRECT("R"&amp;U4-1)&gt;_xlfn.PERCENTILE.INC(INDIRECT("R"&amp;U3):INDIRECT("R"&amp;U4-1),0.1),INDIRECT("R"&amp;U3):INDIRECT("R"&amp;U4-1)))</f>
        <v>0.17228309999999999</v>
      </c>
      <c r="P3">
        <f t="array" aca="1" ref="P3" ca="1">MAX(IF(INDIRECT("R"&amp;U3):INDIRECT("R"&amp;U4-1)&lt;_xlfn.PERCENTILE.INC(INDIRECT("R"&amp;U3):INDIRECT("R"&amp;U4-1),0.9),INDIRECT("R"&amp;U3):INDIRECT("R"&amp;U4-1)))</f>
        <v>2.1871722999999998</v>
      </c>
      <c r="Q3">
        <v>0.4833983</v>
      </c>
      <c r="R3">
        <v>0.76252759999999997</v>
      </c>
      <c r="T3" t="s">
        <v>8</v>
      </c>
      <c r="U3">
        <f t="shared" si="1"/>
        <v>235</v>
      </c>
      <c r="W3" s="1">
        <f t="array" aca="1" ref="W3" ca="1">EXP(AVERAGE(LN(1+INDIRECT("J"&amp;U3):INDIRECT("J"&amp;U4-1)))+ROUND(_xlfn.NORM.S.INV($V$2/100),6)*_xlfn.STDEV.P(LN(1+INDIRECT("J"&amp;U3):INDIRECT("J"&amp;U4-1))))-1</f>
        <v>2.0332937403087605</v>
      </c>
      <c r="X3" s="1">
        <f t="array" aca="1" ref="X3" ca="1">EXP(AVERAGE(LN(1+INDIRECT("K"&amp;U3):INDIRECT("K"&amp;U4-1)))+ROUND(_xlfn.NORM.S.INV($V$2/100),6)*_xlfn.STDEV.P(LN(1+INDIRECT("K"&amp;U3):INDIRECT("K"&amp;U4-1))))-1</f>
        <v>3.4452520924385821</v>
      </c>
      <c r="Y3" s="1" t="e">
        <f t="array" aca="1" ref="Y3" ca="1">EXP(AVERAGE(LN(1+INDIRECT("L"&amp;U3):INDIRECT("L"&amp;U4-1)))+ROUND(_xlfn.NORM.S.INV($V$2/100),6)*_xlfn.STDEV.P(LN(1+INDIRECT("L"&amp;U3):INDIRECT("L"&amp;U4-1))))-1</f>
        <v>#VALUE!</v>
      </c>
      <c r="AB3">
        <v>2</v>
      </c>
      <c r="AC3" t="s">
        <v>1300</v>
      </c>
      <c r="AD3">
        <v>1.0991600000000001E-2</v>
      </c>
      <c r="AE3">
        <v>0.102629</v>
      </c>
      <c r="AF3" t="b">
        <f t="shared" ref="AF3:AF66" si="3">ABS(AD3-Q3)&lt;0.000001</f>
        <v>0</v>
      </c>
      <c r="AG3" t="b">
        <f t="shared" ref="AG3:AG66" ca="1" si="4">ABS(AE3-J3)&lt;0.000001</f>
        <v>0</v>
      </c>
    </row>
    <row r="4" spans="1:33" x14ac:dyDescent="0.25">
      <c r="A4">
        <v>3</v>
      </c>
      <c r="B4" t="s">
        <v>36</v>
      </c>
      <c r="C4" t="s">
        <v>48</v>
      </c>
      <c r="D4" t="s">
        <v>49</v>
      </c>
      <c r="E4" t="s">
        <v>37</v>
      </c>
      <c r="F4" t="s">
        <v>7</v>
      </c>
      <c r="G4" t="s">
        <v>1826</v>
      </c>
      <c r="H4">
        <v>63.666108700000002</v>
      </c>
      <c r="I4">
        <v>63.877599799999999</v>
      </c>
      <c r="J4" s="5">
        <f t="shared" ca="1" si="0"/>
        <v>0.21149109999999999</v>
      </c>
      <c r="K4" s="5">
        <f t="shared" ca="1" si="2"/>
        <v>0.3310881</v>
      </c>
      <c r="M4">
        <f t="array" aca="1" ref="M4" ca="1">MIN(IF(INDIRECT("Q"&amp;U4):INDIRECT("Q"&amp;U5-1)&gt;_xlfn.PERCENTILE.INC(INDIRECT("Q"&amp;U4):INDIRECT("Q"&amp;U5-1),0.1),INDIRECT("Q"&amp;U4):INDIRECT("Q"&amp;U5-1)))</f>
        <v>9.7756800000000005E-2</v>
      </c>
      <c r="N4">
        <f t="array" aca="1" ref="N4" ca="1">MAX(IF(INDIRECT("Q"&amp;U4):INDIRECT("Q"&amp;U5-1)&lt;_xlfn.PERCENTILE.INC(INDIRECT("Q"&amp;U4):INDIRECT("Q"&amp;U5-1),0.9),INDIRECT("Q"&amp;U4):INDIRECT("Q"&amp;U5-1)))</f>
        <v>1.3816782999999999</v>
      </c>
      <c r="O4">
        <f t="array" aca="1" ref="O4" ca="1">MIN(IF(INDIRECT("R"&amp;U4):INDIRECT("R"&amp;U5-1)&gt;_xlfn.PERCENTILE.INC(INDIRECT("R"&amp;U4):INDIRECT("R"&amp;U5-1),0.1),INDIRECT("R"&amp;U4):INDIRECT("R"&amp;U5-1)))</f>
        <v>0.15574569999999999</v>
      </c>
      <c r="P4">
        <f t="array" aca="1" ref="P4" ca="1">MAX(IF(INDIRECT("R"&amp;U4):INDIRECT("R"&amp;U5-1)&lt;_xlfn.PERCENTILE.INC(INDIRECT("R"&amp;U4):INDIRECT("R"&amp;U5-1),0.9),INDIRECT("R"&amp;U4):INDIRECT("R"&amp;U5-1)))</f>
        <v>2.1774186000000002</v>
      </c>
      <c r="Q4">
        <v>0.21149109999999999</v>
      </c>
      <c r="R4">
        <v>0.3310881</v>
      </c>
      <c r="T4" t="s">
        <v>9</v>
      </c>
      <c r="U4">
        <f t="shared" si="1"/>
        <v>443</v>
      </c>
      <c r="W4" s="1">
        <f t="array" aca="1" ref="W4" ca="1">EXP(AVERAGE(LN(1+INDIRECT("J"&amp;U4):INDIRECT("J"&amp;U5-1)))+ROUND(_xlfn.NORM.S.INV($V$2/100),6)*_xlfn.STDEV.P(LN(1+INDIRECT("J"&amp;U4):INDIRECT("J"&amp;U5-1))))-1</f>
        <v>2.0713017362074408</v>
      </c>
      <c r="X4" s="1">
        <f t="array" aca="1" ref="X4" ca="1">EXP(AVERAGE(LN(1+INDIRECT("K"&amp;U4):INDIRECT("K"&amp;U5-1)))+ROUND(_xlfn.NORM.S.INV($V$2/100),6)*_xlfn.STDEV.P(LN(1+INDIRECT("K"&amp;U4):INDIRECT("K"&amp;U5-1))))-1</f>
        <v>3.5189144722547763</v>
      </c>
      <c r="Y4" s="1" t="e">
        <f t="array" aca="1" ref="Y4" ca="1">EXP(AVERAGE(LN(1+INDIRECT("L"&amp;U4):INDIRECT("L"&amp;U5-1)))+ROUND(_xlfn.NORM.S.INV($V$2/100),6)*_xlfn.STDEV.P(LN(1+INDIRECT("L"&amp;U4):INDIRECT("L"&amp;U5-1))))-1</f>
        <v>#VALUE!</v>
      </c>
      <c r="AB4">
        <v>3</v>
      </c>
      <c r="AC4" t="s">
        <v>659</v>
      </c>
      <c r="AD4">
        <v>1.69617E-2</v>
      </c>
      <c r="AE4">
        <v>0.102629</v>
      </c>
      <c r="AF4" t="b">
        <f t="shared" si="3"/>
        <v>0</v>
      </c>
      <c r="AG4" t="b">
        <f t="shared" ca="1" si="4"/>
        <v>0</v>
      </c>
    </row>
    <row r="5" spans="1:33" x14ac:dyDescent="0.25">
      <c r="A5">
        <v>4</v>
      </c>
      <c r="B5" t="s">
        <v>36</v>
      </c>
      <c r="C5" t="s">
        <v>54</v>
      </c>
      <c r="D5" t="s">
        <v>55</v>
      </c>
      <c r="E5" t="s">
        <v>37</v>
      </c>
      <c r="F5" t="s">
        <v>7</v>
      </c>
      <c r="G5" t="s">
        <v>1826</v>
      </c>
      <c r="H5">
        <v>64.717525499999994</v>
      </c>
      <c r="I5">
        <v>63.7350256</v>
      </c>
      <c r="J5" s="5">
        <f t="shared" ca="1" si="0"/>
        <v>0.98249989999999998</v>
      </c>
      <c r="K5" s="5">
        <f t="shared" ca="1" si="2"/>
        <v>1.5415384000000001</v>
      </c>
      <c r="M5">
        <f t="array" aca="1" ref="M5" ca="1">MIN(IF(INDIRECT("Q"&amp;U5):INDIRECT("Q"&amp;U6-1)&gt;_xlfn.PERCENTILE.INC(INDIRECT("Q"&amp;U5):INDIRECT("Q"&amp;U6-1),0.1),INDIRECT("Q"&amp;U5):INDIRECT("Q"&amp;U6-1)))</f>
        <v>0.1324053</v>
      </c>
      <c r="N5">
        <f t="array" aca="1" ref="N5" ca="1">MAX(IF(INDIRECT("Q"&amp;U5):INDIRECT("Q"&amp;U6-1)&lt;_xlfn.PERCENTILE.INC(INDIRECT("Q"&amp;U5):INDIRECT("Q"&amp;U6-1),0.9),INDIRECT("Q"&amp;U5):INDIRECT("Q"&amp;U6-1)))</f>
        <v>1.3193938000000001</v>
      </c>
      <c r="O5">
        <f t="array" aca="1" ref="O5" ca="1">MIN(IF(INDIRECT("R"&amp;U5):INDIRECT("R"&amp;U6-1)&gt;_xlfn.PERCENTILE.INC(INDIRECT("R"&amp;U5):INDIRECT("R"&amp;U6-1),0.1),INDIRECT("R"&amp;U5):INDIRECT("R"&amp;U6-1)))</f>
        <v>0.21050530000000001</v>
      </c>
      <c r="P5">
        <f t="array" aca="1" ref="P5" ca="1">MAX(IF(INDIRECT("R"&amp;U5):INDIRECT("R"&amp;U6-1)&lt;_xlfn.PERCENTILE.INC(INDIRECT("R"&amp;U5):INDIRECT("R"&amp;U6-1),0.9),INDIRECT("R"&amp;U5):INDIRECT("R"&amp;U6-1)))</f>
        <v>2.0960038000000001</v>
      </c>
      <c r="Q5">
        <v>0.98249989999999998</v>
      </c>
      <c r="R5">
        <v>1.5415384000000001</v>
      </c>
      <c r="T5" t="s">
        <v>10</v>
      </c>
      <c r="U5">
        <f t="shared" si="1"/>
        <v>678</v>
      </c>
      <c r="W5" s="1">
        <f t="array" aca="1" ref="W5" ca="1">EXP(AVERAGE(LN(1+INDIRECT("J"&amp;U5):INDIRECT("J"&amp;U6-1)))+ROUND(_xlfn.NORM.S.INV($V$2/100),6)*_xlfn.STDEV.P(LN(1+INDIRECT("J"&amp;U5):INDIRECT("J"&amp;U6-1))))-1</f>
        <v>1.8803037839304855</v>
      </c>
      <c r="X5" s="1">
        <f t="array" aca="1" ref="X5" ca="1">EXP(AVERAGE(LN(1+INDIRECT("K"&amp;U5):INDIRECT("K"&amp;U6-1)))+ROUND(_xlfn.NORM.S.INV($V$2/100),6)*_xlfn.STDEV.P(LN(1+INDIRECT("K"&amp;U5):INDIRECT("K"&amp;U6-1))))-1</f>
        <v>3.1787636364533185</v>
      </c>
      <c r="Y5" s="1" t="e">
        <f t="array" aca="1" ref="Y5" ca="1">EXP(AVERAGE(LN(1+INDIRECT("L"&amp;U5):INDIRECT("L"&amp;U6-1)))+ROUND(_xlfn.NORM.S.INV($V$2/100),6)*_xlfn.STDEV.P(LN(1+INDIRECT("L"&amp;U5):INDIRECT("L"&amp;U6-1))))-1</f>
        <v>#VALUE!</v>
      </c>
      <c r="AB5">
        <v>4</v>
      </c>
      <c r="AC5" t="s">
        <v>892</v>
      </c>
      <c r="AD5">
        <v>2.10826E-2</v>
      </c>
      <c r="AE5">
        <v>0.102629</v>
      </c>
      <c r="AF5" t="b">
        <f t="shared" si="3"/>
        <v>0</v>
      </c>
      <c r="AG5" t="b">
        <f t="shared" ca="1" si="4"/>
        <v>0</v>
      </c>
    </row>
    <row r="6" spans="1:33" x14ac:dyDescent="0.25">
      <c r="A6">
        <v>5</v>
      </c>
      <c r="B6" t="s">
        <v>36</v>
      </c>
      <c r="C6" t="s">
        <v>72</v>
      </c>
      <c r="D6" t="s">
        <v>73</v>
      </c>
      <c r="E6" t="s">
        <v>37</v>
      </c>
      <c r="F6" t="s">
        <v>7</v>
      </c>
      <c r="G6" t="s">
        <v>1826</v>
      </c>
      <c r="H6">
        <v>63.694095400000002</v>
      </c>
      <c r="I6">
        <v>63.091464199999997</v>
      </c>
      <c r="J6" s="5">
        <f t="shared" ca="1" si="0"/>
        <v>0.60263120000000003</v>
      </c>
      <c r="K6" s="5">
        <f t="shared" ca="1" si="2"/>
        <v>0.95517070000000004</v>
      </c>
      <c r="M6">
        <f t="array" aca="1" ref="M6" ca="1">MIN(IF(INDIRECT("Q"&amp;U6):INDIRECT("Q"&amp;U7-1)&gt;_xlfn.PERCENTILE.INC(INDIRECT("Q"&amp;U6):INDIRECT("Q"&amp;U7-1),0.1),INDIRECT("Q"&amp;U6):INDIRECT("Q"&amp;U7-1)))</f>
        <v>8.2786799999999994E-2</v>
      </c>
      <c r="N6">
        <f t="array" aca="1" ref="N6" ca="1">MAX(IF(INDIRECT("Q"&amp;U6):INDIRECT("Q"&amp;U7-1)&lt;_xlfn.PERCENTILE.INC(INDIRECT("Q"&amp;U6):INDIRECT("Q"&amp;U7-1),0.9),INDIRECT("Q"&amp;U6):INDIRECT("Q"&amp;U7-1)))</f>
        <v>1.5008306</v>
      </c>
      <c r="O6">
        <f t="array" aca="1" ref="O6" ca="1">MIN(IF(INDIRECT("R"&amp;U6):INDIRECT("R"&amp;U7-1)&gt;_xlfn.PERCENTILE.INC(INDIRECT("R"&amp;U6):INDIRECT("R"&amp;U7-1),0.1),INDIRECT("R"&amp;U6):INDIRECT("R"&amp;U7-1)))</f>
        <v>0.13192329999999999</v>
      </c>
      <c r="P6">
        <f t="array" aca="1" ref="P6" ca="1">MAX(IF(INDIRECT("R"&amp;U6):INDIRECT("R"&amp;U7-1)&lt;_xlfn.PERCENTILE.INC(INDIRECT("R"&amp;U6):INDIRECT("R"&amp;U7-1),0.9),INDIRECT("R"&amp;U6):INDIRECT("R"&amp;U7-1)))</f>
        <v>2.4117747999999999</v>
      </c>
      <c r="Q6">
        <v>0.60263120000000003</v>
      </c>
      <c r="R6">
        <v>0.95517070000000004</v>
      </c>
      <c r="T6" t="s">
        <v>11</v>
      </c>
      <c r="U6">
        <f t="shared" si="1"/>
        <v>900</v>
      </c>
      <c r="W6" s="1">
        <f t="array" aca="1" ref="W6" ca="1">EXP(AVERAGE(LN(1+INDIRECT("J"&amp;U6):INDIRECT("J"&amp;U7-1)))+ROUND(_xlfn.NORM.S.INV($V$2/100),6)*_xlfn.STDEV.P(LN(1+INDIRECT("J"&amp;U6):INDIRECT("J"&amp;U7-1))))-1</f>
        <v>2.3045404248931001</v>
      </c>
      <c r="X6" s="1">
        <f t="array" aca="1" ref="X6" ca="1">EXP(AVERAGE(LN(1+INDIRECT("K"&amp;U6):INDIRECT("K"&amp;U7-1)))+ROUND(_xlfn.NORM.S.INV($V$2/100),6)*_xlfn.STDEV.P(LN(1+INDIRECT("K"&amp;U6):INDIRECT("K"&amp;U7-1))))-1</f>
        <v>3.991029810388576</v>
      </c>
      <c r="Y6" s="1" t="e">
        <f t="array" aca="1" ref="Y6" ca="1">EXP(AVERAGE(LN(1+INDIRECT("L"&amp;U6):INDIRECT("L"&amp;U7-1)))+ROUND(_xlfn.NORM.S.INV($V$2/100),6)*_xlfn.STDEV.P(LN(1+INDIRECT("L"&amp;U6):INDIRECT("L"&amp;U7-1))))-1</f>
        <v>#VALUE!</v>
      </c>
      <c r="AB6">
        <v>5</v>
      </c>
      <c r="AC6" t="s">
        <v>535</v>
      </c>
      <c r="AD6">
        <v>2.44534E-2</v>
      </c>
      <c r="AE6">
        <v>0.102629</v>
      </c>
      <c r="AF6" t="b">
        <f t="shared" si="3"/>
        <v>0</v>
      </c>
      <c r="AG6" t="b">
        <f t="shared" ca="1" si="4"/>
        <v>0</v>
      </c>
    </row>
    <row r="7" spans="1:33" x14ac:dyDescent="0.25">
      <c r="A7">
        <v>6</v>
      </c>
      <c r="B7" t="s">
        <v>36</v>
      </c>
      <c r="C7" t="s">
        <v>74</v>
      </c>
      <c r="D7" t="s">
        <v>75</v>
      </c>
      <c r="E7" t="s">
        <v>37</v>
      </c>
      <c r="F7" t="s">
        <v>7</v>
      </c>
      <c r="G7" t="s">
        <v>1826</v>
      </c>
      <c r="H7">
        <v>63.782840999999998</v>
      </c>
      <c r="I7">
        <v>63.694095400000002</v>
      </c>
      <c r="J7" s="5">
        <f t="shared" ca="1" si="0"/>
        <v>0.102629</v>
      </c>
      <c r="K7" s="5">
        <f t="shared" ca="1" si="2"/>
        <v>0.16384219999999999</v>
      </c>
      <c r="M7">
        <f t="array" aca="1" ref="M7" ca="1">MIN(IF(INDIRECT("Q"&amp;U7):INDIRECT("Q"&amp;U8-1)&gt;_xlfn.PERCENTILE.INC(INDIRECT("Q"&amp;U7):INDIRECT("Q"&amp;U8-1),0.1),INDIRECT("Q"&amp;U7):INDIRECT("Q"&amp;U8-1)))</f>
        <v>9.8478200000000002E-2</v>
      </c>
      <c r="N7">
        <f t="array" aca="1" ref="N7" ca="1">MAX(IF(INDIRECT("Q"&amp;U7):INDIRECT("Q"&amp;U8-1)&lt;_xlfn.PERCENTILE.INC(INDIRECT("Q"&amp;U7):INDIRECT("Q"&amp;U8-1),0.9),INDIRECT("Q"&amp;U7):INDIRECT("Q"&amp;U8-1)))</f>
        <v>1.4173655999999999</v>
      </c>
      <c r="O7">
        <f t="array" aca="1" ref="O7" ca="1">MIN(IF(INDIRECT("R"&amp;U7):INDIRECT("R"&amp;U8-1)&gt;_xlfn.PERCENTILE.INC(INDIRECT("R"&amp;U7):INDIRECT("R"&amp;U8-1),0.1),INDIRECT("R"&amp;U7):INDIRECT("R"&amp;U8-1)))</f>
        <v>0.1569748</v>
      </c>
      <c r="P7">
        <f t="array" aca="1" ref="P7" ca="1">MAX(IF(INDIRECT("R"&amp;U7):INDIRECT("R"&amp;U8-1)&lt;_xlfn.PERCENTILE.INC(INDIRECT("R"&amp;U7):INDIRECT("R"&amp;U8-1),0.9),INDIRECT("R"&amp;U7):INDIRECT("R"&amp;U8-1)))</f>
        <v>2.2428143999999999</v>
      </c>
      <c r="Q7">
        <v>8.8745599999999994E-2</v>
      </c>
      <c r="R7">
        <v>0.13933100000000001</v>
      </c>
      <c r="T7" t="s">
        <v>12</v>
      </c>
      <c r="U7">
        <f t="shared" si="1"/>
        <v>1119</v>
      </c>
      <c r="W7" s="1">
        <f t="array" aca="1" ref="W7" ca="1">EXP(AVERAGE(LN(1+INDIRECT("J"&amp;U7):INDIRECT("J"&amp;U8-1)))+ROUND(_xlfn.NORM.S.INV($V$2/100),6)*_xlfn.STDEV.P(LN(1+INDIRECT("J"&amp;U7):INDIRECT("J"&amp;U8-1))))-1</f>
        <v>1.9822523792840134</v>
      </c>
      <c r="X7" s="1">
        <f t="array" aca="1" ref="X7" ca="1">EXP(AVERAGE(LN(1+INDIRECT("K"&amp;U7):INDIRECT("K"&amp;U8-1)))+ROUND(_xlfn.NORM.S.INV($V$2/100),6)*_xlfn.STDEV.P(LN(1+INDIRECT("K"&amp;U7):INDIRECT("K"&amp;U8-1))))-1</f>
        <v>3.3641600984205757</v>
      </c>
      <c r="Y7" s="1" t="e">
        <f t="array" aca="1" ref="Y7" ca="1">EXP(AVERAGE(LN(1+INDIRECT("L"&amp;U7):INDIRECT("L"&amp;U8-1)))+ROUND(_xlfn.NORM.S.INV($V$2/100),6)*_xlfn.STDEV.P(LN(1+INDIRECT("L"&amp;U7):INDIRECT("L"&amp;U8-1))))-1</f>
        <v>#VALUE!</v>
      </c>
      <c r="AB7">
        <v>6</v>
      </c>
      <c r="AC7" t="s">
        <v>1745</v>
      </c>
      <c r="AD7">
        <v>2.74621E-2</v>
      </c>
      <c r="AE7">
        <v>0.102629</v>
      </c>
      <c r="AF7" t="b">
        <f t="shared" si="3"/>
        <v>0</v>
      </c>
      <c r="AG7" t="b">
        <f t="shared" ca="1" si="4"/>
        <v>1</v>
      </c>
    </row>
    <row r="8" spans="1:33" x14ac:dyDescent="0.25">
      <c r="A8">
        <v>7</v>
      </c>
      <c r="B8" t="s">
        <v>36</v>
      </c>
      <c r="C8" t="s">
        <v>80</v>
      </c>
      <c r="D8" t="s">
        <v>81</v>
      </c>
      <c r="E8" t="s">
        <v>37</v>
      </c>
      <c r="F8" t="s">
        <v>7</v>
      </c>
      <c r="G8" t="s">
        <v>1826</v>
      </c>
      <c r="H8">
        <v>62.9960399</v>
      </c>
      <c r="I8">
        <v>63.815131299999997</v>
      </c>
      <c r="J8" s="5">
        <f t="shared" ca="1" si="0"/>
        <v>0.81909140000000003</v>
      </c>
      <c r="K8" s="5">
        <f t="shared" ca="1" si="2"/>
        <v>1.2835379</v>
      </c>
      <c r="Q8">
        <v>0.81909140000000003</v>
      </c>
      <c r="R8">
        <v>1.2835379</v>
      </c>
      <c r="U8">
        <v>1354</v>
      </c>
      <c r="AB8">
        <v>7</v>
      </c>
      <c r="AC8" t="s">
        <v>1595</v>
      </c>
      <c r="AD8">
        <v>3.2283600000000003E-2</v>
      </c>
      <c r="AE8">
        <v>0.102629</v>
      </c>
      <c r="AF8" t="b">
        <f t="shared" si="3"/>
        <v>0</v>
      </c>
      <c r="AG8" t="b">
        <f t="shared" ca="1" si="4"/>
        <v>0</v>
      </c>
    </row>
    <row r="9" spans="1:33" x14ac:dyDescent="0.25">
      <c r="A9">
        <v>8</v>
      </c>
      <c r="B9" t="s">
        <v>36</v>
      </c>
      <c r="C9" t="s">
        <v>98</v>
      </c>
      <c r="D9" t="s">
        <v>99</v>
      </c>
      <c r="E9" t="s">
        <v>37</v>
      </c>
      <c r="F9" t="s">
        <v>7</v>
      </c>
      <c r="G9" t="s">
        <v>1826</v>
      </c>
      <c r="H9">
        <v>63.269767600000002</v>
      </c>
      <c r="I9">
        <v>63.435594000000002</v>
      </c>
      <c r="J9" s="5">
        <f t="shared" ca="1" si="0"/>
        <v>0.16582640000000001</v>
      </c>
      <c r="K9" s="5">
        <f t="shared" ca="1" si="2"/>
        <v>0.26140910000000001</v>
      </c>
      <c r="Q9">
        <v>0.16582640000000001</v>
      </c>
      <c r="R9">
        <v>0.26140910000000001</v>
      </c>
      <c r="AB9">
        <v>8</v>
      </c>
      <c r="AC9" t="s">
        <v>1140</v>
      </c>
      <c r="AD9">
        <v>3.2686899999999998E-2</v>
      </c>
      <c r="AE9">
        <v>0.102629</v>
      </c>
      <c r="AF9" t="b">
        <f t="shared" si="3"/>
        <v>0</v>
      </c>
      <c r="AG9" t="b">
        <f t="shared" ca="1" si="4"/>
        <v>0</v>
      </c>
    </row>
    <row r="10" spans="1:33" x14ac:dyDescent="0.25">
      <c r="A10">
        <v>9</v>
      </c>
      <c r="B10" t="s">
        <v>36</v>
      </c>
      <c r="C10" t="s">
        <v>102</v>
      </c>
      <c r="D10" t="s">
        <v>103</v>
      </c>
      <c r="E10" t="s">
        <v>37</v>
      </c>
      <c r="F10" t="s">
        <v>7</v>
      </c>
      <c r="G10" t="s">
        <v>1826</v>
      </c>
      <c r="H10">
        <v>62.809021299999998</v>
      </c>
      <c r="I10">
        <v>63.269767600000002</v>
      </c>
      <c r="J10" s="5">
        <f t="shared" ca="1" si="0"/>
        <v>0.4607463</v>
      </c>
      <c r="K10" s="5">
        <f t="shared" ca="1" si="2"/>
        <v>0.72822509999999996</v>
      </c>
      <c r="Q10">
        <v>0.4607463</v>
      </c>
      <c r="R10">
        <v>0.72822509999999996</v>
      </c>
      <c r="AB10">
        <v>9</v>
      </c>
      <c r="AC10" t="s">
        <v>1024</v>
      </c>
      <c r="AD10">
        <v>3.9068600000000002E-2</v>
      </c>
      <c r="AE10">
        <v>0.102629</v>
      </c>
      <c r="AF10" t="b">
        <f t="shared" si="3"/>
        <v>0</v>
      </c>
      <c r="AG10" t="b">
        <f t="shared" ca="1" si="4"/>
        <v>0</v>
      </c>
    </row>
    <row r="11" spans="1:33" x14ac:dyDescent="0.25">
      <c r="A11">
        <v>10</v>
      </c>
      <c r="B11" t="s">
        <v>36</v>
      </c>
      <c r="C11" t="s">
        <v>104</v>
      </c>
      <c r="D11" t="s">
        <v>105</v>
      </c>
      <c r="E11" t="s">
        <v>37</v>
      </c>
      <c r="F11" t="s">
        <v>7</v>
      </c>
      <c r="G11" t="s">
        <v>1826</v>
      </c>
      <c r="H11">
        <v>63.340986399999998</v>
      </c>
      <c r="I11">
        <v>62.809021299999998</v>
      </c>
      <c r="J11" s="5">
        <f t="shared" ca="1" si="0"/>
        <v>0.53196509999999997</v>
      </c>
      <c r="K11" s="5">
        <f t="shared" ca="1" si="2"/>
        <v>0.8469565</v>
      </c>
      <c r="Q11">
        <v>0.53196509999999997</v>
      </c>
      <c r="R11">
        <v>0.8469565</v>
      </c>
      <c r="AB11">
        <v>10</v>
      </c>
      <c r="AC11" t="s">
        <v>118</v>
      </c>
      <c r="AD11">
        <v>4.4789900000000001E-2</v>
      </c>
      <c r="AE11">
        <v>0.102629</v>
      </c>
      <c r="AF11" t="b">
        <f t="shared" si="3"/>
        <v>0</v>
      </c>
      <c r="AG11" t="b">
        <f t="shared" ca="1" si="4"/>
        <v>0</v>
      </c>
    </row>
    <row r="12" spans="1:33" x14ac:dyDescent="0.25">
      <c r="A12">
        <v>11</v>
      </c>
      <c r="B12" t="s">
        <v>36</v>
      </c>
      <c r="C12" t="s">
        <v>116</v>
      </c>
      <c r="D12" t="s">
        <v>117</v>
      </c>
      <c r="E12" t="s">
        <v>37</v>
      </c>
      <c r="F12" t="s">
        <v>7</v>
      </c>
      <c r="G12" t="s">
        <v>1826</v>
      </c>
      <c r="H12">
        <v>63.125406699999999</v>
      </c>
      <c r="I12">
        <v>63.7433744</v>
      </c>
      <c r="J12" s="5">
        <f t="shared" ca="1" si="0"/>
        <v>0.61796770000000001</v>
      </c>
      <c r="K12" s="5">
        <f t="shared" ca="1" si="2"/>
        <v>0.96946189999999999</v>
      </c>
      <c r="Q12">
        <v>0.61796770000000001</v>
      </c>
      <c r="R12">
        <v>0.96946189999999999</v>
      </c>
      <c r="AB12">
        <v>11</v>
      </c>
      <c r="AC12" t="s">
        <v>1769</v>
      </c>
      <c r="AD12">
        <v>5.1714299999999998E-2</v>
      </c>
      <c r="AE12">
        <v>0.102629</v>
      </c>
      <c r="AF12" t="b">
        <f t="shared" si="3"/>
        <v>0</v>
      </c>
      <c r="AG12" t="b">
        <f t="shared" ca="1" si="4"/>
        <v>0</v>
      </c>
    </row>
    <row r="13" spans="1:33" x14ac:dyDescent="0.25">
      <c r="A13">
        <v>12</v>
      </c>
      <c r="B13" t="s">
        <v>36</v>
      </c>
      <c r="C13" t="s">
        <v>118</v>
      </c>
      <c r="D13" t="s">
        <v>119</v>
      </c>
      <c r="E13" t="s">
        <v>37</v>
      </c>
      <c r="F13" t="s">
        <v>7</v>
      </c>
      <c r="G13" t="s">
        <v>1826</v>
      </c>
      <c r="H13">
        <v>63.170196599999997</v>
      </c>
      <c r="I13">
        <v>63.125406699999999</v>
      </c>
      <c r="J13" s="5">
        <f t="shared" ca="1" si="0"/>
        <v>0.102629</v>
      </c>
      <c r="K13" s="5">
        <f t="shared" ca="1" si="2"/>
        <v>0.16384219999999999</v>
      </c>
      <c r="Q13">
        <v>4.4789900000000001E-2</v>
      </c>
      <c r="R13">
        <v>7.0953799999999997E-2</v>
      </c>
      <c r="AB13">
        <v>12</v>
      </c>
      <c r="AC13" t="s">
        <v>920</v>
      </c>
      <c r="AD13">
        <v>6.0628099999999997E-2</v>
      </c>
      <c r="AE13">
        <v>0.102629</v>
      </c>
      <c r="AF13" t="b">
        <f t="shared" si="3"/>
        <v>0</v>
      </c>
      <c r="AG13" t="b">
        <f t="shared" ca="1" si="4"/>
        <v>1</v>
      </c>
    </row>
    <row r="14" spans="1:33" x14ac:dyDescent="0.25">
      <c r="A14">
        <v>13</v>
      </c>
      <c r="B14" t="s">
        <v>36</v>
      </c>
      <c r="C14" t="s">
        <v>140</v>
      </c>
      <c r="D14" t="s">
        <v>141</v>
      </c>
      <c r="E14" t="s">
        <v>37</v>
      </c>
      <c r="F14" t="s">
        <v>7</v>
      </c>
      <c r="G14" t="s">
        <v>1826</v>
      </c>
      <c r="H14">
        <v>62.910583500000001</v>
      </c>
      <c r="I14">
        <v>64.080725400000006</v>
      </c>
      <c r="J14" s="5">
        <f t="shared" ca="1" si="0"/>
        <v>1.1701419</v>
      </c>
      <c r="K14" s="5">
        <f t="shared" ca="1" si="2"/>
        <v>1.8260434999999999</v>
      </c>
      <c r="Q14">
        <v>1.1701419</v>
      </c>
      <c r="R14">
        <v>1.8260434999999999</v>
      </c>
      <c r="AB14">
        <v>13</v>
      </c>
      <c r="AC14" t="s">
        <v>1527</v>
      </c>
      <c r="AD14">
        <v>7.0801900000000001E-2</v>
      </c>
      <c r="AE14">
        <v>0.102629</v>
      </c>
      <c r="AF14" t="b">
        <f t="shared" si="3"/>
        <v>0</v>
      </c>
      <c r="AG14" t="b">
        <f t="shared" ca="1" si="4"/>
        <v>0</v>
      </c>
    </row>
    <row r="15" spans="1:33" x14ac:dyDescent="0.25">
      <c r="A15">
        <v>14</v>
      </c>
      <c r="B15" t="s">
        <v>36</v>
      </c>
      <c r="C15" t="s">
        <v>142</v>
      </c>
      <c r="D15" t="s">
        <v>143</v>
      </c>
      <c r="E15" t="s">
        <v>37</v>
      </c>
      <c r="F15" t="s">
        <v>7</v>
      </c>
      <c r="G15" t="s">
        <v>1826</v>
      </c>
      <c r="H15">
        <v>63.166421999999997</v>
      </c>
      <c r="I15">
        <v>62.910583500000001</v>
      </c>
      <c r="J15" s="5">
        <f t="shared" ca="1" si="0"/>
        <v>0.25583850000000002</v>
      </c>
      <c r="K15" s="5">
        <f t="shared" ca="1" si="2"/>
        <v>0.40666999999999998</v>
      </c>
      <c r="Q15">
        <v>0.25583850000000002</v>
      </c>
      <c r="R15">
        <v>0.40666999999999998</v>
      </c>
      <c r="AB15">
        <v>14</v>
      </c>
      <c r="AC15" t="s">
        <v>306</v>
      </c>
      <c r="AD15">
        <v>7.2650300000000001E-2</v>
      </c>
      <c r="AE15">
        <v>0.102629</v>
      </c>
      <c r="AF15" t="b">
        <f t="shared" si="3"/>
        <v>0</v>
      </c>
      <c r="AG15" t="b">
        <f t="shared" ca="1" si="4"/>
        <v>0</v>
      </c>
    </row>
    <row r="16" spans="1:33" x14ac:dyDescent="0.25">
      <c r="A16">
        <v>15</v>
      </c>
      <c r="B16" t="s">
        <v>36</v>
      </c>
      <c r="C16" t="s">
        <v>148</v>
      </c>
      <c r="D16" t="s">
        <v>149</v>
      </c>
      <c r="E16" t="s">
        <v>37</v>
      </c>
      <c r="F16" t="s">
        <v>7</v>
      </c>
      <c r="G16" t="s">
        <v>1826</v>
      </c>
      <c r="H16">
        <v>63.135389199999999</v>
      </c>
      <c r="I16">
        <v>63.286714699999997</v>
      </c>
      <c r="J16" s="5">
        <f t="shared" ca="1" si="0"/>
        <v>0.1513255</v>
      </c>
      <c r="K16" s="5">
        <f t="shared" ca="1" si="2"/>
        <v>0.23911099999999999</v>
      </c>
      <c r="Q16">
        <v>0.1513255</v>
      </c>
      <c r="R16">
        <v>0.23911099999999999</v>
      </c>
      <c r="AB16">
        <v>15</v>
      </c>
      <c r="AC16" t="s">
        <v>1274</v>
      </c>
      <c r="AD16">
        <v>7.3146299999999997E-2</v>
      </c>
      <c r="AE16">
        <v>0.102629</v>
      </c>
      <c r="AF16" t="b">
        <f t="shared" si="3"/>
        <v>0</v>
      </c>
      <c r="AG16" t="b">
        <f t="shared" ca="1" si="4"/>
        <v>0</v>
      </c>
    </row>
    <row r="17" spans="1:33" x14ac:dyDescent="0.25">
      <c r="A17">
        <v>16</v>
      </c>
      <c r="B17" t="s">
        <v>36</v>
      </c>
      <c r="C17" t="s">
        <v>152</v>
      </c>
      <c r="D17" t="s">
        <v>153</v>
      </c>
      <c r="E17" t="s">
        <v>37</v>
      </c>
      <c r="F17" t="s">
        <v>7</v>
      </c>
      <c r="G17" t="s">
        <v>1826</v>
      </c>
      <c r="H17">
        <v>62.4112832</v>
      </c>
      <c r="I17">
        <v>62.8285646</v>
      </c>
      <c r="J17" s="5">
        <f t="shared" ca="1" si="0"/>
        <v>0.41728140000000002</v>
      </c>
      <c r="K17" s="5">
        <f t="shared" ca="1" si="2"/>
        <v>0.66415869999999999</v>
      </c>
      <c r="Q17">
        <v>0.41728140000000002</v>
      </c>
      <c r="R17">
        <v>0.66415869999999999</v>
      </c>
      <c r="AB17">
        <v>16</v>
      </c>
      <c r="AC17" t="s">
        <v>1809</v>
      </c>
      <c r="AD17">
        <v>7.3371500000000006E-2</v>
      </c>
      <c r="AE17">
        <v>0.102629</v>
      </c>
      <c r="AF17" t="b">
        <f t="shared" si="3"/>
        <v>0</v>
      </c>
      <c r="AG17" t="b">
        <f t="shared" ca="1" si="4"/>
        <v>0</v>
      </c>
    </row>
    <row r="18" spans="1:33" x14ac:dyDescent="0.25">
      <c r="A18">
        <v>17</v>
      </c>
      <c r="B18" t="s">
        <v>36</v>
      </c>
      <c r="C18" t="s">
        <v>170</v>
      </c>
      <c r="D18" t="s">
        <v>171</v>
      </c>
      <c r="E18" t="s">
        <v>37</v>
      </c>
      <c r="F18" t="s">
        <v>7</v>
      </c>
      <c r="G18" t="s">
        <v>1826</v>
      </c>
      <c r="H18">
        <v>63.005467799999998</v>
      </c>
      <c r="I18">
        <v>63.332710900000002</v>
      </c>
      <c r="J18" s="5">
        <f t="shared" ca="1" si="0"/>
        <v>0.32724310000000001</v>
      </c>
      <c r="K18" s="5">
        <f t="shared" ca="1" si="2"/>
        <v>0.51670470000000002</v>
      </c>
      <c r="Q18">
        <v>0.32724310000000001</v>
      </c>
      <c r="R18">
        <v>0.51670470000000002</v>
      </c>
      <c r="AB18">
        <v>17</v>
      </c>
      <c r="AC18" t="s">
        <v>952</v>
      </c>
      <c r="AD18">
        <v>7.6610499999999998E-2</v>
      </c>
      <c r="AE18">
        <v>0.102629</v>
      </c>
      <c r="AF18" t="b">
        <f t="shared" si="3"/>
        <v>0</v>
      </c>
      <c r="AG18" t="b">
        <f t="shared" ca="1" si="4"/>
        <v>0</v>
      </c>
    </row>
    <row r="19" spans="1:33" x14ac:dyDescent="0.25">
      <c r="A19">
        <v>18</v>
      </c>
      <c r="B19" t="s">
        <v>36</v>
      </c>
      <c r="C19" t="s">
        <v>172</v>
      </c>
      <c r="D19" t="s">
        <v>173</v>
      </c>
      <c r="E19" t="s">
        <v>37</v>
      </c>
      <c r="F19" t="s">
        <v>7</v>
      </c>
      <c r="G19" t="s">
        <v>1826</v>
      </c>
      <c r="H19">
        <v>62.793337800000003</v>
      </c>
      <c r="I19">
        <v>63.005467799999998</v>
      </c>
      <c r="J19" s="5">
        <f t="shared" ca="1" si="0"/>
        <v>0.21213000000000001</v>
      </c>
      <c r="K19" s="5">
        <f t="shared" ca="1" si="2"/>
        <v>0.33668510000000001</v>
      </c>
      <c r="Q19">
        <v>0.21213000000000001</v>
      </c>
      <c r="R19">
        <v>0.33668510000000001</v>
      </c>
      <c r="AB19">
        <v>18</v>
      </c>
      <c r="AC19" t="s">
        <v>703</v>
      </c>
      <c r="AD19">
        <v>8.3074099999999998E-2</v>
      </c>
      <c r="AE19">
        <v>0.102629</v>
      </c>
      <c r="AF19" t="b">
        <f t="shared" si="3"/>
        <v>0</v>
      </c>
      <c r="AG19" t="b">
        <f t="shared" ca="1" si="4"/>
        <v>0</v>
      </c>
    </row>
    <row r="20" spans="1:33" x14ac:dyDescent="0.25">
      <c r="A20">
        <v>19</v>
      </c>
      <c r="B20" t="s">
        <v>36</v>
      </c>
      <c r="C20" t="s">
        <v>178</v>
      </c>
      <c r="D20" t="s">
        <v>179</v>
      </c>
      <c r="E20" t="s">
        <v>37</v>
      </c>
      <c r="F20" t="s">
        <v>7</v>
      </c>
      <c r="G20" t="s">
        <v>1826</v>
      </c>
      <c r="H20">
        <v>62.750384099999998</v>
      </c>
      <c r="I20">
        <v>63.538009600000002</v>
      </c>
      <c r="J20" s="5">
        <f t="shared" ca="1" si="0"/>
        <v>0.78762549999999998</v>
      </c>
      <c r="K20" s="5">
        <f t="shared" ca="1" si="2"/>
        <v>1.2396130999999999</v>
      </c>
      <c r="Q20">
        <v>0.78762549999999998</v>
      </c>
      <c r="R20">
        <v>1.2396130999999999</v>
      </c>
      <c r="AB20">
        <v>19</v>
      </c>
      <c r="AC20" t="s">
        <v>1460</v>
      </c>
      <c r="AD20">
        <v>8.5749500000000006E-2</v>
      </c>
      <c r="AE20">
        <v>0.102629</v>
      </c>
      <c r="AF20" t="b">
        <f t="shared" si="3"/>
        <v>0</v>
      </c>
      <c r="AG20" t="b">
        <f t="shared" ca="1" si="4"/>
        <v>0</v>
      </c>
    </row>
    <row r="21" spans="1:33" x14ac:dyDescent="0.25">
      <c r="A21">
        <v>20</v>
      </c>
      <c r="B21" t="s">
        <v>36</v>
      </c>
      <c r="C21" t="s">
        <v>186</v>
      </c>
      <c r="D21" t="s">
        <v>187</v>
      </c>
      <c r="E21" t="s">
        <v>37</v>
      </c>
      <c r="F21" t="s">
        <v>7</v>
      </c>
      <c r="G21" t="s">
        <v>1826</v>
      </c>
      <c r="H21">
        <v>64.598088599999997</v>
      </c>
      <c r="I21">
        <v>63.474945099999999</v>
      </c>
      <c r="J21" s="5">
        <f t="shared" ca="1" si="0"/>
        <v>1.1231435000000001</v>
      </c>
      <c r="K21" s="5">
        <f t="shared" ca="1" si="2"/>
        <v>1.7694281000000001</v>
      </c>
      <c r="Q21">
        <v>1.1231435000000001</v>
      </c>
      <c r="R21">
        <v>1.7694281000000001</v>
      </c>
      <c r="AB21">
        <v>20</v>
      </c>
      <c r="AC21" t="s">
        <v>74</v>
      </c>
      <c r="AD21">
        <v>8.8745599999999994E-2</v>
      </c>
      <c r="AE21">
        <v>0.102629</v>
      </c>
      <c r="AF21" t="b">
        <f t="shared" si="3"/>
        <v>0</v>
      </c>
      <c r="AG21" t="b">
        <f t="shared" ca="1" si="4"/>
        <v>0</v>
      </c>
    </row>
    <row r="22" spans="1:33" x14ac:dyDescent="0.25">
      <c r="A22">
        <v>21</v>
      </c>
      <c r="B22" t="s">
        <v>36</v>
      </c>
      <c r="C22" t="s">
        <v>196</v>
      </c>
      <c r="D22" t="s">
        <v>197</v>
      </c>
      <c r="E22" t="s">
        <v>37</v>
      </c>
      <c r="F22" t="s">
        <v>7</v>
      </c>
      <c r="G22" t="s">
        <v>1826</v>
      </c>
      <c r="H22">
        <v>64.1113505</v>
      </c>
      <c r="I22">
        <v>63.6234787</v>
      </c>
      <c r="J22" s="5">
        <f t="shared" ca="1" si="0"/>
        <v>0.48787180000000002</v>
      </c>
      <c r="K22" s="5">
        <f t="shared" ca="1" si="2"/>
        <v>0.76681089999999996</v>
      </c>
      <c r="Q22">
        <v>0.48787180000000002</v>
      </c>
      <c r="R22">
        <v>0.76681089999999996</v>
      </c>
      <c r="AB22">
        <v>21</v>
      </c>
      <c r="AC22" t="s">
        <v>591</v>
      </c>
      <c r="AD22">
        <v>9.5195299999999997E-2</v>
      </c>
      <c r="AE22">
        <v>0.102629</v>
      </c>
      <c r="AF22" t="b">
        <f t="shared" si="3"/>
        <v>0</v>
      </c>
      <c r="AG22" t="b">
        <f t="shared" ca="1" si="4"/>
        <v>0</v>
      </c>
    </row>
    <row r="23" spans="1:33" x14ac:dyDescent="0.25">
      <c r="A23">
        <v>22</v>
      </c>
      <c r="B23" t="s">
        <v>36</v>
      </c>
      <c r="C23" t="s">
        <v>204</v>
      </c>
      <c r="D23" t="s">
        <v>205</v>
      </c>
      <c r="E23" t="s">
        <v>37</v>
      </c>
      <c r="F23" t="s">
        <v>7</v>
      </c>
      <c r="G23" t="s">
        <v>1826</v>
      </c>
      <c r="H23">
        <v>63.7198463</v>
      </c>
      <c r="I23">
        <v>62.7080536</v>
      </c>
      <c r="J23" s="5">
        <f t="shared" ca="1" si="0"/>
        <v>1.0117927</v>
      </c>
      <c r="K23" s="5">
        <f t="shared" ca="1" si="2"/>
        <v>1.6134972000000001</v>
      </c>
      <c r="Q23">
        <v>1.0117927</v>
      </c>
      <c r="R23">
        <v>1.6134972000000001</v>
      </c>
      <c r="AB23">
        <v>22</v>
      </c>
      <c r="AC23" t="s">
        <v>1725</v>
      </c>
      <c r="AD23">
        <v>9.7374600000000006E-2</v>
      </c>
      <c r="AE23">
        <v>0.102629</v>
      </c>
      <c r="AF23" t="b">
        <f t="shared" si="3"/>
        <v>0</v>
      </c>
      <c r="AG23" t="b">
        <f t="shared" ca="1" si="4"/>
        <v>0</v>
      </c>
    </row>
    <row r="24" spans="1:33" x14ac:dyDescent="0.25">
      <c r="A24">
        <v>23</v>
      </c>
      <c r="B24" t="s">
        <v>36</v>
      </c>
      <c r="C24" t="s">
        <v>206</v>
      </c>
      <c r="D24" t="s">
        <v>207</v>
      </c>
      <c r="E24" t="s">
        <v>37</v>
      </c>
      <c r="F24" t="s">
        <v>7</v>
      </c>
      <c r="G24" t="s">
        <v>1826</v>
      </c>
      <c r="H24">
        <v>63.368453100000004</v>
      </c>
      <c r="I24">
        <v>63.7198463</v>
      </c>
      <c r="J24" s="5">
        <f t="shared" ca="1" si="0"/>
        <v>0.35139320000000002</v>
      </c>
      <c r="K24" s="5">
        <f t="shared" ca="1" si="2"/>
        <v>0.55146589999999995</v>
      </c>
      <c r="Q24">
        <v>0.35139320000000002</v>
      </c>
      <c r="R24">
        <v>0.55146589999999995</v>
      </c>
      <c r="AB24">
        <v>23</v>
      </c>
      <c r="AC24" t="s">
        <v>1228</v>
      </c>
      <c r="AD24">
        <v>9.8397600000000002E-2</v>
      </c>
      <c r="AE24">
        <v>0.102629</v>
      </c>
      <c r="AF24" t="b">
        <f t="shared" si="3"/>
        <v>0</v>
      </c>
      <c r="AG24" t="b">
        <f t="shared" ca="1" si="4"/>
        <v>0</v>
      </c>
    </row>
    <row r="25" spans="1:33" x14ac:dyDescent="0.25">
      <c r="A25">
        <v>24</v>
      </c>
      <c r="B25" t="s">
        <v>36</v>
      </c>
      <c r="C25" t="s">
        <v>226</v>
      </c>
      <c r="D25" t="s">
        <v>227</v>
      </c>
      <c r="E25" t="s">
        <v>37</v>
      </c>
      <c r="F25" t="s">
        <v>7</v>
      </c>
      <c r="G25" t="s">
        <v>1826</v>
      </c>
      <c r="H25">
        <v>63.4589067</v>
      </c>
      <c r="I25">
        <v>62.775679799999999</v>
      </c>
      <c r="J25" s="5">
        <f t="shared" ca="1" si="0"/>
        <v>0.68322689999999997</v>
      </c>
      <c r="K25" s="5">
        <f t="shared" ca="1" si="2"/>
        <v>1.0883624000000001</v>
      </c>
      <c r="Q25">
        <v>0.68322689999999997</v>
      </c>
      <c r="R25">
        <v>1.0883624000000001</v>
      </c>
      <c r="AB25">
        <v>24</v>
      </c>
      <c r="AC25" t="s">
        <v>1022</v>
      </c>
      <c r="AD25">
        <v>9.8545499999999994E-2</v>
      </c>
      <c r="AE25">
        <v>0.102629</v>
      </c>
      <c r="AF25" t="b">
        <f t="shared" si="3"/>
        <v>0</v>
      </c>
      <c r="AG25" t="b">
        <f t="shared" ca="1" si="4"/>
        <v>0</v>
      </c>
    </row>
    <row r="26" spans="1:33" x14ac:dyDescent="0.25">
      <c r="A26">
        <v>25</v>
      </c>
      <c r="B26" t="s">
        <v>36</v>
      </c>
      <c r="C26" t="s">
        <v>228</v>
      </c>
      <c r="D26" t="s">
        <v>229</v>
      </c>
      <c r="E26" t="s">
        <v>37</v>
      </c>
      <c r="F26" t="s">
        <v>7</v>
      </c>
      <c r="G26" t="s">
        <v>1826</v>
      </c>
      <c r="H26">
        <v>63.184989000000002</v>
      </c>
      <c r="I26">
        <v>63.4589067</v>
      </c>
      <c r="J26" s="5">
        <f t="shared" ca="1" si="0"/>
        <v>0.27391769999999999</v>
      </c>
      <c r="K26" s="5">
        <f t="shared" ca="1" si="2"/>
        <v>0.43164580000000002</v>
      </c>
      <c r="Q26">
        <v>0.27391769999999999</v>
      </c>
      <c r="R26">
        <v>0.43164580000000002</v>
      </c>
      <c r="AB26">
        <v>25</v>
      </c>
      <c r="AC26" t="s">
        <v>1248</v>
      </c>
      <c r="AD26">
        <v>0.102629</v>
      </c>
      <c r="AE26">
        <v>0.102629</v>
      </c>
      <c r="AF26" t="b">
        <f t="shared" si="3"/>
        <v>0</v>
      </c>
      <c r="AG26" t="b">
        <f t="shared" ca="1" si="4"/>
        <v>0</v>
      </c>
    </row>
    <row r="27" spans="1:33" x14ac:dyDescent="0.25">
      <c r="A27">
        <v>26</v>
      </c>
      <c r="B27" t="s">
        <v>36</v>
      </c>
      <c r="C27" t="s">
        <v>230</v>
      </c>
      <c r="D27" t="s">
        <v>231</v>
      </c>
      <c r="E27" t="s">
        <v>37</v>
      </c>
      <c r="F27" t="s">
        <v>7</v>
      </c>
      <c r="G27" t="s">
        <v>1826</v>
      </c>
      <c r="H27">
        <v>63.635281200000001</v>
      </c>
      <c r="I27">
        <v>63.184989000000002</v>
      </c>
      <c r="J27" s="5">
        <f t="shared" ca="1" si="0"/>
        <v>0.45029219999999998</v>
      </c>
      <c r="K27" s="5">
        <f t="shared" ca="1" si="2"/>
        <v>0.71265690000000004</v>
      </c>
      <c r="Q27">
        <v>0.45029219999999998</v>
      </c>
      <c r="R27">
        <v>0.71265690000000004</v>
      </c>
      <c r="AB27">
        <v>26</v>
      </c>
      <c r="AC27" t="s">
        <v>262</v>
      </c>
      <c r="AD27">
        <v>0.1058408</v>
      </c>
      <c r="AE27">
        <v>0.1058408</v>
      </c>
      <c r="AF27" t="b">
        <f t="shared" si="3"/>
        <v>0</v>
      </c>
      <c r="AG27" t="b">
        <f t="shared" ca="1" si="4"/>
        <v>0</v>
      </c>
    </row>
    <row r="28" spans="1:33" x14ac:dyDescent="0.25">
      <c r="A28">
        <v>27</v>
      </c>
      <c r="B28" t="s">
        <v>36</v>
      </c>
      <c r="C28" t="s">
        <v>232</v>
      </c>
      <c r="D28" t="s">
        <v>233</v>
      </c>
      <c r="E28" t="s">
        <v>37</v>
      </c>
      <c r="F28" t="s">
        <v>7</v>
      </c>
      <c r="G28" t="s">
        <v>1826</v>
      </c>
      <c r="H28">
        <v>64.151634400000006</v>
      </c>
      <c r="I28">
        <v>63.635281200000001</v>
      </c>
      <c r="J28" s="5">
        <f t="shared" ca="1" si="0"/>
        <v>0.51635319999999996</v>
      </c>
      <c r="K28" s="5">
        <f t="shared" ca="1" si="2"/>
        <v>0.81142599999999998</v>
      </c>
      <c r="Q28">
        <v>0.51635319999999996</v>
      </c>
      <c r="R28">
        <v>0.81142599999999998</v>
      </c>
      <c r="AB28">
        <v>27</v>
      </c>
      <c r="AC28" t="s">
        <v>1226</v>
      </c>
      <c r="AD28">
        <v>0.11027869999999999</v>
      </c>
      <c r="AE28">
        <v>0.11027869999999999</v>
      </c>
      <c r="AF28" t="b">
        <f t="shared" si="3"/>
        <v>0</v>
      </c>
      <c r="AG28" t="b">
        <f t="shared" ca="1" si="4"/>
        <v>0</v>
      </c>
    </row>
    <row r="29" spans="1:33" x14ac:dyDescent="0.25">
      <c r="A29">
        <v>28</v>
      </c>
      <c r="B29" t="s">
        <v>36</v>
      </c>
      <c r="C29" t="s">
        <v>234</v>
      </c>
      <c r="D29" t="s">
        <v>235</v>
      </c>
      <c r="E29" t="s">
        <v>37</v>
      </c>
      <c r="F29" t="s">
        <v>7</v>
      </c>
      <c r="G29" t="s">
        <v>1826</v>
      </c>
      <c r="H29">
        <v>62.891403599999997</v>
      </c>
      <c r="I29">
        <v>64.151634400000006</v>
      </c>
      <c r="J29" s="5">
        <f t="shared" ca="1" si="0"/>
        <v>1.2602308</v>
      </c>
      <c r="K29" s="5">
        <f t="shared" ca="1" si="2"/>
        <v>1.9644562999999999</v>
      </c>
      <c r="Q29">
        <v>1.2602308</v>
      </c>
      <c r="R29">
        <v>1.9644562999999999</v>
      </c>
      <c r="AB29">
        <v>28</v>
      </c>
      <c r="AC29" t="s">
        <v>1230</v>
      </c>
      <c r="AD29">
        <v>0.1121984</v>
      </c>
      <c r="AE29">
        <v>0.1121984</v>
      </c>
      <c r="AF29" t="b">
        <f t="shared" si="3"/>
        <v>0</v>
      </c>
      <c r="AG29" t="b">
        <f t="shared" ca="1" si="4"/>
        <v>0</v>
      </c>
    </row>
    <row r="30" spans="1:33" x14ac:dyDescent="0.25">
      <c r="A30">
        <v>29</v>
      </c>
      <c r="B30" t="s">
        <v>36</v>
      </c>
      <c r="C30" t="s">
        <v>242</v>
      </c>
      <c r="D30" t="s">
        <v>243</v>
      </c>
      <c r="E30" t="s">
        <v>37</v>
      </c>
      <c r="F30" t="s">
        <v>7</v>
      </c>
      <c r="G30" t="s">
        <v>1826</v>
      </c>
      <c r="H30">
        <v>63.793723300000003</v>
      </c>
      <c r="I30">
        <v>62.9512851</v>
      </c>
      <c r="J30" s="5">
        <f t="shared" ca="1" si="0"/>
        <v>0.84243820000000003</v>
      </c>
      <c r="K30" s="5">
        <f t="shared" ca="1" si="2"/>
        <v>1.3382383</v>
      </c>
      <c r="Q30">
        <v>0.84243820000000003</v>
      </c>
      <c r="R30">
        <v>1.3382383</v>
      </c>
      <c r="AB30">
        <v>29</v>
      </c>
      <c r="AC30" t="s">
        <v>1454</v>
      </c>
      <c r="AD30">
        <v>0.1189205</v>
      </c>
      <c r="AE30">
        <v>0.1189205</v>
      </c>
      <c r="AF30" t="b">
        <f t="shared" si="3"/>
        <v>0</v>
      </c>
      <c r="AG30" t="b">
        <f t="shared" ca="1" si="4"/>
        <v>0</v>
      </c>
    </row>
    <row r="31" spans="1:33" x14ac:dyDescent="0.25">
      <c r="A31">
        <v>30</v>
      </c>
      <c r="B31" t="s">
        <v>36</v>
      </c>
      <c r="C31" t="s">
        <v>252</v>
      </c>
      <c r="D31" t="s">
        <v>253</v>
      </c>
      <c r="E31" t="s">
        <v>37</v>
      </c>
      <c r="F31" t="s">
        <v>7</v>
      </c>
      <c r="G31" t="s">
        <v>1826</v>
      </c>
      <c r="H31">
        <v>62.904086200000002</v>
      </c>
      <c r="I31">
        <v>64.314809999999994</v>
      </c>
      <c r="J31" s="5">
        <f t="shared" ca="1" si="0"/>
        <v>1.4107238</v>
      </c>
      <c r="K31" s="5">
        <f t="shared" ca="1" si="2"/>
        <v>2.1934665</v>
      </c>
      <c r="Q31">
        <v>1.4107238</v>
      </c>
      <c r="R31">
        <v>2.1934665</v>
      </c>
      <c r="AB31">
        <v>30</v>
      </c>
      <c r="AC31" t="s">
        <v>635</v>
      </c>
      <c r="AD31">
        <v>0.1198613</v>
      </c>
      <c r="AE31">
        <v>0.1198613</v>
      </c>
      <c r="AF31" t="b">
        <f t="shared" si="3"/>
        <v>0</v>
      </c>
      <c r="AG31" t="b">
        <f t="shared" ca="1" si="4"/>
        <v>0</v>
      </c>
    </row>
    <row r="32" spans="1:33" x14ac:dyDescent="0.25">
      <c r="A32">
        <v>31</v>
      </c>
      <c r="B32" t="s">
        <v>36</v>
      </c>
      <c r="C32" t="s">
        <v>262</v>
      </c>
      <c r="D32" t="s">
        <v>263</v>
      </c>
      <c r="E32" t="s">
        <v>37</v>
      </c>
      <c r="F32" t="s">
        <v>7</v>
      </c>
      <c r="G32" t="s">
        <v>1826</v>
      </c>
      <c r="H32">
        <v>62.743255300000001</v>
      </c>
      <c r="I32">
        <v>62.637414499999998</v>
      </c>
      <c r="J32" s="5">
        <f t="shared" ca="1" si="0"/>
        <v>0.1058408</v>
      </c>
      <c r="K32" s="5">
        <f t="shared" ca="1" si="2"/>
        <v>0.16897380000000001</v>
      </c>
      <c r="Q32">
        <v>0.1058408</v>
      </c>
      <c r="R32">
        <v>0.16897380000000001</v>
      </c>
      <c r="AB32">
        <v>31</v>
      </c>
      <c r="AC32" t="s">
        <v>1336</v>
      </c>
      <c r="AD32">
        <v>0.11999659999999999</v>
      </c>
      <c r="AE32">
        <v>0.11999659999999999</v>
      </c>
      <c r="AF32" t="b">
        <f t="shared" si="3"/>
        <v>0</v>
      </c>
      <c r="AG32" t="b">
        <f t="shared" ca="1" si="4"/>
        <v>0</v>
      </c>
    </row>
    <row r="33" spans="1:33" x14ac:dyDescent="0.25">
      <c r="A33">
        <v>32</v>
      </c>
      <c r="B33" t="s">
        <v>36</v>
      </c>
      <c r="C33" t="s">
        <v>266</v>
      </c>
      <c r="D33" t="s">
        <v>267</v>
      </c>
      <c r="E33" t="s">
        <v>37</v>
      </c>
      <c r="F33" t="s">
        <v>7</v>
      </c>
      <c r="G33" t="s">
        <v>1826</v>
      </c>
      <c r="H33">
        <v>63.705792500000001</v>
      </c>
      <c r="I33">
        <v>62.773855300000001</v>
      </c>
      <c r="J33" s="5">
        <f t="shared" ca="1" si="0"/>
        <v>0.93193720000000002</v>
      </c>
      <c r="K33" s="5">
        <f t="shared" ca="1" si="2"/>
        <v>1.4845945</v>
      </c>
      <c r="Q33">
        <v>0.93193720000000002</v>
      </c>
      <c r="R33">
        <v>1.4845945</v>
      </c>
      <c r="AB33">
        <v>32</v>
      </c>
      <c r="AC33" t="s">
        <v>376</v>
      </c>
      <c r="AD33">
        <v>0.13014329999999999</v>
      </c>
      <c r="AE33">
        <v>0.13014329999999999</v>
      </c>
      <c r="AF33" t="b">
        <f t="shared" si="3"/>
        <v>0</v>
      </c>
      <c r="AG33" t="b">
        <f t="shared" ca="1" si="4"/>
        <v>0</v>
      </c>
    </row>
    <row r="34" spans="1:33" x14ac:dyDescent="0.25">
      <c r="A34">
        <v>33</v>
      </c>
      <c r="B34" t="s">
        <v>36</v>
      </c>
      <c r="C34" t="s">
        <v>280</v>
      </c>
      <c r="D34" t="s">
        <v>281</v>
      </c>
      <c r="E34" t="s">
        <v>37</v>
      </c>
      <c r="F34" t="s">
        <v>7</v>
      </c>
      <c r="G34" t="s">
        <v>1826</v>
      </c>
      <c r="H34">
        <v>64.283726999999999</v>
      </c>
      <c r="I34">
        <v>62.643543700000002</v>
      </c>
      <c r="J34" s="5">
        <f t="shared" ca="1" si="0"/>
        <v>1.5501457000000001</v>
      </c>
      <c r="K34" s="5">
        <f t="shared" ca="1" si="2"/>
        <v>2.5000513</v>
      </c>
      <c r="Q34">
        <v>1.6401832999999999</v>
      </c>
      <c r="R34">
        <v>2.6182799000000001</v>
      </c>
      <c r="AB34">
        <v>33</v>
      </c>
      <c r="AC34" t="s">
        <v>934</v>
      </c>
      <c r="AD34">
        <v>0.13182150000000001</v>
      </c>
      <c r="AE34">
        <v>0.13182150000000001</v>
      </c>
      <c r="AF34" t="b">
        <f t="shared" si="3"/>
        <v>0</v>
      </c>
      <c r="AG34" t="b">
        <f t="shared" ca="1" si="4"/>
        <v>0</v>
      </c>
    </row>
    <row r="35" spans="1:33" x14ac:dyDescent="0.25">
      <c r="A35">
        <v>34</v>
      </c>
      <c r="B35" t="s">
        <v>36</v>
      </c>
      <c r="C35" t="s">
        <v>284</v>
      </c>
      <c r="D35" t="s">
        <v>285</v>
      </c>
      <c r="E35" t="s">
        <v>37</v>
      </c>
      <c r="F35" t="s">
        <v>7</v>
      </c>
      <c r="G35" t="s">
        <v>1826</v>
      </c>
      <c r="H35">
        <v>63.587579900000001</v>
      </c>
      <c r="I35">
        <v>63.369647899999997</v>
      </c>
      <c r="J35" s="5">
        <f t="shared" ca="1" si="0"/>
        <v>0.21793199999999999</v>
      </c>
      <c r="K35" s="5">
        <f t="shared" ca="1" si="2"/>
        <v>0.34390599999999999</v>
      </c>
      <c r="Q35">
        <v>0.21793199999999999</v>
      </c>
      <c r="R35">
        <v>0.34390599999999999</v>
      </c>
      <c r="AB35">
        <v>34</v>
      </c>
      <c r="AC35" t="s">
        <v>1334</v>
      </c>
      <c r="AD35">
        <v>0.1338502</v>
      </c>
      <c r="AE35">
        <v>0.1338502</v>
      </c>
      <c r="AF35" t="b">
        <f t="shared" si="3"/>
        <v>0</v>
      </c>
      <c r="AG35" t="b">
        <f t="shared" ca="1" si="4"/>
        <v>0</v>
      </c>
    </row>
    <row r="36" spans="1:33" x14ac:dyDescent="0.25">
      <c r="A36">
        <v>35</v>
      </c>
      <c r="B36" t="s">
        <v>36</v>
      </c>
      <c r="C36" t="s">
        <v>288</v>
      </c>
      <c r="D36" t="s">
        <v>289</v>
      </c>
      <c r="E36" t="s">
        <v>37</v>
      </c>
      <c r="F36" t="s">
        <v>7</v>
      </c>
      <c r="G36" t="s">
        <v>1826</v>
      </c>
      <c r="H36">
        <v>64.142593399999996</v>
      </c>
      <c r="I36">
        <v>63.203135799999998</v>
      </c>
      <c r="J36" s="5">
        <f t="shared" ca="1" si="0"/>
        <v>0.9394576</v>
      </c>
      <c r="K36" s="5">
        <f t="shared" ca="1" si="2"/>
        <v>1.4864097999999999</v>
      </c>
      <c r="Q36">
        <v>0.9394576</v>
      </c>
      <c r="R36">
        <v>1.4864097999999999</v>
      </c>
      <c r="AB36">
        <v>35</v>
      </c>
      <c r="AC36" t="s">
        <v>1144</v>
      </c>
      <c r="AD36">
        <v>0.1351754</v>
      </c>
      <c r="AE36">
        <v>0.1351754</v>
      </c>
      <c r="AF36" t="b">
        <f t="shared" si="3"/>
        <v>0</v>
      </c>
      <c r="AG36" t="b">
        <f t="shared" ca="1" si="4"/>
        <v>0</v>
      </c>
    </row>
    <row r="37" spans="1:33" x14ac:dyDescent="0.25">
      <c r="A37">
        <v>36</v>
      </c>
      <c r="B37" t="s">
        <v>36</v>
      </c>
      <c r="C37" t="s">
        <v>294</v>
      </c>
      <c r="D37" t="s">
        <v>295</v>
      </c>
      <c r="E37" t="s">
        <v>37</v>
      </c>
      <c r="F37" t="s">
        <v>7</v>
      </c>
      <c r="G37" t="s">
        <v>1826</v>
      </c>
      <c r="H37">
        <v>63.402646300000001</v>
      </c>
      <c r="I37">
        <v>62.959001000000001</v>
      </c>
      <c r="J37" s="5">
        <f t="shared" ca="1" si="0"/>
        <v>0.44364530000000002</v>
      </c>
      <c r="K37" s="5">
        <f t="shared" ca="1" si="2"/>
        <v>0.70465750000000005</v>
      </c>
      <c r="Q37">
        <v>0.44364530000000002</v>
      </c>
      <c r="R37">
        <v>0.70465750000000005</v>
      </c>
      <c r="AB37">
        <v>36</v>
      </c>
      <c r="AC37" t="s">
        <v>1647</v>
      </c>
      <c r="AD37">
        <v>0.14015069999999999</v>
      </c>
      <c r="AE37">
        <v>0.14015069999999999</v>
      </c>
      <c r="AF37" t="b">
        <f t="shared" si="3"/>
        <v>0</v>
      </c>
      <c r="AG37" t="b">
        <f t="shared" ca="1" si="4"/>
        <v>0</v>
      </c>
    </row>
    <row r="38" spans="1:33" x14ac:dyDescent="0.25">
      <c r="A38">
        <v>37</v>
      </c>
      <c r="B38" t="s">
        <v>36</v>
      </c>
      <c r="C38" t="s">
        <v>302</v>
      </c>
      <c r="D38" t="s">
        <v>303</v>
      </c>
      <c r="E38" t="s">
        <v>37</v>
      </c>
      <c r="F38" t="s">
        <v>7</v>
      </c>
      <c r="G38" t="s">
        <v>1826</v>
      </c>
      <c r="H38">
        <v>63.109477200000001</v>
      </c>
      <c r="I38">
        <v>63.984285499999999</v>
      </c>
      <c r="J38" s="5">
        <f t="shared" ca="1" si="0"/>
        <v>0.87480829999999998</v>
      </c>
      <c r="K38" s="5">
        <f t="shared" ca="1" si="2"/>
        <v>1.3672237</v>
      </c>
      <c r="Q38">
        <v>0.87480829999999998</v>
      </c>
      <c r="R38">
        <v>1.3672237</v>
      </c>
      <c r="AB38">
        <v>37</v>
      </c>
      <c r="AC38" t="s">
        <v>148</v>
      </c>
      <c r="AD38">
        <v>0.1513255</v>
      </c>
      <c r="AE38">
        <v>0.1513255</v>
      </c>
      <c r="AF38" t="b">
        <f t="shared" si="3"/>
        <v>0</v>
      </c>
      <c r="AG38" t="b">
        <f t="shared" ca="1" si="4"/>
        <v>0</v>
      </c>
    </row>
    <row r="39" spans="1:33" x14ac:dyDescent="0.25">
      <c r="A39">
        <v>38</v>
      </c>
      <c r="B39" t="s">
        <v>36</v>
      </c>
      <c r="C39" t="s">
        <v>306</v>
      </c>
      <c r="D39" t="s">
        <v>307</v>
      </c>
      <c r="E39" t="s">
        <v>37</v>
      </c>
      <c r="F39" t="s">
        <v>7</v>
      </c>
      <c r="G39" t="s">
        <v>1826</v>
      </c>
      <c r="H39">
        <v>63.670242299999998</v>
      </c>
      <c r="I39">
        <v>63.742892599999998</v>
      </c>
      <c r="J39" s="5">
        <f t="shared" ca="1" si="0"/>
        <v>0.102629</v>
      </c>
      <c r="K39" s="5">
        <f t="shared" ca="1" si="2"/>
        <v>0.16384219999999999</v>
      </c>
      <c r="Q39">
        <v>7.2650300000000001E-2</v>
      </c>
      <c r="R39">
        <v>0.11397400000000001</v>
      </c>
      <c r="AB39">
        <v>38</v>
      </c>
      <c r="AC39" t="s">
        <v>1753</v>
      </c>
      <c r="AD39">
        <v>0.1554006</v>
      </c>
      <c r="AE39">
        <v>0.1554006</v>
      </c>
      <c r="AF39" t="b">
        <f t="shared" si="3"/>
        <v>0</v>
      </c>
      <c r="AG39" t="b">
        <f t="shared" ca="1" si="4"/>
        <v>0</v>
      </c>
    </row>
    <row r="40" spans="1:33" x14ac:dyDescent="0.25">
      <c r="A40">
        <v>39</v>
      </c>
      <c r="B40" t="s">
        <v>36</v>
      </c>
      <c r="C40" t="s">
        <v>308</v>
      </c>
      <c r="D40" t="s">
        <v>309</v>
      </c>
      <c r="E40" t="s">
        <v>37</v>
      </c>
      <c r="F40" t="s">
        <v>7</v>
      </c>
      <c r="G40" t="s">
        <v>1826</v>
      </c>
      <c r="H40">
        <v>62.855181999999999</v>
      </c>
      <c r="I40">
        <v>63.670242299999998</v>
      </c>
      <c r="J40" s="5">
        <f t="shared" ca="1" si="0"/>
        <v>0.81506029999999996</v>
      </c>
      <c r="K40" s="5">
        <f t="shared" ca="1" si="2"/>
        <v>1.2801275000000001</v>
      </c>
      <c r="Q40">
        <v>0.81506029999999996</v>
      </c>
      <c r="R40">
        <v>1.2801275000000001</v>
      </c>
      <c r="AB40">
        <v>39</v>
      </c>
      <c r="AC40" t="s">
        <v>1208</v>
      </c>
      <c r="AD40">
        <v>0.15571489999999999</v>
      </c>
      <c r="AE40">
        <v>0.15571489999999999</v>
      </c>
      <c r="AF40" t="b">
        <f t="shared" si="3"/>
        <v>0</v>
      </c>
      <c r="AG40" t="b">
        <f t="shared" ca="1" si="4"/>
        <v>0</v>
      </c>
    </row>
    <row r="41" spans="1:33" x14ac:dyDescent="0.25">
      <c r="A41">
        <v>40</v>
      </c>
      <c r="B41" t="s">
        <v>36</v>
      </c>
      <c r="C41" t="s">
        <v>318</v>
      </c>
      <c r="D41" t="s">
        <v>319</v>
      </c>
      <c r="E41" t="s">
        <v>37</v>
      </c>
      <c r="F41" t="s">
        <v>7</v>
      </c>
      <c r="G41" t="s">
        <v>1826</v>
      </c>
      <c r="H41">
        <v>62.829599999999999</v>
      </c>
      <c r="I41">
        <v>63.393122099999999</v>
      </c>
      <c r="J41" s="5">
        <f t="shared" ca="1" si="0"/>
        <v>0.56352210000000003</v>
      </c>
      <c r="K41" s="5">
        <f t="shared" ca="1" si="2"/>
        <v>0.88893259999999996</v>
      </c>
      <c r="Q41">
        <v>0.56352210000000003</v>
      </c>
      <c r="R41">
        <v>0.88893259999999996</v>
      </c>
      <c r="AB41">
        <v>40</v>
      </c>
      <c r="AC41" t="s">
        <v>1014</v>
      </c>
      <c r="AD41">
        <v>0.1575164</v>
      </c>
      <c r="AE41">
        <v>0.1575164</v>
      </c>
      <c r="AF41" t="b">
        <f t="shared" si="3"/>
        <v>0</v>
      </c>
      <c r="AG41" t="b">
        <f t="shared" ca="1" si="4"/>
        <v>0</v>
      </c>
    </row>
    <row r="42" spans="1:33" x14ac:dyDescent="0.25">
      <c r="A42">
        <v>41</v>
      </c>
      <c r="B42" t="s">
        <v>36</v>
      </c>
      <c r="C42" t="s">
        <v>344</v>
      </c>
      <c r="D42" t="s">
        <v>345</v>
      </c>
      <c r="E42" t="s">
        <v>37</v>
      </c>
      <c r="F42" t="s">
        <v>7</v>
      </c>
      <c r="G42" t="s">
        <v>1826</v>
      </c>
      <c r="H42">
        <v>63.839083100000003</v>
      </c>
      <c r="I42">
        <v>63.403681800000001</v>
      </c>
      <c r="J42" s="5">
        <f t="shared" ca="1" si="0"/>
        <v>0.43540129999999999</v>
      </c>
      <c r="K42" s="5">
        <f t="shared" ca="1" si="2"/>
        <v>0.68671300000000002</v>
      </c>
      <c r="Q42">
        <v>0.43540129999999999</v>
      </c>
      <c r="R42">
        <v>0.68671300000000002</v>
      </c>
      <c r="AB42">
        <v>41</v>
      </c>
      <c r="AC42" t="s">
        <v>1465</v>
      </c>
      <c r="AD42">
        <v>0.16030720000000001</v>
      </c>
      <c r="AE42">
        <v>0.16030720000000001</v>
      </c>
      <c r="AF42" t="b">
        <f t="shared" si="3"/>
        <v>0</v>
      </c>
      <c r="AG42" t="b">
        <f t="shared" ca="1" si="4"/>
        <v>0</v>
      </c>
    </row>
    <row r="43" spans="1:33" x14ac:dyDescent="0.25">
      <c r="A43">
        <v>42</v>
      </c>
      <c r="B43" t="s">
        <v>36</v>
      </c>
      <c r="C43" t="s">
        <v>346</v>
      </c>
      <c r="D43" t="s">
        <v>347</v>
      </c>
      <c r="E43" t="s">
        <v>37</v>
      </c>
      <c r="F43" t="s">
        <v>7</v>
      </c>
      <c r="G43" t="s">
        <v>1826</v>
      </c>
      <c r="H43">
        <v>64.079512699999995</v>
      </c>
      <c r="I43">
        <v>63.839083100000003</v>
      </c>
      <c r="J43" s="5">
        <f t="shared" ca="1" si="0"/>
        <v>0.24042959999999999</v>
      </c>
      <c r="K43" s="5">
        <f t="shared" ca="1" si="2"/>
        <v>0.37661820000000001</v>
      </c>
      <c r="Q43">
        <v>0.24042959999999999</v>
      </c>
      <c r="R43">
        <v>0.37661820000000001</v>
      </c>
      <c r="AB43">
        <v>42</v>
      </c>
      <c r="AC43" t="s">
        <v>1240</v>
      </c>
      <c r="AD43">
        <v>0.161138</v>
      </c>
      <c r="AE43">
        <v>0.161138</v>
      </c>
      <c r="AF43" t="b">
        <f t="shared" si="3"/>
        <v>0</v>
      </c>
      <c r="AG43" t="b">
        <f t="shared" ca="1" si="4"/>
        <v>0</v>
      </c>
    </row>
    <row r="44" spans="1:33" x14ac:dyDescent="0.25">
      <c r="A44">
        <v>43</v>
      </c>
      <c r="B44" t="s">
        <v>36</v>
      </c>
      <c r="C44" t="s">
        <v>348</v>
      </c>
      <c r="D44" t="s">
        <v>349</v>
      </c>
      <c r="E44" t="s">
        <v>37</v>
      </c>
      <c r="F44" t="s">
        <v>7</v>
      </c>
      <c r="G44" t="s">
        <v>1826</v>
      </c>
      <c r="H44">
        <v>63.069754500000002</v>
      </c>
      <c r="I44">
        <v>64.079512699999995</v>
      </c>
      <c r="J44" s="5">
        <f t="shared" ca="1" si="0"/>
        <v>1.0097582000000001</v>
      </c>
      <c r="K44" s="5">
        <f t="shared" ca="1" si="2"/>
        <v>1.5757893999999999</v>
      </c>
      <c r="Q44">
        <v>1.0097582000000001</v>
      </c>
      <c r="R44">
        <v>1.5757893999999999</v>
      </c>
      <c r="AB44">
        <v>43</v>
      </c>
      <c r="AC44" t="s">
        <v>98</v>
      </c>
      <c r="AD44">
        <v>0.16582640000000001</v>
      </c>
      <c r="AE44">
        <v>0.16582640000000001</v>
      </c>
      <c r="AF44" t="b">
        <f t="shared" si="3"/>
        <v>0</v>
      </c>
      <c r="AG44" t="b">
        <f t="shared" ca="1" si="4"/>
        <v>0</v>
      </c>
    </row>
    <row r="45" spans="1:33" x14ac:dyDescent="0.25">
      <c r="A45">
        <v>44</v>
      </c>
      <c r="B45" t="s">
        <v>36</v>
      </c>
      <c r="C45" t="s">
        <v>366</v>
      </c>
      <c r="D45" t="s">
        <v>367</v>
      </c>
      <c r="E45" t="s">
        <v>37</v>
      </c>
      <c r="F45" t="s">
        <v>7</v>
      </c>
      <c r="G45" t="s">
        <v>1826</v>
      </c>
      <c r="H45">
        <v>62.893730400000003</v>
      </c>
      <c r="I45">
        <v>63.937514999999998</v>
      </c>
      <c r="J45" s="5">
        <f t="shared" ca="1" si="0"/>
        <v>1.0437846</v>
      </c>
      <c r="K45" s="5">
        <f t="shared" ca="1" si="2"/>
        <v>1.6325073000000001</v>
      </c>
      <c r="Q45">
        <v>1.0437846</v>
      </c>
      <c r="R45">
        <v>1.6325073000000001</v>
      </c>
      <c r="AB45">
        <v>44</v>
      </c>
      <c r="AC45" t="s">
        <v>768</v>
      </c>
      <c r="AD45">
        <v>0.1715303</v>
      </c>
      <c r="AE45">
        <v>0.1715303</v>
      </c>
      <c r="AF45" t="b">
        <f t="shared" si="3"/>
        <v>0</v>
      </c>
      <c r="AG45" t="b">
        <f t="shared" ca="1" si="4"/>
        <v>0</v>
      </c>
    </row>
    <row r="46" spans="1:33" x14ac:dyDescent="0.25">
      <c r="A46">
        <v>45</v>
      </c>
      <c r="B46" t="s">
        <v>36</v>
      </c>
      <c r="C46" t="s">
        <v>374</v>
      </c>
      <c r="D46" t="s">
        <v>375</v>
      </c>
      <c r="E46" t="s">
        <v>37</v>
      </c>
      <c r="F46" t="s">
        <v>7</v>
      </c>
      <c r="G46" t="s">
        <v>1826</v>
      </c>
      <c r="H46">
        <v>62.677542299999999</v>
      </c>
      <c r="I46">
        <v>63.181107099999998</v>
      </c>
      <c r="J46" s="5">
        <f t="shared" ca="1" si="0"/>
        <v>0.50356480000000003</v>
      </c>
      <c r="K46" s="5">
        <f t="shared" ca="1" si="2"/>
        <v>0.797018</v>
      </c>
      <c r="Q46">
        <v>0.50356480000000003</v>
      </c>
      <c r="R46">
        <v>0.797018</v>
      </c>
      <c r="AB46">
        <v>45</v>
      </c>
      <c r="AC46" t="s">
        <v>1296</v>
      </c>
      <c r="AD46">
        <v>0.17424100000000001</v>
      </c>
      <c r="AE46">
        <v>0.17424100000000001</v>
      </c>
      <c r="AF46" t="b">
        <f t="shared" si="3"/>
        <v>0</v>
      </c>
      <c r="AG46" t="b">
        <f t="shared" ca="1" si="4"/>
        <v>0</v>
      </c>
    </row>
    <row r="47" spans="1:33" x14ac:dyDescent="0.25">
      <c r="A47">
        <v>46</v>
      </c>
      <c r="B47" t="s">
        <v>36</v>
      </c>
      <c r="C47" t="s">
        <v>376</v>
      </c>
      <c r="D47" t="s">
        <v>377</v>
      </c>
      <c r="E47" t="s">
        <v>37</v>
      </c>
      <c r="F47" t="s">
        <v>7</v>
      </c>
      <c r="G47" t="s">
        <v>1826</v>
      </c>
      <c r="H47">
        <v>62.807685599999999</v>
      </c>
      <c r="I47">
        <v>62.677542299999999</v>
      </c>
      <c r="J47" s="5">
        <f t="shared" ca="1" si="0"/>
        <v>0.13014329999999999</v>
      </c>
      <c r="K47" s="5">
        <f t="shared" ca="1" si="2"/>
        <v>0.2076394</v>
      </c>
      <c r="Q47">
        <v>0.13014329999999999</v>
      </c>
      <c r="R47">
        <v>0.2076394</v>
      </c>
      <c r="AB47">
        <v>46</v>
      </c>
      <c r="AC47" t="s">
        <v>1210</v>
      </c>
      <c r="AD47">
        <v>0.1752532</v>
      </c>
      <c r="AE47">
        <v>0.1752532</v>
      </c>
      <c r="AF47" t="b">
        <f t="shared" si="3"/>
        <v>0</v>
      </c>
      <c r="AG47" t="b">
        <f t="shared" ca="1" si="4"/>
        <v>0</v>
      </c>
    </row>
    <row r="48" spans="1:33" x14ac:dyDescent="0.25">
      <c r="A48">
        <v>47</v>
      </c>
      <c r="B48" t="s">
        <v>36</v>
      </c>
      <c r="C48" t="s">
        <v>384</v>
      </c>
      <c r="D48" t="s">
        <v>385</v>
      </c>
      <c r="E48" t="s">
        <v>37</v>
      </c>
      <c r="F48" t="s">
        <v>7</v>
      </c>
      <c r="G48" t="s">
        <v>1826</v>
      </c>
      <c r="H48">
        <v>63.975161200000002</v>
      </c>
      <c r="I48">
        <v>62.689742600000002</v>
      </c>
      <c r="J48" s="5">
        <f t="shared" ca="1" si="0"/>
        <v>1.2854186000000001</v>
      </c>
      <c r="K48" s="5">
        <f t="shared" ca="1" si="2"/>
        <v>2.0504449</v>
      </c>
      <c r="Q48">
        <v>1.2854186000000001</v>
      </c>
      <c r="R48">
        <v>2.0504449</v>
      </c>
      <c r="AB48">
        <v>47</v>
      </c>
      <c r="AC48" t="s">
        <v>1222</v>
      </c>
      <c r="AD48">
        <v>0.1752659</v>
      </c>
      <c r="AE48">
        <v>0.1752659</v>
      </c>
      <c r="AF48" t="b">
        <f t="shared" si="3"/>
        <v>0</v>
      </c>
      <c r="AG48" t="b">
        <f t="shared" ca="1" si="4"/>
        <v>0</v>
      </c>
    </row>
    <row r="49" spans="1:33" x14ac:dyDescent="0.25">
      <c r="A49">
        <v>48</v>
      </c>
      <c r="B49" t="s">
        <v>388</v>
      </c>
      <c r="C49" t="s">
        <v>389</v>
      </c>
      <c r="D49" t="s">
        <v>390</v>
      </c>
      <c r="E49" t="s">
        <v>37</v>
      </c>
      <c r="F49" t="s">
        <v>7</v>
      </c>
      <c r="G49" t="s">
        <v>1826</v>
      </c>
      <c r="H49">
        <v>61.732648599999997</v>
      </c>
      <c r="I49">
        <v>61.153476499999996</v>
      </c>
      <c r="J49" s="5">
        <f t="shared" ca="1" si="0"/>
        <v>0.57917209999999997</v>
      </c>
      <c r="K49" s="5">
        <f t="shared" ca="1" si="2"/>
        <v>0.94707960000000002</v>
      </c>
      <c r="Q49">
        <v>0.57917209999999997</v>
      </c>
      <c r="R49">
        <v>0.94707960000000002</v>
      </c>
      <c r="AB49">
        <v>48</v>
      </c>
      <c r="AC49" t="s">
        <v>1244</v>
      </c>
      <c r="AD49">
        <v>0.17608570000000001</v>
      </c>
      <c r="AE49">
        <v>0.17608570000000001</v>
      </c>
      <c r="AF49" t="b">
        <f t="shared" si="3"/>
        <v>0</v>
      </c>
      <c r="AG49" t="b">
        <f t="shared" ca="1" si="4"/>
        <v>0</v>
      </c>
    </row>
    <row r="50" spans="1:33" x14ac:dyDescent="0.25">
      <c r="A50">
        <v>49</v>
      </c>
      <c r="B50" t="s">
        <v>388</v>
      </c>
      <c r="C50" t="s">
        <v>393</v>
      </c>
      <c r="D50" t="s">
        <v>394</v>
      </c>
      <c r="E50" t="s">
        <v>37</v>
      </c>
      <c r="F50" t="s">
        <v>7</v>
      </c>
      <c r="G50" t="s">
        <v>1826</v>
      </c>
      <c r="H50">
        <v>60.4935537</v>
      </c>
      <c r="I50">
        <v>59.992364000000002</v>
      </c>
      <c r="J50" s="5">
        <f t="shared" ca="1" si="0"/>
        <v>0.50118969999999996</v>
      </c>
      <c r="K50" s="5">
        <f t="shared" ca="1" si="2"/>
        <v>0.83542249999999996</v>
      </c>
      <c r="Q50">
        <v>0.50118969999999996</v>
      </c>
      <c r="R50">
        <v>0.83542249999999996</v>
      </c>
      <c r="AB50">
        <v>49</v>
      </c>
      <c r="AC50" t="s">
        <v>1777</v>
      </c>
      <c r="AD50">
        <v>0.17616609999999999</v>
      </c>
      <c r="AE50">
        <v>0.17616609999999999</v>
      </c>
      <c r="AF50" t="b">
        <f t="shared" si="3"/>
        <v>0</v>
      </c>
      <c r="AG50" t="b">
        <f t="shared" ca="1" si="4"/>
        <v>0</v>
      </c>
    </row>
    <row r="51" spans="1:33" x14ac:dyDescent="0.25">
      <c r="A51">
        <v>50</v>
      </c>
      <c r="B51" t="s">
        <v>388</v>
      </c>
      <c r="C51" t="s">
        <v>397</v>
      </c>
      <c r="D51" t="s">
        <v>398</v>
      </c>
      <c r="E51" t="s">
        <v>37</v>
      </c>
      <c r="F51" t="s">
        <v>7</v>
      </c>
      <c r="G51" t="s">
        <v>1826</v>
      </c>
      <c r="H51">
        <v>62.425393999999997</v>
      </c>
      <c r="I51">
        <v>59.645127899999999</v>
      </c>
      <c r="J51" s="5">
        <f t="shared" ca="1" si="0"/>
        <v>1.5501457000000001</v>
      </c>
      <c r="K51" s="5">
        <f t="shared" ca="1" si="2"/>
        <v>2.5000513</v>
      </c>
      <c r="Q51">
        <v>2.7802661</v>
      </c>
      <c r="R51">
        <v>4.6613464999999996</v>
      </c>
      <c r="AB51">
        <v>50</v>
      </c>
      <c r="AC51" t="s">
        <v>1078</v>
      </c>
      <c r="AD51">
        <v>0.1782987</v>
      </c>
      <c r="AE51">
        <v>0.1782987</v>
      </c>
      <c r="AF51" t="b">
        <f t="shared" si="3"/>
        <v>0</v>
      </c>
      <c r="AG51" t="b">
        <f t="shared" ca="1" si="4"/>
        <v>0</v>
      </c>
    </row>
    <row r="52" spans="1:33" x14ac:dyDescent="0.25">
      <c r="A52">
        <v>51</v>
      </c>
      <c r="B52" t="s">
        <v>388</v>
      </c>
      <c r="C52" t="s">
        <v>403</v>
      </c>
      <c r="D52" t="s">
        <v>404</v>
      </c>
      <c r="E52" t="s">
        <v>37</v>
      </c>
      <c r="F52" t="s">
        <v>7</v>
      </c>
      <c r="G52" t="s">
        <v>1826</v>
      </c>
      <c r="H52">
        <v>60.167433600000003</v>
      </c>
      <c r="I52">
        <v>62.054199799999999</v>
      </c>
      <c r="J52" s="5">
        <f t="shared" ca="1" si="0"/>
        <v>1.5501457000000001</v>
      </c>
      <c r="K52" s="5">
        <f t="shared" ca="1" si="2"/>
        <v>2.5000513</v>
      </c>
      <c r="Q52">
        <v>1.8867662000000001</v>
      </c>
      <c r="R52">
        <v>3.0405133000000002</v>
      </c>
      <c r="AB52">
        <v>51</v>
      </c>
      <c r="AC52" t="s">
        <v>1382</v>
      </c>
      <c r="AD52">
        <v>0.19375800000000001</v>
      </c>
      <c r="AE52">
        <v>0.19375800000000001</v>
      </c>
      <c r="AF52" t="b">
        <f t="shared" si="3"/>
        <v>0</v>
      </c>
      <c r="AG52" t="b">
        <f t="shared" ca="1" si="4"/>
        <v>0</v>
      </c>
    </row>
    <row r="53" spans="1:33" x14ac:dyDescent="0.25">
      <c r="A53">
        <v>52</v>
      </c>
      <c r="B53" t="s">
        <v>388</v>
      </c>
      <c r="C53" t="s">
        <v>413</v>
      </c>
      <c r="D53" t="s">
        <v>414</v>
      </c>
      <c r="E53" t="s">
        <v>37</v>
      </c>
      <c r="F53" t="s">
        <v>7</v>
      </c>
      <c r="G53" t="s">
        <v>1826</v>
      </c>
      <c r="H53">
        <v>62.230459699999997</v>
      </c>
      <c r="I53">
        <v>61.186696900000001</v>
      </c>
      <c r="J53" s="5">
        <f t="shared" ca="1" si="0"/>
        <v>1.0437628000000001</v>
      </c>
      <c r="K53" s="5">
        <f t="shared" ca="1" si="2"/>
        <v>1.7058656000000001</v>
      </c>
      <c r="Q53">
        <v>1.0437628000000001</v>
      </c>
      <c r="R53">
        <v>1.7058656000000001</v>
      </c>
      <c r="AB53">
        <v>52</v>
      </c>
      <c r="AC53" t="s">
        <v>1368</v>
      </c>
      <c r="AD53">
        <v>0.1969542</v>
      </c>
      <c r="AE53">
        <v>0.1969542</v>
      </c>
      <c r="AF53" t="b">
        <f t="shared" si="3"/>
        <v>0</v>
      </c>
      <c r="AG53" t="b">
        <f t="shared" ca="1" si="4"/>
        <v>0</v>
      </c>
    </row>
    <row r="54" spans="1:33" x14ac:dyDescent="0.25">
      <c r="A54">
        <v>53</v>
      </c>
      <c r="B54" t="s">
        <v>388</v>
      </c>
      <c r="C54" t="s">
        <v>415</v>
      </c>
      <c r="D54" t="s">
        <v>416</v>
      </c>
      <c r="E54" t="s">
        <v>37</v>
      </c>
      <c r="F54" t="s">
        <v>7</v>
      </c>
      <c r="G54" t="s">
        <v>1826</v>
      </c>
      <c r="H54">
        <v>61.462115699999998</v>
      </c>
      <c r="I54">
        <v>62.230459699999997</v>
      </c>
      <c r="J54" s="5">
        <f t="shared" ca="1" si="0"/>
        <v>0.76834400000000003</v>
      </c>
      <c r="K54" s="5">
        <f t="shared" ca="1" si="2"/>
        <v>1.2346751</v>
      </c>
      <c r="Q54">
        <v>0.76834400000000003</v>
      </c>
      <c r="R54">
        <v>1.2346751</v>
      </c>
      <c r="AB54">
        <v>53</v>
      </c>
      <c r="AC54" t="s">
        <v>764</v>
      </c>
      <c r="AD54">
        <v>0.1984495</v>
      </c>
      <c r="AE54">
        <v>0.1984495</v>
      </c>
      <c r="AF54" t="b">
        <f t="shared" si="3"/>
        <v>0</v>
      </c>
      <c r="AG54" t="b">
        <f t="shared" ca="1" si="4"/>
        <v>0</v>
      </c>
    </row>
    <row r="55" spans="1:33" x14ac:dyDescent="0.25">
      <c r="A55">
        <v>54</v>
      </c>
      <c r="B55" t="s">
        <v>388</v>
      </c>
      <c r="C55" t="s">
        <v>419</v>
      </c>
      <c r="D55" t="s">
        <v>420</v>
      </c>
      <c r="E55" t="s">
        <v>37</v>
      </c>
      <c r="F55" t="s">
        <v>7</v>
      </c>
      <c r="G55" t="s">
        <v>1826</v>
      </c>
      <c r="H55">
        <v>61.271740999999999</v>
      </c>
      <c r="I55">
        <v>61.619446000000003</v>
      </c>
      <c r="J55" s="5">
        <f t="shared" ca="1" si="0"/>
        <v>0.34770499999999999</v>
      </c>
      <c r="K55" s="5">
        <f t="shared" ca="1" si="2"/>
        <v>0.56427799999999995</v>
      </c>
      <c r="Q55">
        <v>0.34770499999999999</v>
      </c>
      <c r="R55">
        <v>0.56427799999999995</v>
      </c>
      <c r="AB55">
        <v>54</v>
      </c>
      <c r="AC55" t="s">
        <v>1709</v>
      </c>
      <c r="AD55">
        <v>0.20221449999999999</v>
      </c>
      <c r="AE55">
        <v>0.20221449999999999</v>
      </c>
      <c r="AF55" t="b">
        <f t="shared" si="3"/>
        <v>0</v>
      </c>
      <c r="AG55" t="b">
        <f t="shared" ca="1" si="4"/>
        <v>0</v>
      </c>
    </row>
    <row r="56" spans="1:33" x14ac:dyDescent="0.25">
      <c r="A56">
        <v>55</v>
      </c>
      <c r="B56" t="s">
        <v>388</v>
      </c>
      <c r="C56" t="s">
        <v>431</v>
      </c>
      <c r="D56" t="s">
        <v>432</v>
      </c>
      <c r="E56" t="s">
        <v>37</v>
      </c>
      <c r="F56" t="s">
        <v>7</v>
      </c>
      <c r="G56" t="s">
        <v>1826</v>
      </c>
      <c r="H56">
        <v>59.7742006</v>
      </c>
      <c r="I56">
        <v>62.496505399999997</v>
      </c>
      <c r="J56" s="5">
        <f t="shared" ca="1" si="0"/>
        <v>1.5501457000000001</v>
      </c>
      <c r="K56" s="5">
        <f t="shared" ca="1" si="2"/>
        <v>2.5000513</v>
      </c>
      <c r="Q56">
        <v>2.7223047999999999</v>
      </c>
      <c r="R56">
        <v>4.3559311999999997</v>
      </c>
      <c r="AB56">
        <v>55</v>
      </c>
      <c r="AC56" t="s">
        <v>846</v>
      </c>
      <c r="AD56">
        <v>0.2036085</v>
      </c>
      <c r="AE56">
        <v>0.2036085</v>
      </c>
      <c r="AF56" t="b">
        <f t="shared" si="3"/>
        <v>0</v>
      </c>
      <c r="AG56" t="b">
        <f t="shared" ca="1" si="4"/>
        <v>0</v>
      </c>
    </row>
    <row r="57" spans="1:33" x14ac:dyDescent="0.25">
      <c r="A57">
        <v>56</v>
      </c>
      <c r="B57" t="s">
        <v>388</v>
      </c>
      <c r="C57" t="s">
        <v>433</v>
      </c>
      <c r="D57" t="s">
        <v>434</v>
      </c>
      <c r="E57" t="s">
        <v>37</v>
      </c>
      <c r="F57" t="s">
        <v>7</v>
      </c>
      <c r="G57" t="s">
        <v>1826</v>
      </c>
      <c r="H57">
        <v>60.880175100000002</v>
      </c>
      <c r="I57">
        <v>59.7742006</v>
      </c>
      <c r="J57" s="5">
        <f t="shared" ca="1" si="0"/>
        <v>1.1059745000000001</v>
      </c>
      <c r="K57" s="5">
        <f t="shared" ca="1" si="2"/>
        <v>1.8502539</v>
      </c>
      <c r="Q57">
        <v>1.1059745000000001</v>
      </c>
      <c r="R57">
        <v>1.8502539</v>
      </c>
      <c r="AB57">
        <v>56</v>
      </c>
      <c r="AC57" t="s">
        <v>48</v>
      </c>
      <c r="AD57">
        <v>0.21149109999999999</v>
      </c>
      <c r="AE57">
        <v>0.21149109999999999</v>
      </c>
      <c r="AF57" t="b">
        <f t="shared" si="3"/>
        <v>0</v>
      </c>
      <c r="AG57" t="b">
        <f t="shared" ca="1" si="4"/>
        <v>0</v>
      </c>
    </row>
    <row r="58" spans="1:33" x14ac:dyDescent="0.25">
      <c r="A58">
        <v>57</v>
      </c>
      <c r="B58" t="s">
        <v>388</v>
      </c>
      <c r="C58" t="s">
        <v>439</v>
      </c>
      <c r="D58" t="s">
        <v>440</v>
      </c>
      <c r="E58" t="s">
        <v>37</v>
      </c>
      <c r="F58" t="s">
        <v>7</v>
      </c>
      <c r="G58" t="s">
        <v>1826</v>
      </c>
      <c r="H58">
        <v>60.212644400000002</v>
      </c>
      <c r="I58">
        <v>61.813350499999999</v>
      </c>
      <c r="J58" s="5">
        <f t="shared" ca="1" si="0"/>
        <v>1.5501457000000001</v>
      </c>
      <c r="K58" s="5">
        <f t="shared" ca="1" si="2"/>
        <v>2.5000513</v>
      </c>
      <c r="Q58">
        <v>1.6007061</v>
      </c>
      <c r="R58">
        <v>2.5895798999999999</v>
      </c>
      <c r="AB58">
        <v>57</v>
      </c>
      <c r="AC58" t="s">
        <v>172</v>
      </c>
      <c r="AD58">
        <v>0.21213000000000001</v>
      </c>
      <c r="AE58">
        <v>0.21213000000000001</v>
      </c>
      <c r="AF58" t="b">
        <f t="shared" si="3"/>
        <v>0</v>
      </c>
      <c r="AG58" t="b">
        <f t="shared" ca="1" si="4"/>
        <v>0</v>
      </c>
    </row>
    <row r="59" spans="1:33" x14ac:dyDescent="0.25">
      <c r="A59">
        <v>58</v>
      </c>
      <c r="B59" t="s">
        <v>388</v>
      </c>
      <c r="C59" t="s">
        <v>443</v>
      </c>
      <c r="D59" t="s">
        <v>444</v>
      </c>
      <c r="E59" t="s">
        <v>37</v>
      </c>
      <c r="F59" t="s">
        <v>7</v>
      </c>
      <c r="G59" t="s">
        <v>1826</v>
      </c>
      <c r="H59">
        <v>61.3779951</v>
      </c>
      <c r="I59">
        <v>60.3084554</v>
      </c>
      <c r="J59" s="5">
        <f t="shared" ca="1" si="0"/>
        <v>1.0695397</v>
      </c>
      <c r="K59" s="5">
        <f t="shared" ca="1" si="2"/>
        <v>1.7734490000000001</v>
      </c>
      <c r="Q59">
        <v>1.0695397</v>
      </c>
      <c r="R59">
        <v>1.7734490000000001</v>
      </c>
      <c r="AB59">
        <v>58</v>
      </c>
      <c r="AC59" t="s">
        <v>284</v>
      </c>
      <c r="AD59">
        <v>0.21793199999999999</v>
      </c>
      <c r="AE59">
        <v>0.21793199999999999</v>
      </c>
      <c r="AF59" t="b">
        <f t="shared" si="3"/>
        <v>0</v>
      </c>
      <c r="AG59" t="b">
        <f t="shared" ca="1" si="4"/>
        <v>0</v>
      </c>
    </row>
    <row r="60" spans="1:33" x14ac:dyDescent="0.25">
      <c r="A60">
        <v>59</v>
      </c>
      <c r="B60" t="s">
        <v>388</v>
      </c>
      <c r="C60" t="s">
        <v>445</v>
      </c>
      <c r="D60" t="s">
        <v>446</v>
      </c>
      <c r="E60" t="s">
        <v>37</v>
      </c>
      <c r="F60" t="s">
        <v>7</v>
      </c>
      <c r="G60" t="s">
        <v>1826</v>
      </c>
      <c r="H60">
        <v>62.944588699999997</v>
      </c>
      <c r="I60">
        <v>61.3779951</v>
      </c>
      <c r="J60" s="5">
        <f t="shared" ca="1" si="0"/>
        <v>1.5501457000000001</v>
      </c>
      <c r="K60" s="5">
        <f t="shared" ca="1" si="2"/>
        <v>2.5000513</v>
      </c>
      <c r="Q60">
        <v>1.5665936</v>
      </c>
      <c r="R60">
        <v>2.5523701000000001</v>
      </c>
      <c r="AB60">
        <v>59</v>
      </c>
      <c r="AC60" t="s">
        <v>946</v>
      </c>
      <c r="AD60">
        <v>0.2287747</v>
      </c>
      <c r="AE60">
        <v>0.2287747</v>
      </c>
      <c r="AF60" t="b">
        <f t="shared" si="3"/>
        <v>0</v>
      </c>
      <c r="AG60" t="b">
        <f t="shared" ca="1" si="4"/>
        <v>0</v>
      </c>
    </row>
    <row r="61" spans="1:33" x14ac:dyDescent="0.25">
      <c r="A61">
        <v>60</v>
      </c>
      <c r="B61" t="s">
        <v>388</v>
      </c>
      <c r="C61" t="s">
        <v>461</v>
      </c>
      <c r="D61" t="s">
        <v>462</v>
      </c>
      <c r="E61" t="s">
        <v>37</v>
      </c>
      <c r="F61" t="s">
        <v>7</v>
      </c>
      <c r="G61" t="s">
        <v>1826</v>
      </c>
      <c r="H61">
        <v>61.123431400000001</v>
      </c>
      <c r="I61">
        <v>60.580273499999997</v>
      </c>
      <c r="J61" s="5">
        <f t="shared" ca="1" si="0"/>
        <v>0.54315789999999997</v>
      </c>
      <c r="K61" s="5">
        <f t="shared" ca="1" si="2"/>
        <v>0.89659199999999994</v>
      </c>
      <c r="Q61">
        <v>0.54315789999999997</v>
      </c>
      <c r="R61">
        <v>0.89659199999999994</v>
      </c>
      <c r="AB61">
        <v>60</v>
      </c>
      <c r="AC61" t="s">
        <v>346</v>
      </c>
      <c r="AD61">
        <v>0.24042959999999999</v>
      </c>
      <c r="AE61">
        <v>0.24042959999999999</v>
      </c>
      <c r="AF61" t="b">
        <f t="shared" si="3"/>
        <v>0</v>
      </c>
      <c r="AG61" t="b">
        <f t="shared" ca="1" si="4"/>
        <v>0</v>
      </c>
    </row>
    <row r="62" spans="1:33" x14ac:dyDescent="0.25">
      <c r="A62">
        <v>61</v>
      </c>
      <c r="B62" t="s">
        <v>388</v>
      </c>
      <c r="C62" t="s">
        <v>463</v>
      </c>
      <c r="D62" t="s">
        <v>464</v>
      </c>
      <c r="E62" t="s">
        <v>37</v>
      </c>
      <c r="F62" t="s">
        <v>7</v>
      </c>
      <c r="G62" t="s">
        <v>1826</v>
      </c>
      <c r="H62">
        <v>59.785389199999997</v>
      </c>
      <c r="I62">
        <v>61.123431400000001</v>
      </c>
      <c r="J62" s="5">
        <f t="shared" ca="1" si="0"/>
        <v>1.3380422000000001</v>
      </c>
      <c r="K62" s="5">
        <f t="shared" ca="1" si="2"/>
        <v>2.1890822999999999</v>
      </c>
      <c r="Q62">
        <v>1.3380422000000001</v>
      </c>
      <c r="R62">
        <v>2.1890822999999999</v>
      </c>
      <c r="AB62">
        <v>61</v>
      </c>
      <c r="AC62" t="s">
        <v>1234</v>
      </c>
      <c r="AD62">
        <v>0.24223829999999999</v>
      </c>
      <c r="AE62">
        <v>0.24223829999999999</v>
      </c>
      <c r="AF62" t="b">
        <f t="shared" si="3"/>
        <v>0</v>
      </c>
      <c r="AG62" t="b">
        <f t="shared" ca="1" si="4"/>
        <v>0</v>
      </c>
    </row>
    <row r="63" spans="1:33" x14ac:dyDescent="0.25">
      <c r="A63">
        <v>62</v>
      </c>
      <c r="B63" t="s">
        <v>388</v>
      </c>
      <c r="C63" t="s">
        <v>471</v>
      </c>
      <c r="D63" t="s">
        <v>472</v>
      </c>
      <c r="E63" t="s">
        <v>37</v>
      </c>
      <c r="F63" t="s">
        <v>7</v>
      </c>
      <c r="G63" t="s">
        <v>1826</v>
      </c>
      <c r="H63">
        <v>60.702705600000002</v>
      </c>
      <c r="I63">
        <v>60.452409199999998</v>
      </c>
      <c r="J63" s="5">
        <f t="shared" ca="1" si="0"/>
        <v>0.25029639999999997</v>
      </c>
      <c r="K63" s="5">
        <f t="shared" ca="1" si="2"/>
        <v>0.41403879999999998</v>
      </c>
      <c r="Q63">
        <v>0.25029639999999997</v>
      </c>
      <c r="R63">
        <v>0.41403879999999998</v>
      </c>
      <c r="AB63">
        <v>62</v>
      </c>
      <c r="AC63" t="s">
        <v>471</v>
      </c>
      <c r="AD63">
        <v>0.25029639999999997</v>
      </c>
      <c r="AE63">
        <v>0.25029639999999997</v>
      </c>
      <c r="AF63" t="b">
        <f t="shared" si="3"/>
        <v>1</v>
      </c>
      <c r="AG63" t="b">
        <f t="shared" ca="1" si="4"/>
        <v>1</v>
      </c>
    </row>
    <row r="64" spans="1:33" x14ac:dyDescent="0.25">
      <c r="A64">
        <v>63</v>
      </c>
      <c r="B64" t="s">
        <v>388</v>
      </c>
      <c r="C64" t="s">
        <v>483</v>
      </c>
      <c r="D64" t="s">
        <v>484</v>
      </c>
      <c r="E64" t="s">
        <v>37</v>
      </c>
      <c r="F64" t="s">
        <v>7</v>
      </c>
      <c r="G64" t="s">
        <v>1826</v>
      </c>
      <c r="H64">
        <v>60.961121900000002</v>
      </c>
      <c r="I64">
        <v>62.378487499999999</v>
      </c>
      <c r="J64" s="5">
        <f t="shared" ca="1" si="0"/>
        <v>1.4173655999999999</v>
      </c>
      <c r="K64" s="5">
        <f t="shared" ca="1" si="2"/>
        <v>2.2722026</v>
      </c>
      <c r="Q64">
        <v>1.4173655999999999</v>
      </c>
      <c r="R64">
        <v>2.2722026</v>
      </c>
      <c r="AB64">
        <v>63</v>
      </c>
      <c r="AC64" t="s">
        <v>142</v>
      </c>
      <c r="AD64">
        <v>0.25583850000000002</v>
      </c>
      <c r="AE64">
        <v>0.25583850000000002</v>
      </c>
      <c r="AF64" t="b">
        <f t="shared" si="3"/>
        <v>0</v>
      </c>
      <c r="AG64" t="b">
        <f t="shared" ca="1" si="4"/>
        <v>0</v>
      </c>
    </row>
    <row r="65" spans="1:33" x14ac:dyDescent="0.25">
      <c r="A65">
        <v>64</v>
      </c>
      <c r="B65" t="s">
        <v>388</v>
      </c>
      <c r="C65" t="s">
        <v>493</v>
      </c>
      <c r="D65" t="s">
        <v>494</v>
      </c>
      <c r="E65" t="s">
        <v>37</v>
      </c>
      <c r="F65" t="s">
        <v>7</v>
      </c>
      <c r="G65" t="s">
        <v>1826</v>
      </c>
      <c r="H65">
        <v>61.803000400000002</v>
      </c>
      <c r="I65">
        <v>60.155726799999997</v>
      </c>
      <c r="J65" s="5">
        <f t="shared" ca="1" si="0"/>
        <v>1.5501457000000001</v>
      </c>
      <c r="K65" s="5">
        <f t="shared" ca="1" si="2"/>
        <v>2.5000513</v>
      </c>
      <c r="Q65">
        <v>1.6472735999999999</v>
      </c>
      <c r="R65">
        <v>2.7383487999999998</v>
      </c>
      <c r="AB65">
        <v>64</v>
      </c>
      <c r="AC65" t="s">
        <v>1563</v>
      </c>
      <c r="AD65">
        <v>0.26116250000000002</v>
      </c>
      <c r="AE65">
        <v>0.26116250000000002</v>
      </c>
      <c r="AF65" t="b">
        <f t="shared" si="3"/>
        <v>0</v>
      </c>
      <c r="AG65" t="b">
        <f t="shared" ca="1" si="4"/>
        <v>0</v>
      </c>
    </row>
    <row r="66" spans="1:33" x14ac:dyDescent="0.25">
      <c r="A66">
        <v>65</v>
      </c>
      <c r="B66" t="s">
        <v>388</v>
      </c>
      <c r="C66" t="s">
        <v>495</v>
      </c>
      <c r="D66" t="s">
        <v>496</v>
      </c>
      <c r="E66" t="s">
        <v>37</v>
      </c>
      <c r="F66" t="s">
        <v>7</v>
      </c>
      <c r="G66" t="s">
        <v>1826</v>
      </c>
      <c r="H66">
        <v>60.116245399999997</v>
      </c>
      <c r="I66">
        <v>61.803000400000002</v>
      </c>
      <c r="J66" s="5">
        <f t="shared" ref="J66:J129" ca="1" si="5">IF(Q66&lt;M$2,M$2,IF(Q66&gt;N$2,N$2,Q66))</f>
        <v>1.5501457000000001</v>
      </c>
      <c r="K66" s="5">
        <f t="shared" ca="1" si="2"/>
        <v>2.5000513</v>
      </c>
      <c r="Q66">
        <v>1.686755</v>
      </c>
      <c r="R66">
        <v>2.7292445000000001</v>
      </c>
      <c r="AB66">
        <v>65</v>
      </c>
      <c r="AC66" t="s">
        <v>1194</v>
      </c>
      <c r="AD66">
        <v>0.26697310000000002</v>
      </c>
      <c r="AE66">
        <v>0.26697310000000002</v>
      </c>
      <c r="AF66" t="b">
        <f t="shared" si="3"/>
        <v>0</v>
      </c>
      <c r="AG66" t="b">
        <f t="shared" ca="1" si="4"/>
        <v>0</v>
      </c>
    </row>
    <row r="67" spans="1:33" x14ac:dyDescent="0.25">
      <c r="A67">
        <v>66</v>
      </c>
      <c r="B67" t="s">
        <v>388</v>
      </c>
      <c r="C67" t="s">
        <v>501</v>
      </c>
      <c r="D67" t="s">
        <v>502</v>
      </c>
      <c r="E67" t="s">
        <v>37</v>
      </c>
      <c r="F67" t="s">
        <v>7</v>
      </c>
      <c r="G67" t="s">
        <v>1826</v>
      </c>
      <c r="H67">
        <v>61.940677899999997</v>
      </c>
      <c r="I67">
        <v>62.7647251</v>
      </c>
      <c r="J67" s="5">
        <f t="shared" ca="1" si="5"/>
        <v>0.82404719999999998</v>
      </c>
      <c r="K67" s="5">
        <f t="shared" ref="K67:K130" ca="1" si="6">IF(R67&lt;O$2,O$2,IF(R67&gt;P$2,P$2,R67))</f>
        <v>1.3129145</v>
      </c>
      <c r="Q67">
        <v>0.82404719999999998</v>
      </c>
      <c r="R67">
        <v>1.3129145</v>
      </c>
      <c r="AB67">
        <v>66</v>
      </c>
      <c r="AC67" t="s">
        <v>1643</v>
      </c>
      <c r="AD67">
        <v>0.2675341</v>
      </c>
      <c r="AE67">
        <v>0.2675341</v>
      </c>
      <c r="AF67" t="b">
        <f t="shared" ref="AF67:AF130" si="7">ABS(AD67-Q67)&lt;0.000001</f>
        <v>0</v>
      </c>
      <c r="AG67" t="b">
        <f t="shared" ref="AG67:AG130" ca="1" si="8">ABS(AE67-J67)&lt;0.000001</f>
        <v>0</v>
      </c>
    </row>
    <row r="68" spans="1:33" x14ac:dyDescent="0.25">
      <c r="A68">
        <v>67</v>
      </c>
      <c r="B68" t="s">
        <v>388</v>
      </c>
      <c r="C68" t="s">
        <v>507</v>
      </c>
      <c r="D68" t="s">
        <v>508</v>
      </c>
      <c r="E68" t="s">
        <v>37</v>
      </c>
      <c r="F68" t="s">
        <v>7</v>
      </c>
      <c r="G68" t="s">
        <v>1826</v>
      </c>
      <c r="H68">
        <v>60.507340999999997</v>
      </c>
      <c r="I68">
        <v>62.6111772</v>
      </c>
      <c r="J68" s="5">
        <f t="shared" ca="1" si="5"/>
        <v>1.5501457000000001</v>
      </c>
      <c r="K68" s="5">
        <f t="shared" ca="1" si="6"/>
        <v>2.5000513</v>
      </c>
      <c r="Q68">
        <v>2.1038361999999999</v>
      </c>
      <c r="R68">
        <v>3.3601606999999998</v>
      </c>
      <c r="AB68">
        <v>67</v>
      </c>
      <c r="AC68" t="s">
        <v>1581</v>
      </c>
      <c r="AD68">
        <v>0.2700729</v>
      </c>
      <c r="AE68">
        <v>0.2700729</v>
      </c>
      <c r="AF68" t="b">
        <f t="shared" si="7"/>
        <v>0</v>
      </c>
      <c r="AG68" t="b">
        <f t="shared" ca="1" si="8"/>
        <v>0</v>
      </c>
    </row>
    <row r="69" spans="1:33" x14ac:dyDescent="0.25">
      <c r="A69">
        <v>68</v>
      </c>
      <c r="B69" t="s">
        <v>388</v>
      </c>
      <c r="C69" t="s">
        <v>523</v>
      </c>
      <c r="D69" t="s">
        <v>524</v>
      </c>
      <c r="E69" t="s">
        <v>37</v>
      </c>
      <c r="F69" t="s">
        <v>7</v>
      </c>
      <c r="G69" t="s">
        <v>1826</v>
      </c>
      <c r="H69">
        <v>61.978418099999999</v>
      </c>
      <c r="I69">
        <v>60.264767999999997</v>
      </c>
      <c r="J69" s="5">
        <f t="shared" ca="1" si="5"/>
        <v>1.5501457000000001</v>
      </c>
      <c r="K69" s="5">
        <f t="shared" ca="1" si="6"/>
        <v>2.5000513</v>
      </c>
      <c r="Q69">
        <v>1.7136501</v>
      </c>
      <c r="R69">
        <v>2.8435355000000002</v>
      </c>
      <c r="AB69">
        <v>68</v>
      </c>
      <c r="AC69" t="s">
        <v>1050</v>
      </c>
      <c r="AD69">
        <v>0.27191539999999997</v>
      </c>
      <c r="AE69">
        <v>0.27191539999999997</v>
      </c>
      <c r="AF69" t="b">
        <f t="shared" si="7"/>
        <v>0</v>
      </c>
      <c r="AG69" t="b">
        <f t="shared" ca="1" si="8"/>
        <v>0</v>
      </c>
    </row>
    <row r="70" spans="1:33" x14ac:dyDescent="0.25">
      <c r="A70">
        <v>69</v>
      </c>
      <c r="B70" t="s">
        <v>388</v>
      </c>
      <c r="C70" t="s">
        <v>525</v>
      </c>
      <c r="D70" t="s">
        <v>526</v>
      </c>
      <c r="E70" t="s">
        <v>37</v>
      </c>
      <c r="F70" t="s">
        <v>7</v>
      </c>
      <c r="G70" t="s">
        <v>1826</v>
      </c>
      <c r="H70">
        <v>61.442321700000001</v>
      </c>
      <c r="I70">
        <v>61.978418099999999</v>
      </c>
      <c r="J70" s="5">
        <f t="shared" ca="1" si="5"/>
        <v>0.53609640000000003</v>
      </c>
      <c r="K70" s="5">
        <f t="shared" ca="1" si="6"/>
        <v>0.86497270000000004</v>
      </c>
      <c r="Q70">
        <v>0.53609640000000003</v>
      </c>
      <c r="R70">
        <v>0.86497270000000004</v>
      </c>
      <c r="AB70">
        <v>69</v>
      </c>
      <c r="AC70" t="s">
        <v>228</v>
      </c>
      <c r="AD70">
        <v>0.27391769999999999</v>
      </c>
      <c r="AE70">
        <v>0.27391769999999999</v>
      </c>
      <c r="AF70" t="b">
        <f t="shared" si="7"/>
        <v>0</v>
      </c>
      <c r="AG70" t="b">
        <f t="shared" ca="1" si="8"/>
        <v>0</v>
      </c>
    </row>
    <row r="71" spans="1:33" x14ac:dyDescent="0.25">
      <c r="A71">
        <v>70</v>
      </c>
      <c r="B71" t="s">
        <v>388</v>
      </c>
      <c r="C71" t="s">
        <v>535</v>
      </c>
      <c r="D71" t="s">
        <v>536</v>
      </c>
      <c r="E71" t="s">
        <v>37</v>
      </c>
      <c r="F71" t="s">
        <v>7</v>
      </c>
      <c r="G71" t="s">
        <v>1826</v>
      </c>
      <c r="H71">
        <v>60.522043500000002</v>
      </c>
      <c r="I71">
        <v>60.546496900000001</v>
      </c>
      <c r="J71" s="5">
        <f t="shared" ca="1" si="5"/>
        <v>0.102629</v>
      </c>
      <c r="K71" s="5">
        <f t="shared" ca="1" si="6"/>
        <v>0.16384219999999999</v>
      </c>
      <c r="Q71">
        <v>2.44534E-2</v>
      </c>
      <c r="R71">
        <v>4.0387800000000001E-2</v>
      </c>
      <c r="AB71">
        <v>70</v>
      </c>
      <c r="AC71" t="s">
        <v>1214</v>
      </c>
      <c r="AD71">
        <v>0.27512160000000002</v>
      </c>
      <c r="AE71">
        <v>0.27512160000000002</v>
      </c>
      <c r="AF71" t="b">
        <f t="shared" si="7"/>
        <v>0</v>
      </c>
      <c r="AG71" t="b">
        <f t="shared" ca="1" si="8"/>
        <v>0</v>
      </c>
    </row>
    <row r="72" spans="1:33" x14ac:dyDescent="0.25">
      <c r="A72">
        <v>71</v>
      </c>
      <c r="B72" t="s">
        <v>388</v>
      </c>
      <c r="C72" t="s">
        <v>537</v>
      </c>
      <c r="D72" t="s">
        <v>538</v>
      </c>
      <c r="E72" t="s">
        <v>37</v>
      </c>
      <c r="F72" t="s">
        <v>7</v>
      </c>
      <c r="G72" t="s">
        <v>1826</v>
      </c>
      <c r="H72">
        <v>61.749096299999998</v>
      </c>
      <c r="I72">
        <v>60.522043500000002</v>
      </c>
      <c r="J72" s="5">
        <f t="shared" ca="1" si="5"/>
        <v>1.2270528000000001</v>
      </c>
      <c r="K72" s="5">
        <f t="shared" ca="1" si="6"/>
        <v>2.0274477000000002</v>
      </c>
      <c r="Q72">
        <v>1.2270528000000001</v>
      </c>
      <c r="R72">
        <v>2.0274477000000002</v>
      </c>
      <c r="AB72">
        <v>71</v>
      </c>
      <c r="AC72" t="s">
        <v>1497</v>
      </c>
      <c r="AD72">
        <v>0.28207179999999998</v>
      </c>
      <c r="AE72">
        <v>0.28207179999999998</v>
      </c>
      <c r="AF72" t="b">
        <f t="shared" si="7"/>
        <v>0</v>
      </c>
      <c r="AG72" t="b">
        <f t="shared" ca="1" si="8"/>
        <v>0</v>
      </c>
    </row>
    <row r="73" spans="1:33" x14ac:dyDescent="0.25">
      <c r="A73">
        <v>72</v>
      </c>
      <c r="B73" t="s">
        <v>388</v>
      </c>
      <c r="C73" t="s">
        <v>539</v>
      </c>
      <c r="D73" t="s">
        <v>540</v>
      </c>
      <c r="E73" t="s">
        <v>37</v>
      </c>
      <c r="F73" t="s">
        <v>7</v>
      </c>
      <c r="G73" t="s">
        <v>1826</v>
      </c>
      <c r="H73">
        <v>59.654680599999999</v>
      </c>
      <c r="I73">
        <v>61.749096299999998</v>
      </c>
      <c r="J73" s="5">
        <f t="shared" ca="1" si="5"/>
        <v>1.5501457000000001</v>
      </c>
      <c r="K73" s="5">
        <f t="shared" ca="1" si="6"/>
        <v>2.5000513</v>
      </c>
      <c r="Q73">
        <v>2.0944156999999999</v>
      </c>
      <c r="R73">
        <v>3.3918159999999999</v>
      </c>
      <c r="AB73">
        <v>72</v>
      </c>
      <c r="AC73" t="s">
        <v>970</v>
      </c>
      <c r="AD73">
        <v>0.294043</v>
      </c>
      <c r="AE73">
        <v>0.294043</v>
      </c>
      <c r="AF73" t="b">
        <f t="shared" si="7"/>
        <v>0</v>
      </c>
      <c r="AG73" t="b">
        <f t="shared" ca="1" si="8"/>
        <v>0</v>
      </c>
    </row>
    <row r="74" spans="1:33" x14ac:dyDescent="0.25">
      <c r="A74">
        <v>73</v>
      </c>
      <c r="B74" t="s">
        <v>388</v>
      </c>
      <c r="C74" t="s">
        <v>549</v>
      </c>
      <c r="D74" t="s">
        <v>550</v>
      </c>
      <c r="E74" t="s">
        <v>37</v>
      </c>
      <c r="F74" t="s">
        <v>7</v>
      </c>
      <c r="G74" t="s">
        <v>1826</v>
      </c>
      <c r="H74">
        <v>61.959235900000003</v>
      </c>
      <c r="I74">
        <v>60.317741300000002</v>
      </c>
      <c r="J74" s="5">
        <f t="shared" ca="1" si="5"/>
        <v>1.5501457000000001</v>
      </c>
      <c r="K74" s="5">
        <f t="shared" ca="1" si="6"/>
        <v>2.5000513</v>
      </c>
      <c r="Q74">
        <v>1.6414945999999999</v>
      </c>
      <c r="R74">
        <v>2.7214125999999998</v>
      </c>
      <c r="AB74">
        <v>73</v>
      </c>
      <c r="AC74" t="s">
        <v>894</v>
      </c>
      <c r="AD74">
        <v>0.29465770000000002</v>
      </c>
      <c r="AE74">
        <v>0.29465770000000002</v>
      </c>
      <c r="AF74" t="b">
        <f t="shared" si="7"/>
        <v>0</v>
      </c>
      <c r="AG74" t="b">
        <f t="shared" ca="1" si="8"/>
        <v>0</v>
      </c>
    </row>
    <row r="75" spans="1:33" x14ac:dyDescent="0.25">
      <c r="A75">
        <v>74</v>
      </c>
      <c r="B75" t="s">
        <v>388</v>
      </c>
      <c r="C75" t="s">
        <v>553</v>
      </c>
      <c r="D75" t="s">
        <v>554</v>
      </c>
      <c r="E75" t="s">
        <v>37</v>
      </c>
      <c r="F75" t="s">
        <v>7</v>
      </c>
      <c r="G75" t="s">
        <v>1826</v>
      </c>
      <c r="H75">
        <v>61.630383999999999</v>
      </c>
      <c r="I75">
        <v>61.959235900000003</v>
      </c>
      <c r="J75" s="5">
        <f t="shared" ca="1" si="5"/>
        <v>0.32885189999999997</v>
      </c>
      <c r="K75" s="5">
        <f t="shared" ca="1" si="6"/>
        <v>0.53075530000000004</v>
      </c>
      <c r="Q75">
        <v>0.32885189999999997</v>
      </c>
      <c r="R75">
        <v>0.53075530000000004</v>
      </c>
      <c r="AB75">
        <v>74</v>
      </c>
      <c r="AC75" t="s">
        <v>1266</v>
      </c>
      <c r="AD75">
        <v>0.30121540000000002</v>
      </c>
      <c r="AE75">
        <v>0.30121540000000002</v>
      </c>
      <c r="AF75" t="b">
        <f t="shared" si="7"/>
        <v>0</v>
      </c>
      <c r="AG75" t="b">
        <f t="shared" ca="1" si="8"/>
        <v>0</v>
      </c>
    </row>
    <row r="76" spans="1:33" x14ac:dyDescent="0.25">
      <c r="A76">
        <v>75</v>
      </c>
      <c r="B76" t="s">
        <v>388</v>
      </c>
      <c r="C76" t="s">
        <v>565</v>
      </c>
      <c r="D76" t="s">
        <v>566</v>
      </c>
      <c r="E76" t="s">
        <v>37</v>
      </c>
      <c r="F76" t="s">
        <v>7</v>
      </c>
      <c r="G76" t="s">
        <v>1826</v>
      </c>
      <c r="H76">
        <v>61.298299900000004</v>
      </c>
      <c r="I76">
        <v>59.656726300000003</v>
      </c>
      <c r="J76" s="5">
        <f t="shared" ca="1" si="5"/>
        <v>1.5501457000000001</v>
      </c>
      <c r="K76" s="5">
        <f t="shared" ca="1" si="6"/>
        <v>2.5000513</v>
      </c>
      <c r="Q76">
        <v>1.6415736000000001</v>
      </c>
      <c r="R76">
        <v>2.7516991000000002</v>
      </c>
      <c r="AB76">
        <v>75</v>
      </c>
      <c r="AC76" t="s">
        <v>834</v>
      </c>
      <c r="AD76">
        <v>0.30609209999999998</v>
      </c>
      <c r="AE76">
        <v>0.30609209999999998</v>
      </c>
      <c r="AF76" t="b">
        <f t="shared" si="7"/>
        <v>0</v>
      </c>
      <c r="AG76" t="b">
        <f t="shared" ca="1" si="8"/>
        <v>0</v>
      </c>
    </row>
    <row r="77" spans="1:33" x14ac:dyDescent="0.25">
      <c r="A77">
        <v>76</v>
      </c>
      <c r="B77" t="s">
        <v>388</v>
      </c>
      <c r="C77" t="s">
        <v>571</v>
      </c>
      <c r="D77" t="s">
        <v>572</v>
      </c>
      <c r="E77" t="s">
        <v>37</v>
      </c>
      <c r="F77" t="s">
        <v>7</v>
      </c>
      <c r="G77" t="s">
        <v>1826</v>
      </c>
      <c r="H77">
        <v>62.592050700000001</v>
      </c>
      <c r="I77">
        <v>61.636401900000003</v>
      </c>
      <c r="J77" s="5">
        <f t="shared" ca="1" si="5"/>
        <v>0.95564879999999996</v>
      </c>
      <c r="K77" s="5">
        <f t="shared" ca="1" si="6"/>
        <v>1.5504617000000001</v>
      </c>
      <c r="Q77">
        <v>0.95564879999999996</v>
      </c>
      <c r="R77">
        <v>1.5504617000000001</v>
      </c>
      <c r="AB77">
        <v>76</v>
      </c>
      <c r="AC77" t="s">
        <v>40</v>
      </c>
      <c r="AD77">
        <v>0.31628149999999999</v>
      </c>
      <c r="AE77">
        <v>0.31628149999999999</v>
      </c>
      <c r="AF77" t="b">
        <f t="shared" si="7"/>
        <v>0</v>
      </c>
      <c r="AG77" t="b">
        <f t="shared" ca="1" si="8"/>
        <v>0</v>
      </c>
    </row>
    <row r="78" spans="1:33" x14ac:dyDescent="0.25">
      <c r="A78">
        <v>77</v>
      </c>
      <c r="B78" t="s">
        <v>388</v>
      </c>
      <c r="C78" t="s">
        <v>579</v>
      </c>
      <c r="D78" t="s">
        <v>580</v>
      </c>
      <c r="E78" t="s">
        <v>37</v>
      </c>
      <c r="F78" t="s">
        <v>7</v>
      </c>
      <c r="G78" t="s">
        <v>1826</v>
      </c>
      <c r="H78">
        <v>61.076709600000001</v>
      </c>
      <c r="I78">
        <v>62.836951399999997</v>
      </c>
      <c r="J78" s="5">
        <f t="shared" ca="1" si="5"/>
        <v>1.5501457000000001</v>
      </c>
      <c r="K78" s="5">
        <f t="shared" ca="1" si="6"/>
        <v>2.5000513</v>
      </c>
      <c r="Q78">
        <v>1.7602418</v>
      </c>
      <c r="R78">
        <v>2.8012845</v>
      </c>
      <c r="AB78">
        <v>77</v>
      </c>
      <c r="AC78" t="s">
        <v>1567</v>
      </c>
      <c r="AD78">
        <v>0.32338109999999998</v>
      </c>
      <c r="AE78">
        <v>0.32338109999999998</v>
      </c>
      <c r="AF78" t="b">
        <f t="shared" si="7"/>
        <v>0</v>
      </c>
      <c r="AG78" t="b">
        <f t="shared" ca="1" si="8"/>
        <v>0</v>
      </c>
    </row>
    <row r="79" spans="1:33" x14ac:dyDescent="0.25">
      <c r="A79">
        <v>78</v>
      </c>
      <c r="B79" t="s">
        <v>388</v>
      </c>
      <c r="C79" t="s">
        <v>591</v>
      </c>
      <c r="D79" t="s">
        <v>592</v>
      </c>
      <c r="E79" t="s">
        <v>37</v>
      </c>
      <c r="F79" t="s">
        <v>7</v>
      </c>
      <c r="G79" t="s">
        <v>1826</v>
      </c>
      <c r="H79">
        <v>62.164317500000003</v>
      </c>
      <c r="I79">
        <v>62.069122200000002</v>
      </c>
      <c r="J79" s="5">
        <f t="shared" ca="1" si="5"/>
        <v>0.102629</v>
      </c>
      <c r="K79" s="5">
        <f t="shared" ca="1" si="6"/>
        <v>0.16384219999999999</v>
      </c>
      <c r="Q79">
        <v>9.5195299999999997E-2</v>
      </c>
      <c r="R79">
        <v>0.1533698</v>
      </c>
      <c r="AB79">
        <v>78</v>
      </c>
      <c r="AC79" t="s">
        <v>170</v>
      </c>
      <c r="AD79">
        <v>0.32724310000000001</v>
      </c>
      <c r="AE79">
        <v>0.32724310000000001</v>
      </c>
      <c r="AF79" t="b">
        <f t="shared" si="7"/>
        <v>0</v>
      </c>
      <c r="AG79" t="b">
        <f t="shared" ca="1" si="8"/>
        <v>0</v>
      </c>
    </row>
    <row r="80" spans="1:33" x14ac:dyDescent="0.25">
      <c r="A80">
        <v>79</v>
      </c>
      <c r="B80" t="s">
        <v>388</v>
      </c>
      <c r="C80" t="s">
        <v>623</v>
      </c>
      <c r="D80" t="s">
        <v>624</v>
      </c>
      <c r="E80" t="s">
        <v>37</v>
      </c>
      <c r="F80" t="s">
        <v>7</v>
      </c>
      <c r="G80" t="s">
        <v>1826</v>
      </c>
      <c r="H80">
        <v>59.817469600000003</v>
      </c>
      <c r="I80">
        <v>60.6738122</v>
      </c>
      <c r="J80" s="5">
        <f t="shared" ca="1" si="5"/>
        <v>0.85634259999999995</v>
      </c>
      <c r="K80" s="5">
        <f t="shared" ca="1" si="6"/>
        <v>1.4113875</v>
      </c>
      <c r="Q80">
        <v>0.85634259999999995</v>
      </c>
      <c r="R80">
        <v>1.4113875</v>
      </c>
      <c r="AB80">
        <v>79</v>
      </c>
      <c r="AC80" t="s">
        <v>553</v>
      </c>
      <c r="AD80">
        <v>0.32885189999999997</v>
      </c>
      <c r="AE80">
        <v>0.32885189999999997</v>
      </c>
      <c r="AF80" t="b">
        <f t="shared" si="7"/>
        <v>0</v>
      </c>
      <c r="AG80" t="b">
        <f t="shared" ca="1" si="8"/>
        <v>0</v>
      </c>
    </row>
    <row r="81" spans="1:33" x14ac:dyDescent="0.25">
      <c r="A81">
        <v>80</v>
      </c>
      <c r="B81" t="s">
        <v>388</v>
      </c>
      <c r="C81" t="s">
        <v>635</v>
      </c>
      <c r="D81" t="s">
        <v>636</v>
      </c>
      <c r="E81" t="s">
        <v>37</v>
      </c>
      <c r="F81" t="s">
        <v>7</v>
      </c>
      <c r="G81" t="s">
        <v>1826</v>
      </c>
      <c r="H81">
        <v>60.557597399999999</v>
      </c>
      <c r="I81">
        <v>60.677458700000003</v>
      </c>
      <c r="J81" s="5">
        <f t="shared" ca="1" si="5"/>
        <v>0.1198613</v>
      </c>
      <c r="K81" s="5">
        <f t="shared" ca="1" si="6"/>
        <v>0.1975384</v>
      </c>
      <c r="Q81">
        <v>0.1198613</v>
      </c>
      <c r="R81">
        <v>0.1975384</v>
      </c>
      <c r="AB81">
        <v>80</v>
      </c>
      <c r="AC81" t="s">
        <v>1366</v>
      </c>
      <c r="AD81">
        <v>0.33900789999999997</v>
      </c>
      <c r="AE81">
        <v>0.33900789999999997</v>
      </c>
      <c r="AF81" t="b">
        <f t="shared" si="7"/>
        <v>0</v>
      </c>
      <c r="AG81" t="b">
        <f t="shared" ca="1" si="8"/>
        <v>0</v>
      </c>
    </row>
    <row r="82" spans="1:33" x14ac:dyDescent="0.25">
      <c r="A82">
        <v>81</v>
      </c>
      <c r="B82" t="s">
        <v>388</v>
      </c>
      <c r="C82" t="s">
        <v>643</v>
      </c>
      <c r="D82" t="s">
        <v>644</v>
      </c>
      <c r="E82" t="s">
        <v>37</v>
      </c>
      <c r="F82" t="s">
        <v>7</v>
      </c>
      <c r="G82" t="s">
        <v>1826</v>
      </c>
      <c r="H82">
        <v>62.927015699999998</v>
      </c>
      <c r="I82">
        <v>59.814661000000001</v>
      </c>
      <c r="J82" s="5">
        <f t="shared" ca="1" si="5"/>
        <v>1.5501457000000001</v>
      </c>
      <c r="K82" s="5">
        <f t="shared" ca="1" si="6"/>
        <v>2.5000513</v>
      </c>
      <c r="Q82">
        <v>3.1123547</v>
      </c>
      <c r="R82">
        <v>5.2033307999999998</v>
      </c>
      <c r="AB82">
        <v>81</v>
      </c>
      <c r="AC82" t="s">
        <v>840</v>
      </c>
      <c r="AD82">
        <v>0.34148060000000002</v>
      </c>
      <c r="AE82">
        <v>0.34148060000000002</v>
      </c>
      <c r="AF82" t="b">
        <f t="shared" si="7"/>
        <v>0</v>
      </c>
      <c r="AG82" t="b">
        <f t="shared" ca="1" si="8"/>
        <v>0</v>
      </c>
    </row>
    <row r="83" spans="1:33" x14ac:dyDescent="0.25">
      <c r="A83">
        <v>82</v>
      </c>
      <c r="B83" t="s">
        <v>388</v>
      </c>
      <c r="C83" t="s">
        <v>645</v>
      </c>
      <c r="D83" t="s">
        <v>646</v>
      </c>
      <c r="E83" t="s">
        <v>37</v>
      </c>
      <c r="F83" t="s">
        <v>7</v>
      </c>
      <c r="G83" t="s">
        <v>1826</v>
      </c>
      <c r="H83">
        <v>61.802356099999997</v>
      </c>
      <c r="I83">
        <v>62.927015699999998</v>
      </c>
      <c r="J83" s="5">
        <f t="shared" ca="1" si="5"/>
        <v>1.1246596</v>
      </c>
      <c r="K83" s="5">
        <f t="shared" ca="1" si="6"/>
        <v>1.7872444999999999</v>
      </c>
      <c r="Q83">
        <v>1.1246596</v>
      </c>
      <c r="R83">
        <v>1.7872444999999999</v>
      </c>
      <c r="AB83">
        <v>82</v>
      </c>
      <c r="AC83" t="s">
        <v>419</v>
      </c>
      <c r="AD83">
        <v>0.34770499999999999</v>
      </c>
      <c r="AE83">
        <v>0.34770499999999999</v>
      </c>
      <c r="AF83" t="b">
        <f t="shared" si="7"/>
        <v>0</v>
      </c>
      <c r="AG83" t="b">
        <f t="shared" ca="1" si="8"/>
        <v>0</v>
      </c>
    </row>
    <row r="84" spans="1:33" x14ac:dyDescent="0.25">
      <c r="A84">
        <v>83</v>
      </c>
      <c r="B84" t="s">
        <v>388</v>
      </c>
      <c r="C84" t="s">
        <v>647</v>
      </c>
      <c r="D84" t="s">
        <v>648</v>
      </c>
      <c r="E84" t="s">
        <v>37</v>
      </c>
      <c r="F84" t="s">
        <v>7</v>
      </c>
      <c r="G84" t="s">
        <v>1826</v>
      </c>
      <c r="H84">
        <v>60.001951300000002</v>
      </c>
      <c r="I84">
        <v>61.802356099999997</v>
      </c>
      <c r="J84" s="5">
        <f t="shared" ca="1" si="5"/>
        <v>1.5501457000000001</v>
      </c>
      <c r="K84" s="5">
        <f t="shared" ca="1" si="6"/>
        <v>2.5000513</v>
      </c>
      <c r="Q84">
        <v>1.8004047999999999</v>
      </c>
      <c r="R84">
        <v>2.9131653000000002</v>
      </c>
      <c r="AB84">
        <v>83</v>
      </c>
      <c r="AC84" t="s">
        <v>206</v>
      </c>
      <c r="AD84">
        <v>0.35139320000000002</v>
      </c>
      <c r="AE84">
        <v>0.35139320000000002</v>
      </c>
      <c r="AF84" t="b">
        <f t="shared" si="7"/>
        <v>0</v>
      </c>
      <c r="AG84" t="b">
        <f t="shared" ca="1" si="8"/>
        <v>0</v>
      </c>
    </row>
    <row r="85" spans="1:33" x14ac:dyDescent="0.25">
      <c r="A85">
        <v>84</v>
      </c>
      <c r="B85" t="s">
        <v>388</v>
      </c>
      <c r="C85" t="s">
        <v>649</v>
      </c>
      <c r="D85" t="s">
        <v>650</v>
      </c>
      <c r="E85" t="s">
        <v>37</v>
      </c>
      <c r="F85" t="s">
        <v>7</v>
      </c>
      <c r="G85" t="s">
        <v>1826</v>
      </c>
      <c r="H85">
        <v>62.455858900000003</v>
      </c>
      <c r="I85">
        <v>60.001951300000002</v>
      </c>
      <c r="J85" s="5">
        <f t="shared" ca="1" si="5"/>
        <v>1.5501457000000001</v>
      </c>
      <c r="K85" s="5">
        <f t="shared" ca="1" si="6"/>
        <v>2.5000513</v>
      </c>
      <c r="Q85">
        <v>2.4539076</v>
      </c>
      <c r="R85">
        <v>4.0897129999999997</v>
      </c>
      <c r="AB85">
        <v>84</v>
      </c>
      <c r="AC85" t="s">
        <v>1111</v>
      </c>
      <c r="AD85">
        <v>0.3616316</v>
      </c>
      <c r="AE85">
        <v>0.3616316</v>
      </c>
      <c r="AF85" t="b">
        <f t="shared" si="7"/>
        <v>0</v>
      </c>
      <c r="AG85" t="b">
        <f t="shared" ca="1" si="8"/>
        <v>0</v>
      </c>
    </row>
    <row r="86" spans="1:33" x14ac:dyDescent="0.25">
      <c r="A86">
        <v>85</v>
      </c>
      <c r="B86" t="s">
        <v>388</v>
      </c>
      <c r="C86" t="s">
        <v>653</v>
      </c>
      <c r="D86" t="s">
        <v>654</v>
      </c>
      <c r="E86" t="s">
        <v>37</v>
      </c>
      <c r="F86" t="s">
        <v>7</v>
      </c>
      <c r="G86" t="s">
        <v>1826</v>
      </c>
      <c r="H86">
        <v>62.476402999999998</v>
      </c>
      <c r="I86">
        <v>63.593029899999998</v>
      </c>
      <c r="J86" s="5">
        <f t="shared" ca="1" si="5"/>
        <v>1.1166269</v>
      </c>
      <c r="K86" s="5">
        <f t="shared" ca="1" si="6"/>
        <v>1.7558951</v>
      </c>
      <c r="Q86">
        <v>1.1166269</v>
      </c>
      <c r="R86">
        <v>1.7558951</v>
      </c>
      <c r="AB86">
        <v>85</v>
      </c>
      <c r="AC86" t="s">
        <v>711</v>
      </c>
      <c r="AD86">
        <v>0.3617725</v>
      </c>
      <c r="AE86">
        <v>0.3617725</v>
      </c>
      <c r="AF86" t="b">
        <f t="shared" si="7"/>
        <v>0</v>
      </c>
      <c r="AG86" t="b">
        <f t="shared" ca="1" si="8"/>
        <v>0</v>
      </c>
    </row>
    <row r="87" spans="1:33" x14ac:dyDescent="0.25">
      <c r="A87">
        <v>86</v>
      </c>
      <c r="B87" t="s">
        <v>388</v>
      </c>
      <c r="C87" t="s">
        <v>659</v>
      </c>
      <c r="D87" t="s">
        <v>660</v>
      </c>
      <c r="E87" t="s">
        <v>37</v>
      </c>
      <c r="F87" t="s">
        <v>7</v>
      </c>
      <c r="G87" t="s">
        <v>1826</v>
      </c>
      <c r="H87">
        <v>60.2552004</v>
      </c>
      <c r="I87">
        <v>60.238238699999997</v>
      </c>
      <c r="J87" s="5">
        <f t="shared" ca="1" si="5"/>
        <v>0.102629</v>
      </c>
      <c r="K87" s="5">
        <f t="shared" ca="1" si="6"/>
        <v>0.16384219999999999</v>
      </c>
      <c r="Q87">
        <v>1.69617E-2</v>
      </c>
      <c r="R87">
        <v>2.8157700000000001E-2</v>
      </c>
      <c r="AB87">
        <v>86</v>
      </c>
      <c r="AC87" t="s">
        <v>1374</v>
      </c>
      <c r="AD87">
        <v>0.3642879</v>
      </c>
      <c r="AE87">
        <v>0.3642879</v>
      </c>
      <c r="AF87" t="b">
        <f t="shared" si="7"/>
        <v>0</v>
      </c>
      <c r="AG87" t="b">
        <f t="shared" ca="1" si="8"/>
        <v>0</v>
      </c>
    </row>
    <row r="88" spans="1:33" x14ac:dyDescent="0.25">
      <c r="A88">
        <v>87</v>
      </c>
      <c r="B88" t="s">
        <v>388</v>
      </c>
      <c r="C88" t="s">
        <v>661</v>
      </c>
      <c r="D88" t="s">
        <v>662</v>
      </c>
      <c r="E88" t="s">
        <v>37</v>
      </c>
      <c r="F88" t="s">
        <v>7</v>
      </c>
      <c r="G88" t="s">
        <v>1826</v>
      </c>
      <c r="H88">
        <v>61.502960999999999</v>
      </c>
      <c r="I88">
        <v>60.2552004</v>
      </c>
      <c r="J88" s="5">
        <f t="shared" ca="1" si="5"/>
        <v>1.2477606000000001</v>
      </c>
      <c r="K88" s="5">
        <f t="shared" ca="1" si="6"/>
        <v>2.0707931999999998</v>
      </c>
      <c r="Q88">
        <v>1.2477606000000001</v>
      </c>
      <c r="R88">
        <v>2.0707931999999998</v>
      </c>
      <c r="AB88">
        <v>87</v>
      </c>
      <c r="AC88" t="s">
        <v>663</v>
      </c>
      <c r="AD88">
        <v>0.36928319999999998</v>
      </c>
      <c r="AE88">
        <v>0.36928319999999998</v>
      </c>
      <c r="AF88" t="b">
        <f t="shared" si="7"/>
        <v>0</v>
      </c>
      <c r="AG88" t="b">
        <f t="shared" ca="1" si="8"/>
        <v>0</v>
      </c>
    </row>
    <row r="89" spans="1:33" x14ac:dyDescent="0.25">
      <c r="A89">
        <v>88</v>
      </c>
      <c r="B89" t="s">
        <v>388</v>
      </c>
      <c r="C89" t="s">
        <v>663</v>
      </c>
      <c r="D89" t="s">
        <v>664</v>
      </c>
      <c r="E89" t="s">
        <v>37</v>
      </c>
      <c r="F89" t="s">
        <v>7</v>
      </c>
      <c r="G89" t="s">
        <v>1826</v>
      </c>
      <c r="H89">
        <v>61.133677800000001</v>
      </c>
      <c r="I89">
        <v>61.502960999999999</v>
      </c>
      <c r="J89" s="5">
        <f t="shared" ca="1" si="5"/>
        <v>0.36928319999999998</v>
      </c>
      <c r="K89" s="5">
        <f t="shared" ca="1" si="6"/>
        <v>0.60043159999999995</v>
      </c>
      <c r="Q89">
        <v>0.36928319999999998</v>
      </c>
      <c r="R89">
        <v>0.60043159999999995</v>
      </c>
      <c r="AB89">
        <v>88</v>
      </c>
      <c r="AC89" t="s">
        <v>1467</v>
      </c>
      <c r="AD89">
        <v>0.3703844</v>
      </c>
      <c r="AE89">
        <v>0.3703844</v>
      </c>
      <c r="AF89" t="b">
        <f t="shared" si="7"/>
        <v>0</v>
      </c>
      <c r="AG89" t="b">
        <f t="shared" ca="1" si="8"/>
        <v>0</v>
      </c>
    </row>
    <row r="90" spans="1:33" x14ac:dyDescent="0.25">
      <c r="A90">
        <v>89</v>
      </c>
      <c r="B90" t="s">
        <v>388</v>
      </c>
      <c r="C90" t="s">
        <v>665</v>
      </c>
      <c r="D90" t="s">
        <v>666</v>
      </c>
      <c r="E90" t="s">
        <v>37</v>
      </c>
      <c r="F90" t="s">
        <v>7</v>
      </c>
      <c r="G90" t="s">
        <v>1826</v>
      </c>
      <c r="H90">
        <v>62.8176877</v>
      </c>
      <c r="I90">
        <v>61.133677800000001</v>
      </c>
      <c r="J90" s="5">
        <f t="shared" ca="1" si="5"/>
        <v>1.5501457000000001</v>
      </c>
      <c r="K90" s="5">
        <f t="shared" ca="1" si="6"/>
        <v>2.5000513</v>
      </c>
      <c r="Q90">
        <v>1.6840098999999999</v>
      </c>
      <c r="R90">
        <v>2.7546354000000002</v>
      </c>
      <c r="AB90">
        <v>89</v>
      </c>
      <c r="AC90" t="s">
        <v>1074</v>
      </c>
      <c r="AD90">
        <v>0.3814073</v>
      </c>
      <c r="AE90">
        <v>0.3814073</v>
      </c>
      <c r="AF90" t="b">
        <f t="shared" si="7"/>
        <v>0</v>
      </c>
      <c r="AG90" t="b">
        <f t="shared" ca="1" si="8"/>
        <v>0</v>
      </c>
    </row>
    <row r="91" spans="1:33" x14ac:dyDescent="0.25">
      <c r="A91">
        <v>90</v>
      </c>
      <c r="B91" t="s">
        <v>388</v>
      </c>
      <c r="C91" t="s">
        <v>671</v>
      </c>
      <c r="D91" t="s">
        <v>672</v>
      </c>
      <c r="E91" t="s">
        <v>37</v>
      </c>
      <c r="F91" t="s">
        <v>7</v>
      </c>
      <c r="G91" t="s">
        <v>1826</v>
      </c>
      <c r="H91">
        <v>61.490571299999999</v>
      </c>
      <c r="I91">
        <v>61.9670877</v>
      </c>
      <c r="J91" s="5">
        <f t="shared" ca="1" si="5"/>
        <v>0.47651640000000001</v>
      </c>
      <c r="K91" s="5">
        <f t="shared" ca="1" si="6"/>
        <v>0.76898299999999997</v>
      </c>
      <c r="Q91">
        <v>0.47651640000000001</v>
      </c>
      <c r="R91">
        <v>0.76898299999999997</v>
      </c>
      <c r="AB91">
        <v>90</v>
      </c>
      <c r="AC91" t="s">
        <v>1523</v>
      </c>
      <c r="AD91">
        <v>0.38510850000000002</v>
      </c>
      <c r="AE91">
        <v>0.38510850000000002</v>
      </c>
      <c r="AF91" t="b">
        <f t="shared" si="7"/>
        <v>0</v>
      </c>
      <c r="AG91" t="b">
        <f t="shared" ca="1" si="8"/>
        <v>0</v>
      </c>
    </row>
    <row r="92" spans="1:33" x14ac:dyDescent="0.25">
      <c r="A92">
        <v>91</v>
      </c>
      <c r="B92" t="s">
        <v>388</v>
      </c>
      <c r="C92" t="s">
        <v>673</v>
      </c>
      <c r="D92" t="s">
        <v>674</v>
      </c>
      <c r="E92" t="s">
        <v>37</v>
      </c>
      <c r="F92" t="s">
        <v>7</v>
      </c>
      <c r="G92" t="s">
        <v>1826</v>
      </c>
      <c r="H92">
        <v>61.0208735</v>
      </c>
      <c r="I92">
        <v>61.490571299999999</v>
      </c>
      <c r="J92" s="5">
        <f t="shared" ca="1" si="5"/>
        <v>0.4696978</v>
      </c>
      <c r="K92" s="5">
        <f t="shared" ca="1" si="6"/>
        <v>0.76385340000000002</v>
      </c>
      <c r="Q92">
        <v>0.4696978</v>
      </c>
      <c r="R92">
        <v>0.76385340000000002</v>
      </c>
      <c r="AB92">
        <v>91</v>
      </c>
      <c r="AC92" t="s">
        <v>1645</v>
      </c>
      <c r="AD92">
        <v>0.39244760000000001</v>
      </c>
      <c r="AE92">
        <v>0.39244760000000001</v>
      </c>
      <c r="AF92" t="b">
        <f t="shared" si="7"/>
        <v>0</v>
      </c>
      <c r="AG92" t="b">
        <f t="shared" ca="1" si="8"/>
        <v>0</v>
      </c>
    </row>
    <row r="93" spans="1:33" x14ac:dyDescent="0.25">
      <c r="A93">
        <v>92</v>
      </c>
      <c r="B93" t="s">
        <v>388</v>
      </c>
      <c r="C93" t="s">
        <v>681</v>
      </c>
      <c r="D93" t="s">
        <v>682</v>
      </c>
      <c r="E93" t="s">
        <v>37</v>
      </c>
      <c r="F93" t="s">
        <v>7</v>
      </c>
      <c r="G93" t="s">
        <v>1826</v>
      </c>
      <c r="H93">
        <v>60.859363899999998</v>
      </c>
      <c r="I93">
        <v>62.255867500000001</v>
      </c>
      <c r="J93" s="5">
        <f t="shared" ca="1" si="5"/>
        <v>1.3965036</v>
      </c>
      <c r="K93" s="5">
        <f t="shared" ca="1" si="6"/>
        <v>2.2431678000000002</v>
      </c>
      <c r="Q93">
        <v>1.3965036</v>
      </c>
      <c r="R93">
        <v>2.2431678000000002</v>
      </c>
      <c r="AB93">
        <v>92</v>
      </c>
      <c r="AC93" t="s">
        <v>1747</v>
      </c>
      <c r="AD93">
        <v>0.41565210000000002</v>
      </c>
      <c r="AE93">
        <v>0.41565210000000002</v>
      </c>
      <c r="AF93" t="b">
        <f t="shared" si="7"/>
        <v>0</v>
      </c>
      <c r="AG93" t="b">
        <f t="shared" ca="1" si="8"/>
        <v>0</v>
      </c>
    </row>
    <row r="94" spans="1:33" x14ac:dyDescent="0.25">
      <c r="A94">
        <v>93</v>
      </c>
      <c r="B94" t="s">
        <v>388</v>
      </c>
      <c r="C94" t="s">
        <v>683</v>
      </c>
      <c r="D94" t="s">
        <v>684</v>
      </c>
      <c r="E94" t="s">
        <v>37</v>
      </c>
      <c r="F94" t="s">
        <v>7</v>
      </c>
      <c r="G94" t="s">
        <v>1826</v>
      </c>
      <c r="H94">
        <v>62.551939699999998</v>
      </c>
      <c r="I94">
        <v>60.859363899999998</v>
      </c>
      <c r="J94" s="5">
        <f t="shared" ca="1" si="5"/>
        <v>1.5501457000000001</v>
      </c>
      <c r="K94" s="5">
        <f t="shared" ca="1" si="6"/>
        <v>2.5000513</v>
      </c>
      <c r="Q94">
        <v>1.6925758</v>
      </c>
      <c r="R94">
        <v>2.7811262999999999</v>
      </c>
      <c r="AB94">
        <v>93</v>
      </c>
      <c r="AC94" t="s">
        <v>152</v>
      </c>
      <c r="AD94">
        <v>0.41728140000000002</v>
      </c>
      <c r="AE94">
        <v>0.41728140000000002</v>
      </c>
      <c r="AF94" t="b">
        <f t="shared" si="7"/>
        <v>0</v>
      </c>
      <c r="AG94" t="b">
        <f t="shared" ca="1" si="8"/>
        <v>0</v>
      </c>
    </row>
    <row r="95" spans="1:33" x14ac:dyDescent="0.25">
      <c r="A95">
        <v>94</v>
      </c>
      <c r="B95" t="s">
        <v>388</v>
      </c>
      <c r="C95" t="s">
        <v>691</v>
      </c>
      <c r="D95" t="s">
        <v>692</v>
      </c>
      <c r="E95" t="s">
        <v>37</v>
      </c>
      <c r="F95" t="s">
        <v>7</v>
      </c>
      <c r="G95" t="s">
        <v>1826</v>
      </c>
      <c r="H95">
        <v>62.845657600000003</v>
      </c>
      <c r="I95">
        <v>60.387617499999998</v>
      </c>
      <c r="J95" s="5">
        <f t="shared" ca="1" si="5"/>
        <v>1.5501457000000001</v>
      </c>
      <c r="K95" s="5">
        <f t="shared" ca="1" si="6"/>
        <v>2.5000513</v>
      </c>
      <c r="Q95">
        <v>2.4580400999999998</v>
      </c>
      <c r="R95">
        <v>4.0704373</v>
      </c>
      <c r="AB95">
        <v>94</v>
      </c>
      <c r="AC95" t="s">
        <v>713</v>
      </c>
      <c r="AD95">
        <v>0.42077209999999998</v>
      </c>
      <c r="AE95">
        <v>0.42077209999999998</v>
      </c>
      <c r="AF95" t="b">
        <f t="shared" si="7"/>
        <v>0</v>
      </c>
      <c r="AG95" t="b">
        <f t="shared" ca="1" si="8"/>
        <v>0</v>
      </c>
    </row>
    <row r="96" spans="1:33" x14ac:dyDescent="0.25">
      <c r="A96">
        <v>95</v>
      </c>
      <c r="B96" t="s">
        <v>388</v>
      </c>
      <c r="C96" t="s">
        <v>703</v>
      </c>
      <c r="D96" t="s">
        <v>704</v>
      </c>
      <c r="E96" t="s">
        <v>37</v>
      </c>
      <c r="F96" t="s">
        <v>7</v>
      </c>
      <c r="G96" t="s">
        <v>1826</v>
      </c>
      <c r="H96">
        <v>61.057046700000001</v>
      </c>
      <c r="I96">
        <v>60.973972600000003</v>
      </c>
      <c r="J96" s="5">
        <f t="shared" ca="1" si="5"/>
        <v>0.102629</v>
      </c>
      <c r="K96" s="5">
        <f t="shared" ca="1" si="6"/>
        <v>0.16384219999999999</v>
      </c>
      <c r="Q96">
        <v>8.3074099999999998E-2</v>
      </c>
      <c r="R96">
        <v>0.13624520000000001</v>
      </c>
      <c r="AB96">
        <v>95</v>
      </c>
      <c r="AC96" t="s">
        <v>1018</v>
      </c>
      <c r="AD96">
        <v>0.42825550000000001</v>
      </c>
      <c r="AE96">
        <v>0.42825550000000001</v>
      </c>
      <c r="AF96" t="b">
        <f t="shared" si="7"/>
        <v>0</v>
      </c>
      <c r="AG96" t="b">
        <f t="shared" ca="1" si="8"/>
        <v>0</v>
      </c>
    </row>
    <row r="97" spans="1:33" x14ac:dyDescent="0.25">
      <c r="A97">
        <v>96</v>
      </c>
      <c r="B97" t="s">
        <v>388</v>
      </c>
      <c r="C97" t="s">
        <v>709</v>
      </c>
      <c r="D97" t="s">
        <v>710</v>
      </c>
      <c r="E97" t="s">
        <v>37</v>
      </c>
      <c r="F97" t="s">
        <v>7</v>
      </c>
      <c r="G97" t="s">
        <v>1826</v>
      </c>
      <c r="H97">
        <v>60.624089699999999</v>
      </c>
      <c r="I97">
        <v>59.934785099999999</v>
      </c>
      <c r="J97" s="5">
        <f t="shared" ca="1" si="5"/>
        <v>0.68930460000000005</v>
      </c>
      <c r="K97" s="5">
        <f t="shared" ca="1" si="6"/>
        <v>1.1500911</v>
      </c>
      <c r="Q97">
        <v>0.68930460000000005</v>
      </c>
      <c r="R97">
        <v>1.1500911</v>
      </c>
      <c r="AB97">
        <v>96</v>
      </c>
      <c r="AC97" t="s">
        <v>344</v>
      </c>
      <c r="AD97">
        <v>0.43540129999999999</v>
      </c>
      <c r="AE97">
        <v>0.43540129999999999</v>
      </c>
      <c r="AF97" t="b">
        <f t="shared" si="7"/>
        <v>0</v>
      </c>
      <c r="AG97" t="b">
        <f t="shared" ca="1" si="8"/>
        <v>0</v>
      </c>
    </row>
    <row r="98" spans="1:33" x14ac:dyDescent="0.25">
      <c r="A98">
        <v>97</v>
      </c>
      <c r="B98" t="s">
        <v>388</v>
      </c>
      <c r="C98" t="s">
        <v>711</v>
      </c>
      <c r="D98" t="s">
        <v>712</v>
      </c>
      <c r="E98" t="s">
        <v>37</v>
      </c>
      <c r="F98" t="s">
        <v>7</v>
      </c>
      <c r="G98" t="s">
        <v>1826</v>
      </c>
      <c r="H98">
        <v>60.9858622</v>
      </c>
      <c r="I98">
        <v>60.624089699999999</v>
      </c>
      <c r="J98" s="5">
        <f t="shared" ca="1" si="5"/>
        <v>0.3617725</v>
      </c>
      <c r="K98" s="5">
        <f t="shared" ca="1" si="6"/>
        <v>0.59674709999999997</v>
      </c>
      <c r="Q98">
        <v>0.3617725</v>
      </c>
      <c r="R98">
        <v>0.59674709999999997</v>
      </c>
      <c r="AB98">
        <v>97</v>
      </c>
      <c r="AC98" t="s">
        <v>294</v>
      </c>
      <c r="AD98">
        <v>0.44364530000000002</v>
      </c>
      <c r="AE98">
        <v>0.44364530000000002</v>
      </c>
      <c r="AF98" t="b">
        <f t="shared" si="7"/>
        <v>0</v>
      </c>
      <c r="AG98" t="b">
        <f t="shared" ca="1" si="8"/>
        <v>0</v>
      </c>
    </row>
    <row r="99" spans="1:33" x14ac:dyDescent="0.25">
      <c r="A99">
        <v>98</v>
      </c>
      <c r="B99" t="s">
        <v>388</v>
      </c>
      <c r="C99" t="s">
        <v>713</v>
      </c>
      <c r="D99" t="s">
        <v>714</v>
      </c>
      <c r="E99" t="s">
        <v>37</v>
      </c>
      <c r="F99" t="s">
        <v>7</v>
      </c>
      <c r="G99" t="s">
        <v>1826</v>
      </c>
      <c r="H99">
        <v>60.565090099999999</v>
      </c>
      <c r="I99">
        <v>60.9858622</v>
      </c>
      <c r="J99" s="5">
        <f t="shared" ca="1" si="5"/>
        <v>0.42077209999999998</v>
      </c>
      <c r="K99" s="5">
        <f t="shared" ca="1" si="6"/>
        <v>0.68995019999999996</v>
      </c>
      <c r="Q99">
        <v>0.42077209999999998</v>
      </c>
      <c r="R99">
        <v>0.68995019999999996</v>
      </c>
      <c r="AB99">
        <v>98</v>
      </c>
      <c r="AC99" t="s">
        <v>230</v>
      </c>
      <c r="AD99">
        <v>0.45029219999999998</v>
      </c>
      <c r="AE99">
        <v>0.45029219999999998</v>
      </c>
      <c r="AF99" t="b">
        <f t="shared" si="7"/>
        <v>0</v>
      </c>
      <c r="AG99" t="b">
        <f t="shared" ca="1" si="8"/>
        <v>0</v>
      </c>
    </row>
    <row r="100" spans="1:33" x14ac:dyDescent="0.25">
      <c r="A100">
        <v>99</v>
      </c>
      <c r="B100" t="s">
        <v>388</v>
      </c>
      <c r="C100" t="s">
        <v>721</v>
      </c>
      <c r="D100" t="s">
        <v>722</v>
      </c>
      <c r="E100" t="s">
        <v>37</v>
      </c>
      <c r="F100" t="s">
        <v>7</v>
      </c>
      <c r="G100" t="s">
        <v>1826</v>
      </c>
      <c r="H100">
        <v>62.853352100000002</v>
      </c>
      <c r="I100">
        <v>61.249663300000002</v>
      </c>
      <c r="J100" s="5">
        <f t="shared" ca="1" si="5"/>
        <v>1.5501457000000001</v>
      </c>
      <c r="K100" s="5">
        <f t="shared" ca="1" si="6"/>
        <v>2.5000513</v>
      </c>
      <c r="Q100">
        <v>1.6036888</v>
      </c>
      <c r="R100">
        <v>2.6182818000000001</v>
      </c>
      <c r="AB100">
        <v>99</v>
      </c>
      <c r="AC100" t="s">
        <v>1072</v>
      </c>
      <c r="AD100">
        <v>0.45260349999999999</v>
      </c>
      <c r="AE100">
        <v>0.45260349999999999</v>
      </c>
      <c r="AF100" t="b">
        <f t="shared" si="7"/>
        <v>0</v>
      </c>
      <c r="AG100" t="b">
        <f t="shared" ca="1" si="8"/>
        <v>0</v>
      </c>
    </row>
    <row r="101" spans="1:33" x14ac:dyDescent="0.25">
      <c r="A101">
        <v>100</v>
      </c>
      <c r="B101" t="s">
        <v>739</v>
      </c>
      <c r="C101" t="s">
        <v>742</v>
      </c>
      <c r="D101" t="s">
        <v>743</v>
      </c>
      <c r="E101" t="s">
        <v>37</v>
      </c>
      <c r="F101" t="s">
        <v>7</v>
      </c>
      <c r="G101" t="s">
        <v>1826</v>
      </c>
      <c r="H101">
        <v>63.5547021</v>
      </c>
      <c r="I101">
        <v>62.004556399999998</v>
      </c>
      <c r="J101" s="5">
        <f t="shared" ca="1" si="5"/>
        <v>1.5501457000000001</v>
      </c>
      <c r="K101" s="5">
        <f t="shared" ca="1" si="6"/>
        <v>2.5000513</v>
      </c>
      <c r="Q101">
        <v>1.5501457000000001</v>
      </c>
      <c r="R101">
        <v>2.5000513</v>
      </c>
      <c r="AB101">
        <v>100</v>
      </c>
      <c r="AC101" t="s">
        <v>1386</v>
      </c>
      <c r="AD101">
        <v>0.45603749999999998</v>
      </c>
      <c r="AE101">
        <v>0.45603749999999998</v>
      </c>
      <c r="AF101" t="b">
        <f t="shared" si="7"/>
        <v>0</v>
      </c>
      <c r="AG101" t="b">
        <f t="shared" ca="1" si="8"/>
        <v>0</v>
      </c>
    </row>
    <row r="102" spans="1:33" x14ac:dyDescent="0.25">
      <c r="A102">
        <v>101</v>
      </c>
      <c r="B102" t="s">
        <v>739</v>
      </c>
      <c r="C102" t="s">
        <v>744</v>
      </c>
      <c r="D102" t="s">
        <v>745</v>
      </c>
      <c r="E102" t="s">
        <v>37</v>
      </c>
      <c r="F102" t="s">
        <v>7</v>
      </c>
      <c r="G102" t="s">
        <v>1826</v>
      </c>
      <c r="H102">
        <v>62.715839500000001</v>
      </c>
      <c r="I102">
        <v>63.5547021</v>
      </c>
      <c r="J102" s="5">
        <f t="shared" ca="1" si="5"/>
        <v>0.83886260000000001</v>
      </c>
      <c r="K102" s="5">
        <f t="shared" ca="1" si="6"/>
        <v>1.3199064</v>
      </c>
      <c r="Q102">
        <v>0.83886260000000001</v>
      </c>
      <c r="R102">
        <v>1.3199064</v>
      </c>
      <c r="AB102">
        <v>101</v>
      </c>
      <c r="AC102" t="s">
        <v>1290</v>
      </c>
      <c r="AD102">
        <v>0.46037699999999998</v>
      </c>
      <c r="AE102">
        <v>0.46037699999999998</v>
      </c>
      <c r="AF102" t="b">
        <f t="shared" si="7"/>
        <v>0</v>
      </c>
      <c r="AG102" t="b">
        <f t="shared" ca="1" si="8"/>
        <v>0</v>
      </c>
    </row>
    <row r="103" spans="1:33" x14ac:dyDescent="0.25">
      <c r="A103">
        <v>102</v>
      </c>
      <c r="B103" t="s">
        <v>739</v>
      </c>
      <c r="C103" t="s">
        <v>746</v>
      </c>
      <c r="D103" t="s">
        <v>747</v>
      </c>
      <c r="E103" t="s">
        <v>37</v>
      </c>
      <c r="F103" t="s">
        <v>7</v>
      </c>
      <c r="G103" t="s">
        <v>1826</v>
      </c>
      <c r="H103">
        <v>63.339965900000003</v>
      </c>
      <c r="I103">
        <v>62.715839500000001</v>
      </c>
      <c r="J103" s="5">
        <f t="shared" ca="1" si="5"/>
        <v>0.62412639999999997</v>
      </c>
      <c r="K103" s="5">
        <f t="shared" ca="1" si="6"/>
        <v>0.99516550000000004</v>
      </c>
      <c r="Q103">
        <v>0.62412639999999997</v>
      </c>
      <c r="R103">
        <v>0.99516550000000004</v>
      </c>
      <c r="AB103">
        <v>102</v>
      </c>
      <c r="AC103" t="s">
        <v>102</v>
      </c>
      <c r="AD103">
        <v>0.4607463</v>
      </c>
      <c r="AE103">
        <v>0.4607463</v>
      </c>
      <c r="AF103" t="b">
        <f t="shared" si="7"/>
        <v>0</v>
      </c>
      <c r="AG103" t="b">
        <f t="shared" ca="1" si="8"/>
        <v>0</v>
      </c>
    </row>
    <row r="104" spans="1:33" x14ac:dyDescent="0.25">
      <c r="A104">
        <v>103</v>
      </c>
      <c r="B104" t="s">
        <v>739</v>
      </c>
      <c r="C104" t="s">
        <v>764</v>
      </c>
      <c r="D104" t="s">
        <v>765</v>
      </c>
      <c r="E104" t="s">
        <v>37</v>
      </c>
      <c r="F104" t="s">
        <v>7</v>
      </c>
      <c r="G104" t="s">
        <v>1826</v>
      </c>
      <c r="H104">
        <v>63.422408300000001</v>
      </c>
      <c r="I104">
        <v>63.620857800000003</v>
      </c>
      <c r="J104" s="5">
        <f t="shared" ca="1" si="5"/>
        <v>0.1984495</v>
      </c>
      <c r="K104" s="5">
        <f t="shared" ca="1" si="6"/>
        <v>0.31192520000000001</v>
      </c>
      <c r="Q104">
        <v>0.1984495</v>
      </c>
      <c r="R104">
        <v>0.31192520000000001</v>
      </c>
      <c r="AB104">
        <v>103</v>
      </c>
      <c r="AC104" t="s">
        <v>1733</v>
      </c>
      <c r="AD104">
        <v>0.46469060000000001</v>
      </c>
      <c r="AE104">
        <v>0.46469060000000001</v>
      </c>
      <c r="AF104" t="b">
        <f t="shared" si="7"/>
        <v>0</v>
      </c>
      <c r="AG104" t="b">
        <f t="shared" ca="1" si="8"/>
        <v>0</v>
      </c>
    </row>
    <row r="105" spans="1:33" x14ac:dyDescent="0.25">
      <c r="A105">
        <v>104</v>
      </c>
      <c r="B105" t="s">
        <v>739</v>
      </c>
      <c r="C105" t="s">
        <v>768</v>
      </c>
      <c r="D105" t="s">
        <v>769</v>
      </c>
      <c r="E105" t="s">
        <v>37</v>
      </c>
      <c r="F105" t="s">
        <v>7</v>
      </c>
      <c r="G105" t="s">
        <v>1826</v>
      </c>
      <c r="H105">
        <v>63.8627763</v>
      </c>
      <c r="I105">
        <v>63.691246</v>
      </c>
      <c r="J105" s="5">
        <f t="shared" ca="1" si="5"/>
        <v>0.1715303</v>
      </c>
      <c r="K105" s="5">
        <f t="shared" ca="1" si="6"/>
        <v>0.26931529999999998</v>
      </c>
      <c r="Q105">
        <v>0.1715303</v>
      </c>
      <c r="R105">
        <v>0.26931529999999998</v>
      </c>
      <c r="AB105">
        <v>104</v>
      </c>
      <c r="AC105" t="s">
        <v>673</v>
      </c>
      <c r="AD105">
        <v>0.4696978</v>
      </c>
      <c r="AE105">
        <v>0.4696978</v>
      </c>
      <c r="AF105" t="b">
        <f t="shared" si="7"/>
        <v>0</v>
      </c>
      <c r="AG105" t="b">
        <f t="shared" ca="1" si="8"/>
        <v>0</v>
      </c>
    </row>
    <row r="106" spans="1:33" x14ac:dyDescent="0.25">
      <c r="A106">
        <v>105</v>
      </c>
      <c r="B106" t="s">
        <v>739</v>
      </c>
      <c r="C106" t="s">
        <v>772</v>
      </c>
      <c r="D106" t="s">
        <v>773</v>
      </c>
      <c r="E106" t="s">
        <v>37</v>
      </c>
      <c r="F106" t="s">
        <v>7</v>
      </c>
      <c r="G106" t="s">
        <v>1826</v>
      </c>
      <c r="H106">
        <v>62.724347700000003</v>
      </c>
      <c r="I106">
        <v>63.409106299999998</v>
      </c>
      <c r="J106" s="5">
        <f t="shared" ca="1" si="5"/>
        <v>0.6847586</v>
      </c>
      <c r="K106" s="5">
        <f t="shared" ca="1" si="6"/>
        <v>1.0799057999999999</v>
      </c>
      <c r="Q106">
        <v>0.6847586</v>
      </c>
      <c r="R106">
        <v>1.0799057999999999</v>
      </c>
      <c r="AB106">
        <v>105</v>
      </c>
      <c r="AC106" t="s">
        <v>1783</v>
      </c>
      <c r="AD106">
        <v>0.47029559999999998</v>
      </c>
      <c r="AE106">
        <v>0.47029559999999998</v>
      </c>
      <c r="AF106" t="b">
        <f t="shared" si="7"/>
        <v>0</v>
      </c>
      <c r="AG106" t="b">
        <f t="shared" ca="1" si="8"/>
        <v>0</v>
      </c>
    </row>
    <row r="107" spans="1:33" x14ac:dyDescent="0.25">
      <c r="A107">
        <v>106</v>
      </c>
      <c r="B107" t="s">
        <v>739</v>
      </c>
      <c r="C107" t="s">
        <v>774</v>
      </c>
      <c r="D107" t="s">
        <v>775</v>
      </c>
      <c r="E107" t="s">
        <v>37</v>
      </c>
      <c r="F107" t="s">
        <v>7</v>
      </c>
      <c r="G107" t="s">
        <v>1826</v>
      </c>
      <c r="H107">
        <v>62.217517100000002</v>
      </c>
      <c r="I107">
        <v>62.724347700000003</v>
      </c>
      <c r="J107" s="5">
        <f t="shared" ca="1" si="5"/>
        <v>0.50683060000000002</v>
      </c>
      <c r="K107" s="5">
        <f t="shared" ca="1" si="6"/>
        <v>0.80802850000000004</v>
      </c>
      <c r="Q107">
        <v>0.50683060000000002</v>
      </c>
      <c r="R107">
        <v>0.80802850000000004</v>
      </c>
      <c r="AB107">
        <v>106</v>
      </c>
      <c r="AC107" t="s">
        <v>671</v>
      </c>
      <c r="AD107">
        <v>0.47651640000000001</v>
      </c>
      <c r="AE107">
        <v>0.47651640000000001</v>
      </c>
      <c r="AF107" t="b">
        <f t="shared" si="7"/>
        <v>0</v>
      </c>
      <c r="AG107" t="b">
        <f t="shared" ca="1" si="8"/>
        <v>0</v>
      </c>
    </row>
    <row r="108" spans="1:33" x14ac:dyDescent="0.25">
      <c r="A108">
        <v>107</v>
      </c>
      <c r="B108" t="s">
        <v>739</v>
      </c>
      <c r="C108" t="s">
        <v>794</v>
      </c>
      <c r="D108" t="s">
        <v>795</v>
      </c>
      <c r="E108" t="s">
        <v>37</v>
      </c>
      <c r="F108" t="s">
        <v>7</v>
      </c>
      <c r="G108" t="s">
        <v>1826</v>
      </c>
      <c r="H108">
        <v>62.616314199999998</v>
      </c>
      <c r="I108">
        <v>62.122589099999999</v>
      </c>
      <c r="J108" s="5">
        <f t="shared" ca="1" si="5"/>
        <v>0.49372509999999997</v>
      </c>
      <c r="K108" s="5">
        <f t="shared" ca="1" si="6"/>
        <v>0.7947594</v>
      </c>
      <c r="Q108">
        <v>0.49372509999999997</v>
      </c>
      <c r="R108">
        <v>0.7947594</v>
      </c>
      <c r="AB108">
        <v>107</v>
      </c>
      <c r="AC108" t="s">
        <v>46</v>
      </c>
      <c r="AD108">
        <v>0.4833983</v>
      </c>
      <c r="AE108">
        <v>0.4833983</v>
      </c>
      <c r="AF108" t="b">
        <f t="shared" si="7"/>
        <v>0</v>
      </c>
      <c r="AG108" t="b">
        <f t="shared" ca="1" si="8"/>
        <v>0</v>
      </c>
    </row>
    <row r="109" spans="1:33" x14ac:dyDescent="0.25">
      <c r="A109">
        <v>108</v>
      </c>
      <c r="B109" t="s">
        <v>739</v>
      </c>
      <c r="C109" t="s">
        <v>796</v>
      </c>
      <c r="D109" t="s">
        <v>797</v>
      </c>
      <c r="E109" t="s">
        <v>37</v>
      </c>
      <c r="F109" t="s">
        <v>7</v>
      </c>
      <c r="G109" t="s">
        <v>1826</v>
      </c>
      <c r="H109">
        <v>63.146448800000002</v>
      </c>
      <c r="I109">
        <v>62.616314199999998</v>
      </c>
      <c r="J109" s="5">
        <f t="shared" ca="1" si="5"/>
        <v>0.53013460000000001</v>
      </c>
      <c r="K109" s="5">
        <f t="shared" ca="1" si="6"/>
        <v>0.8466397</v>
      </c>
      <c r="Q109">
        <v>0.53013460000000001</v>
      </c>
      <c r="R109">
        <v>0.8466397</v>
      </c>
      <c r="AB109">
        <v>108</v>
      </c>
      <c r="AC109" t="s">
        <v>1232</v>
      </c>
      <c r="AD109">
        <v>0.48660680000000001</v>
      </c>
      <c r="AE109">
        <v>0.48660680000000001</v>
      </c>
      <c r="AF109" t="b">
        <f t="shared" si="7"/>
        <v>0</v>
      </c>
      <c r="AG109" t="b">
        <f t="shared" ca="1" si="8"/>
        <v>0</v>
      </c>
    </row>
    <row r="110" spans="1:33" x14ac:dyDescent="0.25">
      <c r="A110">
        <v>109</v>
      </c>
      <c r="B110" t="s">
        <v>739</v>
      </c>
      <c r="C110" t="s">
        <v>834</v>
      </c>
      <c r="D110" t="s">
        <v>835</v>
      </c>
      <c r="E110" t="s">
        <v>37</v>
      </c>
      <c r="F110" t="s">
        <v>7</v>
      </c>
      <c r="G110" t="s">
        <v>1826</v>
      </c>
      <c r="H110">
        <v>62.598806600000003</v>
      </c>
      <c r="I110">
        <v>62.904898699999997</v>
      </c>
      <c r="J110" s="5">
        <f t="shared" ca="1" si="5"/>
        <v>0.30609209999999998</v>
      </c>
      <c r="K110" s="5">
        <f t="shared" ca="1" si="6"/>
        <v>0.486595</v>
      </c>
      <c r="Q110">
        <v>0.30609209999999998</v>
      </c>
      <c r="R110">
        <v>0.486595</v>
      </c>
      <c r="AB110">
        <v>109</v>
      </c>
      <c r="AC110" t="s">
        <v>196</v>
      </c>
      <c r="AD110">
        <v>0.48787180000000002</v>
      </c>
      <c r="AE110">
        <v>0.48787180000000002</v>
      </c>
      <c r="AF110" t="b">
        <f t="shared" si="7"/>
        <v>0</v>
      </c>
      <c r="AG110" t="b">
        <f t="shared" ca="1" si="8"/>
        <v>0</v>
      </c>
    </row>
    <row r="111" spans="1:33" x14ac:dyDescent="0.25">
      <c r="A111">
        <v>110</v>
      </c>
      <c r="B111" t="s">
        <v>739</v>
      </c>
      <c r="C111" t="s">
        <v>838</v>
      </c>
      <c r="D111" t="s">
        <v>839</v>
      </c>
      <c r="E111" t="s">
        <v>37</v>
      </c>
      <c r="F111" t="s">
        <v>7</v>
      </c>
      <c r="G111" t="s">
        <v>1826</v>
      </c>
      <c r="H111">
        <v>63.017100900000003</v>
      </c>
      <c r="I111">
        <v>61.836043599999996</v>
      </c>
      <c r="J111" s="5">
        <f t="shared" ca="1" si="5"/>
        <v>1.1810573</v>
      </c>
      <c r="K111" s="5">
        <f t="shared" ca="1" si="6"/>
        <v>1.9099820000000001</v>
      </c>
      <c r="Q111">
        <v>1.1810573</v>
      </c>
      <c r="R111">
        <v>1.9099820000000001</v>
      </c>
      <c r="AB111">
        <v>110</v>
      </c>
      <c r="AC111" t="s">
        <v>794</v>
      </c>
      <c r="AD111">
        <v>0.49372509999999997</v>
      </c>
      <c r="AE111">
        <v>0.49372509999999997</v>
      </c>
      <c r="AF111" t="b">
        <f t="shared" si="7"/>
        <v>0</v>
      </c>
      <c r="AG111" t="b">
        <f t="shared" ca="1" si="8"/>
        <v>0</v>
      </c>
    </row>
    <row r="112" spans="1:33" x14ac:dyDescent="0.25">
      <c r="A112">
        <v>111</v>
      </c>
      <c r="B112" t="s">
        <v>739</v>
      </c>
      <c r="C112" t="s">
        <v>840</v>
      </c>
      <c r="D112" t="s">
        <v>841</v>
      </c>
      <c r="E112" t="s">
        <v>37</v>
      </c>
      <c r="F112" t="s">
        <v>7</v>
      </c>
      <c r="G112" t="s">
        <v>1826</v>
      </c>
      <c r="H112">
        <v>62.675620299999999</v>
      </c>
      <c r="I112">
        <v>63.017100900000003</v>
      </c>
      <c r="J112" s="5">
        <f t="shared" ca="1" si="5"/>
        <v>0.34148060000000002</v>
      </c>
      <c r="K112" s="5">
        <f t="shared" ca="1" si="6"/>
        <v>0.54188559999999997</v>
      </c>
      <c r="Q112">
        <v>0.34148060000000002</v>
      </c>
      <c r="R112">
        <v>0.54188559999999997</v>
      </c>
      <c r="AB112">
        <v>111</v>
      </c>
      <c r="AC112" t="s">
        <v>882</v>
      </c>
      <c r="AD112">
        <v>0.4938244</v>
      </c>
      <c r="AE112">
        <v>0.4938244</v>
      </c>
      <c r="AF112" t="b">
        <f t="shared" si="7"/>
        <v>0</v>
      </c>
      <c r="AG112" t="b">
        <f t="shared" ca="1" si="8"/>
        <v>0</v>
      </c>
    </row>
    <row r="113" spans="1:33" x14ac:dyDescent="0.25">
      <c r="A113">
        <v>112</v>
      </c>
      <c r="B113" t="s">
        <v>739</v>
      </c>
      <c r="C113" t="s">
        <v>846</v>
      </c>
      <c r="D113" t="s">
        <v>847</v>
      </c>
      <c r="E113" t="s">
        <v>37</v>
      </c>
      <c r="F113" t="s">
        <v>7</v>
      </c>
      <c r="G113" t="s">
        <v>1826</v>
      </c>
      <c r="H113">
        <v>63.5487635</v>
      </c>
      <c r="I113">
        <v>63.345154999999998</v>
      </c>
      <c r="J113" s="5">
        <f t="shared" ca="1" si="5"/>
        <v>0.2036085</v>
      </c>
      <c r="K113" s="5">
        <f t="shared" ca="1" si="6"/>
        <v>0.32142710000000002</v>
      </c>
      <c r="Q113">
        <v>0.2036085</v>
      </c>
      <c r="R113">
        <v>0.32142710000000002</v>
      </c>
      <c r="AB113">
        <v>112</v>
      </c>
      <c r="AC113" t="s">
        <v>393</v>
      </c>
      <c r="AD113">
        <v>0.50118969999999996</v>
      </c>
      <c r="AE113">
        <v>0.50118969999999996</v>
      </c>
      <c r="AF113" t="b">
        <f t="shared" si="7"/>
        <v>0</v>
      </c>
      <c r="AG113" t="b">
        <f t="shared" ca="1" si="8"/>
        <v>0</v>
      </c>
    </row>
    <row r="114" spans="1:33" x14ac:dyDescent="0.25">
      <c r="A114">
        <v>113</v>
      </c>
      <c r="B114" t="s">
        <v>739</v>
      </c>
      <c r="C114" t="s">
        <v>868</v>
      </c>
      <c r="D114" t="s">
        <v>869</v>
      </c>
      <c r="E114" t="s">
        <v>37</v>
      </c>
      <c r="F114" t="s">
        <v>7</v>
      </c>
      <c r="G114" t="s">
        <v>1826</v>
      </c>
      <c r="H114">
        <v>63.731862900000003</v>
      </c>
      <c r="I114">
        <v>63.214327300000001</v>
      </c>
      <c r="J114" s="5">
        <f t="shared" ca="1" si="5"/>
        <v>0.51753559999999998</v>
      </c>
      <c r="K114" s="5">
        <f t="shared" ca="1" si="6"/>
        <v>0.81869979999999998</v>
      </c>
      <c r="Q114">
        <v>0.51753559999999998</v>
      </c>
      <c r="R114">
        <v>0.81869979999999998</v>
      </c>
      <c r="AB114">
        <v>113</v>
      </c>
      <c r="AC114" t="s">
        <v>374</v>
      </c>
      <c r="AD114">
        <v>0.50356480000000003</v>
      </c>
      <c r="AE114">
        <v>0.50356480000000003</v>
      </c>
      <c r="AF114" t="b">
        <f t="shared" si="7"/>
        <v>0</v>
      </c>
      <c r="AG114" t="b">
        <f t="shared" ca="1" si="8"/>
        <v>0</v>
      </c>
    </row>
    <row r="115" spans="1:33" x14ac:dyDescent="0.25">
      <c r="A115">
        <v>114</v>
      </c>
      <c r="B115" t="s">
        <v>739</v>
      </c>
      <c r="C115" t="s">
        <v>882</v>
      </c>
      <c r="D115" t="s">
        <v>883</v>
      </c>
      <c r="E115" t="s">
        <v>37</v>
      </c>
      <c r="F115" t="s">
        <v>7</v>
      </c>
      <c r="G115" t="s">
        <v>1826</v>
      </c>
      <c r="H115">
        <v>62.991249000000003</v>
      </c>
      <c r="I115">
        <v>63.485073399999997</v>
      </c>
      <c r="J115" s="5">
        <f t="shared" ca="1" si="5"/>
        <v>0.4938244</v>
      </c>
      <c r="K115" s="5">
        <f t="shared" ca="1" si="6"/>
        <v>0.77785910000000003</v>
      </c>
      <c r="Q115">
        <v>0.4938244</v>
      </c>
      <c r="R115">
        <v>0.77785910000000003</v>
      </c>
      <c r="AB115">
        <v>114</v>
      </c>
      <c r="AC115" t="s">
        <v>1098</v>
      </c>
      <c r="AD115">
        <v>0.50489240000000002</v>
      </c>
      <c r="AE115">
        <v>0.50489240000000002</v>
      </c>
      <c r="AF115" t="b">
        <f t="shared" si="7"/>
        <v>0</v>
      </c>
      <c r="AG115" t="b">
        <f t="shared" ca="1" si="8"/>
        <v>0</v>
      </c>
    </row>
    <row r="116" spans="1:33" x14ac:dyDescent="0.25">
      <c r="A116">
        <v>115</v>
      </c>
      <c r="B116" t="s">
        <v>739</v>
      </c>
      <c r="C116" t="s">
        <v>892</v>
      </c>
      <c r="D116" t="s">
        <v>893</v>
      </c>
      <c r="E116" t="s">
        <v>37</v>
      </c>
      <c r="F116" t="s">
        <v>7</v>
      </c>
      <c r="G116" t="s">
        <v>1826</v>
      </c>
      <c r="H116">
        <v>63.0187466</v>
      </c>
      <c r="I116">
        <v>62.997664</v>
      </c>
      <c r="J116" s="5">
        <f t="shared" ca="1" si="5"/>
        <v>0.102629</v>
      </c>
      <c r="K116" s="5">
        <f t="shared" ca="1" si="6"/>
        <v>0.16384219999999999</v>
      </c>
      <c r="Q116">
        <v>2.10826E-2</v>
      </c>
      <c r="R116">
        <v>3.3465700000000001E-2</v>
      </c>
      <c r="AB116">
        <v>115</v>
      </c>
      <c r="AC116" t="s">
        <v>774</v>
      </c>
      <c r="AD116">
        <v>0.50683060000000002</v>
      </c>
      <c r="AE116">
        <v>0.50683060000000002</v>
      </c>
      <c r="AF116" t="b">
        <f t="shared" si="7"/>
        <v>0</v>
      </c>
      <c r="AG116" t="b">
        <f t="shared" ca="1" si="8"/>
        <v>0</v>
      </c>
    </row>
    <row r="117" spans="1:33" x14ac:dyDescent="0.25">
      <c r="A117">
        <v>116</v>
      </c>
      <c r="B117" t="s">
        <v>739</v>
      </c>
      <c r="C117" t="s">
        <v>894</v>
      </c>
      <c r="D117" t="s">
        <v>895</v>
      </c>
      <c r="E117" t="s">
        <v>37</v>
      </c>
      <c r="F117" t="s">
        <v>7</v>
      </c>
      <c r="G117" t="s">
        <v>1826</v>
      </c>
      <c r="H117">
        <v>62.724088899999998</v>
      </c>
      <c r="I117">
        <v>63.0187466</v>
      </c>
      <c r="J117" s="5">
        <f t="shared" ca="1" si="5"/>
        <v>0.29465770000000002</v>
      </c>
      <c r="K117" s="5">
        <f t="shared" ca="1" si="6"/>
        <v>0.46757149999999997</v>
      </c>
      <c r="Q117">
        <v>0.29465770000000002</v>
      </c>
      <c r="R117">
        <v>0.46757149999999997</v>
      </c>
      <c r="AB117">
        <v>116</v>
      </c>
      <c r="AC117" t="s">
        <v>1661</v>
      </c>
      <c r="AD117">
        <v>0.51072550000000005</v>
      </c>
      <c r="AE117">
        <v>0.51072550000000005</v>
      </c>
      <c r="AF117" t="b">
        <f t="shared" si="7"/>
        <v>0</v>
      </c>
      <c r="AG117" t="b">
        <f t="shared" ca="1" si="8"/>
        <v>0</v>
      </c>
    </row>
    <row r="118" spans="1:33" x14ac:dyDescent="0.25">
      <c r="A118">
        <v>117</v>
      </c>
      <c r="B118" t="s">
        <v>739</v>
      </c>
      <c r="C118" t="s">
        <v>896</v>
      </c>
      <c r="D118" t="s">
        <v>897</v>
      </c>
      <c r="E118" t="s">
        <v>37</v>
      </c>
      <c r="F118" t="s">
        <v>7</v>
      </c>
      <c r="G118" t="s">
        <v>1826</v>
      </c>
      <c r="H118">
        <v>63.476206900000001</v>
      </c>
      <c r="I118">
        <v>62.724088899999998</v>
      </c>
      <c r="J118" s="5">
        <f t="shared" ca="1" si="5"/>
        <v>0.75211799999999995</v>
      </c>
      <c r="K118" s="5">
        <f t="shared" ca="1" si="6"/>
        <v>1.1990896</v>
      </c>
      <c r="Q118">
        <v>0.75211799999999995</v>
      </c>
      <c r="R118">
        <v>1.1990896</v>
      </c>
      <c r="AB118">
        <v>117</v>
      </c>
      <c r="AC118" t="s">
        <v>1362</v>
      </c>
      <c r="AD118">
        <v>0.51361789999999996</v>
      </c>
      <c r="AE118">
        <v>0.51361789999999996</v>
      </c>
      <c r="AF118" t="b">
        <f t="shared" si="7"/>
        <v>0</v>
      </c>
      <c r="AG118" t="b">
        <f t="shared" ca="1" si="8"/>
        <v>0</v>
      </c>
    </row>
    <row r="119" spans="1:33" x14ac:dyDescent="0.25">
      <c r="A119">
        <v>118</v>
      </c>
      <c r="B119" t="s">
        <v>739</v>
      </c>
      <c r="C119" t="s">
        <v>920</v>
      </c>
      <c r="D119" t="s">
        <v>921</v>
      </c>
      <c r="E119" t="s">
        <v>37</v>
      </c>
      <c r="F119" t="s">
        <v>7</v>
      </c>
      <c r="G119" t="s">
        <v>1826</v>
      </c>
      <c r="H119">
        <v>63.402589499999998</v>
      </c>
      <c r="I119">
        <v>63.341961400000002</v>
      </c>
      <c r="J119" s="5">
        <f t="shared" ca="1" si="5"/>
        <v>0.102629</v>
      </c>
      <c r="K119" s="5">
        <f t="shared" ca="1" si="6"/>
        <v>0.16384219999999999</v>
      </c>
      <c r="Q119">
        <v>6.0628099999999997E-2</v>
      </c>
      <c r="R119">
        <v>9.5715499999999995E-2</v>
      </c>
      <c r="AB119">
        <v>118</v>
      </c>
      <c r="AC119" t="s">
        <v>232</v>
      </c>
      <c r="AD119">
        <v>0.51635319999999996</v>
      </c>
      <c r="AE119">
        <v>0.51635319999999996</v>
      </c>
      <c r="AF119" t="b">
        <f t="shared" si="7"/>
        <v>0</v>
      </c>
      <c r="AG119" t="b">
        <f t="shared" ca="1" si="8"/>
        <v>0</v>
      </c>
    </row>
    <row r="120" spans="1:33" x14ac:dyDescent="0.25">
      <c r="A120">
        <v>119</v>
      </c>
      <c r="B120" t="s">
        <v>739</v>
      </c>
      <c r="C120" t="s">
        <v>924</v>
      </c>
      <c r="D120" t="s">
        <v>925</v>
      </c>
      <c r="E120" t="s">
        <v>37</v>
      </c>
      <c r="F120" t="s">
        <v>7</v>
      </c>
      <c r="G120" t="s">
        <v>1826</v>
      </c>
      <c r="H120">
        <v>63.753256</v>
      </c>
      <c r="I120">
        <v>62.592228300000002</v>
      </c>
      <c r="J120" s="5">
        <f t="shared" ca="1" si="5"/>
        <v>1.1610277</v>
      </c>
      <c r="K120" s="5">
        <f t="shared" ca="1" si="6"/>
        <v>1.8549070999999999</v>
      </c>
      <c r="Q120">
        <v>1.1610277</v>
      </c>
      <c r="R120">
        <v>1.8549070999999999</v>
      </c>
      <c r="AB120">
        <v>119</v>
      </c>
      <c r="AC120" t="s">
        <v>868</v>
      </c>
      <c r="AD120">
        <v>0.51753559999999998</v>
      </c>
      <c r="AE120">
        <v>0.51753559999999998</v>
      </c>
      <c r="AF120" t="b">
        <f t="shared" si="7"/>
        <v>0</v>
      </c>
      <c r="AG120" t="b">
        <f t="shared" ca="1" si="8"/>
        <v>0</v>
      </c>
    </row>
    <row r="121" spans="1:33" x14ac:dyDescent="0.25">
      <c r="A121">
        <v>120</v>
      </c>
      <c r="B121" t="s">
        <v>739</v>
      </c>
      <c r="C121" t="s">
        <v>934</v>
      </c>
      <c r="D121" t="s">
        <v>935</v>
      </c>
      <c r="E121" t="s">
        <v>37</v>
      </c>
      <c r="F121" t="s">
        <v>7</v>
      </c>
      <c r="G121" t="s">
        <v>1826</v>
      </c>
      <c r="H121">
        <v>63.739468199999997</v>
      </c>
      <c r="I121">
        <v>63.607646699999997</v>
      </c>
      <c r="J121" s="5">
        <f t="shared" ca="1" si="5"/>
        <v>0.13182150000000001</v>
      </c>
      <c r="K121" s="5">
        <f t="shared" ca="1" si="6"/>
        <v>0.2072416</v>
      </c>
      <c r="Q121">
        <v>0.13182150000000001</v>
      </c>
      <c r="R121">
        <v>0.2072416</v>
      </c>
      <c r="AB121">
        <v>120</v>
      </c>
      <c r="AC121" t="s">
        <v>796</v>
      </c>
      <c r="AD121">
        <v>0.53013460000000001</v>
      </c>
      <c r="AE121">
        <v>0.53013460000000001</v>
      </c>
      <c r="AF121" t="b">
        <f t="shared" si="7"/>
        <v>0</v>
      </c>
      <c r="AG121" t="b">
        <f t="shared" ca="1" si="8"/>
        <v>0</v>
      </c>
    </row>
    <row r="122" spans="1:33" x14ac:dyDescent="0.25">
      <c r="A122">
        <v>121</v>
      </c>
      <c r="B122" t="s">
        <v>739</v>
      </c>
      <c r="C122" t="s">
        <v>944</v>
      </c>
      <c r="D122" t="s">
        <v>945</v>
      </c>
      <c r="E122" t="s">
        <v>37</v>
      </c>
      <c r="F122" t="s">
        <v>7</v>
      </c>
      <c r="G122" t="s">
        <v>1826</v>
      </c>
      <c r="H122">
        <v>62.566674399999997</v>
      </c>
      <c r="I122">
        <v>63.162516799999999</v>
      </c>
      <c r="J122" s="5">
        <f t="shared" ca="1" si="5"/>
        <v>0.59584239999999999</v>
      </c>
      <c r="K122" s="5">
        <f t="shared" ca="1" si="6"/>
        <v>0.94334810000000002</v>
      </c>
      <c r="Q122">
        <v>0.59584239999999999</v>
      </c>
      <c r="R122">
        <v>0.94334810000000002</v>
      </c>
      <c r="AB122">
        <v>121</v>
      </c>
      <c r="AC122" t="s">
        <v>104</v>
      </c>
      <c r="AD122">
        <v>0.53196509999999997</v>
      </c>
      <c r="AE122">
        <v>0.53196509999999997</v>
      </c>
      <c r="AF122" t="b">
        <f t="shared" si="7"/>
        <v>0</v>
      </c>
      <c r="AG122" t="b">
        <f t="shared" ca="1" si="8"/>
        <v>0</v>
      </c>
    </row>
    <row r="123" spans="1:33" x14ac:dyDescent="0.25">
      <c r="A123">
        <v>122</v>
      </c>
      <c r="B123" t="s">
        <v>739</v>
      </c>
      <c r="C123" t="s">
        <v>946</v>
      </c>
      <c r="D123" t="s">
        <v>947</v>
      </c>
      <c r="E123" t="s">
        <v>37</v>
      </c>
      <c r="F123" t="s">
        <v>7</v>
      </c>
      <c r="G123" t="s">
        <v>1826</v>
      </c>
      <c r="H123">
        <v>62.795449099999999</v>
      </c>
      <c r="I123">
        <v>62.566674399999997</v>
      </c>
      <c r="J123" s="5">
        <f t="shared" ca="1" si="5"/>
        <v>0.2287747</v>
      </c>
      <c r="K123" s="5">
        <f t="shared" ca="1" si="6"/>
        <v>0.36564940000000001</v>
      </c>
      <c r="Q123">
        <v>0.2287747</v>
      </c>
      <c r="R123">
        <v>0.36564940000000001</v>
      </c>
      <c r="AB123">
        <v>122</v>
      </c>
      <c r="AC123" t="s">
        <v>1280</v>
      </c>
      <c r="AD123">
        <v>0.53287260000000003</v>
      </c>
      <c r="AE123">
        <v>0.53287260000000003</v>
      </c>
      <c r="AF123" t="b">
        <f t="shared" si="7"/>
        <v>0</v>
      </c>
      <c r="AG123" t="b">
        <f t="shared" ca="1" si="8"/>
        <v>0</v>
      </c>
    </row>
    <row r="124" spans="1:33" x14ac:dyDescent="0.25">
      <c r="A124">
        <v>123</v>
      </c>
      <c r="B124" t="s">
        <v>739</v>
      </c>
      <c r="C124" t="s">
        <v>952</v>
      </c>
      <c r="D124" t="s">
        <v>953</v>
      </c>
      <c r="E124" t="s">
        <v>37</v>
      </c>
      <c r="F124" t="s">
        <v>7</v>
      </c>
      <c r="G124" t="s">
        <v>1826</v>
      </c>
      <c r="H124">
        <v>63.826461100000003</v>
      </c>
      <c r="I124">
        <v>63.749850600000002</v>
      </c>
      <c r="J124" s="5">
        <f t="shared" ca="1" si="5"/>
        <v>0.102629</v>
      </c>
      <c r="K124" s="5">
        <f t="shared" ca="1" si="6"/>
        <v>0.16384219999999999</v>
      </c>
      <c r="Q124">
        <v>7.6610499999999998E-2</v>
      </c>
      <c r="R124">
        <v>0.12017360000000001</v>
      </c>
      <c r="AB124">
        <v>123</v>
      </c>
      <c r="AC124" t="s">
        <v>1388</v>
      </c>
      <c r="AD124">
        <v>0.53564029999999996</v>
      </c>
      <c r="AE124">
        <v>0.53564029999999996</v>
      </c>
      <c r="AF124" t="b">
        <f t="shared" si="7"/>
        <v>0</v>
      </c>
      <c r="AG124" t="b">
        <f t="shared" ca="1" si="8"/>
        <v>0</v>
      </c>
    </row>
    <row r="125" spans="1:33" x14ac:dyDescent="0.25">
      <c r="A125">
        <v>124</v>
      </c>
      <c r="B125" t="s">
        <v>739</v>
      </c>
      <c r="C125" t="s">
        <v>954</v>
      </c>
      <c r="D125" t="s">
        <v>955</v>
      </c>
      <c r="E125" t="s">
        <v>37</v>
      </c>
      <c r="F125" t="s">
        <v>7</v>
      </c>
      <c r="G125" t="s">
        <v>1826</v>
      </c>
      <c r="H125">
        <v>62.204828900000003</v>
      </c>
      <c r="I125">
        <v>63.826461100000003</v>
      </c>
      <c r="J125" s="5">
        <f t="shared" ca="1" si="5"/>
        <v>1.5501457000000001</v>
      </c>
      <c r="K125" s="5">
        <f t="shared" ca="1" si="6"/>
        <v>2.5000513</v>
      </c>
      <c r="Q125">
        <v>1.6216322000000001</v>
      </c>
      <c r="R125">
        <v>2.5406895</v>
      </c>
      <c r="AB125">
        <v>124</v>
      </c>
      <c r="AC125" t="s">
        <v>525</v>
      </c>
      <c r="AD125">
        <v>0.53609640000000003</v>
      </c>
      <c r="AE125">
        <v>0.53609640000000003</v>
      </c>
      <c r="AF125" t="b">
        <f t="shared" si="7"/>
        <v>0</v>
      </c>
      <c r="AG125" t="b">
        <f t="shared" ca="1" si="8"/>
        <v>0</v>
      </c>
    </row>
    <row r="126" spans="1:33" x14ac:dyDescent="0.25">
      <c r="A126">
        <v>125</v>
      </c>
      <c r="B126" t="s">
        <v>739</v>
      </c>
      <c r="C126" t="s">
        <v>970</v>
      </c>
      <c r="D126" t="s">
        <v>971</v>
      </c>
      <c r="E126" t="s">
        <v>37</v>
      </c>
      <c r="F126" t="s">
        <v>7</v>
      </c>
      <c r="G126" t="s">
        <v>1826</v>
      </c>
      <c r="H126">
        <v>63.472399000000003</v>
      </c>
      <c r="I126">
        <v>63.766441999999998</v>
      </c>
      <c r="J126" s="5">
        <f t="shared" ca="1" si="5"/>
        <v>0.294043</v>
      </c>
      <c r="K126" s="5">
        <f t="shared" ca="1" si="6"/>
        <v>0.46112500000000001</v>
      </c>
      <c r="Q126">
        <v>0.294043</v>
      </c>
      <c r="R126">
        <v>0.46112500000000001</v>
      </c>
      <c r="AB126">
        <v>125</v>
      </c>
      <c r="AC126" t="s">
        <v>1499</v>
      </c>
      <c r="AD126">
        <v>0.53677739999999996</v>
      </c>
      <c r="AE126">
        <v>0.53677739999999996</v>
      </c>
      <c r="AF126" t="b">
        <f t="shared" si="7"/>
        <v>0</v>
      </c>
      <c r="AG126" t="b">
        <f t="shared" ca="1" si="8"/>
        <v>0</v>
      </c>
    </row>
    <row r="127" spans="1:33" x14ac:dyDescent="0.25">
      <c r="A127">
        <v>126</v>
      </c>
      <c r="B127" t="s">
        <v>739</v>
      </c>
      <c r="C127" t="s">
        <v>978</v>
      </c>
      <c r="D127" t="s">
        <v>979</v>
      </c>
      <c r="E127" t="s">
        <v>37</v>
      </c>
      <c r="F127" t="s">
        <v>7</v>
      </c>
      <c r="G127" t="s">
        <v>1826</v>
      </c>
      <c r="H127">
        <v>62.344934199999997</v>
      </c>
      <c r="I127">
        <v>63.686004699999998</v>
      </c>
      <c r="J127" s="5">
        <f t="shared" ca="1" si="5"/>
        <v>1.3410705000000001</v>
      </c>
      <c r="K127" s="5">
        <f t="shared" ca="1" si="6"/>
        <v>2.1057538999999998</v>
      </c>
      <c r="Q127">
        <v>1.3410705000000001</v>
      </c>
      <c r="R127">
        <v>2.1057538999999998</v>
      </c>
      <c r="AB127">
        <v>126</v>
      </c>
      <c r="AC127" t="s">
        <v>461</v>
      </c>
      <c r="AD127">
        <v>0.54315789999999997</v>
      </c>
      <c r="AE127">
        <v>0.54315789999999997</v>
      </c>
      <c r="AF127" t="b">
        <f t="shared" si="7"/>
        <v>0</v>
      </c>
      <c r="AG127" t="b">
        <f t="shared" ca="1" si="8"/>
        <v>0</v>
      </c>
    </row>
    <row r="128" spans="1:33" x14ac:dyDescent="0.25">
      <c r="A128">
        <v>127</v>
      </c>
      <c r="B128" t="s">
        <v>739</v>
      </c>
      <c r="C128" t="s">
        <v>994</v>
      </c>
      <c r="D128" t="s">
        <v>995</v>
      </c>
      <c r="E128" t="s">
        <v>37</v>
      </c>
      <c r="F128" t="s">
        <v>7</v>
      </c>
      <c r="G128" t="s">
        <v>1826</v>
      </c>
      <c r="H128">
        <v>62.8105695</v>
      </c>
      <c r="I128">
        <v>63.565703599999999</v>
      </c>
      <c r="J128" s="5">
        <f t="shared" ca="1" si="5"/>
        <v>0.75513410000000003</v>
      </c>
      <c r="K128" s="5">
        <f t="shared" ca="1" si="6"/>
        <v>1.1879584000000001</v>
      </c>
      <c r="Q128">
        <v>0.75513410000000003</v>
      </c>
      <c r="R128">
        <v>1.1879584000000001</v>
      </c>
      <c r="AB128">
        <v>127</v>
      </c>
      <c r="AC128" t="s">
        <v>1376</v>
      </c>
      <c r="AD128">
        <v>0.54378740000000003</v>
      </c>
      <c r="AE128">
        <v>0.54378740000000003</v>
      </c>
      <c r="AF128" t="b">
        <f t="shared" si="7"/>
        <v>0</v>
      </c>
      <c r="AG128" t="b">
        <f t="shared" ca="1" si="8"/>
        <v>0</v>
      </c>
    </row>
    <row r="129" spans="1:33" x14ac:dyDescent="0.25">
      <c r="A129">
        <v>128</v>
      </c>
      <c r="B129" t="s">
        <v>739</v>
      </c>
      <c r="C129" t="s">
        <v>1014</v>
      </c>
      <c r="D129" t="s">
        <v>1015</v>
      </c>
      <c r="E129" t="s">
        <v>37</v>
      </c>
      <c r="F129" t="s">
        <v>7</v>
      </c>
      <c r="G129" t="s">
        <v>1826</v>
      </c>
      <c r="H129">
        <v>63.625048999999997</v>
      </c>
      <c r="I129">
        <v>63.467532599999998</v>
      </c>
      <c r="J129" s="5">
        <f t="shared" ca="1" si="5"/>
        <v>0.1575164</v>
      </c>
      <c r="K129" s="5">
        <f t="shared" ca="1" si="6"/>
        <v>0.24818419999999999</v>
      </c>
      <c r="Q129">
        <v>0.1575164</v>
      </c>
      <c r="R129">
        <v>0.24818419999999999</v>
      </c>
      <c r="AB129">
        <v>128</v>
      </c>
      <c r="AC129" t="s">
        <v>1797</v>
      </c>
      <c r="AD129">
        <v>0.54901230000000001</v>
      </c>
      <c r="AE129">
        <v>0.54901230000000001</v>
      </c>
      <c r="AF129" t="b">
        <f t="shared" si="7"/>
        <v>0</v>
      </c>
      <c r="AG129" t="b">
        <f t="shared" ca="1" si="8"/>
        <v>0</v>
      </c>
    </row>
    <row r="130" spans="1:33" x14ac:dyDescent="0.25">
      <c r="A130">
        <v>129</v>
      </c>
      <c r="B130" t="s">
        <v>739</v>
      </c>
      <c r="C130" t="s">
        <v>1018</v>
      </c>
      <c r="D130" t="s">
        <v>1019</v>
      </c>
      <c r="E130" t="s">
        <v>37</v>
      </c>
      <c r="F130" t="s">
        <v>7</v>
      </c>
      <c r="G130" t="s">
        <v>1826</v>
      </c>
      <c r="H130">
        <v>63.448751600000001</v>
      </c>
      <c r="I130">
        <v>63.020496100000003</v>
      </c>
      <c r="J130" s="5">
        <f t="shared" ref="J130:J193" ca="1" si="9">IF(Q130&lt;M$2,M$2,IF(Q130&gt;N$2,N$2,Q130))</f>
        <v>0.42825550000000001</v>
      </c>
      <c r="K130" s="5">
        <f t="shared" ca="1" si="6"/>
        <v>0.67954959999999998</v>
      </c>
      <c r="Q130">
        <v>0.42825550000000001</v>
      </c>
      <c r="R130">
        <v>0.67954959999999998</v>
      </c>
      <c r="AB130">
        <v>129</v>
      </c>
      <c r="AC130" t="s">
        <v>318</v>
      </c>
      <c r="AD130">
        <v>0.56352210000000003</v>
      </c>
      <c r="AE130">
        <v>0.56352210000000003</v>
      </c>
      <c r="AF130" t="b">
        <f t="shared" si="7"/>
        <v>0</v>
      </c>
      <c r="AG130" t="b">
        <f t="shared" ca="1" si="8"/>
        <v>0</v>
      </c>
    </row>
    <row r="131" spans="1:33" x14ac:dyDescent="0.25">
      <c r="A131">
        <v>130</v>
      </c>
      <c r="B131" t="s">
        <v>739</v>
      </c>
      <c r="C131" t="s">
        <v>1022</v>
      </c>
      <c r="D131" t="s">
        <v>1023</v>
      </c>
      <c r="E131" t="s">
        <v>37</v>
      </c>
      <c r="F131" t="s">
        <v>7</v>
      </c>
      <c r="G131" t="s">
        <v>1826</v>
      </c>
      <c r="H131">
        <v>63.4577867</v>
      </c>
      <c r="I131">
        <v>63.5563322</v>
      </c>
      <c r="J131" s="5">
        <f t="shared" ca="1" si="9"/>
        <v>0.102629</v>
      </c>
      <c r="K131" s="5">
        <f t="shared" ref="K131:K194" ca="1" si="10">IF(R131&lt;O$2,O$2,IF(R131&gt;P$2,P$2,R131))</f>
        <v>0.16384219999999999</v>
      </c>
      <c r="Q131">
        <v>9.8545499999999994E-2</v>
      </c>
      <c r="R131">
        <v>0.1550522</v>
      </c>
      <c r="AB131">
        <v>130</v>
      </c>
      <c r="AC131" t="s">
        <v>1791</v>
      </c>
      <c r="AD131">
        <v>0.56948929999999998</v>
      </c>
      <c r="AE131">
        <v>0.56948929999999998</v>
      </c>
      <c r="AF131" t="b">
        <f t="shared" ref="AF131:AF194" si="11">ABS(AD131-Q131)&lt;0.000001</f>
        <v>0</v>
      </c>
      <c r="AG131" t="b">
        <f t="shared" ref="AG131:AG194" ca="1" si="12">ABS(AE131-J131)&lt;0.000001</f>
        <v>0</v>
      </c>
    </row>
    <row r="132" spans="1:33" x14ac:dyDescent="0.25">
      <c r="A132">
        <v>131</v>
      </c>
      <c r="B132" t="s">
        <v>739</v>
      </c>
      <c r="C132" t="s">
        <v>1024</v>
      </c>
      <c r="D132" t="s">
        <v>1025</v>
      </c>
      <c r="E132" t="s">
        <v>37</v>
      </c>
      <c r="F132" t="s">
        <v>7</v>
      </c>
      <c r="G132" t="s">
        <v>1826</v>
      </c>
      <c r="H132">
        <v>63.4968553</v>
      </c>
      <c r="I132">
        <v>63.4577867</v>
      </c>
      <c r="J132" s="5">
        <f t="shared" ca="1" si="9"/>
        <v>0.102629</v>
      </c>
      <c r="K132" s="5">
        <f t="shared" ca="1" si="10"/>
        <v>0.16384219999999999</v>
      </c>
      <c r="Q132">
        <v>3.9068600000000002E-2</v>
      </c>
      <c r="R132">
        <v>6.1566299999999997E-2</v>
      </c>
      <c r="AB132">
        <v>131</v>
      </c>
      <c r="AC132" t="s">
        <v>1084</v>
      </c>
      <c r="AD132">
        <v>0.57890949999999997</v>
      </c>
      <c r="AE132">
        <v>0.57890949999999997</v>
      </c>
      <c r="AF132" t="b">
        <f t="shared" si="11"/>
        <v>0</v>
      </c>
      <c r="AG132" t="b">
        <f t="shared" ca="1" si="12"/>
        <v>0</v>
      </c>
    </row>
    <row r="133" spans="1:33" x14ac:dyDescent="0.25">
      <c r="A133">
        <v>132</v>
      </c>
      <c r="B133" t="s">
        <v>739</v>
      </c>
      <c r="C133" t="s">
        <v>1034</v>
      </c>
      <c r="D133" t="s">
        <v>1035</v>
      </c>
      <c r="E133" t="s">
        <v>37</v>
      </c>
      <c r="F133" t="s">
        <v>7</v>
      </c>
      <c r="G133" t="s">
        <v>1826</v>
      </c>
      <c r="H133">
        <v>62.748230800000002</v>
      </c>
      <c r="I133">
        <v>63.504619499999997</v>
      </c>
      <c r="J133" s="5">
        <f t="shared" ca="1" si="9"/>
        <v>0.75638870000000002</v>
      </c>
      <c r="K133" s="5">
        <f t="shared" ca="1" si="10"/>
        <v>1.1910767</v>
      </c>
      <c r="Q133">
        <v>0.75638870000000002</v>
      </c>
      <c r="R133">
        <v>1.1910767</v>
      </c>
      <c r="AB133">
        <v>132</v>
      </c>
      <c r="AC133" t="s">
        <v>389</v>
      </c>
      <c r="AD133">
        <v>0.57917209999999997</v>
      </c>
      <c r="AE133">
        <v>0.57917209999999997</v>
      </c>
      <c r="AF133" t="b">
        <f t="shared" si="11"/>
        <v>0</v>
      </c>
      <c r="AG133" t="b">
        <f t="shared" ca="1" si="12"/>
        <v>0</v>
      </c>
    </row>
    <row r="134" spans="1:33" x14ac:dyDescent="0.25">
      <c r="A134">
        <v>133</v>
      </c>
      <c r="B134" t="s">
        <v>739</v>
      </c>
      <c r="C134" t="s">
        <v>1036</v>
      </c>
      <c r="D134" t="s">
        <v>1037</v>
      </c>
      <c r="E134" t="s">
        <v>37</v>
      </c>
      <c r="F134" t="s">
        <v>7</v>
      </c>
      <c r="G134" t="s">
        <v>1826</v>
      </c>
      <c r="H134">
        <v>63.516622699999999</v>
      </c>
      <c r="I134">
        <v>62.748230800000002</v>
      </c>
      <c r="J134" s="5">
        <f t="shared" ca="1" si="9"/>
        <v>0.76839190000000002</v>
      </c>
      <c r="K134" s="5">
        <f t="shared" ca="1" si="10"/>
        <v>1.2245634999999999</v>
      </c>
      <c r="Q134">
        <v>0.76839190000000002</v>
      </c>
      <c r="R134">
        <v>1.2245634999999999</v>
      </c>
      <c r="AB134">
        <v>133</v>
      </c>
      <c r="AC134" t="s">
        <v>1487</v>
      </c>
      <c r="AD134">
        <v>0.58191380000000004</v>
      </c>
      <c r="AE134">
        <v>0.58191380000000004</v>
      </c>
      <c r="AF134" t="b">
        <f t="shared" si="11"/>
        <v>0</v>
      </c>
      <c r="AG134" t="b">
        <f t="shared" ca="1" si="12"/>
        <v>0</v>
      </c>
    </row>
    <row r="135" spans="1:33" x14ac:dyDescent="0.25">
      <c r="A135">
        <v>134</v>
      </c>
      <c r="B135" t="s">
        <v>739</v>
      </c>
      <c r="C135" t="s">
        <v>1050</v>
      </c>
      <c r="D135" t="s">
        <v>1051</v>
      </c>
      <c r="E135" t="s">
        <v>37</v>
      </c>
      <c r="F135" t="s">
        <v>7</v>
      </c>
      <c r="G135" t="s">
        <v>1826</v>
      </c>
      <c r="H135">
        <v>63.655122300000002</v>
      </c>
      <c r="I135">
        <v>63.383206899999998</v>
      </c>
      <c r="J135" s="5">
        <f t="shared" ca="1" si="9"/>
        <v>0.27191539999999997</v>
      </c>
      <c r="K135" s="5">
        <f t="shared" ca="1" si="10"/>
        <v>0.4290023</v>
      </c>
      <c r="Q135">
        <v>0.27191539999999997</v>
      </c>
      <c r="R135">
        <v>0.4290023</v>
      </c>
      <c r="AB135">
        <v>134</v>
      </c>
      <c r="AC135" t="s">
        <v>944</v>
      </c>
      <c r="AD135">
        <v>0.59584239999999999</v>
      </c>
      <c r="AE135">
        <v>0.59584239999999999</v>
      </c>
      <c r="AF135" t="b">
        <f t="shared" si="11"/>
        <v>0</v>
      </c>
      <c r="AG135" t="b">
        <f t="shared" ca="1" si="12"/>
        <v>0</v>
      </c>
    </row>
    <row r="136" spans="1:33" x14ac:dyDescent="0.25">
      <c r="A136">
        <v>135</v>
      </c>
      <c r="B136" t="s">
        <v>739</v>
      </c>
      <c r="C136" t="s">
        <v>1072</v>
      </c>
      <c r="D136" t="s">
        <v>1073</v>
      </c>
      <c r="E136" t="s">
        <v>37</v>
      </c>
      <c r="F136" t="s">
        <v>7</v>
      </c>
      <c r="G136" t="s">
        <v>1826</v>
      </c>
      <c r="H136">
        <v>62.864356999999998</v>
      </c>
      <c r="I136">
        <v>63.3169605</v>
      </c>
      <c r="J136" s="5">
        <f t="shared" ca="1" si="9"/>
        <v>0.45260349999999999</v>
      </c>
      <c r="K136" s="5">
        <f t="shared" ca="1" si="10"/>
        <v>0.71482190000000001</v>
      </c>
      <c r="Q136">
        <v>0.45260349999999999</v>
      </c>
      <c r="R136">
        <v>0.71482190000000001</v>
      </c>
      <c r="AB136">
        <v>135</v>
      </c>
      <c r="AC136" t="s">
        <v>1218</v>
      </c>
      <c r="AD136">
        <v>0.59891890000000003</v>
      </c>
      <c r="AE136">
        <v>0.59891890000000003</v>
      </c>
      <c r="AF136" t="b">
        <f t="shared" si="11"/>
        <v>0</v>
      </c>
      <c r="AG136" t="b">
        <f t="shared" ca="1" si="12"/>
        <v>0</v>
      </c>
    </row>
    <row r="137" spans="1:33" x14ac:dyDescent="0.25">
      <c r="A137">
        <v>136</v>
      </c>
      <c r="B137" t="s">
        <v>739</v>
      </c>
      <c r="C137" t="s">
        <v>1074</v>
      </c>
      <c r="D137" t="s">
        <v>1075</v>
      </c>
      <c r="E137" t="s">
        <v>37</v>
      </c>
      <c r="F137" t="s">
        <v>7</v>
      </c>
      <c r="G137" t="s">
        <v>1826</v>
      </c>
      <c r="H137">
        <v>63.245764299999998</v>
      </c>
      <c r="I137">
        <v>62.864356999999998</v>
      </c>
      <c r="J137" s="5">
        <f t="shared" ca="1" si="9"/>
        <v>0.3814073</v>
      </c>
      <c r="K137" s="5">
        <f t="shared" ca="1" si="10"/>
        <v>0.60671470000000005</v>
      </c>
      <c r="Q137">
        <v>0.3814073</v>
      </c>
      <c r="R137">
        <v>0.60671470000000005</v>
      </c>
      <c r="AB137">
        <v>136</v>
      </c>
      <c r="AC137" t="s">
        <v>72</v>
      </c>
      <c r="AD137">
        <v>0.60263120000000003</v>
      </c>
      <c r="AE137">
        <v>0.60263120000000003</v>
      </c>
      <c r="AF137" t="b">
        <f t="shared" si="11"/>
        <v>0</v>
      </c>
      <c r="AG137" t="b">
        <f t="shared" ca="1" si="12"/>
        <v>0</v>
      </c>
    </row>
    <row r="138" spans="1:33" x14ac:dyDescent="0.25">
      <c r="A138">
        <v>137</v>
      </c>
      <c r="B138" t="s">
        <v>739</v>
      </c>
      <c r="C138" t="s">
        <v>1078</v>
      </c>
      <c r="D138" t="s">
        <v>1079</v>
      </c>
      <c r="E138" t="s">
        <v>37</v>
      </c>
      <c r="F138" t="s">
        <v>7</v>
      </c>
      <c r="G138" t="s">
        <v>1826</v>
      </c>
      <c r="H138">
        <v>63.424062999999997</v>
      </c>
      <c r="I138">
        <v>63.245764299999998</v>
      </c>
      <c r="J138" s="5">
        <f t="shared" ca="1" si="9"/>
        <v>0.1782987</v>
      </c>
      <c r="K138" s="5">
        <f t="shared" ca="1" si="10"/>
        <v>0.2819141</v>
      </c>
      <c r="Q138">
        <v>0.1782987</v>
      </c>
      <c r="R138">
        <v>0.2819141</v>
      </c>
      <c r="AB138">
        <v>137</v>
      </c>
      <c r="AC138" t="s">
        <v>116</v>
      </c>
      <c r="AD138">
        <v>0.61796770000000001</v>
      </c>
      <c r="AE138">
        <v>0.61796770000000001</v>
      </c>
      <c r="AF138" t="b">
        <f t="shared" si="11"/>
        <v>0</v>
      </c>
      <c r="AG138" t="b">
        <f t="shared" ca="1" si="12"/>
        <v>0</v>
      </c>
    </row>
    <row r="139" spans="1:33" x14ac:dyDescent="0.25">
      <c r="A139">
        <v>138</v>
      </c>
      <c r="B139" t="s">
        <v>739</v>
      </c>
      <c r="C139" t="s">
        <v>1084</v>
      </c>
      <c r="D139" t="s">
        <v>1085</v>
      </c>
      <c r="E139" t="s">
        <v>37</v>
      </c>
      <c r="F139" t="s">
        <v>7</v>
      </c>
      <c r="G139" t="s">
        <v>1826</v>
      </c>
      <c r="H139">
        <v>63.636927800000002</v>
      </c>
      <c r="I139">
        <v>63.058018300000001</v>
      </c>
      <c r="J139" s="5">
        <f t="shared" ca="1" si="9"/>
        <v>0.57890949999999997</v>
      </c>
      <c r="K139" s="5">
        <f t="shared" ca="1" si="10"/>
        <v>0.9180585</v>
      </c>
      <c r="Q139">
        <v>0.57890949999999997</v>
      </c>
      <c r="R139">
        <v>0.9180585</v>
      </c>
      <c r="AB139">
        <v>138</v>
      </c>
      <c r="AC139" t="s">
        <v>1326</v>
      </c>
      <c r="AD139">
        <v>0.61808039999999997</v>
      </c>
      <c r="AE139">
        <v>0.61808039999999997</v>
      </c>
      <c r="AF139" t="b">
        <f t="shared" si="11"/>
        <v>0</v>
      </c>
      <c r="AG139" t="b">
        <f t="shared" ca="1" si="12"/>
        <v>0</v>
      </c>
    </row>
    <row r="140" spans="1:33" x14ac:dyDescent="0.25">
      <c r="A140">
        <v>139</v>
      </c>
      <c r="B140" t="s">
        <v>739</v>
      </c>
      <c r="C140" t="s">
        <v>1098</v>
      </c>
      <c r="D140" t="s">
        <v>1099</v>
      </c>
      <c r="E140" t="s">
        <v>37</v>
      </c>
      <c r="F140" t="s">
        <v>7</v>
      </c>
      <c r="G140" t="s">
        <v>1826</v>
      </c>
      <c r="H140">
        <v>63.520933499999998</v>
      </c>
      <c r="I140">
        <v>63.016041100000002</v>
      </c>
      <c r="J140" s="5">
        <f t="shared" ca="1" si="9"/>
        <v>0.50489240000000002</v>
      </c>
      <c r="K140" s="5">
        <f t="shared" ca="1" si="10"/>
        <v>0.80121249999999999</v>
      </c>
      <c r="Q140">
        <v>0.50489240000000002</v>
      </c>
      <c r="R140">
        <v>0.80121249999999999</v>
      </c>
      <c r="AB140">
        <v>139</v>
      </c>
      <c r="AC140" t="s">
        <v>1513</v>
      </c>
      <c r="AD140">
        <v>0.62295840000000002</v>
      </c>
      <c r="AE140">
        <v>0.62295840000000002</v>
      </c>
      <c r="AF140" t="b">
        <f t="shared" si="11"/>
        <v>0</v>
      </c>
      <c r="AG140" t="b">
        <f t="shared" ca="1" si="12"/>
        <v>0</v>
      </c>
    </row>
    <row r="141" spans="1:33" x14ac:dyDescent="0.25">
      <c r="A141">
        <v>140</v>
      </c>
      <c r="B141" t="s">
        <v>1100</v>
      </c>
      <c r="C141" t="s">
        <v>1111</v>
      </c>
      <c r="D141" t="s">
        <v>1112</v>
      </c>
      <c r="E141" t="s">
        <v>37</v>
      </c>
      <c r="F141" t="s">
        <v>7</v>
      </c>
      <c r="G141" t="s">
        <v>1826</v>
      </c>
      <c r="H141">
        <v>62.926543299999999</v>
      </c>
      <c r="I141">
        <v>62.564911700000003</v>
      </c>
      <c r="J141" s="5">
        <f t="shared" ca="1" si="9"/>
        <v>0.3616316</v>
      </c>
      <c r="K141" s="5">
        <f t="shared" ca="1" si="10"/>
        <v>0.57801020000000003</v>
      </c>
      <c r="Q141">
        <v>0.3616316</v>
      </c>
      <c r="R141">
        <v>0.57801020000000003</v>
      </c>
      <c r="AB141">
        <v>140</v>
      </c>
      <c r="AC141" t="s">
        <v>746</v>
      </c>
      <c r="AD141">
        <v>0.62412639999999997</v>
      </c>
      <c r="AE141">
        <v>0.62412639999999997</v>
      </c>
      <c r="AF141" t="b">
        <f t="shared" si="11"/>
        <v>0</v>
      </c>
      <c r="AG141" t="b">
        <f t="shared" ca="1" si="12"/>
        <v>0</v>
      </c>
    </row>
    <row r="142" spans="1:33" x14ac:dyDescent="0.25">
      <c r="A142">
        <v>141</v>
      </c>
      <c r="B142" t="s">
        <v>1100</v>
      </c>
      <c r="C142" t="s">
        <v>1119</v>
      </c>
      <c r="D142" t="s">
        <v>1120</v>
      </c>
      <c r="E142" t="s">
        <v>37</v>
      </c>
      <c r="F142" t="s">
        <v>7</v>
      </c>
      <c r="G142" t="s">
        <v>1826</v>
      </c>
      <c r="H142">
        <v>62.720164799999999</v>
      </c>
      <c r="I142">
        <v>63.716234</v>
      </c>
      <c r="J142" s="5">
        <f t="shared" ca="1" si="9"/>
        <v>0.99606919999999999</v>
      </c>
      <c r="K142" s="5">
        <f t="shared" ca="1" si="10"/>
        <v>1.5632895</v>
      </c>
      <c r="Q142">
        <v>0.99606919999999999</v>
      </c>
      <c r="R142">
        <v>1.5632895</v>
      </c>
      <c r="AB142">
        <v>141</v>
      </c>
      <c r="AC142" t="s">
        <v>1192</v>
      </c>
      <c r="AD142">
        <v>0.62882959999999999</v>
      </c>
      <c r="AE142">
        <v>0.62882959999999999</v>
      </c>
      <c r="AF142" t="b">
        <f t="shared" si="11"/>
        <v>0</v>
      </c>
      <c r="AG142" t="b">
        <f t="shared" ca="1" si="12"/>
        <v>0</v>
      </c>
    </row>
    <row r="143" spans="1:33" x14ac:dyDescent="0.25">
      <c r="A143">
        <v>142</v>
      </c>
      <c r="B143" t="s">
        <v>1100</v>
      </c>
      <c r="C143" t="s">
        <v>1140</v>
      </c>
      <c r="D143" t="s">
        <v>1141</v>
      </c>
      <c r="E143" t="s">
        <v>37</v>
      </c>
      <c r="F143" t="s">
        <v>7</v>
      </c>
      <c r="G143" t="s">
        <v>1826</v>
      </c>
      <c r="H143">
        <v>62.649177399999999</v>
      </c>
      <c r="I143">
        <v>62.616490499999998</v>
      </c>
      <c r="J143" s="5">
        <f t="shared" ca="1" si="9"/>
        <v>0.102629</v>
      </c>
      <c r="K143" s="5">
        <f t="shared" ca="1" si="10"/>
        <v>0.16384219999999999</v>
      </c>
      <c r="Q143">
        <v>3.2686899999999998E-2</v>
      </c>
      <c r="R143">
        <v>5.2201699999999997E-2</v>
      </c>
      <c r="AB143">
        <v>142</v>
      </c>
      <c r="AC143" t="s">
        <v>1458</v>
      </c>
      <c r="AD143">
        <v>0.64984549999999996</v>
      </c>
      <c r="AE143">
        <v>0.64984549999999996</v>
      </c>
      <c r="AF143" t="b">
        <f t="shared" si="11"/>
        <v>0</v>
      </c>
      <c r="AG143" t="b">
        <f t="shared" ca="1" si="12"/>
        <v>0</v>
      </c>
    </row>
    <row r="144" spans="1:33" x14ac:dyDescent="0.25">
      <c r="A144">
        <v>143</v>
      </c>
      <c r="B144" t="s">
        <v>1100</v>
      </c>
      <c r="C144" t="s">
        <v>1142</v>
      </c>
      <c r="D144" t="s">
        <v>1143</v>
      </c>
      <c r="E144" t="s">
        <v>37</v>
      </c>
      <c r="F144" t="s">
        <v>7</v>
      </c>
      <c r="G144" t="s">
        <v>1826</v>
      </c>
      <c r="H144">
        <v>63.352282000000002</v>
      </c>
      <c r="I144">
        <v>62.649177399999999</v>
      </c>
      <c r="J144" s="5">
        <f t="shared" ca="1" si="9"/>
        <v>0.70310459999999997</v>
      </c>
      <c r="K144" s="5">
        <f t="shared" ca="1" si="10"/>
        <v>1.1222886000000001</v>
      </c>
      <c r="Q144">
        <v>0.70310459999999997</v>
      </c>
      <c r="R144">
        <v>1.1222886000000001</v>
      </c>
      <c r="AB144">
        <v>143</v>
      </c>
      <c r="AC144" t="s">
        <v>1653</v>
      </c>
      <c r="AD144">
        <v>0.65233319999999995</v>
      </c>
      <c r="AE144">
        <v>0.65233319999999995</v>
      </c>
      <c r="AF144" t="b">
        <f t="shared" si="11"/>
        <v>0</v>
      </c>
      <c r="AG144" t="b">
        <f t="shared" ca="1" si="12"/>
        <v>0</v>
      </c>
    </row>
    <row r="145" spans="1:33" x14ac:dyDescent="0.25">
      <c r="A145">
        <v>144</v>
      </c>
      <c r="B145" t="s">
        <v>1100</v>
      </c>
      <c r="C145" t="s">
        <v>1144</v>
      </c>
      <c r="D145" t="s">
        <v>1145</v>
      </c>
      <c r="E145" t="s">
        <v>37</v>
      </c>
      <c r="F145" t="s">
        <v>7</v>
      </c>
      <c r="G145" t="s">
        <v>1826</v>
      </c>
      <c r="H145">
        <v>63.217106600000001</v>
      </c>
      <c r="I145">
        <v>63.352282000000002</v>
      </c>
      <c r="J145" s="5">
        <f t="shared" ca="1" si="9"/>
        <v>0.1351754</v>
      </c>
      <c r="K145" s="5">
        <f t="shared" ca="1" si="10"/>
        <v>0.21337100000000001</v>
      </c>
      <c r="Q145">
        <v>0.1351754</v>
      </c>
      <c r="R145">
        <v>0.21337100000000001</v>
      </c>
      <c r="AB145">
        <v>144</v>
      </c>
      <c r="AC145" t="s">
        <v>1422</v>
      </c>
      <c r="AD145">
        <v>0.65457989999999999</v>
      </c>
      <c r="AE145">
        <v>0.65457989999999999</v>
      </c>
      <c r="AF145" t="b">
        <f t="shared" si="11"/>
        <v>0</v>
      </c>
      <c r="AG145" t="b">
        <f t="shared" ca="1" si="12"/>
        <v>0</v>
      </c>
    </row>
    <row r="146" spans="1:33" x14ac:dyDescent="0.25">
      <c r="A146">
        <v>145</v>
      </c>
      <c r="B146" t="s">
        <v>1100</v>
      </c>
      <c r="C146" t="s">
        <v>1190</v>
      </c>
      <c r="D146" t="s">
        <v>1191</v>
      </c>
      <c r="E146" t="s">
        <v>37</v>
      </c>
      <c r="F146" t="s">
        <v>7</v>
      </c>
      <c r="G146" t="s">
        <v>1826</v>
      </c>
      <c r="H146">
        <v>63.525408400000003</v>
      </c>
      <c r="I146">
        <v>62.7329103</v>
      </c>
      <c r="J146" s="5">
        <f t="shared" ca="1" si="9"/>
        <v>0.79249809999999998</v>
      </c>
      <c r="K146" s="5">
        <f t="shared" ca="1" si="10"/>
        <v>1.2632892</v>
      </c>
      <c r="Q146">
        <v>0.79249809999999998</v>
      </c>
      <c r="R146">
        <v>1.2632892</v>
      </c>
      <c r="AB146">
        <v>145</v>
      </c>
      <c r="AC146" t="s">
        <v>1585</v>
      </c>
      <c r="AD146">
        <v>0.66281699999999999</v>
      </c>
      <c r="AE146">
        <v>0.66281699999999999</v>
      </c>
      <c r="AF146" t="b">
        <f t="shared" si="11"/>
        <v>0</v>
      </c>
      <c r="AG146" t="b">
        <f t="shared" ca="1" si="12"/>
        <v>0</v>
      </c>
    </row>
    <row r="147" spans="1:33" x14ac:dyDescent="0.25">
      <c r="A147">
        <v>146</v>
      </c>
      <c r="B147" t="s">
        <v>1100</v>
      </c>
      <c r="C147" t="s">
        <v>1192</v>
      </c>
      <c r="D147" t="s">
        <v>1193</v>
      </c>
      <c r="E147" t="s">
        <v>37</v>
      </c>
      <c r="F147" t="s">
        <v>7</v>
      </c>
      <c r="G147" t="s">
        <v>1826</v>
      </c>
      <c r="H147">
        <v>62.8965788</v>
      </c>
      <c r="I147">
        <v>63.525408400000003</v>
      </c>
      <c r="J147" s="5">
        <f t="shared" ca="1" si="9"/>
        <v>0.62882959999999999</v>
      </c>
      <c r="K147" s="5">
        <f t="shared" ca="1" si="10"/>
        <v>0.98988670000000001</v>
      </c>
      <c r="Q147">
        <v>0.62882959999999999</v>
      </c>
      <c r="R147">
        <v>0.98988670000000001</v>
      </c>
      <c r="AB147">
        <v>146</v>
      </c>
      <c r="AC147" t="s">
        <v>226</v>
      </c>
      <c r="AD147">
        <v>0.68322689999999997</v>
      </c>
      <c r="AE147">
        <v>0.68322689999999997</v>
      </c>
      <c r="AF147" t="b">
        <f t="shared" si="11"/>
        <v>0</v>
      </c>
      <c r="AG147" t="b">
        <f t="shared" ca="1" si="12"/>
        <v>0</v>
      </c>
    </row>
    <row r="148" spans="1:33" x14ac:dyDescent="0.25">
      <c r="A148">
        <v>147</v>
      </c>
      <c r="B148" t="s">
        <v>1100</v>
      </c>
      <c r="C148" t="s">
        <v>1194</v>
      </c>
      <c r="D148" t="s">
        <v>1195</v>
      </c>
      <c r="E148" t="s">
        <v>37</v>
      </c>
      <c r="F148" t="s">
        <v>7</v>
      </c>
      <c r="G148" t="s">
        <v>1826</v>
      </c>
      <c r="H148">
        <v>62.629605699999999</v>
      </c>
      <c r="I148">
        <v>62.8965788</v>
      </c>
      <c r="J148" s="5">
        <f t="shared" ca="1" si="9"/>
        <v>0.26697310000000002</v>
      </c>
      <c r="K148" s="5">
        <f t="shared" ca="1" si="10"/>
        <v>0.4244636</v>
      </c>
      <c r="Q148">
        <v>0.26697310000000002</v>
      </c>
      <c r="R148">
        <v>0.4244636</v>
      </c>
      <c r="AB148">
        <v>147</v>
      </c>
      <c r="AC148" t="s">
        <v>772</v>
      </c>
      <c r="AD148">
        <v>0.6847586</v>
      </c>
      <c r="AE148">
        <v>0.6847586</v>
      </c>
      <c r="AF148" t="b">
        <f t="shared" si="11"/>
        <v>0</v>
      </c>
      <c r="AG148" t="b">
        <f t="shared" ca="1" si="12"/>
        <v>0</v>
      </c>
    </row>
    <row r="149" spans="1:33" x14ac:dyDescent="0.25">
      <c r="A149">
        <v>148</v>
      </c>
      <c r="B149" t="s">
        <v>1100</v>
      </c>
      <c r="C149" t="s">
        <v>1208</v>
      </c>
      <c r="D149" t="s">
        <v>1209</v>
      </c>
      <c r="E149" t="s">
        <v>37</v>
      </c>
      <c r="F149" t="s">
        <v>7</v>
      </c>
      <c r="G149" t="s">
        <v>1826</v>
      </c>
      <c r="H149">
        <v>62.650457199999998</v>
      </c>
      <c r="I149">
        <v>62.806172099999998</v>
      </c>
      <c r="J149" s="5">
        <f t="shared" ca="1" si="9"/>
        <v>0.15571489999999999</v>
      </c>
      <c r="K149" s="5">
        <f t="shared" ca="1" si="10"/>
        <v>0.24792929999999999</v>
      </c>
      <c r="Q149">
        <v>0.15571489999999999</v>
      </c>
      <c r="R149">
        <v>0.24792929999999999</v>
      </c>
      <c r="AB149">
        <v>148</v>
      </c>
      <c r="AC149" t="s">
        <v>709</v>
      </c>
      <c r="AD149">
        <v>0.68930460000000005</v>
      </c>
      <c r="AE149">
        <v>0.68930460000000005</v>
      </c>
      <c r="AF149" t="b">
        <f t="shared" si="11"/>
        <v>0</v>
      </c>
      <c r="AG149" t="b">
        <f t="shared" ca="1" si="12"/>
        <v>0</v>
      </c>
    </row>
    <row r="150" spans="1:33" x14ac:dyDescent="0.25">
      <c r="A150">
        <v>149</v>
      </c>
      <c r="B150" t="s">
        <v>1100</v>
      </c>
      <c r="C150" t="s">
        <v>1210</v>
      </c>
      <c r="D150" t="s">
        <v>1211</v>
      </c>
      <c r="E150" t="s">
        <v>37</v>
      </c>
      <c r="F150" t="s">
        <v>7</v>
      </c>
      <c r="G150" t="s">
        <v>1826</v>
      </c>
      <c r="H150">
        <v>62.475203999999998</v>
      </c>
      <c r="I150">
        <v>62.650457199999998</v>
      </c>
      <c r="J150" s="5">
        <f t="shared" ca="1" si="9"/>
        <v>0.1752532</v>
      </c>
      <c r="K150" s="5">
        <f t="shared" ca="1" si="10"/>
        <v>0.27973170000000003</v>
      </c>
      <c r="Q150">
        <v>0.1752532</v>
      </c>
      <c r="R150">
        <v>0.27973170000000003</v>
      </c>
      <c r="AB150">
        <v>149</v>
      </c>
      <c r="AC150" t="s">
        <v>1142</v>
      </c>
      <c r="AD150">
        <v>0.70310459999999997</v>
      </c>
      <c r="AE150">
        <v>0.70310459999999997</v>
      </c>
      <c r="AF150" t="b">
        <f t="shared" si="11"/>
        <v>0</v>
      </c>
      <c r="AG150" t="b">
        <f t="shared" ca="1" si="12"/>
        <v>0</v>
      </c>
    </row>
    <row r="151" spans="1:33" x14ac:dyDescent="0.25">
      <c r="A151">
        <v>150</v>
      </c>
      <c r="B151" t="s">
        <v>1100</v>
      </c>
      <c r="C151" t="s">
        <v>1214</v>
      </c>
      <c r="D151" t="s">
        <v>1215</v>
      </c>
      <c r="E151" t="s">
        <v>37</v>
      </c>
      <c r="F151" t="s">
        <v>7</v>
      </c>
      <c r="G151" t="s">
        <v>1826</v>
      </c>
      <c r="H151">
        <v>63.181209699999997</v>
      </c>
      <c r="I151">
        <v>63.456331300000002</v>
      </c>
      <c r="J151" s="5">
        <f t="shared" ca="1" si="9"/>
        <v>0.27512160000000002</v>
      </c>
      <c r="K151" s="5">
        <f t="shared" ca="1" si="10"/>
        <v>0.43356050000000002</v>
      </c>
      <c r="Q151">
        <v>0.27512160000000002</v>
      </c>
      <c r="R151">
        <v>0.43356050000000002</v>
      </c>
      <c r="AB151">
        <v>150</v>
      </c>
      <c r="AC151" t="s">
        <v>1571</v>
      </c>
      <c r="AD151">
        <v>0.70716460000000003</v>
      </c>
      <c r="AE151">
        <v>0.70716460000000003</v>
      </c>
      <c r="AF151" t="b">
        <f t="shared" si="11"/>
        <v>0</v>
      </c>
      <c r="AG151" t="b">
        <f t="shared" ca="1" si="12"/>
        <v>0</v>
      </c>
    </row>
    <row r="152" spans="1:33" x14ac:dyDescent="0.25">
      <c r="A152">
        <v>151</v>
      </c>
      <c r="B152" t="s">
        <v>1100</v>
      </c>
      <c r="C152" t="s">
        <v>1216</v>
      </c>
      <c r="D152" t="s">
        <v>1217</v>
      </c>
      <c r="E152" t="s">
        <v>37</v>
      </c>
      <c r="F152" t="s">
        <v>7</v>
      </c>
      <c r="G152" t="s">
        <v>1826</v>
      </c>
      <c r="H152">
        <v>62.39385</v>
      </c>
      <c r="I152">
        <v>63.181209699999997</v>
      </c>
      <c r="J152" s="5">
        <f t="shared" ca="1" si="9"/>
        <v>0.7873597</v>
      </c>
      <c r="K152" s="5">
        <f t="shared" ca="1" si="10"/>
        <v>1.2461928</v>
      </c>
      <c r="Q152">
        <v>0.7873597</v>
      </c>
      <c r="R152">
        <v>1.2461928</v>
      </c>
      <c r="AB152">
        <v>151</v>
      </c>
      <c r="AC152" t="s">
        <v>1471</v>
      </c>
      <c r="AD152">
        <v>0.72205180000000002</v>
      </c>
      <c r="AE152">
        <v>0.72205180000000002</v>
      </c>
      <c r="AF152" t="b">
        <f t="shared" si="11"/>
        <v>0</v>
      </c>
      <c r="AG152" t="b">
        <f t="shared" ca="1" si="12"/>
        <v>0</v>
      </c>
    </row>
    <row r="153" spans="1:33" x14ac:dyDescent="0.25">
      <c r="A153">
        <v>152</v>
      </c>
      <c r="B153" t="s">
        <v>1100</v>
      </c>
      <c r="C153" t="s">
        <v>1218</v>
      </c>
      <c r="D153" t="s">
        <v>1219</v>
      </c>
      <c r="E153" t="s">
        <v>37</v>
      </c>
      <c r="F153" t="s">
        <v>7</v>
      </c>
      <c r="G153" t="s">
        <v>1826</v>
      </c>
      <c r="H153">
        <v>62.992768900000002</v>
      </c>
      <c r="I153">
        <v>62.39385</v>
      </c>
      <c r="J153" s="5">
        <f t="shared" ca="1" si="9"/>
        <v>0.59891890000000003</v>
      </c>
      <c r="K153" s="5">
        <f t="shared" ca="1" si="10"/>
        <v>0.95990050000000005</v>
      </c>
      <c r="Q153">
        <v>0.59891890000000003</v>
      </c>
      <c r="R153">
        <v>0.95990050000000005</v>
      </c>
      <c r="AB153">
        <v>152</v>
      </c>
      <c r="AC153" t="s">
        <v>1719</v>
      </c>
      <c r="AD153">
        <v>0.73993089999999995</v>
      </c>
      <c r="AE153">
        <v>0.73993089999999995</v>
      </c>
      <c r="AF153" t="b">
        <f t="shared" si="11"/>
        <v>0</v>
      </c>
      <c r="AG153" t="b">
        <f t="shared" ca="1" si="12"/>
        <v>0</v>
      </c>
    </row>
    <row r="154" spans="1:33" x14ac:dyDescent="0.25">
      <c r="A154">
        <v>153</v>
      </c>
      <c r="B154" t="s">
        <v>1100</v>
      </c>
      <c r="C154" t="s">
        <v>1222</v>
      </c>
      <c r="D154" t="s">
        <v>1223</v>
      </c>
      <c r="E154" t="s">
        <v>37</v>
      </c>
      <c r="F154" t="s">
        <v>7</v>
      </c>
      <c r="G154" t="s">
        <v>1826</v>
      </c>
      <c r="H154">
        <v>62.817503000000002</v>
      </c>
      <c r="I154">
        <v>62.992768900000002</v>
      </c>
      <c r="J154" s="5">
        <f t="shared" ca="1" si="9"/>
        <v>0.1752659</v>
      </c>
      <c r="K154" s="5">
        <f t="shared" ca="1" si="10"/>
        <v>0.27823179999999997</v>
      </c>
      <c r="Q154">
        <v>0.1752659</v>
      </c>
      <c r="R154">
        <v>0.27823179999999997</v>
      </c>
      <c r="AB154">
        <v>153</v>
      </c>
      <c r="AC154" t="s">
        <v>896</v>
      </c>
      <c r="AD154">
        <v>0.75211799999999995</v>
      </c>
      <c r="AE154">
        <v>0.75211799999999995</v>
      </c>
      <c r="AF154" t="b">
        <f t="shared" si="11"/>
        <v>0</v>
      </c>
      <c r="AG154" t="b">
        <f t="shared" ca="1" si="12"/>
        <v>0</v>
      </c>
    </row>
    <row r="155" spans="1:33" x14ac:dyDescent="0.25">
      <c r="A155">
        <v>154</v>
      </c>
      <c r="B155" t="s">
        <v>1100</v>
      </c>
      <c r="C155" t="s">
        <v>1226</v>
      </c>
      <c r="D155" t="s">
        <v>1227</v>
      </c>
      <c r="E155" t="s">
        <v>37</v>
      </c>
      <c r="F155" t="s">
        <v>7</v>
      </c>
      <c r="G155" t="s">
        <v>1826</v>
      </c>
      <c r="H155">
        <v>62.701281299999998</v>
      </c>
      <c r="I155">
        <v>62.591002600000003</v>
      </c>
      <c r="J155" s="5">
        <f t="shared" ca="1" si="9"/>
        <v>0.11027869999999999</v>
      </c>
      <c r="K155" s="5">
        <f t="shared" ca="1" si="10"/>
        <v>0.1761894</v>
      </c>
      <c r="Q155">
        <v>0.11027869999999999</v>
      </c>
      <c r="R155">
        <v>0.1761894</v>
      </c>
      <c r="AB155">
        <v>154</v>
      </c>
      <c r="AC155" t="s">
        <v>994</v>
      </c>
      <c r="AD155">
        <v>0.75513410000000003</v>
      </c>
      <c r="AE155">
        <v>0.75513410000000003</v>
      </c>
      <c r="AF155" t="b">
        <f t="shared" si="11"/>
        <v>0</v>
      </c>
      <c r="AG155" t="b">
        <f t="shared" ca="1" si="12"/>
        <v>0</v>
      </c>
    </row>
    <row r="156" spans="1:33" x14ac:dyDescent="0.25">
      <c r="A156">
        <v>155</v>
      </c>
      <c r="B156" t="s">
        <v>1100</v>
      </c>
      <c r="C156" t="s">
        <v>1228</v>
      </c>
      <c r="D156" t="s">
        <v>1229</v>
      </c>
      <c r="E156" t="s">
        <v>37</v>
      </c>
      <c r="F156" t="s">
        <v>7</v>
      </c>
      <c r="G156" t="s">
        <v>1826</v>
      </c>
      <c r="H156">
        <v>62.6028837</v>
      </c>
      <c r="I156">
        <v>62.701281299999998</v>
      </c>
      <c r="J156" s="5">
        <f t="shared" ca="1" si="9"/>
        <v>0.102629</v>
      </c>
      <c r="K156" s="5">
        <f t="shared" ca="1" si="10"/>
        <v>0.16384219999999999</v>
      </c>
      <c r="Q156">
        <v>9.8397600000000002E-2</v>
      </c>
      <c r="R156">
        <v>0.15693080000000001</v>
      </c>
      <c r="AB156">
        <v>155</v>
      </c>
      <c r="AC156" t="s">
        <v>1573</v>
      </c>
      <c r="AD156">
        <v>0.75550010000000001</v>
      </c>
      <c r="AE156">
        <v>0.75550010000000001</v>
      </c>
      <c r="AF156" t="b">
        <f t="shared" si="11"/>
        <v>0</v>
      </c>
      <c r="AG156" t="b">
        <f t="shared" ca="1" si="12"/>
        <v>0</v>
      </c>
    </row>
    <row r="157" spans="1:33" x14ac:dyDescent="0.25">
      <c r="A157">
        <v>156</v>
      </c>
      <c r="B157" t="s">
        <v>1100</v>
      </c>
      <c r="C157" t="s">
        <v>1230</v>
      </c>
      <c r="D157" t="s">
        <v>1231</v>
      </c>
      <c r="E157" t="s">
        <v>37</v>
      </c>
      <c r="F157" t="s">
        <v>7</v>
      </c>
      <c r="G157" t="s">
        <v>1826</v>
      </c>
      <c r="H157">
        <v>62.490685300000003</v>
      </c>
      <c r="I157">
        <v>62.6028837</v>
      </c>
      <c r="J157" s="5">
        <f t="shared" ca="1" si="9"/>
        <v>0.1121984</v>
      </c>
      <c r="K157" s="5">
        <f t="shared" ca="1" si="10"/>
        <v>0.1792224</v>
      </c>
      <c r="Q157">
        <v>0.1121984</v>
      </c>
      <c r="R157">
        <v>0.1792224</v>
      </c>
      <c r="AB157">
        <v>156</v>
      </c>
      <c r="AC157" t="s">
        <v>1034</v>
      </c>
      <c r="AD157">
        <v>0.75638870000000002</v>
      </c>
      <c r="AE157">
        <v>0.75638870000000002</v>
      </c>
      <c r="AF157" t="b">
        <f t="shared" si="11"/>
        <v>0</v>
      </c>
      <c r="AG157" t="b">
        <f t="shared" ca="1" si="12"/>
        <v>0</v>
      </c>
    </row>
    <row r="158" spans="1:33" x14ac:dyDescent="0.25">
      <c r="A158">
        <v>157</v>
      </c>
      <c r="B158" t="s">
        <v>1100</v>
      </c>
      <c r="C158" t="s">
        <v>1232</v>
      </c>
      <c r="D158" t="s">
        <v>1233</v>
      </c>
      <c r="E158" t="s">
        <v>37</v>
      </c>
      <c r="F158" t="s">
        <v>7</v>
      </c>
      <c r="G158" t="s">
        <v>1826</v>
      </c>
      <c r="H158">
        <v>62.9772921</v>
      </c>
      <c r="I158">
        <v>62.490685300000003</v>
      </c>
      <c r="J158" s="5">
        <f t="shared" ca="1" si="9"/>
        <v>0.48660680000000001</v>
      </c>
      <c r="K158" s="5">
        <f t="shared" ca="1" si="10"/>
        <v>0.77868689999999996</v>
      </c>
      <c r="Q158">
        <v>0.48660680000000001</v>
      </c>
      <c r="R158">
        <v>0.77868689999999996</v>
      </c>
      <c r="AB158">
        <v>157</v>
      </c>
      <c r="AC158" t="s">
        <v>1302</v>
      </c>
      <c r="AD158">
        <v>0.76754800000000001</v>
      </c>
      <c r="AE158">
        <v>0.76754800000000001</v>
      </c>
      <c r="AF158" t="b">
        <f t="shared" si="11"/>
        <v>0</v>
      </c>
      <c r="AG158" t="b">
        <f t="shared" ca="1" si="12"/>
        <v>0</v>
      </c>
    </row>
    <row r="159" spans="1:33" x14ac:dyDescent="0.25">
      <c r="A159">
        <v>158</v>
      </c>
      <c r="B159" t="s">
        <v>1100</v>
      </c>
      <c r="C159" t="s">
        <v>1234</v>
      </c>
      <c r="D159" t="s">
        <v>1235</v>
      </c>
      <c r="E159" t="s">
        <v>37</v>
      </c>
      <c r="F159" t="s">
        <v>7</v>
      </c>
      <c r="G159" t="s">
        <v>1826</v>
      </c>
      <c r="H159">
        <v>62.735053800000003</v>
      </c>
      <c r="I159">
        <v>62.9772921</v>
      </c>
      <c r="J159" s="5">
        <f t="shared" ca="1" si="9"/>
        <v>0.24223829999999999</v>
      </c>
      <c r="K159" s="5">
        <f t="shared" ca="1" si="10"/>
        <v>0.38464389999999998</v>
      </c>
      <c r="Q159">
        <v>0.24223829999999999</v>
      </c>
      <c r="R159">
        <v>0.38464389999999998</v>
      </c>
      <c r="AB159">
        <v>158</v>
      </c>
      <c r="AC159" t="s">
        <v>415</v>
      </c>
      <c r="AD159">
        <v>0.76834400000000003</v>
      </c>
      <c r="AE159">
        <v>0.76834400000000003</v>
      </c>
      <c r="AF159" t="b">
        <f t="shared" si="11"/>
        <v>0</v>
      </c>
      <c r="AG159" t="b">
        <f t="shared" ca="1" si="12"/>
        <v>0</v>
      </c>
    </row>
    <row r="160" spans="1:33" x14ac:dyDescent="0.25">
      <c r="A160">
        <v>159</v>
      </c>
      <c r="B160" t="s">
        <v>1100</v>
      </c>
      <c r="C160" t="s">
        <v>1240</v>
      </c>
      <c r="D160" t="s">
        <v>1241</v>
      </c>
      <c r="E160" t="s">
        <v>37</v>
      </c>
      <c r="F160" t="s">
        <v>7</v>
      </c>
      <c r="G160" t="s">
        <v>1826</v>
      </c>
      <c r="H160">
        <v>62.994669999999999</v>
      </c>
      <c r="I160">
        <v>62.833531999999998</v>
      </c>
      <c r="J160" s="5">
        <f t="shared" ca="1" si="9"/>
        <v>0.161138</v>
      </c>
      <c r="K160" s="5">
        <f t="shared" ca="1" si="10"/>
        <v>0.25645220000000002</v>
      </c>
      <c r="Q160">
        <v>0.161138</v>
      </c>
      <c r="R160">
        <v>0.25645220000000002</v>
      </c>
      <c r="AB160">
        <v>159</v>
      </c>
      <c r="AC160" t="s">
        <v>1036</v>
      </c>
      <c r="AD160">
        <v>0.76839190000000002</v>
      </c>
      <c r="AE160">
        <v>0.76839190000000002</v>
      </c>
      <c r="AF160" t="b">
        <f t="shared" si="11"/>
        <v>0</v>
      </c>
      <c r="AG160" t="b">
        <f t="shared" ca="1" si="12"/>
        <v>0</v>
      </c>
    </row>
    <row r="161" spans="1:33" x14ac:dyDescent="0.25">
      <c r="A161">
        <v>160</v>
      </c>
      <c r="B161" t="s">
        <v>1100</v>
      </c>
      <c r="C161" t="s">
        <v>1244</v>
      </c>
      <c r="D161" t="s">
        <v>1245</v>
      </c>
      <c r="E161" t="s">
        <v>37</v>
      </c>
      <c r="F161" t="s">
        <v>7</v>
      </c>
      <c r="G161" t="s">
        <v>1826</v>
      </c>
      <c r="H161">
        <v>63.178290099999998</v>
      </c>
      <c r="I161">
        <v>63.002204399999997</v>
      </c>
      <c r="J161" s="5">
        <f t="shared" ca="1" si="9"/>
        <v>0.17608570000000001</v>
      </c>
      <c r="K161" s="5">
        <f t="shared" ca="1" si="10"/>
        <v>0.2794913</v>
      </c>
      <c r="Q161">
        <v>0.17608570000000001</v>
      </c>
      <c r="R161">
        <v>0.2794913</v>
      </c>
      <c r="AB161">
        <v>160</v>
      </c>
      <c r="AC161" t="s">
        <v>1216</v>
      </c>
      <c r="AD161">
        <v>0.7873597</v>
      </c>
      <c r="AE161">
        <v>0.7873597</v>
      </c>
      <c r="AF161" t="b">
        <f t="shared" si="11"/>
        <v>0</v>
      </c>
      <c r="AG161" t="b">
        <f t="shared" ca="1" si="12"/>
        <v>0</v>
      </c>
    </row>
    <row r="162" spans="1:33" x14ac:dyDescent="0.25">
      <c r="A162">
        <v>161</v>
      </c>
      <c r="B162" t="s">
        <v>1100</v>
      </c>
      <c r="C162" t="s">
        <v>1248</v>
      </c>
      <c r="D162" t="s">
        <v>1249</v>
      </c>
      <c r="E162" t="s">
        <v>37</v>
      </c>
      <c r="F162" t="s">
        <v>7</v>
      </c>
      <c r="G162" t="s">
        <v>1826</v>
      </c>
      <c r="H162">
        <v>62.7415533</v>
      </c>
      <c r="I162">
        <v>62.638924299999999</v>
      </c>
      <c r="J162" s="5">
        <f t="shared" ca="1" si="9"/>
        <v>0.102629</v>
      </c>
      <c r="K162" s="5">
        <f t="shared" ca="1" si="10"/>
        <v>0.16384219999999999</v>
      </c>
      <c r="Q162">
        <v>0.102629</v>
      </c>
      <c r="R162">
        <v>0.16384219999999999</v>
      </c>
      <c r="AB162">
        <v>161</v>
      </c>
      <c r="AC162" t="s">
        <v>178</v>
      </c>
      <c r="AD162">
        <v>0.78762549999999998</v>
      </c>
      <c r="AE162">
        <v>0.78762549999999998</v>
      </c>
      <c r="AF162" t="b">
        <f t="shared" si="11"/>
        <v>0</v>
      </c>
      <c r="AG162" t="b">
        <f t="shared" ca="1" si="12"/>
        <v>0</v>
      </c>
    </row>
    <row r="163" spans="1:33" x14ac:dyDescent="0.25">
      <c r="A163">
        <v>162</v>
      </c>
      <c r="B163" t="s">
        <v>1100</v>
      </c>
      <c r="C163" t="s">
        <v>1258</v>
      </c>
      <c r="D163" t="s">
        <v>1259</v>
      </c>
      <c r="E163" t="s">
        <v>37</v>
      </c>
      <c r="F163" t="s">
        <v>7</v>
      </c>
      <c r="G163" t="s">
        <v>1826</v>
      </c>
      <c r="H163">
        <v>63.421589699999998</v>
      </c>
      <c r="I163">
        <v>62.332958499999997</v>
      </c>
      <c r="J163" s="5">
        <f t="shared" ca="1" si="9"/>
        <v>1.0886312</v>
      </c>
      <c r="K163" s="5">
        <f t="shared" ca="1" si="10"/>
        <v>1.7464777</v>
      </c>
      <c r="Q163">
        <v>1.0886312</v>
      </c>
      <c r="R163">
        <v>1.7464777</v>
      </c>
      <c r="AB163">
        <v>162</v>
      </c>
      <c r="AC163" t="s">
        <v>1190</v>
      </c>
      <c r="AD163">
        <v>0.79249809999999998</v>
      </c>
      <c r="AE163">
        <v>0.79249809999999998</v>
      </c>
      <c r="AF163" t="b">
        <f t="shared" si="11"/>
        <v>0</v>
      </c>
      <c r="AG163" t="b">
        <f t="shared" ca="1" si="12"/>
        <v>0</v>
      </c>
    </row>
    <row r="164" spans="1:33" x14ac:dyDescent="0.25">
      <c r="A164">
        <v>163</v>
      </c>
      <c r="B164" t="s">
        <v>1100</v>
      </c>
      <c r="C164" t="s">
        <v>1266</v>
      </c>
      <c r="D164" t="s">
        <v>1267</v>
      </c>
      <c r="E164" t="s">
        <v>37</v>
      </c>
      <c r="F164" t="s">
        <v>7</v>
      </c>
      <c r="G164" t="s">
        <v>1826</v>
      </c>
      <c r="H164">
        <v>62.985851500000003</v>
      </c>
      <c r="I164">
        <v>62.684636099999999</v>
      </c>
      <c r="J164" s="5">
        <f t="shared" ca="1" si="9"/>
        <v>0.30121540000000002</v>
      </c>
      <c r="K164" s="5">
        <f t="shared" ca="1" si="10"/>
        <v>0.48052509999999998</v>
      </c>
      <c r="Q164">
        <v>0.30121540000000002</v>
      </c>
      <c r="R164">
        <v>0.48052509999999998</v>
      </c>
      <c r="AB164">
        <v>163</v>
      </c>
      <c r="AC164" t="s">
        <v>1485</v>
      </c>
      <c r="AD164">
        <v>0.80350710000000003</v>
      </c>
      <c r="AE164">
        <v>0.80350710000000003</v>
      </c>
      <c r="AF164" t="b">
        <f t="shared" si="11"/>
        <v>0</v>
      </c>
      <c r="AG164" t="b">
        <f t="shared" ca="1" si="12"/>
        <v>0</v>
      </c>
    </row>
    <row r="165" spans="1:33" x14ac:dyDescent="0.25">
      <c r="A165">
        <v>164</v>
      </c>
      <c r="B165" t="s">
        <v>1100</v>
      </c>
      <c r="C165" t="s">
        <v>1274</v>
      </c>
      <c r="D165" t="s">
        <v>1275</v>
      </c>
      <c r="E165" t="s">
        <v>37</v>
      </c>
      <c r="F165" t="s">
        <v>7</v>
      </c>
      <c r="G165" t="s">
        <v>1826</v>
      </c>
      <c r="H165">
        <v>62.599213800000001</v>
      </c>
      <c r="I165">
        <v>62.672360099999999</v>
      </c>
      <c r="J165" s="5">
        <f t="shared" ca="1" si="9"/>
        <v>0.102629</v>
      </c>
      <c r="K165" s="5">
        <f t="shared" ca="1" si="10"/>
        <v>0.16384219999999999</v>
      </c>
      <c r="Q165">
        <v>7.3146299999999997E-2</v>
      </c>
      <c r="R165">
        <v>0.1167122</v>
      </c>
      <c r="AB165">
        <v>164</v>
      </c>
      <c r="AC165" t="s">
        <v>308</v>
      </c>
      <c r="AD165">
        <v>0.81506029999999996</v>
      </c>
      <c r="AE165">
        <v>0.81506029999999996</v>
      </c>
      <c r="AF165" t="b">
        <f t="shared" si="11"/>
        <v>0</v>
      </c>
      <c r="AG165" t="b">
        <f t="shared" ca="1" si="12"/>
        <v>0</v>
      </c>
    </row>
    <row r="166" spans="1:33" x14ac:dyDescent="0.25">
      <c r="A166">
        <v>165</v>
      </c>
      <c r="B166" t="s">
        <v>1100</v>
      </c>
      <c r="C166" t="s">
        <v>1280</v>
      </c>
      <c r="D166" t="s">
        <v>1281</v>
      </c>
      <c r="E166" t="s">
        <v>37</v>
      </c>
      <c r="F166" t="s">
        <v>7</v>
      </c>
      <c r="G166" t="s">
        <v>1826</v>
      </c>
      <c r="H166">
        <v>62.951071599999999</v>
      </c>
      <c r="I166">
        <v>63.483944200000003</v>
      </c>
      <c r="J166" s="5">
        <f t="shared" ca="1" si="9"/>
        <v>0.53287260000000003</v>
      </c>
      <c r="K166" s="5">
        <f t="shared" ca="1" si="10"/>
        <v>0.83938170000000001</v>
      </c>
      <c r="Q166">
        <v>0.53287260000000003</v>
      </c>
      <c r="R166">
        <v>0.83938170000000001</v>
      </c>
      <c r="AB166">
        <v>165</v>
      </c>
      <c r="AC166" t="s">
        <v>80</v>
      </c>
      <c r="AD166">
        <v>0.81909140000000003</v>
      </c>
      <c r="AE166">
        <v>0.81909140000000003</v>
      </c>
      <c r="AF166" t="b">
        <f t="shared" si="11"/>
        <v>0</v>
      </c>
      <c r="AG166" t="b">
        <f t="shared" ca="1" si="12"/>
        <v>0</v>
      </c>
    </row>
    <row r="167" spans="1:33" x14ac:dyDescent="0.25">
      <c r="A167">
        <v>166</v>
      </c>
      <c r="B167" t="s">
        <v>1100</v>
      </c>
      <c r="C167" t="s">
        <v>1290</v>
      </c>
      <c r="D167" t="s">
        <v>1291</v>
      </c>
      <c r="E167" t="s">
        <v>37</v>
      </c>
      <c r="F167" t="s">
        <v>7</v>
      </c>
      <c r="G167" t="s">
        <v>1826</v>
      </c>
      <c r="H167">
        <v>62.891163599999999</v>
      </c>
      <c r="I167">
        <v>62.430786599999998</v>
      </c>
      <c r="J167" s="5">
        <f t="shared" ca="1" si="9"/>
        <v>0.46037699999999998</v>
      </c>
      <c r="K167" s="5">
        <f t="shared" ca="1" si="10"/>
        <v>0.73741979999999996</v>
      </c>
      <c r="Q167">
        <v>0.46037699999999998</v>
      </c>
      <c r="R167">
        <v>0.73741979999999996</v>
      </c>
      <c r="AB167">
        <v>166</v>
      </c>
      <c r="AC167" t="s">
        <v>501</v>
      </c>
      <c r="AD167">
        <v>0.82404719999999998</v>
      </c>
      <c r="AE167">
        <v>0.82404719999999998</v>
      </c>
      <c r="AF167" t="b">
        <f t="shared" si="11"/>
        <v>0</v>
      </c>
      <c r="AG167" t="b">
        <f t="shared" ca="1" si="12"/>
        <v>0</v>
      </c>
    </row>
    <row r="168" spans="1:33" x14ac:dyDescent="0.25">
      <c r="A168">
        <v>167</v>
      </c>
      <c r="B168" t="s">
        <v>1100</v>
      </c>
      <c r="C168" t="s">
        <v>1296</v>
      </c>
      <c r="D168" t="s">
        <v>1297</v>
      </c>
      <c r="E168" t="s">
        <v>37</v>
      </c>
      <c r="F168" t="s">
        <v>7</v>
      </c>
      <c r="G168" t="s">
        <v>1826</v>
      </c>
      <c r="H168">
        <v>62.838162400000002</v>
      </c>
      <c r="I168">
        <v>62.6639214</v>
      </c>
      <c r="J168" s="5">
        <f t="shared" ca="1" si="9"/>
        <v>0.17424100000000001</v>
      </c>
      <c r="K168" s="5">
        <f t="shared" ca="1" si="10"/>
        <v>0.27805629999999998</v>
      </c>
      <c r="Q168">
        <v>0.17424100000000001</v>
      </c>
      <c r="R168">
        <v>0.27805629999999998</v>
      </c>
      <c r="AB168">
        <v>167</v>
      </c>
      <c r="AC168" t="s">
        <v>1727</v>
      </c>
      <c r="AD168">
        <v>0.8343488</v>
      </c>
      <c r="AE168">
        <v>0.8343488</v>
      </c>
      <c r="AF168" t="b">
        <f t="shared" si="11"/>
        <v>0</v>
      </c>
      <c r="AG168" t="b">
        <f t="shared" ca="1" si="12"/>
        <v>0</v>
      </c>
    </row>
    <row r="169" spans="1:33" x14ac:dyDescent="0.25">
      <c r="A169">
        <v>168</v>
      </c>
      <c r="B169" t="s">
        <v>1100</v>
      </c>
      <c r="C169" t="s">
        <v>1300</v>
      </c>
      <c r="D169" t="s">
        <v>1301</v>
      </c>
      <c r="E169" t="s">
        <v>37</v>
      </c>
      <c r="F169" t="s">
        <v>7</v>
      </c>
      <c r="G169" t="s">
        <v>1826</v>
      </c>
      <c r="H169">
        <v>62.726733299999999</v>
      </c>
      <c r="I169">
        <v>62.715741700000002</v>
      </c>
      <c r="J169" s="5">
        <f t="shared" ca="1" si="9"/>
        <v>0.102629</v>
      </c>
      <c r="K169" s="5">
        <f t="shared" ca="1" si="10"/>
        <v>0.16384219999999999</v>
      </c>
      <c r="Q169">
        <v>1.0991600000000001E-2</v>
      </c>
      <c r="R169">
        <v>1.7526099999999999E-2</v>
      </c>
      <c r="AB169">
        <v>168</v>
      </c>
      <c r="AC169" t="s">
        <v>744</v>
      </c>
      <c r="AD169">
        <v>0.83886260000000001</v>
      </c>
      <c r="AE169">
        <v>0.83886260000000001</v>
      </c>
      <c r="AF169" t="b">
        <f t="shared" si="11"/>
        <v>0</v>
      </c>
      <c r="AG169" t="b">
        <f t="shared" ca="1" si="12"/>
        <v>0</v>
      </c>
    </row>
    <row r="170" spans="1:33" x14ac:dyDescent="0.25">
      <c r="A170">
        <v>169</v>
      </c>
      <c r="B170" t="s">
        <v>1100</v>
      </c>
      <c r="C170" t="s">
        <v>1302</v>
      </c>
      <c r="D170" t="s">
        <v>1303</v>
      </c>
      <c r="E170" t="s">
        <v>37</v>
      </c>
      <c r="F170" t="s">
        <v>7</v>
      </c>
      <c r="G170" t="s">
        <v>1826</v>
      </c>
      <c r="H170">
        <v>63.494281299999997</v>
      </c>
      <c r="I170">
        <v>62.726733299999999</v>
      </c>
      <c r="J170" s="5">
        <f t="shared" ca="1" si="9"/>
        <v>0.76754800000000001</v>
      </c>
      <c r="K170" s="5">
        <f t="shared" ca="1" si="10"/>
        <v>1.2236378000000001</v>
      </c>
      <c r="Q170">
        <v>0.76754800000000001</v>
      </c>
      <c r="R170">
        <v>1.2236378000000001</v>
      </c>
      <c r="AB170">
        <v>169</v>
      </c>
      <c r="AC170" t="s">
        <v>242</v>
      </c>
      <c r="AD170">
        <v>0.84243820000000003</v>
      </c>
      <c r="AE170">
        <v>0.84243820000000003</v>
      </c>
      <c r="AF170" t="b">
        <f t="shared" si="11"/>
        <v>0</v>
      </c>
      <c r="AG170" t="b">
        <f t="shared" ca="1" si="12"/>
        <v>0</v>
      </c>
    </row>
    <row r="171" spans="1:33" x14ac:dyDescent="0.25">
      <c r="A171">
        <v>170</v>
      </c>
      <c r="B171" t="s">
        <v>1100</v>
      </c>
      <c r="C171" t="s">
        <v>1326</v>
      </c>
      <c r="D171" t="s">
        <v>1327</v>
      </c>
      <c r="E171" t="s">
        <v>37</v>
      </c>
      <c r="F171" t="s">
        <v>7</v>
      </c>
      <c r="G171" t="s">
        <v>1826</v>
      </c>
      <c r="H171">
        <v>62.905509899999998</v>
      </c>
      <c r="I171">
        <v>63.523590300000002</v>
      </c>
      <c r="J171" s="5">
        <f t="shared" ca="1" si="9"/>
        <v>0.61808039999999997</v>
      </c>
      <c r="K171" s="5">
        <f t="shared" ca="1" si="10"/>
        <v>0.97299349999999996</v>
      </c>
      <c r="Q171">
        <v>0.61808039999999997</v>
      </c>
      <c r="R171">
        <v>0.97299349999999996</v>
      </c>
      <c r="AB171">
        <v>170</v>
      </c>
      <c r="AC171" t="s">
        <v>623</v>
      </c>
      <c r="AD171">
        <v>0.85634259999999995</v>
      </c>
      <c r="AE171">
        <v>0.85634259999999995</v>
      </c>
      <c r="AF171" t="b">
        <f t="shared" si="11"/>
        <v>0</v>
      </c>
      <c r="AG171" t="b">
        <f t="shared" ca="1" si="12"/>
        <v>0</v>
      </c>
    </row>
    <row r="172" spans="1:33" x14ac:dyDescent="0.25">
      <c r="A172">
        <v>171</v>
      </c>
      <c r="B172" t="s">
        <v>1100</v>
      </c>
      <c r="C172" t="s">
        <v>1334</v>
      </c>
      <c r="D172" t="s">
        <v>1335</v>
      </c>
      <c r="E172" t="s">
        <v>37</v>
      </c>
      <c r="F172" t="s">
        <v>7</v>
      </c>
      <c r="G172" t="s">
        <v>1826</v>
      </c>
      <c r="H172">
        <v>63.191431899999998</v>
      </c>
      <c r="I172">
        <v>63.325282100000003</v>
      </c>
      <c r="J172" s="5">
        <f t="shared" ca="1" si="9"/>
        <v>0.1338502</v>
      </c>
      <c r="K172" s="5">
        <f t="shared" ca="1" si="10"/>
        <v>0.21136930000000001</v>
      </c>
      <c r="Q172">
        <v>0.1338502</v>
      </c>
      <c r="R172">
        <v>0.21136930000000001</v>
      </c>
      <c r="AB172">
        <v>171</v>
      </c>
      <c r="AC172" t="s">
        <v>1559</v>
      </c>
      <c r="AD172">
        <v>0.86490929999999999</v>
      </c>
      <c r="AE172">
        <v>0.86490929999999999</v>
      </c>
      <c r="AF172" t="b">
        <f t="shared" si="11"/>
        <v>0</v>
      </c>
      <c r="AG172" t="b">
        <f t="shared" ca="1" si="12"/>
        <v>0</v>
      </c>
    </row>
    <row r="173" spans="1:33" x14ac:dyDescent="0.25">
      <c r="A173">
        <v>172</v>
      </c>
      <c r="B173" t="s">
        <v>1100</v>
      </c>
      <c r="C173" t="s">
        <v>1336</v>
      </c>
      <c r="D173" t="s">
        <v>1337</v>
      </c>
      <c r="E173" t="s">
        <v>37</v>
      </c>
      <c r="F173" t="s">
        <v>7</v>
      </c>
      <c r="G173" t="s">
        <v>1826</v>
      </c>
      <c r="H173">
        <v>63.311428499999998</v>
      </c>
      <c r="I173">
        <v>63.191431899999998</v>
      </c>
      <c r="J173" s="5">
        <f t="shared" ca="1" si="9"/>
        <v>0.11999659999999999</v>
      </c>
      <c r="K173" s="5">
        <f t="shared" ca="1" si="10"/>
        <v>0.1898938</v>
      </c>
      <c r="Q173">
        <v>0.11999659999999999</v>
      </c>
      <c r="R173">
        <v>0.1898938</v>
      </c>
      <c r="AB173">
        <v>172</v>
      </c>
      <c r="AC173" t="s">
        <v>302</v>
      </c>
      <c r="AD173">
        <v>0.87480829999999998</v>
      </c>
      <c r="AE173">
        <v>0.87480829999999998</v>
      </c>
      <c r="AF173" t="b">
        <f t="shared" si="11"/>
        <v>0</v>
      </c>
      <c r="AG173" t="b">
        <f t="shared" ca="1" si="12"/>
        <v>0</v>
      </c>
    </row>
    <row r="174" spans="1:33" x14ac:dyDescent="0.25">
      <c r="A174">
        <v>173</v>
      </c>
      <c r="B174" t="s">
        <v>1100</v>
      </c>
      <c r="C174" t="s">
        <v>1362</v>
      </c>
      <c r="D174" t="s">
        <v>1363</v>
      </c>
      <c r="E174" t="s">
        <v>37</v>
      </c>
      <c r="F174" t="s">
        <v>7</v>
      </c>
      <c r="G174" t="s">
        <v>1826</v>
      </c>
      <c r="H174">
        <v>62.625152200000002</v>
      </c>
      <c r="I174">
        <v>63.138770100000002</v>
      </c>
      <c r="J174" s="5">
        <f t="shared" ca="1" si="9"/>
        <v>0.51361789999999996</v>
      </c>
      <c r="K174" s="5">
        <f t="shared" ca="1" si="10"/>
        <v>0.8134747</v>
      </c>
      <c r="Q174">
        <v>0.51361789999999996</v>
      </c>
      <c r="R174">
        <v>0.8134747</v>
      </c>
      <c r="AB174">
        <v>173</v>
      </c>
      <c r="AC174" t="s">
        <v>266</v>
      </c>
      <c r="AD174">
        <v>0.93193720000000002</v>
      </c>
      <c r="AE174">
        <v>0.93193720000000002</v>
      </c>
      <c r="AF174" t="b">
        <f t="shared" si="11"/>
        <v>0</v>
      </c>
      <c r="AG174" t="b">
        <f t="shared" ca="1" si="12"/>
        <v>0</v>
      </c>
    </row>
    <row r="175" spans="1:33" x14ac:dyDescent="0.25">
      <c r="A175">
        <v>174</v>
      </c>
      <c r="B175" t="s">
        <v>1100</v>
      </c>
      <c r="C175" t="s">
        <v>1366</v>
      </c>
      <c r="D175" t="s">
        <v>1367</v>
      </c>
      <c r="E175" t="s">
        <v>37</v>
      </c>
      <c r="F175" t="s">
        <v>7</v>
      </c>
      <c r="G175" t="s">
        <v>1826</v>
      </c>
      <c r="H175">
        <v>62.837766299999998</v>
      </c>
      <c r="I175">
        <v>62.4987584</v>
      </c>
      <c r="J175" s="5">
        <f t="shared" ca="1" si="9"/>
        <v>0.33900789999999997</v>
      </c>
      <c r="K175" s="5">
        <f t="shared" ca="1" si="10"/>
        <v>0.5424234</v>
      </c>
      <c r="Q175">
        <v>0.33900789999999997</v>
      </c>
      <c r="R175">
        <v>0.5424234</v>
      </c>
      <c r="AB175">
        <v>174</v>
      </c>
      <c r="AC175" t="s">
        <v>288</v>
      </c>
      <c r="AD175">
        <v>0.9394576</v>
      </c>
      <c r="AE175">
        <v>0.9394576</v>
      </c>
      <c r="AF175" t="b">
        <f t="shared" si="11"/>
        <v>0</v>
      </c>
      <c r="AG175" t="b">
        <f t="shared" ca="1" si="12"/>
        <v>0</v>
      </c>
    </row>
    <row r="176" spans="1:33" x14ac:dyDescent="0.25">
      <c r="A176">
        <v>175</v>
      </c>
      <c r="B176" t="s">
        <v>1100</v>
      </c>
      <c r="C176" t="s">
        <v>1368</v>
      </c>
      <c r="D176" t="s">
        <v>1369</v>
      </c>
      <c r="E176" t="s">
        <v>37</v>
      </c>
      <c r="F176" t="s">
        <v>7</v>
      </c>
      <c r="G176" t="s">
        <v>1826</v>
      </c>
      <c r="H176">
        <v>62.640812099999998</v>
      </c>
      <c r="I176">
        <v>62.837766299999998</v>
      </c>
      <c r="J176" s="5">
        <f t="shared" ca="1" si="9"/>
        <v>0.1969542</v>
      </c>
      <c r="K176" s="5">
        <f t="shared" ca="1" si="10"/>
        <v>0.31343280000000001</v>
      </c>
      <c r="Q176">
        <v>0.1969542</v>
      </c>
      <c r="R176">
        <v>0.31343280000000001</v>
      </c>
      <c r="AB176">
        <v>175</v>
      </c>
      <c r="AC176" t="s">
        <v>571</v>
      </c>
      <c r="AD176">
        <v>0.95564879999999996</v>
      </c>
      <c r="AE176">
        <v>0.95564879999999996</v>
      </c>
      <c r="AF176" t="b">
        <f t="shared" si="11"/>
        <v>0</v>
      </c>
      <c r="AG176" t="b">
        <f t="shared" ca="1" si="12"/>
        <v>0</v>
      </c>
    </row>
    <row r="177" spans="1:33" x14ac:dyDescent="0.25">
      <c r="A177">
        <v>176</v>
      </c>
      <c r="B177" t="s">
        <v>1100</v>
      </c>
      <c r="C177" t="s">
        <v>1374</v>
      </c>
      <c r="D177" t="s">
        <v>1375</v>
      </c>
      <c r="E177" t="s">
        <v>37</v>
      </c>
      <c r="F177" t="s">
        <v>7</v>
      </c>
      <c r="G177" t="s">
        <v>1826</v>
      </c>
      <c r="H177">
        <v>62.631512100000002</v>
      </c>
      <c r="I177">
        <v>62.267224200000001</v>
      </c>
      <c r="J177" s="5">
        <f t="shared" ca="1" si="9"/>
        <v>0.3642879</v>
      </c>
      <c r="K177" s="5">
        <f t="shared" ca="1" si="10"/>
        <v>0.58503959999999999</v>
      </c>
      <c r="Q177">
        <v>0.3642879</v>
      </c>
      <c r="R177">
        <v>0.58503959999999999</v>
      </c>
      <c r="AB177">
        <v>176</v>
      </c>
      <c r="AC177" t="s">
        <v>1547</v>
      </c>
      <c r="AD177">
        <v>0.96433020000000003</v>
      </c>
      <c r="AE177">
        <v>0.96433020000000003</v>
      </c>
      <c r="AF177" t="b">
        <f t="shared" si="11"/>
        <v>0</v>
      </c>
      <c r="AG177" t="b">
        <f t="shared" ca="1" si="12"/>
        <v>0</v>
      </c>
    </row>
    <row r="178" spans="1:33" x14ac:dyDescent="0.25">
      <c r="A178">
        <v>177</v>
      </c>
      <c r="B178" t="s">
        <v>1100</v>
      </c>
      <c r="C178" t="s">
        <v>1376</v>
      </c>
      <c r="D178" t="s">
        <v>1377</v>
      </c>
      <c r="E178" t="s">
        <v>37</v>
      </c>
      <c r="F178" t="s">
        <v>7</v>
      </c>
      <c r="G178" t="s">
        <v>1826</v>
      </c>
      <c r="H178">
        <v>63.175299500000001</v>
      </c>
      <c r="I178">
        <v>62.631512100000002</v>
      </c>
      <c r="J178" s="5">
        <f t="shared" ca="1" si="9"/>
        <v>0.54378740000000003</v>
      </c>
      <c r="K178" s="5">
        <f t="shared" ca="1" si="10"/>
        <v>0.86823289999999997</v>
      </c>
      <c r="Q178">
        <v>0.54378740000000003</v>
      </c>
      <c r="R178">
        <v>0.86823289999999997</v>
      </c>
      <c r="AB178">
        <v>177</v>
      </c>
      <c r="AC178" t="s">
        <v>54</v>
      </c>
      <c r="AD178">
        <v>0.98249989999999998</v>
      </c>
      <c r="AE178">
        <v>0.98249989999999998</v>
      </c>
      <c r="AF178" t="b">
        <f t="shared" si="11"/>
        <v>0</v>
      </c>
      <c r="AG178" t="b">
        <f t="shared" ca="1" si="12"/>
        <v>0</v>
      </c>
    </row>
    <row r="179" spans="1:33" x14ac:dyDescent="0.25">
      <c r="A179">
        <v>178</v>
      </c>
      <c r="B179" t="s">
        <v>1100</v>
      </c>
      <c r="C179" t="s">
        <v>1382</v>
      </c>
      <c r="D179" t="s">
        <v>1383</v>
      </c>
      <c r="E179" t="s">
        <v>37</v>
      </c>
      <c r="F179" t="s">
        <v>7</v>
      </c>
      <c r="G179" t="s">
        <v>1826</v>
      </c>
      <c r="H179">
        <v>62.633646200000001</v>
      </c>
      <c r="I179">
        <v>62.827404199999997</v>
      </c>
      <c r="J179" s="5">
        <f t="shared" ca="1" si="9"/>
        <v>0.19375800000000001</v>
      </c>
      <c r="K179" s="5">
        <f t="shared" ca="1" si="10"/>
        <v>0.30839729999999999</v>
      </c>
      <c r="Q179">
        <v>0.19375800000000001</v>
      </c>
      <c r="R179">
        <v>0.30839729999999999</v>
      </c>
      <c r="AB179">
        <v>178</v>
      </c>
      <c r="AC179" t="s">
        <v>1701</v>
      </c>
      <c r="AD179">
        <v>0.98655839999999995</v>
      </c>
      <c r="AE179">
        <v>0.98655839999999995</v>
      </c>
      <c r="AF179" t="b">
        <f t="shared" si="11"/>
        <v>0</v>
      </c>
      <c r="AG179" t="b">
        <f t="shared" ca="1" si="12"/>
        <v>0</v>
      </c>
    </row>
    <row r="180" spans="1:33" x14ac:dyDescent="0.25">
      <c r="A180">
        <v>179</v>
      </c>
      <c r="B180" t="s">
        <v>1100</v>
      </c>
      <c r="C180" t="s">
        <v>1386</v>
      </c>
      <c r="D180" t="s">
        <v>1387</v>
      </c>
      <c r="E180" t="s">
        <v>37</v>
      </c>
      <c r="F180" t="s">
        <v>7</v>
      </c>
      <c r="G180" t="s">
        <v>1826</v>
      </c>
      <c r="H180">
        <v>63.188308900000003</v>
      </c>
      <c r="I180">
        <v>62.732271400000002</v>
      </c>
      <c r="J180" s="5">
        <f t="shared" ca="1" si="9"/>
        <v>0.45603749999999998</v>
      </c>
      <c r="K180" s="5">
        <f t="shared" ca="1" si="10"/>
        <v>0.7269584</v>
      </c>
      <c r="Q180">
        <v>0.45603749999999998</v>
      </c>
      <c r="R180">
        <v>0.7269584</v>
      </c>
      <c r="AB180">
        <v>179</v>
      </c>
      <c r="AC180" t="s">
        <v>1119</v>
      </c>
      <c r="AD180">
        <v>0.99606919999999999</v>
      </c>
      <c r="AE180">
        <v>0.99606919999999999</v>
      </c>
      <c r="AF180" t="b">
        <f t="shared" si="11"/>
        <v>0</v>
      </c>
      <c r="AG180" t="b">
        <f t="shared" ca="1" si="12"/>
        <v>0</v>
      </c>
    </row>
    <row r="181" spans="1:33" x14ac:dyDescent="0.25">
      <c r="A181">
        <v>180</v>
      </c>
      <c r="B181" t="s">
        <v>1100</v>
      </c>
      <c r="C181" t="s">
        <v>1388</v>
      </c>
      <c r="D181" t="s">
        <v>1389</v>
      </c>
      <c r="E181" t="s">
        <v>37</v>
      </c>
      <c r="F181" t="s">
        <v>7</v>
      </c>
      <c r="G181" t="s">
        <v>1826</v>
      </c>
      <c r="H181">
        <v>63.7239492</v>
      </c>
      <c r="I181">
        <v>63.188308900000003</v>
      </c>
      <c r="J181" s="5">
        <f t="shared" ca="1" si="9"/>
        <v>0.53564029999999996</v>
      </c>
      <c r="K181" s="5">
        <f t="shared" ca="1" si="10"/>
        <v>0.84768889999999997</v>
      </c>
      <c r="Q181">
        <v>0.53564029999999996</v>
      </c>
      <c r="R181">
        <v>0.84768889999999997</v>
      </c>
      <c r="AB181">
        <v>180</v>
      </c>
      <c r="AC181" t="s">
        <v>348</v>
      </c>
      <c r="AD181">
        <v>1.0097582000000001</v>
      </c>
      <c r="AE181">
        <v>1.0097582000000001</v>
      </c>
      <c r="AF181" t="b">
        <f t="shared" si="11"/>
        <v>0</v>
      </c>
      <c r="AG181" t="b">
        <f t="shared" ca="1" si="12"/>
        <v>0</v>
      </c>
    </row>
    <row r="182" spans="1:33" x14ac:dyDescent="0.25">
      <c r="A182">
        <v>181</v>
      </c>
      <c r="B182" t="s">
        <v>1100</v>
      </c>
      <c r="C182" t="s">
        <v>1390</v>
      </c>
      <c r="D182" t="s">
        <v>1391</v>
      </c>
      <c r="E182" t="s">
        <v>37</v>
      </c>
      <c r="F182" t="s">
        <v>7</v>
      </c>
      <c r="G182" t="s">
        <v>1826</v>
      </c>
      <c r="H182">
        <v>62.250599700000002</v>
      </c>
      <c r="I182">
        <v>63.7239492</v>
      </c>
      <c r="J182" s="5">
        <f t="shared" ca="1" si="9"/>
        <v>1.4733495000000001</v>
      </c>
      <c r="K182" s="5">
        <f t="shared" ca="1" si="10"/>
        <v>2.3120813</v>
      </c>
      <c r="Q182">
        <v>1.4733495000000001</v>
      </c>
      <c r="R182">
        <v>2.3120813</v>
      </c>
      <c r="AB182">
        <v>181</v>
      </c>
      <c r="AC182" t="s">
        <v>204</v>
      </c>
      <c r="AD182">
        <v>1.0117927</v>
      </c>
      <c r="AE182">
        <v>1.0117927</v>
      </c>
      <c r="AF182" t="b">
        <f t="shared" si="11"/>
        <v>0</v>
      </c>
      <c r="AG182" t="b">
        <f t="shared" ca="1" si="12"/>
        <v>0</v>
      </c>
    </row>
    <row r="183" spans="1:33" x14ac:dyDescent="0.25">
      <c r="A183">
        <v>182</v>
      </c>
      <c r="B183" t="s">
        <v>1100</v>
      </c>
      <c r="C183" t="s">
        <v>1400</v>
      </c>
      <c r="D183" t="s">
        <v>1401</v>
      </c>
      <c r="E183" t="s">
        <v>37</v>
      </c>
      <c r="F183" t="s">
        <v>7</v>
      </c>
      <c r="G183" t="s">
        <v>1826</v>
      </c>
      <c r="H183">
        <v>62.738942899999998</v>
      </c>
      <c r="I183">
        <v>62.741288400000002</v>
      </c>
      <c r="J183" s="5">
        <f t="shared" ca="1" si="9"/>
        <v>0.102629</v>
      </c>
      <c r="K183" s="5">
        <f t="shared" ca="1" si="10"/>
        <v>0.16384219999999999</v>
      </c>
      <c r="Q183">
        <v>2.3454999999999999E-3</v>
      </c>
      <c r="R183">
        <v>3.7383999999999998E-3</v>
      </c>
      <c r="AB183">
        <v>182</v>
      </c>
      <c r="AC183" t="s">
        <v>1707</v>
      </c>
      <c r="AD183">
        <v>1.0162344999999999</v>
      </c>
      <c r="AE183">
        <v>1.0162344999999999</v>
      </c>
      <c r="AF183" t="b">
        <f t="shared" si="11"/>
        <v>0</v>
      </c>
      <c r="AG183" t="b">
        <f t="shared" ca="1" si="12"/>
        <v>0</v>
      </c>
    </row>
    <row r="184" spans="1:33" x14ac:dyDescent="0.25">
      <c r="A184">
        <v>183</v>
      </c>
      <c r="B184" t="s">
        <v>1100</v>
      </c>
      <c r="C184" t="s">
        <v>1422</v>
      </c>
      <c r="D184" t="s">
        <v>1423</v>
      </c>
      <c r="E184" t="s">
        <v>37</v>
      </c>
      <c r="F184" t="s">
        <v>7</v>
      </c>
      <c r="G184" t="s">
        <v>1826</v>
      </c>
      <c r="H184">
        <v>62.572388500000002</v>
      </c>
      <c r="I184">
        <v>63.226968399999997</v>
      </c>
      <c r="J184" s="5">
        <f t="shared" ca="1" si="9"/>
        <v>0.65457989999999999</v>
      </c>
      <c r="K184" s="5">
        <f t="shared" ca="1" si="10"/>
        <v>1.0352859000000001</v>
      </c>
      <c r="Q184">
        <v>0.65457989999999999</v>
      </c>
      <c r="R184">
        <v>1.0352859000000001</v>
      </c>
      <c r="AB184">
        <v>183</v>
      </c>
      <c r="AC184" t="s">
        <v>1607</v>
      </c>
      <c r="AD184">
        <v>1.0204499</v>
      </c>
      <c r="AE184">
        <v>1.0204499</v>
      </c>
      <c r="AF184" t="b">
        <f t="shared" si="11"/>
        <v>0</v>
      </c>
      <c r="AG184" t="b">
        <f t="shared" ca="1" si="12"/>
        <v>0</v>
      </c>
    </row>
    <row r="185" spans="1:33" x14ac:dyDescent="0.25">
      <c r="A185">
        <v>184</v>
      </c>
      <c r="B185" t="s">
        <v>1100</v>
      </c>
      <c r="C185" t="s">
        <v>1448</v>
      </c>
      <c r="D185" t="s">
        <v>1449</v>
      </c>
      <c r="E185" t="s">
        <v>37</v>
      </c>
      <c r="F185" t="s">
        <v>7</v>
      </c>
      <c r="G185" t="s">
        <v>1826</v>
      </c>
      <c r="H185">
        <v>63.424644399999998</v>
      </c>
      <c r="I185">
        <v>62.392282799999997</v>
      </c>
      <c r="J185" s="5">
        <f t="shared" ca="1" si="9"/>
        <v>1.0323616</v>
      </c>
      <c r="K185" s="5">
        <f t="shared" ca="1" si="10"/>
        <v>1.6546303</v>
      </c>
      <c r="Q185">
        <v>1.0323616</v>
      </c>
      <c r="R185">
        <v>1.6546303</v>
      </c>
      <c r="AB185">
        <v>184</v>
      </c>
      <c r="AC185" t="s">
        <v>1448</v>
      </c>
      <c r="AD185">
        <v>1.0323616</v>
      </c>
      <c r="AE185">
        <v>1.0323616</v>
      </c>
      <c r="AF185" t="b">
        <f t="shared" si="11"/>
        <v>1</v>
      </c>
      <c r="AG185" t="b">
        <f t="shared" ca="1" si="12"/>
        <v>1</v>
      </c>
    </row>
    <row r="186" spans="1:33" x14ac:dyDescent="0.25">
      <c r="A186">
        <v>185</v>
      </c>
      <c r="B186" t="s">
        <v>1100</v>
      </c>
      <c r="C186" t="s">
        <v>1454</v>
      </c>
      <c r="D186" t="s">
        <v>1455</v>
      </c>
      <c r="E186" t="s">
        <v>37</v>
      </c>
      <c r="F186" t="s">
        <v>7</v>
      </c>
      <c r="G186" t="s">
        <v>1826</v>
      </c>
      <c r="H186">
        <v>62.990342699999999</v>
      </c>
      <c r="I186">
        <v>62.871422199999998</v>
      </c>
      <c r="J186" s="5">
        <f t="shared" ca="1" si="9"/>
        <v>0.1189205</v>
      </c>
      <c r="K186" s="5">
        <f t="shared" ca="1" si="10"/>
        <v>0.1891487</v>
      </c>
      <c r="Q186">
        <v>0.1189205</v>
      </c>
      <c r="R186">
        <v>0.1891487</v>
      </c>
      <c r="AB186">
        <v>185</v>
      </c>
      <c r="AC186" t="s">
        <v>413</v>
      </c>
      <c r="AD186">
        <v>1.0437628000000001</v>
      </c>
      <c r="AE186">
        <v>1.0437628000000001</v>
      </c>
      <c r="AF186" t="b">
        <f t="shared" si="11"/>
        <v>0</v>
      </c>
      <c r="AG186" t="b">
        <f t="shared" ca="1" si="12"/>
        <v>0</v>
      </c>
    </row>
    <row r="187" spans="1:33" x14ac:dyDescent="0.25">
      <c r="A187">
        <v>186</v>
      </c>
      <c r="B187" t="s">
        <v>1100</v>
      </c>
      <c r="C187" t="s">
        <v>1458</v>
      </c>
      <c r="D187" t="s">
        <v>1459</v>
      </c>
      <c r="E187" t="s">
        <v>37</v>
      </c>
      <c r="F187" t="s">
        <v>7</v>
      </c>
      <c r="G187" t="s">
        <v>1826</v>
      </c>
      <c r="H187">
        <v>62.621729799999997</v>
      </c>
      <c r="I187">
        <v>63.271575300000002</v>
      </c>
      <c r="J187" s="5">
        <f t="shared" ca="1" si="9"/>
        <v>0.64984549999999996</v>
      </c>
      <c r="K187" s="5">
        <f t="shared" ca="1" si="10"/>
        <v>1.0270733999999999</v>
      </c>
      <c r="Q187">
        <v>0.64984549999999996</v>
      </c>
      <c r="R187">
        <v>1.0270733999999999</v>
      </c>
      <c r="AB187">
        <v>186</v>
      </c>
      <c r="AC187" t="s">
        <v>366</v>
      </c>
      <c r="AD187">
        <v>1.0437846</v>
      </c>
      <c r="AE187">
        <v>1.0437846</v>
      </c>
      <c r="AF187" t="b">
        <f t="shared" si="11"/>
        <v>0</v>
      </c>
      <c r="AG187" t="b">
        <f t="shared" ca="1" si="12"/>
        <v>0</v>
      </c>
    </row>
    <row r="188" spans="1:33" x14ac:dyDescent="0.25">
      <c r="A188">
        <v>187</v>
      </c>
      <c r="B188" t="s">
        <v>1100</v>
      </c>
      <c r="C188" t="s">
        <v>1460</v>
      </c>
      <c r="D188" t="s">
        <v>1461</v>
      </c>
      <c r="E188" t="s">
        <v>37</v>
      </c>
      <c r="F188" t="s">
        <v>7</v>
      </c>
      <c r="G188" t="s">
        <v>1826</v>
      </c>
      <c r="H188">
        <v>62.535980299999999</v>
      </c>
      <c r="I188">
        <v>62.621729799999997</v>
      </c>
      <c r="J188" s="5">
        <f t="shared" ca="1" si="9"/>
        <v>0.102629</v>
      </c>
      <c r="K188" s="5">
        <f t="shared" ca="1" si="10"/>
        <v>0.16384219999999999</v>
      </c>
      <c r="Q188">
        <v>8.5749500000000006E-2</v>
      </c>
      <c r="R188">
        <v>0.13693250000000001</v>
      </c>
      <c r="AB188">
        <v>187</v>
      </c>
      <c r="AC188" t="s">
        <v>443</v>
      </c>
      <c r="AD188">
        <v>1.0695397</v>
      </c>
      <c r="AE188">
        <v>1.0695397</v>
      </c>
      <c r="AF188" t="b">
        <f t="shared" si="11"/>
        <v>0</v>
      </c>
      <c r="AG188" t="b">
        <f t="shared" ca="1" si="12"/>
        <v>0</v>
      </c>
    </row>
    <row r="189" spans="1:33" x14ac:dyDescent="0.25">
      <c r="A189">
        <v>188</v>
      </c>
      <c r="B189" t="s">
        <v>1462</v>
      </c>
      <c r="C189" t="s">
        <v>1465</v>
      </c>
      <c r="D189" t="s">
        <v>1466</v>
      </c>
      <c r="E189" t="s">
        <v>37</v>
      </c>
      <c r="F189" t="s">
        <v>7</v>
      </c>
      <c r="G189" t="s">
        <v>1826</v>
      </c>
      <c r="H189">
        <v>63.449683999999998</v>
      </c>
      <c r="I189">
        <v>63.609991200000003</v>
      </c>
      <c r="J189" s="5">
        <f t="shared" ca="1" si="9"/>
        <v>0.16030720000000001</v>
      </c>
      <c r="K189" s="5">
        <f t="shared" ca="1" si="10"/>
        <v>0.25201580000000001</v>
      </c>
      <c r="Q189">
        <v>0.16030720000000001</v>
      </c>
      <c r="R189">
        <v>0.25201580000000001</v>
      </c>
      <c r="AB189">
        <v>188</v>
      </c>
      <c r="AC189" t="s">
        <v>1258</v>
      </c>
      <c r="AD189">
        <v>1.0886312</v>
      </c>
      <c r="AE189">
        <v>1.0886312</v>
      </c>
      <c r="AF189" t="b">
        <f t="shared" si="11"/>
        <v>0</v>
      </c>
      <c r="AG189" t="b">
        <f t="shared" ca="1" si="12"/>
        <v>0</v>
      </c>
    </row>
    <row r="190" spans="1:33" x14ac:dyDescent="0.25">
      <c r="A190">
        <v>189</v>
      </c>
      <c r="B190" t="s">
        <v>1462</v>
      </c>
      <c r="C190" t="s">
        <v>1467</v>
      </c>
      <c r="D190" t="s">
        <v>1468</v>
      </c>
      <c r="E190" t="s">
        <v>37</v>
      </c>
      <c r="F190" t="s">
        <v>7</v>
      </c>
      <c r="G190" t="s">
        <v>1826</v>
      </c>
      <c r="H190">
        <v>63.849831399999999</v>
      </c>
      <c r="I190">
        <v>64.220215800000005</v>
      </c>
      <c r="J190" s="5">
        <f t="shared" ca="1" si="9"/>
        <v>0.3703844</v>
      </c>
      <c r="K190" s="5">
        <f t="shared" ca="1" si="10"/>
        <v>0.57674110000000001</v>
      </c>
      <c r="Q190">
        <v>0.3703844</v>
      </c>
      <c r="R190">
        <v>0.57674110000000001</v>
      </c>
      <c r="AB190">
        <v>189</v>
      </c>
      <c r="AC190" t="s">
        <v>433</v>
      </c>
      <c r="AD190">
        <v>1.1059745000000001</v>
      </c>
      <c r="AE190">
        <v>1.1059745000000001</v>
      </c>
      <c r="AF190" t="b">
        <f t="shared" si="11"/>
        <v>0</v>
      </c>
      <c r="AG190" t="b">
        <f t="shared" ca="1" si="12"/>
        <v>0</v>
      </c>
    </row>
    <row r="191" spans="1:33" x14ac:dyDescent="0.25">
      <c r="A191">
        <v>190</v>
      </c>
      <c r="B191" t="s">
        <v>1462</v>
      </c>
      <c r="C191" t="s">
        <v>1471</v>
      </c>
      <c r="D191" t="s">
        <v>1472</v>
      </c>
      <c r="E191" t="s">
        <v>37</v>
      </c>
      <c r="F191" t="s">
        <v>7</v>
      </c>
      <c r="G191" t="s">
        <v>1826</v>
      </c>
      <c r="H191">
        <v>63.127779599999997</v>
      </c>
      <c r="I191">
        <v>63.849831399999999</v>
      </c>
      <c r="J191" s="5">
        <f t="shared" ca="1" si="9"/>
        <v>0.72205180000000002</v>
      </c>
      <c r="K191" s="5">
        <f t="shared" ca="1" si="10"/>
        <v>1.1308594000000001</v>
      </c>
      <c r="Q191">
        <v>0.72205180000000002</v>
      </c>
      <c r="R191">
        <v>1.1308594000000001</v>
      </c>
      <c r="AB191">
        <v>190</v>
      </c>
      <c r="AC191" t="s">
        <v>1795</v>
      </c>
      <c r="AD191">
        <v>1.1160129000000001</v>
      </c>
      <c r="AE191">
        <v>1.1160129000000001</v>
      </c>
      <c r="AF191" t="b">
        <f t="shared" si="11"/>
        <v>0</v>
      </c>
      <c r="AG191" t="b">
        <f t="shared" ca="1" si="12"/>
        <v>0</v>
      </c>
    </row>
    <row r="192" spans="1:33" x14ac:dyDescent="0.25">
      <c r="A192">
        <v>191</v>
      </c>
      <c r="B192" t="s">
        <v>1462</v>
      </c>
      <c r="C192" t="s">
        <v>1485</v>
      </c>
      <c r="D192" t="s">
        <v>1486</v>
      </c>
      <c r="E192" t="s">
        <v>37</v>
      </c>
      <c r="F192" t="s">
        <v>7</v>
      </c>
      <c r="G192" t="s">
        <v>1826</v>
      </c>
      <c r="H192">
        <v>64.349985099999998</v>
      </c>
      <c r="I192">
        <v>63.546478</v>
      </c>
      <c r="J192" s="5">
        <f t="shared" ca="1" si="9"/>
        <v>0.80350710000000003</v>
      </c>
      <c r="K192" s="5">
        <f t="shared" ca="1" si="10"/>
        <v>1.26444</v>
      </c>
      <c r="Q192">
        <v>0.80350710000000003</v>
      </c>
      <c r="R192">
        <v>1.26444</v>
      </c>
      <c r="AB192">
        <v>191</v>
      </c>
      <c r="AC192" t="s">
        <v>653</v>
      </c>
      <c r="AD192">
        <v>1.1166269</v>
      </c>
      <c r="AE192">
        <v>1.1166269</v>
      </c>
      <c r="AF192" t="b">
        <f t="shared" si="11"/>
        <v>0</v>
      </c>
      <c r="AG192" t="b">
        <f t="shared" ca="1" si="12"/>
        <v>0</v>
      </c>
    </row>
    <row r="193" spans="1:33" x14ac:dyDescent="0.25">
      <c r="A193">
        <v>192</v>
      </c>
      <c r="B193" t="s">
        <v>1462</v>
      </c>
      <c r="C193" t="s">
        <v>1487</v>
      </c>
      <c r="D193" t="s">
        <v>1488</v>
      </c>
      <c r="E193" t="s">
        <v>37</v>
      </c>
      <c r="F193" t="s">
        <v>7</v>
      </c>
      <c r="G193" t="s">
        <v>1826</v>
      </c>
      <c r="H193">
        <v>63.768071300000003</v>
      </c>
      <c r="I193">
        <v>64.349985099999998</v>
      </c>
      <c r="J193" s="5">
        <f t="shared" ca="1" si="9"/>
        <v>0.58191380000000004</v>
      </c>
      <c r="K193" s="5">
        <f t="shared" ca="1" si="10"/>
        <v>0.90429519999999997</v>
      </c>
      <c r="Q193">
        <v>0.58191380000000004</v>
      </c>
      <c r="R193">
        <v>0.90429519999999997</v>
      </c>
      <c r="AB193">
        <v>192</v>
      </c>
      <c r="AC193" t="s">
        <v>186</v>
      </c>
      <c r="AD193">
        <v>1.1231435000000001</v>
      </c>
      <c r="AE193">
        <v>1.1231435000000001</v>
      </c>
      <c r="AF193" t="b">
        <f t="shared" si="11"/>
        <v>0</v>
      </c>
      <c r="AG193" t="b">
        <f t="shared" ca="1" si="12"/>
        <v>0</v>
      </c>
    </row>
    <row r="194" spans="1:33" x14ac:dyDescent="0.25">
      <c r="A194">
        <v>193</v>
      </c>
      <c r="B194" t="s">
        <v>1462</v>
      </c>
      <c r="C194" t="s">
        <v>1497</v>
      </c>
      <c r="D194" t="s">
        <v>1498</v>
      </c>
      <c r="E194" t="s">
        <v>37</v>
      </c>
      <c r="F194" t="s">
        <v>7</v>
      </c>
      <c r="G194" t="s">
        <v>1826</v>
      </c>
      <c r="H194">
        <v>63.728639999999999</v>
      </c>
      <c r="I194">
        <v>63.446568200000002</v>
      </c>
      <c r="J194" s="5">
        <f t="shared" ref="J194:J234" ca="1" si="13">IF(Q194&lt;M$2,M$2,IF(Q194&gt;N$2,N$2,Q194))</f>
        <v>0.28207179999999998</v>
      </c>
      <c r="K194" s="5">
        <f t="shared" ca="1" si="10"/>
        <v>0.44458170000000002</v>
      </c>
      <c r="Q194">
        <v>0.28207179999999998</v>
      </c>
      <c r="R194">
        <v>0.44458170000000002</v>
      </c>
      <c r="AB194">
        <v>193</v>
      </c>
      <c r="AC194" t="s">
        <v>645</v>
      </c>
      <c r="AD194">
        <v>1.1246596</v>
      </c>
      <c r="AE194">
        <v>1.1246596</v>
      </c>
      <c r="AF194" t="b">
        <f t="shared" si="11"/>
        <v>0</v>
      </c>
      <c r="AG194" t="b">
        <f t="shared" ca="1" si="12"/>
        <v>0</v>
      </c>
    </row>
    <row r="195" spans="1:33" x14ac:dyDescent="0.25">
      <c r="A195">
        <v>194</v>
      </c>
      <c r="B195" t="s">
        <v>1462</v>
      </c>
      <c r="C195" t="s">
        <v>1499</v>
      </c>
      <c r="D195" t="s">
        <v>1500</v>
      </c>
      <c r="E195" t="s">
        <v>37</v>
      </c>
      <c r="F195" t="s">
        <v>7</v>
      </c>
      <c r="G195" t="s">
        <v>1826</v>
      </c>
      <c r="H195">
        <v>64.265417400000004</v>
      </c>
      <c r="I195">
        <v>63.728639999999999</v>
      </c>
      <c r="J195" s="5">
        <f t="shared" ca="1" si="13"/>
        <v>0.53677739999999996</v>
      </c>
      <c r="K195" s="5">
        <f t="shared" ref="K195:K234" ca="1" si="14">IF(R195&lt;O$2,O$2,IF(R195&gt;P$2,P$2,R195))</f>
        <v>0.84228599999999998</v>
      </c>
      <c r="Q195">
        <v>0.53677739999999996</v>
      </c>
      <c r="R195">
        <v>0.84228599999999998</v>
      </c>
      <c r="AB195">
        <v>194</v>
      </c>
      <c r="AC195" t="s">
        <v>924</v>
      </c>
      <c r="AD195">
        <v>1.1610277</v>
      </c>
      <c r="AE195">
        <v>1.1610277</v>
      </c>
      <c r="AF195" t="b">
        <f t="shared" ref="AF195:AF234" si="15">ABS(AD195-Q195)&lt;0.000001</f>
        <v>0</v>
      </c>
      <c r="AG195" t="b">
        <f t="shared" ref="AG195:AG234" ca="1" si="16">ABS(AE195-J195)&lt;0.000001</f>
        <v>0</v>
      </c>
    </row>
    <row r="196" spans="1:33" x14ac:dyDescent="0.25">
      <c r="A196">
        <v>195</v>
      </c>
      <c r="B196" t="s">
        <v>1462</v>
      </c>
      <c r="C196" t="s">
        <v>1513</v>
      </c>
      <c r="D196" t="s">
        <v>1514</v>
      </c>
      <c r="E196" t="s">
        <v>37</v>
      </c>
      <c r="F196" t="s">
        <v>7</v>
      </c>
      <c r="G196" t="s">
        <v>1826</v>
      </c>
      <c r="H196">
        <v>63.984837499999998</v>
      </c>
      <c r="I196">
        <v>64.607795899999999</v>
      </c>
      <c r="J196" s="5">
        <f t="shared" ca="1" si="13"/>
        <v>0.62295840000000002</v>
      </c>
      <c r="K196" s="5">
        <f t="shared" ca="1" si="14"/>
        <v>0.9642155</v>
      </c>
      <c r="Q196">
        <v>0.62295840000000002</v>
      </c>
      <c r="R196">
        <v>0.9642155</v>
      </c>
      <c r="AB196">
        <v>195</v>
      </c>
      <c r="AC196" t="s">
        <v>140</v>
      </c>
      <c r="AD196">
        <v>1.1701419</v>
      </c>
      <c r="AE196">
        <v>1.1701419</v>
      </c>
      <c r="AF196" t="b">
        <f t="shared" si="15"/>
        <v>0</v>
      </c>
      <c r="AG196" t="b">
        <f t="shared" ca="1" si="16"/>
        <v>0</v>
      </c>
    </row>
    <row r="197" spans="1:33" x14ac:dyDescent="0.25">
      <c r="A197">
        <v>196</v>
      </c>
      <c r="B197" t="s">
        <v>1462</v>
      </c>
      <c r="C197" t="s">
        <v>1521</v>
      </c>
      <c r="D197" t="s">
        <v>1522</v>
      </c>
      <c r="E197" t="s">
        <v>37</v>
      </c>
      <c r="F197" t="s">
        <v>7</v>
      </c>
      <c r="G197" t="s">
        <v>1826</v>
      </c>
      <c r="H197">
        <v>63.0993779</v>
      </c>
      <c r="I197">
        <v>64.287557899999996</v>
      </c>
      <c r="J197" s="5">
        <f t="shared" ca="1" si="13"/>
        <v>1.18818</v>
      </c>
      <c r="K197" s="5">
        <f t="shared" ca="1" si="14"/>
        <v>1.8482270000000001</v>
      </c>
      <c r="Q197">
        <v>1.18818</v>
      </c>
      <c r="R197">
        <v>1.8482270000000001</v>
      </c>
      <c r="AB197">
        <v>196</v>
      </c>
      <c r="AC197" t="s">
        <v>838</v>
      </c>
      <c r="AD197">
        <v>1.1810573</v>
      </c>
      <c r="AE197">
        <v>1.1810573</v>
      </c>
      <c r="AF197" t="b">
        <f t="shared" si="15"/>
        <v>0</v>
      </c>
      <c r="AG197" t="b">
        <f t="shared" ca="1" si="16"/>
        <v>0</v>
      </c>
    </row>
    <row r="198" spans="1:33" x14ac:dyDescent="0.25">
      <c r="A198">
        <v>197</v>
      </c>
      <c r="B198" t="s">
        <v>1462</v>
      </c>
      <c r="C198" t="s">
        <v>1523</v>
      </c>
      <c r="D198" t="s">
        <v>1524</v>
      </c>
      <c r="E198" t="s">
        <v>37</v>
      </c>
      <c r="F198" t="s">
        <v>7</v>
      </c>
      <c r="G198" t="s">
        <v>1826</v>
      </c>
      <c r="H198">
        <v>63.484486400000002</v>
      </c>
      <c r="I198">
        <v>63.0993779</v>
      </c>
      <c r="J198" s="5">
        <f t="shared" ca="1" si="13"/>
        <v>0.38510850000000002</v>
      </c>
      <c r="K198" s="5">
        <f t="shared" ca="1" si="14"/>
        <v>0.61032059999999999</v>
      </c>
      <c r="Q198">
        <v>0.38510850000000002</v>
      </c>
      <c r="R198">
        <v>0.61032059999999999</v>
      </c>
      <c r="AB198">
        <v>197</v>
      </c>
      <c r="AC198" t="s">
        <v>1521</v>
      </c>
      <c r="AD198">
        <v>1.18818</v>
      </c>
      <c r="AE198">
        <v>1.18818</v>
      </c>
      <c r="AF198" t="b">
        <f t="shared" si="15"/>
        <v>0</v>
      </c>
      <c r="AG198" t="b">
        <f t="shared" ca="1" si="16"/>
        <v>0</v>
      </c>
    </row>
    <row r="199" spans="1:33" x14ac:dyDescent="0.25">
      <c r="A199">
        <v>198</v>
      </c>
      <c r="B199" t="s">
        <v>1462</v>
      </c>
      <c r="C199" t="s">
        <v>1527</v>
      </c>
      <c r="D199" t="s">
        <v>1528</v>
      </c>
      <c r="E199" t="s">
        <v>37</v>
      </c>
      <c r="F199" t="s">
        <v>7</v>
      </c>
      <c r="G199" t="s">
        <v>1826</v>
      </c>
      <c r="H199">
        <v>63.846672300000002</v>
      </c>
      <c r="I199">
        <v>63.775870400000002</v>
      </c>
      <c r="J199" s="5">
        <f t="shared" ca="1" si="13"/>
        <v>0.102629</v>
      </c>
      <c r="K199" s="5">
        <f t="shared" ca="1" si="14"/>
        <v>0.16384219999999999</v>
      </c>
      <c r="Q199">
        <v>7.0801900000000001E-2</v>
      </c>
      <c r="R199">
        <v>0.1110168</v>
      </c>
      <c r="AB199">
        <v>198</v>
      </c>
      <c r="AC199" t="s">
        <v>537</v>
      </c>
      <c r="AD199">
        <v>1.2270528000000001</v>
      </c>
      <c r="AE199">
        <v>1.2270528000000001</v>
      </c>
      <c r="AF199" t="b">
        <f t="shared" si="15"/>
        <v>0</v>
      </c>
      <c r="AG199" t="b">
        <f t="shared" ca="1" si="16"/>
        <v>0</v>
      </c>
    </row>
    <row r="200" spans="1:33" x14ac:dyDescent="0.25">
      <c r="A200">
        <v>199</v>
      </c>
      <c r="B200" t="s">
        <v>1462</v>
      </c>
      <c r="C200" t="s">
        <v>1547</v>
      </c>
      <c r="D200" t="s">
        <v>1548</v>
      </c>
      <c r="E200" t="s">
        <v>37</v>
      </c>
      <c r="F200" t="s">
        <v>7</v>
      </c>
      <c r="G200" t="s">
        <v>1826</v>
      </c>
      <c r="H200">
        <v>64.375616399999998</v>
      </c>
      <c r="I200">
        <v>63.411286199999999</v>
      </c>
      <c r="J200" s="5">
        <f t="shared" ca="1" si="13"/>
        <v>0.96433020000000003</v>
      </c>
      <c r="K200" s="5">
        <f t="shared" ca="1" si="14"/>
        <v>1.5207548</v>
      </c>
      <c r="Q200">
        <v>0.96433020000000003</v>
      </c>
      <c r="R200">
        <v>1.5207548</v>
      </c>
      <c r="AB200">
        <v>199</v>
      </c>
      <c r="AC200" t="s">
        <v>661</v>
      </c>
      <c r="AD200">
        <v>1.2477606000000001</v>
      </c>
      <c r="AE200">
        <v>1.2477606000000001</v>
      </c>
      <c r="AF200" t="b">
        <f t="shared" si="15"/>
        <v>0</v>
      </c>
      <c r="AG200" t="b">
        <f t="shared" ca="1" si="16"/>
        <v>0</v>
      </c>
    </row>
    <row r="201" spans="1:33" x14ac:dyDescent="0.25">
      <c r="A201">
        <v>200</v>
      </c>
      <c r="B201" t="s">
        <v>1462</v>
      </c>
      <c r="C201" t="s">
        <v>1559</v>
      </c>
      <c r="D201" t="s">
        <v>1560</v>
      </c>
      <c r="E201" t="s">
        <v>37</v>
      </c>
      <c r="F201" t="s">
        <v>7</v>
      </c>
      <c r="G201" t="s">
        <v>1826</v>
      </c>
      <c r="H201">
        <v>64.000044900000006</v>
      </c>
      <c r="I201">
        <v>63.135135599999998</v>
      </c>
      <c r="J201" s="5">
        <f t="shared" ca="1" si="13"/>
        <v>0.86490929999999999</v>
      </c>
      <c r="K201" s="5">
        <f t="shared" ca="1" si="14"/>
        <v>1.3699334000000001</v>
      </c>
      <c r="Q201">
        <v>0.86490929999999999</v>
      </c>
      <c r="R201">
        <v>1.3699334000000001</v>
      </c>
      <c r="AB201">
        <v>200</v>
      </c>
      <c r="AC201" t="s">
        <v>234</v>
      </c>
      <c r="AD201">
        <v>1.2602308</v>
      </c>
      <c r="AE201">
        <v>1.2602308</v>
      </c>
      <c r="AF201" t="b">
        <f t="shared" si="15"/>
        <v>0</v>
      </c>
      <c r="AG201" t="b">
        <f t="shared" ca="1" si="16"/>
        <v>0</v>
      </c>
    </row>
    <row r="202" spans="1:33" x14ac:dyDescent="0.25">
      <c r="A202">
        <v>201</v>
      </c>
      <c r="B202" t="s">
        <v>1462</v>
      </c>
      <c r="C202" t="s">
        <v>1563</v>
      </c>
      <c r="D202" t="s">
        <v>1564</v>
      </c>
      <c r="E202" t="s">
        <v>37</v>
      </c>
      <c r="F202" t="s">
        <v>7</v>
      </c>
      <c r="G202" t="s">
        <v>1826</v>
      </c>
      <c r="H202">
        <v>64.045339499999997</v>
      </c>
      <c r="I202">
        <v>63.784177</v>
      </c>
      <c r="J202" s="5">
        <f t="shared" ca="1" si="13"/>
        <v>0.26116250000000002</v>
      </c>
      <c r="K202" s="5">
        <f t="shared" ca="1" si="14"/>
        <v>0.40944720000000001</v>
      </c>
      <c r="Q202">
        <v>0.26116250000000002</v>
      </c>
      <c r="R202">
        <v>0.40944720000000001</v>
      </c>
      <c r="AB202">
        <v>201</v>
      </c>
      <c r="AC202" t="s">
        <v>384</v>
      </c>
      <c r="AD202">
        <v>1.2854186000000001</v>
      </c>
      <c r="AE202">
        <v>1.2854186000000001</v>
      </c>
      <c r="AF202" t="b">
        <f t="shared" si="15"/>
        <v>0</v>
      </c>
      <c r="AG202" t="b">
        <f t="shared" ca="1" si="16"/>
        <v>0</v>
      </c>
    </row>
    <row r="203" spans="1:33" x14ac:dyDescent="0.25">
      <c r="A203">
        <v>202</v>
      </c>
      <c r="B203" t="s">
        <v>1462</v>
      </c>
      <c r="C203" t="s">
        <v>1567</v>
      </c>
      <c r="D203" t="s">
        <v>1568</v>
      </c>
      <c r="E203" t="s">
        <v>37</v>
      </c>
      <c r="F203" t="s">
        <v>7</v>
      </c>
      <c r="G203" t="s">
        <v>1826</v>
      </c>
      <c r="H203">
        <v>63.791441200000001</v>
      </c>
      <c r="I203">
        <v>64.1148223</v>
      </c>
      <c r="J203" s="5">
        <f t="shared" ca="1" si="13"/>
        <v>0.32338109999999998</v>
      </c>
      <c r="K203" s="5">
        <f t="shared" ca="1" si="14"/>
        <v>0.50437810000000005</v>
      </c>
      <c r="Q203">
        <v>0.32338109999999998</v>
      </c>
      <c r="R203">
        <v>0.50437810000000005</v>
      </c>
      <c r="AB203">
        <v>202</v>
      </c>
      <c r="AC203" t="s">
        <v>463</v>
      </c>
      <c r="AD203">
        <v>1.3380422000000001</v>
      </c>
      <c r="AE203">
        <v>1.3380422000000001</v>
      </c>
      <c r="AF203" t="b">
        <f t="shared" si="15"/>
        <v>0</v>
      </c>
      <c r="AG203" t="b">
        <f t="shared" ca="1" si="16"/>
        <v>0</v>
      </c>
    </row>
    <row r="204" spans="1:33" x14ac:dyDescent="0.25">
      <c r="A204">
        <v>203</v>
      </c>
      <c r="B204" t="s">
        <v>1462</v>
      </c>
      <c r="C204" t="s">
        <v>1571</v>
      </c>
      <c r="D204" t="s">
        <v>1572</v>
      </c>
      <c r="E204" t="s">
        <v>37</v>
      </c>
      <c r="F204" t="s">
        <v>7</v>
      </c>
      <c r="G204" t="s">
        <v>1826</v>
      </c>
      <c r="H204">
        <v>63.084276600000003</v>
      </c>
      <c r="I204">
        <v>63.791441200000001</v>
      </c>
      <c r="J204" s="5">
        <f t="shared" ca="1" si="13"/>
        <v>0.70716460000000003</v>
      </c>
      <c r="K204" s="5">
        <f t="shared" ca="1" si="14"/>
        <v>1.1085571999999999</v>
      </c>
      <c r="Q204">
        <v>0.70716460000000003</v>
      </c>
      <c r="R204">
        <v>1.1085571999999999</v>
      </c>
      <c r="AB204">
        <v>203</v>
      </c>
      <c r="AC204" t="s">
        <v>978</v>
      </c>
      <c r="AD204">
        <v>1.3410705000000001</v>
      </c>
      <c r="AE204">
        <v>1.3410705000000001</v>
      </c>
      <c r="AF204" t="b">
        <f t="shared" si="15"/>
        <v>0</v>
      </c>
      <c r="AG204" t="b">
        <f t="shared" ca="1" si="16"/>
        <v>0</v>
      </c>
    </row>
    <row r="205" spans="1:33" x14ac:dyDescent="0.25">
      <c r="A205">
        <v>204</v>
      </c>
      <c r="B205" t="s">
        <v>1462</v>
      </c>
      <c r="C205" t="s">
        <v>1573</v>
      </c>
      <c r="D205" t="s">
        <v>1574</v>
      </c>
      <c r="E205" t="s">
        <v>37</v>
      </c>
      <c r="F205" t="s">
        <v>7</v>
      </c>
      <c r="G205" t="s">
        <v>1826</v>
      </c>
      <c r="H205">
        <v>63.839776700000002</v>
      </c>
      <c r="I205">
        <v>63.084276600000003</v>
      </c>
      <c r="J205" s="5">
        <f t="shared" ca="1" si="13"/>
        <v>0.75550010000000001</v>
      </c>
      <c r="K205" s="5">
        <f t="shared" ca="1" si="14"/>
        <v>1.1976043999999999</v>
      </c>
      <c r="Q205">
        <v>0.75550010000000001</v>
      </c>
      <c r="R205">
        <v>1.1976043999999999</v>
      </c>
      <c r="AB205">
        <v>204</v>
      </c>
      <c r="AC205" t="s">
        <v>681</v>
      </c>
      <c r="AD205">
        <v>1.3965036</v>
      </c>
      <c r="AE205">
        <v>1.3965036</v>
      </c>
      <c r="AF205" t="b">
        <f t="shared" si="15"/>
        <v>0</v>
      </c>
      <c r="AG205" t="b">
        <f t="shared" ca="1" si="16"/>
        <v>0</v>
      </c>
    </row>
    <row r="206" spans="1:33" x14ac:dyDescent="0.25">
      <c r="A206">
        <v>205</v>
      </c>
      <c r="B206" t="s">
        <v>1462</v>
      </c>
      <c r="C206" t="s">
        <v>1581</v>
      </c>
      <c r="D206" t="s">
        <v>1582</v>
      </c>
      <c r="E206" t="s">
        <v>37</v>
      </c>
      <c r="F206" t="s">
        <v>7</v>
      </c>
      <c r="G206" t="s">
        <v>1826</v>
      </c>
      <c r="H206">
        <v>63.916536999999998</v>
      </c>
      <c r="I206">
        <v>63.646464100000003</v>
      </c>
      <c r="J206" s="5">
        <f t="shared" ca="1" si="13"/>
        <v>0.2700729</v>
      </c>
      <c r="K206" s="5">
        <f t="shared" ca="1" si="14"/>
        <v>0.42433290000000001</v>
      </c>
      <c r="Q206">
        <v>0.2700729</v>
      </c>
      <c r="R206">
        <v>0.42433290000000001</v>
      </c>
      <c r="AB206">
        <v>205</v>
      </c>
      <c r="AC206" t="s">
        <v>252</v>
      </c>
      <c r="AD206">
        <v>1.4107238</v>
      </c>
      <c r="AE206">
        <v>1.4107238</v>
      </c>
      <c r="AF206" t="b">
        <f t="shared" si="15"/>
        <v>0</v>
      </c>
      <c r="AG206" t="b">
        <f t="shared" ca="1" si="16"/>
        <v>0</v>
      </c>
    </row>
    <row r="207" spans="1:33" x14ac:dyDescent="0.25">
      <c r="A207">
        <v>206</v>
      </c>
      <c r="B207" t="s">
        <v>1462</v>
      </c>
      <c r="C207" t="s">
        <v>1585</v>
      </c>
      <c r="D207" t="s">
        <v>1586</v>
      </c>
      <c r="E207" t="s">
        <v>37</v>
      </c>
      <c r="F207" t="s">
        <v>7</v>
      </c>
      <c r="G207" t="s">
        <v>1826</v>
      </c>
      <c r="H207">
        <v>62.728953300000001</v>
      </c>
      <c r="I207">
        <v>63.391770299999997</v>
      </c>
      <c r="J207" s="5">
        <f t="shared" ca="1" si="13"/>
        <v>0.66281699999999999</v>
      </c>
      <c r="K207" s="5">
        <f t="shared" ca="1" si="14"/>
        <v>1.0455884</v>
      </c>
      <c r="Q207">
        <v>0.66281699999999999</v>
      </c>
      <c r="R207">
        <v>1.0455884</v>
      </c>
      <c r="AB207">
        <v>206</v>
      </c>
      <c r="AC207" t="s">
        <v>483</v>
      </c>
      <c r="AD207">
        <v>1.4173655999999999</v>
      </c>
      <c r="AE207">
        <v>1.4173655999999999</v>
      </c>
      <c r="AF207" t="b">
        <f t="shared" si="15"/>
        <v>0</v>
      </c>
      <c r="AG207" t="b">
        <f t="shared" ca="1" si="16"/>
        <v>0</v>
      </c>
    </row>
    <row r="208" spans="1:33" x14ac:dyDescent="0.25">
      <c r="A208">
        <v>207</v>
      </c>
      <c r="B208" t="s">
        <v>1462</v>
      </c>
      <c r="C208" t="s">
        <v>1595</v>
      </c>
      <c r="D208" t="s">
        <v>1596</v>
      </c>
      <c r="E208" t="s">
        <v>37</v>
      </c>
      <c r="F208" t="s">
        <v>7</v>
      </c>
      <c r="G208" t="s">
        <v>1826</v>
      </c>
      <c r="H208">
        <v>64.173698799999997</v>
      </c>
      <c r="I208">
        <v>64.205982399999996</v>
      </c>
      <c r="J208" s="5">
        <f t="shared" ca="1" si="13"/>
        <v>0.102629</v>
      </c>
      <c r="K208" s="5">
        <f t="shared" ca="1" si="14"/>
        <v>0.16384219999999999</v>
      </c>
      <c r="Q208">
        <v>3.2283600000000003E-2</v>
      </c>
      <c r="R208">
        <v>5.0281300000000001E-2</v>
      </c>
      <c r="AB208">
        <v>207</v>
      </c>
      <c r="AC208" t="s">
        <v>1390</v>
      </c>
      <c r="AD208">
        <v>1.4733495000000001</v>
      </c>
      <c r="AE208">
        <v>1.4733495000000001</v>
      </c>
      <c r="AF208" t="b">
        <f t="shared" si="15"/>
        <v>0</v>
      </c>
      <c r="AG208" t="b">
        <f t="shared" ca="1" si="16"/>
        <v>0</v>
      </c>
    </row>
    <row r="209" spans="1:33" x14ac:dyDescent="0.25">
      <c r="A209">
        <v>208</v>
      </c>
      <c r="B209" t="s">
        <v>1462</v>
      </c>
      <c r="C209" t="s">
        <v>1607</v>
      </c>
      <c r="D209" t="s">
        <v>1608</v>
      </c>
      <c r="E209" t="s">
        <v>37</v>
      </c>
      <c r="F209" t="s">
        <v>7</v>
      </c>
      <c r="G209" t="s">
        <v>1826</v>
      </c>
      <c r="H209">
        <v>63.963570099999998</v>
      </c>
      <c r="I209">
        <v>62.943120200000003</v>
      </c>
      <c r="J209" s="5">
        <f t="shared" ca="1" si="13"/>
        <v>1.0204499</v>
      </c>
      <c r="K209" s="5">
        <f t="shared" ca="1" si="14"/>
        <v>1.6212255</v>
      </c>
      <c r="Q209">
        <v>1.0204499</v>
      </c>
      <c r="R209">
        <v>1.6212255</v>
      </c>
      <c r="AB209">
        <v>208</v>
      </c>
      <c r="AC209" t="s">
        <v>1629</v>
      </c>
      <c r="AD209">
        <v>1.48807</v>
      </c>
      <c r="AE209">
        <v>1.48807</v>
      </c>
      <c r="AF209" t="b">
        <f t="shared" si="15"/>
        <v>0</v>
      </c>
      <c r="AG209" t="b">
        <f t="shared" ca="1" si="16"/>
        <v>0</v>
      </c>
    </row>
    <row r="210" spans="1:33" x14ac:dyDescent="0.25">
      <c r="A210">
        <v>209</v>
      </c>
      <c r="B210" t="s">
        <v>1462</v>
      </c>
      <c r="C210" t="s">
        <v>1629</v>
      </c>
      <c r="D210" t="s">
        <v>1630</v>
      </c>
      <c r="E210" t="s">
        <v>37</v>
      </c>
      <c r="F210" t="s">
        <v>7</v>
      </c>
      <c r="G210" t="s">
        <v>1826</v>
      </c>
      <c r="H210">
        <v>64.184754400000003</v>
      </c>
      <c r="I210">
        <v>62.696684400000002</v>
      </c>
      <c r="J210" s="5">
        <f t="shared" ca="1" si="13"/>
        <v>1.48807</v>
      </c>
      <c r="K210" s="5">
        <f t="shared" ca="1" si="14"/>
        <v>2.3734429000000001</v>
      </c>
      <c r="Q210">
        <v>1.48807</v>
      </c>
      <c r="R210">
        <v>2.3734429000000001</v>
      </c>
      <c r="AB210">
        <v>209</v>
      </c>
      <c r="AC210" t="s">
        <v>742</v>
      </c>
      <c r="AD210">
        <v>1.5501457000000001</v>
      </c>
      <c r="AE210">
        <v>1.5501457000000001</v>
      </c>
      <c r="AF210" t="b">
        <f t="shared" si="15"/>
        <v>0</v>
      </c>
      <c r="AG210" t="b">
        <f t="shared" ca="1" si="16"/>
        <v>0</v>
      </c>
    </row>
    <row r="211" spans="1:33" x14ac:dyDescent="0.25">
      <c r="A211">
        <v>210</v>
      </c>
      <c r="B211" t="s">
        <v>1462</v>
      </c>
      <c r="C211" t="s">
        <v>1643</v>
      </c>
      <c r="D211" t="s">
        <v>1644</v>
      </c>
      <c r="E211" t="s">
        <v>37</v>
      </c>
      <c r="F211" t="s">
        <v>7</v>
      </c>
      <c r="G211" t="s">
        <v>1826</v>
      </c>
      <c r="H211">
        <v>63.297711499999998</v>
      </c>
      <c r="I211">
        <v>63.030177399999999</v>
      </c>
      <c r="J211" s="5">
        <f t="shared" ca="1" si="13"/>
        <v>0.2675341</v>
      </c>
      <c r="K211" s="5">
        <f t="shared" ca="1" si="14"/>
        <v>0.424454</v>
      </c>
      <c r="Q211">
        <v>0.2675341</v>
      </c>
      <c r="R211">
        <v>0.424454</v>
      </c>
      <c r="AB211">
        <v>210</v>
      </c>
      <c r="AC211" t="s">
        <v>445</v>
      </c>
      <c r="AD211">
        <v>1.5665936</v>
      </c>
      <c r="AE211">
        <v>1.5501457000000001</v>
      </c>
      <c r="AF211" t="b">
        <f t="shared" si="15"/>
        <v>0</v>
      </c>
      <c r="AG211" t="b">
        <f t="shared" ca="1" si="16"/>
        <v>0</v>
      </c>
    </row>
    <row r="212" spans="1:33" x14ac:dyDescent="0.25">
      <c r="A212">
        <v>211</v>
      </c>
      <c r="B212" t="s">
        <v>1462</v>
      </c>
      <c r="C212" t="s">
        <v>1645</v>
      </c>
      <c r="D212" t="s">
        <v>1646</v>
      </c>
      <c r="E212" t="s">
        <v>37</v>
      </c>
      <c r="F212" t="s">
        <v>7</v>
      </c>
      <c r="G212" t="s">
        <v>1826</v>
      </c>
      <c r="H212">
        <v>63.690159100000002</v>
      </c>
      <c r="I212">
        <v>63.297711499999998</v>
      </c>
      <c r="J212" s="5">
        <f t="shared" ca="1" si="13"/>
        <v>0.39244760000000001</v>
      </c>
      <c r="K212" s="5">
        <f t="shared" ca="1" si="14"/>
        <v>0.62000279999999997</v>
      </c>
      <c r="Q212">
        <v>0.39244760000000001</v>
      </c>
      <c r="R212">
        <v>0.62000279999999997</v>
      </c>
      <c r="AB212">
        <v>211</v>
      </c>
      <c r="AC212" t="s">
        <v>439</v>
      </c>
      <c r="AD212">
        <v>1.6007061</v>
      </c>
      <c r="AE212">
        <v>1.5501457000000001</v>
      </c>
      <c r="AF212" t="b">
        <f t="shared" si="15"/>
        <v>0</v>
      </c>
      <c r="AG212" t="b">
        <f t="shared" ca="1" si="16"/>
        <v>0</v>
      </c>
    </row>
    <row r="213" spans="1:33" x14ac:dyDescent="0.25">
      <c r="A213">
        <v>212</v>
      </c>
      <c r="B213" t="s">
        <v>1462</v>
      </c>
      <c r="C213" t="s">
        <v>1647</v>
      </c>
      <c r="D213" t="s">
        <v>1648</v>
      </c>
      <c r="E213" t="s">
        <v>37</v>
      </c>
      <c r="F213" t="s">
        <v>7</v>
      </c>
      <c r="G213" t="s">
        <v>1826</v>
      </c>
      <c r="H213">
        <v>63.830309800000002</v>
      </c>
      <c r="I213">
        <v>63.690159100000002</v>
      </c>
      <c r="J213" s="5">
        <f t="shared" ca="1" si="13"/>
        <v>0.14015069999999999</v>
      </c>
      <c r="K213" s="5">
        <f t="shared" ca="1" si="14"/>
        <v>0.22005079999999999</v>
      </c>
      <c r="Q213">
        <v>0.14015069999999999</v>
      </c>
      <c r="R213">
        <v>0.22005079999999999</v>
      </c>
      <c r="AB213">
        <v>212</v>
      </c>
      <c r="AC213" t="s">
        <v>721</v>
      </c>
      <c r="AD213">
        <v>1.6036888</v>
      </c>
      <c r="AE213">
        <v>1.5501457000000001</v>
      </c>
      <c r="AF213" t="b">
        <f t="shared" si="15"/>
        <v>0</v>
      </c>
      <c r="AG213" t="b">
        <f t="shared" ca="1" si="16"/>
        <v>0</v>
      </c>
    </row>
    <row r="214" spans="1:33" x14ac:dyDescent="0.25">
      <c r="A214">
        <v>213</v>
      </c>
      <c r="B214" t="s">
        <v>1462</v>
      </c>
      <c r="C214" t="s">
        <v>1653</v>
      </c>
      <c r="D214" t="s">
        <v>1654</v>
      </c>
      <c r="E214" t="s">
        <v>37</v>
      </c>
      <c r="F214" t="s">
        <v>7</v>
      </c>
      <c r="G214" t="s">
        <v>1826</v>
      </c>
      <c r="H214">
        <v>63.446165700000002</v>
      </c>
      <c r="I214">
        <v>62.793832500000001</v>
      </c>
      <c r="J214" s="5">
        <f t="shared" ca="1" si="13"/>
        <v>0.65233319999999995</v>
      </c>
      <c r="K214" s="5">
        <f t="shared" ca="1" si="14"/>
        <v>1.0388492</v>
      </c>
      <c r="Q214">
        <v>0.65233319999999995</v>
      </c>
      <c r="R214">
        <v>1.0388492</v>
      </c>
      <c r="AB214">
        <v>213</v>
      </c>
      <c r="AC214" t="s">
        <v>954</v>
      </c>
      <c r="AD214">
        <v>1.6216322000000001</v>
      </c>
      <c r="AE214">
        <v>1.5501457000000001</v>
      </c>
      <c r="AF214" t="b">
        <f t="shared" si="15"/>
        <v>0</v>
      </c>
      <c r="AG214" t="b">
        <f t="shared" ca="1" si="16"/>
        <v>0</v>
      </c>
    </row>
    <row r="215" spans="1:33" x14ac:dyDescent="0.25">
      <c r="A215">
        <v>214</v>
      </c>
      <c r="B215" t="s">
        <v>1462</v>
      </c>
      <c r="C215" t="s">
        <v>1661</v>
      </c>
      <c r="D215" t="s">
        <v>1662</v>
      </c>
      <c r="E215" t="s">
        <v>37</v>
      </c>
      <c r="F215" t="s">
        <v>7</v>
      </c>
      <c r="G215" t="s">
        <v>1826</v>
      </c>
      <c r="H215">
        <v>63.906844100000001</v>
      </c>
      <c r="I215">
        <v>63.396118600000001</v>
      </c>
      <c r="J215" s="5">
        <f t="shared" ca="1" si="13"/>
        <v>0.51072550000000005</v>
      </c>
      <c r="K215" s="5">
        <f t="shared" ca="1" si="14"/>
        <v>0.80561000000000005</v>
      </c>
      <c r="Q215">
        <v>0.51072550000000005</v>
      </c>
      <c r="R215">
        <v>0.80561000000000005</v>
      </c>
      <c r="AB215">
        <v>214</v>
      </c>
      <c r="AC215" t="s">
        <v>280</v>
      </c>
      <c r="AD215">
        <v>1.6401832999999999</v>
      </c>
      <c r="AE215">
        <v>1.5501457000000001</v>
      </c>
      <c r="AF215" t="b">
        <f t="shared" si="15"/>
        <v>0</v>
      </c>
      <c r="AG215" t="b">
        <f t="shared" ca="1" si="16"/>
        <v>0</v>
      </c>
    </row>
    <row r="216" spans="1:33" x14ac:dyDescent="0.25">
      <c r="A216">
        <v>215</v>
      </c>
      <c r="B216" t="s">
        <v>1462</v>
      </c>
      <c r="C216" t="s">
        <v>1673</v>
      </c>
      <c r="D216" t="s">
        <v>1674</v>
      </c>
      <c r="E216" t="s">
        <v>37</v>
      </c>
      <c r="F216" t="s">
        <v>7</v>
      </c>
      <c r="G216" t="s">
        <v>1826</v>
      </c>
      <c r="H216">
        <v>62.229301300000003</v>
      </c>
      <c r="I216">
        <v>64.015957799999995</v>
      </c>
      <c r="J216" s="5">
        <f t="shared" ca="1" si="13"/>
        <v>1.5501457000000001</v>
      </c>
      <c r="K216" s="5">
        <f t="shared" ca="1" si="14"/>
        <v>2.5000513</v>
      </c>
      <c r="Q216">
        <v>1.7866565000000001</v>
      </c>
      <c r="R216">
        <v>2.7909549</v>
      </c>
      <c r="AB216">
        <v>215</v>
      </c>
      <c r="AC216" t="s">
        <v>549</v>
      </c>
      <c r="AD216">
        <v>1.6414945999999999</v>
      </c>
      <c r="AE216">
        <v>1.5501457000000001</v>
      </c>
      <c r="AF216" t="b">
        <f t="shared" si="15"/>
        <v>0</v>
      </c>
      <c r="AG216" t="b">
        <f t="shared" ca="1" si="16"/>
        <v>1</v>
      </c>
    </row>
    <row r="217" spans="1:33" x14ac:dyDescent="0.25">
      <c r="A217">
        <v>216</v>
      </c>
      <c r="B217" t="s">
        <v>1462</v>
      </c>
      <c r="C217" t="s">
        <v>1701</v>
      </c>
      <c r="D217" t="s">
        <v>1702</v>
      </c>
      <c r="E217" t="s">
        <v>37</v>
      </c>
      <c r="F217" t="s">
        <v>7</v>
      </c>
      <c r="G217" t="s">
        <v>1826</v>
      </c>
      <c r="H217">
        <v>64.616370500000002</v>
      </c>
      <c r="I217">
        <v>63.629812100000002</v>
      </c>
      <c r="J217" s="5">
        <f t="shared" ca="1" si="13"/>
        <v>0.98655839999999995</v>
      </c>
      <c r="K217" s="5">
        <f t="shared" ca="1" si="14"/>
        <v>1.5504656999999999</v>
      </c>
      <c r="Q217">
        <v>0.98655839999999995</v>
      </c>
      <c r="R217">
        <v>1.5504656999999999</v>
      </c>
      <c r="AB217">
        <v>216</v>
      </c>
      <c r="AC217" t="s">
        <v>565</v>
      </c>
      <c r="AD217">
        <v>1.6415736000000001</v>
      </c>
      <c r="AE217">
        <v>1.5501457000000001</v>
      </c>
      <c r="AF217" t="b">
        <f t="shared" si="15"/>
        <v>0</v>
      </c>
      <c r="AG217" t="b">
        <f t="shared" ca="1" si="16"/>
        <v>0</v>
      </c>
    </row>
    <row r="218" spans="1:33" x14ac:dyDescent="0.25">
      <c r="A218">
        <v>217</v>
      </c>
      <c r="B218" t="s">
        <v>1462</v>
      </c>
      <c r="C218" t="s">
        <v>1707</v>
      </c>
      <c r="D218" t="s">
        <v>1708</v>
      </c>
      <c r="E218" t="s">
        <v>37</v>
      </c>
      <c r="F218" t="s">
        <v>7</v>
      </c>
      <c r="G218" t="s">
        <v>1826</v>
      </c>
      <c r="H218">
        <v>63.906268699999998</v>
      </c>
      <c r="I218">
        <v>62.890034200000002</v>
      </c>
      <c r="J218" s="5">
        <f t="shared" ca="1" si="13"/>
        <v>1.0162344999999999</v>
      </c>
      <c r="K218" s="5">
        <f t="shared" ca="1" si="14"/>
        <v>1.6158912000000001</v>
      </c>
      <c r="Q218">
        <v>1.0162344999999999</v>
      </c>
      <c r="R218">
        <v>1.6158912000000001</v>
      </c>
      <c r="AB218">
        <v>217</v>
      </c>
      <c r="AC218" t="s">
        <v>493</v>
      </c>
      <c r="AD218">
        <v>1.6472735999999999</v>
      </c>
      <c r="AE218">
        <v>1.5501457000000001</v>
      </c>
      <c r="AF218" t="b">
        <f t="shared" si="15"/>
        <v>0</v>
      </c>
      <c r="AG218" t="b">
        <f t="shared" ca="1" si="16"/>
        <v>0</v>
      </c>
    </row>
    <row r="219" spans="1:33" x14ac:dyDescent="0.25">
      <c r="A219">
        <v>218</v>
      </c>
      <c r="B219" t="s">
        <v>1462</v>
      </c>
      <c r="C219" t="s">
        <v>1709</v>
      </c>
      <c r="D219" t="s">
        <v>1710</v>
      </c>
      <c r="E219" t="s">
        <v>37</v>
      </c>
      <c r="F219" t="s">
        <v>7</v>
      </c>
      <c r="G219" t="s">
        <v>1826</v>
      </c>
      <c r="H219">
        <v>63.704054200000002</v>
      </c>
      <c r="I219">
        <v>63.906268699999998</v>
      </c>
      <c r="J219" s="5">
        <f t="shared" ca="1" si="13"/>
        <v>0.20221449999999999</v>
      </c>
      <c r="K219" s="5">
        <f t="shared" ca="1" si="14"/>
        <v>0.31642360000000003</v>
      </c>
      <c r="Q219">
        <v>0.20221449999999999</v>
      </c>
      <c r="R219">
        <v>0.31642360000000003</v>
      </c>
      <c r="AB219">
        <v>218</v>
      </c>
      <c r="AC219" t="s">
        <v>665</v>
      </c>
      <c r="AD219">
        <v>1.6840098999999999</v>
      </c>
      <c r="AE219">
        <v>1.5501457000000001</v>
      </c>
      <c r="AF219" t="b">
        <f t="shared" si="15"/>
        <v>0</v>
      </c>
      <c r="AG219" t="b">
        <f t="shared" ca="1" si="16"/>
        <v>0</v>
      </c>
    </row>
    <row r="220" spans="1:33" x14ac:dyDescent="0.25">
      <c r="A220">
        <v>219</v>
      </c>
      <c r="B220" t="s">
        <v>1462</v>
      </c>
      <c r="C220" t="s">
        <v>1719</v>
      </c>
      <c r="D220" t="s">
        <v>1720</v>
      </c>
      <c r="E220" t="s">
        <v>37</v>
      </c>
      <c r="F220" t="s">
        <v>7</v>
      </c>
      <c r="G220" t="s">
        <v>1826</v>
      </c>
      <c r="H220">
        <v>62.943840199999997</v>
      </c>
      <c r="I220">
        <v>63.683771100000001</v>
      </c>
      <c r="J220" s="5">
        <f t="shared" ca="1" si="13"/>
        <v>0.73993089999999995</v>
      </c>
      <c r="K220" s="5">
        <f t="shared" ca="1" si="14"/>
        <v>1.161883</v>
      </c>
      <c r="Q220">
        <v>0.73993089999999995</v>
      </c>
      <c r="R220">
        <v>1.161883</v>
      </c>
      <c r="AB220">
        <v>219</v>
      </c>
      <c r="AC220" t="s">
        <v>495</v>
      </c>
      <c r="AD220">
        <v>1.686755</v>
      </c>
      <c r="AE220">
        <v>1.5501457000000001</v>
      </c>
      <c r="AF220" t="b">
        <f t="shared" si="15"/>
        <v>0</v>
      </c>
      <c r="AG220" t="b">
        <f t="shared" ca="1" si="16"/>
        <v>0</v>
      </c>
    </row>
    <row r="221" spans="1:33" x14ac:dyDescent="0.25">
      <c r="A221">
        <v>220</v>
      </c>
      <c r="B221" t="s">
        <v>1462</v>
      </c>
      <c r="C221" t="s">
        <v>1725</v>
      </c>
      <c r="D221" t="s">
        <v>1726</v>
      </c>
      <c r="E221" t="s">
        <v>37</v>
      </c>
      <c r="F221" t="s">
        <v>7</v>
      </c>
      <c r="G221" t="s">
        <v>1826</v>
      </c>
      <c r="H221">
        <v>64.097009600000007</v>
      </c>
      <c r="I221">
        <v>63.999634999999998</v>
      </c>
      <c r="J221" s="5">
        <f t="shared" ca="1" si="13"/>
        <v>0.102629</v>
      </c>
      <c r="K221" s="5">
        <f t="shared" ca="1" si="14"/>
        <v>0.16384219999999999</v>
      </c>
      <c r="Q221">
        <v>9.7374600000000006E-2</v>
      </c>
      <c r="R221">
        <v>0.1521487</v>
      </c>
      <c r="AB221">
        <v>220</v>
      </c>
      <c r="AC221" t="s">
        <v>683</v>
      </c>
      <c r="AD221">
        <v>1.6925758</v>
      </c>
      <c r="AE221">
        <v>1.5501457000000001</v>
      </c>
      <c r="AF221" t="b">
        <f t="shared" si="15"/>
        <v>0</v>
      </c>
      <c r="AG221" t="b">
        <f t="shared" ca="1" si="16"/>
        <v>0</v>
      </c>
    </row>
    <row r="222" spans="1:33" x14ac:dyDescent="0.25">
      <c r="A222">
        <v>221</v>
      </c>
      <c r="B222" t="s">
        <v>1462</v>
      </c>
      <c r="C222" t="s">
        <v>1727</v>
      </c>
      <c r="D222" t="s">
        <v>1728</v>
      </c>
      <c r="E222" t="s">
        <v>37</v>
      </c>
      <c r="F222" t="s">
        <v>7</v>
      </c>
      <c r="G222" t="s">
        <v>1826</v>
      </c>
      <c r="H222">
        <v>63.262660799999999</v>
      </c>
      <c r="I222">
        <v>64.097009600000007</v>
      </c>
      <c r="J222" s="5">
        <f t="shared" ca="1" si="13"/>
        <v>0.8343488</v>
      </c>
      <c r="K222" s="5">
        <f t="shared" ca="1" si="14"/>
        <v>1.3016969</v>
      </c>
      <c r="Q222">
        <v>0.8343488</v>
      </c>
      <c r="R222">
        <v>1.3016969</v>
      </c>
      <c r="AB222">
        <v>221</v>
      </c>
      <c r="AC222" t="s">
        <v>523</v>
      </c>
      <c r="AD222">
        <v>1.7136501</v>
      </c>
      <c r="AE222">
        <v>1.5501457000000001</v>
      </c>
      <c r="AF222" t="b">
        <f t="shared" si="15"/>
        <v>0</v>
      </c>
      <c r="AG222" t="b">
        <f t="shared" ca="1" si="16"/>
        <v>0</v>
      </c>
    </row>
    <row r="223" spans="1:33" x14ac:dyDescent="0.25">
      <c r="A223">
        <v>222</v>
      </c>
      <c r="B223" t="s">
        <v>1462</v>
      </c>
      <c r="C223" t="s">
        <v>1733</v>
      </c>
      <c r="D223" t="s">
        <v>1734</v>
      </c>
      <c r="E223" t="s">
        <v>37</v>
      </c>
      <c r="F223" t="s">
        <v>7</v>
      </c>
      <c r="G223" t="s">
        <v>1826</v>
      </c>
      <c r="H223">
        <v>63.546044500000001</v>
      </c>
      <c r="I223">
        <v>64.010735100000005</v>
      </c>
      <c r="J223" s="5">
        <f t="shared" ca="1" si="13"/>
        <v>0.46469060000000001</v>
      </c>
      <c r="K223" s="5">
        <f t="shared" ca="1" si="14"/>
        <v>0.72595730000000003</v>
      </c>
      <c r="Q223">
        <v>0.46469060000000001</v>
      </c>
      <c r="R223">
        <v>0.72595730000000003</v>
      </c>
      <c r="AB223">
        <v>222</v>
      </c>
      <c r="AC223" t="s">
        <v>579</v>
      </c>
      <c r="AD223">
        <v>1.7602418</v>
      </c>
      <c r="AE223">
        <v>1.5501457000000001</v>
      </c>
      <c r="AF223" t="b">
        <f t="shared" si="15"/>
        <v>0</v>
      </c>
      <c r="AG223" t="b">
        <f t="shared" ca="1" si="16"/>
        <v>0</v>
      </c>
    </row>
    <row r="224" spans="1:33" x14ac:dyDescent="0.25">
      <c r="A224">
        <v>223</v>
      </c>
      <c r="B224" t="s">
        <v>1462</v>
      </c>
      <c r="C224" t="s">
        <v>1745</v>
      </c>
      <c r="D224" t="s">
        <v>1746</v>
      </c>
      <c r="E224" t="s">
        <v>37</v>
      </c>
      <c r="F224" t="s">
        <v>7</v>
      </c>
      <c r="G224" t="s">
        <v>1826</v>
      </c>
      <c r="H224">
        <v>64.196106700000001</v>
      </c>
      <c r="I224">
        <v>64.168644599999993</v>
      </c>
      <c r="J224" s="5">
        <f t="shared" ca="1" si="13"/>
        <v>0.102629</v>
      </c>
      <c r="K224" s="5">
        <f t="shared" ca="1" si="14"/>
        <v>0.16384219999999999</v>
      </c>
      <c r="Q224">
        <v>2.74621E-2</v>
      </c>
      <c r="R224">
        <v>4.2796800000000003E-2</v>
      </c>
      <c r="AB224">
        <v>223</v>
      </c>
      <c r="AC224" t="s">
        <v>1673</v>
      </c>
      <c r="AD224">
        <v>1.7866565000000001</v>
      </c>
      <c r="AE224">
        <v>1.5501457000000001</v>
      </c>
      <c r="AF224" t="b">
        <f t="shared" si="15"/>
        <v>0</v>
      </c>
      <c r="AG224" t="b">
        <f t="shared" ca="1" si="16"/>
        <v>0</v>
      </c>
    </row>
    <row r="225" spans="1:33" x14ac:dyDescent="0.25">
      <c r="A225">
        <v>224</v>
      </c>
      <c r="B225" t="s">
        <v>1462</v>
      </c>
      <c r="C225" t="s">
        <v>1747</v>
      </c>
      <c r="D225" t="s">
        <v>1748</v>
      </c>
      <c r="E225" t="s">
        <v>37</v>
      </c>
      <c r="F225" t="s">
        <v>7</v>
      </c>
      <c r="G225" t="s">
        <v>1826</v>
      </c>
      <c r="H225">
        <v>63.780454599999999</v>
      </c>
      <c r="I225">
        <v>64.196106700000001</v>
      </c>
      <c r="J225" s="5">
        <f t="shared" ca="1" si="13"/>
        <v>0.41565210000000002</v>
      </c>
      <c r="K225" s="5">
        <f t="shared" ca="1" si="14"/>
        <v>0.64747239999999995</v>
      </c>
      <c r="Q225">
        <v>0.41565210000000002</v>
      </c>
      <c r="R225">
        <v>0.64747239999999995</v>
      </c>
      <c r="AB225">
        <v>224</v>
      </c>
      <c r="AC225" t="s">
        <v>647</v>
      </c>
      <c r="AD225">
        <v>1.8004047999999999</v>
      </c>
      <c r="AE225">
        <v>1.5501457000000001</v>
      </c>
      <c r="AF225" t="b">
        <f t="shared" si="15"/>
        <v>0</v>
      </c>
      <c r="AG225" t="b">
        <f t="shared" ca="1" si="16"/>
        <v>0</v>
      </c>
    </row>
    <row r="226" spans="1:33" x14ac:dyDescent="0.25">
      <c r="A226">
        <v>225</v>
      </c>
      <c r="B226" t="s">
        <v>1462</v>
      </c>
      <c r="C226" t="s">
        <v>1753</v>
      </c>
      <c r="D226" t="s">
        <v>1754</v>
      </c>
      <c r="E226" t="s">
        <v>37</v>
      </c>
      <c r="F226" t="s">
        <v>7</v>
      </c>
      <c r="G226" t="s">
        <v>1826</v>
      </c>
      <c r="H226">
        <v>64.0893035</v>
      </c>
      <c r="I226">
        <v>63.9339029</v>
      </c>
      <c r="J226" s="5">
        <f t="shared" ca="1" si="13"/>
        <v>0.1554006</v>
      </c>
      <c r="K226" s="5">
        <f t="shared" ca="1" si="14"/>
        <v>0.24306449999999999</v>
      </c>
      <c r="Q226">
        <v>0.1554006</v>
      </c>
      <c r="R226">
        <v>0.24306449999999999</v>
      </c>
      <c r="AB226">
        <v>225</v>
      </c>
      <c r="AC226" t="s">
        <v>1787</v>
      </c>
      <c r="AD226">
        <v>1.8529087</v>
      </c>
      <c r="AE226">
        <v>1.5501457000000001</v>
      </c>
      <c r="AF226" t="b">
        <f t="shared" si="15"/>
        <v>0</v>
      </c>
      <c r="AG226" t="b">
        <f t="shared" ca="1" si="16"/>
        <v>0</v>
      </c>
    </row>
    <row r="227" spans="1:33" x14ac:dyDescent="0.25">
      <c r="A227">
        <v>226</v>
      </c>
      <c r="B227" t="s">
        <v>1462</v>
      </c>
      <c r="C227" t="s">
        <v>1769</v>
      </c>
      <c r="D227" t="s">
        <v>1770</v>
      </c>
      <c r="E227" t="s">
        <v>37</v>
      </c>
      <c r="F227" t="s">
        <v>7</v>
      </c>
      <c r="G227" t="s">
        <v>1826</v>
      </c>
      <c r="H227">
        <v>63.776458099999999</v>
      </c>
      <c r="I227">
        <v>63.724743799999999</v>
      </c>
      <c r="J227" s="5">
        <f t="shared" ca="1" si="13"/>
        <v>0.102629</v>
      </c>
      <c r="K227" s="5">
        <f t="shared" ca="1" si="14"/>
        <v>0.16384219999999999</v>
      </c>
      <c r="Q227">
        <v>5.1714299999999998E-2</v>
      </c>
      <c r="R227">
        <v>8.1152600000000005E-2</v>
      </c>
      <c r="AB227">
        <v>226</v>
      </c>
      <c r="AC227" t="s">
        <v>403</v>
      </c>
      <c r="AD227">
        <v>1.8867662000000001</v>
      </c>
      <c r="AE227">
        <v>1.5501457000000001</v>
      </c>
      <c r="AF227" t="b">
        <f t="shared" si="15"/>
        <v>0</v>
      </c>
      <c r="AG227" t="b">
        <f t="shared" ca="1" si="16"/>
        <v>0</v>
      </c>
    </row>
    <row r="228" spans="1:33" x14ac:dyDescent="0.25">
      <c r="A228">
        <v>227</v>
      </c>
      <c r="B228" t="s">
        <v>1462</v>
      </c>
      <c r="C228" t="s">
        <v>1777</v>
      </c>
      <c r="D228" t="s">
        <v>1778</v>
      </c>
      <c r="E228" t="s">
        <v>37</v>
      </c>
      <c r="F228" t="s">
        <v>7</v>
      </c>
      <c r="G228" t="s">
        <v>1826</v>
      </c>
      <c r="H228">
        <v>63.868171599999997</v>
      </c>
      <c r="I228">
        <v>63.6920055</v>
      </c>
      <c r="J228" s="5">
        <f t="shared" ca="1" si="13"/>
        <v>0.17616609999999999</v>
      </c>
      <c r="K228" s="5">
        <f t="shared" ca="1" si="14"/>
        <v>0.27659060000000002</v>
      </c>
      <c r="Q228">
        <v>0.17616609999999999</v>
      </c>
      <c r="R228">
        <v>0.27659060000000002</v>
      </c>
      <c r="AB228">
        <v>227</v>
      </c>
      <c r="AC228" t="s">
        <v>539</v>
      </c>
      <c r="AD228">
        <v>2.0944156999999999</v>
      </c>
      <c r="AE228">
        <v>1.5501457000000001</v>
      </c>
      <c r="AF228" t="b">
        <f t="shared" si="15"/>
        <v>0</v>
      </c>
      <c r="AG228" t="b">
        <f t="shared" ca="1" si="16"/>
        <v>0</v>
      </c>
    </row>
    <row r="229" spans="1:33" x14ac:dyDescent="0.25">
      <c r="A229">
        <v>228</v>
      </c>
      <c r="B229" t="s">
        <v>1462</v>
      </c>
      <c r="C229" t="s">
        <v>1783</v>
      </c>
      <c r="D229" t="s">
        <v>1784</v>
      </c>
      <c r="E229" t="s">
        <v>37</v>
      </c>
      <c r="F229" t="s">
        <v>7</v>
      </c>
      <c r="G229" t="s">
        <v>1826</v>
      </c>
      <c r="H229">
        <v>63.396414100000001</v>
      </c>
      <c r="I229">
        <v>63.866709700000001</v>
      </c>
      <c r="J229" s="5">
        <f t="shared" ca="1" si="13"/>
        <v>0.47029559999999998</v>
      </c>
      <c r="K229" s="5">
        <f t="shared" ca="1" si="14"/>
        <v>0.73637050000000004</v>
      </c>
      <c r="Q229">
        <v>0.47029559999999998</v>
      </c>
      <c r="R229">
        <v>0.73637050000000004</v>
      </c>
      <c r="AB229">
        <v>228</v>
      </c>
      <c r="AC229" t="s">
        <v>507</v>
      </c>
      <c r="AD229">
        <v>2.1038361999999999</v>
      </c>
      <c r="AE229">
        <v>1.5501457000000001</v>
      </c>
      <c r="AF229" t="b">
        <f t="shared" si="15"/>
        <v>0</v>
      </c>
      <c r="AG229" t="b">
        <f t="shared" ca="1" si="16"/>
        <v>0</v>
      </c>
    </row>
    <row r="230" spans="1:33" x14ac:dyDescent="0.25">
      <c r="A230">
        <v>229</v>
      </c>
      <c r="B230" t="s">
        <v>1462</v>
      </c>
      <c r="C230" t="s">
        <v>1787</v>
      </c>
      <c r="D230" t="s">
        <v>1788</v>
      </c>
      <c r="E230" t="s">
        <v>37</v>
      </c>
      <c r="F230" t="s">
        <v>7</v>
      </c>
      <c r="G230" t="s">
        <v>1826</v>
      </c>
      <c r="H230">
        <v>62.307230599999997</v>
      </c>
      <c r="I230">
        <v>64.160139299999997</v>
      </c>
      <c r="J230" s="5">
        <f t="shared" ca="1" si="13"/>
        <v>1.5501457000000001</v>
      </c>
      <c r="K230" s="5">
        <f t="shared" ca="1" si="14"/>
        <v>2.5000513</v>
      </c>
      <c r="Q230">
        <v>1.8529087</v>
      </c>
      <c r="R230">
        <v>2.8879437000000001</v>
      </c>
      <c r="AB230">
        <v>229</v>
      </c>
      <c r="AC230" t="s">
        <v>649</v>
      </c>
      <c r="AD230">
        <v>2.4539076</v>
      </c>
      <c r="AE230">
        <v>1.5501457000000001</v>
      </c>
      <c r="AF230" t="b">
        <f t="shared" si="15"/>
        <v>0</v>
      </c>
      <c r="AG230" t="b">
        <f t="shared" ca="1" si="16"/>
        <v>1</v>
      </c>
    </row>
    <row r="231" spans="1:33" x14ac:dyDescent="0.25">
      <c r="A231">
        <v>230</v>
      </c>
      <c r="B231" t="s">
        <v>1462</v>
      </c>
      <c r="C231" t="s">
        <v>1791</v>
      </c>
      <c r="D231" t="s">
        <v>1792</v>
      </c>
      <c r="E231" t="s">
        <v>37</v>
      </c>
      <c r="F231" t="s">
        <v>7</v>
      </c>
      <c r="G231" t="s">
        <v>1826</v>
      </c>
      <c r="H231">
        <v>62.586412699999997</v>
      </c>
      <c r="I231">
        <v>63.155901999999998</v>
      </c>
      <c r="J231" s="5">
        <f t="shared" ca="1" si="13"/>
        <v>0.56948929999999998</v>
      </c>
      <c r="K231" s="5">
        <f t="shared" ca="1" si="14"/>
        <v>0.90171979999999996</v>
      </c>
      <c r="Q231">
        <v>0.56948929999999998</v>
      </c>
      <c r="R231">
        <v>0.90171979999999996</v>
      </c>
      <c r="AB231">
        <v>230</v>
      </c>
      <c r="AC231" t="s">
        <v>691</v>
      </c>
      <c r="AD231">
        <v>2.4580400999999998</v>
      </c>
      <c r="AE231">
        <v>1.5501457000000001</v>
      </c>
      <c r="AF231" t="b">
        <f t="shared" si="15"/>
        <v>0</v>
      </c>
      <c r="AG231" t="b">
        <f t="shared" ca="1" si="16"/>
        <v>0</v>
      </c>
    </row>
    <row r="232" spans="1:33" x14ac:dyDescent="0.25">
      <c r="A232">
        <v>231</v>
      </c>
      <c r="B232" t="s">
        <v>1462</v>
      </c>
      <c r="C232" t="s">
        <v>1795</v>
      </c>
      <c r="D232" t="s">
        <v>1796</v>
      </c>
      <c r="E232" t="s">
        <v>37</v>
      </c>
      <c r="F232" t="s">
        <v>7</v>
      </c>
      <c r="G232" t="s">
        <v>1826</v>
      </c>
      <c r="H232">
        <v>63.281929599999998</v>
      </c>
      <c r="I232">
        <v>62.165916699999997</v>
      </c>
      <c r="J232" s="5">
        <f t="shared" ca="1" si="13"/>
        <v>1.1160129000000001</v>
      </c>
      <c r="K232" s="5">
        <f t="shared" ca="1" si="14"/>
        <v>1.7952167000000001</v>
      </c>
      <c r="Q232">
        <v>1.1160129000000001</v>
      </c>
      <c r="R232">
        <v>1.7952167000000001</v>
      </c>
      <c r="AB232">
        <v>231</v>
      </c>
      <c r="AC232" t="s">
        <v>431</v>
      </c>
      <c r="AD232">
        <v>2.7223047999999999</v>
      </c>
      <c r="AE232">
        <v>1.5501457000000001</v>
      </c>
      <c r="AF232" t="b">
        <f t="shared" si="15"/>
        <v>0</v>
      </c>
      <c r="AG232" t="b">
        <f t="shared" ca="1" si="16"/>
        <v>0</v>
      </c>
    </row>
    <row r="233" spans="1:33" x14ac:dyDescent="0.25">
      <c r="A233">
        <v>232</v>
      </c>
      <c r="B233" t="s">
        <v>1462</v>
      </c>
      <c r="C233" t="s">
        <v>1797</v>
      </c>
      <c r="D233" t="s">
        <v>1798</v>
      </c>
      <c r="E233" t="s">
        <v>37</v>
      </c>
      <c r="F233" t="s">
        <v>7</v>
      </c>
      <c r="G233" t="s">
        <v>1826</v>
      </c>
      <c r="H233">
        <v>63.830941899999999</v>
      </c>
      <c r="I233">
        <v>63.281929599999998</v>
      </c>
      <c r="J233" s="5">
        <f t="shared" ca="1" si="13"/>
        <v>0.54901230000000001</v>
      </c>
      <c r="K233" s="5">
        <f t="shared" ca="1" si="14"/>
        <v>0.8675657</v>
      </c>
      <c r="Q233">
        <v>0.54901230000000001</v>
      </c>
      <c r="R233">
        <v>0.8675657</v>
      </c>
      <c r="AB233">
        <v>232</v>
      </c>
      <c r="AC233" t="s">
        <v>397</v>
      </c>
      <c r="AD233">
        <v>2.7802661</v>
      </c>
      <c r="AE233">
        <v>1.5501457000000001</v>
      </c>
      <c r="AF233" t="b">
        <f t="shared" si="15"/>
        <v>0</v>
      </c>
      <c r="AG233" t="b">
        <f t="shared" ca="1" si="16"/>
        <v>0</v>
      </c>
    </row>
    <row r="234" spans="1:33" x14ac:dyDescent="0.25">
      <c r="A234">
        <v>233</v>
      </c>
      <c r="B234" t="s">
        <v>1462</v>
      </c>
      <c r="C234" t="s">
        <v>1809</v>
      </c>
      <c r="D234" t="s">
        <v>1810</v>
      </c>
      <c r="E234" t="s">
        <v>37</v>
      </c>
      <c r="F234" t="s">
        <v>7</v>
      </c>
      <c r="G234" t="s">
        <v>1826</v>
      </c>
      <c r="H234">
        <v>63.392290299999999</v>
      </c>
      <c r="I234">
        <v>63.465661799999999</v>
      </c>
      <c r="J234" s="5">
        <f t="shared" ca="1" si="13"/>
        <v>0.102629</v>
      </c>
      <c r="K234" s="5">
        <f t="shared" ca="1" si="14"/>
        <v>0.16384219999999999</v>
      </c>
      <c r="L234" t="s">
        <v>1840</v>
      </c>
      <c r="Q234">
        <v>7.3371500000000006E-2</v>
      </c>
      <c r="R234">
        <v>0.11560819999999999</v>
      </c>
      <c r="AB234">
        <v>233</v>
      </c>
      <c r="AC234" t="s">
        <v>643</v>
      </c>
      <c r="AD234">
        <v>3.1123547</v>
      </c>
      <c r="AE234">
        <v>1.5501457000000001</v>
      </c>
      <c r="AF234" t="b">
        <f t="shared" si="15"/>
        <v>0</v>
      </c>
      <c r="AG234" t="b">
        <f t="shared" ca="1" si="16"/>
        <v>0</v>
      </c>
    </row>
    <row r="235" spans="1:33" x14ac:dyDescent="0.25">
      <c r="A235">
        <v>234</v>
      </c>
      <c r="B235" t="s">
        <v>36</v>
      </c>
      <c r="C235" t="s">
        <v>52</v>
      </c>
      <c r="D235" t="s">
        <v>53</v>
      </c>
      <c r="E235" t="s">
        <v>37</v>
      </c>
      <c r="F235" t="s">
        <v>8</v>
      </c>
      <c r="G235" t="s">
        <v>1826</v>
      </c>
      <c r="H235">
        <v>63.7350256</v>
      </c>
      <c r="I235">
        <v>63.153902100000003</v>
      </c>
      <c r="J235" s="5">
        <f t="shared" ref="J235:J298" ca="1" si="17">IF(Q235&lt;M$3,M$3,IF(Q235&gt;N$3,N$3,Q235))</f>
        <v>0.58112350000000002</v>
      </c>
      <c r="K235" s="5">
        <f ca="1">IF(R235&lt;O$3,O$3,IF(R235&gt;P$3,P$3,R235))</f>
        <v>0.92017040000000005</v>
      </c>
      <c r="Q235">
        <v>0.58112350000000002</v>
      </c>
      <c r="R235">
        <v>0.92017040000000005</v>
      </c>
    </row>
    <row r="236" spans="1:33" x14ac:dyDescent="0.25">
      <c r="A236">
        <v>235</v>
      </c>
      <c r="B236" t="s">
        <v>36</v>
      </c>
      <c r="C236" t="s">
        <v>56</v>
      </c>
      <c r="D236" t="s">
        <v>57</v>
      </c>
      <c r="E236" t="s">
        <v>37</v>
      </c>
      <c r="F236" t="s">
        <v>8</v>
      </c>
      <c r="G236" t="s">
        <v>1826</v>
      </c>
      <c r="H236">
        <v>63.321086299999997</v>
      </c>
      <c r="I236">
        <v>64.717525499999994</v>
      </c>
      <c r="J236" s="5">
        <f t="shared" ca="1" si="17"/>
        <v>1.3818386</v>
      </c>
      <c r="K236" s="5">
        <f t="shared" ref="K236:K299" ca="1" si="18">IF(R236&lt;O$3,O$3,IF(R236&gt;P$3,P$3,R236))</f>
        <v>2.1577449999999998</v>
      </c>
      <c r="Q236">
        <v>1.3964392000000001</v>
      </c>
      <c r="R236">
        <v>2.1577449999999998</v>
      </c>
    </row>
    <row r="237" spans="1:33" x14ac:dyDescent="0.25">
      <c r="A237">
        <v>236</v>
      </c>
      <c r="B237" t="s">
        <v>36</v>
      </c>
      <c r="C237" t="s">
        <v>64</v>
      </c>
      <c r="D237" t="s">
        <v>65</v>
      </c>
      <c r="E237" t="s">
        <v>37</v>
      </c>
      <c r="F237" t="s">
        <v>8</v>
      </c>
      <c r="G237" t="s">
        <v>1826</v>
      </c>
      <c r="H237">
        <v>64.447017799999998</v>
      </c>
      <c r="I237">
        <v>63.067620300000002</v>
      </c>
      <c r="J237" s="5">
        <f t="shared" ca="1" si="17"/>
        <v>1.3793975000000001</v>
      </c>
      <c r="K237" s="5">
        <f t="shared" ca="1" si="18"/>
        <v>2.1871722999999998</v>
      </c>
      <c r="Q237">
        <v>1.3793975000000001</v>
      </c>
      <c r="R237">
        <v>2.1871722999999998</v>
      </c>
    </row>
    <row r="238" spans="1:33" x14ac:dyDescent="0.25">
      <c r="A238">
        <v>237</v>
      </c>
      <c r="B238" t="s">
        <v>36</v>
      </c>
      <c r="C238" t="s">
        <v>70</v>
      </c>
      <c r="D238" t="s">
        <v>71</v>
      </c>
      <c r="E238" t="s">
        <v>37</v>
      </c>
      <c r="F238" t="s">
        <v>8</v>
      </c>
      <c r="G238" t="s">
        <v>1826</v>
      </c>
      <c r="H238">
        <v>63.091464199999997</v>
      </c>
      <c r="I238">
        <v>63.309218700000002</v>
      </c>
      <c r="J238" s="5">
        <f t="shared" ca="1" si="17"/>
        <v>0.21775449999999999</v>
      </c>
      <c r="K238" s="5">
        <f t="shared" ca="1" si="18"/>
        <v>0.34395389999999998</v>
      </c>
      <c r="Q238">
        <v>0.21775449999999999</v>
      </c>
      <c r="R238">
        <v>0.34395389999999998</v>
      </c>
    </row>
    <row r="239" spans="1:33" x14ac:dyDescent="0.25">
      <c r="A239">
        <v>238</v>
      </c>
      <c r="B239" t="s">
        <v>36</v>
      </c>
      <c r="C239" t="s">
        <v>78</v>
      </c>
      <c r="D239" t="s">
        <v>79</v>
      </c>
      <c r="E239" t="s">
        <v>37</v>
      </c>
      <c r="F239" t="s">
        <v>8</v>
      </c>
      <c r="G239" t="s">
        <v>1826</v>
      </c>
      <c r="H239">
        <v>63.815131299999997</v>
      </c>
      <c r="I239">
        <v>62.5571913</v>
      </c>
      <c r="J239" s="5">
        <f t="shared" ca="1" si="17"/>
        <v>1.2579400000000001</v>
      </c>
      <c r="K239" s="5">
        <f t="shared" ca="1" si="18"/>
        <v>2.0108638999999999</v>
      </c>
      <c r="Q239">
        <v>1.2579400000000001</v>
      </c>
      <c r="R239">
        <v>2.0108638999999999</v>
      </c>
    </row>
    <row r="240" spans="1:33" x14ac:dyDescent="0.25">
      <c r="A240">
        <v>239</v>
      </c>
      <c r="B240" t="s">
        <v>36</v>
      </c>
      <c r="C240" t="s">
        <v>84</v>
      </c>
      <c r="D240" t="s">
        <v>85</v>
      </c>
      <c r="E240" t="s">
        <v>37</v>
      </c>
      <c r="F240" t="s">
        <v>8</v>
      </c>
      <c r="G240" t="s">
        <v>1826</v>
      </c>
      <c r="H240">
        <v>64.272188499999999</v>
      </c>
      <c r="I240">
        <v>63.837266499999998</v>
      </c>
      <c r="J240" s="5">
        <f t="shared" ca="1" si="17"/>
        <v>0.43492199999999998</v>
      </c>
      <c r="K240" s="5">
        <f t="shared" ca="1" si="18"/>
        <v>0.68129799999999996</v>
      </c>
      <c r="Q240">
        <v>0.43492199999999998</v>
      </c>
      <c r="R240">
        <v>0.68129799999999996</v>
      </c>
    </row>
    <row r="241" spans="1:18" x14ac:dyDescent="0.25">
      <c r="A241">
        <v>240</v>
      </c>
      <c r="B241" t="s">
        <v>36</v>
      </c>
      <c r="C241" t="s">
        <v>90</v>
      </c>
      <c r="D241" t="s">
        <v>91</v>
      </c>
      <c r="E241" t="s">
        <v>37</v>
      </c>
      <c r="F241" t="s">
        <v>8</v>
      </c>
      <c r="G241" t="s">
        <v>1826</v>
      </c>
      <c r="H241">
        <v>63.503140399999999</v>
      </c>
      <c r="I241">
        <v>63.277125900000001</v>
      </c>
      <c r="J241" s="5">
        <f t="shared" ca="1" si="17"/>
        <v>0.22601450000000001</v>
      </c>
      <c r="K241" s="5">
        <f t="shared" ca="1" si="18"/>
        <v>0.357182</v>
      </c>
      <c r="Q241">
        <v>0.22601450000000001</v>
      </c>
      <c r="R241">
        <v>0.357182</v>
      </c>
    </row>
    <row r="242" spans="1:18" x14ac:dyDescent="0.25">
      <c r="A242">
        <v>241</v>
      </c>
      <c r="B242" t="s">
        <v>36</v>
      </c>
      <c r="C242" t="s">
        <v>96</v>
      </c>
      <c r="D242" t="s">
        <v>97</v>
      </c>
      <c r="E242" t="s">
        <v>37</v>
      </c>
      <c r="F242" t="s">
        <v>8</v>
      </c>
      <c r="G242" t="s">
        <v>1826</v>
      </c>
      <c r="H242">
        <v>63.435594000000002</v>
      </c>
      <c r="I242">
        <v>64.493298100000004</v>
      </c>
      <c r="J242" s="5">
        <f t="shared" ca="1" si="17"/>
        <v>1.0577041</v>
      </c>
      <c r="K242" s="5">
        <f t="shared" ca="1" si="18"/>
        <v>1.6400216999999999</v>
      </c>
      <c r="Q242">
        <v>1.0577041</v>
      </c>
      <c r="R242">
        <v>1.6400216999999999</v>
      </c>
    </row>
    <row r="243" spans="1:18" x14ac:dyDescent="0.25">
      <c r="A243">
        <v>242</v>
      </c>
      <c r="B243" t="s">
        <v>36</v>
      </c>
      <c r="C243" t="s">
        <v>106</v>
      </c>
      <c r="D243" t="s">
        <v>107</v>
      </c>
      <c r="E243" t="s">
        <v>37</v>
      </c>
      <c r="F243" t="s">
        <v>8</v>
      </c>
      <c r="G243" t="s">
        <v>1826</v>
      </c>
      <c r="H243">
        <v>64.678317399999997</v>
      </c>
      <c r="I243">
        <v>63.340986399999998</v>
      </c>
      <c r="J243" s="5">
        <f t="shared" ca="1" si="17"/>
        <v>1.337331</v>
      </c>
      <c r="K243" s="5">
        <f t="shared" ca="1" si="18"/>
        <v>2.1113200999999999</v>
      </c>
      <c r="Q243">
        <v>1.337331</v>
      </c>
      <c r="R243">
        <v>2.1113200999999999</v>
      </c>
    </row>
    <row r="244" spans="1:18" x14ac:dyDescent="0.25">
      <c r="A244">
        <v>243</v>
      </c>
      <c r="B244" t="s">
        <v>36</v>
      </c>
      <c r="C244" t="s">
        <v>112</v>
      </c>
      <c r="D244" t="s">
        <v>113</v>
      </c>
      <c r="E244" t="s">
        <v>37</v>
      </c>
      <c r="F244" t="s">
        <v>8</v>
      </c>
      <c r="G244" t="s">
        <v>1826</v>
      </c>
      <c r="H244">
        <v>63.629629399999999</v>
      </c>
      <c r="I244">
        <v>62.675590800000002</v>
      </c>
      <c r="J244" s="5">
        <f t="shared" ca="1" si="17"/>
        <v>0.95403859999999996</v>
      </c>
      <c r="K244" s="5">
        <f t="shared" ca="1" si="18"/>
        <v>1.5221853000000001</v>
      </c>
      <c r="Q244">
        <v>0.95403859999999996</v>
      </c>
      <c r="R244">
        <v>1.5221853000000001</v>
      </c>
    </row>
    <row r="245" spans="1:18" x14ac:dyDescent="0.25">
      <c r="A245">
        <v>244</v>
      </c>
      <c r="B245" t="s">
        <v>36</v>
      </c>
      <c r="C245" t="s">
        <v>120</v>
      </c>
      <c r="D245" t="s">
        <v>121</v>
      </c>
      <c r="E245" t="s">
        <v>37</v>
      </c>
      <c r="F245" t="s">
        <v>8</v>
      </c>
      <c r="G245" t="s">
        <v>1826</v>
      </c>
      <c r="H245">
        <v>63.398876899999998</v>
      </c>
      <c r="I245">
        <v>63.170196599999997</v>
      </c>
      <c r="J245" s="5">
        <f t="shared" ca="1" si="17"/>
        <v>0.2286803</v>
      </c>
      <c r="K245" s="5">
        <f t="shared" ca="1" si="18"/>
        <v>0.36200660000000001</v>
      </c>
      <c r="Q245">
        <v>0.2286803</v>
      </c>
      <c r="R245">
        <v>0.36200660000000001</v>
      </c>
    </row>
    <row r="246" spans="1:18" x14ac:dyDescent="0.25">
      <c r="A246">
        <v>245</v>
      </c>
      <c r="B246" t="s">
        <v>36</v>
      </c>
      <c r="C246" t="s">
        <v>124</v>
      </c>
      <c r="D246" t="s">
        <v>125</v>
      </c>
      <c r="E246" t="s">
        <v>37</v>
      </c>
      <c r="F246" t="s">
        <v>8</v>
      </c>
      <c r="G246" t="s">
        <v>1826</v>
      </c>
      <c r="H246">
        <v>62.726404799999997</v>
      </c>
      <c r="I246">
        <v>62.952031400000003</v>
      </c>
      <c r="J246" s="5">
        <f t="shared" ca="1" si="17"/>
        <v>0.22562660000000001</v>
      </c>
      <c r="K246" s="5">
        <f t="shared" ca="1" si="18"/>
        <v>0.35841040000000002</v>
      </c>
      <c r="Q246">
        <v>0.22562660000000001</v>
      </c>
      <c r="R246">
        <v>0.35841040000000002</v>
      </c>
    </row>
    <row r="247" spans="1:18" x14ac:dyDescent="0.25">
      <c r="A247">
        <v>246</v>
      </c>
      <c r="B247" t="s">
        <v>36</v>
      </c>
      <c r="C247" t="s">
        <v>132</v>
      </c>
      <c r="D247" t="s">
        <v>133</v>
      </c>
      <c r="E247" t="s">
        <v>37</v>
      </c>
      <c r="F247" t="s">
        <v>8</v>
      </c>
      <c r="G247" t="s">
        <v>1826</v>
      </c>
      <c r="H247">
        <v>62.843341799999997</v>
      </c>
      <c r="I247">
        <v>62.788674</v>
      </c>
      <c r="J247" s="5">
        <f t="shared" ca="1" si="17"/>
        <v>0.108557</v>
      </c>
      <c r="K247" s="5">
        <f t="shared" ca="1" si="18"/>
        <v>0.17228309999999999</v>
      </c>
      <c r="Q247">
        <v>5.4667800000000003E-2</v>
      </c>
      <c r="R247">
        <v>8.7066299999999999E-2</v>
      </c>
    </row>
    <row r="248" spans="1:18" x14ac:dyDescent="0.25">
      <c r="A248">
        <v>247</v>
      </c>
      <c r="B248" t="s">
        <v>36</v>
      </c>
      <c r="C248" t="s">
        <v>144</v>
      </c>
      <c r="D248" t="s">
        <v>145</v>
      </c>
      <c r="E248" t="s">
        <v>37</v>
      </c>
      <c r="F248" t="s">
        <v>8</v>
      </c>
      <c r="G248" t="s">
        <v>1826</v>
      </c>
      <c r="H248">
        <v>63.286714699999997</v>
      </c>
      <c r="I248">
        <v>63.166421999999997</v>
      </c>
      <c r="J248" s="5">
        <f t="shared" ca="1" si="17"/>
        <v>0.1202927</v>
      </c>
      <c r="K248" s="5">
        <f t="shared" ca="1" si="18"/>
        <v>0.19043769999999999</v>
      </c>
      <c r="Q248">
        <v>0.1202927</v>
      </c>
      <c r="R248">
        <v>0.19043769999999999</v>
      </c>
    </row>
    <row r="249" spans="1:18" x14ac:dyDescent="0.25">
      <c r="A249">
        <v>248</v>
      </c>
      <c r="B249" t="s">
        <v>36</v>
      </c>
      <c r="C249" t="s">
        <v>154</v>
      </c>
      <c r="D249" t="s">
        <v>155</v>
      </c>
      <c r="E249" t="s">
        <v>37</v>
      </c>
      <c r="F249" t="s">
        <v>8</v>
      </c>
      <c r="G249" t="s">
        <v>1826</v>
      </c>
      <c r="H249">
        <v>62.983610599999999</v>
      </c>
      <c r="I249">
        <v>62.4112832</v>
      </c>
      <c r="J249" s="5">
        <f t="shared" ca="1" si="17"/>
        <v>0.57232740000000004</v>
      </c>
      <c r="K249" s="5">
        <f t="shared" ca="1" si="18"/>
        <v>0.91702550000000005</v>
      </c>
      <c r="Q249">
        <v>0.57232740000000004</v>
      </c>
      <c r="R249">
        <v>0.91702550000000005</v>
      </c>
    </row>
    <row r="250" spans="1:18" x14ac:dyDescent="0.25">
      <c r="A250">
        <v>249</v>
      </c>
      <c r="B250" t="s">
        <v>36</v>
      </c>
      <c r="C250" t="s">
        <v>160</v>
      </c>
      <c r="D250" t="s">
        <v>161</v>
      </c>
      <c r="E250" t="s">
        <v>37</v>
      </c>
      <c r="F250" t="s">
        <v>8</v>
      </c>
      <c r="G250" t="s">
        <v>1826</v>
      </c>
      <c r="H250">
        <v>63.984568500000002</v>
      </c>
      <c r="I250">
        <v>62.810224099999999</v>
      </c>
      <c r="J250" s="5">
        <f t="shared" ca="1" si="17"/>
        <v>1.1743444000000001</v>
      </c>
      <c r="K250" s="5">
        <f t="shared" ca="1" si="18"/>
        <v>1.8696708</v>
      </c>
      <c r="Q250">
        <v>1.1743444000000001</v>
      </c>
      <c r="R250">
        <v>1.8696708</v>
      </c>
    </row>
    <row r="251" spans="1:18" x14ac:dyDescent="0.25">
      <c r="A251">
        <v>250</v>
      </c>
      <c r="B251" t="s">
        <v>36</v>
      </c>
      <c r="C251" t="s">
        <v>176</v>
      </c>
      <c r="D251" t="s">
        <v>177</v>
      </c>
      <c r="E251" t="s">
        <v>37</v>
      </c>
      <c r="F251" t="s">
        <v>8</v>
      </c>
      <c r="G251" t="s">
        <v>1826</v>
      </c>
      <c r="H251">
        <v>63.538009600000002</v>
      </c>
      <c r="I251">
        <v>64.128059399999998</v>
      </c>
      <c r="J251" s="5">
        <f t="shared" ca="1" si="17"/>
        <v>0.59004979999999996</v>
      </c>
      <c r="K251" s="5">
        <f t="shared" ca="1" si="18"/>
        <v>0.92011169999999998</v>
      </c>
      <c r="Q251">
        <v>0.59004979999999996</v>
      </c>
      <c r="R251">
        <v>0.92011169999999998</v>
      </c>
    </row>
    <row r="252" spans="1:18" x14ac:dyDescent="0.25">
      <c r="A252">
        <v>251</v>
      </c>
      <c r="B252" t="s">
        <v>36</v>
      </c>
      <c r="C252" t="s">
        <v>184</v>
      </c>
      <c r="D252" t="s">
        <v>185</v>
      </c>
      <c r="E252" t="s">
        <v>37</v>
      </c>
      <c r="F252" t="s">
        <v>8</v>
      </c>
      <c r="G252" t="s">
        <v>1826</v>
      </c>
      <c r="H252">
        <v>63.474945099999999</v>
      </c>
      <c r="I252">
        <v>63.1270302</v>
      </c>
      <c r="J252" s="5">
        <f t="shared" ca="1" si="17"/>
        <v>0.34791490000000003</v>
      </c>
      <c r="K252" s="5">
        <f t="shared" ca="1" si="18"/>
        <v>0.55113460000000003</v>
      </c>
      <c r="Q252">
        <v>0.34791490000000003</v>
      </c>
      <c r="R252">
        <v>0.55113460000000003</v>
      </c>
    </row>
    <row r="253" spans="1:18" x14ac:dyDescent="0.25">
      <c r="A253">
        <v>252</v>
      </c>
      <c r="B253" t="s">
        <v>36</v>
      </c>
      <c r="C253" t="s">
        <v>190</v>
      </c>
      <c r="D253" t="s">
        <v>191</v>
      </c>
      <c r="E253" t="s">
        <v>37</v>
      </c>
      <c r="F253" t="s">
        <v>8</v>
      </c>
      <c r="G253" t="s">
        <v>1826</v>
      </c>
      <c r="H253">
        <v>62.823578400000002</v>
      </c>
      <c r="I253">
        <v>64.292762499999995</v>
      </c>
      <c r="J253" s="5">
        <f t="shared" ca="1" si="17"/>
        <v>1.3818386</v>
      </c>
      <c r="K253" s="5">
        <f t="shared" ca="1" si="18"/>
        <v>2.1871722999999998</v>
      </c>
      <c r="Q253">
        <v>1.4691841000000001</v>
      </c>
      <c r="R253">
        <v>2.2851469</v>
      </c>
    </row>
    <row r="254" spans="1:18" x14ac:dyDescent="0.25">
      <c r="A254">
        <v>253</v>
      </c>
      <c r="B254" t="s">
        <v>36</v>
      </c>
      <c r="C254" t="s">
        <v>192</v>
      </c>
      <c r="D254" t="s">
        <v>193</v>
      </c>
      <c r="E254" t="s">
        <v>37</v>
      </c>
      <c r="F254" t="s">
        <v>8</v>
      </c>
      <c r="G254" t="s">
        <v>1826</v>
      </c>
      <c r="H254">
        <v>63.299795799999998</v>
      </c>
      <c r="I254">
        <v>62.823578400000002</v>
      </c>
      <c r="J254" s="5">
        <f t="shared" ca="1" si="17"/>
        <v>0.47621740000000001</v>
      </c>
      <c r="K254" s="5">
        <f t="shared" ca="1" si="18"/>
        <v>0.75802340000000001</v>
      </c>
      <c r="Q254">
        <v>0.47621740000000001</v>
      </c>
      <c r="R254">
        <v>0.75802340000000001</v>
      </c>
    </row>
    <row r="255" spans="1:18" x14ac:dyDescent="0.25">
      <c r="A255">
        <v>254</v>
      </c>
      <c r="B255" t="s">
        <v>36</v>
      </c>
      <c r="C255" t="s">
        <v>210</v>
      </c>
      <c r="D255" t="s">
        <v>211</v>
      </c>
      <c r="E255" t="s">
        <v>37</v>
      </c>
      <c r="F255" t="s">
        <v>8</v>
      </c>
      <c r="G255" t="s">
        <v>1826</v>
      </c>
      <c r="H255">
        <v>64.510008499999998</v>
      </c>
      <c r="I255">
        <v>63.669037099999997</v>
      </c>
      <c r="J255" s="5">
        <f t="shared" ca="1" si="17"/>
        <v>0.84097140000000004</v>
      </c>
      <c r="K255" s="5">
        <f t="shared" ca="1" si="18"/>
        <v>1.3208483</v>
      </c>
      <c r="Q255">
        <v>0.84097140000000004</v>
      </c>
      <c r="R255">
        <v>1.3208483</v>
      </c>
    </row>
    <row r="256" spans="1:18" x14ac:dyDescent="0.25">
      <c r="A256">
        <v>255</v>
      </c>
      <c r="B256" t="s">
        <v>36</v>
      </c>
      <c r="C256" t="s">
        <v>214</v>
      </c>
      <c r="D256" t="s">
        <v>215</v>
      </c>
      <c r="E256" t="s">
        <v>37</v>
      </c>
      <c r="F256" t="s">
        <v>8</v>
      </c>
      <c r="G256" t="s">
        <v>1826</v>
      </c>
      <c r="H256">
        <v>62.885979200000001</v>
      </c>
      <c r="I256">
        <v>63.720470499999998</v>
      </c>
      <c r="J256" s="5">
        <f t="shared" ca="1" si="17"/>
        <v>0.83449130000000005</v>
      </c>
      <c r="K256" s="5">
        <f t="shared" ca="1" si="18"/>
        <v>1.3096125999999999</v>
      </c>
      <c r="Q256">
        <v>0.83449130000000005</v>
      </c>
      <c r="R256">
        <v>1.3096125999999999</v>
      </c>
    </row>
    <row r="257" spans="1:18" x14ac:dyDescent="0.25">
      <c r="A257">
        <v>256</v>
      </c>
      <c r="B257" t="s">
        <v>36</v>
      </c>
      <c r="C257" t="s">
        <v>216</v>
      </c>
      <c r="D257" t="s">
        <v>217</v>
      </c>
      <c r="E257" t="s">
        <v>37</v>
      </c>
      <c r="F257" t="s">
        <v>8</v>
      </c>
      <c r="G257" t="s">
        <v>1826</v>
      </c>
      <c r="H257">
        <v>62.820243900000001</v>
      </c>
      <c r="I257">
        <v>62.885979200000001</v>
      </c>
      <c r="J257" s="5">
        <f t="shared" ca="1" si="17"/>
        <v>0.108557</v>
      </c>
      <c r="K257" s="5">
        <f t="shared" ca="1" si="18"/>
        <v>0.17228309999999999</v>
      </c>
      <c r="Q257">
        <v>6.5735299999999997E-2</v>
      </c>
      <c r="R257">
        <v>0.1045309</v>
      </c>
    </row>
    <row r="258" spans="1:18" x14ac:dyDescent="0.25">
      <c r="A258">
        <v>257</v>
      </c>
      <c r="B258" t="s">
        <v>36</v>
      </c>
      <c r="C258" t="s">
        <v>222</v>
      </c>
      <c r="D258" t="s">
        <v>223</v>
      </c>
      <c r="E258" t="s">
        <v>37</v>
      </c>
      <c r="F258" t="s">
        <v>8</v>
      </c>
      <c r="G258" t="s">
        <v>1826</v>
      </c>
      <c r="H258">
        <v>62.568334800000002</v>
      </c>
      <c r="I258">
        <v>62.525067200000002</v>
      </c>
      <c r="J258" s="5">
        <f t="shared" ca="1" si="17"/>
        <v>0.108557</v>
      </c>
      <c r="K258" s="5">
        <f t="shared" ca="1" si="18"/>
        <v>0.17228309999999999</v>
      </c>
      <c r="Q258">
        <v>4.3267600000000003E-2</v>
      </c>
      <c r="R258">
        <v>6.9200399999999995E-2</v>
      </c>
    </row>
    <row r="259" spans="1:18" x14ac:dyDescent="0.25">
      <c r="A259">
        <v>258</v>
      </c>
      <c r="B259" t="s">
        <v>36</v>
      </c>
      <c r="C259" t="s">
        <v>238</v>
      </c>
      <c r="D259" t="s">
        <v>239</v>
      </c>
      <c r="E259" t="s">
        <v>37</v>
      </c>
      <c r="F259" t="s">
        <v>8</v>
      </c>
      <c r="G259" t="s">
        <v>1826</v>
      </c>
      <c r="H259">
        <v>63.059842099999997</v>
      </c>
      <c r="I259">
        <v>64.204937999999999</v>
      </c>
      <c r="J259" s="5">
        <f t="shared" ca="1" si="17"/>
        <v>1.1450959000000001</v>
      </c>
      <c r="K259" s="5">
        <f t="shared" ca="1" si="18"/>
        <v>1.7835013</v>
      </c>
      <c r="Q259">
        <v>1.1450959000000001</v>
      </c>
      <c r="R259">
        <v>1.7835013</v>
      </c>
    </row>
    <row r="260" spans="1:18" x14ac:dyDescent="0.25">
      <c r="A260">
        <v>259</v>
      </c>
      <c r="B260" t="s">
        <v>36</v>
      </c>
      <c r="C260" t="s">
        <v>240</v>
      </c>
      <c r="D260" t="s">
        <v>241</v>
      </c>
      <c r="E260" t="s">
        <v>37</v>
      </c>
      <c r="F260" t="s">
        <v>8</v>
      </c>
      <c r="G260" t="s">
        <v>1826</v>
      </c>
      <c r="H260">
        <v>62.9512851</v>
      </c>
      <c r="I260">
        <v>63.059842099999997</v>
      </c>
      <c r="J260" s="5">
        <f t="shared" ca="1" si="17"/>
        <v>0.108557</v>
      </c>
      <c r="K260" s="5">
        <f t="shared" ca="1" si="18"/>
        <v>0.17228309999999999</v>
      </c>
      <c r="Q260">
        <v>0.108557</v>
      </c>
      <c r="R260">
        <v>0.1721492</v>
      </c>
    </row>
    <row r="261" spans="1:18" x14ac:dyDescent="0.25">
      <c r="A261">
        <v>260</v>
      </c>
      <c r="B261" t="s">
        <v>36</v>
      </c>
      <c r="C261" t="s">
        <v>254</v>
      </c>
      <c r="D261" t="s">
        <v>255</v>
      </c>
      <c r="E261" t="s">
        <v>37</v>
      </c>
      <c r="F261" t="s">
        <v>8</v>
      </c>
      <c r="G261" t="s">
        <v>1826</v>
      </c>
      <c r="H261">
        <v>63.024452400000001</v>
      </c>
      <c r="I261">
        <v>62.904086200000002</v>
      </c>
      <c r="J261" s="5">
        <f t="shared" ca="1" si="17"/>
        <v>0.12036620000000001</v>
      </c>
      <c r="K261" s="5">
        <f t="shared" ca="1" si="18"/>
        <v>0.19134880000000001</v>
      </c>
      <c r="Q261">
        <v>0.12036620000000001</v>
      </c>
      <c r="R261">
        <v>0.19134880000000001</v>
      </c>
    </row>
    <row r="262" spans="1:18" x14ac:dyDescent="0.25">
      <c r="A262">
        <v>261</v>
      </c>
      <c r="B262" t="s">
        <v>36</v>
      </c>
      <c r="C262" t="s">
        <v>258</v>
      </c>
      <c r="D262" t="s">
        <v>259</v>
      </c>
      <c r="E262" t="s">
        <v>37</v>
      </c>
      <c r="F262" t="s">
        <v>8</v>
      </c>
      <c r="G262" t="s">
        <v>1826</v>
      </c>
      <c r="H262">
        <v>64.450453300000007</v>
      </c>
      <c r="I262">
        <v>63.946180499999997</v>
      </c>
      <c r="J262" s="5">
        <f t="shared" ca="1" si="17"/>
        <v>0.50427279999999997</v>
      </c>
      <c r="K262" s="5">
        <f t="shared" ca="1" si="18"/>
        <v>0.7885894</v>
      </c>
      <c r="Q262">
        <v>0.50427279999999997</v>
      </c>
      <c r="R262">
        <v>0.7885894</v>
      </c>
    </row>
    <row r="263" spans="1:18" x14ac:dyDescent="0.25">
      <c r="A263">
        <v>262</v>
      </c>
      <c r="B263" t="s">
        <v>36</v>
      </c>
      <c r="C263" t="s">
        <v>264</v>
      </c>
      <c r="D263" t="s">
        <v>265</v>
      </c>
      <c r="E263" t="s">
        <v>37</v>
      </c>
      <c r="F263" t="s">
        <v>8</v>
      </c>
      <c r="G263" t="s">
        <v>1826</v>
      </c>
      <c r="H263">
        <v>62.773855300000001</v>
      </c>
      <c r="I263">
        <v>62.743255300000001</v>
      </c>
      <c r="J263" s="5">
        <f t="shared" ca="1" si="17"/>
        <v>0.108557</v>
      </c>
      <c r="K263" s="5">
        <f t="shared" ca="1" si="18"/>
        <v>0.17228309999999999</v>
      </c>
      <c r="Q263">
        <v>3.0599999999999999E-2</v>
      </c>
      <c r="R263">
        <v>4.87702E-2</v>
      </c>
    </row>
    <row r="264" spans="1:18" x14ac:dyDescent="0.25">
      <c r="A264">
        <v>263</v>
      </c>
      <c r="B264" t="s">
        <v>36</v>
      </c>
      <c r="C264" t="s">
        <v>274</v>
      </c>
      <c r="D264" t="s">
        <v>275</v>
      </c>
      <c r="E264" t="s">
        <v>37</v>
      </c>
      <c r="F264" t="s">
        <v>8</v>
      </c>
      <c r="G264" t="s">
        <v>1826</v>
      </c>
      <c r="H264">
        <v>62.414633100000003</v>
      </c>
      <c r="I264">
        <v>64.5421999</v>
      </c>
      <c r="J264" s="5">
        <f t="shared" ca="1" si="17"/>
        <v>1.3818386</v>
      </c>
      <c r="K264" s="5">
        <f t="shared" ca="1" si="18"/>
        <v>2.1871722999999998</v>
      </c>
      <c r="Q264">
        <v>2.1275667999999999</v>
      </c>
      <c r="R264">
        <v>3.2963965000000002</v>
      </c>
    </row>
    <row r="265" spans="1:18" x14ac:dyDescent="0.25">
      <c r="A265">
        <v>264</v>
      </c>
      <c r="B265" t="s">
        <v>36</v>
      </c>
      <c r="C265" t="s">
        <v>276</v>
      </c>
      <c r="D265" t="s">
        <v>277</v>
      </c>
      <c r="E265" t="s">
        <v>37</v>
      </c>
      <c r="F265" t="s">
        <v>8</v>
      </c>
      <c r="G265" t="s">
        <v>1826</v>
      </c>
      <c r="H265">
        <v>62.665102599999997</v>
      </c>
      <c r="I265">
        <v>62.414633100000003</v>
      </c>
      <c r="J265" s="5">
        <f t="shared" ca="1" si="17"/>
        <v>0.25046950000000001</v>
      </c>
      <c r="K265" s="5">
        <f t="shared" ca="1" si="18"/>
        <v>0.40129930000000003</v>
      </c>
      <c r="Q265">
        <v>0.25046950000000001</v>
      </c>
      <c r="R265">
        <v>0.40129930000000003</v>
      </c>
    </row>
    <row r="266" spans="1:18" x14ac:dyDescent="0.25">
      <c r="A266">
        <v>265</v>
      </c>
      <c r="B266" t="s">
        <v>36</v>
      </c>
      <c r="C266" t="s">
        <v>278</v>
      </c>
      <c r="D266" t="s">
        <v>279</v>
      </c>
      <c r="E266" t="s">
        <v>37</v>
      </c>
      <c r="F266" t="s">
        <v>8</v>
      </c>
      <c r="G266" t="s">
        <v>1826</v>
      </c>
      <c r="H266">
        <v>62.643543700000002</v>
      </c>
      <c r="I266">
        <v>62.665102599999997</v>
      </c>
      <c r="J266" s="5">
        <f t="shared" ca="1" si="17"/>
        <v>0.108557</v>
      </c>
      <c r="K266" s="5">
        <f t="shared" ca="1" si="18"/>
        <v>0.17228309999999999</v>
      </c>
      <c r="Q266">
        <v>2.1558899999999999E-2</v>
      </c>
      <c r="R266">
        <v>3.4403400000000001E-2</v>
      </c>
    </row>
    <row r="267" spans="1:18" x14ac:dyDescent="0.25">
      <c r="A267">
        <v>266</v>
      </c>
      <c r="B267" t="s">
        <v>36</v>
      </c>
      <c r="C267" t="s">
        <v>282</v>
      </c>
      <c r="D267" t="s">
        <v>283</v>
      </c>
      <c r="E267" t="s">
        <v>37</v>
      </c>
      <c r="F267" t="s">
        <v>8</v>
      </c>
      <c r="G267" t="s">
        <v>1826</v>
      </c>
      <c r="H267">
        <v>63.369647899999997</v>
      </c>
      <c r="I267">
        <v>64.283726999999999</v>
      </c>
      <c r="J267" s="5">
        <f t="shared" ca="1" si="17"/>
        <v>0.91407910000000003</v>
      </c>
      <c r="K267" s="5">
        <f t="shared" ca="1" si="18"/>
        <v>1.4219447999999999</v>
      </c>
      <c r="Q267">
        <v>0.91407910000000003</v>
      </c>
      <c r="R267">
        <v>1.4219447999999999</v>
      </c>
    </row>
    <row r="268" spans="1:18" x14ac:dyDescent="0.25">
      <c r="A268">
        <v>267</v>
      </c>
      <c r="B268" t="s">
        <v>36</v>
      </c>
      <c r="C268" t="s">
        <v>286</v>
      </c>
      <c r="D268" t="s">
        <v>287</v>
      </c>
      <c r="E268" t="s">
        <v>37</v>
      </c>
      <c r="F268" t="s">
        <v>8</v>
      </c>
      <c r="G268" t="s">
        <v>1826</v>
      </c>
      <c r="H268">
        <v>63.203135799999998</v>
      </c>
      <c r="I268">
        <v>63.587579900000001</v>
      </c>
      <c r="J268" s="5">
        <f t="shared" ca="1" si="17"/>
        <v>0.38444410000000001</v>
      </c>
      <c r="K268" s="5">
        <f t="shared" ca="1" si="18"/>
        <v>0.60458990000000001</v>
      </c>
      <c r="Q268">
        <v>0.38444410000000001</v>
      </c>
      <c r="R268">
        <v>0.60458990000000001</v>
      </c>
    </row>
    <row r="269" spans="1:18" x14ac:dyDescent="0.25">
      <c r="A269">
        <v>268</v>
      </c>
      <c r="B269" t="s">
        <v>36</v>
      </c>
      <c r="C269" t="s">
        <v>304</v>
      </c>
      <c r="D269" t="s">
        <v>305</v>
      </c>
      <c r="E269" t="s">
        <v>37</v>
      </c>
      <c r="F269" t="s">
        <v>8</v>
      </c>
      <c r="G269" t="s">
        <v>1826</v>
      </c>
      <c r="H269">
        <v>63.742892599999998</v>
      </c>
      <c r="I269">
        <v>63.109477200000001</v>
      </c>
      <c r="J269" s="5">
        <f t="shared" ca="1" si="17"/>
        <v>0.63341539999999996</v>
      </c>
      <c r="K269" s="5">
        <f t="shared" ca="1" si="18"/>
        <v>1.0036771</v>
      </c>
      <c r="Q269">
        <v>0.63341539999999996</v>
      </c>
      <c r="R269">
        <v>1.0036771</v>
      </c>
    </row>
    <row r="270" spans="1:18" x14ac:dyDescent="0.25">
      <c r="A270">
        <v>269</v>
      </c>
      <c r="B270" t="s">
        <v>36</v>
      </c>
      <c r="C270" t="s">
        <v>326</v>
      </c>
      <c r="D270" t="s">
        <v>327</v>
      </c>
      <c r="E270" t="s">
        <v>37</v>
      </c>
      <c r="F270" t="s">
        <v>8</v>
      </c>
      <c r="G270" t="s">
        <v>1826</v>
      </c>
      <c r="H270">
        <v>63.554372800000003</v>
      </c>
      <c r="I270">
        <v>62.424723100000001</v>
      </c>
      <c r="J270" s="5">
        <f t="shared" ca="1" si="17"/>
        <v>1.1296497000000001</v>
      </c>
      <c r="K270" s="5">
        <f t="shared" ca="1" si="18"/>
        <v>1.8096190999999999</v>
      </c>
      <c r="Q270">
        <v>1.1296497000000001</v>
      </c>
      <c r="R270">
        <v>1.8096190999999999</v>
      </c>
    </row>
    <row r="271" spans="1:18" x14ac:dyDescent="0.25">
      <c r="A271">
        <v>270</v>
      </c>
      <c r="B271" t="s">
        <v>36</v>
      </c>
      <c r="C271" t="s">
        <v>330</v>
      </c>
      <c r="D271" t="s">
        <v>331</v>
      </c>
      <c r="E271" t="s">
        <v>37</v>
      </c>
      <c r="F271" t="s">
        <v>8</v>
      </c>
      <c r="G271" t="s">
        <v>1826</v>
      </c>
      <c r="H271">
        <v>62.844845800000002</v>
      </c>
      <c r="I271">
        <v>63.421621100000003</v>
      </c>
      <c r="J271" s="5">
        <f t="shared" ca="1" si="17"/>
        <v>0.57677529999999999</v>
      </c>
      <c r="K271" s="5">
        <f t="shared" ca="1" si="18"/>
        <v>0.90943010000000002</v>
      </c>
      <c r="Q271">
        <v>0.57677529999999999</v>
      </c>
      <c r="R271">
        <v>0.90943010000000002</v>
      </c>
    </row>
    <row r="272" spans="1:18" x14ac:dyDescent="0.25">
      <c r="A272">
        <v>271</v>
      </c>
      <c r="B272" t="s">
        <v>36</v>
      </c>
      <c r="C272" t="s">
        <v>338</v>
      </c>
      <c r="D272" t="s">
        <v>339</v>
      </c>
      <c r="E272" t="s">
        <v>37</v>
      </c>
      <c r="F272" t="s">
        <v>8</v>
      </c>
      <c r="G272" t="s">
        <v>1826</v>
      </c>
      <c r="H272">
        <v>63.251372199999999</v>
      </c>
      <c r="I272">
        <v>63.475939199999999</v>
      </c>
      <c r="J272" s="5">
        <f t="shared" ca="1" si="17"/>
        <v>0.22456699999999999</v>
      </c>
      <c r="K272" s="5">
        <f t="shared" ca="1" si="18"/>
        <v>0.35378290000000001</v>
      </c>
      <c r="Q272">
        <v>0.22456699999999999</v>
      </c>
      <c r="R272">
        <v>0.35378290000000001</v>
      </c>
    </row>
    <row r="273" spans="1:18" x14ac:dyDescent="0.25">
      <c r="A273">
        <v>272</v>
      </c>
      <c r="B273" t="s">
        <v>36</v>
      </c>
      <c r="C273" t="s">
        <v>342</v>
      </c>
      <c r="D273" t="s">
        <v>343</v>
      </c>
      <c r="E273" t="s">
        <v>37</v>
      </c>
      <c r="F273" t="s">
        <v>8</v>
      </c>
      <c r="G273" t="s">
        <v>1826</v>
      </c>
      <c r="H273">
        <v>63.403681800000001</v>
      </c>
      <c r="I273">
        <v>62.832236899999998</v>
      </c>
      <c r="J273" s="5">
        <f t="shared" ca="1" si="17"/>
        <v>0.57144490000000003</v>
      </c>
      <c r="K273" s="5">
        <f t="shared" ca="1" si="18"/>
        <v>0.90947719999999999</v>
      </c>
      <c r="Q273">
        <v>0.57144490000000003</v>
      </c>
      <c r="R273">
        <v>0.90947719999999999</v>
      </c>
    </row>
    <row r="274" spans="1:18" x14ac:dyDescent="0.25">
      <c r="A274">
        <v>273</v>
      </c>
      <c r="B274" t="s">
        <v>36</v>
      </c>
      <c r="C274" t="s">
        <v>360</v>
      </c>
      <c r="D274" t="s">
        <v>361</v>
      </c>
      <c r="E274" t="s">
        <v>37</v>
      </c>
      <c r="F274" t="s">
        <v>8</v>
      </c>
      <c r="G274" t="s">
        <v>1826</v>
      </c>
      <c r="H274">
        <v>64.534155600000005</v>
      </c>
      <c r="I274">
        <v>63.602576499999998</v>
      </c>
      <c r="J274" s="5">
        <f t="shared" ca="1" si="17"/>
        <v>0.93157909999999999</v>
      </c>
      <c r="K274" s="5">
        <f t="shared" ca="1" si="18"/>
        <v>1.4646877</v>
      </c>
      <c r="Q274">
        <v>0.93157909999999999</v>
      </c>
      <c r="R274">
        <v>1.4646877</v>
      </c>
    </row>
    <row r="275" spans="1:18" x14ac:dyDescent="0.25">
      <c r="A275">
        <v>274</v>
      </c>
      <c r="B275" t="s">
        <v>36</v>
      </c>
      <c r="C275" t="s">
        <v>368</v>
      </c>
      <c r="D275" t="s">
        <v>369</v>
      </c>
      <c r="E275" t="s">
        <v>37</v>
      </c>
      <c r="F275" t="s">
        <v>8</v>
      </c>
      <c r="G275" t="s">
        <v>1826</v>
      </c>
      <c r="H275">
        <v>63.068025499999997</v>
      </c>
      <c r="I275">
        <v>62.893730400000003</v>
      </c>
      <c r="J275" s="5">
        <f t="shared" ca="1" si="17"/>
        <v>0.17429510000000001</v>
      </c>
      <c r="K275" s="5">
        <f t="shared" ca="1" si="18"/>
        <v>0.27712639999999999</v>
      </c>
      <c r="Q275">
        <v>0.17429510000000001</v>
      </c>
      <c r="R275">
        <v>0.27712639999999999</v>
      </c>
    </row>
    <row r="276" spans="1:18" x14ac:dyDescent="0.25">
      <c r="A276">
        <v>275</v>
      </c>
      <c r="B276" t="s">
        <v>388</v>
      </c>
      <c r="C276" t="s">
        <v>395</v>
      </c>
      <c r="D276" t="s">
        <v>396</v>
      </c>
      <c r="E276" t="s">
        <v>37</v>
      </c>
      <c r="F276" t="s">
        <v>8</v>
      </c>
      <c r="G276" t="s">
        <v>1826</v>
      </c>
      <c r="H276">
        <v>59.645127899999999</v>
      </c>
      <c r="I276">
        <v>60.4935537</v>
      </c>
      <c r="J276" s="5">
        <f t="shared" ca="1" si="17"/>
        <v>0.84842580000000001</v>
      </c>
      <c r="K276" s="5">
        <f t="shared" ca="1" si="18"/>
        <v>1.4025061000000001</v>
      </c>
      <c r="Q276">
        <v>0.84842580000000001</v>
      </c>
      <c r="R276">
        <v>1.4025061000000001</v>
      </c>
    </row>
    <row r="277" spans="1:18" x14ac:dyDescent="0.25">
      <c r="A277">
        <v>276</v>
      </c>
      <c r="B277" t="s">
        <v>388</v>
      </c>
      <c r="C277" t="s">
        <v>399</v>
      </c>
      <c r="D277" t="s">
        <v>400</v>
      </c>
      <c r="E277" t="s">
        <v>37</v>
      </c>
      <c r="F277" t="s">
        <v>8</v>
      </c>
      <c r="G277" t="s">
        <v>1826</v>
      </c>
      <c r="H277">
        <v>61.4365217</v>
      </c>
      <c r="I277">
        <v>62.425393999999997</v>
      </c>
      <c r="J277" s="5">
        <f t="shared" ca="1" si="17"/>
        <v>0.98887230000000004</v>
      </c>
      <c r="K277" s="5">
        <f t="shared" ca="1" si="18"/>
        <v>1.5840866</v>
      </c>
      <c r="Q277">
        <v>0.98887230000000004</v>
      </c>
      <c r="R277">
        <v>1.5840866</v>
      </c>
    </row>
    <row r="278" spans="1:18" x14ac:dyDescent="0.25">
      <c r="A278">
        <v>277</v>
      </c>
      <c r="B278" t="s">
        <v>388</v>
      </c>
      <c r="C278" t="s">
        <v>405</v>
      </c>
      <c r="D278" t="s">
        <v>406</v>
      </c>
      <c r="E278" t="s">
        <v>37</v>
      </c>
      <c r="F278" t="s">
        <v>8</v>
      </c>
      <c r="G278" t="s">
        <v>1826</v>
      </c>
      <c r="H278">
        <v>61.016409000000003</v>
      </c>
      <c r="I278">
        <v>60.167433600000003</v>
      </c>
      <c r="J278" s="5">
        <f t="shared" ca="1" si="17"/>
        <v>0.84897540000000005</v>
      </c>
      <c r="K278" s="5">
        <f t="shared" ca="1" si="18"/>
        <v>1.4110214999999999</v>
      </c>
      <c r="Q278">
        <v>0.84897540000000005</v>
      </c>
      <c r="R278">
        <v>1.4110214999999999</v>
      </c>
    </row>
    <row r="279" spans="1:18" x14ac:dyDescent="0.25">
      <c r="A279">
        <v>278</v>
      </c>
      <c r="B279" t="s">
        <v>388</v>
      </c>
      <c r="C279" t="s">
        <v>409</v>
      </c>
      <c r="D279" t="s">
        <v>410</v>
      </c>
      <c r="E279" t="s">
        <v>37</v>
      </c>
      <c r="F279" t="s">
        <v>8</v>
      </c>
      <c r="G279" t="s">
        <v>1826</v>
      </c>
      <c r="H279">
        <v>61.3507794</v>
      </c>
      <c r="I279">
        <v>63.159573399999999</v>
      </c>
      <c r="J279" s="5">
        <f t="shared" ca="1" si="17"/>
        <v>1.3818386</v>
      </c>
      <c r="K279" s="5">
        <f t="shared" ca="1" si="18"/>
        <v>2.1871722999999998</v>
      </c>
      <c r="Q279">
        <v>1.808794</v>
      </c>
      <c r="R279">
        <v>2.8638477</v>
      </c>
    </row>
    <row r="280" spans="1:18" x14ac:dyDescent="0.25">
      <c r="A280">
        <v>279</v>
      </c>
      <c r="B280" t="s">
        <v>388</v>
      </c>
      <c r="C280" t="s">
        <v>421</v>
      </c>
      <c r="D280" t="s">
        <v>422</v>
      </c>
      <c r="E280" t="s">
        <v>37</v>
      </c>
      <c r="F280" t="s">
        <v>8</v>
      </c>
      <c r="G280" t="s">
        <v>1826</v>
      </c>
      <c r="H280">
        <v>62.176087899999999</v>
      </c>
      <c r="I280">
        <v>61.271740999999999</v>
      </c>
      <c r="J280" s="5">
        <f t="shared" ca="1" si="17"/>
        <v>0.90434689999999995</v>
      </c>
      <c r="K280" s="5">
        <f t="shared" ca="1" si="18"/>
        <v>1.4759608</v>
      </c>
      <c r="Q280">
        <v>0.90434689999999995</v>
      </c>
      <c r="R280">
        <v>1.4759608</v>
      </c>
    </row>
    <row r="281" spans="1:18" x14ac:dyDescent="0.25">
      <c r="A281">
        <v>280</v>
      </c>
      <c r="B281" t="s">
        <v>388</v>
      </c>
      <c r="C281" t="s">
        <v>423</v>
      </c>
      <c r="D281" t="s">
        <v>424</v>
      </c>
      <c r="E281" t="s">
        <v>37</v>
      </c>
      <c r="F281" t="s">
        <v>8</v>
      </c>
      <c r="G281" t="s">
        <v>1826</v>
      </c>
      <c r="H281">
        <v>61.960687100000001</v>
      </c>
      <c r="I281">
        <v>62.176087899999999</v>
      </c>
      <c r="J281" s="5">
        <f t="shared" ca="1" si="17"/>
        <v>0.2154008</v>
      </c>
      <c r="K281" s="5">
        <f t="shared" ca="1" si="18"/>
        <v>0.34643669999999999</v>
      </c>
      <c r="Q281">
        <v>0.2154008</v>
      </c>
      <c r="R281">
        <v>0.34643669999999999</v>
      </c>
    </row>
    <row r="282" spans="1:18" x14ac:dyDescent="0.25">
      <c r="A282">
        <v>281</v>
      </c>
      <c r="B282" t="s">
        <v>388</v>
      </c>
      <c r="C282" t="s">
        <v>425</v>
      </c>
      <c r="D282" t="s">
        <v>426</v>
      </c>
      <c r="E282" t="s">
        <v>37</v>
      </c>
      <c r="F282" t="s">
        <v>8</v>
      </c>
      <c r="G282" t="s">
        <v>1826</v>
      </c>
      <c r="H282">
        <v>59.715485700000002</v>
      </c>
      <c r="I282">
        <v>61.960687100000001</v>
      </c>
      <c r="J282" s="5">
        <f t="shared" ca="1" si="17"/>
        <v>1.3818386</v>
      </c>
      <c r="K282" s="5">
        <f t="shared" ca="1" si="18"/>
        <v>2.1871722999999998</v>
      </c>
      <c r="Q282">
        <v>2.2452014</v>
      </c>
      <c r="R282">
        <v>3.6235902000000002</v>
      </c>
    </row>
    <row r="283" spans="1:18" x14ac:dyDescent="0.25">
      <c r="A283">
        <v>282</v>
      </c>
      <c r="B283" t="s">
        <v>388</v>
      </c>
      <c r="C283" t="s">
        <v>447</v>
      </c>
      <c r="D283" t="s">
        <v>448</v>
      </c>
      <c r="E283" t="s">
        <v>37</v>
      </c>
      <c r="F283" t="s">
        <v>8</v>
      </c>
      <c r="G283" t="s">
        <v>1826</v>
      </c>
      <c r="H283">
        <v>62.259897500000001</v>
      </c>
      <c r="I283">
        <v>62.944588699999997</v>
      </c>
      <c r="J283" s="5">
        <f t="shared" ca="1" si="17"/>
        <v>0.68469120000000006</v>
      </c>
      <c r="K283" s="5">
        <f t="shared" ca="1" si="18"/>
        <v>1.0877682</v>
      </c>
      <c r="Q283">
        <v>0.68469120000000006</v>
      </c>
      <c r="R283">
        <v>1.0877682</v>
      </c>
    </row>
    <row r="284" spans="1:18" x14ac:dyDescent="0.25">
      <c r="A284">
        <v>283</v>
      </c>
      <c r="B284" t="s">
        <v>388</v>
      </c>
      <c r="C284" t="s">
        <v>451</v>
      </c>
      <c r="D284" t="s">
        <v>452</v>
      </c>
      <c r="E284" t="s">
        <v>37</v>
      </c>
      <c r="F284" t="s">
        <v>8</v>
      </c>
      <c r="G284" t="s">
        <v>1826</v>
      </c>
      <c r="H284">
        <v>59.466831200000001</v>
      </c>
      <c r="I284">
        <v>61.7123074</v>
      </c>
      <c r="J284" s="5">
        <f t="shared" ca="1" si="17"/>
        <v>1.3818386</v>
      </c>
      <c r="K284" s="5">
        <f t="shared" ca="1" si="18"/>
        <v>2.1871722999999998</v>
      </c>
      <c r="Q284">
        <v>2.2454762000000001</v>
      </c>
      <c r="R284">
        <v>3.6386197</v>
      </c>
    </row>
    <row r="285" spans="1:18" x14ac:dyDescent="0.25">
      <c r="A285">
        <v>284</v>
      </c>
      <c r="B285" t="s">
        <v>388</v>
      </c>
      <c r="C285" t="s">
        <v>479</v>
      </c>
      <c r="D285" t="s">
        <v>480</v>
      </c>
      <c r="E285" t="s">
        <v>37</v>
      </c>
      <c r="F285" t="s">
        <v>8</v>
      </c>
      <c r="G285" t="s">
        <v>1826</v>
      </c>
      <c r="H285">
        <v>59.972798599999997</v>
      </c>
      <c r="I285">
        <v>61.445730099999999</v>
      </c>
      <c r="J285" s="5">
        <f t="shared" ca="1" si="17"/>
        <v>1.3818386</v>
      </c>
      <c r="K285" s="5">
        <f t="shared" ca="1" si="18"/>
        <v>2.1871722999999998</v>
      </c>
      <c r="Q285">
        <v>1.4729315000000001</v>
      </c>
      <c r="R285">
        <v>2.3971258999999998</v>
      </c>
    </row>
    <row r="286" spans="1:18" x14ac:dyDescent="0.25">
      <c r="A286">
        <v>285</v>
      </c>
      <c r="B286" t="s">
        <v>388</v>
      </c>
      <c r="C286" t="s">
        <v>481</v>
      </c>
      <c r="D286" t="s">
        <v>482</v>
      </c>
      <c r="E286" t="s">
        <v>37</v>
      </c>
      <c r="F286" t="s">
        <v>8</v>
      </c>
      <c r="G286" t="s">
        <v>1826</v>
      </c>
      <c r="H286">
        <v>62.378487499999999</v>
      </c>
      <c r="I286">
        <v>59.972798599999997</v>
      </c>
      <c r="J286" s="5">
        <f t="shared" ca="1" si="17"/>
        <v>1.3818386</v>
      </c>
      <c r="K286" s="5">
        <f t="shared" ca="1" si="18"/>
        <v>2.1871722999999998</v>
      </c>
      <c r="Q286">
        <v>2.4056888999999999</v>
      </c>
      <c r="R286">
        <v>4.0113000000000003</v>
      </c>
    </row>
    <row r="287" spans="1:18" x14ac:dyDescent="0.25">
      <c r="A287">
        <v>286</v>
      </c>
      <c r="B287" t="s">
        <v>388</v>
      </c>
      <c r="C287" t="s">
        <v>499</v>
      </c>
      <c r="D287" t="s">
        <v>500</v>
      </c>
      <c r="E287" t="s">
        <v>37</v>
      </c>
      <c r="F287" t="s">
        <v>8</v>
      </c>
      <c r="G287" t="s">
        <v>1826</v>
      </c>
      <c r="H287">
        <v>62.7647251</v>
      </c>
      <c r="I287">
        <v>63.515901900000003</v>
      </c>
      <c r="J287" s="5">
        <f t="shared" ca="1" si="17"/>
        <v>0.75117679999999998</v>
      </c>
      <c r="K287" s="5">
        <f t="shared" ca="1" si="18"/>
        <v>1.1826593999999999</v>
      </c>
      <c r="Q287">
        <v>0.75117679999999998</v>
      </c>
      <c r="R287">
        <v>1.1826593999999999</v>
      </c>
    </row>
    <row r="288" spans="1:18" x14ac:dyDescent="0.25">
      <c r="A288">
        <v>287</v>
      </c>
      <c r="B288" t="s">
        <v>388</v>
      </c>
      <c r="C288" t="s">
        <v>517</v>
      </c>
      <c r="D288" t="s">
        <v>518</v>
      </c>
      <c r="E288" t="s">
        <v>37</v>
      </c>
      <c r="F288" t="s">
        <v>8</v>
      </c>
      <c r="G288" t="s">
        <v>1826</v>
      </c>
      <c r="H288">
        <v>59.4596163</v>
      </c>
      <c r="I288">
        <v>60.557145300000002</v>
      </c>
      <c r="J288" s="5">
        <f t="shared" ca="1" si="17"/>
        <v>1.097529</v>
      </c>
      <c r="K288" s="5">
        <f t="shared" ca="1" si="18"/>
        <v>1.8123856</v>
      </c>
      <c r="Q288">
        <v>1.097529</v>
      </c>
      <c r="R288">
        <v>1.8123856</v>
      </c>
    </row>
    <row r="289" spans="1:18" x14ac:dyDescent="0.25">
      <c r="A289">
        <v>288</v>
      </c>
      <c r="B289" t="s">
        <v>388</v>
      </c>
      <c r="C289" t="s">
        <v>519</v>
      </c>
      <c r="D289" t="s">
        <v>520</v>
      </c>
      <c r="E289" t="s">
        <v>37</v>
      </c>
      <c r="F289" t="s">
        <v>8</v>
      </c>
      <c r="G289" t="s">
        <v>1826</v>
      </c>
      <c r="H289">
        <v>62.115934299999999</v>
      </c>
      <c r="I289">
        <v>59.4596163</v>
      </c>
      <c r="J289" s="5">
        <f t="shared" ca="1" si="17"/>
        <v>1.3818386</v>
      </c>
      <c r="K289" s="5">
        <f t="shared" ca="1" si="18"/>
        <v>2.1871722999999998</v>
      </c>
      <c r="Q289">
        <v>2.6563180000000002</v>
      </c>
      <c r="R289">
        <v>4.4674320999999999</v>
      </c>
    </row>
    <row r="290" spans="1:18" x14ac:dyDescent="0.25">
      <c r="A290">
        <v>289</v>
      </c>
      <c r="B290" t="s">
        <v>388</v>
      </c>
      <c r="C290" t="s">
        <v>521</v>
      </c>
      <c r="D290" t="s">
        <v>522</v>
      </c>
      <c r="E290" t="s">
        <v>37</v>
      </c>
      <c r="F290" t="s">
        <v>8</v>
      </c>
      <c r="G290" t="s">
        <v>1826</v>
      </c>
      <c r="H290">
        <v>60.264767999999997</v>
      </c>
      <c r="I290">
        <v>62.115934299999999</v>
      </c>
      <c r="J290" s="5">
        <f t="shared" ca="1" si="17"/>
        <v>1.3818386</v>
      </c>
      <c r="K290" s="5">
        <f t="shared" ca="1" si="18"/>
        <v>2.1871722999999998</v>
      </c>
      <c r="Q290">
        <v>1.8511663</v>
      </c>
      <c r="R290">
        <v>2.9801793999999999</v>
      </c>
    </row>
    <row r="291" spans="1:18" x14ac:dyDescent="0.25">
      <c r="A291">
        <v>290</v>
      </c>
      <c r="B291" t="s">
        <v>388</v>
      </c>
      <c r="C291" t="s">
        <v>527</v>
      </c>
      <c r="D291" t="s">
        <v>528</v>
      </c>
      <c r="E291" t="s">
        <v>37</v>
      </c>
      <c r="F291" t="s">
        <v>8</v>
      </c>
      <c r="G291" t="s">
        <v>1826</v>
      </c>
      <c r="H291">
        <v>59.914293800000003</v>
      </c>
      <c r="I291">
        <v>61.442321700000001</v>
      </c>
      <c r="J291" s="5">
        <f t="shared" ca="1" si="17"/>
        <v>1.3818386</v>
      </c>
      <c r="K291" s="5">
        <f t="shared" ca="1" si="18"/>
        <v>2.1871722999999998</v>
      </c>
      <c r="Q291">
        <v>1.5280279000000001</v>
      </c>
      <c r="R291">
        <v>2.4869306</v>
      </c>
    </row>
    <row r="292" spans="1:18" x14ac:dyDescent="0.25">
      <c r="A292">
        <v>291</v>
      </c>
      <c r="B292" t="s">
        <v>388</v>
      </c>
      <c r="C292" t="s">
        <v>531</v>
      </c>
      <c r="D292" t="s">
        <v>532</v>
      </c>
      <c r="E292" t="s">
        <v>37</v>
      </c>
      <c r="F292" t="s">
        <v>8</v>
      </c>
      <c r="G292" t="s">
        <v>1826</v>
      </c>
      <c r="H292">
        <v>60.4307491</v>
      </c>
      <c r="I292">
        <v>61.1951137</v>
      </c>
      <c r="J292" s="5">
        <f t="shared" ca="1" si="17"/>
        <v>0.76436459999999995</v>
      </c>
      <c r="K292" s="5">
        <f t="shared" ca="1" si="18"/>
        <v>1.2490615</v>
      </c>
      <c r="Q292">
        <v>0.76436459999999995</v>
      </c>
      <c r="R292">
        <v>1.2490615</v>
      </c>
    </row>
    <row r="293" spans="1:18" x14ac:dyDescent="0.25">
      <c r="A293">
        <v>292</v>
      </c>
      <c r="B293" t="s">
        <v>388</v>
      </c>
      <c r="C293" t="s">
        <v>543</v>
      </c>
      <c r="D293" t="s">
        <v>544</v>
      </c>
      <c r="E293" t="s">
        <v>37</v>
      </c>
      <c r="F293" t="s">
        <v>8</v>
      </c>
      <c r="G293" t="s">
        <v>1826</v>
      </c>
      <c r="H293">
        <v>59.926338399999999</v>
      </c>
      <c r="I293">
        <v>59.654680599999999</v>
      </c>
      <c r="J293" s="5">
        <f t="shared" ca="1" si="17"/>
        <v>0.2716578</v>
      </c>
      <c r="K293" s="5">
        <f t="shared" ca="1" si="18"/>
        <v>0.45538390000000001</v>
      </c>
      <c r="Q293">
        <v>0.2716578</v>
      </c>
      <c r="R293">
        <v>0.45538390000000001</v>
      </c>
    </row>
    <row r="294" spans="1:18" x14ac:dyDescent="0.25">
      <c r="A294">
        <v>293</v>
      </c>
      <c r="B294" t="s">
        <v>388</v>
      </c>
      <c r="C294" t="s">
        <v>567</v>
      </c>
      <c r="D294" t="s">
        <v>568</v>
      </c>
      <c r="E294" t="s">
        <v>37</v>
      </c>
      <c r="F294" t="s">
        <v>8</v>
      </c>
      <c r="G294" t="s">
        <v>1826</v>
      </c>
      <c r="H294">
        <v>60.852672200000001</v>
      </c>
      <c r="I294">
        <v>61.298299900000004</v>
      </c>
      <c r="J294" s="5">
        <f t="shared" ca="1" si="17"/>
        <v>0.44562770000000002</v>
      </c>
      <c r="K294" s="5">
        <f t="shared" ca="1" si="18"/>
        <v>0.72698220000000002</v>
      </c>
      <c r="Q294">
        <v>0.44562770000000002</v>
      </c>
      <c r="R294">
        <v>0.72698220000000002</v>
      </c>
    </row>
    <row r="295" spans="1:18" x14ac:dyDescent="0.25">
      <c r="A295">
        <v>294</v>
      </c>
      <c r="B295" t="s">
        <v>388</v>
      </c>
      <c r="C295" t="s">
        <v>569</v>
      </c>
      <c r="D295" t="s">
        <v>570</v>
      </c>
      <c r="E295" t="s">
        <v>37</v>
      </c>
      <c r="F295" t="s">
        <v>8</v>
      </c>
      <c r="G295" t="s">
        <v>1826</v>
      </c>
      <c r="H295">
        <v>61.636401900000003</v>
      </c>
      <c r="I295">
        <v>60.852672200000001</v>
      </c>
      <c r="J295" s="5">
        <f t="shared" ca="1" si="17"/>
        <v>0.78372969999999997</v>
      </c>
      <c r="K295" s="5">
        <f t="shared" ca="1" si="18"/>
        <v>1.2879134000000001</v>
      </c>
      <c r="Q295">
        <v>0.78372969999999997</v>
      </c>
      <c r="R295">
        <v>1.2879134000000001</v>
      </c>
    </row>
    <row r="296" spans="1:18" x14ac:dyDescent="0.25">
      <c r="A296">
        <v>295</v>
      </c>
      <c r="B296" t="s">
        <v>388</v>
      </c>
      <c r="C296" t="s">
        <v>575</v>
      </c>
      <c r="D296" t="s">
        <v>576</v>
      </c>
      <c r="E296" t="s">
        <v>37</v>
      </c>
      <c r="F296" t="s">
        <v>8</v>
      </c>
      <c r="G296" t="s">
        <v>1826</v>
      </c>
      <c r="H296">
        <v>60.66169</v>
      </c>
      <c r="I296">
        <v>62.8353003</v>
      </c>
      <c r="J296" s="5">
        <f t="shared" ca="1" si="17"/>
        <v>1.3818386</v>
      </c>
      <c r="K296" s="5">
        <f t="shared" ca="1" si="18"/>
        <v>2.1871722999999998</v>
      </c>
      <c r="Q296">
        <v>2.1736103</v>
      </c>
      <c r="R296">
        <v>3.4592184000000001</v>
      </c>
    </row>
    <row r="297" spans="1:18" x14ac:dyDescent="0.25">
      <c r="A297">
        <v>296</v>
      </c>
      <c r="B297" t="s">
        <v>388</v>
      </c>
      <c r="C297" t="s">
        <v>583</v>
      </c>
      <c r="D297" t="s">
        <v>584</v>
      </c>
      <c r="E297" t="s">
        <v>37</v>
      </c>
      <c r="F297" t="s">
        <v>8</v>
      </c>
      <c r="G297" t="s">
        <v>1826</v>
      </c>
      <c r="H297">
        <v>60.692627100000003</v>
      </c>
      <c r="I297">
        <v>61.282406399999999</v>
      </c>
      <c r="J297" s="5">
        <f t="shared" ca="1" si="17"/>
        <v>0.58977930000000001</v>
      </c>
      <c r="K297" s="5">
        <f t="shared" ca="1" si="18"/>
        <v>0.96239580000000002</v>
      </c>
      <c r="Q297">
        <v>0.58977930000000001</v>
      </c>
      <c r="R297">
        <v>0.96239580000000002</v>
      </c>
    </row>
    <row r="298" spans="1:18" x14ac:dyDescent="0.25">
      <c r="A298">
        <v>297</v>
      </c>
      <c r="B298" t="s">
        <v>388</v>
      </c>
      <c r="C298" t="s">
        <v>593</v>
      </c>
      <c r="D298" t="s">
        <v>594</v>
      </c>
      <c r="E298" t="s">
        <v>37</v>
      </c>
      <c r="F298" t="s">
        <v>8</v>
      </c>
      <c r="G298" t="s">
        <v>1826</v>
      </c>
      <c r="H298">
        <v>61.284988599999998</v>
      </c>
      <c r="I298">
        <v>62.164317500000003</v>
      </c>
      <c r="J298" s="5">
        <f t="shared" ca="1" si="17"/>
        <v>0.87932889999999997</v>
      </c>
      <c r="K298" s="5">
        <f t="shared" ca="1" si="18"/>
        <v>1.4145235</v>
      </c>
      <c r="Q298">
        <v>0.87932889999999997</v>
      </c>
      <c r="R298">
        <v>1.4145235</v>
      </c>
    </row>
    <row r="299" spans="1:18" x14ac:dyDescent="0.25">
      <c r="A299">
        <v>298</v>
      </c>
      <c r="B299" t="s">
        <v>388</v>
      </c>
      <c r="C299" t="s">
        <v>601</v>
      </c>
      <c r="D299" t="s">
        <v>602</v>
      </c>
      <c r="E299" t="s">
        <v>37</v>
      </c>
      <c r="F299" t="s">
        <v>8</v>
      </c>
      <c r="G299" t="s">
        <v>1826</v>
      </c>
      <c r="H299">
        <v>62.9730755</v>
      </c>
      <c r="I299">
        <v>61.045763200000003</v>
      </c>
      <c r="J299" s="5">
        <f t="shared" ref="J299:J362" ca="1" si="19">IF(Q299&lt;M$3,M$3,IF(Q299&gt;N$3,N$3,Q299))</f>
        <v>1.3818386</v>
      </c>
      <c r="K299" s="5">
        <f t="shared" ca="1" si="18"/>
        <v>2.1871722999999998</v>
      </c>
      <c r="Q299">
        <v>1.9273123000000001</v>
      </c>
      <c r="R299">
        <v>3.1571598000000001</v>
      </c>
    </row>
    <row r="300" spans="1:18" x14ac:dyDescent="0.25">
      <c r="A300">
        <v>299</v>
      </c>
      <c r="B300" t="s">
        <v>388</v>
      </c>
      <c r="C300" t="s">
        <v>605</v>
      </c>
      <c r="D300" t="s">
        <v>606</v>
      </c>
      <c r="E300" t="s">
        <v>37</v>
      </c>
      <c r="F300" t="s">
        <v>8</v>
      </c>
      <c r="G300" t="s">
        <v>1826</v>
      </c>
      <c r="H300">
        <v>59.554580899999998</v>
      </c>
      <c r="I300">
        <v>61.219187300000002</v>
      </c>
      <c r="J300" s="5">
        <f t="shared" ca="1" si="19"/>
        <v>1.3818386</v>
      </c>
      <c r="K300" s="5">
        <f t="shared" ref="K300:K363" ca="1" si="20">IF(R300&lt;O$3,O$3,IF(R300&gt;P$3,P$3,R300))</f>
        <v>2.1871722999999998</v>
      </c>
      <c r="Q300">
        <v>1.6646064</v>
      </c>
      <c r="R300">
        <v>2.7190926000000002</v>
      </c>
    </row>
    <row r="301" spans="1:18" x14ac:dyDescent="0.25">
      <c r="A301">
        <v>300</v>
      </c>
      <c r="B301" t="s">
        <v>388</v>
      </c>
      <c r="C301" t="s">
        <v>633</v>
      </c>
      <c r="D301" t="s">
        <v>634</v>
      </c>
      <c r="E301" t="s">
        <v>37</v>
      </c>
      <c r="F301" t="s">
        <v>8</v>
      </c>
      <c r="G301" t="s">
        <v>1826</v>
      </c>
      <c r="H301">
        <v>60.677458700000003</v>
      </c>
      <c r="I301">
        <v>62.979264200000003</v>
      </c>
      <c r="J301" s="5">
        <f t="shared" ca="1" si="19"/>
        <v>1.3818386</v>
      </c>
      <c r="K301" s="5">
        <f t="shared" ca="1" si="20"/>
        <v>2.1871722999999998</v>
      </c>
      <c r="Q301">
        <v>2.3018054999999999</v>
      </c>
      <c r="R301">
        <v>3.6548625000000001</v>
      </c>
    </row>
    <row r="302" spans="1:18" x14ac:dyDescent="0.25">
      <c r="A302">
        <v>301</v>
      </c>
      <c r="B302" t="s">
        <v>388</v>
      </c>
      <c r="C302" t="s">
        <v>637</v>
      </c>
      <c r="D302" t="s">
        <v>638</v>
      </c>
      <c r="E302" t="s">
        <v>37</v>
      </c>
      <c r="F302" t="s">
        <v>8</v>
      </c>
      <c r="G302" t="s">
        <v>1826</v>
      </c>
      <c r="H302">
        <v>62.376412299999998</v>
      </c>
      <c r="I302">
        <v>60.557597399999999</v>
      </c>
      <c r="J302" s="5">
        <f t="shared" ca="1" si="19"/>
        <v>1.3818386</v>
      </c>
      <c r="K302" s="5">
        <f t="shared" ca="1" si="20"/>
        <v>2.1871722999999998</v>
      </c>
      <c r="Q302">
        <v>1.8188149</v>
      </c>
      <c r="R302">
        <v>3.0034462999999998</v>
      </c>
    </row>
    <row r="303" spans="1:18" x14ac:dyDescent="0.25">
      <c r="A303">
        <v>302</v>
      </c>
      <c r="B303" t="s">
        <v>388</v>
      </c>
      <c r="C303" t="s">
        <v>639</v>
      </c>
      <c r="D303" t="s">
        <v>640</v>
      </c>
      <c r="E303" t="s">
        <v>37</v>
      </c>
      <c r="F303" t="s">
        <v>8</v>
      </c>
      <c r="G303" t="s">
        <v>1826</v>
      </c>
      <c r="H303">
        <v>61.1680286</v>
      </c>
      <c r="I303">
        <v>62.376412299999998</v>
      </c>
      <c r="J303" s="5">
        <f t="shared" ca="1" si="19"/>
        <v>1.2083836999999999</v>
      </c>
      <c r="K303" s="5">
        <f t="shared" ca="1" si="20"/>
        <v>1.9372446000000001</v>
      </c>
      <c r="Q303">
        <v>1.2083836999999999</v>
      </c>
      <c r="R303">
        <v>1.9372446000000001</v>
      </c>
    </row>
    <row r="304" spans="1:18" x14ac:dyDescent="0.25">
      <c r="A304">
        <v>303</v>
      </c>
      <c r="B304" t="s">
        <v>388</v>
      </c>
      <c r="C304" t="s">
        <v>655</v>
      </c>
      <c r="D304" t="s">
        <v>656</v>
      </c>
      <c r="E304" t="s">
        <v>37</v>
      </c>
      <c r="F304" t="s">
        <v>8</v>
      </c>
      <c r="G304" t="s">
        <v>1826</v>
      </c>
      <c r="H304">
        <v>61.094564400000003</v>
      </c>
      <c r="I304">
        <v>62.476402999999998</v>
      </c>
      <c r="J304" s="5">
        <f t="shared" ca="1" si="19"/>
        <v>1.3818386</v>
      </c>
      <c r="K304" s="5">
        <f t="shared" ca="1" si="20"/>
        <v>2.1871722999999998</v>
      </c>
      <c r="Q304">
        <v>1.3818386</v>
      </c>
      <c r="R304">
        <v>2.2117768</v>
      </c>
    </row>
    <row r="305" spans="1:18" x14ac:dyDescent="0.25">
      <c r="A305">
        <v>304</v>
      </c>
      <c r="B305" t="s">
        <v>388</v>
      </c>
      <c r="C305" t="s">
        <v>669</v>
      </c>
      <c r="D305" t="s">
        <v>670</v>
      </c>
      <c r="E305" t="s">
        <v>37</v>
      </c>
      <c r="F305" t="s">
        <v>8</v>
      </c>
      <c r="G305" t="s">
        <v>1826</v>
      </c>
      <c r="H305">
        <v>61.9670877</v>
      </c>
      <c r="I305">
        <v>60.417363000000002</v>
      </c>
      <c r="J305" s="5">
        <f t="shared" ca="1" si="19"/>
        <v>1.3818386</v>
      </c>
      <c r="K305" s="5">
        <f t="shared" ca="1" si="20"/>
        <v>2.1871722999999998</v>
      </c>
      <c r="Q305">
        <v>1.5497247000000001</v>
      </c>
      <c r="R305">
        <v>2.565032</v>
      </c>
    </row>
    <row r="306" spans="1:18" x14ac:dyDescent="0.25">
      <c r="A306">
        <v>305</v>
      </c>
      <c r="B306" t="s">
        <v>388</v>
      </c>
      <c r="C306" t="s">
        <v>717</v>
      </c>
      <c r="D306" t="s">
        <v>718</v>
      </c>
      <c r="E306" t="s">
        <v>37</v>
      </c>
      <c r="F306" t="s">
        <v>8</v>
      </c>
      <c r="G306" t="s">
        <v>1826</v>
      </c>
      <c r="H306">
        <v>62.083436300000002</v>
      </c>
      <c r="I306">
        <v>62.046832899999998</v>
      </c>
      <c r="J306" s="5">
        <f t="shared" ca="1" si="19"/>
        <v>0.108557</v>
      </c>
      <c r="K306" s="5">
        <f t="shared" ca="1" si="20"/>
        <v>0.17228309999999999</v>
      </c>
      <c r="Q306">
        <v>3.6603400000000001E-2</v>
      </c>
      <c r="R306">
        <v>5.8993200000000003E-2</v>
      </c>
    </row>
    <row r="307" spans="1:18" x14ac:dyDescent="0.25">
      <c r="A307">
        <v>306</v>
      </c>
      <c r="B307" t="s">
        <v>388</v>
      </c>
      <c r="C307" t="s">
        <v>725</v>
      </c>
      <c r="D307" t="s">
        <v>726</v>
      </c>
      <c r="E307" t="s">
        <v>37</v>
      </c>
      <c r="F307" t="s">
        <v>8</v>
      </c>
      <c r="G307" t="s">
        <v>1826</v>
      </c>
      <c r="H307">
        <v>61.476697799999997</v>
      </c>
      <c r="I307">
        <v>60.890924699999999</v>
      </c>
      <c r="J307" s="5">
        <f t="shared" ca="1" si="19"/>
        <v>0.58577310000000005</v>
      </c>
      <c r="K307" s="5">
        <f t="shared" ca="1" si="20"/>
        <v>0.96200390000000002</v>
      </c>
      <c r="Q307">
        <v>0.58577310000000005</v>
      </c>
      <c r="R307">
        <v>0.96200390000000002</v>
      </c>
    </row>
    <row r="308" spans="1:18" x14ac:dyDescent="0.25">
      <c r="A308">
        <v>307</v>
      </c>
      <c r="B308" t="s">
        <v>388</v>
      </c>
      <c r="C308" t="s">
        <v>735</v>
      </c>
      <c r="D308" t="s">
        <v>736</v>
      </c>
      <c r="E308" t="s">
        <v>37</v>
      </c>
      <c r="F308" t="s">
        <v>8</v>
      </c>
      <c r="G308" t="s">
        <v>1826</v>
      </c>
      <c r="H308">
        <v>60.6993036</v>
      </c>
      <c r="I308">
        <v>62.232726700000001</v>
      </c>
      <c r="J308" s="5">
        <f t="shared" ca="1" si="19"/>
        <v>1.3818386</v>
      </c>
      <c r="K308" s="5">
        <f t="shared" ca="1" si="20"/>
        <v>2.1871722999999998</v>
      </c>
      <c r="Q308">
        <v>1.5334231</v>
      </c>
      <c r="R308">
        <v>2.4640140000000001</v>
      </c>
    </row>
    <row r="309" spans="1:18" x14ac:dyDescent="0.25">
      <c r="A309">
        <v>308</v>
      </c>
      <c r="B309" t="s">
        <v>739</v>
      </c>
      <c r="C309" t="s">
        <v>758</v>
      </c>
      <c r="D309" t="s">
        <v>759</v>
      </c>
      <c r="E309" t="s">
        <v>37</v>
      </c>
      <c r="F309" t="s">
        <v>8</v>
      </c>
      <c r="G309" t="s">
        <v>1826</v>
      </c>
      <c r="H309">
        <v>63.308984799999998</v>
      </c>
      <c r="I309">
        <v>62.564661200000003</v>
      </c>
      <c r="J309" s="5">
        <f t="shared" ca="1" si="19"/>
        <v>0.74432359999999997</v>
      </c>
      <c r="K309" s="5">
        <f t="shared" ca="1" si="20"/>
        <v>1.1896869000000001</v>
      </c>
      <c r="Q309">
        <v>0.74432359999999997</v>
      </c>
      <c r="R309">
        <v>1.1896869000000001</v>
      </c>
    </row>
    <row r="310" spans="1:18" x14ac:dyDescent="0.25">
      <c r="A310">
        <v>309</v>
      </c>
      <c r="B310" t="s">
        <v>739</v>
      </c>
      <c r="C310" t="s">
        <v>760</v>
      </c>
      <c r="D310" t="s">
        <v>761</v>
      </c>
      <c r="E310" t="s">
        <v>37</v>
      </c>
      <c r="F310" t="s">
        <v>8</v>
      </c>
      <c r="G310" t="s">
        <v>1826</v>
      </c>
      <c r="H310">
        <v>62.528452799999997</v>
      </c>
      <c r="I310">
        <v>63.308984799999998</v>
      </c>
      <c r="J310" s="5">
        <f t="shared" ca="1" si="19"/>
        <v>0.780532</v>
      </c>
      <c r="K310" s="5">
        <f t="shared" ca="1" si="20"/>
        <v>1.2328929</v>
      </c>
      <c r="Q310">
        <v>0.780532</v>
      </c>
      <c r="R310">
        <v>1.2328929</v>
      </c>
    </row>
    <row r="311" spans="1:18" x14ac:dyDescent="0.25">
      <c r="A311">
        <v>310</v>
      </c>
      <c r="B311" t="s">
        <v>739</v>
      </c>
      <c r="C311" t="s">
        <v>762</v>
      </c>
      <c r="D311" t="s">
        <v>763</v>
      </c>
      <c r="E311" t="s">
        <v>37</v>
      </c>
      <c r="F311" t="s">
        <v>8</v>
      </c>
      <c r="G311" t="s">
        <v>1826</v>
      </c>
      <c r="H311">
        <v>63.620857800000003</v>
      </c>
      <c r="I311">
        <v>62.528452799999997</v>
      </c>
      <c r="J311" s="5">
        <f t="shared" ca="1" si="19"/>
        <v>1.0924050000000001</v>
      </c>
      <c r="K311" s="5">
        <f t="shared" ca="1" si="20"/>
        <v>1.7470527</v>
      </c>
      <c r="Q311">
        <v>1.0924050000000001</v>
      </c>
      <c r="R311">
        <v>1.7470527</v>
      </c>
    </row>
    <row r="312" spans="1:18" x14ac:dyDescent="0.25">
      <c r="A312">
        <v>311</v>
      </c>
      <c r="B312" t="s">
        <v>739</v>
      </c>
      <c r="C312" t="s">
        <v>766</v>
      </c>
      <c r="D312" t="s">
        <v>767</v>
      </c>
      <c r="E312" t="s">
        <v>37</v>
      </c>
      <c r="F312" t="s">
        <v>8</v>
      </c>
      <c r="G312" t="s">
        <v>1826</v>
      </c>
      <c r="H312">
        <v>63.691246</v>
      </c>
      <c r="I312">
        <v>63.422408300000001</v>
      </c>
      <c r="J312" s="5">
        <f t="shared" ca="1" si="19"/>
        <v>0.26883770000000001</v>
      </c>
      <c r="K312" s="5">
        <f t="shared" ca="1" si="20"/>
        <v>0.42388439999999999</v>
      </c>
      <c r="Q312">
        <v>0.26883770000000001</v>
      </c>
      <c r="R312">
        <v>0.42388439999999999</v>
      </c>
    </row>
    <row r="313" spans="1:18" x14ac:dyDescent="0.25">
      <c r="A313">
        <v>312</v>
      </c>
      <c r="B313" t="s">
        <v>739</v>
      </c>
      <c r="C313" t="s">
        <v>778</v>
      </c>
      <c r="D313" t="s">
        <v>779</v>
      </c>
      <c r="E313" t="s">
        <v>37</v>
      </c>
      <c r="F313" t="s">
        <v>8</v>
      </c>
      <c r="G313" t="s">
        <v>1826</v>
      </c>
      <c r="H313">
        <v>62.954093299999997</v>
      </c>
      <c r="I313">
        <v>63.521598599999997</v>
      </c>
      <c r="J313" s="5">
        <f t="shared" ca="1" si="19"/>
        <v>0.56750529999999999</v>
      </c>
      <c r="K313" s="5">
        <f t="shared" ca="1" si="20"/>
        <v>0.89340529999999996</v>
      </c>
      <c r="Q313">
        <v>0.56750529999999999</v>
      </c>
      <c r="R313">
        <v>0.89340529999999996</v>
      </c>
    </row>
    <row r="314" spans="1:18" x14ac:dyDescent="0.25">
      <c r="A314">
        <v>313</v>
      </c>
      <c r="B314" t="s">
        <v>739</v>
      </c>
      <c r="C314" t="s">
        <v>780</v>
      </c>
      <c r="D314" t="s">
        <v>781</v>
      </c>
      <c r="E314" t="s">
        <v>37</v>
      </c>
      <c r="F314" t="s">
        <v>8</v>
      </c>
      <c r="G314" t="s">
        <v>1826</v>
      </c>
      <c r="H314">
        <v>63.695667499999999</v>
      </c>
      <c r="I314">
        <v>62.954093299999997</v>
      </c>
      <c r="J314" s="5">
        <f t="shared" ca="1" si="19"/>
        <v>0.74157419999999996</v>
      </c>
      <c r="K314" s="5">
        <f t="shared" ca="1" si="20"/>
        <v>1.1779603000000001</v>
      </c>
      <c r="Q314">
        <v>0.74157419999999996</v>
      </c>
      <c r="R314">
        <v>1.1779603000000001</v>
      </c>
    </row>
    <row r="315" spans="1:18" x14ac:dyDescent="0.25">
      <c r="A315">
        <v>314</v>
      </c>
      <c r="B315" t="s">
        <v>739</v>
      </c>
      <c r="C315" t="s">
        <v>784</v>
      </c>
      <c r="D315" t="s">
        <v>785</v>
      </c>
      <c r="E315" t="s">
        <v>37</v>
      </c>
      <c r="F315" t="s">
        <v>8</v>
      </c>
      <c r="G315" t="s">
        <v>1826</v>
      </c>
      <c r="H315">
        <v>63.493642700000002</v>
      </c>
      <c r="I315">
        <v>63.636223700000002</v>
      </c>
      <c r="J315" s="5">
        <f t="shared" ca="1" si="19"/>
        <v>0.14258100000000001</v>
      </c>
      <c r="K315" s="5">
        <f t="shared" ca="1" si="20"/>
        <v>0.22405630000000001</v>
      </c>
      <c r="Q315">
        <v>0.14258100000000001</v>
      </c>
      <c r="R315">
        <v>0.22405630000000001</v>
      </c>
    </row>
    <row r="316" spans="1:18" x14ac:dyDescent="0.25">
      <c r="A316">
        <v>315</v>
      </c>
      <c r="B316" t="s">
        <v>739</v>
      </c>
      <c r="C316" t="s">
        <v>792</v>
      </c>
      <c r="D316" t="s">
        <v>793</v>
      </c>
      <c r="E316" t="s">
        <v>37</v>
      </c>
      <c r="F316" t="s">
        <v>8</v>
      </c>
      <c r="G316" t="s">
        <v>1826</v>
      </c>
      <c r="H316">
        <v>62.122589099999999</v>
      </c>
      <c r="I316">
        <v>63.206861000000004</v>
      </c>
      <c r="J316" s="5">
        <f t="shared" ca="1" si="19"/>
        <v>1.0842719000000001</v>
      </c>
      <c r="K316" s="5">
        <f t="shared" ca="1" si="20"/>
        <v>1.7154339000000001</v>
      </c>
      <c r="Q316">
        <v>1.0842719000000001</v>
      </c>
      <c r="R316">
        <v>1.7154339000000001</v>
      </c>
    </row>
    <row r="317" spans="1:18" x14ac:dyDescent="0.25">
      <c r="A317">
        <v>316</v>
      </c>
      <c r="B317" t="s">
        <v>739</v>
      </c>
      <c r="C317" t="s">
        <v>800</v>
      </c>
      <c r="D317" t="s">
        <v>801</v>
      </c>
      <c r="E317" t="s">
        <v>37</v>
      </c>
      <c r="F317" t="s">
        <v>8</v>
      </c>
      <c r="G317" t="s">
        <v>1826</v>
      </c>
      <c r="H317">
        <v>63.465357500000003</v>
      </c>
      <c r="I317">
        <v>63.666134100000001</v>
      </c>
      <c r="J317" s="5">
        <f t="shared" ca="1" si="19"/>
        <v>0.2007766</v>
      </c>
      <c r="K317" s="5">
        <f t="shared" ca="1" si="20"/>
        <v>0.31535859999999999</v>
      </c>
      <c r="Q317">
        <v>0.2007766</v>
      </c>
      <c r="R317">
        <v>0.31535859999999999</v>
      </c>
    </row>
    <row r="318" spans="1:18" x14ac:dyDescent="0.25">
      <c r="A318">
        <v>317</v>
      </c>
      <c r="B318" t="s">
        <v>739</v>
      </c>
      <c r="C318" t="s">
        <v>804</v>
      </c>
      <c r="D318" t="s">
        <v>805</v>
      </c>
      <c r="E318" t="s">
        <v>37</v>
      </c>
      <c r="F318" t="s">
        <v>8</v>
      </c>
      <c r="G318" t="s">
        <v>1826</v>
      </c>
      <c r="H318">
        <v>62.946386599999997</v>
      </c>
      <c r="I318">
        <v>63.241252899999999</v>
      </c>
      <c r="J318" s="5">
        <f t="shared" ca="1" si="19"/>
        <v>0.29486630000000003</v>
      </c>
      <c r="K318" s="5">
        <f t="shared" ca="1" si="20"/>
        <v>0.46625630000000001</v>
      </c>
      <c r="Q318">
        <v>0.29486630000000003</v>
      </c>
      <c r="R318">
        <v>0.46625630000000001</v>
      </c>
    </row>
    <row r="319" spans="1:18" x14ac:dyDescent="0.25">
      <c r="A319">
        <v>318</v>
      </c>
      <c r="B319" t="s">
        <v>739</v>
      </c>
      <c r="C319" t="s">
        <v>806</v>
      </c>
      <c r="D319" t="s">
        <v>807</v>
      </c>
      <c r="E319" t="s">
        <v>37</v>
      </c>
      <c r="F319" t="s">
        <v>8</v>
      </c>
      <c r="G319" t="s">
        <v>1826</v>
      </c>
      <c r="H319">
        <v>62.9485709</v>
      </c>
      <c r="I319">
        <v>62.946386599999997</v>
      </c>
      <c r="J319" s="5">
        <f t="shared" ca="1" si="19"/>
        <v>0.108557</v>
      </c>
      <c r="K319" s="5">
        <f t="shared" ca="1" si="20"/>
        <v>0.17228309999999999</v>
      </c>
      <c r="Q319">
        <v>2.1843000000000001E-3</v>
      </c>
      <c r="R319">
        <v>3.4700999999999998E-3</v>
      </c>
    </row>
    <row r="320" spans="1:18" x14ac:dyDescent="0.25">
      <c r="A320">
        <v>319</v>
      </c>
      <c r="B320" t="s">
        <v>739</v>
      </c>
      <c r="C320" t="s">
        <v>816</v>
      </c>
      <c r="D320" t="s">
        <v>817</v>
      </c>
      <c r="E320" t="s">
        <v>37</v>
      </c>
      <c r="F320" t="s">
        <v>8</v>
      </c>
      <c r="G320" t="s">
        <v>1826</v>
      </c>
      <c r="H320">
        <v>62.690756700000001</v>
      </c>
      <c r="I320">
        <v>63.694176300000002</v>
      </c>
      <c r="J320" s="5">
        <f t="shared" ca="1" si="19"/>
        <v>1.0034196</v>
      </c>
      <c r="K320" s="5">
        <f t="shared" ca="1" si="20"/>
        <v>1.5753710000000001</v>
      </c>
      <c r="Q320">
        <v>1.0034196</v>
      </c>
      <c r="R320">
        <v>1.5753710000000001</v>
      </c>
    </row>
    <row r="321" spans="1:18" x14ac:dyDescent="0.25">
      <c r="A321">
        <v>320</v>
      </c>
      <c r="B321" t="s">
        <v>739</v>
      </c>
      <c r="C321" t="s">
        <v>826</v>
      </c>
      <c r="D321" t="s">
        <v>827</v>
      </c>
      <c r="E321" t="s">
        <v>37</v>
      </c>
      <c r="F321" t="s">
        <v>8</v>
      </c>
      <c r="G321" t="s">
        <v>1826</v>
      </c>
      <c r="H321">
        <v>63.224405900000001</v>
      </c>
      <c r="I321">
        <v>63.087296500000001</v>
      </c>
      <c r="J321" s="5">
        <f t="shared" ca="1" si="19"/>
        <v>0.13710939999999999</v>
      </c>
      <c r="K321" s="5">
        <f t="shared" ca="1" si="20"/>
        <v>0.21733279999999999</v>
      </c>
      <c r="Q321">
        <v>0.13710939999999999</v>
      </c>
      <c r="R321">
        <v>0.21733279999999999</v>
      </c>
    </row>
    <row r="322" spans="1:18" x14ac:dyDescent="0.25">
      <c r="A322">
        <v>321</v>
      </c>
      <c r="B322" t="s">
        <v>739</v>
      </c>
      <c r="C322" t="s">
        <v>832</v>
      </c>
      <c r="D322" t="s">
        <v>833</v>
      </c>
      <c r="E322" t="s">
        <v>37</v>
      </c>
      <c r="F322" t="s">
        <v>8</v>
      </c>
      <c r="G322" t="s">
        <v>1826</v>
      </c>
      <c r="H322">
        <v>62.904898699999997</v>
      </c>
      <c r="I322">
        <v>62.605935299999999</v>
      </c>
      <c r="J322" s="5">
        <f t="shared" ca="1" si="19"/>
        <v>0.29896339999999999</v>
      </c>
      <c r="K322" s="5">
        <f t="shared" ca="1" si="20"/>
        <v>0.47753200000000001</v>
      </c>
      <c r="Q322">
        <v>0.29896339999999999</v>
      </c>
      <c r="R322">
        <v>0.47753200000000001</v>
      </c>
    </row>
    <row r="323" spans="1:18" x14ac:dyDescent="0.25">
      <c r="A323">
        <v>322</v>
      </c>
      <c r="B323" t="s">
        <v>739</v>
      </c>
      <c r="C323" t="s">
        <v>836</v>
      </c>
      <c r="D323" t="s">
        <v>837</v>
      </c>
      <c r="E323" t="s">
        <v>37</v>
      </c>
      <c r="F323" t="s">
        <v>8</v>
      </c>
      <c r="G323" t="s">
        <v>1826</v>
      </c>
      <c r="H323">
        <v>61.836043599999996</v>
      </c>
      <c r="I323">
        <v>62.598806600000003</v>
      </c>
      <c r="J323" s="5">
        <f t="shared" ca="1" si="19"/>
        <v>0.76276299999999997</v>
      </c>
      <c r="K323" s="5">
        <f t="shared" ca="1" si="20"/>
        <v>1.2184945</v>
      </c>
      <c r="Q323">
        <v>0.76276299999999997</v>
      </c>
      <c r="R323">
        <v>1.2184945</v>
      </c>
    </row>
    <row r="324" spans="1:18" x14ac:dyDescent="0.25">
      <c r="A324">
        <v>323</v>
      </c>
      <c r="B324" t="s">
        <v>739</v>
      </c>
      <c r="C324" t="s">
        <v>844</v>
      </c>
      <c r="D324" t="s">
        <v>845</v>
      </c>
      <c r="E324" t="s">
        <v>37</v>
      </c>
      <c r="F324" t="s">
        <v>8</v>
      </c>
      <c r="G324" t="s">
        <v>1826</v>
      </c>
      <c r="H324">
        <v>63.345154999999998</v>
      </c>
      <c r="I324">
        <v>62.898533299999997</v>
      </c>
      <c r="J324" s="5">
        <f t="shared" ca="1" si="19"/>
        <v>0.44662170000000001</v>
      </c>
      <c r="K324" s="5">
        <f t="shared" ca="1" si="20"/>
        <v>0.710067</v>
      </c>
      <c r="Q324">
        <v>0.44662170000000001</v>
      </c>
      <c r="R324">
        <v>0.710067</v>
      </c>
    </row>
    <row r="325" spans="1:18" x14ac:dyDescent="0.25">
      <c r="A325">
        <v>324</v>
      </c>
      <c r="B325" t="s">
        <v>739</v>
      </c>
      <c r="C325" t="s">
        <v>878</v>
      </c>
      <c r="D325" t="s">
        <v>879</v>
      </c>
      <c r="E325" t="s">
        <v>37</v>
      </c>
      <c r="F325" t="s">
        <v>8</v>
      </c>
      <c r="G325" t="s">
        <v>1826</v>
      </c>
      <c r="H325">
        <v>63.515018400000002</v>
      </c>
      <c r="I325">
        <v>62.851716400000001</v>
      </c>
      <c r="J325" s="5">
        <f t="shared" ca="1" si="19"/>
        <v>0.66330199999999995</v>
      </c>
      <c r="K325" s="5">
        <f t="shared" ca="1" si="20"/>
        <v>1.0553443</v>
      </c>
      <c r="Q325">
        <v>0.66330199999999995</v>
      </c>
      <c r="R325">
        <v>1.0553443</v>
      </c>
    </row>
    <row r="326" spans="1:18" x14ac:dyDescent="0.25">
      <c r="A326">
        <v>325</v>
      </c>
      <c r="B326" t="s">
        <v>739</v>
      </c>
      <c r="C326" t="s">
        <v>880</v>
      </c>
      <c r="D326" t="s">
        <v>881</v>
      </c>
      <c r="E326" t="s">
        <v>37</v>
      </c>
      <c r="F326" t="s">
        <v>8</v>
      </c>
      <c r="G326" t="s">
        <v>1826</v>
      </c>
      <c r="H326">
        <v>63.485073399999997</v>
      </c>
      <c r="I326">
        <v>63.515018400000002</v>
      </c>
      <c r="J326" s="5">
        <f t="shared" ca="1" si="19"/>
        <v>0.108557</v>
      </c>
      <c r="K326" s="5">
        <f t="shared" ca="1" si="20"/>
        <v>0.17228309999999999</v>
      </c>
      <c r="Q326">
        <v>2.9944999999999999E-2</v>
      </c>
      <c r="R326">
        <v>4.7146300000000002E-2</v>
      </c>
    </row>
    <row r="327" spans="1:18" x14ac:dyDescent="0.25">
      <c r="A327">
        <v>326</v>
      </c>
      <c r="B327" t="s">
        <v>739</v>
      </c>
      <c r="C327" t="s">
        <v>884</v>
      </c>
      <c r="D327" t="s">
        <v>885</v>
      </c>
      <c r="E327" t="s">
        <v>37</v>
      </c>
      <c r="F327" t="s">
        <v>8</v>
      </c>
      <c r="G327" t="s">
        <v>1826</v>
      </c>
      <c r="H327">
        <v>63.099772299999998</v>
      </c>
      <c r="I327">
        <v>62.991249000000003</v>
      </c>
      <c r="J327" s="5">
        <f t="shared" ca="1" si="19"/>
        <v>0.108557</v>
      </c>
      <c r="K327" s="5">
        <f t="shared" ca="1" si="20"/>
        <v>0.17228309999999999</v>
      </c>
      <c r="Q327">
        <v>0.1085233</v>
      </c>
      <c r="R327">
        <v>0.17228309999999999</v>
      </c>
    </row>
    <row r="328" spans="1:18" x14ac:dyDescent="0.25">
      <c r="A328">
        <v>327</v>
      </c>
      <c r="B328" t="s">
        <v>739</v>
      </c>
      <c r="C328" t="s">
        <v>890</v>
      </c>
      <c r="D328" t="s">
        <v>891</v>
      </c>
      <c r="E328" t="s">
        <v>37</v>
      </c>
      <c r="F328" t="s">
        <v>8</v>
      </c>
      <c r="G328" t="s">
        <v>1826</v>
      </c>
      <c r="H328">
        <v>62.997664</v>
      </c>
      <c r="I328">
        <v>63.641283299999998</v>
      </c>
      <c r="J328" s="5">
        <f t="shared" ca="1" si="19"/>
        <v>0.64361930000000001</v>
      </c>
      <c r="K328" s="5">
        <f t="shared" ca="1" si="20"/>
        <v>1.0113236000000001</v>
      </c>
      <c r="Q328">
        <v>0.64361930000000001</v>
      </c>
      <c r="R328">
        <v>1.0113236000000001</v>
      </c>
    </row>
    <row r="329" spans="1:18" x14ac:dyDescent="0.25">
      <c r="A329">
        <v>328</v>
      </c>
      <c r="B329" t="s">
        <v>739</v>
      </c>
      <c r="C329" t="s">
        <v>904</v>
      </c>
      <c r="D329" t="s">
        <v>905</v>
      </c>
      <c r="E329" t="s">
        <v>37</v>
      </c>
      <c r="F329" t="s">
        <v>8</v>
      </c>
      <c r="G329" t="s">
        <v>1826</v>
      </c>
      <c r="H329">
        <v>62.433298899999997</v>
      </c>
      <c r="I329">
        <v>63.201560899999997</v>
      </c>
      <c r="J329" s="5">
        <f t="shared" ca="1" si="19"/>
        <v>0.768262</v>
      </c>
      <c r="K329" s="5">
        <f t="shared" ca="1" si="20"/>
        <v>1.2155743999999999</v>
      </c>
      <c r="Q329">
        <v>0.768262</v>
      </c>
      <c r="R329">
        <v>1.2155743999999999</v>
      </c>
    </row>
    <row r="330" spans="1:18" x14ac:dyDescent="0.25">
      <c r="A330">
        <v>329</v>
      </c>
      <c r="B330" t="s">
        <v>739</v>
      </c>
      <c r="C330" t="s">
        <v>906</v>
      </c>
      <c r="D330" t="s">
        <v>907</v>
      </c>
      <c r="E330" t="s">
        <v>37</v>
      </c>
      <c r="F330" t="s">
        <v>8</v>
      </c>
      <c r="G330" t="s">
        <v>1826</v>
      </c>
      <c r="H330">
        <v>62.371138199999997</v>
      </c>
      <c r="I330">
        <v>62.433298899999997</v>
      </c>
      <c r="J330" s="5">
        <f t="shared" ca="1" si="19"/>
        <v>0.108557</v>
      </c>
      <c r="K330" s="5">
        <f t="shared" ca="1" si="20"/>
        <v>0.17228309999999999</v>
      </c>
      <c r="Q330">
        <v>6.2160699999999999E-2</v>
      </c>
      <c r="R330">
        <v>9.9563399999999996E-2</v>
      </c>
    </row>
    <row r="331" spans="1:18" x14ac:dyDescent="0.25">
      <c r="A331">
        <v>330</v>
      </c>
      <c r="B331" t="s">
        <v>739</v>
      </c>
      <c r="C331" t="s">
        <v>908</v>
      </c>
      <c r="D331" t="s">
        <v>909</v>
      </c>
      <c r="E331" t="s">
        <v>37</v>
      </c>
      <c r="F331" t="s">
        <v>8</v>
      </c>
      <c r="G331" t="s">
        <v>1826</v>
      </c>
      <c r="H331">
        <v>62.663547199999996</v>
      </c>
      <c r="I331">
        <v>62.371138199999997</v>
      </c>
      <c r="J331" s="5">
        <f t="shared" ca="1" si="19"/>
        <v>0.29240899999999997</v>
      </c>
      <c r="K331" s="5">
        <f t="shared" ca="1" si="20"/>
        <v>0.46882099999999999</v>
      </c>
      <c r="Q331">
        <v>0.29240899999999997</v>
      </c>
      <c r="R331">
        <v>0.46882099999999999</v>
      </c>
    </row>
    <row r="332" spans="1:18" x14ac:dyDescent="0.25">
      <c r="A332">
        <v>331</v>
      </c>
      <c r="B332" t="s">
        <v>739</v>
      </c>
      <c r="C332" t="s">
        <v>916</v>
      </c>
      <c r="D332" t="s">
        <v>917</v>
      </c>
      <c r="E332" t="s">
        <v>37</v>
      </c>
      <c r="F332" t="s">
        <v>8</v>
      </c>
      <c r="G332" t="s">
        <v>1826</v>
      </c>
      <c r="H332">
        <v>63.5360455</v>
      </c>
      <c r="I332">
        <v>62.248005999999997</v>
      </c>
      <c r="J332" s="5">
        <f t="shared" ca="1" si="19"/>
        <v>1.2880395</v>
      </c>
      <c r="K332" s="5">
        <f t="shared" ca="1" si="20"/>
        <v>2.0692059999999999</v>
      </c>
      <c r="Q332">
        <v>1.2880395</v>
      </c>
      <c r="R332">
        <v>2.0692059999999999</v>
      </c>
    </row>
    <row r="333" spans="1:18" x14ac:dyDescent="0.25">
      <c r="A333">
        <v>332</v>
      </c>
      <c r="B333" t="s">
        <v>739</v>
      </c>
      <c r="C333" t="s">
        <v>918</v>
      </c>
      <c r="D333" t="s">
        <v>919</v>
      </c>
      <c r="E333" t="s">
        <v>37</v>
      </c>
      <c r="F333" t="s">
        <v>8</v>
      </c>
      <c r="G333" t="s">
        <v>1826</v>
      </c>
      <c r="H333">
        <v>63.341961400000002</v>
      </c>
      <c r="I333">
        <v>63.5360455</v>
      </c>
      <c r="J333" s="5">
        <f t="shared" ca="1" si="19"/>
        <v>0.19408410000000001</v>
      </c>
      <c r="K333" s="5">
        <f t="shared" ca="1" si="20"/>
        <v>0.30547089999999999</v>
      </c>
      <c r="Q333">
        <v>0.19408410000000001</v>
      </c>
      <c r="R333">
        <v>0.30547089999999999</v>
      </c>
    </row>
    <row r="334" spans="1:18" x14ac:dyDescent="0.25">
      <c r="A334">
        <v>333</v>
      </c>
      <c r="B334" t="s">
        <v>739</v>
      </c>
      <c r="C334" t="s">
        <v>930</v>
      </c>
      <c r="D334" t="s">
        <v>931</v>
      </c>
      <c r="E334" t="s">
        <v>37</v>
      </c>
      <c r="F334" t="s">
        <v>8</v>
      </c>
      <c r="G334" t="s">
        <v>1826</v>
      </c>
      <c r="H334">
        <v>62.4054243</v>
      </c>
      <c r="I334">
        <v>63.615668499999998</v>
      </c>
      <c r="J334" s="5">
        <f t="shared" ca="1" si="19"/>
        <v>1.2102442</v>
      </c>
      <c r="K334" s="5">
        <f t="shared" ca="1" si="20"/>
        <v>1.902431</v>
      </c>
      <c r="Q334">
        <v>1.2102442</v>
      </c>
      <c r="R334">
        <v>1.902431</v>
      </c>
    </row>
    <row r="335" spans="1:18" x14ac:dyDescent="0.25">
      <c r="A335">
        <v>334</v>
      </c>
      <c r="B335" t="s">
        <v>739</v>
      </c>
      <c r="C335" t="s">
        <v>932</v>
      </c>
      <c r="D335" t="s">
        <v>933</v>
      </c>
      <c r="E335" t="s">
        <v>37</v>
      </c>
      <c r="F335" t="s">
        <v>8</v>
      </c>
      <c r="G335" t="s">
        <v>1826</v>
      </c>
      <c r="H335">
        <v>63.607646699999997</v>
      </c>
      <c r="I335">
        <v>62.4054243</v>
      </c>
      <c r="J335" s="5">
        <f t="shared" ca="1" si="19"/>
        <v>1.2022223999999999</v>
      </c>
      <c r="K335" s="5">
        <f t="shared" ca="1" si="20"/>
        <v>1.926471</v>
      </c>
      <c r="Q335">
        <v>1.2022223999999999</v>
      </c>
      <c r="R335">
        <v>1.926471</v>
      </c>
    </row>
    <row r="336" spans="1:18" x14ac:dyDescent="0.25">
      <c r="A336">
        <v>335</v>
      </c>
      <c r="B336" t="s">
        <v>739</v>
      </c>
      <c r="C336" t="s">
        <v>940</v>
      </c>
      <c r="D336" t="s">
        <v>941</v>
      </c>
      <c r="E336" t="s">
        <v>37</v>
      </c>
      <c r="F336" t="s">
        <v>8</v>
      </c>
      <c r="G336" t="s">
        <v>1826</v>
      </c>
      <c r="H336">
        <v>63.5681729</v>
      </c>
      <c r="I336">
        <v>62.073198400000003</v>
      </c>
      <c r="J336" s="5">
        <f t="shared" ca="1" si="19"/>
        <v>1.3818386</v>
      </c>
      <c r="K336" s="5">
        <f t="shared" ca="1" si="20"/>
        <v>2.1871722999999998</v>
      </c>
      <c r="Q336">
        <v>1.4949745000000001</v>
      </c>
      <c r="R336">
        <v>2.4084058000000002</v>
      </c>
    </row>
    <row r="337" spans="1:18" x14ac:dyDescent="0.25">
      <c r="A337">
        <v>336</v>
      </c>
      <c r="B337" t="s">
        <v>739</v>
      </c>
      <c r="C337" t="s">
        <v>942</v>
      </c>
      <c r="D337" t="s">
        <v>943</v>
      </c>
      <c r="E337" t="s">
        <v>37</v>
      </c>
      <c r="F337" t="s">
        <v>8</v>
      </c>
      <c r="G337" t="s">
        <v>1826</v>
      </c>
      <c r="H337">
        <v>63.162516799999999</v>
      </c>
      <c r="I337">
        <v>63.5681729</v>
      </c>
      <c r="J337" s="5">
        <f t="shared" ca="1" si="19"/>
        <v>0.40565610000000002</v>
      </c>
      <c r="K337" s="5">
        <f t="shared" ca="1" si="20"/>
        <v>0.63814340000000003</v>
      </c>
      <c r="Q337">
        <v>0.40565610000000002</v>
      </c>
      <c r="R337">
        <v>0.63814340000000003</v>
      </c>
    </row>
    <row r="338" spans="1:18" x14ac:dyDescent="0.25">
      <c r="A338">
        <v>337</v>
      </c>
      <c r="B338" t="s">
        <v>739</v>
      </c>
      <c r="C338" t="s">
        <v>948</v>
      </c>
      <c r="D338" t="s">
        <v>949</v>
      </c>
      <c r="E338" t="s">
        <v>37</v>
      </c>
      <c r="F338" t="s">
        <v>8</v>
      </c>
      <c r="G338" t="s">
        <v>1826</v>
      </c>
      <c r="H338">
        <v>63.218437100000003</v>
      </c>
      <c r="I338">
        <v>62.795449099999999</v>
      </c>
      <c r="J338" s="5">
        <f t="shared" ca="1" si="19"/>
        <v>0.42298799999999998</v>
      </c>
      <c r="K338" s="5">
        <f t="shared" ca="1" si="20"/>
        <v>0.67359659999999999</v>
      </c>
      <c r="Q338">
        <v>0.42298799999999998</v>
      </c>
      <c r="R338">
        <v>0.67359659999999999</v>
      </c>
    </row>
    <row r="339" spans="1:18" x14ac:dyDescent="0.25">
      <c r="A339">
        <v>338</v>
      </c>
      <c r="B339" t="s">
        <v>739</v>
      </c>
      <c r="C339" t="s">
        <v>972</v>
      </c>
      <c r="D339" t="s">
        <v>973</v>
      </c>
      <c r="E339" t="s">
        <v>37</v>
      </c>
      <c r="F339" t="s">
        <v>8</v>
      </c>
      <c r="G339" t="s">
        <v>1826</v>
      </c>
      <c r="H339">
        <v>63.1940046</v>
      </c>
      <c r="I339">
        <v>63.472399000000003</v>
      </c>
      <c r="J339" s="5">
        <f t="shared" ca="1" si="19"/>
        <v>0.27839439999999999</v>
      </c>
      <c r="K339" s="5">
        <f t="shared" ca="1" si="20"/>
        <v>0.43860700000000002</v>
      </c>
      <c r="Q339">
        <v>0.27839439999999999</v>
      </c>
      <c r="R339">
        <v>0.43860700000000002</v>
      </c>
    </row>
    <row r="340" spans="1:18" x14ac:dyDescent="0.25">
      <c r="A340">
        <v>339</v>
      </c>
      <c r="B340" t="s">
        <v>739</v>
      </c>
      <c r="C340" t="s">
        <v>984</v>
      </c>
      <c r="D340" t="s">
        <v>985</v>
      </c>
      <c r="E340" t="s">
        <v>37</v>
      </c>
      <c r="F340" t="s">
        <v>8</v>
      </c>
      <c r="G340" t="s">
        <v>1826</v>
      </c>
      <c r="H340">
        <v>63.278203599999998</v>
      </c>
      <c r="I340">
        <v>63.0352538</v>
      </c>
      <c r="J340" s="5">
        <f t="shared" ca="1" si="19"/>
        <v>0.24294979999999999</v>
      </c>
      <c r="K340" s="5">
        <f t="shared" ca="1" si="20"/>
        <v>0.38541890000000001</v>
      </c>
      <c r="Q340">
        <v>0.24294979999999999</v>
      </c>
      <c r="R340">
        <v>0.38541890000000001</v>
      </c>
    </row>
    <row r="341" spans="1:18" x14ac:dyDescent="0.25">
      <c r="A341">
        <v>340</v>
      </c>
      <c r="B341" t="s">
        <v>739</v>
      </c>
      <c r="C341" t="s">
        <v>996</v>
      </c>
      <c r="D341" t="s">
        <v>997</v>
      </c>
      <c r="E341" t="s">
        <v>37</v>
      </c>
      <c r="F341" t="s">
        <v>8</v>
      </c>
      <c r="G341" t="s">
        <v>1826</v>
      </c>
      <c r="H341">
        <v>62.644560200000001</v>
      </c>
      <c r="I341">
        <v>62.8105695</v>
      </c>
      <c r="J341" s="5">
        <f t="shared" ca="1" si="19"/>
        <v>0.1660093</v>
      </c>
      <c r="K341" s="5">
        <f t="shared" ca="1" si="20"/>
        <v>0.26430150000000002</v>
      </c>
      <c r="Q341">
        <v>0.1660093</v>
      </c>
      <c r="R341">
        <v>0.26430150000000002</v>
      </c>
    </row>
    <row r="342" spans="1:18" x14ac:dyDescent="0.25">
      <c r="A342">
        <v>341</v>
      </c>
      <c r="B342" t="s">
        <v>739</v>
      </c>
      <c r="C342" t="s">
        <v>1016</v>
      </c>
      <c r="D342" t="s">
        <v>1017</v>
      </c>
      <c r="E342" t="s">
        <v>37</v>
      </c>
      <c r="F342" t="s">
        <v>8</v>
      </c>
      <c r="G342" t="s">
        <v>1826</v>
      </c>
      <c r="H342">
        <v>63.020496100000003</v>
      </c>
      <c r="I342">
        <v>63.625048999999997</v>
      </c>
      <c r="J342" s="5">
        <f t="shared" ca="1" si="19"/>
        <v>0.60455289999999995</v>
      </c>
      <c r="K342" s="5">
        <f t="shared" ca="1" si="20"/>
        <v>0.95018060000000004</v>
      </c>
      <c r="Q342">
        <v>0.60455289999999995</v>
      </c>
      <c r="R342">
        <v>0.95018060000000004</v>
      </c>
    </row>
    <row r="343" spans="1:18" x14ac:dyDescent="0.25">
      <c r="A343">
        <v>342</v>
      </c>
      <c r="B343" t="s">
        <v>739</v>
      </c>
      <c r="C343" t="s">
        <v>1020</v>
      </c>
      <c r="D343" t="s">
        <v>1021</v>
      </c>
      <c r="E343" t="s">
        <v>37</v>
      </c>
      <c r="F343" t="s">
        <v>8</v>
      </c>
      <c r="G343" t="s">
        <v>1826</v>
      </c>
      <c r="H343">
        <v>63.5563322</v>
      </c>
      <c r="I343">
        <v>63.448751600000001</v>
      </c>
      <c r="J343" s="5">
        <f t="shared" ca="1" si="19"/>
        <v>0.108557</v>
      </c>
      <c r="K343" s="5">
        <f t="shared" ca="1" si="20"/>
        <v>0.17228309999999999</v>
      </c>
      <c r="Q343">
        <v>0.1075806</v>
      </c>
      <c r="R343">
        <v>0.16955509999999999</v>
      </c>
    </row>
    <row r="344" spans="1:18" x14ac:dyDescent="0.25">
      <c r="A344">
        <v>343</v>
      </c>
      <c r="B344" t="s">
        <v>739</v>
      </c>
      <c r="C344" t="s">
        <v>1026</v>
      </c>
      <c r="D344" t="s">
        <v>1027</v>
      </c>
      <c r="E344" t="s">
        <v>37</v>
      </c>
      <c r="F344" t="s">
        <v>8</v>
      </c>
      <c r="G344" t="s">
        <v>1826</v>
      </c>
      <c r="H344">
        <v>62.5628581</v>
      </c>
      <c r="I344">
        <v>63.4968553</v>
      </c>
      <c r="J344" s="5">
        <f t="shared" ca="1" si="19"/>
        <v>0.93399719999999997</v>
      </c>
      <c r="K344" s="5">
        <f t="shared" ca="1" si="20"/>
        <v>1.4709346000000001</v>
      </c>
      <c r="Q344">
        <v>0.93399719999999997</v>
      </c>
      <c r="R344">
        <v>1.4709346000000001</v>
      </c>
    </row>
    <row r="345" spans="1:18" x14ac:dyDescent="0.25">
      <c r="A345">
        <v>344</v>
      </c>
      <c r="B345" t="s">
        <v>739</v>
      </c>
      <c r="C345" t="s">
        <v>1028</v>
      </c>
      <c r="D345" t="s">
        <v>1029</v>
      </c>
      <c r="E345" t="s">
        <v>37</v>
      </c>
      <c r="F345" t="s">
        <v>8</v>
      </c>
      <c r="G345" t="s">
        <v>1826</v>
      </c>
      <c r="H345">
        <v>63.058070499999999</v>
      </c>
      <c r="I345">
        <v>62.5628581</v>
      </c>
      <c r="J345" s="5">
        <f t="shared" ca="1" si="19"/>
        <v>0.4952124</v>
      </c>
      <c r="K345" s="5">
        <f t="shared" ca="1" si="20"/>
        <v>0.79154380000000002</v>
      </c>
      <c r="Q345">
        <v>0.4952124</v>
      </c>
      <c r="R345">
        <v>0.79154380000000002</v>
      </c>
    </row>
    <row r="346" spans="1:18" x14ac:dyDescent="0.25">
      <c r="A346">
        <v>345</v>
      </c>
      <c r="B346" t="s">
        <v>739</v>
      </c>
      <c r="C346" t="s">
        <v>1032</v>
      </c>
      <c r="D346" t="s">
        <v>1033</v>
      </c>
      <c r="E346" t="s">
        <v>37</v>
      </c>
      <c r="F346" t="s">
        <v>8</v>
      </c>
      <c r="G346" t="s">
        <v>1826</v>
      </c>
      <c r="H346">
        <v>63.504619499999997</v>
      </c>
      <c r="I346">
        <v>63.202260099999997</v>
      </c>
      <c r="J346" s="5">
        <f t="shared" ca="1" si="19"/>
        <v>0.3023594</v>
      </c>
      <c r="K346" s="5">
        <f t="shared" ca="1" si="20"/>
        <v>0.47839969999999998</v>
      </c>
      <c r="Q346">
        <v>0.3023594</v>
      </c>
      <c r="R346">
        <v>0.47839969999999998</v>
      </c>
    </row>
    <row r="347" spans="1:18" x14ac:dyDescent="0.25">
      <c r="A347">
        <v>346</v>
      </c>
      <c r="B347" t="s">
        <v>739</v>
      </c>
      <c r="C347" t="s">
        <v>1044</v>
      </c>
      <c r="D347" t="s">
        <v>1045</v>
      </c>
      <c r="E347" t="s">
        <v>37</v>
      </c>
      <c r="F347" t="s">
        <v>8</v>
      </c>
      <c r="G347" t="s">
        <v>1826</v>
      </c>
      <c r="H347">
        <v>63.790997699999998</v>
      </c>
      <c r="I347">
        <v>63.359292699999997</v>
      </c>
      <c r="J347" s="5">
        <f t="shared" ca="1" si="19"/>
        <v>0.43170500000000001</v>
      </c>
      <c r="K347" s="5">
        <f t="shared" ca="1" si="20"/>
        <v>0.68136019999999997</v>
      </c>
      <c r="Q347">
        <v>0.43170500000000001</v>
      </c>
      <c r="R347">
        <v>0.68136019999999997</v>
      </c>
    </row>
    <row r="348" spans="1:18" x14ac:dyDescent="0.25">
      <c r="A348">
        <v>347</v>
      </c>
      <c r="B348" t="s">
        <v>739</v>
      </c>
      <c r="C348" t="s">
        <v>1052</v>
      </c>
      <c r="D348" t="s">
        <v>1053</v>
      </c>
      <c r="E348" t="s">
        <v>37</v>
      </c>
      <c r="F348" t="s">
        <v>8</v>
      </c>
      <c r="G348" t="s">
        <v>1826</v>
      </c>
      <c r="H348">
        <v>62.541333899999998</v>
      </c>
      <c r="I348">
        <v>63.655122300000002</v>
      </c>
      <c r="J348" s="5">
        <f t="shared" ca="1" si="19"/>
        <v>1.1137884</v>
      </c>
      <c r="K348" s="5">
        <f t="shared" ca="1" si="20"/>
        <v>1.7497231</v>
      </c>
      <c r="Q348">
        <v>1.1137884</v>
      </c>
      <c r="R348">
        <v>1.7497231</v>
      </c>
    </row>
    <row r="349" spans="1:18" x14ac:dyDescent="0.25">
      <c r="A349">
        <v>348</v>
      </c>
      <c r="B349" t="s">
        <v>739</v>
      </c>
      <c r="C349" t="s">
        <v>1056</v>
      </c>
      <c r="D349" t="s">
        <v>1057</v>
      </c>
      <c r="E349" t="s">
        <v>37</v>
      </c>
      <c r="F349" t="s">
        <v>8</v>
      </c>
      <c r="G349" t="s">
        <v>1826</v>
      </c>
      <c r="H349">
        <v>63.251953200000003</v>
      </c>
      <c r="I349">
        <v>62.541333899999998</v>
      </c>
      <c r="J349" s="5">
        <f t="shared" ca="1" si="19"/>
        <v>0.71061929999999995</v>
      </c>
      <c r="K349" s="5">
        <f t="shared" ca="1" si="20"/>
        <v>1.1362394</v>
      </c>
      <c r="Q349">
        <v>0.71061929999999995</v>
      </c>
      <c r="R349">
        <v>1.1362394</v>
      </c>
    </row>
    <row r="350" spans="1:18" x14ac:dyDescent="0.25">
      <c r="A350">
        <v>349</v>
      </c>
      <c r="B350" t="s">
        <v>739</v>
      </c>
      <c r="C350" t="s">
        <v>1058</v>
      </c>
      <c r="D350" t="s">
        <v>1059</v>
      </c>
      <c r="E350" t="s">
        <v>37</v>
      </c>
      <c r="F350" t="s">
        <v>8</v>
      </c>
      <c r="G350" t="s">
        <v>1826</v>
      </c>
      <c r="H350">
        <v>63.701219899999998</v>
      </c>
      <c r="I350">
        <v>63.251953200000003</v>
      </c>
      <c r="J350" s="5">
        <f t="shared" ca="1" si="19"/>
        <v>0.44926670000000002</v>
      </c>
      <c r="K350" s="5">
        <f t="shared" ca="1" si="20"/>
        <v>0.7102811</v>
      </c>
      <c r="Q350">
        <v>0.44926670000000002</v>
      </c>
      <c r="R350">
        <v>0.7102811</v>
      </c>
    </row>
    <row r="351" spans="1:18" x14ac:dyDescent="0.25">
      <c r="A351">
        <v>350</v>
      </c>
      <c r="B351" t="s">
        <v>739</v>
      </c>
      <c r="C351" t="s">
        <v>1080</v>
      </c>
      <c r="D351" t="s">
        <v>1081</v>
      </c>
      <c r="E351" t="s">
        <v>37</v>
      </c>
      <c r="F351" t="s">
        <v>8</v>
      </c>
      <c r="G351" t="s">
        <v>1826</v>
      </c>
      <c r="H351">
        <v>63.875647499999999</v>
      </c>
      <c r="I351">
        <v>63.424062999999997</v>
      </c>
      <c r="J351" s="5">
        <f t="shared" ca="1" si="19"/>
        <v>0.4515845</v>
      </c>
      <c r="K351" s="5">
        <f t="shared" ca="1" si="20"/>
        <v>0.71200819999999998</v>
      </c>
      <c r="Q351">
        <v>0.4515845</v>
      </c>
      <c r="R351">
        <v>0.71200819999999998</v>
      </c>
    </row>
    <row r="352" spans="1:18" x14ac:dyDescent="0.25">
      <c r="A352">
        <v>351</v>
      </c>
      <c r="B352" t="s">
        <v>739</v>
      </c>
      <c r="C352" t="s">
        <v>1090</v>
      </c>
      <c r="D352" t="s">
        <v>1091</v>
      </c>
      <c r="E352" t="s">
        <v>37</v>
      </c>
      <c r="F352" t="s">
        <v>8</v>
      </c>
      <c r="G352" t="s">
        <v>1826</v>
      </c>
      <c r="H352">
        <v>62.6797878</v>
      </c>
      <c r="I352">
        <v>63.5788498</v>
      </c>
      <c r="J352" s="5">
        <f t="shared" ca="1" si="19"/>
        <v>0.89906200000000003</v>
      </c>
      <c r="K352" s="5">
        <f t="shared" ca="1" si="20"/>
        <v>1.4140898</v>
      </c>
      <c r="Q352">
        <v>0.89906200000000003</v>
      </c>
      <c r="R352">
        <v>1.4140898</v>
      </c>
    </row>
    <row r="353" spans="1:18" x14ac:dyDescent="0.25">
      <c r="A353">
        <v>352</v>
      </c>
      <c r="B353" t="s">
        <v>739</v>
      </c>
      <c r="C353" t="s">
        <v>1096</v>
      </c>
      <c r="D353" t="s">
        <v>1097</v>
      </c>
      <c r="E353" t="s">
        <v>37</v>
      </c>
      <c r="F353" t="s">
        <v>8</v>
      </c>
      <c r="G353" t="s">
        <v>1826</v>
      </c>
      <c r="H353">
        <v>63.016041100000002</v>
      </c>
      <c r="I353">
        <v>63.295243300000003</v>
      </c>
      <c r="J353" s="5">
        <f t="shared" ca="1" si="19"/>
        <v>0.27920220000000001</v>
      </c>
      <c r="K353" s="5">
        <f t="shared" ca="1" si="20"/>
        <v>0.44111089999999997</v>
      </c>
      <c r="Q353">
        <v>0.27920220000000001</v>
      </c>
      <c r="R353">
        <v>0.44111089999999997</v>
      </c>
    </row>
    <row r="354" spans="1:18" x14ac:dyDescent="0.25">
      <c r="A354">
        <v>353</v>
      </c>
      <c r="B354" t="s">
        <v>1100</v>
      </c>
      <c r="C354" t="s">
        <v>1109</v>
      </c>
      <c r="D354" t="s">
        <v>1110</v>
      </c>
      <c r="E354" t="s">
        <v>37</v>
      </c>
      <c r="F354" t="s">
        <v>8</v>
      </c>
      <c r="G354" t="s">
        <v>1826</v>
      </c>
      <c r="H354">
        <v>62.564911700000003</v>
      </c>
      <c r="I354">
        <v>62.696891999999998</v>
      </c>
      <c r="J354" s="5">
        <f t="shared" ca="1" si="19"/>
        <v>0.13198029999999999</v>
      </c>
      <c r="K354" s="5">
        <f t="shared" ca="1" si="20"/>
        <v>0.21050530000000001</v>
      </c>
      <c r="Q354">
        <v>0.13198029999999999</v>
      </c>
      <c r="R354">
        <v>0.21050530000000001</v>
      </c>
    </row>
    <row r="355" spans="1:18" x14ac:dyDescent="0.25">
      <c r="A355">
        <v>354</v>
      </c>
      <c r="B355" t="s">
        <v>1100</v>
      </c>
      <c r="C355" t="s">
        <v>1117</v>
      </c>
      <c r="D355" t="s">
        <v>1118</v>
      </c>
      <c r="E355" t="s">
        <v>37</v>
      </c>
      <c r="F355" t="s">
        <v>8</v>
      </c>
      <c r="G355" t="s">
        <v>1826</v>
      </c>
      <c r="H355">
        <v>63.716234</v>
      </c>
      <c r="I355">
        <v>63.4572079</v>
      </c>
      <c r="J355" s="5">
        <f t="shared" ca="1" si="19"/>
        <v>0.25902609999999998</v>
      </c>
      <c r="K355" s="5">
        <f t="shared" ca="1" si="20"/>
        <v>0.4081902</v>
      </c>
      <c r="Q355">
        <v>0.25902609999999998</v>
      </c>
      <c r="R355">
        <v>0.4081902</v>
      </c>
    </row>
    <row r="356" spans="1:18" x14ac:dyDescent="0.25">
      <c r="A356">
        <v>355</v>
      </c>
      <c r="B356" t="s">
        <v>1100</v>
      </c>
      <c r="C356" t="s">
        <v>1123</v>
      </c>
      <c r="D356" t="s">
        <v>1124</v>
      </c>
      <c r="E356" t="s">
        <v>37</v>
      </c>
      <c r="F356" t="s">
        <v>8</v>
      </c>
      <c r="G356" t="s">
        <v>1826</v>
      </c>
      <c r="H356">
        <v>63.074821300000004</v>
      </c>
      <c r="I356">
        <v>62.793597499999997</v>
      </c>
      <c r="J356" s="5">
        <f t="shared" ca="1" si="19"/>
        <v>0.28122380000000002</v>
      </c>
      <c r="K356" s="5">
        <f t="shared" ca="1" si="20"/>
        <v>0.44785429999999998</v>
      </c>
      <c r="Q356">
        <v>0.28122380000000002</v>
      </c>
      <c r="R356">
        <v>0.44785429999999998</v>
      </c>
    </row>
    <row r="357" spans="1:18" x14ac:dyDescent="0.25">
      <c r="A357">
        <v>356</v>
      </c>
      <c r="B357" t="s">
        <v>1100</v>
      </c>
      <c r="C357" t="s">
        <v>1146</v>
      </c>
      <c r="D357" t="s">
        <v>1147</v>
      </c>
      <c r="E357" t="s">
        <v>37</v>
      </c>
      <c r="F357" t="s">
        <v>8</v>
      </c>
      <c r="G357" t="s">
        <v>1826</v>
      </c>
      <c r="H357">
        <v>63.131747699999998</v>
      </c>
      <c r="I357">
        <v>63.217106600000001</v>
      </c>
      <c r="J357" s="5">
        <f t="shared" ca="1" si="19"/>
        <v>0.108557</v>
      </c>
      <c r="K357" s="5">
        <f t="shared" ca="1" si="20"/>
        <v>0.17228309999999999</v>
      </c>
      <c r="Q357">
        <v>8.5358900000000001E-2</v>
      </c>
      <c r="R357">
        <v>0.13502500000000001</v>
      </c>
    </row>
    <row r="358" spans="1:18" x14ac:dyDescent="0.25">
      <c r="A358">
        <v>357</v>
      </c>
      <c r="B358" t="s">
        <v>1100</v>
      </c>
      <c r="C358" t="s">
        <v>1158</v>
      </c>
      <c r="D358" t="s">
        <v>1159</v>
      </c>
      <c r="E358" t="s">
        <v>37</v>
      </c>
      <c r="F358" t="s">
        <v>8</v>
      </c>
      <c r="G358" t="s">
        <v>1826</v>
      </c>
      <c r="H358">
        <v>62.979485099999998</v>
      </c>
      <c r="I358">
        <v>62.370384399999999</v>
      </c>
      <c r="J358" s="5">
        <f t="shared" ca="1" si="19"/>
        <v>0.60910070000000005</v>
      </c>
      <c r="K358" s="5">
        <f t="shared" ca="1" si="20"/>
        <v>0.97658639999999997</v>
      </c>
      <c r="Q358">
        <v>0.60910070000000005</v>
      </c>
      <c r="R358">
        <v>0.97658639999999997</v>
      </c>
    </row>
    <row r="359" spans="1:18" x14ac:dyDescent="0.25">
      <c r="A359">
        <v>358</v>
      </c>
      <c r="B359" t="s">
        <v>1100</v>
      </c>
      <c r="C359" t="s">
        <v>1160</v>
      </c>
      <c r="D359" t="s">
        <v>1161</v>
      </c>
      <c r="E359" t="s">
        <v>37</v>
      </c>
      <c r="F359" t="s">
        <v>8</v>
      </c>
      <c r="G359" t="s">
        <v>1826</v>
      </c>
      <c r="H359">
        <v>62.838380999999998</v>
      </c>
      <c r="I359">
        <v>62.979485099999998</v>
      </c>
      <c r="J359" s="5">
        <f t="shared" ca="1" si="19"/>
        <v>0.14110410000000001</v>
      </c>
      <c r="K359" s="5">
        <f t="shared" ca="1" si="20"/>
        <v>0.22404769999999999</v>
      </c>
      <c r="Q359">
        <v>0.14110410000000001</v>
      </c>
      <c r="R359">
        <v>0.22404769999999999</v>
      </c>
    </row>
    <row r="360" spans="1:18" x14ac:dyDescent="0.25">
      <c r="A360">
        <v>359</v>
      </c>
      <c r="B360" t="s">
        <v>1100</v>
      </c>
      <c r="C360" t="s">
        <v>1164</v>
      </c>
      <c r="D360" t="s">
        <v>1165</v>
      </c>
      <c r="E360" t="s">
        <v>37</v>
      </c>
      <c r="F360" t="s">
        <v>8</v>
      </c>
      <c r="G360" t="s">
        <v>1826</v>
      </c>
      <c r="H360">
        <v>63.150204799999997</v>
      </c>
      <c r="I360">
        <v>63.3731711</v>
      </c>
      <c r="J360" s="5">
        <f t="shared" ca="1" si="19"/>
        <v>0.22296630000000001</v>
      </c>
      <c r="K360" s="5">
        <f t="shared" ca="1" si="20"/>
        <v>0.3518307</v>
      </c>
      <c r="Q360">
        <v>0.22296630000000001</v>
      </c>
      <c r="R360">
        <v>0.3518307</v>
      </c>
    </row>
    <row r="361" spans="1:18" x14ac:dyDescent="0.25">
      <c r="A361">
        <v>360</v>
      </c>
      <c r="B361" t="s">
        <v>1100</v>
      </c>
      <c r="C361" t="s">
        <v>1176</v>
      </c>
      <c r="D361" t="s">
        <v>1177</v>
      </c>
      <c r="E361" t="s">
        <v>37</v>
      </c>
      <c r="F361" t="s">
        <v>8</v>
      </c>
      <c r="G361" t="s">
        <v>1826</v>
      </c>
      <c r="H361">
        <v>62.396113700000001</v>
      </c>
      <c r="I361">
        <v>62.774181300000002</v>
      </c>
      <c r="J361" s="5">
        <f t="shared" ca="1" si="19"/>
        <v>0.3780676</v>
      </c>
      <c r="K361" s="5">
        <f t="shared" ca="1" si="20"/>
        <v>0.60226610000000003</v>
      </c>
      <c r="Q361">
        <v>0.3780676</v>
      </c>
      <c r="R361">
        <v>0.60226610000000003</v>
      </c>
    </row>
    <row r="362" spans="1:18" x14ac:dyDescent="0.25">
      <c r="A362">
        <v>361</v>
      </c>
      <c r="B362" t="s">
        <v>1100</v>
      </c>
      <c r="C362" t="s">
        <v>1180</v>
      </c>
      <c r="D362" t="s">
        <v>1181</v>
      </c>
      <c r="E362" t="s">
        <v>37</v>
      </c>
      <c r="F362" t="s">
        <v>8</v>
      </c>
      <c r="G362" t="s">
        <v>1826</v>
      </c>
      <c r="H362">
        <v>63.329296499999998</v>
      </c>
      <c r="I362">
        <v>62.634758900000001</v>
      </c>
      <c r="J362" s="5">
        <f t="shared" ca="1" si="19"/>
        <v>0.69453759999999998</v>
      </c>
      <c r="K362" s="5">
        <f t="shared" ca="1" si="20"/>
        <v>1.1088693000000001</v>
      </c>
      <c r="Q362">
        <v>0.69453759999999998</v>
      </c>
      <c r="R362">
        <v>1.1088693000000001</v>
      </c>
    </row>
    <row r="363" spans="1:18" x14ac:dyDescent="0.25">
      <c r="A363">
        <v>362</v>
      </c>
      <c r="B363" t="s">
        <v>1100</v>
      </c>
      <c r="C363" t="s">
        <v>1188</v>
      </c>
      <c r="D363" t="s">
        <v>1189</v>
      </c>
      <c r="E363" t="s">
        <v>37</v>
      </c>
      <c r="F363" t="s">
        <v>8</v>
      </c>
      <c r="G363" t="s">
        <v>1826</v>
      </c>
      <c r="H363">
        <v>62.7329103</v>
      </c>
      <c r="I363">
        <v>62.853648</v>
      </c>
      <c r="J363" s="5">
        <f t="shared" ref="J363:J426" ca="1" si="21">IF(Q363&lt;M$3,M$3,IF(Q363&gt;N$3,N$3,Q363))</f>
        <v>0.1207377</v>
      </c>
      <c r="K363" s="5">
        <f t="shared" ca="1" si="20"/>
        <v>0.1920934</v>
      </c>
      <c r="Q363">
        <v>0.1207377</v>
      </c>
      <c r="R363">
        <v>0.1920934</v>
      </c>
    </row>
    <row r="364" spans="1:18" x14ac:dyDescent="0.25">
      <c r="A364">
        <v>363</v>
      </c>
      <c r="B364" t="s">
        <v>1100</v>
      </c>
      <c r="C364" t="s">
        <v>1206</v>
      </c>
      <c r="D364" t="s">
        <v>1207</v>
      </c>
      <c r="E364" t="s">
        <v>37</v>
      </c>
      <c r="F364" t="s">
        <v>8</v>
      </c>
      <c r="G364" t="s">
        <v>1826</v>
      </c>
      <c r="H364">
        <v>62.806172099999998</v>
      </c>
      <c r="I364">
        <v>62.842814099999998</v>
      </c>
      <c r="J364" s="5">
        <f t="shared" ca="1" si="21"/>
        <v>0.108557</v>
      </c>
      <c r="K364" s="5">
        <f t="shared" ref="K364:K427" ca="1" si="22">IF(R364&lt;O$3,O$3,IF(R364&gt;P$3,P$3,R364))</f>
        <v>0.17228309999999999</v>
      </c>
      <c r="Q364">
        <v>3.6642000000000001E-2</v>
      </c>
      <c r="R364">
        <v>5.8307400000000002E-2</v>
      </c>
    </row>
    <row r="365" spans="1:18" x14ac:dyDescent="0.25">
      <c r="A365">
        <v>364</v>
      </c>
      <c r="B365" t="s">
        <v>1100</v>
      </c>
      <c r="C365" t="s">
        <v>1212</v>
      </c>
      <c r="D365" t="s">
        <v>1213</v>
      </c>
      <c r="E365" t="s">
        <v>37</v>
      </c>
      <c r="F365" t="s">
        <v>8</v>
      </c>
      <c r="G365" t="s">
        <v>1826</v>
      </c>
      <c r="H365">
        <v>63.456331300000002</v>
      </c>
      <c r="I365">
        <v>62.475203999999998</v>
      </c>
      <c r="J365" s="5">
        <f t="shared" ca="1" si="21"/>
        <v>0.98112730000000004</v>
      </c>
      <c r="K365" s="5">
        <f t="shared" ca="1" si="22"/>
        <v>1.5704267000000001</v>
      </c>
      <c r="Q365">
        <v>0.98112730000000004</v>
      </c>
      <c r="R365">
        <v>1.5704267000000001</v>
      </c>
    </row>
    <row r="366" spans="1:18" x14ac:dyDescent="0.25">
      <c r="A366">
        <v>365</v>
      </c>
      <c r="B366" t="s">
        <v>1100</v>
      </c>
      <c r="C366" t="s">
        <v>1224</v>
      </c>
      <c r="D366" t="s">
        <v>1225</v>
      </c>
      <c r="E366" t="s">
        <v>37</v>
      </c>
      <c r="F366" t="s">
        <v>8</v>
      </c>
      <c r="G366" t="s">
        <v>1826</v>
      </c>
      <c r="H366">
        <v>62.591002600000003</v>
      </c>
      <c r="I366">
        <v>62.817503000000002</v>
      </c>
      <c r="J366" s="5">
        <f t="shared" ca="1" si="21"/>
        <v>0.22650039999999999</v>
      </c>
      <c r="K366" s="5">
        <f t="shared" ca="1" si="22"/>
        <v>0.36056890000000003</v>
      </c>
      <c r="Q366">
        <v>0.22650039999999999</v>
      </c>
      <c r="R366">
        <v>0.36056890000000003</v>
      </c>
    </row>
    <row r="367" spans="1:18" x14ac:dyDescent="0.25">
      <c r="A367">
        <v>366</v>
      </c>
      <c r="B367" t="s">
        <v>1100</v>
      </c>
      <c r="C367" t="s">
        <v>1238</v>
      </c>
      <c r="D367" t="s">
        <v>1239</v>
      </c>
      <c r="E367" t="s">
        <v>37</v>
      </c>
      <c r="F367" t="s">
        <v>8</v>
      </c>
      <c r="G367" t="s">
        <v>1826</v>
      </c>
      <c r="H367">
        <v>62.833531999999998</v>
      </c>
      <c r="I367">
        <v>63.177650999999997</v>
      </c>
      <c r="J367" s="5">
        <f t="shared" ca="1" si="21"/>
        <v>0.34411900000000001</v>
      </c>
      <c r="K367" s="5">
        <f t="shared" ca="1" si="22"/>
        <v>0.54468470000000002</v>
      </c>
      <c r="Q367">
        <v>0.34411900000000001</v>
      </c>
      <c r="R367">
        <v>0.54468470000000002</v>
      </c>
    </row>
    <row r="368" spans="1:18" x14ac:dyDescent="0.25">
      <c r="A368">
        <v>367</v>
      </c>
      <c r="B368" t="s">
        <v>1100</v>
      </c>
      <c r="C368" t="s">
        <v>1252</v>
      </c>
      <c r="D368" t="s">
        <v>1253</v>
      </c>
      <c r="E368" t="s">
        <v>37</v>
      </c>
      <c r="F368" t="s">
        <v>8</v>
      </c>
      <c r="G368" t="s">
        <v>1826</v>
      </c>
      <c r="H368">
        <v>63.153930899999999</v>
      </c>
      <c r="I368">
        <v>62.7415533</v>
      </c>
      <c r="J368" s="5">
        <f t="shared" ca="1" si="21"/>
        <v>0.41237760000000001</v>
      </c>
      <c r="K368" s="5">
        <f t="shared" ca="1" si="22"/>
        <v>0.65726390000000001</v>
      </c>
      <c r="Q368">
        <v>0.41237760000000001</v>
      </c>
      <c r="R368">
        <v>0.65726390000000001</v>
      </c>
    </row>
    <row r="369" spans="1:18" x14ac:dyDescent="0.25">
      <c r="A369">
        <v>368</v>
      </c>
      <c r="B369" t="s">
        <v>1100</v>
      </c>
      <c r="C369" t="s">
        <v>1276</v>
      </c>
      <c r="D369" t="s">
        <v>1277</v>
      </c>
      <c r="E369" t="s">
        <v>37</v>
      </c>
      <c r="F369" t="s">
        <v>8</v>
      </c>
      <c r="G369" t="s">
        <v>1826</v>
      </c>
      <c r="H369">
        <v>63.338382699999997</v>
      </c>
      <c r="I369">
        <v>62.599213800000001</v>
      </c>
      <c r="J369" s="5">
        <f t="shared" ca="1" si="21"/>
        <v>0.73916890000000002</v>
      </c>
      <c r="K369" s="5">
        <f t="shared" ca="1" si="22"/>
        <v>1.1807958000000001</v>
      </c>
      <c r="Q369">
        <v>0.73916890000000002</v>
      </c>
      <c r="R369">
        <v>1.1807958000000001</v>
      </c>
    </row>
    <row r="370" spans="1:18" x14ac:dyDescent="0.25">
      <c r="A370">
        <v>369</v>
      </c>
      <c r="B370" t="s">
        <v>1100</v>
      </c>
      <c r="C370" t="s">
        <v>1312</v>
      </c>
      <c r="D370" t="s">
        <v>1313</v>
      </c>
      <c r="E370" t="s">
        <v>37</v>
      </c>
      <c r="F370" t="s">
        <v>8</v>
      </c>
      <c r="G370" t="s">
        <v>1826</v>
      </c>
      <c r="H370">
        <v>62.695308900000001</v>
      </c>
      <c r="I370">
        <v>62.670942699999998</v>
      </c>
      <c r="J370" s="5">
        <f t="shared" ca="1" si="21"/>
        <v>0.108557</v>
      </c>
      <c r="K370" s="5">
        <f t="shared" ca="1" si="22"/>
        <v>0.17228309999999999</v>
      </c>
      <c r="Q370">
        <v>2.4366200000000001E-2</v>
      </c>
      <c r="R370">
        <v>3.88796E-2</v>
      </c>
    </row>
    <row r="371" spans="1:18" x14ac:dyDescent="0.25">
      <c r="A371">
        <v>370</v>
      </c>
      <c r="B371" t="s">
        <v>1100</v>
      </c>
      <c r="C371" t="s">
        <v>1322</v>
      </c>
      <c r="D371" t="s">
        <v>1323</v>
      </c>
      <c r="E371" t="s">
        <v>37</v>
      </c>
      <c r="F371" t="s">
        <v>8</v>
      </c>
      <c r="G371" t="s">
        <v>1826</v>
      </c>
      <c r="H371">
        <v>62.775920300000003</v>
      </c>
      <c r="I371">
        <v>62.662948399999998</v>
      </c>
      <c r="J371" s="5">
        <f t="shared" ca="1" si="21"/>
        <v>0.1129719</v>
      </c>
      <c r="K371" s="5">
        <f t="shared" ca="1" si="22"/>
        <v>0.180285</v>
      </c>
      <c r="Q371">
        <v>0.1129719</v>
      </c>
      <c r="R371">
        <v>0.180285</v>
      </c>
    </row>
    <row r="372" spans="1:18" x14ac:dyDescent="0.25">
      <c r="A372">
        <v>371</v>
      </c>
      <c r="B372" t="s">
        <v>1100</v>
      </c>
      <c r="C372" t="s">
        <v>1324</v>
      </c>
      <c r="D372" t="s">
        <v>1325</v>
      </c>
      <c r="E372" t="s">
        <v>37</v>
      </c>
      <c r="F372" t="s">
        <v>8</v>
      </c>
      <c r="G372" t="s">
        <v>1826</v>
      </c>
      <c r="H372">
        <v>63.523590300000002</v>
      </c>
      <c r="I372">
        <v>62.775920300000003</v>
      </c>
      <c r="J372" s="5">
        <f t="shared" ca="1" si="21"/>
        <v>0.74766999999999995</v>
      </c>
      <c r="K372" s="5">
        <f t="shared" ca="1" si="22"/>
        <v>1.191014</v>
      </c>
      <c r="Q372">
        <v>0.74766999999999995</v>
      </c>
      <c r="R372">
        <v>1.191014</v>
      </c>
    </row>
    <row r="373" spans="1:18" x14ac:dyDescent="0.25">
      <c r="A373">
        <v>372</v>
      </c>
      <c r="B373" t="s">
        <v>1100</v>
      </c>
      <c r="C373" t="s">
        <v>1328</v>
      </c>
      <c r="D373" t="s">
        <v>1329</v>
      </c>
      <c r="E373" t="s">
        <v>37</v>
      </c>
      <c r="F373" t="s">
        <v>8</v>
      </c>
      <c r="G373" t="s">
        <v>1826</v>
      </c>
      <c r="H373">
        <v>62.622447299999997</v>
      </c>
      <c r="I373">
        <v>62.905509899999998</v>
      </c>
      <c r="J373" s="5">
        <f t="shared" ca="1" si="21"/>
        <v>0.2830626</v>
      </c>
      <c r="K373" s="5">
        <f t="shared" ca="1" si="22"/>
        <v>0.44998060000000001</v>
      </c>
      <c r="Q373">
        <v>0.2830626</v>
      </c>
      <c r="R373">
        <v>0.44998060000000001</v>
      </c>
    </row>
    <row r="374" spans="1:18" x14ac:dyDescent="0.25">
      <c r="A374">
        <v>373</v>
      </c>
      <c r="B374" t="s">
        <v>1100</v>
      </c>
      <c r="C374" t="s">
        <v>1330</v>
      </c>
      <c r="D374" t="s">
        <v>1331</v>
      </c>
      <c r="E374" t="s">
        <v>37</v>
      </c>
      <c r="F374" t="s">
        <v>8</v>
      </c>
      <c r="G374" t="s">
        <v>1826</v>
      </c>
      <c r="H374">
        <v>62.9625439</v>
      </c>
      <c r="I374">
        <v>62.622447299999997</v>
      </c>
      <c r="J374" s="5">
        <f t="shared" ca="1" si="21"/>
        <v>0.34009660000000003</v>
      </c>
      <c r="K374" s="5">
        <f t="shared" ca="1" si="22"/>
        <v>0.54309059999999998</v>
      </c>
      <c r="Q374">
        <v>0.34009660000000003</v>
      </c>
      <c r="R374">
        <v>0.54309059999999998</v>
      </c>
    </row>
    <row r="375" spans="1:18" x14ac:dyDescent="0.25">
      <c r="A375">
        <v>374</v>
      </c>
      <c r="B375" t="s">
        <v>1100</v>
      </c>
      <c r="C375" t="s">
        <v>1332</v>
      </c>
      <c r="D375" t="s">
        <v>1333</v>
      </c>
      <c r="E375" t="s">
        <v>37</v>
      </c>
      <c r="F375" t="s">
        <v>8</v>
      </c>
      <c r="G375" t="s">
        <v>1826</v>
      </c>
      <c r="H375">
        <v>63.325282100000003</v>
      </c>
      <c r="I375">
        <v>62.9625439</v>
      </c>
      <c r="J375" s="5">
        <f t="shared" ca="1" si="21"/>
        <v>0.36273820000000001</v>
      </c>
      <c r="K375" s="5">
        <f t="shared" ca="1" si="22"/>
        <v>0.5761174</v>
      </c>
      <c r="Q375">
        <v>0.36273820000000001</v>
      </c>
      <c r="R375">
        <v>0.5761174</v>
      </c>
    </row>
    <row r="376" spans="1:18" x14ac:dyDescent="0.25">
      <c r="A376">
        <v>375</v>
      </c>
      <c r="B376" t="s">
        <v>1100</v>
      </c>
      <c r="C376" t="s">
        <v>1344</v>
      </c>
      <c r="D376" t="s">
        <v>1345</v>
      </c>
      <c r="E376" t="s">
        <v>37</v>
      </c>
      <c r="F376" t="s">
        <v>8</v>
      </c>
      <c r="G376" t="s">
        <v>1826</v>
      </c>
      <c r="H376">
        <v>62.623173600000001</v>
      </c>
      <c r="I376">
        <v>62.708241100000002</v>
      </c>
      <c r="J376" s="5">
        <f t="shared" ca="1" si="21"/>
        <v>0.108557</v>
      </c>
      <c r="K376" s="5">
        <f t="shared" ca="1" si="22"/>
        <v>0.17228309999999999</v>
      </c>
      <c r="Q376">
        <v>8.5067500000000004E-2</v>
      </c>
      <c r="R376">
        <v>0.135656</v>
      </c>
    </row>
    <row r="377" spans="1:18" x14ac:dyDescent="0.25">
      <c r="A377">
        <v>376</v>
      </c>
      <c r="B377" t="s">
        <v>1100</v>
      </c>
      <c r="C377" t="s">
        <v>1346</v>
      </c>
      <c r="D377" t="s">
        <v>1347</v>
      </c>
      <c r="E377" t="s">
        <v>37</v>
      </c>
      <c r="F377" t="s">
        <v>8</v>
      </c>
      <c r="G377" t="s">
        <v>1826</v>
      </c>
      <c r="H377">
        <v>63.562755500000002</v>
      </c>
      <c r="I377">
        <v>62.623173600000001</v>
      </c>
      <c r="J377" s="5">
        <f t="shared" ca="1" si="21"/>
        <v>0.93958189999999997</v>
      </c>
      <c r="K377" s="5">
        <f t="shared" ca="1" si="22"/>
        <v>1.5003740999999999</v>
      </c>
      <c r="Q377">
        <v>0.93958189999999997</v>
      </c>
      <c r="R377">
        <v>1.5003740999999999</v>
      </c>
    </row>
    <row r="378" spans="1:18" x14ac:dyDescent="0.25">
      <c r="A378">
        <v>377</v>
      </c>
      <c r="B378" t="s">
        <v>1100</v>
      </c>
      <c r="C378" t="s">
        <v>1354</v>
      </c>
      <c r="D378" t="s">
        <v>1355</v>
      </c>
      <c r="E378" t="s">
        <v>37</v>
      </c>
      <c r="F378" t="s">
        <v>8</v>
      </c>
      <c r="G378" t="s">
        <v>1826</v>
      </c>
      <c r="H378">
        <v>62.736975299999997</v>
      </c>
      <c r="I378">
        <v>63.079166600000001</v>
      </c>
      <c r="J378" s="5">
        <f t="shared" ca="1" si="21"/>
        <v>0.34219129999999998</v>
      </c>
      <c r="K378" s="5">
        <f t="shared" ca="1" si="22"/>
        <v>0.54247909999999999</v>
      </c>
      <c r="Q378">
        <v>0.34219129999999998</v>
      </c>
      <c r="R378">
        <v>0.54247909999999999</v>
      </c>
    </row>
    <row r="379" spans="1:18" x14ac:dyDescent="0.25">
      <c r="A379">
        <v>378</v>
      </c>
      <c r="B379" t="s">
        <v>1100</v>
      </c>
      <c r="C379" t="s">
        <v>1358</v>
      </c>
      <c r="D379" t="s">
        <v>1359</v>
      </c>
      <c r="E379" t="s">
        <v>37</v>
      </c>
      <c r="F379" t="s">
        <v>8</v>
      </c>
      <c r="G379" t="s">
        <v>1826</v>
      </c>
      <c r="H379">
        <v>62.6636253</v>
      </c>
      <c r="I379">
        <v>62.809771499999997</v>
      </c>
      <c r="J379" s="5">
        <f t="shared" ca="1" si="21"/>
        <v>0.1461462</v>
      </c>
      <c r="K379" s="5">
        <f t="shared" ca="1" si="22"/>
        <v>0.23268069999999999</v>
      </c>
      <c r="Q379">
        <v>0.1461462</v>
      </c>
      <c r="R379">
        <v>0.23268069999999999</v>
      </c>
    </row>
    <row r="380" spans="1:18" x14ac:dyDescent="0.25">
      <c r="A380">
        <v>379</v>
      </c>
      <c r="B380" t="s">
        <v>1100</v>
      </c>
      <c r="C380" t="s">
        <v>1370</v>
      </c>
      <c r="D380" t="s">
        <v>1371</v>
      </c>
      <c r="E380" t="s">
        <v>37</v>
      </c>
      <c r="F380" t="s">
        <v>8</v>
      </c>
      <c r="G380" t="s">
        <v>1826</v>
      </c>
      <c r="H380">
        <v>62.879620299999999</v>
      </c>
      <c r="I380">
        <v>62.640812099999998</v>
      </c>
      <c r="J380" s="5">
        <f t="shared" ca="1" si="21"/>
        <v>0.2388082</v>
      </c>
      <c r="K380" s="5">
        <f t="shared" ca="1" si="22"/>
        <v>0.38123420000000002</v>
      </c>
      <c r="Q380">
        <v>0.2388082</v>
      </c>
      <c r="R380">
        <v>0.38123420000000002</v>
      </c>
    </row>
    <row r="381" spans="1:18" x14ac:dyDescent="0.25">
      <c r="A381">
        <v>380</v>
      </c>
      <c r="B381" t="s">
        <v>1100</v>
      </c>
      <c r="C381" t="s">
        <v>1380</v>
      </c>
      <c r="D381" t="s">
        <v>1381</v>
      </c>
      <c r="E381" t="s">
        <v>37</v>
      </c>
      <c r="F381" t="s">
        <v>8</v>
      </c>
      <c r="G381" t="s">
        <v>1826</v>
      </c>
      <c r="H381">
        <v>62.827404199999997</v>
      </c>
      <c r="I381">
        <v>63.175299500000001</v>
      </c>
      <c r="J381" s="5">
        <f t="shared" ca="1" si="21"/>
        <v>0.34789530000000002</v>
      </c>
      <c r="K381" s="5">
        <f t="shared" ca="1" si="22"/>
        <v>0.55068249999999996</v>
      </c>
      <c r="Q381">
        <v>0.34789530000000002</v>
      </c>
      <c r="R381">
        <v>0.55068249999999996</v>
      </c>
    </row>
    <row r="382" spans="1:18" x14ac:dyDescent="0.25">
      <c r="A382">
        <v>381</v>
      </c>
      <c r="B382" t="s">
        <v>1100</v>
      </c>
      <c r="C382" t="s">
        <v>1392</v>
      </c>
      <c r="D382" t="s">
        <v>1393</v>
      </c>
      <c r="E382" t="s">
        <v>37</v>
      </c>
      <c r="F382" t="s">
        <v>8</v>
      </c>
      <c r="G382" t="s">
        <v>1826</v>
      </c>
      <c r="H382">
        <v>62.4958746</v>
      </c>
      <c r="I382">
        <v>62.250599700000002</v>
      </c>
      <c r="J382" s="5">
        <f t="shared" ca="1" si="21"/>
        <v>0.24527489999999999</v>
      </c>
      <c r="K382" s="5">
        <f t="shared" ca="1" si="22"/>
        <v>0.39401209999999998</v>
      </c>
      <c r="Q382">
        <v>0.24527489999999999</v>
      </c>
      <c r="R382">
        <v>0.39401209999999998</v>
      </c>
    </row>
    <row r="383" spans="1:18" x14ac:dyDescent="0.25">
      <c r="A383">
        <v>382</v>
      </c>
      <c r="B383" t="s">
        <v>1100</v>
      </c>
      <c r="C383" t="s">
        <v>1394</v>
      </c>
      <c r="D383" t="s">
        <v>1395</v>
      </c>
      <c r="E383" t="s">
        <v>37</v>
      </c>
      <c r="F383" t="s">
        <v>8</v>
      </c>
      <c r="G383" t="s">
        <v>1826</v>
      </c>
      <c r="H383">
        <v>62.6229947</v>
      </c>
      <c r="I383">
        <v>62.4958746</v>
      </c>
      <c r="J383" s="5">
        <f t="shared" ca="1" si="21"/>
        <v>0.12712010000000001</v>
      </c>
      <c r="K383" s="5">
        <f t="shared" ca="1" si="22"/>
        <v>0.20340559999999999</v>
      </c>
      <c r="Q383">
        <v>0.12712010000000001</v>
      </c>
      <c r="R383">
        <v>0.20340559999999999</v>
      </c>
    </row>
    <row r="384" spans="1:18" x14ac:dyDescent="0.25">
      <c r="A384">
        <v>383</v>
      </c>
      <c r="B384" t="s">
        <v>1100</v>
      </c>
      <c r="C384" t="s">
        <v>1404</v>
      </c>
      <c r="D384" t="s">
        <v>1405</v>
      </c>
      <c r="E384" t="s">
        <v>37</v>
      </c>
      <c r="F384" t="s">
        <v>8</v>
      </c>
      <c r="G384" t="s">
        <v>1826</v>
      </c>
      <c r="H384">
        <v>62.186824999999999</v>
      </c>
      <c r="I384">
        <v>62.8242452</v>
      </c>
      <c r="J384" s="5">
        <f t="shared" ca="1" si="21"/>
        <v>0.63742019999999999</v>
      </c>
      <c r="K384" s="5">
        <f t="shared" ca="1" si="22"/>
        <v>1.0146086000000001</v>
      </c>
      <c r="Q384">
        <v>0.63742019999999999</v>
      </c>
      <c r="R384">
        <v>1.0146086000000001</v>
      </c>
    </row>
    <row r="385" spans="1:18" x14ac:dyDescent="0.25">
      <c r="A385">
        <v>384</v>
      </c>
      <c r="B385" t="s">
        <v>1100</v>
      </c>
      <c r="C385" t="s">
        <v>1416</v>
      </c>
      <c r="D385" t="s">
        <v>1417</v>
      </c>
      <c r="E385" t="s">
        <v>37</v>
      </c>
      <c r="F385" t="s">
        <v>8</v>
      </c>
      <c r="G385" t="s">
        <v>1826</v>
      </c>
      <c r="H385">
        <v>63.048332000000002</v>
      </c>
      <c r="I385">
        <v>63.3205557</v>
      </c>
      <c r="J385" s="5">
        <f t="shared" ca="1" si="21"/>
        <v>0.27222370000000001</v>
      </c>
      <c r="K385" s="5">
        <f t="shared" ca="1" si="22"/>
        <v>0.42991360000000001</v>
      </c>
      <c r="Q385">
        <v>0.27222370000000001</v>
      </c>
      <c r="R385">
        <v>0.42991360000000001</v>
      </c>
    </row>
    <row r="386" spans="1:18" x14ac:dyDescent="0.25">
      <c r="A386">
        <v>385</v>
      </c>
      <c r="B386" t="s">
        <v>1100</v>
      </c>
      <c r="C386" t="s">
        <v>1428</v>
      </c>
      <c r="D386" t="s">
        <v>1429</v>
      </c>
      <c r="E386" t="s">
        <v>37</v>
      </c>
      <c r="F386" t="s">
        <v>8</v>
      </c>
      <c r="G386" t="s">
        <v>1826</v>
      </c>
      <c r="H386">
        <v>62.8147187</v>
      </c>
      <c r="I386">
        <v>63.361455300000003</v>
      </c>
      <c r="J386" s="5">
        <f t="shared" ca="1" si="21"/>
        <v>0.54673660000000002</v>
      </c>
      <c r="K386" s="5">
        <f t="shared" ca="1" si="22"/>
        <v>0.86288520000000002</v>
      </c>
      <c r="Q386">
        <v>0.54673660000000002</v>
      </c>
      <c r="R386">
        <v>0.86288520000000002</v>
      </c>
    </row>
    <row r="387" spans="1:18" x14ac:dyDescent="0.25">
      <c r="A387">
        <v>386</v>
      </c>
      <c r="B387" t="s">
        <v>1100</v>
      </c>
      <c r="C387" t="s">
        <v>1438</v>
      </c>
      <c r="D387" t="s">
        <v>1439</v>
      </c>
      <c r="E387" t="s">
        <v>37</v>
      </c>
      <c r="F387" t="s">
        <v>8</v>
      </c>
      <c r="G387" t="s">
        <v>1826</v>
      </c>
      <c r="H387">
        <v>62.9097571</v>
      </c>
      <c r="I387">
        <v>63.073718900000003</v>
      </c>
      <c r="J387" s="5">
        <f t="shared" ca="1" si="21"/>
        <v>0.16396179999999999</v>
      </c>
      <c r="K387" s="5">
        <f t="shared" ca="1" si="22"/>
        <v>0.25995259999999998</v>
      </c>
      <c r="Q387">
        <v>0.16396179999999999</v>
      </c>
      <c r="R387">
        <v>0.25995259999999998</v>
      </c>
    </row>
    <row r="388" spans="1:18" x14ac:dyDescent="0.25">
      <c r="A388">
        <v>387</v>
      </c>
      <c r="B388" t="s">
        <v>1100</v>
      </c>
      <c r="C388" t="s">
        <v>1442</v>
      </c>
      <c r="D388" t="s">
        <v>1443</v>
      </c>
      <c r="E388" t="s">
        <v>37</v>
      </c>
      <c r="F388" t="s">
        <v>8</v>
      </c>
      <c r="G388" t="s">
        <v>1826</v>
      </c>
      <c r="H388">
        <v>62.614125399999999</v>
      </c>
      <c r="I388">
        <v>62.9097571</v>
      </c>
      <c r="J388" s="5">
        <f t="shared" ca="1" si="21"/>
        <v>0.2956317</v>
      </c>
      <c r="K388" s="5">
        <f t="shared" ca="1" si="22"/>
        <v>0.46992980000000001</v>
      </c>
      <c r="Q388">
        <v>0.2956317</v>
      </c>
      <c r="R388">
        <v>0.46992980000000001</v>
      </c>
    </row>
    <row r="389" spans="1:18" x14ac:dyDescent="0.25">
      <c r="A389">
        <v>388</v>
      </c>
      <c r="B389" t="s">
        <v>1100</v>
      </c>
      <c r="C389" t="s">
        <v>1444</v>
      </c>
      <c r="D389" t="s">
        <v>1445</v>
      </c>
      <c r="E389" t="s">
        <v>37</v>
      </c>
      <c r="F389" t="s">
        <v>8</v>
      </c>
      <c r="G389" t="s">
        <v>1826</v>
      </c>
      <c r="H389">
        <v>62.705475499999999</v>
      </c>
      <c r="I389">
        <v>62.614125399999999</v>
      </c>
      <c r="J389" s="5">
        <f t="shared" ca="1" si="21"/>
        <v>0.108557</v>
      </c>
      <c r="K389" s="5">
        <f t="shared" ca="1" si="22"/>
        <v>0.17228309999999999</v>
      </c>
      <c r="Q389">
        <v>9.1350100000000004E-2</v>
      </c>
      <c r="R389">
        <v>0.14589379999999999</v>
      </c>
    </row>
    <row r="390" spans="1:18" x14ac:dyDescent="0.25">
      <c r="A390">
        <v>389</v>
      </c>
      <c r="B390" t="s">
        <v>1100</v>
      </c>
      <c r="C390" t="s">
        <v>1450</v>
      </c>
      <c r="D390" t="s">
        <v>1451</v>
      </c>
      <c r="E390" t="s">
        <v>37</v>
      </c>
      <c r="F390" t="s">
        <v>8</v>
      </c>
      <c r="G390" t="s">
        <v>1826</v>
      </c>
      <c r="H390">
        <v>62.609621799999999</v>
      </c>
      <c r="I390">
        <v>63.424644399999998</v>
      </c>
      <c r="J390" s="5">
        <f t="shared" ca="1" si="21"/>
        <v>0.81502260000000004</v>
      </c>
      <c r="K390" s="5">
        <f t="shared" ca="1" si="22"/>
        <v>1.2850250999999999</v>
      </c>
      <c r="Q390">
        <v>0.81502260000000004</v>
      </c>
      <c r="R390">
        <v>1.2850250999999999</v>
      </c>
    </row>
    <row r="391" spans="1:18" x14ac:dyDescent="0.25">
      <c r="A391">
        <v>390</v>
      </c>
      <c r="B391" t="s">
        <v>1100</v>
      </c>
      <c r="C391" t="s">
        <v>1456</v>
      </c>
      <c r="D391" t="s">
        <v>1457</v>
      </c>
      <c r="E391" t="s">
        <v>37</v>
      </c>
      <c r="F391" t="s">
        <v>8</v>
      </c>
      <c r="G391" t="s">
        <v>1826</v>
      </c>
      <c r="H391">
        <v>63.271575300000002</v>
      </c>
      <c r="I391">
        <v>62.990342699999999</v>
      </c>
      <c r="J391" s="5">
        <f t="shared" ca="1" si="21"/>
        <v>0.2812326</v>
      </c>
      <c r="K391" s="5">
        <f t="shared" ca="1" si="22"/>
        <v>0.44646940000000002</v>
      </c>
      <c r="Q391">
        <v>0.2812326</v>
      </c>
      <c r="R391">
        <v>0.44646940000000002</v>
      </c>
    </row>
    <row r="392" spans="1:18" x14ac:dyDescent="0.25">
      <c r="A392">
        <v>391</v>
      </c>
      <c r="B392" t="s">
        <v>1462</v>
      </c>
      <c r="C392" t="s">
        <v>1473</v>
      </c>
      <c r="D392" t="s">
        <v>1474</v>
      </c>
      <c r="E392" t="s">
        <v>37</v>
      </c>
      <c r="F392" t="s">
        <v>8</v>
      </c>
      <c r="G392" t="s">
        <v>1826</v>
      </c>
      <c r="H392">
        <v>64.055080200000006</v>
      </c>
      <c r="I392">
        <v>63.127779599999997</v>
      </c>
      <c r="J392" s="5">
        <f t="shared" ca="1" si="21"/>
        <v>0.92730060000000003</v>
      </c>
      <c r="K392" s="5">
        <f t="shared" ca="1" si="22"/>
        <v>1.4689264</v>
      </c>
      <c r="Q392">
        <v>0.92730060000000003</v>
      </c>
      <c r="R392">
        <v>1.4689264</v>
      </c>
    </row>
    <row r="393" spans="1:18" x14ac:dyDescent="0.25">
      <c r="A393">
        <v>392</v>
      </c>
      <c r="B393" t="s">
        <v>1462</v>
      </c>
      <c r="C393" t="s">
        <v>1475</v>
      </c>
      <c r="D393" t="s">
        <v>1476</v>
      </c>
      <c r="E393" t="s">
        <v>37</v>
      </c>
      <c r="F393" t="s">
        <v>8</v>
      </c>
      <c r="G393" t="s">
        <v>1826</v>
      </c>
      <c r="H393">
        <v>64.292003500000007</v>
      </c>
      <c r="I393">
        <v>64.055080200000006</v>
      </c>
      <c r="J393" s="5">
        <f t="shared" ca="1" si="21"/>
        <v>0.2369233</v>
      </c>
      <c r="K393" s="5">
        <f t="shared" ca="1" si="22"/>
        <v>0.36987429999999999</v>
      </c>
      <c r="Q393">
        <v>0.2369233</v>
      </c>
      <c r="R393">
        <v>0.36987429999999999</v>
      </c>
    </row>
    <row r="394" spans="1:18" x14ac:dyDescent="0.25">
      <c r="A394">
        <v>393</v>
      </c>
      <c r="B394" t="s">
        <v>1462</v>
      </c>
      <c r="C394" t="s">
        <v>1481</v>
      </c>
      <c r="D394" t="s">
        <v>1482</v>
      </c>
      <c r="E394" t="s">
        <v>37</v>
      </c>
      <c r="F394" t="s">
        <v>8</v>
      </c>
      <c r="G394" t="s">
        <v>1826</v>
      </c>
      <c r="H394">
        <v>63.850393099999998</v>
      </c>
      <c r="I394">
        <v>62.998235999999999</v>
      </c>
      <c r="J394" s="5">
        <f t="shared" ca="1" si="21"/>
        <v>0.8521571</v>
      </c>
      <c r="K394" s="5">
        <f t="shared" ca="1" si="22"/>
        <v>1.3526682000000001</v>
      </c>
      <c r="Q394">
        <v>0.8521571</v>
      </c>
      <c r="R394">
        <v>1.3526682000000001</v>
      </c>
    </row>
    <row r="395" spans="1:18" x14ac:dyDescent="0.25">
      <c r="A395">
        <v>394</v>
      </c>
      <c r="B395" t="s">
        <v>1462</v>
      </c>
      <c r="C395" t="s">
        <v>1483</v>
      </c>
      <c r="D395" t="s">
        <v>1484</v>
      </c>
      <c r="E395" t="s">
        <v>37</v>
      </c>
      <c r="F395" t="s">
        <v>8</v>
      </c>
      <c r="G395" t="s">
        <v>1826</v>
      </c>
      <c r="H395">
        <v>62.809368200000002</v>
      </c>
      <c r="I395">
        <v>63.850393099999998</v>
      </c>
      <c r="J395" s="5">
        <f t="shared" ca="1" si="21"/>
        <v>1.0410249</v>
      </c>
      <c r="K395" s="5">
        <f t="shared" ca="1" si="22"/>
        <v>1.6304126999999999</v>
      </c>
      <c r="Q395">
        <v>1.0410249</v>
      </c>
      <c r="R395">
        <v>1.6304126999999999</v>
      </c>
    </row>
    <row r="396" spans="1:18" x14ac:dyDescent="0.25">
      <c r="A396">
        <v>395</v>
      </c>
      <c r="B396" t="s">
        <v>1462</v>
      </c>
      <c r="C396" t="s">
        <v>1491</v>
      </c>
      <c r="D396" t="s">
        <v>1492</v>
      </c>
      <c r="E396" t="s">
        <v>37</v>
      </c>
      <c r="F396" t="s">
        <v>8</v>
      </c>
      <c r="G396" t="s">
        <v>1826</v>
      </c>
      <c r="H396">
        <v>62.563767599999998</v>
      </c>
      <c r="I396">
        <v>63.842731499999999</v>
      </c>
      <c r="J396" s="5">
        <f t="shared" ca="1" si="21"/>
        <v>1.2789638999999999</v>
      </c>
      <c r="K396" s="5">
        <f t="shared" ca="1" si="22"/>
        <v>2.0033039000000001</v>
      </c>
      <c r="Q396">
        <v>1.2789638999999999</v>
      </c>
      <c r="R396">
        <v>2.0033039000000001</v>
      </c>
    </row>
    <row r="397" spans="1:18" x14ac:dyDescent="0.25">
      <c r="A397">
        <v>396</v>
      </c>
      <c r="B397" t="s">
        <v>1462</v>
      </c>
      <c r="C397" t="s">
        <v>1495</v>
      </c>
      <c r="D397" t="s">
        <v>1496</v>
      </c>
      <c r="E397" t="s">
        <v>37</v>
      </c>
      <c r="F397" t="s">
        <v>8</v>
      </c>
      <c r="G397" t="s">
        <v>1826</v>
      </c>
      <c r="H397">
        <v>63.446568200000002</v>
      </c>
      <c r="I397">
        <v>64.104949500000004</v>
      </c>
      <c r="J397" s="5">
        <f t="shared" ca="1" si="21"/>
        <v>0.65838129999999995</v>
      </c>
      <c r="K397" s="5">
        <f t="shared" ca="1" si="22"/>
        <v>1.0270366</v>
      </c>
      <c r="Q397">
        <v>0.65838129999999995</v>
      </c>
      <c r="R397">
        <v>1.0270366</v>
      </c>
    </row>
    <row r="398" spans="1:18" x14ac:dyDescent="0.25">
      <c r="A398">
        <v>397</v>
      </c>
      <c r="B398" t="s">
        <v>1462</v>
      </c>
      <c r="C398" t="s">
        <v>1505</v>
      </c>
      <c r="D398" t="s">
        <v>1506</v>
      </c>
      <c r="E398" t="s">
        <v>37</v>
      </c>
      <c r="F398" t="s">
        <v>8</v>
      </c>
      <c r="G398" t="s">
        <v>1826</v>
      </c>
      <c r="H398">
        <v>62.523095300000001</v>
      </c>
      <c r="I398">
        <v>63.849943199999998</v>
      </c>
      <c r="J398" s="5">
        <f t="shared" ca="1" si="21"/>
        <v>1.3268479</v>
      </c>
      <c r="K398" s="5">
        <f t="shared" ca="1" si="22"/>
        <v>2.0780721999999998</v>
      </c>
      <c r="Q398">
        <v>1.3268479</v>
      </c>
      <c r="R398">
        <v>2.0780721999999998</v>
      </c>
    </row>
    <row r="399" spans="1:18" x14ac:dyDescent="0.25">
      <c r="A399">
        <v>398</v>
      </c>
      <c r="B399" t="s">
        <v>1462</v>
      </c>
      <c r="C399" t="s">
        <v>1525</v>
      </c>
      <c r="D399" t="s">
        <v>1526</v>
      </c>
      <c r="E399" t="s">
        <v>37</v>
      </c>
      <c r="F399" t="s">
        <v>8</v>
      </c>
      <c r="G399" t="s">
        <v>1826</v>
      </c>
      <c r="H399">
        <v>63.775870400000002</v>
      </c>
      <c r="I399">
        <v>63.484486400000002</v>
      </c>
      <c r="J399" s="5">
        <f t="shared" ca="1" si="21"/>
        <v>0.29138399999999998</v>
      </c>
      <c r="K399" s="5">
        <f t="shared" ca="1" si="22"/>
        <v>0.45898460000000002</v>
      </c>
      <c r="Q399">
        <v>0.29138399999999998</v>
      </c>
      <c r="R399">
        <v>0.45898460000000002</v>
      </c>
    </row>
    <row r="400" spans="1:18" x14ac:dyDescent="0.25">
      <c r="A400">
        <v>399</v>
      </c>
      <c r="B400" t="s">
        <v>1462</v>
      </c>
      <c r="C400" t="s">
        <v>1529</v>
      </c>
      <c r="D400" t="s">
        <v>1530</v>
      </c>
      <c r="E400" t="s">
        <v>37</v>
      </c>
      <c r="F400" t="s">
        <v>8</v>
      </c>
      <c r="G400" t="s">
        <v>1826</v>
      </c>
      <c r="H400">
        <v>64.115699199999995</v>
      </c>
      <c r="I400">
        <v>63.846672300000002</v>
      </c>
      <c r="J400" s="5">
        <f t="shared" ca="1" si="21"/>
        <v>0.26902690000000001</v>
      </c>
      <c r="K400" s="5">
        <f t="shared" ca="1" si="22"/>
        <v>0.42136400000000002</v>
      </c>
      <c r="Q400">
        <v>0.26902690000000001</v>
      </c>
      <c r="R400">
        <v>0.42136400000000002</v>
      </c>
    </row>
    <row r="401" spans="1:18" x14ac:dyDescent="0.25">
      <c r="A401">
        <v>400</v>
      </c>
      <c r="B401" t="s">
        <v>1462</v>
      </c>
      <c r="C401" t="s">
        <v>1531</v>
      </c>
      <c r="D401" t="s">
        <v>1532</v>
      </c>
      <c r="E401" t="s">
        <v>37</v>
      </c>
      <c r="F401" t="s">
        <v>8</v>
      </c>
      <c r="G401" t="s">
        <v>1826</v>
      </c>
      <c r="H401">
        <v>63.264217799999997</v>
      </c>
      <c r="I401">
        <v>64.115699199999995</v>
      </c>
      <c r="J401" s="5">
        <f t="shared" ca="1" si="21"/>
        <v>0.85148140000000005</v>
      </c>
      <c r="K401" s="5">
        <f t="shared" ca="1" si="22"/>
        <v>1.3280388999999999</v>
      </c>
      <c r="Q401">
        <v>0.85148140000000005</v>
      </c>
      <c r="R401">
        <v>1.3280388999999999</v>
      </c>
    </row>
    <row r="402" spans="1:18" x14ac:dyDescent="0.25">
      <c r="A402">
        <v>401</v>
      </c>
      <c r="B402" t="s">
        <v>1462</v>
      </c>
      <c r="C402" t="s">
        <v>1533</v>
      </c>
      <c r="D402" t="s">
        <v>1534</v>
      </c>
      <c r="E402" t="s">
        <v>37</v>
      </c>
      <c r="F402" t="s">
        <v>8</v>
      </c>
      <c r="G402" t="s">
        <v>1826</v>
      </c>
      <c r="H402">
        <v>63.0423969</v>
      </c>
      <c r="I402">
        <v>63.264217799999997</v>
      </c>
      <c r="J402" s="5">
        <f t="shared" ca="1" si="21"/>
        <v>0.22182089999999999</v>
      </c>
      <c r="K402" s="5">
        <f t="shared" ca="1" si="22"/>
        <v>0.3506262</v>
      </c>
      <c r="Q402">
        <v>0.22182089999999999</v>
      </c>
      <c r="R402">
        <v>0.3506262</v>
      </c>
    </row>
    <row r="403" spans="1:18" x14ac:dyDescent="0.25">
      <c r="A403">
        <v>402</v>
      </c>
      <c r="B403" t="s">
        <v>1462</v>
      </c>
      <c r="C403" t="s">
        <v>1535</v>
      </c>
      <c r="D403" t="s">
        <v>1536</v>
      </c>
      <c r="E403" t="s">
        <v>37</v>
      </c>
      <c r="F403" t="s">
        <v>8</v>
      </c>
      <c r="G403" t="s">
        <v>1826</v>
      </c>
      <c r="H403">
        <v>63.625332999999998</v>
      </c>
      <c r="I403">
        <v>63.0423969</v>
      </c>
      <c r="J403" s="5">
        <f t="shared" ca="1" si="21"/>
        <v>0.58293609999999996</v>
      </c>
      <c r="K403" s="5">
        <f t="shared" ca="1" si="22"/>
        <v>0.92467310000000003</v>
      </c>
      <c r="Q403">
        <v>0.58293609999999996</v>
      </c>
      <c r="R403">
        <v>0.92467310000000003</v>
      </c>
    </row>
    <row r="404" spans="1:18" x14ac:dyDescent="0.25">
      <c r="A404">
        <v>403</v>
      </c>
      <c r="B404" t="s">
        <v>1462</v>
      </c>
      <c r="C404" t="s">
        <v>1537</v>
      </c>
      <c r="D404" t="s">
        <v>1538</v>
      </c>
      <c r="E404" t="s">
        <v>37</v>
      </c>
      <c r="F404" t="s">
        <v>8</v>
      </c>
      <c r="G404" t="s">
        <v>1826</v>
      </c>
      <c r="H404">
        <v>64.039481300000006</v>
      </c>
      <c r="I404">
        <v>63.625332999999998</v>
      </c>
      <c r="J404" s="5">
        <f t="shared" ca="1" si="21"/>
        <v>0.41414830000000002</v>
      </c>
      <c r="K404" s="5">
        <f t="shared" ca="1" si="22"/>
        <v>0.65091730000000003</v>
      </c>
      <c r="Q404">
        <v>0.41414830000000002</v>
      </c>
      <c r="R404">
        <v>0.65091730000000003</v>
      </c>
    </row>
    <row r="405" spans="1:18" x14ac:dyDescent="0.25">
      <c r="A405">
        <v>404</v>
      </c>
      <c r="B405" t="s">
        <v>1462</v>
      </c>
      <c r="C405" t="s">
        <v>1539</v>
      </c>
      <c r="D405" t="s">
        <v>1540</v>
      </c>
      <c r="E405" t="s">
        <v>37</v>
      </c>
      <c r="F405" t="s">
        <v>8</v>
      </c>
      <c r="G405" t="s">
        <v>1826</v>
      </c>
      <c r="H405">
        <v>62.599011500000003</v>
      </c>
      <c r="I405">
        <v>64.039481300000006</v>
      </c>
      <c r="J405" s="5">
        <f t="shared" ca="1" si="21"/>
        <v>1.3818386</v>
      </c>
      <c r="K405" s="5">
        <f t="shared" ca="1" si="22"/>
        <v>2.1871722999999998</v>
      </c>
      <c r="Q405">
        <v>1.4404698</v>
      </c>
      <c r="R405">
        <v>2.2493465000000001</v>
      </c>
    </row>
    <row r="406" spans="1:18" x14ac:dyDescent="0.25">
      <c r="A406">
        <v>405</v>
      </c>
      <c r="B406" t="s">
        <v>1462</v>
      </c>
      <c r="C406" t="s">
        <v>1549</v>
      </c>
      <c r="D406" t="s">
        <v>1550</v>
      </c>
      <c r="E406" t="s">
        <v>37</v>
      </c>
      <c r="F406" t="s">
        <v>8</v>
      </c>
      <c r="G406" t="s">
        <v>1826</v>
      </c>
      <c r="H406">
        <v>63.823362000000003</v>
      </c>
      <c r="I406">
        <v>64.375616399999998</v>
      </c>
      <c r="J406" s="5">
        <f t="shared" ca="1" si="21"/>
        <v>0.55225440000000003</v>
      </c>
      <c r="K406" s="5">
        <f t="shared" ca="1" si="22"/>
        <v>0.85786269999999998</v>
      </c>
      <c r="Q406">
        <v>0.55225440000000003</v>
      </c>
      <c r="R406">
        <v>0.85786269999999998</v>
      </c>
    </row>
    <row r="407" spans="1:18" x14ac:dyDescent="0.25">
      <c r="A407">
        <v>406</v>
      </c>
      <c r="B407" t="s">
        <v>1462</v>
      </c>
      <c r="C407" t="s">
        <v>1553</v>
      </c>
      <c r="D407" t="s">
        <v>1554</v>
      </c>
      <c r="E407" t="s">
        <v>37</v>
      </c>
      <c r="F407" t="s">
        <v>8</v>
      </c>
      <c r="G407" t="s">
        <v>1826</v>
      </c>
      <c r="H407">
        <v>63.830402399999997</v>
      </c>
      <c r="I407">
        <v>64.056654199999997</v>
      </c>
      <c r="J407" s="5">
        <f t="shared" ca="1" si="21"/>
        <v>0.2262518</v>
      </c>
      <c r="K407" s="5">
        <f t="shared" ca="1" si="22"/>
        <v>0.35320580000000001</v>
      </c>
      <c r="Q407">
        <v>0.2262518</v>
      </c>
      <c r="R407">
        <v>0.35320580000000001</v>
      </c>
    </row>
    <row r="408" spans="1:18" x14ac:dyDescent="0.25">
      <c r="A408">
        <v>407</v>
      </c>
      <c r="B408" t="s">
        <v>1462</v>
      </c>
      <c r="C408" t="s">
        <v>1557</v>
      </c>
      <c r="D408" t="s">
        <v>1558</v>
      </c>
      <c r="E408" t="s">
        <v>37</v>
      </c>
      <c r="F408" t="s">
        <v>8</v>
      </c>
      <c r="G408" t="s">
        <v>1826</v>
      </c>
      <c r="H408">
        <v>63.135135599999998</v>
      </c>
      <c r="I408">
        <v>64.441703700000005</v>
      </c>
      <c r="J408" s="5">
        <f t="shared" ca="1" si="21"/>
        <v>1.3065681</v>
      </c>
      <c r="K408" s="5">
        <f t="shared" ca="1" si="22"/>
        <v>2.0275194999999999</v>
      </c>
      <c r="Q408">
        <v>1.3065681</v>
      </c>
      <c r="R408">
        <v>2.0275194999999999</v>
      </c>
    </row>
    <row r="409" spans="1:18" x14ac:dyDescent="0.25">
      <c r="A409">
        <v>408</v>
      </c>
      <c r="B409" t="s">
        <v>1462</v>
      </c>
      <c r="C409" t="s">
        <v>1565</v>
      </c>
      <c r="D409" t="s">
        <v>1566</v>
      </c>
      <c r="E409" t="s">
        <v>37</v>
      </c>
      <c r="F409" t="s">
        <v>8</v>
      </c>
      <c r="G409" t="s">
        <v>1826</v>
      </c>
      <c r="H409">
        <v>64.1148223</v>
      </c>
      <c r="I409">
        <v>64.045339499999997</v>
      </c>
      <c r="J409" s="5">
        <f t="shared" ca="1" si="21"/>
        <v>0.108557</v>
      </c>
      <c r="K409" s="5">
        <f t="shared" ca="1" si="22"/>
        <v>0.17228309999999999</v>
      </c>
      <c r="Q409">
        <v>6.9482799999999997E-2</v>
      </c>
      <c r="R409">
        <v>0.10849</v>
      </c>
    </row>
    <row r="410" spans="1:18" x14ac:dyDescent="0.25">
      <c r="A410">
        <v>409</v>
      </c>
      <c r="B410" t="s">
        <v>1462</v>
      </c>
      <c r="C410" t="s">
        <v>1579</v>
      </c>
      <c r="D410" t="s">
        <v>1580</v>
      </c>
      <c r="E410" t="s">
        <v>37</v>
      </c>
      <c r="F410" t="s">
        <v>8</v>
      </c>
      <c r="G410" t="s">
        <v>1826</v>
      </c>
      <c r="H410">
        <v>63.646464100000003</v>
      </c>
      <c r="I410">
        <v>63.949915300000001</v>
      </c>
      <c r="J410" s="5">
        <f t="shared" ca="1" si="21"/>
        <v>0.30345119999999998</v>
      </c>
      <c r="K410" s="5">
        <f t="shared" ca="1" si="22"/>
        <v>0.47451379999999999</v>
      </c>
      <c r="Q410">
        <v>0.30345119999999998</v>
      </c>
      <c r="R410">
        <v>0.47451379999999999</v>
      </c>
    </row>
    <row r="411" spans="1:18" x14ac:dyDescent="0.25">
      <c r="A411">
        <v>410</v>
      </c>
      <c r="B411" t="s">
        <v>1462</v>
      </c>
      <c r="C411" t="s">
        <v>1587</v>
      </c>
      <c r="D411" t="s">
        <v>1588</v>
      </c>
      <c r="E411" t="s">
        <v>37</v>
      </c>
      <c r="F411" t="s">
        <v>8</v>
      </c>
      <c r="G411" t="s">
        <v>1826</v>
      </c>
      <c r="H411">
        <v>63.251685299999998</v>
      </c>
      <c r="I411">
        <v>62.728953300000001</v>
      </c>
      <c r="J411" s="5">
        <f t="shared" ca="1" si="21"/>
        <v>0.52273199999999997</v>
      </c>
      <c r="K411" s="5">
        <f t="shared" ca="1" si="22"/>
        <v>0.83331849999999996</v>
      </c>
      <c r="Q411">
        <v>0.52273199999999997</v>
      </c>
      <c r="R411">
        <v>0.83331849999999996</v>
      </c>
    </row>
    <row r="412" spans="1:18" x14ac:dyDescent="0.25">
      <c r="A412">
        <v>411</v>
      </c>
      <c r="B412" t="s">
        <v>1462</v>
      </c>
      <c r="C412" t="s">
        <v>1589</v>
      </c>
      <c r="D412" t="s">
        <v>1590</v>
      </c>
      <c r="E412" t="s">
        <v>37</v>
      </c>
      <c r="F412" t="s">
        <v>8</v>
      </c>
      <c r="G412" t="s">
        <v>1826</v>
      </c>
      <c r="H412">
        <v>63.0224002</v>
      </c>
      <c r="I412">
        <v>63.251685299999998</v>
      </c>
      <c r="J412" s="5">
        <f t="shared" ca="1" si="21"/>
        <v>0.22928509999999999</v>
      </c>
      <c r="K412" s="5">
        <f t="shared" ca="1" si="22"/>
        <v>0.3624964</v>
      </c>
      <c r="Q412">
        <v>0.22928509999999999</v>
      </c>
      <c r="R412">
        <v>0.3624964</v>
      </c>
    </row>
    <row r="413" spans="1:18" x14ac:dyDescent="0.25">
      <c r="A413">
        <v>412</v>
      </c>
      <c r="B413" t="s">
        <v>1462</v>
      </c>
      <c r="C413" t="s">
        <v>1593</v>
      </c>
      <c r="D413" t="s">
        <v>1594</v>
      </c>
      <c r="E413" t="s">
        <v>37</v>
      </c>
      <c r="F413" t="s">
        <v>8</v>
      </c>
      <c r="G413" t="s">
        <v>1826</v>
      </c>
      <c r="H413">
        <v>64.205982399999996</v>
      </c>
      <c r="I413">
        <v>63.0224002</v>
      </c>
      <c r="J413" s="5">
        <f t="shared" ca="1" si="21"/>
        <v>1.1835822</v>
      </c>
      <c r="K413" s="5">
        <f t="shared" ca="1" si="22"/>
        <v>1.8780342000000001</v>
      </c>
      <c r="Q413">
        <v>1.1835822</v>
      </c>
      <c r="R413">
        <v>1.8780342000000001</v>
      </c>
    </row>
    <row r="414" spans="1:18" x14ac:dyDescent="0.25">
      <c r="A414">
        <v>413</v>
      </c>
      <c r="B414" t="s">
        <v>1462</v>
      </c>
      <c r="C414" t="s">
        <v>1599</v>
      </c>
      <c r="D414" t="s">
        <v>1600</v>
      </c>
      <c r="E414" t="s">
        <v>37</v>
      </c>
      <c r="F414" t="s">
        <v>8</v>
      </c>
      <c r="G414" t="s">
        <v>1826</v>
      </c>
      <c r="H414">
        <v>64.481317899999993</v>
      </c>
      <c r="I414">
        <v>63.029603100000003</v>
      </c>
      <c r="J414" s="5">
        <f t="shared" ca="1" si="21"/>
        <v>1.3818386</v>
      </c>
      <c r="K414" s="5">
        <f t="shared" ca="1" si="22"/>
        <v>2.1871722999999998</v>
      </c>
      <c r="Q414">
        <v>1.4517148</v>
      </c>
      <c r="R414">
        <v>2.3032268999999999</v>
      </c>
    </row>
    <row r="415" spans="1:18" x14ac:dyDescent="0.25">
      <c r="A415">
        <v>414</v>
      </c>
      <c r="B415" t="s">
        <v>1462</v>
      </c>
      <c r="C415" t="s">
        <v>1601</v>
      </c>
      <c r="D415" t="s">
        <v>1602</v>
      </c>
      <c r="E415" t="s">
        <v>37</v>
      </c>
      <c r="F415" t="s">
        <v>8</v>
      </c>
      <c r="G415" t="s">
        <v>1826</v>
      </c>
      <c r="H415">
        <v>63.837595299999997</v>
      </c>
      <c r="I415">
        <v>64.481317899999993</v>
      </c>
      <c r="J415" s="5">
        <f t="shared" ca="1" si="21"/>
        <v>0.64372260000000003</v>
      </c>
      <c r="K415" s="5">
        <f t="shared" ca="1" si="22"/>
        <v>0.99830870000000005</v>
      </c>
      <c r="Q415">
        <v>0.64372260000000003</v>
      </c>
      <c r="R415">
        <v>0.99830870000000005</v>
      </c>
    </row>
    <row r="416" spans="1:18" x14ac:dyDescent="0.25">
      <c r="A416">
        <v>415</v>
      </c>
      <c r="B416" t="s">
        <v>1462</v>
      </c>
      <c r="C416" t="s">
        <v>1611</v>
      </c>
      <c r="D416" t="s">
        <v>1612</v>
      </c>
      <c r="E416" t="s">
        <v>37</v>
      </c>
      <c r="F416" t="s">
        <v>8</v>
      </c>
      <c r="G416" t="s">
        <v>1826</v>
      </c>
      <c r="H416">
        <v>63.847864800000004</v>
      </c>
      <c r="I416">
        <v>64.046303899999998</v>
      </c>
      <c r="J416" s="5">
        <f t="shared" ca="1" si="21"/>
        <v>0.19843910000000001</v>
      </c>
      <c r="K416" s="5">
        <f t="shared" ca="1" si="22"/>
        <v>0.30983690000000003</v>
      </c>
      <c r="Q416">
        <v>0.19843910000000001</v>
      </c>
      <c r="R416">
        <v>0.30983690000000003</v>
      </c>
    </row>
    <row r="417" spans="1:18" x14ac:dyDescent="0.25">
      <c r="A417">
        <v>416</v>
      </c>
      <c r="B417" t="s">
        <v>1462</v>
      </c>
      <c r="C417" t="s">
        <v>1617</v>
      </c>
      <c r="D417" t="s">
        <v>1618</v>
      </c>
      <c r="E417" t="s">
        <v>37</v>
      </c>
      <c r="F417" t="s">
        <v>8</v>
      </c>
      <c r="G417" t="s">
        <v>1826</v>
      </c>
      <c r="H417">
        <v>64.377276100000003</v>
      </c>
      <c r="I417">
        <v>63.369093300000003</v>
      </c>
      <c r="J417" s="5">
        <f t="shared" ca="1" si="21"/>
        <v>1.0081827999999999</v>
      </c>
      <c r="K417" s="5">
        <f t="shared" ca="1" si="22"/>
        <v>1.5909693</v>
      </c>
      <c r="Q417">
        <v>1.0081827999999999</v>
      </c>
      <c r="R417">
        <v>1.5909693</v>
      </c>
    </row>
    <row r="418" spans="1:18" x14ac:dyDescent="0.25">
      <c r="A418">
        <v>417</v>
      </c>
      <c r="B418" t="s">
        <v>1462</v>
      </c>
      <c r="C418" t="s">
        <v>1619</v>
      </c>
      <c r="D418" t="s">
        <v>1620</v>
      </c>
      <c r="E418" t="s">
        <v>37</v>
      </c>
      <c r="F418" t="s">
        <v>8</v>
      </c>
      <c r="G418" t="s">
        <v>1826</v>
      </c>
      <c r="H418">
        <v>63.606924999999997</v>
      </c>
      <c r="I418">
        <v>64.377276100000003</v>
      </c>
      <c r="J418" s="5">
        <f t="shared" ca="1" si="21"/>
        <v>0.77035109999999996</v>
      </c>
      <c r="K418" s="5">
        <f t="shared" ca="1" si="22"/>
        <v>1.1966196</v>
      </c>
      <c r="Q418">
        <v>0.77035109999999996</v>
      </c>
      <c r="R418">
        <v>1.1966196</v>
      </c>
    </row>
    <row r="419" spans="1:18" x14ac:dyDescent="0.25">
      <c r="A419">
        <v>418</v>
      </c>
      <c r="B419" t="s">
        <v>1462</v>
      </c>
      <c r="C419" t="s">
        <v>1635</v>
      </c>
      <c r="D419" t="s">
        <v>1636</v>
      </c>
      <c r="E419" t="s">
        <v>37</v>
      </c>
      <c r="F419" t="s">
        <v>8</v>
      </c>
      <c r="G419" t="s">
        <v>1826</v>
      </c>
      <c r="H419">
        <v>64.248711900000004</v>
      </c>
      <c r="I419">
        <v>63.799821999999999</v>
      </c>
      <c r="J419" s="5">
        <f t="shared" ca="1" si="21"/>
        <v>0.44888990000000001</v>
      </c>
      <c r="K419" s="5">
        <f t="shared" ca="1" si="22"/>
        <v>0.70359110000000002</v>
      </c>
      <c r="Q419">
        <v>0.44888990000000001</v>
      </c>
      <c r="R419">
        <v>0.70359110000000002</v>
      </c>
    </row>
    <row r="420" spans="1:18" x14ac:dyDescent="0.25">
      <c r="A420">
        <v>419</v>
      </c>
      <c r="B420" t="s">
        <v>1462</v>
      </c>
      <c r="C420" t="s">
        <v>1639</v>
      </c>
      <c r="D420" t="s">
        <v>1640</v>
      </c>
      <c r="E420" t="s">
        <v>37</v>
      </c>
      <c r="F420" t="s">
        <v>8</v>
      </c>
      <c r="G420" t="s">
        <v>1826</v>
      </c>
      <c r="H420">
        <v>63.5843135</v>
      </c>
      <c r="I420">
        <v>62.857418899999999</v>
      </c>
      <c r="J420" s="5">
        <f t="shared" ca="1" si="21"/>
        <v>0.72689459999999995</v>
      </c>
      <c r="K420" s="5">
        <f t="shared" ca="1" si="22"/>
        <v>1.1564181</v>
      </c>
      <c r="Q420">
        <v>0.72689459999999995</v>
      </c>
      <c r="R420">
        <v>1.1564181</v>
      </c>
    </row>
    <row r="421" spans="1:18" x14ac:dyDescent="0.25">
      <c r="A421">
        <v>420</v>
      </c>
      <c r="B421" t="s">
        <v>1462</v>
      </c>
      <c r="C421" t="s">
        <v>1649</v>
      </c>
      <c r="D421" t="s">
        <v>1650</v>
      </c>
      <c r="E421" t="s">
        <v>37</v>
      </c>
      <c r="F421" t="s">
        <v>8</v>
      </c>
      <c r="G421" t="s">
        <v>1826</v>
      </c>
      <c r="H421">
        <v>64.042968999999999</v>
      </c>
      <c r="I421">
        <v>63.830309800000002</v>
      </c>
      <c r="J421" s="5">
        <f t="shared" ca="1" si="21"/>
        <v>0.21265919999999999</v>
      </c>
      <c r="K421" s="5">
        <f t="shared" ca="1" si="22"/>
        <v>0.3331634</v>
      </c>
      <c r="Q421">
        <v>0.21265919999999999</v>
      </c>
      <c r="R421">
        <v>0.3331634</v>
      </c>
    </row>
    <row r="422" spans="1:18" x14ac:dyDescent="0.25">
      <c r="A422">
        <v>421</v>
      </c>
      <c r="B422" t="s">
        <v>1462</v>
      </c>
      <c r="C422" t="s">
        <v>1651</v>
      </c>
      <c r="D422" t="s">
        <v>1652</v>
      </c>
      <c r="E422" t="s">
        <v>37</v>
      </c>
      <c r="F422" t="s">
        <v>8</v>
      </c>
      <c r="G422" t="s">
        <v>1826</v>
      </c>
      <c r="H422">
        <v>62.793832500000001</v>
      </c>
      <c r="I422">
        <v>64.042968999999999</v>
      </c>
      <c r="J422" s="5">
        <f t="shared" ca="1" si="21"/>
        <v>1.2491365000000001</v>
      </c>
      <c r="K422" s="5">
        <f t="shared" ca="1" si="22"/>
        <v>1.9504663</v>
      </c>
      <c r="Q422">
        <v>1.2491365000000001</v>
      </c>
      <c r="R422">
        <v>1.9504663</v>
      </c>
    </row>
    <row r="423" spans="1:18" x14ac:dyDescent="0.25">
      <c r="A423">
        <v>422</v>
      </c>
      <c r="B423" t="s">
        <v>1462</v>
      </c>
      <c r="C423" t="s">
        <v>1657</v>
      </c>
      <c r="D423" t="s">
        <v>1658</v>
      </c>
      <c r="E423" t="s">
        <v>37</v>
      </c>
      <c r="F423" t="s">
        <v>8</v>
      </c>
      <c r="G423" t="s">
        <v>1826</v>
      </c>
      <c r="H423">
        <v>64.507030099999994</v>
      </c>
      <c r="I423">
        <v>63.929265399999998</v>
      </c>
      <c r="J423" s="5">
        <f t="shared" ca="1" si="21"/>
        <v>0.57776470000000002</v>
      </c>
      <c r="K423" s="5">
        <f t="shared" ca="1" si="22"/>
        <v>0.90375620000000001</v>
      </c>
      <c r="Q423">
        <v>0.57776470000000002</v>
      </c>
      <c r="R423">
        <v>0.90375620000000001</v>
      </c>
    </row>
    <row r="424" spans="1:18" x14ac:dyDescent="0.25">
      <c r="A424">
        <v>423</v>
      </c>
      <c r="B424" t="s">
        <v>1462</v>
      </c>
      <c r="C424" t="s">
        <v>1663</v>
      </c>
      <c r="D424" t="s">
        <v>1664</v>
      </c>
      <c r="E424" t="s">
        <v>37</v>
      </c>
      <c r="F424" t="s">
        <v>8</v>
      </c>
      <c r="G424" t="s">
        <v>1826</v>
      </c>
      <c r="H424">
        <v>63.682257700000001</v>
      </c>
      <c r="I424">
        <v>63.906844100000001</v>
      </c>
      <c r="J424" s="5">
        <f t="shared" ca="1" si="21"/>
        <v>0.22458639999999999</v>
      </c>
      <c r="K424" s="5">
        <f t="shared" ca="1" si="22"/>
        <v>0.35142780000000001</v>
      </c>
      <c r="Q424">
        <v>0.22458639999999999</v>
      </c>
      <c r="R424">
        <v>0.35142780000000001</v>
      </c>
    </row>
    <row r="425" spans="1:18" x14ac:dyDescent="0.25">
      <c r="A425">
        <v>424</v>
      </c>
      <c r="B425" t="s">
        <v>1462</v>
      </c>
      <c r="C425" t="s">
        <v>1669</v>
      </c>
      <c r="D425" t="s">
        <v>1670</v>
      </c>
      <c r="E425" t="s">
        <v>37</v>
      </c>
      <c r="F425" t="s">
        <v>8</v>
      </c>
      <c r="G425" t="s">
        <v>1826</v>
      </c>
      <c r="H425">
        <v>63.033409900000002</v>
      </c>
      <c r="I425">
        <v>63.685864299999999</v>
      </c>
      <c r="J425" s="5">
        <f t="shared" ca="1" si="21"/>
        <v>0.65245439999999999</v>
      </c>
      <c r="K425" s="5">
        <f t="shared" ca="1" si="22"/>
        <v>1.0244886</v>
      </c>
      <c r="Q425">
        <v>0.65245439999999999</v>
      </c>
      <c r="R425">
        <v>1.0244886</v>
      </c>
    </row>
    <row r="426" spans="1:18" x14ac:dyDescent="0.25">
      <c r="A426">
        <v>425</v>
      </c>
      <c r="B426" t="s">
        <v>1462</v>
      </c>
      <c r="C426" t="s">
        <v>1681</v>
      </c>
      <c r="D426" t="s">
        <v>1682</v>
      </c>
      <c r="E426" t="s">
        <v>37</v>
      </c>
      <c r="F426" t="s">
        <v>8</v>
      </c>
      <c r="G426" t="s">
        <v>1826</v>
      </c>
      <c r="H426">
        <v>63.926818300000001</v>
      </c>
      <c r="I426">
        <v>63.901947</v>
      </c>
      <c r="J426" s="5">
        <f t="shared" ca="1" si="21"/>
        <v>0.108557</v>
      </c>
      <c r="K426" s="5">
        <f t="shared" ca="1" si="22"/>
        <v>0.17228309999999999</v>
      </c>
      <c r="Q426">
        <v>2.4871299999999999E-2</v>
      </c>
      <c r="R426">
        <v>3.8920999999999997E-2</v>
      </c>
    </row>
    <row r="427" spans="1:18" x14ac:dyDescent="0.25">
      <c r="A427">
        <v>426</v>
      </c>
      <c r="B427" t="s">
        <v>1462</v>
      </c>
      <c r="C427" t="s">
        <v>1683</v>
      </c>
      <c r="D427" t="s">
        <v>1684</v>
      </c>
      <c r="E427" t="s">
        <v>37</v>
      </c>
      <c r="F427" t="s">
        <v>8</v>
      </c>
      <c r="G427" t="s">
        <v>1826</v>
      </c>
      <c r="H427">
        <v>63.516781299999998</v>
      </c>
      <c r="I427">
        <v>63.926818300000001</v>
      </c>
      <c r="J427" s="5">
        <f t="shared" ref="J427:J442" ca="1" si="23">IF(Q427&lt;M$3,M$3,IF(Q427&gt;N$3,N$3,Q427))</f>
        <v>0.41003699999999998</v>
      </c>
      <c r="K427" s="5">
        <f t="shared" ca="1" si="22"/>
        <v>0.64141619999999999</v>
      </c>
      <c r="Q427">
        <v>0.41003699999999998</v>
      </c>
      <c r="R427">
        <v>0.64141619999999999</v>
      </c>
    </row>
    <row r="428" spans="1:18" x14ac:dyDescent="0.25">
      <c r="A428">
        <v>427</v>
      </c>
      <c r="B428" t="s">
        <v>1462</v>
      </c>
      <c r="C428" t="s">
        <v>1693</v>
      </c>
      <c r="D428" t="s">
        <v>1694</v>
      </c>
      <c r="E428" t="s">
        <v>37</v>
      </c>
      <c r="F428" t="s">
        <v>8</v>
      </c>
      <c r="G428" t="s">
        <v>1826</v>
      </c>
      <c r="H428">
        <v>63.883541600000001</v>
      </c>
      <c r="I428">
        <v>64.212171900000001</v>
      </c>
      <c r="J428" s="5">
        <f t="shared" ca="1" si="23"/>
        <v>0.32863029999999999</v>
      </c>
      <c r="K428" s="5">
        <f t="shared" ref="K428:K442" ca="1" si="24">IF(R428&lt;O$3,O$3,IF(R428&gt;P$3,P$3,R428))</f>
        <v>0.51178820000000003</v>
      </c>
      <c r="Q428">
        <v>0.32863029999999999</v>
      </c>
      <c r="R428">
        <v>0.51178820000000003</v>
      </c>
    </row>
    <row r="429" spans="1:18" x14ac:dyDescent="0.25">
      <c r="A429">
        <v>428</v>
      </c>
      <c r="B429" t="s">
        <v>1462</v>
      </c>
      <c r="C429" t="s">
        <v>1697</v>
      </c>
      <c r="D429" t="s">
        <v>1698</v>
      </c>
      <c r="E429" t="s">
        <v>37</v>
      </c>
      <c r="F429" t="s">
        <v>8</v>
      </c>
      <c r="G429" t="s">
        <v>1826</v>
      </c>
      <c r="H429">
        <v>63.629812100000002</v>
      </c>
      <c r="I429">
        <v>63.883541600000001</v>
      </c>
      <c r="J429" s="5">
        <f t="shared" ca="1" si="23"/>
        <v>0.2537295</v>
      </c>
      <c r="K429" s="5">
        <f t="shared" ca="1" si="24"/>
        <v>0.3971751</v>
      </c>
      <c r="Q429">
        <v>0.2537295</v>
      </c>
      <c r="R429">
        <v>0.3971751</v>
      </c>
    </row>
    <row r="430" spans="1:18" x14ac:dyDescent="0.25">
      <c r="A430">
        <v>429</v>
      </c>
      <c r="B430" t="s">
        <v>1462</v>
      </c>
      <c r="C430" t="s">
        <v>1711</v>
      </c>
      <c r="D430" t="s">
        <v>1712</v>
      </c>
      <c r="E430" t="s">
        <v>37</v>
      </c>
      <c r="F430" t="s">
        <v>8</v>
      </c>
      <c r="G430" t="s">
        <v>1826</v>
      </c>
      <c r="H430">
        <v>63.156812600000002</v>
      </c>
      <c r="I430">
        <v>63.704054200000002</v>
      </c>
      <c r="J430" s="5">
        <f t="shared" ca="1" si="23"/>
        <v>0.54724159999999999</v>
      </c>
      <c r="K430" s="5">
        <f t="shared" ca="1" si="24"/>
        <v>0.8590373</v>
      </c>
      <c r="Q430">
        <v>0.54724159999999999</v>
      </c>
      <c r="R430">
        <v>0.8590373</v>
      </c>
    </row>
    <row r="431" spans="1:18" x14ac:dyDescent="0.25">
      <c r="A431">
        <v>430</v>
      </c>
      <c r="B431" t="s">
        <v>1462</v>
      </c>
      <c r="C431" t="s">
        <v>1713</v>
      </c>
      <c r="D431" t="s">
        <v>1714</v>
      </c>
      <c r="E431" t="s">
        <v>37</v>
      </c>
      <c r="F431" t="s">
        <v>8</v>
      </c>
      <c r="G431" t="s">
        <v>1826</v>
      </c>
      <c r="H431">
        <v>63.683771100000001</v>
      </c>
      <c r="I431">
        <v>63.156812600000002</v>
      </c>
      <c r="J431" s="5">
        <f t="shared" ca="1" si="23"/>
        <v>0.5269585</v>
      </c>
      <c r="K431" s="5">
        <f t="shared" ca="1" si="24"/>
        <v>0.83436529999999998</v>
      </c>
      <c r="Q431">
        <v>0.5269585</v>
      </c>
      <c r="R431">
        <v>0.83436529999999998</v>
      </c>
    </row>
    <row r="432" spans="1:18" x14ac:dyDescent="0.25">
      <c r="A432">
        <v>431</v>
      </c>
      <c r="B432" t="s">
        <v>1462</v>
      </c>
      <c r="C432" t="s">
        <v>1731</v>
      </c>
      <c r="D432" t="s">
        <v>1732</v>
      </c>
      <c r="E432" t="s">
        <v>37</v>
      </c>
      <c r="F432" t="s">
        <v>8</v>
      </c>
      <c r="G432" t="s">
        <v>1826</v>
      </c>
      <c r="H432">
        <v>64.010735100000005</v>
      </c>
      <c r="I432">
        <v>63.707018699999999</v>
      </c>
      <c r="J432" s="5">
        <f t="shared" ca="1" si="23"/>
        <v>0.3037164</v>
      </c>
      <c r="K432" s="5">
        <f t="shared" ca="1" si="24"/>
        <v>0.47673929999999998</v>
      </c>
      <c r="Q432">
        <v>0.3037164</v>
      </c>
      <c r="R432">
        <v>0.47673929999999998</v>
      </c>
    </row>
    <row r="433" spans="1:18" x14ac:dyDescent="0.25">
      <c r="A433">
        <v>432</v>
      </c>
      <c r="B433" t="s">
        <v>1462</v>
      </c>
      <c r="C433" t="s">
        <v>1741</v>
      </c>
      <c r="D433" t="s">
        <v>1742</v>
      </c>
      <c r="E433" t="s">
        <v>37</v>
      </c>
      <c r="F433" t="s">
        <v>8</v>
      </c>
      <c r="G433" t="s">
        <v>1826</v>
      </c>
      <c r="H433">
        <v>63.430262900000002</v>
      </c>
      <c r="I433">
        <v>63.243845899999997</v>
      </c>
      <c r="J433" s="5">
        <f t="shared" ca="1" si="23"/>
        <v>0.186417</v>
      </c>
      <c r="K433" s="5">
        <f t="shared" ca="1" si="24"/>
        <v>0.2947591</v>
      </c>
      <c r="Q433">
        <v>0.186417</v>
      </c>
      <c r="R433">
        <v>0.2947591</v>
      </c>
    </row>
    <row r="434" spans="1:18" x14ac:dyDescent="0.25">
      <c r="A434">
        <v>433</v>
      </c>
      <c r="B434" t="s">
        <v>1462</v>
      </c>
      <c r="C434" t="s">
        <v>1743</v>
      </c>
      <c r="D434" t="s">
        <v>1744</v>
      </c>
      <c r="E434" t="s">
        <v>37</v>
      </c>
      <c r="F434" t="s">
        <v>8</v>
      </c>
      <c r="G434" t="s">
        <v>1826</v>
      </c>
      <c r="H434">
        <v>64.168644599999993</v>
      </c>
      <c r="I434">
        <v>63.430262900000002</v>
      </c>
      <c r="J434" s="5">
        <f t="shared" ca="1" si="23"/>
        <v>0.73838170000000003</v>
      </c>
      <c r="K434" s="5">
        <f t="shared" ca="1" si="24"/>
        <v>1.1640842</v>
      </c>
      <c r="Q434">
        <v>0.73838170000000003</v>
      </c>
      <c r="R434">
        <v>1.1640842</v>
      </c>
    </row>
    <row r="435" spans="1:18" x14ac:dyDescent="0.25">
      <c r="A435">
        <v>434</v>
      </c>
      <c r="B435" t="s">
        <v>1462</v>
      </c>
      <c r="C435" t="s">
        <v>1749</v>
      </c>
      <c r="D435" t="s">
        <v>1750</v>
      </c>
      <c r="E435" t="s">
        <v>37</v>
      </c>
      <c r="F435" t="s">
        <v>8</v>
      </c>
      <c r="G435" t="s">
        <v>1826</v>
      </c>
      <c r="H435">
        <v>63.783650299999998</v>
      </c>
      <c r="I435">
        <v>63.780454599999999</v>
      </c>
      <c r="J435" s="5">
        <f t="shared" ca="1" si="23"/>
        <v>0.108557</v>
      </c>
      <c r="K435" s="5">
        <f t="shared" ca="1" si="24"/>
        <v>0.17228309999999999</v>
      </c>
      <c r="Q435">
        <v>3.1957000000000001E-3</v>
      </c>
      <c r="R435">
        <v>5.0105000000000002E-3</v>
      </c>
    </row>
    <row r="436" spans="1:18" x14ac:dyDescent="0.25">
      <c r="A436">
        <v>435</v>
      </c>
      <c r="B436" t="s">
        <v>1462</v>
      </c>
      <c r="C436" t="s">
        <v>1761</v>
      </c>
      <c r="D436" t="s">
        <v>1762</v>
      </c>
      <c r="E436" t="s">
        <v>37</v>
      </c>
      <c r="F436" t="s">
        <v>8</v>
      </c>
      <c r="G436" t="s">
        <v>1826</v>
      </c>
      <c r="H436">
        <v>62.979528199999997</v>
      </c>
      <c r="I436">
        <v>63.580340399999997</v>
      </c>
      <c r="J436" s="5">
        <f t="shared" ca="1" si="23"/>
        <v>0.60081220000000002</v>
      </c>
      <c r="K436" s="5">
        <f t="shared" ca="1" si="24"/>
        <v>0.94496539999999996</v>
      </c>
      <c r="Q436">
        <v>0.60081220000000002</v>
      </c>
      <c r="R436">
        <v>0.94496539999999996</v>
      </c>
    </row>
    <row r="437" spans="1:18" x14ac:dyDescent="0.25">
      <c r="A437">
        <v>436</v>
      </c>
      <c r="B437" t="s">
        <v>1462</v>
      </c>
      <c r="C437" t="s">
        <v>1763</v>
      </c>
      <c r="D437" t="s">
        <v>1764</v>
      </c>
      <c r="E437" t="s">
        <v>37</v>
      </c>
      <c r="F437" t="s">
        <v>8</v>
      </c>
      <c r="G437" t="s">
        <v>1826</v>
      </c>
      <c r="H437">
        <v>64.194262899999998</v>
      </c>
      <c r="I437">
        <v>62.979528199999997</v>
      </c>
      <c r="J437" s="5">
        <f t="shared" ca="1" si="23"/>
        <v>1.2147346999999999</v>
      </c>
      <c r="K437" s="5">
        <f t="shared" ca="1" si="24"/>
        <v>1.9287771</v>
      </c>
      <c r="Q437">
        <v>1.2147346999999999</v>
      </c>
      <c r="R437">
        <v>1.9287771</v>
      </c>
    </row>
    <row r="438" spans="1:18" x14ac:dyDescent="0.25">
      <c r="A438">
        <v>437</v>
      </c>
      <c r="B438" t="s">
        <v>1462</v>
      </c>
      <c r="C438" t="s">
        <v>1789</v>
      </c>
      <c r="D438" t="s">
        <v>1790</v>
      </c>
      <c r="E438" t="s">
        <v>37</v>
      </c>
      <c r="F438" t="s">
        <v>8</v>
      </c>
      <c r="G438" t="s">
        <v>1826</v>
      </c>
      <c r="H438">
        <v>63.155901999999998</v>
      </c>
      <c r="I438">
        <v>62.307230599999997</v>
      </c>
      <c r="J438" s="5">
        <f t="shared" ca="1" si="23"/>
        <v>0.84867139999999996</v>
      </c>
      <c r="K438" s="5">
        <f t="shared" ca="1" si="24"/>
        <v>1.3620753000000001</v>
      </c>
      <c r="Q438">
        <v>0.84867139999999996</v>
      </c>
      <c r="R438">
        <v>1.3620753000000001</v>
      </c>
    </row>
    <row r="439" spans="1:18" x14ac:dyDescent="0.25">
      <c r="A439">
        <v>438</v>
      </c>
      <c r="B439" t="s">
        <v>1462</v>
      </c>
      <c r="C439" t="s">
        <v>1793</v>
      </c>
      <c r="D439" t="s">
        <v>1794</v>
      </c>
      <c r="E439" t="s">
        <v>37</v>
      </c>
      <c r="F439" t="s">
        <v>8</v>
      </c>
      <c r="G439" t="s">
        <v>1826</v>
      </c>
      <c r="H439">
        <v>62.165916699999997</v>
      </c>
      <c r="I439">
        <v>62.586412699999997</v>
      </c>
      <c r="J439" s="5">
        <f t="shared" ca="1" si="23"/>
        <v>0.42049599999999998</v>
      </c>
      <c r="K439" s="5">
        <f t="shared" ca="1" si="24"/>
        <v>0.67186469999999998</v>
      </c>
      <c r="Q439">
        <v>0.42049599999999998</v>
      </c>
      <c r="R439">
        <v>0.67186469999999998</v>
      </c>
    </row>
    <row r="440" spans="1:18" x14ac:dyDescent="0.25">
      <c r="A440">
        <v>439</v>
      </c>
      <c r="B440" t="s">
        <v>1462</v>
      </c>
      <c r="C440" t="s">
        <v>1799</v>
      </c>
      <c r="D440" t="s">
        <v>1800</v>
      </c>
      <c r="E440" t="s">
        <v>37</v>
      </c>
      <c r="F440" t="s">
        <v>8</v>
      </c>
      <c r="G440" t="s">
        <v>1826</v>
      </c>
      <c r="H440">
        <v>63.862795300000002</v>
      </c>
      <c r="I440">
        <v>63.830941899999999</v>
      </c>
      <c r="J440" s="5">
        <f t="shared" ca="1" si="23"/>
        <v>0.108557</v>
      </c>
      <c r="K440" s="5">
        <f t="shared" ca="1" si="24"/>
        <v>0.17228309999999999</v>
      </c>
      <c r="Q440">
        <v>3.1853399999999997E-2</v>
      </c>
      <c r="R440">
        <v>4.9902799999999997E-2</v>
      </c>
    </row>
    <row r="441" spans="1:18" x14ac:dyDescent="0.25">
      <c r="A441">
        <v>440</v>
      </c>
      <c r="B441" t="s">
        <v>1462</v>
      </c>
      <c r="C441" t="s">
        <v>1801</v>
      </c>
      <c r="D441" t="s">
        <v>1802</v>
      </c>
      <c r="E441" t="s">
        <v>37</v>
      </c>
      <c r="F441" t="s">
        <v>8</v>
      </c>
      <c r="G441" t="s">
        <v>1826</v>
      </c>
      <c r="H441">
        <v>63.8773269</v>
      </c>
      <c r="I441">
        <v>63.862795300000002</v>
      </c>
      <c r="J441" s="5">
        <f t="shared" ca="1" si="23"/>
        <v>0.108557</v>
      </c>
      <c r="K441" s="5">
        <f t="shared" ca="1" si="24"/>
        <v>0.17228309999999999</v>
      </c>
      <c r="Q441">
        <v>1.45316E-2</v>
      </c>
      <c r="R441">
        <v>2.2754400000000001E-2</v>
      </c>
    </row>
    <row r="442" spans="1:18" x14ac:dyDescent="0.25">
      <c r="A442">
        <v>441</v>
      </c>
      <c r="B442" t="s">
        <v>1462</v>
      </c>
      <c r="C442" t="s">
        <v>1811</v>
      </c>
      <c r="D442" t="s">
        <v>1812</v>
      </c>
      <c r="E442" t="s">
        <v>37</v>
      </c>
      <c r="F442" t="s">
        <v>8</v>
      </c>
      <c r="G442" t="s">
        <v>1826</v>
      </c>
      <c r="H442">
        <v>64.003052199999999</v>
      </c>
      <c r="I442">
        <v>63.392290299999999</v>
      </c>
      <c r="J442" s="5">
        <f t="shared" ca="1" si="23"/>
        <v>0.61076189999999997</v>
      </c>
      <c r="K442" s="5">
        <f t="shared" ca="1" si="24"/>
        <v>0.96346399999999999</v>
      </c>
      <c r="L442" t="s">
        <v>1840</v>
      </c>
      <c r="Q442">
        <v>0.61076189999999997</v>
      </c>
      <c r="R442">
        <v>0.96346399999999999</v>
      </c>
    </row>
    <row r="443" spans="1:18" x14ac:dyDescent="0.25">
      <c r="A443">
        <v>442</v>
      </c>
      <c r="B443" t="s">
        <v>36</v>
      </c>
      <c r="C443" t="s">
        <v>38</v>
      </c>
      <c r="D443" t="s">
        <v>39</v>
      </c>
      <c r="E443" t="s">
        <v>37</v>
      </c>
      <c r="F443" t="s">
        <v>9</v>
      </c>
      <c r="G443" t="s">
        <v>1826</v>
      </c>
      <c r="H443">
        <v>63.573897799999997</v>
      </c>
      <c r="I443">
        <v>62.952729599999998</v>
      </c>
      <c r="J443" s="5">
        <f t="shared" ref="J443:J506" ca="1" si="25">IF(Q443&lt;M$4,M$4,IF(Q443&gt;N$4,N$4,Q443))</f>
        <v>0.62116819999999995</v>
      </c>
      <c r="K443" s="5">
        <f ca="1">IF(R443&lt;O$4,O$4,IF(R443&gt;P$4,P$4,R443))</f>
        <v>0.98672159999999998</v>
      </c>
      <c r="Q443">
        <v>0.62116819999999995</v>
      </c>
      <c r="R443">
        <v>0.98672159999999998</v>
      </c>
    </row>
    <row r="444" spans="1:18" x14ac:dyDescent="0.25">
      <c r="A444">
        <v>443</v>
      </c>
      <c r="B444" t="s">
        <v>36</v>
      </c>
      <c r="C444" t="s">
        <v>42</v>
      </c>
      <c r="D444" t="s">
        <v>43</v>
      </c>
      <c r="E444" t="s">
        <v>37</v>
      </c>
      <c r="F444" t="s">
        <v>9</v>
      </c>
      <c r="G444" t="s">
        <v>1826</v>
      </c>
      <c r="H444">
        <v>64.500324199999994</v>
      </c>
      <c r="I444">
        <v>63.8901793</v>
      </c>
      <c r="J444" s="5">
        <f t="shared" ca="1" si="25"/>
        <v>0.61014489999999999</v>
      </c>
      <c r="K444" s="5">
        <f t="shared" ref="K444:K507" ca="1" si="26">IF(R444&lt;O$4,O$4,IF(R444&gt;P$4,P$4,R444))</f>
        <v>0.95499009999999995</v>
      </c>
      <c r="Q444">
        <v>0.61014489999999999</v>
      </c>
      <c r="R444">
        <v>0.95499009999999995</v>
      </c>
    </row>
    <row r="445" spans="1:18" x14ac:dyDescent="0.25">
      <c r="A445">
        <v>444</v>
      </c>
      <c r="B445" t="s">
        <v>36</v>
      </c>
      <c r="C445" t="s">
        <v>44</v>
      </c>
      <c r="D445" t="s">
        <v>45</v>
      </c>
      <c r="E445" t="s">
        <v>37</v>
      </c>
      <c r="F445" t="s">
        <v>9</v>
      </c>
      <c r="G445" t="s">
        <v>1826</v>
      </c>
      <c r="H445">
        <v>63.153776499999999</v>
      </c>
      <c r="I445">
        <v>62.771192499999998</v>
      </c>
      <c r="J445" s="5">
        <f t="shared" ca="1" si="25"/>
        <v>0.38258399999999998</v>
      </c>
      <c r="K445" s="5">
        <f t="shared" ca="1" si="26"/>
        <v>0.60948979999999997</v>
      </c>
      <c r="Q445">
        <v>0.38258399999999998</v>
      </c>
      <c r="R445">
        <v>0.60948979999999997</v>
      </c>
    </row>
    <row r="446" spans="1:18" x14ac:dyDescent="0.25">
      <c r="A446">
        <v>445</v>
      </c>
      <c r="B446" t="s">
        <v>36</v>
      </c>
      <c r="C446" t="s">
        <v>50</v>
      </c>
      <c r="D446" t="s">
        <v>51</v>
      </c>
      <c r="E446" t="s">
        <v>37</v>
      </c>
      <c r="F446" t="s">
        <v>9</v>
      </c>
      <c r="G446" t="s">
        <v>1826</v>
      </c>
      <c r="H446">
        <v>63.153902100000003</v>
      </c>
      <c r="I446">
        <v>63.666108700000002</v>
      </c>
      <c r="J446" s="5">
        <f t="shared" ca="1" si="25"/>
        <v>0.51220659999999996</v>
      </c>
      <c r="K446" s="5">
        <f t="shared" ca="1" si="26"/>
        <v>0.80452000000000001</v>
      </c>
      <c r="Q446">
        <v>0.51220659999999996</v>
      </c>
      <c r="R446">
        <v>0.80452000000000001</v>
      </c>
    </row>
    <row r="447" spans="1:18" x14ac:dyDescent="0.25">
      <c r="A447">
        <v>446</v>
      </c>
      <c r="B447" t="s">
        <v>36</v>
      </c>
      <c r="C447" t="s">
        <v>58</v>
      </c>
      <c r="D447" t="s">
        <v>59</v>
      </c>
      <c r="E447" t="s">
        <v>37</v>
      </c>
      <c r="F447" t="s">
        <v>9</v>
      </c>
      <c r="G447" t="s">
        <v>1826</v>
      </c>
      <c r="H447">
        <v>63.327551100000001</v>
      </c>
      <c r="I447">
        <v>63.321086299999997</v>
      </c>
      <c r="J447" s="5">
        <f t="shared" ca="1" si="25"/>
        <v>9.7756800000000005E-2</v>
      </c>
      <c r="K447" s="5">
        <f t="shared" ca="1" si="26"/>
        <v>0.15574569999999999</v>
      </c>
      <c r="Q447">
        <v>6.4647999999999997E-3</v>
      </c>
      <c r="R447">
        <v>1.0209599999999999E-2</v>
      </c>
    </row>
    <row r="448" spans="1:18" x14ac:dyDescent="0.25">
      <c r="A448">
        <v>447</v>
      </c>
      <c r="B448" t="s">
        <v>36</v>
      </c>
      <c r="C448" t="s">
        <v>60</v>
      </c>
      <c r="D448" t="s">
        <v>61</v>
      </c>
      <c r="E448" t="s">
        <v>37</v>
      </c>
      <c r="F448" t="s">
        <v>9</v>
      </c>
      <c r="G448" t="s">
        <v>1826</v>
      </c>
      <c r="H448">
        <v>63.960297599999997</v>
      </c>
      <c r="I448">
        <v>63.327551100000001</v>
      </c>
      <c r="J448" s="5">
        <f t="shared" ca="1" si="25"/>
        <v>0.63274649999999999</v>
      </c>
      <c r="K448" s="5">
        <f t="shared" ca="1" si="26"/>
        <v>0.99916459999999996</v>
      </c>
      <c r="Q448">
        <v>0.63274649999999999</v>
      </c>
      <c r="R448">
        <v>0.99916459999999996</v>
      </c>
    </row>
    <row r="449" spans="1:18" x14ac:dyDescent="0.25">
      <c r="A449">
        <v>448</v>
      </c>
      <c r="B449" t="s">
        <v>36</v>
      </c>
      <c r="C449" t="s">
        <v>62</v>
      </c>
      <c r="D449" t="s">
        <v>63</v>
      </c>
      <c r="E449" t="s">
        <v>37</v>
      </c>
      <c r="F449" t="s">
        <v>9</v>
      </c>
      <c r="G449" t="s">
        <v>1826</v>
      </c>
      <c r="H449">
        <v>63.067620300000002</v>
      </c>
      <c r="I449">
        <v>63.960297599999997</v>
      </c>
      <c r="J449" s="5">
        <f t="shared" ca="1" si="25"/>
        <v>0.89267730000000001</v>
      </c>
      <c r="K449" s="5">
        <f t="shared" ca="1" si="26"/>
        <v>1.3956740999999999</v>
      </c>
      <c r="Q449">
        <v>0.89267730000000001</v>
      </c>
      <c r="R449">
        <v>1.3956740999999999</v>
      </c>
    </row>
    <row r="450" spans="1:18" x14ac:dyDescent="0.25">
      <c r="A450">
        <v>449</v>
      </c>
      <c r="B450" t="s">
        <v>36</v>
      </c>
      <c r="C450" t="s">
        <v>76</v>
      </c>
      <c r="D450" t="s">
        <v>77</v>
      </c>
      <c r="E450" t="s">
        <v>37</v>
      </c>
      <c r="F450" t="s">
        <v>9</v>
      </c>
      <c r="G450" t="s">
        <v>1826</v>
      </c>
      <c r="H450">
        <v>62.5571913</v>
      </c>
      <c r="I450">
        <v>63.782840999999998</v>
      </c>
      <c r="J450" s="5">
        <f t="shared" ca="1" si="25"/>
        <v>1.2256497</v>
      </c>
      <c r="K450" s="5">
        <f t="shared" ca="1" si="26"/>
        <v>1.9215978</v>
      </c>
      <c r="Q450">
        <v>1.2256497</v>
      </c>
      <c r="R450">
        <v>1.9215978</v>
      </c>
    </row>
    <row r="451" spans="1:18" x14ac:dyDescent="0.25">
      <c r="A451">
        <v>450</v>
      </c>
      <c r="B451" t="s">
        <v>36</v>
      </c>
      <c r="C451" t="s">
        <v>82</v>
      </c>
      <c r="D451" t="s">
        <v>83</v>
      </c>
      <c r="E451" t="s">
        <v>37</v>
      </c>
      <c r="F451" t="s">
        <v>9</v>
      </c>
      <c r="G451" t="s">
        <v>1826</v>
      </c>
      <c r="H451">
        <v>63.837266499999998</v>
      </c>
      <c r="I451">
        <v>62.9960399</v>
      </c>
      <c r="J451" s="5">
        <f t="shared" ca="1" si="25"/>
        <v>0.84122660000000005</v>
      </c>
      <c r="K451" s="5">
        <f t="shared" ca="1" si="26"/>
        <v>1.3353642999999999</v>
      </c>
      <c r="Q451">
        <v>0.84122660000000005</v>
      </c>
      <c r="R451">
        <v>1.3353642999999999</v>
      </c>
    </row>
    <row r="452" spans="1:18" x14ac:dyDescent="0.25">
      <c r="A452">
        <v>451</v>
      </c>
      <c r="B452" t="s">
        <v>36</v>
      </c>
      <c r="C452" t="s">
        <v>86</v>
      </c>
      <c r="D452" t="s">
        <v>87</v>
      </c>
      <c r="E452" t="s">
        <v>37</v>
      </c>
      <c r="F452" t="s">
        <v>9</v>
      </c>
      <c r="G452" t="s">
        <v>1826</v>
      </c>
      <c r="H452">
        <v>63.291999300000001</v>
      </c>
      <c r="I452">
        <v>64.272188499999999</v>
      </c>
      <c r="J452" s="5">
        <f t="shared" ca="1" si="25"/>
        <v>0.98018919999999998</v>
      </c>
      <c r="K452" s="5">
        <f t="shared" ca="1" si="26"/>
        <v>1.5250596000000001</v>
      </c>
      <c r="Q452">
        <v>0.98018919999999998</v>
      </c>
      <c r="R452">
        <v>1.5250596000000001</v>
      </c>
    </row>
    <row r="453" spans="1:18" x14ac:dyDescent="0.25">
      <c r="A453">
        <v>452</v>
      </c>
      <c r="B453" t="s">
        <v>36</v>
      </c>
      <c r="C453" t="s">
        <v>94</v>
      </c>
      <c r="D453" t="s">
        <v>95</v>
      </c>
      <c r="E453" t="s">
        <v>37</v>
      </c>
      <c r="F453" t="s">
        <v>9</v>
      </c>
      <c r="G453" t="s">
        <v>1826</v>
      </c>
      <c r="H453">
        <v>64.493298100000004</v>
      </c>
      <c r="I453">
        <v>64.423271900000003</v>
      </c>
      <c r="J453" s="5">
        <f t="shared" ca="1" si="25"/>
        <v>9.7756800000000005E-2</v>
      </c>
      <c r="K453" s="5">
        <f t="shared" ca="1" si="26"/>
        <v>0.15574569999999999</v>
      </c>
      <c r="Q453">
        <v>7.0026199999999997E-2</v>
      </c>
      <c r="R453">
        <v>0.1086971</v>
      </c>
    </row>
    <row r="454" spans="1:18" x14ac:dyDescent="0.25">
      <c r="A454">
        <v>453</v>
      </c>
      <c r="B454" t="s">
        <v>36</v>
      </c>
      <c r="C454" t="s">
        <v>114</v>
      </c>
      <c r="D454" t="s">
        <v>115</v>
      </c>
      <c r="E454" t="s">
        <v>37</v>
      </c>
      <c r="F454" t="s">
        <v>9</v>
      </c>
      <c r="G454" t="s">
        <v>1826</v>
      </c>
      <c r="H454">
        <v>63.7433744</v>
      </c>
      <c r="I454">
        <v>63.629629399999999</v>
      </c>
      <c r="J454" s="5">
        <f t="shared" ca="1" si="25"/>
        <v>0.113745</v>
      </c>
      <c r="K454" s="5">
        <f t="shared" ca="1" si="26"/>
        <v>0.17876110000000001</v>
      </c>
      <c r="Q454">
        <v>0.113745</v>
      </c>
      <c r="R454">
        <v>0.17876110000000001</v>
      </c>
    </row>
    <row r="455" spans="1:18" x14ac:dyDescent="0.25">
      <c r="A455">
        <v>454</v>
      </c>
      <c r="B455" t="s">
        <v>36</v>
      </c>
      <c r="C455" t="s">
        <v>122</v>
      </c>
      <c r="D455" t="s">
        <v>123</v>
      </c>
      <c r="E455" t="s">
        <v>37</v>
      </c>
      <c r="F455" t="s">
        <v>9</v>
      </c>
      <c r="G455" t="s">
        <v>1826</v>
      </c>
      <c r="H455">
        <v>62.952031400000003</v>
      </c>
      <c r="I455">
        <v>63.398876899999998</v>
      </c>
      <c r="J455" s="5">
        <f t="shared" ca="1" si="25"/>
        <v>0.44684550000000001</v>
      </c>
      <c r="K455" s="5">
        <f t="shared" ca="1" si="26"/>
        <v>0.70481609999999995</v>
      </c>
      <c r="Q455">
        <v>0.44684550000000001</v>
      </c>
      <c r="R455">
        <v>0.70481609999999995</v>
      </c>
    </row>
    <row r="456" spans="1:18" x14ac:dyDescent="0.25">
      <c r="A456">
        <v>455</v>
      </c>
      <c r="B456" t="s">
        <v>36</v>
      </c>
      <c r="C456" t="s">
        <v>128</v>
      </c>
      <c r="D456" t="s">
        <v>129</v>
      </c>
      <c r="E456" t="s">
        <v>37</v>
      </c>
      <c r="F456" t="s">
        <v>9</v>
      </c>
      <c r="G456" t="s">
        <v>1826</v>
      </c>
      <c r="H456">
        <v>62.560783399999998</v>
      </c>
      <c r="I456">
        <v>62.821111500000001</v>
      </c>
      <c r="J456" s="5">
        <f t="shared" ca="1" si="25"/>
        <v>0.26032810000000001</v>
      </c>
      <c r="K456" s="5">
        <f t="shared" ca="1" si="26"/>
        <v>0.41439589999999998</v>
      </c>
      <c r="Q456">
        <v>0.26032810000000001</v>
      </c>
      <c r="R456">
        <v>0.41439589999999998</v>
      </c>
    </row>
    <row r="457" spans="1:18" x14ac:dyDescent="0.25">
      <c r="A457">
        <v>456</v>
      </c>
      <c r="B457" t="s">
        <v>36</v>
      </c>
      <c r="C457" t="s">
        <v>130</v>
      </c>
      <c r="D457" t="s">
        <v>131</v>
      </c>
      <c r="E457" t="s">
        <v>37</v>
      </c>
      <c r="F457" t="s">
        <v>9</v>
      </c>
      <c r="G457" t="s">
        <v>1826</v>
      </c>
      <c r="H457">
        <v>62.788674</v>
      </c>
      <c r="I457">
        <v>62.560783399999998</v>
      </c>
      <c r="J457" s="5">
        <f t="shared" ca="1" si="25"/>
        <v>0.2278906</v>
      </c>
      <c r="K457" s="5">
        <f t="shared" ca="1" si="26"/>
        <v>0.3642707</v>
      </c>
      <c r="Q457">
        <v>0.2278906</v>
      </c>
      <c r="R457">
        <v>0.3642707</v>
      </c>
    </row>
    <row r="458" spans="1:18" x14ac:dyDescent="0.25">
      <c r="A458">
        <v>457</v>
      </c>
      <c r="B458" t="s">
        <v>36</v>
      </c>
      <c r="C458" t="s">
        <v>136</v>
      </c>
      <c r="D458" t="s">
        <v>137</v>
      </c>
      <c r="E458" t="s">
        <v>37</v>
      </c>
      <c r="F458" t="s">
        <v>9</v>
      </c>
      <c r="G458" t="s">
        <v>1826</v>
      </c>
      <c r="H458">
        <v>63.539712000000002</v>
      </c>
      <c r="I458">
        <v>63.2828065</v>
      </c>
      <c r="J458" s="5">
        <f t="shared" ca="1" si="25"/>
        <v>0.25690550000000001</v>
      </c>
      <c r="K458" s="5">
        <f t="shared" ca="1" si="26"/>
        <v>0.40596409999999999</v>
      </c>
      <c r="Q458">
        <v>0.25690550000000001</v>
      </c>
      <c r="R458">
        <v>0.40596409999999999</v>
      </c>
    </row>
    <row r="459" spans="1:18" x14ac:dyDescent="0.25">
      <c r="A459">
        <v>458</v>
      </c>
      <c r="B459" t="s">
        <v>36</v>
      </c>
      <c r="C459" t="s">
        <v>150</v>
      </c>
      <c r="D459" t="s">
        <v>151</v>
      </c>
      <c r="E459" t="s">
        <v>37</v>
      </c>
      <c r="F459" t="s">
        <v>9</v>
      </c>
      <c r="G459" t="s">
        <v>1826</v>
      </c>
      <c r="H459">
        <v>62.8285646</v>
      </c>
      <c r="I459">
        <v>63.135389199999999</v>
      </c>
      <c r="J459" s="5">
        <f t="shared" ca="1" si="25"/>
        <v>0.3068246</v>
      </c>
      <c r="K459" s="5">
        <f t="shared" ca="1" si="26"/>
        <v>0.48597879999999999</v>
      </c>
      <c r="Q459">
        <v>0.3068246</v>
      </c>
      <c r="R459">
        <v>0.48597879999999999</v>
      </c>
    </row>
    <row r="460" spans="1:18" x14ac:dyDescent="0.25">
      <c r="A460">
        <v>459</v>
      </c>
      <c r="B460" t="s">
        <v>36</v>
      </c>
      <c r="C460" t="s">
        <v>166</v>
      </c>
      <c r="D460" t="s">
        <v>167</v>
      </c>
      <c r="E460" t="s">
        <v>37</v>
      </c>
      <c r="F460" t="s">
        <v>9</v>
      </c>
      <c r="G460" t="s">
        <v>1826</v>
      </c>
      <c r="H460">
        <v>63.140760100000001</v>
      </c>
      <c r="I460">
        <v>64.111612800000003</v>
      </c>
      <c r="J460" s="5">
        <f t="shared" ca="1" si="25"/>
        <v>0.97085270000000001</v>
      </c>
      <c r="K460" s="5">
        <f t="shared" ca="1" si="26"/>
        <v>1.5143165000000001</v>
      </c>
      <c r="Q460">
        <v>0.97085270000000001</v>
      </c>
      <c r="R460">
        <v>1.5143165000000001</v>
      </c>
    </row>
    <row r="461" spans="1:18" x14ac:dyDescent="0.25">
      <c r="A461">
        <v>460</v>
      </c>
      <c r="B461" t="s">
        <v>36</v>
      </c>
      <c r="C461" t="s">
        <v>168</v>
      </c>
      <c r="D461" t="s">
        <v>169</v>
      </c>
      <c r="E461" t="s">
        <v>37</v>
      </c>
      <c r="F461" t="s">
        <v>9</v>
      </c>
      <c r="G461" t="s">
        <v>1826</v>
      </c>
      <c r="H461">
        <v>63.332710900000002</v>
      </c>
      <c r="I461">
        <v>63.140760100000001</v>
      </c>
      <c r="J461" s="5">
        <f t="shared" ca="1" si="25"/>
        <v>0.1919508</v>
      </c>
      <c r="K461" s="5">
        <f t="shared" ca="1" si="26"/>
        <v>0.30400460000000001</v>
      </c>
      <c r="Q461">
        <v>0.1919508</v>
      </c>
      <c r="R461">
        <v>0.30400460000000001</v>
      </c>
    </row>
    <row r="462" spans="1:18" x14ac:dyDescent="0.25">
      <c r="A462">
        <v>461</v>
      </c>
      <c r="B462" t="s">
        <v>36</v>
      </c>
      <c r="C462" t="s">
        <v>174</v>
      </c>
      <c r="D462" t="s">
        <v>175</v>
      </c>
      <c r="E462" t="s">
        <v>37</v>
      </c>
      <c r="F462" t="s">
        <v>9</v>
      </c>
      <c r="G462" t="s">
        <v>1826</v>
      </c>
      <c r="H462">
        <v>64.128059399999998</v>
      </c>
      <c r="I462">
        <v>62.793337800000003</v>
      </c>
      <c r="J462" s="5">
        <f t="shared" ca="1" si="25"/>
        <v>1.3347216</v>
      </c>
      <c r="K462" s="5">
        <f t="shared" ca="1" si="26"/>
        <v>2.1255784000000002</v>
      </c>
      <c r="Q462">
        <v>1.3347216</v>
      </c>
      <c r="R462">
        <v>2.1255784000000002</v>
      </c>
    </row>
    <row r="463" spans="1:18" x14ac:dyDescent="0.25">
      <c r="A463">
        <v>462</v>
      </c>
      <c r="B463" t="s">
        <v>36</v>
      </c>
      <c r="C463" t="s">
        <v>180</v>
      </c>
      <c r="D463" t="s">
        <v>181</v>
      </c>
      <c r="E463" t="s">
        <v>37</v>
      </c>
      <c r="F463" t="s">
        <v>9</v>
      </c>
      <c r="G463" t="s">
        <v>1826</v>
      </c>
      <c r="H463">
        <v>63.323329700000002</v>
      </c>
      <c r="I463">
        <v>62.750384099999998</v>
      </c>
      <c r="J463" s="5">
        <f t="shared" ca="1" si="25"/>
        <v>0.57294560000000005</v>
      </c>
      <c r="K463" s="5">
        <f t="shared" ca="1" si="26"/>
        <v>0.91305510000000001</v>
      </c>
      <c r="Q463">
        <v>0.57294560000000005</v>
      </c>
      <c r="R463">
        <v>0.91305510000000001</v>
      </c>
    </row>
    <row r="464" spans="1:18" x14ac:dyDescent="0.25">
      <c r="A464">
        <v>463</v>
      </c>
      <c r="B464" t="s">
        <v>36</v>
      </c>
      <c r="C464" t="s">
        <v>188</v>
      </c>
      <c r="D464" t="s">
        <v>189</v>
      </c>
      <c r="E464" t="s">
        <v>37</v>
      </c>
      <c r="F464" t="s">
        <v>9</v>
      </c>
      <c r="G464" t="s">
        <v>1826</v>
      </c>
      <c r="H464">
        <v>64.292762499999995</v>
      </c>
      <c r="I464">
        <v>64.598088599999997</v>
      </c>
      <c r="J464" s="5">
        <f t="shared" ca="1" si="25"/>
        <v>0.30532609999999999</v>
      </c>
      <c r="K464" s="5">
        <f t="shared" ca="1" si="26"/>
        <v>0.47265499999999999</v>
      </c>
      <c r="Q464">
        <v>0.30532609999999999</v>
      </c>
      <c r="R464">
        <v>0.47265499999999999</v>
      </c>
    </row>
    <row r="465" spans="1:18" x14ac:dyDescent="0.25">
      <c r="A465">
        <v>464</v>
      </c>
      <c r="B465" t="s">
        <v>36</v>
      </c>
      <c r="C465" t="s">
        <v>208</v>
      </c>
      <c r="D465" t="s">
        <v>209</v>
      </c>
      <c r="E465" t="s">
        <v>37</v>
      </c>
      <c r="F465" t="s">
        <v>9</v>
      </c>
      <c r="G465" t="s">
        <v>1826</v>
      </c>
      <c r="H465">
        <v>63.669037099999997</v>
      </c>
      <c r="I465">
        <v>63.368453100000004</v>
      </c>
      <c r="J465" s="5">
        <f t="shared" ca="1" si="25"/>
        <v>0.30058400000000002</v>
      </c>
      <c r="K465" s="5">
        <f t="shared" ca="1" si="26"/>
        <v>0.47434330000000002</v>
      </c>
      <c r="Q465">
        <v>0.30058400000000002</v>
      </c>
      <c r="R465">
        <v>0.47434330000000002</v>
      </c>
    </row>
    <row r="466" spans="1:18" x14ac:dyDescent="0.25">
      <c r="A466">
        <v>465</v>
      </c>
      <c r="B466" t="s">
        <v>36</v>
      </c>
      <c r="C466" t="s">
        <v>212</v>
      </c>
      <c r="D466" t="s">
        <v>213</v>
      </c>
      <c r="E466" t="s">
        <v>37</v>
      </c>
      <c r="F466" t="s">
        <v>9</v>
      </c>
      <c r="G466" t="s">
        <v>1826</v>
      </c>
      <c r="H466">
        <v>63.720470499999998</v>
      </c>
      <c r="I466">
        <v>64.510008499999998</v>
      </c>
      <c r="J466" s="5">
        <f t="shared" ca="1" si="25"/>
        <v>0.78953799999999996</v>
      </c>
      <c r="K466" s="5">
        <f t="shared" ca="1" si="26"/>
        <v>1.2239</v>
      </c>
      <c r="Q466">
        <v>0.78953799999999996</v>
      </c>
      <c r="R466">
        <v>1.2239</v>
      </c>
    </row>
    <row r="467" spans="1:18" x14ac:dyDescent="0.25">
      <c r="A467">
        <v>466</v>
      </c>
      <c r="B467" t="s">
        <v>36</v>
      </c>
      <c r="C467" t="s">
        <v>218</v>
      </c>
      <c r="D467" t="s">
        <v>219</v>
      </c>
      <c r="E467" t="s">
        <v>37</v>
      </c>
      <c r="F467" t="s">
        <v>9</v>
      </c>
      <c r="G467" t="s">
        <v>1826</v>
      </c>
      <c r="H467">
        <v>63.314002100000003</v>
      </c>
      <c r="I467">
        <v>62.820243900000001</v>
      </c>
      <c r="J467" s="5">
        <f t="shared" ca="1" si="25"/>
        <v>0.49375819999999998</v>
      </c>
      <c r="K467" s="5">
        <f t="shared" ca="1" si="26"/>
        <v>0.78598579999999996</v>
      </c>
      <c r="Q467">
        <v>0.49375819999999998</v>
      </c>
      <c r="R467">
        <v>0.78598579999999996</v>
      </c>
    </row>
    <row r="468" spans="1:18" x14ac:dyDescent="0.25">
      <c r="A468">
        <v>467</v>
      </c>
      <c r="B468" t="s">
        <v>36</v>
      </c>
      <c r="C468" t="s">
        <v>220</v>
      </c>
      <c r="D468" t="s">
        <v>221</v>
      </c>
      <c r="E468" t="s">
        <v>37</v>
      </c>
      <c r="F468" t="s">
        <v>9</v>
      </c>
      <c r="G468" t="s">
        <v>1826</v>
      </c>
      <c r="H468">
        <v>62.525067200000002</v>
      </c>
      <c r="I468">
        <v>63.314002100000003</v>
      </c>
      <c r="J468" s="5">
        <f t="shared" ca="1" si="25"/>
        <v>0.78893489999999999</v>
      </c>
      <c r="K468" s="5">
        <f t="shared" ca="1" si="26"/>
        <v>1.246067</v>
      </c>
      <c r="Q468">
        <v>0.78893489999999999</v>
      </c>
      <c r="R468">
        <v>1.246067</v>
      </c>
    </row>
    <row r="469" spans="1:18" x14ac:dyDescent="0.25">
      <c r="A469">
        <v>468</v>
      </c>
      <c r="B469" t="s">
        <v>36</v>
      </c>
      <c r="C469" t="s">
        <v>224</v>
      </c>
      <c r="D469" t="s">
        <v>225</v>
      </c>
      <c r="E469" t="s">
        <v>37</v>
      </c>
      <c r="F469" t="s">
        <v>9</v>
      </c>
      <c r="G469" t="s">
        <v>1826</v>
      </c>
      <c r="H469">
        <v>62.775679799999999</v>
      </c>
      <c r="I469">
        <v>62.568334800000002</v>
      </c>
      <c r="J469" s="5">
        <f t="shared" ca="1" si="25"/>
        <v>0.207345</v>
      </c>
      <c r="K469" s="5">
        <f t="shared" ca="1" si="26"/>
        <v>0.33138970000000001</v>
      </c>
      <c r="Q469">
        <v>0.207345</v>
      </c>
      <c r="R469">
        <v>0.33138970000000001</v>
      </c>
    </row>
    <row r="470" spans="1:18" x14ac:dyDescent="0.25">
      <c r="A470">
        <v>469</v>
      </c>
      <c r="B470" t="s">
        <v>36</v>
      </c>
      <c r="C470" t="s">
        <v>260</v>
      </c>
      <c r="D470" t="s">
        <v>261</v>
      </c>
      <c r="E470" t="s">
        <v>37</v>
      </c>
      <c r="F470" t="s">
        <v>9</v>
      </c>
      <c r="G470" t="s">
        <v>1826</v>
      </c>
      <c r="H470">
        <v>62.637414499999998</v>
      </c>
      <c r="I470">
        <v>64.450453300000007</v>
      </c>
      <c r="J470" s="5">
        <f t="shared" ca="1" si="25"/>
        <v>1.3816782999999999</v>
      </c>
      <c r="K470" s="5">
        <f t="shared" ca="1" si="26"/>
        <v>2.1774186000000002</v>
      </c>
      <c r="Q470">
        <v>1.8130388</v>
      </c>
      <c r="R470">
        <v>2.8130738000000002</v>
      </c>
    </row>
    <row r="471" spans="1:18" x14ac:dyDescent="0.25">
      <c r="A471">
        <v>470</v>
      </c>
      <c r="B471" t="s">
        <v>36</v>
      </c>
      <c r="C471" t="s">
        <v>290</v>
      </c>
      <c r="D471" t="s">
        <v>291</v>
      </c>
      <c r="E471" t="s">
        <v>37</v>
      </c>
      <c r="F471" t="s">
        <v>9</v>
      </c>
      <c r="G471" t="s">
        <v>1826</v>
      </c>
      <c r="H471">
        <v>62.949584000000002</v>
      </c>
      <c r="I471">
        <v>64.142593399999996</v>
      </c>
      <c r="J471" s="5">
        <f t="shared" ca="1" si="25"/>
        <v>1.1930094</v>
      </c>
      <c r="K471" s="5">
        <f t="shared" ca="1" si="26"/>
        <v>1.8599332</v>
      </c>
      <c r="Q471">
        <v>1.1930094</v>
      </c>
      <c r="R471">
        <v>1.8599332</v>
      </c>
    </row>
    <row r="472" spans="1:18" x14ac:dyDescent="0.25">
      <c r="A472">
        <v>471</v>
      </c>
      <c r="B472" t="s">
        <v>36</v>
      </c>
      <c r="C472" t="s">
        <v>298</v>
      </c>
      <c r="D472" t="s">
        <v>299</v>
      </c>
      <c r="E472" t="s">
        <v>37</v>
      </c>
      <c r="F472" t="s">
        <v>9</v>
      </c>
      <c r="G472" t="s">
        <v>1826</v>
      </c>
      <c r="H472">
        <v>63.984285499999999</v>
      </c>
      <c r="I472">
        <v>63.809094399999999</v>
      </c>
      <c r="J472" s="5">
        <f t="shared" ca="1" si="25"/>
        <v>0.17519109999999999</v>
      </c>
      <c r="K472" s="5">
        <f t="shared" ca="1" si="26"/>
        <v>0.2745551</v>
      </c>
      <c r="Q472">
        <v>0.17519109999999999</v>
      </c>
      <c r="R472">
        <v>0.2745551</v>
      </c>
    </row>
    <row r="473" spans="1:18" x14ac:dyDescent="0.25">
      <c r="A473">
        <v>472</v>
      </c>
      <c r="B473" t="s">
        <v>36</v>
      </c>
      <c r="C473" t="s">
        <v>310</v>
      </c>
      <c r="D473" t="s">
        <v>311</v>
      </c>
      <c r="E473" t="s">
        <v>37</v>
      </c>
      <c r="F473" t="s">
        <v>9</v>
      </c>
      <c r="G473" t="s">
        <v>1826</v>
      </c>
      <c r="H473">
        <v>62.6235608</v>
      </c>
      <c r="I473">
        <v>62.855181999999999</v>
      </c>
      <c r="J473" s="5">
        <f t="shared" ca="1" si="25"/>
        <v>0.2316212</v>
      </c>
      <c r="K473" s="5">
        <f t="shared" ca="1" si="26"/>
        <v>0.36849979999999999</v>
      </c>
      <c r="Q473">
        <v>0.2316212</v>
      </c>
      <c r="R473">
        <v>0.36849979999999999</v>
      </c>
    </row>
    <row r="474" spans="1:18" x14ac:dyDescent="0.25">
      <c r="A474">
        <v>473</v>
      </c>
      <c r="B474" t="s">
        <v>36</v>
      </c>
      <c r="C474" t="s">
        <v>322</v>
      </c>
      <c r="D474" t="s">
        <v>323</v>
      </c>
      <c r="E474" t="s">
        <v>37</v>
      </c>
      <c r="F474" t="s">
        <v>9</v>
      </c>
      <c r="G474" t="s">
        <v>1826</v>
      </c>
      <c r="H474">
        <v>63.195001300000001</v>
      </c>
      <c r="I474">
        <v>63.583364600000003</v>
      </c>
      <c r="J474" s="5">
        <f t="shared" ca="1" si="25"/>
        <v>0.38836330000000002</v>
      </c>
      <c r="K474" s="5">
        <f t="shared" ca="1" si="26"/>
        <v>0.6107939</v>
      </c>
      <c r="Q474">
        <v>0.38836330000000002</v>
      </c>
      <c r="R474">
        <v>0.6107939</v>
      </c>
    </row>
    <row r="475" spans="1:18" x14ac:dyDescent="0.25">
      <c r="A475">
        <v>474</v>
      </c>
      <c r="B475" t="s">
        <v>36</v>
      </c>
      <c r="C475" t="s">
        <v>324</v>
      </c>
      <c r="D475" t="s">
        <v>325</v>
      </c>
      <c r="E475" t="s">
        <v>37</v>
      </c>
      <c r="F475" t="s">
        <v>9</v>
      </c>
      <c r="G475" t="s">
        <v>1826</v>
      </c>
      <c r="H475">
        <v>62.424723100000001</v>
      </c>
      <c r="I475">
        <v>63.195001300000001</v>
      </c>
      <c r="J475" s="5">
        <f t="shared" ca="1" si="25"/>
        <v>0.77027820000000002</v>
      </c>
      <c r="K475" s="5">
        <f t="shared" ca="1" si="26"/>
        <v>1.2188909999999999</v>
      </c>
      <c r="Q475">
        <v>0.77027820000000002</v>
      </c>
      <c r="R475">
        <v>1.2188909999999999</v>
      </c>
    </row>
    <row r="476" spans="1:18" x14ac:dyDescent="0.25">
      <c r="A476">
        <v>475</v>
      </c>
      <c r="B476" t="s">
        <v>36</v>
      </c>
      <c r="C476" t="s">
        <v>336</v>
      </c>
      <c r="D476" t="s">
        <v>337</v>
      </c>
      <c r="E476" t="s">
        <v>37</v>
      </c>
      <c r="F476" t="s">
        <v>9</v>
      </c>
      <c r="G476" t="s">
        <v>1826</v>
      </c>
      <c r="H476">
        <v>63.475939199999999</v>
      </c>
      <c r="I476">
        <v>64.632535399999995</v>
      </c>
      <c r="J476" s="5">
        <f t="shared" ca="1" si="25"/>
        <v>1.1565962000000001</v>
      </c>
      <c r="K476" s="5">
        <f t="shared" ca="1" si="26"/>
        <v>1.7894953</v>
      </c>
      <c r="Q476">
        <v>1.1565962000000001</v>
      </c>
      <c r="R476">
        <v>1.7894953</v>
      </c>
    </row>
    <row r="477" spans="1:18" x14ac:dyDescent="0.25">
      <c r="A477">
        <v>476</v>
      </c>
      <c r="B477" t="s">
        <v>36</v>
      </c>
      <c r="C477" t="s">
        <v>340</v>
      </c>
      <c r="D477" t="s">
        <v>341</v>
      </c>
      <c r="E477" t="s">
        <v>37</v>
      </c>
      <c r="F477" t="s">
        <v>9</v>
      </c>
      <c r="G477" t="s">
        <v>1826</v>
      </c>
      <c r="H477">
        <v>62.832236899999998</v>
      </c>
      <c r="I477">
        <v>63.251372199999999</v>
      </c>
      <c r="J477" s="5">
        <f t="shared" ca="1" si="25"/>
        <v>0.41913529999999999</v>
      </c>
      <c r="K477" s="5">
        <f t="shared" ca="1" si="26"/>
        <v>0.66265010000000002</v>
      </c>
      <c r="Q477">
        <v>0.41913529999999999</v>
      </c>
      <c r="R477">
        <v>0.66265010000000002</v>
      </c>
    </row>
    <row r="478" spans="1:18" x14ac:dyDescent="0.25">
      <c r="A478">
        <v>477</v>
      </c>
      <c r="B478" t="s">
        <v>36</v>
      </c>
      <c r="C478" t="s">
        <v>350</v>
      </c>
      <c r="D478" t="s">
        <v>351</v>
      </c>
      <c r="E478" t="s">
        <v>37</v>
      </c>
      <c r="F478" t="s">
        <v>9</v>
      </c>
      <c r="G478" t="s">
        <v>1826</v>
      </c>
      <c r="H478">
        <v>63.026071700000003</v>
      </c>
      <c r="I478">
        <v>63.069754500000002</v>
      </c>
      <c r="J478" s="5">
        <f t="shared" ca="1" si="25"/>
        <v>9.7756800000000005E-2</v>
      </c>
      <c r="K478" s="5">
        <f t="shared" ca="1" si="26"/>
        <v>0.15574569999999999</v>
      </c>
      <c r="Q478">
        <v>4.3682800000000001E-2</v>
      </c>
      <c r="R478">
        <v>6.9261100000000006E-2</v>
      </c>
    </row>
    <row r="479" spans="1:18" x14ac:dyDescent="0.25">
      <c r="A479">
        <v>478</v>
      </c>
      <c r="B479" t="s">
        <v>36</v>
      </c>
      <c r="C479" t="s">
        <v>352</v>
      </c>
      <c r="D479" t="s">
        <v>353</v>
      </c>
      <c r="E479" t="s">
        <v>37</v>
      </c>
      <c r="F479" t="s">
        <v>9</v>
      </c>
      <c r="G479" t="s">
        <v>1826</v>
      </c>
      <c r="H479">
        <v>62.855300100000001</v>
      </c>
      <c r="I479">
        <v>63.026071700000003</v>
      </c>
      <c r="J479" s="5">
        <f t="shared" ca="1" si="25"/>
        <v>0.1707716</v>
      </c>
      <c r="K479" s="5">
        <f t="shared" ca="1" si="26"/>
        <v>0.27095390000000003</v>
      </c>
      <c r="Q479">
        <v>0.1707716</v>
      </c>
      <c r="R479">
        <v>0.27095390000000003</v>
      </c>
    </row>
    <row r="480" spans="1:18" x14ac:dyDescent="0.25">
      <c r="A480">
        <v>479</v>
      </c>
      <c r="B480" t="s">
        <v>36</v>
      </c>
      <c r="C480" t="s">
        <v>354</v>
      </c>
      <c r="D480" t="s">
        <v>355</v>
      </c>
      <c r="E480" t="s">
        <v>37</v>
      </c>
      <c r="F480" t="s">
        <v>9</v>
      </c>
      <c r="G480" t="s">
        <v>1826</v>
      </c>
      <c r="H480">
        <v>63.009360299999997</v>
      </c>
      <c r="I480">
        <v>62.855300100000001</v>
      </c>
      <c r="J480" s="5">
        <f t="shared" ca="1" si="25"/>
        <v>0.15406020000000001</v>
      </c>
      <c r="K480" s="5">
        <f t="shared" ca="1" si="26"/>
        <v>0.24510299999999999</v>
      </c>
      <c r="Q480">
        <v>0.15406020000000001</v>
      </c>
      <c r="R480">
        <v>0.24510299999999999</v>
      </c>
    </row>
    <row r="481" spans="1:18" x14ac:dyDescent="0.25">
      <c r="A481">
        <v>480</v>
      </c>
      <c r="B481" t="s">
        <v>36</v>
      </c>
      <c r="C481" t="s">
        <v>362</v>
      </c>
      <c r="D481" t="s">
        <v>363</v>
      </c>
      <c r="E481" t="s">
        <v>37</v>
      </c>
      <c r="F481" t="s">
        <v>9</v>
      </c>
      <c r="G481" t="s">
        <v>1826</v>
      </c>
      <c r="H481">
        <v>63.832522400000002</v>
      </c>
      <c r="I481">
        <v>64.534155600000005</v>
      </c>
      <c r="J481" s="5">
        <f t="shared" ca="1" si="25"/>
        <v>0.70163319999999996</v>
      </c>
      <c r="K481" s="5">
        <f t="shared" ca="1" si="26"/>
        <v>1.0872276999999999</v>
      </c>
      <c r="Q481">
        <v>0.70163319999999996</v>
      </c>
      <c r="R481">
        <v>1.0872276999999999</v>
      </c>
    </row>
    <row r="482" spans="1:18" x14ac:dyDescent="0.25">
      <c r="A482">
        <v>481</v>
      </c>
      <c r="B482" t="s">
        <v>36</v>
      </c>
      <c r="C482" t="s">
        <v>364</v>
      </c>
      <c r="D482" t="s">
        <v>365</v>
      </c>
      <c r="E482" t="s">
        <v>37</v>
      </c>
      <c r="F482" t="s">
        <v>9</v>
      </c>
      <c r="G482" t="s">
        <v>1826</v>
      </c>
      <c r="H482">
        <v>63.937514999999998</v>
      </c>
      <c r="I482">
        <v>63.832522400000002</v>
      </c>
      <c r="J482" s="5">
        <f t="shared" ca="1" si="25"/>
        <v>0.10499260000000001</v>
      </c>
      <c r="K482" s="5">
        <f t="shared" ca="1" si="26"/>
        <v>0.1644814</v>
      </c>
      <c r="Q482">
        <v>0.10499260000000001</v>
      </c>
      <c r="R482">
        <v>0.1644814</v>
      </c>
    </row>
    <row r="483" spans="1:18" x14ac:dyDescent="0.25">
      <c r="A483">
        <v>482</v>
      </c>
      <c r="B483" t="s">
        <v>36</v>
      </c>
      <c r="C483" t="s">
        <v>370</v>
      </c>
      <c r="D483" t="s">
        <v>371</v>
      </c>
      <c r="E483" t="s">
        <v>37</v>
      </c>
      <c r="F483" t="s">
        <v>9</v>
      </c>
      <c r="G483" t="s">
        <v>1826</v>
      </c>
      <c r="H483">
        <v>63.4414114</v>
      </c>
      <c r="I483">
        <v>63.068025499999997</v>
      </c>
      <c r="J483" s="5">
        <f t="shared" ca="1" si="25"/>
        <v>0.37338589999999999</v>
      </c>
      <c r="K483" s="5">
        <f t="shared" ca="1" si="26"/>
        <v>0.59203680000000003</v>
      </c>
      <c r="Q483">
        <v>0.37338589999999999</v>
      </c>
      <c r="R483">
        <v>0.59203680000000003</v>
      </c>
    </row>
    <row r="484" spans="1:18" x14ac:dyDescent="0.25">
      <c r="A484">
        <v>483</v>
      </c>
      <c r="B484" t="s">
        <v>36</v>
      </c>
      <c r="C484" t="s">
        <v>378</v>
      </c>
      <c r="D484" t="s">
        <v>379</v>
      </c>
      <c r="E484" t="s">
        <v>37</v>
      </c>
      <c r="F484" t="s">
        <v>9</v>
      </c>
      <c r="G484" t="s">
        <v>1826</v>
      </c>
      <c r="H484">
        <v>63.240290600000002</v>
      </c>
      <c r="I484">
        <v>62.807685599999999</v>
      </c>
      <c r="J484" s="5">
        <f t="shared" ca="1" si="25"/>
        <v>0.43260500000000002</v>
      </c>
      <c r="K484" s="5">
        <f t="shared" ca="1" si="26"/>
        <v>0.68877719999999998</v>
      </c>
      <c r="Q484">
        <v>0.43260500000000002</v>
      </c>
      <c r="R484">
        <v>0.68877719999999998</v>
      </c>
    </row>
    <row r="485" spans="1:18" x14ac:dyDescent="0.25">
      <c r="A485">
        <v>484</v>
      </c>
      <c r="B485" t="s">
        <v>36</v>
      </c>
      <c r="C485" t="s">
        <v>382</v>
      </c>
      <c r="D485" t="s">
        <v>383</v>
      </c>
      <c r="E485" t="s">
        <v>37</v>
      </c>
      <c r="F485" t="s">
        <v>9</v>
      </c>
      <c r="G485" t="s">
        <v>1826</v>
      </c>
      <c r="H485">
        <v>62.689742600000002</v>
      </c>
      <c r="I485">
        <v>63.240290600000002</v>
      </c>
      <c r="J485" s="5">
        <f t="shared" ca="1" si="25"/>
        <v>0.55054800000000004</v>
      </c>
      <c r="K485" s="5">
        <f t="shared" ca="1" si="26"/>
        <v>0.87056529999999999</v>
      </c>
      <c r="Q485">
        <v>0.55054800000000004</v>
      </c>
      <c r="R485">
        <v>0.87056529999999999</v>
      </c>
    </row>
    <row r="486" spans="1:18" x14ac:dyDescent="0.25">
      <c r="A486">
        <v>485</v>
      </c>
      <c r="B486" t="s">
        <v>388</v>
      </c>
      <c r="C486" t="s">
        <v>391</v>
      </c>
      <c r="D486" t="s">
        <v>392</v>
      </c>
      <c r="E486" t="s">
        <v>37</v>
      </c>
      <c r="F486" t="s">
        <v>9</v>
      </c>
      <c r="G486" t="s">
        <v>1826</v>
      </c>
      <c r="H486">
        <v>62.645637299999997</v>
      </c>
      <c r="I486">
        <v>62.280626300000002</v>
      </c>
      <c r="J486" s="5">
        <f t="shared" ca="1" si="25"/>
        <v>0.36501099999999997</v>
      </c>
      <c r="K486" s="5">
        <f t="shared" ca="1" si="26"/>
        <v>0.58607469999999995</v>
      </c>
      <c r="Q486">
        <v>0.36501099999999997</v>
      </c>
      <c r="R486">
        <v>0.58607469999999995</v>
      </c>
    </row>
    <row r="487" spans="1:18" x14ac:dyDescent="0.25">
      <c r="A487">
        <v>486</v>
      </c>
      <c r="B487" t="s">
        <v>388</v>
      </c>
      <c r="C487" t="s">
        <v>401</v>
      </c>
      <c r="D487" t="s">
        <v>402</v>
      </c>
      <c r="E487" t="s">
        <v>37</v>
      </c>
      <c r="F487" t="s">
        <v>9</v>
      </c>
      <c r="G487" t="s">
        <v>1826</v>
      </c>
      <c r="H487">
        <v>62.054199799999999</v>
      </c>
      <c r="I487">
        <v>61.4365217</v>
      </c>
      <c r="J487" s="5">
        <f t="shared" ca="1" si="25"/>
        <v>0.61767810000000001</v>
      </c>
      <c r="K487" s="5">
        <f t="shared" ca="1" si="26"/>
        <v>1.0053924000000001</v>
      </c>
      <c r="Q487">
        <v>0.61767810000000001</v>
      </c>
      <c r="R487">
        <v>1.0053924000000001</v>
      </c>
    </row>
    <row r="488" spans="1:18" x14ac:dyDescent="0.25">
      <c r="A488">
        <v>487</v>
      </c>
      <c r="B488" t="s">
        <v>388</v>
      </c>
      <c r="C488" t="s">
        <v>407</v>
      </c>
      <c r="D488" t="s">
        <v>408</v>
      </c>
      <c r="E488" t="s">
        <v>37</v>
      </c>
      <c r="F488" t="s">
        <v>9</v>
      </c>
      <c r="G488" t="s">
        <v>1826</v>
      </c>
      <c r="H488">
        <v>63.159573399999999</v>
      </c>
      <c r="I488">
        <v>61.016409000000003</v>
      </c>
      <c r="J488" s="5">
        <f t="shared" ca="1" si="25"/>
        <v>1.3816782999999999</v>
      </c>
      <c r="K488" s="5">
        <f t="shared" ca="1" si="26"/>
        <v>2.1774186000000002</v>
      </c>
      <c r="Q488">
        <v>2.1431643999999999</v>
      </c>
      <c r="R488">
        <v>3.5124393999999999</v>
      </c>
    </row>
    <row r="489" spans="1:18" x14ac:dyDescent="0.25">
      <c r="A489">
        <v>488</v>
      </c>
      <c r="B489" t="s">
        <v>388</v>
      </c>
      <c r="C489" t="s">
        <v>411</v>
      </c>
      <c r="D489" t="s">
        <v>412</v>
      </c>
      <c r="E489" t="s">
        <v>37</v>
      </c>
      <c r="F489" t="s">
        <v>9</v>
      </c>
      <c r="G489" t="s">
        <v>1826</v>
      </c>
      <c r="H489">
        <v>61.186696900000001</v>
      </c>
      <c r="I489">
        <v>61.3507794</v>
      </c>
      <c r="J489" s="5">
        <f t="shared" ca="1" si="25"/>
        <v>0.16408249999999999</v>
      </c>
      <c r="K489" s="5">
        <f t="shared" ca="1" si="26"/>
        <v>0.26744970000000001</v>
      </c>
      <c r="Q489">
        <v>0.16408249999999999</v>
      </c>
      <c r="R489">
        <v>0.26744970000000001</v>
      </c>
    </row>
    <row r="490" spans="1:18" x14ac:dyDescent="0.25">
      <c r="A490">
        <v>489</v>
      </c>
      <c r="B490" t="s">
        <v>388</v>
      </c>
      <c r="C490" t="s">
        <v>417</v>
      </c>
      <c r="D490" t="s">
        <v>418</v>
      </c>
      <c r="E490" t="s">
        <v>37</v>
      </c>
      <c r="F490" t="s">
        <v>9</v>
      </c>
      <c r="G490" t="s">
        <v>1826</v>
      </c>
      <c r="H490">
        <v>61.619446000000003</v>
      </c>
      <c r="I490">
        <v>61.462115699999998</v>
      </c>
      <c r="J490" s="5">
        <f t="shared" ca="1" si="25"/>
        <v>0.15733030000000001</v>
      </c>
      <c r="K490" s="5">
        <f t="shared" ca="1" si="26"/>
        <v>0.25597930000000002</v>
      </c>
      <c r="Q490">
        <v>0.15733030000000001</v>
      </c>
      <c r="R490">
        <v>0.25597930000000002</v>
      </c>
    </row>
    <row r="491" spans="1:18" x14ac:dyDescent="0.25">
      <c r="A491">
        <v>490</v>
      </c>
      <c r="B491" t="s">
        <v>388</v>
      </c>
      <c r="C491" t="s">
        <v>429</v>
      </c>
      <c r="D491" t="s">
        <v>430</v>
      </c>
      <c r="E491" t="s">
        <v>37</v>
      </c>
      <c r="F491" t="s">
        <v>9</v>
      </c>
      <c r="G491" t="s">
        <v>1826</v>
      </c>
      <c r="H491">
        <v>62.496505399999997</v>
      </c>
      <c r="I491">
        <v>61.851778600000003</v>
      </c>
      <c r="J491" s="5">
        <f t="shared" ca="1" si="25"/>
        <v>0.64472680000000004</v>
      </c>
      <c r="K491" s="5">
        <f t="shared" ca="1" si="26"/>
        <v>1.0423739000000001</v>
      </c>
      <c r="Q491">
        <v>0.64472680000000004</v>
      </c>
      <c r="R491">
        <v>1.0423739000000001</v>
      </c>
    </row>
    <row r="492" spans="1:18" x14ac:dyDescent="0.25">
      <c r="A492">
        <v>491</v>
      </c>
      <c r="B492" t="s">
        <v>388</v>
      </c>
      <c r="C492" t="s">
        <v>435</v>
      </c>
      <c r="D492" t="s">
        <v>436</v>
      </c>
      <c r="E492" t="s">
        <v>37</v>
      </c>
      <c r="F492" t="s">
        <v>9</v>
      </c>
      <c r="G492" t="s">
        <v>1826</v>
      </c>
      <c r="H492">
        <v>60.736540499999997</v>
      </c>
      <c r="I492">
        <v>60.880175100000002</v>
      </c>
      <c r="J492" s="5">
        <f t="shared" ca="1" si="25"/>
        <v>0.1436346</v>
      </c>
      <c r="K492" s="5">
        <f t="shared" ca="1" si="26"/>
        <v>0.23593</v>
      </c>
      <c r="Q492">
        <v>0.1436346</v>
      </c>
      <c r="R492">
        <v>0.23593</v>
      </c>
    </row>
    <row r="493" spans="1:18" x14ac:dyDescent="0.25">
      <c r="A493">
        <v>492</v>
      </c>
      <c r="B493" t="s">
        <v>388</v>
      </c>
      <c r="C493" t="s">
        <v>437</v>
      </c>
      <c r="D493" t="s">
        <v>438</v>
      </c>
      <c r="E493" t="s">
        <v>37</v>
      </c>
      <c r="F493" t="s">
        <v>9</v>
      </c>
      <c r="G493" t="s">
        <v>1826</v>
      </c>
      <c r="H493">
        <v>61.813350499999999</v>
      </c>
      <c r="I493">
        <v>60.736540499999997</v>
      </c>
      <c r="J493" s="5">
        <f t="shared" ca="1" si="25"/>
        <v>1.07681</v>
      </c>
      <c r="K493" s="5">
        <f t="shared" ca="1" si="26"/>
        <v>1.7729195</v>
      </c>
      <c r="Q493">
        <v>1.07681</v>
      </c>
      <c r="R493">
        <v>1.7729195</v>
      </c>
    </row>
    <row r="494" spans="1:18" x14ac:dyDescent="0.25">
      <c r="A494">
        <v>493</v>
      </c>
      <c r="B494" t="s">
        <v>388</v>
      </c>
      <c r="C494" t="s">
        <v>449</v>
      </c>
      <c r="D494" t="s">
        <v>450</v>
      </c>
      <c r="E494" t="s">
        <v>37</v>
      </c>
      <c r="F494" t="s">
        <v>9</v>
      </c>
      <c r="G494" t="s">
        <v>1826</v>
      </c>
      <c r="H494">
        <v>61.7123074</v>
      </c>
      <c r="I494">
        <v>62.259897500000001</v>
      </c>
      <c r="J494" s="5">
        <f t="shared" ca="1" si="25"/>
        <v>0.54759009999999997</v>
      </c>
      <c r="K494" s="5">
        <f t="shared" ca="1" si="26"/>
        <v>0.87952300000000005</v>
      </c>
      <c r="Q494">
        <v>0.54759009999999997</v>
      </c>
      <c r="R494">
        <v>0.87952300000000005</v>
      </c>
    </row>
    <row r="495" spans="1:18" x14ac:dyDescent="0.25">
      <c r="A495">
        <v>494</v>
      </c>
      <c r="B495" t="s">
        <v>388</v>
      </c>
      <c r="C495" t="s">
        <v>453</v>
      </c>
      <c r="D495" t="s">
        <v>454</v>
      </c>
      <c r="E495" t="s">
        <v>37</v>
      </c>
      <c r="F495" t="s">
        <v>9</v>
      </c>
      <c r="G495" t="s">
        <v>1826</v>
      </c>
      <c r="H495">
        <v>59.814554800000003</v>
      </c>
      <c r="I495">
        <v>59.466831200000001</v>
      </c>
      <c r="J495" s="5">
        <f t="shared" ca="1" si="25"/>
        <v>0.34772360000000002</v>
      </c>
      <c r="K495" s="5">
        <f t="shared" ca="1" si="26"/>
        <v>0.58473540000000002</v>
      </c>
      <c r="Q495">
        <v>0.34772360000000002</v>
      </c>
      <c r="R495">
        <v>0.58473540000000002</v>
      </c>
    </row>
    <row r="496" spans="1:18" x14ac:dyDescent="0.25">
      <c r="A496">
        <v>495</v>
      </c>
      <c r="B496" t="s">
        <v>388</v>
      </c>
      <c r="C496" t="s">
        <v>455</v>
      </c>
      <c r="D496" t="s">
        <v>456</v>
      </c>
      <c r="E496" t="s">
        <v>37</v>
      </c>
      <c r="F496" t="s">
        <v>9</v>
      </c>
      <c r="G496" t="s">
        <v>1826</v>
      </c>
      <c r="H496">
        <v>60.741378900000001</v>
      </c>
      <c r="I496">
        <v>59.814554800000003</v>
      </c>
      <c r="J496" s="5">
        <f t="shared" ca="1" si="25"/>
        <v>0.92682410000000004</v>
      </c>
      <c r="K496" s="5">
        <f t="shared" ca="1" si="26"/>
        <v>1.5494958999999999</v>
      </c>
      <c r="Q496">
        <v>0.92682410000000004</v>
      </c>
      <c r="R496">
        <v>1.5494958999999999</v>
      </c>
    </row>
    <row r="497" spans="1:18" x14ac:dyDescent="0.25">
      <c r="A497">
        <v>496</v>
      </c>
      <c r="B497" t="s">
        <v>388</v>
      </c>
      <c r="C497" t="s">
        <v>469</v>
      </c>
      <c r="D497" t="s">
        <v>470</v>
      </c>
      <c r="E497" t="s">
        <v>37</v>
      </c>
      <c r="F497" t="s">
        <v>9</v>
      </c>
      <c r="G497" t="s">
        <v>1826</v>
      </c>
      <c r="H497">
        <v>60.452409199999998</v>
      </c>
      <c r="I497">
        <v>61.779409600000001</v>
      </c>
      <c r="J497" s="5">
        <f t="shared" ca="1" si="25"/>
        <v>1.3270004</v>
      </c>
      <c r="K497" s="5">
        <f t="shared" ca="1" si="26"/>
        <v>2.1479655000000002</v>
      </c>
      <c r="Q497">
        <v>1.3270004</v>
      </c>
      <c r="R497">
        <v>2.1479655000000002</v>
      </c>
    </row>
    <row r="498" spans="1:18" x14ac:dyDescent="0.25">
      <c r="A498">
        <v>497</v>
      </c>
      <c r="B498" t="s">
        <v>388</v>
      </c>
      <c r="C498" t="s">
        <v>477</v>
      </c>
      <c r="D498" t="s">
        <v>478</v>
      </c>
      <c r="E498" t="s">
        <v>37</v>
      </c>
      <c r="F498" t="s">
        <v>9</v>
      </c>
      <c r="G498" t="s">
        <v>1826</v>
      </c>
      <c r="H498">
        <v>61.445730099999999</v>
      </c>
      <c r="I498">
        <v>62.134332499999999</v>
      </c>
      <c r="J498" s="5">
        <f t="shared" ca="1" si="25"/>
        <v>0.68860239999999995</v>
      </c>
      <c r="K498" s="5">
        <f t="shared" ca="1" si="26"/>
        <v>1.1082478</v>
      </c>
      <c r="Q498">
        <v>0.68860239999999995</v>
      </c>
      <c r="R498">
        <v>1.1082478</v>
      </c>
    </row>
    <row r="499" spans="1:18" x14ac:dyDescent="0.25">
      <c r="A499">
        <v>498</v>
      </c>
      <c r="B499" t="s">
        <v>388</v>
      </c>
      <c r="C499" t="s">
        <v>485</v>
      </c>
      <c r="D499" t="s">
        <v>486</v>
      </c>
      <c r="E499" t="s">
        <v>37</v>
      </c>
      <c r="F499" t="s">
        <v>9</v>
      </c>
      <c r="G499" t="s">
        <v>1826</v>
      </c>
      <c r="H499">
        <v>61.255728400000002</v>
      </c>
      <c r="I499">
        <v>60.961121900000002</v>
      </c>
      <c r="J499" s="5">
        <f t="shared" ca="1" si="25"/>
        <v>0.29460649999999999</v>
      </c>
      <c r="K499" s="5">
        <f t="shared" ca="1" si="26"/>
        <v>0.48326950000000002</v>
      </c>
      <c r="Q499">
        <v>0.29460649999999999</v>
      </c>
      <c r="R499">
        <v>0.48326950000000002</v>
      </c>
    </row>
    <row r="500" spans="1:18" x14ac:dyDescent="0.25">
      <c r="A500">
        <v>499</v>
      </c>
      <c r="B500" t="s">
        <v>388</v>
      </c>
      <c r="C500" t="s">
        <v>487</v>
      </c>
      <c r="D500" t="s">
        <v>488</v>
      </c>
      <c r="E500" t="s">
        <v>37</v>
      </c>
      <c r="F500" t="s">
        <v>9</v>
      </c>
      <c r="G500" t="s">
        <v>1826</v>
      </c>
      <c r="H500">
        <v>61.7454994</v>
      </c>
      <c r="I500">
        <v>61.255728400000002</v>
      </c>
      <c r="J500" s="5">
        <f t="shared" ca="1" si="25"/>
        <v>0.48977100000000001</v>
      </c>
      <c r="K500" s="5">
        <f t="shared" ca="1" si="26"/>
        <v>0.79955129999999996</v>
      </c>
      <c r="Q500">
        <v>0.48977100000000001</v>
      </c>
      <c r="R500">
        <v>0.79955129999999996</v>
      </c>
    </row>
    <row r="501" spans="1:18" x14ac:dyDescent="0.25">
      <c r="A501">
        <v>500</v>
      </c>
      <c r="B501" t="s">
        <v>388</v>
      </c>
      <c r="C501" t="s">
        <v>489</v>
      </c>
      <c r="D501" t="s">
        <v>490</v>
      </c>
      <c r="E501" t="s">
        <v>37</v>
      </c>
      <c r="F501" t="s">
        <v>9</v>
      </c>
      <c r="G501" t="s">
        <v>1826</v>
      </c>
      <c r="H501">
        <v>61.374094200000002</v>
      </c>
      <c r="I501">
        <v>61.7454994</v>
      </c>
      <c r="J501" s="5">
        <f t="shared" ca="1" si="25"/>
        <v>0.37140519999999999</v>
      </c>
      <c r="K501" s="5">
        <f t="shared" ca="1" si="26"/>
        <v>0.60150979999999998</v>
      </c>
      <c r="Q501">
        <v>0.37140519999999999</v>
      </c>
      <c r="R501">
        <v>0.60150979999999998</v>
      </c>
    </row>
    <row r="502" spans="1:18" x14ac:dyDescent="0.25">
      <c r="A502">
        <v>501</v>
      </c>
      <c r="B502" t="s">
        <v>388</v>
      </c>
      <c r="C502" t="s">
        <v>491</v>
      </c>
      <c r="D502" t="s">
        <v>492</v>
      </c>
      <c r="E502" t="s">
        <v>37</v>
      </c>
      <c r="F502" t="s">
        <v>9</v>
      </c>
      <c r="G502" t="s">
        <v>1826</v>
      </c>
      <c r="H502">
        <v>60.155726799999997</v>
      </c>
      <c r="I502">
        <v>61.374094200000002</v>
      </c>
      <c r="J502" s="5">
        <f t="shared" ca="1" si="25"/>
        <v>1.2183674</v>
      </c>
      <c r="K502" s="5">
        <f t="shared" ca="1" si="26"/>
        <v>1.9851493</v>
      </c>
      <c r="Q502">
        <v>1.2183674</v>
      </c>
      <c r="R502">
        <v>1.9851493</v>
      </c>
    </row>
    <row r="503" spans="1:18" x14ac:dyDescent="0.25">
      <c r="A503">
        <v>502</v>
      </c>
      <c r="B503" t="s">
        <v>388</v>
      </c>
      <c r="C503" t="s">
        <v>497</v>
      </c>
      <c r="D503" t="s">
        <v>498</v>
      </c>
      <c r="E503" t="s">
        <v>37</v>
      </c>
      <c r="F503" t="s">
        <v>9</v>
      </c>
      <c r="G503" t="s">
        <v>1826</v>
      </c>
      <c r="H503">
        <v>63.515901900000003</v>
      </c>
      <c r="I503">
        <v>60.116245399999997</v>
      </c>
      <c r="J503" s="5">
        <f t="shared" ca="1" si="25"/>
        <v>1.3816782999999999</v>
      </c>
      <c r="K503" s="5">
        <f t="shared" ca="1" si="26"/>
        <v>2.1774186000000002</v>
      </c>
      <c r="Q503">
        <v>3.3996564999999999</v>
      </c>
      <c r="R503">
        <v>5.6551378000000003</v>
      </c>
    </row>
    <row r="504" spans="1:18" x14ac:dyDescent="0.25">
      <c r="A504">
        <v>503</v>
      </c>
      <c r="B504" t="s">
        <v>388</v>
      </c>
      <c r="C504" t="s">
        <v>509</v>
      </c>
      <c r="D504" t="s">
        <v>510</v>
      </c>
      <c r="E504" t="s">
        <v>37</v>
      </c>
      <c r="F504" t="s">
        <v>9</v>
      </c>
      <c r="G504" t="s">
        <v>1826</v>
      </c>
      <c r="H504">
        <v>61.069494300000002</v>
      </c>
      <c r="I504">
        <v>60.507340999999997</v>
      </c>
      <c r="J504" s="5">
        <f t="shared" ca="1" si="25"/>
        <v>0.56215329999999997</v>
      </c>
      <c r="K504" s="5">
        <f t="shared" ca="1" si="26"/>
        <v>0.92906630000000001</v>
      </c>
      <c r="Q504">
        <v>0.56215329999999997</v>
      </c>
      <c r="R504">
        <v>0.92906630000000001</v>
      </c>
    </row>
    <row r="505" spans="1:18" x14ac:dyDescent="0.25">
      <c r="A505">
        <v>504</v>
      </c>
      <c r="B505" t="s">
        <v>388</v>
      </c>
      <c r="C505" t="s">
        <v>529</v>
      </c>
      <c r="D505" t="s">
        <v>530</v>
      </c>
      <c r="E505" t="s">
        <v>37</v>
      </c>
      <c r="F505" t="s">
        <v>9</v>
      </c>
      <c r="G505" t="s">
        <v>1826</v>
      </c>
      <c r="H505">
        <v>61.1951137</v>
      </c>
      <c r="I505">
        <v>59.914293800000003</v>
      </c>
      <c r="J505" s="5">
        <f t="shared" ca="1" si="25"/>
        <v>1.2808199</v>
      </c>
      <c r="K505" s="5">
        <f t="shared" ca="1" si="26"/>
        <v>2.1377535000000001</v>
      </c>
      <c r="Q505">
        <v>1.2808199</v>
      </c>
      <c r="R505">
        <v>2.1377535000000001</v>
      </c>
    </row>
    <row r="506" spans="1:18" x14ac:dyDescent="0.25">
      <c r="A506">
        <v>505</v>
      </c>
      <c r="B506" t="s">
        <v>388</v>
      </c>
      <c r="C506" t="s">
        <v>533</v>
      </c>
      <c r="D506" t="s">
        <v>534</v>
      </c>
      <c r="E506" t="s">
        <v>37</v>
      </c>
      <c r="F506" t="s">
        <v>9</v>
      </c>
      <c r="G506" t="s">
        <v>1826</v>
      </c>
      <c r="H506">
        <v>60.546496900000001</v>
      </c>
      <c r="I506">
        <v>60.4307491</v>
      </c>
      <c r="J506" s="5">
        <f t="shared" ca="1" si="25"/>
        <v>0.1157478</v>
      </c>
      <c r="K506" s="5">
        <f t="shared" ca="1" si="26"/>
        <v>0.19153790000000001</v>
      </c>
      <c r="Q506">
        <v>0.1157478</v>
      </c>
      <c r="R506">
        <v>0.19153790000000001</v>
      </c>
    </row>
    <row r="507" spans="1:18" x14ac:dyDescent="0.25">
      <c r="A507">
        <v>506</v>
      </c>
      <c r="B507" t="s">
        <v>388</v>
      </c>
      <c r="C507" t="s">
        <v>547</v>
      </c>
      <c r="D507" t="s">
        <v>548</v>
      </c>
      <c r="E507" t="s">
        <v>37</v>
      </c>
      <c r="F507" t="s">
        <v>9</v>
      </c>
      <c r="G507" t="s">
        <v>1826</v>
      </c>
      <c r="H507">
        <v>60.317741300000002</v>
      </c>
      <c r="I507">
        <v>59.926338399999999</v>
      </c>
      <c r="J507" s="5">
        <f t="shared" ref="J507:J570" ca="1" si="27">IF(Q507&lt;M$4,M$4,IF(Q507&gt;N$4,N$4,Q507))</f>
        <v>0.3914029</v>
      </c>
      <c r="K507" s="5">
        <f t="shared" ca="1" si="26"/>
        <v>0.65314000000000005</v>
      </c>
      <c r="Q507">
        <v>0.3914029</v>
      </c>
      <c r="R507">
        <v>0.65314000000000005</v>
      </c>
    </row>
    <row r="508" spans="1:18" x14ac:dyDescent="0.25">
      <c r="A508">
        <v>507</v>
      </c>
      <c r="B508" t="s">
        <v>388</v>
      </c>
      <c r="C508" t="s">
        <v>577</v>
      </c>
      <c r="D508" t="s">
        <v>578</v>
      </c>
      <c r="E508" t="s">
        <v>37</v>
      </c>
      <c r="F508" t="s">
        <v>9</v>
      </c>
      <c r="G508" t="s">
        <v>1826</v>
      </c>
      <c r="H508">
        <v>62.836951399999997</v>
      </c>
      <c r="I508">
        <v>60.66169</v>
      </c>
      <c r="J508" s="5">
        <f t="shared" ca="1" si="27"/>
        <v>1.3816782999999999</v>
      </c>
      <c r="K508" s="5">
        <f t="shared" ref="K508:K571" ca="1" si="28">IF(R508&lt;O$4,O$4,IF(R508&gt;P$4,P$4,R508))</f>
        <v>2.1774186000000002</v>
      </c>
      <c r="Q508">
        <v>2.1752614000000001</v>
      </c>
      <c r="R508">
        <v>3.5858899000000002</v>
      </c>
    </row>
    <row r="509" spans="1:18" x14ac:dyDescent="0.25">
      <c r="A509">
        <v>508</v>
      </c>
      <c r="B509" t="s">
        <v>388</v>
      </c>
      <c r="C509" t="s">
        <v>585</v>
      </c>
      <c r="D509" t="s">
        <v>586</v>
      </c>
      <c r="E509" t="s">
        <v>37</v>
      </c>
      <c r="F509" t="s">
        <v>9</v>
      </c>
      <c r="G509" t="s">
        <v>1826</v>
      </c>
      <c r="H509">
        <v>62.690453499999997</v>
      </c>
      <c r="I509">
        <v>60.692627100000003</v>
      </c>
      <c r="J509" s="5">
        <f t="shared" ca="1" si="27"/>
        <v>1.3816782999999999</v>
      </c>
      <c r="K509" s="5">
        <f t="shared" ca="1" si="28"/>
        <v>2.1774186000000002</v>
      </c>
      <c r="Q509">
        <v>1.9978263999999999</v>
      </c>
      <c r="R509">
        <v>3.2917119000000001</v>
      </c>
    </row>
    <row r="510" spans="1:18" x14ac:dyDescent="0.25">
      <c r="A510">
        <v>509</v>
      </c>
      <c r="B510" t="s">
        <v>388</v>
      </c>
      <c r="C510" t="s">
        <v>587</v>
      </c>
      <c r="D510" t="s">
        <v>588</v>
      </c>
      <c r="E510" t="s">
        <v>37</v>
      </c>
      <c r="F510" t="s">
        <v>9</v>
      </c>
      <c r="G510" t="s">
        <v>1826</v>
      </c>
      <c r="H510">
        <v>62.374320400000002</v>
      </c>
      <c r="I510">
        <v>62.690453499999997</v>
      </c>
      <c r="J510" s="5">
        <f t="shared" ca="1" si="27"/>
        <v>0.3161331</v>
      </c>
      <c r="K510" s="5">
        <f t="shared" ca="1" si="28"/>
        <v>0.50427630000000001</v>
      </c>
      <c r="Q510">
        <v>0.3161331</v>
      </c>
      <c r="R510">
        <v>0.50427630000000001</v>
      </c>
    </row>
    <row r="511" spans="1:18" x14ac:dyDescent="0.25">
      <c r="A511">
        <v>510</v>
      </c>
      <c r="B511" t="s">
        <v>388</v>
      </c>
      <c r="C511" t="s">
        <v>589</v>
      </c>
      <c r="D511" t="s">
        <v>590</v>
      </c>
      <c r="E511" t="s">
        <v>37</v>
      </c>
      <c r="F511" t="s">
        <v>9</v>
      </c>
      <c r="G511" t="s">
        <v>1826</v>
      </c>
      <c r="H511">
        <v>62.069122200000002</v>
      </c>
      <c r="I511">
        <v>62.374320400000002</v>
      </c>
      <c r="J511" s="5">
        <f t="shared" ca="1" si="27"/>
        <v>0.30519819999999998</v>
      </c>
      <c r="K511" s="5">
        <f t="shared" ca="1" si="28"/>
        <v>0.48930099999999999</v>
      </c>
      <c r="Q511">
        <v>0.30519819999999998</v>
      </c>
      <c r="R511">
        <v>0.48930099999999999</v>
      </c>
    </row>
    <row r="512" spans="1:18" x14ac:dyDescent="0.25">
      <c r="A512">
        <v>511</v>
      </c>
      <c r="B512" t="s">
        <v>388</v>
      </c>
      <c r="C512" t="s">
        <v>595</v>
      </c>
      <c r="D512" t="s">
        <v>596</v>
      </c>
      <c r="E512" t="s">
        <v>37</v>
      </c>
      <c r="F512" t="s">
        <v>9</v>
      </c>
      <c r="G512" t="s">
        <v>1826</v>
      </c>
      <c r="H512">
        <v>59.760107099999999</v>
      </c>
      <c r="I512">
        <v>61.284988599999998</v>
      </c>
      <c r="J512" s="5">
        <f t="shared" ca="1" si="27"/>
        <v>1.3816782999999999</v>
      </c>
      <c r="K512" s="5">
        <f t="shared" ca="1" si="28"/>
        <v>2.1774186000000002</v>
      </c>
      <c r="Q512">
        <v>1.5248815</v>
      </c>
      <c r="R512">
        <v>2.4881810999999998</v>
      </c>
    </row>
    <row r="513" spans="1:18" x14ac:dyDescent="0.25">
      <c r="A513">
        <v>512</v>
      </c>
      <c r="B513" t="s">
        <v>388</v>
      </c>
      <c r="C513" t="s">
        <v>603</v>
      </c>
      <c r="D513" t="s">
        <v>604</v>
      </c>
      <c r="E513" t="s">
        <v>37</v>
      </c>
      <c r="F513" t="s">
        <v>9</v>
      </c>
      <c r="G513" t="s">
        <v>1826</v>
      </c>
      <c r="H513">
        <v>61.219187300000002</v>
      </c>
      <c r="I513">
        <v>62.9730755</v>
      </c>
      <c r="J513" s="5">
        <f t="shared" ca="1" si="27"/>
        <v>1.3816782999999999</v>
      </c>
      <c r="K513" s="5">
        <f t="shared" ca="1" si="28"/>
        <v>2.1774186000000002</v>
      </c>
      <c r="Q513">
        <v>1.7538882</v>
      </c>
      <c r="R513">
        <v>2.7851398000000001</v>
      </c>
    </row>
    <row r="514" spans="1:18" x14ac:dyDescent="0.25">
      <c r="A514">
        <v>513</v>
      </c>
      <c r="B514" t="s">
        <v>388</v>
      </c>
      <c r="C514" t="s">
        <v>607</v>
      </c>
      <c r="D514" t="s">
        <v>608</v>
      </c>
      <c r="E514" t="s">
        <v>37</v>
      </c>
      <c r="F514" t="s">
        <v>9</v>
      </c>
      <c r="G514" t="s">
        <v>1826</v>
      </c>
      <c r="H514">
        <v>61.335217999999998</v>
      </c>
      <c r="I514">
        <v>59.554580899999998</v>
      </c>
      <c r="J514" s="5">
        <f t="shared" ca="1" si="27"/>
        <v>1.3816782999999999</v>
      </c>
      <c r="K514" s="5">
        <f t="shared" ca="1" si="28"/>
        <v>2.1774186000000002</v>
      </c>
      <c r="Q514">
        <v>1.7806371000000001</v>
      </c>
      <c r="R514">
        <v>2.9899247</v>
      </c>
    </row>
    <row r="515" spans="1:18" x14ac:dyDescent="0.25">
      <c r="A515">
        <v>514</v>
      </c>
      <c r="B515" t="s">
        <v>388</v>
      </c>
      <c r="C515" t="s">
        <v>609</v>
      </c>
      <c r="D515" t="s">
        <v>610</v>
      </c>
      <c r="E515" t="s">
        <v>37</v>
      </c>
      <c r="F515" t="s">
        <v>9</v>
      </c>
      <c r="G515" t="s">
        <v>1826</v>
      </c>
      <c r="H515">
        <v>60.958165700000002</v>
      </c>
      <c r="I515">
        <v>61.335217999999998</v>
      </c>
      <c r="J515" s="5">
        <f t="shared" ca="1" si="27"/>
        <v>0.37705230000000001</v>
      </c>
      <c r="K515" s="5">
        <f t="shared" ca="1" si="28"/>
        <v>0.61474030000000002</v>
      </c>
      <c r="Q515">
        <v>0.37705230000000001</v>
      </c>
      <c r="R515">
        <v>0.61474030000000002</v>
      </c>
    </row>
    <row r="516" spans="1:18" x14ac:dyDescent="0.25">
      <c r="A516">
        <v>515</v>
      </c>
      <c r="B516" t="s">
        <v>388</v>
      </c>
      <c r="C516" t="s">
        <v>613</v>
      </c>
      <c r="D516" t="s">
        <v>614</v>
      </c>
      <c r="E516" t="s">
        <v>37</v>
      </c>
      <c r="F516" t="s">
        <v>9</v>
      </c>
      <c r="G516" t="s">
        <v>1826</v>
      </c>
      <c r="H516">
        <v>60.6665615</v>
      </c>
      <c r="I516">
        <v>60.958165700000002</v>
      </c>
      <c r="J516" s="5">
        <f t="shared" ca="1" si="27"/>
        <v>0.29160419999999998</v>
      </c>
      <c r="K516" s="5">
        <f t="shared" ca="1" si="28"/>
        <v>0.47836770000000001</v>
      </c>
      <c r="Q516">
        <v>0.29160419999999998</v>
      </c>
      <c r="R516">
        <v>0.47836770000000001</v>
      </c>
    </row>
    <row r="517" spans="1:18" x14ac:dyDescent="0.25">
      <c r="A517">
        <v>516</v>
      </c>
      <c r="B517" t="s">
        <v>388</v>
      </c>
      <c r="C517" t="s">
        <v>615</v>
      </c>
      <c r="D517" t="s">
        <v>616</v>
      </c>
      <c r="E517" t="s">
        <v>37</v>
      </c>
      <c r="F517" t="s">
        <v>9</v>
      </c>
      <c r="G517" t="s">
        <v>1826</v>
      </c>
      <c r="H517">
        <v>62.535019300000002</v>
      </c>
      <c r="I517">
        <v>60.6665615</v>
      </c>
      <c r="J517" s="5">
        <f t="shared" ca="1" si="27"/>
        <v>1.3816782999999999</v>
      </c>
      <c r="K517" s="5">
        <f t="shared" ca="1" si="28"/>
        <v>2.1774186000000002</v>
      </c>
      <c r="Q517">
        <v>1.8684578000000001</v>
      </c>
      <c r="R517">
        <v>3.0798808000000002</v>
      </c>
    </row>
    <row r="518" spans="1:18" x14ac:dyDescent="0.25">
      <c r="A518">
        <v>517</v>
      </c>
      <c r="B518" t="s">
        <v>388</v>
      </c>
      <c r="C518" t="s">
        <v>619</v>
      </c>
      <c r="D518" t="s">
        <v>620</v>
      </c>
      <c r="E518" t="s">
        <v>37</v>
      </c>
      <c r="F518" t="s">
        <v>9</v>
      </c>
      <c r="G518" t="s">
        <v>1826</v>
      </c>
      <c r="H518">
        <v>62.292701700000002</v>
      </c>
      <c r="I518">
        <v>61.446473099999999</v>
      </c>
      <c r="J518" s="5">
        <f t="shared" ca="1" si="27"/>
        <v>0.8462286</v>
      </c>
      <c r="K518" s="5">
        <f t="shared" ca="1" si="28"/>
        <v>1.3771800999999999</v>
      </c>
      <c r="Q518">
        <v>0.8462286</v>
      </c>
      <c r="R518">
        <v>1.3771800999999999</v>
      </c>
    </row>
    <row r="519" spans="1:18" x14ac:dyDescent="0.25">
      <c r="A519">
        <v>518</v>
      </c>
      <c r="B519" t="s">
        <v>388</v>
      </c>
      <c r="C519" t="s">
        <v>621</v>
      </c>
      <c r="D519" t="s">
        <v>622</v>
      </c>
      <c r="E519" t="s">
        <v>37</v>
      </c>
      <c r="F519" t="s">
        <v>9</v>
      </c>
      <c r="G519" t="s">
        <v>1826</v>
      </c>
      <c r="H519">
        <v>60.6738122</v>
      </c>
      <c r="I519">
        <v>62.292701700000002</v>
      </c>
      <c r="J519" s="5">
        <f t="shared" ca="1" si="27"/>
        <v>1.3816782999999999</v>
      </c>
      <c r="K519" s="5">
        <f t="shared" ca="1" si="28"/>
        <v>2.1774186000000002</v>
      </c>
      <c r="Q519">
        <v>1.6188895000000001</v>
      </c>
      <c r="R519">
        <v>2.598843</v>
      </c>
    </row>
    <row r="520" spans="1:18" x14ac:dyDescent="0.25">
      <c r="A520">
        <v>519</v>
      </c>
      <c r="B520" t="s">
        <v>388</v>
      </c>
      <c r="C520" t="s">
        <v>625</v>
      </c>
      <c r="D520" t="s">
        <v>626</v>
      </c>
      <c r="E520" t="s">
        <v>37</v>
      </c>
      <c r="F520" t="s">
        <v>9</v>
      </c>
      <c r="G520" t="s">
        <v>1826</v>
      </c>
      <c r="H520">
        <v>60.874520500000003</v>
      </c>
      <c r="I520">
        <v>59.817469600000003</v>
      </c>
      <c r="J520" s="5">
        <f t="shared" ca="1" si="27"/>
        <v>1.0570508999999999</v>
      </c>
      <c r="K520" s="5">
        <f t="shared" ca="1" si="28"/>
        <v>1.7671273999999999</v>
      </c>
      <c r="Q520">
        <v>1.0570508999999999</v>
      </c>
      <c r="R520">
        <v>1.7671273999999999</v>
      </c>
    </row>
    <row r="521" spans="1:18" x14ac:dyDescent="0.25">
      <c r="A521">
        <v>520</v>
      </c>
      <c r="B521" t="s">
        <v>388</v>
      </c>
      <c r="C521" t="s">
        <v>641</v>
      </c>
      <c r="D521" t="s">
        <v>642</v>
      </c>
      <c r="E521" t="s">
        <v>37</v>
      </c>
      <c r="F521" t="s">
        <v>9</v>
      </c>
      <c r="G521" t="s">
        <v>1826</v>
      </c>
      <c r="H521">
        <v>59.814661000000001</v>
      </c>
      <c r="I521">
        <v>61.1680286</v>
      </c>
      <c r="J521" s="5">
        <f t="shared" ca="1" si="27"/>
        <v>1.3533675999999999</v>
      </c>
      <c r="K521" s="5">
        <f t="shared" ca="1" si="28"/>
        <v>2.1774186000000002</v>
      </c>
      <c r="Q521">
        <v>1.3533675999999999</v>
      </c>
      <c r="R521">
        <v>2.2125408000000002</v>
      </c>
    </row>
    <row r="522" spans="1:18" x14ac:dyDescent="0.25">
      <c r="A522">
        <v>521</v>
      </c>
      <c r="B522" t="s">
        <v>388</v>
      </c>
      <c r="C522" t="s">
        <v>651</v>
      </c>
      <c r="D522" t="s">
        <v>652</v>
      </c>
      <c r="E522" t="s">
        <v>37</v>
      </c>
      <c r="F522" t="s">
        <v>9</v>
      </c>
      <c r="G522" t="s">
        <v>1826</v>
      </c>
      <c r="H522">
        <v>63.593029899999998</v>
      </c>
      <c r="I522">
        <v>62.455858900000003</v>
      </c>
      <c r="J522" s="5">
        <f t="shared" ca="1" si="27"/>
        <v>1.1371709999999999</v>
      </c>
      <c r="K522" s="5">
        <f t="shared" ca="1" si="28"/>
        <v>1.8207595000000001</v>
      </c>
      <c r="Q522">
        <v>1.1371709999999999</v>
      </c>
      <c r="R522">
        <v>1.8207595000000001</v>
      </c>
    </row>
    <row r="523" spans="1:18" x14ac:dyDescent="0.25">
      <c r="A523">
        <v>522</v>
      </c>
      <c r="B523" t="s">
        <v>388</v>
      </c>
      <c r="C523" t="s">
        <v>667</v>
      </c>
      <c r="D523" t="s">
        <v>668</v>
      </c>
      <c r="E523" t="s">
        <v>37</v>
      </c>
      <c r="F523" t="s">
        <v>9</v>
      </c>
      <c r="G523" t="s">
        <v>1826</v>
      </c>
      <c r="H523">
        <v>60.417363000000002</v>
      </c>
      <c r="I523">
        <v>62.8176877</v>
      </c>
      <c r="J523" s="5">
        <f t="shared" ca="1" si="27"/>
        <v>1.3816782999999999</v>
      </c>
      <c r="K523" s="5">
        <f t="shared" ca="1" si="28"/>
        <v>2.1774186000000002</v>
      </c>
      <c r="Q523">
        <v>2.4003247000000001</v>
      </c>
      <c r="R523">
        <v>3.8210969000000001</v>
      </c>
    </row>
    <row r="524" spans="1:18" x14ac:dyDescent="0.25">
      <c r="A524">
        <v>523</v>
      </c>
      <c r="B524" t="s">
        <v>388</v>
      </c>
      <c r="C524" t="s">
        <v>675</v>
      </c>
      <c r="D524" t="s">
        <v>676</v>
      </c>
      <c r="E524" t="s">
        <v>37</v>
      </c>
      <c r="F524" t="s">
        <v>9</v>
      </c>
      <c r="G524" t="s">
        <v>1826</v>
      </c>
      <c r="H524">
        <v>59.718695400000001</v>
      </c>
      <c r="I524">
        <v>61.0208735</v>
      </c>
      <c r="J524" s="5">
        <f t="shared" ca="1" si="27"/>
        <v>1.3021780999999999</v>
      </c>
      <c r="K524" s="5">
        <f t="shared" ca="1" si="28"/>
        <v>2.133988</v>
      </c>
      <c r="Q524">
        <v>1.3021780999999999</v>
      </c>
      <c r="R524">
        <v>2.133988</v>
      </c>
    </row>
    <row r="525" spans="1:18" x14ac:dyDescent="0.25">
      <c r="A525">
        <v>524</v>
      </c>
      <c r="B525" t="s">
        <v>388</v>
      </c>
      <c r="C525" t="s">
        <v>677</v>
      </c>
      <c r="D525" t="s">
        <v>678</v>
      </c>
      <c r="E525" t="s">
        <v>37</v>
      </c>
      <c r="F525" t="s">
        <v>9</v>
      </c>
      <c r="G525" t="s">
        <v>1826</v>
      </c>
      <c r="H525">
        <v>62.255867500000001</v>
      </c>
      <c r="I525">
        <v>59.718695400000001</v>
      </c>
      <c r="J525" s="5">
        <f t="shared" ca="1" si="27"/>
        <v>1.3816782999999999</v>
      </c>
      <c r="K525" s="5">
        <f t="shared" ca="1" si="28"/>
        <v>2.1774186000000002</v>
      </c>
      <c r="Q525">
        <v>2.5371720999999998</v>
      </c>
      <c r="R525">
        <v>4.2485391000000003</v>
      </c>
    </row>
    <row r="526" spans="1:18" x14ac:dyDescent="0.25">
      <c r="A526">
        <v>525</v>
      </c>
      <c r="B526" t="s">
        <v>388</v>
      </c>
      <c r="C526" t="s">
        <v>693</v>
      </c>
      <c r="D526" t="s">
        <v>694</v>
      </c>
      <c r="E526" t="s">
        <v>37</v>
      </c>
      <c r="F526" t="s">
        <v>9</v>
      </c>
      <c r="G526" t="s">
        <v>1826</v>
      </c>
      <c r="H526">
        <v>62.463532000000001</v>
      </c>
      <c r="I526">
        <v>62.845657600000003</v>
      </c>
      <c r="J526" s="5">
        <f t="shared" ca="1" si="27"/>
        <v>0.38212560000000001</v>
      </c>
      <c r="K526" s="5">
        <f t="shared" ca="1" si="28"/>
        <v>0.60803819999999997</v>
      </c>
      <c r="Q526">
        <v>0.38212560000000001</v>
      </c>
      <c r="R526">
        <v>0.60803819999999997</v>
      </c>
    </row>
    <row r="527" spans="1:18" x14ac:dyDescent="0.25">
      <c r="A527">
        <v>526</v>
      </c>
      <c r="B527" t="s">
        <v>388</v>
      </c>
      <c r="C527" t="s">
        <v>695</v>
      </c>
      <c r="D527" t="s">
        <v>696</v>
      </c>
      <c r="E527" t="s">
        <v>37</v>
      </c>
      <c r="F527" t="s">
        <v>9</v>
      </c>
      <c r="G527" t="s">
        <v>1826</v>
      </c>
      <c r="H527">
        <v>63.349950800000002</v>
      </c>
      <c r="I527">
        <v>62.463532000000001</v>
      </c>
      <c r="J527" s="5">
        <f t="shared" ca="1" si="27"/>
        <v>0.88641879999999995</v>
      </c>
      <c r="K527" s="5">
        <f t="shared" ca="1" si="28"/>
        <v>1.4190981</v>
      </c>
      <c r="Q527">
        <v>0.88641879999999995</v>
      </c>
      <c r="R527">
        <v>1.4190981</v>
      </c>
    </row>
    <row r="528" spans="1:18" x14ac:dyDescent="0.25">
      <c r="A528">
        <v>527</v>
      </c>
      <c r="B528" t="s">
        <v>388</v>
      </c>
      <c r="C528" t="s">
        <v>697</v>
      </c>
      <c r="D528" t="s">
        <v>698</v>
      </c>
      <c r="E528" t="s">
        <v>37</v>
      </c>
      <c r="F528" t="s">
        <v>9</v>
      </c>
      <c r="G528" t="s">
        <v>1826</v>
      </c>
      <c r="H528">
        <v>60.414375399999997</v>
      </c>
      <c r="I528">
        <v>63.349950800000002</v>
      </c>
      <c r="J528" s="5">
        <f t="shared" ca="1" si="27"/>
        <v>1.3816782999999999</v>
      </c>
      <c r="K528" s="5">
        <f t="shared" ca="1" si="28"/>
        <v>2.1774186000000002</v>
      </c>
      <c r="Q528">
        <v>2.9355753999999998</v>
      </c>
      <c r="R528">
        <v>4.6339031999999998</v>
      </c>
    </row>
    <row r="529" spans="1:18" x14ac:dyDescent="0.25">
      <c r="A529">
        <v>528</v>
      </c>
      <c r="B529" t="s">
        <v>388</v>
      </c>
      <c r="C529" t="s">
        <v>705</v>
      </c>
      <c r="D529" t="s">
        <v>706</v>
      </c>
      <c r="E529" t="s">
        <v>37</v>
      </c>
      <c r="F529" t="s">
        <v>9</v>
      </c>
      <c r="G529" t="s">
        <v>1826</v>
      </c>
      <c r="H529">
        <v>62.749730300000003</v>
      </c>
      <c r="I529">
        <v>61.057046700000001</v>
      </c>
      <c r="J529" s="5">
        <f t="shared" ca="1" si="27"/>
        <v>1.3816782999999999</v>
      </c>
      <c r="K529" s="5">
        <f t="shared" ca="1" si="28"/>
        <v>2.1774186000000002</v>
      </c>
      <c r="Q529">
        <v>1.6926836000000001</v>
      </c>
      <c r="R529">
        <v>2.7722985000000002</v>
      </c>
    </row>
    <row r="530" spans="1:18" x14ac:dyDescent="0.25">
      <c r="A530">
        <v>529</v>
      </c>
      <c r="B530" t="s">
        <v>388</v>
      </c>
      <c r="C530" t="s">
        <v>707</v>
      </c>
      <c r="D530" t="s">
        <v>708</v>
      </c>
      <c r="E530" t="s">
        <v>37</v>
      </c>
      <c r="F530" t="s">
        <v>9</v>
      </c>
      <c r="G530" t="s">
        <v>1826</v>
      </c>
      <c r="H530">
        <v>59.934785099999999</v>
      </c>
      <c r="I530">
        <v>62.749730300000003</v>
      </c>
      <c r="J530" s="5">
        <f t="shared" ca="1" si="27"/>
        <v>1.3816782999999999</v>
      </c>
      <c r="K530" s="5">
        <f t="shared" ca="1" si="28"/>
        <v>2.1774186000000002</v>
      </c>
      <c r="Q530">
        <v>2.8149451999999999</v>
      </c>
      <c r="R530">
        <v>4.4859876999999999</v>
      </c>
    </row>
    <row r="531" spans="1:18" x14ac:dyDescent="0.25">
      <c r="A531">
        <v>530</v>
      </c>
      <c r="B531" t="s">
        <v>388</v>
      </c>
      <c r="C531" t="s">
        <v>715</v>
      </c>
      <c r="D531" t="s">
        <v>716</v>
      </c>
      <c r="E531" t="s">
        <v>37</v>
      </c>
      <c r="F531" t="s">
        <v>9</v>
      </c>
      <c r="G531" t="s">
        <v>1826</v>
      </c>
      <c r="H531">
        <v>62.046832899999998</v>
      </c>
      <c r="I531">
        <v>60.565090099999999</v>
      </c>
      <c r="J531" s="5">
        <f t="shared" ca="1" si="27"/>
        <v>1.3816782999999999</v>
      </c>
      <c r="K531" s="5">
        <f t="shared" ca="1" si="28"/>
        <v>2.1774186000000002</v>
      </c>
      <c r="Q531">
        <v>1.4817427999999999</v>
      </c>
      <c r="R531">
        <v>2.4465295</v>
      </c>
    </row>
    <row r="532" spans="1:18" x14ac:dyDescent="0.25">
      <c r="A532">
        <v>531</v>
      </c>
      <c r="B532" t="s">
        <v>388</v>
      </c>
      <c r="C532" t="s">
        <v>719</v>
      </c>
      <c r="D532" t="s">
        <v>720</v>
      </c>
      <c r="E532" t="s">
        <v>37</v>
      </c>
      <c r="F532" t="s">
        <v>9</v>
      </c>
      <c r="G532" t="s">
        <v>1826</v>
      </c>
      <c r="H532">
        <v>61.249663300000002</v>
      </c>
      <c r="I532">
        <v>62.083436300000002</v>
      </c>
      <c r="J532" s="5">
        <f t="shared" ca="1" si="27"/>
        <v>0.83377299999999999</v>
      </c>
      <c r="K532" s="5">
        <f t="shared" ca="1" si="28"/>
        <v>1.3429878</v>
      </c>
      <c r="Q532">
        <v>0.83377299999999999</v>
      </c>
      <c r="R532">
        <v>1.3429878</v>
      </c>
    </row>
    <row r="533" spans="1:18" x14ac:dyDescent="0.25">
      <c r="A533">
        <v>532</v>
      </c>
      <c r="B533" t="s">
        <v>388</v>
      </c>
      <c r="C533" t="s">
        <v>727</v>
      </c>
      <c r="D533" t="s">
        <v>728</v>
      </c>
      <c r="E533" t="s">
        <v>37</v>
      </c>
      <c r="F533" t="s">
        <v>9</v>
      </c>
      <c r="G533" t="s">
        <v>1826</v>
      </c>
      <c r="H533">
        <v>59.726653499999998</v>
      </c>
      <c r="I533">
        <v>61.476697799999997</v>
      </c>
      <c r="J533" s="5">
        <f t="shared" ca="1" si="27"/>
        <v>1.3816782999999999</v>
      </c>
      <c r="K533" s="5">
        <f t="shared" ca="1" si="28"/>
        <v>2.1774186000000002</v>
      </c>
      <c r="Q533">
        <v>1.7500443000000001</v>
      </c>
      <c r="R533">
        <v>2.8466790999999998</v>
      </c>
    </row>
    <row r="534" spans="1:18" x14ac:dyDescent="0.25">
      <c r="A534">
        <v>533</v>
      </c>
      <c r="B534" t="s">
        <v>388</v>
      </c>
      <c r="C534" t="s">
        <v>733</v>
      </c>
      <c r="D534" t="s">
        <v>734</v>
      </c>
      <c r="E534" t="s">
        <v>37</v>
      </c>
      <c r="F534" t="s">
        <v>9</v>
      </c>
      <c r="G534" t="s">
        <v>1826</v>
      </c>
      <c r="H534">
        <v>62.232726700000001</v>
      </c>
      <c r="I534">
        <v>60.562791699999998</v>
      </c>
      <c r="J534" s="5">
        <f t="shared" ca="1" si="27"/>
        <v>1.3816782999999999</v>
      </c>
      <c r="K534" s="5">
        <f t="shared" ca="1" si="28"/>
        <v>2.1774186000000002</v>
      </c>
      <c r="Q534">
        <v>1.6699349999999999</v>
      </c>
      <c r="R534">
        <v>2.7573612999999999</v>
      </c>
    </row>
    <row r="535" spans="1:18" x14ac:dyDescent="0.25">
      <c r="A535">
        <v>534</v>
      </c>
      <c r="B535" t="s">
        <v>388</v>
      </c>
      <c r="C535" t="s">
        <v>737</v>
      </c>
      <c r="D535" t="s">
        <v>738</v>
      </c>
      <c r="E535" t="s">
        <v>37</v>
      </c>
      <c r="F535" t="s">
        <v>9</v>
      </c>
      <c r="G535" t="s">
        <v>1826</v>
      </c>
      <c r="H535">
        <v>61.7254711</v>
      </c>
      <c r="I535">
        <v>60.6993036</v>
      </c>
      <c r="J535" s="5">
        <f t="shared" ca="1" si="27"/>
        <v>1.0261674999999999</v>
      </c>
      <c r="K535" s="5">
        <f t="shared" ca="1" si="28"/>
        <v>1.6905754</v>
      </c>
      <c r="Q535">
        <v>1.0261674999999999</v>
      </c>
      <c r="R535">
        <v>1.6905754</v>
      </c>
    </row>
    <row r="536" spans="1:18" x14ac:dyDescent="0.25">
      <c r="A536">
        <v>535</v>
      </c>
      <c r="B536" t="s">
        <v>739</v>
      </c>
      <c r="C536" t="s">
        <v>748</v>
      </c>
      <c r="D536" t="s">
        <v>749</v>
      </c>
      <c r="E536" t="s">
        <v>37</v>
      </c>
      <c r="F536" t="s">
        <v>9</v>
      </c>
      <c r="G536" t="s">
        <v>1826</v>
      </c>
      <c r="H536">
        <v>62.301077100000001</v>
      </c>
      <c r="I536">
        <v>63.339965900000003</v>
      </c>
      <c r="J536" s="5">
        <f t="shared" ca="1" si="27"/>
        <v>1.0388888000000001</v>
      </c>
      <c r="K536" s="5">
        <f t="shared" ca="1" si="28"/>
        <v>1.6401790000000001</v>
      </c>
      <c r="Q536">
        <v>1.0388888000000001</v>
      </c>
      <c r="R536">
        <v>1.6401790000000001</v>
      </c>
    </row>
    <row r="537" spans="1:18" x14ac:dyDescent="0.25">
      <c r="A537">
        <v>536</v>
      </c>
      <c r="B537" t="s">
        <v>739</v>
      </c>
      <c r="C537" t="s">
        <v>756</v>
      </c>
      <c r="D537" t="s">
        <v>757</v>
      </c>
      <c r="E537" t="s">
        <v>37</v>
      </c>
      <c r="F537" t="s">
        <v>9</v>
      </c>
      <c r="G537" t="s">
        <v>1826</v>
      </c>
      <c r="H537">
        <v>62.564661200000003</v>
      </c>
      <c r="I537">
        <v>63.841040499999998</v>
      </c>
      <c r="J537" s="5">
        <f t="shared" ca="1" si="27"/>
        <v>1.2763793000000001</v>
      </c>
      <c r="K537" s="5">
        <f t="shared" ca="1" si="28"/>
        <v>1.9993084000000001</v>
      </c>
      <c r="Q537">
        <v>1.2763793000000001</v>
      </c>
      <c r="R537">
        <v>1.9993084000000001</v>
      </c>
    </row>
    <row r="538" spans="1:18" x14ac:dyDescent="0.25">
      <c r="A538">
        <v>537</v>
      </c>
      <c r="B538" t="s">
        <v>739</v>
      </c>
      <c r="C538" t="s">
        <v>770</v>
      </c>
      <c r="D538" t="s">
        <v>771</v>
      </c>
      <c r="E538" t="s">
        <v>37</v>
      </c>
      <c r="F538" t="s">
        <v>9</v>
      </c>
      <c r="G538" t="s">
        <v>1826</v>
      </c>
      <c r="H538">
        <v>63.409106299999998</v>
      </c>
      <c r="I538">
        <v>63.8627763</v>
      </c>
      <c r="J538" s="5">
        <f t="shared" ca="1" si="27"/>
        <v>0.45367000000000002</v>
      </c>
      <c r="K538" s="5">
        <f t="shared" ca="1" si="28"/>
        <v>0.71038250000000003</v>
      </c>
      <c r="Q538">
        <v>0.45367000000000002</v>
      </c>
      <c r="R538">
        <v>0.71038250000000003</v>
      </c>
    </row>
    <row r="539" spans="1:18" x14ac:dyDescent="0.25">
      <c r="A539">
        <v>538</v>
      </c>
      <c r="B539" t="s">
        <v>739</v>
      </c>
      <c r="C539" t="s">
        <v>776</v>
      </c>
      <c r="D539" t="s">
        <v>777</v>
      </c>
      <c r="E539" t="s">
        <v>37</v>
      </c>
      <c r="F539" t="s">
        <v>9</v>
      </c>
      <c r="G539" t="s">
        <v>1826</v>
      </c>
      <c r="H539">
        <v>63.521598599999997</v>
      </c>
      <c r="I539">
        <v>62.217517100000002</v>
      </c>
      <c r="J539" s="5">
        <f t="shared" ca="1" si="27"/>
        <v>1.3040814999999999</v>
      </c>
      <c r="K539" s="5">
        <f t="shared" ca="1" si="28"/>
        <v>2.0960038000000001</v>
      </c>
      <c r="Q539">
        <v>1.3040814999999999</v>
      </c>
      <c r="R539">
        <v>2.0960038000000001</v>
      </c>
    </row>
    <row r="540" spans="1:18" x14ac:dyDescent="0.25">
      <c r="A540">
        <v>539</v>
      </c>
      <c r="B540" t="s">
        <v>739</v>
      </c>
      <c r="C540" t="s">
        <v>782</v>
      </c>
      <c r="D540" t="s">
        <v>783</v>
      </c>
      <c r="E540" t="s">
        <v>37</v>
      </c>
      <c r="F540" t="s">
        <v>9</v>
      </c>
      <c r="G540" t="s">
        <v>1826</v>
      </c>
      <c r="H540">
        <v>63.636223700000002</v>
      </c>
      <c r="I540">
        <v>63.695667499999999</v>
      </c>
      <c r="J540" s="5">
        <f t="shared" ca="1" si="27"/>
        <v>9.7756800000000005E-2</v>
      </c>
      <c r="K540" s="5">
        <f t="shared" ca="1" si="28"/>
        <v>0.15574569999999999</v>
      </c>
      <c r="Q540">
        <v>5.9443799999999998E-2</v>
      </c>
      <c r="R540">
        <v>9.3324699999999997E-2</v>
      </c>
    </row>
    <row r="541" spans="1:18" x14ac:dyDescent="0.25">
      <c r="A541">
        <v>540</v>
      </c>
      <c r="B541" t="s">
        <v>739</v>
      </c>
      <c r="C541" t="s">
        <v>786</v>
      </c>
      <c r="D541" t="s">
        <v>787</v>
      </c>
      <c r="E541" t="s">
        <v>37</v>
      </c>
      <c r="F541" t="s">
        <v>9</v>
      </c>
      <c r="G541" t="s">
        <v>1826</v>
      </c>
      <c r="H541">
        <v>62.531178799999999</v>
      </c>
      <c r="I541">
        <v>63.493642700000002</v>
      </c>
      <c r="J541" s="5">
        <f t="shared" ca="1" si="27"/>
        <v>0.96246390000000004</v>
      </c>
      <c r="K541" s="5">
        <f t="shared" ca="1" si="28"/>
        <v>1.5158429</v>
      </c>
      <c r="Q541">
        <v>0.96246390000000004</v>
      </c>
      <c r="R541">
        <v>1.5158429</v>
      </c>
    </row>
    <row r="542" spans="1:18" x14ac:dyDescent="0.25">
      <c r="A542">
        <v>541</v>
      </c>
      <c r="B542" t="s">
        <v>739</v>
      </c>
      <c r="C542" t="s">
        <v>802</v>
      </c>
      <c r="D542" t="s">
        <v>803</v>
      </c>
      <c r="E542" t="s">
        <v>37</v>
      </c>
      <c r="F542" t="s">
        <v>9</v>
      </c>
      <c r="G542" t="s">
        <v>1826</v>
      </c>
      <c r="H542">
        <v>63.241252899999999</v>
      </c>
      <c r="I542">
        <v>63.465357500000003</v>
      </c>
      <c r="J542" s="5">
        <f t="shared" ca="1" si="27"/>
        <v>0.22410459999999999</v>
      </c>
      <c r="K542" s="5">
        <f t="shared" ca="1" si="28"/>
        <v>0.35311330000000002</v>
      </c>
      <c r="Q542">
        <v>0.22410459999999999</v>
      </c>
      <c r="R542">
        <v>0.35311330000000002</v>
      </c>
    </row>
    <row r="543" spans="1:18" x14ac:dyDescent="0.25">
      <c r="A543">
        <v>542</v>
      </c>
      <c r="B543" t="s">
        <v>739</v>
      </c>
      <c r="C543" t="s">
        <v>810</v>
      </c>
      <c r="D543" t="s">
        <v>811</v>
      </c>
      <c r="E543" t="s">
        <v>37</v>
      </c>
      <c r="F543" t="s">
        <v>9</v>
      </c>
      <c r="G543" t="s">
        <v>1826</v>
      </c>
      <c r="H543">
        <v>62.673980999999998</v>
      </c>
      <c r="I543">
        <v>62.9485709</v>
      </c>
      <c r="J543" s="5">
        <f t="shared" ca="1" si="27"/>
        <v>0.2745899</v>
      </c>
      <c r="K543" s="5">
        <f t="shared" ca="1" si="28"/>
        <v>0.43621310000000002</v>
      </c>
      <c r="Q543">
        <v>0.2745899</v>
      </c>
      <c r="R543">
        <v>0.43621310000000002</v>
      </c>
    </row>
    <row r="544" spans="1:18" x14ac:dyDescent="0.25">
      <c r="A544">
        <v>543</v>
      </c>
      <c r="B544" t="s">
        <v>739</v>
      </c>
      <c r="C544" t="s">
        <v>812</v>
      </c>
      <c r="D544" t="s">
        <v>813</v>
      </c>
      <c r="E544" t="s">
        <v>37</v>
      </c>
      <c r="F544" t="s">
        <v>9</v>
      </c>
      <c r="G544" t="s">
        <v>1826</v>
      </c>
      <c r="H544">
        <v>63.424576999999999</v>
      </c>
      <c r="I544">
        <v>62.673980999999998</v>
      </c>
      <c r="J544" s="5">
        <f t="shared" ca="1" si="27"/>
        <v>0.75059600000000004</v>
      </c>
      <c r="K544" s="5">
        <f t="shared" ca="1" si="28"/>
        <v>1.1976198</v>
      </c>
      <c r="Q544">
        <v>0.75059600000000004</v>
      </c>
      <c r="R544">
        <v>1.1976198</v>
      </c>
    </row>
    <row r="545" spans="1:18" x14ac:dyDescent="0.25">
      <c r="A545">
        <v>544</v>
      </c>
      <c r="B545" t="s">
        <v>739</v>
      </c>
      <c r="C545" t="s">
        <v>822</v>
      </c>
      <c r="D545" t="s">
        <v>823</v>
      </c>
      <c r="E545" t="s">
        <v>37</v>
      </c>
      <c r="F545" t="s">
        <v>9</v>
      </c>
      <c r="G545" t="s">
        <v>1826</v>
      </c>
      <c r="H545">
        <v>63.087296500000001</v>
      </c>
      <c r="I545">
        <v>63.391852900000004</v>
      </c>
      <c r="J545" s="5">
        <f t="shared" ca="1" si="27"/>
        <v>0.3045564</v>
      </c>
      <c r="K545" s="5">
        <f t="shared" ca="1" si="28"/>
        <v>0.48043459999999999</v>
      </c>
      <c r="Q545">
        <v>0.3045564</v>
      </c>
      <c r="R545">
        <v>0.48043459999999999</v>
      </c>
    </row>
    <row r="546" spans="1:18" x14ac:dyDescent="0.25">
      <c r="A546">
        <v>545</v>
      </c>
      <c r="B546" t="s">
        <v>739</v>
      </c>
      <c r="C546" t="s">
        <v>830</v>
      </c>
      <c r="D546" t="s">
        <v>831</v>
      </c>
      <c r="E546" t="s">
        <v>37</v>
      </c>
      <c r="F546" t="s">
        <v>9</v>
      </c>
      <c r="G546" t="s">
        <v>1826</v>
      </c>
      <c r="H546">
        <v>62.605935299999999</v>
      </c>
      <c r="I546">
        <v>62.8834309</v>
      </c>
      <c r="J546" s="5">
        <f t="shared" ca="1" si="27"/>
        <v>0.27749560000000001</v>
      </c>
      <c r="K546" s="5">
        <f t="shared" ca="1" si="28"/>
        <v>0.4412857</v>
      </c>
      <c r="Q546">
        <v>0.27749560000000001</v>
      </c>
      <c r="R546">
        <v>0.4412857</v>
      </c>
    </row>
    <row r="547" spans="1:18" x14ac:dyDescent="0.25">
      <c r="A547">
        <v>546</v>
      </c>
      <c r="B547" t="s">
        <v>739</v>
      </c>
      <c r="C547" t="s">
        <v>848</v>
      </c>
      <c r="D547" t="s">
        <v>849</v>
      </c>
      <c r="E547" t="s">
        <v>37</v>
      </c>
      <c r="F547" t="s">
        <v>9</v>
      </c>
      <c r="G547" t="s">
        <v>1826</v>
      </c>
      <c r="H547">
        <v>62.584530600000001</v>
      </c>
      <c r="I547">
        <v>63.5487635</v>
      </c>
      <c r="J547" s="5">
        <f t="shared" ca="1" si="27"/>
        <v>0.96423289999999995</v>
      </c>
      <c r="K547" s="5">
        <f t="shared" ca="1" si="28"/>
        <v>1.5173118000000001</v>
      </c>
      <c r="Q547">
        <v>0.96423289999999995</v>
      </c>
      <c r="R547">
        <v>1.5173118000000001</v>
      </c>
    </row>
    <row r="548" spans="1:18" x14ac:dyDescent="0.25">
      <c r="A548">
        <v>547</v>
      </c>
      <c r="B548" t="s">
        <v>739</v>
      </c>
      <c r="C548" t="s">
        <v>858</v>
      </c>
      <c r="D548" t="s">
        <v>859</v>
      </c>
      <c r="E548" t="s">
        <v>37</v>
      </c>
      <c r="F548" t="s">
        <v>9</v>
      </c>
      <c r="G548" t="s">
        <v>1826</v>
      </c>
      <c r="H548">
        <v>62.1873012</v>
      </c>
      <c r="I548">
        <v>63.614046199999997</v>
      </c>
      <c r="J548" s="5">
        <f t="shared" ca="1" si="27"/>
        <v>1.3816782999999999</v>
      </c>
      <c r="K548" s="5">
        <f t="shared" ca="1" si="28"/>
        <v>2.1774186000000002</v>
      </c>
      <c r="Q548">
        <v>1.4267449999999999</v>
      </c>
      <c r="R548">
        <v>2.2428143999999999</v>
      </c>
    </row>
    <row r="549" spans="1:18" x14ac:dyDescent="0.25">
      <c r="A549">
        <v>548</v>
      </c>
      <c r="B549" t="s">
        <v>739</v>
      </c>
      <c r="C549" t="s">
        <v>862</v>
      </c>
      <c r="D549" t="s">
        <v>863</v>
      </c>
      <c r="E549" t="s">
        <v>37</v>
      </c>
      <c r="F549" t="s">
        <v>9</v>
      </c>
      <c r="G549" t="s">
        <v>1826</v>
      </c>
      <c r="H549">
        <v>62.919123300000003</v>
      </c>
      <c r="I549">
        <v>63.246982299999999</v>
      </c>
      <c r="J549" s="5">
        <f t="shared" ca="1" si="27"/>
        <v>0.32785900000000001</v>
      </c>
      <c r="K549" s="5">
        <f t="shared" ca="1" si="28"/>
        <v>0.51837889999999998</v>
      </c>
      <c r="Q549">
        <v>0.32785900000000001</v>
      </c>
      <c r="R549">
        <v>0.51837889999999998</v>
      </c>
    </row>
    <row r="550" spans="1:18" x14ac:dyDescent="0.25">
      <c r="A550">
        <v>549</v>
      </c>
      <c r="B550" t="s">
        <v>739</v>
      </c>
      <c r="C550" t="s">
        <v>864</v>
      </c>
      <c r="D550" t="s">
        <v>865</v>
      </c>
      <c r="E550" t="s">
        <v>37</v>
      </c>
      <c r="F550" t="s">
        <v>9</v>
      </c>
      <c r="G550" t="s">
        <v>1826</v>
      </c>
      <c r="H550">
        <v>62.204034800000002</v>
      </c>
      <c r="I550">
        <v>62.919123300000003</v>
      </c>
      <c r="J550" s="5">
        <f t="shared" ca="1" si="27"/>
        <v>0.71508850000000002</v>
      </c>
      <c r="K550" s="5">
        <f t="shared" ca="1" si="28"/>
        <v>1.1365201</v>
      </c>
      <c r="Q550">
        <v>0.71508850000000002</v>
      </c>
      <c r="R550">
        <v>1.1365201</v>
      </c>
    </row>
    <row r="551" spans="1:18" x14ac:dyDescent="0.25">
      <c r="A551">
        <v>550</v>
      </c>
      <c r="B551" t="s">
        <v>739</v>
      </c>
      <c r="C551" t="s">
        <v>870</v>
      </c>
      <c r="D551" t="s">
        <v>871</v>
      </c>
      <c r="E551" t="s">
        <v>37</v>
      </c>
      <c r="F551" t="s">
        <v>9</v>
      </c>
      <c r="G551" t="s">
        <v>1826</v>
      </c>
      <c r="H551">
        <v>62.5853611</v>
      </c>
      <c r="I551">
        <v>63.731862900000003</v>
      </c>
      <c r="J551" s="5">
        <f t="shared" ca="1" si="27"/>
        <v>1.1465018</v>
      </c>
      <c r="K551" s="5">
        <f t="shared" ca="1" si="28"/>
        <v>1.7989459999999999</v>
      </c>
      <c r="Q551">
        <v>1.1465018</v>
      </c>
      <c r="R551">
        <v>1.7989459999999999</v>
      </c>
    </row>
    <row r="552" spans="1:18" x14ac:dyDescent="0.25">
      <c r="A552">
        <v>551</v>
      </c>
      <c r="B552" t="s">
        <v>739</v>
      </c>
      <c r="C552" t="s">
        <v>872</v>
      </c>
      <c r="D552" t="s">
        <v>873</v>
      </c>
      <c r="E552" t="s">
        <v>37</v>
      </c>
      <c r="F552" t="s">
        <v>9</v>
      </c>
      <c r="G552" t="s">
        <v>1826</v>
      </c>
      <c r="H552">
        <v>63.547256599999997</v>
      </c>
      <c r="I552">
        <v>62.5853611</v>
      </c>
      <c r="J552" s="5">
        <f t="shared" ca="1" si="27"/>
        <v>0.96189550000000001</v>
      </c>
      <c r="K552" s="5">
        <f t="shared" ca="1" si="28"/>
        <v>1.5369337000000001</v>
      </c>
      <c r="Q552">
        <v>0.96189550000000001</v>
      </c>
      <c r="R552">
        <v>1.5369337000000001</v>
      </c>
    </row>
    <row r="553" spans="1:18" x14ac:dyDescent="0.25">
      <c r="A553">
        <v>552</v>
      </c>
      <c r="B553" t="s">
        <v>739</v>
      </c>
      <c r="C553" t="s">
        <v>874</v>
      </c>
      <c r="D553" t="s">
        <v>875</v>
      </c>
      <c r="E553" t="s">
        <v>37</v>
      </c>
      <c r="F553" t="s">
        <v>9</v>
      </c>
      <c r="G553" t="s">
        <v>1826</v>
      </c>
      <c r="H553">
        <v>63.457449799999999</v>
      </c>
      <c r="I553">
        <v>63.547256599999997</v>
      </c>
      <c r="J553" s="5">
        <f t="shared" ca="1" si="27"/>
        <v>9.7756800000000005E-2</v>
      </c>
      <c r="K553" s="5">
        <f t="shared" ca="1" si="28"/>
        <v>0.15574569999999999</v>
      </c>
      <c r="Q553">
        <v>8.9806800000000006E-2</v>
      </c>
      <c r="R553">
        <v>0.1413229</v>
      </c>
    </row>
    <row r="554" spans="1:18" x14ac:dyDescent="0.25">
      <c r="A554">
        <v>553</v>
      </c>
      <c r="B554" t="s">
        <v>739</v>
      </c>
      <c r="C554" t="s">
        <v>876</v>
      </c>
      <c r="D554" t="s">
        <v>877</v>
      </c>
      <c r="E554" t="s">
        <v>37</v>
      </c>
      <c r="F554" t="s">
        <v>9</v>
      </c>
      <c r="G554" t="s">
        <v>1826</v>
      </c>
      <c r="H554">
        <v>62.851716400000001</v>
      </c>
      <c r="I554">
        <v>63.457449799999999</v>
      </c>
      <c r="J554" s="5">
        <f t="shared" ca="1" si="27"/>
        <v>0.60573339999999998</v>
      </c>
      <c r="K554" s="5">
        <f t="shared" ca="1" si="28"/>
        <v>0.95455049999999997</v>
      </c>
      <c r="Q554">
        <v>0.60573339999999998</v>
      </c>
      <c r="R554">
        <v>0.95455049999999997</v>
      </c>
    </row>
    <row r="555" spans="1:18" x14ac:dyDescent="0.25">
      <c r="A555">
        <v>554</v>
      </c>
      <c r="B555" t="s">
        <v>739</v>
      </c>
      <c r="C555" t="s">
        <v>898</v>
      </c>
      <c r="D555" t="s">
        <v>899</v>
      </c>
      <c r="E555" t="s">
        <v>37</v>
      </c>
      <c r="F555" t="s">
        <v>9</v>
      </c>
      <c r="G555" t="s">
        <v>1826</v>
      </c>
      <c r="H555">
        <v>63.677248400000003</v>
      </c>
      <c r="I555">
        <v>63.476206900000001</v>
      </c>
      <c r="J555" s="5">
        <f t="shared" ca="1" si="27"/>
        <v>0.20104150000000001</v>
      </c>
      <c r="K555" s="5">
        <f t="shared" ca="1" si="28"/>
        <v>0.31671949999999999</v>
      </c>
      <c r="Q555">
        <v>0.20104150000000001</v>
      </c>
      <c r="R555">
        <v>0.31671949999999999</v>
      </c>
    </row>
    <row r="556" spans="1:18" x14ac:dyDescent="0.25">
      <c r="A556">
        <v>555</v>
      </c>
      <c r="B556" t="s">
        <v>739</v>
      </c>
      <c r="C556" t="s">
        <v>900</v>
      </c>
      <c r="D556" t="s">
        <v>901</v>
      </c>
      <c r="E556" t="s">
        <v>37</v>
      </c>
      <c r="F556" t="s">
        <v>9</v>
      </c>
      <c r="G556" t="s">
        <v>1826</v>
      </c>
      <c r="H556">
        <v>62.466383700000002</v>
      </c>
      <c r="I556">
        <v>63.677248400000003</v>
      </c>
      <c r="J556" s="5">
        <f t="shared" ca="1" si="27"/>
        <v>1.2108646999999999</v>
      </c>
      <c r="K556" s="5">
        <f t="shared" ca="1" si="28"/>
        <v>1.9015656999999999</v>
      </c>
      <c r="Q556">
        <v>1.2108646999999999</v>
      </c>
      <c r="R556">
        <v>1.9015656999999999</v>
      </c>
    </row>
    <row r="557" spans="1:18" x14ac:dyDescent="0.25">
      <c r="A557">
        <v>556</v>
      </c>
      <c r="B557" t="s">
        <v>739</v>
      </c>
      <c r="C557" t="s">
        <v>902</v>
      </c>
      <c r="D557" t="s">
        <v>903</v>
      </c>
      <c r="E557" t="s">
        <v>37</v>
      </c>
      <c r="F557" t="s">
        <v>9</v>
      </c>
      <c r="G557" t="s">
        <v>1826</v>
      </c>
      <c r="H557">
        <v>63.201560899999997</v>
      </c>
      <c r="I557">
        <v>62.466383700000002</v>
      </c>
      <c r="J557" s="5">
        <f t="shared" ca="1" si="27"/>
        <v>0.73517719999999998</v>
      </c>
      <c r="K557" s="5">
        <f t="shared" ca="1" si="28"/>
        <v>1.1769164999999999</v>
      </c>
      <c r="Q557">
        <v>0.73517719999999998</v>
      </c>
      <c r="R557">
        <v>1.1769164999999999</v>
      </c>
    </row>
    <row r="558" spans="1:18" x14ac:dyDescent="0.25">
      <c r="A558">
        <v>557</v>
      </c>
      <c r="B558" t="s">
        <v>739</v>
      </c>
      <c r="C558" t="s">
        <v>910</v>
      </c>
      <c r="D558" t="s">
        <v>911</v>
      </c>
      <c r="E558" t="s">
        <v>37</v>
      </c>
      <c r="F558" t="s">
        <v>9</v>
      </c>
      <c r="G558" t="s">
        <v>1826</v>
      </c>
      <c r="H558">
        <v>62.613866700000003</v>
      </c>
      <c r="I558">
        <v>62.663547199999996</v>
      </c>
      <c r="J558" s="5">
        <f t="shared" ca="1" si="27"/>
        <v>9.7756800000000005E-2</v>
      </c>
      <c r="K558" s="5">
        <f t="shared" ca="1" si="28"/>
        <v>0.15574569999999999</v>
      </c>
      <c r="Q558">
        <v>4.9680500000000002E-2</v>
      </c>
      <c r="R558">
        <v>7.9281299999999999E-2</v>
      </c>
    </row>
    <row r="559" spans="1:18" x14ac:dyDescent="0.25">
      <c r="A559">
        <v>558</v>
      </c>
      <c r="B559" t="s">
        <v>739</v>
      </c>
      <c r="C559" t="s">
        <v>914</v>
      </c>
      <c r="D559" t="s">
        <v>915</v>
      </c>
      <c r="E559" t="s">
        <v>37</v>
      </c>
      <c r="F559" t="s">
        <v>9</v>
      </c>
      <c r="G559" t="s">
        <v>1826</v>
      </c>
      <c r="H559">
        <v>62.248005999999997</v>
      </c>
      <c r="I559">
        <v>62.035912400000001</v>
      </c>
      <c r="J559" s="5">
        <f t="shared" ca="1" si="27"/>
        <v>0.21209359999999999</v>
      </c>
      <c r="K559" s="5">
        <f t="shared" ca="1" si="28"/>
        <v>0.34188839999999998</v>
      </c>
      <c r="Q559">
        <v>0.21209359999999999</v>
      </c>
      <c r="R559">
        <v>0.34188839999999998</v>
      </c>
    </row>
    <row r="560" spans="1:18" x14ac:dyDescent="0.25">
      <c r="A560">
        <v>559</v>
      </c>
      <c r="B560" t="s">
        <v>739</v>
      </c>
      <c r="C560" t="s">
        <v>922</v>
      </c>
      <c r="D560" t="s">
        <v>923</v>
      </c>
      <c r="E560" t="s">
        <v>37</v>
      </c>
      <c r="F560" t="s">
        <v>9</v>
      </c>
      <c r="G560" t="s">
        <v>1826</v>
      </c>
      <c r="H560">
        <v>62.592228300000002</v>
      </c>
      <c r="I560">
        <v>63.402589499999998</v>
      </c>
      <c r="J560" s="5">
        <f t="shared" ca="1" si="27"/>
        <v>0.8103612</v>
      </c>
      <c r="K560" s="5">
        <f t="shared" ca="1" si="28"/>
        <v>1.2781199999999999</v>
      </c>
      <c r="Q560">
        <v>0.8103612</v>
      </c>
      <c r="R560">
        <v>1.2781199999999999</v>
      </c>
    </row>
    <row r="561" spans="1:18" x14ac:dyDescent="0.25">
      <c r="A561">
        <v>560</v>
      </c>
      <c r="B561" t="s">
        <v>739</v>
      </c>
      <c r="C561" t="s">
        <v>938</v>
      </c>
      <c r="D561" t="s">
        <v>939</v>
      </c>
      <c r="E561" t="s">
        <v>37</v>
      </c>
      <c r="F561" t="s">
        <v>9</v>
      </c>
      <c r="G561" t="s">
        <v>1826</v>
      </c>
      <c r="H561">
        <v>62.073198400000003</v>
      </c>
      <c r="I561">
        <v>63.4548767</v>
      </c>
      <c r="J561" s="5">
        <f t="shared" ca="1" si="27"/>
        <v>1.3816782999999999</v>
      </c>
      <c r="K561" s="5">
        <f t="shared" ca="1" si="28"/>
        <v>2.1774186000000002</v>
      </c>
      <c r="Q561">
        <v>1.3816782999999999</v>
      </c>
      <c r="R561">
        <v>2.1774186000000002</v>
      </c>
    </row>
    <row r="562" spans="1:18" x14ac:dyDescent="0.25">
      <c r="A562">
        <v>561</v>
      </c>
      <c r="B562" t="s">
        <v>739</v>
      </c>
      <c r="C562" t="s">
        <v>950</v>
      </c>
      <c r="D562" t="s">
        <v>951</v>
      </c>
      <c r="E562" t="s">
        <v>37</v>
      </c>
      <c r="F562" t="s">
        <v>9</v>
      </c>
      <c r="G562" t="s">
        <v>1826</v>
      </c>
      <c r="H562">
        <v>63.749850600000002</v>
      </c>
      <c r="I562">
        <v>63.218437100000003</v>
      </c>
      <c r="J562" s="5">
        <f t="shared" ca="1" si="27"/>
        <v>0.53141349999999998</v>
      </c>
      <c r="K562" s="5">
        <f t="shared" ca="1" si="28"/>
        <v>0.84059890000000004</v>
      </c>
      <c r="Q562">
        <v>0.53141349999999998</v>
      </c>
      <c r="R562">
        <v>0.84059890000000004</v>
      </c>
    </row>
    <row r="563" spans="1:18" x14ac:dyDescent="0.25">
      <c r="A563">
        <v>562</v>
      </c>
      <c r="B563" t="s">
        <v>739</v>
      </c>
      <c r="C563" t="s">
        <v>956</v>
      </c>
      <c r="D563" t="s">
        <v>957</v>
      </c>
      <c r="E563" t="s">
        <v>37</v>
      </c>
      <c r="F563" t="s">
        <v>9</v>
      </c>
      <c r="G563" t="s">
        <v>1826</v>
      </c>
      <c r="H563">
        <v>63.402251399999997</v>
      </c>
      <c r="I563">
        <v>62.204828900000003</v>
      </c>
      <c r="J563" s="5">
        <f t="shared" ca="1" si="27"/>
        <v>1.1974225000000001</v>
      </c>
      <c r="K563" s="5">
        <f t="shared" ca="1" si="28"/>
        <v>1.9249670999999999</v>
      </c>
      <c r="Q563">
        <v>1.1974225000000001</v>
      </c>
      <c r="R563">
        <v>1.9249670999999999</v>
      </c>
    </row>
    <row r="564" spans="1:18" x14ac:dyDescent="0.25">
      <c r="A564">
        <v>563</v>
      </c>
      <c r="B564" t="s">
        <v>739</v>
      </c>
      <c r="C564" t="s">
        <v>960</v>
      </c>
      <c r="D564" t="s">
        <v>961</v>
      </c>
      <c r="E564" t="s">
        <v>37</v>
      </c>
      <c r="F564" t="s">
        <v>9</v>
      </c>
      <c r="G564" t="s">
        <v>1826</v>
      </c>
      <c r="H564">
        <v>62.4857589</v>
      </c>
      <c r="I564">
        <v>63.402251399999997</v>
      </c>
      <c r="J564" s="5">
        <f t="shared" ca="1" si="27"/>
        <v>0.91649250000000004</v>
      </c>
      <c r="K564" s="5">
        <f t="shared" ca="1" si="28"/>
        <v>1.4455203999999999</v>
      </c>
      <c r="Q564">
        <v>0.91649250000000004</v>
      </c>
      <c r="R564">
        <v>1.4455203999999999</v>
      </c>
    </row>
    <row r="565" spans="1:18" x14ac:dyDescent="0.25">
      <c r="A565">
        <v>564</v>
      </c>
      <c r="B565" t="s">
        <v>739</v>
      </c>
      <c r="C565" t="s">
        <v>966</v>
      </c>
      <c r="D565" t="s">
        <v>967</v>
      </c>
      <c r="E565" t="s">
        <v>37</v>
      </c>
      <c r="F565" t="s">
        <v>9</v>
      </c>
      <c r="G565" t="s">
        <v>1826</v>
      </c>
      <c r="H565">
        <v>62.676359699999999</v>
      </c>
      <c r="I565">
        <v>62.697338600000002</v>
      </c>
      <c r="J565" s="5">
        <f t="shared" ca="1" si="27"/>
        <v>9.7756800000000005E-2</v>
      </c>
      <c r="K565" s="5">
        <f t="shared" ca="1" si="28"/>
        <v>0.15574569999999999</v>
      </c>
      <c r="Q565">
        <v>2.0978900000000002E-2</v>
      </c>
      <c r="R565">
        <v>3.34606E-2</v>
      </c>
    </row>
    <row r="566" spans="1:18" x14ac:dyDescent="0.25">
      <c r="A566">
        <v>565</v>
      </c>
      <c r="B566" t="s">
        <v>739</v>
      </c>
      <c r="C566" t="s">
        <v>968</v>
      </c>
      <c r="D566" t="s">
        <v>969</v>
      </c>
      <c r="E566" t="s">
        <v>37</v>
      </c>
      <c r="F566" t="s">
        <v>9</v>
      </c>
      <c r="G566" t="s">
        <v>1826</v>
      </c>
      <c r="H566">
        <v>63.766441999999998</v>
      </c>
      <c r="I566">
        <v>62.676359699999999</v>
      </c>
      <c r="J566" s="5">
        <f t="shared" ca="1" si="27"/>
        <v>1.0900822999999999</v>
      </c>
      <c r="K566" s="5">
        <f t="shared" ca="1" si="28"/>
        <v>1.7392240000000001</v>
      </c>
      <c r="Q566">
        <v>1.0900822999999999</v>
      </c>
      <c r="R566">
        <v>1.7392240000000001</v>
      </c>
    </row>
    <row r="567" spans="1:18" x14ac:dyDescent="0.25">
      <c r="A567">
        <v>566</v>
      </c>
      <c r="B567" t="s">
        <v>739</v>
      </c>
      <c r="C567" t="s">
        <v>976</v>
      </c>
      <c r="D567" t="s">
        <v>977</v>
      </c>
      <c r="E567" t="s">
        <v>37</v>
      </c>
      <c r="F567" t="s">
        <v>9</v>
      </c>
      <c r="G567" t="s">
        <v>1826</v>
      </c>
      <c r="H567">
        <v>63.686004699999998</v>
      </c>
      <c r="I567">
        <v>63.1940046</v>
      </c>
      <c r="J567" s="5">
        <f t="shared" ca="1" si="27"/>
        <v>0.4920001</v>
      </c>
      <c r="K567" s="5">
        <f t="shared" ca="1" si="28"/>
        <v>0.778555</v>
      </c>
      <c r="Q567">
        <v>0.4920001</v>
      </c>
      <c r="R567">
        <v>0.778555</v>
      </c>
    </row>
    <row r="568" spans="1:18" x14ac:dyDescent="0.25">
      <c r="A568">
        <v>567</v>
      </c>
      <c r="B568" t="s">
        <v>739</v>
      </c>
      <c r="C568" t="s">
        <v>980</v>
      </c>
      <c r="D568" t="s">
        <v>981</v>
      </c>
      <c r="E568" t="s">
        <v>37</v>
      </c>
      <c r="F568" t="s">
        <v>9</v>
      </c>
      <c r="G568" t="s">
        <v>1826</v>
      </c>
      <c r="H568">
        <v>62.089980500000003</v>
      </c>
      <c r="I568">
        <v>62.344934199999997</v>
      </c>
      <c r="J568" s="5">
        <f t="shared" ca="1" si="27"/>
        <v>0.25495370000000001</v>
      </c>
      <c r="K568" s="5">
        <f t="shared" ca="1" si="28"/>
        <v>0.40894049999999998</v>
      </c>
      <c r="Q568">
        <v>0.25495370000000001</v>
      </c>
      <c r="R568">
        <v>0.40894049999999998</v>
      </c>
    </row>
    <row r="569" spans="1:18" x14ac:dyDescent="0.25">
      <c r="A569">
        <v>568</v>
      </c>
      <c r="B569" t="s">
        <v>739</v>
      </c>
      <c r="C569" t="s">
        <v>982</v>
      </c>
      <c r="D569" t="s">
        <v>983</v>
      </c>
      <c r="E569" t="s">
        <v>37</v>
      </c>
      <c r="F569" t="s">
        <v>9</v>
      </c>
      <c r="G569" t="s">
        <v>1826</v>
      </c>
      <c r="H569">
        <v>63.0352538</v>
      </c>
      <c r="I569">
        <v>62.089980500000003</v>
      </c>
      <c r="J569" s="5">
        <f t="shared" ca="1" si="27"/>
        <v>0.94527329999999998</v>
      </c>
      <c r="K569" s="5">
        <f t="shared" ca="1" si="28"/>
        <v>1.5224249000000001</v>
      </c>
      <c r="Q569">
        <v>0.94527329999999998</v>
      </c>
      <c r="R569">
        <v>1.5224249000000001</v>
      </c>
    </row>
    <row r="570" spans="1:18" x14ac:dyDescent="0.25">
      <c r="A570">
        <v>569</v>
      </c>
      <c r="B570" t="s">
        <v>739</v>
      </c>
      <c r="C570" t="s">
        <v>986</v>
      </c>
      <c r="D570" t="s">
        <v>987</v>
      </c>
      <c r="E570" t="s">
        <v>37</v>
      </c>
      <c r="F570" t="s">
        <v>9</v>
      </c>
      <c r="G570" t="s">
        <v>1826</v>
      </c>
      <c r="H570">
        <v>62.500336500000003</v>
      </c>
      <c r="I570">
        <v>63.278203599999998</v>
      </c>
      <c r="J570" s="5">
        <f t="shared" ca="1" si="27"/>
        <v>0.77786710000000003</v>
      </c>
      <c r="K570" s="5">
        <f t="shared" ca="1" si="28"/>
        <v>1.2292813</v>
      </c>
      <c r="Q570">
        <v>0.77786710000000003</v>
      </c>
      <c r="R570">
        <v>1.2292813</v>
      </c>
    </row>
    <row r="571" spans="1:18" x14ac:dyDescent="0.25">
      <c r="A571">
        <v>570</v>
      </c>
      <c r="B571" t="s">
        <v>739</v>
      </c>
      <c r="C571" t="s">
        <v>988</v>
      </c>
      <c r="D571" t="s">
        <v>989</v>
      </c>
      <c r="E571" t="s">
        <v>37</v>
      </c>
      <c r="F571" t="s">
        <v>9</v>
      </c>
      <c r="G571" t="s">
        <v>1826</v>
      </c>
      <c r="H571">
        <v>63.371838199999999</v>
      </c>
      <c r="I571">
        <v>62.500336500000003</v>
      </c>
      <c r="J571" s="5">
        <f t="shared" ref="J571:J634" ca="1" si="29">IF(Q571&lt;M$4,M$4,IF(Q571&gt;N$4,N$4,Q571))</f>
        <v>0.87150170000000005</v>
      </c>
      <c r="K571" s="5">
        <f t="shared" ca="1" si="28"/>
        <v>1.3943951999999999</v>
      </c>
      <c r="Q571">
        <v>0.87150170000000005</v>
      </c>
      <c r="R571">
        <v>1.3943951999999999</v>
      </c>
    </row>
    <row r="572" spans="1:18" x14ac:dyDescent="0.25">
      <c r="A572">
        <v>571</v>
      </c>
      <c r="B572" t="s">
        <v>739</v>
      </c>
      <c r="C572" t="s">
        <v>990</v>
      </c>
      <c r="D572" t="s">
        <v>991</v>
      </c>
      <c r="E572" t="s">
        <v>37</v>
      </c>
      <c r="F572" t="s">
        <v>9</v>
      </c>
      <c r="G572" t="s">
        <v>1826</v>
      </c>
      <c r="H572">
        <v>63.524864200000003</v>
      </c>
      <c r="I572">
        <v>63.371838199999999</v>
      </c>
      <c r="J572" s="5">
        <f t="shared" ca="1" si="29"/>
        <v>0.153026</v>
      </c>
      <c r="K572" s="5">
        <f t="shared" ref="K572:K635" ca="1" si="30">IF(R572&lt;O$4,O$4,IF(R572&gt;P$4,P$4,R572))</f>
        <v>0.2414732</v>
      </c>
      <c r="Q572">
        <v>0.153026</v>
      </c>
      <c r="R572">
        <v>0.2414732</v>
      </c>
    </row>
    <row r="573" spans="1:18" x14ac:dyDescent="0.25">
      <c r="A573">
        <v>572</v>
      </c>
      <c r="B573" t="s">
        <v>739</v>
      </c>
      <c r="C573" t="s">
        <v>998</v>
      </c>
      <c r="D573" t="s">
        <v>999</v>
      </c>
      <c r="E573" t="s">
        <v>37</v>
      </c>
      <c r="F573" t="s">
        <v>9</v>
      </c>
      <c r="G573" t="s">
        <v>1826</v>
      </c>
      <c r="H573">
        <v>63.279423800000004</v>
      </c>
      <c r="I573">
        <v>62.644560200000001</v>
      </c>
      <c r="J573" s="5">
        <f t="shared" ca="1" si="29"/>
        <v>0.63486359999999997</v>
      </c>
      <c r="K573" s="5">
        <f t="shared" ca="1" si="30"/>
        <v>1.0134377000000001</v>
      </c>
      <c r="Q573">
        <v>0.63486359999999997</v>
      </c>
      <c r="R573">
        <v>1.0134377000000001</v>
      </c>
    </row>
    <row r="574" spans="1:18" x14ac:dyDescent="0.25">
      <c r="A574">
        <v>573</v>
      </c>
      <c r="B574" t="s">
        <v>739</v>
      </c>
      <c r="C574" t="s">
        <v>1000</v>
      </c>
      <c r="D574" t="s">
        <v>1001</v>
      </c>
      <c r="E574" t="s">
        <v>37</v>
      </c>
      <c r="F574" t="s">
        <v>9</v>
      </c>
      <c r="G574" t="s">
        <v>1826</v>
      </c>
      <c r="H574">
        <v>63.767975</v>
      </c>
      <c r="I574">
        <v>63.279423800000004</v>
      </c>
      <c r="J574" s="5">
        <f t="shared" ca="1" si="29"/>
        <v>0.48855120000000002</v>
      </c>
      <c r="K574" s="5">
        <f t="shared" ca="1" si="30"/>
        <v>0.77205380000000001</v>
      </c>
      <c r="Q574">
        <v>0.48855120000000002</v>
      </c>
      <c r="R574">
        <v>0.77205380000000001</v>
      </c>
    </row>
    <row r="575" spans="1:18" x14ac:dyDescent="0.25">
      <c r="A575">
        <v>574</v>
      </c>
      <c r="B575" t="s">
        <v>739</v>
      </c>
      <c r="C575" t="s">
        <v>1002</v>
      </c>
      <c r="D575" t="s">
        <v>1003</v>
      </c>
      <c r="E575" t="s">
        <v>37</v>
      </c>
      <c r="F575" t="s">
        <v>9</v>
      </c>
      <c r="G575" t="s">
        <v>1826</v>
      </c>
      <c r="H575">
        <v>63.156802599999999</v>
      </c>
      <c r="I575">
        <v>63.767975</v>
      </c>
      <c r="J575" s="5">
        <f t="shared" ca="1" si="29"/>
        <v>0.61117239999999995</v>
      </c>
      <c r="K575" s="5">
        <f t="shared" ca="1" si="30"/>
        <v>0.95843160000000005</v>
      </c>
      <c r="Q575">
        <v>0.61117239999999995</v>
      </c>
      <c r="R575">
        <v>0.95843160000000005</v>
      </c>
    </row>
    <row r="576" spans="1:18" x14ac:dyDescent="0.25">
      <c r="A576">
        <v>575</v>
      </c>
      <c r="B576" t="s">
        <v>739</v>
      </c>
      <c r="C576" t="s">
        <v>1006</v>
      </c>
      <c r="D576" t="s">
        <v>1007</v>
      </c>
      <c r="E576" t="s">
        <v>37</v>
      </c>
      <c r="F576" t="s">
        <v>9</v>
      </c>
      <c r="G576" t="s">
        <v>1826</v>
      </c>
      <c r="H576">
        <v>62.073900600000002</v>
      </c>
      <c r="I576">
        <v>63.156802599999999</v>
      </c>
      <c r="J576" s="5">
        <f t="shared" ca="1" si="29"/>
        <v>1.082902</v>
      </c>
      <c r="K576" s="5">
        <f t="shared" ca="1" si="30"/>
        <v>1.7146245</v>
      </c>
      <c r="Q576">
        <v>1.082902</v>
      </c>
      <c r="R576">
        <v>1.7146245</v>
      </c>
    </row>
    <row r="577" spans="1:18" x14ac:dyDescent="0.25">
      <c r="A577">
        <v>576</v>
      </c>
      <c r="B577" t="s">
        <v>739</v>
      </c>
      <c r="C577" t="s">
        <v>1038</v>
      </c>
      <c r="D577" t="s">
        <v>1039</v>
      </c>
      <c r="E577" t="s">
        <v>37</v>
      </c>
      <c r="F577" t="s">
        <v>9</v>
      </c>
      <c r="G577" t="s">
        <v>1826</v>
      </c>
      <c r="H577">
        <v>62.94041</v>
      </c>
      <c r="I577">
        <v>63.516622699999999</v>
      </c>
      <c r="J577" s="5">
        <f t="shared" ca="1" si="29"/>
        <v>0.57621270000000002</v>
      </c>
      <c r="K577" s="5">
        <f t="shared" ca="1" si="30"/>
        <v>0.90718410000000005</v>
      </c>
      <c r="Q577">
        <v>0.57621270000000002</v>
      </c>
      <c r="R577">
        <v>0.90718410000000005</v>
      </c>
    </row>
    <row r="578" spans="1:18" x14ac:dyDescent="0.25">
      <c r="A578">
        <v>577</v>
      </c>
      <c r="B578" t="s">
        <v>739</v>
      </c>
      <c r="C578" t="s">
        <v>1040</v>
      </c>
      <c r="D578" t="s">
        <v>1041</v>
      </c>
      <c r="E578" t="s">
        <v>37</v>
      </c>
      <c r="F578" t="s">
        <v>9</v>
      </c>
      <c r="G578" t="s">
        <v>1826</v>
      </c>
      <c r="H578">
        <v>63.359292699999997</v>
      </c>
      <c r="I578">
        <v>62.94041</v>
      </c>
      <c r="J578" s="5">
        <f t="shared" ca="1" si="29"/>
        <v>0.4188827</v>
      </c>
      <c r="K578" s="5">
        <f t="shared" ca="1" si="30"/>
        <v>0.66552270000000002</v>
      </c>
      <c r="Q578">
        <v>0.4188827</v>
      </c>
      <c r="R578">
        <v>0.66552270000000002</v>
      </c>
    </row>
    <row r="579" spans="1:18" x14ac:dyDescent="0.25">
      <c r="A579">
        <v>578</v>
      </c>
      <c r="B579" t="s">
        <v>739</v>
      </c>
      <c r="C579" t="s">
        <v>1046</v>
      </c>
      <c r="D579" t="s">
        <v>1047</v>
      </c>
      <c r="E579" t="s">
        <v>37</v>
      </c>
      <c r="F579" t="s">
        <v>9</v>
      </c>
      <c r="G579" t="s">
        <v>1826</v>
      </c>
      <c r="H579">
        <v>62.488435500000001</v>
      </c>
      <c r="I579">
        <v>63.790997699999998</v>
      </c>
      <c r="J579" s="5">
        <f t="shared" ca="1" si="29"/>
        <v>1.3025621999999999</v>
      </c>
      <c r="K579" s="5">
        <f t="shared" ca="1" si="30"/>
        <v>2.0419217000000001</v>
      </c>
      <c r="Q579">
        <v>1.3025621999999999</v>
      </c>
      <c r="R579">
        <v>2.0419217000000001</v>
      </c>
    </row>
    <row r="580" spans="1:18" x14ac:dyDescent="0.25">
      <c r="A580">
        <v>579</v>
      </c>
      <c r="B580" t="s">
        <v>739</v>
      </c>
      <c r="C580" t="s">
        <v>1048</v>
      </c>
      <c r="D580" t="s">
        <v>1049</v>
      </c>
      <c r="E580" t="s">
        <v>37</v>
      </c>
      <c r="F580" t="s">
        <v>9</v>
      </c>
      <c r="G580" t="s">
        <v>1826</v>
      </c>
      <c r="H580">
        <v>63.383206899999998</v>
      </c>
      <c r="I580">
        <v>62.488435500000001</v>
      </c>
      <c r="J580" s="5">
        <f t="shared" ca="1" si="29"/>
        <v>0.89477139999999999</v>
      </c>
      <c r="K580" s="5">
        <f t="shared" ca="1" si="30"/>
        <v>1.4318991999999999</v>
      </c>
      <c r="Q580">
        <v>0.89477139999999999</v>
      </c>
      <c r="R580">
        <v>1.4318991999999999</v>
      </c>
    </row>
    <row r="581" spans="1:18" x14ac:dyDescent="0.25">
      <c r="A581">
        <v>580</v>
      </c>
      <c r="B581" t="s">
        <v>739</v>
      </c>
      <c r="C581" t="s">
        <v>1060</v>
      </c>
      <c r="D581" t="s">
        <v>1061</v>
      </c>
      <c r="E581" t="s">
        <v>37</v>
      </c>
      <c r="F581" t="s">
        <v>9</v>
      </c>
      <c r="G581" t="s">
        <v>1826</v>
      </c>
      <c r="H581">
        <v>63.568814600000003</v>
      </c>
      <c r="I581">
        <v>63.701219899999998</v>
      </c>
      <c r="J581" s="5">
        <f t="shared" ca="1" si="29"/>
        <v>0.1324053</v>
      </c>
      <c r="K581" s="5">
        <f t="shared" ca="1" si="30"/>
        <v>0.2078536</v>
      </c>
      <c r="Q581">
        <v>0.1324053</v>
      </c>
      <c r="R581">
        <v>0.2078536</v>
      </c>
    </row>
    <row r="582" spans="1:18" x14ac:dyDescent="0.25">
      <c r="A582">
        <v>581</v>
      </c>
      <c r="B582" t="s">
        <v>739</v>
      </c>
      <c r="C582" t="s">
        <v>1064</v>
      </c>
      <c r="D582" t="s">
        <v>1065</v>
      </c>
      <c r="E582" t="s">
        <v>37</v>
      </c>
      <c r="F582" t="s">
        <v>9</v>
      </c>
      <c r="G582" t="s">
        <v>1826</v>
      </c>
      <c r="H582">
        <v>62.7640235</v>
      </c>
      <c r="I582">
        <v>62.815316199999998</v>
      </c>
      <c r="J582" s="5">
        <f t="shared" ca="1" si="29"/>
        <v>9.7756800000000005E-2</v>
      </c>
      <c r="K582" s="5">
        <f t="shared" ca="1" si="30"/>
        <v>0.15574569999999999</v>
      </c>
      <c r="Q582">
        <v>5.1292699999999997E-2</v>
      </c>
      <c r="R582">
        <v>8.1656400000000004E-2</v>
      </c>
    </row>
    <row r="583" spans="1:18" x14ac:dyDescent="0.25">
      <c r="A583">
        <v>582</v>
      </c>
      <c r="B583" t="s">
        <v>739</v>
      </c>
      <c r="C583" t="s">
        <v>1068</v>
      </c>
      <c r="D583" t="s">
        <v>1069</v>
      </c>
      <c r="E583" t="s">
        <v>37</v>
      </c>
      <c r="F583" t="s">
        <v>9</v>
      </c>
      <c r="G583" t="s">
        <v>1826</v>
      </c>
      <c r="H583">
        <v>63.163750100000001</v>
      </c>
      <c r="I583">
        <v>62.7640235</v>
      </c>
      <c r="J583" s="5">
        <f t="shared" ca="1" si="29"/>
        <v>0.39972659999999999</v>
      </c>
      <c r="K583" s="5">
        <f t="shared" ca="1" si="30"/>
        <v>0.6368722</v>
      </c>
      <c r="Q583">
        <v>0.39972659999999999</v>
      </c>
      <c r="R583">
        <v>0.6368722</v>
      </c>
    </row>
    <row r="584" spans="1:18" x14ac:dyDescent="0.25">
      <c r="A584">
        <v>583</v>
      </c>
      <c r="B584" t="s">
        <v>739</v>
      </c>
      <c r="C584" t="s">
        <v>1082</v>
      </c>
      <c r="D584" t="s">
        <v>1083</v>
      </c>
      <c r="E584" t="s">
        <v>37</v>
      </c>
      <c r="F584" t="s">
        <v>9</v>
      </c>
      <c r="G584" t="s">
        <v>1826</v>
      </c>
      <c r="H584">
        <v>63.058018300000001</v>
      </c>
      <c r="I584">
        <v>63.875647499999999</v>
      </c>
      <c r="J584" s="5">
        <f t="shared" ca="1" si="29"/>
        <v>0.81762919999999994</v>
      </c>
      <c r="K584" s="5">
        <f t="shared" ca="1" si="30"/>
        <v>1.2800327</v>
      </c>
      <c r="Q584">
        <v>0.81762919999999994</v>
      </c>
      <c r="R584">
        <v>1.2800327</v>
      </c>
    </row>
    <row r="585" spans="1:18" x14ac:dyDescent="0.25">
      <c r="A585">
        <v>584</v>
      </c>
      <c r="B585" t="s">
        <v>739</v>
      </c>
      <c r="C585" t="s">
        <v>1086</v>
      </c>
      <c r="D585" t="s">
        <v>1087</v>
      </c>
      <c r="E585" t="s">
        <v>37</v>
      </c>
      <c r="F585" t="s">
        <v>9</v>
      </c>
      <c r="G585" t="s">
        <v>1826</v>
      </c>
      <c r="H585">
        <v>62.675948300000002</v>
      </c>
      <c r="I585">
        <v>63.636927800000002</v>
      </c>
      <c r="J585" s="5">
        <f t="shared" ca="1" si="29"/>
        <v>0.96097949999999999</v>
      </c>
      <c r="K585" s="5">
        <f t="shared" ca="1" si="30"/>
        <v>1.5100973</v>
      </c>
      <c r="Q585">
        <v>0.96097949999999999</v>
      </c>
      <c r="R585">
        <v>1.5100973</v>
      </c>
    </row>
    <row r="586" spans="1:18" x14ac:dyDescent="0.25">
      <c r="A586">
        <v>585</v>
      </c>
      <c r="B586" t="s">
        <v>1100</v>
      </c>
      <c r="C586" t="s">
        <v>1103</v>
      </c>
      <c r="D586" t="s">
        <v>1104</v>
      </c>
      <c r="E586" t="s">
        <v>37</v>
      </c>
      <c r="F586" t="s">
        <v>9</v>
      </c>
      <c r="G586" t="s">
        <v>1826</v>
      </c>
      <c r="H586">
        <v>62.815115300000002</v>
      </c>
      <c r="I586">
        <v>62.955885299999998</v>
      </c>
      <c r="J586" s="5">
        <f t="shared" ca="1" si="29"/>
        <v>0.14077000000000001</v>
      </c>
      <c r="K586" s="5">
        <f t="shared" ca="1" si="30"/>
        <v>0.22360099999999999</v>
      </c>
      <c r="Q586">
        <v>0.14077000000000001</v>
      </c>
      <c r="R586">
        <v>0.22360099999999999</v>
      </c>
    </row>
    <row r="587" spans="1:18" x14ac:dyDescent="0.25">
      <c r="A587">
        <v>586</v>
      </c>
      <c r="B587" t="s">
        <v>1100</v>
      </c>
      <c r="C587" t="s">
        <v>1107</v>
      </c>
      <c r="D587" t="s">
        <v>1108</v>
      </c>
      <c r="E587" t="s">
        <v>37</v>
      </c>
      <c r="F587" t="s">
        <v>9</v>
      </c>
      <c r="G587" t="s">
        <v>1826</v>
      </c>
      <c r="H587">
        <v>62.696891999999998</v>
      </c>
      <c r="I587">
        <v>62.895984300000002</v>
      </c>
      <c r="J587" s="5">
        <f t="shared" ca="1" si="29"/>
        <v>0.1990923</v>
      </c>
      <c r="K587" s="5">
        <f t="shared" ca="1" si="30"/>
        <v>0.31654209999999999</v>
      </c>
      <c r="Q587">
        <v>0.1990923</v>
      </c>
      <c r="R587">
        <v>0.31654209999999999</v>
      </c>
    </row>
    <row r="588" spans="1:18" x14ac:dyDescent="0.25">
      <c r="A588">
        <v>587</v>
      </c>
      <c r="B588" t="s">
        <v>1100</v>
      </c>
      <c r="C588" t="s">
        <v>1113</v>
      </c>
      <c r="D588" t="s">
        <v>1114</v>
      </c>
      <c r="E588" t="s">
        <v>37</v>
      </c>
      <c r="F588" t="s">
        <v>9</v>
      </c>
      <c r="G588" t="s">
        <v>1826</v>
      </c>
      <c r="H588">
        <v>63.0209464</v>
      </c>
      <c r="I588">
        <v>62.926543299999999</v>
      </c>
      <c r="J588" s="5">
        <f t="shared" ca="1" si="29"/>
        <v>9.7756800000000005E-2</v>
      </c>
      <c r="K588" s="5">
        <f t="shared" ca="1" si="30"/>
        <v>0.15574569999999999</v>
      </c>
      <c r="Q588">
        <v>9.4403100000000004E-2</v>
      </c>
      <c r="R588">
        <v>0.15002109999999999</v>
      </c>
    </row>
    <row r="589" spans="1:18" x14ac:dyDescent="0.25">
      <c r="A589">
        <v>588</v>
      </c>
      <c r="B589" t="s">
        <v>1100</v>
      </c>
      <c r="C589" t="s">
        <v>1115</v>
      </c>
      <c r="D589" t="s">
        <v>1116</v>
      </c>
      <c r="E589" t="s">
        <v>37</v>
      </c>
      <c r="F589" t="s">
        <v>9</v>
      </c>
      <c r="G589" t="s">
        <v>1826</v>
      </c>
      <c r="H589">
        <v>63.4572079</v>
      </c>
      <c r="I589">
        <v>63.0209464</v>
      </c>
      <c r="J589" s="5">
        <f t="shared" ca="1" si="29"/>
        <v>0.43626150000000002</v>
      </c>
      <c r="K589" s="5">
        <f t="shared" ca="1" si="30"/>
        <v>0.69224839999999999</v>
      </c>
      <c r="Q589">
        <v>0.43626150000000002</v>
      </c>
      <c r="R589">
        <v>0.69224839999999999</v>
      </c>
    </row>
    <row r="590" spans="1:18" x14ac:dyDescent="0.25">
      <c r="A590">
        <v>589</v>
      </c>
      <c r="B590" t="s">
        <v>1100</v>
      </c>
      <c r="C590" t="s">
        <v>1121</v>
      </c>
      <c r="D590" t="s">
        <v>1122</v>
      </c>
      <c r="E590" t="s">
        <v>37</v>
      </c>
      <c r="F590" t="s">
        <v>9</v>
      </c>
      <c r="G590" t="s">
        <v>1826</v>
      </c>
      <c r="H590">
        <v>62.793597499999997</v>
      </c>
      <c r="I590">
        <v>62.720164799999999</v>
      </c>
      <c r="J590" s="5">
        <f t="shared" ca="1" si="29"/>
        <v>9.7756800000000005E-2</v>
      </c>
      <c r="K590" s="5">
        <f t="shared" ca="1" si="30"/>
        <v>0.15574569999999999</v>
      </c>
      <c r="Q590">
        <v>7.3432700000000004E-2</v>
      </c>
      <c r="R590">
        <v>0.1170799</v>
      </c>
    </row>
    <row r="591" spans="1:18" x14ac:dyDescent="0.25">
      <c r="A591">
        <v>590</v>
      </c>
      <c r="B591" t="s">
        <v>1100</v>
      </c>
      <c r="C591" t="s">
        <v>1125</v>
      </c>
      <c r="D591" t="s">
        <v>1126</v>
      </c>
      <c r="E591" t="s">
        <v>37</v>
      </c>
      <c r="F591" t="s">
        <v>9</v>
      </c>
      <c r="G591" t="s">
        <v>1826</v>
      </c>
      <c r="H591">
        <v>62.606374799999998</v>
      </c>
      <c r="I591">
        <v>63.074821300000004</v>
      </c>
      <c r="J591" s="5">
        <f t="shared" ca="1" si="29"/>
        <v>0.46844649999999999</v>
      </c>
      <c r="K591" s="5">
        <f t="shared" ca="1" si="30"/>
        <v>0.74268380000000001</v>
      </c>
      <c r="Q591">
        <v>0.46844649999999999</v>
      </c>
      <c r="R591">
        <v>0.74268380000000001</v>
      </c>
    </row>
    <row r="592" spans="1:18" x14ac:dyDescent="0.25">
      <c r="A592">
        <v>591</v>
      </c>
      <c r="B592" t="s">
        <v>1100</v>
      </c>
      <c r="C592" t="s">
        <v>1127</v>
      </c>
      <c r="D592" t="s">
        <v>1128</v>
      </c>
      <c r="E592" t="s">
        <v>37</v>
      </c>
      <c r="F592" t="s">
        <v>9</v>
      </c>
      <c r="G592" t="s">
        <v>1826</v>
      </c>
      <c r="H592">
        <v>62.892066</v>
      </c>
      <c r="I592">
        <v>62.606374799999998</v>
      </c>
      <c r="J592" s="5">
        <f t="shared" ca="1" si="29"/>
        <v>0.28569119999999998</v>
      </c>
      <c r="K592" s="5">
        <f t="shared" ca="1" si="30"/>
        <v>0.45632919999999999</v>
      </c>
      <c r="Q592">
        <v>0.28569119999999998</v>
      </c>
      <c r="R592">
        <v>0.45632919999999999</v>
      </c>
    </row>
    <row r="593" spans="1:18" x14ac:dyDescent="0.25">
      <c r="A593">
        <v>592</v>
      </c>
      <c r="B593" t="s">
        <v>1100</v>
      </c>
      <c r="C593" t="s">
        <v>1134</v>
      </c>
      <c r="D593" t="s">
        <v>1135</v>
      </c>
      <c r="E593" t="s">
        <v>37</v>
      </c>
      <c r="F593" t="s">
        <v>9</v>
      </c>
      <c r="G593" t="s">
        <v>1826</v>
      </c>
      <c r="H593">
        <v>62.608444300000002</v>
      </c>
      <c r="I593">
        <v>62.892066</v>
      </c>
      <c r="J593" s="5">
        <f t="shared" ca="1" si="29"/>
        <v>0.28362169999999998</v>
      </c>
      <c r="K593" s="5">
        <f t="shared" ca="1" si="30"/>
        <v>0.45096579999999997</v>
      </c>
      <c r="Q593">
        <v>0.28362169999999998</v>
      </c>
      <c r="R593">
        <v>0.45096579999999997</v>
      </c>
    </row>
    <row r="594" spans="1:18" x14ac:dyDescent="0.25">
      <c r="A594">
        <v>593</v>
      </c>
      <c r="B594" t="s">
        <v>1100</v>
      </c>
      <c r="C594" t="s">
        <v>1136</v>
      </c>
      <c r="D594" t="s">
        <v>1137</v>
      </c>
      <c r="E594" t="s">
        <v>37</v>
      </c>
      <c r="F594" t="s">
        <v>9</v>
      </c>
      <c r="G594" t="s">
        <v>1826</v>
      </c>
      <c r="H594">
        <v>62.959517099999999</v>
      </c>
      <c r="I594">
        <v>62.608444300000002</v>
      </c>
      <c r="J594" s="5">
        <f t="shared" ca="1" si="29"/>
        <v>0.35107280000000002</v>
      </c>
      <c r="K594" s="5">
        <f t="shared" ca="1" si="30"/>
        <v>0.56074349999999995</v>
      </c>
      <c r="Q594">
        <v>0.35107280000000002</v>
      </c>
      <c r="R594">
        <v>0.56074349999999995</v>
      </c>
    </row>
    <row r="595" spans="1:18" x14ac:dyDescent="0.25">
      <c r="A595">
        <v>594</v>
      </c>
      <c r="B595" t="s">
        <v>1100</v>
      </c>
      <c r="C595" t="s">
        <v>1148</v>
      </c>
      <c r="D595" t="s">
        <v>1149</v>
      </c>
      <c r="E595" t="s">
        <v>37</v>
      </c>
      <c r="F595" t="s">
        <v>9</v>
      </c>
      <c r="G595" t="s">
        <v>1826</v>
      </c>
      <c r="H595">
        <v>63.083971099999999</v>
      </c>
      <c r="I595">
        <v>63.131747699999998</v>
      </c>
      <c r="J595" s="5">
        <f t="shared" ca="1" si="29"/>
        <v>9.7756800000000005E-2</v>
      </c>
      <c r="K595" s="5">
        <f t="shared" ca="1" si="30"/>
        <v>0.15574569999999999</v>
      </c>
      <c r="Q595">
        <v>4.7776600000000002E-2</v>
      </c>
      <c r="R595">
        <v>7.5677599999999998E-2</v>
      </c>
    </row>
    <row r="596" spans="1:18" x14ac:dyDescent="0.25">
      <c r="A596">
        <v>595</v>
      </c>
      <c r="B596" t="s">
        <v>1100</v>
      </c>
      <c r="C596" t="s">
        <v>1150</v>
      </c>
      <c r="D596" t="s">
        <v>1151</v>
      </c>
      <c r="E596" t="s">
        <v>37</v>
      </c>
      <c r="F596" t="s">
        <v>9</v>
      </c>
      <c r="G596" t="s">
        <v>1826</v>
      </c>
      <c r="H596">
        <v>62.515393699999997</v>
      </c>
      <c r="I596">
        <v>63.083971099999999</v>
      </c>
      <c r="J596" s="5">
        <f t="shared" ca="1" si="29"/>
        <v>0.56857740000000001</v>
      </c>
      <c r="K596" s="5">
        <f t="shared" ca="1" si="30"/>
        <v>0.90130250000000001</v>
      </c>
      <c r="Q596">
        <v>0.56857740000000001</v>
      </c>
      <c r="R596">
        <v>0.90130250000000001</v>
      </c>
    </row>
    <row r="597" spans="1:18" x14ac:dyDescent="0.25">
      <c r="A597">
        <v>596</v>
      </c>
      <c r="B597" t="s">
        <v>1100</v>
      </c>
      <c r="C597" t="s">
        <v>1156</v>
      </c>
      <c r="D597" t="s">
        <v>1157</v>
      </c>
      <c r="E597" t="s">
        <v>37</v>
      </c>
      <c r="F597" t="s">
        <v>9</v>
      </c>
      <c r="G597" t="s">
        <v>1826</v>
      </c>
      <c r="H597">
        <v>62.370384399999999</v>
      </c>
      <c r="I597">
        <v>63.146915499999999</v>
      </c>
      <c r="J597" s="5">
        <f t="shared" ca="1" si="29"/>
        <v>0.77653110000000003</v>
      </c>
      <c r="K597" s="5">
        <f t="shared" ca="1" si="30"/>
        <v>1.2297213</v>
      </c>
      <c r="Q597">
        <v>0.77653110000000003</v>
      </c>
      <c r="R597">
        <v>1.2297213</v>
      </c>
    </row>
    <row r="598" spans="1:18" x14ac:dyDescent="0.25">
      <c r="A598">
        <v>597</v>
      </c>
      <c r="B598" t="s">
        <v>1100</v>
      </c>
      <c r="C598" t="s">
        <v>1162</v>
      </c>
      <c r="D598" t="s">
        <v>1163</v>
      </c>
      <c r="E598" t="s">
        <v>37</v>
      </c>
      <c r="F598" t="s">
        <v>9</v>
      </c>
      <c r="G598" t="s">
        <v>1826</v>
      </c>
      <c r="H598">
        <v>63.3731711</v>
      </c>
      <c r="I598">
        <v>62.838380999999998</v>
      </c>
      <c r="J598" s="5">
        <f t="shared" ca="1" si="29"/>
        <v>0.53479010000000005</v>
      </c>
      <c r="K598" s="5">
        <f t="shared" ca="1" si="30"/>
        <v>0.85105649999999999</v>
      </c>
      <c r="Q598">
        <v>0.53479010000000005</v>
      </c>
      <c r="R598">
        <v>0.85105649999999999</v>
      </c>
    </row>
    <row r="599" spans="1:18" x14ac:dyDescent="0.25">
      <c r="A599">
        <v>598</v>
      </c>
      <c r="B599" t="s">
        <v>1100</v>
      </c>
      <c r="C599" t="s">
        <v>1168</v>
      </c>
      <c r="D599" t="s">
        <v>1169</v>
      </c>
      <c r="E599" t="s">
        <v>37</v>
      </c>
      <c r="F599" t="s">
        <v>9</v>
      </c>
      <c r="G599" t="s">
        <v>1826</v>
      </c>
      <c r="H599">
        <v>62.443398700000003</v>
      </c>
      <c r="I599">
        <v>63.150204799999997</v>
      </c>
      <c r="J599" s="5">
        <f t="shared" ca="1" si="29"/>
        <v>0.70680609999999999</v>
      </c>
      <c r="K599" s="5">
        <f t="shared" ca="1" si="30"/>
        <v>1.1192458999999999</v>
      </c>
      <c r="Q599">
        <v>0.70680609999999999</v>
      </c>
      <c r="R599">
        <v>1.1192458999999999</v>
      </c>
    </row>
    <row r="600" spans="1:18" x14ac:dyDescent="0.25">
      <c r="A600">
        <v>599</v>
      </c>
      <c r="B600" t="s">
        <v>1100</v>
      </c>
      <c r="C600" t="s">
        <v>1174</v>
      </c>
      <c r="D600" t="s">
        <v>1175</v>
      </c>
      <c r="E600" t="s">
        <v>37</v>
      </c>
      <c r="F600" t="s">
        <v>9</v>
      </c>
      <c r="G600" t="s">
        <v>1826</v>
      </c>
      <c r="H600">
        <v>62.774181300000002</v>
      </c>
      <c r="I600">
        <v>62.487988299999998</v>
      </c>
      <c r="J600" s="5">
        <f t="shared" ca="1" si="29"/>
        <v>0.28619299999999998</v>
      </c>
      <c r="K600" s="5">
        <f t="shared" ca="1" si="30"/>
        <v>0.45799679999999998</v>
      </c>
      <c r="Q600">
        <v>0.28619299999999998</v>
      </c>
      <c r="R600">
        <v>0.45799679999999998</v>
      </c>
    </row>
    <row r="601" spans="1:18" x14ac:dyDescent="0.25">
      <c r="A601">
        <v>600</v>
      </c>
      <c r="B601" t="s">
        <v>1100</v>
      </c>
      <c r="C601" t="s">
        <v>1178</v>
      </c>
      <c r="D601" t="s">
        <v>1179</v>
      </c>
      <c r="E601" t="s">
        <v>37</v>
      </c>
      <c r="F601" t="s">
        <v>9</v>
      </c>
      <c r="G601" t="s">
        <v>1826</v>
      </c>
      <c r="H601">
        <v>62.634758900000001</v>
      </c>
      <c r="I601">
        <v>62.396113700000001</v>
      </c>
      <c r="J601" s="5">
        <f t="shared" ca="1" si="29"/>
        <v>0.2386452</v>
      </c>
      <c r="K601" s="5">
        <f t="shared" ca="1" si="30"/>
        <v>0.38246809999999998</v>
      </c>
      <c r="Q601">
        <v>0.2386452</v>
      </c>
      <c r="R601">
        <v>0.38246809999999998</v>
      </c>
    </row>
    <row r="602" spans="1:18" x14ac:dyDescent="0.25">
      <c r="A602">
        <v>601</v>
      </c>
      <c r="B602" t="s">
        <v>1100</v>
      </c>
      <c r="C602" t="s">
        <v>1186</v>
      </c>
      <c r="D602" t="s">
        <v>1187</v>
      </c>
      <c r="E602" t="s">
        <v>37</v>
      </c>
      <c r="F602" t="s">
        <v>9</v>
      </c>
      <c r="G602" t="s">
        <v>1826</v>
      </c>
      <c r="H602">
        <v>62.853648</v>
      </c>
      <c r="I602">
        <v>62.883715899999999</v>
      </c>
      <c r="J602" s="5">
        <f t="shared" ca="1" si="29"/>
        <v>9.7756800000000005E-2</v>
      </c>
      <c r="K602" s="5">
        <f t="shared" ca="1" si="30"/>
        <v>0.15574569999999999</v>
      </c>
      <c r="Q602">
        <v>3.0067900000000002E-2</v>
      </c>
      <c r="R602">
        <v>4.7815099999999999E-2</v>
      </c>
    </row>
    <row r="603" spans="1:18" x14ac:dyDescent="0.25">
      <c r="A603">
        <v>602</v>
      </c>
      <c r="B603" t="s">
        <v>1100</v>
      </c>
      <c r="C603" t="s">
        <v>1202</v>
      </c>
      <c r="D603" t="s">
        <v>1203</v>
      </c>
      <c r="E603" t="s">
        <v>37</v>
      </c>
      <c r="F603" t="s">
        <v>9</v>
      </c>
      <c r="G603" t="s">
        <v>1826</v>
      </c>
      <c r="H603">
        <v>63.020776599999998</v>
      </c>
      <c r="I603">
        <v>63.286735</v>
      </c>
      <c r="J603" s="5">
        <f t="shared" ca="1" si="29"/>
        <v>0.26595839999999998</v>
      </c>
      <c r="K603" s="5">
        <f t="shared" ca="1" si="30"/>
        <v>0.42024349999999999</v>
      </c>
      <c r="Q603">
        <v>0.26595839999999998</v>
      </c>
      <c r="R603">
        <v>0.42024349999999999</v>
      </c>
    </row>
    <row r="604" spans="1:18" x14ac:dyDescent="0.25">
      <c r="A604">
        <v>603</v>
      </c>
      <c r="B604" t="s">
        <v>1100</v>
      </c>
      <c r="C604" t="s">
        <v>1204</v>
      </c>
      <c r="D604" t="s">
        <v>1205</v>
      </c>
      <c r="E604" t="s">
        <v>37</v>
      </c>
      <c r="F604" t="s">
        <v>9</v>
      </c>
      <c r="G604" t="s">
        <v>1826</v>
      </c>
      <c r="H604">
        <v>62.842814099999998</v>
      </c>
      <c r="I604">
        <v>63.020776599999998</v>
      </c>
      <c r="J604" s="5">
        <f t="shared" ca="1" si="29"/>
        <v>0.1779625</v>
      </c>
      <c r="K604" s="5">
        <f t="shared" ca="1" si="30"/>
        <v>0.282387</v>
      </c>
      <c r="Q604">
        <v>0.1779625</v>
      </c>
      <c r="R604">
        <v>0.282387</v>
      </c>
    </row>
    <row r="605" spans="1:18" x14ac:dyDescent="0.25">
      <c r="A605">
        <v>604</v>
      </c>
      <c r="B605" t="s">
        <v>1100</v>
      </c>
      <c r="C605" t="s">
        <v>1236</v>
      </c>
      <c r="D605" t="s">
        <v>1237</v>
      </c>
      <c r="E605" t="s">
        <v>37</v>
      </c>
      <c r="F605" t="s">
        <v>9</v>
      </c>
      <c r="G605" t="s">
        <v>1826</v>
      </c>
      <c r="H605">
        <v>63.177650999999997</v>
      </c>
      <c r="I605">
        <v>62.735053800000003</v>
      </c>
      <c r="J605" s="5">
        <f t="shared" ca="1" si="29"/>
        <v>0.44259720000000002</v>
      </c>
      <c r="K605" s="5">
        <f t="shared" ca="1" si="30"/>
        <v>0.70550219999999997</v>
      </c>
      <c r="Q605">
        <v>0.44259720000000002</v>
      </c>
      <c r="R605">
        <v>0.70550219999999997</v>
      </c>
    </row>
    <row r="606" spans="1:18" x14ac:dyDescent="0.25">
      <c r="A606">
        <v>605</v>
      </c>
      <c r="B606" t="s">
        <v>1100</v>
      </c>
      <c r="C606" t="s">
        <v>1246</v>
      </c>
      <c r="D606" t="s">
        <v>1247</v>
      </c>
      <c r="E606" t="s">
        <v>37</v>
      </c>
      <c r="F606" t="s">
        <v>9</v>
      </c>
      <c r="G606" t="s">
        <v>1826</v>
      </c>
      <c r="H606">
        <v>62.638924299999999</v>
      </c>
      <c r="I606">
        <v>63.178290099999998</v>
      </c>
      <c r="J606" s="5">
        <f t="shared" ca="1" si="29"/>
        <v>0.53936580000000001</v>
      </c>
      <c r="K606" s="5">
        <f t="shared" ca="1" si="30"/>
        <v>0.85372020000000004</v>
      </c>
      <c r="Q606">
        <v>0.53936580000000001</v>
      </c>
      <c r="R606">
        <v>0.85372020000000004</v>
      </c>
    </row>
    <row r="607" spans="1:18" x14ac:dyDescent="0.25">
      <c r="A607">
        <v>606</v>
      </c>
      <c r="B607" t="s">
        <v>1100</v>
      </c>
      <c r="C607" t="s">
        <v>1254</v>
      </c>
      <c r="D607" t="s">
        <v>1255</v>
      </c>
      <c r="E607" t="s">
        <v>37</v>
      </c>
      <c r="F607" t="s">
        <v>9</v>
      </c>
      <c r="G607" t="s">
        <v>1826</v>
      </c>
      <c r="H607">
        <v>62.371572499999999</v>
      </c>
      <c r="I607">
        <v>63.153930899999999</v>
      </c>
      <c r="J607" s="5">
        <f t="shared" ca="1" si="29"/>
        <v>0.78235840000000001</v>
      </c>
      <c r="K607" s="5">
        <f t="shared" ca="1" si="30"/>
        <v>1.2388119</v>
      </c>
      <c r="Q607">
        <v>0.78235840000000001</v>
      </c>
      <c r="R607">
        <v>1.2388119</v>
      </c>
    </row>
    <row r="608" spans="1:18" x14ac:dyDescent="0.25">
      <c r="A608">
        <v>607</v>
      </c>
      <c r="B608" t="s">
        <v>1100</v>
      </c>
      <c r="C608" t="s">
        <v>1256</v>
      </c>
      <c r="D608" t="s">
        <v>1257</v>
      </c>
      <c r="E608" t="s">
        <v>37</v>
      </c>
      <c r="F608" t="s">
        <v>9</v>
      </c>
      <c r="G608" t="s">
        <v>1826</v>
      </c>
      <c r="H608">
        <v>62.332958499999997</v>
      </c>
      <c r="I608">
        <v>62.371572499999999</v>
      </c>
      <c r="J608" s="5">
        <f t="shared" ca="1" si="29"/>
        <v>9.7756800000000005E-2</v>
      </c>
      <c r="K608" s="5">
        <f t="shared" ca="1" si="30"/>
        <v>0.15574569999999999</v>
      </c>
      <c r="Q608">
        <v>3.8614000000000002E-2</v>
      </c>
      <c r="R608">
        <v>6.1909600000000002E-2</v>
      </c>
    </row>
    <row r="609" spans="1:18" x14ac:dyDescent="0.25">
      <c r="A609">
        <v>608</v>
      </c>
      <c r="B609" t="s">
        <v>1100</v>
      </c>
      <c r="C609" t="s">
        <v>1272</v>
      </c>
      <c r="D609" t="s">
        <v>1273</v>
      </c>
      <c r="E609" t="s">
        <v>37</v>
      </c>
      <c r="F609" t="s">
        <v>9</v>
      </c>
      <c r="G609" t="s">
        <v>1826</v>
      </c>
      <c r="H609">
        <v>62.672360099999999</v>
      </c>
      <c r="I609">
        <v>62.694257999999998</v>
      </c>
      <c r="J609" s="5">
        <f t="shared" ca="1" si="29"/>
        <v>9.7756800000000005E-2</v>
      </c>
      <c r="K609" s="5">
        <f t="shared" ca="1" si="30"/>
        <v>0.15574569999999999</v>
      </c>
      <c r="Q609">
        <v>2.1897900000000001E-2</v>
      </c>
      <c r="R609">
        <v>3.4928099999999997E-2</v>
      </c>
    </row>
    <row r="610" spans="1:18" x14ac:dyDescent="0.25">
      <c r="A610">
        <v>609</v>
      </c>
      <c r="B610" t="s">
        <v>1100</v>
      </c>
      <c r="C610" t="s">
        <v>1278</v>
      </c>
      <c r="D610" t="s">
        <v>1279</v>
      </c>
      <c r="E610" t="s">
        <v>37</v>
      </c>
      <c r="F610" t="s">
        <v>9</v>
      </c>
      <c r="G610" t="s">
        <v>1826</v>
      </c>
      <c r="H610">
        <v>63.483944200000003</v>
      </c>
      <c r="I610">
        <v>63.338382699999997</v>
      </c>
      <c r="J610" s="5">
        <f t="shared" ca="1" si="29"/>
        <v>0.14556150000000001</v>
      </c>
      <c r="K610" s="5">
        <f t="shared" ca="1" si="30"/>
        <v>0.22981560000000001</v>
      </c>
      <c r="Q610">
        <v>0.14556150000000001</v>
      </c>
      <c r="R610">
        <v>0.22981560000000001</v>
      </c>
    </row>
    <row r="611" spans="1:18" x14ac:dyDescent="0.25">
      <c r="A611">
        <v>610</v>
      </c>
      <c r="B611" t="s">
        <v>1100</v>
      </c>
      <c r="C611" t="s">
        <v>1284</v>
      </c>
      <c r="D611" t="s">
        <v>1285</v>
      </c>
      <c r="E611" t="s">
        <v>37</v>
      </c>
      <c r="F611" t="s">
        <v>9</v>
      </c>
      <c r="G611" t="s">
        <v>1826</v>
      </c>
      <c r="H611">
        <v>62.730822600000003</v>
      </c>
      <c r="I611">
        <v>62.951071599999999</v>
      </c>
      <c r="J611" s="5">
        <f t="shared" ca="1" si="29"/>
        <v>0.220249</v>
      </c>
      <c r="K611" s="5">
        <f t="shared" ca="1" si="30"/>
        <v>0.3498733</v>
      </c>
      <c r="Q611">
        <v>0.220249</v>
      </c>
      <c r="R611">
        <v>0.3498733</v>
      </c>
    </row>
    <row r="612" spans="1:18" x14ac:dyDescent="0.25">
      <c r="A612">
        <v>611</v>
      </c>
      <c r="B612" t="s">
        <v>1100</v>
      </c>
      <c r="C612" t="s">
        <v>1286</v>
      </c>
      <c r="D612" t="s">
        <v>1287</v>
      </c>
      <c r="E612" t="s">
        <v>37</v>
      </c>
      <c r="F612" t="s">
        <v>9</v>
      </c>
      <c r="G612" t="s">
        <v>1826</v>
      </c>
      <c r="H612">
        <v>62.884212900000001</v>
      </c>
      <c r="I612">
        <v>62.730822600000003</v>
      </c>
      <c r="J612" s="5">
        <f t="shared" ca="1" si="29"/>
        <v>0.15339030000000001</v>
      </c>
      <c r="K612" s="5">
        <f t="shared" ca="1" si="30"/>
        <v>0.2445214</v>
      </c>
      <c r="Q612">
        <v>0.15339030000000001</v>
      </c>
      <c r="R612">
        <v>0.2445214</v>
      </c>
    </row>
    <row r="613" spans="1:18" x14ac:dyDescent="0.25">
      <c r="A613">
        <v>612</v>
      </c>
      <c r="B613" t="s">
        <v>1100</v>
      </c>
      <c r="C613" t="s">
        <v>1288</v>
      </c>
      <c r="D613" t="s">
        <v>1289</v>
      </c>
      <c r="E613" t="s">
        <v>37</v>
      </c>
      <c r="F613" t="s">
        <v>9</v>
      </c>
      <c r="G613" t="s">
        <v>1826</v>
      </c>
      <c r="H613">
        <v>62.430786599999998</v>
      </c>
      <c r="I613">
        <v>62.884212900000001</v>
      </c>
      <c r="J613" s="5">
        <f t="shared" ca="1" si="29"/>
        <v>0.4534263</v>
      </c>
      <c r="K613" s="5">
        <f t="shared" ca="1" si="30"/>
        <v>0.72104950000000001</v>
      </c>
      <c r="Q613">
        <v>0.4534263</v>
      </c>
      <c r="R613">
        <v>0.72104950000000001</v>
      </c>
    </row>
    <row r="614" spans="1:18" x14ac:dyDescent="0.25">
      <c r="A614">
        <v>613</v>
      </c>
      <c r="B614" t="s">
        <v>1100</v>
      </c>
      <c r="C614" t="s">
        <v>1294</v>
      </c>
      <c r="D614" t="s">
        <v>1295</v>
      </c>
      <c r="E614" t="s">
        <v>37</v>
      </c>
      <c r="F614" t="s">
        <v>9</v>
      </c>
      <c r="G614" t="s">
        <v>1826</v>
      </c>
      <c r="H614">
        <v>62.6639214</v>
      </c>
      <c r="I614">
        <v>62.989482299999999</v>
      </c>
      <c r="J614" s="5">
        <f t="shared" ca="1" si="29"/>
        <v>0.32556089999999999</v>
      </c>
      <c r="K614" s="5">
        <f t="shared" ca="1" si="30"/>
        <v>0.51684960000000002</v>
      </c>
      <c r="Q614">
        <v>0.32556089999999999</v>
      </c>
      <c r="R614">
        <v>0.51684960000000002</v>
      </c>
    </row>
    <row r="615" spans="1:18" x14ac:dyDescent="0.25">
      <c r="A615">
        <v>614</v>
      </c>
      <c r="B615" t="s">
        <v>1100</v>
      </c>
      <c r="C615" t="s">
        <v>1298</v>
      </c>
      <c r="D615" t="s">
        <v>1299</v>
      </c>
      <c r="E615" t="s">
        <v>37</v>
      </c>
      <c r="F615" t="s">
        <v>9</v>
      </c>
      <c r="G615" t="s">
        <v>1826</v>
      </c>
      <c r="H615">
        <v>62.715741700000002</v>
      </c>
      <c r="I615">
        <v>62.838162400000002</v>
      </c>
      <c r="J615" s="5">
        <f t="shared" ca="1" si="29"/>
        <v>0.12242069999999999</v>
      </c>
      <c r="K615" s="5">
        <f t="shared" ca="1" si="30"/>
        <v>0.19481899999999999</v>
      </c>
      <c r="Q615">
        <v>0.12242069999999999</v>
      </c>
      <c r="R615">
        <v>0.19481899999999999</v>
      </c>
    </row>
    <row r="616" spans="1:18" x14ac:dyDescent="0.25">
      <c r="A616">
        <v>615</v>
      </c>
      <c r="B616" t="s">
        <v>1100</v>
      </c>
      <c r="C616" t="s">
        <v>1304</v>
      </c>
      <c r="D616" t="s">
        <v>1305</v>
      </c>
      <c r="E616" t="s">
        <v>37</v>
      </c>
      <c r="F616" t="s">
        <v>9</v>
      </c>
      <c r="G616" t="s">
        <v>1826</v>
      </c>
      <c r="H616">
        <v>62.807613500000002</v>
      </c>
      <c r="I616">
        <v>63.494281299999997</v>
      </c>
      <c r="J616" s="5">
        <f t="shared" ca="1" si="29"/>
        <v>0.68666780000000005</v>
      </c>
      <c r="K616" s="5">
        <f t="shared" ca="1" si="30"/>
        <v>1.081464</v>
      </c>
      <c r="Q616">
        <v>0.68666780000000005</v>
      </c>
      <c r="R616">
        <v>1.081464</v>
      </c>
    </row>
    <row r="617" spans="1:18" x14ac:dyDescent="0.25">
      <c r="A617">
        <v>616</v>
      </c>
      <c r="B617" t="s">
        <v>1100</v>
      </c>
      <c r="C617" t="s">
        <v>1308</v>
      </c>
      <c r="D617" t="s">
        <v>1309</v>
      </c>
      <c r="E617" t="s">
        <v>37</v>
      </c>
      <c r="F617" t="s">
        <v>9</v>
      </c>
      <c r="G617" t="s">
        <v>1826</v>
      </c>
      <c r="H617">
        <v>62.670942699999998</v>
      </c>
      <c r="I617">
        <v>62.807613500000002</v>
      </c>
      <c r="J617" s="5">
        <f t="shared" ca="1" si="29"/>
        <v>0.13667080000000001</v>
      </c>
      <c r="K617" s="5">
        <f t="shared" ca="1" si="30"/>
        <v>0.2176023</v>
      </c>
      <c r="Q617">
        <v>0.13667080000000001</v>
      </c>
      <c r="R617">
        <v>0.2176023</v>
      </c>
    </row>
    <row r="618" spans="1:18" x14ac:dyDescent="0.25">
      <c r="A618">
        <v>617</v>
      </c>
      <c r="B618" t="s">
        <v>1100</v>
      </c>
      <c r="C618" t="s">
        <v>1316</v>
      </c>
      <c r="D618" t="s">
        <v>1317</v>
      </c>
      <c r="E618" t="s">
        <v>37</v>
      </c>
      <c r="F618" t="s">
        <v>9</v>
      </c>
      <c r="G618" t="s">
        <v>1826</v>
      </c>
      <c r="H618">
        <v>62.864677</v>
      </c>
      <c r="I618">
        <v>62.766920200000001</v>
      </c>
      <c r="J618" s="5">
        <f t="shared" ca="1" si="29"/>
        <v>9.7756800000000005E-2</v>
      </c>
      <c r="K618" s="5">
        <f t="shared" ca="1" si="30"/>
        <v>0.15574569999999999</v>
      </c>
      <c r="Q618">
        <v>9.7756800000000005E-2</v>
      </c>
      <c r="R618">
        <v>0.15574569999999999</v>
      </c>
    </row>
    <row r="619" spans="1:18" x14ac:dyDescent="0.25">
      <c r="A619">
        <v>618</v>
      </c>
      <c r="B619" t="s">
        <v>1100</v>
      </c>
      <c r="C619" t="s">
        <v>1318</v>
      </c>
      <c r="D619" t="s">
        <v>1319</v>
      </c>
      <c r="E619" t="s">
        <v>37</v>
      </c>
      <c r="F619" t="s">
        <v>9</v>
      </c>
      <c r="G619" t="s">
        <v>1826</v>
      </c>
      <c r="H619">
        <v>62.398591699999997</v>
      </c>
      <c r="I619">
        <v>62.864677</v>
      </c>
      <c r="J619" s="5">
        <f t="shared" ca="1" si="29"/>
        <v>0.46608529999999998</v>
      </c>
      <c r="K619" s="5">
        <f t="shared" ca="1" si="30"/>
        <v>0.74141049999999997</v>
      </c>
      <c r="Q619">
        <v>0.46608529999999998</v>
      </c>
      <c r="R619">
        <v>0.74141049999999997</v>
      </c>
    </row>
    <row r="620" spans="1:18" x14ac:dyDescent="0.25">
      <c r="A620">
        <v>619</v>
      </c>
      <c r="B620" t="s">
        <v>1100</v>
      </c>
      <c r="C620" t="s">
        <v>1340</v>
      </c>
      <c r="D620" t="s">
        <v>1341</v>
      </c>
      <c r="E620" t="s">
        <v>37</v>
      </c>
      <c r="F620" t="s">
        <v>9</v>
      </c>
      <c r="G620" t="s">
        <v>1826</v>
      </c>
      <c r="H620">
        <v>62.4927438</v>
      </c>
      <c r="I620">
        <v>62.783387099999999</v>
      </c>
      <c r="J620" s="5">
        <f t="shared" ca="1" si="29"/>
        <v>0.29064329999999999</v>
      </c>
      <c r="K620" s="5">
        <f t="shared" ca="1" si="30"/>
        <v>0.46293030000000002</v>
      </c>
      <c r="Q620">
        <v>0.29064329999999999</v>
      </c>
      <c r="R620">
        <v>0.46293030000000002</v>
      </c>
    </row>
    <row r="621" spans="1:18" x14ac:dyDescent="0.25">
      <c r="A621">
        <v>620</v>
      </c>
      <c r="B621" t="s">
        <v>1100</v>
      </c>
      <c r="C621" t="s">
        <v>1350</v>
      </c>
      <c r="D621" t="s">
        <v>1351</v>
      </c>
      <c r="E621" t="s">
        <v>37</v>
      </c>
      <c r="F621" t="s">
        <v>9</v>
      </c>
      <c r="G621" t="s">
        <v>1826</v>
      </c>
      <c r="H621">
        <v>62.661137799999999</v>
      </c>
      <c r="I621">
        <v>62.573704200000002</v>
      </c>
      <c r="J621" s="5">
        <f t="shared" ca="1" si="29"/>
        <v>9.7756800000000005E-2</v>
      </c>
      <c r="K621" s="5">
        <f t="shared" ca="1" si="30"/>
        <v>0.15574569999999999</v>
      </c>
      <c r="Q621">
        <v>8.74336E-2</v>
      </c>
      <c r="R621">
        <v>0.13972899999999999</v>
      </c>
    </row>
    <row r="622" spans="1:18" x14ac:dyDescent="0.25">
      <c r="A622">
        <v>621</v>
      </c>
      <c r="B622" t="s">
        <v>1100</v>
      </c>
      <c r="C622" t="s">
        <v>1356</v>
      </c>
      <c r="D622" t="s">
        <v>1357</v>
      </c>
      <c r="E622" t="s">
        <v>37</v>
      </c>
      <c r="F622" t="s">
        <v>9</v>
      </c>
      <c r="G622" t="s">
        <v>1826</v>
      </c>
      <c r="H622">
        <v>62.809771499999997</v>
      </c>
      <c r="I622">
        <v>62.736975299999997</v>
      </c>
      <c r="J622" s="5">
        <f t="shared" ca="1" si="29"/>
        <v>9.7756800000000005E-2</v>
      </c>
      <c r="K622" s="5">
        <f t="shared" ca="1" si="30"/>
        <v>0.15574569999999999</v>
      </c>
      <c r="Q622">
        <v>7.2796200000000005E-2</v>
      </c>
      <c r="R622">
        <v>0.116034</v>
      </c>
    </row>
    <row r="623" spans="1:18" x14ac:dyDescent="0.25">
      <c r="A623">
        <v>622</v>
      </c>
      <c r="B623" t="s">
        <v>1100</v>
      </c>
      <c r="C623" t="s">
        <v>1372</v>
      </c>
      <c r="D623" t="s">
        <v>1373</v>
      </c>
      <c r="E623" t="s">
        <v>37</v>
      </c>
      <c r="F623" t="s">
        <v>9</v>
      </c>
      <c r="G623" t="s">
        <v>1826</v>
      </c>
      <c r="H623">
        <v>62.267224200000001</v>
      </c>
      <c r="I623">
        <v>62.879620299999999</v>
      </c>
      <c r="J623" s="5">
        <f t="shared" ca="1" si="29"/>
        <v>0.6123961</v>
      </c>
      <c r="K623" s="5">
        <f t="shared" ca="1" si="30"/>
        <v>0.97391830000000001</v>
      </c>
      <c r="Q623">
        <v>0.6123961</v>
      </c>
      <c r="R623">
        <v>0.97391830000000001</v>
      </c>
    </row>
    <row r="624" spans="1:18" x14ac:dyDescent="0.25">
      <c r="A624">
        <v>623</v>
      </c>
      <c r="B624" t="s">
        <v>1100</v>
      </c>
      <c r="C624" t="s">
        <v>1384</v>
      </c>
      <c r="D624" t="s">
        <v>1385</v>
      </c>
      <c r="E624" t="s">
        <v>37</v>
      </c>
      <c r="F624" t="s">
        <v>9</v>
      </c>
      <c r="G624" t="s">
        <v>1826</v>
      </c>
      <c r="H624">
        <v>62.732271400000002</v>
      </c>
      <c r="I624">
        <v>62.633646200000001</v>
      </c>
      <c r="J624" s="5">
        <f t="shared" ca="1" si="29"/>
        <v>9.8625199999999996E-2</v>
      </c>
      <c r="K624" s="5">
        <f t="shared" ca="1" si="30"/>
        <v>0.15746360000000001</v>
      </c>
      <c r="Q624">
        <v>9.8625199999999996E-2</v>
      </c>
      <c r="R624">
        <v>0.15746360000000001</v>
      </c>
    </row>
    <row r="625" spans="1:18" x14ac:dyDescent="0.25">
      <c r="A625">
        <v>624</v>
      </c>
      <c r="B625" t="s">
        <v>1100</v>
      </c>
      <c r="C625" t="s">
        <v>1408</v>
      </c>
      <c r="D625" t="s">
        <v>1409</v>
      </c>
      <c r="E625" t="s">
        <v>37</v>
      </c>
      <c r="F625" t="s">
        <v>9</v>
      </c>
      <c r="G625" t="s">
        <v>1826</v>
      </c>
      <c r="H625">
        <v>62.7430272</v>
      </c>
      <c r="I625">
        <v>62.515033699999996</v>
      </c>
      <c r="J625" s="5">
        <f t="shared" ca="1" si="29"/>
        <v>0.22799349999999999</v>
      </c>
      <c r="K625" s="5">
        <f t="shared" ca="1" si="30"/>
        <v>0.36470190000000002</v>
      </c>
      <c r="Q625">
        <v>0.22799349999999999</v>
      </c>
      <c r="R625">
        <v>0.36470190000000002</v>
      </c>
    </row>
    <row r="626" spans="1:18" x14ac:dyDescent="0.25">
      <c r="A626">
        <v>625</v>
      </c>
      <c r="B626" t="s">
        <v>1100</v>
      </c>
      <c r="C626" t="s">
        <v>1410</v>
      </c>
      <c r="D626" t="s">
        <v>1411</v>
      </c>
      <c r="E626" t="s">
        <v>37</v>
      </c>
      <c r="F626" t="s">
        <v>9</v>
      </c>
      <c r="G626" t="s">
        <v>1826</v>
      </c>
      <c r="H626">
        <v>62.672230900000002</v>
      </c>
      <c r="I626">
        <v>62.7430272</v>
      </c>
      <c r="J626" s="5">
        <f t="shared" ca="1" si="29"/>
        <v>9.7756800000000005E-2</v>
      </c>
      <c r="K626" s="5">
        <f t="shared" ca="1" si="30"/>
        <v>0.15574569999999999</v>
      </c>
      <c r="Q626">
        <v>7.0796300000000006E-2</v>
      </c>
      <c r="R626">
        <v>0.1128353</v>
      </c>
    </row>
    <row r="627" spans="1:18" x14ac:dyDescent="0.25">
      <c r="A627">
        <v>626</v>
      </c>
      <c r="B627" t="s">
        <v>1100</v>
      </c>
      <c r="C627" t="s">
        <v>1412</v>
      </c>
      <c r="D627" t="s">
        <v>1413</v>
      </c>
      <c r="E627" t="s">
        <v>37</v>
      </c>
      <c r="F627" t="s">
        <v>9</v>
      </c>
      <c r="G627" t="s">
        <v>1826</v>
      </c>
      <c r="H627">
        <v>62.7196541</v>
      </c>
      <c r="I627">
        <v>62.672230900000002</v>
      </c>
      <c r="J627" s="5">
        <f t="shared" ca="1" si="29"/>
        <v>9.7756800000000005E-2</v>
      </c>
      <c r="K627" s="5">
        <f t="shared" ca="1" si="30"/>
        <v>0.15574569999999999</v>
      </c>
      <c r="Q627">
        <v>4.7423199999999999E-2</v>
      </c>
      <c r="R627">
        <v>7.5668600000000003E-2</v>
      </c>
    </row>
    <row r="628" spans="1:18" x14ac:dyDescent="0.25">
      <c r="A628">
        <v>627</v>
      </c>
      <c r="B628" t="s">
        <v>1100</v>
      </c>
      <c r="C628" t="s">
        <v>1414</v>
      </c>
      <c r="D628" t="s">
        <v>1415</v>
      </c>
      <c r="E628" t="s">
        <v>37</v>
      </c>
      <c r="F628" t="s">
        <v>9</v>
      </c>
      <c r="G628" t="s">
        <v>1826</v>
      </c>
      <c r="H628">
        <v>63.3205557</v>
      </c>
      <c r="I628">
        <v>62.7196541</v>
      </c>
      <c r="J628" s="5">
        <f t="shared" ca="1" si="29"/>
        <v>0.60090160000000004</v>
      </c>
      <c r="K628" s="5">
        <f t="shared" ca="1" si="30"/>
        <v>0.95807540000000002</v>
      </c>
      <c r="Q628">
        <v>0.60090160000000004</v>
      </c>
      <c r="R628">
        <v>0.95807540000000002</v>
      </c>
    </row>
    <row r="629" spans="1:18" x14ac:dyDescent="0.25">
      <c r="A629">
        <v>628</v>
      </c>
      <c r="B629" t="s">
        <v>1100</v>
      </c>
      <c r="C629" t="s">
        <v>1418</v>
      </c>
      <c r="D629" t="s">
        <v>1419</v>
      </c>
      <c r="E629" t="s">
        <v>37</v>
      </c>
      <c r="F629" t="s">
        <v>9</v>
      </c>
      <c r="G629" t="s">
        <v>1826</v>
      </c>
      <c r="H629">
        <v>62.894772600000003</v>
      </c>
      <c r="I629">
        <v>63.048332000000002</v>
      </c>
      <c r="J629" s="5">
        <f t="shared" ca="1" si="29"/>
        <v>0.15355940000000001</v>
      </c>
      <c r="K629" s="5">
        <f t="shared" ca="1" si="30"/>
        <v>0.2435582</v>
      </c>
      <c r="Q629">
        <v>0.15355940000000001</v>
      </c>
      <c r="R629">
        <v>0.2435582</v>
      </c>
    </row>
    <row r="630" spans="1:18" x14ac:dyDescent="0.25">
      <c r="A630">
        <v>629</v>
      </c>
      <c r="B630" t="s">
        <v>1100</v>
      </c>
      <c r="C630" t="s">
        <v>1420</v>
      </c>
      <c r="D630" t="s">
        <v>1421</v>
      </c>
      <c r="E630" t="s">
        <v>37</v>
      </c>
      <c r="F630" t="s">
        <v>9</v>
      </c>
      <c r="G630" t="s">
        <v>1826</v>
      </c>
      <c r="H630">
        <v>63.226968399999997</v>
      </c>
      <c r="I630">
        <v>62.894772600000003</v>
      </c>
      <c r="J630" s="5">
        <f t="shared" ca="1" si="29"/>
        <v>0.33219579999999999</v>
      </c>
      <c r="K630" s="5">
        <f t="shared" ca="1" si="30"/>
        <v>0.52817709999999995</v>
      </c>
      <c r="Q630">
        <v>0.33219579999999999</v>
      </c>
      <c r="R630">
        <v>0.52817709999999995</v>
      </c>
    </row>
    <row r="631" spans="1:18" x14ac:dyDescent="0.25">
      <c r="A631">
        <v>630</v>
      </c>
      <c r="B631" t="s">
        <v>1100</v>
      </c>
      <c r="C631" t="s">
        <v>1424</v>
      </c>
      <c r="D631" t="s">
        <v>1425</v>
      </c>
      <c r="E631" t="s">
        <v>37</v>
      </c>
      <c r="F631" t="s">
        <v>9</v>
      </c>
      <c r="G631" t="s">
        <v>1826</v>
      </c>
      <c r="H631">
        <v>63.361455300000003</v>
      </c>
      <c r="I631">
        <v>62.572388500000002</v>
      </c>
      <c r="J631" s="5">
        <f t="shared" ca="1" si="29"/>
        <v>0.78906679999999996</v>
      </c>
      <c r="K631" s="5">
        <f t="shared" ca="1" si="30"/>
        <v>1.2610463000000001</v>
      </c>
      <c r="Q631">
        <v>0.78906679999999996</v>
      </c>
      <c r="R631">
        <v>1.2610463000000001</v>
      </c>
    </row>
    <row r="632" spans="1:18" x14ac:dyDescent="0.25">
      <c r="A632">
        <v>631</v>
      </c>
      <c r="B632" t="s">
        <v>1100</v>
      </c>
      <c r="C632" t="s">
        <v>1430</v>
      </c>
      <c r="D632" t="s">
        <v>1431</v>
      </c>
      <c r="E632" t="s">
        <v>37</v>
      </c>
      <c r="F632" t="s">
        <v>9</v>
      </c>
      <c r="G632" t="s">
        <v>1826</v>
      </c>
      <c r="H632">
        <v>62.737400100000002</v>
      </c>
      <c r="I632">
        <v>62.8147187</v>
      </c>
      <c r="J632" s="5">
        <f t="shared" ca="1" si="29"/>
        <v>9.7756800000000005E-2</v>
      </c>
      <c r="K632" s="5">
        <f t="shared" ca="1" si="30"/>
        <v>0.15574569999999999</v>
      </c>
      <c r="Q632">
        <v>7.7318600000000001E-2</v>
      </c>
      <c r="R632">
        <v>0.1230899</v>
      </c>
    </row>
    <row r="633" spans="1:18" x14ac:dyDescent="0.25">
      <c r="A633">
        <v>632</v>
      </c>
      <c r="B633" t="s">
        <v>1100</v>
      </c>
      <c r="C633" t="s">
        <v>1434</v>
      </c>
      <c r="D633" t="s">
        <v>1435</v>
      </c>
      <c r="E633" t="s">
        <v>37</v>
      </c>
      <c r="F633" t="s">
        <v>9</v>
      </c>
      <c r="G633" t="s">
        <v>1826</v>
      </c>
      <c r="H633">
        <v>62.549506399999999</v>
      </c>
      <c r="I633">
        <v>63.126548800000002</v>
      </c>
      <c r="J633" s="5">
        <f t="shared" ca="1" si="29"/>
        <v>0.57704239999999996</v>
      </c>
      <c r="K633" s="5">
        <f t="shared" ca="1" si="30"/>
        <v>0.91410409999999997</v>
      </c>
      <c r="Q633">
        <v>0.57704239999999996</v>
      </c>
      <c r="R633">
        <v>0.91410409999999997</v>
      </c>
    </row>
    <row r="634" spans="1:18" x14ac:dyDescent="0.25">
      <c r="A634">
        <v>633</v>
      </c>
      <c r="B634" t="s">
        <v>1100</v>
      </c>
      <c r="C634" t="s">
        <v>1446</v>
      </c>
      <c r="D634" t="s">
        <v>1447</v>
      </c>
      <c r="E634" t="s">
        <v>37</v>
      </c>
      <c r="F634" t="s">
        <v>9</v>
      </c>
      <c r="G634" t="s">
        <v>1826</v>
      </c>
      <c r="H634">
        <v>62.392282799999997</v>
      </c>
      <c r="I634">
        <v>62.705475499999999</v>
      </c>
      <c r="J634" s="5">
        <f t="shared" ca="1" si="29"/>
        <v>0.31319269999999999</v>
      </c>
      <c r="K634" s="5">
        <f t="shared" ca="1" si="30"/>
        <v>0.49946629999999997</v>
      </c>
      <c r="Q634">
        <v>0.31319269999999999</v>
      </c>
      <c r="R634">
        <v>0.49946629999999997</v>
      </c>
    </row>
    <row r="635" spans="1:18" x14ac:dyDescent="0.25">
      <c r="A635">
        <v>634</v>
      </c>
      <c r="B635" t="s">
        <v>1100</v>
      </c>
      <c r="C635" t="s">
        <v>1452</v>
      </c>
      <c r="D635" t="s">
        <v>1453</v>
      </c>
      <c r="E635" t="s">
        <v>37</v>
      </c>
      <c r="F635" t="s">
        <v>9</v>
      </c>
      <c r="G635" t="s">
        <v>1826</v>
      </c>
      <c r="H635">
        <v>62.871422199999998</v>
      </c>
      <c r="I635">
        <v>62.609621799999999</v>
      </c>
      <c r="J635" s="5">
        <f t="shared" ref="J635:J677" ca="1" si="31">IF(Q635&lt;M$4,M$4,IF(Q635&gt;N$4,N$4,Q635))</f>
        <v>0.26180039999999999</v>
      </c>
      <c r="K635" s="5">
        <f t="shared" ca="1" si="30"/>
        <v>0.4181472</v>
      </c>
      <c r="Q635">
        <v>0.26180039999999999</v>
      </c>
      <c r="R635">
        <v>0.4181472</v>
      </c>
    </row>
    <row r="636" spans="1:18" x14ac:dyDescent="0.25">
      <c r="A636">
        <v>635</v>
      </c>
      <c r="B636" t="s">
        <v>1462</v>
      </c>
      <c r="C636" t="s">
        <v>1463</v>
      </c>
      <c r="D636" t="s">
        <v>1464</v>
      </c>
      <c r="E636" t="s">
        <v>37</v>
      </c>
      <c r="F636" t="s">
        <v>9</v>
      </c>
      <c r="G636" t="s">
        <v>1826</v>
      </c>
      <c r="H636">
        <v>63.609991200000003</v>
      </c>
      <c r="I636">
        <v>64.023463399999997</v>
      </c>
      <c r="J636" s="5">
        <f t="shared" ca="1" si="31"/>
        <v>0.41347220000000001</v>
      </c>
      <c r="K636" s="5">
        <f t="shared" ref="K636:K677" ca="1" si="32">IF(R636&lt;O$4,O$4,IF(R636&gt;P$4,P$4,R636))</f>
        <v>0.64581350000000004</v>
      </c>
      <c r="Q636">
        <v>0.41347220000000001</v>
      </c>
      <c r="R636">
        <v>0.64581350000000004</v>
      </c>
    </row>
    <row r="637" spans="1:18" x14ac:dyDescent="0.25">
      <c r="A637">
        <v>636</v>
      </c>
      <c r="B637" t="s">
        <v>1462</v>
      </c>
      <c r="C637" t="s">
        <v>1477</v>
      </c>
      <c r="D637" t="s">
        <v>1478</v>
      </c>
      <c r="E637" t="s">
        <v>37</v>
      </c>
      <c r="F637" t="s">
        <v>9</v>
      </c>
      <c r="G637" t="s">
        <v>1826</v>
      </c>
      <c r="H637">
        <v>64.027614200000002</v>
      </c>
      <c r="I637">
        <v>64.292003500000007</v>
      </c>
      <c r="J637" s="5">
        <f t="shared" ca="1" si="31"/>
        <v>0.26438929999999999</v>
      </c>
      <c r="K637" s="5">
        <f t="shared" ca="1" si="32"/>
        <v>0.41123199999999999</v>
      </c>
      <c r="Q637">
        <v>0.26438929999999999</v>
      </c>
      <c r="R637">
        <v>0.41123199999999999</v>
      </c>
    </row>
    <row r="638" spans="1:18" x14ac:dyDescent="0.25">
      <c r="A638">
        <v>637</v>
      </c>
      <c r="B638" t="s">
        <v>1462</v>
      </c>
      <c r="C638" t="s">
        <v>1479</v>
      </c>
      <c r="D638" t="s">
        <v>1480</v>
      </c>
      <c r="E638" t="s">
        <v>37</v>
      </c>
      <c r="F638" t="s">
        <v>9</v>
      </c>
      <c r="G638" t="s">
        <v>1826</v>
      </c>
      <c r="H638">
        <v>62.998235999999999</v>
      </c>
      <c r="I638">
        <v>64.027614200000002</v>
      </c>
      <c r="J638" s="5">
        <f t="shared" ca="1" si="31"/>
        <v>1.0293782</v>
      </c>
      <c r="K638" s="5">
        <f t="shared" ca="1" si="32"/>
        <v>1.6077098000000001</v>
      </c>
      <c r="Q638">
        <v>1.0293782</v>
      </c>
      <c r="R638">
        <v>1.6077098000000001</v>
      </c>
    </row>
    <row r="639" spans="1:18" x14ac:dyDescent="0.25">
      <c r="A639">
        <v>638</v>
      </c>
      <c r="B639" t="s">
        <v>1462</v>
      </c>
      <c r="C639" t="s">
        <v>1493</v>
      </c>
      <c r="D639" t="s">
        <v>1494</v>
      </c>
      <c r="E639" t="s">
        <v>37</v>
      </c>
      <c r="F639" t="s">
        <v>9</v>
      </c>
      <c r="G639" t="s">
        <v>1826</v>
      </c>
      <c r="H639">
        <v>64.104949500000004</v>
      </c>
      <c r="I639">
        <v>62.563767599999998</v>
      </c>
      <c r="J639" s="5">
        <f t="shared" ca="1" si="31"/>
        <v>1.3816782999999999</v>
      </c>
      <c r="K639" s="5">
        <f t="shared" ca="1" si="32"/>
        <v>2.1774186000000002</v>
      </c>
      <c r="Q639">
        <v>1.5411819</v>
      </c>
      <c r="R639">
        <v>2.4633777000000001</v>
      </c>
    </row>
    <row r="640" spans="1:18" x14ac:dyDescent="0.25">
      <c r="A640">
        <v>639</v>
      </c>
      <c r="B640" t="s">
        <v>1462</v>
      </c>
      <c r="C640" t="s">
        <v>1517</v>
      </c>
      <c r="D640" t="s">
        <v>1518</v>
      </c>
      <c r="E640" t="s">
        <v>37</v>
      </c>
      <c r="F640" t="s">
        <v>9</v>
      </c>
      <c r="G640" t="s">
        <v>1826</v>
      </c>
      <c r="H640">
        <v>64.349189800000005</v>
      </c>
      <c r="I640">
        <v>63.984837499999998</v>
      </c>
      <c r="J640" s="5">
        <f t="shared" ca="1" si="31"/>
        <v>0.36435230000000002</v>
      </c>
      <c r="K640" s="5">
        <f t="shared" ca="1" si="32"/>
        <v>0.56943540000000004</v>
      </c>
      <c r="Q640">
        <v>0.36435230000000002</v>
      </c>
      <c r="R640">
        <v>0.56943540000000004</v>
      </c>
    </row>
    <row r="641" spans="1:18" x14ac:dyDescent="0.25">
      <c r="A641">
        <v>640</v>
      </c>
      <c r="B641" t="s">
        <v>1462</v>
      </c>
      <c r="C641" t="s">
        <v>1519</v>
      </c>
      <c r="D641" t="s">
        <v>1520</v>
      </c>
      <c r="E641" t="s">
        <v>37</v>
      </c>
      <c r="F641" t="s">
        <v>9</v>
      </c>
      <c r="G641" t="s">
        <v>1826</v>
      </c>
      <c r="H641">
        <v>64.287557899999996</v>
      </c>
      <c r="I641">
        <v>64.349189800000005</v>
      </c>
      <c r="J641" s="5">
        <f t="shared" ca="1" si="31"/>
        <v>9.7756800000000005E-2</v>
      </c>
      <c r="K641" s="5">
        <f t="shared" ca="1" si="32"/>
        <v>0.15574569999999999</v>
      </c>
      <c r="Q641">
        <v>6.1631900000000003E-2</v>
      </c>
      <c r="R641">
        <v>9.5777299999999996E-2</v>
      </c>
    </row>
    <row r="642" spans="1:18" x14ac:dyDescent="0.25">
      <c r="A642">
        <v>641</v>
      </c>
      <c r="B642" t="s">
        <v>1462</v>
      </c>
      <c r="C642" t="s">
        <v>1541</v>
      </c>
      <c r="D642" t="s">
        <v>1542</v>
      </c>
      <c r="E642" t="s">
        <v>37</v>
      </c>
      <c r="F642" t="s">
        <v>9</v>
      </c>
      <c r="G642" t="s">
        <v>1826</v>
      </c>
      <c r="H642">
        <v>64.464643600000002</v>
      </c>
      <c r="I642">
        <v>62.599011500000003</v>
      </c>
      <c r="J642" s="5">
        <f t="shared" ca="1" si="31"/>
        <v>1.3816782999999999</v>
      </c>
      <c r="K642" s="5">
        <f t="shared" ca="1" si="32"/>
        <v>2.1774186000000002</v>
      </c>
      <c r="Q642">
        <v>1.8656321</v>
      </c>
      <c r="R642">
        <v>2.9802900000000001</v>
      </c>
    </row>
    <row r="643" spans="1:18" x14ac:dyDescent="0.25">
      <c r="A643">
        <v>642</v>
      </c>
      <c r="B643" t="s">
        <v>1462</v>
      </c>
      <c r="C643" t="s">
        <v>1543</v>
      </c>
      <c r="D643" t="s">
        <v>1544</v>
      </c>
      <c r="E643" t="s">
        <v>37</v>
      </c>
      <c r="F643" t="s">
        <v>9</v>
      </c>
      <c r="G643" t="s">
        <v>1826</v>
      </c>
      <c r="H643">
        <v>62.459746099999997</v>
      </c>
      <c r="I643">
        <v>64.464643600000002</v>
      </c>
      <c r="J643" s="5">
        <f t="shared" ca="1" si="31"/>
        <v>1.3816782999999999</v>
      </c>
      <c r="K643" s="5">
        <f t="shared" ca="1" si="32"/>
        <v>2.1774186000000002</v>
      </c>
      <c r="Q643">
        <v>2.0048975000000002</v>
      </c>
      <c r="R643">
        <v>3.1100729999999999</v>
      </c>
    </row>
    <row r="644" spans="1:18" x14ac:dyDescent="0.25">
      <c r="A644">
        <v>643</v>
      </c>
      <c r="B644" t="s">
        <v>1462</v>
      </c>
      <c r="C644" t="s">
        <v>1545</v>
      </c>
      <c r="D644" t="s">
        <v>1546</v>
      </c>
      <c r="E644" t="s">
        <v>37</v>
      </c>
      <c r="F644" t="s">
        <v>9</v>
      </c>
      <c r="G644" t="s">
        <v>1826</v>
      </c>
      <c r="H644">
        <v>63.411286199999999</v>
      </c>
      <c r="I644">
        <v>62.459746099999997</v>
      </c>
      <c r="J644" s="5">
        <f t="shared" ca="1" si="31"/>
        <v>0.9515401</v>
      </c>
      <c r="K644" s="5">
        <f t="shared" ca="1" si="32"/>
        <v>1.5234453999999999</v>
      </c>
      <c r="Q644">
        <v>0.9515401</v>
      </c>
      <c r="R644">
        <v>1.5234453999999999</v>
      </c>
    </row>
    <row r="645" spans="1:18" x14ac:dyDescent="0.25">
      <c r="A645">
        <v>644</v>
      </c>
      <c r="B645" t="s">
        <v>1462</v>
      </c>
      <c r="C645" t="s">
        <v>1551</v>
      </c>
      <c r="D645" t="s">
        <v>1552</v>
      </c>
      <c r="E645" t="s">
        <v>37</v>
      </c>
      <c r="F645" t="s">
        <v>9</v>
      </c>
      <c r="G645" t="s">
        <v>1826</v>
      </c>
      <c r="H645">
        <v>64.056654199999997</v>
      </c>
      <c r="I645">
        <v>63.823362000000003</v>
      </c>
      <c r="J645" s="5">
        <f t="shared" ca="1" si="31"/>
        <v>0.23329220000000001</v>
      </c>
      <c r="K645" s="5">
        <f t="shared" ca="1" si="32"/>
        <v>0.36552790000000002</v>
      </c>
      <c r="Q645">
        <v>0.23329220000000001</v>
      </c>
      <c r="R645">
        <v>0.36552790000000002</v>
      </c>
    </row>
    <row r="646" spans="1:18" x14ac:dyDescent="0.25">
      <c r="A646">
        <v>645</v>
      </c>
      <c r="B646" t="s">
        <v>1462</v>
      </c>
      <c r="C646" t="s">
        <v>1555</v>
      </c>
      <c r="D646" t="s">
        <v>1556</v>
      </c>
      <c r="E646" t="s">
        <v>37</v>
      </c>
      <c r="F646" t="s">
        <v>9</v>
      </c>
      <c r="G646" t="s">
        <v>1826</v>
      </c>
      <c r="H646">
        <v>64.441703700000005</v>
      </c>
      <c r="I646">
        <v>63.830402399999997</v>
      </c>
      <c r="J646" s="5">
        <f t="shared" ca="1" si="31"/>
        <v>0.61130130000000005</v>
      </c>
      <c r="K646" s="5">
        <f t="shared" ca="1" si="32"/>
        <v>0.95769610000000005</v>
      </c>
      <c r="Q646">
        <v>0.61130130000000005</v>
      </c>
      <c r="R646">
        <v>0.95769610000000005</v>
      </c>
    </row>
    <row r="647" spans="1:18" x14ac:dyDescent="0.25">
      <c r="A647">
        <v>646</v>
      </c>
      <c r="B647" t="s">
        <v>1462</v>
      </c>
      <c r="C647" t="s">
        <v>1561</v>
      </c>
      <c r="D647" t="s">
        <v>1562</v>
      </c>
      <c r="E647" t="s">
        <v>37</v>
      </c>
      <c r="F647" t="s">
        <v>9</v>
      </c>
      <c r="G647" t="s">
        <v>1826</v>
      </c>
      <c r="H647">
        <v>63.784177</v>
      </c>
      <c r="I647">
        <v>64.000044900000006</v>
      </c>
      <c r="J647" s="5">
        <f t="shared" ca="1" si="31"/>
        <v>0.2158679</v>
      </c>
      <c r="K647" s="5">
        <f t="shared" ca="1" si="32"/>
        <v>0.33729340000000002</v>
      </c>
      <c r="Q647">
        <v>0.2158679</v>
      </c>
      <c r="R647">
        <v>0.33729340000000002</v>
      </c>
    </row>
    <row r="648" spans="1:18" x14ac:dyDescent="0.25">
      <c r="A648">
        <v>647</v>
      </c>
      <c r="B648" t="s">
        <v>1462</v>
      </c>
      <c r="C648" t="s">
        <v>1583</v>
      </c>
      <c r="D648" t="s">
        <v>1584</v>
      </c>
      <c r="E648" t="s">
        <v>37</v>
      </c>
      <c r="F648" t="s">
        <v>9</v>
      </c>
      <c r="G648" t="s">
        <v>1826</v>
      </c>
      <c r="H648">
        <v>63.391770299999997</v>
      </c>
      <c r="I648">
        <v>63.916536999999998</v>
      </c>
      <c r="J648" s="5">
        <f t="shared" ca="1" si="31"/>
        <v>0.52476670000000003</v>
      </c>
      <c r="K648" s="5">
        <f t="shared" ca="1" si="32"/>
        <v>0.82101869999999999</v>
      </c>
      <c r="Q648">
        <v>0.52476670000000003</v>
      </c>
      <c r="R648">
        <v>0.82101869999999999</v>
      </c>
    </row>
    <row r="649" spans="1:18" x14ac:dyDescent="0.25">
      <c r="A649">
        <v>648</v>
      </c>
      <c r="B649" t="s">
        <v>1462</v>
      </c>
      <c r="C649" t="s">
        <v>1597</v>
      </c>
      <c r="D649" t="s">
        <v>1598</v>
      </c>
      <c r="E649" t="s">
        <v>37</v>
      </c>
      <c r="F649" t="s">
        <v>9</v>
      </c>
      <c r="G649" t="s">
        <v>1826</v>
      </c>
      <c r="H649">
        <v>63.029603100000003</v>
      </c>
      <c r="I649">
        <v>64.173698799999997</v>
      </c>
      <c r="J649" s="5">
        <f t="shared" ca="1" si="31"/>
        <v>1.1440957</v>
      </c>
      <c r="K649" s="5">
        <f t="shared" ca="1" si="32"/>
        <v>1.7828109000000001</v>
      </c>
      <c r="Q649">
        <v>1.1440957</v>
      </c>
      <c r="R649">
        <v>1.7828109000000001</v>
      </c>
    </row>
    <row r="650" spans="1:18" x14ac:dyDescent="0.25">
      <c r="A650">
        <v>649</v>
      </c>
      <c r="B650" t="s">
        <v>1462</v>
      </c>
      <c r="C650" t="s">
        <v>1605</v>
      </c>
      <c r="D650" t="s">
        <v>1606</v>
      </c>
      <c r="E650" t="s">
        <v>37</v>
      </c>
      <c r="F650" t="s">
        <v>9</v>
      </c>
      <c r="G650" t="s">
        <v>1826</v>
      </c>
      <c r="H650">
        <v>62.943120200000003</v>
      </c>
      <c r="I650">
        <v>63.837595299999997</v>
      </c>
      <c r="J650" s="5">
        <f t="shared" ca="1" si="31"/>
        <v>0.89447509999999997</v>
      </c>
      <c r="K650" s="5">
        <f t="shared" ca="1" si="32"/>
        <v>1.4011728999999999</v>
      </c>
      <c r="Q650">
        <v>0.89447509999999997</v>
      </c>
      <c r="R650">
        <v>1.4011728999999999</v>
      </c>
    </row>
    <row r="651" spans="1:18" x14ac:dyDescent="0.25">
      <c r="A651">
        <v>650</v>
      </c>
      <c r="B651" t="s">
        <v>1462</v>
      </c>
      <c r="C651" t="s">
        <v>1609</v>
      </c>
      <c r="D651" t="s">
        <v>1610</v>
      </c>
      <c r="E651" t="s">
        <v>37</v>
      </c>
      <c r="F651" t="s">
        <v>9</v>
      </c>
      <c r="G651" t="s">
        <v>1826</v>
      </c>
      <c r="H651">
        <v>64.046303899999998</v>
      </c>
      <c r="I651">
        <v>63.963570099999998</v>
      </c>
      <c r="J651" s="5">
        <f t="shared" ca="1" si="31"/>
        <v>9.7756800000000005E-2</v>
      </c>
      <c r="K651" s="5">
        <f t="shared" ca="1" si="32"/>
        <v>0.15574569999999999</v>
      </c>
      <c r="Q651">
        <v>8.2733799999999996E-2</v>
      </c>
      <c r="R651">
        <v>0.12934519999999999</v>
      </c>
    </row>
    <row r="652" spans="1:18" x14ac:dyDescent="0.25">
      <c r="A652">
        <v>651</v>
      </c>
      <c r="B652" t="s">
        <v>1462</v>
      </c>
      <c r="C652" t="s">
        <v>1613</v>
      </c>
      <c r="D652" t="s">
        <v>1614</v>
      </c>
      <c r="E652" t="s">
        <v>37</v>
      </c>
      <c r="F652" t="s">
        <v>9</v>
      </c>
      <c r="G652" t="s">
        <v>1826</v>
      </c>
      <c r="H652">
        <v>63.894616399999997</v>
      </c>
      <c r="I652">
        <v>63.847864800000004</v>
      </c>
      <c r="J652" s="5">
        <f t="shared" ca="1" si="31"/>
        <v>9.7756800000000005E-2</v>
      </c>
      <c r="K652" s="5">
        <f t="shared" ca="1" si="32"/>
        <v>0.15574569999999999</v>
      </c>
      <c r="Q652">
        <v>4.6751599999999997E-2</v>
      </c>
      <c r="R652">
        <v>7.3223399999999994E-2</v>
      </c>
    </row>
    <row r="653" spans="1:18" x14ac:dyDescent="0.25">
      <c r="A653">
        <v>652</v>
      </c>
      <c r="B653" t="s">
        <v>1462</v>
      </c>
      <c r="C653" t="s">
        <v>1621</v>
      </c>
      <c r="D653" t="s">
        <v>1622</v>
      </c>
      <c r="E653" t="s">
        <v>37</v>
      </c>
      <c r="F653" t="s">
        <v>9</v>
      </c>
      <c r="G653" t="s">
        <v>1826</v>
      </c>
      <c r="H653">
        <v>63.211970800000003</v>
      </c>
      <c r="I653">
        <v>63.606924999999997</v>
      </c>
      <c r="J653" s="5">
        <f t="shared" ca="1" si="31"/>
        <v>0.39495419999999998</v>
      </c>
      <c r="K653" s="5">
        <f t="shared" ca="1" si="32"/>
        <v>0.62092959999999997</v>
      </c>
      <c r="Q653">
        <v>0.39495419999999998</v>
      </c>
      <c r="R653">
        <v>0.62092959999999997</v>
      </c>
    </row>
    <row r="654" spans="1:18" x14ac:dyDescent="0.25">
      <c r="A654">
        <v>653</v>
      </c>
      <c r="B654" t="s">
        <v>1462</v>
      </c>
      <c r="C654" t="s">
        <v>1623</v>
      </c>
      <c r="D654" t="s">
        <v>1624</v>
      </c>
      <c r="E654" t="s">
        <v>37</v>
      </c>
      <c r="F654" t="s">
        <v>9</v>
      </c>
      <c r="G654" t="s">
        <v>1826</v>
      </c>
      <c r="H654">
        <v>63.431418600000001</v>
      </c>
      <c r="I654">
        <v>63.211970800000003</v>
      </c>
      <c r="J654" s="5">
        <f t="shared" ca="1" si="31"/>
        <v>0.2194478</v>
      </c>
      <c r="K654" s="5">
        <f t="shared" ca="1" si="32"/>
        <v>0.34716180000000002</v>
      </c>
      <c r="Q654">
        <v>0.2194478</v>
      </c>
      <c r="R654">
        <v>0.34716180000000002</v>
      </c>
    </row>
    <row r="655" spans="1:18" x14ac:dyDescent="0.25">
      <c r="A655">
        <v>654</v>
      </c>
      <c r="B655" t="s">
        <v>1462</v>
      </c>
      <c r="C655" t="s">
        <v>1625</v>
      </c>
      <c r="D655" t="s">
        <v>1626</v>
      </c>
      <c r="E655" t="s">
        <v>37</v>
      </c>
      <c r="F655" t="s">
        <v>9</v>
      </c>
      <c r="G655" t="s">
        <v>1826</v>
      </c>
      <c r="H655">
        <v>62.4368324</v>
      </c>
      <c r="I655">
        <v>63.431418600000001</v>
      </c>
      <c r="J655" s="5">
        <f t="shared" ca="1" si="31"/>
        <v>0.99458619999999998</v>
      </c>
      <c r="K655" s="5">
        <f t="shared" ca="1" si="32"/>
        <v>1.5679708999999999</v>
      </c>
      <c r="Q655">
        <v>0.99458619999999998</v>
      </c>
      <c r="R655">
        <v>1.5679708999999999</v>
      </c>
    </row>
    <row r="656" spans="1:18" x14ac:dyDescent="0.25">
      <c r="A656">
        <v>655</v>
      </c>
      <c r="B656" t="s">
        <v>1462</v>
      </c>
      <c r="C656" t="s">
        <v>1627</v>
      </c>
      <c r="D656" t="s">
        <v>1628</v>
      </c>
      <c r="E656" t="s">
        <v>37</v>
      </c>
      <c r="F656" t="s">
        <v>9</v>
      </c>
      <c r="G656" t="s">
        <v>1826</v>
      </c>
      <c r="H656">
        <v>62.696684400000002</v>
      </c>
      <c r="I656">
        <v>62.4368324</v>
      </c>
      <c r="J656" s="5">
        <f t="shared" ca="1" si="31"/>
        <v>0.25985200000000003</v>
      </c>
      <c r="K656" s="5">
        <f t="shared" ca="1" si="32"/>
        <v>0.41618379999999999</v>
      </c>
      <c r="Q656">
        <v>0.25985200000000003</v>
      </c>
      <c r="R656">
        <v>0.41618379999999999</v>
      </c>
    </row>
    <row r="657" spans="1:18" x14ac:dyDescent="0.25">
      <c r="A657">
        <v>656</v>
      </c>
      <c r="B657" t="s">
        <v>1462</v>
      </c>
      <c r="C657" t="s">
        <v>1637</v>
      </c>
      <c r="D657" t="s">
        <v>1638</v>
      </c>
      <c r="E657" t="s">
        <v>37</v>
      </c>
      <c r="F657" t="s">
        <v>9</v>
      </c>
      <c r="G657" t="s">
        <v>1826</v>
      </c>
      <c r="H657">
        <v>62.857418899999999</v>
      </c>
      <c r="I657">
        <v>64.248711900000004</v>
      </c>
      <c r="J657" s="5">
        <f t="shared" ca="1" si="31"/>
        <v>1.3816782999999999</v>
      </c>
      <c r="K657" s="5">
        <f t="shared" ca="1" si="32"/>
        <v>2.1654800000000001</v>
      </c>
      <c r="Q657">
        <v>1.3912929999999999</v>
      </c>
      <c r="R657">
        <v>2.1654800000000001</v>
      </c>
    </row>
    <row r="658" spans="1:18" x14ac:dyDescent="0.25">
      <c r="A658">
        <v>657</v>
      </c>
      <c r="B658" t="s">
        <v>1462</v>
      </c>
      <c r="C658" t="s">
        <v>1641</v>
      </c>
      <c r="D658" t="s">
        <v>1642</v>
      </c>
      <c r="E658" t="s">
        <v>37</v>
      </c>
      <c r="F658" t="s">
        <v>9</v>
      </c>
      <c r="G658" t="s">
        <v>1826</v>
      </c>
      <c r="H658">
        <v>63.030177399999999</v>
      </c>
      <c r="I658">
        <v>63.5843135</v>
      </c>
      <c r="J658" s="5">
        <f t="shared" ca="1" si="31"/>
        <v>0.55413610000000002</v>
      </c>
      <c r="K658" s="5">
        <f t="shared" ca="1" si="32"/>
        <v>0.87149810000000005</v>
      </c>
      <c r="Q658">
        <v>0.55413610000000002</v>
      </c>
      <c r="R658">
        <v>0.87149810000000005</v>
      </c>
    </row>
    <row r="659" spans="1:18" x14ac:dyDescent="0.25">
      <c r="A659">
        <v>658</v>
      </c>
      <c r="B659" t="s">
        <v>1462</v>
      </c>
      <c r="C659" t="s">
        <v>1659</v>
      </c>
      <c r="D659" t="s">
        <v>1660</v>
      </c>
      <c r="E659" t="s">
        <v>37</v>
      </c>
      <c r="F659" t="s">
        <v>9</v>
      </c>
      <c r="G659" t="s">
        <v>1826</v>
      </c>
      <c r="H659">
        <v>63.396118600000001</v>
      </c>
      <c r="I659">
        <v>64.507030099999994</v>
      </c>
      <c r="J659" s="5">
        <f t="shared" ca="1" si="31"/>
        <v>1.1109115000000001</v>
      </c>
      <c r="K659" s="5">
        <f t="shared" ca="1" si="32"/>
        <v>1.7221557000000001</v>
      </c>
      <c r="Q659">
        <v>1.1109115000000001</v>
      </c>
      <c r="R659">
        <v>1.7221557000000001</v>
      </c>
    </row>
    <row r="660" spans="1:18" x14ac:dyDescent="0.25">
      <c r="A660">
        <v>659</v>
      </c>
      <c r="B660" t="s">
        <v>1462</v>
      </c>
      <c r="C660" t="s">
        <v>1667</v>
      </c>
      <c r="D660" t="s">
        <v>1668</v>
      </c>
      <c r="E660" t="s">
        <v>37</v>
      </c>
      <c r="F660" t="s">
        <v>9</v>
      </c>
      <c r="G660" t="s">
        <v>1826</v>
      </c>
      <c r="H660">
        <v>63.685864299999999</v>
      </c>
      <c r="I660">
        <v>62.400794400000002</v>
      </c>
      <c r="J660" s="5">
        <f t="shared" ca="1" si="31"/>
        <v>1.2850699000000001</v>
      </c>
      <c r="K660" s="5">
        <f t="shared" ca="1" si="32"/>
        <v>2.0593807000000002</v>
      </c>
      <c r="Q660">
        <v>1.2850699000000001</v>
      </c>
      <c r="R660">
        <v>2.0593807000000002</v>
      </c>
    </row>
    <row r="661" spans="1:18" x14ac:dyDescent="0.25">
      <c r="A661">
        <v>660</v>
      </c>
      <c r="B661" t="s">
        <v>1462</v>
      </c>
      <c r="C661" t="s">
        <v>1671</v>
      </c>
      <c r="D661" t="s">
        <v>1672</v>
      </c>
      <c r="E661" t="s">
        <v>37</v>
      </c>
      <c r="F661" t="s">
        <v>9</v>
      </c>
      <c r="G661" t="s">
        <v>1826</v>
      </c>
      <c r="H661">
        <v>64.015957799999995</v>
      </c>
      <c r="I661">
        <v>63.033409900000002</v>
      </c>
      <c r="J661" s="5">
        <f t="shared" ca="1" si="31"/>
        <v>0.98254790000000003</v>
      </c>
      <c r="K661" s="5">
        <f t="shared" ca="1" si="32"/>
        <v>1.5587732000000001</v>
      </c>
      <c r="Q661">
        <v>0.98254790000000003</v>
      </c>
      <c r="R661">
        <v>1.5587732000000001</v>
      </c>
    </row>
    <row r="662" spans="1:18" x14ac:dyDescent="0.25">
      <c r="A662">
        <v>661</v>
      </c>
      <c r="B662" t="s">
        <v>1462</v>
      </c>
      <c r="C662" t="s">
        <v>1677</v>
      </c>
      <c r="D662" t="s">
        <v>1678</v>
      </c>
      <c r="E662" t="s">
        <v>37</v>
      </c>
      <c r="F662" t="s">
        <v>9</v>
      </c>
      <c r="G662" t="s">
        <v>1826</v>
      </c>
      <c r="H662">
        <v>63.776015899999997</v>
      </c>
      <c r="I662">
        <v>62.229301300000003</v>
      </c>
      <c r="J662" s="5">
        <f t="shared" ca="1" si="31"/>
        <v>1.3816782999999999</v>
      </c>
      <c r="K662" s="5">
        <f t="shared" ca="1" si="32"/>
        <v>2.1774186000000002</v>
      </c>
      <c r="Q662">
        <v>1.5467146000000001</v>
      </c>
      <c r="R662">
        <v>2.4855084999999999</v>
      </c>
    </row>
    <row r="663" spans="1:18" x14ac:dyDescent="0.25">
      <c r="A663">
        <v>662</v>
      </c>
      <c r="B663" t="s">
        <v>1462</v>
      </c>
      <c r="C663" t="s">
        <v>1679</v>
      </c>
      <c r="D663" t="s">
        <v>1680</v>
      </c>
      <c r="E663" t="s">
        <v>37</v>
      </c>
      <c r="F663" t="s">
        <v>9</v>
      </c>
      <c r="G663" t="s">
        <v>1826</v>
      </c>
      <c r="H663">
        <v>63.901947</v>
      </c>
      <c r="I663">
        <v>63.776015899999997</v>
      </c>
      <c r="J663" s="5">
        <f t="shared" ca="1" si="31"/>
        <v>0.12593109999999999</v>
      </c>
      <c r="K663" s="5">
        <f t="shared" ca="1" si="32"/>
        <v>0.19745840000000001</v>
      </c>
      <c r="Q663">
        <v>0.12593109999999999</v>
      </c>
      <c r="R663">
        <v>0.19745840000000001</v>
      </c>
    </row>
    <row r="664" spans="1:18" x14ac:dyDescent="0.25">
      <c r="A664">
        <v>663</v>
      </c>
      <c r="B664" t="s">
        <v>1462</v>
      </c>
      <c r="C664" t="s">
        <v>1685</v>
      </c>
      <c r="D664" t="s">
        <v>1686</v>
      </c>
      <c r="E664" t="s">
        <v>37</v>
      </c>
      <c r="F664" t="s">
        <v>9</v>
      </c>
      <c r="G664" t="s">
        <v>1826</v>
      </c>
      <c r="H664">
        <v>62.858015999999999</v>
      </c>
      <c r="I664">
        <v>63.516781299999998</v>
      </c>
      <c r="J664" s="5">
        <f t="shared" ca="1" si="31"/>
        <v>0.6587653</v>
      </c>
      <c r="K664" s="5">
        <f t="shared" ca="1" si="32"/>
        <v>1.0371516000000001</v>
      </c>
      <c r="Q664">
        <v>0.6587653</v>
      </c>
      <c r="R664">
        <v>1.0371516000000001</v>
      </c>
    </row>
    <row r="665" spans="1:18" x14ac:dyDescent="0.25">
      <c r="A665">
        <v>664</v>
      </c>
      <c r="B665" t="s">
        <v>1462</v>
      </c>
      <c r="C665" t="s">
        <v>1689</v>
      </c>
      <c r="D665" t="s">
        <v>1690</v>
      </c>
      <c r="E665" t="s">
        <v>37</v>
      </c>
      <c r="F665" t="s">
        <v>9</v>
      </c>
      <c r="G665" t="s">
        <v>1826</v>
      </c>
      <c r="H665">
        <v>62.284936999999999</v>
      </c>
      <c r="I665">
        <v>63.189492399999999</v>
      </c>
      <c r="J665" s="5">
        <f t="shared" ca="1" si="31"/>
        <v>0.90455540000000001</v>
      </c>
      <c r="K665" s="5">
        <f t="shared" ca="1" si="32"/>
        <v>1.4314964999999999</v>
      </c>
      <c r="Q665">
        <v>0.90455540000000001</v>
      </c>
      <c r="R665">
        <v>1.4314964999999999</v>
      </c>
    </row>
    <row r="666" spans="1:18" x14ac:dyDescent="0.25">
      <c r="A666">
        <v>665</v>
      </c>
      <c r="B666" t="s">
        <v>1462</v>
      </c>
      <c r="C666" t="s">
        <v>1703</v>
      </c>
      <c r="D666" t="s">
        <v>1704</v>
      </c>
      <c r="E666" t="s">
        <v>37</v>
      </c>
      <c r="F666" t="s">
        <v>9</v>
      </c>
      <c r="G666" t="s">
        <v>1826</v>
      </c>
      <c r="H666">
        <v>63.843277700000002</v>
      </c>
      <c r="I666">
        <v>64.616370500000002</v>
      </c>
      <c r="J666" s="5">
        <f t="shared" ca="1" si="31"/>
        <v>0.77309280000000002</v>
      </c>
      <c r="K666" s="5">
        <f t="shared" ca="1" si="32"/>
        <v>1.1964349000000001</v>
      </c>
      <c r="Q666">
        <v>0.77309280000000002</v>
      </c>
      <c r="R666">
        <v>1.1964349000000001</v>
      </c>
    </row>
    <row r="667" spans="1:18" x14ac:dyDescent="0.25">
      <c r="A667">
        <v>666</v>
      </c>
      <c r="B667" t="s">
        <v>1462</v>
      </c>
      <c r="C667" t="s">
        <v>1705</v>
      </c>
      <c r="D667" t="s">
        <v>1706</v>
      </c>
      <c r="E667" t="s">
        <v>37</v>
      </c>
      <c r="F667" t="s">
        <v>9</v>
      </c>
      <c r="G667" t="s">
        <v>1826</v>
      </c>
      <c r="H667">
        <v>62.890034200000002</v>
      </c>
      <c r="I667">
        <v>63.843277700000002</v>
      </c>
      <c r="J667" s="5">
        <f t="shared" ca="1" si="31"/>
        <v>0.95324350000000002</v>
      </c>
      <c r="K667" s="5">
        <f t="shared" ca="1" si="32"/>
        <v>1.4930992000000001</v>
      </c>
      <c r="Q667">
        <v>0.95324350000000002</v>
      </c>
      <c r="R667">
        <v>1.4930992000000001</v>
      </c>
    </row>
    <row r="668" spans="1:18" x14ac:dyDescent="0.25">
      <c r="A668">
        <v>667</v>
      </c>
      <c r="B668" t="s">
        <v>1462</v>
      </c>
      <c r="C668" t="s">
        <v>1729</v>
      </c>
      <c r="D668" t="s">
        <v>1730</v>
      </c>
      <c r="E668" t="s">
        <v>37</v>
      </c>
      <c r="F668" t="s">
        <v>9</v>
      </c>
      <c r="G668" t="s">
        <v>1826</v>
      </c>
      <c r="H668">
        <v>63.707018699999999</v>
      </c>
      <c r="I668">
        <v>63.262660799999999</v>
      </c>
      <c r="J668" s="5">
        <f t="shared" ca="1" si="31"/>
        <v>0.44435789999999997</v>
      </c>
      <c r="K668" s="5">
        <f t="shared" ca="1" si="32"/>
        <v>0.70240150000000001</v>
      </c>
      <c r="Q668">
        <v>0.44435789999999997</v>
      </c>
      <c r="R668">
        <v>0.70240150000000001</v>
      </c>
    </row>
    <row r="669" spans="1:18" x14ac:dyDescent="0.25">
      <c r="A669">
        <v>668</v>
      </c>
      <c r="B669" t="s">
        <v>1462</v>
      </c>
      <c r="C669" t="s">
        <v>1737</v>
      </c>
      <c r="D669" t="s">
        <v>1738</v>
      </c>
      <c r="E669" t="s">
        <v>37</v>
      </c>
      <c r="F669" t="s">
        <v>9</v>
      </c>
      <c r="G669" t="s">
        <v>1826</v>
      </c>
      <c r="H669">
        <v>63.243845899999997</v>
      </c>
      <c r="I669">
        <v>63.252156900000003</v>
      </c>
      <c r="J669" s="5">
        <f t="shared" ca="1" si="31"/>
        <v>9.7756800000000005E-2</v>
      </c>
      <c r="K669" s="5">
        <f t="shared" ca="1" si="32"/>
        <v>0.15574569999999999</v>
      </c>
      <c r="Q669">
        <v>8.3110000000000007E-3</v>
      </c>
      <c r="R669">
        <v>1.31395E-2</v>
      </c>
    </row>
    <row r="670" spans="1:18" x14ac:dyDescent="0.25">
      <c r="A670">
        <v>669</v>
      </c>
      <c r="B670" t="s">
        <v>1462</v>
      </c>
      <c r="C670" t="s">
        <v>1751</v>
      </c>
      <c r="D670" t="s">
        <v>1752</v>
      </c>
      <c r="E670" t="s">
        <v>37</v>
      </c>
      <c r="F670" t="s">
        <v>9</v>
      </c>
      <c r="G670" t="s">
        <v>1826</v>
      </c>
      <c r="H670">
        <v>63.9339029</v>
      </c>
      <c r="I670">
        <v>63.783650299999998</v>
      </c>
      <c r="J670" s="5">
        <f t="shared" ca="1" si="31"/>
        <v>0.15025259999999999</v>
      </c>
      <c r="K670" s="5">
        <f t="shared" ca="1" si="32"/>
        <v>0.235566</v>
      </c>
      <c r="Q670">
        <v>0.15025259999999999</v>
      </c>
      <c r="R670">
        <v>0.235566</v>
      </c>
    </row>
    <row r="671" spans="1:18" x14ac:dyDescent="0.25">
      <c r="A671">
        <v>670</v>
      </c>
      <c r="B671" t="s">
        <v>1462</v>
      </c>
      <c r="C671" t="s">
        <v>1759</v>
      </c>
      <c r="D671" t="s">
        <v>1760</v>
      </c>
      <c r="E671" t="s">
        <v>37</v>
      </c>
      <c r="F671" t="s">
        <v>9</v>
      </c>
      <c r="G671" t="s">
        <v>1826</v>
      </c>
      <c r="H671">
        <v>63.580340399999997</v>
      </c>
      <c r="I671">
        <v>64.336370099999996</v>
      </c>
      <c r="J671" s="5">
        <f t="shared" ca="1" si="31"/>
        <v>0.75602970000000003</v>
      </c>
      <c r="K671" s="5">
        <f t="shared" ca="1" si="32"/>
        <v>1.1751202000000001</v>
      </c>
      <c r="Q671">
        <v>0.75602970000000003</v>
      </c>
      <c r="R671">
        <v>1.1751202000000001</v>
      </c>
    </row>
    <row r="672" spans="1:18" x14ac:dyDescent="0.25">
      <c r="A672">
        <v>671</v>
      </c>
      <c r="B672" t="s">
        <v>1462</v>
      </c>
      <c r="C672" t="s">
        <v>1765</v>
      </c>
      <c r="D672" t="s">
        <v>1766</v>
      </c>
      <c r="E672" t="s">
        <v>37</v>
      </c>
      <c r="F672" t="s">
        <v>9</v>
      </c>
      <c r="G672" t="s">
        <v>1826</v>
      </c>
      <c r="H672">
        <v>63.724743799999999</v>
      </c>
      <c r="I672">
        <v>64.194262899999998</v>
      </c>
      <c r="J672" s="5">
        <f t="shared" ca="1" si="31"/>
        <v>0.46951910000000002</v>
      </c>
      <c r="K672" s="5">
        <f t="shared" ca="1" si="32"/>
        <v>0.73140349999999998</v>
      </c>
      <c r="Q672">
        <v>0.46951910000000002</v>
      </c>
      <c r="R672">
        <v>0.73140349999999998</v>
      </c>
    </row>
    <row r="673" spans="1:18" x14ac:dyDescent="0.25">
      <c r="A673">
        <v>672</v>
      </c>
      <c r="B673" t="s">
        <v>1462</v>
      </c>
      <c r="C673" t="s">
        <v>1771</v>
      </c>
      <c r="D673" t="s">
        <v>1772</v>
      </c>
      <c r="E673" t="s">
        <v>37</v>
      </c>
      <c r="F673" t="s">
        <v>9</v>
      </c>
      <c r="G673" t="s">
        <v>1826</v>
      </c>
      <c r="H673">
        <v>62.457064299999999</v>
      </c>
      <c r="I673">
        <v>63.776458099999999</v>
      </c>
      <c r="J673" s="5">
        <f t="shared" ca="1" si="31"/>
        <v>1.3193938000000001</v>
      </c>
      <c r="K673" s="5">
        <f t="shared" ca="1" si="32"/>
        <v>2.0687787000000002</v>
      </c>
      <c r="Q673">
        <v>1.3193938000000001</v>
      </c>
      <c r="R673">
        <v>2.0687787000000002</v>
      </c>
    </row>
    <row r="674" spans="1:18" x14ac:dyDescent="0.25">
      <c r="A674">
        <v>673</v>
      </c>
      <c r="B674" t="s">
        <v>1462</v>
      </c>
      <c r="C674" t="s">
        <v>1773</v>
      </c>
      <c r="D674" t="s">
        <v>1774</v>
      </c>
      <c r="E674" t="s">
        <v>37</v>
      </c>
      <c r="F674" t="s">
        <v>9</v>
      </c>
      <c r="G674" t="s">
        <v>1826</v>
      </c>
      <c r="H674">
        <v>62.993463300000002</v>
      </c>
      <c r="I674">
        <v>62.457064299999999</v>
      </c>
      <c r="J674" s="5">
        <f t="shared" ca="1" si="31"/>
        <v>0.53639899999999996</v>
      </c>
      <c r="K674" s="5">
        <f t="shared" ca="1" si="32"/>
        <v>0.85882840000000005</v>
      </c>
      <c r="Q674">
        <v>0.53639899999999996</v>
      </c>
      <c r="R674">
        <v>0.85882840000000005</v>
      </c>
    </row>
    <row r="675" spans="1:18" x14ac:dyDescent="0.25">
      <c r="A675">
        <v>674</v>
      </c>
      <c r="B675" t="s">
        <v>1462</v>
      </c>
      <c r="C675" t="s">
        <v>1779</v>
      </c>
      <c r="D675" t="s">
        <v>1780</v>
      </c>
      <c r="E675" t="s">
        <v>37</v>
      </c>
      <c r="F675" t="s">
        <v>9</v>
      </c>
      <c r="G675" t="s">
        <v>1826</v>
      </c>
      <c r="H675">
        <v>63.866709700000001</v>
      </c>
      <c r="I675">
        <v>63.868171599999997</v>
      </c>
      <c r="J675" s="5">
        <f t="shared" ca="1" si="31"/>
        <v>9.7756800000000005E-2</v>
      </c>
      <c r="K675" s="5">
        <f t="shared" ca="1" si="32"/>
        <v>0.15574569999999999</v>
      </c>
      <c r="Q675">
        <v>1.4618999999999999E-3</v>
      </c>
      <c r="R675">
        <v>2.2889E-3</v>
      </c>
    </row>
    <row r="676" spans="1:18" x14ac:dyDescent="0.25">
      <c r="A676">
        <v>675</v>
      </c>
      <c r="B676" t="s">
        <v>1462</v>
      </c>
      <c r="C676" t="s">
        <v>1785</v>
      </c>
      <c r="D676" t="s">
        <v>1786</v>
      </c>
      <c r="E676" t="s">
        <v>37</v>
      </c>
      <c r="F676" t="s">
        <v>9</v>
      </c>
      <c r="G676" t="s">
        <v>1826</v>
      </c>
      <c r="H676">
        <v>64.160139299999997</v>
      </c>
      <c r="I676">
        <v>63.396414100000001</v>
      </c>
      <c r="J676" s="5">
        <f t="shared" ca="1" si="31"/>
        <v>0.76372519999999999</v>
      </c>
      <c r="K676" s="5">
        <f t="shared" ca="1" si="32"/>
        <v>1.204682</v>
      </c>
      <c r="Q676">
        <v>0.76372519999999999</v>
      </c>
      <c r="R676">
        <v>1.204682</v>
      </c>
    </row>
    <row r="677" spans="1:18" x14ac:dyDescent="0.25">
      <c r="A677">
        <v>676</v>
      </c>
      <c r="B677" t="s">
        <v>1462</v>
      </c>
      <c r="C677" t="s">
        <v>1805</v>
      </c>
      <c r="D677" t="s">
        <v>1806</v>
      </c>
      <c r="E677" t="s">
        <v>37</v>
      </c>
      <c r="F677" t="s">
        <v>9</v>
      </c>
      <c r="G677" t="s">
        <v>1826</v>
      </c>
      <c r="H677">
        <v>64.057910399999997</v>
      </c>
      <c r="I677">
        <v>64.375934700000002</v>
      </c>
      <c r="J677" s="5">
        <f t="shared" ca="1" si="31"/>
        <v>0.31802429999999998</v>
      </c>
      <c r="K677" s="5">
        <f t="shared" ca="1" si="32"/>
        <v>0.49401119999999998</v>
      </c>
      <c r="L677" t="s">
        <v>1840</v>
      </c>
      <c r="Q677">
        <v>0.31802429999999998</v>
      </c>
      <c r="R677">
        <v>0.49401119999999998</v>
      </c>
    </row>
    <row r="678" spans="1:18" x14ac:dyDescent="0.25">
      <c r="A678">
        <v>677</v>
      </c>
      <c r="B678" t="s">
        <v>36</v>
      </c>
      <c r="C678" t="s">
        <v>38</v>
      </c>
      <c r="D678" t="s">
        <v>39</v>
      </c>
      <c r="E678" t="s">
        <v>37</v>
      </c>
      <c r="F678" t="s">
        <v>10</v>
      </c>
      <c r="G678" t="s">
        <v>1827</v>
      </c>
      <c r="H678">
        <v>63.573897799999997</v>
      </c>
      <c r="I678">
        <v>62.952729599999998</v>
      </c>
      <c r="J678" s="5">
        <f t="shared" ref="J678:J741" ca="1" si="33">IF(Q678&lt;M$5,M$5,IF(Q678&gt;N$5,N$5,Q678))</f>
        <v>0.62116819999999995</v>
      </c>
      <c r="K678" s="5">
        <f ca="1">IF(R678&lt;O$5,O$5,IF(R678&gt;P$5,P$5,R678))</f>
        <v>0.98672159999999998</v>
      </c>
      <c r="Q678">
        <v>0.62116819999999995</v>
      </c>
      <c r="R678">
        <v>0.98672159999999998</v>
      </c>
    </row>
    <row r="679" spans="1:18" x14ac:dyDescent="0.25">
      <c r="A679">
        <v>678</v>
      </c>
      <c r="B679" t="s">
        <v>36</v>
      </c>
      <c r="C679" t="s">
        <v>42</v>
      </c>
      <c r="D679" t="s">
        <v>43</v>
      </c>
      <c r="E679" t="s">
        <v>37</v>
      </c>
      <c r="F679" t="s">
        <v>10</v>
      </c>
      <c r="G679" t="s">
        <v>1827</v>
      </c>
      <c r="H679">
        <v>64.500324199999994</v>
      </c>
      <c r="I679">
        <v>63.8901793</v>
      </c>
      <c r="J679" s="5">
        <f t="shared" ca="1" si="33"/>
        <v>0.61014489999999999</v>
      </c>
      <c r="K679" s="5">
        <f t="shared" ref="K679:K742" ca="1" si="34">IF(R679&lt;O$5,O$5,IF(R679&gt;P$5,P$5,R679))</f>
        <v>0.95499009999999995</v>
      </c>
      <c r="Q679">
        <v>0.61014489999999999</v>
      </c>
      <c r="R679">
        <v>0.95499009999999995</v>
      </c>
    </row>
    <row r="680" spans="1:18" x14ac:dyDescent="0.25">
      <c r="A680">
        <v>679</v>
      </c>
      <c r="B680" t="s">
        <v>36</v>
      </c>
      <c r="C680" t="s">
        <v>44</v>
      </c>
      <c r="D680" t="s">
        <v>45</v>
      </c>
      <c r="E680" t="s">
        <v>37</v>
      </c>
      <c r="F680" t="s">
        <v>10</v>
      </c>
      <c r="G680" t="s">
        <v>1827</v>
      </c>
      <c r="H680">
        <v>63.153776499999999</v>
      </c>
      <c r="I680">
        <v>62.771192499999998</v>
      </c>
      <c r="J680" s="5">
        <f t="shared" ca="1" si="33"/>
        <v>0.38258399999999998</v>
      </c>
      <c r="K680" s="5">
        <f t="shared" ca="1" si="34"/>
        <v>0.60948979999999997</v>
      </c>
      <c r="Q680">
        <v>0.38258399999999998</v>
      </c>
      <c r="R680">
        <v>0.60948979999999997</v>
      </c>
    </row>
    <row r="681" spans="1:18" x14ac:dyDescent="0.25">
      <c r="A681">
        <v>680</v>
      </c>
      <c r="B681" t="s">
        <v>36</v>
      </c>
      <c r="C681" t="s">
        <v>54</v>
      </c>
      <c r="D681" t="s">
        <v>55</v>
      </c>
      <c r="E681" t="s">
        <v>37</v>
      </c>
      <c r="F681" t="s">
        <v>10</v>
      </c>
      <c r="G681" t="s">
        <v>1827</v>
      </c>
      <c r="H681">
        <v>64.717525499999994</v>
      </c>
      <c r="I681">
        <v>63.7350256</v>
      </c>
      <c r="J681" s="5">
        <f t="shared" ca="1" si="33"/>
        <v>0.98249989999999998</v>
      </c>
      <c r="K681" s="5">
        <f t="shared" ca="1" si="34"/>
        <v>1.5415384000000001</v>
      </c>
      <c r="Q681">
        <v>0.98249989999999998</v>
      </c>
      <c r="R681">
        <v>1.5415384000000001</v>
      </c>
    </row>
    <row r="682" spans="1:18" x14ac:dyDescent="0.25">
      <c r="A682">
        <v>681</v>
      </c>
      <c r="B682" t="s">
        <v>36</v>
      </c>
      <c r="C682" t="s">
        <v>56</v>
      </c>
      <c r="D682" t="s">
        <v>57</v>
      </c>
      <c r="E682" t="s">
        <v>37</v>
      </c>
      <c r="F682" t="s">
        <v>10</v>
      </c>
      <c r="G682" t="s">
        <v>1827</v>
      </c>
      <c r="H682">
        <v>63.321086299999997</v>
      </c>
      <c r="I682">
        <v>64.717525499999994</v>
      </c>
      <c r="J682" s="5">
        <f t="shared" ca="1" si="33"/>
        <v>1.3193938000000001</v>
      </c>
      <c r="K682" s="5">
        <f t="shared" ca="1" si="34"/>
        <v>2.0960038000000001</v>
      </c>
      <c r="Q682">
        <v>1.3964392000000001</v>
      </c>
      <c r="R682">
        <v>2.1577449999999998</v>
      </c>
    </row>
    <row r="683" spans="1:18" x14ac:dyDescent="0.25">
      <c r="A683">
        <v>682</v>
      </c>
      <c r="B683" t="s">
        <v>36</v>
      </c>
      <c r="C683" t="s">
        <v>68</v>
      </c>
      <c r="D683" t="s">
        <v>69</v>
      </c>
      <c r="E683" t="s">
        <v>37</v>
      </c>
      <c r="F683" t="s">
        <v>10</v>
      </c>
      <c r="G683" t="s">
        <v>1827</v>
      </c>
      <c r="H683">
        <v>63.309218700000002</v>
      </c>
      <c r="I683">
        <v>62.868583399999999</v>
      </c>
      <c r="J683" s="5">
        <f t="shared" ca="1" si="33"/>
        <v>0.44063530000000001</v>
      </c>
      <c r="K683" s="5">
        <f t="shared" ca="1" si="34"/>
        <v>0.70088309999999998</v>
      </c>
      <c r="Q683">
        <v>0.44063530000000001</v>
      </c>
      <c r="R683">
        <v>0.70088309999999998</v>
      </c>
    </row>
    <row r="684" spans="1:18" x14ac:dyDescent="0.25">
      <c r="A684">
        <v>683</v>
      </c>
      <c r="B684" t="s">
        <v>36</v>
      </c>
      <c r="C684" t="s">
        <v>70</v>
      </c>
      <c r="D684" t="s">
        <v>71</v>
      </c>
      <c r="E684" t="s">
        <v>37</v>
      </c>
      <c r="F684" t="s">
        <v>10</v>
      </c>
      <c r="G684" t="s">
        <v>1827</v>
      </c>
      <c r="H684">
        <v>63.091464199999997</v>
      </c>
      <c r="I684">
        <v>63.309218700000002</v>
      </c>
      <c r="J684" s="5">
        <f t="shared" ca="1" si="33"/>
        <v>0.21775449999999999</v>
      </c>
      <c r="K684" s="5">
        <f t="shared" ca="1" si="34"/>
        <v>0.34395389999999998</v>
      </c>
      <c r="Q684">
        <v>0.21775449999999999</v>
      </c>
      <c r="R684">
        <v>0.34395389999999998</v>
      </c>
    </row>
    <row r="685" spans="1:18" x14ac:dyDescent="0.25">
      <c r="A685">
        <v>684</v>
      </c>
      <c r="B685" t="s">
        <v>36</v>
      </c>
      <c r="C685" t="s">
        <v>78</v>
      </c>
      <c r="D685" t="s">
        <v>79</v>
      </c>
      <c r="E685" t="s">
        <v>37</v>
      </c>
      <c r="F685" t="s">
        <v>10</v>
      </c>
      <c r="G685" t="s">
        <v>1827</v>
      </c>
      <c r="H685">
        <v>63.815131299999997</v>
      </c>
      <c r="I685">
        <v>62.5571913</v>
      </c>
      <c r="J685" s="5">
        <f t="shared" ca="1" si="33"/>
        <v>1.2579400000000001</v>
      </c>
      <c r="K685" s="5">
        <f t="shared" ca="1" si="34"/>
        <v>2.0108638999999999</v>
      </c>
      <c r="Q685">
        <v>1.2579400000000001</v>
      </c>
      <c r="R685">
        <v>2.0108638999999999</v>
      </c>
    </row>
    <row r="686" spans="1:18" x14ac:dyDescent="0.25">
      <c r="A686">
        <v>685</v>
      </c>
      <c r="B686" t="s">
        <v>36</v>
      </c>
      <c r="C686" t="s">
        <v>104</v>
      </c>
      <c r="D686" t="s">
        <v>105</v>
      </c>
      <c r="E686" t="s">
        <v>37</v>
      </c>
      <c r="F686" t="s">
        <v>10</v>
      </c>
      <c r="G686" t="s">
        <v>1827</v>
      </c>
      <c r="H686">
        <v>63.340986399999998</v>
      </c>
      <c r="I686">
        <v>62.809021299999998</v>
      </c>
      <c r="J686" s="5">
        <f t="shared" ca="1" si="33"/>
        <v>0.53196509999999997</v>
      </c>
      <c r="K686" s="5">
        <f t="shared" ca="1" si="34"/>
        <v>0.8469565</v>
      </c>
      <c r="Q686">
        <v>0.53196509999999997</v>
      </c>
      <c r="R686">
        <v>0.8469565</v>
      </c>
    </row>
    <row r="687" spans="1:18" x14ac:dyDescent="0.25">
      <c r="A687">
        <v>686</v>
      </c>
      <c r="B687" t="s">
        <v>36</v>
      </c>
      <c r="C687" t="s">
        <v>132</v>
      </c>
      <c r="D687" t="s">
        <v>133</v>
      </c>
      <c r="E687" t="s">
        <v>37</v>
      </c>
      <c r="F687" t="s">
        <v>10</v>
      </c>
      <c r="G687" t="s">
        <v>1827</v>
      </c>
      <c r="H687">
        <v>62.843341799999997</v>
      </c>
      <c r="I687">
        <v>62.788674</v>
      </c>
      <c r="J687" s="5">
        <f t="shared" ca="1" si="33"/>
        <v>0.1324053</v>
      </c>
      <c r="K687" s="5">
        <f t="shared" ca="1" si="34"/>
        <v>0.21050530000000001</v>
      </c>
      <c r="Q687">
        <v>5.4667800000000003E-2</v>
      </c>
      <c r="R687">
        <v>8.7066299999999999E-2</v>
      </c>
    </row>
    <row r="688" spans="1:18" x14ac:dyDescent="0.25">
      <c r="A688">
        <v>687</v>
      </c>
      <c r="B688" t="s">
        <v>36</v>
      </c>
      <c r="C688" t="s">
        <v>140</v>
      </c>
      <c r="D688" t="s">
        <v>141</v>
      </c>
      <c r="E688" t="s">
        <v>37</v>
      </c>
      <c r="F688" t="s">
        <v>10</v>
      </c>
      <c r="G688" t="s">
        <v>1827</v>
      </c>
      <c r="H688">
        <v>62.910583500000001</v>
      </c>
      <c r="I688">
        <v>64.080725400000006</v>
      </c>
      <c r="J688" s="5">
        <f t="shared" ca="1" si="33"/>
        <v>1.1701419</v>
      </c>
      <c r="K688" s="5">
        <f t="shared" ca="1" si="34"/>
        <v>1.8260434999999999</v>
      </c>
      <c r="Q688">
        <v>1.1701419</v>
      </c>
      <c r="R688">
        <v>1.8260434999999999</v>
      </c>
    </row>
    <row r="689" spans="1:18" x14ac:dyDescent="0.25">
      <c r="A689">
        <v>688</v>
      </c>
      <c r="B689" t="s">
        <v>36</v>
      </c>
      <c r="C689" t="s">
        <v>142</v>
      </c>
      <c r="D689" t="s">
        <v>143</v>
      </c>
      <c r="E689" t="s">
        <v>37</v>
      </c>
      <c r="F689" t="s">
        <v>10</v>
      </c>
      <c r="G689" t="s">
        <v>1827</v>
      </c>
      <c r="H689">
        <v>63.166421999999997</v>
      </c>
      <c r="I689">
        <v>62.910583500000001</v>
      </c>
      <c r="J689" s="5">
        <f t="shared" ca="1" si="33"/>
        <v>0.25583850000000002</v>
      </c>
      <c r="K689" s="5">
        <f t="shared" ca="1" si="34"/>
        <v>0.40666999999999998</v>
      </c>
      <c r="Q689">
        <v>0.25583850000000002</v>
      </c>
      <c r="R689">
        <v>0.40666999999999998</v>
      </c>
    </row>
    <row r="690" spans="1:18" x14ac:dyDescent="0.25">
      <c r="A690">
        <v>689</v>
      </c>
      <c r="B690" t="s">
        <v>36</v>
      </c>
      <c r="C690" t="s">
        <v>154</v>
      </c>
      <c r="D690" t="s">
        <v>155</v>
      </c>
      <c r="E690" t="s">
        <v>37</v>
      </c>
      <c r="F690" t="s">
        <v>10</v>
      </c>
      <c r="G690" t="s">
        <v>1827</v>
      </c>
      <c r="H690">
        <v>62.983610599999999</v>
      </c>
      <c r="I690">
        <v>62.4112832</v>
      </c>
      <c r="J690" s="5">
        <f t="shared" ca="1" si="33"/>
        <v>0.57232740000000004</v>
      </c>
      <c r="K690" s="5">
        <f t="shared" ca="1" si="34"/>
        <v>0.91702550000000005</v>
      </c>
      <c r="Q690">
        <v>0.57232740000000004</v>
      </c>
      <c r="R690">
        <v>0.91702550000000005</v>
      </c>
    </row>
    <row r="691" spans="1:18" x14ac:dyDescent="0.25">
      <c r="A691">
        <v>690</v>
      </c>
      <c r="B691" t="s">
        <v>36</v>
      </c>
      <c r="C691" t="s">
        <v>160</v>
      </c>
      <c r="D691" t="s">
        <v>161</v>
      </c>
      <c r="E691" t="s">
        <v>37</v>
      </c>
      <c r="F691" t="s">
        <v>10</v>
      </c>
      <c r="G691" t="s">
        <v>1827</v>
      </c>
      <c r="H691">
        <v>63.984568500000002</v>
      </c>
      <c r="I691">
        <v>62.810224099999999</v>
      </c>
      <c r="J691" s="5">
        <f t="shared" ca="1" si="33"/>
        <v>1.1743444000000001</v>
      </c>
      <c r="K691" s="5">
        <f t="shared" ca="1" si="34"/>
        <v>1.8696708</v>
      </c>
      <c r="Q691">
        <v>1.1743444000000001</v>
      </c>
      <c r="R691">
        <v>1.8696708</v>
      </c>
    </row>
    <row r="692" spans="1:18" x14ac:dyDescent="0.25">
      <c r="A692">
        <v>691</v>
      </c>
      <c r="B692" t="s">
        <v>36</v>
      </c>
      <c r="C692" t="s">
        <v>162</v>
      </c>
      <c r="D692" t="s">
        <v>163</v>
      </c>
      <c r="E692" t="s">
        <v>37</v>
      </c>
      <c r="F692" t="s">
        <v>10</v>
      </c>
      <c r="G692" t="s">
        <v>1827</v>
      </c>
      <c r="H692">
        <v>64.298657000000006</v>
      </c>
      <c r="I692">
        <v>63.984568500000002</v>
      </c>
      <c r="J692" s="5">
        <f t="shared" ca="1" si="33"/>
        <v>0.31408849999999999</v>
      </c>
      <c r="K692" s="5">
        <f t="shared" ca="1" si="34"/>
        <v>0.49088159999999997</v>
      </c>
      <c r="Q692">
        <v>0.31408849999999999</v>
      </c>
      <c r="R692">
        <v>0.49088159999999997</v>
      </c>
    </row>
    <row r="693" spans="1:18" x14ac:dyDescent="0.25">
      <c r="A693">
        <v>692</v>
      </c>
      <c r="B693" t="s">
        <v>36</v>
      </c>
      <c r="C693" t="s">
        <v>164</v>
      </c>
      <c r="D693" t="s">
        <v>165</v>
      </c>
      <c r="E693" t="s">
        <v>37</v>
      </c>
      <c r="F693" t="s">
        <v>10</v>
      </c>
      <c r="G693" t="s">
        <v>1827</v>
      </c>
      <c r="H693">
        <v>64.111612800000003</v>
      </c>
      <c r="I693">
        <v>64.298657000000006</v>
      </c>
      <c r="J693" s="5">
        <f t="shared" ca="1" si="33"/>
        <v>0.18704419999999999</v>
      </c>
      <c r="K693" s="5">
        <f t="shared" ca="1" si="34"/>
        <v>0.29089910000000002</v>
      </c>
      <c r="Q693">
        <v>0.18704419999999999</v>
      </c>
      <c r="R693">
        <v>0.29089910000000002</v>
      </c>
    </row>
    <row r="694" spans="1:18" x14ac:dyDescent="0.25">
      <c r="A694">
        <v>693</v>
      </c>
      <c r="B694" t="s">
        <v>36</v>
      </c>
      <c r="C694" t="s">
        <v>166</v>
      </c>
      <c r="D694" t="s">
        <v>167</v>
      </c>
      <c r="E694" t="s">
        <v>37</v>
      </c>
      <c r="F694" t="s">
        <v>10</v>
      </c>
      <c r="G694" t="s">
        <v>1827</v>
      </c>
      <c r="H694">
        <v>63.140760100000001</v>
      </c>
      <c r="I694">
        <v>64.111612800000003</v>
      </c>
      <c r="J694" s="5">
        <f t="shared" ca="1" si="33"/>
        <v>0.97085270000000001</v>
      </c>
      <c r="K694" s="5">
        <f t="shared" ca="1" si="34"/>
        <v>1.5143165000000001</v>
      </c>
      <c r="Q694">
        <v>0.97085270000000001</v>
      </c>
      <c r="R694">
        <v>1.5143165000000001</v>
      </c>
    </row>
    <row r="695" spans="1:18" x14ac:dyDescent="0.25">
      <c r="A695">
        <v>694</v>
      </c>
      <c r="B695" t="s">
        <v>36</v>
      </c>
      <c r="C695" t="s">
        <v>168</v>
      </c>
      <c r="D695" t="s">
        <v>169</v>
      </c>
      <c r="E695" t="s">
        <v>37</v>
      </c>
      <c r="F695" t="s">
        <v>10</v>
      </c>
      <c r="G695" t="s">
        <v>1827</v>
      </c>
      <c r="H695">
        <v>63.332710900000002</v>
      </c>
      <c r="I695">
        <v>63.140760100000001</v>
      </c>
      <c r="J695" s="5">
        <f t="shared" ca="1" si="33"/>
        <v>0.1919508</v>
      </c>
      <c r="K695" s="5">
        <f t="shared" ca="1" si="34"/>
        <v>0.30400460000000001</v>
      </c>
      <c r="Q695">
        <v>0.1919508</v>
      </c>
      <c r="R695">
        <v>0.30400460000000001</v>
      </c>
    </row>
    <row r="696" spans="1:18" x14ac:dyDescent="0.25">
      <c r="A696">
        <v>695</v>
      </c>
      <c r="B696" t="s">
        <v>36</v>
      </c>
      <c r="C696" t="s">
        <v>170</v>
      </c>
      <c r="D696" t="s">
        <v>171</v>
      </c>
      <c r="E696" t="s">
        <v>37</v>
      </c>
      <c r="F696" t="s">
        <v>10</v>
      </c>
      <c r="G696" t="s">
        <v>1827</v>
      </c>
      <c r="H696">
        <v>63.005467799999998</v>
      </c>
      <c r="I696">
        <v>63.332710900000002</v>
      </c>
      <c r="J696" s="5">
        <f t="shared" ca="1" si="33"/>
        <v>0.32724310000000001</v>
      </c>
      <c r="K696" s="5">
        <f t="shared" ca="1" si="34"/>
        <v>0.51670470000000002</v>
      </c>
      <c r="Q696">
        <v>0.32724310000000001</v>
      </c>
      <c r="R696">
        <v>0.51670470000000002</v>
      </c>
    </row>
    <row r="697" spans="1:18" x14ac:dyDescent="0.25">
      <c r="A697">
        <v>696</v>
      </c>
      <c r="B697" t="s">
        <v>36</v>
      </c>
      <c r="C697" t="s">
        <v>176</v>
      </c>
      <c r="D697" t="s">
        <v>177</v>
      </c>
      <c r="E697" t="s">
        <v>37</v>
      </c>
      <c r="F697" t="s">
        <v>10</v>
      </c>
      <c r="G697" t="s">
        <v>1827</v>
      </c>
      <c r="H697">
        <v>63.538009600000002</v>
      </c>
      <c r="I697">
        <v>64.128059399999998</v>
      </c>
      <c r="J697" s="5">
        <f t="shared" ca="1" si="33"/>
        <v>0.59004979999999996</v>
      </c>
      <c r="K697" s="5">
        <f t="shared" ca="1" si="34"/>
        <v>0.92011169999999998</v>
      </c>
      <c r="Q697">
        <v>0.59004979999999996</v>
      </c>
      <c r="R697">
        <v>0.92011169999999998</v>
      </c>
    </row>
    <row r="698" spans="1:18" x14ac:dyDescent="0.25">
      <c r="A698">
        <v>697</v>
      </c>
      <c r="B698" t="s">
        <v>36</v>
      </c>
      <c r="C698" t="s">
        <v>184</v>
      </c>
      <c r="D698" t="s">
        <v>185</v>
      </c>
      <c r="E698" t="s">
        <v>37</v>
      </c>
      <c r="F698" t="s">
        <v>10</v>
      </c>
      <c r="G698" t="s">
        <v>1827</v>
      </c>
      <c r="H698">
        <v>63.474945099999999</v>
      </c>
      <c r="I698">
        <v>63.1270302</v>
      </c>
      <c r="J698" s="5">
        <f t="shared" ca="1" si="33"/>
        <v>0.34791490000000003</v>
      </c>
      <c r="K698" s="5">
        <f t="shared" ca="1" si="34"/>
        <v>0.55113460000000003</v>
      </c>
      <c r="Q698">
        <v>0.34791490000000003</v>
      </c>
      <c r="R698">
        <v>0.55113460000000003</v>
      </c>
    </row>
    <row r="699" spans="1:18" x14ac:dyDescent="0.25">
      <c r="A699">
        <v>698</v>
      </c>
      <c r="B699" t="s">
        <v>36</v>
      </c>
      <c r="C699" t="s">
        <v>192</v>
      </c>
      <c r="D699" t="s">
        <v>193</v>
      </c>
      <c r="E699" t="s">
        <v>37</v>
      </c>
      <c r="F699" t="s">
        <v>10</v>
      </c>
      <c r="G699" t="s">
        <v>1827</v>
      </c>
      <c r="H699">
        <v>63.299795799999998</v>
      </c>
      <c r="I699">
        <v>62.823578400000002</v>
      </c>
      <c r="J699" s="5">
        <f t="shared" ca="1" si="33"/>
        <v>0.47621740000000001</v>
      </c>
      <c r="K699" s="5">
        <f t="shared" ca="1" si="34"/>
        <v>0.75802340000000001</v>
      </c>
      <c r="Q699">
        <v>0.47621740000000001</v>
      </c>
      <c r="R699">
        <v>0.75802340000000001</v>
      </c>
    </row>
    <row r="700" spans="1:18" x14ac:dyDescent="0.25">
      <c r="A700">
        <v>699</v>
      </c>
      <c r="B700" t="s">
        <v>36</v>
      </c>
      <c r="C700" t="s">
        <v>208</v>
      </c>
      <c r="D700" t="s">
        <v>209</v>
      </c>
      <c r="E700" t="s">
        <v>37</v>
      </c>
      <c r="F700" t="s">
        <v>10</v>
      </c>
      <c r="G700" t="s">
        <v>1827</v>
      </c>
      <c r="H700">
        <v>63.669037099999997</v>
      </c>
      <c r="I700">
        <v>63.7198463</v>
      </c>
      <c r="J700" s="5">
        <f t="shared" ca="1" si="33"/>
        <v>0.1324053</v>
      </c>
      <c r="K700" s="5">
        <f t="shared" ca="1" si="34"/>
        <v>0.21050530000000001</v>
      </c>
      <c r="Q700">
        <v>5.0809199999999999E-2</v>
      </c>
      <c r="R700">
        <v>7.9738400000000001E-2</v>
      </c>
    </row>
    <row r="701" spans="1:18" x14ac:dyDescent="0.25">
      <c r="A701">
        <v>700</v>
      </c>
      <c r="B701" t="s">
        <v>36</v>
      </c>
      <c r="C701" t="s">
        <v>210</v>
      </c>
      <c r="D701" t="s">
        <v>211</v>
      </c>
      <c r="E701" t="s">
        <v>37</v>
      </c>
      <c r="F701" t="s">
        <v>10</v>
      </c>
      <c r="G701" t="s">
        <v>1827</v>
      </c>
      <c r="H701">
        <v>64.510008499999998</v>
      </c>
      <c r="I701">
        <v>63.669037099999997</v>
      </c>
      <c r="J701" s="5">
        <f t="shared" ca="1" si="33"/>
        <v>0.84097140000000004</v>
      </c>
      <c r="K701" s="5">
        <f t="shared" ca="1" si="34"/>
        <v>1.3208483</v>
      </c>
      <c r="Q701">
        <v>0.84097140000000004</v>
      </c>
      <c r="R701">
        <v>1.3208483</v>
      </c>
    </row>
    <row r="702" spans="1:18" x14ac:dyDescent="0.25">
      <c r="A702">
        <v>701</v>
      </c>
      <c r="B702" t="s">
        <v>36</v>
      </c>
      <c r="C702" t="s">
        <v>224</v>
      </c>
      <c r="D702" t="s">
        <v>225</v>
      </c>
      <c r="E702" t="s">
        <v>37</v>
      </c>
      <c r="F702" t="s">
        <v>10</v>
      </c>
      <c r="G702" t="s">
        <v>1827</v>
      </c>
      <c r="H702">
        <v>62.775679799999999</v>
      </c>
      <c r="I702">
        <v>62.568334800000002</v>
      </c>
      <c r="J702" s="5">
        <f t="shared" ca="1" si="33"/>
        <v>0.207345</v>
      </c>
      <c r="K702" s="5">
        <f t="shared" ca="1" si="34"/>
        <v>0.33138970000000001</v>
      </c>
      <c r="Q702">
        <v>0.207345</v>
      </c>
      <c r="R702">
        <v>0.33138970000000001</v>
      </c>
    </row>
    <row r="703" spans="1:18" x14ac:dyDescent="0.25">
      <c r="A703">
        <v>702</v>
      </c>
      <c r="B703" t="s">
        <v>36</v>
      </c>
      <c r="C703" t="s">
        <v>228</v>
      </c>
      <c r="D703" t="s">
        <v>229</v>
      </c>
      <c r="E703" t="s">
        <v>37</v>
      </c>
      <c r="F703" t="s">
        <v>10</v>
      </c>
      <c r="G703" t="s">
        <v>1827</v>
      </c>
      <c r="H703">
        <v>63.184989000000002</v>
      </c>
      <c r="I703">
        <v>63.4589067</v>
      </c>
      <c r="J703" s="5">
        <f t="shared" ca="1" si="33"/>
        <v>0.27391769999999999</v>
      </c>
      <c r="K703" s="5">
        <f t="shared" ca="1" si="34"/>
        <v>0.43164580000000002</v>
      </c>
      <c r="Q703">
        <v>0.27391769999999999</v>
      </c>
      <c r="R703">
        <v>0.43164580000000002</v>
      </c>
    </row>
    <row r="704" spans="1:18" x14ac:dyDescent="0.25">
      <c r="A704">
        <v>703</v>
      </c>
      <c r="B704" t="s">
        <v>36</v>
      </c>
      <c r="C704" t="s">
        <v>230</v>
      </c>
      <c r="D704" t="s">
        <v>231</v>
      </c>
      <c r="E704" t="s">
        <v>37</v>
      </c>
      <c r="F704" t="s">
        <v>10</v>
      </c>
      <c r="G704" t="s">
        <v>1827</v>
      </c>
      <c r="H704">
        <v>63.635281200000001</v>
      </c>
      <c r="I704">
        <v>63.184989000000002</v>
      </c>
      <c r="J704" s="5">
        <f t="shared" ca="1" si="33"/>
        <v>0.45029219999999998</v>
      </c>
      <c r="K704" s="5">
        <f t="shared" ca="1" si="34"/>
        <v>0.71265690000000004</v>
      </c>
      <c r="Q704">
        <v>0.45029219999999998</v>
      </c>
      <c r="R704">
        <v>0.71265690000000004</v>
      </c>
    </row>
    <row r="705" spans="1:18" x14ac:dyDescent="0.25">
      <c r="A705">
        <v>704</v>
      </c>
      <c r="B705" t="s">
        <v>36</v>
      </c>
      <c r="C705" t="s">
        <v>246</v>
      </c>
      <c r="D705" t="s">
        <v>247</v>
      </c>
      <c r="E705" t="s">
        <v>37</v>
      </c>
      <c r="F705" t="s">
        <v>10</v>
      </c>
      <c r="G705" t="s">
        <v>1827</v>
      </c>
      <c r="H705">
        <v>62.698785899999997</v>
      </c>
      <c r="I705">
        <v>62.813973799999999</v>
      </c>
      <c r="J705" s="5">
        <f t="shared" ca="1" si="33"/>
        <v>0.1324053</v>
      </c>
      <c r="K705" s="5">
        <f t="shared" ca="1" si="34"/>
        <v>0.21050530000000001</v>
      </c>
      <c r="Q705">
        <v>0.1151879</v>
      </c>
      <c r="R705">
        <v>0.1833794</v>
      </c>
    </row>
    <row r="706" spans="1:18" x14ac:dyDescent="0.25">
      <c r="A706">
        <v>705</v>
      </c>
      <c r="B706" t="s">
        <v>36</v>
      </c>
      <c r="C706" t="s">
        <v>252</v>
      </c>
      <c r="D706" t="s">
        <v>253</v>
      </c>
      <c r="E706" t="s">
        <v>37</v>
      </c>
      <c r="F706" t="s">
        <v>10</v>
      </c>
      <c r="G706" t="s">
        <v>1827</v>
      </c>
      <c r="H706">
        <v>62.904086200000002</v>
      </c>
      <c r="I706">
        <v>64.314809999999994</v>
      </c>
      <c r="J706" s="5">
        <f t="shared" ca="1" si="33"/>
        <v>1.3193938000000001</v>
      </c>
      <c r="K706" s="5">
        <f t="shared" ca="1" si="34"/>
        <v>2.0960038000000001</v>
      </c>
      <c r="Q706">
        <v>1.4107238</v>
      </c>
      <c r="R706">
        <v>2.1934665</v>
      </c>
    </row>
    <row r="707" spans="1:18" x14ac:dyDescent="0.25">
      <c r="A707">
        <v>706</v>
      </c>
      <c r="B707" t="s">
        <v>36</v>
      </c>
      <c r="C707" t="s">
        <v>254</v>
      </c>
      <c r="D707" t="s">
        <v>255</v>
      </c>
      <c r="E707" t="s">
        <v>37</v>
      </c>
      <c r="F707" t="s">
        <v>10</v>
      </c>
      <c r="G707" t="s">
        <v>1827</v>
      </c>
      <c r="H707">
        <v>63.024452400000001</v>
      </c>
      <c r="I707">
        <v>62.904086200000002</v>
      </c>
      <c r="J707" s="5">
        <f t="shared" ca="1" si="33"/>
        <v>0.1324053</v>
      </c>
      <c r="K707" s="5">
        <f t="shared" ca="1" si="34"/>
        <v>0.21050530000000001</v>
      </c>
      <c r="Q707">
        <v>0.12036620000000001</v>
      </c>
      <c r="R707">
        <v>0.19134880000000001</v>
      </c>
    </row>
    <row r="708" spans="1:18" x14ac:dyDescent="0.25">
      <c r="A708">
        <v>707</v>
      </c>
      <c r="B708" t="s">
        <v>36</v>
      </c>
      <c r="C708" t="s">
        <v>266</v>
      </c>
      <c r="D708" t="s">
        <v>267</v>
      </c>
      <c r="E708" t="s">
        <v>37</v>
      </c>
      <c r="F708" t="s">
        <v>10</v>
      </c>
      <c r="G708" t="s">
        <v>1827</v>
      </c>
      <c r="H708">
        <v>63.705792500000001</v>
      </c>
      <c r="I708">
        <v>62.773855300000001</v>
      </c>
      <c r="J708" s="5">
        <f t="shared" ca="1" si="33"/>
        <v>0.93193720000000002</v>
      </c>
      <c r="K708" s="5">
        <f t="shared" ca="1" si="34"/>
        <v>1.4845945</v>
      </c>
      <c r="Q708">
        <v>0.93193720000000002</v>
      </c>
      <c r="R708">
        <v>1.4845945</v>
      </c>
    </row>
    <row r="709" spans="1:18" x14ac:dyDescent="0.25">
      <c r="A709">
        <v>708</v>
      </c>
      <c r="B709" t="s">
        <v>36</v>
      </c>
      <c r="C709" t="s">
        <v>300</v>
      </c>
      <c r="D709" t="s">
        <v>301</v>
      </c>
      <c r="E709" t="s">
        <v>37</v>
      </c>
      <c r="F709" t="s">
        <v>10</v>
      </c>
      <c r="G709" t="s">
        <v>1827</v>
      </c>
      <c r="H709">
        <v>62.966828999999997</v>
      </c>
      <c r="I709">
        <v>63.984285499999999</v>
      </c>
      <c r="J709" s="5">
        <f t="shared" ca="1" si="33"/>
        <v>1.0174565</v>
      </c>
      <c r="K709" s="5">
        <f t="shared" ca="1" si="34"/>
        <v>1.5901662000000001</v>
      </c>
      <c r="Q709">
        <v>1.0174565</v>
      </c>
      <c r="R709">
        <v>1.5901662000000001</v>
      </c>
    </row>
    <row r="710" spans="1:18" x14ac:dyDescent="0.25">
      <c r="A710">
        <v>709</v>
      </c>
      <c r="B710" t="s">
        <v>36</v>
      </c>
      <c r="C710" t="s">
        <v>318</v>
      </c>
      <c r="D710" t="s">
        <v>319</v>
      </c>
      <c r="E710" t="s">
        <v>37</v>
      </c>
      <c r="F710" t="s">
        <v>10</v>
      </c>
      <c r="G710" t="s">
        <v>1827</v>
      </c>
      <c r="H710">
        <v>62.829599999999999</v>
      </c>
      <c r="I710">
        <v>63.393122099999999</v>
      </c>
      <c r="J710" s="5">
        <f t="shared" ca="1" si="33"/>
        <v>0.56352210000000003</v>
      </c>
      <c r="K710" s="5">
        <f t="shared" ca="1" si="34"/>
        <v>0.88893259999999996</v>
      </c>
      <c r="Q710">
        <v>0.56352210000000003</v>
      </c>
      <c r="R710">
        <v>0.88893259999999996</v>
      </c>
    </row>
    <row r="711" spans="1:18" x14ac:dyDescent="0.25">
      <c r="A711">
        <v>710</v>
      </c>
      <c r="B711" t="s">
        <v>36</v>
      </c>
      <c r="C711" t="s">
        <v>330</v>
      </c>
      <c r="D711" t="s">
        <v>331</v>
      </c>
      <c r="E711" t="s">
        <v>37</v>
      </c>
      <c r="F711" t="s">
        <v>10</v>
      </c>
      <c r="G711" t="s">
        <v>1827</v>
      </c>
      <c r="H711">
        <v>62.844845800000002</v>
      </c>
      <c r="I711">
        <v>63.421621100000003</v>
      </c>
      <c r="J711" s="5">
        <f t="shared" ca="1" si="33"/>
        <v>0.57677529999999999</v>
      </c>
      <c r="K711" s="5">
        <f t="shared" ca="1" si="34"/>
        <v>0.90943010000000002</v>
      </c>
      <c r="Q711">
        <v>0.57677529999999999</v>
      </c>
      <c r="R711">
        <v>0.90943010000000002</v>
      </c>
    </row>
    <row r="712" spans="1:18" x14ac:dyDescent="0.25">
      <c r="A712">
        <v>711</v>
      </c>
      <c r="B712" t="s">
        <v>36</v>
      </c>
      <c r="C712" t="s">
        <v>332</v>
      </c>
      <c r="D712" t="s">
        <v>333</v>
      </c>
      <c r="E712" t="s">
        <v>37</v>
      </c>
      <c r="F712" t="s">
        <v>10</v>
      </c>
      <c r="G712" t="s">
        <v>1827</v>
      </c>
      <c r="H712">
        <v>63.802740999999997</v>
      </c>
      <c r="I712">
        <v>62.844845800000002</v>
      </c>
      <c r="J712" s="5">
        <f t="shared" ca="1" si="33"/>
        <v>0.95789519999999995</v>
      </c>
      <c r="K712" s="5">
        <f t="shared" ca="1" si="34"/>
        <v>1.5242224</v>
      </c>
      <c r="Q712">
        <v>0.95789519999999995</v>
      </c>
      <c r="R712">
        <v>1.5242224</v>
      </c>
    </row>
    <row r="713" spans="1:18" x14ac:dyDescent="0.25">
      <c r="A713">
        <v>712</v>
      </c>
      <c r="B713" t="s">
        <v>36</v>
      </c>
      <c r="C713" t="s">
        <v>340</v>
      </c>
      <c r="D713" t="s">
        <v>341</v>
      </c>
      <c r="E713" t="s">
        <v>37</v>
      </c>
      <c r="F713" t="s">
        <v>10</v>
      </c>
      <c r="G713" t="s">
        <v>1827</v>
      </c>
      <c r="H713">
        <v>62.832236899999998</v>
      </c>
      <c r="I713">
        <v>63.251372199999999</v>
      </c>
      <c r="J713" s="5">
        <f t="shared" ca="1" si="33"/>
        <v>0.41913529999999999</v>
      </c>
      <c r="K713" s="5">
        <f t="shared" ca="1" si="34"/>
        <v>0.66265010000000002</v>
      </c>
      <c r="Q713">
        <v>0.41913529999999999</v>
      </c>
      <c r="R713">
        <v>0.66265010000000002</v>
      </c>
    </row>
    <row r="714" spans="1:18" x14ac:dyDescent="0.25">
      <c r="A714">
        <v>713</v>
      </c>
      <c r="B714" t="s">
        <v>36</v>
      </c>
      <c r="C714" t="s">
        <v>342</v>
      </c>
      <c r="D714" t="s">
        <v>343</v>
      </c>
      <c r="E714" t="s">
        <v>37</v>
      </c>
      <c r="F714" t="s">
        <v>10</v>
      </c>
      <c r="G714" t="s">
        <v>1827</v>
      </c>
      <c r="H714">
        <v>63.403681800000001</v>
      </c>
      <c r="I714">
        <v>62.832236899999998</v>
      </c>
      <c r="J714" s="5">
        <f t="shared" ca="1" si="33"/>
        <v>0.57144490000000003</v>
      </c>
      <c r="K714" s="5">
        <f t="shared" ca="1" si="34"/>
        <v>0.90947719999999999</v>
      </c>
      <c r="Q714">
        <v>0.57144490000000003</v>
      </c>
      <c r="R714">
        <v>0.90947719999999999</v>
      </c>
    </row>
    <row r="715" spans="1:18" x14ac:dyDescent="0.25">
      <c r="A715">
        <v>714</v>
      </c>
      <c r="B715" t="s">
        <v>36</v>
      </c>
      <c r="C715" t="s">
        <v>354</v>
      </c>
      <c r="D715" t="s">
        <v>355</v>
      </c>
      <c r="E715" t="s">
        <v>37</v>
      </c>
      <c r="F715" t="s">
        <v>10</v>
      </c>
      <c r="G715" t="s">
        <v>1827</v>
      </c>
      <c r="H715">
        <v>63.009360299999997</v>
      </c>
      <c r="I715">
        <v>62.855300100000001</v>
      </c>
      <c r="J715" s="5">
        <f t="shared" ca="1" si="33"/>
        <v>0.15406020000000001</v>
      </c>
      <c r="K715" s="5">
        <f t="shared" ca="1" si="34"/>
        <v>0.24510299999999999</v>
      </c>
      <c r="Q715">
        <v>0.15406020000000001</v>
      </c>
      <c r="R715">
        <v>0.24510299999999999</v>
      </c>
    </row>
    <row r="716" spans="1:18" x14ac:dyDescent="0.25">
      <c r="A716">
        <v>715</v>
      </c>
      <c r="B716" t="s">
        <v>36</v>
      </c>
      <c r="C716" t="s">
        <v>356</v>
      </c>
      <c r="D716" t="s">
        <v>357</v>
      </c>
      <c r="E716" t="s">
        <v>37</v>
      </c>
      <c r="F716" t="s">
        <v>10</v>
      </c>
      <c r="G716" t="s">
        <v>1827</v>
      </c>
      <c r="H716">
        <v>63.285928200000001</v>
      </c>
      <c r="I716">
        <v>63.009360299999997</v>
      </c>
      <c r="J716" s="5">
        <f t="shared" ca="1" si="33"/>
        <v>0.27656789999999998</v>
      </c>
      <c r="K716" s="5">
        <f t="shared" ca="1" si="34"/>
        <v>0.43893149999999997</v>
      </c>
      <c r="Q716">
        <v>0.27656789999999998</v>
      </c>
      <c r="R716">
        <v>0.43893149999999997</v>
      </c>
    </row>
    <row r="717" spans="1:18" x14ac:dyDescent="0.25">
      <c r="A717">
        <v>716</v>
      </c>
      <c r="B717" t="s">
        <v>36</v>
      </c>
      <c r="C717" t="s">
        <v>358</v>
      </c>
      <c r="D717" t="s">
        <v>359</v>
      </c>
      <c r="E717" t="s">
        <v>37</v>
      </c>
      <c r="F717" t="s">
        <v>10</v>
      </c>
      <c r="G717" t="s">
        <v>1827</v>
      </c>
      <c r="H717">
        <v>63.602576499999998</v>
      </c>
      <c r="I717">
        <v>63.285928200000001</v>
      </c>
      <c r="J717" s="5">
        <f t="shared" ca="1" si="33"/>
        <v>0.31664829999999999</v>
      </c>
      <c r="K717" s="5">
        <f t="shared" ca="1" si="34"/>
        <v>0.5003455</v>
      </c>
      <c r="Q717">
        <v>0.31664829999999999</v>
      </c>
      <c r="R717">
        <v>0.5003455</v>
      </c>
    </row>
    <row r="718" spans="1:18" x14ac:dyDescent="0.25">
      <c r="A718">
        <v>717</v>
      </c>
      <c r="B718" t="s">
        <v>36</v>
      </c>
      <c r="C718" t="s">
        <v>374</v>
      </c>
      <c r="D718" t="s">
        <v>375</v>
      </c>
      <c r="E718" t="s">
        <v>37</v>
      </c>
      <c r="F718" t="s">
        <v>10</v>
      </c>
      <c r="G718" t="s">
        <v>1827</v>
      </c>
      <c r="H718">
        <v>62.677542299999999</v>
      </c>
      <c r="I718">
        <v>63.181107099999998</v>
      </c>
      <c r="J718" s="5">
        <f t="shared" ca="1" si="33"/>
        <v>0.50356480000000003</v>
      </c>
      <c r="K718" s="5">
        <f t="shared" ca="1" si="34"/>
        <v>0.797018</v>
      </c>
      <c r="Q718">
        <v>0.50356480000000003</v>
      </c>
      <c r="R718">
        <v>0.797018</v>
      </c>
    </row>
    <row r="719" spans="1:18" x14ac:dyDescent="0.25">
      <c r="A719">
        <v>718</v>
      </c>
      <c r="B719" t="s">
        <v>36</v>
      </c>
      <c r="C719" t="s">
        <v>376</v>
      </c>
      <c r="D719" t="s">
        <v>377</v>
      </c>
      <c r="E719" t="s">
        <v>37</v>
      </c>
      <c r="F719" t="s">
        <v>10</v>
      </c>
      <c r="G719" t="s">
        <v>1827</v>
      </c>
      <c r="H719">
        <v>62.807685599999999</v>
      </c>
      <c r="I719">
        <v>62.677542299999999</v>
      </c>
      <c r="J719" s="5">
        <f t="shared" ca="1" si="33"/>
        <v>0.1324053</v>
      </c>
      <c r="K719" s="5">
        <f t="shared" ca="1" si="34"/>
        <v>0.21050530000000001</v>
      </c>
      <c r="Q719">
        <v>0.13014329999999999</v>
      </c>
      <c r="R719">
        <v>0.2076394</v>
      </c>
    </row>
    <row r="720" spans="1:18" x14ac:dyDescent="0.25">
      <c r="A720">
        <v>719</v>
      </c>
      <c r="B720" t="s">
        <v>36</v>
      </c>
      <c r="C720" t="s">
        <v>380</v>
      </c>
      <c r="D720" t="s">
        <v>381</v>
      </c>
      <c r="E720" t="s">
        <v>37</v>
      </c>
      <c r="F720" t="s">
        <v>10</v>
      </c>
      <c r="G720" t="s">
        <v>1827</v>
      </c>
      <c r="H720">
        <v>63.930453800000002</v>
      </c>
      <c r="I720">
        <v>63.240290600000002</v>
      </c>
      <c r="J720" s="5">
        <f t="shared" ca="1" si="33"/>
        <v>0.69016319999999998</v>
      </c>
      <c r="K720" s="5">
        <f t="shared" ca="1" si="34"/>
        <v>1.0913345999999999</v>
      </c>
      <c r="Q720">
        <v>0.69016319999999998</v>
      </c>
      <c r="R720">
        <v>1.0913345999999999</v>
      </c>
    </row>
    <row r="721" spans="1:18" x14ac:dyDescent="0.25">
      <c r="A721">
        <v>720</v>
      </c>
      <c r="B721" t="s">
        <v>36</v>
      </c>
      <c r="C721" t="s">
        <v>384</v>
      </c>
      <c r="D721" t="s">
        <v>385</v>
      </c>
      <c r="E721" t="s">
        <v>37</v>
      </c>
      <c r="F721" t="s">
        <v>10</v>
      </c>
      <c r="G721" t="s">
        <v>1827</v>
      </c>
      <c r="H721">
        <v>63.975161200000002</v>
      </c>
      <c r="I721">
        <v>62.689742600000002</v>
      </c>
      <c r="J721" s="5">
        <f t="shared" ca="1" si="33"/>
        <v>1.2854186000000001</v>
      </c>
      <c r="K721" s="5">
        <f t="shared" ca="1" si="34"/>
        <v>2.0504449</v>
      </c>
      <c r="Q721">
        <v>1.2854186000000001</v>
      </c>
      <c r="R721">
        <v>2.0504449</v>
      </c>
    </row>
    <row r="722" spans="1:18" x14ac:dyDescent="0.25">
      <c r="A722">
        <v>721</v>
      </c>
      <c r="B722" t="s">
        <v>388</v>
      </c>
      <c r="C722" t="s">
        <v>389</v>
      </c>
      <c r="D722" t="s">
        <v>390</v>
      </c>
      <c r="E722" t="s">
        <v>37</v>
      </c>
      <c r="F722" t="s">
        <v>10</v>
      </c>
      <c r="G722" t="s">
        <v>1827</v>
      </c>
      <c r="H722">
        <v>61.732648599999997</v>
      </c>
      <c r="I722">
        <v>62.946494100000002</v>
      </c>
      <c r="J722" s="5">
        <f t="shared" ca="1" si="33"/>
        <v>1.2138454999999999</v>
      </c>
      <c r="K722" s="5">
        <f t="shared" ca="1" si="34"/>
        <v>1.9283767000000001</v>
      </c>
      <c r="Q722">
        <v>1.2138454999999999</v>
      </c>
      <c r="R722">
        <v>1.9283767000000001</v>
      </c>
    </row>
    <row r="723" spans="1:18" x14ac:dyDescent="0.25">
      <c r="A723">
        <v>722</v>
      </c>
      <c r="B723" t="s">
        <v>388</v>
      </c>
      <c r="C723" t="s">
        <v>391</v>
      </c>
      <c r="D723" t="s">
        <v>392</v>
      </c>
      <c r="E723" t="s">
        <v>37</v>
      </c>
      <c r="F723" t="s">
        <v>10</v>
      </c>
      <c r="G723" t="s">
        <v>1827</v>
      </c>
      <c r="H723">
        <v>62.645637299999997</v>
      </c>
      <c r="I723">
        <v>62.280626300000002</v>
      </c>
      <c r="J723" s="5">
        <f t="shared" ca="1" si="33"/>
        <v>0.36501099999999997</v>
      </c>
      <c r="K723" s="5">
        <f t="shared" ca="1" si="34"/>
        <v>0.58607469999999995</v>
      </c>
      <c r="Q723">
        <v>0.36501099999999997</v>
      </c>
      <c r="R723">
        <v>0.58607469999999995</v>
      </c>
    </row>
    <row r="724" spans="1:18" x14ac:dyDescent="0.25">
      <c r="A724">
        <v>723</v>
      </c>
      <c r="B724" t="s">
        <v>388</v>
      </c>
      <c r="C724" t="s">
        <v>401</v>
      </c>
      <c r="D724" t="s">
        <v>402</v>
      </c>
      <c r="E724" t="s">
        <v>37</v>
      </c>
      <c r="F724" t="s">
        <v>10</v>
      </c>
      <c r="G724" t="s">
        <v>1827</v>
      </c>
      <c r="H724">
        <v>62.054199799999999</v>
      </c>
      <c r="I724">
        <v>61.4365217</v>
      </c>
      <c r="J724" s="5">
        <f t="shared" ca="1" si="33"/>
        <v>0.61767810000000001</v>
      </c>
      <c r="K724" s="5">
        <f t="shared" ca="1" si="34"/>
        <v>1.0053924000000001</v>
      </c>
      <c r="Q724">
        <v>0.61767810000000001</v>
      </c>
      <c r="R724">
        <v>1.0053924000000001</v>
      </c>
    </row>
    <row r="725" spans="1:18" x14ac:dyDescent="0.25">
      <c r="A725">
        <v>724</v>
      </c>
      <c r="B725" t="s">
        <v>388</v>
      </c>
      <c r="C725" t="s">
        <v>433</v>
      </c>
      <c r="D725" t="s">
        <v>434</v>
      </c>
      <c r="E725" t="s">
        <v>37</v>
      </c>
      <c r="F725" t="s">
        <v>10</v>
      </c>
      <c r="G725" t="s">
        <v>1827</v>
      </c>
      <c r="H725">
        <v>60.880175100000002</v>
      </c>
      <c r="I725">
        <v>59.7742006</v>
      </c>
      <c r="J725" s="5">
        <f t="shared" ca="1" si="33"/>
        <v>1.1059745000000001</v>
      </c>
      <c r="K725" s="5">
        <f t="shared" ca="1" si="34"/>
        <v>1.8502539</v>
      </c>
      <c r="Q725">
        <v>1.1059745000000001</v>
      </c>
      <c r="R725">
        <v>1.8502539</v>
      </c>
    </row>
    <row r="726" spans="1:18" x14ac:dyDescent="0.25">
      <c r="A726">
        <v>725</v>
      </c>
      <c r="B726" t="s">
        <v>388</v>
      </c>
      <c r="C726" t="s">
        <v>439</v>
      </c>
      <c r="D726" t="s">
        <v>440</v>
      </c>
      <c r="E726" t="s">
        <v>37</v>
      </c>
      <c r="F726" t="s">
        <v>10</v>
      </c>
      <c r="G726" t="s">
        <v>1827</v>
      </c>
      <c r="H726">
        <v>60.212644400000002</v>
      </c>
      <c r="I726">
        <v>61.813350499999999</v>
      </c>
      <c r="J726" s="5">
        <f t="shared" ca="1" si="33"/>
        <v>1.3193938000000001</v>
      </c>
      <c r="K726" s="5">
        <f t="shared" ca="1" si="34"/>
        <v>2.0960038000000001</v>
      </c>
      <c r="Q726">
        <v>1.6007061</v>
      </c>
      <c r="R726">
        <v>2.5895798999999999</v>
      </c>
    </row>
    <row r="727" spans="1:18" x14ac:dyDescent="0.25">
      <c r="A727">
        <v>726</v>
      </c>
      <c r="B727" t="s">
        <v>388</v>
      </c>
      <c r="C727" t="s">
        <v>443</v>
      </c>
      <c r="D727" t="s">
        <v>444</v>
      </c>
      <c r="E727" t="s">
        <v>37</v>
      </c>
      <c r="F727" t="s">
        <v>10</v>
      </c>
      <c r="G727" t="s">
        <v>1827</v>
      </c>
      <c r="H727">
        <v>61.3779951</v>
      </c>
      <c r="I727">
        <v>60.3084554</v>
      </c>
      <c r="J727" s="5">
        <f t="shared" ca="1" si="33"/>
        <v>1.0695397</v>
      </c>
      <c r="K727" s="5">
        <f t="shared" ca="1" si="34"/>
        <v>1.7734490000000001</v>
      </c>
      <c r="Q727">
        <v>1.0695397</v>
      </c>
      <c r="R727">
        <v>1.7734490000000001</v>
      </c>
    </row>
    <row r="728" spans="1:18" x14ac:dyDescent="0.25">
      <c r="A728">
        <v>727</v>
      </c>
      <c r="B728" t="s">
        <v>388</v>
      </c>
      <c r="C728" t="s">
        <v>445</v>
      </c>
      <c r="D728" t="s">
        <v>446</v>
      </c>
      <c r="E728" t="s">
        <v>37</v>
      </c>
      <c r="F728" t="s">
        <v>10</v>
      </c>
      <c r="G728" t="s">
        <v>1827</v>
      </c>
      <c r="H728">
        <v>62.944588699999997</v>
      </c>
      <c r="I728">
        <v>61.3779951</v>
      </c>
      <c r="J728" s="5">
        <f t="shared" ca="1" si="33"/>
        <v>1.3193938000000001</v>
      </c>
      <c r="K728" s="5">
        <f t="shared" ca="1" si="34"/>
        <v>2.0960038000000001</v>
      </c>
      <c r="Q728">
        <v>1.5665936</v>
      </c>
      <c r="R728">
        <v>2.5523701000000001</v>
      </c>
    </row>
    <row r="729" spans="1:18" x14ac:dyDescent="0.25">
      <c r="A729">
        <v>728</v>
      </c>
      <c r="B729" t="s">
        <v>388</v>
      </c>
      <c r="C729" t="s">
        <v>451</v>
      </c>
      <c r="D729" t="s">
        <v>452</v>
      </c>
      <c r="E729" t="s">
        <v>37</v>
      </c>
      <c r="F729" t="s">
        <v>10</v>
      </c>
      <c r="G729" t="s">
        <v>1827</v>
      </c>
      <c r="H729">
        <v>59.466831200000001</v>
      </c>
      <c r="I729">
        <v>61.7123074</v>
      </c>
      <c r="J729" s="5">
        <f t="shared" ca="1" si="33"/>
        <v>1.3193938000000001</v>
      </c>
      <c r="K729" s="5">
        <f t="shared" ca="1" si="34"/>
        <v>2.0960038000000001</v>
      </c>
      <c r="Q729">
        <v>2.2454762000000001</v>
      </c>
      <c r="R729">
        <v>3.6386197</v>
      </c>
    </row>
    <row r="730" spans="1:18" x14ac:dyDescent="0.25">
      <c r="A730">
        <v>729</v>
      </c>
      <c r="B730" t="s">
        <v>388</v>
      </c>
      <c r="C730" t="s">
        <v>453</v>
      </c>
      <c r="D730" t="s">
        <v>454</v>
      </c>
      <c r="E730" t="s">
        <v>37</v>
      </c>
      <c r="F730" t="s">
        <v>10</v>
      </c>
      <c r="G730" t="s">
        <v>1827</v>
      </c>
      <c r="H730">
        <v>59.814554800000003</v>
      </c>
      <c r="I730">
        <v>59.466831200000001</v>
      </c>
      <c r="J730" s="5">
        <f t="shared" ca="1" si="33"/>
        <v>0.34772360000000002</v>
      </c>
      <c r="K730" s="5">
        <f t="shared" ca="1" si="34"/>
        <v>0.58473540000000002</v>
      </c>
      <c r="Q730">
        <v>0.34772360000000002</v>
      </c>
      <c r="R730">
        <v>0.58473540000000002</v>
      </c>
    </row>
    <row r="731" spans="1:18" x14ac:dyDescent="0.25">
      <c r="A731">
        <v>730</v>
      </c>
      <c r="B731" t="s">
        <v>388</v>
      </c>
      <c r="C731" t="s">
        <v>461</v>
      </c>
      <c r="D731" t="s">
        <v>462</v>
      </c>
      <c r="E731" t="s">
        <v>37</v>
      </c>
      <c r="F731" t="s">
        <v>10</v>
      </c>
      <c r="G731" t="s">
        <v>1827</v>
      </c>
      <c r="H731">
        <v>61.123431400000001</v>
      </c>
      <c r="I731">
        <v>60.580273499999997</v>
      </c>
      <c r="J731" s="5">
        <f t="shared" ca="1" si="33"/>
        <v>0.54315789999999997</v>
      </c>
      <c r="K731" s="5">
        <f t="shared" ca="1" si="34"/>
        <v>0.89659199999999994</v>
      </c>
      <c r="Q731">
        <v>0.54315789999999997</v>
      </c>
      <c r="R731">
        <v>0.89659199999999994</v>
      </c>
    </row>
    <row r="732" spans="1:18" x14ac:dyDescent="0.25">
      <c r="A732">
        <v>731</v>
      </c>
      <c r="B732" t="s">
        <v>388</v>
      </c>
      <c r="C732" t="s">
        <v>469</v>
      </c>
      <c r="D732" t="s">
        <v>470</v>
      </c>
      <c r="E732" t="s">
        <v>37</v>
      </c>
      <c r="F732" t="s">
        <v>10</v>
      </c>
      <c r="G732" t="s">
        <v>1827</v>
      </c>
      <c r="H732">
        <v>60.452409199999998</v>
      </c>
      <c r="I732">
        <v>60.8960334</v>
      </c>
      <c r="J732" s="5">
        <f t="shared" ca="1" si="33"/>
        <v>0.44362420000000002</v>
      </c>
      <c r="K732" s="5">
        <f t="shared" ca="1" si="34"/>
        <v>0.72849439999999999</v>
      </c>
      <c r="Q732">
        <v>0.44362420000000002</v>
      </c>
      <c r="R732">
        <v>0.72849439999999999</v>
      </c>
    </row>
    <row r="733" spans="1:18" x14ac:dyDescent="0.25">
      <c r="A733">
        <v>732</v>
      </c>
      <c r="B733" t="s">
        <v>388</v>
      </c>
      <c r="C733" t="s">
        <v>477</v>
      </c>
      <c r="D733" t="s">
        <v>478</v>
      </c>
      <c r="E733" t="s">
        <v>37</v>
      </c>
      <c r="F733" t="s">
        <v>10</v>
      </c>
      <c r="G733" t="s">
        <v>1827</v>
      </c>
      <c r="H733">
        <v>61.445730099999999</v>
      </c>
      <c r="I733">
        <v>60.407069900000003</v>
      </c>
      <c r="J733" s="5">
        <f t="shared" ca="1" si="33"/>
        <v>1.0386602</v>
      </c>
      <c r="K733" s="5">
        <f t="shared" ca="1" si="34"/>
        <v>1.7194347999999999</v>
      </c>
      <c r="Q733">
        <v>1.0386602</v>
      </c>
      <c r="R733">
        <v>1.7194347999999999</v>
      </c>
    </row>
    <row r="734" spans="1:18" x14ac:dyDescent="0.25">
      <c r="A734">
        <v>733</v>
      </c>
      <c r="B734" t="s">
        <v>388</v>
      </c>
      <c r="C734" t="s">
        <v>479</v>
      </c>
      <c r="D734" t="s">
        <v>480</v>
      </c>
      <c r="E734" t="s">
        <v>37</v>
      </c>
      <c r="F734" t="s">
        <v>10</v>
      </c>
      <c r="G734" t="s">
        <v>1827</v>
      </c>
      <c r="H734">
        <v>59.972798599999997</v>
      </c>
      <c r="I734">
        <v>61.445730099999999</v>
      </c>
      <c r="J734" s="5">
        <f t="shared" ca="1" si="33"/>
        <v>1.3193938000000001</v>
      </c>
      <c r="K734" s="5">
        <f t="shared" ca="1" si="34"/>
        <v>2.0960038000000001</v>
      </c>
      <c r="Q734">
        <v>1.4729315000000001</v>
      </c>
      <c r="R734">
        <v>2.3971258999999998</v>
      </c>
    </row>
    <row r="735" spans="1:18" x14ac:dyDescent="0.25">
      <c r="A735">
        <v>734</v>
      </c>
      <c r="B735" t="s">
        <v>388</v>
      </c>
      <c r="C735" t="s">
        <v>485</v>
      </c>
      <c r="D735" t="s">
        <v>486</v>
      </c>
      <c r="E735" t="s">
        <v>37</v>
      </c>
      <c r="F735" t="s">
        <v>10</v>
      </c>
      <c r="G735" t="s">
        <v>1827</v>
      </c>
      <c r="H735">
        <v>61.255728400000002</v>
      </c>
      <c r="I735">
        <v>60.961121900000002</v>
      </c>
      <c r="J735" s="5">
        <f t="shared" ca="1" si="33"/>
        <v>0.29460649999999999</v>
      </c>
      <c r="K735" s="5">
        <f t="shared" ca="1" si="34"/>
        <v>0.48326950000000002</v>
      </c>
      <c r="Q735">
        <v>0.29460649999999999</v>
      </c>
      <c r="R735">
        <v>0.48326950000000002</v>
      </c>
    </row>
    <row r="736" spans="1:18" x14ac:dyDescent="0.25">
      <c r="A736">
        <v>735</v>
      </c>
      <c r="B736" t="s">
        <v>388</v>
      </c>
      <c r="C736" t="s">
        <v>493</v>
      </c>
      <c r="D736" t="s">
        <v>494</v>
      </c>
      <c r="E736" t="s">
        <v>37</v>
      </c>
      <c r="F736" t="s">
        <v>10</v>
      </c>
      <c r="G736" t="s">
        <v>1827</v>
      </c>
      <c r="H736">
        <v>61.803000400000002</v>
      </c>
      <c r="I736">
        <v>60.155726799999997</v>
      </c>
      <c r="J736" s="5">
        <f t="shared" ca="1" si="33"/>
        <v>1.3193938000000001</v>
      </c>
      <c r="K736" s="5">
        <f t="shared" ca="1" si="34"/>
        <v>2.0960038000000001</v>
      </c>
      <c r="Q736">
        <v>1.6472735999999999</v>
      </c>
      <c r="R736">
        <v>2.7383487999999998</v>
      </c>
    </row>
    <row r="737" spans="1:18" x14ac:dyDescent="0.25">
      <c r="A737">
        <v>736</v>
      </c>
      <c r="B737" t="s">
        <v>388</v>
      </c>
      <c r="C737" t="s">
        <v>495</v>
      </c>
      <c r="D737" t="s">
        <v>496</v>
      </c>
      <c r="E737" t="s">
        <v>37</v>
      </c>
      <c r="F737" t="s">
        <v>10</v>
      </c>
      <c r="G737" t="s">
        <v>1827</v>
      </c>
      <c r="H737">
        <v>60.116245399999997</v>
      </c>
      <c r="I737">
        <v>61.803000400000002</v>
      </c>
      <c r="J737" s="5">
        <f t="shared" ca="1" si="33"/>
        <v>1.3193938000000001</v>
      </c>
      <c r="K737" s="5">
        <f t="shared" ca="1" si="34"/>
        <v>2.0960038000000001</v>
      </c>
      <c r="Q737">
        <v>1.686755</v>
      </c>
      <c r="R737">
        <v>2.7292445000000001</v>
      </c>
    </row>
    <row r="738" spans="1:18" x14ac:dyDescent="0.25">
      <c r="A738">
        <v>737</v>
      </c>
      <c r="B738" t="s">
        <v>388</v>
      </c>
      <c r="C738" t="s">
        <v>503</v>
      </c>
      <c r="D738" t="s">
        <v>504</v>
      </c>
      <c r="E738" t="s">
        <v>37</v>
      </c>
      <c r="F738" t="s">
        <v>10</v>
      </c>
      <c r="G738" t="s">
        <v>1827</v>
      </c>
      <c r="H738">
        <v>59.889148200000001</v>
      </c>
      <c r="I738">
        <v>61.940677899999997</v>
      </c>
      <c r="J738" s="5">
        <f t="shared" ca="1" si="33"/>
        <v>1.3193938000000001</v>
      </c>
      <c r="K738" s="5">
        <f t="shared" ca="1" si="34"/>
        <v>2.0960038000000001</v>
      </c>
      <c r="Q738">
        <v>2.0515297000000001</v>
      </c>
      <c r="R738">
        <v>3.3120878999999999</v>
      </c>
    </row>
    <row r="739" spans="1:18" x14ac:dyDescent="0.25">
      <c r="A739">
        <v>738</v>
      </c>
      <c r="B739" t="s">
        <v>388</v>
      </c>
      <c r="C739" t="s">
        <v>509</v>
      </c>
      <c r="D739" t="s">
        <v>510</v>
      </c>
      <c r="E739" t="s">
        <v>37</v>
      </c>
      <c r="F739" t="s">
        <v>10</v>
      </c>
      <c r="G739" t="s">
        <v>1827</v>
      </c>
      <c r="H739">
        <v>61.069494300000002</v>
      </c>
      <c r="I739">
        <v>62.6111772</v>
      </c>
      <c r="J739" s="5">
        <f t="shared" ca="1" si="33"/>
        <v>1.3193938000000001</v>
      </c>
      <c r="K739" s="5">
        <f t="shared" ca="1" si="34"/>
        <v>2.0960038000000001</v>
      </c>
      <c r="Q739">
        <v>1.5416829000000001</v>
      </c>
      <c r="R739">
        <v>2.4623126000000002</v>
      </c>
    </row>
    <row r="740" spans="1:18" x14ac:dyDescent="0.25">
      <c r="A740">
        <v>739</v>
      </c>
      <c r="B740" t="s">
        <v>388</v>
      </c>
      <c r="C740" t="s">
        <v>517</v>
      </c>
      <c r="D740" t="s">
        <v>518</v>
      </c>
      <c r="E740" t="s">
        <v>37</v>
      </c>
      <c r="F740" t="s">
        <v>10</v>
      </c>
      <c r="G740" t="s">
        <v>1827</v>
      </c>
      <c r="H740">
        <v>59.4596163</v>
      </c>
      <c r="I740">
        <v>60.557145300000002</v>
      </c>
      <c r="J740" s="5">
        <f t="shared" ca="1" si="33"/>
        <v>1.097529</v>
      </c>
      <c r="K740" s="5">
        <f t="shared" ca="1" si="34"/>
        <v>1.8123856</v>
      </c>
      <c r="Q740">
        <v>1.097529</v>
      </c>
      <c r="R740">
        <v>1.8123856</v>
      </c>
    </row>
    <row r="741" spans="1:18" x14ac:dyDescent="0.25">
      <c r="A741">
        <v>740</v>
      </c>
      <c r="B741" t="s">
        <v>388</v>
      </c>
      <c r="C741" t="s">
        <v>521</v>
      </c>
      <c r="D741" t="s">
        <v>522</v>
      </c>
      <c r="E741" t="s">
        <v>37</v>
      </c>
      <c r="F741" t="s">
        <v>10</v>
      </c>
      <c r="G741" t="s">
        <v>1827</v>
      </c>
      <c r="H741">
        <v>60.264767999999997</v>
      </c>
      <c r="I741">
        <v>62.115934299999999</v>
      </c>
      <c r="J741" s="5">
        <f t="shared" ca="1" si="33"/>
        <v>1.3193938000000001</v>
      </c>
      <c r="K741" s="5">
        <f t="shared" ca="1" si="34"/>
        <v>2.0960038000000001</v>
      </c>
      <c r="Q741">
        <v>1.8511663</v>
      </c>
      <c r="R741">
        <v>2.9801793999999999</v>
      </c>
    </row>
    <row r="742" spans="1:18" x14ac:dyDescent="0.25">
      <c r="A742">
        <v>741</v>
      </c>
      <c r="B742" t="s">
        <v>388</v>
      </c>
      <c r="C742" t="s">
        <v>523</v>
      </c>
      <c r="D742" t="s">
        <v>524</v>
      </c>
      <c r="E742" t="s">
        <v>37</v>
      </c>
      <c r="F742" t="s">
        <v>10</v>
      </c>
      <c r="G742" t="s">
        <v>1827</v>
      </c>
      <c r="H742">
        <v>61.978418099999999</v>
      </c>
      <c r="I742">
        <v>60.264767999999997</v>
      </c>
      <c r="J742" s="5">
        <f t="shared" ref="J742:J805" ca="1" si="35">IF(Q742&lt;M$5,M$5,IF(Q742&gt;N$5,N$5,Q742))</f>
        <v>1.3193938000000001</v>
      </c>
      <c r="K742" s="5">
        <f t="shared" ca="1" si="34"/>
        <v>2.0960038000000001</v>
      </c>
      <c r="Q742">
        <v>1.7136501</v>
      </c>
      <c r="R742">
        <v>2.8435355000000002</v>
      </c>
    </row>
    <row r="743" spans="1:18" x14ac:dyDescent="0.25">
      <c r="A743">
        <v>742</v>
      </c>
      <c r="B743" t="s">
        <v>388</v>
      </c>
      <c r="C743" t="s">
        <v>525</v>
      </c>
      <c r="D743" t="s">
        <v>526</v>
      </c>
      <c r="E743" t="s">
        <v>37</v>
      </c>
      <c r="F743" t="s">
        <v>10</v>
      </c>
      <c r="G743" t="s">
        <v>1827</v>
      </c>
      <c r="H743">
        <v>61.442321700000001</v>
      </c>
      <c r="I743">
        <v>61.978418099999999</v>
      </c>
      <c r="J743" s="5">
        <f t="shared" ca="1" si="35"/>
        <v>0.53609640000000003</v>
      </c>
      <c r="K743" s="5">
        <f t="shared" ref="K743:K806" ca="1" si="36">IF(R743&lt;O$5,O$5,IF(R743&gt;P$5,P$5,R743))</f>
        <v>0.86497270000000004</v>
      </c>
      <c r="Q743">
        <v>0.53609640000000003</v>
      </c>
      <c r="R743">
        <v>0.86497270000000004</v>
      </c>
    </row>
    <row r="744" spans="1:18" x14ac:dyDescent="0.25">
      <c r="A744">
        <v>743</v>
      </c>
      <c r="B744" t="s">
        <v>388</v>
      </c>
      <c r="C744" t="s">
        <v>537</v>
      </c>
      <c r="D744" t="s">
        <v>538</v>
      </c>
      <c r="E744" t="s">
        <v>37</v>
      </c>
      <c r="F744" t="s">
        <v>10</v>
      </c>
      <c r="G744" t="s">
        <v>1827</v>
      </c>
      <c r="H744">
        <v>61.749096299999998</v>
      </c>
      <c r="I744">
        <v>60.522043500000002</v>
      </c>
      <c r="J744" s="5">
        <f t="shared" ca="1" si="35"/>
        <v>1.2270528000000001</v>
      </c>
      <c r="K744" s="5">
        <f t="shared" ca="1" si="36"/>
        <v>2.0274477000000002</v>
      </c>
      <c r="Q744">
        <v>1.2270528000000001</v>
      </c>
      <c r="R744">
        <v>2.0274477000000002</v>
      </c>
    </row>
    <row r="745" spans="1:18" x14ac:dyDescent="0.25">
      <c r="A745">
        <v>744</v>
      </c>
      <c r="B745" t="s">
        <v>388</v>
      </c>
      <c r="C745" t="s">
        <v>539</v>
      </c>
      <c r="D745" t="s">
        <v>540</v>
      </c>
      <c r="E745" t="s">
        <v>37</v>
      </c>
      <c r="F745" t="s">
        <v>10</v>
      </c>
      <c r="G745" t="s">
        <v>1827</v>
      </c>
      <c r="H745">
        <v>59.654680599999999</v>
      </c>
      <c r="I745">
        <v>61.749096299999998</v>
      </c>
      <c r="J745" s="5">
        <f t="shared" ca="1" si="35"/>
        <v>1.3193938000000001</v>
      </c>
      <c r="K745" s="5">
        <f t="shared" ca="1" si="36"/>
        <v>2.0960038000000001</v>
      </c>
      <c r="Q745">
        <v>2.0944156999999999</v>
      </c>
      <c r="R745">
        <v>3.3918159999999999</v>
      </c>
    </row>
    <row r="746" spans="1:18" x14ac:dyDescent="0.25">
      <c r="A746">
        <v>745</v>
      </c>
      <c r="B746" t="s">
        <v>388</v>
      </c>
      <c r="C746" t="s">
        <v>545</v>
      </c>
      <c r="D746" t="s">
        <v>546</v>
      </c>
      <c r="E746" t="s">
        <v>37</v>
      </c>
      <c r="F746" t="s">
        <v>10</v>
      </c>
      <c r="G746" t="s">
        <v>1827</v>
      </c>
      <c r="H746">
        <v>63.209170299999997</v>
      </c>
      <c r="I746">
        <v>59.926338399999999</v>
      </c>
      <c r="J746" s="5">
        <f t="shared" ca="1" si="35"/>
        <v>1.3193938000000001</v>
      </c>
      <c r="K746" s="5">
        <f t="shared" ca="1" si="36"/>
        <v>2.0960038000000001</v>
      </c>
      <c r="Q746">
        <v>3.2828319000000001</v>
      </c>
      <c r="R746">
        <v>5.4781119</v>
      </c>
    </row>
    <row r="747" spans="1:18" x14ac:dyDescent="0.25">
      <c r="A747">
        <v>746</v>
      </c>
      <c r="B747" t="s">
        <v>388</v>
      </c>
      <c r="C747" t="s">
        <v>549</v>
      </c>
      <c r="D747" t="s">
        <v>550</v>
      </c>
      <c r="E747" t="s">
        <v>37</v>
      </c>
      <c r="F747" t="s">
        <v>10</v>
      </c>
      <c r="G747" t="s">
        <v>1827</v>
      </c>
      <c r="H747">
        <v>61.959235900000003</v>
      </c>
      <c r="I747">
        <v>60.317741300000002</v>
      </c>
      <c r="J747" s="5">
        <f t="shared" ca="1" si="35"/>
        <v>1.3193938000000001</v>
      </c>
      <c r="K747" s="5">
        <f t="shared" ca="1" si="36"/>
        <v>2.0960038000000001</v>
      </c>
      <c r="Q747">
        <v>1.6414945999999999</v>
      </c>
      <c r="R747">
        <v>2.7214125999999998</v>
      </c>
    </row>
    <row r="748" spans="1:18" x14ac:dyDescent="0.25">
      <c r="A748">
        <v>747</v>
      </c>
      <c r="B748" t="s">
        <v>388</v>
      </c>
      <c r="C748" t="s">
        <v>553</v>
      </c>
      <c r="D748" t="s">
        <v>554</v>
      </c>
      <c r="E748" t="s">
        <v>37</v>
      </c>
      <c r="F748" t="s">
        <v>10</v>
      </c>
      <c r="G748" t="s">
        <v>1827</v>
      </c>
      <c r="H748">
        <v>61.630383999999999</v>
      </c>
      <c r="I748">
        <v>61.086581099999997</v>
      </c>
      <c r="J748" s="5">
        <f t="shared" ca="1" si="35"/>
        <v>0.54380289999999998</v>
      </c>
      <c r="K748" s="5">
        <f t="shared" ca="1" si="36"/>
        <v>0.89021660000000002</v>
      </c>
      <c r="Q748">
        <v>0.54380289999999998</v>
      </c>
      <c r="R748">
        <v>0.89021660000000002</v>
      </c>
    </row>
    <row r="749" spans="1:18" x14ac:dyDescent="0.25">
      <c r="A749">
        <v>748</v>
      </c>
      <c r="B749" t="s">
        <v>388</v>
      </c>
      <c r="C749" t="s">
        <v>555</v>
      </c>
      <c r="D749" t="s">
        <v>556</v>
      </c>
      <c r="E749" t="s">
        <v>37</v>
      </c>
      <c r="F749" t="s">
        <v>10</v>
      </c>
      <c r="G749" t="s">
        <v>1827</v>
      </c>
      <c r="H749">
        <v>62.030878800000004</v>
      </c>
      <c r="I749">
        <v>61.630383999999999</v>
      </c>
      <c r="J749" s="5">
        <f t="shared" ca="1" si="35"/>
        <v>0.40049479999999998</v>
      </c>
      <c r="K749" s="5">
        <f t="shared" ca="1" si="36"/>
        <v>0.64983340000000001</v>
      </c>
      <c r="Q749">
        <v>0.40049479999999998</v>
      </c>
      <c r="R749">
        <v>0.64983340000000001</v>
      </c>
    </row>
    <row r="750" spans="1:18" x14ac:dyDescent="0.25">
      <c r="A750">
        <v>749</v>
      </c>
      <c r="B750" t="s">
        <v>388</v>
      </c>
      <c r="C750" t="s">
        <v>557</v>
      </c>
      <c r="D750" t="s">
        <v>558</v>
      </c>
      <c r="E750" t="s">
        <v>37</v>
      </c>
      <c r="F750" t="s">
        <v>10</v>
      </c>
      <c r="G750" t="s">
        <v>1827</v>
      </c>
      <c r="H750">
        <v>60.245970399999997</v>
      </c>
      <c r="I750">
        <v>62.030878800000004</v>
      </c>
      <c r="J750" s="5">
        <f t="shared" ca="1" si="35"/>
        <v>1.3193938000000001</v>
      </c>
      <c r="K750" s="5">
        <f t="shared" ca="1" si="36"/>
        <v>2.0960038000000001</v>
      </c>
      <c r="Q750">
        <v>1.7849084</v>
      </c>
      <c r="R750">
        <v>2.8774514</v>
      </c>
    </row>
    <row r="751" spans="1:18" x14ac:dyDescent="0.25">
      <c r="A751">
        <v>750</v>
      </c>
      <c r="B751" t="s">
        <v>388</v>
      </c>
      <c r="C751" t="s">
        <v>561</v>
      </c>
      <c r="D751" t="s">
        <v>562</v>
      </c>
      <c r="E751" t="s">
        <v>37</v>
      </c>
      <c r="F751" t="s">
        <v>10</v>
      </c>
      <c r="G751" t="s">
        <v>1827</v>
      </c>
      <c r="H751">
        <v>62.678502600000002</v>
      </c>
      <c r="I751">
        <v>61.726218799999998</v>
      </c>
      <c r="J751" s="5">
        <f t="shared" ca="1" si="35"/>
        <v>0.95228380000000001</v>
      </c>
      <c r="K751" s="5">
        <f t="shared" ca="1" si="36"/>
        <v>1.5427541</v>
      </c>
      <c r="Q751">
        <v>0.95228380000000001</v>
      </c>
      <c r="R751">
        <v>1.5427541</v>
      </c>
    </row>
    <row r="752" spans="1:18" x14ac:dyDescent="0.25">
      <c r="A752">
        <v>751</v>
      </c>
      <c r="B752" t="s">
        <v>388</v>
      </c>
      <c r="C752" t="s">
        <v>589</v>
      </c>
      <c r="D752" t="s">
        <v>590</v>
      </c>
      <c r="E752" t="s">
        <v>37</v>
      </c>
      <c r="F752" t="s">
        <v>10</v>
      </c>
      <c r="G752" t="s">
        <v>1827</v>
      </c>
      <c r="H752">
        <v>62.069122200000002</v>
      </c>
      <c r="I752">
        <v>62.374320400000002</v>
      </c>
      <c r="J752" s="5">
        <f t="shared" ca="1" si="35"/>
        <v>0.30519819999999998</v>
      </c>
      <c r="K752" s="5">
        <f t="shared" ca="1" si="36"/>
        <v>0.48930099999999999</v>
      </c>
      <c r="Q752">
        <v>0.30519819999999998</v>
      </c>
      <c r="R752">
        <v>0.48930099999999999</v>
      </c>
    </row>
    <row r="753" spans="1:18" x14ac:dyDescent="0.25">
      <c r="A753">
        <v>752</v>
      </c>
      <c r="B753" t="s">
        <v>388</v>
      </c>
      <c r="C753" t="s">
        <v>603</v>
      </c>
      <c r="D753" t="s">
        <v>604</v>
      </c>
      <c r="E753" t="s">
        <v>37</v>
      </c>
      <c r="F753" t="s">
        <v>10</v>
      </c>
      <c r="G753" t="s">
        <v>1827</v>
      </c>
      <c r="H753">
        <v>61.219187300000002</v>
      </c>
      <c r="I753">
        <v>61.045763200000003</v>
      </c>
      <c r="J753" s="5">
        <f t="shared" ca="1" si="35"/>
        <v>0.1734241</v>
      </c>
      <c r="K753" s="5">
        <f t="shared" ca="1" si="36"/>
        <v>0.28408870000000003</v>
      </c>
      <c r="Q753">
        <v>0.1734241</v>
      </c>
      <c r="R753">
        <v>0.28408870000000003</v>
      </c>
    </row>
    <row r="754" spans="1:18" x14ac:dyDescent="0.25">
      <c r="A754">
        <v>753</v>
      </c>
      <c r="B754" t="s">
        <v>388</v>
      </c>
      <c r="C754" t="s">
        <v>609</v>
      </c>
      <c r="D754" t="s">
        <v>610</v>
      </c>
      <c r="E754" t="s">
        <v>37</v>
      </c>
      <c r="F754" t="s">
        <v>10</v>
      </c>
      <c r="G754" t="s">
        <v>1827</v>
      </c>
      <c r="H754">
        <v>60.958165700000002</v>
      </c>
      <c r="I754">
        <v>61.335217999999998</v>
      </c>
      <c r="J754" s="5">
        <f t="shared" ca="1" si="35"/>
        <v>0.37705230000000001</v>
      </c>
      <c r="K754" s="5">
        <f t="shared" ca="1" si="36"/>
        <v>0.61474030000000002</v>
      </c>
      <c r="Q754">
        <v>0.37705230000000001</v>
      </c>
      <c r="R754">
        <v>0.61474030000000002</v>
      </c>
    </row>
    <row r="755" spans="1:18" x14ac:dyDescent="0.25">
      <c r="A755">
        <v>754</v>
      </c>
      <c r="B755" t="s">
        <v>388</v>
      </c>
      <c r="C755" t="s">
        <v>611</v>
      </c>
      <c r="D755" t="s">
        <v>612</v>
      </c>
      <c r="E755" t="s">
        <v>37</v>
      </c>
      <c r="F755" t="s">
        <v>10</v>
      </c>
      <c r="G755" t="s">
        <v>1827</v>
      </c>
      <c r="H755">
        <v>60.264312699999998</v>
      </c>
      <c r="I755">
        <v>60.958165700000002</v>
      </c>
      <c r="J755" s="5">
        <f t="shared" ca="1" si="35"/>
        <v>0.69385300000000005</v>
      </c>
      <c r="K755" s="5">
        <f t="shared" ca="1" si="36"/>
        <v>1.1382445999999999</v>
      </c>
      <c r="Q755">
        <v>0.69385300000000005</v>
      </c>
      <c r="R755">
        <v>1.1382445999999999</v>
      </c>
    </row>
    <row r="756" spans="1:18" x14ac:dyDescent="0.25">
      <c r="A756">
        <v>755</v>
      </c>
      <c r="B756" t="s">
        <v>388</v>
      </c>
      <c r="C756" t="s">
        <v>621</v>
      </c>
      <c r="D756" t="s">
        <v>622</v>
      </c>
      <c r="E756" t="s">
        <v>37</v>
      </c>
      <c r="F756" t="s">
        <v>10</v>
      </c>
      <c r="G756" t="s">
        <v>1827</v>
      </c>
      <c r="H756">
        <v>60.6738122</v>
      </c>
      <c r="I756">
        <v>61.446473099999999</v>
      </c>
      <c r="J756" s="5">
        <f t="shared" ca="1" si="35"/>
        <v>0.77266089999999998</v>
      </c>
      <c r="K756" s="5">
        <f t="shared" ca="1" si="36"/>
        <v>1.2574536000000001</v>
      </c>
      <c r="Q756">
        <v>0.77266089999999998</v>
      </c>
      <c r="R756">
        <v>1.2574536000000001</v>
      </c>
    </row>
    <row r="757" spans="1:18" x14ac:dyDescent="0.25">
      <c r="A757">
        <v>756</v>
      </c>
      <c r="B757" t="s">
        <v>388</v>
      </c>
      <c r="C757" t="s">
        <v>637</v>
      </c>
      <c r="D757" t="s">
        <v>638</v>
      </c>
      <c r="E757" t="s">
        <v>37</v>
      </c>
      <c r="F757" t="s">
        <v>10</v>
      </c>
      <c r="G757" t="s">
        <v>1827</v>
      </c>
      <c r="H757">
        <v>62.376412299999998</v>
      </c>
      <c r="I757">
        <v>60.557597399999999</v>
      </c>
      <c r="J757" s="5">
        <f t="shared" ca="1" si="35"/>
        <v>1.3193938000000001</v>
      </c>
      <c r="K757" s="5">
        <f t="shared" ca="1" si="36"/>
        <v>2.0960038000000001</v>
      </c>
      <c r="Q757">
        <v>1.8188149</v>
      </c>
      <c r="R757">
        <v>3.0034462999999998</v>
      </c>
    </row>
    <row r="758" spans="1:18" x14ac:dyDescent="0.25">
      <c r="A758">
        <v>757</v>
      </c>
      <c r="B758" t="s">
        <v>388</v>
      </c>
      <c r="C758" t="s">
        <v>641</v>
      </c>
      <c r="D758" t="s">
        <v>642</v>
      </c>
      <c r="E758" t="s">
        <v>37</v>
      </c>
      <c r="F758" t="s">
        <v>10</v>
      </c>
      <c r="G758" t="s">
        <v>1827</v>
      </c>
      <c r="H758">
        <v>59.814661000000001</v>
      </c>
      <c r="I758">
        <v>61.1680286</v>
      </c>
      <c r="J758" s="5">
        <f t="shared" ca="1" si="35"/>
        <v>1.3193938000000001</v>
      </c>
      <c r="K758" s="5">
        <f t="shared" ca="1" si="36"/>
        <v>2.0960038000000001</v>
      </c>
      <c r="Q758">
        <v>1.3533675999999999</v>
      </c>
      <c r="R758">
        <v>2.2125408000000002</v>
      </c>
    </row>
    <row r="759" spans="1:18" x14ac:dyDescent="0.25">
      <c r="A759">
        <v>758</v>
      </c>
      <c r="B759" t="s">
        <v>388</v>
      </c>
      <c r="C759" t="s">
        <v>645</v>
      </c>
      <c r="D759" t="s">
        <v>646</v>
      </c>
      <c r="E759" t="s">
        <v>37</v>
      </c>
      <c r="F759" t="s">
        <v>10</v>
      </c>
      <c r="G759" t="s">
        <v>1827</v>
      </c>
      <c r="H759">
        <v>61.802356099999997</v>
      </c>
      <c r="I759">
        <v>62.927015699999998</v>
      </c>
      <c r="J759" s="5">
        <f t="shared" ca="1" si="35"/>
        <v>1.1246596</v>
      </c>
      <c r="K759" s="5">
        <f t="shared" ca="1" si="36"/>
        <v>1.7872444999999999</v>
      </c>
      <c r="Q759">
        <v>1.1246596</v>
      </c>
      <c r="R759">
        <v>1.7872444999999999</v>
      </c>
    </row>
    <row r="760" spans="1:18" x14ac:dyDescent="0.25">
      <c r="A760">
        <v>759</v>
      </c>
      <c r="B760" t="s">
        <v>388</v>
      </c>
      <c r="C760" t="s">
        <v>653</v>
      </c>
      <c r="D760" t="s">
        <v>654</v>
      </c>
      <c r="E760" t="s">
        <v>37</v>
      </c>
      <c r="F760" t="s">
        <v>10</v>
      </c>
      <c r="G760" t="s">
        <v>1827</v>
      </c>
      <c r="H760">
        <v>62.476402999999998</v>
      </c>
      <c r="I760">
        <v>63.593029899999998</v>
      </c>
      <c r="J760" s="5">
        <f t="shared" ca="1" si="35"/>
        <v>1.1166269</v>
      </c>
      <c r="K760" s="5">
        <f t="shared" ca="1" si="36"/>
        <v>1.7558951</v>
      </c>
      <c r="Q760">
        <v>1.1166269</v>
      </c>
      <c r="R760">
        <v>1.7558951</v>
      </c>
    </row>
    <row r="761" spans="1:18" x14ac:dyDescent="0.25">
      <c r="A761">
        <v>760</v>
      </c>
      <c r="B761" t="s">
        <v>388</v>
      </c>
      <c r="C761" t="s">
        <v>661</v>
      </c>
      <c r="D761" t="s">
        <v>662</v>
      </c>
      <c r="E761" t="s">
        <v>37</v>
      </c>
      <c r="F761" t="s">
        <v>10</v>
      </c>
      <c r="G761" t="s">
        <v>1827</v>
      </c>
      <c r="H761">
        <v>61.502960999999999</v>
      </c>
      <c r="I761">
        <v>60.2552004</v>
      </c>
      <c r="J761" s="5">
        <f t="shared" ca="1" si="35"/>
        <v>1.2477606000000001</v>
      </c>
      <c r="K761" s="5">
        <f t="shared" ca="1" si="36"/>
        <v>2.0707931999999998</v>
      </c>
      <c r="Q761">
        <v>1.2477606000000001</v>
      </c>
      <c r="R761">
        <v>2.0707931999999998</v>
      </c>
    </row>
    <row r="762" spans="1:18" x14ac:dyDescent="0.25">
      <c r="A762">
        <v>761</v>
      </c>
      <c r="B762" t="s">
        <v>388</v>
      </c>
      <c r="C762" t="s">
        <v>667</v>
      </c>
      <c r="D762" t="s">
        <v>668</v>
      </c>
      <c r="E762" t="s">
        <v>37</v>
      </c>
      <c r="F762" t="s">
        <v>10</v>
      </c>
      <c r="G762" t="s">
        <v>1827</v>
      </c>
      <c r="H762">
        <v>60.417363000000002</v>
      </c>
      <c r="I762">
        <v>62.8176877</v>
      </c>
      <c r="J762" s="5">
        <f t="shared" ca="1" si="35"/>
        <v>1.3193938000000001</v>
      </c>
      <c r="K762" s="5">
        <f t="shared" ca="1" si="36"/>
        <v>2.0960038000000001</v>
      </c>
      <c r="Q762">
        <v>2.4003247000000001</v>
      </c>
      <c r="R762">
        <v>3.8210969000000001</v>
      </c>
    </row>
    <row r="763" spans="1:18" x14ac:dyDescent="0.25">
      <c r="A763">
        <v>762</v>
      </c>
      <c r="B763" t="s">
        <v>388</v>
      </c>
      <c r="C763" t="s">
        <v>673</v>
      </c>
      <c r="D763" t="s">
        <v>674</v>
      </c>
      <c r="E763" t="s">
        <v>37</v>
      </c>
      <c r="F763" t="s">
        <v>10</v>
      </c>
      <c r="G763" t="s">
        <v>1827</v>
      </c>
      <c r="H763">
        <v>61.0208735</v>
      </c>
      <c r="I763">
        <v>61.490571299999999</v>
      </c>
      <c r="J763" s="5">
        <f t="shared" ca="1" si="35"/>
        <v>0.4696978</v>
      </c>
      <c r="K763" s="5">
        <f t="shared" ca="1" si="36"/>
        <v>0.76385340000000002</v>
      </c>
      <c r="Q763">
        <v>0.4696978</v>
      </c>
      <c r="R763">
        <v>0.76385340000000002</v>
      </c>
    </row>
    <row r="764" spans="1:18" x14ac:dyDescent="0.25">
      <c r="A764">
        <v>763</v>
      </c>
      <c r="B764" t="s">
        <v>388</v>
      </c>
      <c r="C764" t="s">
        <v>695</v>
      </c>
      <c r="D764" t="s">
        <v>696</v>
      </c>
      <c r="E764" t="s">
        <v>37</v>
      </c>
      <c r="F764" t="s">
        <v>10</v>
      </c>
      <c r="G764" t="s">
        <v>1827</v>
      </c>
      <c r="H764">
        <v>63.349950800000002</v>
      </c>
      <c r="I764">
        <v>62.463532000000001</v>
      </c>
      <c r="J764" s="5">
        <f t="shared" ca="1" si="35"/>
        <v>0.88641879999999995</v>
      </c>
      <c r="K764" s="5">
        <f t="shared" ca="1" si="36"/>
        <v>1.4190981</v>
      </c>
      <c r="Q764">
        <v>0.88641879999999995</v>
      </c>
      <c r="R764">
        <v>1.4190981</v>
      </c>
    </row>
    <row r="765" spans="1:18" x14ac:dyDescent="0.25">
      <c r="A765">
        <v>764</v>
      </c>
      <c r="B765" t="s">
        <v>388</v>
      </c>
      <c r="C765" t="s">
        <v>707</v>
      </c>
      <c r="D765" t="s">
        <v>708</v>
      </c>
      <c r="E765" t="s">
        <v>37</v>
      </c>
      <c r="F765" t="s">
        <v>10</v>
      </c>
      <c r="G765" t="s">
        <v>1827</v>
      </c>
      <c r="H765">
        <v>59.934785099999999</v>
      </c>
      <c r="I765">
        <v>61.057046700000001</v>
      </c>
      <c r="J765" s="5">
        <f t="shared" ca="1" si="35"/>
        <v>1.1222616000000001</v>
      </c>
      <c r="K765" s="5">
        <f t="shared" ca="1" si="36"/>
        <v>1.8380542</v>
      </c>
      <c r="Q765">
        <v>1.1222616000000001</v>
      </c>
      <c r="R765">
        <v>1.8380542</v>
      </c>
    </row>
    <row r="766" spans="1:18" x14ac:dyDescent="0.25">
      <c r="A766">
        <v>765</v>
      </c>
      <c r="B766" t="s">
        <v>388</v>
      </c>
      <c r="C766" t="s">
        <v>711</v>
      </c>
      <c r="D766" t="s">
        <v>712</v>
      </c>
      <c r="E766" t="s">
        <v>37</v>
      </c>
      <c r="F766" t="s">
        <v>10</v>
      </c>
      <c r="G766" t="s">
        <v>1827</v>
      </c>
      <c r="H766">
        <v>60.9858622</v>
      </c>
      <c r="I766">
        <v>60.624089699999999</v>
      </c>
      <c r="J766" s="5">
        <f t="shared" ca="1" si="35"/>
        <v>0.3617725</v>
      </c>
      <c r="K766" s="5">
        <f t="shared" ca="1" si="36"/>
        <v>0.59674709999999997</v>
      </c>
      <c r="Q766">
        <v>0.3617725</v>
      </c>
      <c r="R766">
        <v>0.59674709999999997</v>
      </c>
    </row>
    <row r="767" spans="1:18" x14ac:dyDescent="0.25">
      <c r="A767">
        <v>766</v>
      </c>
      <c r="B767" t="s">
        <v>388</v>
      </c>
      <c r="C767" t="s">
        <v>713</v>
      </c>
      <c r="D767" t="s">
        <v>714</v>
      </c>
      <c r="E767" t="s">
        <v>37</v>
      </c>
      <c r="F767" t="s">
        <v>10</v>
      </c>
      <c r="G767" t="s">
        <v>1827</v>
      </c>
      <c r="H767">
        <v>60.565090099999999</v>
      </c>
      <c r="I767">
        <v>60.9858622</v>
      </c>
      <c r="J767" s="5">
        <f t="shared" ca="1" si="35"/>
        <v>0.42077209999999998</v>
      </c>
      <c r="K767" s="5">
        <f t="shared" ca="1" si="36"/>
        <v>0.68995019999999996</v>
      </c>
      <c r="Q767">
        <v>0.42077209999999998</v>
      </c>
      <c r="R767">
        <v>0.68995019999999996</v>
      </c>
    </row>
    <row r="768" spans="1:18" x14ac:dyDescent="0.25">
      <c r="A768">
        <v>767</v>
      </c>
      <c r="B768" t="s">
        <v>388</v>
      </c>
      <c r="C768" t="s">
        <v>721</v>
      </c>
      <c r="D768" t="s">
        <v>722</v>
      </c>
      <c r="E768" t="s">
        <v>37</v>
      </c>
      <c r="F768" t="s">
        <v>10</v>
      </c>
      <c r="G768" t="s">
        <v>1827</v>
      </c>
      <c r="H768">
        <v>62.853352100000002</v>
      </c>
      <c r="I768">
        <v>62.046832899999998</v>
      </c>
      <c r="J768" s="5">
        <f t="shared" ca="1" si="35"/>
        <v>0.80651919999999999</v>
      </c>
      <c r="K768" s="5">
        <f t="shared" ca="1" si="36"/>
        <v>1.2998555000000001</v>
      </c>
      <c r="Q768">
        <v>0.80651919999999999</v>
      </c>
      <c r="R768">
        <v>1.2998555000000001</v>
      </c>
    </row>
    <row r="769" spans="1:18" x14ac:dyDescent="0.25">
      <c r="A769">
        <v>768</v>
      </c>
      <c r="B769" t="s">
        <v>388</v>
      </c>
      <c r="C769" t="s">
        <v>727</v>
      </c>
      <c r="D769" t="s">
        <v>728</v>
      </c>
      <c r="E769" t="s">
        <v>37</v>
      </c>
      <c r="F769" t="s">
        <v>10</v>
      </c>
      <c r="G769" t="s">
        <v>1827</v>
      </c>
      <c r="H769">
        <v>59.726653499999998</v>
      </c>
      <c r="I769">
        <v>61.476697799999997</v>
      </c>
      <c r="J769" s="5">
        <f t="shared" ca="1" si="35"/>
        <v>1.3193938000000001</v>
      </c>
      <c r="K769" s="5">
        <f t="shared" ca="1" si="36"/>
        <v>2.0960038000000001</v>
      </c>
      <c r="Q769">
        <v>1.7500443000000001</v>
      </c>
      <c r="R769">
        <v>2.8466790999999998</v>
      </c>
    </row>
    <row r="770" spans="1:18" x14ac:dyDescent="0.25">
      <c r="A770">
        <v>769</v>
      </c>
      <c r="B770" t="s">
        <v>739</v>
      </c>
      <c r="C770" t="s">
        <v>754</v>
      </c>
      <c r="D770" t="s">
        <v>755</v>
      </c>
      <c r="E770" t="s">
        <v>37</v>
      </c>
      <c r="F770" t="s">
        <v>10</v>
      </c>
      <c r="G770" t="s">
        <v>1827</v>
      </c>
      <c r="H770">
        <v>63.331180699999997</v>
      </c>
      <c r="I770">
        <v>63.841040499999998</v>
      </c>
      <c r="J770" s="5">
        <f t="shared" ca="1" si="35"/>
        <v>0.50985979999999997</v>
      </c>
      <c r="K770" s="5">
        <f t="shared" ca="1" si="36"/>
        <v>0.79863960000000001</v>
      </c>
      <c r="Q770">
        <v>0.50985979999999997</v>
      </c>
      <c r="R770">
        <v>0.79863960000000001</v>
      </c>
    </row>
    <row r="771" spans="1:18" x14ac:dyDescent="0.25">
      <c r="A771">
        <v>770</v>
      </c>
      <c r="B771" t="s">
        <v>739</v>
      </c>
      <c r="C771" t="s">
        <v>756</v>
      </c>
      <c r="D771" t="s">
        <v>757</v>
      </c>
      <c r="E771" t="s">
        <v>37</v>
      </c>
      <c r="F771" t="s">
        <v>10</v>
      </c>
      <c r="G771" t="s">
        <v>1827</v>
      </c>
      <c r="H771">
        <v>62.564661200000003</v>
      </c>
      <c r="I771">
        <v>63.331180699999997</v>
      </c>
      <c r="J771" s="5">
        <f t="shared" ca="1" si="35"/>
        <v>0.76651950000000002</v>
      </c>
      <c r="K771" s="5">
        <f t="shared" ca="1" si="36"/>
        <v>1.2103351</v>
      </c>
      <c r="Q771">
        <v>0.76651950000000002</v>
      </c>
      <c r="R771">
        <v>1.2103351</v>
      </c>
    </row>
    <row r="772" spans="1:18" x14ac:dyDescent="0.25">
      <c r="A772">
        <v>771</v>
      </c>
      <c r="B772" t="s">
        <v>739</v>
      </c>
      <c r="C772" t="s">
        <v>758</v>
      </c>
      <c r="D772" t="s">
        <v>759</v>
      </c>
      <c r="E772" t="s">
        <v>37</v>
      </c>
      <c r="F772" t="s">
        <v>10</v>
      </c>
      <c r="G772" t="s">
        <v>1827</v>
      </c>
      <c r="H772">
        <v>63.308984799999998</v>
      </c>
      <c r="I772">
        <v>62.564661200000003</v>
      </c>
      <c r="J772" s="5">
        <f t="shared" ca="1" si="35"/>
        <v>0.74432359999999997</v>
      </c>
      <c r="K772" s="5">
        <f t="shared" ca="1" si="36"/>
        <v>1.1896869000000001</v>
      </c>
      <c r="Q772">
        <v>0.74432359999999997</v>
      </c>
      <c r="R772">
        <v>1.1896869000000001</v>
      </c>
    </row>
    <row r="773" spans="1:18" x14ac:dyDescent="0.25">
      <c r="A773">
        <v>772</v>
      </c>
      <c r="B773" t="s">
        <v>739</v>
      </c>
      <c r="C773" t="s">
        <v>766</v>
      </c>
      <c r="D773" t="s">
        <v>767</v>
      </c>
      <c r="E773" t="s">
        <v>37</v>
      </c>
      <c r="F773" t="s">
        <v>10</v>
      </c>
      <c r="G773" t="s">
        <v>1827</v>
      </c>
      <c r="H773">
        <v>63.691246</v>
      </c>
      <c r="I773">
        <v>63.422408300000001</v>
      </c>
      <c r="J773" s="5">
        <f t="shared" ca="1" si="35"/>
        <v>0.26883770000000001</v>
      </c>
      <c r="K773" s="5">
        <f t="shared" ca="1" si="36"/>
        <v>0.42388439999999999</v>
      </c>
      <c r="Q773">
        <v>0.26883770000000001</v>
      </c>
      <c r="R773">
        <v>0.42388439999999999</v>
      </c>
    </row>
    <row r="774" spans="1:18" x14ac:dyDescent="0.25">
      <c r="A774">
        <v>773</v>
      </c>
      <c r="B774" t="s">
        <v>739</v>
      </c>
      <c r="C774" t="s">
        <v>768</v>
      </c>
      <c r="D774" t="s">
        <v>769</v>
      </c>
      <c r="E774" t="s">
        <v>37</v>
      </c>
      <c r="F774" t="s">
        <v>10</v>
      </c>
      <c r="G774" t="s">
        <v>1827</v>
      </c>
      <c r="H774">
        <v>63.8627763</v>
      </c>
      <c r="I774">
        <v>63.691246</v>
      </c>
      <c r="J774" s="5">
        <f t="shared" ca="1" si="35"/>
        <v>0.1715303</v>
      </c>
      <c r="K774" s="5">
        <f t="shared" ca="1" si="36"/>
        <v>0.26931529999999998</v>
      </c>
      <c r="Q774">
        <v>0.1715303</v>
      </c>
      <c r="R774">
        <v>0.26931529999999998</v>
      </c>
    </row>
    <row r="775" spans="1:18" x14ac:dyDescent="0.25">
      <c r="A775">
        <v>774</v>
      </c>
      <c r="B775" t="s">
        <v>739</v>
      </c>
      <c r="C775" t="s">
        <v>776</v>
      </c>
      <c r="D775" t="s">
        <v>777</v>
      </c>
      <c r="E775" t="s">
        <v>37</v>
      </c>
      <c r="F775" t="s">
        <v>10</v>
      </c>
      <c r="G775" t="s">
        <v>1827</v>
      </c>
      <c r="H775">
        <v>63.521598599999997</v>
      </c>
      <c r="I775">
        <v>62.217517100000002</v>
      </c>
      <c r="J775" s="5">
        <f t="shared" ca="1" si="35"/>
        <v>1.3040814999999999</v>
      </c>
      <c r="K775" s="5">
        <f t="shared" ca="1" si="36"/>
        <v>2.0960038000000001</v>
      </c>
      <c r="Q775">
        <v>1.3040814999999999</v>
      </c>
      <c r="R775">
        <v>2.0960038000000001</v>
      </c>
    </row>
    <row r="776" spans="1:18" x14ac:dyDescent="0.25">
      <c r="A776">
        <v>775</v>
      </c>
      <c r="B776" t="s">
        <v>739</v>
      </c>
      <c r="C776" t="s">
        <v>794</v>
      </c>
      <c r="D776" t="s">
        <v>795</v>
      </c>
      <c r="E776" t="s">
        <v>37</v>
      </c>
      <c r="F776" t="s">
        <v>10</v>
      </c>
      <c r="G776" t="s">
        <v>1827</v>
      </c>
      <c r="H776">
        <v>62.616314199999998</v>
      </c>
      <c r="I776">
        <v>62.122589099999999</v>
      </c>
      <c r="J776" s="5">
        <f t="shared" ca="1" si="35"/>
        <v>0.49372509999999997</v>
      </c>
      <c r="K776" s="5">
        <f t="shared" ca="1" si="36"/>
        <v>0.7947594</v>
      </c>
      <c r="Q776">
        <v>0.49372509999999997</v>
      </c>
      <c r="R776">
        <v>0.7947594</v>
      </c>
    </row>
    <row r="777" spans="1:18" x14ac:dyDescent="0.25">
      <c r="A777">
        <v>776</v>
      </c>
      <c r="B777" t="s">
        <v>739</v>
      </c>
      <c r="C777" t="s">
        <v>796</v>
      </c>
      <c r="D777" t="s">
        <v>797</v>
      </c>
      <c r="E777" t="s">
        <v>37</v>
      </c>
      <c r="F777" t="s">
        <v>10</v>
      </c>
      <c r="G777" t="s">
        <v>1827</v>
      </c>
      <c r="H777">
        <v>63.146448800000002</v>
      </c>
      <c r="I777">
        <v>62.616314199999998</v>
      </c>
      <c r="J777" s="5">
        <f t="shared" ca="1" si="35"/>
        <v>0.53013460000000001</v>
      </c>
      <c r="K777" s="5">
        <f t="shared" ca="1" si="36"/>
        <v>0.8466397</v>
      </c>
      <c r="Q777">
        <v>0.53013460000000001</v>
      </c>
      <c r="R777">
        <v>0.8466397</v>
      </c>
    </row>
    <row r="778" spans="1:18" x14ac:dyDescent="0.25">
      <c r="A778">
        <v>777</v>
      </c>
      <c r="B778" t="s">
        <v>739</v>
      </c>
      <c r="C778" t="s">
        <v>810</v>
      </c>
      <c r="D778" t="s">
        <v>811</v>
      </c>
      <c r="E778" t="s">
        <v>37</v>
      </c>
      <c r="F778" t="s">
        <v>10</v>
      </c>
      <c r="G778" t="s">
        <v>1827</v>
      </c>
      <c r="H778">
        <v>62.673980999999998</v>
      </c>
      <c r="I778">
        <v>63.550841499999997</v>
      </c>
      <c r="J778" s="5">
        <f t="shared" ca="1" si="35"/>
        <v>0.87686050000000004</v>
      </c>
      <c r="K778" s="5">
        <f t="shared" ca="1" si="36"/>
        <v>1.3797779999999999</v>
      </c>
      <c r="Q778">
        <v>0.87686050000000004</v>
      </c>
      <c r="R778">
        <v>1.3797779999999999</v>
      </c>
    </row>
    <row r="779" spans="1:18" x14ac:dyDescent="0.25">
      <c r="A779">
        <v>778</v>
      </c>
      <c r="B779" t="s">
        <v>739</v>
      </c>
      <c r="C779" t="s">
        <v>818</v>
      </c>
      <c r="D779" t="s">
        <v>819</v>
      </c>
      <c r="E779" t="s">
        <v>37</v>
      </c>
      <c r="F779" t="s">
        <v>10</v>
      </c>
      <c r="G779" t="s">
        <v>1827</v>
      </c>
      <c r="H779">
        <v>63.6048312</v>
      </c>
      <c r="I779">
        <v>63.694176300000002</v>
      </c>
      <c r="J779" s="5">
        <f t="shared" ca="1" si="35"/>
        <v>0.1324053</v>
      </c>
      <c r="K779" s="5">
        <f t="shared" ca="1" si="36"/>
        <v>0.21050530000000001</v>
      </c>
      <c r="Q779">
        <v>8.9345099999999997E-2</v>
      </c>
      <c r="R779">
        <v>0.14027200000000001</v>
      </c>
    </row>
    <row r="780" spans="1:18" x14ac:dyDescent="0.25">
      <c r="A780">
        <v>779</v>
      </c>
      <c r="B780" t="s">
        <v>739</v>
      </c>
      <c r="C780" t="s">
        <v>826</v>
      </c>
      <c r="D780" t="s">
        <v>827</v>
      </c>
      <c r="E780" t="s">
        <v>37</v>
      </c>
      <c r="F780" t="s">
        <v>10</v>
      </c>
      <c r="G780" t="s">
        <v>1827</v>
      </c>
      <c r="H780">
        <v>63.224405900000001</v>
      </c>
      <c r="I780">
        <v>63.613451599999998</v>
      </c>
      <c r="J780" s="5">
        <f t="shared" ca="1" si="35"/>
        <v>0.38904569999999999</v>
      </c>
      <c r="K780" s="5">
        <f t="shared" ca="1" si="36"/>
        <v>0.6115777</v>
      </c>
      <c r="Q780">
        <v>0.38904569999999999</v>
      </c>
      <c r="R780">
        <v>0.6115777</v>
      </c>
    </row>
    <row r="781" spans="1:18" x14ac:dyDescent="0.25">
      <c r="A781">
        <v>780</v>
      </c>
      <c r="B781" t="s">
        <v>739</v>
      </c>
      <c r="C781" t="s">
        <v>834</v>
      </c>
      <c r="D781" t="s">
        <v>835</v>
      </c>
      <c r="E781" t="s">
        <v>37</v>
      </c>
      <c r="F781" t="s">
        <v>10</v>
      </c>
      <c r="G781" t="s">
        <v>1827</v>
      </c>
      <c r="H781">
        <v>62.598806600000003</v>
      </c>
      <c r="I781">
        <v>62.904898699999997</v>
      </c>
      <c r="J781" s="5">
        <f t="shared" ca="1" si="35"/>
        <v>0.30609209999999998</v>
      </c>
      <c r="K781" s="5">
        <f t="shared" ca="1" si="36"/>
        <v>0.486595</v>
      </c>
      <c r="Q781">
        <v>0.30609209999999998</v>
      </c>
      <c r="R781">
        <v>0.486595</v>
      </c>
    </row>
    <row r="782" spans="1:18" x14ac:dyDescent="0.25">
      <c r="A782">
        <v>781</v>
      </c>
      <c r="B782" t="s">
        <v>739</v>
      </c>
      <c r="C782" t="s">
        <v>846</v>
      </c>
      <c r="D782" t="s">
        <v>847</v>
      </c>
      <c r="E782" t="s">
        <v>37</v>
      </c>
      <c r="F782" t="s">
        <v>10</v>
      </c>
      <c r="G782" t="s">
        <v>1827</v>
      </c>
      <c r="H782">
        <v>63.5487635</v>
      </c>
      <c r="I782">
        <v>63.345154999999998</v>
      </c>
      <c r="J782" s="5">
        <f t="shared" ca="1" si="35"/>
        <v>0.2036085</v>
      </c>
      <c r="K782" s="5">
        <f t="shared" ca="1" si="36"/>
        <v>0.32142710000000002</v>
      </c>
      <c r="Q782">
        <v>0.2036085</v>
      </c>
      <c r="R782">
        <v>0.32142710000000002</v>
      </c>
    </row>
    <row r="783" spans="1:18" x14ac:dyDescent="0.25">
      <c r="A783">
        <v>782</v>
      </c>
      <c r="B783" t="s">
        <v>739</v>
      </c>
      <c r="C783" t="s">
        <v>852</v>
      </c>
      <c r="D783" t="s">
        <v>853</v>
      </c>
      <c r="E783" t="s">
        <v>37</v>
      </c>
      <c r="F783" t="s">
        <v>10</v>
      </c>
      <c r="G783" t="s">
        <v>1827</v>
      </c>
      <c r="H783">
        <v>63.443508899999998</v>
      </c>
      <c r="I783">
        <v>62.112715799999997</v>
      </c>
      <c r="J783" s="5">
        <f t="shared" ca="1" si="35"/>
        <v>1.3193938000000001</v>
      </c>
      <c r="K783" s="5">
        <f t="shared" ca="1" si="36"/>
        <v>2.0960038000000001</v>
      </c>
      <c r="Q783">
        <v>1.3307931</v>
      </c>
      <c r="R783">
        <v>2.1425453000000001</v>
      </c>
    </row>
    <row r="784" spans="1:18" x14ac:dyDescent="0.25">
      <c r="A784">
        <v>783</v>
      </c>
      <c r="B784" t="s">
        <v>739</v>
      </c>
      <c r="C784" t="s">
        <v>854</v>
      </c>
      <c r="D784" t="s">
        <v>855</v>
      </c>
      <c r="E784" t="s">
        <v>37</v>
      </c>
      <c r="F784" t="s">
        <v>10</v>
      </c>
      <c r="G784" t="s">
        <v>1827</v>
      </c>
      <c r="H784">
        <v>62.207588899999998</v>
      </c>
      <c r="I784">
        <v>63.443508899999998</v>
      </c>
      <c r="J784" s="5">
        <f t="shared" ca="1" si="35"/>
        <v>1.2359199999999999</v>
      </c>
      <c r="K784" s="5">
        <f t="shared" ca="1" si="36"/>
        <v>1.9480637999999999</v>
      </c>
      <c r="Q784">
        <v>1.2359199999999999</v>
      </c>
      <c r="R784">
        <v>1.9480637999999999</v>
      </c>
    </row>
    <row r="785" spans="1:18" x14ac:dyDescent="0.25">
      <c r="A785">
        <v>784</v>
      </c>
      <c r="B785" t="s">
        <v>739</v>
      </c>
      <c r="C785" t="s">
        <v>864</v>
      </c>
      <c r="D785" t="s">
        <v>865</v>
      </c>
      <c r="E785" t="s">
        <v>37</v>
      </c>
      <c r="F785" t="s">
        <v>10</v>
      </c>
      <c r="G785" t="s">
        <v>1827</v>
      </c>
      <c r="H785">
        <v>62.204034800000002</v>
      </c>
      <c r="I785">
        <v>62.919123300000003</v>
      </c>
      <c r="J785" s="5">
        <f t="shared" ca="1" si="35"/>
        <v>0.71508850000000002</v>
      </c>
      <c r="K785" s="5">
        <f t="shared" ca="1" si="36"/>
        <v>1.1365201</v>
      </c>
      <c r="Q785">
        <v>0.71508850000000002</v>
      </c>
      <c r="R785">
        <v>1.1365201</v>
      </c>
    </row>
    <row r="786" spans="1:18" x14ac:dyDescent="0.25">
      <c r="A786">
        <v>785</v>
      </c>
      <c r="B786" t="s">
        <v>739</v>
      </c>
      <c r="C786" t="s">
        <v>868</v>
      </c>
      <c r="D786" t="s">
        <v>869</v>
      </c>
      <c r="E786" t="s">
        <v>37</v>
      </c>
      <c r="F786" t="s">
        <v>10</v>
      </c>
      <c r="G786" t="s">
        <v>1827</v>
      </c>
      <c r="H786">
        <v>63.731862900000003</v>
      </c>
      <c r="I786">
        <v>63.214327300000001</v>
      </c>
      <c r="J786" s="5">
        <f t="shared" ca="1" si="35"/>
        <v>0.51753559999999998</v>
      </c>
      <c r="K786" s="5">
        <f t="shared" ca="1" si="36"/>
        <v>0.81869979999999998</v>
      </c>
      <c r="Q786">
        <v>0.51753559999999998</v>
      </c>
      <c r="R786">
        <v>0.81869979999999998</v>
      </c>
    </row>
    <row r="787" spans="1:18" x14ac:dyDescent="0.25">
      <c r="A787">
        <v>786</v>
      </c>
      <c r="B787" t="s">
        <v>739</v>
      </c>
      <c r="C787" t="s">
        <v>876</v>
      </c>
      <c r="D787" t="s">
        <v>877</v>
      </c>
      <c r="E787" t="s">
        <v>37</v>
      </c>
      <c r="F787" t="s">
        <v>10</v>
      </c>
      <c r="G787" t="s">
        <v>1827</v>
      </c>
      <c r="H787">
        <v>62.851716400000001</v>
      </c>
      <c r="I787">
        <v>63.547256599999997</v>
      </c>
      <c r="J787" s="5">
        <f t="shared" ca="1" si="35"/>
        <v>0.69554020000000005</v>
      </c>
      <c r="K787" s="5">
        <f t="shared" ca="1" si="36"/>
        <v>1.0945244000000001</v>
      </c>
      <c r="Q787">
        <v>0.69554020000000005</v>
      </c>
      <c r="R787">
        <v>1.0945244000000001</v>
      </c>
    </row>
    <row r="788" spans="1:18" x14ac:dyDescent="0.25">
      <c r="A788">
        <v>787</v>
      </c>
      <c r="B788" t="s">
        <v>739</v>
      </c>
      <c r="C788" t="s">
        <v>886</v>
      </c>
      <c r="D788" t="s">
        <v>887</v>
      </c>
      <c r="E788" t="s">
        <v>37</v>
      </c>
      <c r="F788" t="s">
        <v>10</v>
      </c>
      <c r="G788" t="s">
        <v>1827</v>
      </c>
      <c r="H788">
        <v>63.743804099999998</v>
      </c>
      <c r="I788">
        <v>63.099772299999998</v>
      </c>
      <c r="J788" s="5">
        <f t="shared" ca="1" si="35"/>
        <v>0.64403180000000004</v>
      </c>
      <c r="K788" s="5">
        <f t="shared" ca="1" si="36"/>
        <v>1.0206563</v>
      </c>
      <c r="Q788">
        <v>0.64403180000000004</v>
      </c>
      <c r="R788">
        <v>1.0206563</v>
      </c>
    </row>
    <row r="789" spans="1:18" x14ac:dyDescent="0.25">
      <c r="A789">
        <v>788</v>
      </c>
      <c r="B789" t="s">
        <v>739</v>
      </c>
      <c r="C789" t="s">
        <v>898</v>
      </c>
      <c r="D789" t="s">
        <v>899</v>
      </c>
      <c r="E789" t="s">
        <v>37</v>
      </c>
      <c r="F789" t="s">
        <v>10</v>
      </c>
      <c r="G789" t="s">
        <v>1827</v>
      </c>
      <c r="H789">
        <v>63.677248400000003</v>
      </c>
      <c r="I789">
        <v>63.476206900000001</v>
      </c>
      <c r="J789" s="5">
        <f t="shared" ca="1" si="35"/>
        <v>0.20104150000000001</v>
      </c>
      <c r="K789" s="5">
        <f t="shared" ca="1" si="36"/>
        <v>0.31671949999999999</v>
      </c>
      <c r="Q789">
        <v>0.20104150000000001</v>
      </c>
      <c r="R789">
        <v>0.31671949999999999</v>
      </c>
    </row>
    <row r="790" spans="1:18" x14ac:dyDescent="0.25">
      <c r="A790">
        <v>789</v>
      </c>
      <c r="B790" t="s">
        <v>739</v>
      </c>
      <c r="C790" t="s">
        <v>904</v>
      </c>
      <c r="D790" t="s">
        <v>905</v>
      </c>
      <c r="E790" t="s">
        <v>37</v>
      </c>
      <c r="F790" t="s">
        <v>10</v>
      </c>
      <c r="G790" t="s">
        <v>1827</v>
      </c>
      <c r="H790">
        <v>62.433298899999997</v>
      </c>
      <c r="I790">
        <v>63.201560899999997</v>
      </c>
      <c r="J790" s="5">
        <f t="shared" ca="1" si="35"/>
        <v>0.768262</v>
      </c>
      <c r="K790" s="5">
        <f t="shared" ca="1" si="36"/>
        <v>1.2155743999999999</v>
      </c>
      <c r="Q790">
        <v>0.768262</v>
      </c>
      <c r="R790">
        <v>1.2155743999999999</v>
      </c>
    </row>
    <row r="791" spans="1:18" x14ac:dyDescent="0.25">
      <c r="A791">
        <v>790</v>
      </c>
      <c r="B791" t="s">
        <v>739</v>
      </c>
      <c r="C791" t="s">
        <v>908</v>
      </c>
      <c r="D791" t="s">
        <v>909</v>
      </c>
      <c r="E791" t="s">
        <v>37</v>
      </c>
      <c r="F791" t="s">
        <v>10</v>
      </c>
      <c r="G791" t="s">
        <v>1827</v>
      </c>
      <c r="H791">
        <v>62.663547199999996</v>
      </c>
      <c r="I791">
        <v>62.433298899999997</v>
      </c>
      <c r="J791" s="5">
        <f t="shared" ca="1" si="35"/>
        <v>0.23024829999999999</v>
      </c>
      <c r="K791" s="5">
        <f t="shared" ca="1" si="36"/>
        <v>0.36879089999999998</v>
      </c>
      <c r="Q791">
        <v>0.23024829999999999</v>
      </c>
      <c r="R791">
        <v>0.36879089999999998</v>
      </c>
    </row>
    <row r="792" spans="1:18" x14ac:dyDescent="0.25">
      <c r="A792">
        <v>791</v>
      </c>
      <c r="B792" t="s">
        <v>739</v>
      </c>
      <c r="C792" t="s">
        <v>914</v>
      </c>
      <c r="D792" t="s">
        <v>915</v>
      </c>
      <c r="E792" t="s">
        <v>37</v>
      </c>
      <c r="F792" t="s">
        <v>10</v>
      </c>
      <c r="G792" t="s">
        <v>1827</v>
      </c>
      <c r="H792">
        <v>62.248005999999997</v>
      </c>
      <c r="I792">
        <v>62.035912400000001</v>
      </c>
      <c r="J792" s="5">
        <f t="shared" ca="1" si="35"/>
        <v>0.21209359999999999</v>
      </c>
      <c r="K792" s="5">
        <f t="shared" ca="1" si="36"/>
        <v>0.34188839999999998</v>
      </c>
      <c r="Q792">
        <v>0.21209359999999999</v>
      </c>
      <c r="R792">
        <v>0.34188839999999998</v>
      </c>
    </row>
    <row r="793" spans="1:18" x14ac:dyDescent="0.25">
      <c r="A793">
        <v>792</v>
      </c>
      <c r="B793" t="s">
        <v>739</v>
      </c>
      <c r="C793" t="s">
        <v>916</v>
      </c>
      <c r="D793" t="s">
        <v>917</v>
      </c>
      <c r="E793" t="s">
        <v>37</v>
      </c>
      <c r="F793" t="s">
        <v>10</v>
      </c>
      <c r="G793" t="s">
        <v>1827</v>
      </c>
      <c r="H793">
        <v>63.5360455</v>
      </c>
      <c r="I793">
        <v>62.248005999999997</v>
      </c>
      <c r="J793" s="5">
        <f t="shared" ca="1" si="35"/>
        <v>1.2880395</v>
      </c>
      <c r="K793" s="5">
        <f t="shared" ca="1" si="36"/>
        <v>2.0692059999999999</v>
      </c>
      <c r="Q793">
        <v>1.2880395</v>
      </c>
      <c r="R793">
        <v>2.0692059999999999</v>
      </c>
    </row>
    <row r="794" spans="1:18" x14ac:dyDescent="0.25">
      <c r="A794">
        <v>793</v>
      </c>
      <c r="B794" t="s">
        <v>739</v>
      </c>
      <c r="C794" t="s">
        <v>930</v>
      </c>
      <c r="D794" t="s">
        <v>931</v>
      </c>
      <c r="E794" t="s">
        <v>37</v>
      </c>
      <c r="F794" t="s">
        <v>10</v>
      </c>
      <c r="G794" t="s">
        <v>1827</v>
      </c>
      <c r="H794">
        <v>62.4054243</v>
      </c>
      <c r="I794">
        <v>63.615668499999998</v>
      </c>
      <c r="J794" s="5">
        <f t="shared" ca="1" si="35"/>
        <v>1.2102442</v>
      </c>
      <c r="K794" s="5">
        <f t="shared" ca="1" si="36"/>
        <v>1.902431</v>
      </c>
      <c r="Q794">
        <v>1.2102442</v>
      </c>
      <c r="R794">
        <v>1.902431</v>
      </c>
    </row>
    <row r="795" spans="1:18" x14ac:dyDescent="0.25">
      <c r="A795">
        <v>794</v>
      </c>
      <c r="B795" t="s">
        <v>739</v>
      </c>
      <c r="C795" t="s">
        <v>932</v>
      </c>
      <c r="D795" t="s">
        <v>933</v>
      </c>
      <c r="E795" t="s">
        <v>37</v>
      </c>
      <c r="F795" t="s">
        <v>10</v>
      </c>
      <c r="G795" t="s">
        <v>1827</v>
      </c>
      <c r="H795">
        <v>63.607646699999997</v>
      </c>
      <c r="I795">
        <v>62.4054243</v>
      </c>
      <c r="J795" s="5">
        <f t="shared" ca="1" si="35"/>
        <v>1.2022223999999999</v>
      </c>
      <c r="K795" s="5">
        <f t="shared" ca="1" si="36"/>
        <v>1.926471</v>
      </c>
      <c r="Q795">
        <v>1.2022223999999999</v>
      </c>
      <c r="R795">
        <v>1.926471</v>
      </c>
    </row>
    <row r="796" spans="1:18" x14ac:dyDescent="0.25">
      <c r="A796">
        <v>795</v>
      </c>
      <c r="B796" t="s">
        <v>739</v>
      </c>
      <c r="C796" t="s">
        <v>942</v>
      </c>
      <c r="D796" t="s">
        <v>943</v>
      </c>
      <c r="E796" t="s">
        <v>37</v>
      </c>
      <c r="F796" t="s">
        <v>10</v>
      </c>
      <c r="G796" t="s">
        <v>1827</v>
      </c>
      <c r="H796">
        <v>63.162516799999999</v>
      </c>
      <c r="I796">
        <v>63.5681729</v>
      </c>
      <c r="J796" s="5">
        <f t="shared" ca="1" si="35"/>
        <v>0.40565610000000002</v>
      </c>
      <c r="K796" s="5">
        <f t="shared" ca="1" si="36"/>
        <v>0.63814340000000003</v>
      </c>
      <c r="Q796">
        <v>0.40565610000000002</v>
      </c>
      <c r="R796">
        <v>0.63814340000000003</v>
      </c>
    </row>
    <row r="797" spans="1:18" x14ac:dyDescent="0.25">
      <c r="A797">
        <v>796</v>
      </c>
      <c r="B797" t="s">
        <v>739</v>
      </c>
      <c r="C797" t="s">
        <v>946</v>
      </c>
      <c r="D797" t="s">
        <v>947</v>
      </c>
      <c r="E797" t="s">
        <v>37</v>
      </c>
      <c r="F797" t="s">
        <v>10</v>
      </c>
      <c r="G797" t="s">
        <v>1827</v>
      </c>
      <c r="H797">
        <v>62.795449099999999</v>
      </c>
      <c r="I797">
        <v>63.162516799999999</v>
      </c>
      <c r="J797" s="5">
        <f t="shared" ca="1" si="35"/>
        <v>0.3670677</v>
      </c>
      <c r="K797" s="5">
        <f t="shared" ca="1" si="36"/>
        <v>0.581148</v>
      </c>
      <c r="Q797">
        <v>0.3670677</v>
      </c>
      <c r="R797">
        <v>0.581148</v>
      </c>
    </row>
    <row r="798" spans="1:18" x14ac:dyDescent="0.25">
      <c r="A798">
        <v>797</v>
      </c>
      <c r="B798" t="s">
        <v>739</v>
      </c>
      <c r="C798" t="s">
        <v>948</v>
      </c>
      <c r="D798" t="s">
        <v>949</v>
      </c>
      <c r="E798" t="s">
        <v>37</v>
      </c>
      <c r="F798" t="s">
        <v>10</v>
      </c>
      <c r="G798" t="s">
        <v>1827</v>
      </c>
      <c r="H798">
        <v>63.218437100000003</v>
      </c>
      <c r="I798">
        <v>62.795449099999999</v>
      </c>
      <c r="J798" s="5">
        <f t="shared" ca="1" si="35"/>
        <v>0.42298799999999998</v>
      </c>
      <c r="K798" s="5">
        <f t="shared" ca="1" si="36"/>
        <v>0.67359659999999999</v>
      </c>
      <c r="Q798">
        <v>0.42298799999999998</v>
      </c>
      <c r="R798">
        <v>0.67359659999999999</v>
      </c>
    </row>
    <row r="799" spans="1:18" x14ac:dyDescent="0.25">
      <c r="A799">
        <v>798</v>
      </c>
      <c r="B799" t="s">
        <v>739</v>
      </c>
      <c r="C799" t="s">
        <v>952</v>
      </c>
      <c r="D799" t="s">
        <v>953</v>
      </c>
      <c r="E799" t="s">
        <v>37</v>
      </c>
      <c r="F799" t="s">
        <v>10</v>
      </c>
      <c r="G799" t="s">
        <v>1827</v>
      </c>
      <c r="H799">
        <v>63.826461100000003</v>
      </c>
      <c r="I799">
        <v>63.749850600000002</v>
      </c>
      <c r="J799" s="5">
        <f t="shared" ca="1" si="35"/>
        <v>0.1324053</v>
      </c>
      <c r="K799" s="5">
        <f t="shared" ca="1" si="36"/>
        <v>0.21050530000000001</v>
      </c>
      <c r="Q799">
        <v>7.6610499999999998E-2</v>
      </c>
      <c r="R799">
        <v>0.12017360000000001</v>
      </c>
    </row>
    <row r="800" spans="1:18" x14ac:dyDescent="0.25">
      <c r="A800">
        <v>799</v>
      </c>
      <c r="B800" t="s">
        <v>739</v>
      </c>
      <c r="C800" t="s">
        <v>968</v>
      </c>
      <c r="D800" t="s">
        <v>969</v>
      </c>
      <c r="E800" t="s">
        <v>37</v>
      </c>
      <c r="F800" t="s">
        <v>10</v>
      </c>
      <c r="G800" t="s">
        <v>1827</v>
      </c>
      <c r="H800">
        <v>63.766441999999998</v>
      </c>
      <c r="I800">
        <v>62.676359699999999</v>
      </c>
      <c r="J800" s="5">
        <f t="shared" ca="1" si="35"/>
        <v>1.0900822999999999</v>
      </c>
      <c r="K800" s="5">
        <f t="shared" ca="1" si="36"/>
        <v>1.7392240000000001</v>
      </c>
      <c r="Q800">
        <v>1.0900822999999999</v>
      </c>
      <c r="R800">
        <v>1.7392240000000001</v>
      </c>
    </row>
    <row r="801" spans="1:18" x14ac:dyDescent="0.25">
      <c r="A801">
        <v>800</v>
      </c>
      <c r="B801" t="s">
        <v>739</v>
      </c>
      <c r="C801" t="s">
        <v>982</v>
      </c>
      <c r="D801" t="s">
        <v>983</v>
      </c>
      <c r="E801" t="s">
        <v>37</v>
      </c>
      <c r="F801" t="s">
        <v>10</v>
      </c>
      <c r="G801" t="s">
        <v>1827</v>
      </c>
      <c r="H801">
        <v>63.0352538</v>
      </c>
      <c r="I801">
        <v>62.089980500000003</v>
      </c>
      <c r="J801" s="5">
        <f t="shared" ca="1" si="35"/>
        <v>0.94527329999999998</v>
      </c>
      <c r="K801" s="5">
        <f t="shared" ca="1" si="36"/>
        <v>1.5224249000000001</v>
      </c>
      <c r="Q801">
        <v>0.94527329999999998</v>
      </c>
      <c r="R801">
        <v>1.5224249000000001</v>
      </c>
    </row>
    <row r="802" spans="1:18" x14ac:dyDescent="0.25">
      <c r="A802">
        <v>801</v>
      </c>
      <c r="B802" t="s">
        <v>739</v>
      </c>
      <c r="C802" t="s">
        <v>984</v>
      </c>
      <c r="D802" t="s">
        <v>985</v>
      </c>
      <c r="E802" t="s">
        <v>37</v>
      </c>
      <c r="F802" t="s">
        <v>10</v>
      </c>
      <c r="G802" t="s">
        <v>1827</v>
      </c>
      <c r="H802">
        <v>63.278203599999998</v>
      </c>
      <c r="I802">
        <v>63.0352538</v>
      </c>
      <c r="J802" s="5">
        <f t="shared" ca="1" si="35"/>
        <v>0.24294979999999999</v>
      </c>
      <c r="K802" s="5">
        <f t="shared" ca="1" si="36"/>
        <v>0.38541890000000001</v>
      </c>
      <c r="Q802">
        <v>0.24294979999999999</v>
      </c>
      <c r="R802">
        <v>0.38541890000000001</v>
      </c>
    </row>
    <row r="803" spans="1:18" x14ac:dyDescent="0.25">
      <c r="A803">
        <v>802</v>
      </c>
      <c r="B803" t="s">
        <v>739</v>
      </c>
      <c r="C803" t="s">
        <v>988</v>
      </c>
      <c r="D803" t="s">
        <v>989</v>
      </c>
      <c r="E803" t="s">
        <v>37</v>
      </c>
      <c r="F803" t="s">
        <v>10</v>
      </c>
      <c r="G803" t="s">
        <v>1827</v>
      </c>
      <c r="H803">
        <v>63.371838199999999</v>
      </c>
      <c r="I803">
        <v>62.500336500000003</v>
      </c>
      <c r="J803" s="5">
        <f t="shared" ca="1" si="35"/>
        <v>0.87150170000000005</v>
      </c>
      <c r="K803" s="5">
        <f t="shared" ca="1" si="36"/>
        <v>1.3943951999999999</v>
      </c>
      <c r="Q803">
        <v>0.87150170000000005</v>
      </c>
      <c r="R803">
        <v>1.3943951999999999</v>
      </c>
    </row>
    <row r="804" spans="1:18" x14ac:dyDescent="0.25">
      <c r="A804">
        <v>803</v>
      </c>
      <c r="B804" t="s">
        <v>739</v>
      </c>
      <c r="C804" t="s">
        <v>994</v>
      </c>
      <c r="D804" t="s">
        <v>995</v>
      </c>
      <c r="E804" t="s">
        <v>37</v>
      </c>
      <c r="F804" t="s">
        <v>10</v>
      </c>
      <c r="G804" t="s">
        <v>1827</v>
      </c>
      <c r="H804">
        <v>62.8105695</v>
      </c>
      <c r="I804">
        <v>63.565703599999999</v>
      </c>
      <c r="J804" s="5">
        <f t="shared" ca="1" si="35"/>
        <v>0.75513410000000003</v>
      </c>
      <c r="K804" s="5">
        <f t="shared" ca="1" si="36"/>
        <v>1.1879584000000001</v>
      </c>
      <c r="Q804">
        <v>0.75513410000000003</v>
      </c>
      <c r="R804">
        <v>1.1879584000000001</v>
      </c>
    </row>
    <row r="805" spans="1:18" x14ac:dyDescent="0.25">
      <c r="A805">
        <v>804</v>
      </c>
      <c r="B805" t="s">
        <v>739</v>
      </c>
      <c r="C805" t="s">
        <v>1002</v>
      </c>
      <c r="D805" t="s">
        <v>1003</v>
      </c>
      <c r="E805" t="s">
        <v>37</v>
      </c>
      <c r="F805" t="s">
        <v>10</v>
      </c>
      <c r="G805" t="s">
        <v>1827</v>
      </c>
      <c r="H805">
        <v>63.156802599999999</v>
      </c>
      <c r="I805">
        <v>63.767975</v>
      </c>
      <c r="J805" s="5">
        <f t="shared" ca="1" si="35"/>
        <v>0.61117239999999995</v>
      </c>
      <c r="K805" s="5">
        <f t="shared" ca="1" si="36"/>
        <v>0.95843160000000005</v>
      </c>
      <c r="Q805">
        <v>0.61117239999999995</v>
      </c>
      <c r="R805">
        <v>0.95843160000000005</v>
      </c>
    </row>
    <row r="806" spans="1:18" x14ac:dyDescent="0.25">
      <c r="A806">
        <v>805</v>
      </c>
      <c r="B806" t="s">
        <v>739</v>
      </c>
      <c r="C806" t="s">
        <v>1016</v>
      </c>
      <c r="D806" t="s">
        <v>1017</v>
      </c>
      <c r="E806" t="s">
        <v>37</v>
      </c>
      <c r="F806" t="s">
        <v>10</v>
      </c>
      <c r="G806" t="s">
        <v>1827</v>
      </c>
      <c r="H806">
        <v>63.020496100000003</v>
      </c>
      <c r="I806">
        <v>62.395650500000002</v>
      </c>
      <c r="J806" s="5">
        <f t="shared" ref="J806:J869" ca="1" si="37">IF(Q806&lt;M$5,M$5,IF(Q806&gt;N$5,N$5,Q806))</f>
        <v>0.6248456</v>
      </c>
      <c r="K806" s="5">
        <f t="shared" ca="1" si="36"/>
        <v>1.0014249</v>
      </c>
      <c r="Q806">
        <v>0.6248456</v>
      </c>
      <c r="R806">
        <v>1.0014249</v>
      </c>
    </row>
    <row r="807" spans="1:18" x14ac:dyDescent="0.25">
      <c r="A807">
        <v>806</v>
      </c>
      <c r="B807" t="s">
        <v>739</v>
      </c>
      <c r="C807" t="s">
        <v>1020</v>
      </c>
      <c r="D807" t="s">
        <v>1021</v>
      </c>
      <c r="E807" t="s">
        <v>37</v>
      </c>
      <c r="F807" t="s">
        <v>10</v>
      </c>
      <c r="G807" t="s">
        <v>1827</v>
      </c>
      <c r="H807">
        <v>63.5563322</v>
      </c>
      <c r="I807">
        <v>63.448751600000001</v>
      </c>
      <c r="J807" s="5">
        <f t="shared" ca="1" si="37"/>
        <v>0.1324053</v>
      </c>
      <c r="K807" s="5">
        <f t="shared" ref="K807:K870" ca="1" si="38">IF(R807&lt;O$5,O$5,IF(R807&gt;P$5,P$5,R807))</f>
        <v>0.21050530000000001</v>
      </c>
      <c r="Q807">
        <v>0.1075806</v>
      </c>
      <c r="R807">
        <v>0.16955509999999999</v>
      </c>
    </row>
    <row r="808" spans="1:18" x14ac:dyDescent="0.25">
      <c r="A808">
        <v>807</v>
      </c>
      <c r="B808" t="s">
        <v>739</v>
      </c>
      <c r="C808" t="s">
        <v>1024</v>
      </c>
      <c r="D808" t="s">
        <v>1025</v>
      </c>
      <c r="E808" t="s">
        <v>37</v>
      </c>
      <c r="F808" t="s">
        <v>10</v>
      </c>
      <c r="G808" t="s">
        <v>1827</v>
      </c>
      <c r="H808">
        <v>63.4968553</v>
      </c>
      <c r="I808">
        <v>63.5563322</v>
      </c>
      <c r="J808" s="5">
        <f t="shared" ca="1" si="37"/>
        <v>0.1324053</v>
      </c>
      <c r="K808" s="5">
        <f t="shared" ca="1" si="38"/>
        <v>0.21050530000000001</v>
      </c>
      <c r="Q808">
        <v>5.9476899999999999E-2</v>
      </c>
      <c r="R808">
        <v>9.3581399999999995E-2</v>
      </c>
    </row>
    <row r="809" spans="1:18" x14ac:dyDescent="0.25">
      <c r="A809">
        <v>808</v>
      </c>
      <c r="B809" t="s">
        <v>739</v>
      </c>
      <c r="C809" t="s">
        <v>1028</v>
      </c>
      <c r="D809" t="s">
        <v>1029</v>
      </c>
      <c r="E809" t="s">
        <v>37</v>
      </c>
      <c r="F809" t="s">
        <v>10</v>
      </c>
      <c r="G809" t="s">
        <v>1827</v>
      </c>
      <c r="H809">
        <v>63.058070499999999</v>
      </c>
      <c r="I809">
        <v>62.5628581</v>
      </c>
      <c r="J809" s="5">
        <f t="shared" ca="1" si="37"/>
        <v>0.4952124</v>
      </c>
      <c r="K809" s="5">
        <f t="shared" ca="1" si="38"/>
        <v>0.79154380000000002</v>
      </c>
      <c r="Q809">
        <v>0.4952124</v>
      </c>
      <c r="R809">
        <v>0.79154380000000002</v>
      </c>
    </row>
    <row r="810" spans="1:18" x14ac:dyDescent="0.25">
      <c r="A810">
        <v>809</v>
      </c>
      <c r="B810" t="s">
        <v>739</v>
      </c>
      <c r="C810" t="s">
        <v>1040</v>
      </c>
      <c r="D810" t="s">
        <v>1041</v>
      </c>
      <c r="E810" t="s">
        <v>37</v>
      </c>
      <c r="F810" t="s">
        <v>10</v>
      </c>
      <c r="G810" t="s">
        <v>1827</v>
      </c>
      <c r="H810">
        <v>63.359292699999997</v>
      </c>
      <c r="I810">
        <v>63.516622699999999</v>
      </c>
      <c r="J810" s="5">
        <f t="shared" ca="1" si="37"/>
        <v>0.15733</v>
      </c>
      <c r="K810" s="5">
        <f t="shared" ca="1" si="38"/>
        <v>0.2476989</v>
      </c>
      <c r="Q810">
        <v>0.15733</v>
      </c>
      <c r="R810">
        <v>0.2476989</v>
      </c>
    </row>
    <row r="811" spans="1:18" x14ac:dyDescent="0.25">
      <c r="A811">
        <v>810</v>
      </c>
      <c r="B811" t="s">
        <v>739</v>
      </c>
      <c r="C811" t="s">
        <v>1054</v>
      </c>
      <c r="D811" t="s">
        <v>1055</v>
      </c>
      <c r="E811" t="s">
        <v>37</v>
      </c>
      <c r="F811" t="s">
        <v>10</v>
      </c>
      <c r="G811" t="s">
        <v>1827</v>
      </c>
      <c r="H811">
        <v>63.133826900000003</v>
      </c>
      <c r="I811">
        <v>62.541333899999998</v>
      </c>
      <c r="J811" s="5">
        <f t="shared" ca="1" si="37"/>
        <v>0.59249300000000005</v>
      </c>
      <c r="K811" s="5">
        <f t="shared" ca="1" si="38"/>
        <v>0.94736229999999999</v>
      </c>
      <c r="Q811">
        <v>0.59249300000000005</v>
      </c>
      <c r="R811">
        <v>0.94736229999999999</v>
      </c>
    </row>
    <row r="812" spans="1:18" x14ac:dyDescent="0.25">
      <c r="A812">
        <v>811</v>
      </c>
      <c r="B812" t="s">
        <v>739</v>
      </c>
      <c r="C812" t="s">
        <v>1056</v>
      </c>
      <c r="D812" t="s">
        <v>1057</v>
      </c>
      <c r="E812" t="s">
        <v>37</v>
      </c>
      <c r="F812" t="s">
        <v>10</v>
      </c>
      <c r="G812" t="s">
        <v>1827</v>
      </c>
      <c r="H812">
        <v>63.251953200000003</v>
      </c>
      <c r="I812">
        <v>63.133826900000003</v>
      </c>
      <c r="J812" s="5">
        <f t="shared" ca="1" si="37"/>
        <v>0.1324053</v>
      </c>
      <c r="K812" s="5">
        <f t="shared" ca="1" si="38"/>
        <v>0.21050530000000001</v>
      </c>
      <c r="Q812">
        <v>0.1181263</v>
      </c>
      <c r="R812">
        <v>0.18710460000000001</v>
      </c>
    </row>
    <row r="813" spans="1:18" x14ac:dyDescent="0.25">
      <c r="A813">
        <v>812</v>
      </c>
      <c r="B813" t="s">
        <v>739</v>
      </c>
      <c r="C813" t="s">
        <v>1060</v>
      </c>
      <c r="D813" t="s">
        <v>1061</v>
      </c>
      <c r="E813" t="s">
        <v>37</v>
      </c>
      <c r="F813" t="s">
        <v>10</v>
      </c>
      <c r="G813" t="s">
        <v>1827</v>
      </c>
      <c r="H813">
        <v>63.568814600000003</v>
      </c>
      <c r="I813">
        <v>63.701219899999998</v>
      </c>
      <c r="J813" s="5">
        <f t="shared" ca="1" si="37"/>
        <v>0.1324053</v>
      </c>
      <c r="K813" s="5">
        <f t="shared" ca="1" si="38"/>
        <v>0.21050530000000001</v>
      </c>
      <c r="Q813">
        <v>0.1324053</v>
      </c>
      <c r="R813">
        <v>0.2078536</v>
      </c>
    </row>
    <row r="814" spans="1:18" x14ac:dyDescent="0.25">
      <c r="A814">
        <v>813</v>
      </c>
      <c r="B814" t="s">
        <v>739</v>
      </c>
      <c r="C814" t="s">
        <v>1072</v>
      </c>
      <c r="D814" t="s">
        <v>1073</v>
      </c>
      <c r="E814" t="s">
        <v>37</v>
      </c>
      <c r="F814" t="s">
        <v>10</v>
      </c>
      <c r="G814" t="s">
        <v>1827</v>
      </c>
      <c r="H814">
        <v>62.864356999999998</v>
      </c>
      <c r="I814">
        <v>63.3169605</v>
      </c>
      <c r="J814" s="5">
        <f t="shared" ca="1" si="37"/>
        <v>0.45260349999999999</v>
      </c>
      <c r="K814" s="5">
        <f t="shared" ca="1" si="38"/>
        <v>0.71482190000000001</v>
      </c>
      <c r="Q814">
        <v>0.45260349999999999</v>
      </c>
      <c r="R814">
        <v>0.71482190000000001</v>
      </c>
    </row>
    <row r="815" spans="1:18" x14ac:dyDescent="0.25">
      <c r="A815">
        <v>814</v>
      </c>
      <c r="B815" t="s">
        <v>739</v>
      </c>
      <c r="C815" t="s">
        <v>1082</v>
      </c>
      <c r="D815" t="s">
        <v>1083</v>
      </c>
      <c r="E815" t="s">
        <v>37</v>
      </c>
      <c r="F815" t="s">
        <v>10</v>
      </c>
      <c r="G815" t="s">
        <v>1827</v>
      </c>
      <c r="H815">
        <v>63.058018300000001</v>
      </c>
      <c r="I815">
        <v>63.875647499999999</v>
      </c>
      <c r="J815" s="5">
        <f t="shared" ca="1" si="37"/>
        <v>0.81762919999999994</v>
      </c>
      <c r="K815" s="5">
        <f t="shared" ca="1" si="38"/>
        <v>1.2800327</v>
      </c>
      <c r="Q815">
        <v>0.81762919999999994</v>
      </c>
      <c r="R815">
        <v>1.2800327</v>
      </c>
    </row>
    <row r="816" spans="1:18" x14ac:dyDescent="0.25">
      <c r="A816">
        <v>815</v>
      </c>
      <c r="B816" t="s">
        <v>739</v>
      </c>
      <c r="C816" t="s">
        <v>1090</v>
      </c>
      <c r="D816" t="s">
        <v>1091</v>
      </c>
      <c r="E816" t="s">
        <v>37</v>
      </c>
      <c r="F816" t="s">
        <v>10</v>
      </c>
      <c r="G816" t="s">
        <v>1827</v>
      </c>
      <c r="H816">
        <v>62.6797878</v>
      </c>
      <c r="I816">
        <v>63.5788498</v>
      </c>
      <c r="J816" s="5">
        <f t="shared" ca="1" si="37"/>
        <v>0.89906200000000003</v>
      </c>
      <c r="K816" s="5">
        <f t="shared" ca="1" si="38"/>
        <v>1.4140898</v>
      </c>
      <c r="Q816">
        <v>0.89906200000000003</v>
      </c>
      <c r="R816">
        <v>1.4140898</v>
      </c>
    </row>
    <row r="817" spans="1:18" x14ac:dyDescent="0.25">
      <c r="A817">
        <v>816</v>
      </c>
      <c r="B817" t="s">
        <v>1100</v>
      </c>
      <c r="C817" t="s">
        <v>1109</v>
      </c>
      <c r="D817" t="s">
        <v>1110</v>
      </c>
      <c r="E817" t="s">
        <v>37</v>
      </c>
      <c r="F817" t="s">
        <v>10</v>
      </c>
      <c r="G817" t="s">
        <v>1827</v>
      </c>
      <c r="H817">
        <v>62.564911700000003</v>
      </c>
      <c r="I817">
        <v>62.696891999999998</v>
      </c>
      <c r="J817" s="5">
        <f t="shared" ca="1" si="37"/>
        <v>0.1324053</v>
      </c>
      <c r="K817" s="5">
        <f t="shared" ca="1" si="38"/>
        <v>0.21050530000000001</v>
      </c>
      <c r="Q817">
        <v>0.13198029999999999</v>
      </c>
      <c r="R817">
        <v>0.21050530000000001</v>
      </c>
    </row>
    <row r="818" spans="1:18" x14ac:dyDescent="0.25">
      <c r="A818">
        <v>817</v>
      </c>
      <c r="B818" t="s">
        <v>1100</v>
      </c>
      <c r="C818" t="s">
        <v>1113</v>
      </c>
      <c r="D818" t="s">
        <v>1114</v>
      </c>
      <c r="E818" t="s">
        <v>37</v>
      </c>
      <c r="F818" t="s">
        <v>10</v>
      </c>
      <c r="G818" t="s">
        <v>1827</v>
      </c>
      <c r="H818">
        <v>63.0209464</v>
      </c>
      <c r="I818">
        <v>62.926543299999999</v>
      </c>
      <c r="J818" s="5">
        <f t="shared" ca="1" si="37"/>
        <v>0.1324053</v>
      </c>
      <c r="K818" s="5">
        <f t="shared" ca="1" si="38"/>
        <v>0.21050530000000001</v>
      </c>
      <c r="Q818">
        <v>9.4403100000000004E-2</v>
      </c>
      <c r="R818">
        <v>0.15002109999999999</v>
      </c>
    </row>
    <row r="819" spans="1:18" x14ac:dyDescent="0.25">
      <c r="A819">
        <v>818</v>
      </c>
      <c r="B819" t="s">
        <v>1100</v>
      </c>
      <c r="C819" t="s">
        <v>1115</v>
      </c>
      <c r="D819" t="s">
        <v>1116</v>
      </c>
      <c r="E819" t="s">
        <v>37</v>
      </c>
      <c r="F819" t="s">
        <v>10</v>
      </c>
      <c r="G819" t="s">
        <v>1827</v>
      </c>
      <c r="H819">
        <v>63.4572079</v>
      </c>
      <c r="I819">
        <v>63.0209464</v>
      </c>
      <c r="J819" s="5">
        <f t="shared" ca="1" si="37"/>
        <v>0.43626150000000002</v>
      </c>
      <c r="K819" s="5">
        <f t="shared" ca="1" si="38"/>
        <v>0.69224839999999999</v>
      </c>
      <c r="Q819">
        <v>0.43626150000000002</v>
      </c>
      <c r="R819">
        <v>0.69224839999999999</v>
      </c>
    </row>
    <row r="820" spans="1:18" x14ac:dyDescent="0.25">
      <c r="A820">
        <v>819</v>
      </c>
      <c r="B820" t="s">
        <v>1100</v>
      </c>
      <c r="C820" t="s">
        <v>1117</v>
      </c>
      <c r="D820" t="s">
        <v>1118</v>
      </c>
      <c r="E820" t="s">
        <v>37</v>
      </c>
      <c r="F820" t="s">
        <v>10</v>
      </c>
      <c r="G820" t="s">
        <v>1827</v>
      </c>
      <c r="H820">
        <v>63.716234</v>
      </c>
      <c r="I820">
        <v>63.4572079</v>
      </c>
      <c r="J820" s="5">
        <f t="shared" ca="1" si="37"/>
        <v>0.25902609999999998</v>
      </c>
      <c r="K820" s="5">
        <f t="shared" ca="1" si="38"/>
        <v>0.4081902</v>
      </c>
      <c r="Q820">
        <v>0.25902609999999998</v>
      </c>
      <c r="R820">
        <v>0.4081902</v>
      </c>
    </row>
    <row r="821" spans="1:18" x14ac:dyDescent="0.25">
      <c r="A821">
        <v>820</v>
      </c>
      <c r="B821" t="s">
        <v>1100</v>
      </c>
      <c r="C821" t="s">
        <v>1125</v>
      </c>
      <c r="D821" t="s">
        <v>1126</v>
      </c>
      <c r="E821" t="s">
        <v>37</v>
      </c>
      <c r="F821" t="s">
        <v>10</v>
      </c>
      <c r="G821" t="s">
        <v>1827</v>
      </c>
      <c r="H821">
        <v>62.606374799999998</v>
      </c>
      <c r="I821">
        <v>63.074821300000004</v>
      </c>
      <c r="J821" s="5">
        <f t="shared" ca="1" si="37"/>
        <v>0.46844649999999999</v>
      </c>
      <c r="K821" s="5">
        <f t="shared" ca="1" si="38"/>
        <v>0.74268380000000001</v>
      </c>
      <c r="Q821">
        <v>0.46844649999999999</v>
      </c>
      <c r="R821">
        <v>0.74268380000000001</v>
      </c>
    </row>
    <row r="822" spans="1:18" x14ac:dyDescent="0.25">
      <c r="A822">
        <v>821</v>
      </c>
      <c r="B822" t="s">
        <v>1100</v>
      </c>
      <c r="C822" t="s">
        <v>1127</v>
      </c>
      <c r="D822" t="s">
        <v>1128</v>
      </c>
      <c r="E822" t="s">
        <v>37</v>
      </c>
      <c r="F822" t="s">
        <v>10</v>
      </c>
      <c r="G822" t="s">
        <v>1827</v>
      </c>
      <c r="H822">
        <v>62.892066</v>
      </c>
      <c r="I822">
        <v>62.606374799999998</v>
      </c>
      <c r="J822" s="5">
        <f t="shared" ca="1" si="37"/>
        <v>0.28569119999999998</v>
      </c>
      <c r="K822" s="5">
        <f t="shared" ca="1" si="38"/>
        <v>0.45632919999999999</v>
      </c>
      <c r="Q822">
        <v>0.28569119999999998</v>
      </c>
      <c r="R822">
        <v>0.45632919999999999</v>
      </c>
    </row>
    <row r="823" spans="1:18" x14ac:dyDescent="0.25">
      <c r="A823">
        <v>822</v>
      </c>
      <c r="B823" t="s">
        <v>1100</v>
      </c>
      <c r="C823" t="s">
        <v>1134</v>
      </c>
      <c r="D823" t="s">
        <v>1135</v>
      </c>
      <c r="E823" t="s">
        <v>37</v>
      </c>
      <c r="F823" t="s">
        <v>10</v>
      </c>
      <c r="G823" t="s">
        <v>1827</v>
      </c>
      <c r="H823">
        <v>62.608444300000002</v>
      </c>
      <c r="I823">
        <v>62.892066</v>
      </c>
      <c r="J823" s="5">
        <f t="shared" ca="1" si="37"/>
        <v>0.28362169999999998</v>
      </c>
      <c r="K823" s="5">
        <f t="shared" ca="1" si="38"/>
        <v>0.45096579999999997</v>
      </c>
      <c r="Q823">
        <v>0.28362169999999998</v>
      </c>
      <c r="R823">
        <v>0.45096579999999997</v>
      </c>
    </row>
    <row r="824" spans="1:18" x14ac:dyDescent="0.25">
      <c r="A824">
        <v>823</v>
      </c>
      <c r="B824" t="s">
        <v>1100</v>
      </c>
      <c r="C824" t="s">
        <v>1142</v>
      </c>
      <c r="D824" t="s">
        <v>1143</v>
      </c>
      <c r="E824" t="s">
        <v>37</v>
      </c>
      <c r="F824" t="s">
        <v>10</v>
      </c>
      <c r="G824" t="s">
        <v>1827</v>
      </c>
      <c r="H824">
        <v>63.352282000000002</v>
      </c>
      <c r="I824">
        <v>62.649177399999999</v>
      </c>
      <c r="J824" s="5">
        <f t="shared" ca="1" si="37"/>
        <v>0.70310459999999997</v>
      </c>
      <c r="K824" s="5">
        <f t="shared" ca="1" si="38"/>
        <v>1.1222886000000001</v>
      </c>
      <c r="Q824">
        <v>0.70310459999999997</v>
      </c>
      <c r="R824">
        <v>1.1222886000000001</v>
      </c>
    </row>
    <row r="825" spans="1:18" x14ac:dyDescent="0.25">
      <c r="A825">
        <v>824</v>
      </c>
      <c r="B825" t="s">
        <v>1100</v>
      </c>
      <c r="C825" t="s">
        <v>1182</v>
      </c>
      <c r="D825" t="s">
        <v>1183</v>
      </c>
      <c r="E825" t="s">
        <v>37</v>
      </c>
      <c r="F825" t="s">
        <v>10</v>
      </c>
      <c r="G825" t="s">
        <v>1827</v>
      </c>
      <c r="H825">
        <v>63.2087346</v>
      </c>
      <c r="I825">
        <v>63.329296499999998</v>
      </c>
      <c r="J825" s="5">
        <f t="shared" ca="1" si="37"/>
        <v>0.1324053</v>
      </c>
      <c r="K825" s="5">
        <f t="shared" ca="1" si="38"/>
        <v>0.21050530000000001</v>
      </c>
      <c r="Q825">
        <v>0.1205619</v>
      </c>
      <c r="R825">
        <v>0.19037299999999999</v>
      </c>
    </row>
    <row r="826" spans="1:18" x14ac:dyDescent="0.25">
      <c r="A826">
        <v>825</v>
      </c>
      <c r="B826" t="s">
        <v>1100</v>
      </c>
      <c r="C826" t="s">
        <v>1198</v>
      </c>
      <c r="D826" t="s">
        <v>1199</v>
      </c>
      <c r="E826" t="s">
        <v>37</v>
      </c>
      <c r="F826" t="s">
        <v>10</v>
      </c>
      <c r="G826" t="s">
        <v>1827</v>
      </c>
      <c r="H826">
        <v>63.027583300000003</v>
      </c>
      <c r="I826">
        <v>63.253538599999999</v>
      </c>
      <c r="J826" s="5">
        <f t="shared" ca="1" si="37"/>
        <v>0.2259553</v>
      </c>
      <c r="K826" s="5">
        <f t="shared" ca="1" si="38"/>
        <v>0.35722159999999997</v>
      </c>
      <c r="Q826">
        <v>0.2259553</v>
      </c>
      <c r="R826">
        <v>0.35722159999999997</v>
      </c>
    </row>
    <row r="827" spans="1:18" x14ac:dyDescent="0.25">
      <c r="A827">
        <v>826</v>
      </c>
      <c r="B827" t="s">
        <v>1100</v>
      </c>
      <c r="C827" t="s">
        <v>1200</v>
      </c>
      <c r="D827" t="s">
        <v>1201</v>
      </c>
      <c r="E827" t="s">
        <v>37</v>
      </c>
      <c r="F827" t="s">
        <v>10</v>
      </c>
      <c r="G827" t="s">
        <v>1827</v>
      </c>
      <c r="H827">
        <v>63.286735</v>
      </c>
      <c r="I827">
        <v>63.027583300000003</v>
      </c>
      <c r="J827" s="5">
        <f t="shared" ca="1" si="37"/>
        <v>0.25915169999999998</v>
      </c>
      <c r="K827" s="5">
        <f t="shared" ca="1" si="38"/>
        <v>0.41117189999999998</v>
      </c>
      <c r="Q827">
        <v>0.25915169999999998</v>
      </c>
      <c r="R827">
        <v>0.41117189999999998</v>
      </c>
    </row>
    <row r="828" spans="1:18" x14ac:dyDescent="0.25">
      <c r="A828">
        <v>827</v>
      </c>
      <c r="B828" t="s">
        <v>1100</v>
      </c>
      <c r="C828" t="s">
        <v>1234</v>
      </c>
      <c r="D828" t="s">
        <v>1235</v>
      </c>
      <c r="E828" t="s">
        <v>37</v>
      </c>
      <c r="F828" t="s">
        <v>10</v>
      </c>
      <c r="G828" t="s">
        <v>1827</v>
      </c>
      <c r="H828">
        <v>62.735053800000003</v>
      </c>
      <c r="I828">
        <v>62.9772921</v>
      </c>
      <c r="J828" s="5">
        <f t="shared" ca="1" si="37"/>
        <v>0.24223829999999999</v>
      </c>
      <c r="K828" s="5">
        <f t="shared" ca="1" si="38"/>
        <v>0.38464389999999998</v>
      </c>
      <c r="Q828">
        <v>0.24223829999999999</v>
      </c>
      <c r="R828">
        <v>0.38464389999999998</v>
      </c>
    </row>
    <row r="829" spans="1:18" x14ac:dyDescent="0.25">
      <c r="A829">
        <v>828</v>
      </c>
      <c r="B829" t="s">
        <v>1100</v>
      </c>
      <c r="C829" t="s">
        <v>1256</v>
      </c>
      <c r="D829" t="s">
        <v>1257</v>
      </c>
      <c r="E829" t="s">
        <v>37</v>
      </c>
      <c r="F829" t="s">
        <v>10</v>
      </c>
      <c r="G829" t="s">
        <v>1827</v>
      </c>
      <c r="H829">
        <v>62.332958499999997</v>
      </c>
      <c r="I829">
        <v>62.371572499999999</v>
      </c>
      <c r="J829" s="5">
        <f t="shared" ca="1" si="37"/>
        <v>0.1324053</v>
      </c>
      <c r="K829" s="5">
        <f t="shared" ca="1" si="38"/>
        <v>0.21050530000000001</v>
      </c>
      <c r="Q829">
        <v>3.8614000000000002E-2</v>
      </c>
      <c r="R829">
        <v>6.1909600000000002E-2</v>
      </c>
    </row>
    <row r="830" spans="1:18" x14ac:dyDescent="0.25">
      <c r="A830">
        <v>829</v>
      </c>
      <c r="B830" t="s">
        <v>1100</v>
      </c>
      <c r="C830" t="s">
        <v>1272</v>
      </c>
      <c r="D830" t="s">
        <v>1273</v>
      </c>
      <c r="E830" t="s">
        <v>37</v>
      </c>
      <c r="F830" t="s">
        <v>10</v>
      </c>
      <c r="G830" t="s">
        <v>1827</v>
      </c>
      <c r="H830">
        <v>62.672360099999999</v>
      </c>
      <c r="I830">
        <v>62.910353800000003</v>
      </c>
      <c r="J830" s="5">
        <f t="shared" ca="1" si="37"/>
        <v>0.2379937</v>
      </c>
      <c r="K830" s="5">
        <f t="shared" ca="1" si="38"/>
        <v>0.37830609999999998</v>
      </c>
      <c r="Q830">
        <v>0.2379937</v>
      </c>
      <c r="R830">
        <v>0.37830609999999998</v>
      </c>
    </row>
    <row r="831" spans="1:18" x14ac:dyDescent="0.25">
      <c r="A831">
        <v>830</v>
      </c>
      <c r="B831" t="s">
        <v>1100</v>
      </c>
      <c r="C831" t="s">
        <v>1276</v>
      </c>
      <c r="D831" t="s">
        <v>1277</v>
      </c>
      <c r="E831" t="s">
        <v>37</v>
      </c>
      <c r="F831" t="s">
        <v>10</v>
      </c>
      <c r="G831" t="s">
        <v>1827</v>
      </c>
      <c r="H831">
        <v>63.338382699999997</v>
      </c>
      <c r="I831">
        <v>62.599213800000001</v>
      </c>
      <c r="J831" s="5">
        <f t="shared" ca="1" si="37"/>
        <v>0.73916890000000002</v>
      </c>
      <c r="K831" s="5">
        <f t="shared" ca="1" si="38"/>
        <v>1.1807958000000001</v>
      </c>
      <c r="Q831">
        <v>0.73916890000000002</v>
      </c>
      <c r="R831">
        <v>1.1807958000000001</v>
      </c>
    </row>
    <row r="832" spans="1:18" x14ac:dyDescent="0.25">
      <c r="A832">
        <v>831</v>
      </c>
      <c r="B832" t="s">
        <v>1100</v>
      </c>
      <c r="C832" t="s">
        <v>1278</v>
      </c>
      <c r="D832" t="s">
        <v>1279</v>
      </c>
      <c r="E832" t="s">
        <v>37</v>
      </c>
      <c r="F832" t="s">
        <v>10</v>
      </c>
      <c r="G832" t="s">
        <v>1827</v>
      </c>
      <c r="H832">
        <v>63.483944200000003</v>
      </c>
      <c r="I832">
        <v>63.338382699999997</v>
      </c>
      <c r="J832" s="5">
        <f t="shared" ca="1" si="37"/>
        <v>0.14556150000000001</v>
      </c>
      <c r="K832" s="5">
        <f t="shared" ca="1" si="38"/>
        <v>0.22981560000000001</v>
      </c>
      <c r="Q832">
        <v>0.14556150000000001</v>
      </c>
      <c r="R832">
        <v>0.22981560000000001</v>
      </c>
    </row>
    <row r="833" spans="1:18" x14ac:dyDescent="0.25">
      <c r="A833">
        <v>832</v>
      </c>
      <c r="B833" t="s">
        <v>1100</v>
      </c>
      <c r="C833" t="s">
        <v>1280</v>
      </c>
      <c r="D833" t="s">
        <v>1281</v>
      </c>
      <c r="E833" t="s">
        <v>37</v>
      </c>
      <c r="F833" t="s">
        <v>10</v>
      </c>
      <c r="G833" t="s">
        <v>1827</v>
      </c>
      <c r="H833">
        <v>62.951071599999999</v>
      </c>
      <c r="I833">
        <v>63.483944200000003</v>
      </c>
      <c r="J833" s="5">
        <f t="shared" ca="1" si="37"/>
        <v>0.53287260000000003</v>
      </c>
      <c r="K833" s="5">
        <f t="shared" ca="1" si="38"/>
        <v>0.83938170000000001</v>
      </c>
      <c r="Q833">
        <v>0.53287260000000003</v>
      </c>
      <c r="R833">
        <v>0.83938170000000001</v>
      </c>
    </row>
    <row r="834" spans="1:18" x14ac:dyDescent="0.25">
      <c r="A834">
        <v>833</v>
      </c>
      <c r="B834" t="s">
        <v>1100</v>
      </c>
      <c r="C834" t="s">
        <v>1296</v>
      </c>
      <c r="D834" t="s">
        <v>1297</v>
      </c>
      <c r="E834" t="s">
        <v>37</v>
      </c>
      <c r="F834" t="s">
        <v>10</v>
      </c>
      <c r="G834" t="s">
        <v>1827</v>
      </c>
      <c r="H834">
        <v>62.838162400000002</v>
      </c>
      <c r="I834">
        <v>62.6639214</v>
      </c>
      <c r="J834" s="5">
        <f t="shared" ca="1" si="37"/>
        <v>0.17424100000000001</v>
      </c>
      <c r="K834" s="5">
        <f t="shared" ca="1" si="38"/>
        <v>0.27805629999999998</v>
      </c>
      <c r="Q834">
        <v>0.17424100000000001</v>
      </c>
      <c r="R834">
        <v>0.27805629999999998</v>
      </c>
    </row>
    <row r="835" spans="1:18" x14ac:dyDescent="0.25">
      <c r="A835">
        <v>834</v>
      </c>
      <c r="B835" t="s">
        <v>1100</v>
      </c>
      <c r="C835" t="s">
        <v>1304</v>
      </c>
      <c r="D835" t="s">
        <v>1305</v>
      </c>
      <c r="E835" t="s">
        <v>37</v>
      </c>
      <c r="F835" t="s">
        <v>10</v>
      </c>
      <c r="G835" t="s">
        <v>1827</v>
      </c>
      <c r="H835">
        <v>62.807613500000002</v>
      </c>
      <c r="I835">
        <v>63.494281299999997</v>
      </c>
      <c r="J835" s="5">
        <f t="shared" ca="1" si="37"/>
        <v>0.68666780000000005</v>
      </c>
      <c r="K835" s="5">
        <f t="shared" ca="1" si="38"/>
        <v>1.081464</v>
      </c>
      <c r="Q835">
        <v>0.68666780000000005</v>
      </c>
      <c r="R835">
        <v>1.081464</v>
      </c>
    </row>
    <row r="836" spans="1:18" x14ac:dyDescent="0.25">
      <c r="A836">
        <v>835</v>
      </c>
      <c r="B836" t="s">
        <v>1100</v>
      </c>
      <c r="C836" t="s">
        <v>1306</v>
      </c>
      <c r="D836" t="s">
        <v>1307</v>
      </c>
      <c r="E836" t="s">
        <v>37</v>
      </c>
      <c r="F836" t="s">
        <v>10</v>
      </c>
      <c r="G836" t="s">
        <v>1827</v>
      </c>
      <c r="H836">
        <v>62.753729499999999</v>
      </c>
      <c r="I836">
        <v>62.807613500000002</v>
      </c>
      <c r="J836" s="5">
        <f t="shared" ca="1" si="37"/>
        <v>0.1324053</v>
      </c>
      <c r="K836" s="5">
        <f t="shared" ca="1" si="38"/>
        <v>0.21050530000000001</v>
      </c>
      <c r="Q836">
        <v>5.3884000000000001E-2</v>
      </c>
      <c r="R836">
        <v>8.5792099999999996E-2</v>
      </c>
    </row>
    <row r="837" spans="1:18" x14ac:dyDescent="0.25">
      <c r="A837">
        <v>836</v>
      </c>
      <c r="B837" t="s">
        <v>1100</v>
      </c>
      <c r="C837" t="s">
        <v>1326</v>
      </c>
      <c r="D837" t="s">
        <v>1327</v>
      </c>
      <c r="E837" t="s">
        <v>37</v>
      </c>
      <c r="F837" t="s">
        <v>10</v>
      </c>
      <c r="G837" t="s">
        <v>1827</v>
      </c>
      <c r="H837">
        <v>62.905509899999998</v>
      </c>
      <c r="I837">
        <v>63.523590300000002</v>
      </c>
      <c r="J837" s="5">
        <f t="shared" ca="1" si="37"/>
        <v>0.61808039999999997</v>
      </c>
      <c r="K837" s="5">
        <f t="shared" ca="1" si="38"/>
        <v>0.97299349999999996</v>
      </c>
      <c r="Q837">
        <v>0.61808039999999997</v>
      </c>
      <c r="R837">
        <v>0.97299349999999996</v>
      </c>
    </row>
    <row r="838" spans="1:18" x14ac:dyDescent="0.25">
      <c r="A838">
        <v>837</v>
      </c>
      <c r="B838" t="s">
        <v>1100</v>
      </c>
      <c r="C838" t="s">
        <v>1340</v>
      </c>
      <c r="D838" t="s">
        <v>1341</v>
      </c>
      <c r="E838" t="s">
        <v>37</v>
      </c>
      <c r="F838" t="s">
        <v>10</v>
      </c>
      <c r="G838" t="s">
        <v>1827</v>
      </c>
      <c r="H838">
        <v>62.4927438</v>
      </c>
      <c r="I838">
        <v>62.783387099999999</v>
      </c>
      <c r="J838" s="5">
        <f t="shared" ca="1" si="37"/>
        <v>0.29064329999999999</v>
      </c>
      <c r="K838" s="5">
        <f t="shared" ca="1" si="38"/>
        <v>0.46293030000000002</v>
      </c>
      <c r="Q838">
        <v>0.29064329999999999</v>
      </c>
      <c r="R838">
        <v>0.46293030000000002</v>
      </c>
    </row>
    <row r="839" spans="1:18" x14ac:dyDescent="0.25">
      <c r="A839">
        <v>838</v>
      </c>
      <c r="B839" t="s">
        <v>1100</v>
      </c>
      <c r="C839" t="s">
        <v>1346</v>
      </c>
      <c r="D839" t="s">
        <v>1347</v>
      </c>
      <c r="E839" t="s">
        <v>37</v>
      </c>
      <c r="F839" t="s">
        <v>10</v>
      </c>
      <c r="G839" t="s">
        <v>1827</v>
      </c>
      <c r="H839">
        <v>63.562755500000002</v>
      </c>
      <c r="I839">
        <v>62.623173600000001</v>
      </c>
      <c r="J839" s="5">
        <f t="shared" ca="1" si="37"/>
        <v>0.93958189999999997</v>
      </c>
      <c r="K839" s="5">
        <f t="shared" ca="1" si="38"/>
        <v>1.5003740999999999</v>
      </c>
      <c r="Q839">
        <v>0.93958189999999997</v>
      </c>
      <c r="R839">
        <v>1.5003740999999999</v>
      </c>
    </row>
    <row r="840" spans="1:18" x14ac:dyDescent="0.25">
      <c r="A840">
        <v>839</v>
      </c>
      <c r="B840" t="s">
        <v>1100</v>
      </c>
      <c r="C840" t="s">
        <v>1362</v>
      </c>
      <c r="D840" t="s">
        <v>1363</v>
      </c>
      <c r="E840" t="s">
        <v>37</v>
      </c>
      <c r="F840" t="s">
        <v>10</v>
      </c>
      <c r="G840" t="s">
        <v>1827</v>
      </c>
      <c r="H840">
        <v>62.625152200000002</v>
      </c>
      <c r="I840">
        <v>63.138770100000002</v>
      </c>
      <c r="J840" s="5">
        <f t="shared" ca="1" si="37"/>
        <v>0.51361789999999996</v>
      </c>
      <c r="K840" s="5">
        <f t="shared" ca="1" si="38"/>
        <v>0.8134747</v>
      </c>
      <c r="Q840">
        <v>0.51361789999999996</v>
      </c>
      <c r="R840">
        <v>0.8134747</v>
      </c>
    </row>
    <row r="841" spans="1:18" x14ac:dyDescent="0.25">
      <c r="A841">
        <v>840</v>
      </c>
      <c r="B841" t="s">
        <v>1100</v>
      </c>
      <c r="C841" t="s">
        <v>1370</v>
      </c>
      <c r="D841" t="s">
        <v>1371</v>
      </c>
      <c r="E841" t="s">
        <v>37</v>
      </c>
      <c r="F841" t="s">
        <v>10</v>
      </c>
      <c r="G841" t="s">
        <v>1827</v>
      </c>
      <c r="H841">
        <v>62.879620299999999</v>
      </c>
      <c r="I841">
        <v>62.640812099999998</v>
      </c>
      <c r="J841" s="5">
        <f t="shared" ca="1" si="37"/>
        <v>0.2388082</v>
      </c>
      <c r="K841" s="5">
        <f t="shared" ca="1" si="38"/>
        <v>0.38123420000000002</v>
      </c>
      <c r="Q841">
        <v>0.2388082</v>
      </c>
      <c r="R841">
        <v>0.38123420000000002</v>
      </c>
    </row>
    <row r="842" spans="1:18" x14ac:dyDescent="0.25">
      <c r="A842">
        <v>841</v>
      </c>
      <c r="B842" t="s">
        <v>1100</v>
      </c>
      <c r="C842" t="s">
        <v>1376</v>
      </c>
      <c r="D842" t="s">
        <v>1377</v>
      </c>
      <c r="E842" t="s">
        <v>37</v>
      </c>
      <c r="F842" t="s">
        <v>10</v>
      </c>
      <c r="G842" t="s">
        <v>1827</v>
      </c>
      <c r="H842">
        <v>63.175299500000001</v>
      </c>
      <c r="I842">
        <v>62.631512100000002</v>
      </c>
      <c r="J842" s="5">
        <f t="shared" ca="1" si="37"/>
        <v>0.54378740000000003</v>
      </c>
      <c r="K842" s="5">
        <f t="shared" ca="1" si="38"/>
        <v>0.86823289999999997</v>
      </c>
      <c r="Q842">
        <v>0.54378740000000003</v>
      </c>
      <c r="R842">
        <v>0.86823289999999997</v>
      </c>
    </row>
    <row r="843" spans="1:18" x14ac:dyDescent="0.25">
      <c r="A843">
        <v>842</v>
      </c>
      <c r="B843" t="s">
        <v>1100</v>
      </c>
      <c r="C843" t="s">
        <v>1378</v>
      </c>
      <c r="D843" t="s">
        <v>1379</v>
      </c>
      <c r="E843" t="s">
        <v>37</v>
      </c>
      <c r="F843" t="s">
        <v>10</v>
      </c>
      <c r="G843" t="s">
        <v>1827</v>
      </c>
      <c r="H843">
        <v>62.691864699999996</v>
      </c>
      <c r="I843">
        <v>63.175299500000001</v>
      </c>
      <c r="J843" s="5">
        <f t="shared" ca="1" si="37"/>
        <v>0.4834348</v>
      </c>
      <c r="K843" s="5">
        <f t="shared" ca="1" si="38"/>
        <v>0.76522760000000001</v>
      </c>
      <c r="Q843">
        <v>0.4834348</v>
      </c>
      <c r="R843">
        <v>0.76522760000000001</v>
      </c>
    </row>
    <row r="844" spans="1:18" x14ac:dyDescent="0.25">
      <c r="A844">
        <v>843</v>
      </c>
      <c r="B844" t="s">
        <v>1100</v>
      </c>
      <c r="C844" t="s">
        <v>1382</v>
      </c>
      <c r="D844" t="s">
        <v>1383</v>
      </c>
      <c r="E844" t="s">
        <v>37</v>
      </c>
      <c r="F844" t="s">
        <v>10</v>
      </c>
      <c r="G844" t="s">
        <v>1827</v>
      </c>
      <c r="H844">
        <v>62.633646200000001</v>
      </c>
      <c r="I844">
        <v>62.827404199999997</v>
      </c>
      <c r="J844" s="5">
        <f t="shared" ca="1" si="37"/>
        <v>0.19375800000000001</v>
      </c>
      <c r="K844" s="5">
        <f t="shared" ca="1" si="38"/>
        <v>0.30839729999999999</v>
      </c>
      <c r="Q844">
        <v>0.19375800000000001</v>
      </c>
      <c r="R844">
        <v>0.30839729999999999</v>
      </c>
    </row>
    <row r="845" spans="1:18" x14ac:dyDescent="0.25">
      <c r="A845">
        <v>844</v>
      </c>
      <c r="B845" t="s">
        <v>1100</v>
      </c>
      <c r="C845" t="s">
        <v>1400</v>
      </c>
      <c r="D845" t="s">
        <v>1401</v>
      </c>
      <c r="E845" t="s">
        <v>37</v>
      </c>
      <c r="F845" t="s">
        <v>10</v>
      </c>
      <c r="G845" t="s">
        <v>1827</v>
      </c>
      <c r="H845">
        <v>62.738942899999998</v>
      </c>
      <c r="I845">
        <v>62.741288400000002</v>
      </c>
      <c r="J845" s="5">
        <f t="shared" ca="1" si="37"/>
        <v>0.1324053</v>
      </c>
      <c r="K845" s="5">
        <f t="shared" ca="1" si="38"/>
        <v>0.21050530000000001</v>
      </c>
      <c r="Q845">
        <v>2.3454999999999999E-3</v>
      </c>
      <c r="R845">
        <v>3.7383999999999998E-3</v>
      </c>
    </row>
    <row r="846" spans="1:18" x14ac:dyDescent="0.25">
      <c r="A846">
        <v>845</v>
      </c>
      <c r="B846" t="s">
        <v>1100</v>
      </c>
      <c r="C846" t="s">
        <v>1408</v>
      </c>
      <c r="D846" t="s">
        <v>1409</v>
      </c>
      <c r="E846" t="s">
        <v>37</v>
      </c>
      <c r="F846" t="s">
        <v>10</v>
      </c>
      <c r="G846" t="s">
        <v>1827</v>
      </c>
      <c r="H846">
        <v>62.7430272</v>
      </c>
      <c r="I846">
        <v>62.515033699999996</v>
      </c>
      <c r="J846" s="5">
        <f t="shared" ca="1" si="37"/>
        <v>0.22799349999999999</v>
      </c>
      <c r="K846" s="5">
        <f t="shared" ca="1" si="38"/>
        <v>0.36470190000000002</v>
      </c>
      <c r="Q846">
        <v>0.22799349999999999</v>
      </c>
      <c r="R846">
        <v>0.36470190000000002</v>
      </c>
    </row>
    <row r="847" spans="1:18" x14ac:dyDescent="0.25">
      <c r="A847">
        <v>846</v>
      </c>
      <c r="B847" t="s">
        <v>1100</v>
      </c>
      <c r="C847" t="s">
        <v>1418</v>
      </c>
      <c r="D847" t="s">
        <v>1419</v>
      </c>
      <c r="E847" t="s">
        <v>37</v>
      </c>
      <c r="F847" t="s">
        <v>10</v>
      </c>
      <c r="G847" t="s">
        <v>1827</v>
      </c>
      <c r="H847">
        <v>62.894772600000003</v>
      </c>
      <c r="I847">
        <v>63.048332000000002</v>
      </c>
      <c r="J847" s="5">
        <f t="shared" ca="1" si="37"/>
        <v>0.15355940000000001</v>
      </c>
      <c r="K847" s="5">
        <f t="shared" ca="1" si="38"/>
        <v>0.2435582</v>
      </c>
      <c r="Q847">
        <v>0.15355940000000001</v>
      </c>
      <c r="R847">
        <v>0.2435582</v>
      </c>
    </row>
    <row r="848" spans="1:18" x14ac:dyDescent="0.25">
      <c r="A848">
        <v>847</v>
      </c>
      <c r="B848" t="s">
        <v>1100</v>
      </c>
      <c r="C848" t="s">
        <v>1422</v>
      </c>
      <c r="D848" t="s">
        <v>1423</v>
      </c>
      <c r="E848" t="s">
        <v>37</v>
      </c>
      <c r="F848" t="s">
        <v>10</v>
      </c>
      <c r="G848" t="s">
        <v>1827</v>
      </c>
      <c r="H848">
        <v>62.572388500000002</v>
      </c>
      <c r="I848">
        <v>63.226968399999997</v>
      </c>
      <c r="J848" s="5">
        <f t="shared" ca="1" si="37"/>
        <v>0.65457989999999999</v>
      </c>
      <c r="K848" s="5">
        <f t="shared" ca="1" si="38"/>
        <v>1.0352859000000001</v>
      </c>
      <c r="Q848">
        <v>0.65457989999999999</v>
      </c>
      <c r="R848">
        <v>1.0352859000000001</v>
      </c>
    </row>
    <row r="849" spans="1:18" x14ac:dyDescent="0.25">
      <c r="A849">
        <v>848</v>
      </c>
      <c r="B849" t="s">
        <v>1100</v>
      </c>
      <c r="C849" t="s">
        <v>1428</v>
      </c>
      <c r="D849" t="s">
        <v>1429</v>
      </c>
      <c r="E849" t="s">
        <v>37</v>
      </c>
      <c r="F849" t="s">
        <v>10</v>
      </c>
      <c r="G849" t="s">
        <v>1827</v>
      </c>
      <c r="H849">
        <v>62.8147187</v>
      </c>
      <c r="I849">
        <v>63.084463</v>
      </c>
      <c r="J849" s="5">
        <f t="shared" ca="1" si="37"/>
        <v>0.26974429999999999</v>
      </c>
      <c r="K849" s="5">
        <f t="shared" ca="1" si="38"/>
        <v>0.42759229999999998</v>
      </c>
      <c r="Q849">
        <v>0.26974429999999999</v>
      </c>
      <c r="R849">
        <v>0.42759229999999998</v>
      </c>
    </row>
    <row r="850" spans="1:18" x14ac:dyDescent="0.25">
      <c r="A850">
        <v>849</v>
      </c>
      <c r="B850" t="s">
        <v>1100</v>
      </c>
      <c r="C850" t="s">
        <v>1440</v>
      </c>
      <c r="D850" t="s">
        <v>1441</v>
      </c>
      <c r="E850" t="s">
        <v>37</v>
      </c>
      <c r="F850" t="s">
        <v>10</v>
      </c>
      <c r="G850" t="s">
        <v>1827</v>
      </c>
      <c r="H850">
        <v>63.3915012</v>
      </c>
      <c r="I850">
        <v>62.9097571</v>
      </c>
      <c r="J850" s="5">
        <f t="shared" ca="1" si="37"/>
        <v>0.48174410000000001</v>
      </c>
      <c r="K850" s="5">
        <f t="shared" ca="1" si="38"/>
        <v>0.76577010000000001</v>
      </c>
      <c r="Q850">
        <v>0.48174410000000001</v>
      </c>
      <c r="R850">
        <v>0.76577010000000001</v>
      </c>
    </row>
    <row r="851" spans="1:18" x14ac:dyDescent="0.25">
      <c r="A851">
        <v>850</v>
      </c>
      <c r="B851" t="s">
        <v>1100</v>
      </c>
      <c r="C851" t="s">
        <v>1452</v>
      </c>
      <c r="D851" t="s">
        <v>1453</v>
      </c>
      <c r="E851" t="s">
        <v>37</v>
      </c>
      <c r="F851" t="s">
        <v>10</v>
      </c>
      <c r="G851" t="s">
        <v>1827</v>
      </c>
      <c r="H851">
        <v>62.871422199999998</v>
      </c>
      <c r="I851">
        <v>62.609621799999999</v>
      </c>
      <c r="J851" s="5">
        <f t="shared" ca="1" si="37"/>
        <v>0.26180039999999999</v>
      </c>
      <c r="K851" s="5">
        <f t="shared" ca="1" si="38"/>
        <v>0.4181472</v>
      </c>
      <c r="Q851">
        <v>0.26180039999999999</v>
      </c>
      <c r="R851">
        <v>0.4181472</v>
      </c>
    </row>
    <row r="852" spans="1:18" x14ac:dyDescent="0.25">
      <c r="A852">
        <v>851</v>
      </c>
      <c r="B852" t="s">
        <v>1462</v>
      </c>
      <c r="C852" t="s">
        <v>1469</v>
      </c>
      <c r="D852" t="s">
        <v>1470</v>
      </c>
      <c r="E852" t="s">
        <v>37</v>
      </c>
      <c r="F852" t="s">
        <v>10</v>
      </c>
      <c r="G852" t="s">
        <v>1827</v>
      </c>
      <c r="H852">
        <v>64.199901999999994</v>
      </c>
      <c r="I852">
        <v>63.849831399999999</v>
      </c>
      <c r="J852" s="5">
        <f t="shared" ca="1" si="37"/>
        <v>0.35007060000000001</v>
      </c>
      <c r="K852" s="5">
        <f t="shared" ca="1" si="38"/>
        <v>0.54827179999999998</v>
      </c>
      <c r="Q852">
        <v>0.35007060000000001</v>
      </c>
      <c r="R852">
        <v>0.54827179999999998</v>
      </c>
    </row>
    <row r="853" spans="1:18" x14ac:dyDescent="0.25">
      <c r="A853">
        <v>852</v>
      </c>
      <c r="B853" t="s">
        <v>1462</v>
      </c>
      <c r="C853" t="s">
        <v>1475</v>
      </c>
      <c r="D853" t="s">
        <v>1476</v>
      </c>
      <c r="E853" t="s">
        <v>37</v>
      </c>
      <c r="F853" t="s">
        <v>10</v>
      </c>
      <c r="G853" t="s">
        <v>1827</v>
      </c>
      <c r="H853">
        <v>64.292003500000007</v>
      </c>
      <c r="I853">
        <v>64.055080200000006</v>
      </c>
      <c r="J853" s="5">
        <f t="shared" ca="1" si="37"/>
        <v>0.2369233</v>
      </c>
      <c r="K853" s="5">
        <f t="shared" ca="1" si="38"/>
        <v>0.36987429999999999</v>
      </c>
      <c r="Q853">
        <v>0.2369233</v>
      </c>
      <c r="R853">
        <v>0.36987429999999999</v>
      </c>
    </row>
    <row r="854" spans="1:18" x14ac:dyDescent="0.25">
      <c r="A854">
        <v>853</v>
      </c>
      <c r="B854" t="s">
        <v>1462</v>
      </c>
      <c r="C854" t="s">
        <v>1503</v>
      </c>
      <c r="D854" t="s">
        <v>1504</v>
      </c>
      <c r="E854" t="s">
        <v>37</v>
      </c>
      <c r="F854" t="s">
        <v>10</v>
      </c>
      <c r="G854" t="s">
        <v>1827</v>
      </c>
      <c r="H854">
        <v>64.087849000000006</v>
      </c>
      <c r="I854">
        <v>63.849943199999998</v>
      </c>
      <c r="J854" s="5">
        <f t="shared" ca="1" si="37"/>
        <v>0.2379058</v>
      </c>
      <c r="K854" s="5">
        <f t="shared" ca="1" si="38"/>
        <v>0.37260140000000003</v>
      </c>
      <c r="Q854">
        <v>0.2379058</v>
      </c>
      <c r="R854">
        <v>0.37260140000000003</v>
      </c>
    </row>
    <row r="855" spans="1:18" x14ac:dyDescent="0.25">
      <c r="A855">
        <v>854</v>
      </c>
      <c r="B855" t="s">
        <v>1462</v>
      </c>
      <c r="C855" t="s">
        <v>1505</v>
      </c>
      <c r="D855" t="s">
        <v>1506</v>
      </c>
      <c r="E855" t="s">
        <v>37</v>
      </c>
      <c r="F855" t="s">
        <v>10</v>
      </c>
      <c r="G855" t="s">
        <v>1827</v>
      </c>
      <c r="H855">
        <v>62.523095300000001</v>
      </c>
      <c r="I855">
        <v>64.087849000000006</v>
      </c>
      <c r="J855" s="5">
        <f t="shared" ca="1" si="37"/>
        <v>1.3193938000000001</v>
      </c>
      <c r="K855" s="5">
        <f t="shared" ca="1" si="38"/>
        <v>2.0960038000000001</v>
      </c>
      <c r="Q855">
        <v>1.5647537</v>
      </c>
      <c r="R855">
        <v>2.4415762000000001</v>
      </c>
    </row>
    <row r="856" spans="1:18" x14ac:dyDescent="0.25">
      <c r="A856">
        <v>855</v>
      </c>
      <c r="B856" t="s">
        <v>1462</v>
      </c>
      <c r="C856" t="s">
        <v>1507</v>
      </c>
      <c r="D856" t="s">
        <v>1508</v>
      </c>
      <c r="E856" t="s">
        <v>37</v>
      </c>
      <c r="F856" t="s">
        <v>10</v>
      </c>
      <c r="G856" t="s">
        <v>1827</v>
      </c>
      <c r="H856">
        <v>64.084669399999996</v>
      </c>
      <c r="I856">
        <v>62.523095300000001</v>
      </c>
      <c r="J856" s="5">
        <f t="shared" ca="1" si="37"/>
        <v>1.3193938000000001</v>
      </c>
      <c r="K856" s="5">
        <f t="shared" ca="1" si="38"/>
        <v>2.0960038000000001</v>
      </c>
      <c r="Q856">
        <v>1.5615741000000001</v>
      </c>
      <c r="R856">
        <v>2.4975955999999999</v>
      </c>
    </row>
    <row r="857" spans="1:18" x14ac:dyDescent="0.25">
      <c r="A857">
        <v>856</v>
      </c>
      <c r="B857" t="s">
        <v>1462</v>
      </c>
      <c r="C857" t="s">
        <v>1511</v>
      </c>
      <c r="D857" t="s">
        <v>1512</v>
      </c>
      <c r="E857" t="s">
        <v>37</v>
      </c>
      <c r="F857" t="s">
        <v>10</v>
      </c>
      <c r="G857" t="s">
        <v>1827</v>
      </c>
      <c r="H857">
        <v>64.607795899999999</v>
      </c>
      <c r="I857">
        <v>63.943235299999998</v>
      </c>
      <c r="J857" s="5">
        <f t="shared" ca="1" si="37"/>
        <v>0.66456059999999995</v>
      </c>
      <c r="K857" s="5">
        <f t="shared" ca="1" si="38"/>
        <v>1.0392977000000001</v>
      </c>
      <c r="Q857">
        <v>0.66456059999999995</v>
      </c>
      <c r="R857">
        <v>1.0392977000000001</v>
      </c>
    </row>
    <row r="858" spans="1:18" x14ac:dyDescent="0.25">
      <c r="A858">
        <v>857</v>
      </c>
      <c r="B858" t="s">
        <v>1462</v>
      </c>
      <c r="C858" t="s">
        <v>1525</v>
      </c>
      <c r="D858" t="s">
        <v>1526</v>
      </c>
      <c r="E858" t="s">
        <v>37</v>
      </c>
      <c r="F858" t="s">
        <v>10</v>
      </c>
      <c r="G858" t="s">
        <v>1827</v>
      </c>
      <c r="H858">
        <v>63.775870400000002</v>
      </c>
      <c r="I858">
        <v>64.287557899999996</v>
      </c>
      <c r="J858" s="5">
        <f t="shared" ca="1" si="37"/>
        <v>0.51168749999999996</v>
      </c>
      <c r="K858" s="5">
        <f t="shared" ca="1" si="38"/>
        <v>0.79593550000000002</v>
      </c>
      <c r="Q858">
        <v>0.51168749999999996</v>
      </c>
      <c r="R858">
        <v>0.79593550000000002</v>
      </c>
    </row>
    <row r="859" spans="1:18" x14ac:dyDescent="0.25">
      <c r="A859">
        <v>858</v>
      </c>
      <c r="B859" t="s">
        <v>1462</v>
      </c>
      <c r="C859" t="s">
        <v>1529</v>
      </c>
      <c r="D859" t="s">
        <v>1530</v>
      </c>
      <c r="E859" t="s">
        <v>37</v>
      </c>
      <c r="F859" t="s">
        <v>10</v>
      </c>
      <c r="G859" t="s">
        <v>1827</v>
      </c>
      <c r="H859">
        <v>64.115699199999995</v>
      </c>
      <c r="I859">
        <v>63.846672300000002</v>
      </c>
      <c r="J859" s="5">
        <f t="shared" ca="1" si="37"/>
        <v>0.26902690000000001</v>
      </c>
      <c r="K859" s="5">
        <f t="shared" ca="1" si="38"/>
        <v>0.42136400000000002</v>
      </c>
      <c r="Q859">
        <v>0.26902690000000001</v>
      </c>
      <c r="R859">
        <v>0.42136400000000002</v>
      </c>
    </row>
    <row r="860" spans="1:18" x14ac:dyDescent="0.25">
      <c r="A860">
        <v>859</v>
      </c>
      <c r="B860" t="s">
        <v>1462</v>
      </c>
      <c r="C860" t="s">
        <v>1535</v>
      </c>
      <c r="D860" t="s">
        <v>1536</v>
      </c>
      <c r="E860" t="s">
        <v>37</v>
      </c>
      <c r="F860" t="s">
        <v>10</v>
      </c>
      <c r="G860" t="s">
        <v>1827</v>
      </c>
      <c r="H860">
        <v>63.625332999999998</v>
      </c>
      <c r="I860">
        <v>63.0423969</v>
      </c>
      <c r="J860" s="5">
        <f t="shared" ca="1" si="37"/>
        <v>0.58293609999999996</v>
      </c>
      <c r="K860" s="5">
        <f t="shared" ca="1" si="38"/>
        <v>0.92467310000000003</v>
      </c>
      <c r="Q860">
        <v>0.58293609999999996</v>
      </c>
      <c r="R860">
        <v>0.92467310000000003</v>
      </c>
    </row>
    <row r="861" spans="1:18" x14ac:dyDescent="0.25">
      <c r="A861">
        <v>860</v>
      </c>
      <c r="B861" t="s">
        <v>1462</v>
      </c>
      <c r="C861" t="s">
        <v>1545</v>
      </c>
      <c r="D861" t="s">
        <v>1546</v>
      </c>
      <c r="E861" t="s">
        <v>37</v>
      </c>
      <c r="F861" t="s">
        <v>10</v>
      </c>
      <c r="G861" t="s">
        <v>1827</v>
      </c>
      <c r="H861">
        <v>63.411286199999999</v>
      </c>
      <c r="I861">
        <v>62.459746099999997</v>
      </c>
      <c r="J861" s="5">
        <f t="shared" ca="1" si="37"/>
        <v>0.9515401</v>
      </c>
      <c r="K861" s="5">
        <f t="shared" ca="1" si="38"/>
        <v>1.5234453999999999</v>
      </c>
      <c r="Q861">
        <v>0.9515401</v>
      </c>
      <c r="R861">
        <v>1.5234453999999999</v>
      </c>
    </row>
    <row r="862" spans="1:18" x14ac:dyDescent="0.25">
      <c r="A862">
        <v>861</v>
      </c>
      <c r="B862" t="s">
        <v>1462</v>
      </c>
      <c r="C862" t="s">
        <v>1563</v>
      </c>
      <c r="D862" t="s">
        <v>1564</v>
      </c>
      <c r="E862" t="s">
        <v>37</v>
      </c>
      <c r="F862" t="s">
        <v>10</v>
      </c>
      <c r="G862" t="s">
        <v>1827</v>
      </c>
      <c r="H862">
        <v>64.045339499999997</v>
      </c>
      <c r="I862">
        <v>63.784177</v>
      </c>
      <c r="J862" s="5">
        <f t="shared" ca="1" si="37"/>
        <v>0.26116250000000002</v>
      </c>
      <c r="K862" s="5">
        <f t="shared" ca="1" si="38"/>
        <v>0.40944720000000001</v>
      </c>
      <c r="Q862">
        <v>0.26116250000000002</v>
      </c>
      <c r="R862">
        <v>0.40944720000000001</v>
      </c>
    </row>
    <row r="863" spans="1:18" x14ac:dyDescent="0.25">
      <c r="A863">
        <v>862</v>
      </c>
      <c r="B863" t="s">
        <v>1462</v>
      </c>
      <c r="C863" t="s">
        <v>1571</v>
      </c>
      <c r="D863" t="s">
        <v>1572</v>
      </c>
      <c r="E863" t="s">
        <v>37</v>
      </c>
      <c r="F863" t="s">
        <v>10</v>
      </c>
      <c r="G863" t="s">
        <v>1827</v>
      </c>
      <c r="H863">
        <v>63.084276600000003</v>
      </c>
      <c r="I863">
        <v>63.665248200000001</v>
      </c>
      <c r="J863" s="5">
        <f t="shared" ca="1" si="37"/>
        <v>0.58097160000000003</v>
      </c>
      <c r="K863" s="5">
        <f t="shared" ca="1" si="38"/>
        <v>0.91254120000000005</v>
      </c>
      <c r="Q863">
        <v>0.58097160000000003</v>
      </c>
      <c r="R863">
        <v>0.91254120000000005</v>
      </c>
    </row>
    <row r="864" spans="1:18" x14ac:dyDescent="0.25">
      <c r="A864">
        <v>863</v>
      </c>
      <c r="B864" t="s">
        <v>1462</v>
      </c>
      <c r="C864" t="s">
        <v>1579</v>
      </c>
      <c r="D864" t="s">
        <v>1580</v>
      </c>
      <c r="E864" t="s">
        <v>37</v>
      </c>
      <c r="F864" t="s">
        <v>10</v>
      </c>
      <c r="G864" t="s">
        <v>1827</v>
      </c>
      <c r="H864">
        <v>63.646464100000003</v>
      </c>
      <c r="I864">
        <v>63.949915300000001</v>
      </c>
      <c r="J864" s="5">
        <f t="shared" ca="1" si="37"/>
        <v>0.30345119999999998</v>
      </c>
      <c r="K864" s="5">
        <f t="shared" ca="1" si="38"/>
        <v>0.47451379999999999</v>
      </c>
      <c r="Q864">
        <v>0.30345119999999998</v>
      </c>
      <c r="R864">
        <v>0.47451379999999999</v>
      </c>
    </row>
    <row r="865" spans="1:18" x14ac:dyDescent="0.25">
      <c r="A865">
        <v>864</v>
      </c>
      <c r="B865" t="s">
        <v>1462</v>
      </c>
      <c r="C865" t="s">
        <v>1585</v>
      </c>
      <c r="D865" t="s">
        <v>1586</v>
      </c>
      <c r="E865" t="s">
        <v>37</v>
      </c>
      <c r="F865" t="s">
        <v>10</v>
      </c>
      <c r="G865" t="s">
        <v>1827</v>
      </c>
      <c r="H865">
        <v>62.728953300000001</v>
      </c>
      <c r="I865">
        <v>63.391770299999997</v>
      </c>
      <c r="J865" s="5">
        <f t="shared" ca="1" si="37"/>
        <v>0.66281699999999999</v>
      </c>
      <c r="K865" s="5">
        <f t="shared" ca="1" si="38"/>
        <v>1.0455884</v>
      </c>
      <c r="Q865">
        <v>0.66281699999999999</v>
      </c>
      <c r="R865">
        <v>1.0455884</v>
      </c>
    </row>
    <row r="866" spans="1:18" x14ac:dyDescent="0.25">
      <c r="A866">
        <v>865</v>
      </c>
      <c r="B866" t="s">
        <v>1462</v>
      </c>
      <c r="C866" t="s">
        <v>1587</v>
      </c>
      <c r="D866" t="s">
        <v>1588</v>
      </c>
      <c r="E866" t="s">
        <v>37</v>
      </c>
      <c r="F866" t="s">
        <v>10</v>
      </c>
      <c r="G866" t="s">
        <v>1827</v>
      </c>
      <c r="H866">
        <v>63.251685299999998</v>
      </c>
      <c r="I866">
        <v>62.728953300000001</v>
      </c>
      <c r="J866" s="5">
        <f t="shared" ca="1" si="37"/>
        <v>0.52273199999999997</v>
      </c>
      <c r="K866" s="5">
        <f t="shared" ca="1" si="38"/>
        <v>0.83331849999999996</v>
      </c>
      <c r="Q866">
        <v>0.52273199999999997</v>
      </c>
      <c r="R866">
        <v>0.83331849999999996</v>
      </c>
    </row>
    <row r="867" spans="1:18" x14ac:dyDescent="0.25">
      <c r="A867">
        <v>866</v>
      </c>
      <c r="B867" t="s">
        <v>1462</v>
      </c>
      <c r="C867" t="s">
        <v>1593</v>
      </c>
      <c r="D867" t="s">
        <v>1594</v>
      </c>
      <c r="E867" t="s">
        <v>37</v>
      </c>
      <c r="F867" t="s">
        <v>10</v>
      </c>
      <c r="G867" t="s">
        <v>1827</v>
      </c>
      <c r="H867">
        <v>64.205982399999996</v>
      </c>
      <c r="I867">
        <v>63.374139599999999</v>
      </c>
      <c r="J867" s="5">
        <f t="shared" ca="1" si="37"/>
        <v>0.83184279999999999</v>
      </c>
      <c r="K867" s="5">
        <f t="shared" ca="1" si="38"/>
        <v>1.3125903000000001</v>
      </c>
      <c r="Q867">
        <v>0.83184279999999999</v>
      </c>
      <c r="R867">
        <v>1.3125903000000001</v>
      </c>
    </row>
    <row r="868" spans="1:18" x14ac:dyDescent="0.25">
      <c r="A868">
        <v>867</v>
      </c>
      <c r="B868" t="s">
        <v>1462</v>
      </c>
      <c r="C868" t="s">
        <v>1599</v>
      </c>
      <c r="D868" t="s">
        <v>1600</v>
      </c>
      <c r="E868" t="s">
        <v>37</v>
      </c>
      <c r="F868" t="s">
        <v>10</v>
      </c>
      <c r="G868" t="s">
        <v>1827</v>
      </c>
      <c r="H868">
        <v>64.481317899999993</v>
      </c>
      <c r="I868">
        <v>64.173698799999997</v>
      </c>
      <c r="J868" s="5">
        <f t="shared" ca="1" si="37"/>
        <v>0.30761909999999998</v>
      </c>
      <c r="K868" s="5">
        <f t="shared" ca="1" si="38"/>
        <v>0.4793539</v>
      </c>
      <c r="Q868">
        <v>0.30761909999999998</v>
      </c>
      <c r="R868">
        <v>0.4793539</v>
      </c>
    </row>
    <row r="869" spans="1:18" x14ac:dyDescent="0.25">
      <c r="A869">
        <v>868</v>
      </c>
      <c r="B869" t="s">
        <v>1462</v>
      </c>
      <c r="C869" t="s">
        <v>1601</v>
      </c>
      <c r="D869" t="s">
        <v>1602</v>
      </c>
      <c r="E869" t="s">
        <v>37</v>
      </c>
      <c r="F869" t="s">
        <v>10</v>
      </c>
      <c r="G869" t="s">
        <v>1827</v>
      </c>
      <c r="H869">
        <v>63.837595299999997</v>
      </c>
      <c r="I869">
        <v>64.481317899999993</v>
      </c>
      <c r="J869" s="5">
        <f t="shared" ca="1" si="37"/>
        <v>0.64372260000000003</v>
      </c>
      <c r="K869" s="5">
        <f t="shared" ca="1" si="38"/>
        <v>0.99830870000000005</v>
      </c>
      <c r="Q869">
        <v>0.64372260000000003</v>
      </c>
      <c r="R869">
        <v>0.99830870000000005</v>
      </c>
    </row>
    <row r="870" spans="1:18" x14ac:dyDescent="0.25">
      <c r="A870">
        <v>869</v>
      </c>
      <c r="B870" t="s">
        <v>1462</v>
      </c>
      <c r="C870" t="s">
        <v>1603</v>
      </c>
      <c r="D870" t="s">
        <v>1604</v>
      </c>
      <c r="E870" t="s">
        <v>37</v>
      </c>
      <c r="F870" t="s">
        <v>10</v>
      </c>
      <c r="G870" t="s">
        <v>1827</v>
      </c>
      <c r="H870">
        <v>63.604570500000001</v>
      </c>
      <c r="I870">
        <v>63.837595299999997</v>
      </c>
      <c r="J870" s="5">
        <f t="shared" ref="J870:J899" ca="1" si="39">IF(Q870&lt;M$5,M$5,IF(Q870&gt;N$5,N$5,Q870))</f>
        <v>0.2330248</v>
      </c>
      <c r="K870" s="5">
        <f t="shared" ca="1" si="38"/>
        <v>0.3650275</v>
      </c>
      <c r="Q870">
        <v>0.2330248</v>
      </c>
      <c r="R870">
        <v>0.3650275</v>
      </c>
    </row>
    <row r="871" spans="1:18" x14ac:dyDescent="0.25">
      <c r="A871">
        <v>870</v>
      </c>
      <c r="B871" t="s">
        <v>1462</v>
      </c>
      <c r="C871" t="s">
        <v>1611</v>
      </c>
      <c r="D871" t="s">
        <v>1612</v>
      </c>
      <c r="E871" t="s">
        <v>37</v>
      </c>
      <c r="F871" t="s">
        <v>10</v>
      </c>
      <c r="G871" t="s">
        <v>1827</v>
      </c>
      <c r="H871">
        <v>63.847864800000004</v>
      </c>
      <c r="I871">
        <v>64.046303899999998</v>
      </c>
      <c r="J871" s="5">
        <f t="shared" ca="1" si="39"/>
        <v>0.19843910000000001</v>
      </c>
      <c r="K871" s="5">
        <f t="shared" ref="K871:K899" ca="1" si="40">IF(R871&lt;O$5,O$5,IF(R871&gt;P$5,P$5,R871))</f>
        <v>0.30983690000000003</v>
      </c>
      <c r="Q871">
        <v>0.19843910000000001</v>
      </c>
      <c r="R871">
        <v>0.30983690000000003</v>
      </c>
    </row>
    <row r="872" spans="1:18" x14ac:dyDescent="0.25">
      <c r="A872">
        <v>871</v>
      </c>
      <c r="B872" t="s">
        <v>1462</v>
      </c>
      <c r="C872" t="s">
        <v>1613</v>
      </c>
      <c r="D872" t="s">
        <v>1614</v>
      </c>
      <c r="E872" t="s">
        <v>37</v>
      </c>
      <c r="F872" t="s">
        <v>10</v>
      </c>
      <c r="G872" t="s">
        <v>1827</v>
      </c>
      <c r="H872">
        <v>63.894616399999997</v>
      </c>
      <c r="I872">
        <v>63.847864800000004</v>
      </c>
      <c r="J872" s="5">
        <f t="shared" ca="1" si="39"/>
        <v>0.1324053</v>
      </c>
      <c r="K872" s="5">
        <f t="shared" ca="1" si="40"/>
        <v>0.21050530000000001</v>
      </c>
      <c r="Q872">
        <v>4.6751599999999997E-2</v>
      </c>
      <c r="R872">
        <v>7.3223399999999994E-2</v>
      </c>
    </row>
    <row r="873" spans="1:18" x14ac:dyDescent="0.25">
      <c r="A873">
        <v>872</v>
      </c>
      <c r="B873" t="s">
        <v>1462</v>
      </c>
      <c r="C873" t="s">
        <v>1619</v>
      </c>
      <c r="D873" t="s">
        <v>1620</v>
      </c>
      <c r="E873" t="s">
        <v>37</v>
      </c>
      <c r="F873" t="s">
        <v>10</v>
      </c>
      <c r="G873" t="s">
        <v>1827</v>
      </c>
      <c r="H873">
        <v>63.606924999999997</v>
      </c>
      <c r="I873">
        <v>63.369093300000003</v>
      </c>
      <c r="J873" s="5">
        <f t="shared" ca="1" si="39"/>
        <v>0.23783170000000001</v>
      </c>
      <c r="K873" s="5">
        <f t="shared" ca="1" si="40"/>
        <v>0.37531179999999997</v>
      </c>
      <c r="Q873">
        <v>0.23783170000000001</v>
      </c>
      <c r="R873">
        <v>0.37531179999999997</v>
      </c>
    </row>
    <row r="874" spans="1:18" x14ac:dyDescent="0.25">
      <c r="A874">
        <v>873</v>
      </c>
      <c r="B874" t="s">
        <v>1462</v>
      </c>
      <c r="C874" t="s">
        <v>1623</v>
      </c>
      <c r="D874" t="s">
        <v>1624</v>
      </c>
      <c r="E874" t="s">
        <v>37</v>
      </c>
      <c r="F874" t="s">
        <v>10</v>
      </c>
      <c r="G874" t="s">
        <v>1827</v>
      </c>
      <c r="H874">
        <v>63.431418600000001</v>
      </c>
      <c r="I874">
        <v>63.211970800000003</v>
      </c>
      <c r="J874" s="5">
        <f t="shared" ca="1" si="39"/>
        <v>0.2194478</v>
      </c>
      <c r="K874" s="5">
        <f t="shared" ca="1" si="40"/>
        <v>0.34716180000000002</v>
      </c>
      <c r="Q874">
        <v>0.2194478</v>
      </c>
      <c r="R874">
        <v>0.34716180000000002</v>
      </c>
    </row>
    <row r="875" spans="1:18" x14ac:dyDescent="0.25">
      <c r="A875">
        <v>874</v>
      </c>
      <c r="B875" t="s">
        <v>1462</v>
      </c>
      <c r="C875" t="s">
        <v>1627</v>
      </c>
      <c r="D875" t="s">
        <v>1628</v>
      </c>
      <c r="E875" t="s">
        <v>37</v>
      </c>
      <c r="F875" t="s">
        <v>10</v>
      </c>
      <c r="G875" t="s">
        <v>1827</v>
      </c>
      <c r="H875">
        <v>62.696684400000002</v>
      </c>
      <c r="I875">
        <v>62.4368324</v>
      </c>
      <c r="J875" s="5">
        <f t="shared" ca="1" si="39"/>
        <v>0.25985200000000003</v>
      </c>
      <c r="K875" s="5">
        <f t="shared" ca="1" si="40"/>
        <v>0.41618379999999999</v>
      </c>
      <c r="Q875">
        <v>0.25985200000000003</v>
      </c>
      <c r="R875">
        <v>0.41618379999999999</v>
      </c>
    </row>
    <row r="876" spans="1:18" x14ac:dyDescent="0.25">
      <c r="A876">
        <v>875</v>
      </c>
      <c r="B876" t="s">
        <v>1462</v>
      </c>
      <c r="C876" t="s">
        <v>1633</v>
      </c>
      <c r="D876" t="s">
        <v>1634</v>
      </c>
      <c r="E876" t="s">
        <v>37</v>
      </c>
      <c r="F876" t="s">
        <v>10</v>
      </c>
      <c r="G876" t="s">
        <v>1827</v>
      </c>
      <c r="H876">
        <v>63.620808799999999</v>
      </c>
      <c r="I876">
        <v>63.799821999999999</v>
      </c>
      <c r="J876" s="5">
        <f t="shared" ca="1" si="39"/>
        <v>0.17901320000000001</v>
      </c>
      <c r="K876" s="5">
        <f t="shared" ca="1" si="40"/>
        <v>0.28058569999999999</v>
      </c>
      <c r="Q876">
        <v>0.17901320000000001</v>
      </c>
      <c r="R876">
        <v>0.28058569999999999</v>
      </c>
    </row>
    <row r="877" spans="1:18" x14ac:dyDescent="0.25">
      <c r="A877">
        <v>876</v>
      </c>
      <c r="B877" t="s">
        <v>1462</v>
      </c>
      <c r="C877" t="s">
        <v>1643</v>
      </c>
      <c r="D877" t="s">
        <v>1644</v>
      </c>
      <c r="E877" t="s">
        <v>37</v>
      </c>
      <c r="F877" t="s">
        <v>10</v>
      </c>
      <c r="G877" t="s">
        <v>1827</v>
      </c>
      <c r="H877">
        <v>63.297711499999998</v>
      </c>
      <c r="I877">
        <v>63.030177399999999</v>
      </c>
      <c r="J877" s="5">
        <f t="shared" ca="1" si="39"/>
        <v>0.2675341</v>
      </c>
      <c r="K877" s="5">
        <f t="shared" ca="1" si="40"/>
        <v>0.424454</v>
      </c>
      <c r="Q877">
        <v>0.2675341</v>
      </c>
      <c r="R877">
        <v>0.424454</v>
      </c>
    </row>
    <row r="878" spans="1:18" x14ac:dyDescent="0.25">
      <c r="A878">
        <v>877</v>
      </c>
      <c r="B878" t="s">
        <v>1462</v>
      </c>
      <c r="C878" t="s">
        <v>1649</v>
      </c>
      <c r="D878" t="s">
        <v>1650</v>
      </c>
      <c r="E878" t="s">
        <v>37</v>
      </c>
      <c r="F878" t="s">
        <v>10</v>
      </c>
      <c r="G878" t="s">
        <v>1827</v>
      </c>
      <c r="H878">
        <v>64.042968999999999</v>
      </c>
      <c r="I878">
        <v>63.690159100000002</v>
      </c>
      <c r="J878" s="5">
        <f t="shared" ca="1" si="39"/>
        <v>0.35280990000000001</v>
      </c>
      <c r="K878" s="5">
        <f t="shared" ca="1" si="40"/>
        <v>0.55394730000000003</v>
      </c>
      <c r="Q878">
        <v>0.35280990000000001</v>
      </c>
      <c r="R878">
        <v>0.55394730000000003</v>
      </c>
    </row>
    <row r="879" spans="1:18" x14ac:dyDescent="0.25">
      <c r="A879">
        <v>878</v>
      </c>
      <c r="B879" t="s">
        <v>1462</v>
      </c>
      <c r="C879" t="s">
        <v>1661</v>
      </c>
      <c r="D879" t="s">
        <v>1662</v>
      </c>
      <c r="E879" t="s">
        <v>37</v>
      </c>
      <c r="F879" t="s">
        <v>10</v>
      </c>
      <c r="G879" t="s">
        <v>1827</v>
      </c>
      <c r="H879">
        <v>63.906844100000001</v>
      </c>
      <c r="I879">
        <v>63.396118600000001</v>
      </c>
      <c r="J879" s="5">
        <f t="shared" ca="1" si="39"/>
        <v>0.51072550000000005</v>
      </c>
      <c r="K879" s="5">
        <f t="shared" ca="1" si="40"/>
        <v>0.80561000000000005</v>
      </c>
      <c r="Q879">
        <v>0.51072550000000005</v>
      </c>
      <c r="R879">
        <v>0.80561000000000005</v>
      </c>
    </row>
    <row r="880" spans="1:18" x14ac:dyDescent="0.25">
      <c r="A880">
        <v>879</v>
      </c>
      <c r="B880" t="s">
        <v>1462</v>
      </c>
      <c r="C880" t="s">
        <v>1679</v>
      </c>
      <c r="D880" t="s">
        <v>1680</v>
      </c>
      <c r="E880" t="s">
        <v>37</v>
      </c>
      <c r="F880" t="s">
        <v>10</v>
      </c>
      <c r="G880" t="s">
        <v>1827</v>
      </c>
      <c r="H880">
        <v>63.901947</v>
      </c>
      <c r="I880">
        <v>63.776015899999997</v>
      </c>
      <c r="J880" s="5">
        <f t="shared" ca="1" si="39"/>
        <v>0.1324053</v>
      </c>
      <c r="K880" s="5">
        <f t="shared" ca="1" si="40"/>
        <v>0.21050530000000001</v>
      </c>
      <c r="Q880">
        <v>0.12593109999999999</v>
      </c>
      <c r="R880">
        <v>0.19745840000000001</v>
      </c>
    </row>
    <row r="881" spans="1:18" x14ac:dyDescent="0.25">
      <c r="A881">
        <v>880</v>
      </c>
      <c r="B881" t="s">
        <v>1462</v>
      </c>
      <c r="C881" t="s">
        <v>1693</v>
      </c>
      <c r="D881" t="s">
        <v>1694</v>
      </c>
      <c r="E881" t="s">
        <v>37</v>
      </c>
      <c r="F881" t="s">
        <v>10</v>
      </c>
      <c r="G881" t="s">
        <v>1827</v>
      </c>
      <c r="H881">
        <v>63.883541600000001</v>
      </c>
      <c r="I881">
        <v>64.212171900000001</v>
      </c>
      <c r="J881" s="5">
        <f t="shared" ca="1" si="39"/>
        <v>0.32863029999999999</v>
      </c>
      <c r="K881" s="5">
        <f t="shared" ca="1" si="40"/>
        <v>0.51178820000000003</v>
      </c>
      <c r="Q881">
        <v>0.32863029999999999</v>
      </c>
      <c r="R881">
        <v>0.51178820000000003</v>
      </c>
    </row>
    <row r="882" spans="1:18" x14ac:dyDescent="0.25">
      <c r="A882">
        <v>881</v>
      </c>
      <c r="B882" t="s">
        <v>1462</v>
      </c>
      <c r="C882" t="s">
        <v>1695</v>
      </c>
      <c r="D882" t="s">
        <v>1696</v>
      </c>
      <c r="E882" t="s">
        <v>37</v>
      </c>
      <c r="F882" t="s">
        <v>10</v>
      </c>
      <c r="G882" t="s">
        <v>1827</v>
      </c>
      <c r="H882">
        <v>64.111341899999999</v>
      </c>
      <c r="I882">
        <v>63.883541600000001</v>
      </c>
      <c r="J882" s="5">
        <f t="shared" ca="1" si="39"/>
        <v>0.22780030000000001</v>
      </c>
      <c r="K882" s="5">
        <f t="shared" ca="1" si="40"/>
        <v>0.35658679999999998</v>
      </c>
      <c r="Q882">
        <v>0.22780030000000001</v>
      </c>
      <c r="R882">
        <v>0.35658679999999998</v>
      </c>
    </row>
    <row r="883" spans="1:18" x14ac:dyDescent="0.25">
      <c r="A883">
        <v>882</v>
      </c>
      <c r="B883" t="s">
        <v>1462</v>
      </c>
      <c r="C883" t="s">
        <v>1705</v>
      </c>
      <c r="D883" t="s">
        <v>1706</v>
      </c>
      <c r="E883" t="s">
        <v>37</v>
      </c>
      <c r="F883" t="s">
        <v>10</v>
      </c>
      <c r="G883" t="s">
        <v>1827</v>
      </c>
      <c r="H883">
        <v>62.890034200000002</v>
      </c>
      <c r="I883">
        <v>63.843277700000002</v>
      </c>
      <c r="J883" s="5">
        <f t="shared" ca="1" si="39"/>
        <v>0.95324350000000002</v>
      </c>
      <c r="K883" s="5">
        <f t="shared" ca="1" si="40"/>
        <v>1.4930992000000001</v>
      </c>
      <c r="Q883">
        <v>0.95324350000000002</v>
      </c>
      <c r="R883">
        <v>1.4930992000000001</v>
      </c>
    </row>
    <row r="884" spans="1:18" x14ac:dyDescent="0.25">
      <c r="A884">
        <v>883</v>
      </c>
      <c r="B884" t="s">
        <v>1462</v>
      </c>
      <c r="C884" t="s">
        <v>1707</v>
      </c>
      <c r="D884" t="s">
        <v>1708</v>
      </c>
      <c r="E884" t="s">
        <v>37</v>
      </c>
      <c r="F884" t="s">
        <v>10</v>
      </c>
      <c r="G884" t="s">
        <v>1827</v>
      </c>
      <c r="H884">
        <v>63.906268699999998</v>
      </c>
      <c r="I884">
        <v>62.890034200000002</v>
      </c>
      <c r="J884" s="5">
        <f t="shared" ca="1" si="39"/>
        <v>1.0162344999999999</v>
      </c>
      <c r="K884" s="5">
        <f t="shared" ca="1" si="40"/>
        <v>1.6158912000000001</v>
      </c>
      <c r="Q884">
        <v>1.0162344999999999</v>
      </c>
      <c r="R884">
        <v>1.6158912000000001</v>
      </c>
    </row>
    <row r="885" spans="1:18" x14ac:dyDescent="0.25">
      <c r="A885">
        <v>884</v>
      </c>
      <c r="B885" t="s">
        <v>1462</v>
      </c>
      <c r="C885" t="s">
        <v>1709</v>
      </c>
      <c r="D885" t="s">
        <v>1710</v>
      </c>
      <c r="E885" t="s">
        <v>37</v>
      </c>
      <c r="F885" t="s">
        <v>10</v>
      </c>
      <c r="G885" t="s">
        <v>1827</v>
      </c>
      <c r="H885">
        <v>63.704054200000002</v>
      </c>
      <c r="I885">
        <v>63.906268699999998</v>
      </c>
      <c r="J885" s="5">
        <f t="shared" ca="1" si="39"/>
        <v>0.20221449999999999</v>
      </c>
      <c r="K885" s="5">
        <f t="shared" ca="1" si="40"/>
        <v>0.31642360000000003</v>
      </c>
      <c r="Q885">
        <v>0.20221449999999999</v>
      </c>
      <c r="R885">
        <v>0.31642360000000003</v>
      </c>
    </row>
    <row r="886" spans="1:18" x14ac:dyDescent="0.25">
      <c r="A886">
        <v>885</v>
      </c>
      <c r="B886" t="s">
        <v>1462</v>
      </c>
      <c r="C886" t="s">
        <v>1711</v>
      </c>
      <c r="D886" t="s">
        <v>1712</v>
      </c>
      <c r="E886" t="s">
        <v>37</v>
      </c>
      <c r="F886" t="s">
        <v>10</v>
      </c>
      <c r="G886" t="s">
        <v>1827</v>
      </c>
      <c r="H886">
        <v>63.156812600000002</v>
      </c>
      <c r="I886">
        <v>63.704054200000002</v>
      </c>
      <c r="J886" s="5">
        <f t="shared" ca="1" si="39"/>
        <v>0.54724159999999999</v>
      </c>
      <c r="K886" s="5">
        <f t="shared" ca="1" si="40"/>
        <v>0.8590373</v>
      </c>
      <c r="Q886">
        <v>0.54724159999999999</v>
      </c>
      <c r="R886">
        <v>0.8590373</v>
      </c>
    </row>
    <row r="887" spans="1:18" x14ac:dyDescent="0.25">
      <c r="A887">
        <v>886</v>
      </c>
      <c r="B887" t="s">
        <v>1462</v>
      </c>
      <c r="C887" t="s">
        <v>1719</v>
      </c>
      <c r="D887" t="s">
        <v>1720</v>
      </c>
      <c r="E887" t="s">
        <v>37</v>
      </c>
      <c r="F887" t="s">
        <v>10</v>
      </c>
      <c r="G887" t="s">
        <v>1827</v>
      </c>
      <c r="H887">
        <v>62.943840199999997</v>
      </c>
      <c r="I887">
        <v>63.477370299999997</v>
      </c>
      <c r="J887" s="5">
        <f t="shared" ca="1" si="39"/>
        <v>0.53353010000000001</v>
      </c>
      <c r="K887" s="5">
        <f t="shared" ca="1" si="40"/>
        <v>0.84050440000000004</v>
      </c>
      <c r="Q887">
        <v>0.53353010000000001</v>
      </c>
      <c r="R887">
        <v>0.84050440000000004</v>
      </c>
    </row>
    <row r="888" spans="1:18" x14ac:dyDescent="0.25">
      <c r="A888">
        <v>887</v>
      </c>
      <c r="B888" t="s">
        <v>1462</v>
      </c>
      <c r="C888" t="s">
        <v>1733</v>
      </c>
      <c r="D888" t="s">
        <v>1734</v>
      </c>
      <c r="E888" t="s">
        <v>37</v>
      </c>
      <c r="F888" t="s">
        <v>10</v>
      </c>
      <c r="G888" t="s">
        <v>1827</v>
      </c>
      <c r="H888">
        <v>63.546044500000001</v>
      </c>
      <c r="I888">
        <v>63.262660799999999</v>
      </c>
      <c r="J888" s="5">
        <f t="shared" ca="1" si="39"/>
        <v>0.28338370000000002</v>
      </c>
      <c r="K888" s="5">
        <f t="shared" ca="1" si="40"/>
        <v>0.44794780000000001</v>
      </c>
      <c r="Q888">
        <v>0.28338370000000002</v>
      </c>
      <c r="R888">
        <v>0.44794780000000001</v>
      </c>
    </row>
    <row r="889" spans="1:18" x14ac:dyDescent="0.25">
      <c r="A889">
        <v>888</v>
      </c>
      <c r="B889" t="s">
        <v>1462</v>
      </c>
      <c r="C889" t="s">
        <v>1737</v>
      </c>
      <c r="D889" t="s">
        <v>1738</v>
      </c>
      <c r="E889" t="s">
        <v>37</v>
      </c>
      <c r="F889" t="s">
        <v>10</v>
      </c>
      <c r="G889" t="s">
        <v>1827</v>
      </c>
      <c r="H889">
        <v>63.243845899999997</v>
      </c>
      <c r="I889">
        <v>63.252156900000003</v>
      </c>
      <c r="J889" s="5">
        <f t="shared" ca="1" si="39"/>
        <v>0.1324053</v>
      </c>
      <c r="K889" s="5">
        <f t="shared" ca="1" si="40"/>
        <v>0.21050530000000001</v>
      </c>
      <c r="Q889">
        <v>8.3110000000000007E-3</v>
      </c>
      <c r="R889">
        <v>1.31395E-2</v>
      </c>
    </row>
    <row r="890" spans="1:18" x14ac:dyDescent="0.25">
      <c r="A890">
        <v>889</v>
      </c>
      <c r="B890" t="s">
        <v>1462</v>
      </c>
      <c r="C890" t="s">
        <v>1739</v>
      </c>
      <c r="D890" t="s">
        <v>1740</v>
      </c>
      <c r="E890" t="s">
        <v>37</v>
      </c>
      <c r="F890" t="s">
        <v>10</v>
      </c>
      <c r="G890" t="s">
        <v>1827</v>
      </c>
      <c r="H890">
        <v>63.324551399999997</v>
      </c>
      <c r="I890">
        <v>63.243845899999997</v>
      </c>
      <c r="J890" s="5">
        <f t="shared" ca="1" si="39"/>
        <v>0.1324053</v>
      </c>
      <c r="K890" s="5">
        <f t="shared" ca="1" si="40"/>
        <v>0.21050530000000001</v>
      </c>
      <c r="Q890">
        <v>8.0705499999999999E-2</v>
      </c>
      <c r="R890">
        <v>0.12761</v>
      </c>
    </row>
    <row r="891" spans="1:18" x14ac:dyDescent="0.25">
      <c r="A891">
        <v>890</v>
      </c>
      <c r="B891" t="s">
        <v>1462</v>
      </c>
      <c r="C891" t="s">
        <v>1743</v>
      </c>
      <c r="D891" t="s">
        <v>1744</v>
      </c>
      <c r="E891" t="s">
        <v>37</v>
      </c>
      <c r="F891" t="s">
        <v>10</v>
      </c>
      <c r="G891" t="s">
        <v>1827</v>
      </c>
      <c r="H891">
        <v>64.168644599999993</v>
      </c>
      <c r="I891">
        <v>63.430262900000002</v>
      </c>
      <c r="J891" s="5">
        <f t="shared" ca="1" si="39"/>
        <v>0.73838170000000003</v>
      </c>
      <c r="K891" s="5">
        <f t="shared" ca="1" si="40"/>
        <v>1.1640842</v>
      </c>
      <c r="Q891">
        <v>0.73838170000000003</v>
      </c>
      <c r="R891">
        <v>1.1640842</v>
      </c>
    </row>
    <row r="892" spans="1:18" x14ac:dyDescent="0.25">
      <c r="A892">
        <v>891</v>
      </c>
      <c r="B892" t="s">
        <v>1462</v>
      </c>
      <c r="C892" t="s">
        <v>1749</v>
      </c>
      <c r="D892" t="s">
        <v>1750</v>
      </c>
      <c r="E892" t="s">
        <v>37</v>
      </c>
      <c r="F892" t="s">
        <v>10</v>
      </c>
      <c r="G892" t="s">
        <v>1827</v>
      </c>
      <c r="H892">
        <v>63.783650299999998</v>
      </c>
      <c r="I892">
        <v>63.780454599999999</v>
      </c>
      <c r="J892" s="5">
        <f t="shared" ca="1" si="39"/>
        <v>0.1324053</v>
      </c>
      <c r="K892" s="5">
        <f t="shared" ca="1" si="40"/>
        <v>0.21050530000000001</v>
      </c>
      <c r="Q892">
        <v>3.1957000000000001E-3</v>
      </c>
      <c r="R892">
        <v>5.0105000000000002E-3</v>
      </c>
    </row>
    <row r="893" spans="1:18" x14ac:dyDescent="0.25">
      <c r="A893">
        <v>892</v>
      </c>
      <c r="B893" t="s">
        <v>1462</v>
      </c>
      <c r="C893" t="s">
        <v>1753</v>
      </c>
      <c r="D893" t="s">
        <v>1754</v>
      </c>
      <c r="E893" t="s">
        <v>37</v>
      </c>
      <c r="F893" t="s">
        <v>10</v>
      </c>
      <c r="G893" t="s">
        <v>1827</v>
      </c>
      <c r="H893">
        <v>64.0893035</v>
      </c>
      <c r="I893">
        <v>63.9339029</v>
      </c>
      <c r="J893" s="5">
        <f t="shared" ca="1" si="39"/>
        <v>0.1554006</v>
      </c>
      <c r="K893" s="5">
        <f t="shared" ca="1" si="40"/>
        <v>0.24306449999999999</v>
      </c>
      <c r="Q893">
        <v>0.1554006</v>
      </c>
      <c r="R893">
        <v>0.24306449999999999</v>
      </c>
    </row>
    <row r="894" spans="1:18" x14ac:dyDescent="0.25">
      <c r="A894">
        <v>893</v>
      </c>
      <c r="B894" t="s">
        <v>1462</v>
      </c>
      <c r="C894" t="s">
        <v>1767</v>
      </c>
      <c r="D894" t="s">
        <v>1768</v>
      </c>
      <c r="E894" t="s">
        <v>37</v>
      </c>
      <c r="F894" t="s">
        <v>10</v>
      </c>
      <c r="G894" t="s">
        <v>1827</v>
      </c>
      <c r="H894">
        <v>63.013411400000003</v>
      </c>
      <c r="I894">
        <v>63.724743799999999</v>
      </c>
      <c r="J894" s="5">
        <f t="shared" ca="1" si="39"/>
        <v>0.71133239999999998</v>
      </c>
      <c r="K894" s="5">
        <f t="shared" ca="1" si="40"/>
        <v>1.1162578000000001</v>
      </c>
      <c r="Q894">
        <v>0.71133239999999998</v>
      </c>
      <c r="R894">
        <v>1.1162578000000001</v>
      </c>
    </row>
    <row r="895" spans="1:18" x14ac:dyDescent="0.25">
      <c r="A895">
        <v>894</v>
      </c>
      <c r="B895" t="s">
        <v>1462</v>
      </c>
      <c r="C895" t="s">
        <v>1771</v>
      </c>
      <c r="D895" t="s">
        <v>1772</v>
      </c>
      <c r="E895" t="s">
        <v>37</v>
      </c>
      <c r="F895" t="s">
        <v>10</v>
      </c>
      <c r="G895" t="s">
        <v>1827</v>
      </c>
      <c r="H895">
        <v>62.457064299999999</v>
      </c>
      <c r="I895">
        <v>63.776458099999999</v>
      </c>
      <c r="J895" s="5">
        <f t="shared" ca="1" si="39"/>
        <v>1.3193938000000001</v>
      </c>
      <c r="K895" s="5">
        <f t="shared" ca="1" si="40"/>
        <v>2.0687787000000002</v>
      </c>
      <c r="Q895">
        <v>1.3193938000000001</v>
      </c>
      <c r="R895">
        <v>2.0687787000000002</v>
      </c>
    </row>
    <row r="896" spans="1:18" x14ac:dyDescent="0.25">
      <c r="A896">
        <v>895</v>
      </c>
      <c r="B896" t="s">
        <v>1462</v>
      </c>
      <c r="C896" t="s">
        <v>1779</v>
      </c>
      <c r="D896" t="s">
        <v>1780</v>
      </c>
      <c r="E896" t="s">
        <v>37</v>
      </c>
      <c r="F896" t="s">
        <v>10</v>
      </c>
      <c r="G896" t="s">
        <v>1827</v>
      </c>
      <c r="H896">
        <v>63.866709700000001</v>
      </c>
      <c r="I896">
        <v>63.868171599999997</v>
      </c>
      <c r="J896" s="5">
        <f t="shared" ca="1" si="39"/>
        <v>0.1324053</v>
      </c>
      <c r="K896" s="5">
        <f t="shared" ca="1" si="40"/>
        <v>0.21050530000000001</v>
      </c>
      <c r="Q896">
        <v>1.4618999999999999E-3</v>
      </c>
      <c r="R896">
        <v>2.2889E-3</v>
      </c>
    </row>
    <row r="897" spans="1:18" x14ac:dyDescent="0.25">
      <c r="A897">
        <v>896</v>
      </c>
      <c r="B897" t="s">
        <v>1462</v>
      </c>
      <c r="C897" t="s">
        <v>1791</v>
      </c>
      <c r="D897" t="s">
        <v>1792</v>
      </c>
      <c r="E897" t="s">
        <v>37</v>
      </c>
      <c r="F897" t="s">
        <v>10</v>
      </c>
      <c r="G897" t="s">
        <v>1827</v>
      </c>
      <c r="H897">
        <v>62.586412699999997</v>
      </c>
      <c r="I897">
        <v>63.155901999999998</v>
      </c>
      <c r="J897" s="5">
        <f t="shared" ca="1" si="39"/>
        <v>0.56948929999999998</v>
      </c>
      <c r="K897" s="5">
        <f t="shared" ca="1" si="40"/>
        <v>0.90171979999999996</v>
      </c>
      <c r="Q897">
        <v>0.56948929999999998</v>
      </c>
      <c r="R897">
        <v>0.90171979999999996</v>
      </c>
    </row>
    <row r="898" spans="1:18" x14ac:dyDescent="0.25">
      <c r="A898">
        <v>897</v>
      </c>
      <c r="B898" t="s">
        <v>1462</v>
      </c>
      <c r="C898" t="s">
        <v>1793</v>
      </c>
      <c r="D898" t="s">
        <v>1794</v>
      </c>
      <c r="E898" t="s">
        <v>37</v>
      </c>
      <c r="F898" t="s">
        <v>10</v>
      </c>
      <c r="G898" t="s">
        <v>1827</v>
      </c>
      <c r="H898">
        <v>62.165916699999997</v>
      </c>
      <c r="I898">
        <v>62.586412699999997</v>
      </c>
      <c r="J898" s="5">
        <f t="shared" ca="1" si="39"/>
        <v>0.42049599999999998</v>
      </c>
      <c r="K898" s="5">
        <f t="shared" ca="1" si="40"/>
        <v>0.67186469999999998</v>
      </c>
      <c r="Q898">
        <v>0.42049599999999998</v>
      </c>
      <c r="R898">
        <v>0.67186469999999998</v>
      </c>
    </row>
    <row r="899" spans="1:18" x14ac:dyDescent="0.25">
      <c r="A899">
        <v>898</v>
      </c>
      <c r="B899" t="s">
        <v>1462</v>
      </c>
      <c r="C899" t="s">
        <v>1801</v>
      </c>
      <c r="D899" t="s">
        <v>1802</v>
      </c>
      <c r="E899" t="s">
        <v>37</v>
      </c>
      <c r="F899" t="s">
        <v>10</v>
      </c>
      <c r="G899" t="s">
        <v>1827</v>
      </c>
      <c r="H899">
        <v>63.8773269</v>
      </c>
      <c r="I899">
        <v>63.862795300000002</v>
      </c>
      <c r="J899" s="5">
        <f t="shared" ca="1" si="39"/>
        <v>0.1324053</v>
      </c>
      <c r="K899" s="5">
        <f t="shared" ca="1" si="40"/>
        <v>0.21050530000000001</v>
      </c>
      <c r="L899" t="s">
        <v>1840</v>
      </c>
      <c r="Q899">
        <v>1.45316E-2</v>
      </c>
      <c r="R899">
        <v>2.2754400000000001E-2</v>
      </c>
    </row>
    <row r="900" spans="1:18" x14ac:dyDescent="0.25">
      <c r="A900">
        <v>899</v>
      </c>
      <c r="B900" t="s">
        <v>36</v>
      </c>
      <c r="C900" t="s">
        <v>48</v>
      </c>
      <c r="D900" t="s">
        <v>49</v>
      </c>
      <c r="E900" t="s">
        <v>37</v>
      </c>
      <c r="F900" t="s">
        <v>11</v>
      </c>
      <c r="G900" t="s">
        <v>1827</v>
      </c>
      <c r="H900">
        <v>63.666108700000002</v>
      </c>
      <c r="I900">
        <v>63.877599799999999</v>
      </c>
      <c r="J900" s="5">
        <f t="shared" ref="J900:J963" ca="1" si="41">IF(Q900&lt;M$6,M$6,IF(Q900&gt;N$6,N$6,Q900))</f>
        <v>0.21149109999999999</v>
      </c>
      <c r="K900" s="5">
        <f ca="1">IF(R900&lt;O$6,O$6,IF(R900&gt;P$6,P$6,R900))</f>
        <v>0.3310881</v>
      </c>
      <c r="Q900">
        <v>0.21149109999999999</v>
      </c>
      <c r="R900">
        <v>0.3310881</v>
      </c>
    </row>
    <row r="901" spans="1:18" x14ac:dyDescent="0.25">
      <c r="A901">
        <v>900</v>
      </c>
      <c r="B901" t="s">
        <v>36</v>
      </c>
      <c r="C901" t="s">
        <v>50</v>
      </c>
      <c r="D901" t="s">
        <v>51</v>
      </c>
      <c r="E901" t="s">
        <v>37</v>
      </c>
      <c r="F901" t="s">
        <v>11</v>
      </c>
      <c r="G901" t="s">
        <v>1827</v>
      </c>
      <c r="H901">
        <v>63.153902100000003</v>
      </c>
      <c r="I901">
        <v>63.666108700000002</v>
      </c>
      <c r="J901" s="5">
        <f t="shared" ca="1" si="41"/>
        <v>0.51220659999999996</v>
      </c>
      <c r="K901" s="5">
        <f t="shared" ref="K901:K964" ca="1" si="42">IF(R901&lt;O$6,O$6,IF(R901&gt;P$6,P$6,R901))</f>
        <v>0.80452000000000001</v>
      </c>
      <c r="Q901">
        <v>0.51220659999999996</v>
      </c>
      <c r="R901">
        <v>0.80452000000000001</v>
      </c>
    </row>
    <row r="902" spans="1:18" x14ac:dyDescent="0.25">
      <c r="A902">
        <v>901</v>
      </c>
      <c r="B902" t="s">
        <v>36</v>
      </c>
      <c r="C902" t="s">
        <v>58</v>
      </c>
      <c r="D902" t="s">
        <v>59</v>
      </c>
      <c r="E902" t="s">
        <v>37</v>
      </c>
      <c r="F902" t="s">
        <v>11</v>
      </c>
      <c r="G902" t="s">
        <v>1827</v>
      </c>
      <c r="H902">
        <v>63.327551100000001</v>
      </c>
      <c r="I902">
        <v>63.321086299999997</v>
      </c>
      <c r="J902" s="5">
        <f t="shared" ca="1" si="41"/>
        <v>8.2786799999999994E-2</v>
      </c>
      <c r="K902" s="5">
        <f t="shared" ca="1" si="42"/>
        <v>0.13192329999999999</v>
      </c>
      <c r="Q902">
        <v>6.4647999999999997E-3</v>
      </c>
      <c r="R902">
        <v>1.0209599999999999E-2</v>
      </c>
    </row>
    <row r="903" spans="1:18" x14ac:dyDescent="0.25">
      <c r="A903">
        <v>902</v>
      </c>
      <c r="B903" t="s">
        <v>36</v>
      </c>
      <c r="C903" t="s">
        <v>64</v>
      </c>
      <c r="D903" t="s">
        <v>65</v>
      </c>
      <c r="E903" t="s">
        <v>37</v>
      </c>
      <c r="F903" t="s">
        <v>11</v>
      </c>
      <c r="G903" t="s">
        <v>1827</v>
      </c>
      <c r="H903">
        <v>64.447017799999998</v>
      </c>
      <c r="I903">
        <v>63.960297599999997</v>
      </c>
      <c r="J903" s="5">
        <f t="shared" ca="1" si="41"/>
        <v>0.48672019999999999</v>
      </c>
      <c r="K903" s="5">
        <f t="shared" ca="1" si="42"/>
        <v>0.76097239999999999</v>
      </c>
      <c r="Q903">
        <v>0.48672019999999999</v>
      </c>
      <c r="R903">
        <v>0.76097239999999999</v>
      </c>
    </row>
    <row r="904" spans="1:18" x14ac:dyDescent="0.25">
      <c r="A904">
        <v>903</v>
      </c>
      <c r="B904" t="s">
        <v>36</v>
      </c>
      <c r="C904" t="s">
        <v>66</v>
      </c>
      <c r="D904" t="s">
        <v>67</v>
      </c>
      <c r="E904" t="s">
        <v>37</v>
      </c>
      <c r="F904" t="s">
        <v>11</v>
      </c>
      <c r="G904" t="s">
        <v>1827</v>
      </c>
      <c r="H904">
        <v>62.868583399999999</v>
      </c>
      <c r="I904">
        <v>64.447017799999998</v>
      </c>
      <c r="J904" s="5">
        <f t="shared" ca="1" si="41"/>
        <v>1.5008306</v>
      </c>
      <c r="K904" s="5">
        <f t="shared" ca="1" si="42"/>
        <v>2.4117747999999999</v>
      </c>
      <c r="Q904">
        <v>1.5784343999999999</v>
      </c>
      <c r="R904">
        <v>2.4491969999999998</v>
      </c>
    </row>
    <row r="905" spans="1:18" x14ac:dyDescent="0.25">
      <c r="A905">
        <v>904</v>
      </c>
      <c r="B905" t="s">
        <v>36</v>
      </c>
      <c r="C905" t="s">
        <v>84</v>
      </c>
      <c r="D905" t="s">
        <v>85</v>
      </c>
      <c r="E905" t="s">
        <v>37</v>
      </c>
      <c r="F905" t="s">
        <v>11</v>
      </c>
      <c r="G905" t="s">
        <v>1827</v>
      </c>
      <c r="H905">
        <v>64.272188499999999</v>
      </c>
      <c r="I905">
        <v>63.837266499999998</v>
      </c>
      <c r="J905" s="5">
        <f t="shared" ca="1" si="41"/>
        <v>0.43492199999999998</v>
      </c>
      <c r="K905" s="5">
        <f t="shared" ca="1" si="42"/>
        <v>0.68129799999999996</v>
      </c>
      <c r="Q905">
        <v>0.43492199999999998</v>
      </c>
      <c r="R905">
        <v>0.68129799999999996</v>
      </c>
    </row>
    <row r="906" spans="1:18" x14ac:dyDescent="0.25">
      <c r="A906">
        <v>905</v>
      </c>
      <c r="B906" t="s">
        <v>36</v>
      </c>
      <c r="C906" t="s">
        <v>86</v>
      </c>
      <c r="D906" t="s">
        <v>87</v>
      </c>
      <c r="E906" t="s">
        <v>37</v>
      </c>
      <c r="F906" t="s">
        <v>11</v>
      </c>
      <c r="G906" t="s">
        <v>1827</v>
      </c>
      <c r="H906">
        <v>63.291999300000001</v>
      </c>
      <c r="I906">
        <v>64.272188499999999</v>
      </c>
      <c r="J906" s="5">
        <f t="shared" ca="1" si="41"/>
        <v>0.98018919999999998</v>
      </c>
      <c r="K906" s="5">
        <f t="shared" ca="1" si="42"/>
        <v>1.5250596000000001</v>
      </c>
      <c r="Q906">
        <v>0.98018919999999998</v>
      </c>
      <c r="R906">
        <v>1.5250596000000001</v>
      </c>
    </row>
    <row r="907" spans="1:18" x14ac:dyDescent="0.25">
      <c r="A907">
        <v>906</v>
      </c>
      <c r="B907" t="s">
        <v>36</v>
      </c>
      <c r="C907" t="s">
        <v>90</v>
      </c>
      <c r="D907" t="s">
        <v>91</v>
      </c>
      <c r="E907" t="s">
        <v>37</v>
      </c>
      <c r="F907" t="s">
        <v>11</v>
      </c>
      <c r="G907" t="s">
        <v>1827</v>
      </c>
      <c r="H907">
        <v>63.503140399999999</v>
      </c>
      <c r="I907">
        <v>63.277125900000001</v>
      </c>
      <c r="J907" s="5">
        <f t="shared" ca="1" si="41"/>
        <v>0.22601450000000001</v>
      </c>
      <c r="K907" s="5">
        <f t="shared" ca="1" si="42"/>
        <v>0.357182</v>
      </c>
      <c r="Q907">
        <v>0.22601450000000001</v>
      </c>
      <c r="R907">
        <v>0.357182</v>
      </c>
    </row>
    <row r="908" spans="1:18" x14ac:dyDescent="0.25">
      <c r="A908">
        <v>907</v>
      </c>
      <c r="B908" t="s">
        <v>36</v>
      </c>
      <c r="C908" t="s">
        <v>98</v>
      </c>
      <c r="D908" t="s">
        <v>99</v>
      </c>
      <c r="E908" t="s">
        <v>37</v>
      </c>
      <c r="F908" t="s">
        <v>11</v>
      </c>
      <c r="G908" t="s">
        <v>1827</v>
      </c>
      <c r="H908">
        <v>63.269767600000002</v>
      </c>
      <c r="I908">
        <v>63.435594000000002</v>
      </c>
      <c r="J908" s="5">
        <f t="shared" ca="1" si="41"/>
        <v>0.16582640000000001</v>
      </c>
      <c r="K908" s="5">
        <f t="shared" ca="1" si="42"/>
        <v>0.26140910000000001</v>
      </c>
      <c r="Q908">
        <v>0.16582640000000001</v>
      </c>
      <c r="R908">
        <v>0.26140910000000001</v>
      </c>
    </row>
    <row r="909" spans="1:18" x14ac:dyDescent="0.25">
      <c r="A909">
        <v>908</v>
      </c>
      <c r="B909" t="s">
        <v>36</v>
      </c>
      <c r="C909" t="s">
        <v>102</v>
      </c>
      <c r="D909" t="s">
        <v>103</v>
      </c>
      <c r="E909" t="s">
        <v>37</v>
      </c>
      <c r="F909" t="s">
        <v>11</v>
      </c>
      <c r="G909" t="s">
        <v>1827</v>
      </c>
      <c r="H909">
        <v>62.809021299999998</v>
      </c>
      <c r="I909">
        <v>63.373854600000001</v>
      </c>
      <c r="J909" s="5">
        <f t="shared" ca="1" si="41"/>
        <v>0.56483329999999998</v>
      </c>
      <c r="K909" s="5">
        <f t="shared" ca="1" si="42"/>
        <v>0.89127179999999995</v>
      </c>
      <c r="Q909">
        <v>0.56483329999999998</v>
      </c>
      <c r="R909">
        <v>0.89127179999999995</v>
      </c>
    </row>
    <row r="910" spans="1:18" x14ac:dyDescent="0.25">
      <c r="A910">
        <v>909</v>
      </c>
      <c r="B910" t="s">
        <v>36</v>
      </c>
      <c r="C910" t="s">
        <v>106</v>
      </c>
      <c r="D910" t="s">
        <v>107</v>
      </c>
      <c r="E910" t="s">
        <v>37</v>
      </c>
      <c r="F910" t="s">
        <v>11</v>
      </c>
      <c r="G910" t="s">
        <v>1827</v>
      </c>
      <c r="H910">
        <v>64.678317399999997</v>
      </c>
      <c r="I910">
        <v>63.340986399999998</v>
      </c>
      <c r="J910" s="5">
        <f t="shared" ca="1" si="41"/>
        <v>1.337331</v>
      </c>
      <c r="K910" s="5">
        <f t="shared" ca="1" si="42"/>
        <v>2.1113200999999999</v>
      </c>
      <c r="Q910">
        <v>1.337331</v>
      </c>
      <c r="R910">
        <v>2.1113200999999999</v>
      </c>
    </row>
    <row r="911" spans="1:18" x14ac:dyDescent="0.25">
      <c r="A911">
        <v>910</v>
      </c>
      <c r="B911" t="s">
        <v>36</v>
      </c>
      <c r="C911" t="s">
        <v>108</v>
      </c>
      <c r="D911" t="s">
        <v>109</v>
      </c>
      <c r="E911" t="s">
        <v>37</v>
      </c>
      <c r="F911" t="s">
        <v>11</v>
      </c>
      <c r="G911" t="s">
        <v>1827</v>
      </c>
      <c r="H911">
        <v>62.7380985</v>
      </c>
      <c r="I911">
        <v>64.678317399999997</v>
      </c>
      <c r="J911" s="5">
        <f t="shared" ca="1" si="41"/>
        <v>1.5008306</v>
      </c>
      <c r="K911" s="5">
        <f t="shared" ca="1" si="42"/>
        <v>2.4117747999999999</v>
      </c>
      <c r="Q911">
        <v>1.9402189000000001</v>
      </c>
      <c r="R911">
        <v>2.9997980000000002</v>
      </c>
    </row>
    <row r="912" spans="1:18" x14ac:dyDescent="0.25">
      <c r="A912">
        <v>911</v>
      </c>
      <c r="B912" t="s">
        <v>36</v>
      </c>
      <c r="C912" t="s">
        <v>114</v>
      </c>
      <c r="D912" t="s">
        <v>115</v>
      </c>
      <c r="E912" t="s">
        <v>37</v>
      </c>
      <c r="F912" t="s">
        <v>11</v>
      </c>
      <c r="G912" t="s">
        <v>1827</v>
      </c>
      <c r="H912">
        <v>63.7433744</v>
      </c>
      <c r="I912">
        <v>63.629629399999999</v>
      </c>
      <c r="J912" s="5">
        <f t="shared" ca="1" si="41"/>
        <v>0.113745</v>
      </c>
      <c r="K912" s="5">
        <f t="shared" ca="1" si="42"/>
        <v>0.17876110000000001</v>
      </c>
      <c r="Q912">
        <v>0.113745</v>
      </c>
      <c r="R912">
        <v>0.17876110000000001</v>
      </c>
    </row>
    <row r="913" spans="1:18" x14ac:dyDescent="0.25">
      <c r="A913">
        <v>912</v>
      </c>
      <c r="B913" t="s">
        <v>36</v>
      </c>
      <c r="C913" t="s">
        <v>118</v>
      </c>
      <c r="D913" t="s">
        <v>119</v>
      </c>
      <c r="E913" t="s">
        <v>37</v>
      </c>
      <c r="F913" t="s">
        <v>11</v>
      </c>
      <c r="G913" t="s">
        <v>1827</v>
      </c>
      <c r="H913">
        <v>63.170196599999997</v>
      </c>
      <c r="I913">
        <v>63.125406699999999</v>
      </c>
      <c r="J913" s="5">
        <f t="shared" ca="1" si="41"/>
        <v>8.2786799999999994E-2</v>
      </c>
      <c r="K913" s="5">
        <f t="shared" ca="1" si="42"/>
        <v>0.13192329999999999</v>
      </c>
      <c r="Q913">
        <v>4.4789900000000001E-2</v>
      </c>
      <c r="R913">
        <v>7.0953799999999997E-2</v>
      </c>
    </row>
    <row r="914" spans="1:18" x14ac:dyDescent="0.25">
      <c r="A914">
        <v>913</v>
      </c>
      <c r="B914" t="s">
        <v>36</v>
      </c>
      <c r="C914" t="s">
        <v>120</v>
      </c>
      <c r="D914" t="s">
        <v>121</v>
      </c>
      <c r="E914" t="s">
        <v>37</v>
      </c>
      <c r="F914" t="s">
        <v>11</v>
      </c>
      <c r="G914" t="s">
        <v>1827</v>
      </c>
      <c r="H914">
        <v>63.398876899999998</v>
      </c>
      <c r="I914">
        <v>63.170196599999997</v>
      </c>
      <c r="J914" s="5">
        <f t="shared" ca="1" si="41"/>
        <v>0.2286803</v>
      </c>
      <c r="K914" s="5">
        <f t="shared" ca="1" si="42"/>
        <v>0.36200660000000001</v>
      </c>
      <c r="Q914">
        <v>0.2286803</v>
      </c>
      <c r="R914">
        <v>0.36200660000000001</v>
      </c>
    </row>
    <row r="915" spans="1:18" x14ac:dyDescent="0.25">
      <c r="A915">
        <v>914</v>
      </c>
      <c r="B915" t="s">
        <v>36</v>
      </c>
      <c r="C915" t="s">
        <v>122</v>
      </c>
      <c r="D915" t="s">
        <v>123</v>
      </c>
      <c r="E915" t="s">
        <v>37</v>
      </c>
      <c r="F915" t="s">
        <v>11</v>
      </c>
      <c r="G915" t="s">
        <v>1827</v>
      </c>
      <c r="H915">
        <v>62.952031400000003</v>
      </c>
      <c r="I915">
        <v>63.398876899999998</v>
      </c>
      <c r="J915" s="5">
        <f t="shared" ca="1" si="41"/>
        <v>0.44684550000000001</v>
      </c>
      <c r="K915" s="5">
        <f t="shared" ca="1" si="42"/>
        <v>0.70481609999999995</v>
      </c>
      <c r="Q915">
        <v>0.44684550000000001</v>
      </c>
      <c r="R915">
        <v>0.70481609999999995</v>
      </c>
    </row>
    <row r="916" spans="1:18" x14ac:dyDescent="0.25">
      <c r="A916">
        <v>915</v>
      </c>
      <c r="B916" t="s">
        <v>36</v>
      </c>
      <c r="C916" t="s">
        <v>136</v>
      </c>
      <c r="D916" t="s">
        <v>137</v>
      </c>
      <c r="E916" t="s">
        <v>37</v>
      </c>
      <c r="F916" t="s">
        <v>11</v>
      </c>
      <c r="G916" t="s">
        <v>1827</v>
      </c>
      <c r="H916">
        <v>63.539712000000002</v>
      </c>
      <c r="I916">
        <v>63.2828065</v>
      </c>
      <c r="J916" s="5">
        <f t="shared" ca="1" si="41"/>
        <v>0.25690550000000001</v>
      </c>
      <c r="K916" s="5">
        <f t="shared" ca="1" si="42"/>
        <v>0.40596409999999999</v>
      </c>
      <c r="Q916">
        <v>0.25690550000000001</v>
      </c>
      <c r="R916">
        <v>0.40596409999999999</v>
      </c>
    </row>
    <row r="917" spans="1:18" x14ac:dyDescent="0.25">
      <c r="A917">
        <v>916</v>
      </c>
      <c r="B917" t="s">
        <v>36</v>
      </c>
      <c r="C917" t="s">
        <v>144</v>
      </c>
      <c r="D917" t="s">
        <v>145</v>
      </c>
      <c r="E917" t="s">
        <v>37</v>
      </c>
      <c r="F917" t="s">
        <v>11</v>
      </c>
      <c r="G917" t="s">
        <v>1827</v>
      </c>
      <c r="H917">
        <v>63.286714699999997</v>
      </c>
      <c r="I917">
        <v>63.166421999999997</v>
      </c>
      <c r="J917" s="5">
        <f t="shared" ca="1" si="41"/>
        <v>0.1202927</v>
      </c>
      <c r="K917" s="5">
        <f t="shared" ca="1" si="42"/>
        <v>0.19043769999999999</v>
      </c>
      <c r="Q917">
        <v>0.1202927</v>
      </c>
      <c r="R917">
        <v>0.19043769999999999</v>
      </c>
    </row>
    <row r="918" spans="1:18" x14ac:dyDescent="0.25">
      <c r="A918">
        <v>917</v>
      </c>
      <c r="B918" t="s">
        <v>36</v>
      </c>
      <c r="C918" t="s">
        <v>156</v>
      </c>
      <c r="D918" t="s">
        <v>157</v>
      </c>
      <c r="E918" t="s">
        <v>37</v>
      </c>
      <c r="F918" t="s">
        <v>11</v>
      </c>
      <c r="G918" t="s">
        <v>1827</v>
      </c>
      <c r="H918">
        <v>63.121400000000001</v>
      </c>
      <c r="I918">
        <v>62.983610599999999</v>
      </c>
      <c r="J918" s="5">
        <f t="shared" ca="1" si="41"/>
        <v>0.13778940000000001</v>
      </c>
      <c r="K918" s="5">
        <f t="shared" ca="1" si="42"/>
        <v>0.2187702</v>
      </c>
      <c r="Q918">
        <v>0.13778940000000001</v>
      </c>
      <c r="R918">
        <v>0.2187702</v>
      </c>
    </row>
    <row r="919" spans="1:18" x14ac:dyDescent="0.25">
      <c r="A919">
        <v>918</v>
      </c>
      <c r="B919" t="s">
        <v>36</v>
      </c>
      <c r="C919" t="s">
        <v>174</v>
      </c>
      <c r="D919" t="s">
        <v>175</v>
      </c>
      <c r="E919" t="s">
        <v>37</v>
      </c>
      <c r="F919" t="s">
        <v>11</v>
      </c>
      <c r="G919" t="s">
        <v>1827</v>
      </c>
      <c r="H919">
        <v>64.128059399999998</v>
      </c>
      <c r="I919">
        <v>63.005467799999998</v>
      </c>
      <c r="J919" s="5">
        <f t="shared" ca="1" si="41"/>
        <v>1.1225916</v>
      </c>
      <c r="K919" s="5">
        <f t="shared" ca="1" si="42"/>
        <v>1.7817368</v>
      </c>
      <c r="Q919">
        <v>1.1225916</v>
      </c>
      <c r="R919">
        <v>1.7817368</v>
      </c>
    </row>
    <row r="920" spans="1:18" x14ac:dyDescent="0.25">
      <c r="A920">
        <v>919</v>
      </c>
      <c r="B920" t="s">
        <v>36</v>
      </c>
      <c r="C920" t="s">
        <v>180</v>
      </c>
      <c r="D920" t="s">
        <v>181</v>
      </c>
      <c r="E920" t="s">
        <v>37</v>
      </c>
      <c r="F920" t="s">
        <v>11</v>
      </c>
      <c r="G920" t="s">
        <v>1827</v>
      </c>
      <c r="H920">
        <v>63.323329700000002</v>
      </c>
      <c r="I920">
        <v>62.750384099999998</v>
      </c>
      <c r="J920" s="5">
        <f t="shared" ca="1" si="41"/>
        <v>0.57294560000000005</v>
      </c>
      <c r="K920" s="5">
        <f t="shared" ca="1" si="42"/>
        <v>0.91305510000000001</v>
      </c>
      <c r="Q920">
        <v>0.57294560000000005</v>
      </c>
      <c r="R920">
        <v>0.91305510000000001</v>
      </c>
    </row>
    <row r="921" spans="1:18" x14ac:dyDescent="0.25">
      <c r="A921">
        <v>920</v>
      </c>
      <c r="B921" t="s">
        <v>36</v>
      </c>
      <c r="C921" t="s">
        <v>196</v>
      </c>
      <c r="D921" t="s">
        <v>197</v>
      </c>
      <c r="E921" t="s">
        <v>37</v>
      </c>
      <c r="F921" t="s">
        <v>11</v>
      </c>
      <c r="G921" t="s">
        <v>1827</v>
      </c>
      <c r="H921">
        <v>64.1113505</v>
      </c>
      <c r="I921">
        <v>63.6234787</v>
      </c>
      <c r="J921" s="5">
        <f t="shared" ca="1" si="41"/>
        <v>0.48787180000000002</v>
      </c>
      <c r="K921" s="5">
        <f t="shared" ca="1" si="42"/>
        <v>0.76681089999999996</v>
      </c>
      <c r="Q921">
        <v>0.48787180000000002</v>
      </c>
      <c r="R921">
        <v>0.76681089999999996</v>
      </c>
    </row>
    <row r="922" spans="1:18" x14ac:dyDescent="0.25">
      <c r="A922">
        <v>921</v>
      </c>
      <c r="B922" t="s">
        <v>36</v>
      </c>
      <c r="C922" t="s">
        <v>204</v>
      </c>
      <c r="D922" t="s">
        <v>205</v>
      </c>
      <c r="E922" t="s">
        <v>37</v>
      </c>
      <c r="F922" t="s">
        <v>11</v>
      </c>
      <c r="G922" t="s">
        <v>1827</v>
      </c>
      <c r="H922">
        <v>63.7198463</v>
      </c>
      <c r="I922">
        <v>64.193886899999995</v>
      </c>
      <c r="J922" s="5">
        <f t="shared" ca="1" si="41"/>
        <v>0.47404059999999998</v>
      </c>
      <c r="K922" s="5">
        <f t="shared" ca="1" si="42"/>
        <v>0.73845130000000003</v>
      </c>
      <c r="Q922">
        <v>0.47404059999999998</v>
      </c>
      <c r="R922">
        <v>0.73845130000000003</v>
      </c>
    </row>
    <row r="923" spans="1:18" x14ac:dyDescent="0.25">
      <c r="A923">
        <v>922</v>
      </c>
      <c r="B923" t="s">
        <v>36</v>
      </c>
      <c r="C923" t="s">
        <v>214</v>
      </c>
      <c r="D923" t="s">
        <v>215</v>
      </c>
      <c r="E923" t="s">
        <v>37</v>
      </c>
      <c r="F923" t="s">
        <v>11</v>
      </c>
      <c r="G923" t="s">
        <v>1827</v>
      </c>
      <c r="H923">
        <v>62.885979200000001</v>
      </c>
      <c r="I923">
        <v>63.720470499999998</v>
      </c>
      <c r="J923" s="5">
        <f t="shared" ca="1" si="41"/>
        <v>0.83449130000000005</v>
      </c>
      <c r="K923" s="5">
        <f t="shared" ca="1" si="42"/>
        <v>1.3096125999999999</v>
      </c>
      <c r="Q923">
        <v>0.83449130000000005</v>
      </c>
      <c r="R923">
        <v>1.3096125999999999</v>
      </c>
    </row>
    <row r="924" spans="1:18" x14ac:dyDescent="0.25">
      <c r="A924">
        <v>923</v>
      </c>
      <c r="B924" t="s">
        <v>36</v>
      </c>
      <c r="C924" t="s">
        <v>220</v>
      </c>
      <c r="D924" t="s">
        <v>221</v>
      </c>
      <c r="E924" t="s">
        <v>37</v>
      </c>
      <c r="F924" t="s">
        <v>11</v>
      </c>
      <c r="G924" t="s">
        <v>1827</v>
      </c>
      <c r="H924">
        <v>62.525067200000002</v>
      </c>
      <c r="I924">
        <v>62.820243900000001</v>
      </c>
      <c r="J924" s="5">
        <f t="shared" ca="1" si="41"/>
        <v>0.29517670000000001</v>
      </c>
      <c r="K924" s="5">
        <f t="shared" ca="1" si="42"/>
        <v>0.46987509999999999</v>
      </c>
      <c r="Q924">
        <v>0.29517670000000001</v>
      </c>
      <c r="R924">
        <v>0.46987509999999999</v>
      </c>
    </row>
    <row r="925" spans="1:18" x14ac:dyDescent="0.25">
      <c r="A925">
        <v>924</v>
      </c>
      <c r="B925" t="s">
        <v>36</v>
      </c>
      <c r="C925" t="s">
        <v>222</v>
      </c>
      <c r="D925" t="s">
        <v>223</v>
      </c>
      <c r="E925" t="s">
        <v>37</v>
      </c>
      <c r="F925" t="s">
        <v>11</v>
      </c>
      <c r="G925" t="s">
        <v>1827</v>
      </c>
      <c r="H925">
        <v>62.568334800000002</v>
      </c>
      <c r="I925">
        <v>62.525067200000002</v>
      </c>
      <c r="J925" s="5">
        <f t="shared" ca="1" si="41"/>
        <v>8.2786799999999994E-2</v>
      </c>
      <c r="K925" s="5">
        <f t="shared" ca="1" si="42"/>
        <v>0.13192329999999999</v>
      </c>
      <c r="Q925">
        <v>4.3267600000000003E-2</v>
      </c>
      <c r="R925">
        <v>6.9200399999999995E-2</v>
      </c>
    </row>
    <row r="926" spans="1:18" x14ac:dyDescent="0.25">
      <c r="A926">
        <v>925</v>
      </c>
      <c r="B926" t="s">
        <v>36</v>
      </c>
      <c r="C926" t="s">
        <v>234</v>
      </c>
      <c r="D926" t="s">
        <v>235</v>
      </c>
      <c r="E926" t="s">
        <v>37</v>
      </c>
      <c r="F926" t="s">
        <v>11</v>
      </c>
      <c r="G926" t="s">
        <v>1827</v>
      </c>
      <c r="H926">
        <v>62.891403599999997</v>
      </c>
      <c r="I926">
        <v>64.151634400000006</v>
      </c>
      <c r="J926" s="5">
        <f t="shared" ca="1" si="41"/>
        <v>1.2602308</v>
      </c>
      <c r="K926" s="5">
        <f t="shared" ca="1" si="42"/>
        <v>1.9644562999999999</v>
      </c>
      <c r="Q926">
        <v>1.2602308</v>
      </c>
      <c r="R926">
        <v>1.9644562999999999</v>
      </c>
    </row>
    <row r="927" spans="1:18" x14ac:dyDescent="0.25">
      <c r="A927">
        <v>926</v>
      </c>
      <c r="B927" t="s">
        <v>36</v>
      </c>
      <c r="C927" t="s">
        <v>238</v>
      </c>
      <c r="D927" t="s">
        <v>239</v>
      </c>
      <c r="E927" t="s">
        <v>37</v>
      </c>
      <c r="F927" t="s">
        <v>11</v>
      </c>
      <c r="G927" t="s">
        <v>1827</v>
      </c>
      <c r="H927">
        <v>63.059842099999997</v>
      </c>
      <c r="I927">
        <v>64.204937999999999</v>
      </c>
      <c r="J927" s="5">
        <f t="shared" ca="1" si="41"/>
        <v>1.1450959000000001</v>
      </c>
      <c r="K927" s="5">
        <f t="shared" ca="1" si="42"/>
        <v>1.7835013</v>
      </c>
      <c r="Q927">
        <v>1.1450959000000001</v>
      </c>
      <c r="R927">
        <v>1.7835013</v>
      </c>
    </row>
    <row r="928" spans="1:18" x14ac:dyDescent="0.25">
      <c r="A928">
        <v>927</v>
      </c>
      <c r="B928" t="s">
        <v>36</v>
      </c>
      <c r="C928" t="s">
        <v>260</v>
      </c>
      <c r="D928" t="s">
        <v>261</v>
      </c>
      <c r="E928" t="s">
        <v>37</v>
      </c>
      <c r="F928" t="s">
        <v>11</v>
      </c>
      <c r="G928" t="s">
        <v>1827</v>
      </c>
      <c r="H928">
        <v>62.637414499999998</v>
      </c>
      <c r="I928">
        <v>64.450453300000007</v>
      </c>
      <c r="J928" s="5">
        <f t="shared" ca="1" si="41"/>
        <v>1.5008306</v>
      </c>
      <c r="K928" s="5">
        <f t="shared" ca="1" si="42"/>
        <v>2.4117747999999999</v>
      </c>
      <c r="Q928">
        <v>1.8130388</v>
      </c>
      <c r="R928">
        <v>2.8130738000000002</v>
      </c>
    </row>
    <row r="929" spans="1:18" x14ac:dyDescent="0.25">
      <c r="A929">
        <v>928</v>
      </c>
      <c r="B929" t="s">
        <v>36</v>
      </c>
      <c r="C929" t="s">
        <v>264</v>
      </c>
      <c r="D929" t="s">
        <v>265</v>
      </c>
      <c r="E929" t="s">
        <v>37</v>
      </c>
      <c r="F929" t="s">
        <v>11</v>
      </c>
      <c r="G929" t="s">
        <v>1827</v>
      </c>
      <c r="H929">
        <v>62.773855300000001</v>
      </c>
      <c r="I929">
        <v>62.637414499999998</v>
      </c>
      <c r="J929" s="5">
        <f t="shared" ca="1" si="41"/>
        <v>0.1364408</v>
      </c>
      <c r="K929" s="5">
        <f t="shared" ca="1" si="42"/>
        <v>0.2178264</v>
      </c>
      <c r="Q929">
        <v>0.1364408</v>
      </c>
      <c r="R929">
        <v>0.2178264</v>
      </c>
    </row>
    <row r="930" spans="1:18" x14ac:dyDescent="0.25">
      <c r="A930">
        <v>929</v>
      </c>
      <c r="B930" t="s">
        <v>36</v>
      </c>
      <c r="C930" t="s">
        <v>270</v>
      </c>
      <c r="D930" t="s">
        <v>271</v>
      </c>
      <c r="E930" t="s">
        <v>37</v>
      </c>
      <c r="F930" t="s">
        <v>11</v>
      </c>
      <c r="G930" t="s">
        <v>1827</v>
      </c>
      <c r="H930">
        <v>64.5421999</v>
      </c>
      <c r="I930">
        <v>62.579619999999998</v>
      </c>
      <c r="J930" s="5">
        <f t="shared" ca="1" si="41"/>
        <v>1.5008306</v>
      </c>
      <c r="K930" s="5">
        <f t="shared" ca="1" si="42"/>
        <v>2.4117747999999999</v>
      </c>
      <c r="Q930">
        <v>1.9625798999999999</v>
      </c>
      <c r="R930">
        <v>3.1361327000000001</v>
      </c>
    </row>
    <row r="931" spans="1:18" x14ac:dyDescent="0.25">
      <c r="A931">
        <v>930</v>
      </c>
      <c r="B931" t="s">
        <v>36</v>
      </c>
      <c r="C931" t="s">
        <v>272</v>
      </c>
      <c r="D931" t="s">
        <v>273</v>
      </c>
      <c r="E931" t="s">
        <v>37</v>
      </c>
      <c r="F931" t="s">
        <v>11</v>
      </c>
      <c r="G931" t="s">
        <v>1827</v>
      </c>
      <c r="H931">
        <v>63.030154600000003</v>
      </c>
      <c r="I931">
        <v>64.5421999</v>
      </c>
      <c r="J931" s="5">
        <f t="shared" ca="1" si="41"/>
        <v>1.5008306</v>
      </c>
      <c r="K931" s="5">
        <f t="shared" ca="1" si="42"/>
        <v>2.3427235</v>
      </c>
      <c r="Q931">
        <v>1.5120453</v>
      </c>
      <c r="R931">
        <v>2.3427235</v>
      </c>
    </row>
    <row r="932" spans="1:18" x14ac:dyDescent="0.25">
      <c r="A932">
        <v>931</v>
      </c>
      <c r="B932" t="s">
        <v>36</v>
      </c>
      <c r="C932" t="s">
        <v>274</v>
      </c>
      <c r="D932" t="s">
        <v>275</v>
      </c>
      <c r="E932" t="s">
        <v>37</v>
      </c>
      <c r="F932" t="s">
        <v>11</v>
      </c>
      <c r="G932" t="s">
        <v>1827</v>
      </c>
      <c r="H932">
        <v>62.414633100000003</v>
      </c>
      <c r="I932">
        <v>63.030154600000003</v>
      </c>
      <c r="J932" s="5">
        <f t="shared" ca="1" si="41"/>
        <v>0.61552150000000005</v>
      </c>
      <c r="K932" s="5">
        <f t="shared" ca="1" si="42"/>
        <v>0.97655080000000005</v>
      </c>
      <c r="Q932">
        <v>0.61552150000000005</v>
      </c>
      <c r="R932">
        <v>0.97655080000000005</v>
      </c>
    </row>
    <row r="933" spans="1:18" x14ac:dyDescent="0.25">
      <c r="A933">
        <v>932</v>
      </c>
      <c r="B933" t="s">
        <v>36</v>
      </c>
      <c r="C933" t="s">
        <v>280</v>
      </c>
      <c r="D933" t="s">
        <v>281</v>
      </c>
      <c r="E933" t="s">
        <v>37</v>
      </c>
      <c r="F933" t="s">
        <v>11</v>
      </c>
      <c r="G933" t="s">
        <v>1827</v>
      </c>
      <c r="H933">
        <v>64.283726999999999</v>
      </c>
      <c r="I933">
        <v>62.414633100000003</v>
      </c>
      <c r="J933" s="5">
        <f t="shared" ca="1" si="41"/>
        <v>1.5008306</v>
      </c>
      <c r="K933" s="5">
        <f t="shared" ca="1" si="42"/>
        <v>2.4117747999999999</v>
      </c>
      <c r="Q933">
        <v>1.8690939</v>
      </c>
      <c r="R933">
        <v>2.9946405</v>
      </c>
    </row>
    <row r="934" spans="1:18" x14ac:dyDescent="0.25">
      <c r="A934">
        <v>933</v>
      </c>
      <c r="B934" t="s">
        <v>36</v>
      </c>
      <c r="C934" t="s">
        <v>284</v>
      </c>
      <c r="D934" t="s">
        <v>285</v>
      </c>
      <c r="E934" t="s">
        <v>37</v>
      </c>
      <c r="F934" t="s">
        <v>11</v>
      </c>
      <c r="G934" t="s">
        <v>1827</v>
      </c>
      <c r="H934">
        <v>63.587579900000001</v>
      </c>
      <c r="I934">
        <v>63.369647899999997</v>
      </c>
      <c r="J934" s="5">
        <f t="shared" ca="1" si="41"/>
        <v>0.21793199999999999</v>
      </c>
      <c r="K934" s="5">
        <f t="shared" ca="1" si="42"/>
        <v>0.34390599999999999</v>
      </c>
      <c r="Q934">
        <v>0.21793199999999999</v>
      </c>
      <c r="R934">
        <v>0.34390599999999999</v>
      </c>
    </row>
    <row r="935" spans="1:18" x14ac:dyDescent="0.25">
      <c r="A935">
        <v>934</v>
      </c>
      <c r="B935" t="s">
        <v>36</v>
      </c>
      <c r="C935" t="s">
        <v>302</v>
      </c>
      <c r="D935" t="s">
        <v>303</v>
      </c>
      <c r="E935" t="s">
        <v>37</v>
      </c>
      <c r="F935" t="s">
        <v>11</v>
      </c>
      <c r="G935" t="s">
        <v>1827</v>
      </c>
      <c r="H935">
        <v>63.109477200000001</v>
      </c>
      <c r="I935">
        <v>62.966828999999997</v>
      </c>
      <c r="J935" s="5">
        <f t="shared" ca="1" si="41"/>
        <v>0.1426482</v>
      </c>
      <c r="K935" s="5">
        <f t="shared" ca="1" si="42"/>
        <v>0.226545</v>
      </c>
      <c r="Q935">
        <v>0.1426482</v>
      </c>
      <c r="R935">
        <v>0.226545</v>
      </c>
    </row>
    <row r="936" spans="1:18" x14ac:dyDescent="0.25">
      <c r="A936">
        <v>935</v>
      </c>
      <c r="B936" t="s">
        <v>36</v>
      </c>
      <c r="C936" t="s">
        <v>324</v>
      </c>
      <c r="D936" t="s">
        <v>325</v>
      </c>
      <c r="E936" t="s">
        <v>37</v>
      </c>
      <c r="F936" t="s">
        <v>11</v>
      </c>
      <c r="G936" t="s">
        <v>1827</v>
      </c>
      <c r="H936">
        <v>62.424723100000001</v>
      </c>
      <c r="I936">
        <v>63.195001300000001</v>
      </c>
      <c r="J936" s="5">
        <f t="shared" ca="1" si="41"/>
        <v>0.77027820000000002</v>
      </c>
      <c r="K936" s="5">
        <f t="shared" ca="1" si="42"/>
        <v>1.2188909999999999</v>
      </c>
      <c r="Q936">
        <v>0.77027820000000002</v>
      </c>
      <c r="R936">
        <v>1.2188909999999999</v>
      </c>
    </row>
    <row r="937" spans="1:18" x14ac:dyDescent="0.25">
      <c r="A937">
        <v>936</v>
      </c>
      <c r="B937" t="s">
        <v>36</v>
      </c>
      <c r="C937" t="s">
        <v>334</v>
      </c>
      <c r="D937" t="s">
        <v>335</v>
      </c>
      <c r="E937" t="s">
        <v>37</v>
      </c>
      <c r="F937" t="s">
        <v>11</v>
      </c>
      <c r="G937" t="s">
        <v>1827</v>
      </c>
      <c r="H937">
        <v>64.632535399999995</v>
      </c>
      <c r="I937">
        <v>63.802740999999997</v>
      </c>
      <c r="J937" s="5">
        <f t="shared" ca="1" si="41"/>
        <v>0.82979440000000004</v>
      </c>
      <c r="K937" s="5">
        <f t="shared" ca="1" si="42"/>
        <v>1.3005622999999999</v>
      </c>
      <c r="Q937">
        <v>0.82979440000000004</v>
      </c>
      <c r="R937">
        <v>1.3005622999999999</v>
      </c>
    </row>
    <row r="938" spans="1:18" x14ac:dyDescent="0.25">
      <c r="A938">
        <v>937</v>
      </c>
      <c r="B938" t="s">
        <v>36</v>
      </c>
      <c r="C938" t="s">
        <v>338</v>
      </c>
      <c r="D938" t="s">
        <v>339</v>
      </c>
      <c r="E938" t="s">
        <v>37</v>
      </c>
      <c r="F938" t="s">
        <v>11</v>
      </c>
      <c r="G938" t="s">
        <v>1827</v>
      </c>
      <c r="H938">
        <v>63.251372199999999</v>
      </c>
      <c r="I938">
        <v>63.475939199999999</v>
      </c>
      <c r="J938" s="5">
        <f t="shared" ca="1" si="41"/>
        <v>0.22456699999999999</v>
      </c>
      <c r="K938" s="5">
        <f t="shared" ca="1" si="42"/>
        <v>0.35378290000000001</v>
      </c>
      <c r="Q938">
        <v>0.22456699999999999</v>
      </c>
      <c r="R938">
        <v>0.35378290000000001</v>
      </c>
    </row>
    <row r="939" spans="1:18" x14ac:dyDescent="0.25">
      <c r="A939">
        <v>938</v>
      </c>
      <c r="B939" t="s">
        <v>36</v>
      </c>
      <c r="C939" t="s">
        <v>348</v>
      </c>
      <c r="D939" t="s">
        <v>349</v>
      </c>
      <c r="E939" t="s">
        <v>37</v>
      </c>
      <c r="F939" t="s">
        <v>11</v>
      </c>
      <c r="G939" t="s">
        <v>1827</v>
      </c>
      <c r="H939">
        <v>63.069754500000002</v>
      </c>
      <c r="I939">
        <v>64.079512699999995</v>
      </c>
      <c r="J939" s="5">
        <f t="shared" ca="1" si="41"/>
        <v>1.0097582000000001</v>
      </c>
      <c r="K939" s="5">
        <f t="shared" ca="1" si="42"/>
        <v>1.5757893999999999</v>
      </c>
      <c r="Q939">
        <v>1.0097582000000001</v>
      </c>
      <c r="R939">
        <v>1.5757893999999999</v>
      </c>
    </row>
    <row r="940" spans="1:18" x14ac:dyDescent="0.25">
      <c r="A940">
        <v>939</v>
      </c>
      <c r="B940" t="s">
        <v>36</v>
      </c>
      <c r="C940" t="s">
        <v>352</v>
      </c>
      <c r="D940" t="s">
        <v>353</v>
      </c>
      <c r="E940" t="s">
        <v>37</v>
      </c>
      <c r="F940" t="s">
        <v>11</v>
      </c>
      <c r="G940" t="s">
        <v>1827</v>
      </c>
      <c r="H940">
        <v>62.855300100000001</v>
      </c>
      <c r="I940">
        <v>63.026071700000003</v>
      </c>
      <c r="J940" s="5">
        <f t="shared" ca="1" si="41"/>
        <v>0.1707716</v>
      </c>
      <c r="K940" s="5">
        <f t="shared" ca="1" si="42"/>
        <v>0.27095390000000003</v>
      </c>
      <c r="Q940">
        <v>0.1707716</v>
      </c>
      <c r="R940">
        <v>0.27095390000000003</v>
      </c>
    </row>
    <row r="941" spans="1:18" x14ac:dyDescent="0.25">
      <c r="A941">
        <v>940</v>
      </c>
      <c r="B941" t="s">
        <v>36</v>
      </c>
      <c r="C941" t="s">
        <v>360</v>
      </c>
      <c r="D941" t="s">
        <v>361</v>
      </c>
      <c r="E941" t="s">
        <v>37</v>
      </c>
      <c r="F941" t="s">
        <v>11</v>
      </c>
      <c r="G941" t="s">
        <v>1827</v>
      </c>
      <c r="H941">
        <v>64.534155600000005</v>
      </c>
      <c r="I941">
        <v>63.602576499999998</v>
      </c>
      <c r="J941" s="5">
        <f t="shared" ca="1" si="41"/>
        <v>0.93157909999999999</v>
      </c>
      <c r="K941" s="5">
        <f t="shared" ca="1" si="42"/>
        <v>1.4646877</v>
      </c>
      <c r="Q941">
        <v>0.93157909999999999</v>
      </c>
      <c r="R941">
        <v>1.4646877</v>
      </c>
    </row>
    <row r="942" spans="1:18" x14ac:dyDescent="0.25">
      <c r="A942">
        <v>941</v>
      </c>
      <c r="B942" t="s">
        <v>36</v>
      </c>
      <c r="C942" t="s">
        <v>378</v>
      </c>
      <c r="D942" t="s">
        <v>379</v>
      </c>
      <c r="E942" t="s">
        <v>37</v>
      </c>
      <c r="F942" t="s">
        <v>11</v>
      </c>
      <c r="G942" t="s">
        <v>1827</v>
      </c>
      <c r="H942">
        <v>63.240290600000002</v>
      </c>
      <c r="I942">
        <v>62.807685599999999</v>
      </c>
      <c r="J942" s="5">
        <f t="shared" ca="1" si="41"/>
        <v>0.43260500000000002</v>
      </c>
      <c r="K942" s="5">
        <f t="shared" ca="1" si="42"/>
        <v>0.68877719999999998</v>
      </c>
      <c r="Q942">
        <v>0.43260500000000002</v>
      </c>
      <c r="R942">
        <v>0.68877719999999998</v>
      </c>
    </row>
    <row r="943" spans="1:18" x14ac:dyDescent="0.25">
      <c r="A943">
        <v>942</v>
      </c>
      <c r="B943" t="s">
        <v>36</v>
      </c>
      <c r="C943" t="s">
        <v>382</v>
      </c>
      <c r="D943" t="s">
        <v>383</v>
      </c>
      <c r="E943" t="s">
        <v>37</v>
      </c>
      <c r="F943" t="s">
        <v>11</v>
      </c>
      <c r="G943" t="s">
        <v>1827</v>
      </c>
      <c r="H943">
        <v>62.689742600000002</v>
      </c>
      <c r="I943">
        <v>63.930453800000002</v>
      </c>
      <c r="J943" s="5">
        <f t="shared" ca="1" si="41"/>
        <v>1.2407112</v>
      </c>
      <c r="K943" s="5">
        <f t="shared" ca="1" si="42"/>
        <v>1.9407201999999999</v>
      </c>
      <c r="Q943">
        <v>1.2407112</v>
      </c>
      <c r="R943">
        <v>1.9407201999999999</v>
      </c>
    </row>
    <row r="944" spans="1:18" x14ac:dyDescent="0.25">
      <c r="A944">
        <v>943</v>
      </c>
      <c r="B944" t="s">
        <v>36</v>
      </c>
      <c r="C944" t="s">
        <v>386</v>
      </c>
      <c r="D944" t="s">
        <v>387</v>
      </c>
      <c r="E944" t="s">
        <v>37</v>
      </c>
      <c r="F944" t="s">
        <v>11</v>
      </c>
      <c r="G944" t="s">
        <v>1827</v>
      </c>
      <c r="H944">
        <v>63.719777999999998</v>
      </c>
      <c r="I944">
        <v>63.975161200000002</v>
      </c>
      <c r="J944" s="5">
        <f t="shared" ca="1" si="41"/>
        <v>0.25538319999999998</v>
      </c>
      <c r="K944" s="5">
        <f t="shared" ca="1" si="42"/>
        <v>0.39919120000000002</v>
      </c>
      <c r="Q944">
        <v>0.25538319999999998</v>
      </c>
      <c r="R944">
        <v>0.39919120000000002</v>
      </c>
    </row>
    <row r="945" spans="1:18" x14ac:dyDescent="0.25">
      <c r="A945">
        <v>944</v>
      </c>
      <c r="B945" t="s">
        <v>388</v>
      </c>
      <c r="C945" t="s">
        <v>399</v>
      </c>
      <c r="D945" t="s">
        <v>400</v>
      </c>
      <c r="E945" t="s">
        <v>37</v>
      </c>
      <c r="F945" t="s">
        <v>11</v>
      </c>
      <c r="G945" t="s">
        <v>1827</v>
      </c>
      <c r="H945">
        <v>61.4365217</v>
      </c>
      <c r="I945">
        <v>62.425393999999997</v>
      </c>
      <c r="J945" s="5">
        <f t="shared" ca="1" si="41"/>
        <v>0.98887230000000004</v>
      </c>
      <c r="K945" s="5">
        <f t="shared" ca="1" si="42"/>
        <v>1.5840866</v>
      </c>
      <c r="Q945">
        <v>0.98887230000000004</v>
      </c>
      <c r="R945">
        <v>1.5840866</v>
      </c>
    </row>
    <row r="946" spans="1:18" x14ac:dyDescent="0.25">
      <c r="A946">
        <v>945</v>
      </c>
      <c r="B946" t="s">
        <v>388</v>
      </c>
      <c r="C946" t="s">
        <v>405</v>
      </c>
      <c r="D946" t="s">
        <v>406</v>
      </c>
      <c r="E946" t="s">
        <v>37</v>
      </c>
      <c r="F946" t="s">
        <v>11</v>
      </c>
      <c r="G946" t="s">
        <v>1827</v>
      </c>
      <c r="H946">
        <v>61.016409000000003</v>
      </c>
      <c r="I946">
        <v>60.167433600000003</v>
      </c>
      <c r="J946" s="5">
        <f t="shared" ca="1" si="41"/>
        <v>0.84897540000000005</v>
      </c>
      <c r="K946" s="5">
        <f t="shared" ca="1" si="42"/>
        <v>1.4110214999999999</v>
      </c>
      <c r="Q946">
        <v>0.84897540000000005</v>
      </c>
      <c r="R946">
        <v>1.4110214999999999</v>
      </c>
    </row>
    <row r="947" spans="1:18" x14ac:dyDescent="0.25">
      <c r="A947">
        <v>946</v>
      </c>
      <c r="B947" t="s">
        <v>388</v>
      </c>
      <c r="C947" t="s">
        <v>407</v>
      </c>
      <c r="D947" t="s">
        <v>408</v>
      </c>
      <c r="E947" t="s">
        <v>37</v>
      </c>
      <c r="F947" t="s">
        <v>11</v>
      </c>
      <c r="G947" t="s">
        <v>1827</v>
      </c>
      <c r="H947">
        <v>63.159573399999999</v>
      </c>
      <c r="I947">
        <v>61.016409000000003</v>
      </c>
      <c r="J947" s="5">
        <f t="shared" ca="1" si="41"/>
        <v>1.5008306</v>
      </c>
      <c r="K947" s="5">
        <f t="shared" ca="1" si="42"/>
        <v>2.4117747999999999</v>
      </c>
      <c r="Q947">
        <v>2.1431643999999999</v>
      </c>
      <c r="R947">
        <v>3.5124393999999999</v>
      </c>
    </row>
    <row r="948" spans="1:18" x14ac:dyDescent="0.25">
      <c r="A948">
        <v>947</v>
      </c>
      <c r="B948" t="s">
        <v>388</v>
      </c>
      <c r="C948" t="s">
        <v>411</v>
      </c>
      <c r="D948" t="s">
        <v>412</v>
      </c>
      <c r="E948" t="s">
        <v>37</v>
      </c>
      <c r="F948" t="s">
        <v>11</v>
      </c>
      <c r="G948" t="s">
        <v>1827</v>
      </c>
      <c r="H948">
        <v>61.186696900000001</v>
      </c>
      <c r="I948">
        <v>61.3507794</v>
      </c>
      <c r="J948" s="5">
        <f t="shared" ca="1" si="41"/>
        <v>0.16408249999999999</v>
      </c>
      <c r="K948" s="5">
        <f t="shared" ca="1" si="42"/>
        <v>0.26744970000000001</v>
      </c>
      <c r="Q948">
        <v>0.16408249999999999</v>
      </c>
      <c r="R948">
        <v>0.26744970000000001</v>
      </c>
    </row>
    <row r="949" spans="1:18" x14ac:dyDescent="0.25">
      <c r="A949">
        <v>948</v>
      </c>
      <c r="B949" t="s">
        <v>388</v>
      </c>
      <c r="C949" t="s">
        <v>421</v>
      </c>
      <c r="D949" t="s">
        <v>422</v>
      </c>
      <c r="E949" t="s">
        <v>37</v>
      </c>
      <c r="F949" t="s">
        <v>11</v>
      </c>
      <c r="G949" t="s">
        <v>1827</v>
      </c>
      <c r="H949">
        <v>62.176087899999999</v>
      </c>
      <c r="I949">
        <v>61.619446000000003</v>
      </c>
      <c r="J949" s="5">
        <f t="shared" ca="1" si="41"/>
        <v>0.55664190000000002</v>
      </c>
      <c r="K949" s="5">
        <f t="shared" ca="1" si="42"/>
        <v>0.90335430000000005</v>
      </c>
      <c r="Q949">
        <v>0.55664190000000002</v>
      </c>
      <c r="R949">
        <v>0.90335430000000005</v>
      </c>
    </row>
    <row r="950" spans="1:18" x14ac:dyDescent="0.25">
      <c r="A950">
        <v>949</v>
      </c>
      <c r="B950" t="s">
        <v>388</v>
      </c>
      <c r="C950" t="s">
        <v>425</v>
      </c>
      <c r="D950" t="s">
        <v>426</v>
      </c>
      <c r="E950" t="s">
        <v>37</v>
      </c>
      <c r="F950" t="s">
        <v>11</v>
      </c>
      <c r="G950" t="s">
        <v>1827</v>
      </c>
      <c r="H950">
        <v>59.715485700000002</v>
      </c>
      <c r="I950">
        <v>61.960687100000001</v>
      </c>
      <c r="J950" s="5">
        <f t="shared" ca="1" si="41"/>
        <v>1.5008306</v>
      </c>
      <c r="K950" s="5">
        <f t="shared" ca="1" si="42"/>
        <v>2.4117747999999999</v>
      </c>
      <c r="Q950">
        <v>2.2452014</v>
      </c>
      <c r="R950">
        <v>3.6235902000000002</v>
      </c>
    </row>
    <row r="951" spans="1:18" x14ac:dyDescent="0.25">
      <c r="A951">
        <v>950</v>
      </c>
      <c r="B951" t="s">
        <v>388</v>
      </c>
      <c r="C951" t="s">
        <v>429</v>
      </c>
      <c r="D951" t="s">
        <v>430</v>
      </c>
      <c r="E951" t="s">
        <v>37</v>
      </c>
      <c r="F951" t="s">
        <v>11</v>
      </c>
      <c r="G951" t="s">
        <v>1827</v>
      </c>
      <c r="H951">
        <v>62.496505399999997</v>
      </c>
      <c r="I951">
        <v>61.851778600000003</v>
      </c>
      <c r="J951" s="5">
        <f t="shared" ca="1" si="41"/>
        <v>0.64472680000000004</v>
      </c>
      <c r="K951" s="5">
        <f t="shared" ca="1" si="42"/>
        <v>1.0423739000000001</v>
      </c>
      <c r="Q951">
        <v>0.64472680000000004</v>
      </c>
      <c r="R951">
        <v>1.0423739000000001</v>
      </c>
    </row>
    <row r="952" spans="1:18" x14ac:dyDescent="0.25">
      <c r="A952">
        <v>951</v>
      </c>
      <c r="B952" t="s">
        <v>388</v>
      </c>
      <c r="C952" t="s">
        <v>437</v>
      </c>
      <c r="D952" t="s">
        <v>438</v>
      </c>
      <c r="E952" t="s">
        <v>37</v>
      </c>
      <c r="F952" t="s">
        <v>11</v>
      </c>
      <c r="G952" t="s">
        <v>1827</v>
      </c>
      <c r="H952">
        <v>61.813350499999999</v>
      </c>
      <c r="I952">
        <v>60.736540499999997</v>
      </c>
      <c r="J952" s="5">
        <f t="shared" ca="1" si="41"/>
        <v>1.07681</v>
      </c>
      <c r="K952" s="5">
        <f t="shared" ca="1" si="42"/>
        <v>1.7729195</v>
      </c>
      <c r="Q952">
        <v>1.07681</v>
      </c>
      <c r="R952">
        <v>1.7729195</v>
      </c>
    </row>
    <row r="953" spans="1:18" x14ac:dyDescent="0.25">
      <c r="A953">
        <v>952</v>
      </c>
      <c r="B953" t="s">
        <v>388</v>
      </c>
      <c r="C953" t="s">
        <v>463</v>
      </c>
      <c r="D953" t="s">
        <v>464</v>
      </c>
      <c r="E953" t="s">
        <v>37</v>
      </c>
      <c r="F953" t="s">
        <v>11</v>
      </c>
      <c r="G953" t="s">
        <v>1827</v>
      </c>
      <c r="H953">
        <v>59.785389199999997</v>
      </c>
      <c r="I953">
        <v>61.123431400000001</v>
      </c>
      <c r="J953" s="5">
        <f t="shared" ca="1" si="41"/>
        <v>1.3380422000000001</v>
      </c>
      <c r="K953" s="5">
        <f t="shared" ca="1" si="42"/>
        <v>2.1890822999999999</v>
      </c>
      <c r="Q953">
        <v>1.3380422000000001</v>
      </c>
      <c r="R953">
        <v>2.1890822999999999</v>
      </c>
    </row>
    <row r="954" spans="1:18" x14ac:dyDescent="0.25">
      <c r="A954">
        <v>953</v>
      </c>
      <c r="B954" t="s">
        <v>388</v>
      </c>
      <c r="C954" t="s">
        <v>467</v>
      </c>
      <c r="D954" t="s">
        <v>468</v>
      </c>
      <c r="E954" t="s">
        <v>37</v>
      </c>
      <c r="F954" t="s">
        <v>11</v>
      </c>
      <c r="G954" t="s">
        <v>1827</v>
      </c>
      <c r="H954">
        <v>60.8960334</v>
      </c>
      <c r="I954">
        <v>61.779409600000001</v>
      </c>
      <c r="J954" s="5">
        <f t="shared" ca="1" si="41"/>
        <v>0.88337619999999994</v>
      </c>
      <c r="K954" s="5">
        <f t="shared" ca="1" si="42"/>
        <v>1.4298877000000001</v>
      </c>
      <c r="Q954">
        <v>0.88337619999999994</v>
      </c>
      <c r="R954">
        <v>1.4298877000000001</v>
      </c>
    </row>
    <row r="955" spans="1:18" x14ac:dyDescent="0.25">
      <c r="A955">
        <v>954</v>
      </c>
      <c r="B955" t="s">
        <v>388</v>
      </c>
      <c r="C955" t="s">
        <v>487</v>
      </c>
      <c r="D955" t="s">
        <v>488</v>
      </c>
      <c r="E955" t="s">
        <v>37</v>
      </c>
      <c r="F955" t="s">
        <v>11</v>
      </c>
      <c r="G955" t="s">
        <v>1827</v>
      </c>
      <c r="H955">
        <v>61.7454994</v>
      </c>
      <c r="I955">
        <v>61.255728400000002</v>
      </c>
      <c r="J955" s="5">
        <f t="shared" ca="1" si="41"/>
        <v>0.48977100000000001</v>
      </c>
      <c r="K955" s="5">
        <f t="shared" ca="1" si="42"/>
        <v>0.79955129999999996</v>
      </c>
      <c r="Q955">
        <v>0.48977100000000001</v>
      </c>
      <c r="R955">
        <v>0.79955129999999996</v>
      </c>
    </row>
    <row r="956" spans="1:18" x14ac:dyDescent="0.25">
      <c r="A956">
        <v>955</v>
      </c>
      <c r="B956" t="s">
        <v>388</v>
      </c>
      <c r="C956" t="s">
        <v>489</v>
      </c>
      <c r="D956" t="s">
        <v>490</v>
      </c>
      <c r="E956" t="s">
        <v>37</v>
      </c>
      <c r="F956" t="s">
        <v>11</v>
      </c>
      <c r="G956" t="s">
        <v>1827</v>
      </c>
      <c r="H956">
        <v>61.374094200000002</v>
      </c>
      <c r="I956">
        <v>61.7454994</v>
      </c>
      <c r="J956" s="5">
        <f t="shared" ca="1" si="41"/>
        <v>0.37140519999999999</v>
      </c>
      <c r="K956" s="5">
        <f t="shared" ca="1" si="42"/>
        <v>0.60150979999999998</v>
      </c>
      <c r="Q956">
        <v>0.37140519999999999</v>
      </c>
      <c r="R956">
        <v>0.60150979999999998</v>
      </c>
    </row>
    <row r="957" spans="1:18" x14ac:dyDescent="0.25">
      <c r="A957">
        <v>956</v>
      </c>
      <c r="B957" t="s">
        <v>388</v>
      </c>
      <c r="C957" t="s">
        <v>501</v>
      </c>
      <c r="D957" t="s">
        <v>502</v>
      </c>
      <c r="E957" t="s">
        <v>37</v>
      </c>
      <c r="F957" t="s">
        <v>11</v>
      </c>
      <c r="G957" t="s">
        <v>1827</v>
      </c>
      <c r="H957">
        <v>61.940677899999997</v>
      </c>
      <c r="I957">
        <v>62.7647251</v>
      </c>
      <c r="J957" s="5">
        <f t="shared" ca="1" si="41"/>
        <v>0.82404719999999998</v>
      </c>
      <c r="K957" s="5">
        <f t="shared" ca="1" si="42"/>
        <v>1.3129145</v>
      </c>
      <c r="Q957">
        <v>0.82404719999999998</v>
      </c>
      <c r="R957">
        <v>1.3129145</v>
      </c>
    </row>
    <row r="958" spans="1:18" x14ac:dyDescent="0.25">
      <c r="A958">
        <v>957</v>
      </c>
      <c r="B958" t="s">
        <v>388</v>
      </c>
      <c r="C958" t="s">
        <v>505</v>
      </c>
      <c r="D958" t="s">
        <v>506</v>
      </c>
      <c r="E958" t="s">
        <v>37</v>
      </c>
      <c r="F958" t="s">
        <v>11</v>
      </c>
      <c r="G958" t="s">
        <v>1827</v>
      </c>
      <c r="H958">
        <v>62.6111772</v>
      </c>
      <c r="I958">
        <v>59.889148200000001</v>
      </c>
      <c r="J958" s="5">
        <f t="shared" ca="1" si="41"/>
        <v>1.5008306</v>
      </c>
      <c r="K958" s="5">
        <f t="shared" ca="1" si="42"/>
        <v>2.4117747999999999</v>
      </c>
      <c r="Q958">
        <v>2.722029</v>
      </c>
      <c r="R958">
        <v>4.5451122000000002</v>
      </c>
    </row>
    <row r="959" spans="1:18" x14ac:dyDescent="0.25">
      <c r="A959">
        <v>958</v>
      </c>
      <c r="B959" t="s">
        <v>388</v>
      </c>
      <c r="C959" t="s">
        <v>513</v>
      </c>
      <c r="D959" t="s">
        <v>514</v>
      </c>
      <c r="E959" t="s">
        <v>37</v>
      </c>
      <c r="F959" t="s">
        <v>11</v>
      </c>
      <c r="G959" t="s">
        <v>1827</v>
      </c>
      <c r="H959">
        <v>61.897154399999998</v>
      </c>
      <c r="I959">
        <v>60.3144244</v>
      </c>
      <c r="J959" s="5">
        <f t="shared" ca="1" si="41"/>
        <v>1.5008306</v>
      </c>
      <c r="K959" s="5">
        <f t="shared" ca="1" si="42"/>
        <v>2.4117747999999999</v>
      </c>
      <c r="Q959">
        <v>1.58273</v>
      </c>
      <c r="R959">
        <v>2.6241317999999998</v>
      </c>
    </row>
    <row r="960" spans="1:18" x14ac:dyDescent="0.25">
      <c r="A960">
        <v>959</v>
      </c>
      <c r="B960" t="s">
        <v>388</v>
      </c>
      <c r="C960" t="s">
        <v>529</v>
      </c>
      <c r="D960" t="s">
        <v>530</v>
      </c>
      <c r="E960" t="s">
        <v>37</v>
      </c>
      <c r="F960" t="s">
        <v>11</v>
      </c>
      <c r="G960" t="s">
        <v>1827</v>
      </c>
      <c r="H960">
        <v>61.1951137</v>
      </c>
      <c r="I960">
        <v>59.914293800000003</v>
      </c>
      <c r="J960" s="5">
        <f t="shared" ca="1" si="41"/>
        <v>1.2808199</v>
      </c>
      <c r="K960" s="5">
        <f t="shared" ca="1" si="42"/>
        <v>2.1377535000000001</v>
      </c>
      <c r="Q960">
        <v>1.2808199</v>
      </c>
      <c r="R960">
        <v>2.1377535000000001</v>
      </c>
    </row>
    <row r="961" spans="1:18" x14ac:dyDescent="0.25">
      <c r="A961">
        <v>960</v>
      </c>
      <c r="B961" t="s">
        <v>388</v>
      </c>
      <c r="C961" t="s">
        <v>535</v>
      </c>
      <c r="D961" t="s">
        <v>536</v>
      </c>
      <c r="E961" t="s">
        <v>37</v>
      </c>
      <c r="F961" t="s">
        <v>11</v>
      </c>
      <c r="G961" t="s">
        <v>1827</v>
      </c>
      <c r="H961">
        <v>60.522043500000002</v>
      </c>
      <c r="I961">
        <v>60.546496900000001</v>
      </c>
      <c r="J961" s="5">
        <f t="shared" ca="1" si="41"/>
        <v>8.2786799999999994E-2</v>
      </c>
      <c r="K961" s="5">
        <f t="shared" ca="1" si="42"/>
        <v>0.13192329999999999</v>
      </c>
      <c r="Q961">
        <v>2.44534E-2</v>
      </c>
      <c r="R961">
        <v>4.0387800000000001E-2</v>
      </c>
    </row>
    <row r="962" spans="1:18" x14ac:dyDescent="0.25">
      <c r="A962">
        <v>961</v>
      </c>
      <c r="B962" t="s">
        <v>388</v>
      </c>
      <c r="C962" t="s">
        <v>541</v>
      </c>
      <c r="D962" t="s">
        <v>542</v>
      </c>
      <c r="E962" t="s">
        <v>37</v>
      </c>
      <c r="F962" t="s">
        <v>11</v>
      </c>
      <c r="G962" t="s">
        <v>1827</v>
      </c>
      <c r="H962">
        <v>60.497128699999998</v>
      </c>
      <c r="I962">
        <v>59.654680599999999</v>
      </c>
      <c r="J962" s="5">
        <f t="shared" ca="1" si="41"/>
        <v>0.84244810000000003</v>
      </c>
      <c r="K962" s="5">
        <f t="shared" ca="1" si="42"/>
        <v>1.4122079000000001</v>
      </c>
      <c r="Q962">
        <v>0.84244810000000003</v>
      </c>
      <c r="R962">
        <v>1.4122079000000001</v>
      </c>
    </row>
    <row r="963" spans="1:18" x14ac:dyDescent="0.25">
      <c r="A963">
        <v>962</v>
      </c>
      <c r="B963" t="s">
        <v>388</v>
      </c>
      <c r="C963" t="s">
        <v>543</v>
      </c>
      <c r="D963" t="s">
        <v>544</v>
      </c>
      <c r="E963" t="s">
        <v>37</v>
      </c>
      <c r="F963" t="s">
        <v>11</v>
      </c>
      <c r="G963" t="s">
        <v>1827</v>
      </c>
      <c r="H963">
        <v>59.926338399999999</v>
      </c>
      <c r="I963">
        <v>60.497128699999998</v>
      </c>
      <c r="J963" s="5">
        <f t="shared" ca="1" si="41"/>
        <v>0.57079029999999997</v>
      </c>
      <c r="K963" s="5">
        <f t="shared" ca="1" si="42"/>
        <v>0.9434998</v>
      </c>
      <c r="Q963">
        <v>0.57079029999999997</v>
      </c>
      <c r="R963">
        <v>0.9434998</v>
      </c>
    </row>
    <row r="964" spans="1:18" x14ac:dyDescent="0.25">
      <c r="A964">
        <v>963</v>
      </c>
      <c r="B964" t="s">
        <v>388</v>
      </c>
      <c r="C964" t="s">
        <v>547</v>
      </c>
      <c r="D964" t="s">
        <v>548</v>
      </c>
      <c r="E964" t="s">
        <v>37</v>
      </c>
      <c r="F964" t="s">
        <v>11</v>
      </c>
      <c r="G964" t="s">
        <v>1827</v>
      </c>
      <c r="H964">
        <v>60.317741300000002</v>
      </c>
      <c r="I964">
        <v>63.209170299999997</v>
      </c>
      <c r="J964" s="5">
        <f t="shared" ref="J964:J1027" ca="1" si="43">IF(Q964&lt;M$6,M$6,IF(Q964&gt;N$6,N$6,Q964))</f>
        <v>1.5008306</v>
      </c>
      <c r="K964" s="5">
        <f t="shared" ca="1" si="42"/>
        <v>2.4117747999999999</v>
      </c>
      <c r="Q964">
        <v>2.891429</v>
      </c>
      <c r="R964">
        <v>4.5743821000000002</v>
      </c>
    </row>
    <row r="965" spans="1:18" x14ac:dyDescent="0.25">
      <c r="A965">
        <v>964</v>
      </c>
      <c r="B965" t="s">
        <v>388</v>
      </c>
      <c r="C965" t="s">
        <v>551</v>
      </c>
      <c r="D965" t="s">
        <v>552</v>
      </c>
      <c r="E965" t="s">
        <v>37</v>
      </c>
      <c r="F965" t="s">
        <v>11</v>
      </c>
      <c r="G965" t="s">
        <v>1827</v>
      </c>
      <c r="H965">
        <v>61.086581099999997</v>
      </c>
      <c r="I965">
        <v>61.959235900000003</v>
      </c>
      <c r="J965" s="5">
        <f t="shared" ca="1" si="43"/>
        <v>0.87265479999999995</v>
      </c>
      <c r="K965" s="5">
        <f t="shared" ref="K965:K1028" ca="1" si="44">IF(R965&lt;O$6,O$6,IF(R965&gt;P$6,P$6,R965))</f>
        <v>1.4084338000000001</v>
      </c>
      <c r="Q965">
        <v>0.87265479999999995</v>
      </c>
      <c r="R965">
        <v>1.4084338000000001</v>
      </c>
    </row>
    <row r="966" spans="1:18" x14ac:dyDescent="0.25">
      <c r="A966">
        <v>965</v>
      </c>
      <c r="B966" t="s">
        <v>388</v>
      </c>
      <c r="C966" t="s">
        <v>577</v>
      </c>
      <c r="D966" t="s">
        <v>578</v>
      </c>
      <c r="E966" t="s">
        <v>37</v>
      </c>
      <c r="F966" t="s">
        <v>11</v>
      </c>
      <c r="G966" t="s">
        <v>1827</v>
      </c>
      <c r="H966">
        <v>62.836951399999997</v>
      </c>
      <c r="I966">
        <v>62.8353003</v>
      </c>
      <c r="J966" s="5">
        <f t="shared" ca="1" si="43"/>
        <v>8.2786799999999994E-2</v>
      </c>
      <c r="K966" s="5">
        <f t="shared" ca="1" si="44"/>
        <v>0.13192329999999999</v>
      </c>
      <c r="Q966">
        <v>1.6511E-3</v>
      </c>
      <c r="R966">
        <v>2.6277000000000002E-3</v>
      </c>
    </row>
    <row r="967" spans="1:18" x14ac:dyDescent="0.25">
      <c r="A967">
        <v>966</v>
      </c>
      <c r="B967" t="s">
        <v>388</v>
      </c>
      <c r="C967" t="s">
        <v>583</v>
      </c>
      <c r="D967" t="s">
        <v>584</v>
      </c>
      <c r="E967" t="s">
        <v>37</v>
      </c>
      <c r="F967" t="s">
        <v>11</v>
      </c>
      <c r="G967" t="s">
        <v>1827</v>
      </c>
      <c r="H967">
        <v>60.692627100000003</v>
      </c>
      <c r="I967">
        <v>61.282406399999999</v>
      </c>
      <c r="J967" s="5">
        <f t="shared" ca="1" si="43"/>
        <v>0.58977930000000001</v>
      </c>
      <c r="K967" s="5">
        <f t="shared" ca="1" si="44"/>
        <v>0.96239580000000002</v>
      </c>
      <c r="Q967">
        <v>0.58977930000000001</v>
      </c>
      <c r="R967">
        <v>0.96239580000000002</v>
      </c>
    </row>
    <row r="968" spans="1:18" x14ac:dyDescent="0.25">
      <c r="A968">
        <v>967</v>
      </c>
      <c r="B968" t="s">
        <v>388</v>
      </c>
      <c r="C968" t="s">
        <v>599</v>
      </c>
      <c r="D968" t="s">
        <v>600</v>
      </c>
      <c r="E968" t="s">
        <v>37</v>
      </c>
      <c r="F968" t="s">
        <v>11</v>
      </c>
      <c r="G968" t="s">
        <v>1827</v>
      </c>
      <c r="H968">
        <v>61.045763200000003</v>
      </c>
      <c r="I968">
        <v>61.014530600000001</v>
      </c>
      <c r="J968" s="5">
        <f t="shared" ca="1" si="43"/>
        <v>8.2786799999999994E-2</v>
      </c>
      <c r="K968" s="5">
        <f t="shared" ca="1" si="44"/>
        <v>0.13192329999999999</v>
      </c>
      <c r="Q968">
        <v>3.1232599999999999E-2</v>
      </c>
      <c r="R968">
        <v>5.11888E-2</v>
      </c>
    </row>
    <row r="969" spans="1:18" x14ac:dyDescent="0.25">
      <c r="A969">
        <v>968</v>
      </c>
      <c r="B969" t="s">
        <v>388</v>
      </c>
      <c r="C969" t="s">
        <v>605</v>
      </c>
      <c r="D969" t="s">
        <v>606</v>
      </c>
      <c r="E969" t="s">
        <v>37</v>
      </c>
      <c r="F969" t="s">
        <v>11</v>
      </c>
      <c r="G969" t="s">
        <v>1827</v>
      </c>
      <c r="H969">
        <v>59.554580899999998</v>
      </c>
      <c r="I969">
        <v>61.219187300000002</v>
      </c>
      <c r="J969" s="5">
        <f t="shared" ca="1" si="43"/>
        <v>1.5008306</v>
      </c>
      <c r="K969" s="5">
        <f t="shared" ca="1" si="44"/>
        <v>2.4117747999999999</v>
      </c>
      <c r="Q969">
        <v>1.6646064</v>
      </c>
      <c r="R969">
        <v>2.7190926000000002</v>
      </c>
    </row>
    <row r="970" spans="1:18" x14ac:dyDescent="0.25">
      <c r="A970">
        <v>969</v>
      </c>
      <c r="B970" t="s">
        <v>388</v>
      </c>
      <c r="C970" t="s">
        <v>607</v>
      </c>
      <c r="D970" t="s">
        <v>608</v>
      </c>
      <c r="E970" t="s">
        <v>37</v>
      </c>
      <c r="F970" t="s">
        <v>11</v>
      </c>
      <c r="G970" t="s">
        <v>1827</v>
      </c>
      <c r="H970">
        <v>61.335217999999998</v>
      </c>
      <c r="I970">
        <v>59.554580899999998</v>
      </c>
      <c r="J970" s="5">
        <f t="shared" ca="1" si="43"/>
        <v>1.5008306</v>
      </c>
      <c r="K970" s="5">
        <f t="shared" ca="1" si="44"/>
        <v>2.4117747999999999</v>
      </c>
      <c r="Q970">
        <v>1.7806371000000001</v>
      </c>
      <c r="R970">
        <v>2.9899247</v>
      </c>
    </row>
    <row r="971" spans="1:18" x14ac:dyDescent="0.25">
      <c r="A971">
        <v>970</v>
      </c>
      <c r="B971" t="s">
        <v>388</v>
      </c>
      <c r="C971" t="s">
        <v>615</v>
      </c>
      <c r="D971" t="s">
        <v>616</v>
      </c>
      <c r="E971" t="s">
        <v>37</v>
      </c>
      <c r="F971" t="s">
        <v>11</v>
      </c>
      <c r="G971" t="s">
        <v>1827</v>
      </c>
      <c r="H971">
        <v>62.535019300000002</v>
      </c>
      <c r="I971">
        <v>60.264312699999998</v>
      </c>
      <c r="J971" s="5">
        <f t="shared" ca="1" si="43"/>
        <v>1.5008306</v>
      </c>
      <c r="K971" s="5">
        <f t="shared" ca="1" si="44"/>
        <v>2.4117747999999999</v>
      </c>
      <c r="Q971">
        <v>2.2707066</v>
      </c>
      <c r="R971">
        <v>3.7679125</v>
      </c>
    </row>
    <row r="972" spans="1:18" x14ac:dyDescent="0.25">
      <c r="A972">
        <v>971</v>
      </c>
      <c r="B972" t="s">
        <v>388</v>
      </c>
      <c r="C972" t="s">
        <v>623</v>
      </c>
      <c r="D972" t="s">
        <v>624</v>
      </c>
      <c r="E972" t="s">
        <v>37</v>
      </c>
      <c r="F972" t="s">
        <v>11</v>
      </c>
      <c r="G972" t="s">
        <v>1827</v>
      </c>
      <c r="H972">
        <v>59.817469600000003</v>
      </c>
      <c r="I972">
        <v>60.6738122</v>
      </c>
      <c r="J972" s="5">
        <f t="shared" ca="1" si="43"/>
        <v>0.85634259999999995</v>
      </c>
      <c r="K972" s="5">
        <f t="shared" ca="1" si="44"/>
        <v>1.4113875</v>
      </c>
      <c r="Q972">
        <v>0.85634259999999995</v>
      </c>
      <c r="R972">
        <v>1.4113875</v>
      </c>
    </row>
    <row r="973" spans="1:18" x14ac:dyDescent="0.25">
      <c r="A973">
        <v>972</v>
      </c>
      <c r="B973" t="s">
        <v>388</v>
      </c>
      <c r="C973" t="s">
        <v>625</v>
      </c>
      <c r="D973" t="s">
        <v>626</v>
      </c>
      <c r="E973" t="s">
        <v>37</v>
      </c>
      <c r="F973" t="s">
        <v>11</v>
      </c>
      <c r="G973" t="s">
        <v>1827</v>
      </c>
      <c r="H973">
        <v>60.874520500000003</v>
      </c>
      <c r="I973">
        <v>59.817469600000003</v>
      </c>
      <c r="J973" s="5">
        <f t="shared" ca="1" si="43"/>
        <v>1.0570508999999999</v>
      </c>
      <c r="K973" s="5">
        <f t="shared" ca="1" si="44"/>
        <v>1.7671273999999999</v>
      </c>
      <c r="Q973">
        <v>1.0570508999999999</v>
      </c>
      <c r="R973">
        <v>1.7671273999999999</v>
      </c>
    </row>
    <row r="974" spans="1:18" x14ac:dyDescent="0.25">
      <c r="A974">
        <v>973</v>
      </c>
      <c r="B974" t="s">
        <v>388</v>
      </c>
      <c r="C974" t="s">
        <v>627</v>
      </c>
      <c r="D974" t="s">
        <v>628</v>
      </c>
      <c r="E974" t="s">
        <v>37</v>
      </c>
      <c r="F974" t="s">
        <v>11</v>
      </c>
      <c r="G974" t="s">
        <v>1827</v>
      </c>
      <c r="H974">
        <v>60.294211900000001</v>
      </c>
      <c r="I974">
        <v>60.874520500000003</v>
      </c>
      <c r="J974" s="5">
        <f t="shared" ca="1" si="43"/>
        <v>0.58030859999999995</v>
      </c>
      <c r="K974" s="5">
        <f t="shared" ca="1" si="44"/>
        <v>0.95328650000000004</v>
      </c>
      <c r="Q974">
        <v>0.58030859999999995</v>
      </c>
      <c r="R974">
        <v>0.95328650000000004</v>
      </c>
    </row>
    <row r="975" spans="1:18" x14ac:dyDescent="0.25">
      <c r="A975">
        <v>974</v>
      </c>
      <c r="B975" t="s">
        <v>388</v>
      </c>
      <c r="C975" t="s">
        <v>629</v>
      </c>
      <c r="D975" t="s">
        <v>630</v>
      </c>
      <c r="E975" t="s">
        <v>37</v>
      </c>
      <c r="F975" t="s">
        <v>11</v>
      </c>
      <c r="G975" t="s">
        <v>1827</v>
      </c>
      <c r="H975">
        <v>62.251157800000001</v>
      </c>
      <c r="I975">
        <v>60.294211900000001</v>
      </c>
      <c r="J975" s="5">
        <f t="shared" ca="1" si="43"/>
        <v>1.5008306</v>
      </c>
      <c r="K975" s="5">
        <f t="shared" ca="1" si="44"/>
        <v>2.4117747999999999</v>
      </c>
      <c r="Q975">
        <v>1.9569459</v>
      </c>
      <c r="R975">
        <v>3.2456613000000001</v>
      </c>
    </row>
    <row r="976" spans="1:18" x14ac:dyDescent="0.25">
      <c r="A976">
        <v>975</v>
      </c>
      <c r="B976" t="s">
        <v>388</v>
      </c>
      <c r="C976" t="s">
        <v>635</v>
      </c>
      <c r="D976" t="s">
        <v>636</v>
      </c>
      <c r="E976" t="s">
        <v>37</v>
      </c>
      <c r="F976" t="s">
        <v>11</v>
      </c>
      <c r="G976" t="s">
        <v>1827</v>
      </c>
      <c r="H976">
        <v>60.557597399999999</v>
      </c>
      <c r="I976">
        <v>60.677458700000003</v>
      </c>
      <c r="J976" s="5">
        <f t="shared" ca="1" si="43"/>
        <v>0.1198613</v>
      </c>
      <c r="K976" s="5">
        <f t="shared" ca="1" si="44"/>
        <v>0.1975384</v>
      </c>
      <c r="Q976">
        <v>0.1198613</v>
      </c>
      <c r="R976">
        <v>0.1975384</v>
      </c>
    </row>
    <row r="977" spans="1:18" x14ac:dyDescent="0.25">
      <c r="A977">
        <v>976</v>
      </c>
      <c r="B977" t="s">
        <v>388</v>
      </c>
      <c r="C977" t="s">
        <v>639</v>
      </c>
      <c r="D977" t="s">
        <v>640</v>
      </c>
      <c r="E977" t="s">
        <v>37</v>
      </c>
      <c r="F977" t="s">
        <v>11</v>
      </c>
      <c r="G977" t="s">
        <v>1827</v>
      </c>
      <c r="H977">
        <v>61.1680286</v>
      </c>
      <c r="I977">
        <v>62.376412299999998</v>
      </c>
      <c r="J977" s="5">
        <f t="shared" ca="1" si="43"/>
        <v>1.2083836999999999</v>
      </c>
      <c r="K977" s="5">
        <f t="shared" ca="1" si="44"/>
        <v>1.9372446000000001</v>
      </c>
      <c r="Q977">
        <v>1.2083836999999999</v>
      </c>
      <c r="R977">
        <v>1.9372446000000001</v>
      </c>
    </row>
    <row r="978" spans="1:18" x14ac:dyDescent="0.25">
      <c r="A978">
        <v>977</v>
      </c>
      <c r="B978" t="s">
        <v>388</v>
      </c>
      <c r="C978" t="s">
        <v>643</v>
      </c>
      <c r="D978" t="s">
        <v>644</v>
      </c>
      <c r="E978" t="s">
        <v>37</v>
      </c>
      <c r="F978" t="s">
        <v>11</v>
      </c>
      <c r="G978" t="s">
        <v>1827</v>
      </c>
      <c r="H978">
        <v>62.927015699999998</v>
      </c>
      <c r="I978">
        <v>59.814661000000001</v>
      </c>
      <c r="J978" s="5">
        <f t="shared" ca="1" si="43"/>
        <v>1.5008306</v>
      </c>
      <c r="K978" s="5">
        <f t="shared" ca="1" si="44"/>
        <v>2.4117747999999999</v>
      </c>
      <c r="Q978">
        <v>3.1123547</v>
      </c>
      <c r="R978">
        <v>5.2033307999999998</v>
      </c>
    </row>
    <row r="979" spans="1:18" x14ac:dyDescent="0.25">
      <c r="A979">
        <v>978</v>
      </c>
      <c r="B979" t="s">
        <v>388</v>
      </c>
      <c r="C979" t="s">
        <v>647</v>
      </c>
      <c r="D979" t="s">
        <v>648</v>
      </c>
      <c r="E979" t="s">
        <v>37</v>
      </c>
      <c r="F979" t="s">
        <v>11</v>
      </c>
      <c r="G979" t="s">
        <v>1827</v>
      </c>
      <c r="H979">
        <v>60.001951300000002</v>
      </c>
      <c r="I979">
        <v>61.802356099999997</v>
      </c>
      <c r="J979" s="5">
        <f t="shared" ca="1" si="43"/>
        <v>1.5008306</v>
      </c>
      <c r="K979" s="5">
        <f t="shared" ca="1" si="44"/>
        <v>2.4117747999999999</v>
      </c>
      <c r="Q979">
        <v>1.8004047999999999</v>
      </c>
      <c r="R979">
        <v>2.9131653000000002</v>
      </c>
    </row>
    <row r="980" spans="1:18" x14ac:dyDescent="0.25">
      <c r="A980">
        <v>979</v>
      </c>
      <c r="B980" t="s">
        <v>388</v>
      </c>
      <c r="C980" t="s">
        <v>665</v>
      </c>
      <c r="D980" t="s">
        <v>666</v>
      </c>
      <c r="E980" t="s">
        <v>37</v>
      </c>
      <c r="F980" t="s">
        <v>11</v>
      </c>
      <c r="G980" t="s">
        <v>1827</v>
      </c>
      <c r="H980">
        <v>62.8176877</v>
      </c>
      <c r="I980">
        <v>61.133677800000001</v>
      </c>
      <c r="J980" s="5">
        <f t="shared" ca="1" si="43"/>
        <v>1.5008306</v>
      </c>
      <c r="K980" s="5">
        <f t="shared" ca="1" si="44"/>
        <v>2.4117747999999999</v>
      </c>
      <c r="Q980">
        <v>1.6840098999999999</v>
      </c>
      <c r="R980">
        <v>2.7546354000000002</v>
      </c>
    </row>
    <row r="981" spans="1:18" x14ac:dyDescent="0.25">
      <c r="A981">
        <v>980</v>
      </c>
      <c r="B981" t="s">
        <v>388</v>
      </c>
      <c r="C981" t="s">
        <v>677</v>
      </c>
      <c r="D981" t="s">
        <v>678</v>
      </c>
      <c r="E981" t="s">
        <v>37</v>
      </c>
      <c r="F981" t="s">
        <v>11</v>
      </c>
      <c r="G981" t="s">
        <v>1827</v>
      </c>
      <c r="H981">
        <v>62.255867500000001</v>
      </c>
      <c r="I981">
        <v>59.718695400000001</v>
      </c>
      <c r="J981" s="5">
        <f t="shared" ca="1" si="43"/>
        <v>1.5008306</v>
      </c>
      <c r="K981" s="5">
        <f t="shared" ca="1" si="44"/>
        <v>2.4117747999999999</v>
      </c>
      <c r="Q981">
        <v>2.5371720999999998</v>
      </c>
      <c r="R981">
        <v>4.2485391000000003</v>
      </c>
    </row>
    <row r="982" spans="1:18" x14ac:dyDescent="0.25">
      <c r="A982">
        <v>981</v>
      </c>
      <c r="B982" t="s">
        <v>388</v>
      </c>
      <c r="C982" t="s">
        <v>679</v>
      </c>
      <c r="D982" t="s">
        <v>680</v>
      </c>
      <c r="E982" t="s">
        <v>37</v>
      </c>
      <c r="F982" t="s">
        <v>11</v>
      </c>
      <c r="G982" t="s">
        <v>1827</v>
      </c>
      <c r="H982">
        <v>61.421492999999998</v>
      </c>
      <c r="I982">
        <v>62.255867500000001</v>
      </c>
      <c r="J982" s="5">
        <f t="shared" ca="1" si="43"/>
        <v>0.83437450000000002</v>
      </c>
      <c r="K982" s="5">
        <f t="shared" ca="1" si="44"/>
        <v>1.3402343000000001</v>
      </c>
      <c r="Q982">
        <v>0.83437450000000002</v>
      </c>
      <c r="R982">
        <v>1.3402343000000001</v>
      </c>
    </row>
    <row r="983" spans="1:18" x14ac:dyDescent="0.25">
      <c r="A983">
        <v>982</v>
      </c>
      <c r="B983" t="s">
        <v>388</v>
      </c>
      <c r="C983" t="s">
        <v>691</v>
      </c>
      <c r="D983" t="s">
        <v>692</v>
      </c>
      <c r="E983" t="s">
        <v>37</v>
      </c>
      <c r="F983" t="s">
        <v>11</v>
      </c>
      <c r="G983" t="s">
        <v>1827</v>
      </c>
      <c r="H983">
        <v>62.845657600000003</v>
      </c>
      <c r="I983">
        <v>60.387617499999998</v>
      </c>
      <c r="J983" s="5">
        <f t="shared" ca="1" si="43"/>
        <v>1.5008306</v>
      </c>
      <c r="K983" s="5">
        <f t="shared" ca="1" si="44"/>
        <v>2.4117747999999999</v>
      </c>
      <c r="Q983">
        <v>2.4580400999999998</v>
      </c>
      <c r="R983">
        <v>4.0704373</v>
      </c>
    </row>
    <row r="984" spans="1:18" x14ac:dyDescent="0.25">
      <c r="A984">
        <v>983</v>
      </c>
      <c r="B984" t="s">
        <v>388</v>
      </c>
      <c r="C984" t="s">
        <v>701</v>
      </c>
      <c r="D984" t="s">
        <v>702</v>
      </c>
      <c r="E984" t="s">
        <v>37</v>
      </c>
      <c r="F984" t="s">
        <v>11</v>
      </c>
      <c r="G984" t="s">
        <v>1827</v>
      </c>
      <c r="H984">
        <v>60.973972600000003</v>
      </c>
      <c r="I984">
        <v>61.093125700000002</v>
      </c>
      <c r="J984" s="5">
        <f t="shared" ca="1" si="43"/>
        <v>0.1191531</v>
      </c>
      <c r="K984" s="5">
        <f t="shared" ca="1" si="44"/>
        <v>0.19503519999999999</v>
      </c>
      <c r="Q984">
        <v>0.1191531</v>
      </c>
      <c r="R984">
        <v>0.19503519999999999</v>
      </c>
    </row>
    <row r="985" spans="1:18" x14ac:dyDescent="0.25">
      <c r="A985">
        <v>984</v>
      </c>
      <c r="B985" t="s">
        <v>388</v>
      </c>
      <c r="C985" t="s">
        <v>703</v>
      </c>
      <c r="D985" t="s">
        <v>704</v>
      </c>
      <c r="E985" t="s">
        <v>37</v>
      </c>
      <c r="F985" t="s">
        <v>11</v>
      </c>
      <c r="G985" t="s">
        <v>1827</v>
      </c>
      <c r="H985">
        <v>61.057046700000001</v>
      </c>
      <c r="I985">
        <v>60.973972600000003</v>
      </c>
      <c r="J985" s="5">
        <f t="shared" ca="1" si="43"/>
        <v>8.3074099999999998E-2</v>
      </c>
      <c r="K985" s="5">
        <f t="shared" ca="1" si="44"/>
        <v>0.13624520000000001</v>
      </c>
      <c r="Q985">
        <v>8.3074099999999998E-2</v>
      </c>
      <c r="R985">
        <v>0.13624520000000001</v>
      </c>
    </row>
    <row r="986" spans="1:18" x14ac:dyDescent="0.25">
      <c r="A986">
        <v>985</v>
      </c>
      <c r="B986" t="s">
        <v>388</v>
      </c>
      <c r="C986" t="s">
        <v>715</v>
      </c>
      <c r="D986" t="s">
        <v>716</v>
      </c>
      <c r="E986" t="s">
        <v>37</v>
      </c>
      <c r="F986" t="s">
        <v>11</v>
      </c>
      <c r="G986" t="s">
        <v>1827</v>
      </c>
      <c r="H986">
        <v>62.046832899999998</v>
      </c>
      <c r="I986">
        <v>60.565090099999999</v>
      </c>
      <c r="J986" s="5">
        <f t="shared" ca="1" si="43"/>
        <v>1.4817427999999999</v>
      </c>
      <c r="K986" s="5">
        <f t="shared" ca="1" si="44"/>
        <v>2.4117747999999999</v>
      </c>
      <c r="Q986">
        <v>1.4817427999999999</v>
      </c>
      <c r="R986">
        <v>2.4465295</v>
      </c>
    </row>
    <row r="987" spans="1:18" x14ac:dyDescent="0.25">
      <c r="A987">
        <v>986</v>
      </c>
      <c r="B987" t="s">
        <v>388</v>
      </c>
      <c r="C987" t="s">
        <v>731</v>
      </c>
      <c r="D987" t="s">
        <v>732</v>
      </c>
      <c r="E987" t="s">
        <v>37</v>
      </c>
      <c r="F987" t="s">
        <v>11</v>
      </c>
      <c r="G987" t="s">
        <v>1827</v>
      </c>
      <c r="H987">
        <v>60.562791699999998</v>
      </c>
      <c r="I987">
        <v>60.546608300000003</v>
      </c>
      <c r="J987" s="5">
        <f t="shared" ca="1" si="43"/>
        <v>8.2786799999999994E-2</v>
      </c>
      <c r="K987" s="5">
        <f t="shared" ca="1" si="44"/>
        <v>0.13192329999999999</v>
      </c>
      <c r="Q987">
        <v>1.6183400000000001E-2</v>
      </c>
      <c r="R987">
        <v>2.67288E-2</v>
      </c>
    </row>
    <row r="988" spans="1:18" x14ac:dyDescent="0.25">
      <c r="A988">
        <v>987</v>
      </c>
      <c r="B988" t="s">
        <v>739</v>
      </c>
      <c r="C988" t="s">
        <v>746</v>
      </c>
      <c r="D988" t="s">
        <v>747</v>
      </c>
      <c r="E988" t="s">
        <v>37</v>
      </c>
      <c r="F988" t="s">
        <v>11</v>
      </c>
      <c r="G988" t="s">
        <v>1827</v>
      </c>
      <c r="H988">
        <v>63.339965900000003</v>
      </c>
      <c r="I988">
        <v>62.715839500000001</v>
      </c>
      <c r="J988" s="5">
        <f t="shared" ca="1" si="43"/>
        <v>0.62412639999999997</v>
      </c>
      <c r="K988" s="5">
        <f t="shared" ca="1" si="44"/>
        <v>0.99516550000000004</v>
      </c>
      <c r="Q988">
        <v>0.62412639999999997</v>
      </c>
      <c r="R988">
        <v>0.99516550000000004</v>
      </c>
    </row>
    <row r="989" spans="1:18" x14ac:dyDescent="0.25">
      <c r="A989">
        <v>988</v>
      </c>
      <c r="B989" t="s">
        <v>739</v>
      </c>
      <c r="C989" t="s">
        <v>748</v>
      </c>
      <c r="D989" t="s">
        <v>749</v>
      </c>
      <c r="E989" t="s">
        <v>37</v>
      </c>
      <c r="F989" t="s">
        <v>11</v>
      </c>
      <c r="G989" t="s">
        <v>1827</v>
      </c>
      <c r="H989">
        <v>62.301077100000001</v>
      </c>
      <c r="I989">
        <v>63.339965900000003</v>
      </c>
      <c r="J989" s="5">
        <f t="shared" ca="1" si="43"/>
        <v>1.0388888000000001</v>
      </c>
      <c r="K989" s="5">
        <f t="shared" ca="1" si="44"/>
        <v>1.6401790000000001</v>
      </c>
      <c r="Q989">
        <v>1.0388888000000001</v>
      </c>
      <c r="R989">
        <v>1.6401790000000001</v>
      </c>
    </row>
    <row r="990" spans="1:18" x14ac:dyDescent="0.25">
      <c r="A990">
        <v>989</v>
      </c>
      <c r="B990" t="s">
        <v>739</v>
      </c>
      <c r="C990" t="s">
        <v>750</v>
      </c>
      <c r="D990" t="s">
        <v>751</v>
      </c>
      <c r="E990" t="s">
        <v>37</v>
      </c>
      <c r="F990" t="s">
        <v>11</v>
      </c>
      <c r="G990" t="s">
        <v>1827</v>
      </c>
      <c r="H990">
        <v>62.338847299999998</v>
      </c>
      <c r="I990">
        <v>62.301077100000001</v>
      </c>
      <c r="J990" s="5">
        <f t="shared" ca="1" si="43"/>
        <v>8.2786799999999994E-2</v>
      </c>
      <c r="K990" s="5">
        <f t="shared" ca="1" si="44"/>
        <v>0.13192329999999999</v>
      </c>
      <c r="Q990">
        <v>3.7770199999999997E-2</v>
      </c>
      <c r="R990">
        <v>6.06253E-2</v>
      </c>
    </row>
    <row r="991" spans="1:18" x14ac:dyDescent="0.25">
      <c r="A991">
        <v>990</v>
      </c>
      <c r="B991" t="s">
        <v>739</v>
      </c>
      <c r="C991" t="s">
        <v>772</v>
      </c>
      <c r="D991" t="s">
        <v>773</v>
      </c>
      <c r="E991" t="s">
        <v>37</v>
      </c>
      <c r="F991" t="s">
        <v>11</v>
      </c>
      <c r="G991" t="s">
        <v>1827</v>
      </c>
      <c r="H991">
        <v>62.724347700000003</v>
      </c>
      <c r="I991">
        <v>63.409106299999998</v>
      </c>
      <c r="J991" s="5">
        <f t="shared" ca="1" si="43"/>
        <v>0.6847586</v>
      </c>
      <c r="K991" s="5">
        <f t="shared" ca="1" si="44"/>
        <v>1.0799057999999999</v>
      </c>
      <c r="Q991">
        <v>0.6847586</v>
      </c>
      <c r="R991">
        <v>1.0799057999999999</v>
      </c>
    </row>
    <row r="992" spans="1:18" x14ac:dyDescent="0.25">
      <c r="A992">
        <v>991</v>
      </c>
      <c r="B992" t="s">
        <v>739</v>
      </c>
      <c r="C992" t="s">
        <v>780</v>
      </c>
      <c r="D992" t="s">
        <v>781</v>
      </c>
      <c r="E992" t="s">
        <v>37</v>
      </c>
      <c r="F992" t="s">
        <v>11</v>
      </c>
      <c r="G992" t="s">
        <v>1827</v>
      </c>
      <c r="H992">
        <v>63.695667499999999</v>
      </c>
      <c r="I992">
        <v>62.954093299999997</v>
      </c>
      <c r="J992" s="5">
        <f t="shared" ca="1" si="43"/>
        <v>0.74157419999999996</v>
      </c>
      <c r="K992" s="5">
        <f t="shared" ca="1" si="44"/>
        <v>1.1779603000000001</v>
      </c>
      <c r="Q992">
        <v>0.74157419999999996</v>
      </c>
      <c r="R992">
        <v>1.1779603000000001</v>
      </c>
    </row>
    <row r="993" spans="1:18" x14ac:dyDescent="0.25">
      <c r="A993">
        <v>992</v>
      </c>
      <c r="B993" t="s">
        <v>739</v>
      </c>
      <c r="C993" t="s">
        <v>786</v>
      </c>
      <c r="D993" t="s">
        <v>787</v>
      </c>
      <c r="E993" t="s">
        <v>37</v>
      </c>
      <c r="F993" t="s">
        <v>11</v>
      </c>
      <c r="G993" t="s">
        <v>1827</v>
      </c>
      <c r="H993">
        <v>62.531178799999999</v>
      </c>
      <c r="I993">
        <v>63.493642700000002</v>
      </c>
      <c r="J993" s="5">
        <f t="shared" ca="1" si="43"/>
        <v>0.96246390000000004</v>
      </c>
      <c r="K993" s="5">
        <f t="shared" ca="1" si="44"/>
        <v>1.5158429</v>
      </c>
      <c r="Q993">
        <v>0.96246390000000004</v>
      </c>
      <c r="R993">
        <v>1.5158429</v>
      </c>
    </row>
    <row r="994" spans="1:18" x14ac:dyDescent="0.25">
      <c r="A994">
        <v>993</v>
      </c>
      <c r="B994" t="s">
        <v>739</v>
      </c>
      <c r="C994" t="s">
        <v>800</v>
      </c>
      <c r="D994" t="s">
        <v>801</v>
      </c>
      <c r="E994" t="s">
        <v>37</v>
      </c>
      <c r="F994" t="s">
        <v>11</v>
      </c>
      <c r="G994" t="s">
        <v>1827</v>
      </c>
      <c r="H994">
        <v>63.465357500000003</v>
      </c>
      <c r="I994">
        <v>63.666134100000001</v>
      </c>
      <c r="J994" s="5">
        <f t="shared" ca="1" si="43"/>
        <v>0.2007766</v>
      </c>
      <c r="K994" s="5">
        <f t="shared" ca="1" si="44"/>
        <v>0.31535859999999999</v>
      </c>
      <c r="Q994">
        <v>0.2007766</v>
      </c>
      <c r="R994">
        <v>0.31535859999999999</v>
      </c>
    </row>
    <row r="995" spans="1:18" x14ac:dyDescent="0.25">
      <c r="A995">
        <v>994</v>
      </c>
      <c r="B995" t="s">
        <v>739</v>
      </c>
      <c r="C995" t="s">
        <v>802</v>
      </c>
      <c r="D995" t="s">
        <v>803</v>
      </c>
      <c r="E995" t="s">
        <v>37</v>
      </c>
      <c r="F995" t="s">
        <v>11</v>
      </c>
      <c r="G995" t="s">
        <v>1827</v>
      </c>
      <c r="H995">
        <v>63.241252899999999</v>
      </c>
      <c r="I995">
        <v>63.465357500000003</v>
      </c>
      <c r="J995" s="5">
        <f t="shared" ca="1" si="43"/>
        <v>0.22410459999999999</v>
      </c>
      <c r="K995" s="5">
        <f t="shared" ca="1" si="44"/>
        <v>0.35311330000000002</v>
      </c>
      <c r="Q995">
        <v>0.22410459999999999</v>
      </c>
      <c r="R995">
        <v>0.35311330000000002</v>
      </c>
    </row>
    <row r="996" spans="1:18" x14ac:dyDescent="0.25">
      <c r="A996">
        <v>995</v>
      </c>
      <c r="B996" t="s">
        <v>739</v>
      </c>
      <c r="C996" t="s">
        <v>804</v>
      </c>
      <c r="D996" t="s">
        <v>805</v>
      </c>
      <c r="E996" t="s">
        <v>37</v>
      </c>
      <c r="F996" t="s">
        <v>11</v>
      </c>
      <c r="G996" t="s">
        <v>1827</v>
      </c>
      <c r="H996">
        <v>62.946386599999997</v>
      </c>
      <c r="I996">
        <v>63.241252899999999</v>
      </c>
      <c r="J996" s="5">
        <f t="shared" ca="1" si="43"/>
        <v>0.29486630000000003</v>
      </c>
      <c r="K996" s="5">
        <f t="shared" ca="1" si="44"/>
        <v>0.46625630000000001</v>
      </c>
      <c r="Q996">
        <v>0.29486630000000003</v>
      </c>
      <c r="R996">
        <v>0.46625630000000001</v>
      </c>
    </row>
    <row r="997" spans="1:18" x14ac:dyDescent="0.25">
      <c r="A997">
        <v>996</v>
      </c>
      <c r="B997" t="s">
        <v>739</v>
      </c>
      <c r="C997" t="s">
        <v>806</v>
      </c>
      <c r="D997" t="s">
        <v>807</v>
      </c>
      <c r="E997" t="s">
        <v>37</v>
      </c>
      <c r="F997" t="s">
        <v>11</v>
      </c>
      <c r="G997" t="s">
        <v>1827</v>
      </c>
      <c r="H997">
        <v>62.9485709</v>
      </c>
      <c r="I997">
        <v>62.946386599999997</v>
      </c>
      <c r="J997" s="5">
        <f t="shared" ca="1" si="43"/>
        <v>8.2786799999999994E-2</v>
      </c>
      <c r="K997" s="5">
        <f t="shared" ca="1" si="44"/>
        <v>0.13192329999999999</v>
      </c>
      <c r="Q997">
        <v>2.1843000000000001E-3</v>
      </c>
      <c r="R997">
        <v>3.4700999999999998E-3</v>
      </c>
    </row>
    <row r="998" spans="1:18" x14ac:dyDescent="0.25">
      <c r="A998">
        <v>997</v>
      </c>
      <c r="B998" t="s">
        <v>739</v>
      </c>
      <c r="C998" t="s">
        <v>812</v>
      </c>
      <c r="D998" t="s">
        <v>813</v>
      </c>
      <c r="E998" t="s">
        <v>37</v>
      </c>
      <c r="F998" t="s">
        <v>11</v>
      </c>
      <c r="G998" t="s">
        <v>1827</v>
      </c>
      <c r="H998">
        <v>63.424576999999999</v>
      </c>
      <c r="I998">
        <v>62.673980999999998</v>
      </c>
      <c r="J998" s="5">
        <f t="shared" ca="1" si="43"/>
        <v>0.75059600000000004</v>
      </c>
      <c r="K998" s="5">
        <f t="shared" ca="1" si="44"/>
        <v>1.1976198</v>
      </c>
      <c r="Q998">
        <v>0.75059600000000004</v>
      </c>
      <c r="R998">
        <v>1.1976198</v>
      </c>
    </row>
    <row r="999" spans="1:18" x14ac:dyDescent="0.25">
      <c r="A999">
        <v>998</v>
      </c>
      <c r="B999" t="s">
        <v>739</v>
      </c>
      <c r="C999" t="s">
        <v>832</v>
      </c>
      <c r="D999" t="s">
        <v>833</v>
      </c>
      <c r="E999" t="s">
        <v>37</v>
      </c>
      <c r="F999" t="s">
        <v>11</v>
      </c>
      <c r="G999" t="s">
        <v>1827</v>
      </c>
      <c r="H999">
        <v>62.904898699999997</v>
      </c>
      <c r="I999">
        <v>62.605935299999999</v>
      </c>
      <c r="J999" s="5">
        <f t="shared" ca="1" si="43"/>
        <v>0.29896339999999999</v>
      </c>
      <c r="K999" s="5">
        <f t="shared" ca="1" si="44"/>
        <v>0.47753200000000001</v>
      </c>
      <c r="Q999">
        <v>0.29896339999999999</v>
      </c>
      <c r="R999">
        <v>0.47753200000000001</v>
      </c>
    </row>
    <row r="1000" spans="1:18" x14ac:dyDescent="0.25">
      <c r="A1000">
        <v>999</v>
      </c>
      <c r="B1000" t="s">
        <v>739</v>
      </c>
      <c r="C1000" t="s">
        <v>836</v>
      </c>
      <c r="D1000" t="s">
        <v>837</v>
      </c>
      <c r="E1000" t="s">
        <v>37</v>
      </c>
      <c r="F1000" t="s">
        <v>11</v>
      </c>
      <c r="G1000" t="s">
        <v>1827</v>
      </c>
      <c r="H1000">
        <v>61.836043599999996</v>
      </c>
      <c r="I1000">
        <v>62.598806600000003</v>
      </c>
      <c r="J1000" s="5">
        <f t="shared" ca="1" si="43"/>
        <v>0.76276299999999997</v>
      </c>
      <c r="K1000" s="5">
        <f t="shared" ca="1" si="44"/>
        <v>1.2184945</v>
      </c>
      <c r="Q1000">
        <v>0.76276299999999997</v>
      </c>
      <c r="R1000">
        <v>1.2184945</v>
      </c>
    </row>
    <row r="1001" spans="1:18" x14ac:dyDescent="0.25">
      <c r="A1001">
        <v>1000</v>
      </c>
      <c r="B1001" t="s">
        <v>739</v>
      </c>
      <c r="C1001" t="s">
        <v>838</v>
      </c>
      <c r="D1001" t="s">
        <v>839</v>
      </c>
      <c r="E1001" t="s">
        <v>37</v>
      </c>
      <c r="F1001" t="s">
        <v>11</v>
      </c>
      <c r="G1001" t="s">
        <v>1827</v>
      </c>
      <c r="H1001">
        <v>63.017100900000003</v>
      </c>
      <c r="I1001">
        <v>61.836043599999996</v>
      </c>
      <c r="J1001" s="5">
        <f t="shared" ca="1" si="43"/>
        <v>1.1810573</v>
      </c>
      <c r="K1001" s="5">
        <f t="shared" ca="1" si="44"/>
        <v>1.9099820000000001</v>
      </c>
      <c r="Q1001">
        <v>1.1810573</v>
      </c>
      <c r="R1001">
        <v>1.9099820000000001</v>
      </c>
    </row>
    <row r="1002" spans="1:18" x14ac:dyDescent="0.25">
      <c r="A1002">
        <v>1001</v>
      </c>
      <c r="B1002" t="s">
        <v>739</v>
      </c>
      <c r="C1002" t="s">
        <v>862</v>
      </c>
      <c r="D1002" t="s">
        <v>863</v>
      </c>
      <c r="E1002" t="s">
        <v>37</v>
      </c>
      <c r="F1002" t="s">
        <v>11</v>
      </c>
      <c r="G1002" t="s">
        <v>1827</v>
      </c>
      <c r="H1002">
        <v>62.919123300000003</v>
      </c>
      <c r="I1002">
        <v>63.246982299999999</v>
      </c>
      <c r="J1002" s="5">
        <f t="shared" ca="1" si="43"/>
        <v>0.32785900000000001</v>
      </c>
      <c r="K1002" s="5">
        <f t="shared" ca="1" si="44"/>
        <v>0.51837889999999998</v>
      </c>
      <c r="Q1002">
        <v>0.32785900000000001</v>
      </c>
      <c r="R1002">
        <v>0.51837889999999998</v>
      </c>
    </row>
    <row r="1003" spans="1:18" x14ac:dyDescent="0.25">
      <c r="A1003">
        <v>1002</v>
      </c>
      <c r="B1003" t="s">
        <v>739</v>
      </c>
      <c r="C1003" t="s">
        <v>870</v>
      </c>
      <c r="D1003" t="s">
        <v>871</v>
      </c>
      <c r="E1003" t="s">
        <v>37</v>
      </c>
      <c r="F1003" t="s">
        <v>11</v>
      </c>
      <c r="G1003" t="s">
        <v>1827</v>
      </c>
      <c r="H1003">
        <v>62.5853611</v>
      </c>
      <c r="I1003">
        <v>63.731862900000003</v>
      </c>
      <c r="J1003" s="5">
        <f t="shared" ca="1" si="43"/>
        <v>1.1465018</v>
      </c>
      <c r="K1003" s="5">
        <f t="shared" ca="1" si="44"/>
        <v>1.7989459999999999</v>
      </c>
      <c r="Q1003">
        <v>1.1465018</v>
      </c>
      <c r="R1003">
        <v>1.7989459999999999</v>
      </c>
    </row>
    <row r="1004" spans="1:18" x14ac:dyDescent="0.25">
      <c r="A1004">
        <v>1003</v>
      </c>
      <c r="B1004" t="s">
        <v>739</v>
      </c>
      <c r="C1004" t="s">
        <v>872</v>
      </c>
      <c r="D1004" t="s">
        <v>873</v>
      </c>
      <c r="E1004" t="s">
        <v>37</v>
      </c>
      <c r="F1004" t="s">
        <v>11</v>
      </c>
      <c r="G1004" t="s">
        <v>1827</v>
      </c>
      <c r="H1004">
        <v>63.547256599999997</v>
      </c>
      <c r="I1004">
        <v>62.5853611</v>
      </c>
      <c r="J1004" s="5">
        <f t="shared" ca="1" si="43"/>
        <v>0.96189550000000001</v>
      </c>
      <c r="K1004" s="5">
        <f t="shared" ca="1" si="44"/>
        <v>1.5369337000000001</v>
      </c>
      <c r="Q1004">
        <v>0.96189550000000001</v>
      </c>
      <c r="R1004">
        <v>1.5369337000000001</v>
      </c>
    </row>
    <row r="1005" spans="1:18" x14ac:dyDescent="0.25">
      <c r="A1005">
        <v>1004</v>
      </c>
      <c r="B1005" t="s">
        <v>739</v>
      </c>
      <c r="C1005" t="s">
        <v>892</v>
      </c>
      <c r="D1005" t="s">
        <v>893</v>
      </c>
      <c r="E1005" t="s">
        <v>37</v>
      </c>
      <c r="F1005" t="s">
        <v>11</v>
      </c>
      <c r="G1005" t="s">
        <v>1827</v>
      </c>
      <c r="H1005">
        <v>63.0187466</v>
      </c>
      <c r="I1005">
        <v>62.997664</v>
      </c>
      <c r="J1005" s="5">
        <f t="shared" ca="1" si="43"/>
        <v>8.2786799999999994E-2</v>
      </c>
      <c r="K1005" s="5">
        <f t="shared" ca="1" si="44"/>
        <v>0.13192329999999999</v>
      </c>
      <c r="Q1005">
        <v>2.10826E-2</v>
      </c>
      <c r="R1005">
        <v>3.3465700000000001E-2</v>
      </c>
    </row>
    <row r="1006" spans="1:18" x14ac:dyDescent="0.25">
      <c r="A1006">
        <v>1005</v>
      </c>
      <c r="B1006" t="s">
        <v>739</v>
      </c>
      <c r="C1006" t="s">
        <v>894</v>
      </c>
      <c r="D1006" t="s">
        <v>895</v>
      </c>
      <c r="E1006" t="s">
        <v>37</v>
      </c>
      <c r="F1006" t="s">
        <v>11</v>
      </c>
      <c r="G1006" t="s">
        <v>1827</v>
      </c>
      <c r="H1006">
        <v>62.724088899999998</v>
      </c>
      <c r="I1006">
        <v>63.0187466</v>
      </c>
      <c r="J1006" s="5">
        <f t="shared" ca="1" si="43"/>
        <v>0.29465770000000002</v>
      </c>
      <c r="K1006" s="5">
        <f t="shared" ca="1" si="44"/>
        <v>0.46757149999999997</v>
      </c>
      <c r="Q1006">
        <v>0.29465770000000002</v>
      </c>
      <c r="R1006">
        <v>0.46757149999999997</v>
      </c>
    </row>
    <row r="1007" spans="1:18" x14ac:dyDescent="0.25">
      <c r="A1007">
        <v>1006</v>
      </c>
      <c r="B1007" t="s">
        <v>739</v>
      </c>
      <c r="C1007" t="s">
        <v>910</v>
      </c>
      <c r="D1007" t="s">
        <v>911</v>
      </c>
      <c r="E1007" t="s">
        <v>37</v>
      </c>
      <c r="F1007" t="s">
        <v>11</v>
      </c>
      <c r="G1007" t="s">
        <v>1827</v>
      </c>
      <c r="H1007">
        <v>62.613866700000003</v>
      </c>
      <c r="I1007">
        <v>62.663547199999996</v>
      </c>
      <c r="J1007" s="5">
        <f t="shared" ca="1" si="43"/>
        <v>8.2786799999999994E-2</v>
      </c>
      <c r="K1007" s="5">
        <f t="shared" ca="1" si="44"/>
        <v>0.13192329999999999</v>
      </c>
      <c r="Q1007">
        <v>4.9680500000000002E-2</v>
      </c>
      <c r="R1007">
        <v>7.9281299999999999E-2</v>
      </c>
    </row>
    <row r="1008" spans="1:18" x14ac:dyDescent="0.25">
      <c r="A1008">
        <v>1007</v>
      </c>
      <c r="B1008" t="s">
        <v>739</v>
      </c>
      <c r="C1008" t="s">
        <v>920</v>
      </c>
      <c r="D1008" t="s">
        <v>921</v>
      </c>
      <c r="E1008" t="s">
        <v>37</v>
      </c>
      <c r="F1008" t="s">
        <v>11</v>
      </c>
      <c r="G1008" t="s">
        <v>1827</v>
      </c>
      <c r="H1008">
        <v>63.402589499999998</v>
      </c>
      <c r="I1008">
        <v>63.341961400000002</v>
      </c>
      <c r="J1008" s="5">
        <f t="shared" ca="1" si="43"/>
        <v>8.2786799999999994E-2</v>
      </c>
      <c r="K1008" s="5">
        <f t="shared" ca="1" si="44"/>
        <v>0.13192329999999999</v>
      </c>
      <c r="Q1008">
        <v>6.0628099999999997E-2</v>
      </c>
      <c r="R1008">
        <v>9.5715499999999995E-2</v>
      </c>
    </row>
    <row r="1009" spans="1:18" x14ac:dyDescent="0.25">
      <c r="A1009">
        <v>1008</v>
      </c>
      <c r="B1009" t="s">
        <v>739</v>
      </c>
      <c r="C1009" t="s">
        <v>938</v>
      </c>
      <c r="D1009" t="s">
        <v>939</v>
      </c>
      <c r="E1009" t="s">
        <v>37</v>
      </c>
      <c r="F1009" t="s">
        <v>11</v>
      </c>
      <c r="G1009" t="s">
        <v>1827</v>
      </c>
      <c r="H1009">
        <v>62.073198400000003</v>
      </c>
      <c r="I1009">
        <v>63.4548767</v>
      </c>
      <c r="J1009" s="5">
        <f t="shared" ca="1" si="43"/>
        <v>1.3816782999999999</v>
      </c>
      <c r="K1009" s="5">
        <f t="shared" ca="1" si="44"/>
        <v>2.1774186000000002</v>
      </c>
      <c r="Q1009">
        <v>1.3816782999999999</v>
      </c>
      <c r="R1009">
        <v>2.1774186000000002</v>
      </c>
    </row>
    <row r="1010" spans="1:18" x14ac:dyDescent="0.25">
      <c r="A1010">
        <v>1009</v>
      </c>
      <c r="B1010" t="s">
        <v>739</v>
      </c>
      <c r="C1010" t="s">
        <v>940</v>
      </c>
      <c r="D1010" t="s">
        <v>941</v>
      </c>
      <c r="E1010" t="s">
        <v>37</v>
      </c>
      <c r="F1010" t="s">
        <v>11</v>
      </c>
      <c r="G1010" t="s">
        <v>1827</v>
      </c>
      <c r="H1010">
        <v>63.5681729</v>
      </c>
      <c r="I1010">
        <v>62.073198400000003</v>
      </c>
      <c r="J1010" s="5">
        <f t="shared" ca="1" si="43"/>
        <v>1.4949745000000001</v>
      </c>
      <c r="K1010" s="5">
        <f t="shared" ca="1" si="44"/>
        <v>2.4084058000000002</v>
      </c>
      <c r="Q1010">
        <v>1.4949745000000001</v>
      </c>
      <c r="R1010">
        <v>2.4084058000000002</v>
      </c>
    </row>
    <row r="1011" spans="1:18" x14ac:dyDescent="0.25">
      <c r="A1011">
        <v>1010</v>
      </c>
      <c r="B1011" t="s">
        <v>739</v>
      </c>
      <c r="C1011" t="s">
        <v>950</v>
      </c>
      <c r="D1011" t="s">
        <v>951</v>
      </c>
      <c r="E1011" t="s">
        <v>37</v>
      </c>
      <c r="F1011" t="s">
        <v>11</v>
      </c>
      <c r="G1011" t="s">
        <v>1827</v>
      </c>
      <c r="H1011">
        <v>63.749850600000002</v>
      </c>
      <c r="I1011">
        <v>63.218437100000003</v>
      </c>
      <c r="J1011" s="5">
        <f t="shared" ca="1" si="43"/>
        <v>0.53141349999999998</v>
      </c>
      <c r="K1011" s="5">
        <f t="shared" ca="1" si="44"/>
        <v>0.84059890000000004</v>
      </c>
      <c r="Q1011">
        <v>0.53141349999999998</v>
      </c>
      <c r="R1011">
        <v>0.84059890000000004</v>
      </c>
    </row>
    <row r="1012" spans="1:18" x14ac:dyDescent="0.25">
      <c r="A1012">
        <v>1011</v>
      </c>
      <c r="B1012" t="s">
        <v>739</v>
      </c>
      <c r="C1012" t="s">
        <v>954</v>
      </c>
      <c r="D1012" t="s">
        <v>955</v>
      </c>
      <c r="E1012" t="s">
        <v>37</v>
      </c>
      <c r="F1012" t="s">
        <v>11</v>
      </c>
      <c r="G1012" t="s">
        <v>1827</v>
      </c>
      <c r="H1012">
        <v>62.204828900000003</v>
      </c>
      <c r="I1012">
        <v>63.826461100000003</v>
      </c>
      <c r="J1012" s="5">
        <f t="shared" ca="1" si="43"/>
        <v>1.5008306</v>
      </c>
      <c r="K1012" s="5">
        <f t="shared" ca="1" si="44"/>
        <v>2.4117747999999999</v>
      </c>
      <c r="Q1012">
        <v>1.6216322000000001</v>
      </c>
      <c r="R1012">
        <v>2.5406895</v>
      </c>
    </row>
    <row r="1013" spans="1:18" x14ac:dyDescent="0.25">
      <c r="A1013">
        <v>1012</v>
      </c>
      <c r="B1013" t="s">
        <v>739</v>
      </c>
      <c r="C1013" t="s">
        <v>960</v>
      </c>
      <c r="D1013" t="s">
        <v>961</v>
      </c>
      <c r="E1013" t="s">
        <v>37</v>
      </c>
      <c r="F1013" t="s">
        <v>11</v>
      </c>
      <c r="G1013" t="s">
        <v>1827</v>
      </c>
      <c r="H1013">
        <v>62.4857589</v>
      </c>
      <c r="I1013">
        <v>62.820413500000001</v>
      </c>
      <c r="J1013" s="5">
        <f t="shared" ca="1" si="43"/>
        <v>0.33465460000000002</v>
      </c>
      <c r="K1013" s="5">
        <f t="shared" ca="1" si="44"/>
        <v>0.53271630000000003</v>
      </c>
      <c r="Q1013">
        <v>0.33465460000000002</v>
      </c>
      <c r="R1013">
        <v>0.53271630000000003</v>
      </c>
    </row>
    <row r="1014" spans="1:18" x14ac:dyDescent="0.25">
      <c r="A1014">
        <v>1013</v>
      </c>
      <c r="B1014" t="s">
        <v>739</v>
      </c>
      <c r="C1014" t="s">
        <v>972</v>
      </c>
      <c r="D1014" t="s">
        <v>973</v>
      </c>
      <c r="E1014" t="s">
        <v>37</v>
      </c>
      <c r="F1014" t="s">
        <v>11</v>
      </c>
      <c r="G1014" t="s">
        <v>1827</v>
      </c>
      <c r="H1014">
        <v>63.1940046</v>
      </c>
      <c r="I1014">
        <v>63.472399000000003</v>
      </c>
      <c r="J1014" s="5">
        <f t="shared" ca="1" si="43"/>
        <v>0.27839439999999999</v>
      </c>
      <c r="K1014" s="5">
        <f t="shared" ca="1" si="44"/>
        <v>0.43860700000000002</v>
      </c>
      <c r="Q1014">
        <v>0.27839439999999999</v>
      </c>
      <c r="R1014">
        <v>0.43860700000000002</v>
      </c>
    </row>
    <row r="1015" spans="1:18" x14ac:dyDescent="0.25">
      <c r="A1015">
        <v>1014</v>
      </c>
      <c r="B1015" t="s">
        <v>739</v>
      </c>
      <c r="C1015" t="s">
        <v>974</v>
      </c>
      <c r="D1015" t="s">
        <v>975</v>
      </c>
      <c r="E1015" t="s">
        <v>37</v>
      </c>
      <c r="F1015" t="s">
        <v>11</v>
      </c>
      <c r="G1015" t="s">
        <v>1827</v>
      </c>
      <c r="H1015">
        <v>63.055888000000003</v>
      </c>
      <c r="I1015">
        <v>63.1940046</v>
      </c>
      <c r="J1015" s="5">
        <f t="shared" ca="1" si="43"/>
        <v>0.13811660000000001</v>
      </c>
      <c r="K1015" s="5">
        <f t="shared" ca="1" si="44"/>
        <v>0.2185597</v>
      </c>
      <c r="Q1015">
        <v>0.13811660000000001</v>
      </c>
      <c r="R1015">
        <v>0.2185597</v>
      </c>
    </row>
    <row r="1016" spans="1:18" x14ac:dyDescent="0.25">
      <c r="A1016">
        <v>1015</v>
      </c>
      <c r="B1016" t="s">
        <v>739</v>
      </c>
      <c r="C1016" t="s">
        <v>986</v>
      </c>
      <c r="D1016" t="s">
        <v>987</v>
      </c>
      <c r="E1016" t="s">
        <v>37</v>
      </c>
      <c r="F1016" t="s">
        <v>11</v>
      </c>
      <c r="G1016" t="s">
        <v>1827</v>
      </c>
      <c r="H1016">
        <v>62.500336500000003</v>
      </c>
      <c r="I1016">
        <v>63.278203599999998</v>
      </c>
      <c r="J1016" s="5">
        <f t="shared" ca="1" si="43"/>
        <v>0.77786710000000003</v>
      </c>
      <c r="K1016" s="5">
        <f t="shared" ca="1" si="44"/>
        <v>1.2292813</v>
      </c>
      <c r="Q1016">
        <v>0.77786710000000003</v>
      </c>
      <c r="R1016">
        <v>1.2292813</v>
      </c>
    </row>
    <row r="1017" spans="1:18" x14ac:dyDescent="0.25">
      <c r="A1017">
        <v>1016</v>
      </c>
      <c r="B1017" t="s">
        <v>739</v>
      </c>
      <c r="C1017" t="s">
        <v>1000</v>
      </c>
      <c r="D1017" t="s">
        <v>1001</v>
      </c>
      <c r="E1017" t="s">
        <v>37</v>
      </c>
      <c r="F1017" t="s">
        <v>11</v>
      </c>
      <c r="G1017" t="s">
        <v>1827</v>
      </c>
      <c r="H1017">
        <v>63.767975</v>
      </c>
      <c r="I1017">
        <v>63.279423800000004</v>
      </c>
      <c r="J1017" s="5">
        <f t="shared" ca="1" si="43"/>
        <v>0.48855120000000002</v>
      </c>
      <c r="K1017" s="5">
        <f t="shared" ca="1" si="44"/>
        <v>0.77205380000000001</v>
      </c>
      <c r="Q1017">
        <v>0.48855120000000002</v>
      </c>
      <c r="R1017">
        <v>0.77205380000000001</v>
      </c>
    </row>
    <row r="1018" spans="1:18" x14ac:dyDescent="0.25">
      <c r="A1018">
        <v>1017</v>
      </c>
      <c r="B1018" t="s">
        <v>739</v>
      </c>
      <c r="C1018" t="s">
        <v>1004</v>
      </c>
      <c r="D1018" t="s">
        <v>1005</v>
      </c>
      <c r="E1018" t="s">
        <v>37</v>
      </c>
      <c r="F1018" t="s">
        <v>11</v>
      </c>
      <c r="G1018" t="s">
        <v>1827</v>
      </c>
      <c r="H1018">
        <v>63.421550500000002</v>
      </c>
      <c r="I1018">
        <v>63.156802599999999</v>
      </c>
      <c r="J1018" s="5">
        <f t="shared" ca="1" si="43"/>
        <v>0.26474789999999998</v>
      </c>
      <c r="K1018" s="5">
        <f t="shared" ca="1" si="44"/>
        <v>0.41919139999999999</v>
      </c>
      <c r="Q1018">
        <v>0.26474789999999998</v>
      </c>
      <c r="R1018">
        <v>0.41919139999999999</v>
      </c>
    </row>
    <row r="1019" spans="1:18" x14ac:dyDescent="0.25">
      <c r="A1019">
        <v>1018</v>
      </c>
      <c r="B1019" t="s">
        <v>739</v>
      </c>
      <c r="C1019" t="s">
        <v>1006</v>
      </c>
      <c r="D1019" t="s">
        <v>1007</v>
      </c>
      <c r="E1019" t="s">
        <v>37</v>
      </c>
      <c r="F1019" t="s">
        <v>11</v>
      </c>
      <c r="G1019" t="s">
        <v>1827</v>
      </c>
      <c r="H1019">
        <v>62.073900600000002</v>
      </c>
      <c r="I1019">
        <v>63.421550500000002</v>
      </c>
      <c r="J1019" s="5">
        <f t="shared" ca="1" si="43"/>
        <v>1.3476499</v>
      </c>
      <c r="K1019" s="5">
        <f t="shared" ca="1" si="44"/>
        <v>2.1249085000000001</v>
      </c>
      <c r="Q1019">
        <v>1.3476499</v>
      </c>
      <c r="R1019">
        <v>2.1249085000000001</v>
      </c>
    </row>
    <row r="1020" spans="1:18" x14ac:dyDescent="0.25">
      <c r="A1020">
        <v>1019</v>
      </c>
      <c r="B1020" t="s">
        <v>739</v>
      </c>
      <c r="C1020" t="s">
        <v>1008</v>
      </c>
      <c r="D1020" t="s">
        <v>1009</v>
      </c>
      <c r="E1020" t="s">
        <v>37</v>
      </c>
      <c r="F1020" t="s">
        <v>11</v>
      </c>
      <c r="G1020" t="s">
        <v>1827</v>
      </c>
      <c r="H1020">
        <v>63.683579999999999</v>
      </c>
      <c r="I1020">
        <v>62.073900600000002</v>
      </c>
      <c r="J1020" s="5">
        <f t="shared" ca="1" si="43"/>
        <v>1.5008306</v>
      </c>
      <c r="K1020" s="5">
        <f t="shared" ca="1" si="44"/>
        <v>2.4117747999999999</v>
      </c>
      <c r="Q1020">
        <v>1.6096794000000001</v>
      </c>
      <c r="R1020">
        <v>2.5931662000000002</v>
      </c>
    </row>
    <row r="1021" spans="1:18" x14ac:dyDescent="0.25">
      <c r="A1021">
        <v>1020</v>
      </c>
      <c r="B1021" t="s">
        <v>739</v>
      </c>
      <c r="C1021" t="s">
        <v>1012</v>
      </c>
      <c r="D1021" t="s">
        <v>1013</v>
      </c>
      <c r="E1021" t="s">
        <v>37</v>
      </c>
      <c r="F1021" t="s">
        <v>11</v>
      </c>
      <c r="G1021" t="s">
        <v>1827</v>
      </c>
      <c r="H1021">
        <v>62.395650500000002</v>
      </c>
      <c r="I1021">
        <v>63.467532599999998</v>
      </c>
      <c r="J1021" s="5">
        <f t="shared" ca="1" si="43"/>
        <v>1.0718821000000001</v>
      </c>
      <c r="K1021" s="5">
        <f t="shared" ca="1" si="44"/>
        <v>1.6888668</v>
      </c>
      <c r="Q1021">
        <v>1.0718821000000001</v>
      </c>
      <c r="R1021">
        <v>1.6888668</v>
      </c>
    </row>
    <row r="1022" spans="1:18" x14ac:dyDescent="0.25">
      <c r="A1022">
        <v>1021</v>
      </c>
      <c r="B1022" t="s">
        <v>739</v>
      </c>
      <c r="C1022" t="s">
        <v>1018</v>
      </c>
      <c r="D1022" t="s">
        <v>1019</v>
      </c>
      <c r="E1022" t="s">
        <v>37</v>
      </c>
      <c r="F1022" t="s">
        <v>11</v>
      </c>
      <c r="G1022" t="s">
        <v>1827</v>
      </c>
      <c r="H1022">
        <v>63.448751600000001</v>
      </c>
      <c r="I1022">
        <v>63.020496100000003</v>
      </c>
      <c r="J1022" s="5">
        <f t="shared" ca="1" si="43"/>
        <v>0.42825550000000001</v>
      </c>
      <c r="K1022" s="5">
        <f t="shared" ca="1" si="44"/>
        <v>0.67954959999999998</v>
      </c>
      <c r="Q1022">
        <v>0.42825550000000001</v>
      </c>
      <c r="R1022">
        <v>0.67954959999999998</v>
      </c>
    </row>
    <row r="1023" spans="1:18" x14ac:dyDescent="0.25">
      <c r="A1023">
        <v>1022</v>
      </c>
      <c r="B1023" t="s">
        <v>739</v>
      </c>
      <c r="C1023" t="s">
        <v>1034</v>
      </c>
      <c r="D1023" t="s">
        <v>1035</v>
      </c>
      <c r="E1023" t="s">
        <v>37</v>
      </c>
      <c r="F1023" t="s">
        <v>11</v>
      </c>
      <c r="G1023" t="s">
        <v>1827</v>
      </c>
      <c r="H1023">
        <v>62.748230800000002</v>
      </c>
      <c r="I1023">
        <v>63.504619499999997</v>
      </c>
      <c r="J1023" s="5">
        <f t="shared" ca="1" si="43"/>
        <v>0.75638870000000002</v>
      </c>
      <c r="K1023" s="5">
        <f t="shared" ca="1" si="44"/>
        <v>1.1910767</v>
      </c>
      <c r="Q1023">
        <v>0.75638870000000002</v>
      </c>
      <c r="R1023">
        <v>1.1910767</v>
      </c>
    </row>
    <row r="1024" spans="1:18" x14ac:dyDescent="0.25">
      <c r="A1024">
        <v>1023</v>
      </c>
      <c r="B1024" t="s">
        <v>739</v>
      </c>
      <c r="C1024" t="s">
        <v>1044</v>
      </c>
      <c r="D1024" t="s">
        <v>1045</v>
      </c>
      <c r="E1024" t="s">
        <v>37</v>
      </c>
      <c r="F1024" t="s">
        <v>11</v>
      </c>
      <c r="G1024" t="s">
        <v>1827</v>
      </c>
      <c r="H1024">
        <v>63.790997699999998</v>
      </c>
      <c r="I1024">
        <v>63.7830844</v>
      </c>
      <c r="J1024" s="5">
        <f t="shared" ca="1" si="43"/>
        <v>8.2786799999999994E-2</v>
      </c>
      <c r="K1024" s="5">
        <f t="shared" ca="1" si="44"/>
        <v>0.13192329999999999</v>
      </c>
      <c r="Q1024">
        <v>7.9132999999999998E-3</v>
      </c>
      <c r="R1024">
        <v>1.24066E-2</v>
      </c>
    </row>
    <row r="1025" spans="1:18" x14ac:dyDescent="0.25">
      <c r="A1025">
        <v>1024</v>
      </c>
      <c r="B1025" t="s">
        <v>739</v>
      </c>
      <c r="C1025" t="s">
        <v>1046</v>
      </c>
      <c r="D1025" t="s">
        <v>1047</v>
      </c>
      <c r="E1025" t="s">
        <v>37</v>
      </c>
      <c r="F1025" t="s">
        <v>11</v>
      </c>
      <c r="G1025" t="s">
        <v>1827</v>
      </c>
      <c r="H1025">
        <v>62.488435500000001</v>
      </c>
      <c r="I1025">
        <v>63.790997699999998</v>
      </c>
      <c r="J1025" s="5">
        <f t="shared" ca="1" si="43"/>
        <v>1.3025621999999999</v>
      </c>
      <c r="K1025" s="5">
        <f t="shared" ca="1" si="44"/>
        <v>2.0419217000000001</v>
      </c>
      <c r="Q1025">
        <v>1.3025621999999999</v>
      </c>
      <c r="R1025">
        <v>2.0419217000000001</v>
      </c>
    </row>
    <row r="1026" spans="1:18" x14ac:dyDescent="0.25">
      <c r="A1026">
        <v>1025</v>
      </c>
      <c r="B1026" t="s">
        <v>739</v>
      </c>
      <c r="C1026" t="s">
        <v>1048</v>
      </c>
      <c r="D1026" t="s">
        <v>1049</v>
      </c>
      <c r="E1026" t="s">
        <v>37</v>
      </c>
      <c r="F1026" t="s">
        <v>11</v>
      </c>
      <c r="G1026" t="s">
        <v>1827</v>
      </c>
      <c r="H1026">
        <v>63.383206899999998</v>
      </c>
      <c r="I1026">
        <v>62.488435500000001</v>
      </c>
      <c r="J1026" s="5">
        <f t="shared" ca="1" si="43"/>
        <v>0.89477139999999999</v>
      </c>
      <c r="K1026" s="5">
        <f t="shared" ca="1" si="44"/>
        <v>1.4318991999999999</v>
      </c>
      <c r="Q1026">
        <v>0.89477139999999999</v>
      </c>
      <c r="R1026">
        <v>1.4318991999999999</v>
      </c>
    </row>
    <row r="1027" spans="1:18" x14ac:dyDescent="0.25">
      <c r="A1027">
        <v>1026</v>
      </c>
      <c r="B1027" t="s">
        <v>739</v>
      </c>
      <c r="C1027" t="s">
        <v>1052</v>
      </c>
      <c r="D1027" t="s">
        <v>1053</v>
      </c>
      <c r="E1027" t="s">
        <v>37</v>
      </c>
      <c r="F1027" t="s">
        <v>11</v>
      </c>
      <c r="G1027" t="s">
        <v>1827</v>
      </c>
      <c r="H1027">
        <v>62.541333899999998</v>
      </c>
      <c r="I1027">
        <v>63.655122300000002</v>
      </c>
      <c r="J1027" s="5">
        <f t="shared" ca="1" si="43"/>
        <v>1.1137884</v>
      </c>
      <c r="K1027" s="5">
        <f t="shared" ca="1" si="44"/>
        <v>1.7497231</v>
      </c>
      <c r="Q1027">
        <v>1.1137884</v>
      </c>
      <c r="R1027">
        <v>1.7497231</v>
      </c>
    </row>
    <row r="1028" spans="1:18" x14ac:dyDescent="0.25">
      <c r="A1028">
        <v>1027</v>
      </c>
      <c r="B1028" t="s">
        <v>739</v>
      </c>
      <c r="C1028" t="s">
        <v>1066</v>
      </c>
      <c r="D1028" t="s">
        <v>1067</v>
      </c>
      <c r="E1028" t="s">
        <v>37</v>
      </c>
      <c r="F1028" t="s">
        <v>11</v>
      </c>
      <c r="G1028" t="s">
        <v>1827</v>
      </c>
      <c r="H1028">
        <v>63.291478599999998</v>
      </c>
      <c r="I1028">
        <v>62.7640235</v>
      </c>
      <c r="J1028" s="5">
        <f t="shared" ref="J1028:J1091" ca="1" si="45">IF(Q1028&lt;M$6,M$6,IF(Q1028&gt;N$6,N$6,Q1028))</f>
        <v>0.52745509999999995</v>
      </c>
      <c r="K1028" s="5">
        <f t="shared" ca="1" si="44"/>
        <v>0.84037810000000002</v>
      </c>
      <c r="Q1028">
        <v>0.52745509999999995</v>
      </c>
      <c r="R1028">
        <v>0.84037810000000002</v>
      </c>
    </row>
    <row r="1029" spans="1:18" x14ac:dyDescent="0.25">
      <c r="A1029">
        <v>1028</v>
      </c>
      <c r="B1029" t="s">
        <v>739</v>
      </c>
      <c r="C1029" t="s">
        <v>1068</v>
      </c>
      <c r="D1029" t="s">
        <v>1069</v>
      </c>
      <c r="E1029" t="s">
        <v>37</v>
      </c>
      <c r="F1029" t="s">
        <v>11</v>
      </c>
      <c r="G1029" t="s">
        <v>1827</v>
      </c>
      <c r="H1029">
        <v>63.163750100000001</v>
      </c>
      <c r="I1029">
        <v>63.291478599999998</v>
      </c>
      <c r="J1029" s="5">
        <f t="shared" ca="1" si="45"/>
        <v>0.12772849999999999</v>
      </c>
      <c r="K1029" s="5">
        <f t="shared" ref="K1029:K1092" ca="1" si="46">IF(R1029&lt;O$6,O$6,IF(R1029&gt;P$6,P$6,R1029))</f>
        <v>0.20180989999999999</v>
      </c>
      <c r="Q1029">
        <v>0.12772849999999999</v>
      </c>
      <c r="R1029">
        <v>0.20180989999999999</v>
      </c>
    </row>
    <row r="1030" spans="1:18" x14ac:dyDescent="0.25">
      <c r="A1030">
        <v>1029</v>
      </c>
      <c r="B1030" t="s">
        <v>739</v>
      </c>
      <c r="C1030" t="s">
        <v>1074</v>
      </c>
      <c r="D1030" t="s">
        <v>1075</v>
      </c>
      <c r="E1030" t="s">
        <v>37</v>
      </c>
      <c r="F1030" t="s">
        <v>11</v>
      </c>
      <c r="G1030" t="s">
        <v>1827</v>
      </c>
      <c r="H1030">
        <v>63.245764299999998</v>
      </c>
      <c r="I1030">
        <v>62.864356999999998</v>
      </c>
      <c r="J1030" s="5">
        <f t="shared" ca="1" si="45"/>
        <v>0.3814073</v>
      </c>
      <c r="K1030" s="5">
        <f t="shared" ca="1" si="46"/>
        <v>0.60671470000000005</v>
      </c>
      <c r="Q1030">
        <v>0.3814073</v>
      </c>
      <c r="R1030">
        <v>0.60671470000000005</v>
      </c>
    </row>
    <row r="1031" spans="1:18" x14ac:dyDescent="0.25">
      <c r="A1031">
        <v>1030</v>
      </c>
      <c r="B1031" t="s">
        <v>739</v>
      </c>
      <c r="C1031" t="s">
        <v>1076</v>
      </c>
      <c r="D1031" t="s">
        <v>1077</v>
      </c>
      <c r="E1031" t="s">
        <v>37</v>
      </c>
      <c r="F1031" t="s">
        <v>11</v>
      </c>
      <c r="G1031" t="s">
        <v>1827</v>
      </c>
      <c r="H1031">
        <v>61.900338900000001</v>
      </c>
      <c r="I1031">
        <v>63.245764299999998</v>
      </c>
      <c r="J1031" s="5">
        <f t="shared" ca="1" si="45"/>
        <v>1.3454254000000001</v>
      </c>
      <c r="K1031" s="5">
        <f t="shared" ca="1" si="46"/>
        <v>2.1272972000000001</v>
      </c>
      <c r="Q1031">
        <v>1.3454254000000001</v>
      </c>
      <c r="R1031">
        <v>2.1272972000000001</v>
      </c>
    </row>
    <row r="1032" spans="1:18" x14ac:dyDescent="0.25">
      <c r="A1032">
        <v>1031</v>
      </c>
      <c r="B1032" t="s">
        <v>739</v>
      </c>
      <c r="C1032" t="s">
        <v>1096</v>
      </c>
      <c r="D1032" t="s">
        <v>1097</v>
      </c>
      <c r="E1032" t="s">
        <v>37</v>
      </c>
      <c r="F1032" t="s">
        <v>11</v>
      </c>
      <c r="G1032" t="s">
        <v>1827</v>
      </c>
      <c r="H1032">
        <v>63.016041100000002</v>
      </c>
      <c r="I1032">
        <v>63.295243300000003</v>
      </c>
      <c r="J1032" s="5">
        <f t="shared" ca="1" si="45"/>
        <v>0.27920220000000001</v>
      </c>
      <c r="K1032" s="5">
        <f t="shared" ca="1" si="46"/>
        <v>0.44111089999999997</v>
      </c>
      <c r="Q1032">
        <v>0.27920220000000001</v>
      </c>
      <c r="R1032">
        <v>0.44111089999999997</v>
      </c>
    </row>
    <row r="1033" spans="1:18" x14ac:dyDescent="0.25">
      <c r="A1033">
        <v>1032</v>
      </c>
      <c r="B1033" t="s">
        <v>739</v>
      </c>
      <c r="C1033" t="s">
        <v>1098</v>
      </c>
      <c r="D1033" t="s">
        <v>1099</v>
      </c>
      <c r="E1033" t="s">
        <v>37</v>
      </c>
      <c r="F1033" t="s">
        <v>11</v>
      </c>
      <c r="G1033" t="s">
        <v>1827</v>
      </c>
      <c r="H1033">
        <v>63.520933499999998</v>
      </c>
      <c r="I1033">
        <v>63.016041100000002</v>
      </c>
      <c r="J1033" s="5">
        <f t="shared" ca="1" si="45"/>
        <v>0.50489240000000002</v>
      </c>
      <c r="K1033" s="5">
        <f t="shared" ca="1" si="46"/>
        <v>0.80121249999999999</v>
      </c>
      <c r="Q1033">
        <v>0.50489240000000002</v>
      </c>
      <c r="R1033">
        <v>0.80121249999999999</v>
      </c>
    </row>
    <row r="1034" spans="1:18" x14ac:dyDescent="0.25">
      <c r="A1034">
        <v>1033</v>
      </c>
      <c r="B1034" t="s">
        <v>1100</v>
      </c>
      <c r="C1034" t="s">
        <v>1107</v>
      </c>
      <c r="D1034" t="s">
        <v>1108</v>
      </c>
      <c r="E1034" t="s">
        <v>37</v>
      </c>
      <c r="F1034" t="s">
        <v>11</v>
      </c>
      <c r="G1034" t="s">
        <v>1827</v>
      </c>
      <c r="H1034">
        <v>62.696891999999998</v>
      </c>
      <c r="I1034">
        <v>62.895984300000002</v>
      </c>
      <c r="J1034" s="5">
        <f t="shared" ca="1" si="45"/>
        <v>0.1990923</v>
      </c>
      <c r="K1034" s="5">
        <f t="shared" ca="1" si="46"/>
        <v>0.31654209999999999</v>
      </c>
      <c r="Q1034">
        <v>0.1990923</v>
      </c>
      <c r="R1034">
        <v>0.31654209999999999</v>
      </c>
    </row>
    <row r="1035" spans="1:18" x14ac:dyDescent="0.25">
      <c r="A1035">
        <v>1034</v>
      </c>
      <c r="B1035" t="s">
        <v>1100</v>
      </c>
      <c r="C1035" t="s">
        <v>1111</v>
      </c>
      <c r="D1035" t="s">
        <v>1112</v>
      </c>
      <c r="E1035" t="s">
        <v>37</v>
      </c>
      <c r="F1035" t="s">
        <v>11</v>
      </c>
      <c r="G1035" t="s">
        <v>1827</v>
      </c>
      <c r="H1035">
        <v>62.926543299999999</v>
      </c>
      <c r="I1035">
        <v>62.564911700000003</v>
      </c>
      <c r="J1035" s="5">
        <f t="shared" ca="1" si="45"/>
        <v>0.3616316</v>
      </c>
      <c r="K1035" s="5">
        <f t="shared" ca="1" si="46"/>
        <v>0.57801020000000003</v>
      </c>
      <c r="Q1035">
        <v>0.3616316</v>
      </c>
      <c r="R1035">
        <v>0.57801020000000003</v>
      </c>
    </row>
    <row r="1036" spans="1:18" x14ac:dyDescent="0.25">
      <c r="A1036">
        <v>1035</v>
      </c>
      <c r="B1036" t="s">
        <v>1100</v>
      </c>
      <c r="C1036" t="s">
        <v>1119</v>
      </c>
      <c r="D1036" t="s">
        <v>1120</v>
      </c>
      <c r="E1036" t="s">
        <v>37</v>
      </c>
      <c r="F1036" t="s">
        <v>11</v>
      </c>
      <c r="G1036" t="s">
        <v>1827</v>
      </c>
      <c r="H1036">
        <v>62.720164799999999</v>
      </c>
      <c r="I1036">
        <v>63.716234</v>
      </c>
      <c r="J1036" s="5">
        <f t="shared" ca="1" si="45"/>
        <v>0.99606919999999999</v>
      </c>
      <c r="K1036" s="5">
        <f t="shared" ca="1" si="46"/>
        <v>1.5632895</v>
      </c>
      <c r="Q1036">
        <v>0.99606919999999999</v>
      </c>
      <c r="R1036">
        <v>1.5632895</v>
      </c>
    </row>
    <row r="1037" spans="1:18" x14ac:dyDescent="0.25">
      <c r="A1037">
        <v>1036</v>
      </c>
      <c r="B1037" t="s">
        <v>1100</v>
      </c>
      <c r="C1037" t="s">
        <v>1121</v>
      </c>
      <c r="D1037" t="s">
        <v>1122</v>
      </c>
      <c r="E1037" t="s">
        <v>37</v>
      </c>
      <c r="F1037" t="s">
        <v>11</v>
      </c>
      <c r="G1037" t="s">
        <v>1827</v>
      </c>
      <c r="H1037">
        <v>62.793597499999997</v>
      </c>
      <c r="I1037">
        <v>62.720164799999999</v>
      </c>
      <c r="J1037" s="5">
        <f t="shared" ca="1" si="45"/>
        <v>8.2786799999999994E-2</v>
      </c>
      <c r="K1037" s="5">
        <f t="shared" ca="1" si="46"/>
        <v>0.13192329999999999</v>
      </c>
      <c r="Q1037">
        <v>7.3432700000000004E-2</v>
      </c>
      <c r="R1037">
        <v>0.1170799</v>
      </c>
    </row>
    <row r="1038" spans="1:18" x14ac:dyDescent="0.25">
      <c r="A1038">
        <v>1037</v>
      </c>
      <c r="B1038" t="s">
        <v>1100</v>
      </c>
      <c r="C1038" t="s">
        <v>1156</v>
      </c>
      <c r="D1038" t="s">
        <v>1157</v>
      </c>
      <c r="E1038" t="s">
        <v>37</v>
      </c>
      <c r="F1038" t="s">
        <v>11</v>
      </c>
      <c r="G1038" t="s">
        <v>1827</v>
      </c>
      <c r="H1038">
        <v>62.370384399999999</v>
      </c>
      <c r="I1038">
        <v>63.146915499999999</v>
      </c>
      <c r="J1038" s="5">
        <f t="shared" ca="1" si="45"/>
        <v>0.77653110000000003</v>
      </c>
      <c r="K1038" s="5">
        <f t="shared" ca="1" si="46"/>
        <v>1.2297213</v>
      </c>
      <c r="Q1038">
        <v>0.77653110000000003</v>
      </c>
      <c r="R1038">
        <v>1.2297213</v>
      </c>
    </row>
    <row r="1039" spans="1:18" x14ac:dyDescent="0.25">
      <c r="A1039">
        <v>1038</v>
      </c>
      <c r="B1039" t="s">
        <v>1100</v>
      </c>
      <c r="C1039" t="s">
        <v>1158</v>
      </c>
      <c r="D1039" t="s">
        <v>1159</v>
      </c>
      <c r="E1039" t="s">
        <v>37</v>
      </c>
      <c r="F1039" t="s">
        <v>11</v>
      </c>
      <c r="G1039" t="s">
        <v>1827</v>
      </c>
      <c r="H1039">
        <v>62.979485099999998</v>
      </c>
      <c r="I1039">
        <v>62.370384399999999</v>
      </c>
      <c r="J1039" s="5">
        <f t="shared" ca="1" si="45"/>
        <v>0.60910070000000005</v>
      </c>
      <c r="K1039" s="5">
        <f t="shared" ca="1" si="46"/>
        <v>0.97658639999999997</v>
      </c>
      <c r="Q1039">
        <v>0.60910070000000005</v>
      </c>
      <c r="R1039">
        <v>0.97658639999999997</v>
      </c>
    </row>
    <row r="1040" spans="1:18" x14ac:dyDescent="0.25">
      <c r="A1040">
        <v>1039</v>
      </c>
      <c r="B1040" t="s">
        <v>1100</v>
      </c>
      <c r="C1040" t="s">
        <v>1166</v>
      </c>
      <c r="D1040" t="s">
        <v>1167</v>
      </c>
      <c r="E1040" t="s">
        <v>37</v>
      </c>
      <c r="F1040" t="s">
        <v>11</v>
      </c>
      <c r="G1040" t="s">
        <v>1827</v>
      </c>
      <c r="H1040">
        <v>62.491474500000002</v>
      </c>
      <c r="I1040">
        <v>63.150204799999997</v>
      </c>
      <c r="J1040" s="5">
        <f t="shared" ca="1" si="45"/>
        <v>0.65873029999999999</v>
      </c>
      <c r="K1040" s="5">
        <f t="shared" ca="1" si="46"/>
        <v>1.0431166000000001</v>
      </c>
      <c r="Q1040">
        <v>0.65873029999999999</v>
      </c>
      <c r="R1040">
        <v>1.0431166000000001</v>
      </c>
    </row>
    <row r="1041" spans="1:18" x14ac:dyDescent="0.25">
      <c r="A1041">
        <v>1040</v>
      </c>
      <c r="B1041" t="s">
        <v>1100</v>
      </c>
      <c r="C1041" t="s">
        <v>1180</v>
      </c>
      <c r="D1041" t="s">
        <v>1181</v>
      </c>
      <c r="E1041" t="s">
        <v>37</v>
      </c>
      <c r="F1041" t="s">
        <v>11</v>
      </c>
      <c r="G1041" t="s">
        <v>1827</v>
      </c>
      <c r="H1041">
        <v>63.329296499999998</v>
      </c>
      <c r="I1041">
        <v>62.634758900000001</v>
      </c>
      <c r="J1041" s="5">
        <f t="shared" ca="1" si="45"/>
        <v>0.69453759999999998</v>
      </c>
      <c r="K1041" s="5">
        <f t="shared" ca="1" si="46"/>
        <v>1.1088693000000001</v>
      </c>
      <c r="Q1041">
        <v>0.69453759999999998</v>
      </c>
      <c r="R1041">
        <v>1.1088693000000001</v>
      </c>
    </row>
    <row r="1042" spans="1:18" x14ac:dyDescent="0.25">
      <c r="A1042">
        <v>1041</v>
      </c>
      <c r="B1042" t="s">
        <v>1100</v>
      </c>
      <c r="C1042" t="s">
        <v>1184</v>
      </c>
      <c r="D1042" t="s">
        <v>1185</v>
      </c>
      <c r="E1042" t="s">
        <v>37</v>
      </c>
      <c r="F1042" t="s">
        <v>11</v>
      </c>
      <c r="G1042" t="s">
        <v>1827</v>
      </c>
      <c r="H1042">
        <v>62.874895700000003</v>
      </c>
      <c r="I1042">
        <v>63.2087346</v>
      </c>
      <c r="J1042" s="5">
        <f t="shared" ca="1" si="45"/>
        <v>0.33383889999999999</v>
      </c>
      <c r="K1042" s="5">
        <f t="shared" ca="1" si="46"/>
        <v>0.52815310000000004</v>
      </c>
      <c r="Q1042">
        <v>0.33383889999999999</v>
      </c>
      <c r="R1042">
        <v>0.52815310000000004</v>
      </c>
    </row>
    <row r="1043" spans="1:18" x14ac:dyDescent="0.25">
      <c r="A1043">
        <v>1042</v>
      </c>
      <c r="B1043" t="s">
        <v>1100</v>
      </c>
      <c r="C1043" t="s">
        <v>1188</v>
      </c>
      <c r="D1043" t="s">
        <v>1189</v>
      </c>
      <c r="E1043" t="s">
        <v>37</v>
      </c>
      <c r="F1043" t="s">
        <v>11</v>
      </c>
      <c r="G1043" t="s">
        <v>1827</v>
      </c>
      <c r="H1043">
        <v>62.7329103</v>
      </c>
      <c r="I1043">
        <v>62.853648</v>
      </c>
      <c r="J1043" s="5">
        <f t="shared" ca="1" si="45"/>
        <v>0.1207377</v>
      </c>
      <c r="K1043" s="5">
        <f t="shared" ca="1" si="46"/>
        <v>0.1920934</v>
      </c>
      <c r="Q1043">
        <v>0.1207377</v>
      </c>
      <c r="R1043">
        <v>0.1920934</v>
      </c>
    </row>
    <row r="1044" spans="1:18" x14ac:dyDescent="0.25">
      <c r="A1044">
        <v>1043</v>
      </c>
      <c r="B1044" t="s">
        <v>1100</v>
      </c>
      <c r="C1044" t="s">
        <v>1190</v>
      </c>
      <c r="D1044" t="s">
        <v>1191</v>
      </c>
      <c r="E1044" t="s">
        <v>37</v>
      </c>
      <c r="F1044" t="s">
        <v>11</v>
      </c>
      <c r="G1044" t="s">
        <v>1827</v>
      </c>
      <c r="H1044">
        <v>63.525408400000003</v>
      </c>
      <c r="I1044">
        <v>62.7329103</v>
      </c>
      <c r="J1044" s="5">
        <f t="shared" ca="1" si="45"/>
        <v>0.79249809999999998</v>
      </c>
      <c r="K1044" s="5">
        <f t="shared" ca="1" si="46"/>
        <v>1.2632892</v>
      </c>
      <c r="Q1044">
        <v>0.79249809999999998</v>
      </c>
      <c r="R1044">
        <v>1.2632892</v>
      </c>
    </row>
    <row r="1045" spans="1:18" x14ac:dyDescent="0.25">
      <c r="A1045">
        <v>1044</v>
      </c>
      <c r="B1045" t="s">
        <v>1100</v>
      </c>
      <c r="C1045" t="s">
        <v>1208</v>
      </c>
      <c r="D1045" t="s">
        <v>1209</v>
      </c>
      <c r="E1045" t="s">
        <v>37</v>
      </c>
      <c r="F1045" t="s">
        <v>11</v>
      </c>
      <c r="G1045" t="s">
        <v>1827</v>
      </c>
      <c r="H1045">
        <v>62.650457199999998</v>
      </c>
      <c r="I1045">
        <v>62.806172099999998</v>
      </c>
      <c r="J1045" s="5">
        <f t="shared" ca="1" si="45"/>
        <v>0.15571489999999999</v>
      </c>
      <c r="K1045" s="5">
        <f t="shared" ca="1" si="46"/>
        <v>0.24792929999999999</v>
      </c>
      <c r="Q1045">
        <v>0.15571489999999999</v>
      </c>
      <c r="R1045">
        <v>0.24792929999999999</v>
      </c>
    </row>
    <row r="1046" spans="1:18" x14ac:dyDescent="0.25">
      <c r="A1046">
        <v>1045</v>
      </c>
      <c r="B1046" t="s">
        <v>1100</v>
      </c>
      <c r="C1046" t="s">
        <v>1216</v>
      </c>
      <c r="D1046" t="s">
        <v>1217</v>
      </c>
      <c r="E1046" t="s">
        <v>37</v>
      </c>
      <c r="F1046" t="s">
        <v>11</v>
      </c>
      <c r="G1046" t="s">
        <v>1827</v>
      </c>
      <c r="H1046">
        <v>62.39385</v>
      </c>
      <c r="I1046">
        <v>63.181209699999997</v>
      </c>
      <c r="J1046" s="5">
        <f t="shared" ca="1" si="45"/>
        <v>0.7873597</v>
      </c>
      <c r="K1046" s="5">
        <f t="shared" ca="1" si="46"/>
        <v>1.2461928</v>
      </c>
      <c r="Q1046">
        <v>0.7873597</v>
      </c>
      <c r="R1046">
        <v>1.2461928</v>
      </c>
    </row>
    <row r="1047" spans="1:18" x14ac:dyDescent="0.25">
      <c r="A1047">
        <v>1046</v>
      </c>
      <c r="B1047" t="s">
        <v>1100</v>
      </c>
      <c r="C1047" t="s">
        <v>1222</v>
      </c>
      <c r="D1047" t="s">
        <v>1223</v>
      </c>
      <c r="E1047" t="s">
        <v>37</v>
      </c>
      <c r="F1047" t="s">
        <v>11</v>
      </c>
      <c r="G1047" t="s">
        <v>1827</v>
      </c>
      <c r="H1047">
        <v>62.817503000000002</v>
      </c>
      <c r="I1047">
        <v>62.602477899999997</v>
      </c>
      <c r="J1047" s="5">
        <f t="shared" ca="1" si="45"/>
        <v>0.2150251</v>
      </c>
      <c r="K1047" s="5">
        <f t="shared" ca="1" si="46"/>
        <v>0.34347699999999998</v>
      </c>
      <c r="Q1047">
        <v>0.2150251</v>
      </c>
      <c r="R1047">
        <v>0.34347699999999998</v>
      </c>
    </row>
    <row r="1048" spans="1:18" x14ac:dyDescent="0.25">
      <c r="A1048">
        <v>1047</v>
      </c>
      <c r="B1048" t="s">
        <v>1100</v>
      </c>
      <c r="C1048" t="s">
        <v>1228</v>
      </c>
      <c r="D1048" t="s">
        <v>1229</v>
      </c>
      <c r="E1048" t="s">
        <v>37</v>
      </c>
      <c r="F1048" t="s">
        <v>11</v>
      </c>
      <c r="G1048" t="s">
        <v>1827</v>
      </c>
      <c r="H1048">
        <v>62.6028837</v>
      </c>
      <c r="I1048">
        <v>62.701281299999998</v>
      </c>
      <c r="J1048" s="5">
        <f t="shared" ca="1" si="45"/>
        <v>9.8397600000000002E-2</v>
      </c>
      <c r="K1048" s="5">
        <f t="shared" ca="1" si="46"/>
        <v>0.15693080000000001</v>
      </c>
      <c r="Q1048">
        <v>9.8397600000000002E-2</v>
      </c>
      <c r="R1048">
        <v>0.15693080000000001</v>
      </c>
    </row>
    <row r="1049" spans="1:18" x14ac:dyDescent="0.25">
      <c r="A1049">
        <v>1048</v>
      </c>
      <c r="B1049" t="s">
        <v>1100</v>
      </c>
      <c r="C1049" t="s">
        <v>1230</v>
      </c>
      <c r="D1049" t="s">
        <v>1231</v>
      </c>
      <c r="E1049" t="s">
        <v>37</v>
      </c>
      <c r="F1049" t="s">
        <v>11</v>
      </c>
      <c r="G1049" t="s">
        <v>1827</v>
      </c>
      <c r="H1049">
        <v>62.490685300000003</v>
      </c>
      <c r="I1049">
        <v>62.6028837</v>
      </c>
      <c r="J1049" s="5">
        <f t="shared" ca="1" si="45"/>
        <v>0.1121984</v>
      </c>
      <c r="K1049" s="5">
        <f t="shared" ca="1" si="46"/>
        <v>0.1792224</v>
      </c>
      <c r="Q1049">
        <v>0.1121984</v>
      </c>
      <c r="R1049">
        <v>0.1792224</v>
      </c>
    </row>
    <row r="1050" spans="1:18" x14ac:dyDescent="0.25">
      <c r="A1050">
        <v>1049</v>
      </c>
      <c r="B1050" t="s">
        <v>1100</v>
      </c>
      <c r="C1050" t="s">
        <v>1250</v>
      </c>
      <c r="D1050" t="s">
        <v>1251</v>
      </c>
      <c r="E1050" t="s">
        <v>37</v>
      </c>
      <c r="F1050" t="s">
        <v>11</v>
      </c>
      <c r="G1050" t="s">
        <v>1827</v>
      </c>
      <c r="H1050">
        <v>62.437467900000001</v>
      </c>
      <c r="I1050">
        <v>62.7415533</v>
      </c>
      <c r="J1050" s="5">
        <f t="shared" ca="1" si="45"/>
        <v>0.30408540000000001</v>
      </c>
      <c r="K1050" s="5">
        <f t="shared" ca="1" si="46"/>
        <v>0.48466350000000002</v>
      </c>
      <c r="Q1050">
        <v>0.30408540000000001</v>
      </c>
      <c r="R1050">
        <v>0.48466350000000002</v>
      </c>
    </row>
    <row r="1051" spans="1:18" x14ac:dyDescent="0.25">
      <c r="A1051">
        <v>1050</v>
      </c>
      <c r="B1051" t="s">
        <v>1100</v>
      </c>
      <c r="C1051" t="s">
        <v>1252</v>
      </c>
      <c r="D1051" t="s">
        <v>1253</v>
      </c>
      <c r="E1051" t="s">
        <v>37</v>
      </c>
      <c r="F1051" t="s">
        <v>11</v>
      </c>
      <c r="G1051" t="s">
        <v>1827</v>
      </c>
      <c r="H1051">
        <v>63.153930899999999</v>
      </c>
      <c r="I1051">
        <v>62.437467900000001</v>
      </c>
      <c r="J1051" s="5">
        <f t="shared" ca="1" si="45"/>
        <v>0.71646299999999996</v>
      </c>
      <c r="K1051" s="5">
        <f t="shared" ca="1" si="46"/>
        <v>1.1474888999999999</v>
      </c>
      <c r="Q1051">
        <v>0.71646299999999996</v>
      </c>
      <c r="R1051">
        <v>1.1474888999999999</v>
      </c>
    </row>
    <row r="1052" spans="1:18" x14ac:dyDescent="0.25">
      <c r="A1052">
        <v>1051</v>
      </c>
      <c r="B1052" t="s">
        <v>1100</v>
      </c>
      <c r="C1052" t="s">
        <v>1254</v>
      </c>
      <c r="D1052" t="s">
        <v>1255</v>
      </c>
      <c r="E1052" t="s">
        <v>37</v>
      </c>
      <c r="F1052" t="s">
        <v>11</v>
      </c>
      <c r="G1052" t="s">
        <v>1827</v>
      </c>
      <c r="H1052">
        <v>62.371572499999999</v>
      </c>
      <c r="I1052">
        <v>63.153930899999999</v>
      </c>
      <c r="J1052" s="5">
        <f t="shared" ca="1" si="45"/>
        <v>0.78235840000000001</v>
      </c>
      <c r="K1052" s="5">
        <f t="shared" ca="1" si="46"/>
        <v>1.2388119</v>
      </c>
      <c r="Q1052">
        <v>0.78235840000000001</v>
      </c>
      <c r="R1052">
        <v>1.2388119</v>
      </c>
    </row>
    <row r="1053" spans="1:18" x14ac:dyDescent="0.25">
      <c r="A1053">
        <v>1052</v>
      </c>
      <c r="B1053" t="s">
        <v>1100</v>
      </c>
      <c r="C1053" t="s">
        <v>1274</v>
      </c>
      <c r="D1053" t="s">
        <v>1275</v>
      </c>
      <c r="E1053" t="s">
        <v>37</v>
      </c>
      <c r="F1053" t="s">
        <v>11</v>
      </c>
      <c r="G1053" t="s">
        <v>1827</v>
      </c>
      <c r="H1053">
        <v>62.599213800000001</v>
      </c>
      <c r="I1053">
        <v>62.672360099999999</v>
      </c>
      <c r="J1053" s="5">
        <f t="shared" ca="1" si="45"/>
        <v>8.2786799999999994E-2</v>
      </c>
      <c r="K1053" s="5">
        <f t="shared" ca="1" si="46"/>
        <v>0.13192329999999999</v>
      </c>
      <c r="Q1053">
        <v>7.3146299999999997E-2</v>
      </c>
      <c r="R1053">
        <v>0.1167122</v>
      </c>
    </row>
    <row r="1054" spans="1:18" x14ac:dyDescent="0.25">
      <c r="A1054">
        <v>1053</v>
      </c>
      <c r="B1054" t="s">
        <v>1100</v>
      </c>
      <c r="C1054" t="s">
        <v>1282</v>
      </c>
      <c r="D1054" t="s">
        <v>1283</v>
      </c>
      <c r="E1054" t="s">
        <v>37</v>
      </c>
      <c r="F1054" t="s">
        <v>11</v>
      </c>
      <c r="G1054" t="s">
        <v>1827</v>
      </c>
      <c r="H1054">
        <v>62.762219600000002</v>
      </c>
      <c r="I1054">
        <v>62.951071599999999</v>
      </c>
      <c r="J1054" s="5">
        <f t="shared" ca="1" si="45"/>
        <v>0.18885199999999999</v>
      </c>
      <c r="K1054" s="5">
        <f t="shared" ca="1" si="46"/>
        <v>0.29999809999999999</v>
      </c>
      <c r="Q1054">
        <v>0.18885199999999999</v>
      </c>
      <c r="R1054">
        <v>0.29999809999999999</v>
      </c>
    </row>
    <row r="1055" spans="1:18" x14ac:dyDescent="0.25">
      <c r="A1055">
        <v>1054</v>
      </c>
      <c r="B1055" t="s">
        <v>1100</v>
      </c>
      <c r="C1055" t="s">
        <v>1286</v>
      </c>
      <c r="D1055" t="s">
        <v>1287</v>
      </c>
      <c r="E1055" t="s">
        <v>37</v>
      </c>
      <c r="F1055" t="s">
        <v>11</v>
      </c>
      <c r="G1055" t="s">
        <v>1827</v>
      </c>
      <c r="H1055">
        <v>62.884212900000001</v>
      </c>
      <c r="I1055">
        <v>62.730822600000003</v>
      </c>
      <c r="J1055" s="5">
        <f t="shared" ca="1" si="45"/>
        <v>0.15339030000000001</v>
      </c>
      <c r="K1055" s="5">
        <f t="shared" ca="1" si="46"/>
        <v>0.2445214</v>
      </c>
      <c r="Q1055">
        <v>0.15339030000000001</v>
      </c>
      <c r="R1055">
        <v>0.2445214</v>
      </c>
    </row>
    <row r="1056" spans="1:18" x14ac:dyDescent="0.25">
      <c r="A1056">
        <v>1055</v>
      </c>
      <c r="B1056" t="s">
        <v>1100</v>
      </c>
      <c r="C1056" t="s">
        <v>1294</v>
      </c>
      <c r="D1056" t="s">
        <v>1295</v>
      </c>
      <c r="E1056" t="s">
        <v>37</v>
      </c>
      <c r="F1056" t="s">
        <v>11</v>
      </c>
      <c r="G1056" t="s">
        <v>1827</v>
      </c>
      <c r="H1056">
        <v>62.6639214</v>
      </c>
      <c r="I1056">
        <v>62.989482299999999</v>
      </c>
      <c r="J1056" s="5">
        <f t="shared" ca="1" si="45"/>
        <v>0.32556089999999999</v>
      </c>
      <c r="K1056" s="5">
        <f t="shared" ca="1" si="46"/>
        <v>0.51684960000000002</v>
      </c>
      <c r="Q1056">
        <v>0.32556089999999999</v>
      </c>
      <c r="R1056">
        <v>0.51684960000000002</v>
      </c>
    </row>
    <row r="1057" spans="1:18" x14ac:dyDescent="0.25">
      <c r="A1057">
        <v>1056</v>
      </c>
      <c r="B1057" t="s">
        <v>1100</v>
      </c>
      <c r="C1057" t="s">
        <v>1300</v>
      </c>
      <c r="D1057" t="s">
        <v>1301</v>
      </c>
      <c r="E1057" t="s">
        <v>37</v>
      </c>
      <c r="F1057" t="s">
        <v>11</v>
      </c>
      <c r="G1057" t="s">
        <v>1827</v>
      </c>
      <c r="H1057">
        <v>62.726733299999999</v>
      </c>
      <c r="I1057">
        <v>62.838162400000002</v>
      </c>
      <c r="J1057" s="5">
        <f t="shared" ca="1" si="45"/>
        <v>0.1114291</v>
      </c>
      <c r="K1057" s="5">
        <f t="shared" ca="1" si="46"/>
        <v>0.17732709999999999</v>
      </c>
      <c r="Q1057">
        <v>0.1114291</v>
      </c>
      <c r="R1057">
        <v>0.17732709999999999</v>
      </c>
    </row>
    <row r="1058" spans="1:18" x14ac:dyDescent="0.25">
      <c r="A1058">
        <v>1057</v>
      </c>
      <c r="B1058" t="s">
        <v>1100</v>
      </c>
      <c r="C1058" t="s">
        <v>1308</v>
      </c>
      <c r="D1058" t="s">
        <v>1309</v>
      </c>
      <c r="E1058" t="s">
        <v>37</v>
      </c>
      <c r="F1058" t="s">
        <v>11</v>
      </c>
      <c r="G1058" t="s">
        <v>1827</v>
      </c>
      <c r="H1058">
        <v>62.670942699999998</v>
      </c>
      <c r="I1058">
        <v>62.753729499999999</v>
      </c>
      <c r="J1058" s="5">
        <f t="shared" ca="1" si="45"/>
        <v>8.2786799999999994E-2</v>
      </c>
      <c r="K1058" s="5">
        <f t="shared" ca="1" si="46"/>
        <v>0.13192329999999999</v>
      </c>
      <c r="Q1058">
        <v>8.2786799999999994E-2</v>
      </c>
      <c r="R1058">
        <v>0.13192329999999999</v>
      </c>
    </row>
    <row r="1059" spans="1:18" x14ac:dyDescent="0.25">
      <c r="A1059">
        <v>1058</v>
      </c>
      <c r="B1059" t="s">
        <v>1100</v>
      </c>
      <c r="C1059" t="s">
        <v>1328</v>
      </c>
      <c r="D1059" t="s">
        <v>1329</v>
      </c>
      <c r="E1059" t="s">
        <v>37</v>
      </c>
      <c r="F1059" t="s">
        <v>11</v>
      </c>
      <c r="G1059" t="s">
        <v>1827</v>
      </c>
      <c r="H1059">
        <v>62.622447299999997</v>
      </c>
      <c r="I1059">
        <v>62.905509899999998</v>
      </c>
      <c r="J1059" s="5">
        <f t="shared" ca="1" si="45"/>
        <v>0.2830626</v>
      </c>
      <c r="K1059" s="5">
        <f t="shared" ca="1" si="46"/>
        <v>0.44998060000000001</v>
      </c>
      <c r="Q1059">
        <v>0.2830626</v>
      </c>
      <c r="R1059">
        <v>0.44998060000000001</v>
      </c>
    </row>
    <row r="1060" spans="1:18" x14ac:dyDescent="0.25">
      <c r="A1060">
        <v>1059</v>
      </c>
      <c r="B1060" t="s">
        <v>1100</v>
      </c>
      <c r="C1060" t="s">
        <v>1332</v>
      </c>
      <c r="D1060" t="s">
        <v>1333</v>
      </c>
      <c r="E1060" t="s">
        <v>37</v>
      </c>
      <c r="F1060" t="s">
        <v>11</v>
      </c>
      <c r="G1060" t="s">
        <v>1827</v>
      </c>
      <c r="H1060">
        <v>63.325282100000003</v>
      </c>
      <c r="I1060">
        <v>62.9625439</v>
      </c>
      <c r="J1060" s="5">
        <f t="shared" ca="1" si="45"/>
        <v>0.36273820000000001</v>
      </c>
      <c r="K1060" s="5">
        <f t="shared" ca="1" si="46"/>
        <v>0.5761174</v>
      </c>
      <c r="Q1060">
        <v>0.36273820000000001</v>
      </c>
      <c r="R1060">
        <v>0.5761174</v>
      </c>
    </row>
    <row r="1061" spans="1:18" x14ac:dyDescent="0.25">
      <c r="A1061">
        <v>1060</v>
      </c>
      <c r="B1061" t="s">
        <v>1100</v>
      </c>
      <c r="C1061" t="s">
        <v>1334</v>
      </c>
      <c r="D1061" t="s">
        <v>1335</v>
      </c>
      <c r="E1061" t="s">
        <v>37</v>
      </c>
      <c r="F1061" t="s">
        <v>11</v>
      </c>
      <c r="G1061" t="s">
        <v>1827</v>
      </c>
      <c r="H1061">
        <v>63.191431899999998</v>
      </c>
      <c r="I1061">
        <v>63.325282100000003</v>
      </c>
      <c r="J1061" s="5">
        <f t="shared" ca="1" si="45"/>
        <v>0.1338502</v>
      </c>
      <c r="K1061" s="5">
        <f t="shared" ca="1" si="46"/>
        <v>0.21136930000000001</v>
      </c>
      <c r="Q1061">
        <v>0.1338502</v>
      </c>
      <c r="R1061">
        <v>0.21136930000000001</v>
      </c>
    </row>
    <row r="1062" spans="1:18" x14ac:dyDescent="0.25">
      <c r="A1062">
        <v>1061</v>
      </c>
      <c r="B1062" t="s">
        <v>1100</v>
      </c>
      <c r="C1062" t="s">
        <v>1336</v>
      </c>
      <c r="D1062" t="s">
        <v>1337</v>
      </c>
      <c r="E1062" t="s">
        <v>37</v>
      </c>
      <c r="F1062" t="s">
        <v>11</v>
      </c>
      <c r="G1062" t="s">
        <v>1827</v>
      </c>
      <c r="H1062">
        <v>63.311428499999998</v>
      </c>
      <c r="I1062">
        <v>63.191431899999998</v>
      </c>
      <c r="J1062" s="5">
        <f t="shared" ca="1" si="45"/>
        <v>0.11999659999999999</v>
      </c>
      <c r="K1062" s="5">
        <f t="shared" ca="1" si="46"/>
        <v>0.1898938</v>
      </c>
      <c r="Q1062">
        <v>0.11999659999999999</v>
      </c>
      <c r="R1062">
        <v>0.1898938</v>
      </c>
    </row>
    <row r="1063" spans="1:18" x14ac:dyDescent="0.25">
      <c r="A1063">
        <v>1062</v>
      </c>
      <c r="B1063" t="s">
        <v>1100</v>
      </c>
      <c r="C1063" t="s">
        <v>1344</v>
      </c>
      <c r="D1063" t="s">
        <v>1345</v>
      </c>
      <c r="E1063" t="s">
        <v>37</v>
      </c>
      <c r="F1063" t="s">
        <v>11</v>
      </c>
      <c r="G1063" t="s">
        <v>1827</v>
      </c>
      <c r="H1063">
        <v>62.623173600000001</v>
      </c>
      <c r="I1063">
        <v>62.708241100000002</v>
      </c>
      <c r="J1063" s="5">
        <f t="shared" ca="1" si="45"/>
        <v>8.5067500000000004E-2</v>
      </c>
      <c r="K1063" s="5">
        <f t="shared" ca="1" si="46"/>
        <v>0.135656</v>
      </c>
      <c r="Q1063">
        <v>8.5067500000000004E-2</v>
      </c>
      <c r="R1063">
        <v>0.135656</v>
      </c>
    </row>
    <row r="1064" spans="1:18" x14ac:dyDescent="0.25">
      <c r="A1064">
        <v>1063</v>
      </c>
      <c r="B1064" t="s">
        <v>1100</v>
      </c>
      <c r="C1064" t="s">
        <v>1358</v>
      </c>
      <c r="D1064" t="s">
        <v>1359</v>
      </c>
      <c r="E1064" t="s">
        <v>37</v>
      </c>
      <c r="F1064" t="s">
        <v>11</v>
      </c>
      <c r="G1064" t="s">
        <v>1827</v>
      </c>
      <c r="H1064">
        <v>62.6636253</v>
      </c>
      <c r="I1064">
        <v>62.736975299999997</v>
      </c>
      <c r="J1064" s="5">
        <f t="shared" ca="1" si="45"/>
        <v>8.2786799999999994E-2</v>
      </c>
      <c r="K1064" s="5">
        <f t="shared" ca="1" si="46"/>
        <v>0.13192329999999999</v>
      </c>
      <c r="Q1064">
        <v>7.3349999999999999E-2</v>
      </c>
      <c r="R1064">
        <v>0.1169167</v>
      </c>
    </row>
    <row r="1065" spans="1:18" x14ac:dyDescent="0.25">
      <c r="A1065">
        <v>1064</v>
      </c>
      <c r="B1065" t="s">
        <v>1100</v>
      </c>
      <c r="C1065" t="s">
        <v>1374</v>
      </c>
      <c r="D1065" t="s">
        <v>1375</v>
      </c>
      <c r="E1065" t="s">
        <v>37</v>
      </c>
      <c r="F1065" t="s">
        <v>11</v>
      </c>
      <c r="G1065" t="s">
        <v>1827</v>
      </c>
      <c r="H1065">
        <v>62.631512100000002</v>
      </c>
      <c r="I1065">
        <v>62.267224200000001</v>
      </c>
      <c r="J1065" s="5">
        <f t="shared" ca="1" si="45"/>
        <v>0.3642879</v>
      </c>
      <c r="K1065" s="5">
        <f t="shared" ca="1" si="46"/>
        <v>0.58503959999999999</v>
      </c>
      <c r="Q1065">
        <v>0.3642879</v>
      </c>
      <c r="R1065">
        <v>0.58503959999999999</v>
      </c>
    </row>
    <row r="1066" spans="1:18" x14ac:dyDescent="0.25">
      <c r="A1066">
        <v>1065</v>
      </c>
      <c r="B1066" t="s">
        <v>1100</v>
      </c>
      <c r="C1066" t="s">
        <v>1386</v>
      </c>
      <c r="D1066" t="s">
        <v>1387</v>
      </c>
      <c r="E1066" t="s">
        <v>37</v>
      </c>
      <c r="F1066" t="s">
        <v>11</v>
      </c>
      <c r="G1066" t="s">
        <v>1827</v>
      </c>
      <c r="H1066">
        <v>63.188308900000003</v>
      </c>
      <c r="I1066">
        <v>62.732271400000002</v>
      </c>
      <c r="J1066" s="5">
        <f t="shared" ca="1" si="45"/>
        <v>0.45603749999999998</v>
      </c>
      <c r="K1066" s="5">
        <f t="shared" ca="1" si="46"/>
        <v>0.7269584</v>
      </c>
      <c r="Q1066">
        <v>0.45603749999999998</v>
      </c>
      <c r="R1066">
        <v>0.7269584</v>
      </c>
    </row>
    <row r="1067" spans="1:18" x14ac:dyDescent="0.25">
      <c r="A1067">
        <v>1066</v>
      </c>
      <c r="B1067" t="s">
        <v>1100</v>
      </c>
      <c r="C1067" t="s">
        <v>1396</v>
      </c>
      <c r="D1067" t="s">
        <v>1397</v>
      </c>
      <c r="E1067" t="s">
        <v>37</v>
      </c>
      <c r="F1067" t="s">
        <v>11</v>
      </c>
      <c r="G1067" t="s">
        <v>1827</v>
      </c>
      <c r="H1067">
        <v>63.2516313</v>
      </c>
      <c r="I1067">
        <v>62.250599700000002</v>
      </c>
      <c r="J1067" s="5">
        <f t="shared" ca="1" si="45"/>
        <v>1.0010315999999999</v>
      </c>
      <c r="K1067" s="5">
        <f t="shared" ca="1" si="46"/>
        <v>1.6080673999999999</v>
      </c>
      <c r="Q1067">
        <v>1.0010315999999999</v>
      </c>
      <c r="R1067">
        <v>1.6080673999999999</v>
      </c>
    </row>
    <row r="1068" spans="1:18" x14ac:dyDescent="0.25">
      <c r="A1068">
        <v>1067</v>
      </c>
      <c r="B1068" t="s">
        <v>1100</v>
      </c>
      <c r="C1068" t="s">
        <v>1420</v>
      </c>
      <c r="D1068" t="s">
        <v>1421</v>
      </c>
      <c r="E1068" t="s">
        <v>37</v>
      </c>
      <c r="F1068" t="s">
        <v>11</v>
      </c>
      <c r="G1068" t="s">
        <v>1827</v>
      </c>
      <c r="H1068">
        <v>63.226968399999997</v>
      </c>
      <c r="I1068">
        <v>62.894772600000003</v>
      </c>
      <c r="J1068" s="5">
        <f t="shared" ca="1" si="45"/>
        <v>0.33219579999999999</v>
      </c>
      <c r="K1068" s="5">
        <f t="shared" ca="1" si="46"/>
        <v>0.52817709999999995</v>
      </c>
      <c r="Q1068">
        <v>0.33219579999999999</v>
      </c>
      <c r="R1068">
        <v>0.52817709999999995</v>
      </c>
    </row>
    <row r="1069" spans="1:18" x14ac:dyDescent="0.25">
      <c r="A1069">
        <v>1068</v>
      </c>
      <c r="B1069" t="s">
        <v>1100</v>
      </c>
      <c r="C1069" t="s">
        <v>1424</v>
      </c>
      <c r="D1069" t="s">
        <v>1425</v>
      </c>
      <c r="E1069" t="s">
        <v>37</v>
      </c>
      <c r="F1069" t="s">
        <v>11</v>
      </c>
      <c r="G1069" t="s">
        <v>1827</v>
      </c>
      <c r="H1069">
        <v>63.361455300000003</v>
      </c>
      <c r="I1069">
        <v>62.572388500000002</v>
      </c>
      <c r="J1069" s="5">
        <f t="shared" ca="1" si="45"/>
        <v>0.78906679999999996</v>
      </c>
      <c r="K1069" s="5">
        <f t="shared" ca="1" si="46"/>
        <v>1.2610463000000001</v>
      </c>
      <c r="Q1069">
        <v>0.78906679999999996</v>
      </c>
      <c r="R1069">
        <v>1.2610463000000001</v>
      </c>
    </row>
    <row r="1070" spans="1:18" x14ac:dyDescent="0.25">
      <c r="A1070">
        <v>1069</v>
      </c>
      <c r="B1070" t="s">
        <v>1100</v>
      </c>
      <c r="C1070" t="s">
        <v>1426</v>
      </c>
      <c r="D1070" t="s">
        <v>1427</v>
      </c>
      <c r="E1070" t="s">
        <v>37</v>
      </c>
      <c r="F1070" t="s">
        <v>11</v>
      </c>
      <c r="G1070" t="s">
        <v>1827</v>
      </c>
      <c r="H1070">
        <v>63.084463</v>
      </c>
      <c r="I1070">
        <v>63.361455300000003</v>
      </c>
      <c r="J1070" s="5">
        <f t="shared" ca="1" si="45"/>
        <v>0.27699230000000002</v>
      </c>
      <c r="K1070" s="5">
        <f t="shared" ca="1" si="46"/>
        <v>0.4371621</v>
      </c>
      <c r="Q1070">
        <v>0.27699230000000002</v>
      </c>
      <c r="R1070">
        <v>0.4371621</v>
      </c>
    </row>
    <row r="1071" spans="1:18" x14ac:dyDescent="0.25">
      <c r="A1071">
        <v>1070</v>
      </c>
      <c r="B1071" t="s">
        <v>1100</v>
      </c>
      <c r="C1071" t="s">
        <v>1438</v>
      </c>
      <c r="D1071" t="s">
        <v>1439</v>
      </c>
      <c r="E1071" t="s">
        <v>37</v>
      </c>
      <c r="F1071" t="s">
        <v>11</v>
      </c>
      <c r="G1071" t="s">
        <v>1827</v>
      </c>
      <c r="H1071">
        <v>62.9097571</v>
      </c>
      <c r="I1071">
        <v>63.073718900000003</v>
      </c>
      <c r="J1071" s="5">
        <f t="shared" ca="1" si="45"/>
        <v>0.16396179999999999</v>
      </c>
      <c r="K1071" s="5">
        <f t="shared" ca="1" si="46"/>
        <v>0.25995259999999998</v>
      </c>
      <c r="Q1071">
        <v>0.16396179999999999</v>
      </c>
      <c r="R1071">
        <v>0.25995259999999998</v>
      </c>
    </row>
    <row r="1072" spans="1:18" x14ac:dyDescent="0.25">
      <c r="A1072">
        <v>1071</v>
      </c>
      <c r="B1072" t="s">
        <v>1100</v>
      </c>
      <c r="C1072" t="s">
        <v>1448</v>
      </c>
      <c r="D1072" t="s">
        <v>1449</v>
      </c>
      <c r="E1072" t="s">
        <v>37</v>
      </c>
      <c r="F1072" t="s">
        <v>11</v>
      </c>
      <c r="G1072" t="s">
        <v>1827</v>
      </c>
      <c r="H1072">
        <v>63.424644399999998</v>
      </c>
      <c r="I1072">
        <v>62.392282799999997</v>
      </c>
      <c r="J1072" s="5">
        <f t="shared" ca="1" si="45"/>
        <v>1.0323616</v>
      </c>
      <c r="K1072" s="5">
        <f t="shared" ca="1" si="46"/>
        <v>1.6546303</v>
      </c>
      <c r="Q1072">
        <v>1.0323616</v>
      </c>
      <c r="R1072">
        <v>1.6546303</v>
      </c>
    </row>
    <row r="1073" spans="1:18" x14ac:dyDescent="0.25">
      <c r="A1073">
        <v>1072</v>
      </c>
      <c r="B1073" t="s">
        <v>1100</v>
      </c>
      <c r="C1073" t="s">
        <v>1450</v>
      </c>
      <c r="D1073" t="s">
        <v>1451</v>
      </c>
      <c r="E1073" t="s">
        <v>37</v>
      </c>
      <c r="F1073" t="s">
        <v>11</v>
      </c>
      <c r="G1073" t="s">
        <v>1827</v>
      </c>
      <c r="H1073">
        <v>62.609621799999999</v>
      </c>
      <c r="I1073">
        <v>63.424644399999998</v>
      </c>
      <c r="J1073" s="5">
        <f t="shared" ca="1" si="45"/>
        <v>0.81502260000000004</v>
      </c>
      <c r="K1073" s="5">
        <f t="shared" ca="1" si="46"/>
        <v>1.2850250999999999</v>
      </c>
      <c r="Q1073">
        <v>0.81502260000000004</v>
      </c>
      <c r="R1073">
        <v>1.2850250999999999</v>
      </c>
    </row>
    <row r="1074" spans="1:18" x14ac:dyDescent="0.25">
      <c r="A1074">
        <v>1073</v>
      </c>
      <c r="B1074" t="s">
        <v>1100</v>
      </c>
      <c r="C1074" t="s">
        <v>1456</v>
      </c>
      <c r="D1074" t="s">
        <v>1457</v>
      </c>
      <c r="E1074" t="s">
        <v>37</v>
      </c>
      <c r="F1074" t="s">
        <v>11</v>
      </c>
      <c r="G1074" t="s">
        <v>1827</v>
      </c>
      <c r="H1074">
        <v>63.271575300000002</v>
      </c>
      <c r="I1074">
        <v>62.990342699999999</v>
      </c>
      <c r="J1074" s="5">
        <f t="shared" ca="1" si="45"/>
        <v>0.2812326</v>
      </c>
      <c r="K1074" s="5">
        <f t="shared" ca="1" si="46"/>
        <v>0.44646940000000002</v>
      </c>
      <c r="Q1074">
        <v>0.2812326</v>
      </c>
      <c r="R1074">
        <v>0.44646940000000002</v>
      </c>
    </row>
    <row r="1075" spans="1:18" x14ac:dyDescent="0.25">
      <c r="A1075">
        <v>1074</v>
      </c>
      <c r="B1075" t="s">
        <v>1100</v>
      </c>
      <c r="C1075" t="s">
        <v>1460</v>
      </c>
      <c r="D1075" t="s">
        <v>1461</v>
      </c>
      <c r="E1075" t="s">
        <v>37</v>
      </c>
      <c r="F1075" t="s">
        <v>11</v>
      </c>
      <c r="G1075" t="s">
        <v>1827</v>
      </c>
      <c r="H1075">
        <v>62.535980299999999</v>
      </c>
      <c r="I1075">
        <v>62.621729799999997</v>
      </c>
      <c r="J1075" s="5">
        <f t="shared" ca="1" si="45"/>
        <v>8.5749500000000006E-2</v>
      </c>
      <c r="K1075" s="5">
        <f t="shared" ca="1" si="46"/>
        <v>0.13693250000000001</v>
      </c>
      <c r="Q1075">
        <v>8.5749500000000006E-2</v>
      </c>
      <c r="R1075">
        <v>0.13693250000000001</v>
      </c>
    </row>
    <row r="1076" spans="1:18" x14ac:dyDescent="0.25">
      <c r="A1076">
        <v>1075</v>
      </c>
      <c r="B1076" t="s">
        <v>1462</v>
      </c>
      <c r="C1076" t="s">
        <v>1473</v>
      </c>
      <c r="D1076" t="s">
        <v>1474</v>
      </c>
      <c r="E1076" t="s">
        <v>37</v>
      </c>
      <c r="F1076" t="s">
        <v>11</v>
      </c>
      <c r="G1076" t="s">
        <v>1827</v>
      </c>
      <c r="H1076">
        <v>64.055080200000006</v>
      </c>
      <c r="I1076">
        <v>63.127779599999997</v>
      </c>
      <c r="J1076" s="5">
        <f t="shared" ca="1" si="45"/>
        <v>0.92730060000000003</v>
      </c>
      <c r="K1076" s="5">
        <f t="shared" ca="1" si="46"/>
        <v>1.4689264</v>
      </c>
      <c r="Q1076">
        <v>0.92730060000000003</v>
      </c>
      <c r="R1076">
        <v>1.4689264</v>
      </c>
    </row>
    <row r="1077" spans="1:18" x14ac:dyDescent="0.25">
      <c r="A1077">
        <v>1076</v>
      </c>
      <c r="B1077" t="s">
        <v>1462</v>
      </c>
      <c r="C1077" t="s">
        <v>1477</v>
      </c>
      <c r="D1077" t="s">
        <v>1478</v>
      </c>
      <c r="E1077" t="s">
        <v>37</v>
      </c>
      <c r="F1077" t="s">
        <v>11</v>
      </c>
      <c r="G1077" t="s">
        <v>1827</v>
      </c>
      <c r="H1077">
        <v>64.027614200000002</v>
      </c>
      <c r="I1077">
        <v>64.292003500000007</v>
      </c>
      <c r="J1077" s="5">
        <f t="shared" ca="1" si="45"/>
        <v>0.26438929999999999</v>
      </c>
      <c r="K1077" s="5">
        <f t="shared" ca="1" si="46"/>
        <v>0.41123199999999999</v>
      </c>
      <c r="Q1077">
        <v>0.26438929999999999</v>
      </c>
      <c r="R1077">
        <v>0.41123199999999999</v>
      </c>
    </row>
    <row r="1078" spans="1:18" x14ac:dyDescent="0.25">
      <c r="A1078">
        <v>1077</v>
      </c>
      <c r="B1078" t="s">
        <v>1462</v>
      </c>
      <c r="C1078" t="s">
        <v>1491</v>
      </c>
      <c r="D1078" t="s">
        <v>1492</v>
      </c>
      <c r="E1078" t="s">
        <v>37</v>
      </c>
      <c r="F1078" t="s">
        <v>11</v>
      </c>
      <c r="G1078" t="s">
        <v>1827</v>
      </c>
      <c r="H1078">
        <v>62.563767599999998</v>
      </c>
      <c r="I1078">
        <v>63.842731499999999</v>
      </c>
      <c r="J1078" s="5">
        <f t="shared" ca="1" si="45"/>
        <v>1.2789638999999999</v>
      </c>
      <c r="K1078" s="5">
        <f t="shared" ca="1" si="46"/>
        <v>2.0033039000000001</v>
      </c>
      <c r="Q1078">
        <v>1.2789638999999999</v>
      </c>
      <c r="R1078">
        <v>2.0033039000000001</v>
      </c>
    </row>
    <row r="1079" spans="1:18" x14ac:dyDescent="0.25">
      <c r="A1079">
        <v>1078</v>
      </c>
      <c r="B1079" t="s">
        <v>1462</v>
      </c>
      <c r="C1079" t="s">
        <v>1513</v>
      </c>
      <c r="D1079" t="s">
        <v>1514</v>
      </c>
      <c r="E1079" t="s">
        <v>37</v>
      </c>
      <c r="F1079" t="s">
        <v>11</v>
      </c>
      <c r="G1079" t="s">
        <v>1827</v>
      </c>
      <c r="H1079">
        <v>63.984837499999998</v>
      </c>
      <c r="I1079">
        <v>64.607795899999999</v>
      </c>
      <c r="J1079" s="5">
        <f t="shared" ca="1" si="45"/>
        <v>0.62295840000000002</v>
      </c>
      <c r="K1079" s="5">
        <f t="shared" ca="1" si="46"/>
        <v>0.9642155</v>
      </c>
      <c r="Q1079">
        <v>0.62295840000000002</v>
      </c>
      <c r="R1079">
        <v>0.9642155</v>
      </c>
    </row>
    <row r="1080" spans="1:18" x14ac:dyDescent="0.25">
      <c r="A1080">
        <v>1079</v>
      </c>
      <c r="B1080" t="s">
        <v>1462</v>
      </c>
      <c r="C1080" t="s">
        <v>1515</v>
      </c>
      <c r="D1080" t="s">
        <v>1516</v>
      </c>
      <c r="E1080" t="s">
        <v>37</v>
      </c>
      <c r="F1080" t="s">
        <v>11</v>
      </c>
      <c r="G1080" t="s">
        <v>1827</v>
      </c>
      <c r="H1080">
        <v>63.990711099999999</v>
      </c>
      <c r="I1080">
        <v>63.984837499999998</v>
      </c>
      <c r="J1080" s="5">
        <f t="shared" ca="1" si="45"/>
        <v>8.2786799999999994E-2</v>
      </c>
      <c r="K1080" s="5">
        <f t="shared" ca="1" si="46"/>
        <v>0.13192329999999999</v>
      </c>
      <c r="Q1080">
        <v>5.8735999999999997E-3</v>
      </c>
      <c r="R1080">
        <v>9.1797000000000007E-3</v>
      </c>
    </row>
    <row r="1081" spans="1:18" x14ac:dyDescent="0.25">
      <c r="A1081">
        <v>1080</v>
      </c>
      <c r="B1081" t="s">
        <v>1462</v>
      </c>
      <c r="C1081" t="s">
        <v>1537</v>
      </c>
      <c r="D1081" t="s">
        <v>1538</v>
      </c>
      <c r="E1081" t="s">
        <v>37</v>
      </c>
      <c r="F1081" t="s">
        <v>11</v>
      </c>
      <c r="G1081" t="s">
        <v>1827</v>
      </c>
      <c r="H1081">
        <v>64.039481300000006</v>
      </c>
      <c r="I1081">
        <v>63.625332999999998</v>
      </c>
      <c r="J1081" s="5">
        <f t="shared" ca="1" si="45"/>
        <v>0.41414830000000002</v>
      </c>
      <c r="K1081" s="5">
        <f t="shared" ca="1" si="46"/>
        <v>0.65091730000000003</v>
      </c>
      <c r="Q1081">
        <v>0.41414830000000002</v>
      </c>
      <c r="R1081">
        <v>0.65091730000000003</v>
      </c>
    </row>
    <row r="1082" spans="1:18" x14ac:dyDescent="0.25">
      <c r="A1082">
        <v>1081</v>
      </c>
      <c r="B1082" t="s">
        <v>1462</v>
      </c>
      <c r="C1082" t="s">
        <v>1539</v>
      </c>
      <c r="D1082" t="s">
        <v>1540</v>
      </c>
      <c r="E1082" t="s">
        <v>37</v>
      </c>
      <c r="F1082" t="s">
        <v>11</v>
      </c>
      <c r="G1082" t="s">
        <v>1827</v>
      </c>
      <c r="H1082">
        <v>62.599011500000003</v>
      </c>
      <c r="I1082">
        <v>64.039481300000006</v>
      </c>
      <c r="J1082" s="5">
        <f t="shared" ca="1" si="45"/>
        <v>1.4404698</v>
      </c>
      <c r="K1082" s="5">
        <f t="shared" ca="1" si="46"/>
        <v>2.2493465000000001</v>
      </c>
      <c r="Q1082">
        <v>1.4404698</v>
      </c>
      <c r="R1082">
        <v>2.2493465000000001</v>
      </c>
    </row>
    <row r="1083" spans="1:18" x14ac:dyDescent="0.25">
      <c r="A1083">
        <v>1082</v>
      </c>
      <c r="B1083" t="s">
        <v>1462</v>
      </c>
      <c r="C1083" t="s">
        <v>1543</v>
      </c>
      <c r="D1083" t="s">
        <v>1544</v>
      </c>
      <c r="E1083" t="s">
        <v>37</v>
      </c>
      <c r="F1083" t="s">
        <v>11</v>
      </c>
      <c r="G1083" t="s">
        <v>1827</v>
      </c>
      <c r="H1083">
        <v>62.459746099999997</v>
      </c>
      <c r="I1083">
        <v>62.599011500000003</v>
      </c>
      <c r="J1083" s="5">
        <f t="shared" ca="1" si="45"/>
        <v>0.13926540000000001</v>
      </c>
      <c r="K1083" s="5">
        <f t="shared" ca="1" si="46"/>
        <v>0.22247220000000001</v>
      </c>
      <c r="Q1083">
        <v>0.13926540000000001</v>
      </c>
      <c r="R1083">
        <v>0.22247220000000001</v>
      </c>
    </row>
    <row r="1084" spans="1:18" x14ac:dyDescent="0.25">
      <c r="A1084">
        <v>1083</v>
      </c>
      <c r="B1084" t="s">
        <v>1462</v>
      </c>
      <c r="C1084" t="s">
        <v>1547</v>
      </c>
      <c r="D1084" t="s">
        <v>1548</v>
      </c>
      <c r="E1084" t="s">
        <v>37</v>
      </c>
      <c r="F1084" t="s">
        <v>11</v>
      </c>
      <c r="G1084" t="s">
        <v>1827</v>
      </c>
      <c r="H1084">
        <v>64.375616399999998</v>
      </c>
      <c r="I1084">
        <v>63.411286199999999</v>
      </c>
      <c r="J1084" s="5">
        <f t="shared" ca="1" si="45"/>
        <v>0.96433020000000003</v>
      </c>
      <c r="K1084" s="5">
        <f t="shared" ca="1" si="46"/>
        <v>1.5207548</v>
      </c>
      <c r="Q1084">
        <v>0.96433020000000003</v>
      </c>
      <c r="R1084">
        <v>1.5207548</v>
      </c>
    </row>
    <row r="1085" spans="1:18" x14ac:dyDescent="0.25">
      <c r="A1085">
        <v>1084</v>
      </c>
      <c r="B1085" t="s">
        <v>1462</v>
      </c>
      <c r="C1085" t="s">
        <v>1555</v>
      </c>
      <c r="D1085" t="s">
        <v>1556</v>
      </c>
      <c r="E1085" t="s">
        <v>37</v>
      </c>
      <c r="F1085" t="s">
        <v>11</v>
      </c>
      <c r="G1085" t="s">
        <v>1827</v>
      </c>
      <c r="H1085">
        <v>64.441703700000005</v>
      </c>
      <c r="I1085">
        <v>63.830402399999997</v>
      </c>
      <c r="J1085" s="5">
        <f t="shared" ca="1" si="45"/>
        <v>0.61130130000000005</v>
      </c>
      <c r="K1085" s="5">
        <f t="shared" ca="1" si="46"/>
        <v>0.95769610000000005</v>
      </c>
      <c r="Q1085">
        <v>0.61130130000000005</v>
      </c>
      <c r="R1085">
        <v>0.95769610000000005</v>
      </c>
    </row>
    <row r="1086" spans="1:18" x14ac:dyDescent="0.25">
      <c r="A1086">
        <v>1085</v>
      </c>
      <c r="B1086" t="s">
        <v>1462</v>
      </c>
      <c r="C1086" t="s">
        <v>1557</v>
      </c>
      <c r="D1086" t="s">
        <v>1558</v>
      </c>
      <c r="E1086" t="s">
        <v>37</v>
      </c>
      <c r="F1086" t="s">
        <v>11</v>
      </c>
      <c r="G1086" t="s">
        <v>1827</v>
      </c>
      <c r="H1086">
        <v>63.135135599999998</v>
      </c>
      <c r="I1086">
        <v>64.441703700000005</v>
      </c>
      <c r="J1086" s="5">
        <f t="shared" ca="1" si="45"/>
        <v>1.3065681</v>
      </c>
      <c r="K1086" s="5">
        <f t="shared" ca="1" si="46"/>
        <v>2.0275194999999999</v>
      </c>
      <c r="Q1086">
        <v>1.3065681</v>
      </c>
      <c r="R1086">
        <v>2.0275194999999999</v>
      </c>
    </row>
    <row r="1087" spans="1:18" x14ac:dyDescent="0.25">
      <c r="A1087">
        <v>1086</v>
      </c>
      <c r="B1087" t="s">
        <v>1462</v>
      </c>
      <c r="C1087" t="s">
        <v>1573</v>
      </c>
      <c r="D1087" t="s">
        <v>1574</v>
      </c>
      <c r="E1087" t="s">
        <v>37</v>
      </c>
      <c r="F1087" t="s">
        <v>11</v>
      </c>
      <c r="G1087" t="s">
        <v>1827</v>
      </c>
      <c r="H1087">
        <v>63.839776700000002</v>
      </c>
      <c r="I1087">
        <v>63.084276600000003</v>
      </c>
      <c r="J1087" s="5">
        <f t="shared" ca="1" si="45"/>
        <v>0.75550010000000001</v>
      </c>
      <c r="K1087" s="5">
        <f t="shared" ca="1" si="46"/>
        <v>1.1976043999999999</v>
      </c>
      <c r="Q1087">
        <v>0.75550010000000001</v>
      </c>
      <c r="R1087">
        <v>1.1976043999999999</v>
      </c>
    </row>
    <row r="1088" spans="1:18" x14ac:dyDescent="0.25">
      <c r="A1088">
        <v>1087</v>
      </c>
      <c r="B1088" t="s">
        <v>1462</v>
      </c>
      <c r="C1088" t="s">
        <v>1581</v>
      </c>
      <c r="D1088" t="s">
        <v>1582</v>
      </c>
      <c r="E1088" t="s">
        <v>37</v>
      </c>
      <c r="F1088" t="s">
        <v>11</v>
      </c>
      <c r="G1088" t="s">
        <v>1827</v>
      </c>
      <c r="H1088">
        <v>63.916536999999998</v>
      </c>
      <c r="I1088">
        <v>63.646464100000003</v>
      </c>
      <c r="J1088" s="5">
        <f t="shared" ca="1" si="45"/>
        <v>0.2700729</v>
      </c>
      <c r="K1088" s="5">
        <f t="shared" ca="1" si="46"/>
        <v>0.42433290000000001</v>
      </c>
      <c r="Q1088">
        <v>0.2700729</v>
      </c>
      <c r="R1088">
        <v>0.42433290000000001</v>
      </c>
    </row>
    <row r="1089" spans="1:18" x14ac:dyDescent="0.25">
      <c r="A1089">
        <v>1088</v>
      </c>
      <c r="B1089" t="s">
        <v>1462</v>
      </c>
      <c r="C1089" t="s">
        <v>1589</v>
      </c>
      <c r="D1089" t="s">
        <v>1590</v>
      </c>
      <c r="E1089" t="s">
        <v>37</v>
      </c>
      <c r="F1089" t="s">
        <v>11</v>
      </c>
      <c r="G1089" t="s">
        <v>1827</v>
      </c>
      <c r="H1089">
        <v>63.0224002</v>
      </c>
      <c r="I1089">
        <v>63.251685299999998</v>
      </c>
      <c r="J1089" s="5">
        <f t="shared" ca="1" si="45"/>
        <v>0.22928509999999999</v>
      </c>
      <c r="K1089" s="5">
        <f t="shared" ca="1" si="46"/>
        <v>0.3624964</v>
      </c>
      <c r="Q1089">
        <v>0.22928509999999999</v>
      </c>
      <c r="R1089">
        <v>0.3624964</v>
      </c>
    </row>
    <row r="1090" spans="1:18" x14ac:dyDescent="0.25">
      <c r="A1090">
        <v>1089</v>
      </c>
      <c r="B1090" t="s">
        <v>1462</v>
      </c>
      <c r="C1090" t="s">
        <v>1591</v>
      </c>
      <c r="D1090" t="s">
        <v>1592</v>
      </c>
      <c r="E1090" t="s">
        <v>37</v>
      </c>
      <c r="F1090" t="s">
        <v>11</v>
      </c>
      <c r="G1090" t="s">
        <v>1827</v>
      </c>
      <c r="H1090">
        <v>63.374139599999999</v>
      </c>
      <c r="I1090">
        <v>63.0224002</v>
      </c>
      <c r="J1090" s="5">
        <f t="shared" ca="1" si="45"/>
        <v>0.35173939999999998</v>
      </c>
      <c r="K1090" s="5">
        <f t="shared" ca="1" si="46"/>
        <v>0.55811809999999995</v>
      </c>
      <c r="Q1090">
        <v>0.35173939999999998</v>
      </c>
      <c r="R1090">
        <v>0.55811809999999995</v>
      </c>
    </row>
    <row r="1091" spans="1:18" x14ac:dyDescent="0.25">
      <c r="A1091">
        <v>1090</v>
      </c>
      <c r="B1091" t="s">
        <v>1462</v>
      </c>
      <c r="C1091" t="s">
        <v>1605</v>
      </c>
      <c r="D1091" t="s">
        <v>1606</v>
      </c>
      <c r="E1091" t="s">
        <v>37</v>
      </c>
      <c r="F1091" t="s">
        <v>11</v>
      </c>
      <c r="G1091" t="s">
        <v>1827</v>
      </c>
      <c r="H1091">
        <v>62.943120200000003</v>
      </c>
      <c r="I1091">
        <v>63.604570500000001</v>
      </c>
      <c r="J1091" s="5">
        <f t="shared" ca="1" si="45"/>
        <v>0.66145030000000005</v>
      </c>
      <c r="K1091" s="5">
        <f t="shared" ca="1" si="46"/>
        <v>1.0399415000000001</v>
      </c>
      <c r="Q1091">
        <v>0.66145030000000005</v>
      </c>
      <c r="R1091">
        <v>1.0399415000000001</v>
      </c>
    </row>
    <row r="1092" spans="1:18" x14ac:dyDescent="0.25">
      <c r="A1092">
        <v>1091</v>
      </c>
      <c r="B1092" t="s">
        <v>1462</v>
      </c>
      <c r="C1092" t="s">
        <v>1607</v>
      </c>
      <c r="D1092" t="s">
        <v>1608</v>
      </c>
      <c r="E1092" t="s">
        <v>37</v>
      </c>
      <c r="F1092" t="s">
        <v>11</v>
      </c>
      <c r="G1092" t="s">
        <v>1827</v>
      </c>
      <c r="H1092">
        <v>63.963570099999998</v>
      </c>
      <c r="I1092">
        <v>62.943120200000003</v>
      </c>
      <c r="J1092" s="5">
        <f t="shared" ref="J1092:J1118" ca="1" si="47">IF(Q1092&lt;M$6,M$6,IF(Q1092&gt;N$6,N$6,Q1092))</f>
        <v>1.0204499</v>
      </c>
      <c r="K1092" s="5">
        <f t="shared" ca="1" si="46"/>
        <v>1.6212255</v>
      </c>
      <c r="Q1092">
        <v>1.0204499</v>
      </c>
      <c r="R1092">
        <v>1.6212255</v>
      </c>
    </row>
    <row r="1093" spans="1:18" x14ac:dyDescent="0.25">
      <c r="A1093">
        <v>1092</v>
      </c>
      <c r="B1093" t="s">
        <v>1462</v>
      </c>
      <c r="C1093" t="s">
        <v>1609</v>
      </c>
      <c r="D1093" t="s">
        <v>1610</v>
      </c>
      <c r="E1093" t="s">
        <v>37</v>
      </c>
      <c r="F1093" t="s">
        <v>11</v>
      </c>
      <c r="G1093" t="s">
        <v>1827</v>
      </c>
      <c r="H1093">
        <v>64.046303899999998</v>
      </c>
      <c r="I1093">
        <v>63.963570099999998</v>
      </c>
      <c r="J1093" s="5">
        <f t="shared" ca="1" si="47"/>
        <v>8.2786799999999994E-2</v>
      </c>
      <c r="K1093" s="5">
        <f t="shared" ref="K1093:K1118" ca="1" si="48">IF(R1093&lt;O$6,O$6,IF(R1093&gt;P$6,P$6,R1093))</f>
        <v>0.13192329999999999</v>
      </c>
      <c r="Q1093">
        <v>8.2733799999999996E-2</v>
      </c>
      <c r="R1093">
        <v>0.12934519999999999</v>
      </c>
    </row>
    <row r="1094" spans="1:18" x14ac:dyDescent="0.25">
      <c r="A1094">
        <v>1093</v>
      </c>
      <c r="B1094" t="s">
        <v>1462</v>
      </c>
      <c r="C1094" t="s">
        <v>1615</v>
      </c>
      <c r="D1094" t="s">
        <v>1616</v>
      </c>
      <c r="E1094" t="s">
        <v>37</v>
      </c>
      <c r="F1094" t="s">
        <v>11</v>
      </c>
      <c r="G1094" t="s">
        <v>1827</v>
      </c>
      <c r="H1094">
        <v>63.369093300000003</v>
      </c>
      <c r="I1094">
        <v>64.098160500000006</v>
      </c>
      <c r="J1094" s="5">
        <f t="shared" ca="1" si="47"/>
        <v>0.72906720000000003</v>
      </c>
      <c r="K1094" s="5">
        <f t="shared" ca="1" si="48"/>
        <v>1.1374230000000001</v>
      </c>
      <c r="Q1094">
        <v>0.72906720000000003</v>
      </c>
      <c r="R1094">
        <v>1.1374230000000001</v>
      </c>
    </row>
    <row r="1095" spans="1:18" x14ac:dyDescent="0.25">
      <c r="A1095">
        <v>1094</v>
      </c>
      <c r="B1095" t="s">
        <v>1462</v>
      </c>
      <c r="C1095" t="s">
        <v>1621</v>
      </c>
      <c r="D1095" t="s">
        <v>1622</v>
      </c>
      <c r="E1095" t="s">
        <v>37</v>
      </c>
      <c r="F1095" t="s">
        <v>11</v>
      </c>
      <c r="G1095" t="s">
        <v>1827</v>
      </c>
      <c r="H1095">
        <v>63.211970800000003</v>
      </c>
      <c r="I1095">
        <v>63.606924999999997</v>
      </c>
      <c r="J1095" s="5">
        <f t="shared" ca="1" si="47"/>
        <v>0.39495419999999998</v>
      </c>
      <c r="K1095" s="5">
        <f t="shared" ca="1" si="48"/>
        <v>0.62092959999999997</v>
      </c>
      <c r="Q1095">
        <v>0.39495419999999998</v>
      </c>
      <c r="R1095">
        <v>0.62092959999999997</v>
      </c>
    </row>
    <row r="1096" spans="1:18" x14ac:dyDescent="0.25">
      <c r="A1096">
        <v>1095</v>
      </c>
      <c r="B1096" t="s">
        <v>1462</v>
      </c>
      <c r="C1096" t="s">
        <v>1629</v>
      </c>
      <c r="D1096" t="s">
        <v>1630</v>
      </c>
      <c r="E1096" t="s">
        <v>37</v>
      </c>
      <c r="F1096" t="s">
        <v>11</v>
      </c>
      <c r="G1096" t="s">
        <v>1827</v>
      </c>
      <c r="H1096">
        <v>64.184754400000003</v>
      </c>
      <c r="I1096">
        <v>62.696684400000002</v>
      </c>
      <c r="J1096" s="5">
        <f t="shared" ca="1" si="47"/>
        <v>1.48807</v>
      </c>
      <c r="K1096" s="5">
        <f t="shared" ca="1" si="48"/>
        <v>2.3734429000000001</v>
      </c>
      <c r="Q1096">
        <v>1.48807</v>
      </c>
      <c r="R1096">
        <v>2.3734429000000001</v>
      </c>
    </row>
    <row r="1097" spans="1:18" x14ac:dyDescent="0.25">
      <c r="A1097">
        <v>1096</v>
      </c>
      <c r="B1097" t="s">
        <v>1462</v>
      </c>
      <c r="C1097" t="s">
        <v>1645</v>
      </c>
      <c r="D1097" t="s">
        <v>1646</v>
      </c>
      <c r="E1097" t="s">
        <v>37</v>
      </c>
      <c r="F1097" t="s">
        <v>11</v>
      </c>
      <c r="G1097" t="s">
        <v>1827</v>
      </c>
      <c r="H1097">
        <v>63.690159100000002</v>
      </c>
      <c r="I1097">
        <v>63.297711499999998</v>
      </c>
      <c r="J1097" s="5">
        <f t="shared" ca="1" si="47"/>
        <v>0.39244760000000001</v>
      </c>
      <c r="K1097" s="5">
        <f t="shared" ca="1" si="48"/>
        <v>0.62000279999999997</v>
      </c>
      <c r="Q1097">
        <v>0.39244760000000001</v>
      </c>
      <c r="R1097">
        <v>0.62000279999999997</v>
      </c>
    </row>
    <row r="1098" spans="1:18" x14ac:dyDescent="0.25">
      <c r="A1098">
        <v>1097</v>
      </c>
      <c r="B1098" t="s">
        <v>1462</v>
      </c>
      <c r="C1098" t="s">
        <v>1651</v>
      </c>
      <c r="D1098" t="s">
        <v>1652</v>
      </c>
      <c r="E1098" t="s">
        <v>37</v>
      </c>
      <c r="F1098" t="s">
        <v>11</v>
      </c>
      <c r="G1098" t="s">
        <v>1827</v>
      </c>
      <c r="H1098">
        <v>62.793832500000001</v>
      </c>
      <c r="I1098">
        <v>64.042968999999999</v>
      </c>
      <c r="J1098" s="5">
        <f t="shared" ca="1" si="47"/>
        <v>1.2491365000000001</v>
      </c>
      <c r="K1098" s="5">
        <f t="shared" ca="1" si="48"/>
        <v>1.9504663</v>
      </c>
      <c r="Q1098">
        <v>1.2491365000000001</v>
      </c>
      <c r="R1098">
        <v>1.9504663</v>
      </c>
    </row>
    <row r="1099" spans="1:18" x14ac:dyDescent="0.25">
      <c r="A1099">
        <v>1098</v>
      </c>
      <c r="B1099" t="s">
        <v>1462</v>
      </c>
      <c r="C1099" t="s">
        <v>1653</v>
      </c>
      <c r="D1099" t="s">
        <v>1654</v>
      </c>
      <c r="E1099" t="s">
        <v>37</v>
      </c>
      <c r="F1099" t="s">
        <v>11</v>
      </c>
      <c r="G1099" t="s">
        <v>1827</v>
      </c>
      <c r="H1099">
        <v>63.446165700000002</v>
      </c>
      <c r="I1099">
        <v>62.793832500000001</v>
      </c>
      <c r="J1099" s="5">
        <f t="shared" ca="1" si="47"/>
        <v>0.65233319999999995</v>
      </c>
      <c r="K1099" s="5">
        <f t="shared" ca="1" si="48"/>
        <v>1.0388492</v>
      </c>
      <c r="Q1099">
        <v>0.65233319999999995</v>
      </c>
      <c r="R1099">
        <v>1.0388492</v>
      </c>
    </row>
    <row r="1100" spans="1:18" x14ac:dyDescent="0.25">
      <c r="A1100">
        <v>1099</v>
      </c>
      <c r="B1100" t="s">
        <v>1462</v>
      </c>
      <c r="C1100" t="s">
        <v>1657</v>
      </c>
      <c r="D1100" t="s">
        <v>1658</v>
      </c>
      <c r="E1100" t="s">
        <v>37</v>
      </c>
      <c r="F1100" t="s">
        <v>11</v>
      </c>
      <c r="G1100" t="s">
        <v>1827</v>
      </c>
      <c r="H1100">
        <v>64.507030099999994</v>
      </c>
      <c r="I1100">
        <v>63.929265399999998</v>
      </c>
      <c r="J1100" s="5">
        <f t="shared" ca="1" si="47"/>
        <v>0.57776470000000002</v>
      </c>
      <c r="K1100" s="5">
        <f t="shared" ca="1" si="48"/>
        <v>0.90375620000000001</v>
      </c>
      <c r="Q1100">
        <v>0.57776470000000002</v>
      </c>
      <c r="R1100">
        <v>0.90375620000000001</v>
      </c>
    </row>
    <row r="1101" spans="1:18" x14ac:dyDescent="0.25">
      <c r="A1101">
        <v>1100</v>
      </c>
      <c r="B1101" t="s">
        <v>1462</v>
      </c>
      <c r="C1101" t="s">
        <v>1659</v>
      </c>
      <c r="D1101" t="s">
        <v>1660</v>
      </c>
      <c r="E1101" t="s">
        <v>37</v>
      </c>
      <c r="F1101" t="s">
        <v>11</v>
      </c>
      <c r="G1101" t="s">
        <v>1827</v>
      </c>
      <c r="H1101">
        <v>63.396118600000001</v>
      </c>
      <c r="I1101">
        <v>64.507030099999994</v>
      </c>
      <c r="J1101" s="5">
        <f t="shared" ca="1" si="47"/>
        <v>1.1109115000000001</v>
      </c>
      <c r="K1101" s="5">
        <f t="shared" ca="1" si="48"/>
        <v>1.7221557000000001</v>
      </c>
      <c r="Q1101">
        <v>1.1109115000000001</v>
      </c>
      <c r="R1101">
        <v>1.7221557000000001</v>
      </c>
    </row>
    <row r="1102" spans="1:18" x14ac:dyDescent="0.25">
      <c r="A1102">
        <v>1101</v>
      </c>
      <c r="B1102" t="s">
        <v>1462</v>
      </c>
      <c r="C1102" t="s">
        <v>1673</v>
      </c>
      <c r="D1102" t="s">
        <v>1674</v>
      </c>
      <c r="E1102" t="s">
        <v>37</v>
      </c>
      <c r="F1102" t="s">
        <v>11</v>
      </c>
      <c r="G1102" t="s">
        <v>1827</v>
      </c>
      <c r="H1102">
        <v>62.229301300000003</v>
      </c>
      <c r="I1102">
        <v>63.033409900000002</v>
      </c>
      <c r="J1102" s="5">
        <f t="shared" ca="1" si="47"/>
        <v>0.80410859999999995</v>
      </c>
      <c r="K1102" s="5">
        <f t="shared" ca="1" si="48"/>
        <v>1.2756863000000001</v>
      </c>
      <c r="Q1102">
        <v>0.80410859999999995</v>
      </c>
      <c r="R1102">
        <v>1.2756863000000001</v>
      </c>
    </row>
    <row r="1103" spans="1:18" x14ac:dyDescent="0.25">
      <c r="A1103">
        <v>1102</v>
      </c>
      <c r="B1103" t="s">
        <v>1462</v>
      </c>
      <c r="C1103" t="s">
        <v>1675</v>
      </c>
      <c r="D1103" t="s">
        <v>1676</v>
      </c>
      <c r="E1103" t="s">
        <v>37</v>
      </c>
      <c r="F1103" t="s">
        <v>11</v>
      </c>
      <c r="G1103" t="s">
        <v>1827</v>
      </c>
      <c r="H1103">
        <v>63.730131900000003</v>
      </c>
      <c r="I1103">
        <v>62.229301300000003</v>
      </c>
      <c r="J1103" s="5">
        <f t="shared" ca="1" si="47"/>
        <v>1.5008306</v>
      </c>
      <c r="K1103" s="5">
        <f t="shared" ca="1" si="48"/>
        <v>2.4117747999999999</v>
      </c>
      <c r="Q1103">
        <v>1.5008306</v>
      </c>
      <c r="R1103">
        <v>2.4117747999999999</v>
      </c>
    </row>
    <row r="1104" spans="1:18" x14ac:dyDescent="0.25">
      <c r="A1104">
        <v>1103</v>
      </c>
      <c r="B1104" t="s">
        <v>1462</v>
      </c>
      <c r="C1104" t="s">
        <v>1677</v>
      </c>
      <c r="D1104" t="s">
        <v>1678</v>
      </c>
      <c r="E1104" t="s">
        <v>37</v>
      </c>
      <c r="F1104" t="s">
        <v>11</v>
      </c>
      <c r="G1104" t="s">
        <v>1827</v>
      </c>
      <c r="H1104">
        <v>63.776015899999997</v>
      </c>
      <c r="I1104">
        <v>63.730131900000003</v>
      </c>
      <c r="J1104" s="5">
        <f t="shared" ca="1" si="47"/>
        <v>8.2786799999999994E-2</v>
      </c>
      <c r="K1104" s="5">
        <f t="shared" ca="1" si="48"/>
        <v>0.13192329999999999</v>
      </c>
      <c r="Q1104">
        <v>4.5884000000000001E-2</v>
      </c>
      <c r="R1104">
        <v>7.19973E-2</v>
      </c>
    </row>
    <row r="1105" spans="1:18" x14ac:dyDescent="0.25">
      <c r="A1105">
        <v>1104</v>
      </c>
      <c r="B1105" t="s">
        <v>1462</v>
      </c>
      <c r="C1105" t="s">
        <v>1681</v>
      </c>
      <c r="D1105" t="s">
        <v>1682</v>
      </c>
      <c r="E1105" t="s">
        <v>37</v>
      </c>
      <c r="F1105" t="s">
        <v>11</v>
      </c>
      <c r="G1105" t="s">
        <v>1827</v>
      </c>
      <c r="H1105">
        <v>63.926818300000001</v>
      </c>
      <c r="I1105">
        <v>63.901947</v>
      </c>
      <c r="J1105" s="5">
        <f t="shared" ca="1" si="47"/>
        <v>8.2786799999999994E-2</v>
      </c>
      <c r="K1105" s="5">
        <f t="shared" ca="1" si="48"/>
        <v>0.13192329999999999</v>
      </c>
      <c r="Q1105">
        <v>2.4871299999999999E-2</v>
      </c>
      <c r="R1105">
        <v>3.8920999999999997E-2</v>
      </c>
    </row>
    <row r="1106" spans="1:18" x14ac:dyDescent="0.25">
      <c r="A1106">
        <v>1105</v>
      </c>
      <c r="B1106" t="s">
        <v>1462</v>
      </c>
      <c r="C1106" t="s">
        <v>1685</v>
      </c>
      <c r="D1106" t="s">
        <v>1686</v>
      </c>
      <c r="E1106" t="s">
        <v>37</v>
      </c>
      <c r="F1106" t="s">
        <v>11</v>
      </c>
      <c r="G1106" t="s">
        <v>1827</v>
      </c>
      <c r="H1106">
        <v>62.858015999999999</v>
      </c>
      <c r="I1106">
        <v>63.516781299999998</v>
      </c>
      <c r="J1106" s="5">
        <f t="shared" ca="1" si="47"/>
        <v>0.6587653</v>
      </c>
      <c r="K1106" s="5">
        <f t="shared" ca="1" si="48"/>
        <v>1.0371516000000001</v>
      </c>
      <c r="Q1106">
        <v>0.6587653</v>
      </c>
      <c r="R1106">
        <v>1.0371516000000001</v>
      </c>
    </row>
    <row r="1107" spans="1:18" x14ac:dyDescent="0.25">
      <c r="A1107">
        <v>1106</v>
      </c>
      <c r="B1107" t="s">
        <v>1462</v>
      </c>
      <c r="C1107" t="s">
        <v>1703</v>
      </c>
      <c r="D1107" t="s">
        <v>1704</v>
      </c>
      <c r="E1107" t="s">
        <v>37</v>
      </c>
      <c r="F1107" t="s">
        <v>11</v>
      </c>
      <c r="G1107" t="s">
        <v>1827</v>
      </c>
      <c r="H1107">
        <v>63.843277700000002</v>
      </c>
      <c r="I1107">
        <v>64.616370500000002</v>
      </c>
      <c r="J1107" s="5">
        <f t="shared" ca="1" si="47"/>
        <v>0.77309280000000002</v>
      </c>
      <c r="K1107" s="5">
        <f t="shared" ca="1" si="48"/>
        <v>1.1964349000000001</v>
      </c>
      <c r="Q1107">
        <v>0.77309280000000002</v>
      </c>
      <c r="R1107">
        <v>1.1964349000000001</v>
      </c>
    </row>
    <row r="1108" spans="1:18" x14ac:dyDescent="0.25">
      <c r="A1108">
        <v>1107</v>
      </c>
      <c r="B1108" t="s">
        <v>1462</v>
      </c>
      <c r="C1108" t="s">
        <v>1715</v>
      </c>
      <c r="D1108" t="s">
        <v>1716</v>
      </c>
      <c r="E1108" t="s">
        <v>37</v>
      </c>
      <c r="F1108" t="s">
        <v>11</v>
      </c>
      <c r="G1108" t="s">
        <v>1827</v>
      </c>
      <c r="H1108">
        <v>64.289010599999997</v>
      </c>
      <c r="I1108">
        <v>63.683771100000001</v>
      </c>
      <c r="J1108" s="5">
        <f t="shared" ca="1" si="47"/>
        <v>0.60523950000000004</v>
      </c>
      <c r="K1108" s="5">
        <f t="shared" ca="1" si="48"/>
        <v>0.95038259999999997</v>
      </c>
      <c r="Q1108">
        <v>0.60523950000000004</v>
      </c>
      <c r="R1108">
        <v>0.95038259999999997</v>
      </c>
    </row>
    <row r="1109" spans="1:18" x14ac:dyDescent="0.25">
      <c r="A1109">
        <v>1108</v>
      </c>
      <c r="B1109" t="s">
        <v>1462</v>
      </c>
      <c r="C1109" t="s">
        <v>1725</v>
      </c>
      <c r="D1109" t="s">
        <v>1726</v>
      </c>
      <c r="E1109" t="s">
        <v>37</v>
      </c>
      <c r="F1109" t="s">
        <v>11</v>
      </c>
      <c r="G1109" t="s">
        <v>1827</v>
      </c>
      <c r="H1109">
        <v>64.097009600000007</v>
      </c>
      <c r="I1109">
        <v>63.999634999999998</v>
      </c>
      <c r="J1109" s="5">
        <f t="shared" ca="1" si="47"/>
        <v>9.7374600000000006E-2</v>
      </c>
      <c r="K1109" s="5">
        <f t="shared" ca="1" si="48"/>
        <v>0.1521487</v>
      </c>
      <c r="Q1109">
        <v>9.7374600000000006E-2</v>
      </c>
      <c r="R1109">
        <v>0.1521487</v>
      </c>
    </row>
    <row r="1110" spans="1:18" x14ac:dyDescent="0.25">
      <c r="A1110">
        <v>1109</v>
      </c>
      <c r="B1110" t="s">
        <v>1462</v>
      </c>
      <c r="C1110" t="s">
        <v>1741</v>
      </c>
      <c r="D1110" t="s">
        <v>1742</v>
      </c>
      <c r="E1110" t="s">
        <v>37</v>
      </c>
      <c r="F1110" t="s">
        <v>11</v>
      </c>
      <c r="G1110" t="s">
        <v>1827</v>
      </c>
      <c r="H1110">
        <v>63.430262900000002</v>
      </c>
      <c r="I1110">
        <v>63.324551399999997</v>
      </c>
      <c r="J1110" s="5">
        <f t="shared" ca="1" si="47"/>
        <v>0.1057115</v>
      </c>
      <c r="K1110" s="5">
        <f t="shared" ca="1" si="48"/>
        <v>0.166936</v>
      </c>
      <c r="Q1110">
        <v>0.1057115</v>
      </c>
      <c r="R1110">
        <v>0.166936</v>
      </c>
    </row>
    <row r="1111" spans="1:18" x14ac:dyDescent="0.25">
      <c r="A1111">
        <v>1110</v>
      </c>
      <c r="B1111" t="s">
        <v>1462</v>
      </c>
      <c r="C1111" t="s">
        <v>1745</v>
      </c>
      <c r="D1111" t="s">
        <v>1746</v>
      </c>
      <c r="E1111" t="s">
        <v>37</v>
      </c>
      <c r="F1111" t="s">
        <v>11</v>
      </c>
      <c r="G1111" t="s">
        <v>1827</v>
      </c>
      <c r="H1111">
        <v>64.196106700000001</v>
      </c>
      <c r="I1111">
        <v>64.168644599999993</v>
      </c>
      <c r="J1111" s="5">
        <f t="shared" ca="1" si="47"/>
        <v>8.2786799999999994E-2</v>
      </c>
      <c r="K1111" s="5">
        <f t="shared" ca="1" si="48"/>
        <v>0.13192329999999999</v>
      </c>
      <c r="Q1111">
        <v>2.74621E-2</v>
      </c>
      <c r="R1111">
        <v>4.2796800000000003E-2</v>
      </c>
    </row>
    <row r="1112" spans="1:18" x14ac:dyDescent="0.25">
      <c r="A1112">
        <v>1111</v>
      </c>
      <c r="B1112" t="s">
        <v>1462</v>
      </c>
      <c r="C1112" t="s">
        <v>1747</v>
      </c>
      <c r="D1112" t="s">
        <v>1748</v>
      </c>
      <c r="E1112" t="s">
        <v>37</v>
      </c>
      <c r="F1112" t="s">
        <v>11</v>
      </c>
      <c r="G1112" t="s">
        <v>1827</v>
      </c>
      <c r="H1112">
        <v>63.780454599999999</v>
      </c>
      <c r="I1112">
        <v>64.196106700000001</v>
      </c>
      <c r="J1112" s="5">
        <f t="shared" ca="1" si="47"/>
        <v>0.41565210000000002</v>
      </c>
      <c r="K1112" s="5">
        <f t="shared" ca="1" si="48"/>
        <v>0.64747239999999995</v>
      </c>
      <c r="Q1112">
        <v>0.41565210000000002</v>
      </c>
      <c r="R1112">
        <v>0.64747239999999995</v>
      </c>
    </row>
    <row r="1113" spans="1:18" x14ac:dyDescent="0.25">
      <c r="A1113">
        <v>1112</v>
      </c>
      <c r="B1113" t="s">
        <v>1462</v>
      </c>
      <c r="C1113" t="s">
        <v>1759</v>
      </c>
      <c r="D1113" t="s">
        <v>1760</v>
      </c>
      <c r="E1113" t="s">
        <v>37</v>
      </c>
      <c r="F1113" t="s">
        <v>11</v>
      </c>
      <c r="G1113" t="s">
        <v>1827</v>
      </c>
      <c r="H1113">
        <v>63.580340399999997</v>
      </c>
      <c r="I1113">
        <v>64.336370099999996</v>
      </c>
      <c r="J1113" s="5">
        <f t="shared" ca="1" si="47"/>
        <v>0.75602970000000003</v>
      </c>
      <c r="K1113" s="5">
        <f t="shared" ca="1" si="48"/>
        <v>1.1751202000000001</v>
      </c>
      <c r="Q1113">
        <v>0.75602970000000003</v>
      </c>
      <c r="R1113">
        <v>1.1751202000000001</v>
      </c>
    </row>
    <row r="1114" spans="1:18" x14ac:dyDescent="0.25">
      <c r="A1114">
        <v>1113</v>
      </c>
      <c r="B1114" t="s">
        <v>1462</v>
      </c>
      <c r="C1114" t="s">
        <v>1763</v>
      </c>
      <c r="D1114" t="s">
        <v>1764</v>
      </c>
      <c r="E1114" t="s">
        <v>37</v>
      </c>
      <c r="F1114" t="s">
        <v>11</v>
      </c>
      <c r="G1114" t="s">
        <v>1827</v>
      </c>
      <c r="H1114">
        <v>64.194262899999998</v>
      </c>
      <c r="I1114">
        <v>62.979528199999997</v>
      </c>
      <c r="J1114" s="5">
        <f t="shared" ca="1" si="47"/>
        <v>1.2147346999999999</v>
      </c>
      <c r="K1114" s="5">
        <f t="shared" ca="1" si="48"/>
        <v>1.9287771</v>
      </c>
      <c r="Q1114">
        <v>1.2147346999999999</v>
      </c>
      <c r="R1114">
        <v>1.9287771</v>
      </c>
    </row>
    <row r="1115" spans="1:18" x14ac:dyDescent="0.25">
      <c r="A1115">
        <v>1114</v>
      </c>
      <c r="B1115" t="s">
        <v>1462</v>
      </c>
      <c r="C1115" t="s">
        <v>1783</v>
      </c>
      <c r="D1115" t="s">
        <v>1784</v>
      </c>
      <c r="E1115" t="s">
        <v>37</v>
      </c>
      <c r="F1115" t="s">
        <v>11</v>
      </c>
      <c r="G1115" t="s">
        <v>1827</v>
      </c>
      <c r="H1115">
        <v>63.396414100000001</v>
      </c>
      <c r="I1115">
        <v>63.341289400000001</v>
      </c>
      <c r="J1115" s="5">
        <f t="shared" ca="1" si="47"/>
        <v>8.2786799999999994E-2</v>
      </c>
      <c r="K1115" s="5">
        <f t="shared" ca="1" si="48"/>
        <v>0.13192329999999999</v>
      </c>
      <c r="Q1115">
        <v>5.5124699999999999E-2</v>
      </c>
      <c r="R1115">
        <v>8.7028099999999997E-2</v>
      </c>
    </row>
    <row r="1116" spans="1:18" x14ac:dyDescent="0.25">
      <c r="A1116">
        <v>1115</v>
      </c>
      <c r="B1116" t="s">
        <v>1462</v>
      </c>
      <c r="C1116" t="s">
        <v>1795</v>
      </c>
      <c r="D1116" t="s">
        <v>1796</v>
      </c>
      <c r="E1116" t="s">
        <v>37</v>
      </c>
      <c r="F1116" t="s">
        <v>11</v>
      </c>
      <c r="G1116" t="s">
        <v>1827</v>
      </c>
      <c r="H1116">
        <v>63.281929599999998</v>
      </c>
      <c r="I1116">
        <v>62.165916699999997</v>
      </c>
      <c r="J1116" s="5">
        <f t="shared" ca="1" si="47"/>
        <v>1.1160129000000001</v>
      </c>
      <c r="K1116" s="5">
        <f t="shared" ca="1" si="48"/>
        <v>1.7952167000000001</v>
      </c>
      <c r="Q1116">
        <v>1.1160129000000001</v>
      </c>
      <c r="R1116">
        <v>1.7952167000000001</v>
      </c>
    </row>
    <row r="1117" spans="1:18" x14ac:dyDescent="0.25">
      <c r="A1117">
        <v>1116</v>
      </c>
      <c r="B1117" t="s">
        <v>1462</v>
      </c>
      <c r="C1117" t="s">
        <v>1805</v>
      </c>
      <c r="D1117" t="s">
        <v>1806</v>
      </c>
      <c r="E1117" t="s">
        <v>37</v>
      </c>
      <c r="F1117" t="s">
        <v>11</v>
      </c>
      <c r="G1117" t="s">
        <v>1827</v>
      </c>
      <c r="H1117">
        <v>64.057910399999997</v>
      </c>
      <c r="I1117">
        <v>64.375934700000002</v>
      </c>
      <c r="J1117" s="5">
        <f t="shared" ca="1" si="47"/>
        <v>0.31802429999999998</v>
      </c>
      <c r="K1117" s="5">
        <f t="shared" ca="1" si="48"/>
        <v>0.49401119999999998</v>
      </c>
      <c r="Q1117">
        <v>0.31802429999999998</v>
      </c>
      <c r="R1117">
        <v>0.49401119999999998</v>
      </c>
    </row>
    <row r="1118" spans="1:18" x14ac:dyDescent="0.25">
      <c r="A1118">
        <v>1117</v>
      </c>
      <c r="B1118" t="s">
        <v>1462</v>
      </c>
      <c r="C1118" t="s">
        <v>1811</v>
      </c>
      <c r="D1118" t="s">
        <v>1812</v>
      </c>
      <c r="E1118" t="s">
        <v>37</v>
      </c>
      <c r="F1118" t="s">
        <v>11</v>
      </c>
      <c r="G1118" t="s">
        <v>1827</v>
      </c>
      <c r="H1118">
        <v>64.003052199999999</v>
      </c>
      <c r="I1118">
        <v>63.392290299999999</v>
      </c>
      <c r="J1118" s="5">
        <f t="shared" ca="1" si="47"/>
        <v>0.61076189999999997</v>
      </c>
      <c r="K1118" s="5">
        <f t="shared" ca="1" si="48"/>
        <v>0.96346399999999999</v>
      </c>
      <c r="L1118" t="s">
        <v>1840</v>
      </c>
      <c r="Q1118">
        <v>0.61076189999999997</v>
      </c>
      <c r="R1118">
        <v>0.96346399999999999</v>
      </c>
    </row>
    <row r="1119" spans="1:18" x14ac:dyDescent="0.25">
      <c r="A1119">
        <v>1118</v>
      </c>
      <c r="B1119" t="s">
        <v>36</v>
      </c>
      <c r="C1119" t="s">
        <v>40</v>
      </c>
      <c r="D1119" t="s">
        <v>41</v>
      </c>
      <c r="E1119" t="s">
        <v>37</v>
      </c>
      <c r="F1119" t="s">
        <v>12</v>
      </c>
      <c r="G1119" t="s">
        <v>1827</v>
      </c>
      <c r="H1119">
        <v>63.8901793</v>
      </c>
      <c r="I1119">
        <v>63.573897799999997</v>
      </c>
      <c r="J1119" s="5">
        <f t="shared" ref="J1119:J1182" ca="1" si="49">IF(Q1119&lt;M$7,M$7,IF(Q1119&gt;N$7,N$7,Q1119))</f>
        <v>0.31628149999999999</v>
      </c>
      <c r="K1119" s="5">
        <f ca="1">IF(R1119&lt;O$7,O$7,IF(R1119&gt;P$7,P$7,R1119))</f>
        <v>0.4975021</v>
      </c>
      <c r="Q1119">
        <v>0.31628149999999999</v>
      </c>
      <c r="R1119">
        <v>0.4975021</v>
      </c>
    </row>
    <row r="1120" spans="1:18" x14ac:dyDescent="0.25">
      <c r="A1120">
        <v>1119</v>
      </c>
      <c r="B1120" t="s">
        <v>36</v>
      </c>
      <c r="C1120" t="s">
        <v>46</v>
      </c>
      <c r="D1120" t="s">
        <v>47</v>
      </c>
      <c r="E1120" t="s">
        <v>37</v>
      </c>
      <c r="F1120" t="s">
        <v>12</v>
      </c>
      <c r="G1120" t="s">
        <v>1827</v>
      </c>
      <c r="H1120">
        <v>63.877599799999999</v>
      </c>
      <c r="I1120">
        <v>63.394201500000001</v>
      </c>
      <c r="J1120" s="5">
        <f t="shared" ca="1" si="49"/>
        <v>0.4833983</v>
      </c>
      <c r="K1120" s="5">
        <f t="shared" ref="K1120:K1183" ca="1" si="50">IF(R1120&lt;O$7,O$7,IF(R1120&gt;P$7,P$7,R1120))</f>
        <v>0.76252759999999997</v>
      </c>
      <c r="Q1120">
        <v>0.4833983</v>
      </c>
      <c r="R1120">
        <v>0.76252759999999997</v>
      </c>
    </row>
    <row r="1121" spans="1:18" x14ac:dyDescent="0.25">
      <c r="A1121">
        <v>1120</v>
      </c>
      <c r="B1121" t="s">
        <v>36</v>
      </c>
      <c r="C1121" t="s">
        <v>52</v>
      </c>
      <c r="D1121" t="s">
        <v>53</v>
      </c>
      <c r="E1121" t="s">
        <v>37</v>
      </c>
      <c r="F1121" t="s">
        <v>12</v>
      </c>
      <c r="G1121" t="s">
        <v>1827</v>
      </c>
      <c r="H1121">
        <v>63.7350256</v>
      </c>
      <c r="I1121">
        <v>63.153902100000003</v>
      </c>
      <c r="J1121" s="5">
        <f t="shared" ca="1" si="49"/>
        <v>0.58112350000000002</v>
      </c>
      <c r="K1121" s="5">
        <f t="shared" ca="1" si="50"/>
        <v>0.92017040000000005</v>
      </c>
      <c r="Q1121">
        <v>0.58112350000000002</v>
      </c>
      <c r="R1121">
        <v>0.92017040000000005</v>
      </c>
    </row>
    <row r="1122" spans="1:18" x14ac:dyDescent="0.25">
      <c r="A1122">
        <v>1121</v>
      </c>
      <c r="B1122" t="s">
        <v>36</v>
      </c>
      <c r="C1122" t="s">
        <v>60</v>
      </c>
      <c r="D1122" t="s">
        <v>61</v>
      </c>
      <c r="E1122" t="s">
        <v>37</v>
      </c>
      <c r="F1122" t="s">
        <v>12</v>
      </c>
      <c r="G1122" t="s">
        <v>1827</v>
      </c>
      <c r="H1122">
        <v>63.960297599999997</v>
      </c>
      <c r="I1122">
        <v>63.327551100000001</v>
      </c>
      <c r="J1122" s="5">
        <f t="shared" ca="1" si="49"/>
        <v>0.63274649999999999</v>
      </c>
      <c r="K1122" s="5">
        <f t="shared" ca="1" si="50"/>
        <v>0.99916459999999996</v>
      </c>
      <c r="Q1122">
        <v>0.63274649999999999</v>
      </c>
      <c r="R1122">
        <v>0.99916459999999996</v>
      </c>
    </row>
    <row r="1123" spans="1:18" x14ac:dyDescent="0.25">
      <c r="A1123">
        <v>1122</v>
      </c>
      <c r="B1123" t="s">
        <v>36</v>
      </c>
      <c r="C1123" t="s">
        <v>72</v>
      </c>
      <c r="D1123" t="s">
        <v>73</v>
      </c>
      <c r="E1123" t="s">
        <v>37</v>
      </c>
      <c r="F1123" t="s">
        <v>12</v>
      </c>
      <c r="G1123" t="s">
        <v>1827</v>
      </c>
      <c r="H1123">
        <v>63.694095400000002</v>
      </c>
      <c r="I1123">
        <v>63.091464199999997</v>
      </c>
      <c r="J1123" s="5">
        <f t="shared" ca="1" si="49"/>
        <v>0.60263120000000003</v>
      </c>
      <c r="K1123" s="5">
        <f t="shared" ca="1" si="50"/>
        <v>0.95517070000000004</v>
      </c>
      <c r="Q1123">
        <v>0.60263120000000003</v>
      </c>
      <c r="R1123">
        <v>0.95517070000000004</v>
      </c>
    </row>
    <row r="1124" spans="1:18" x14ac:dyDescent="0.25">
      <c r="A1124">
        <v>1123</v>
      </c>
      <c r="B1124" t="s">
        <v>36</v>
      </c>
      <c r="C1124" t="s">
        <v>76</v>
      </c>
      <c r="D1124" t="s">
        <v>77</v>
      </c>
      <c r="E1124" t="s">
        <v>37</v>
      </c>
      <c r="F1124" t="s">
        <v>12</v>
      </c>
      <c r="G1124" t="s">
        <v>1827</v>
      </c>
      <c r="H1124">
        <v>62.5571913</v>
      </c>
      <c r="I1124">
        <v>63.694095400000002</v>
      </c>
      <c r="J1124" s="5">
        <f t="shared" ca="1" si="49"/>
        <v>1.1369041</v>
      </c>
      <c r="K1124" s="5">
        <f t="shared" ca="1" si="50"/>
        <v>1.7849443</v>
      </c>
      <c r="Q1124">
        <v>1.1369041</v>
      </c>
      <c r="R1124">
        <v>1.7849443</v>
      </c>
    </row>
    <row r="1125" spans="1:18" x14ac:dyDescent="0.25">
      <c r="A1125">
        <v>1124</v>
      </c>
      <c r="B1125" t="s">
        <v>36</v>
      </c>
      <c r="C1125" t="s">
        <v>80</v>
      </c>
      <c r="D1125" t="s">
        <v>81</v>
      </c>
      <c r="E1125" t="s">
        <v>37</v>
      </c>
      <c r="F1125" t="s">
        <v>12</v>
      </c>
      <c r="G1125" t="s">
        <v>1827</v>
      </c>
      <c r="H1125">
        <v>62.9960399</v>
      </c>
      <c r="I1125">
        <v>63.815131299999997</v>
      </c>
      <c r="J1125" s="5">
        <f t="shared" ca="1" si="49"/>
        <v>0.81909140000000003</v>
      </c>
      <c r="K1125" s="5">
        <f t="shared" ca="1" si="50"/>
        <v>1.2835379</v>
      </c>
      <c r="Q1125">
        <v>0.81909140000000003</v>
      </c>
      <c r="R1125">
        <v>1.2835379</v>
      </c>
    </row>
    <row r="1126" spans="1:18" x14ac:dyDescent="0.25">
      <c r="A1126">
        <v>1125</v>
      </c>
      <c r="B1126" t="s">
        <v>36</v>
      </c>
      <c r="C1126" t="s">
        <v>82</v>
      </c>
      <c r="D1126" t="s">
        <v>83</v>
      </c>
      <c r="E1126" t="s">
        <v>37</v>
      </c>
      <c r="F1126" t="s">
        <v>12</v>
      </c>
      <c r="G1126" t="s">
        <v>1827</v>
      </c>
      <c r="H1126">
        <v>63.837266499999998</v>
      </c>
      <c r="I1126">
        <v>62.9960399</v>
      </c>
      <c r="J1126" s="5">
        <f t="shared" ca="1" si="49"/>
        <v>0.84122660000000005</v>
      </c>
      <c r="K1126" s="5">
        <f t="shared" ca="1" si="50"/>
        <v>1.3353642999999999</v>
      </c>
      <c r="Q1126">
        <v>0.84122660000000005</v>
      </c>
      <c r="R1126">
        <v>1.3353642999999999</v>
      </c>
    </row>
    <row r="1127" spans="1:18" x14ac:dyDescent="0.25">
      <c r="A1127">
        <v>1126</v>
      </c>
      <c r="B1127" t="s">
        <v>36</v>
      </c>
      <c r="C1127" t="s">
        <v>94</v>
      </c>
      <c r="D1127" t="s">
        <v>95</v>
      </c>
      <c r="E1127" t="s">
        <v>37</v>
      </c>
      <c r="F1127" t="s">
        <v>12</v>
      </c>
      <c r="G1127" t="s">
        <v>1827</v>
      </c>
      <c r="H1127">
        <v>64.493298100000004</v>
      </c>
      <c r="I1127">
        <v>64.423271900000003</v>
      </c>
      <c r="J1127" s="5">
        <f t="shared" ca="1" si="49"/>
        <v>9.8478200000000002E-2</v>
      </c>
      <c r="K1127" s="5">
        <f t="shared" ca="1" si="50"/>
        <v>0.1569748</v>
      </c>
      <c r="Q1127">
        <v>7.0026199999999997E-2</v>
      </c>
      <c r="R1127">
        <v>0.1086971</v>
      </c>
    </row>
    <row r="1128" spans="1:18" x14ac:dyDescent="0.25">
      <c r="A1128">
        <v>1127</v>
      </c>
      <c r="B1128" t="s">
        <v>36</v>
      </c>
      <c r="C1128" t="s">
        <v>96</v>
      </c>
      <c r="D1128" t="s">
        <v>97</v>
      </c>
      <c r="E1128" t="s">
        <v>37</v>
      </c>
      <c r="F1128" t="s">
        <v>12</v>
      </c>
      <c r="G1128" t="s">
        <v>1827</v>
      </c>
      <c r="H1128">
        <v>63.435594000000002</v>
      </c>
      <c r="I1128">
        <v>64.493298100000004</v>
      </c>
      <c r="J1128" s="5">
        <f t="shared" ca="1" si="49"/>
        <v>1.0577041</v>
      </c>
      <c r="K1128" s="5">
        <f t="shared" ca="1" si="50"/>
        <v>1.6400216999999999</v>
      </c>
      <c r="Q1128">
        <v>1.0577041</v>
      </c>
      <c r="R1128">
        <v>1.6400216999999999</v>
      </c>
    </row>
    <row r="1129" spans="1:18" x14ac:dyDescent="0.25">
      <c r="A1129">
        <v>1128</v>
      </c>
      <c r="B1129" t="s">
        <v>36</v>
      </c>
      <c r="C1129" t="s">
        <v>100</v>
      </c>
      <c r="D1129" t="s">
        <v>101</v>
      </c>
      <c r="E1129" t="s">
        <v>37</v>
      </c>
      <c r="F1129" t="s">
        <v>12</v>
      </c>
      <c r="G1129" t="s">
        <v>1827</v>
      </c>
      <c r="H1129">
        <v>63.373854600000001</v>
      </c>
      <c r="I1129">
        <v>63.269767600000002</v>
      </c>
      <c r="J1129" s="5">
        <f t="shared" ca="1" si="49"/>
        <v>0.104087</v>
      </c>
      <c r="K1129" s="5">
        <f t="shared" ca="1" si="50"/>
        <v>0.16451299999999999</v>
      </c>
      <c r="Q1129">
        <v>0.104087</v>
      </c>
      <c r="R1129">
        <v>0.16451299999999999</v>
      </c>
    </row>
    <row r="1130" spans="1:18" x14ac:dyDescent="0.25">
      <c r="A1130">
        <v>1129</v>
      </c>
      <c r="B1130" t="s">
        <v>36</v>
      </c>
      <c r="C1130" t="s">
        <v>110</v>
      </c>
      <c r="D1130" t="s">
        <v>111</v>
      </c>
      <c r="E1130" t="s">
        <v>37</v>
      </c>
      <c r="F1130" t="s">
        <v>12</v>
      </c>
      <c r="G1130" t="s">
        <v>1827</v>
      </c>
      <c r="H1130">
        <v>62.675590800000002</v>
      </c>
      <c r="I1130">
        <v>62.7380985</v>
      </c>
      <c r="J1130" s="5">
        <f t="shared" ca="1" si="49"/>
        <v>9.8478200000000002E-2</v>
      </c>
      <c r="K1130" s="5">
        <f t="shared" ca="1" si="50"/>
        <v>0.1569748</v>
      </c>
      <c r="Q1130">
        <v>6.2507699999999999E-2</v>
      </c>
      <c r="R1130">
        <v>9.9632799999999994E-2</v>
      </c>
    </row>
    <row r="1131" spans="1:18" x14ac:dyDescent="0.25">
      <c r="A1131">
        <v>1130</v>
      </c>
      <c r="B1131" t="s">
        <v>36</v>
      </c>
      <c r="C1131" t="s">
        <v>112</v>
      </c>
      <c r="D1131" t="s">
        <v>113</v>
      </c>
      <c r="E1131" t="s">
        <v>37</v>
      </c>
      <c r="F1131" t="s">
        <v>12</v>
      </c>
      <c r="G1131" t="s">
        <v>1827</v>
      </c>
      <c r="H1131">
        <v>63.629629399999999</v>
      </c>
      <c r="I1131">
        <v>62.675590800000002</v>
      </c>
      <c r="J1131" s="5">
        <f t="shared" ca="1" si="49"/>
        <v>0.95403859999999996</v>
      </c>
      <c r="K1131" s="5">
        <f t="shared" ca="1" si="50"/>
        <v>1.5221853000000001</v>
      </c>
      <c r="Q1131">
        <v>0.95403859999999996</v>
      </c>
      <c r="R1131">
        <v>1.5221853000000001</v>
      </c>
    </row>
    <row r="1132" spans="1:18" x14ac:dyDescent="0.25">
      <c r="A1132">
        <v>1131</v>
      </c>
      <c r="B1132" t="s">
        <v>36</v>
      </c>
      <c r="C1132" t="s">
        <v>116</v>
      </c>
      <c r="D1132" t="s">
        <v>117</v>
      </c>
      <c r="E1132" t="s">
        <v>37</v>
      </c>
      <c r="F1132" t="s">
        <v>12</v>
      </c>
      <c r="G1132" t="s">
        <v>1827</v>
      </c>
      <c r="H1132">
        <v>63.125406699999999</v>
      </c>
      <c r="I1132">
        <v>63.7433744</v>
      </c>
      <c r="J1132" s="5">
        <f t="shared" ca="1" si="49"/>
        <v>0.61796770000000001</v>
      </c>
      <c r="K1132" s="5">
        <f t="shared" ca="1" si="50"/>
        <v>0.96946189999999999</v>
      </c>
      <c r="Q1132">
        <v>0.61796770000000001</v>
      </c>
      <c r="R1132">
        <v>0.96946189999999999</v>
      </c>
    </row>
    <row r="1133" spans="1:18" x14ac:dyDescent="0.25">
      <c r="A1133">
        <v>1132</v>
      </c>
      <c r="B1133" t="s">
        <v>36</v>
      </c>
      <c r="C1133" t="s">
        <v>124</v>
      </c>
      <c r="D1133" t="s">
        <v>125</v>
      </c>
      <c r="E1133" t="s">
        <v>37</v>
      </c>
      <c r="F1133" t="s">
        <v>12</v>
      </c>
      <c r="G1133" t="s">
        <v>1827</v>
      </c>
      <c r="H1133">
        <v>62.726404799999997</v>
      </c>
      <c r="I1133">
        <v>62.952031400000003</v>
      </c>
      <c r="J1133" s="5">
        <f t="shared" ca="1" si="49"/>
        <v>0.22562660000000001</v>
      </c>
      <c r="K1133" s="5">
        <f t="shared" ca="1" si="50"/>
        <v>0.35841040000000002</v>
      </c>
      <c r="Q1133">
        <v>0.22562660000000001</v>
      </c>
      <c r="R1133">
        <v>0.35841040000000002</v>
      </c>
    </row>
    <row r="1134" spans="1:18" x14ac:dyDescent="0.25">
      <c r="A1134">
        <v>1133</v>
      </c>
      <c r="B1134" t="s">
        <v>36</v>
      </c>
      <c r="C1134" t="s">
        <v>128</v>
      </c>
      <c r="D1134" t="s">
        <v>129</v>
      </c>
      <c r="E1134" t="s">
        <v>37</v>
      </c>
      <c r="F1134" t="s">
        <v>12</v>
      </c>
      <c r="G1134" t="s">
        <v>1827</v>
      </c>
      <c r="H1134">
        <v>62.560783399999998</v>
      </c>
      <c r="I1134">
        <v>62.821111500000001</v>
      </c>
      <c r="J1134" s="5">
        <f t="shared" ca="1" si="49"/>
        <v>0.26032810000000001</v>
      </c>
      <c r="K1134" s="5">
        <f t="shared" ca="1" si="50"/>
        <v>0.41439589999999998</v>
      </c>
      <c r="Q1134">
        <v>0.26032810000000001</v>
      </c>
      <c r="R1134">
        <v>0.41439589999999998</v>
      </c>
    </row>
    <row r="1135" spans="1:18" x14ac:dyDescent="0.25">
      <c r="A1135">
        <v>1134</v>
      </c>
      <c r="B1135" t="s">
        <v>36</v>
      </c>
      <c r="C1135" t="s">
        <v>130</v>
      </c>
      <c r="D1135" t="s">
        <v>131</v>
      </c>
      <c r="E1135" t="s">
        <v>37</v>
      </c>
      <c r="F1135" t="s">
        <v>12</v>
      </c>
      <c r="G1135" t="s">
        <v>1827</v>
      </c>
      <c r="H1135">
        <v>62.788674</v>
      </c>
      <c r="I1135">
        <v>62.560783399999998</v>
      </c>
      <c r="J1135" s="5">
        <f t="shared" ca="1" si="49"/>
        <v>0.2278906</v>
      </c>
      <c r="K1135" s="5">
        <f t="shared" ca="1" si="50"/>
        <v>0.3642707</v>
      </c>
      <c r="Q1135">
        <v>0.2278906</v>
      </c>
      <c r="R1135">
        <v>0.3642707</v>
      </c>
    </row>
    <row r="1136" spans="1:18" x14ac:dyDescent="0.25">
      <c r="A1136">
        <v>1135</v>
      </c>
      <c r="B1136" t="s">
        <v>36</v>
      </c>
      <c r="C1136" t="s">
        <v>146</v>
      </c>
      <c r="D1136" t="s">
        <v>147</v>
      </c>
      <c r="E1136" t="s">
        <v>37</v>
      </c>
      <c r="F1136" t="s">
        <v>12</v>
      </c>
      <c r="G1136" t="s">
        <v>1827</v>
      </c>
      <c r="H1136">
        <v>64.105716299999997</v>
      </c>
      <c r="I1136">
        <v>63.286714699999997</v>
      </c>
      <c r="J1136" s="5">
        <f t="shared" ca="1" si="49"/>
        <v>0.8190016</v>
      </c>
      <c r="K1136" s="5">
        <f t="shared" ca="1" si="50"/>
        <v>1.2941130000000001</v>
      </c>
      <c r="Q1136">
        <v>0.8190016</v>
      </c>
      <c r="R1136">
        <v>1.2941130000000001</v>
      </c>
    </row>
    <row r="1137" spans="1:18" x14ac:dyDescent="0.25">
      <c r="A1137">
        <v>1136</v>
      </c>
      <c r="B1137" t="s">
        <v>36</v>
      </c>
      <c r="C1137" t="s">
        <v>148</v>
      </c>
      <c r="D1137" t="s">
        <v>149</v>
      </c>
      <c r="E1137" t="s">
        <v>37</v>
      </c>
      <c r="F1137" t="s">
        <v>12</v>
      </c>
      <c r="G1137" t="s">
        <v>1827</v>
      </c>
      <c r="H1137">
        <v>63.135389199999999</v>
      </c>
      <c r="I1137">
        <v>64.105716299999997</v>
      </c>
      <c r="J1137" s="5">
        <f t="shared" ca="1" si="49"/>
        <v>0.9703271</v>
      </c>
      <c r="K1137" s="5">
        <f t="shared" ca="1" si="50"/>
        <v>1.5136358000000001</v>
      </c>
      <c r="Q1137">
        <v>0.9703271</v>
      </c>
      <c r="R1137">
        <v>1.5136358000000001</v>
      </c>
    </row>
    <row r="1138" spans="1:18" x14ac:dyDescent="0.25">
      <c r="A1138">
        <v>1137</v>
      </c>
      <c r="B1138" t="s">
        <v>36</v>
      </c>
      <c r="C1138" t="s">
        <v>150</v>
      </c>
      <c r="D1138" t="s">
        <v>151</v>
      </c>
      <c r="E1138" t="s">
        <v>37</v>
      </c>
      <c r="F1138" t="s">
        <v>12</v>
      </c>
      <c r="G1138" t="s">
        <v>1827</v>
      </c>
      <c r="H1138">
        <v>62.8285646</v>
      </c>
      <c r="I1138">
        <v>63.135389199999999</v>
      </c>
      <c r="J1138" s="5">
        <f t="shared" ca="1" si="49"/>
        <v>0.3068246</v>
      </c>
      <c r="K1138" s="5">
        <f t="shared" ca="1" si="50"/>
        <v>0.48597879999999999</v>
      </c>
      <c r="Q1138">
        <v>0.3068246</v>
      </c>
      <c r="R1138">
        <v>0.48597879999999999</v>
      </c>
    </row>
    <row r="1139" spans="1:18" x14ac:dyDescent="0.25">
      <c r="A1139">
        <v>1138</v>
      </c>
      <c r="B1139" t="s">
        <v>36</v>
      </c>
      <c r="C1139" t="s">
        <v>152</v>
      </c>
      <c r="D1139" t="s">
        <v>153</v>
      </c>
      <c r="E1139" t="s">
        <v>37</v>
      </c>
      <c r="F1139" t="s">
        <v>12</v>
      </c>
      <c r="G1139" t="s">
        <v>1827</v>
      </c>
      <c r="H1139">
        <v>62.4112832</v>
      </c>
      <c r="I1139">
        <v>62.8285646</v>
      </c>
      <c r="J1139" s="5">
        <f t="shared" ca="1" si="49"/>
        <v>0.41728140000000002</v>
      </c>
      <c r="K1139" s="5">
        <f t="shared" ca="1" si="50"/>
        <v>0.66415869999999999</v>
      </c>
      <c r="Q1139">
        <v>0.41728140000000002</v>
      </c>
      <c r="R1139">
        <v>0.66415869999999999</v>
      </c>
    </row>
    <row r="1140" spans="1:18" x14ac:dyDescent="0.25">
      <c r="A1140">
        <v>1139</v>
      </c>
      <c r="B1140" t="s">
        <v>36</v>
      </c>
      <c r="C1140" t="s">
        <v>178</v>
      </c>
      <c r="D1140" t="s">
        <v>179</v>
      </c>
      <c r="E1140" t="s">
        <v>37</v>
      </c>
      <c r="F1140" t="s">
        <v>12</v>
      </c>
      <c r="G1140" t="s">
        <v>1827</v>
      </c>
      <c r="H1140">
        <v>62.750384099999998</v>
      </c>
      <c r="I1140">
        <v>63.538009600000002</v>
      </c>
      <c r="J1140" s="5">
        <f t="shared" ca="1" si="49"/>
        <v>0.78762549999999998</v>
      </c>
      <c r="K1140" s="5">
        <f t="shared" ca="1" si="50"/>
        <v>1.2396130999999999</v>
      </c>
      <c r="Q1140">
        <v>0.78762549999999998</v>
      </c>
      <c r="R1140">
        <v>1.2396130999999999</v>
      </c>
    </row>
    <row r="1141" spans="1:18" x14ac:dyDescent="0.25">
      <c r="A1141">
        <v>1140</v>
      </c>
      <c r="B1141" t="s">
        <v>36</v>
      </c>
      <c r="C1141" t="s">
        <v>186</v>
      </c>
      <c r="D1141" t="s">
        <v>187</v>
      </c>
      <c r="E1141" t="s">
        <v>37</v>
      </c>
      <c r="F1141" t="s">
        <v>12</v>
      </c>
      <c r="G1141" t="s">
        <v>1827</v>
      </c>
      <c r="H1141">
        <v>64.598088599999997</v>
      </c>
      <c r="I1141">
        <v>63.474945099999999</v>
      </c>
      <c r="J1141" s="5">
        <f t="shared" ca="1" si="49"/>
        <v>1.1231435000000001</v>
      </c>
      <c r="K1141" s="5">
        <f t="shared" ca="1" si="50"/>
        <v>1.7694281000000001</v>
      </c>
      <c r="Q1141">
        <v>1.1231435000000001</v>
      </c>
      <c r="R1141">
        <v>1.7694281000000001</v>
      </c>
    </row>
    <row r="1142" spans="1:18" x14ac:dyDescent="0.25">
      <c r="A1142">
        <v>1141</v>
      </c>
      <c r="B1142" t="s">
        <v>36</v>
      </c>
      <c r="C1142" t="s">
        <v>202</v>
      </c>
      <c r="D1142" t="s">
        <v>203</v>
      </c>
      <c r="E1142" t="s">
        <v>37</v>
      </c>
      <c r="F1142" t="s">
        <v>12</v>
      </c>
      <c r="G1142" t="s">
        <v>1827</v>
      </c>
      <c r="H1142">
        <v>64.193886899999995</v>
      </c>
      <c r="I1142">
        <v>63.778149300000003</v>
      </c>
      <c r="J1142" s="5">
        <f t="shared" ca="1" si="49"/>
        <v>0.41573759999999998</v>
      </c>
      <c r="K1142" s="5">
        <f t="shared" ca="1" si="50"/>
        <v>0.65184960000000003</v>
      </c>
      <c r="Q1142">
        <v>0.41573759999999998</v>
      </c>
      <c r="R1142">
        <v>0.65184960000000003</v>
      </c>
    </row>
    <row r="1143" spans="1:18" x14ac:dyDescent="0.25">
      <c r="A1143">
        <v>1142</v>
      </c>
      <c r="B1143" t="s">
        <v>36</v>
      </c>
      <c r="C1143" t="s">
        <v>212</v>
      </c>
      <c r="D1143" t="s">
        <v>213</v>
      </c>
      <c r="E1143" t="s">
        <v>37</v>
      </c>
      <c r="F1143" t="s">
        <v>12</v>
      </c>
      <c r="G1143" t="s">
        <v>1827</v>
      </c>
      <c r="H1143">
        <v>63.720470499999998</v>
      </c>
      <c r="I1143">
        <v>64.510008499999998</v>
      </c>
      <c r="J1143" s="5">
        <f t="shared" ca="1" si="49"/>
        <v>0.78953799999999996</v>
      </c>
      <c r="K1143" s="5">
        <f t="shared" ca="1" si="50"/>
        <v>1.2239</v>
      </c>
      <c r="Q1143">
        <v>0.78953799999999996</v>
      </c>
      <c r="R1143">
        <v>1.2239</v>
      </c>
    </row>
    <row r="1144" spans="1:18" x14ac:dyDescent="0.25">
      <c r="A1144">
        <v>1143</v>
      </c>
      <c r="B1144" t="s">
        <v>36</v>
      </c>
      <c r="C1144" t="s">
        <v>216</v>
      </c>
      <c r="D1144" t="s">
        <v>217</v>
      </c>
      <c r="E1144" t="s">
        <v>37</v>
      </c>
      <c r="F1144" t="s">
        <v>12</v>
      </c>
      <c r="G1144" t="s">
        <v>1827</v>
      </c>
      <c r="H1144">
        <v>62.820243900000001</v>
      </c>
      <c r="I1144">
        <v>62.885979200000001</v>
      </c>
      <c r="J1144" s="5">
        <f t="shared" ca="1" si="49"/>
        <v>9.8478200000000002E-2</v>
      </c>
      <c r="K1144" s="5">
        <f t="shared" ca="1" si="50"/>
        <v>0.1569748</v>
      </c>
      <c r="Q1144">
        <v>6.5735299999999997E-2</v>
      </c>
      <c r="R1144">
        <v>0.1045309</v>
      </c>
    </row>
    <row r="1145" spans="1:18" x14ac:dyDescent="0.25">
      <c r="A1145">
        <v>1144</v>
      </c>
      <c r="B1145" t="s">
        <v>36</v>
      </c>
      <c r="C1145" t="s">
        <v>226</v>
      </c>
      <c r="D1145" t="s">
        <v>227</v>
      </c>
      <c r="E1145" t="s">
        <v>37</v>
      </c>
      <c r="F1145" t="s">
        <v>12</v>
      </c>
      <c r="G1145" t="s">
        <v>1827</v>
      </c>
      <c r="H1145">
        <v>63.4589067</v>
      </c>
      <c r="I1145">
        <v>62.775679799999999</v>
      </c>
      <c r="J1145" s="5">
        <f t="shared" ca="1" si="49"/>
        <v>0.68322689999999997</v>
      </c>
      <c r="K1145" s="5">
        <f t="shared" ca="1" si="50"/>
        <v>1.0883624000000001</v>
      </c>
      <c r="Q1145">
        <v>0.68322689999999997</v>
      </c>
      <c r="R1145">
        <v>1.0883624000000001</v>
      </c>
    </row>
    <row r="1146" spans="1:18" x14ac:dyDescent="0.25">
      <c r="A1146">
        <v>1145</v>
      </c>
      <c r="B1146" t="s">
        <v>36</v>
      </c>
      <c r="C1146" t="s">
        <v>232</v>
      </c>
      <c r="D1146" t="s">
        <v>233</v>
      </c>
      <c r="E1146" t="s">
        <v>37</v>
      </c>
      <c r="F1146" t="s">
        <v>12</v>
      </c>
      <c r="G1146" t="s">
        <v>1827</v>
      </c>
      <c r="H1146">
        <v>64.151634400000006</v>
      </c>
      <c r="I1146">
        <v>63.635281200000001</v>
      </c>
      <c r="J1146" s="5">
        <f t="shared" ca="1" si="49"/>
        <v>0.51635319999999996</v>
      </c>
      <c r="K1146" s="5">
        <f t="shared" ca="1" si="50"/>
        <v>0.81142599999999998</v>
      </c>
      <c r="Q1146">
        <v>0.51635319999999996</v>
      </c>
      <c r="R1146">
        <v>0.81142599999999998</v>
      </c>
    </row>
    <row r="1147" spans="1:18" x14ac:dyDescent="0.25">
      <c r="A1147">
        <v>1146</v>
      </c>
      <c r="B1147" t="s">
        <v>36</v>
      </c>
      <c r="C1147" t="s">
        <v>248</v>
      </c>
      <c r="D1147" t="s">
        <v>249</v>
      </c>
      <c r="E1147" t="s">
        <v>37</v>
      </c>
      <c r="F1147" t="s">
        <v>12</v>
      </c>
      <c r="G1147" t="s">
        <v>1827</v>
      </c>
      <c r="H1147">
        <v>62.734268700000001</v>
      </c>
      <c r="I1147">
        <v>62.698785899999997</v>
      </c>
      <c r="J1147" s="5">
        <f t="shared" ca="1" si="49"/>
        <v>9.8478200000000002E-2</v>
      </c>
      <c r="K1147" s="5">
        <f t="shared" ca="1" si="50"/>
        <v>0.1569748</v>
      </c>
      <c r="Q1147">
        <v>3.5482800000000002E-2</v>
      </c>
      <c r="R1147">
        <v>5.6592499999999997E-2</v>
      </c>
    </row>
    <row r="1148" spans="1:18" x14ac:dyDescent="0.25">
      <c r="A1148">
        <v>1147</v>
      </c>
      <c r="B1148" t="s">
        <v>36</v>
      </c>
      <c r="C1148" t="s">
        <v>258</v>
      </c>
      <c r="D1148" t="s">
        <v>259</v>
      </c>
      <c r="E1148" t="s">
        <v>37</v>
      </c>
      <c r="F1148" t="s">
        <v>12</v>
      </c>
      <c r="G1148" t="s">
        <v>1827</v>
      </c>
      <c r="H1148">
        <v>64.450453300000007</v>
      </c>
      <c r="I1148">
        <v>63.946180499999997</v>
      </c>
      <c r="J1148" s="5">
        <f t="shared" ca="1" si="49"/>
        <v>0.50427279999999997</v>
      </c>
      <c r="K1148" s="5">
        <f t="shared" ca="1" si="50"/>
        <v>0.7885894</v>
      </c>
      <c r="Q1148">
        <v>0.50427279999999997</v>
      </c>
      <c r="R1148">
        <v>0.7885894</v>
      </c>
    </row>
    <row r="1149" spans="1:18" x14ac:dyDescent="0.25">
      <c r="A1149">
        <v>1148</v>
      </c>
      <c r="B1149" t="s">
        <v>36</v>
      </c>
      <c r="C1149" t="s">
        <v>282</v>
      </c>
      <c r="D1149" t="s">
        <v>283</v>
      </c>
      <c r="E1149" t="s">
        <v>37</v>
      </c>
      <c r="F1149" t="s">
        <v>12</v>
      </c>
      <c r="G1149" t="s">
        <v>1827</v>
      </c>
      <c r="H1149">
        <v>63.369647899999997</v>
      </c>
      <c r="I1149">
        <v>64.283726999999999</v>
      </c>
      <c r="J1149" s="5">
        <f t="shared" ca="1" si="49"/>
        <v>0.91407910000000003</v>
      </c>
      <c r="K1149" s="5">
        <f t="shared" ca="1" si="50"/>
        <v>1.4219447999999999</v>
      </c>
      <c r="Q1149">
        <v>0.91407910000000003</v>
      </c>
      <c r="R1149">
        <v>1.4219447999999999</v>
      </c>
    </row>
    <row r="1150" spans="1:18" x14ac:dyDescent="0.25">
      <c r="A1150">
        <v>1149</v>
      </c>
      <c r="B1150" t="s">
        <v>36</v>
      </c>
      <c r="C1150" t="s">
        <v>286</v>
      </c>
      <c r="D1150" t="s">
        <v>287</v>
      </c>
      <c r="E1150" t="s">
        <v>37</v>
      </c>
      <c r="F1150" t="s">
        <v>12</v>
      </c>
      <c r="G1150" t="s">
        <v>1827</v>
      </c>
      <c r="H1150">
        <v>63.203135799999998</v>
      </c>
      <c r="I1150">
        <v>63.587579900000001</v>
      </c>
      <c r="J1150" s="5">
        <f t="shared" ca="1" si="49"/>
        <v>0.38444410000000001</v>
      </c>
      <c r="K1150" s="5">
        <f t="shared" ca="1" si="50"/>
        <v>0.60458990000000001</v>
      </c>
      <c r="Q1150">
        <v>0.38444410000000001</v>
      </c>
      <c r="R1150">
        <v>0.60458990000000001</v>
      </c>
    </row>
    <row r="1151" spans="1:18" x14ac:dyDescent="0.25">
      <c r="A1151">
        <v>1150</v>
      </c>
      <c r="B1151" t="s">
        <v>36</v>
      </c>
      <c r="C1151" t="s">
        <v>288</v>
      </c>
      <c r="D1151" t="s">
        <v>289</v>
      </c>
      <c r="E1151" t="s">
        <v>37</v>
      </c>
      <c r="F1151" t="s">
        <v>12</v>
      </c>
      <c r="G1151" t="s">
        <v>1827</v>
      </c>
      <c r="H1151">
        <v>64.142593399999996</v>
      </c>
      <c r="I1151">
        <v>63.203135799999998</v>
      </c>
      <c r="J1151" s="5">
        <f t="shared" ca="1" si="49"/>
        <v>0.9394576</v>
      </c>
      <c r="K1151" s="5">
        <f t="shared" ca="1" si="50"/>
        <v>1.4864097999999999</v>
      </c>
      <c r="Q1151">
        <v>0.9394576</v>
      </c>
      <c r="R1151">
        <v>1.4864097999999999</v>
      </c>
    </row>
    <row r="1152" spans="1:18" x14ac:dyDescent="0.25">
      <c r="A1152">
        <v>1151</v>
      </c>
      <c r="B1152" t="s">
        <v>36</v>
      </c>
      <c r="C1152" t="s">
        <v>290</v>
      </c>
      <c r="D1152" t="s">
        <v>291</v>
      </c>
      <c r="E1152" t="s">
        <v>37</v>
      </c>
      <c r="F1152" t="s">
        <v>12</v>
      </c>
      <c r="G1152" t="s">
        <v>1827</v>
      </c>
      <c r="H1152">
        <v>62.949584000000002</v>
      </c>
      <c r="I1152">
        <v>64.142593399999996</v>
      </c>
      <c r="J1152" s="5">
        <f t="shared" ca="1" si="49"/>
        <v>1.1930094</v>
      </c>
      <c r="K1152" s="5">
        <f t="shared" ca="1" si="50"/>
        <v>1.8599332</v>
      </c>
      <c r="Q1152">
        <v>1.1930094</v>
      </c>
      <c r="R1152">
        <v>1.8599332</v>
      </c>
    </row>
    <row r="1153" spans="1:18" x14ac:dyDescent="0.25">
      <c r="A1153">
        <v>1152</v>
      </c>
      <c r="B1153" t="s">
        <v>36</v>
      </c>
      <c r="C1153" t="s">
        <v>294</v>
      </c>
      <c r="D1153" t="s">
        <v>295</v>
      </c>
      <c r="E1153" t="s">
        <v>37</v>
      </c>
      <c r="F1153" t="s">
        <v>12</v>
      </c>
      <c r="G1153" t="s">
        <v>1827</v>
      </c>
      <c r="H1153">
        <v>63.402646300000001</v>
      </c>
      <c r="I1153">
        <v>62.959001000000001</v>
      </c>
      <c r="J1153" s="5">
        <f t="shared" ca="1" si="49"/>
        <v>0.44364530000000002</v>
      </c>
      <c r="K1153" s="5">
        <f t="shared" ca="1" si="50"/>
        <v>0.70465750000000005</v>
      </c>
      <c r="Q1153">
        <v>0.44364530000000002</v>
      </c>
      <c r="R1153">
        <v>0.70465750000000005</v>
      </c>
    </row>
    <row r="1154" spans="1:18" x14ac:dyDescent="0.25">
      <c r="A1154">
        <v>1153</v>
      </c>
      <c r="B1154" t="s">
        <v>36</v>
      </c>
      <c r="C1154" t="s">
        <v>298</v>
      </c>
      <c r="D1154" t="s">
        <v>299</v>
      </c>
      <c r="E1154" t="s">
        <v>37</v>
      </c>
      <c r="F1154" t="s">
        <v>12</v>
      </c>
      <c r="G1154" t="s">
        <v>1827</v>
      </c>
      <c r="H1154">
        <v>63.984285499999999</v>
      </c>
      <c r="I1154">
        <v>63.809094399999999</v>
      </c>
      <c r="J1154" s="5">
        <f t="shared" ca="1" si="49"/>
        <v>0.17519109999999999</v>
      </c>
      <c r="K1154" s="5">
        <f t="shared" ca="1" si="50"/>
        <v>0.2745551</v>
      </c>
      <c r="Q1154">
        <v>0.17519109999999999</v>
      </c>
      <c r="R1154">
        <v>0.2745551</v>
      </c>
    </row>
    <row r="1155" spans="1:18" x14ac:dyDescent="0.25">
      <c r="A1155">
        <v>1154</v>
      </c>
      <c r="B1155" t="s">
        <v>36</v>
      </c>
      <c r="C1155" t="s">
        <v>304</v>
      </c>
      <c r="D1155" t="s">
        <v>305</v>
      </c>
      <c r="E1155" t="s">
        <v>37</v>
      </c>
      <c r="F1155" t="s">
        <v>12</v>
      </c>
      <c r="G1155" t="s">
        <v>1827</v>
      </c>
      <c r="H1155">
        <v>63.742892599999998</v>
      </c>
      <c r="I1155">
        <v>63.109477200000001</v>
      </c>
      <c r="J1155" s="5">
        <f t="shared" ca="1" si="49"/>
        <v>0.63341539999999996</v>
      </c>
      <c r="K1155" s="5">
        <f t="shared" ca="1" si="50"/>
        <v>1.0036771</v>
      </c>
      <c r="Q1155">
        <v>0.63341539999999996</v>
      </c>
      <c r="R1155">
        <v>1.0036771</v>
      </c>
    </row>
    <row r="1156" spans="1:18" x14ac:dyDescent="0.25">
      <c r="A1156">
        <v>1155</v>
      </c>
      <c r="B1156" t="s">
        <v>36</v>
      </c>
      <c r="C1156" t="s">
        <v>314</v>
      </c>
      <c r="D1156" t="s">
        <v>315</v>
      </c>
      <c r="E1156" t="s">
        <v>37</v>
      </c>
      <c r="F1156" t="s">
        <v>12</v>
      </c>
      <c r="G1156" t="s">
        <v>1827</v>
      </c>
      <c r="H1156">
        <v>63.866169800000002</v>
      </c>
      <c r="I1156">
        <v>63.532680300000003</v>
      </c>
      <c r="J1156" s="5">
        <f t="shared" ca="1" si="49"/>
        <v>0.33348949999999999</v>
      </c>
      <c r="K1156" s="5">
        <f t="shared" ca="1" si="50"/>
        <v>0.52491019999999999</v>
      </c>
      <c r="Q1156">
        <v>0.33348949999999999</v>
      </c>
      <c r="R1156">
        <v>0.52491019999999999</v>
      </c>
    </row>
    <row r="1157" spans="1:18" x14ac:dyDescent="0.25">
      <c r="A1157">
        <v>1156</v>
      </c>
      <c r="B1157" t="s">
        <v>36</v>
      </c>
      <c r="C1157" t="s">
        <v>322</v>
      </c>
      <c r="D1157" t="s">
        <v>323</v>
      </c>
      <c r="E1157" t="s">
        <v>37</v>
      </c>
      <c r="F1157" t="s">
        <v>12</v>
      </c>
      <c r="G1157" t="s">
        <v>1827</v>
      </c>
      <c r="H1157">
        <v>63.195001300000001</v>
      </c>
      <c r="I1157">
        <v>63.583364600000003</v>
      </c>
      <c r="J1157" s="5">
        <f t="shared" ca="1" si="49"/>
        <v>0.38836330000000002</v>
      </c>
      <c r="K1157" s="5">
        <f t="shared" ca="1" si="50"/>
        <v>0.6107939</v>
      </c>
      <c r="Q1157">
        <v>0.38836330000000002</v>
      </c>
      <c r="R1157">
        <v>0.6107939</v>
      </c>
    </row>
    <row r="1158" spans="1:18" x14ac:dyDescent="0.25">
      <c r="A1158">
        <v>1157</v>
      </c>
      <c r="B1158" t="s">
        <v>36</v>
      </c>
      <c r="C1158" t="s">
        <v>336</v>
      </c>
      <c r="D1158" t="s">
        <v>337</v>
      </c>
      <c r="E1158" t="s">
        <v>37</v>
      </c>
      <c r="F1158" t="s">
        <v>12</v>
      </c>
      <c r="G1158" t="s">
        <v>1827</v>
      </c>
      <c r="H1158">
        <v>63.475939199999999</v>
      </c>
      <c r="I1158">
        <v>64.632535399999995</v>
      </c>
      <c r="J1158" s="5">
        <f t="shared" ca="1" si="49"/>
        <v>1.1565962000000001</v>
      </c>
      <c r="K1158" s="5">
        <f t="shared" ca="1" si="50"/>
        <v>1.7894953</v>
      </c>
      <c r="Q1158">
        <v>1.1565962000000001</v>
      </c>
      <c r="R1158">
        <v>1.7894953</v>
      </c>
    </row>
    <row r="1159" spans="1:18" x14ac:dyDescent="0.25">
      <c r="A1159">
        <v>1158</v>
      </c>
      <c r="B1159" t="s">
        <v>36</v>
      </c>
      <c r="C1159" t="s">
        <v>350</v>
      </c>
      <c r="D1159" t="s">
        <v>351</v>
      </c>
      <c r="E1159" t="s">
        <v>37</v>
      </c>
      <c r="F1159" t="s">
        <v>12</v>
      </c>
      <c r="G1159" t="s">
        <v>1827</v>
      </c>
      <c r="H1159">
        <v>63.026071700000003</v>
      </c>
      <c r="I1159">
        <v>63.069754500000002</v>
      </c>
      <c r="J1159" s="5">
        <f t="shared" ca="1" si="49"/>
        <v>9.8478200000000002E-2</v>
      </c>
      <c r="K1159" s="5">
        <f t="shared" ca="1" si="50"/>
        <v>0.1569748</v>
      </c>
      <c r="Q1159">
        <v>4.3682800000000001E-2</v>
      </c>
      <c r="R1159">
        <v>6.9261100000000006E-2</v>
      </c>
    </row>
    <row r="1160" spans="1:18" x14ac:dyDescent="0.25">
      <c r="A1160">
        <v>1159</v>
      </c>
      <c r="B1160" t="s">
        <v>36</v>
      </c>
      <c r="C1160" t="s">
        <v>370</v>
      </c>
      <c r="D1160" t="s">
        <v>371</v>
      </c>
      <c r="E1160" t="s">
        <v>37</v>
      </c>
      <c r="F1160" t="s">
        <v>12</v>
      </c>
      <c r="G1160" t="s">
        <v>1827</v>
      </c>
      <c r="H1160">
        <v>63.4414114</v>
      </c>
      <c r="I1160">
        <v>63.068025499999997</v>
      </c>
      <c r="J1160" s="5">
        <f t="shared" ca="1" si="49"/>
        <v>0.37338589999999999</v>
      </c>
      <c r="K1160" s="5">
        <f t="shared" ca="1" si="50"/>
        <v>0.59203680000000003</v>
      </c>
      <c r="Q1160">
        <v>0.37338589999999999</v>
      </c>
      <c r="R1160">
        <v>0.59203680000000003</v>
      </c>
    </row>
    <row r="1161" spans="1:18" x14ac:dyDescent="0.25">
      <c r="A1161">
        <v>1160</v>
      </c>
      <c r="B1161" t="s">
        <v>388</v>
      </c>
      <c r="C1161" t="s">
        <v>395</v>
      </c>
      <c r="D1161" t="s">
        <v>396</v>
      </c>
      <c r="E1161" t="s">
        <v>37</v>
      </c>
      <c r="F1161" t="s">
        <v>12</v>
      </c>
      <c r="G1161" t="s">
        <v>1827</v>
      </c>
      <c r="H1161">
        <v>59.645127899999999</v>
      </c>
      <c r="I1161">
        <v>60.4935537</v>
      </c>
      <c r="J1161" s="5">
        <f t="shared" ca="1" si="49"/>
        <v>0.84842580000000001</v>
      </c>
      <c r="K1161" s="5">
        <f t="shared" ca="1" si="50"/>
        <v>1.4025061000000001</v>
      </c>
      <c r="Q1161">
        <v>0.84842580000000001</v>
      </c>
      <c r="R1161">
        <v>1.4025061000000001</v>
      </c>
    </row>
    <row r="1162" spans="1:18" x14ac:dyDescent="0.25">
      <c r="A1162">
        <v>1161</v>
      </c>
      <c r="B1162" t="s">
        <v>388</v>
      </c>
      <c r="C1162" t="s">
        <v>397</v>
      </c>
      <c r="D1162" t="s">
        <v>398</v>
      </c>
      <c r="E1162" t="s">
        <v>37</v>
      </c>
      <c r="F1162" t="s">
        <v>12</v>
      </c>
      <c r="G1162" t="s">
        <v>1827</v>
      </c>
      <c r="H1162">
        <v>62.425393999999997</v>
      </c>
      <c r="I1162">
        <v>59.645127899999999</v>
      </c>
      <c r="J1162" s="5">
        <f t="shared" ca="1" si="49"/>
        <v>1.4173655999999999</v>
      </c>
      <c r="K1162" s="5">
        <f t="shared" ca="1" si="50"/>
        <v>2.2428143999999999</v>
      </c>
      <c r="Q1162">
        <v>2.7802661</v>
      </c>
      <c r="R1162">
        <v>4.6613464999999996</v>
      </c>
    </row>
    <row r="1163" spans="1:18" x14ac:dyDescent="0.25">
      <c r="A1163">
        <v>1162</v>
      </c>
      <c r="B1163" t="s">
        <v>388</v>
      </c>
      <c r="C1163" t="s">
        <v>403</v>
      </c>
      <c r="D1163" t="s">
        <v>404</v>
      </c>
      <c r="E1163" t="s">
        <v>37</v>
      </c>
      <c r="F1163" t="s">
        <v>12</v>
      </c>
      <c r="G1163" t="s">
        <v>1827</v>
      </c>
      <c r="H1163">
        <v>60.167433600000003</v>
      </c>
      <c r="I1163">
        <v>62.054199799999999</v>
      </c>
      <c r="J1163" s="5">
        <f t="shared" ca="1" si="49"/>
        <v>1.4173655999999999</v>
      </c>
      <c r="K1163" s="5">
        <f t="shared" ca="1" si="50"/>
        <v>2.2428143999999999</v>
      </c>
      <c r="Q1163">
        <v>1.8867662000000001</v>
      </c>
      <c r="R1163">
        <v>3.0405133000000002</v>
      </c>
    </row>
    <row r="1164" spans="1:18" x14ac:dyDescent="0.25">
      <c r="A1164">
        <v>1163</v>
      </c>
      <c r="B1164" t="s">
        <v>388</v>
      </c>
      <c r="C1164" t="s">
        <v>409</v>
      </c>
      <c r="D1164" t="s">
        <v>410</v>
      </c>
      <c r="E1164" t="s">
        <v>37</v>
      </c>
      <c r="F1164" t="s">
        <v>12</v>
      </c>
      <c r="G1164" t="s">
        <v>1827</v>
      </c>
      <c r="H1164">
        <v>61.3507794</v>
      </c>
      <c r="I1164">
        <v>63.159573399999999</v>
      </c>
      <c r="J1164" s="5">
        <f t="shared" ca="1" si="49"/>
        <v>1.4173655999999999</v>
      </c>
      <c r="K1164" s="5">
        <f t="shared" ca="1" si="50"/>
        <v>2.2428143999999999</v>
      </c>
      <c r="Q1164">
        <v>1.808794</v>
      </c>
      <c r="R1164">
        <v>2.8638477</v>
      </c>
    </row>
    <row r="1165" spans="1:18" x14ac:dyDescent="0.25">
      <c r="A1165">
        <v>1164</v>
      </c>
      <c r="B1165" t="s">
        <v>388</v>
      </c>
      <c r="C1165" t="s">
        <v>413</v>
      </c>
      <c r="D1165" t="s">
        <v>414</v>
      </c>
      <c r="E1165" t="s">
        <v>37</v>
      </c>
      <c r="F1165" t="s">
        <v>12</v>
      </c>
      <c r="G1165" t="s">
        <v>1827</v>
      </c>
      <c r="H1165">
        <v>62.230459699999997</v>
      </c>
      <c r="I1165">
        <v>61.186696900000001</v>
      </c>
      <c r="J1165" s="5">
        <f t="shared" ca="1" si="49"/>
        <v>1.0437628000000001</v>
      </c>
      <c r="K1165" s="5">
        <f t="shared" ca="1" si="50"/>
        <v>1.7058656000000001</v>
      </c>
      <c r="Q1165">
        <v>1.0437628000000001</v>
      </c>
      <c r="R1165">
        <v>1.7058656000000001</v>
      </c>
    </row>
    <row r="1166" spans="1:18" x14ac:dyDescent="0.25">
      <c r="A1166">
        <v>1165</v>
      </c>
      <c r="B1166" t="s">
        <v>388</v>
      </c>
      <c r="C1166" t="s">
        <v>415</v>
      </c>
      <c r="D1166" t="s">
        <v>416</v>
      </c>
      <c r="E1166" t="s">
        <v>37</v>
      </c>
      <c r="F1166" t="s">
        <v>12</v>
      </c>
      <c r="G1166" t="s">
        <v>1827</v>
      </c>
      <c r="H1166">
        <v>61.462115699999998</v>
      </c>
      <c r="I1166">
        <v>62.230459699999997</v>
      </c>
      <c r="J1166" s="5">
        <f t="shared" ca="1" si="49"/>
        <v>0.76834400000000003</v>
      </c>
      <c r="K1166" s="5">
        <f t="shared" ca="1" si="50"/>
        <v>1.2346751</v>
      </c>
      <c r="Q1166">
        <v>0.76834400000000003</v>
      </c>
      <c r="R1166">
        <v>1.2346751</v>
      </c>
    </row>
    <row r="1167" spans="1:18" x14ac:dyDescent="0.25">
      <c r="A1167">
        <v>1166</v>
      </c>
      <c r="B1167" t="s">
        <v>388</v>
      </c>
      <c r="C1167" t="s">
        <v>417</v>
      </c>
      <c r="D1167" t="s">
        <v>418</v>
      </c>
      <c r="E1167" t="s">
        <v>37</v>
      </c>
      <c r="F1167" t="s">
        <v>12</v>
      </c>
      <c r="G1167" t="s">
        <v>1827</v>
      </c>
      <c r="H1167">
        <v>61.619446000000003</v>
      </c>
      <c r="I1167">
        <v>61.462115699999998</v>
      </c>
      <c r="J1167" s="5">
        <f t="shared" ca="1" si="49"/>
        <v>0.15733030000000001</v>
      </c>
      <c r="K1167" s="5">
        <f t="shared" ca="1" si="50"/>
        <v>0.25597930000000002</v>
      </c>
      <c r="Q1167">
        <v>0.15733030000000001</v>
      </c>
      <c r="R1167">
        <v>0.25597930000000002</v>
      </c>
    </row>
    <row r="1168" spans="1:18" x14ac:dyDescent="0.25">
      <c r="A1168">
        <v>1167</v>
      </c>
      <c r="B1168" t="s">
        <v>388</v>
      </c>
      <c r="C1168" t="s">
        <v>423</v>
      </c>
      <c r="D1168" t="s">
        <v>424</v>
      </c>
      <c r="E1168" t="s">
        <v>37</v>
      </c>
      <c r="F1168" t="s">
        <v>12</v>
      </c>
      <c r="G1168" t="s">
        <v>1827</v>
      </c>
      <c r="H1168">
        <v>61.960687100000001</v>
      </c>
      <c r="I1168">
        <v>62.176087899999999</v>
      </c>
      <c r="J1168" s="5">
        <f t="shared" ca="1" si="49"/>
        <v>0.2154008</v>
      </c>
      <c r="K1168" s="5">
        <f t="shared" ca="1" si="50"/>
        <v>0.34643669999999999</v>
      </c>
      <c r="Q1168">
        <v>0.2154008</v>
      </c>
      <c r="R1168">
        <v>0.34643669999999999</v>
      </c>
    </row>
    <row r="1169" spans="1:18" x14ac:dyDescent="0.25">
      <c r="A1169">
        <v>1168</v>
      </c>
      <c r="B1169" t="s">
        <v>388</v>
      </c>
      <c r="C1169" t="s">
        <v>431</v>
      </c>
      <c r="D1169" t="s">
        <v>432</v>
      </c>
      <c r="E1169" t="s">
        <v>37</v>
      </c>
      <c r="F1169" t="s">
        <v>12</v>
      </c>
      <c r="G1169" t="s">
        <v>1827</v>
      </c>
      <c r="H1169">
        <v>59.7742006</v>
      </c>
      <c r="I1169">
        <v>62.496505399999997</v>
      </c>
      <c r="J1169" s="5">
        <f t="shared" ca="1" si="49"/>
        <v>1.4173655999999999</v>
      </c>
      <c r="K1169" s="5">
        <f t="shared" ca="1" si="50"/>
        <v>2.2428143999999999</v>
      </c>
      <c r="Q1169">
        <v>2.7223047999999999</v>
      </c>
      <c r="R1169">
        <v>4.3559311999999997</v>
      </c>
    </row>
    <row r="1170" spans="1:18" x14ac:dyDescent="0.25">
      <c r="A1170">
        <v>1169</v>
      </c>
      <c r="B1170" t="s">
        <v>388</v>
      </c>
      <c r="C1170" t="s">
        <v>435</v>
      </c>
      <c r="D1170" t="s">
        <v>436</v>
      </c>
      <c r="E1170" t="s">
        <v>37</v>
      </c>
      <c r="F1170" t="s">
        <v>12</v>
      </c>
      <c r="G1170" t="s">
        <v>1827</v>
      </c>
      <c r="H1170">
        <v>60.736540499999997</v>
      </c>
      <c r="I1170">
        <v>60.880175100000002</v>
      </c>
      <c r="J1170" s="5">
        <f t="shared" ca="1" si="49"/>
        <v>0.1436346</v>
      </c>
      <c r="K1170" s="5">
        <f t="shared" ca="1" si="50"/>
        <v>0.23593</v>
      </c>
      <c r="Q1170">
        <v>0.1436346</v>
      </c>
      <c r="R1170">
        <v>0.23593</v>
      </c>
    </row>
    <row r="1171" spans="1:18" x14ac:dyDescent="0.25">
      <c r="A1171">
        <v>1170</v>
      </c>
      <c r="B1171" t="s">
        <v>388</v>
      </c>
      <c r="C1171" t="s">
        <v>447</v>
      </c>
      <c r="D1171" t="s">
        <v>448</v>
      </c>
      <c r="E1171" t="s">
        <v>37</v>
      </c>
      <c r="F1171" t="s">
        <v>12</v>
      </c>
      <c r="G1171" t="s">
        <v>1827</v>
      </c>
      <c r="H1171">
        <v>62.259897500000001</v>
      </c>
      <c r="I1171">
        <v>62.944588699999997</v>
      </c>
      <c r="J1171" s="5">
        <f t="shared" ca="1" si="49"/>
        <v>0.68469120000000006</v>
      </c>
      <c r="K1171" s="5">
        <f t="shared" ca="1" si="50"/>
        <v>1.0877682</v>
      </c>
      <c r="Q1171">
        <v>0.68469120000000006</v>
      </c>
      <c r="R1171">
        <v>1.0877682</v>
      </c>
    </row>
    <row r="1172" spans="1:18" x14ac:dyDescent="0.25">
      <c r="A1172">
        <v>1171</v>
      </c>
      <c r="B1172" t="s">
        <v>388</v>
      </c>
      <c r="C1172" t="s">
        <v>449</v>
      </c>
      <c r="D1172" t="s">
        <v>450</v>
      </c>
      <c r="E1172" t="s">
        <v>37</v>
      </c>
      <c r="F1172" t="s">
        <v>12</v>
      </c>
      <c r="G1172" t="s">
        <v>1827</v>
      </c>
      <c r="H1172">
        <v>61.7123074</v>
      </c>
      <c r="I1172">
        <v>62.259897500000001</v>
      </c>
      <c r="J1172" s="5">
        <f t="shared" ca="1" si="49"/>
        <v>0.54759009999999997</v>
      </c>
      <c r="K1172" s="5">
        <f t="shared" ca="1" si="50"/>
        <v>0.87952300000000005</v>
      </c>
      <c r="Q1172">
        <v>0.54759009999999997</v>
      </c>
      <c r="R1172">
        <v>0.87952300000000005</v>
      </c>
    </row>
    <row r="1173" spans="1:18" x14ac:dyDescent="0.25">
      <c r="A1173">
        <v>1172</v>
      </c>
      <c r="B1173" t="s">
        <v>388</v>
      </c>
      <c r="C1173" t="s">
        <v>471</v>
      </c>
      <c r="D1173" t="s">
        <v>472</v>
      </c>
      <c r="E1173" t="s">
        <v>37</v>
      </c>
      <c r="F1173" t="s">
        <v>12</v>
      </c>
      <c r="G1173" t="s">
        <v>1827</v>
      </c>
      <c r="H1173">
        <v>60.702705600000002</v>
      </c>
      <c r="I1173">
        <v>60.452409199999998</v>
      </c>
      <c r="J1173" s="5">
        <f t="shared" ca="1" si="49"/>
        <v>0.25029639999999997</v>
      </c>
      <c r="K1173" s="5">
        <f t="shared" ca="1" si="50"/>
        <v>0.41403879999999998</v>
      </c>
      <c r="Q1173">
        <v>0.25029639999999997</v>
      </c>
      <c r="R1173">
        <v>0.41403879999999998</v>
      </c>
    </row>
    <row r="1174" spans="1:18" x14ac:dyDescent="0.25">
      <c r="A1174">
        <v>1173</v>
      </c>
      <c r="B1174" t="s">
        <v>388</v>
      </c>
      <c r="C1174" t="s">
        <v>481</v>
      </c>
      <c r="D1174" t="s">
        <v>482</v>
      </c>
      <c r="E1174" t="s">
        <v>37</v>
      </c>
      <c r="F1174" t="s">
        <v>12</v>
      </c>
      <c r="G1174" t="s">
        <v>1827</v>
      </c>
      <c r="H1174">
        <v>62.378487499999999</v>
      </c>
      <c r="I1174">
        <v>59.972798599999997</v>
      </c>
      <c r="J1174" s="5">
        <f t="shared" ca="1" si="49"/>
        <v>1.4173655999999999</v>
      </c>
      <c r="K1174" s="5">
        <f t="shared" ca="1" si="50"/>
        <v>2.2428143999999999</v>
      </c>
      <c r="Q1174">
        <v>2.4056888999999999</v>
      </c>
      <c r="R1174">
        <v>4.0113000000000003</v>
      </c>
    </row>
    <row r="1175" spans="1:18" x14ac:dyDescent="0.25">
      <c r="A1175">
        <v>1174</v>
      </c>
      <c r="B1175" t="s">
        <v>388</v>
      </c>
      <c r="C1175" t="s">
        <v>483</v>
      </c>
      <c r="D1175" t="s">
        <v>484</v>
      </c>
      <c r="E1175" t="s">
        <v>37</v>
      </c>
      <c r="F1175" t="s">
        <v>12</v>
      </c>
      <c r="G1175" t="s">
        <v>1827</v>
      </c>
      <c r="H1175">
        <v>60.961121900000002</v>
      </c>
      <c r="I1175">
        <v>62.378487499999999</v>
      </c>
      <c r="J1175" s="5">
        <f t="shared" ca="1" si="49"/>
        <v>1.4173655999999999</v>
      </c>
      <c r="K1175" s="5">
        <f t="shared" ca="1" si="50"/>
        <v>2.2428143999999999</v>
      </c>
      <c r="Q1175">
        <v>1.4173655999999999</v>
      </c>
      <c r="R1175">
        <v>2.2722026</v>
      </c>
    </row>
    <row r="1176" spans="1:18" x14ac:dyDescent="0.25">
      <c r="A1176">
        <v>1175</v>
      </c>
      <c r="B1176" t="s">
        <v>388</v>
      </c>
      <c r="C1176" t="s">
        <v>491</v>
      </c>
      <c r="D1176" t="s">
        <v>492</v>
      </c>
      <c r="E1176" t="s">
        <v>37</v>
      </c>
      <c r="F1176" t="s">
        <v>12</v>
      </c>
      <c r="G1176" t="s">
        <v>1827</v>
      </c>
      <c r="H1176">
        <v>60.155726799999997</v>
      </c>
      <c r="I1176">
        <v>61.374094200000002</v>
      </c>
      <c r="J1176" s="5">
        <f t="shared" ca="1" si="49"/>
        <v>1.2183674</v>
      </c>
      <c r="K1176" s="5">
        <f t="shared" ca="1" si="50"/>
        <v>1.9851493</v>
      </c>
      <c r="Q1176">
        <v>1.2183674</v>
      </c>
      <c r="R1176">
        <v>1.9851493</v>
      </c>
    </row>
    <row r="1177" spans="1:18" x14ac:dyDescent="0.25">
      <c r="A1177">
        <v>1176</v>
      </c>
      <c r="B1177" t="s">
        <v>388</v>
      </c>
      <c r="C1177" t="s">
        <v>515</v>
      </c>
      <c r="D1177" t="s">
        <v>516</v>
      </c>
      <c r="E1177" t="s">
        <v>37</v>
      </c>
      <c r="F1177" t="s">
        <v>12</v>
      </c>
      <c r="G1177" t="s">
        <v>1827</v>
      </c>
      <c r="H1177">
        <v>60.557145300000002</v>
      </c>
      <c r="I1177">
        <v>61.897154399999998</v>
      </c>
      <c r="J1177" s="5">
        <f t="shared" ca="1" si="49"/>
        <v>1.3400091000000001</v>
      </c>
      <c r="K1177" s="5">
        <f t="shared" ca="1" si="50"/>
        <v>2.1648961</v>
      </c>
      <c r="Q1177">
        <v>1.3400091000000001</v>
      </c>
      <c r="R1177">
        <v>2.1648961</v>
      </c>
    </row>
    <row r="1178" spans="1:18" x14ac:dyDescent="0.25">
      <c r="A1178">
        <v>1177</v>
      </c>
      <c r="B1178" t="s">
        <v>388</v>
      </c>
      <c r="C1178" t="s">
        <v>519</v>
      </c>
      <c r="D1178" t="s">
        <v>520</v>
      </c>
      <c r="E1178" t="s">
        <v>37</v>
      </c>
      <c r="F1178" t="s">
        <v>12</v>
      </c>
      <c r="G1178" t="s">
        <v>1827</v>
      </c>
      <c r="H1178">
        <v>62.115934299999999</v>
      </c>
      <c r="I1178">
        <v>59.4596163</v>
      </c>
      <c r="J1178" s="5">
        <f t="shared" ca="1" si="49"/>
        <v>1.4173655999999999</v>
      </c>
      <c r="K1178" s="5">
        <f t="shared" ca="1" si="50"/>
        <v>2.2428143999999999</v>
      </c>
      <c r="Q1178">
        <v>2.6563180000000002</v>
      </c>
      <c r="R1178">
        <v>4.4674320999999999</v>
      </c>
    </row>
    <row r="1179" spans="1:18" x14ac:dyDescent="0.25">
      <c r="A1179">
        <v>1178</v>
      </c>
      <c r="B1179" t="s">
        <v>388</v>
      </c>
      <c r="C1179" t="s">
        <v>527</v>
      </c>
      <c r="D1179" t="s">
        <v>528</v>
      </c>
      <c r="E1179" t="s">
        <v>37</v>
      </c>
      <c r="F1179" t="s">
        <v>12</v>
      </c>
      <c r="G1179" t="s">
        <v>1827</v>
      </c>
      <c r="H1179">
        <v>59.914293800000003</v>
      </c>
      <c r="I1179">
        <v>61.442321700000001</v>
      </c>
      <c r="J1179" s="5">
        <f t="shared" ca="1" si="49"/>
        <v>1.4173655999999999</v>
      </c>
      <c r="K1179" s="5">
        <f t="shared" ca="1" si="50"/>
        <v>2.2428143999999999</v>
      </c>
      <c r="Q1179">
        <v>1.5280279000000001</v>
      </c>
      <c r="R1179">
        <v>2.4869306</v>
      </c>
    </row>
    <row r="1180" spans="1:18" x14ac:dyDescent="0.25">
      <c r="A1180">
        <v>1179</v>
      </c>
      <c r="B1180" t="s">
        <v>388</v>
      </c>
      <c r="C1180" t="s">
        <v>531</v>
      </c>
      <c r="D1180" t="s">
        <v>532</v>
      </c>
      <c r="E1180" t="s">
        <v>37</v>
      </c>
      <c r="F1180" t="s">
        <v>12</v>
      </c>
      <c r="G1180" t="s">
        <v>1827</v>
      </c>
      <c r="H1180">
        <v>60.4307491</v>
      </c>
      <c r="I1180">
        <v>61.1951137</v>
      </c>
      <c r="J1180" s="5">
        <f t="shared" ca="1" si="49"/>
        <v>0.76436459999999995</v>
      </c>
      <c r="K1180" s="5">
        <f t="shared" ca="1" si="50"/>
        <v>1.2490615</v>
      </c>
      <c r="Q1180">
        <v>0.76436459999999995</v>
      </c>
      <c r="R1180">
        <v>1.2490615</v>
      </c>
    </row>
    <row r="1181" spans="1:18" x14ac:dyDescent="0.25">
      <c r="A1181">
        <v>1180</v>
      </c>
      <c r="B1181" t="s">
        <v>388</v>
      </c>
      <c r="C1181" t="s">
        <v>533</v>
      </c>
      <c r="D1181" t="s">
        <v>534</v>
      </c>
      <c r="E1181" t="s">
        <v>37</v>
      </c>
      <c r="F1181" t="s">
        <v>12</v>
      </c>
      <c r="G1181" t="s">
        <v>1827</v>
      </c>
      <c r="H1181">
        <v>60.546496900000001</v>
      </c>
      <c r="I1181">
        <v>60.4307491</v>
      </c>
      <c r="J1181" s="5">
        <f t="shared" ca="1" si="49"/>
        <v>0.1157478</v>
      </c>
      <c r="K1181" s="5">
        <f t="shared" ca="1" si="50"/>
        <v>0.19153790000000001</v>
      </c>
      <c r="Q1181">
        <v>0.1157478</v>
      </c>
      <c r="R1181">
        <v>0.19153790000000001</v>
      </c>
    </row>
    <row r="1182" spans="1:18" x14ac:dyDescent="0.25">
      <c r="A1182">
        <v>1181</v>
      </c>
      <c r="B1182" t="s">
        <v>388</v>
      </c>
      <c r="C1182" t="s">
        <v>559</v>
      </c>
      <c r="D1182" t="s">
        <v>560</v>
      </c>
      <c r="E1182" t="s">
        <v>37</v>
      </c>
      <c r="F1182" t="s">
        <v>12</v>
      </c>
      <c r="G1182" t="s">
        <v>1827</v>
      </c>
      <c r="H1182">
        <v>61.726218799999998</v>
      </c>
      <c r="I1182">
        <v>60.245970399999997</v>
      </c>
      <c r="J1182" s="5">
        <f t="shared" ca="1" si="49"/>
        <v>1.4173655999999999</v>
      </c>
      <c r="K1182" s="5">
        <f t="shared" ca="1" si="50"/>
        <v>2.2428143999999999</v>
      </c>
      <c r="Q1182">
        <v>1.4802484</v>
      </c>
      <c r="R1182">
        <v>2.4570080999999999</v>
      </c>
    </row>
    <row r="1183" spans="1:18" x14ac:dyDescent="0.25">
      <c r="A1183">
        <v>1182</v>
      </c>
      <c r="B1183" t="s">
        <v>388</v>
      </c>
      <c r="C1183" t="s">
        <v>565</v>
      </c>
      <c r="D1183" t="s">
        <v>566</v>
      </c>
      <c r="E1183" t="s">
        <v>37</v>
      </c>
      <c r="F1183" t="s">
        <v>12</v>
      </c>
      <c r="G1183" t="s">
        <v>1827</v>
      </c>
      <c r="H1183">
        <v>61.298299900000004</v>
      </c>
      <c r="I1183">
        <v>59.656726300000003</v>
      </c>
      <c r="J1183" s="5">
        <f t="shared" ref="J1183:J1246" ca="1" si="51">IF(Q1183&lt;M$7,M$7,IF(Q1183&gt;N$7,N$7,Q1183))</f>
        <v>1.4173655999999999</v>
      </c>
      <c r="K1183" s="5">
        <f t="shared" ca="1" si="50"/>
        <v>2.2428143999999999</v>
      </c>
      <c r="Q1183">
        <v>1.6415736000000001</v>
      </c>
      <c r="R1183">
        <v>2.7516991000000002</v>
      </c>
    </row>
    <row r="1184" spans="1:18" x14ac:dyDescent="0.25">
      <c r="A1184">
        <v>1183</v>
      </c>
      <c r="B1184" t="s">
        <v>388</v>
      </c>
      <c r="C1184" t="s">
        <v>567</v>
      </c>
      <c r="D1184" t="s">
        <v>568</v>
      </c>
      <c r="E1184" t="s">
        <v>37</v>
      </c>
      <c r="F1184" t="s">
        <v>12</v>
      </c>
      <c r="G1184" t="s">
        <v>1827</v>
      </c>
      <c r="H1184">
        <v>60.852672200000001</v>
      </c>
      <c r="I1184">
        <v>61.298299900000004</v>
      </c>
      <c r="J1184" s="5">
        <f t="shared" ca="1" si="51"/>
        <v>0.44562770000000002</v>
      </c>
      <c r="K1184" s="5">
        <f t="shared" ref="K1184:K1247" ca="1" si="52">IF(R1184&lt;O$7,O$7,IF(R1184&gt;P$7,P$7,R1184))</f>
        <v>0.72698220000000002</v>
      </c>
      <c r="Q1184">
        <v>0.44562770000000002</v>
      </c>
      <c r="R1184">
        <v>0.72698220000000002</v>
      </c>
    </row>
    <row r="1185" spans="1:18" x14ac:dyDescent="0.25">
      <c r="A1185">
        <v>1184</v>
      </c>
      <c r="B1185" t="s">
        <v>388</v>
      </c>
      <c r="C1185" t="s">
        <v>569</v>
      </c>
      <c r="D1185" t="s">
        <v>570</v>
      </c>
      <c r="E1185" t="s">
        <v>37</v>
      </c>
      <c r="F1185" t="s">
        <v>12</v>
      </c>
      <c r="G1185" t="s">
        <v>1827</v>
      </c>
      <c r="H1185">
        <v>61.636401900000003</v>
      </c>
      <c r="I1185">
        <v>60.852672200000001</v>
      </c>
      <c r="J1185" s="5">
        <f t="shared" ca="1" si="51"/>
        <v>0.78372969999999997</v>
      </c>
      <c r="K1185" s="5">
        <f t="shared" ca="1" si="52"/>
        <v>1.2879134000000001</v>
      </c>
      <c r="Q1185">
        <v>0.78372969999999997</v>
      </c>
      <c r="R1185">
        <v>1.2879134000000001</v>
      </c>
    </row>
    <row r="1186" spans="1:18" x14ac:dyDescent="0.25">
      <c r="A1186">
        <v>1185</v>
      </c>
      <c r="B1186" t="s">
        <v>388</v>
      </c>
      <c r="C1186" t="s">
        <v>579</v>
      </c>
      <c r="D1186" t="s">
        <v>580</v>
      </c>
      <c r="E1186" t="s">
        <v>37</v>
      </c>
      <c r="F1186" t="s">
        <v>12</v>
      </c>
      <c r="G1186" t="s">
        <v>1827</v>
      </c>
      <c r="H1186">
        <v>61.076709600000001</v>
      </c>
      <c r="I1186">
        <v>62.836951399999997</v>
      </c>
      <c r="J1186" s="5">
        <f t="shared" ca="1" si="51"/>
        <v>1.4173655999999999</v>
      </c>
      <c r="K1186" s="5">
        <f t="shared" ca="1" si="52"/>
        <v>2.2428143999999999</v>
      </c>
      <c r="Q1186">
        <v>1.7602418</v>
      </c>
      <c r="R1186">
        <v>2.8012845</v>
      </c>
    </row>
    <row r="1187" spans="1:18" x14ac:dyDescent="0.25">
      <c r="A1187">
        <v>1186</v>
      </c>
      <c r="B1187" t="s">
        <v>388</v>
      </c>
      <c r="C1187" t="s">
        <v>585</v>
      </c>
      <c r="D1187" t="s">
        <v>586</v>
      </c>
      <c r="E1187" t="s">
        <v>37</v>
      </c>
      <c r="F1187" t="s">
        <v>12</v>
      </c>
      <c r="G1187" t="s">
        <v>1827</v>
      </c>
      <c r="H1187">
        <v>62.690453499999997</v>
      </c>
      <c r="I1187">
        <v>60.692627100000003</v>
      </c>
      <c r="J1187" s="5">
        <f t="shared" ca="1" si="51"/>
        <v>1.4173655999999999</v>
      </c>
      <c r="K1187" s="5">
        <f t="shared" ca="1" si="52"/>
        <v>2.2428143999999999</v>
      </c>
      <c r="Q1187">
        <v>1.9978263999999999</v>
      </c>
      <c r="R1187">
        <v>3.2917119000000001</v>
      </c>
    </row>
    <row r="1188" spans="1:18" x14ac:dyDescent="0.25">
      <c r="A1188">
        <v>1187</v>
      </c>
      <c r="B1188" t="s">
        <v>388</v>
      </c>
      <c r="C1188" t="s">
        <v>587</v>
      </c>
      <c r="D1188" t="s">
        <v>588</v>
      </c>
      <c r="E1188" t="s">
        <v>37</v>
      </c>
      <c r="F1188" t="s">
        <v>12</v>
      </c>
      <c r="G1188" t="s">
        <v>1827</v>
      </c>
      <c r="H1188">
        <v>62.374320400000002</v>
      </c>
      <c r="I1188">
        <v>62.690453499999997</v>
      </c>
      <c r="J1188" s="5">
        <f t="shared" ca="1" si="51"/>
        <v>0.3161331</v>
      </c>
      <c r="K1188" s="5">
        <f t="shared" ca="1" si="52"/>
        <v>0.50427630000000001</v>
      </c>
      <c r="Q1188">
        <v>0.3161331</v>
      </c>
      <c r="R1188">
        <v>0.50427630000000001</v>
      </c>
    </row>
    <row r="1189" spans="1:18" x14ac:dyDescent="0.25">
      <c r="A1189">
        <v>1188</v>
      </c>
      <c r="B1189" t="s">
        <v>388</v>
      </c>
      <c r="C1189" t="s">
        <v>595</v>
      </c>
      <c r="D1189" t="s">
        <v>596</v>
      </c>
      <c r="E1189" t="s">
        <v>37</v>
      </c>
      <c r="F1189" t="s">
        <v>12</v>
      </c>
      <c r="G1189" t="s">
        <v>1827</v>
      </c>
      <c r="H1189">
        <v>59.760107099999999</v>
      </c>
      <c r="I1189">
        <v>62.069122200000002</v>
      </c>
      <c r="J1189" s="5">
        <f t="shared" ca="1" si="51"/>
        <v>1.4173655999999999</v>
      </c>
      <c r="K1189" s="5">
        <f t="shared" ca="1" si="52"/>
        <v>2.2428143999999999</v>
      </c>
      <c r="Q1189">
        <v>2.3090150999999999</v>
      </c>
      <c r="R1189">
        <v>3.7200704999999998</v>
      </c>
    </row>
    <row r="1190" spans="1:18" x14ac:dyDescent="0.25">
      <c r="A1190">
        <v>1189</v>
      </c>
      <c r="B1190" t="s">
        <v>388</v>
      </c>
      <c r="C1190" t="s">
        <v>597</v>
      </c>
      <c r="D1190" t="s">
        <v>598</v>
      </c>
      <c r="E1190" t="s">
        <v>37</v>
      </c>
      <c r="F1190" t="s">
        <v>12</v>
      </c>
      <c r="G1190" t="s">
        <v>1827</v>
      </c>
      <c r="H1190">
        <v>61.014530600000001</v>
      </c>
      <c r="I1190">
        <v>59.760107099999999</v>
      </c>
      <c r="J1190" s="5">
        <f t="shared" ca="1" si="51"/>
        <v>1.2544234999999999</v>
      </c>
      <c r="K1190" s="5">
        <f t="shared" ca="1" si="52"/>
        <v>2.0990985000000002</v>
      </c>
      <c r="Q1190">
        <v>1.2544234999999999</v>
      </c>
      <c r="R1190">
        <v>2.0990985000000002</v>
      </c>
    </row>
    <row r="1191" spans="1:18" x14ac:dyDescent="0.25">
      <c r="A1191">
        <v>1190</v>
      </c>
      <c r="B1191" t="s">
        <v>388</v>
      </c>
      <c r="C1191" t="s">
        <v>633</v>
      </c>
      <c r="D1191" t="s">
        <v>634</v>
      </c>
      <c r="E1191" t="s">
        <v>37</v>
      </c>
      <c r="F1191" t="s">
        <v>12</v>
      </c>
      <c r="G1191" t="s">
        <v>1827</v>
      </c>
      <c r="H1191">
        <v>60.677458700000003</v>
      </c>
      <c r="I1191">
        <v>62.979264200000003</v>
      </c>
      <c r="J1191" s="5">
        <f t="shared" ca="1" si="51"/>
        <v>1.4173655999999999</v>
      </c>
      <c r="K1191" s="5">
        <f t="shared" ca="1" si="52"/>
        <v>2.2428143999999999</v>
      </c>
      <c r="Q1191">
        <v>2.3018054999999999</v>
      </c>
      <c r="R1191">
        <v>3.6548625000000001</v>
      </c>
    </row>
    <row r="1192" spans="1:18" x14ac:dyDescent="0.25">
      <c r="A1192">
        <v>1191</v>
      </c>
      <c r="B1192" t="s">
        <v>388</v>
      </c>
      <c r="C1192" t="s">
        <v>649</v>
      </c>
      <c r="D1192" t="s">
        <v>650</v>
      </c>
      <c r="E1192" t="s">
        <v>37</v>
      </c>
      <c r="F1192" t="s">
        <v>12</v>
      </c>
      <c r="G1192" t="s">
        <v>1827</v>
      </c>
      <c r="H1192">
        <v>62.455858900000003</v>
      </c>
      <c r="I1192">
        <v>60.001951300000002</v>
      </c>
      <c r="J1192" s="5">
        <f t="shared" ca="1" si="51"/>
        <v>1.4173655999999999</v>
      </c>
      <c r="K1192" s="5">
        <f t="shared" ca="1" si="52"/>
        <v>2.2428143999999999</v>
      </c>
      <c r="Q1192">
        <v>2.4539076</v>
      </c>
      <c r="R1192">
        <v>4.0897129999999997</v>
      </c>
    </row>
    <row r="1193" spans="1:18" x14ac:dyDescent="0.25">
      <c r="A1193">
        <v>1192</v>
      </c>
      <c r="B1193" t="s">
        <v>388</v>
      </c>
      <c r="C1193" t="s">
        <v>651</v>
      </c>
      <c r="D1193" t="s">
        <v>652</v>
      </c>
      <c r="E1193" t="s">
        <v>37</v>
      </c>
      <c r="F1193" t="s">
        <v>12</v>
      </c>
      <c r="G1193" t="s">
        <v>1827</v>
      </c>
      <c r="H1193">
        <v>63.593029899999998</v>
      </c>
      <c r="I1193">
        <v>62.455858900000003</v>
      </c>
      <c r="J1193" s="5">
        <f t="shared" ca="1" si="51"/>
        <v>1.1371709999999999</v>
      </c>
      <c r="K1193" s="5">
        <f t="shared" ca="1" si="52"/>
        <v>1.8207595000000001</v>
      </c>
      <c r="Q1193">
        <v>1.1371709999999999</v>
      </c>
      <c r="R1193">
        <v>1.8207595000000001</v>
      </c>
    </row>
    <row r="1194" spans="1:18" x14ac:dyDescent="0.25">
      <c r="A1194">
        <v>1193</v>
      </c>
      <c r="B1194" t="s">
        <v>388</v>
      </c>
      <c r="C1194" t="s">
        <v>659</v>
      </c>
      <c r="D1194" t="s">
        <v>660</v>
      </c>
      <c r="E1194" t="s">
        <v>37</v>
      </c>
      <c r="F1194" t="s">
        <v>12</v>
      </c>
      <c r="G1194" t="s">
        <v>1827</v>
      </c>
      <c r="H1194">
        <v>60.2552004</v>
      </c>
      <c r="I1194">
        <v>60.238238699999997</v>
      </c>
      <c r="J1194" s="5">
        <f t="shared" ca="1" si="51"/>
        <v>9.8478200000000002E-2</v>
      </c>
      <c r="K1194" s="5">
        <f t="shared" ca="1" si="52"/>
        <v>0.1569748</v>
      </c>
      <c r="Q1194">
        <v>1.69617E-2</v>
      </c>
      <c r="R1194">
        <v>2.8157700000000001E-2</v>
      </c>
    </row>
    <row r="1195" spans="1:18" x14ac:dyDescent="0.25">
      <c r="A1195">
        <v>1194</v>
      </c>
      <c r="B1195" t="s">
        <v>388</v>
      </c>
      <c r="C1195" t="s">
        <v>663</v>
      </c>
      <c r="D1195" t="s">
        <v>664</v>
      </c>
      <c r="E1195" t="s">
        <v>37</v>
      </c>
      <c r="F1195" t="s">
        <v>12</v>
      </c>
      <c r="G1195" t="s">
        <v>1827</v>
      </c>
      <c r="H1195">
        <v>61.133677800000001</v>
      </c>
      <c r="I1195">
        <v>61.502960999999999</v>
      </c>
      <c r="J1195" s="5">
        <f t="shared" ca="1" si="51"/>
        <v>0.36928319999999998</v>
      </c>
      <c r="K1195" s="5">
        <f t="shared" ca="1" si="52"/>
        <v>0.60043159999999995</v>
      </c>
      <c r="Q1195">
        <v>0.36928319999999998</v>
      </c>
      <c r="R1195">
        <v>0.60043159999999995</v>
      </c>
    </row>
    <row r="1196" spans="1:18" x14ac:dyDescent="0.25">
      <c r="A1196">
        <v>1195</v>
      </c>
      <c r="B1196" t="s">
        <v>388</v>
      </c>
      <c r="C1196" t="s">
        <v>669</v>
      </c>
      <c r="D1196" t="s">
        <v>670</v>
      </c>
      <c r="E1196" t="s">
        <v>37</v>
      </c>
      <c r="F1196" t="s">
        <v>12</v>
      </c>
      <c r="G1196" t="s">
        <v>1827</v>
      </c>
      <c r="H1196">
        <v>61.9670877</v>
      </c>
      <c r="I1196">
        <v>60.417363000000002</v>
      </c>
      <c r="J1196" s="5">
        <f t="shared" ca="1" si="51"/>
        <v>1.4173655999999999</v>
      </c>
      <c r="K1196" s="5">
        <f t="shared" ca="1" si="52"/>
        <v>2.2428143999999999</v>
      </c>
      <c r="Q1196">
        <v>1.5497247000000001</v>
      </c>
      <c r="R1196">
        <v>2.565032</v>
      </c>
    </row>
    <row r="1197" spans="1:18" x14ac:dyDescent="0.25">
      <c r="A1197">
        <v>1196</v>
      </c>
      <c r="B1197" t="s">
        <v>388</v>
      </c>
      <c r="C1197" t="s">
        <v>671</v>
      </c>
      <c r="D1197" t="s">
        <v>672</v>
      </c>
      <c r="E1197" t="s">
        <v>37</v>
      </c>
      <c r="F1197" t="s">
        <v>12</v>
      </c>
      <c r="G1197" t="s">
        <v>1827</v>
      </c>
      <c r="H1197">
        <v>61.490571299999999</v>
      </c>
      <c r="I1197">
        <v>61.9670877</v>
      </c>
      <c r="J1197" s="5">
        <f t="shared" ca="1" si="51"/>
        <v>0.47651640000000001</v>
      </c>
      <c r="K1197" s="5">
        <f t="shared" ca="1" si="52"/>
        <v>0.76898299999999997</v>
      </c>
      <c r="Q1197">
        <v>0.47651640000000001</v>
      </c>
      <c r="R1197">
        <v>0.76898299999999997</v>
      </c>
    </row>
    <row r="1198" spans="1:18" x14ac:dyDescent="0.25">
      <c r="A1198">
        <v>1197</v>
      </c>
      <c r="B1198" t="s">
        <v>388</v>
      </c>
      <c r="C1198" t="s">
        <v>675</v>
      </c>
      <c r="D1198" t="s">
        <v>676</v>
      </c>
      <c r="E1198" t="s">
        <v>37</v>
      </c>
      <c r="F1198" t="s">
        <v>12</v>
      </c>
      <c r="G1198" t="s">
        <v>1827</v>
      </c>
      <c r="H1198">
        <v>59.718695400000001</v>
      </c>
      <c r="I1198">
        <v>61.0208735</v>
      </c>
      <c r="J1198" s="5">
        <f t="shared" ca="1" si="51"/>
        <v>1.3021780999999999</v>
      </c>
      <c r="K1198" s="5">
        <f t="shared" ca="1" si="52"/>
        <v>2.133988</v>
      </c>
      <c r="Q1198">
        <v>1.3021780999999999</v>
      </c>
      <c r="R1198">
        <v>2.133988</v>
      </c>
    </row>
    <row r="1199" spans="1:18" x14ac:dyDescent="0.25">
      <c r="A1199">
        <v>1198</v>
      </c>
      <c r="B1199" t="s">
        <v>388</v>
      </c>
      <c r="C1199" t="s">
        <v>681</v>
      </c>
      <c r="D1199" t="s">
        <v>682</v>
      </c>
      <c r="E1199" t="s">
        <v>37</v>
      </c>
      <c r="F1199" t="s">
        <v>12</v>
      </c>
      <c r="G1199" t="s">
        <v>1827</v>
      </c>
      <c r="H1199">
        <v>60.859363899999998</v>
      </c>
      <c r="I1199">
        <v>61.421492999999998</v>
      </c>
      <c r="J1199" s="5">
        <f t="shared" ca="1" si="51"/>
        <v>0.56212910000000005</v>
      </c>
      <c r="K1199" s="5">
        <f t="shared" ca="1" si="52"/>
        <v>0.91519930000000005</v>
      </c>
      <c r="Q1199">
        <v>0.56212910000000005</v>
      </c>
      <c r="R1199">
        <v>0.91519930000000005</v>
      </c>
    </row>
    <row r="1200" spans="1:18" x14ac:dyDescent="0.25">
      <c r="A1200">
        <v>1199</v>
      </c>
      <c r="B1200" t="s">
        <v>388</v>
      </c>
      <c r="C1200" t="s">
        <v>683</v>
      </c>
      <c r="D1200" t="s">
        <v>684</v>
      </c>
      <c r="E1200" t="s">
        <v>37</v>
      </c>
      <c r="F1200" t="s">
        <v>12</v>
      </c>
      <c r="G1200" t="s">
        <v>1827</v>
      </c>
      <c r="H1200">
        <v>62.551939699999998</v>
      </c>
      <c r="I1200">
        <v>60.859363899999998</v>
      </c>
      <c r="J1200" s="5">
        <f t="shared" ca="1" si="51"/>
        <v>1.4173655999999999</v>
      </c>
      <c r="K1200" s="5">
        <f t="shared" ca="1" si="52"/>
        <v>2.2428143999999999</v>
      </c>
      <c r="Q1200">
        <v>1.6925758</v>
      </c>
      <c r="R1200">
        <v>2.7811262999999999</v>
      </c>
    </row>
    <row r="1201" spans="1:18" x14ac:dyDescent="0.25">
      <c r="A1201">
        <v>1200</v>
      </c>
      <c r="B1201" t="s">
        <v>388</v>
      </c>
      <c r="C1201" t="s">
        <v>687</v>
      </c>
      <c r="D1201" t="s">
        <v>688</v>
      </c>
      <c r="E1201" t="s">
        <v>37</v>
      </c>
      <c r="F1201" t="s">
        <v>12</v>
      </c>
      <c r="G1201" t="s">
        <v>1827</v>
      </c>
      <c r="H1201">
        <v>60.963755499999998</v>
      </c>
      <c r="I1201">
        <v>60.127439799999998</v>
      </c>
      <c r="J1201" s="5">
        <f t="shared" ca="1" si="51"/>
        <v>0.8363157</v>
      </c>
      <c r="K1201" s="5">
        <f t="shared" ca="1" si="52"/>
        <v>1.3909052</v>
      </c>
      <c r="Q1201">
        <v>0.8363157</v>
      </c>
      <c r="R1201">
        <v>1.3909052</v>
      </c>
    </row>
    <row r="1202" spans="1:18" x14ac:dyDescent="0.25">
      <c r="A1202">
        <v>1201</v>
      </c>
      <c r="B1202" t="s">
        <v>388</v>
      </c>
      <c r="C1202" t="s">
        <v>693</v>
      </c>
      <c r="D1202" t="s">
        <v>694</v>
      </c>
      <c r="E1202" t="s">
        <v>37</v>
      </c>
      <c r="F1202" t="s">
        <v>12</v>
      </c>
      <c r="G1202" t="s">
        <v>1827</v>
      </c>
      <c r="H1202">
        <v>62.463532000000001</v>
      </c>
      <c r="I1202">
        <v>62.845657600000003</v>
      </c>
      <c r="J1202" s="5">
        <f t="shared" ca="1" si="51"/>
        <v>0.38212560000000001</v>
      </c>
      <c r="K1202" s="5">
        <f t="shared" ca="1" si="52"/>
        <v>0.60803819999999997</v>
      </c>
      <c r="Q1202">
        <v>0.38212560000000001</v>
      </c>
      <c r="R1202">
        <v>0.60803819999999997</v>
      </c>
    </row>
    <row r="1203" spans="1:18" x14ac:dyDescent="0.25">
      <c r="A1203">
        <v>1202</v>
      </c>
      <c r="B1203" t="s">
        <v>388</v>
      </c>
      <c r="C1203" t="s">
        <v>697</v>
      </c>
      <c r="D1203" t="s">
        <v>698</v>
      </c>
      <c r="E1203" t="s">
        <v>37</v>
      </c>
      <c r="F1203" t="s">
        <v>12</v>
      </c>
      <c r="G1203" t="s">
        <v>1827</v>
      </c>
      <c r="H1203">
        <v>60.414375399999997</v>
      </c>
      <c r="I1203">
        <v>63.349950800000002</v>
      </c>
      <c r="J1203" s="5">
        <f t="shared" ca="1" si="51"/>
        <v>1.4173655999999999</v>
      </c>
      <c r="K1203" s="5">
        <f t="shared" ca="1" si="52"/>
        <v>2.2428143999999999</v>
      </c>
      <c r="Q1203">
        <v>2.9355753999999998</v>
      </c>
      <c r="R1203">
        <v>4.6339031999999998</v>
      </c>
    </row>
    <row r="1204" spans="1:18" x14ac:dyDescent="0.25">
      <c r="A1204">
        <v>1203</v>
      </c>
      <c r="B1204" t="s">
        <v>388</v>
      </c>
      <c r="C1204" t="s">
        <v>699</v>
      </c>
      <c r="D1204" t="s">
        <v>700</v>
      </c>
      <c r="E1204" t="s">
        <v>37</v>
      </c>
      <c r="F1204" t="s">
        <v>12</v>
      </c>
      <c r="G1204" t="s">
        <v>1827</v>
      </c>
      <c r="H1204">
        <v>61.093125700000002</v>
      </c>
      <c r="I1204">
        <v>60.414375399999997</v>
      </c>
      <c r="J1204" s="5">
        <f t="shared" ca="1" si="51"/>
        <v>0.67875030000000003</v>
      </c>
      <c r="K1204" s="5">
        <f t="shared" ca="1" si="52"/>
        <v>1.1234914</v>
      </c>
      <c r="Q1204">
        <v>0.67875030000000003</v>
      </c>
      <c r="R1204">
        <v>1.1234914</v>
      </c>
    </row>
    <row r="1205" spans="1:18" x14ac:dyDescent="0.25">
      <c r="A1205">
        <v>1204</v>
      </c>
      <c r="B1205" t="s">
        <v>388</v>
      </c>
      <c r="C1205" t="s">
        <v>709</v>
      </c>
      <c r="D1205" t="s">
        <v>710</v>
      </c>
      <c r="E1205" t="s">
        <v>37</v>
      </c>
      <c r="F1205" t="s">
        <v>12</v>
      </c>
      <c r="G1205" t="s">
        <v>1827</v>
      </c>
      <c r="H1205">
        <v>60.624089699999999</v>
      </c>
      <c r="I1205">
        <v>59.934785099999999</v>
      </c>
      <c r="J1205" s="5">
        <f t="shared" ca="1" si="51"/>
        <v>0.68930460000000005</v>
      </c>
      <c r="K1205" s="5">
        <f t="shared" ca="1" si="52"/>
        <v>1.1500911</v>
      </c>
      <c r="Q1205">
        <v>0.68930460000000005</v>
      </c>
      <c r="R1205">
        <v>1.1500911</v>
      </c>
    </row>
    <row r="1206" spans="1:18" x14ac:dyDescent="0.25">
      <c r="A1206">
        <v>1205</v>
      </c>
      <c r="B1206" t="s">
        <v>388</v>
      </c>
      <c r="C1206" t="s">
        <v>725</v>
      </c>
      <c r="D1206" t="s">
        <v>726</v>
      </c>
      <c r="E1206" t="s">
        <v>37</v>
      </c>
      <c r="F1206" t="s">
        <v>12</v>
      </c>
      <c r="G1206" t="s">
        <v>1827</v>
      </c>
      <c r="H1206">
        <v>61.476697799999997</v>
      </c>
      <c r="I1206">
        <v>60.890924699999999</v>
      </c>
      <c r="J1206" s="5">
        <f t="shared" ca="1" si="51"/>
        <v>0.58577310000000005</v>
      </c>
      <c r="K1206" s="5">
        <f t="shared" ca="1" si="52"/>
        <v>0.96200390000000002</v>
      </c>
      <c r="Q1206">
        <v>0.58577310000000005</v>
      </c>
      <c r="R1206">
        <v>0.96200390000000002</v>
      </c>
    </row>
    <row r="1207" spans="1:18" x14ac:dyDescent="0.25">
      <c r="A1207">
        <v>1206</v>
      </c>
      <c r="B1207" t="s">
        <v>388</v>
      </c>
      <c r="C1207" t="s">
        <v>733</v>
      </c>
      <c r="D1207" t="s">
        <v>734</v>
      </c>
      <c r="E1207" t="s">
        <v>37</v>
      </c>
      <c r="F1207" t="s">
        <v>12</v>
      </c>
      <c r="G1207" t="s">
        <v>1827</v>
      </c>
      <c r="H1207">
        <v>62.232726700000001</v>
      </c>
      <c r="I1207">
        <v>60.562791699999998</v>
      </c>
      <c r="J1207" s="5">
        <f t="shared" ca="1" si="51"/>
        <v>1.4173655999999999</v>
      </c>
      <c r="K1207" s="5">
        <f t="shared" ca="1" si="52"/>
        <v>2.2428143999999999</v>
      </c>
      <c r="Q1207">
        <v>1.6699349999999999</v>
      </c>
      <c r="R1207">
        <v>2.7573612999999999</v>
      </c>
    </row>
    <row r="1208" spans="1:18" x14ac:dyDescent="0.25">
      <c r="A1208">
        <v>1207</v>
      </c>
      <c r="B1208" t="s">
        <v>388</v>
      </c>
      <c r="C1208" t="s">
        <v>735</v>
      </c>
      <c r="D1208" t="s">
        <v>736</v>
      </c>
      <c r="E1208" t="s">
        <v>37</v>
      </c>
      <c r="F1208" t="s">
        <v>12</v>
      </c>
      <c r="G1208" t="s">
        <v>1827</v>
      </c>
      <c r="H1208">
        <v>60.6993036</v>
      </c>
      <c r="I1208">
        <v>62.232726700000001</v>
      </c>
      <c r="J1208" s="5">
        <f t="shared" ca="1" si="51"/>
        <v>1.4173655999999999</v>
      </c>
      <c r="K1208" s="5">
        <f t="shared" ca="1" si="52"/>
        <v>2.2428143999999999</v>
      </c>
      <c r="Q1208">
        <v>1.5334231</v>
      </c>
      <c r="R1208">
        <v>2.4640140000000001</v>
      </c>
    </row>
    <row r="1209" spans="1:18" x14ac:dyDescent="0.25">
      <c r="A1209">
        <v>1208</v>
      </c>
      <c r="B1209" t="s">
        <v>388</v>
      </c>
      <c r="C1209" t="s">
        <v>737</v>
      </c>
      <c r="D1209" t="s">
        <v>738</v>
      </c>
      <c r="E1209" t="s">
        <v>37</v>
      </c>
      <c r="F1209" t="s">
        <v>12</v>
      </c>
      <c r="G1209" t="s">
        <v>1827</v>
      </c>
      <c r="H1209">
        <v>61.7254711</v>
      </c>
      <c r="I1209">
        <v>60.6993036</v>
      </c>
      <c r="J1209" s="5">
        <f t="shared" ca="1" si="51"/>
        <v>1.0261674999999999</v>
      </c>
      <c r="K1209" s="5">
        <f t="shared" ca="1" si="52"/>
        <v>1.6905754</v>
      </c>
      <c r="Q1209">
        <v>1.0261674999999999</v>
      </c>
      <c r="R1209">
        <v>1.6905754</v>
      </c>
    </row>
    <row r="1210" spans="1:18" x14ac:dyDescent="0.25">
      <c r="A1210">
        <v>1209</v>
      </c>
      <c r="B1210" t="s">
        <v>739</v>
      </c>
      <c r="C1210" t="s">
        <v>742</v>
      </c>
      <c r="D1210" t="s">
        <v>743</v>
      </c>
      <c r="E1210" t="s">
        <v>37</v>
      </c>
      <c r="F1210" t="s">
        <v>12</v>
      </c>
      <c r="G1210" t="s">
        <v>1827</v>
      </c>
      <c r="H1210">
        <v>63.5547021</v>
      </c>
      <c r="I1210">
        <v>62.004556399999998</v>
      </c>
      <c r="J1210" s="5">
        <f t="shared" ca="1" si="51"/>
        <v>1.4173655999999999</v>
      </c>
      <c r="K1210" s="5">
        <f t="shared" ca="1" si="52"/>
        <v>2.2428143999999999</v>
      </c>
      <c r="Q1210">
        <v>1.5501457000000001</v>
      </c>
      <c r="R1210">
        <v>2.5000513</v>
      </c>
    </row>
    <row r="1211" spans="1:18" x14ac:dyDescent="0.25">
      <c r="A1211">
        <v>1210</v>
      </c>
      <c r="B1211" t="s">
        <v>739</v>
      </c>
      <c r="C1211" t="s">
        <v>744</v>
      </c>
      <c r="D1211" t="s">
        <v>745</v>
      </c>
      <c r="E1211" t="s">
        <v>37</v>
      </c>
      <c r="F1211" t="s">
        <v>12</v>
      </c>
      <c r="G1211" t="s">
        <v>1827</v>
      </c>
      <c r="H1211">
        <v>62.715839500000001</v>
      </c>
      <c r="I1211">
        <v>63.5547021</v>
      </c>
      <c r="J1211" s="5">
        <f t="shared" ca="1" si="51"/>
        <v>0.83886260000000001</v>
      </c>
      <c r="K1211" s="5">
        <f t="shared" ca="1" si="52"/>
        <v>1.3199064</v>
      </c>
      <c r="Q1211">
        <v>0.83886260000000001</v>
      </c>
      <c r="R1211">
        <v>1.3199064</v>
      </c>
    </row>
    <row r="1212" spans="1:18" x14ac:dyDescent="0.25">
      <c r="A1212">
        <v>1211</v>
      </c>
      <c r="B1212" t="s">
        <v>739</v>
      </c>
      <c r="C1212" t="s">
        <v>760</v>
      </c>
      <c r="D1212" t="s">
        <v>761</v>
      </c>
      <c r="E1212" t="s">
        <v>37</v>
      </c>
      <c r="F1212" t="s">
        <v>12</v>
      </c>
      <c r="G1212" t="s">
        <v>1827</v>
      </c>
      <c r="H1212">
        <v>62.528452799999997</v>
      </c>
      <c r="I1212">
        <v>63.308984799999998</v>
      </c>
      <c r="J1212" s="5">
        <f t="shared" ca="1" si="51"/>
        <v>0.780532</v>
      </c>
      <c r="K1212" s="5">
        <f t="shared" ca="1" si="52"/>
        <v>1.2328929</v>
      </c>
      <c r="Q1212">
        <v>0.780532</v>
      </c>
      <c r="R1212">
        <v>1.2328929</v>
      </c>
    </row>
    <row r="1213" spans="1:18" x14ac:dyDescent="0.25">
      <c r="A1213">
        <v>1212</v>
      </c>
      <c r="B1213" t="s">
        <v>739</v>
      </c>
      <c r="C1213" t="s">
        <v>770</v>
      </c>
      <c r="D1213" t="s">
        <v>771</v>
      </c>
      <c r="E1213" t="s">
        <v>37</v>
      </c>
      <c r="F1213" t="s">
        <v>12</v>
      </c>
      <c r="G1213" t="s">
        <v>1827</v>
      </c>
      <c r="H1213">
        <v>63.409106299999998</v>
      </c>
      <c r="I1213">
        <v>63.8627763</v>
      </c>
      <c r="J1213" s="5">
        <f t="shared" ca="1" si="51"/>
        <v>0.45367000000000002</v>
      </c>
      <c r="K1213" s="5">
        <f t="shared" ca="1" si="52"/>
        <v>0.71038250000000003</v>
      </c>
      <c r="Q1213">
        <v>0.45367000000000002</v>
      </c>
      <c r="R1213">
        <v>0.71038250000000003</v>
      </c>
    </row>
    <row r="1214" spans="1:18" x14ac:dyDescent="0.25">
      <c r="A1214">
        <v>1213</v>
      </c>
      <c r="B1214" t="s">
        <v>739</v>
      </c>
      <c r="C1214" t="s">
        <v>774</v>
      </c>
      <c r="D1214" t="s">
        <v>775</v>
      </c>
      <c r="E1214" t="s">
        <v>37</v>
      </c>
      <c r="F1214" t="s">
        <v>12</v>
      </c>
      <c r="G1214" t="s">
        <v>1827</v>
      </c>
      <c r="H1214">
        <v>62.217517100000002</v>
      </c>
      <c r="I1214">
        <v>62.724347700000003</v>
      </c>
      <c r="J1214" s="5">
        <f t="shared" ca="1" si="51"/>
        <v>0.50683060000000002</v>
      </c>
      <c r="K1214" s="5">
        <f t="shared" ca="1" si="52"/>
        <v>0.80802850000000004</v>
      </c>
      <c r="Q1214">
        <v>0.50683060000000002</v>
      </c>
      <c r="R1214">
        <v>0.80802850000000004</v>
      </c>
    </row>
    <row r="1215" spans="1:18" x14ac:dyDescent="0.25">
      <c r="A1215">
        <v>1214</v>
      </c>
      <c r="B1215" t="s">
        <v>739</v>
      </c>
      <c r="C1215" t="s">
        <v>778</v>
      </c>
      <c r="D1215" t="s">
        <v>779</v>
      </c>
      <c r="E1215" t="s">
        <v>37</v>
      </c>
      <c r="F1215" t="s">
        <v>12</v>
      </c>
      <c r="G1215" t="s">
        <v>1827</v>
      </c>
      <c r="H1215">
        <v>62.954093299999997</v>
      </c>
      <c r="I1215">
        <v>63.521598599999997</v>
      </c>
      <c r="J1215" s="5">
        <f t="shared" ca="1" si="51"/>
        <v>0.56750529999999999</v>
      </c>
      <c r="K1215" s="5">
        <f t="shared" ca="1" si="52"/>
        <v>0.89340529999999996</v>
      </c>
      <c r="Q1215">
        <v>0.56750529999999999</v>
      </c>
      <c r="R1215">
        <v>0.89340529999999996</v>
      </c>
    </row>
    <row r="1216" spans="1:18" x14ac:dyDescent="0.25">
      <c r="A1216">
        <v>1215</v>
      </c>
      <c r="B1216" t="s">
        <v>739</v>
      </c>
      <c r="C1216" t="s">
        <v>782</v>
      </c>
      <c r="D1216" t="s">
        <v>783</v>
      </c>
      <c r="E1216" t="s">
        <v>37</v>
      </c>
      <c r="F1216" t="s">
        <v>12</v>
      </c>
      <c r="G1216" t="s">
        <v>1827</v>
      </c>
      <c r="H1216">
        <v>63.636223700000002</v>
      </c>
      <c r="I1216">
        <v>63.695667499999999</v>
      </c>
      <c r="J1216" s="5">
        <f t="shared" ca="1" si="51"/>
        <v>9.8478200000000002E-2</v>
      </c>
      <c r="K1216" s="5">
        <f t="shared" ca="1" si="52"/>
        <v>0.1569748</v>
      </c>
      <c r="Q1216">
        <v>5.9443799999999998E-2</v>
      </c>
      <c r="R1216">
        <v>9.3324699999999997E-2</v>
      </c>
    </row>
    <row r="1217" spans="1:18" x14ac:dyDescent="0.25">
      <c r="A1217">
        <v>1216</v>
      </c>
      <c r="B1217" t="s">
        <v>739</v>
      </c>
      <c r="C1217" t="s">
        <v>784</v>
      </c>
      <c r="D1217" t="s">
        <v>785</v>
      </c>
      <c r="E1217" t="s">
        <v>37</v>
      </c>
      <c r="F1217" t="s">
        <v>12</v>
      </c>
      <c r="G1217" t="s">
        <v>1827</v>
      </c>
      <c r="H1217">
        <v>63.493642700000002</v>
      </c>
      <c r="I1217">
        <v>63.636223700000002</v>
      </c>
      <c r="J1217" s="5">
        <f t="shared" ca="1" si="51"/>
        <v>0.14258100000000001</v>
      </c>
      <c r="K1217" s="5">
        <f t="shared" ca="1" si="52"/>
        <v>0.22405630000000001</v>
      </c>
      <c r="Q1217">
        <v>0.14258100000000001</v>
      </c>
      <c r="R1217">
        <v>0.22405630000000001</v>
      </c>
    </row>
    <row r="1218" spans="1:18" x14ac:dyDescent="0.25">
      <c r="A1218">
        <v>1217</v>
      </c>
      <c r="B1218" t="s">
        <v>739</v>
      </c>
      <c r="C1218" t="s">
        <v>808</v>
      </c>
      <c r="D1218" t="s">
        <v>809</v>
      </c>
      <c r="E1218" t="s">
        <v>37</v>
      </c>
      <c r="F1218" t="s">
        <v>12</v>
      </c>
      <c r="G1218" t="s">
        <v>1827</v>
      </c>
      <c r="H1218">
        <v>63.550841499999997</v>
      </c>
      <c r="I1218">
        <v>62.9485709</v>
      </c>
      <c r="J1218" s="5">
        <f t="shared" ca="1" si="51"/>
        <v>0.60227059999999999</v>
      </c>
      <c r="K1218" s="5">
        <f t="shared" ca="1" si="52"/>
        <v>0.95676609999999995</v>
      </c>
      <c r="Q1218">
        <v>0.60227059999999999</v>
      </c>
      <c r="R1218">
        <v>0.95676609999999995</v>
      </c>
    </row>
    <row r="1219" spans="1:18" x14ac:dyDescent="0.25">
      <c r="A1219">
        <v>1218</v>
      </c>
      <c r="B1219" t="s">
        <v>739</v>
      </c>
      <c r="C1219" t="s">
        <v>822</v>
      </c>
      <c r="D1219" t="s">
        <v>823</v>
      </c>
      <c r="E1219" t="s">
        <v>37</v>
      </c>
      <c r="F1219" t="s">
        <v>12</v>
      </c>
      <c r="G1219" t="s">
        <v>1827</v>
      </c>
      <c r="H1219">
        <v>63.087296500000001</v>
      </c>
      <c r="I1219">
        <v>63.391852900000004</v>
      </c>
      <c r="J1219" s="5">
        <f t="shared" ca="1" si="51"/>
        <v>0.3045564</v>
      </c>
      <c r="K1219" s="5">
        <f t="shared" ca="1" si="52"/>
        <v>0.48043459999999999</v>
      </c>
      <c r="Q1219">
        <v>0.3045564</v>
      </c>
      <c r="R1219">
        <v>0.48043459999999999</v>
      </c>
    </row>
    <row r="1220" spans="1:18" x14ac:dyDescent="0.25">
      <c r="A1220">
        <v>1219</v>
      </c>
      <c r="B1220" t="s">
        <v>739</v>
      </c>
      <c r="C1220" t="s">
        <v>824</v>
      </c>
      <c r="D1220" t="s">
        <v>825</v>
      </c>
      <c r="E1220" t="s">
        <v>37</v>
      </c>
      <c r="F1220" t="s">
        <v>12</v>
      </c>
      <c r="G1220" t="s">
        <v>1827</v>
      </c>
      <c r="H1220">
        <v>63.613451599999998</v>
      </c>
      <c r="I1220">
        <v>63.087296500000001</v>
      </c>
      <c r="J1220" s="5">
        <f t="shared" ca="1" si="51"/>
        <v>0.52615509999999999</v>
      </c>
      <c r="K1220" s="5">
        <f t="shared" ca="1" si="52"/>
        <v>0.83401119999999995</v>
      </c>
      <c r="Q1220">
        <v>0.52615509999999999</v>
      </c>
      <c r="R1220">
        <v>0.83401119999999995</v>
      </c>
    </row>
    <row r="1221" spans="1:18" x14ac:dyDescent="0.25">
      <c r="A1221">
        <v>1220</v>
      </c>
      <c r="B1221" t="s">
        <v>739</v>
      </c>
      <c r="C1221" t="s">
        <v>844</v>
      </c>
      <c r="D1221" t="s">
        <v>845</v>
      </c>
      <c r="E1221" t="s">
        <v>37</v>
      </c>
      <c r="F1221" t="s">
        <v>12</v>
      </c>
      <c r="G1221" t="s">
        <v>1827</v>
      </c>
      <c r="H1221">
        <v>63.345154999999998</v>
      </c>
      <c r="I1221">
        <v>62.898533299999997</v>
      </c>
      <c r="J1221" s="5">
        <f t="shared" ca="1" si="51"/>
        <v>0.44662170000000001</v>
      </c>
      <c r="K1221" s="5">
        <f t="shared" ca="1" si="52"/>
        <v>0.710067</v>
      </c>
      <c r="Q1221">
        <v>0.44662170000000001</v>
      </c>
      <c r="R1221">
        <v>0.710067</v>
      </c>
    </row>
    <row r="1222" spans="1:18" x14ac:dyDescent="0.25">
      <c r="A1222">
        <v>1221</v>
      </c>
      <c r="B1222" t="s">
        <v>739</v>
      </c>
      <c r="C1222" t="s">
        <v>858</v>
      </c>
      <c r="D1222" t="s">
        <v>859</v>
      </c>
      <c r="E1222" t="s">
        <v>37</v>
      </c>
      <c r="F1222" t="s">
        <v>12</v>
      </c>
      <c r="G1222" t="s">
        <v>1827</v>
      </c>
      <c r="H1222">
        <v>62.1873012</v>
      </c>
      <c r="I1222">
        <v>63.614046199999997</v>
      </c>
      <c r="J1222" s="5">
        <f t="shared" ca="1" si="51"/>
        <v>1.4173655999999999</v>
      </c>
      <c r="K1222" s="5">
        <f t="shared" ca="1" si="52"/>
        <v>2.2428143999999999</v>
      </c>
      <c r="Q1222">
        <v>1.4267449999999999</v>
      </c>
      <c r="R1222">
        <v>2.2428143999999999</v>
      </c>
    </row>
    <row r="1223" spans="1:18" x14ac:dyDescent="0.25">
      <c r="A1223">
        <v>1222</v>
      </c>
      <c r="B1223" t="s">
        <v>739</v>
      </c>
      <c r="C1223" t="s">
        <v>884</v>
      </c>
      <c r="D1223" t="s">
        <v>885</v>
      </c>
      <c r="E1223" t="s">
        <v>37</v>
      </c>
      <c r="F1223" t="s">
        <v>12</v>
      </c>
      <c r="G1223" t="s">
        <v>1827</v>
      </c>
      <c r="H1223">
        <v>63.099772299999998</v>
      </c>
      <c r="I1223">
        <v>62.991249000000003</v>
      </c>
      <c r="J1223" s="5">
        <f t="shared" ca="1" si="51"/>
        <v>0.1085233</v>
      </c>
      <c r="K1223" s="5">
        <f t="shared" ca="1" si="52"/>
        <v>0.17228309999999999</v>
      </c>
      <c r="Q1223">
        <v>0.1085233</v>
      </c>
      <c r="R1223">
        <v>0.17228309999999999</v>
      </c>
    </row>
    <row r="1224" spans="1:18" x14ac:dyDescent="0.25">
      <c r="A1224">
        <v>1223</v>
      </c>
      <c r="B1224" t="s">
        <v>739</v>
      </c>
      <c r="C1224" t="s">
        <v>890</v>
      </c>
      <c r="D1224" t="s">
        <v>891</v>
      </c>
      <c r="E1224" t="s">
        <v>37</v>
      </c>
      <c r="F1224" t="s">
        <v>12</v>
      </c>
      <c r="G1224" t="s">
        <v>1827</v>
      </c>
      <c r="H1224">
        <v>62.997664</v>
      </c>
      <c r="I1224">
        <v>63.641283299999998</v>
      </c>
      <c r="J1224" s="5">
        <f t="shared" ca="1" si="51"/>
        <v>0.64361930000000001</v>
      </c>
      <c r="K1224" s="5">
        <f t="shared" ca="1" si="52"/>
        <v>1.0113236000000001</v>
      </c>
      <c r="Q1224">
        <v>0.64361930000000001</v>
      </c>
      <c r="R1224">
        <v>1.0113236000000001</v>
      </c>
    </row>
    <row r="1225" spans="1:18" x14ac:dyDescent="0.25">
      <c r="A1225">
        <v>1224</v>
      </c>
      <c r="B1225" t="s">
        <v>739</v>
      </c>
      <c r="C1225" t="s">
        <v>896</v>
      </c>
      <c r="D1225" t="s">
        <v>897</v>
      </c>
      <c r="E1225" t="s">
        <v>37</v>
      </c>
      <c r="F1225" t="s">
        <v>12</v>
      </c>
      <c r="G1225" t="s">
        <v>1827</v>
      </c>
      <c r="H1225">
        <v>63.476206900000001</v>
      </c>
      <c r="I1225">
        <v>62.724088899999998</v>
      </c>
      <c r="J1225" s="5">
        <f t="shared" ca="1" si="51"/>
        <v>0.75211799999999995</v>
      </c>
      <c r="K1225" s="5">
        <f t="shared" ca="1" si="52"/>
        <v>1.1990896</v>
      </c>
      <c r="Q1225">
        <v>0.75211799999999995</v>
      </c>
      <c r="R1225">
        <v>1.1990896</v>
      </c>
    </row>
    <row r="1226" spans="1:18" x14ac:dyDescent="0.25">
      <c r="A1226">
        <v>1225</v>
      </c>
      <c r="B1226" t="s">
        <v>739</v>
      </c>
      <c r="C1226" t="s">
        <v>900</v>
      </c>
      <c r="D1226" t="s">
        <v>901</v>
      </c>
      <c r="E1226" t="s">
        <v>37</v>
      </c>
      <c r="F1226" t="s">
        <v>12</v>
      </c>
      <c r="G1226" t="s">
        <v>1827</v>
      </c>
      <c r="H1226">
        <v>62.466383700000002</v>
      </c>
      <c r="I1226">
        <v>63.677248400000003</v>
      </c>
      <c r="J1226" s="5">
        <f t="shared" ca="1" si="51"/>
        <v>1.2108646999999999</v>
      </c>
      <c r="K1226" s="5">
        <f t="shared" ca="1" si="52"/>
        <v>1.9015656999999999</v>
      </c>
      <c r="Q1226">
        <v>1.2108646999999999</v>
      </c>
      <c r="R1226">
        <v>1.9015656999999999</v>
      </c>
    </row>
    <row r="1227" spans="1:18" x14ac:dyDescent="0.25">
      <c r="A1227">
        <v>1226</v>
      </c>
      <c r="B1227" t="s">
        <v>739</v>
      </c>
      <c r="C1227" t="s">
        <v>902</v>
      </c>
      <c r="D1227" t="s">
        <v>903</v>
      </c>
      <c r="E1227" t="s">
        <v>37</v>
      </c>
      <c r="F1227" t="s">
        <v>12</v>
      </c>
      <c r="G1227" t="s">
        <v>1827</v>
      </c>
      <c r="H1227">
        <v>63.201560899999997</v>
      </c>
      <c r="I1227">
        <v>62.466383700000002</v>
      </c>
      <c r="J1227" s="5">
        <f t="shared" ca="1" si="51"/>
        <v>0.73517719999999998</v>
      </c>
      <c r="K1227" s="5">
        <f t="shared" ca="1" si="52"/>
        <v>1.1769164999999999</v>
      </c>
      <c r="Q1227">
        <v>0.73517719999999998</v>
      </c>
      <c r="R1227">
        <v>1.1769164999999999</v>
      </c>
    </row>
    <row r="1228" spans="1:18" x14ac:dyDescent="0.25">
      <c r="A1228">
        <v>1227</v>
      </c>
      <c r="B1228" t="s">
        <v>739</v>
      </c>
      <c r="C1228" t="s">
        <v>918</v>
      </c>
      <c r="D1228" t="s">
        <v>919</v>
      </c>
      <c r="E1228" t="s">
        <v>37</v>
      </c>
      <c r="F1228" t="s">
        <v>12</v>
      </c>
      <c r="G1228" t="s">
        <v>1827</v>
      </c>
      <c r="H1228">
        <v>63.341961400000002</v>
      </c>
      <c r="I1228">
        <v>63.5360455</v>
      </c>
      <c r="J1228" s="5">
        <f t="shared" ca="1" si="51"/>
        <v>0.19408410000000001</v>
      </c>
      <c r="K1228" s="5">
        <f t="shared" ca="1" si="52"/>
        <v>0.30547089999999999</v>
      </c>
      <c r="Q1228">
        <v>0.19408410000000001</v>
      </c>
      <c r="R1228">
        <v>0.30547089999999999</v>
      </c>
    </row>
    <row r="1229" spans="1:18" x14ac:dyDescent="0.25">
      <c r="A1229">
        <v>1228</v>
      </c>
      <c r="B1229" t="s">
        <v>739</v>
      </c>
      <c r="C1229" t="s">
        <v>922</v>
      </c>
      <c r="D1229" t="s">
        <v>923</v>
      </c>
      <c r="E1229" t="s">
        <v>37</v>
      </c>
      <c r="F1229" t="s">
        <v>12</v>
      </c>
      <c r="G1229" t="s">
        <v>1827</v>
      </c>
      <c r="H1229">
        <v>62.592228300000002</v>
      </c>
      <c r="I1229">
        <v>63.402589499999998</v>
      </c>
      <c r="J1229" s="5">
        <f t="shared" ca="1" si="51"/>
        <v>0.8103612</v>
      </c>
      <c r="K1229" s="5">
        <f t="shared" ca="1" si="52"/>
        <v>1.2781199999999999</v>
      </c>
      <c r="Q1229">
        <v>0.8103612</v>
      </c>
      <c r="R1229">
        <v>1.2781199999999999</v>
      </c>
    </row>
    <row r="1230" spans="1:18" x14ac:dyDescent="0.25">
      <c r="A1230">
        <v>1229</v>
      </c>
      <c r="B1230" t="s">
        <v>739</v>
      </c>
      <c r="C1230" t="s">
        <v>924</v>
      </c>
      <c r="D1230" t="s">
        <v>925</v>
      </c>
      <c r="E1230" t="s">
        <v>37</v>
      </c>
      <c r="F1230" t="s">
        <v>12</v>
      </c>
      <c r="G1230" t="s">
        <v>1827</v>
      </c>
      <c r="H1230">
        <v>63.753256</v>
      </c>
      <c r="I1230">
        <v>62.592228300000002</v>
      </c>
      <c r="J1230" s="5">
        <f t="shared" ca="1" si="51"/>
        <v>1.1610277</v>
      </c>
      <c r="K1230" s="5">
        <f t="shared" ca="1" si="52"/>
        <v>1.8549070999999999</v>
      </c>
      <c r="Q1230">
        <v>1.1610277</v>
      </c>
      <c r="R1230">
        <v>1.8549070999999999</v>
      </c>
    </row>
    <row r="1231" spans="1:18" x14ac:dyDescent="0.25">
      <c r="A1231">
        <v>1230</v>
      </c>
      <c r="B1231" t="s">
        <v>739</v>
      </c>
      <c r="C1231" t="s">
        <v>934</v>
      </c>
      <c r="D1231" t="s">
        <v>935</v>
      </c>
      <c r="E1231" t="s">
        <v>37</v>
      </c>
      <c r="F1231" t="s">
        <v>12</v>
      </c>
      <c r="G1231" t="s">
        <v>1827</v>
      </c>
      <c r="H1231">
        <v>63.739468199999997</v>
      </c>
      <c r="I1231">
        <v>63.607646699999997</v>
      </c>
      <c r="J1231" s="5">
        <f t="shared" ca="1" si="51"/>
        <v>0.13182150000000001</v>
      </c>
      <c r="K1231" s="5">
        <f t="shared" ca="1" si="52"/>
        <v>0.2072416</v>
      </c>
      <c r="Q1231">
        <v>0.13182150000000001</v>
      </c>
      <c r="R1231">
        <v>0.2072416</v>
      </c>
    </row>
    <row r="1232" spans="1:18" x14ac:dyDescent="0.25">
      <c r="A1232">
        <v>1231</v>
      </c>
      <c r="B1232" t="s">
        <v>739</v>
      </c>
      <c r="C1232" t="s">
        <v>956</v>
      </c>
      <c r="D1232" t="s">
        <v>957</v>
      </c>
      <c r="E1232" t="s">
        <v>37</v>
      </c>
      <c r="F1232" t="s">
        <v>12</v>
      </c>
      <c r="G1232" t="s">
        <v>1827</v>
      </c>
      <c r="H1232">
        <v>63.402251399999997</v>
      </c>
      <c r="I1232">
        <v>62.204828900000003</v>
      </c>
      <c r="J1232" s="5">
        <f t="shared" ca="1" si="51"/>
        <v>1.1974225000000001</v>
      </c>
      <c r="K1232" s="5">
        <f t="shared" ca="1" si="52"/>
        <v>1.9249670999999999</v>
      </c>
      <c r="Q1232">
        <v>1.1974225000000001</v>
      </c>
      <c r="R1232">
        <v>1.9249670999999999</v>
      </c>
    </row>
    <row r="1233" spans="1:18" x14ac:dyDescent="0.25">
      <c r="A1233">
        <v>1232</v>
      </c>
      <c r="B1233" t="s">
        <v>739</v>
      </c>
      <c r="C1233" t="s">
        <v>958</v>
      </c>
      <c r="D1233" t="s">
        <v>959</v>
      </c>
      <c r="E1233" t="s">
        <v>37</v>
      </c>
      <c r="F1233" t="s">
        <v>12</v>
      </c>
      <c r="G1233" t="s">
        <v>1827</v>
      </c>
      <c r="H1233">
        <v>62.820413500000001</v>
      </c>
      <c r="I1233">
        <v>63.402251399999997</v>
      </c>
      <c r="J1233" s="5">
        <f t="shared" ca="1" si="51"/>
        <v>0.58183790000000002</v>
      </c>
      <c r="K1233" s="5">
        <f t="shared" ca="1" si="52"/>
        <v>0.91769279999999998</v>
      </c>
      <c r="Q1233">
        <v>0.58183790000000002</v>
      </c>
      <c r="R1233">
        <v>0.91769279999999998</v>
      </c>
    </row>
    <row r="1234" spans="1:18" x14ac:dyDescent="0.25">
      <c r="A1234">
        <v>1233</v>
      </c>
      <c r="B1234" t="s">
        <v>739</v>
      </c>
      <c r="C1234" t="s">
        <v>966</v>
      </c>
      <c r="D1234" t="s">
        <v>967</v>
      </c>
      <c r="E1234" t="s">
        <v>37</v>
      </c>
      <c r="F1234" t="s">
        <v>12</v>
      </c>
      <c r="G1234" t="s">
        <v>1827</v>
      </c>
      <c r="H1234">
        <v>62.676359699999999</v>
      </c>
      <c r="I1234">
        <v>62.697338600000002</v>
      </c>
      <c r="J1234" s="5">
        <f t="shared" ca="1" si="51"/>
        <v>9.8478200000000002E-2</v>
      </c>
      <c r="K1234" s="5">
        <f t="shared" ca="1" si="52"/>
        <v>0.1569748</v>
      </c>
      <c r="Q1234">
        <v>2.0978900000000002E-2</v>
      </c>
      <c r="R1234">
        <v>3.34606E-2</v>
      </c>
    </row>
    <row r="1235" spans="1:18" x14ac:dyDescent="0.25">
      <c r="A1235">
        <v>1234</v>
      </c>
      <c r="B1235" t="s">
        <v>739</v>
      </c>
      <c r="C1235" t="s">
        <v>970</v>
      </c>
      <c r="D1235" t="s">
        <v>971</v>
      </c>
      <c r="E1235" t="s">
        <v>37</v>
      </c>
      <c r="F1235" t="s">
        <v>12</v>
      </c>
      <c r="G1235" t="s">
        <v>1827</v>
      </c>
      <c r="H1235">
        <v>63.472399000000003</v>
      </c>
      <c r="I1235">
        <v>63.766441999999998</v>
      </c>
      <c r="J1235" s="5">
        <f t="shared" ca="1" si="51"/>
        <v>0.294043</v>
      </c>
      <c r="K1235" s="5">
        <f t="shared" ca="1" si="52"/>
        <v>0.46112500000000001</v>
      </c>
      <c r="Q1235">
        <v>0.294043</v>
      </c>
      <c r="R1235">
        <v>0.46112500000000001</v>
      </c>
    </row>
    <row r="1236" spans="1:18" x14ac:dyDescent="0.25">
      <c r="A1236">
        <v>1235</v>
      </c>
      <c r="B1236" t="s">
        <v>739</v>
      </c>
      <c r="C1236" t="s">
        <v>978</v>
      </c>
      <c r="D1236" t="s">
        <v>979</v>
      </c>
      <c r="E1236" t="s">
        <v>37</v>
      </c>
      <c r="F1236" t="s">
        <v>12</v>
      </c>
      <c r="G1236" t="s">
        <v>1827</v>
      </c>
      <c r="H1236">
        <v>62.344934199999997</v>
      </c>
      <c r="I1236">
        <v>63.055888000000003</v>
      </c>
      <c r="J1236" s="5">
        <f t="shared" ca="1" si="51"/>
        <v>0.71095379999999997</v>
      </c>
      <c r="K1236" s="5">
        <f t="shared" ca="1" si="52"/>
        <v>1.1274979000000001</v>
      </c>
      <c r="Q1236">
        <v>0.71095379999999997</v>
      </c>
      <c r="R1236">
        <v>1.1274979000000001</v>
      </c>
    </row>
    <row r="1237" spans="1:18" x14ac:dyDescent="0.25">
      <c r="A1237">
        <v>1236</v>
      </c>
      <c r="B1237" t="s">
        <v>739</v>
      </c>
      <c r="C1237" t="s">
        <v>980</v>
      </c>
      <c r="D1237" t="s">
        <v>981</v>
      </c>
      <c r="E1237" t="s">
        <v>37</v>
      </c>
      <c r="F1237" t="s">
        <v>12</v>
      </c>
      <c r="G1237" t="s">
        <v>1827</v>
      </c>
      <c r="H1237">
        <v>62.089980500000003</v>
      </c>
      <c r="I1237">
        <v>62.344934199999997</v>
      </c>
      <c r="J1237" s="5">
        <f t="shared" ca="1" si="51"/>
        <v>0.25495370000000001</v>
      </c>
      <c r="K1237" s="5">
        <f t="shared" ca="1" si="52"/>
        <v>0.40894049999999998</v>
      </c>
      <c r="Q1237">
        <v>0.25495370000000001</v>
      </c>
      <c r="R1237">
        <v>0.40894049999999998</v>
      </c>
    </row>
    <row r="1238" spans="1:18" x14ac:dyDescent="0.25">
      <c r="A1238">
        <v>1237</v>
      </c>
      <c r="B1238" t="s">
        <v>739</v>
      </c>
      <c r="C1238" t="s">
        <v>990</v>
      </c>
      <c r="D1238" t="s">
        <v>991</v>
      </c>
      <c r="E1238" t="s">
        <v>37</v>
      </c>
      <c r="F1238" t="s">
        <v>12</v>
      </c>
      <c r="G1238" t="s">
        <v>1827</v>
      </c>
      <c r="H1238">
        <v>63.524864200000003</v>
      </c>
      <c r="I1238">
        <v>63.371838199999999</v>
      </c>
      <c r="J1238" s="5">
        <f t="shared" ca="1" si="51"/>
        <v>0.153026</v>
      </c>
      <c r="K1238" s="5">
        <f t="shared" ca="1" si="52"/>
        <v>0.2414732</v>
      </c>
      <c r="Q1238">
        <v>0.153026</v>
      </c>
      <c r="R1238">
        <v>0.2414732</v>
      </c>
    </row>
    <row r="1239" spans="1:18" x14ac:dyDescent="0.25">
      <c r="A1239">
        <v>1238</v>
      </c>
      <c r="B1239" t="s">
        <v>739</v>
      </c>
      <c r="C1239" t="s">
        <v>998</v>
      </c>
      <c r="D1239" t="s">
        <v>999</v>
      </c>
      <c r="E1239" t="s">
        <v>37</v>
      </c>
      <c r="F1239" t="s">
        <v>12</v>
      </c>
      <c r="G1239" t="s">
        <v>1827</v>
      </c>
      <c r="H1239">
        <v>63.279423800000004</v>
      </c>
      <c r="I1239">
        <v>62.8105695</v>
      </c>
      <c r="J1239" s="5">
        <f t="shared" ca="1" si="51"/>
        <v>0.4688543</v>
      </c>
      <c r="K1239" s="5">
        <f t="shared" ca="1" si="52"/>
        <v>0.74645760000000005</v>
      </c>
      <c r="Q1239">
        <v>0.4688543</v>
      </c>
      <c r="R1239">
        <v>0.74645760000000005</v>
      </c>
    </row>
    <row r="1240" spans="1:18" x14ac:dyDescent="0.25">
      <c r="A1240">
        <v>1239</v>
      </c>
      <c r="B1240" t="s">
        <v>739</v>
      </c>
      <c r="C1240" t="s">
        <v>1026</v>
      </c>
      <c r="D1240" t="s">
        <v>1027</v>
      </c>
      <c r="E1240" t="s">
        <v>37</v>
      </c>
      <c r="F1240" t="s">
        <v>12</v>
      </c>
      <c r="G1240" t="s">
        <v>1827</v>
      </c>
      <c r="H1240">
        <v>62.5628581</v>
      </c>
      <c r="I1240">
        <v>63.4968553</v>
      </c>
      <c r="J1240" s="5">
        <f t="shared" ca="1" si="51"/>
        <v>0.93399719999999997</v>
      </c>
      <c r="K1240" s="5">
        <f t="shared" ca="1" si="52"/>
        <v>1.4709346000000001</v>
      </c>
      <c r="Q1240">
        <v>0.93399719999999997</v>
      </c>
      <c r="R1240">
        <v>1.4709346000000001</v>
      </c>
    </row>
    <row r="1241" spans="1:18" x14ac:dyDescent="0.25">
      <c r="A1241">
        <v>1240</v>
      </c>
      <c r="B1241" t="s">
        <v>739</v>
      </c>
      <c r="C1241" t="s">
        <v>1036</v>
      </c>
      <c r="D1241" t="s">
        <v>1037</v>
      </c>
      <c r="E1241" t="s">
        <v>37</v>
      </c>
      <c r="F1241" t="s">
        <v>12</v>
      </c>
      <c r="G1241" t="s">
        <v>1827</v>
      </c>
      <c r="H1241">
        <v>63.516622699999999</v>
      </c>
      <c r="I1241">
        <v>62.748230800000002</v>
      </c>
      <c r="J1241" s="5">
        <f t="shared" ca="1" si="51"/>
        <v>0.76839190000000002</v>
      </c>
      <c r="K1241" s="5">
        <f t="shared" ca="1" si="52"/>
        <v>1.2245634999999999</v>
      </c>
      <c r="Q1241">
        <v>0.76839190000000002</v>
      </c>
      <c r="R1241">
        <v>1.2245634999999999</v>
      </c>
    </row>
    <row r="1242" spans="1:18" x14ac:dyDescent="0.25">
      <c r="A1242">
        <v>1241</v>
      </c>
      <c r="B1242" t="s">
        <v>739</v>
      </c>
      <c r="C1242" t="s">
        <v>1042</v>
      </c>
      <c r="D1242" t="s">
        <v>1043</v>
      </c>
      <c r="E1242" t="s">
        <v>37</v>
      </c>
      <c r="F1242" t="s">
        <v>12</v>
      </c>
      <c r="G1242" t="s">
        <v>1827</v>
      </c>
      <c r="H1242">
        <v>63.7830844</v>
      </c>
      <c r="I1242">
        <v>63.359292699999997</v>
      </c>
      <c r="J1242" s="5">
        <f t="shared" ca="1" si="51"/>
        <v>0.42379169999999999</v>
      </c>
      <c r="K1242" s="5">
        <f t="shared" ca="1" si="52"/>
        <v>0.66887059999999998</v>
      </c>
      <c r="Q1242">
        <v>0.42379169999999999</v>
      </c>
      <c r="R1242">
        <v>0.66887059999999998</v>
      </c>
    </row>
    <row r="1243" spans="1:18" x14ac:dyDescent="0.25">
      <c r="A1243">
        <v>1242</v>
      </c>
      <c r="B1243" t="s">
        <v>739</v>
      </c>
      <c r="C1243" t="s">
        <v>1050</v>
      </c>
      <c r="D1243" t="s">
        <v>1051</v>
      </c>
      <c r="E1243" t="s">
        <v>37</v>
      </c>
      <c r="F1243" t="s">
        <v>12</v>
      </c>
      <c r="G1243" t="s">
        <v>1827</v>
      </c>
      <c r="H1243">
        <v>63.655122300000002</v>
      </c>
      <c r="I1243">
        <v>63.383206899999998</v>
      </c>
      <c r="J1243" s="5">
        <f t="shared" ca="1" si="51"/>
        <v>0.27191539999999997</v>
      </c>
      <c r="K1243" s="5">
        <f t="shared" ca="1" si="52"/>
        <v>0.4290023</v>
      </c>
      <c r="Q1243">
        <v>0.27191539999999997</v>
      </c>
      <c r="R1243">
        <v>0.4290023</v>
      </c>
    </row>
    <row r="1244" spans="1:18" x14ac:dyDescent="0.25">
      <c r="A1244">
        <v>1243</v>
      </c>
      <c r="B1244" t="s">
        <v>739</v>
      </c>
      <c r="C1244" t="s">
        <v>1058</v>
      </c>
      <c r="D1244" t="s">
        <v>1059</v>
      </c>
      <c r="E1244" t="s">
        <v>37</v>
      </c>
      <c r="F1244" t="s">
        <v>12</v>
      </c>
      <c r="G1244" t="s">
        <v>1827</v>
      </c>
      <c r="H1244">
        <v>63.701219899999998</v>
      </c>
      <c r="I1244">
        <v>63.251953200000003</v>
      </c>
      <c r="J1244" s="5">
        <f t="shared" ca="1" si="51"/>
        <v>0.44926670000000002</v>
      </c>
      <c r="K1244" s="5">
        <f t="shared" ca="1" si="52"/>
        <v>0.7102811</v>
      </c>
      <c r="Q1244">
        <v>0.44926670000000002</v>
      </c>
      <c r="R1244">
        <v>0.7102811</v>
      </c>
    </row>
    <row r="1245" spans="1:18" x14ac:dyDescent="0.25">
      <c r="A1245">
        <v>1244</v>
      </c>
      <c r="B1245" t="s">
        <v>739</v>
      </c>
      <c r="C1245" t="s">
        <v>1064</v>
      </c>
      <c r="D1245" t="s">
        <v>1065</v>
      </c>
      <c r="E1245" t="s">
        <v>37</v>
      </c>
      <c r="F1245" t="s">
        <v>12</v>
      </c>
      <c r="G1245" t="s">
        <v>1827</v>
      </c>
      <c r="H1245">
        <v>62.7640235</v>
      </c>
      <c r="I1245">
        <v>62.815316199999998</v>
      </c>
      <c r="J1245" s="5">
        <f t="shared" ca="1" si="51"/>
        <v>9.8478200000000002E-2</v>
      </c>
      <c r="K1245" s="5">
        <f t="shared" ca="1" si="52"/>
        <v>0.1569748</v>
      </c>
      <c r="Q1245">
        <v>5.1292699999999997E-2</v>
      </c>
      <c r="R1245">
        <v>8.1656400000000004E-2</v>
      </c>
    </row>
    <row r="1246" spans="1:18" x14ac:dyDescent="0.25">
      <c r="A1246">
        <v>1245</v>
      </c>
      <c r="B1246" t="s">
        <v>739</v>
      </c>
      <c r="C1246" t="s">
        <v>1078</v>
      </c>
      <c r="D1246" t="s">
        <v>1079</v>
      </c>
      <c r="E1246" t="s">
        <v>37</v>
      </c>
      <c r="F1246" t="s">
        <v>12</v>
      </c>
      <c r="G1246" t="s">
        <v>1827</v>
      </c>
      <c r="H1246">
        <v>63.424062999999997</v>
      </c>
      <c r="I1246">
        <v>61.900338900000001</v>
      </c>
      <c r="J1246" s="5">
        <f t="shared" ca="1" si="51"/>
        <v>1.4173655999999999</v>
      </c>
      <c r="K1246" s="5">
        <f t="shared" ca="1" si="52"/>
        <v>2.2428143999999999</v>
      </c>
      <c r="Q1246">
        <v>1.5237240999999999</v>
      </c>
      <c r="R1246">
        <v>2.4615762999999999</v>
      </c>
    </row>
    <row r="1247" spans="1:18" x14ac:dyDescent="0.25">
      <c r="A1247">
        <v>1246</v>
      </c>
      <c r="B1247" t="s">
        <v>739</v>
      </c>
      <c r="C1247" t="s">
        <v>1080</v>
      </c>
      <c r="D1247" t="s">
        <v>1081</v>
      </c>
      <c r="E1247" t="s">
        <v>37</v>
      </c>
      <c r="F1247" t="s">
        <v>12</v>
      </c>
      <c r="G1247" t="s">
        <v>1827</v>
      </c>
      <c r="H1247">
        <v>63.875647499999999</v>
      </c>
      <c r="I1247">
        <v>63.424062999999997</v>
      </c>
      <c r="J1247" s="5">
        <f t="shared" ref="J1247:J1310" ca="1" si="53">IF(Q1247&lt;M$7,M$7,IF(Q1247&gt;N$7,N$7,Q1247))</f>
        <v>0.4515845</v>
      </c>
      <c r="K1247" s="5">
        <f t="shared" ca="1" si="52"/>
        <v>0.71200819999999998</v>
      </c>
      <c r="Q1247">
        <v>0.4515845</v>
      </c>
      <c r="R1247">
        <v>0.71200819999999998</v>
      </c>
    </row>
    <row r="1248" spans="1:18" x14ac:dyDescent="0.25">
      <c r="A1248">
        <v>1247</v>
      </c>
      <c r="B1248" t="s">
        <v>739</v>
      </c>
      <c r="C1248" t="s">
        <v>1084</v>
      </c>
      <c r="D1248" t="s">
        <v>1085</v>
      </c>
      <c r="E1248" t="s">
        <v>37</v>
      </c>
      <c r="F1248" t="s">
        <v>12</v>
      </c>
      <c r="G1248" t="s">
        <v>1827</v>
      </c>
      <c r="H1248">
        <v>63.636927800000002</v>
      </c>
      <c r="I1248">
        <v>63.058018300000001</v>
      </c>
      <c r="J1248" s="5">
        <f t="shared" ca="1" si="53"/>
        <v>0.57890949999999997</v>
      </c>
      <c r="K1248" s="5">
        <f t="shared" ref="K1248:K1311" ca="1" si="54">IF(R1248&lt;O$7,O$7,IF(R1248&gt;P$7,P$7,R1248))</f>
        <v>0.9180585</v>
      </c>
      <c r="Q1248">
        <v>0.57890949999999997</v>
      </c>
      <c r="R1248">
        <v>0.9180585</v>
      </c>
    </row>
    <row r="1249" spans="1:18" x14ac:dyDescent="0.25">
      <c r="A1249">
        <v>1248</v>
      </c>
      <c r="B1249" t="s">
        <v>739</v>
      </c>
      <c r="C1249" t="s">
        <v>1086</v>
      </c>
      <c r="D1249" t="s">
        <v>1087</v>
      </c>
      <c r="E1249" t="s">
        <v>37</v>
      </c>
      <c r="F1249" t="s">
        <v>12</v>
      </c>
      <c r="G1249" t="s">
        <v>1827</v>
      </c>
      <c r="H1249">
        <v>62.675948300000002</v>
      </c>
      <c r="I1249">
        <v>63.636927800000002</v>
      </c>
      <c r="J1249" s="5">
        <f t="shared" ca="1" si="53"/>
        <v>0.96097949999999999</v>
      </c>
      <c r="K1249" s="5">
        <f t="shared" ca="1" si="54"/>
        <v>1.5100973</v>
      </c>
      <c r="Q1249">
        <v>0.96097949999999999</v>
      </c>
      <c r="R1249">
        <v>1.5100973</v>
      </c>
    </row>
    <row r="1250" spans="1:18" x14ac:dyDescent="0.25">
      <c r="A1250">
        <v>1249</v>
      </c>
      <c r="B1250" t="s">
        <v>1100</v>
      </c>
      <c r="C1250" t="s">
        <v>1103</v>
      </c>
      <c r="D1250" t="s">
        <v>1104</v>
      </c>
      <c r="E1250" t="s">
        <v>37</v>
      </c>
      <c r="F1250" t="s">
        <v>12</v>
      </c>
      <c r="G1250" t="s">
        <v>1827</v>
      </c>
      <c r="H1250">
        <v>62.815115300000002</v>
      </c>
      <c r="I1250">
        <v>62.955885299999998</v>
      </c>
      <c r="J1250" s="5">
        <f t="shared" ca="1" si="53"/>
        <v>0.14077000000000001</v>
      </c>
      <c r="K1250" s="5">
        <f t="shared" ca="1" si="54"/>
        <v>0.22360099999999999</v>
      </c>
      <c r="Q1250">
        <v>0.14077000000000001</v>
      </c>
      <c r="R1250">
        <v>0.22360099999999999</v>
      </c>
    </row>
    <row r="1251" spans="1:18" x14ac:dyDescent="0.25">
      <c r="A1251">
        <v>1250</v>
      </c>
      <c r="B1251" t="s">
        <v>1100</v>
      </c>
      <c r="C1251" t="s">
        <v>1123</v>
      </c>
      <c r="D1251" t="s">
        <v>1124</v>
      </c>
      <c r="E1251" t="s">
        <v>37</v>
      </c>
      <c r="F1251" t="s">
        <v>12</v>
      </c>
      <c r="G1251" t="s">
        <v>1827</v>
      </c>
      <c r="H1251">
        <v>63.074821300000004</v>
      </c>
      <c r="I1251">
        <v>62.793597499999997</v>
      </c>
      <c r="J1251" s="5">
        <f t="shared" ca="1" si="53"/>
        <v>0.28122380000000002</v>
      </c>
      <c r="K1251" s="5">
        <f t="shared" ca="1" si="54"/>
        <v>0.44785429999999998</v>
      </c>
      <c r="Q1251">
        <v>0.28122380000000002</v>
      </c>
      <c r="R1251">
        <v>0.44785429999999998</v>
      </c>
    </row>
    <row r="1252" spans="1:18" x14ac:dyDescent="0.25">
      <c r="A1252">
        <v>1251</v>
      </c>
      <c r="B1252" t="s">
        <v>1100</v>
      </c>
      <c r="C1252" t="s">
        <v>1140</v>
      </c>
      <c r="D1252" t="s">
        <v>1141</v>
      </c>
      <c r="E1252" t="s">
        <v>37</v>
      </c>
      <c r="F1252" t="s">
        <v>12</v>
      </c>
      <c r="G1252" t="s">
        <v>1827</v>
      </c>
      <c r="H1252">
        <v>62.649177399999999</v>
      </c>
      <c r="I1252">
        <v>62.616490499999998</v>
      </c>
      <c r="J1252" s="5">
        <f t="shared" ca="1" si="53"/>
        <v>9.8478200000000002E-2</v>
      </c>
      <c r="K1252" s="5">
        <f t="shared" ca="1" si="54"/>
        <v>0.1569748</v>
      </c>
      <c r="Q1252">
        <v>3.2686899999999998E-2</v>
      </c>
      <c r="R1252">
        <v>5.2201699999999997E-2</v>
      </c>
    </row>
    <row r="1253" spans="1:18" x14ac:dyDescent="0.25">
      <c r="A1253">
        <v>1252</v>
      </c>
      <c r="B1253" t="s">
        <v>1100</v>
      </c>
      <c r="C1253" t="s">
        <v>1144</v>
      </c>
      <c r="D1253" t="s">
        <v>1145</v>
      </c>
      <c r="E1253" t="s">
        <v>37</v>
      </c>
      <c r="F1253" t="s">
        <v>12</v>
      </c>
      <c r="G1253" t="s">
        <v>1827</v>
      </c>
      <c r="H1253">
        <v>63.217106600000001</v>
      </c>
      <c r="I1253">
        <v>63.352282000000002</v>
      </c>
      <c r="J1253" s="5">
        <f t="shared" ca="1" si="53"/>
        <v>0.1351754</v>
      </c>
      <c r="K1253" s="5">
        <f t="shared" ca="1" si="54"/>
        <v>0.21337100000000001</v>
      </c>
      <c r="Q1253">
        <v>0.1351754</v>
      </c>
      <c r="R1253">
        <v>0.21337100000000001</v>
      </c>
    </row>
    <row r="1254" spans="1:18" x14ac:dyDescent="0.25">
      <c r="A1254">
        <v>1253</v>
      </c>
      <c r="B1254" t="s">
        <v>1100</v>
      </c>
      <c r="C1254" t="s">
        <v>1146</v>
      </c>
      <c r="D1254" t="s">
        <v>1147</v>
      </c>
      <c r="E1254" t="s">
        <v>37</v>
      </c>
      <c r="F1254" t="s">
        <v>12</v>
      </c>
      <c r="G1254" t="s">
        <v>1827</v>
      </c>
      <c r="H1254">
        <v>63.131747699999998</v>
      </c>
      <c r="I1254">
        <v>63.217106600000001</v>
      </c>
      <c r="J1254" s="5">
        <f t="shared" ca="1" si="53"/>
        <v>9.8478200000000002E-2</v>
      </c>
      <c r="K1254" s="5">
        <f t="shared" ca="1" si="54"/>
        <v>0.1569748</v>
      </c>
      <c r="Q1254">
        <v>8.5358900000000001E-2</v>
      </c>
      <c r="R1254">
        <v>0.13502500000000001</v>
      </c>
    </row>
    <row r="1255" spans="1:18" x14ac:dyDescent="0.25">
      <c r="A1255">
        <v>1254</v>
      </c>
      <c r="B1255" t="s">
        <v>1100</v>
      </c>
      <c r="C1255" t="s">
        <v>1148</v>
      </c>
      <c r="D1255" t="s">
        <v>1149</v>
      </c>
      <c r="E1255" t="s">
        <v>37</v>
      </c>
      <c r="F1255" t="s">
        <v>12</v>
      </c>
      <c r="G1255" t="s">
        <v>1827</v>
      </c>
      <c r="H1255">
        <v>63.083971099999999</v>
      </c>
      <c r="I1255">
        <v>63.131747699999998</v>
      </c>
      <c r="J1255" s="5">
        <f t="shared" ca="1" si="53"/>
        <v>9.8478200000000002E-2</v>
      </c>
      <c r="K1255" s="5">
        <f t="shared" ca="1" si="54"/>
        <v>0.1569748</v>
      </c>
      <c r="Q1255">
        <v>4.7776600000000002E-2</v>
      </c>
      <c r="R1255">
        <v>7.5677599999999998E-2</v>
      </c>
    </row>
    <row r="1256" spans="1:18" x14ac:dyDescent="0.25">
      <c r="A1256">
        <v>1255</v>
      </c>
      <c r="B1256" t="s">
        <v>1100</v>
      </c>
      <c r="C1256" t="s">
        <v>1150</v>
      </c>
      <c r="D1256" t="s">
        <v>1151</v>
      </c>
      <c r="E1256" t="s">
        <v>37</v>
      </c>
      <c r="F1256" t="s">
        <v>12</v>
      </c>
      <c r="G1256" t="s">
        <v>1827</v>
      </c>
      <c r="H1256">
        <v>62.515393699999997</v>
      </c>
      <c r="I1256">
        <v>63.083971099999999</v>
      </c>
      <c r="J1256" s="5">
        <f t="shared" ca="1" si="53"/>
        <v>0.56857740000000001</v>
      </c>
      <c r="K1256" s="5">
        <f t="shared" ca="1" si="54"/>
        <v>0.90130250000000001</v>
      </c>
      <c r="Q1256">
        <v>0.56857740000000001</v>
      </c>
      <c r="R1256">
        <v>0.90130250000000001</v>
      </c>
    </row>
    <row r="1257" spans="1:18" x14ac:dyDescent="0.25">
      <c r="A1257">
        <v>1256</v>
      </c>
      <c r="B1257" t="s">
        <v>1100</v>
      </c>
      <c r="C1257" t="s">
        <v>1152</v>
      </c>
      <c r="D1257" t="s">
        <v>1153</v>
      </c>
      <c r="E1257" t="s">
        <v>37</v>
      </c>
      <c r="F1257" t="s">
        <v>12</v>
      </c>
      <c r="G1257" t="s">
        <v>1827</v>
      </c>
      <c r="H1257">
        <v>63.032579699999999</v>
      </c>
      <c r="I1257">
        <v>62.515393699999997</v>
      </c>
      <c r="J1257" s="5">
        <f t="shared" ca="1" si="53"/>
        <v>0.51718600000000003</v>
      </c>
      <c r="K1257" s="5">
        <f t="shared" ca="1" si="54"/>
        <v>0.82729379999999997</v>
      </c>
      <c r="Q1257">
        <v>0.51718600000000003</v>
      </c>
      <c r="R1257">
        <v>0.82729379999999997</v>
      </c>
    </row>
    <row r="1258" spans="1:18" x14ac:dyDescent="0.25">
      <c r="A1258">
        <v>1257</v>
      </c>
      <c r="B1258" t="s">
        <v>1100</v>
      </c>
      <c r="C1258" t="s">
        <v>1162</v>
      </c>
      <c r="D1258" t="s">
        <v>1163</v>
      </c>
      <c r="E1258" t="s">
        <v>37</v>
      </c>
      <c r="F1258" t="s">
        <v>12</v>
      </c>
      <c r="G1258" t="s">
        <v>1827</v>
      </c>
      <c r="H1258">
        <v>63.3731711</v>
      </c>
      <c r="I1258">
        <v>62.979485099999998</v>
      </c>
      <c r="J1258" s="5">
        <f t="shared" ca="1" si="53"/>
        <v>0.39368599999999998</v>
      </c>
      <c r="K1258" s="5">
        <f t="shared" ca="1" si="54"/>
        <v>0.62510200000000005</v>
      </c>
      <c r="Q1258">
        <v>0.39368599999999998</v>
      </c>
      <c r="R1258">
        <v>0.62510200000000005</v>
      </c>
    </row>
    <row r="1259" spans="1:18" x14ac:dyDescent="0.25">
      <c r="A1259">
        <v>1258</v>
      </c>
      <c r="B1259" t="s">
        <v>1100</v>
      </c>
      <c r="C1259" t="s">
        <v>1164</v>
      </c>
      <c r="D1259" t="s">
        <v>1165</v>
      </c>
      <c r="E1259" t="s">
        <v>37</v>
      </c>
      <c r="F1259" t="s">
        <v>12</v>
      </c>
      <c r="G1259" t="s">
        <v>1827</v>
      </c>
      <c r="H1259">
        <v>63.150204799999997</v>
      </c>
      <c r="I1259">
        <v>63.3731711</v>
      </c>
      <c r="J1259" s="5">
        <f t="shared" ca="1" si="53"/>
        <v>0.22296630000000001</v>
      </c>
      <c r="K1259" s="5">
        <f t="shared" ca="1" si="54"/>
        <v>0.3518307</v>
      </c>
      <c r="Q1259">
        <v>0.22296630000000001</v>
      </c>
      <c r="R1259">
        <v>0.3518307</v>
      </c>
    </row>
    <row r="1260" spans="1:18" x14ac:dyDescent="0.25">
      <c r="A1260">
        <v>1259</v>
      </c>
      <c r="B1260" t="s">
        <v>1100</v>
      </c>
      <c r="C1260" t="s">
        <v>1168</v>
      </c>
      <c r="D1260" t="s">
        <v>1169</v>
      </c>
      <c r="E1260" t="s">
        <v>37</v>
      </c>
      <c r="F1260" t="s">
        <v>12</v>
      </c>
      <c r="G1260" t="s">
        <v>1827</v>
      </c>
      <c r="H1260">
        <v>62.443398700000003</v>
      </c>
      <c r="I1260">
        <v>62.491474500000002</v>
      </c>
      <c r="J1260" s="5">
        <f t="shared" ca="1" si="53"/>
        <v>9.8478200000000002E-2</v>
      </c>
      <c r="K1260" s="5">
        <f t="shared" ca="1" si="54"/>
        <v>0.1569748</v>
      </c>
      <c r="Q1260">
        <v>4.8075800000000002E-2</v>
      </c>
      <c r="R1260">
        <v>7.6931799999999995E-2</v>
      </c>
    </row>
    <row r="1261" spans="1:18" x14ac:dyDescent="0.25">
      <c r="A1261">
        <v>1260</v>
      </c>
      <c r="B1261" t="s">
        <v>1100</v>
      </c>
      <c r="C1261" t="s">
        <v>1174</v>
      </c>
      <c r="D1261" t="s">
        <v>1175</v>
      </c>
      <c r="E1261" t="s">
        <v>37</v>
      </c>
      <c r="F1261" t="s">
        <v>12</v>
      </c>
      <c r="G1261" t="s">
        <v>1827</v>
      </c>
      <c r="H1261">
        <v>62.774181300000002</v>
      </c>
      <c r="I1261">
        <v>62.487988299999998</v>
      </c>
      <c r="J1261" s="5">
        <f t="shared" ca="1" si="53"/>
        <v>0.28619299999999998</v>
      </c>
      <c r="K1261" s="5">
        <f t="shared" ca="1" si="54"/>
        <v>0.45799679999999998</v>
      </c>
      <c r="Q1261">
        <v>0.28619299999999998</v>
      </c>
      <c r="R1261">
        <v>0.45799679999999998</v>
      </c>
    </row>
    <row r="1262" spans="1:18" x14ac:dyDescent="0.25">
      <c r="A1262">
        <v>1261</v>
      </c>
      <c r="B1262" t="s">
        <v>1100</v>
      </c>
      <c r="C1262" t="s">
        <v>1176</v>
      </c>
      <c r="D1262" t="s">
        <v>1177</v>
      </c>
      <c r="E1262" t="s">
        <v>37</v>
      </c>
      <c r="F1262" t="s">
        <v>12</v>
      </c>
      <c r="G1262" t="s">
        <v>1827</v>
      </c>
      <c r="H1262">
        <v>62.396113700000001</v>
      </c>
      <c r="I1262">
        <v>62.774181300000002</v>
      </c>
      <c r="J1262" s="5">
        <f t="shared" ca="1" si="53"/>
        <v>0.3780676</v>
      </c>
      <c r="K1262" s="5">
        <f t="shared" ca="1" si="54"/>
        <v>0.60226610000000003</v>
      </c>
      <c r="Q1262">
        <v>0.3780676</v>
      </c>
      <c r="R1262">
        <v>0.60226610000000003</v>
      </c>
    </row>
    <row r="1263" spans="1:18" x14ac:dyDescent="0.25">
      <c r="A1263">
        <v>1262</v>
      </c>
      <c r="B1263" t="s">
        <v>1100</v>
      </c>
      <c r="C1263" t="s">
        <v>1178</v>
      </c>
      <c r="D1263" t="s">
        <v>1179</v>
      </c>
      <c r="E1263" t="s">
        <v>37</v>
      </c>
      <c r="F1263" t="s">
        <v>12</v>
      </c>
      <c r="G1263" t="s">
        <v>1827</v>
      </c>
      <c r="H1263">
        <v>62.634758900000001</v>
      </c>
      <c r="I1263">
        <v>62.396113700000001</v>
      </c>
      <c r="J1263" s="5">
        <f t="shared" ca="1" si="53"/>
        <v>0.2386452</v>
      </c>
      <c r="K1263" s="5">
        <f t="shared" ca="1" si="54"/>
        <v>0.38246809999999998</v>
      </c>
      <c r="Q1263">
        <v>0.2386452</v>
      </c>
      <c r="R1263">
        <v>0.38246809999999998</v>
      </c>
    </row>
    <row r="1264" spans="1:18" x14ac:dyDescent="0.25">
      <c r="A1264">
        <v>1263</v>
      </c>
      <c r="B1264" t="s">
        <v>1100</v>
      </c>
      <c r="C1264" t="s">
        <v>1192</v>
      </c>
      <c r="D1264" t="s">
        <v>1193</v>
      </c>
      <c r="E1264" t="s">
        <v>37</v>
      </c>
      <c r="F1264" t="s">
        <v>12</v>
      </c>
      <c r="G1264" t="s">
        <v>1827</v>
      </c>
      <c r="H1264">
        <v>62.8965788</v>
      </c>
      <c r="I1264">
        <v>63.525408400000003</v>
      </c>
      <c r="J1264" s="5">
        <f t="shared" ca="1" si="53"/>
        <v>0.62882959999999999</v>
      </c>
      <c r="K1264" s="5">
        <f t="shared" ca="1" si="54"/>
        <v>0.98988670000000001</v>
      </c>
      <c r="Q1264">
        <v>0.62882959999999999</v>
      </c>
      <c r="R1264">
        <v>0.98988670000000001</v>
      </c>
    </row>
    <row r="1265" spans="1:18" x14ac:dyDescent="0.25">
      <c r="A1265">
        <v>1264</v>
      </c>
      <c r="B1265" t="s">
        <v>1100</v>
      </c>
      <c r="C1265" t="s">
        <v>1194</v>
      </c>
      <c r="D1265" t="s">
        <v>1195</v>
      </c>
      <c r="E1265" t="s">
        <v>37</v>
      </c>
      <c r="F1265" t="s">
        <v>12</v>
      </c>
      <c r="G1265" t="s">
        <v>1827</v>
      </c>
      <c r="H1265">
        <v>62.629605699999999</v>
      </c>
      <c r="I1265">
        <v>62.8965788</v>
      </c>
      <c r="J1265" s="5">
        <f t="shared" ca="1" si="53"/>
        <v>0.26697310000000002</v>
      </c>
      <c r="K1265" s="5">
        <f t="shared" ca="1" si="54"/>
        <v>0.4244636</v>
      </c>
      <c r="Q1265">
        <v>0.26697310000000002</v>
      </c>
      <c r="R1265">
        <v>0.4244636</v>
      </c>
    </row>
    <row r="1266" spans="1:18" x14ac:dyDescent="0.25">
      <c r="A1266">
        <v>1265</v>
      </c>
      <c r="B1266" t="s">
        <v>1100</v>
      </c>
      <c r="C1266" t="s">
        <v>1196</v>
      </c>
      <c r="D1266" t="s">
        <v>1197</v>
      </c>
      <c r="E1266" t="s">
        <v>37</v>
      </c>
      <c r="F1266" t="s">
        <v>12</v>
      </c>
      <c r="G1266" t="s">
        <v>1827</v>
      </c>
      <c r="H1266">
        <v>63.253538599999999</v>
      </c>
      <c r="I1266">
        <v>62.629605699999999</v>
      </c>
      <c r="J1266" s="5">
        <f t="shared" ca="1" si="53"/>
        <v>0.62393290000000001</v>
      </c>
      <c r="K1266" s="5">
        <f t="shared" ca="1" si="54"/>
        <v>0.99622679999999997</v>
      </c>
      <c r="Q1266">
        <v>0.62393290000000001</v>
      </c>
      <c r="R1266">
        <v>0.99622679999999997</v>
      </c>
    </row>
    <row r="1267" spans="1:18" x14ac:dyDescent="0.25">
      <c r="A1267">
        <v>1266</v>
      </c>
      <c r="B1267" t="s">
        <v>1100</v>
      </c>
      <c r="C1267" t="s">
        <v>1202</v>
      </c>
      <c r="D1267" t="s">
        <v>1203</v>
      </c>
      <c r="E1267" t="s">
        <v>37</v>
      </c>
      <c r="F1267" t="s">
        <v>12</v>
      </c>
      <c r="G1267" t="s">
        <v>1827</v>
      </c>
      <c r="H1267">
        <v>63.020776599999998</v>
      </c>
      <c r="I1267">
        <v>63.286735</v>
      </c>
      <c r="J1267" s="5">
        <f t="shared" ca="1" si="53"/>
        <v>0.26595839999999998</v>
      </c>
      <c r="K1267" s="5">
        <f t="shared" ca="1" si="54"/>
        <v>0.42024349999999999</v>
      </c>
      <c r="Q1267">
        <v>0.26595839999999998</v>
      </c>
      <c r="R1267">
        <v>0.42024349999999999</v>
      </c>
    </row>
    <row r="1268" spans="1:18" x14ac:dyDescent="0.25">
      <c r="A1268">
        <v>1267</v>
      </c>
      <c r="B1268" t="s">
        <v>1100</v>
      </c>
      <c r="C1268" t="s">
        <v>1204</v>
      </c>
      <c r="D1268" t="s">
        <v>1205</v>
      </c>
      <c r="E1268" t="s">
        <v>37</v>
      </c>
      <c r="F1268" t="s">
        <v>12</v>
      </c>
      <c r="G1268" t="s">
        <v>1827</v>
      </c>
      <c r="H1268">
        <v>62.842814099999998</v>
      </c>
      <c r="I1268">
        <v>63.020776599999998</v>
      </c>
      <c r="J1268" s="5">
        <f t="shared" ca="1" si="53"/>
        <v>0.1779625</v>
      </c>
      <c r="K1268" s="5">
        <f t="shared" ca="1" si="54"/>
        <v>0.282387</v>
      </c>
      <c r="Q1268">
        <v>0.1779625</v>
      </c>
      <c r="R1268">
        <v>0.282387</v>
      </c>
    </row>
    <row r="1269" spans="1:18" x14ac:dyDescent="0.25">
      <c r="A1269">
        <v>1268</v>
      </c>
      <c r="B1269" t="s">
        <v>1100</v>
      </c>
      <c r="C1269" t="s">
        <v>1206</v>
      </c>
      <c r="D1269" t="s">
        <v>1207</v>
      </c>
      <c r="E1269" t="s">
        <v>37</v>
      </c>
      <c r="F1269" t="s">
        <v>12</v>
      </c>
      <c r="G1269" t="s">
        <v>1827</v>
      </c>
      <c r="H1269">
        <v>62.806172099999998</v>
      </c>
      <c r="I1269">
        <v>62.842814099999998</v>
      </c>
      <c r="J1269" s="5">
        <f t="shared" ca="1" si="53"/>
        <v>9.8478200000000002E-2</v>
      </c>
      <c r="K1269" s="5">
        <f t="shared" ca="1" si="54"/>
        <v>0.1569748</v>
      </c>
      <c r="Q1269">
        <v>3.6642000000000001E-2</v>
      </c>
      <c r="R1269">
        <v>5.8307400000000002E-2</v>
      </c>
    </row>
    <row r="1270" spans="1:18" x14ac:dyDescent="0.25">
      <c r="A1270">
        <v>1269</v>
      </c>
      <c r="B1270" t="s">
        <v>1100</v>
      </c>
      <c r="C1270" t="s">
        <v>1210</v>
      </c>
      <c r="D1270" t="s">
        <v>1211</v>
      </c>
      <c r="E1270" t="s">
        <v>37</v>
      </c>
      <c r="F1270" t="s">
        <v>12</v>
      </c>
      <c r="G1270" t="s">
        <v>1827</v>
      </c>
      <c r="H1270">
        <v>62.475203999999998</v>
      </c>
      <c r="I1270">
        <v>62.650457199999998</v>
      </c>
      <c r="J1270" s="5">
        <f t="shared" ca="1" si="53"/>
        <v>0.1752532</v>
      </c>
      <c r="K1270" s="5">
        <f t="shared" ca="1" si="54"/>
        <v>0.27973170000000003</v>
      </c>
      <c r="Q1270">
        <v>0.1752532</v>
      </c>
      <c r="R1270">
        <v>0.27973170000000003</v>
      </c>
    </row>
    <row r="1271" spans="1:18" x14ac:dyDescent="0.25">
      <c r="A1271">
        <v>1270</v>
      </c>
      <c r="B1271" t="s">
        <v>1100</v>
      </c>
      <c r="C1271" t="s">
        <v>1212</v>
      </c>
      <c r="D1271" t="s">
        <v>1213</v>
      </c>
      <c r="E1271" t="s">
        <v>37</v>
      </c>
      <c r="F1271" t="s">
        <v>12</v>
      </c>
      <c r="G1271" t="s">
        <v>1827</v>
      </c>
      <c r="H1271">
        <v>63.456331300000002</v>
      </c>
      <c r="I1271">
        <v>62.475203999999998</v>
      </c>
      <c r="J1271" s="5">
        <f t="shared" ca="1" si="53"/>
        <v>0.98112730000000004</v>
      </c>
      <c r="K1271" s="5">
        <f t="shared" ca="1" si="54"/>
        <v>1.5704267000000001</v>
      </c>
      <c r="Q1271">
        <v>0.98112730000000004</v>
      </c>
      <c r="R1271">
        <v>1.5704267000000001</v>
      </c>
    </row>
    <row r="1272" spans="1:18" x14ac:dyDescent="0.25">
      <c r="A1272">
        <v>1271</v>
      </c>
      <c r="B1272" t="s">
        <v>1100</v>
      </c>
      <c r="C1272" t="s">
        <v>1214</v>
      </c>
      <c r="D1272" t="s">
        <v>1215</v>
      </c>
      <c r="E1272" t="s">
        <v>37</v>
      </c>
      <c r="F1272" t="s">
        <v>12</v>
      </c>
      <c r="G1272" t="s">
        <v>1827</v>
      </c>
      <c r="H1272">
        <v>63.181209699999997</v>
      </c>
      <c r="I1272">
        <v>63.456331300000002</v>
      </c>
      <c r="J1272" s="5">
        <f t="shared" ca="1" si="53"/>
        <v>0.27512160000000002</v>
      </c>
      <c r="K1272" s="5">
        <f t="shared" ca="1" si="54"/>
        <v>0.43356050000000002</v>
      </c>
      <c r="Q1272">
        <v>0.27512160000000002</v>
      </c>
      <c r="R1272">
        <v>0.43356050000000002</v>
      </c>
    </row>
    <row r="1273" spans="1:18" x14ac:dyDescent="0.25">
      <c r="A1273">
        <v>1272</v>
      </c>
      <c r="B1273" t="s">
        <v>1100</v>
      </c>
      <c r="C1273" t="s">
        <v>1226</v>
      </c>
      <c r="D1273" t="s">
        <v>1227</v>
      </c>
      <c r="E1273" t="s">
        <v>37</v>
      </c>
      <c r="F1273" t="s">
        <v>12</v>
      </c>
      <c r="G1273" t="s">
        <v>1827</v>
      </c>
      <c r="H1273">
        <v>62.701281299999998</v>
      </c>
      <c r="I1273">
        <v>62.817503000000002</v>
      </c>
      <c r="J1273" s="5">
        <f t="shared" ca="1" si="53"/>
        <v>0.1162217</v>
      </c>
      <c r="K1273" s="5">
        <f t="shared" ca="1" si="54"/>
        <v>0.18501480000000001</v>
      </c>
      <c r="Q1273">
        <v>0.1162217</v>
      </c>
      <c r="R1273">
        <v>0.18501480000000001</v>
      </c>
    </row>
    <row r="1274" spans="1:18" x14ac:dyDescent="0.25">
      <c r="A1274">
        <v>1273</v>
      </c>
      <c r="B1274" t="s">
        <v>1100</v>
      </c>
      <c r="C1274" t="s">
        <v>1232</v>
      </c>
      <c r="D1274" t="s">
        <v>1233</v>
      </c>
      <c r="E1274" t="s">
        <v>37</v>
      </c>
      <c r="F1274" t="s">
        <v>12</v>
      </c>
      <c r="G1274" t="s">
        <v>1827</v>
      </c>
      <c r="H1274">
        <v>62.9772921</v>
      </c>
      <c r="I1274">
        <v>62.490685300000003</v>
      </c>
      <c r="J1274" s="5">
        <f t="shared" ca="1" si="53"/>
        <v>0.48660680000000001</v>
      </c>
      <c r="K1274" s="5">
        <f t="shared" ca="1" si="54"/>
        <v>0.77868689999999996</v>
      </c>
      <c r="Q1274">
        <v>0.48660680000000001</v>
      </c>
      <c r="R1274">
        <v>0.77868689999999996</v>
      </c>
    </row>
    <row r="1275" spans="1:18" x14ac:dyDescent="0.25">
      <c r="A1275">
        <v>1274</v>
      </c>
      <c r="B1275" t="s">
        <v>1100</v>
      </c>
      <c r="C1275" t="s">
        <v>1238</v>
      </c>
      <c r="D1275" t="s">
        <v>1239</v>
      </c>
      <c r="E1275" t="s">
        <v>37</v>
      </c>
      <c r="F1275" t="s">
        <v>12</v>
      </c>
      <c r="G1275" t="s">
        <v>1827</v>
      </c>
      <c r="H1275">
        <v>62.833531999999998</v>
      </c>
      <c r="I1275">
        <v>62.735053800000003</v>
      </c>
      <c r="J1275" s="5">
        <f t="shared" ca="1" si="53"/>
        <v>9.8478200000000002E-2</v>
      </c>
      <c r="K1275" s="5">
        <f t="shared" ca="1" si="54"/>
        <v>0.1569748</v>
      </c>
      <c r="Q1275">
        <v>9.8478200000000002E-2</v>
      </c>
      <c r="R1275">
        <v>0.1569748</v>
      </c>
    </row>
    <row r="1276" spans="1:18" x14ac:dyDescent="0.25">
      <c r="A1276">
        <v>1275</v>
      </c>
      <c r="B1276" t="s">
        <v>1100</v>
      </c>
      <c r="C1276" t="s">
        <v>1240</v>
      </c>
      <c r="D1276" t="s">
        <v>1241</v>
      </c>
      <c r="E1276" t="s">
        <v>37</v>
      </c>
      <c r="F1276" t="s">
        <v>12</v>
      </c>
      <c r="G1276" t="s">
        <v>1827</v>
      </c>
      <c r="H1276">
        <v>62.994669999999999</v>
      </c>
      <c r="I1276">
        <v>62.833531999999998</v>
      </c>
      <c r="J1276" s="5">
        <f t="shared" ca="1" si="53"/>
        <v>0.161138</v>
      </c>
      <c r="K1276" s="5">
        <f t="shared" ca="1" si="54"/>
        <v>0.25645220000000002</v>
      </c>
      <c r="Q1276">
        <v>0.161138</v>
      </c>
      <c r="R1276">
        <v>0.25645220000000002</v>
      </c>
    </row>
    <row r="1277" spans="1:18" x14ac:dyDescent="0.25">
      <c r="A1277">
        <v>1276</v>
      </c>
      <c r="B1277" t="s">
        <v>1100</v>
      </c>
      <c r="C1277" t="s">
        <v>1242</v>
      </c>
      <c r="D1277" t="s">
        <v>1243</v>
      </c>
      <c r="E1277" t="s">
        <v>37</v>
      </c>
      <c r="F1277" t="s">
        <v>12</v>
      </c>
      <c r="G1277" t="s">
        <v>1827</v>
      </c>
      <c r="H1277">
        <v>63.002204399999997</v>
      </c>
      <c r="I1277">
        <v>62.805881800000002</v>
      </c>
      <c r="J1277" s="5">
        <f t="shared" ca="1" si="53"/>
        <v>0.19632260000000001</v>
      </c>
      <c r="K1277" s="5">
        <f t="shared" ca="1" si="54"/>
        <v>0.31258629999999998</v>
      </c>
      <c r="Q1277">
        <v>0.19632260000000001</v>
      </c>
      <c r="R1277">
        <v>0.31258629999999998</v>
      </c>
    </row>
    <row r="1278" spans="1:18" x14ac:dyDescent="0.25">
      <c r="A1278">
        <v>1277</v>
      </c>
      <c r="B1278" t="s">
        <v>1100</v>
      </c>
      <c r="C1278" t="s">
        <v>1244</v>
      </c>
      <c r="D1278" t="s">
        <v>1245</v>
      </c>
      <c r="E1278" t="s">
        <v>37</v>
      </c>
      <c r="F1278" t="s">
        <v>12</v>
      </c>
      <c r="G1278" t="s">
        <v>1827</v>
      </c>
      <c r="H1278">
        <v>63.178290099999998</v>
      </c>
      <c r="I1278">
        <v>63.002204399999997</v>
      </c>
      <c r="J1278" s="5">
        <f t="shared" ca="1" si="53"/>
        <v>0.17608570000000001</v>
      </c>
      <c r="K1278" s="5">
        <f t="shared" ca="1" si="54"/>
        <v>0.2794913</v>
      </c>
      <c r="Q1278">
        <v>0.17608570000000001</v>
      </c>
      <c r="R1278">
        <v>0.2794913</v>
      </c>
    </row>
    <row r="1279" spans="1:18" x14ac:dyDescent="0.25">
      <c r="A1279">
        <v>1278</v>
      </c>
      <c r="B1279" t="s">
        <v>1100</v>
      </c>
      <c r="C1279" t="s">
        <v>1246</v>
      </c>
      <c r="D1279" t="s">
        <v>1247</v>
      </c>
      <c r="E1279" t="s">
        <v>37</v>
      </c>
      <c r="F1279" t="s">
        <v>12</v>
      </c>
      <c r="G1279" t="s">
        <v>1827</v>
      </c>
      <c r="H1279">
        <v>62.638924299999999</v>
      </c>
      <c r="I1279">
        <v>63.178290099999998</v>
      </c>
      <c r="J1279" s="5">
        <f t="shared" ca="1" si="53"/>
        <v>0.53936580000000001</v>
      </c>
      <c r="K1279" s="5">
        <f t="shared" ca="1" si="54"/>
        <v>0.85372020000000004</v>
      </c>
      <c r="Q1279">
        <v>0.53936580000000001</v>
      </c>
      <c r="R1279">
        <v>0.85372020000000004</v>
      </c>
    </row>
    <row r="1280" spans="1:18" x14ac:dyDescent="0.25">
      <c r="A1280">
        <v>1279</v>
      </c>
      <c r="B1280" t="s">
        <v>1100</v>
      </c>
      <c r="C1280" t="s">
        <v>1248</v>
      </c>
      <c r="D1280" t="s">
        <v>1249</v>
      </c>
      <c r="E1280" t="s">
        <v>37</v>
      </c>
      <c r="F1280" t="s">
        <v>12</v>
      </c>
      <c r="G1280" t="s">
        <v>1827</v>
      </c>
      <c r="H1280">
        <v>62.7415533</v>
      </c>
      <c r="I1280">
        <v>62.638924299999999</v>
      </c>
      <c r="J1280" s="5">
        <f t="shared" ca="1" si="53"/>
        <v>0.102629</v>
      </c>
      <c r="K1280" s="5">
        <f t="shared" ca="1" si="54"/>
        <v>0.16384219999999999</v>
      </c>
      <c r="Q1280">
        <v>0.102629</v>
      </c>
      <c r="R1280">
        <v>0.16384219999999999</v>
      </c>
    </row>
    <row r="1281" spans="1:18" x14ac:dyDescent="0.25">
      <c r="A1281">
        <v>1280</v>
      </c>
      <c r="B1281" t="s">
        <v>1100</v>
      </c>
      <c r="C1281" t="s">
        <v>1258</v>
      </c>
      <c r="D1281" t="s">
        <v>1259</v>
      </c>
      <c r="E1281" t="s">
        <v>37</v>
      </c>
      <c r="F1281" t="s">
        <v>12</v>
      </c>
      <c r="G1281" t="s">
        <v>1827</v>
      </c>
      <c r="H1281">
        <v>63.421589699999998</v>
      </c>
      <c r="I1281">
        <v>62.332958499999997</v>
      </c>
      <c r="J1281" s="5">
        <f t="shared" ca="1" si="53"/>
        <v>1.0886312</v>
      </c>
      <c r="K1281" s="5">
        <f t="shared" ca="1" si="54"/>
        <v>1.7464777</v>
      </c>
      <c r="Q1281">
        <v>1.0886312</v>
      </c>
      <c r="R1281">
        <v>1.7464777</v>
      </c>
    </row>
    <row r="1282" spans="1:18" x14ac:dyDescent="0.25">
      <c r="A1282">
        <v>1281</v>
      </c>
      <c r="B1282" t="s">
        <v>1100</v>
      </c>
      <c r="C1282" t="s">
        <v>1262</v>
      </c>
      <c r="D1282" t="s">
        <v>1263</v>
      </c>
      <c r="E1282" t="s">
        <v>37</v>
      </c>
      <c r="F1282" t="s">
        <v>12</v>
      </c>
      <c r="G1282" t="s">
        <v>1827</v>
      </c>
      <c r="H1282">
        <v>62.778191100000001</v>
      </c>
      <c r="I1282">
        <v>63.009523999999999</v>
      </c>
      <c r="J1282" s="5">
        <f t="shared" ca="1" si="53"/>
        <v>0.23133290000000001</v>
      </c>
      <c r="K1282" s="5">
        <f t="shared" ca="1" si="54"/>
        <v>0.36713960000000001</v>
      </c>
      <c r="Q1282">
        <v>0.23133290000000001</v>
      </c>
      <c r="R1282">
        <v>0.36713960000000001</v>
      </c>
    </row>
    <row r="1283" spans="1:18" x14ac:dyDescent="0.25">
      <c r="A1283">
        <v>1282</v>
      </c>
      <c r="B1283" t="s">
        <v>1100</v>
      </c>
      <c r="C1283" t="s">
        <v>1264</v>
      </c>
      <c r="D1283" t="s">
        <v>1265</v>
      </c>
      <c r="E1283" t="s">
        <v>37</v>
      </c>
      <c r="F1283" t="s">
        <v>12</v>
      </c>
      <c r="G1283" t="s">
        <v>1827</v>
      </c>
      <c r="H1283">
        <v>62.684636099999999</v>
      </c>
      <c r="I1283">
        <v>62.778191100000001</v>
      </c>
      <c r="J1283" s="5">
        <f t="shared" ca="1" si="53"/>
        <v>9.8478200000000002E-2</v>
      </c>
      <c r="K1283" s="5">
        <f t="shared" ca="1" si="54"/>
        <v>0.1569748</v>
      </c>
      <c r="Q1283">
        <v>9.3554999999999999E-2</v>
      </c>
      <c r="R1283">
        <v>0.14902470000000001</v>
      </c>
    </row>
    <row r="1284" spans="1:18" x14ac:dyDescent="0.25">
      <c r="A1284">
        <v>1283</v>
      </c>
      <c r="B1284" t="s">
        <v>1100</v>
      </c>
      <c r="C1284" t="s">
        <v>1266</v>
      </c>
      <c r="D1284" t="s">
        <v>1267</v>
      </c>
      <c r="E1284" t="s">
        <v>37</v>
      </c>
      <c r="F1284" t="s">
        <v>12</v>
      </c>
      <c r="G1284" t="s">
        <v>1827</v>
      </c>
      <c r="H1284">
        <v>62.985851500000003</v>
      </c>
      <c r="I1284">
        <v>62.684636099999999</v>
      </c>
      <c r="J1284" s="5">
        <f t="shared" ca="1" si="53"/>
        <v>0.30121540000000002</v>
      </c>
      <c r="K1284" s="5">
        <f t="shared" ca="1" si="54"/>
        <v>0.48052509999999998</v>
      </c>
      <c r="Q1284">
        <v>0.30121540000000002</v>
      </c>
      <c r="R1284">
        <v>0.48052509999999998</v>
      </c>
    </row>
    <row r="1285" spans="1:18" x14ac:dyDescent="0.25">
      <c r="A1285">
        <v>1284</v>
      </c>
      <c r="B1285" t="s">
        <v>1100</v>
      </c>
      <c r="C1285" t="s">
        <v>1270</v>
      </c>
      <c r="D1285" t="s">
        <v>1271</v>
      </c>
      <c r="E1285" t="s">
        <v>37</v>
      </c>
      <c r="F1285" t="s">
        <v>12</v>
      </c>
      <c r="G1285" t="s">
        <v>1827</v>
      </c>
      <c r="H1285">
        <v>62.910353800000003</v>
      </c>
      <c r="I1285">
        <v>62.694257999999998</v>
      </c>
      <c r="J1285" s="5">
        <f t="shared" ca="1" si="53"/>
        <v>0.2160958</v>
      </c>
      <c r="K1285" s="5">
        <f t="shared" ca="1" si="54"/>
        <v>0.34468199999999999</v>
      </c>
      <c r="Q1285">
        <v>0.2160958</v>
      </c>
      <c r="R1285">
        <v>0.34468199999999999</v>
      </c>
    </row>
    <row r="1286" spans="1:18" x14ac:dyDescent="0.25">
      <c r="A1286">
        <v>1285</v>
      </c>
      <c r="B1286" t="s">
        <v>1100</v>
      </c>
      <c r="C1286" t="s">
        <v>1284</v>
      </c>
      <c r="D1286" t="s">
        <v>1285</v>
      </c>
      <c r="E1286" t="s">
        <v>37</v>
      </c>
      <c r="F1286" t="s">
        <v>12</v>
      </c>
      <c r="G1286" t="s">
        <v>1827</v>
      </c>
      <c r="H1286">
        <v>62.730822600000003</v>
      </c>
      <c r="I1286">
        <v>62.762219600000002</v>
      </c>
      <c r="J1286" s="5">
        <f t="shared" ca="1" si="53"/>
        <v>9.8478200000000002E-2</v>
      </c>
      <c r="K1286" s="5">
        <f t="shared" ca="1" si="54"/>
        <v>0.1569748</v>
      </c>
      <c r="Q1286">
        <v>3.1397000000000001E-2</v>
      </c>
      <c r="R1286">
        <v>5.0025300000000002E-2</v>
      </c>
    </row>
    <row r="1287" spans="1:18" x14ac:dyDescent="0.25">
      <c r="A1287">
        <v>1286</v>
      </c>
      <c r="B1287" t="s">
        <v>1100</v>
      </c>
      <c r="C1287" t="s">
        <v>1288</v>
      </c>
      <c r="D1287" t="s">
        <v>1289</v>
      </c>
      <c r="E1287" t="s">
        <v>37</v>
      </c>
      <c r="F1287" t="s">
        <v>12</v>
      </c>
      <c r="G1287" t="s">
        <v>1827</v>
      </c>
      <c r="H1287">
        <v>62.430786599999998</v>
      </c>
      <c r="I1287">
        <v>62.884212900000001</v>
      </c>
      <c r="J1287" s="5">
        <f t="shared" ca="1" si="53"/>
        <v>0.4534263</v>
      </c>
      <c r="K1287" s="5">
        <f t="shared" ca="1" si="54"/>
        <v>0.72104950000000001</v>
      </c>
      <c r="Q1287">
        <v>0.4534263</v>
      </c>
      <c r="R1287">
        <v>0.72104950000000001</v>
      </c>
    </row>
    <row r="1288" spans="1:18" x14ac:dyDescent="0.25">
      <c r="A1288">
        <v>1287</v>
      </c>
      <c r="B1288" t="s">
        <v>1100</v>
      </c>
      <c r="C1288" t="s">
        <v>1302</v>
      </c>
      <c r="D1288" t="s">
        <v>1303</v>
      </c>
      <c r="E1288" t="s">
        <v>37</v>
      </c>
      <c r="F1288" t="s">
        <v>12</v>
      </c>
      <c r="G1288" t="s">
        <v>1827</v>
      </c>
      <c r="H1288">
        <v>63.494281299999997</v>
      </c>
      <c r="I1288">
        <v>62.726733299999999</v>
      </c>
      <c r="J1288" s="5">
        <f t="shared" ca="1" si="53"/>
        <v>0.76754800000000001</v>
      </c>
      <c r="K1288" s="5">
        <f t="shared" ca="1" si="54"/>
        <v>1.2236378000000001</v>
      </c>
      <c r="Q1288">
        <v>0.76754800000000001</v>
      </c>
      <c r="R1288">
        <v>1.2236378000000001</v>
      </c>
    </row>
    <row r="1289" spans="1:18" x14ac:dyDescent="0.25">
      <c r="A1289">
        <v>1288</v>
      </c>
      <c r="B1289" t="s">
        <v>1100</v>
      </c>
      <c r="C1289" t="s">
        <v>1310</v>
      </c>
      <c r="D1289" t="s">
        <v>1311</v>
      </c>
      <c r="E1289" t="s">
        <v>37</v>
      </c>
      <c r="F1289" t="s">
        <v>12</v>
      </c>
      <c r="G1289" t="s">
        <v>1827</v>
      </c>
      <c r="H1289">
        <v>62.600409300000003</v>
      </c>
      <c r="I1289">
        <v>62.670942699999998</v>
      </c>
      <c r="J1289" s="5">
        <f t="shared" ca="1" si="53"/>
        <v>9.8478200000000002E-2</v>
      </c>
      <c r="K1289" s="5">
        <f t="shared" ca="1" si="54"/>
        <v>0.1569748</v>
      </c>
      <c r="Q1289">
        <v>7.0533399999999996E-2</v>
      </c>
      <c r="R1289">
        <v>0.1125456</v>
      </c>
    </row>
    <row r="1290" spans="1:18" x14ac:dyDescent="0.25">
      <c r="A1290">
        <v>1289</v>
      </c>
      <c r="B1290" t="s">
        <v>1100</v>
      </c>
      <c r="C1290" t="s">
        <v>1316</v>
      </c>
      <c r="D1290" t="s">
        <v>1317</v>
      </c>
      <c r="E1290" t="s">
        <v>37</v>
      </c>
      <c r="F1290" t="s">
        <v>12</v>
      </c>
      <c r="G1290" t="s">
        <v>1827</v>
      </c>
      <c r="H1290">
        <v>62.864677</v>
      </c>
      <c r="I1290">
        <v>62.766920200000001</v>
      </c>
      <c r="J1290" s="5">
        <f t="shared" ca="1" si="53"/>
        <v>9.8478200000000002E-2</v>
      </c>
      <c r="K1290" s="5">
        <f t="shared" ca="1" si="54"/>
        <v>0.1569748</v>
      </c>
      <c r="Q1290">
        <v>9.7756800000000005E-2</v>
      </c>
      <c r="R1290">
        <v>0.15574569999999999</v>
      </c>
    </row>
    <row r="1291" spans="1:18" x14ac:dyDescent="0.25">
      <c r="A1291">
        <v>1290</v>
      </c>
      <c r="B1291" t="s">
        <v>1100</v>
      </c>
      <c r="C1291" t="s">
        <v>1318</v>
      </c>
      <c r="D1291" t="s">
        <v>1319</v>
      </c>
      <c r="E1291" t="s">
        <v>37</v>
      </c>
      <c r="F1291" t="s">
        <v>12</v>
      </c>
      <c r="G1291" t="s">
        <v>1827</v>
      </c>
      <c r="H1291">
        <v>62.398591699999997</v>
      </c>
      <c r="I1291">
        <v>62.864677</v>
      </c>
      <c r="J1291" s="5">
        <f t="shared" ca="1" si="53"/>
        <v>0.46608529999999998</v>
      </c>
      <c r="K1291" s="5">
        <f t="shared" ca="1" si="54"/>
        <v>0.74141049999999997</v>
      </c>
      <c r="Q1291">
        <v>0.46608529999999998</v>
      </c>
      <c r="R1291">
        <v>0.74141049999999997</v>
      </c>
    </row>
    <row r="1292" spans="1:18" x14ac:dyDescent="0.25">
      <c r="A1292">
        <v>1291</v>
      </c>
      <c r="B1292" t="s">
        <v>1100</v>
      </c>
      <c r="C1292" t="s">
        <v>1324</v>
      </c>
      <c r="D1292" t="s">
        <v>1325</v>
      </c>
      <c r="E1292" t="s">
        <v>37</v>
      </c>
      <c r="F1292" t="s">
        <v>12</v>
      </c>
      <c r="G1292" t="s">
        <v>1827</v>
      </c>
      <c r="H1292">
        <v>63.523590300000002</v>
      </c>
      <c r="I1292">
        <v>62.662948399999998</v>
      </c>
      <c r="J1292" s="5">
        <f t="shared" ca="1" si="53"/>
        <v>0.86064189999999996</v>
      </c>
      <c r="K1292" s="5">
        <f t="shared" ca="1" si="54"/>
        <v>1.3734462000000001</v>
      </c>
      <c r="Q1292">
        <v>0.86064189999999996</v>
      </c>
      <c r="R1292">
        <v>1.3734462000000001</v>
      </c>
    </row>
    <row r="1293" spans="1:18" x14ac:dyDescent="0.25">
      <c r="A1293">
        <v>1292</v>
      </c>
      <c r="B1293" t="s">
        <v>1100</v>
      </c>
      <c r="C1293" t="s">
        <v>1330</v>
      </c>
      <c r="D1293" t="s">
        <v>1331</v>
      </c>
      <c r="E1293" t="s">
        <v>37</v>
      </c>
      <c r="F1293" t="s">
        <v>12</v>
      </c>
      <c r="G1293" t="s">
        <v>1827</v>
      </c>
      <c r="H1293">
        <v>62.9625439</v>
      </c>
      <c r="I1293">
        <v>62.622447299999997</v>
      </c>
      <c r="J1293" s="5">
        <f t="shared" ca="1" si="53"/>
        <v>0.34009660000000003</v>
      </c>
      <c r="K1293" s="5">
        <f t="shared" ca="1" si="54"/>
        <v>0.54309059999999998</v>
      </c>
      <c r="Q1293">
        <v>0.34009660000000003</v>
      </c>
      <c r="R1293">
        <v>0.54309059999999998</v>
      </c>
    </row>
    <row r="1294" spans="1:18" x14ac:dyDescent="0.25">
      <c r="A1294">
        <v>1293</v>
      </c>
      <c r="B1294" t="s">
        <v>1100</v>
      </c>
      <c r="C1294" t="s">
        <v>1354</v>
      </c>
      <c r="D1294" t="s">
        <v>1355</v>
      </c>
      <c r="E1294" t="s">
        <v>37</v>
      </c>
      <c r="F1294" t="s">
        <v>12</v>
      </c>
      <c r="G1294" t="s">
        <v>1827</v>
      </c>
      <c r="H1294">
        <v>62.736975299999997</v>
      </c>
      <c r="I1294">
        <v>63.079166600000001</v>
      </c>
      <c r="J1294" s="5">
        <f t="shared" ca="1" si="53"/>
        <v>0.34219129999999998</v>
      </c>
      <c r="K1294" s="5">
        <f t="shared" ca="1" si="54"/>
        <v>0.54247909999999999</v>
      </c>
      <c r="Q1294">
        <v>0.34219129999999998</v>
      </c>
      <c r="R1294">
        <v>0.54247909999999999</v>
      </c>
    </row>
    <row r="1295" spans="1:18" x14ac:dyDescent="0.25">
      <c r="A1295">
        <v>1294</v>
      </c>
      <c r="B1295" t="s">
        <v>1100</v>
      </c>
      <c r="C1295" t="s">
        <v>1372</v>
      </c>
      <c r="D1295" t="s">
        <v>1373</v>
      </c>
      <c r="E1295" t="s">
        <v>37</v>
      </c>
      <c r="F1295" t="s">
        <v>12</v>
      </c>
      <c r="G1295" t="s">
        <v>1827</v>
      </c>
      <c r="H1295">
        <v>62.267224200000001</v>
      </c>
      <c r="I1295">
        <v>62.879620299999999</v>
      </c>
      <c r="J1295" s="5">
        <f t="shared" ca="1" si="53"/>
        <v>0.6123961</v>
      </c>
      <c r="K1295" s="5">
        <f t="shared" ca="1" si="54"/>
        <v>0.97391830000000001</v>
      </c>
      <c r="Q1295">
        <v>0.6123961</v>
      </c>
      <c r="R1295">
        <v>0.97391830000000001</v>
      </c>
    </row>
    <row r="1296" spans="1:18" x14ac:dyDescent="0.25">
      <c r="A1296">
        <v>1295</v>
      </c>
      <c r="B1296" t="s">
        <v>1100</v>
      </c>
      <c r="C1296" t="s">
        <v>1380</v>
      </c>
      <c r="D1296" t="s">
        <v>1381</v>
      </c>
      <c r="E1296" t="s">
        <v>37</v>
      </c>
      <c r="F1296" t="s">
        <v>12</v>
      </c>
      <c r="G1296" t="s">
        <v>1827</v>
      </c>
      <c r="H1296">
        <v>62.827404199999997</v>
      </c>
      <c r="I1296">
        <v>62.691864699999996</v>
      </c>
      <c r="J1296" s="5">
        <f t="shared" ca="1" si="53"/>
        <v>0.13553950000000001</v>
      </c>
      <c r="K1296" s="5">
        <f t="shared" ca="1" si="54"/>
        <v>0.21619949999999999</v>
      </c>
      <c r="Q1296">
        <v>0.13553950000000001</v>
      </c>
      <c r="R1296">
        <v>0.21619949999999999</v>
      </c>
    </row>
    <row r="1297" spans="1:18" x14ac:dyDescent="0.25">
      <c r="A1297">
        <v>1296</v>
      </c>
      <c r="B1297" t="s">
        <v>1100</v>
      </c>
      <c r="C1297" t="s">
        <v>1384</v>
      </c>
      <c r="D1297" t="s">
        <v>1385</v>
      </c>
      <c r="E1297" t="s">
        <v>37</v>
      </c>
      <c r="F1297" t="s">
        <v>12</v>
      </c>
      <c r="G1297" t="s">
        <v>1827</v>
      </c>
      <c r="H1297">
        <v>62.732271400000002</v>
      </c>
      <c r="I1297">
        <v>62.633646200000001</v>
      </c>
      <c r="J1297" s="5">
        <f t="shared" ca="1" si="53"/>
        <v>9.8625199999999996E-2</v>
      </c>
      <c r="K1297" s="5">
        <f t="shared" ca="1" si="54"/>
        <v>0.15746360000000001</v>
      </c>
      <c r="Q1297">
        <v>9.8625199999999996E-2</v>
      </c>
      <c r="R1297">
        <v>0.15746360000000001</v>
      </c>
    </row>
    <row r="1298" spans="1:18" x14ac:dyDescent="0.25">
      <c r="A1298">
        <v>1297</v>
      </c>
      <c r="B1298" t="s">
        <v>1100</v>
      </c>
      <c r="C1298" t="s">
        <v>1388</v>
      </c>
      <c r="D1298" t="s">
        <v>1389</v>
      </c>
      <c r="E1298" t="s">
        <v>37</v>
      </c>
      <c r="F1298" t="s">
        <v>12</v>
      </c>
      <c r="G1298" t="s">
        <v>1827</v>
      </c>
      <c r="H1298">
        <v>63.7239492</v>
      </c>
      <c r="I1298">
        <v>63.188308900000003</v>
      </c>
      <c r="J1298" s="5">
        <f t="shared" ca="1" si="53"/>
        <v>0.53564029999999996</v>
      </c>
      <c r="K1298" s="5">
        <f t="shared" ca="1" si="54"/>
        <v>0.84768889999999997</v>
      </c>
      <c r="Q1298">
        <v>0.53564029999999996</v>
      </c>
      <c r="R1298">
        <v>0.84768889999999997</v>
      </c>
    </row>
    <row r="1299" spans="1:18" x14ac:dyDescent="0.25">
      <c r="A1299">
        <v>1298</v>
      </c>
      <c r="B1299" t="s">
        <v>1100</v>
      </c>
      <c r="C1299" t="s">
        <v>1390</v>
      </c>
      <c r="D1299" t="s">
        <v>1391</v>
      </c>
      <c r="E1299" t="s">
        <v>37</v>
      </c>
      <c r="F1299" t="s">
        <v>12</v>
      </c>
      <c r="G1299" t="s">
        <v>1827</v>
      </c>
      <c r="H1299">
        <v>62.250599700000002</v>
      </c>
      <c r="I1299">
        <v>63.7239492</v>
      </c>
      <c r="J1299" s="5">
        <f t="shared" ca="1" si="53"/>
        <v>1.4173655999999999</v>
      </c>
      <c r="K1299" s="5">
        <f t="shared" ca="1" si="54"/>
        <v>2.2428143999999999</v>
      </c>
      <c r="Q1299">
        <v>1.4733495000000001</v>
      </c>
      <c r="R1299">
        <v>2.3120813</v>
      </c>
    </row>
    <row r="1300" spans="1:18" x14ac:dyDescent="0.25">
      <c r="A1300">
        <v>1299</v>
      </c>
      <c r="B1300" t="s">
        <v>1100</v>
      </c>
      <c r="C1300" t="s">
        <v>1404</v>
      </c>
      <c r="D1300" t="s">
        <v>1405</v>
      </c>
      <c r="E1300" t="s">
        <v>37</v>
      </c>
      <c r="F1300" t="s">
        <v>12</v>
      </c>
      <c r="G1300" t="s">
        <v>1827</v>
      </c>
      <c r="H1300">
        <v>62.186824999999999</v>
      </c>
      <c r="I1300">
        <v>62.8242452</v>
      </c>
      <c r="J1300" s="5">
        <f t="shared" ca="1" si="53"/>
        <v>0.63742019999999999</v>
      </c>
      <c r="K1300" s="5">
        <f t="shared" ca="1" si="54"/>
        <v>1.0146086000000001</v>
      </c>
      <c r="Q1300">
        <v>0.63742019999999999</v>
      </c>
      <c r="R1300">
        <v>1.0146086000000001</v>
      </c>
    </row>
    <row r="1301" spans="1:18" x14ac:dyDescent="0.25">
      <c r="A1301">
        <v>1300</v>
      </c>
      <c r="B1301" t="s">
        <v>1100</v>
      </c>
      <c r="C1301" t="s">
        <v>1416</v>
      </c>
      <c r="D1301" t="s">
        <v>1417</v>
      </c>
      <c r="E1301" t="s">
        <v>37</v>
      </c>
      <c r="F1301" t="s">
        <v>12</v>
      </c>
      <c r="G1301" t="s">
        <v>1827</v>
      </c>
      <c r="H1301">
        <v>63.048332000000002</v>
      </c>
      <c r="I1301">
        <v>63.3205557</v>
      </c>
      <c r="J1301" s="5">
        <f t="shared" ca="1" si="53"/>
        <v>0.27222370000000001</v>
      </c>
      <c r="K1301" s="5">
        <f t="shared" ca="1" si="54"/>
        <v>0.42991360000000001</v>
      </c>
      <c r="Q1301">
        <v>0.27222370000000001</v>
      </c>
      <c r="R1301">
        <v>0.42991360000000001</v>
      </c>
    </row>
    <row r="1302" spans="1:18" x14ac:dyDescent="0.25">
      <c r="A1302">
        <v>1301</v>
      </c>
      <c r="B1302" t="s">
        <v>1100</v>
      </c>
      <c r="C1302" t="s">
        <v>1430</v>
      </c>
      <c r="D1302" t="s">
        <v>1431</v>
      </c>
      <c r="E1302" t="s">
        <v>37</v>
      </c>
      <c r="F1302" t="s">
        <v>12</v>
      </c>
      <c r="G1302" t="s">
        <v>1827</v>
      </c>
      <c r="H1302">
        <v>62.737400100000002</v>
      </c>
      <c r="I1302">
        <v>62.8147187</v>
      </c>
      <c r="J1302" s="5">
        <f t="shared" ca="1" si="53"/>
        <v>9.8478200000000002E-2</v>
      </c>
      <c r="K1302" s="5">
        <f t="shared" ca="1" si="54"/>
        <v>0.1569748</v>
      </c>
      <c r="Q1302">
        <v>7.7318600000000001E-2</v>
      </c>
      <c r="R1302">
        <v>0.1230899</v>
      </c>
    </row>
    <row r="1303" spans="1:18" x14ac:dyDescent="0.25">
      <c r="A1303">
        <v>1302</v>
      </c>
      <c r="B1303" t="s">
        <v>1100</v>
      </c>
      <c r="C1303" t="s">
        <v>1434</v>
      </c>
      <c r="D1303" t="s">
        <v>1435</v>
      </c>
      <c r="E1303" t="s">
        <v>37</v>
      </c>
      <c r="F1303" t="s">
        <v>12</v>
      </c>
      <c r="G1303" t="s">
        <v>1827</v>
      </c>
      <c r="H1303">
        <v>62.549506399999999</v>
      </c>
      <c r="I1303">
        <v>63.126548800000002</v>
      </c>
      <c r="J1303" s="5">
        <f t="shared" ca="1" si="53"/>
        <v>0.57704239999999996</v>
      </c>
      <c r="K1303" s="5">
        <f t="shared" ca="1" si="54"/>
        <v>0.91410409999999997</v>
      </c>
      <c r="Q1303">
        <v>0.57704239999999996</v>
      </c>
      <c r="R1303">
        <v>0.91410409999999997</v>
      </c>
    </row>
    <row r="1304" spans="1:18" x14ac:dyDescent="0.25">
      <c r="A1304">
        <v>1303</v>
      </c>
      <c r="B1304" t="s">
        <v>1100</v>
      </c>
      <c r="C1304" t="s">
        <v>1446</v>
      </c>
      <c r="D1304" t="s">
        <v>1447</v>
      </c>
      <c r="E1304" t="s">
        <v>37</v>
      </c>
      <c r="F1304" t="s">
        <v>12</v>
      </c>
      <c r="G1304" t="s">
        <v>1827</v>
      </c>
      <c r="H1304">
        <v>62.392282799999997</v>
      </c>
      <c r="I1304">
        <v>62.705475499999999</v>
      </c>
      <c r="J1304" s="5">
        <f t="shared" ca="1" si="53"/>
        <v>0.31319269999999999</v>
      </c>
      <c r="K1304" s="5">
        <f t="shared" ca="1" si="54"/>
        <v>0.49946629999999997</v>
      </c>
      <c r="Q1304">
        <v>0.31319269999999999</v>
      </c>
      <c r="R1304">
        <v>0.49946629999999997</v>
      </c>
    </row>
    <row r="1305" spans="1:18" x14ac:dyDescent="0.25">
      <c r="A1305">
        <v>1304</v>
      </c>
      <c r="B1305" t="s">
        <v>1100</v>
      </c>
      <c r="C1305" t="s">
        <v>1454</v>
      </c>
      <c r="D1305" t="s">
        <v>1455</v>
      </c>
      <c r="E1305" t="s">
        <v>37</v>
      </c>
      <c r="F1305" t="s">
        <v>12</v>
      </c>
      <c r="G1305" t="s">
        <v>1827</v>
      </c>
      <c r="H1305">
        <v>62.990342699999999</v>
      </c>
      <c r="I1305">
        <v>62.871422199999998</v>
      </c>
      <c r="J1305" s="5">
        <f t="shared" ca="1" si="53"/>
        <v>0.1189205</v>
      </c>
      <c r="K1305" s="5">
        <f t="shared" ca="1" si="54"/>
        <v>0.1891487</v>
      </c>
      <c r="Q1305">
        <v>0.1189205</v>
      </c>
      <c r="R1305">
        <v>0.1891487</v>
      </c>
    </row>
    <row r="1306" spans="1:18" x14ac:dyDescent="0.25">
      <c r="A1306">
        <v>1305</v>
      </c>
      <c r="B1306" t="s">
        <v>1100</v>
      </c>
      <c r="C1306" t="s">
        <v>1458</v>
      </c>
      <c r="D1306" t="s">
        <v>1459</v>
      </c>
      <c r="E1306" t="s">
        <v>37</v>
      </c>
      <c r="F1306" t="s">
        <v>12</v>
      </c>
      <c r="G1306" t="s">
        <v>1827</v>
      </c>
      <c r="H1306">
        <v>62.621729799999997</v>
      </c>
      <c r="I1306">
        <v>63.271575300000002</v>
      </c>
      <c r="J1306" s="5">
        <f t="shared" ca="1" si="53"/>
        <v>0.64984549999999996</v>
      </c>
      <c r="K1306" s="5">
        <f t="shared" ca="1" si="54"/>
        <v>1.0270733999999999</v>
      </c>
      <c r="Q1306">
        <v>0.64984549999999996</v>
      </c>
      <c r="R1306">
        <v>1.0270733999999999</v>
      </c>
    </row>
    <row r="1307" spans="1:18" x14ac:dyDescent="0.25">
      <c r="A1307">
        <v>1306</v>
      </c>
      <c r="B1307" t="s">
        <v>1462</v>
      </c>
      <c r="C1307" t="s">
        <v>1463</v>
      </c>
      <c r="D1307" t="s">
        <v>1464</v>
      </c>
      <c r="E1307" t="s">
        <v>37</v>
      </c>
      <c r="F1307" t="s">
        <v>12</v>
      </c>
      <c r="G1307" t="s">
        <v>1827</v>
      </c>
      <c r="H1307">
        <v>63.609991200000003</v>
      </c>
      <c r="I1307">
        <v>64.023463399999997</v>
      </c>
      <c r="J1307" s="5">
        <f t="shared" ca="1" si="53"/>
        <v>0.41347220000000001</v>
      </c>
      <c r="K1307" s="5">
        <f t="shared" ca="1" si="54"/>
        <v>0.64581350000000004</v>
      </c>
      <c r="Q1307">
        <v>0.41347220000000001</v>
      </c>
      <c r="R1307">
        <v>0.64581350000000004</v>
      </c>
    </row>
    <row r="1308" spans="1:18" x14ac:dyDescent="0.25">
      <c r="A1308">
        <v>1307</v>
      </c>
      <c r="B1308" t="s">
        <v>1462</v>
      </c>
      <c r="C1308" t="s">
        <v>1465</v>
      </c>
      <c r="D1308" t="s">
        <v>1466</v>
      </c>
      <c r="E1308" t="s">
        <v>37</v>
      </c>
      <c r="F1308" t="s">
        <v>12</v>
      </c>
      <c r="G1308" t="s">
        <v>1827</v>
      </c>
      <c r="H1308">
        <v>63.449683999999998</v>
      </c>
      <c r="I1308">
        <v>63.609991200000003</v>
      </c>
      <c r="J1308" s="5">
        <f t="shared" ca="1" si="53"/>
        <v>0.16030720000000001</v>
      </c>
      <c r="K1308" s="5">
        <f t="shared" ca="1" si="54"/>
        <v>0.25201580000000001</v>
      </c>
      <c r="Q1308">
        <v>0.16030720000000001</v>
      </c>
      <c r="R1308">
        <v>0.25201580000000001</v>
      </c>
    </row>
    <row r="1309" spans="1:18" x14ac:dyDescent="0.25">
      <c r="A1309">
        <v>1308</v>
      </c>
      <c r="B1309" t="s">
        <v>1462</v>
      </c>
      <c r="C1309" t="s">
        <v>1471</v>
      </c>
      <c r="D1309" t="s">
        <v>1472</v>
      </c>
      <c r="E1309" t="s">
        <v>37</v>
      </c>
      <c r="F1309" t="s">
        <v>12</v>
      </c>
      <c r="G1309" t="s">
        <v>1827</v>
      </c>
      <c r="H1309">
        <v>63.127779599999997</v>
      </c>
      <c r="I1309">
        <v>64.199901999999994</v>
      </c>
      <c r="J1309" s="5">
        <f t="shared" ca="1" si="53"/>
        <v>1.0721224</v>
      </c>
      <c r="K1309" s="5">
        <f t="shared" ca="1" si="54"/>
        <v>1.6699751</v>
      </c>
      <c r="Q1309">
        <v>1.0721224</v>
      </c>
      <c r="R1309">
        <v>1.6699751</v>
      </c>
    </row>
    <row r="1310" spans="1:18" x14ac:dyDescent="0.25">
      <c r="A1310">
        <v>1309</v>
      </c>
      <c r="B1310" t="s">
        <v>1462</v>
      </c>
      <c r="C1310" t="s">
        <v>1479</v>
      </c>
      <c r="D1310" t="s">
        <v>1480</v>
      </c>
      <c r="E1310" t="s">
        <v>37</v>
      </c>
      <c r="F1310" t="s">
        <v>12</v>
      </c>
      <c r="G1310" t="s">
        <v>1827</v>
      </c>
      <c r="H1310">
        <v>62.998235999999999</v>
      </c>
      <c r="I1310">
        <v>64.027614200000002</v>
      </c>
      <c r="J1310" s="5">
        <f t="shared" ca="1" si="53"/>
        <v>1.0293782</v>
      </c>
      <c r="K1310" s="5">
        <f t="shared" ca="1" si="54"/>
        <v>1.6077098000000001</v>
      </c>
      <c r="Q1310">
        <v>1.0293782</v>
      </c>
      <c r="R1310">
        <v>1.6077098000000001</v>
      </c>
    </row>
    <row r="1311" spans="1:18" x14ac:dyDescent="0.25">
      <c r="A1311">
        <v>1310</v>
      </c>
      <c r="B1311" t="s">
        <v>1462</v>
      </c>
      <c r="C1311" t="s">
        <v>1481</v>
      </c>
      <c r="D1311" t="s">
        <v>1482</v>
      </c>
      <c r="E1311" t="s">
        <v>37</v>
      </c>
      <c r="F1311" t="s">
        <v>12</v>
      </c>
      <c r="G1311" t="s">
        <v>1827</v>
      </c>
      <c r="H1311">
        <v>63.850393099999998</v>
      </c>
      <c r="I1311">
        <v>62.998235999999999</v>
      </c>
      <c r="J1311" s="5">
        <f t="shared" ref="J1311:J1353" ca="1" si="55">IF(Q1311&lt;M$7,M$7,IF(Q1311&gt;N$7,N$7,Q1311))</f>
        <v>0.8521571</v>
      </c>
      <c r="K1311" s="5">
        <f t="shared" ca="1" si="54"/>
        <v>1.3526682000000001</v>
      </c>
      <c r="Q1311">
        <v>0.8521571</v>
      </c>
      <c r="R1311">
        <v>1.3526682000000001</v>
      </c>
    </row>
    <row r="1312" spans="1:18" x14ac:dyDescent="0.25">
      <c r="A1312">
        <v>1311</v>
      </c>
      <c r="B1312" t="s">
        <v>1462</v>
      </c>
      <c r="C1312" t="s">
        <v>1483</v>
      </c>
      <c r="D1312" t="s">
        <v>1484</v>
      </c>
      <c r="E1312" t="s">
        <v>37</v>
      </c>
      <c r="F1312" t="s">
        <v>12</v>
      </c>
      <c r="G1312" t="s">
        <v>1827</v>
      </c>
      <c r="H1312">
        <v>62.809368200000002</v>
      </c>
      <c r="I1312">
        <v>63.850393099999998</v>
      </c>
      <c r="J1312" s="5">
        <f t="shared" ca="1" si="55"/>
        <v>1.0410249</v>
      </c>
      <c r="K1312" s="5">
        <f t="shared" ref="K1312:K1353" ca="1" si="56">IF(R1312&lt;O$7,O$7,IF(R1312&gt;P$7,P$7,R1312))</f>
        <v>1.6304126999999999</v>
      </c>
      <c r="Q1312">
        <v>1.0410249</v>
      </c>
      <c r="R1312">
        <v>1.6304126999999999</v>
      </c>
    </row>
    <row r="1313" spans="1:18" x14ac:dyDescent="0.25">
      <c r="A1313">
        <v>1312</v>
      </c>
      <c r="B1313" t="s">
        <v>1462</v>
      </c>
      <c r="C1313" t="s">
        <v>1485</v>
      </c>
      <c r="D1313" t="s">
        <v>1486</v>
      </c>
      <c r="E1313" t="s">
        <v>37</v>
      </c>
      <c r="F1313" t="s">
        <v>12</v>
      </c>
      <c r="G1313" t="s">
        <v>1827</v>
      </c>
      <c r="H1313">
        <v>64.349985099999998</v>
      </c>
      <c r="I1313">
        <v>63.546478</v>
      </c>
      <c r="J1313" s="5">
        <f t="shared" ca="1" si="55"/>
        <v>0.80350710000000003</v>
      </c>
      <c r="K1313" s="5">
        <f t="shared" ca="1" si="56"/>
        <v>1.26444</v>
      </c>
      <c r="Q1313">
        <v>0.80350710000000003</v>
      </c>
      <c r="R1313">
        <v>1.26444</v>
      </c>
    </row>
    <row r="1314" spans="1:18" x14ac:dyDescent="0.25">
      <c r="A1314">
        <v>1313</v>
      </c>
      <c r="B1314" t="s">
        <v>1462</v>
      </c>
      <c r="C1314" t="s">
        <v>1487</v>
      </c>
      <c r="D1314" t="s">
        <v>1488</v>
      </c>
      <c r="E1314" t="s">
        <v>37</v>
      </c>
      <c r="F1314" t="s">
        <v>12</v>
      </c>
      <c r="G1314" t="s">
        <v>1827</v>
      </c>
      <c r="H1314">
        <v>63.768071300000003</v>
      </c>
      <c r="I1314">
        <v>64.349985099999998</v>
      </c>
      <c r="J1314" s="5">
        <f t="shared" ca="1" si="55"/>
        <v>0.58191380000000004</v>
      </c>
      <c r="K1314" s="5">
        <f t="shared" ca="1" si="56"/>
        <v>0.90429519999999997</v>
      </c>
      <c r="Q1314">
        <v>0.58191380000000004</v>
      </c>
      <c r="R1314">
        <v>0.90429519999999997</v>
      </c>
    </row>
    <row r="1315" spans="1:18" x14ac:dyDescent="0.25">
      <c r="A1315">
        <v>1314</v>
      </c>
      <c r="B1315" t="s">
        <v>1462</v>
      </c>
      <c r="C1315" t="s">
        <v>1493</v>
      </c>
      <c r="D1315" t="s">
        <v>1494</v>
      </c>
      <c r="E1315" t="s">
        <v>37</v>
      </c>
      <c r="F1315" t="s">
        <v>12</v>
      </c>
      <c r="G1315" t="s">
        <v>1827</v>
      </c>
      <c r="H1315">
        <v>64.104949500000004</v>
      </c>
      <c r="I1315">
        <v>62.563767599999998</v>
      </c>
      <c r="J1315" s="5">
        <f t="shared" ca="1" si="55"/>
        <v>1.4173655999999999</v>
      </c>
      <c r="K1315" s="5">
        <f t="shared" ca="1" si="56"/>
        <v>2.2428143999999999</v>
      </c>
      <c r="Q1315">
        <v>1.5411819</v>
      </c>
      <c r="R1315">
        <v>2.4633777000000001</v>
      </c>
    </row>
    <row r="1316" spans="1:18" x14ac:dyDescent="0.25">
      <c r="A1316">
        <v>1315</v>
      </c>
      <c r="B1316" t="s">
        <v>1462</v>
      </c>
      <c r="C1316" t="s">
        <v>1495</v>
      </c>
      <c r="D1316" t="s">
        <v>1496</v>
      </c>
      <c r="E1316" t="s">
        <v>37</v>
      </c>
      <c r="F1316" t="s">
        <v>12</v>
      </c>
      <c r="G1316" t="s">
        <v>1827</v>
      </c>
      <c r="H1316">
        <v>63.446568200000002</v>
      </c>
      <c r="I1316">
        <v>64.104949500000004</v>
      </c>
      <c r="J1316" s="5">
        <f t="shared" ca="1" si="55"/>
        <v>0.65838129999999995</v>
      </c>
      <c r="K1316" s="5">
        <f t="shared" ca="1" si="56"/>
        <v>1.0270366</v>
      </c>
      <c r="Q1316">
        <v>0.65838129999999995</v>
      </c>
      <c r="R1316">
        <v>1.0270366</v>
      </c>
    </row>
    <row r="1317" spans="1:18" x14ac:dyDescent="0.25">
      <c r="A1317">
        <v>1316</v>
      </c>
      <c r="B1317" t="s">
        <v>1462</v>
      </c>
      <c r="C1317" t="s">
        <v>1517</v>
      </c>
      <c r="D1317" t="s">
        <v>1518</v>
      </c>
      <c r="E1317" t="s">
        <v>37</v>
      </c>
      <c r="F1317" t="s">
        <v>12</v>
      </c>
      <c r="G1317" t="s">
        <v>1827</v>
      </c>
      <c r="H1317">
        <v>64.349189800000005</v>
      </c>
      <c r="I1317">
        <v>63.990711099999999</v>
      </c>
      <c r="J1317" s="5">
        <f t="shared" ca="1" si="55"/>
        <v>0.35847869999999998</v>
      </c>
      <c r="K1317" s="5">
        <f t="shared" ca="1" si="56"/>
        <v>0.56020429999999999</v>
      </c>
      <c r="Q1317">
        <v>0.35847869999999998</v>
      </c>
      <c r="R1317">
        <v>0.56020429999999999</v>
      </c>
    </row>
    <row r="1318" spans="1:18" x14ac:dyDescent="0.25">
      <c r="A1318">
        <v>1317</v>
      </c>
      <c r="B1318" t="s">
        <v>1462</v>
      </c>
      <c r="C1318" t="s">
        <v>1519</v>
      </c>
      <c r="D1318" t="s">
        <v>1520</v>
      </c>
      <c r="E1318" t="s">
        <v>37</v>
      </c>
      <c r="F1318" t="s">
        <v>12</v>
      </c>
      <c r="G1318" t="s">
        <v>1827</v>
      </c>
      <c r="H1318">
        <v>64.287557899999996</v>
      </c>
      <c r="I1318">
        <v>64.349189800000005</v>
      </c>
      <c r="J1318" s="5">
        <f t="shared" ca="1" si="55"/>
        <v>9.8478200000000002E-2</v>
      </c>
      <c r="K1318" s="5">
        <f t="shared" ca="1" si="56"/>
        <v>0.1569748</v>
      </c>
      <c r="Q1318">
        <v>6.1631900000000003E-2</v>
      </c>
      <c r="R1318">
        <v>9.5777299999999996E-2</v>
      </c>
    </row>
    <row r="1319" spans="1:18" x14ac:dyDescent="0.25">
      <c r="A1319">
        <v>1318</v>
      </c>
      <c r="B1319" t="s">
        <v>1462</v>
      </c>
      <c r="C1319" t="s">
        <v>1527</v>
      </c>
      <c r="D1319" t="s">
        <v>1528</v>
      </c>
      <c r="E1319" t="s">
        <v>37</v>
      </c>
      <c r="F1319" t="s">
        <v>12</v>
      </c>
      <c r="G1319" t="s">
        <v>1827</v>
      </c>
      <c r="H1319">
        <v>63.846672300000002</v>
      </c>
      <c r="I1319">
        <v>63.775870400000002</v>
      </c>
      <c r="J1319" s="5">
        <f t="shared" ca="1" si="55"/>
        <v>9.8478200000000002E-2</v>
      </c>
      <c r="K1319" s="5">
        <f t="shared" ca="1" si="56"/>
        <v>0.1569748</v>
      </c>
      <c r="Q1319">
        <v>7.0801900000000001E-2</v>
      </c>
      <c r="R1319">
        <v>0.1110168</v>
      </c>
    </row>
    <row r="1320" spans="1:18" x14ac:dyDescent="0.25">
      <c r="A1320">
        <v>1319</v>
      </c>
      <c r="B1320" t="s">
        <v>1462</v>
      </c>
      <c r="C1320" t="s">
        <v>1531</v>
      </c>
      <c r="D1320" t="s">
        <v>1532</v>
      </c>
      <c r="E1320" t="s">
        <v>37</v>
      </c>
      <c r="F1320" t="s">
        <v>12</v>
      </c>
      <c r="G1320" t="s">
        <v>1827</v>
      </c>
      <c r="H1320">
        <v>63.264217799999997</v>
      </c>
      <c r="I1320">
        <v>64.115699199999995</v>
      </c>
      <c r="J1320" s="5">
        <f t="shared" ca="1" si="55"/>
        <v>0.85148140000000005</v>
      </c>
      <c r="K1320" s="5">
        <f t="shared" ca="1" si="56"/>
        <v>1.3280388999999999</v>
      </c>
      <c r="Q1320">
        <v>0.85148140000000005</v>
      </c>
      <c r="R1320">
        <v>1.3280388999999999</v>
      </c>
    </row>
    <row r="1321" spans="1:18" x14ac:dyDescent="0.25">
      <c r="A1321">
        <v>1320</v>
      </c>
      <c r="B1321" t="s">
        <v>1462</v>
      </c>
      <c r="C1321" t="s">
        <v>1533</v>
      </c>
      <c r="D1321" t="s">
        <v>1534</v>
      </c>
      <c r="E1321" t="s">
        <v>37</v>
      </c>
      <c r="F1321" t="s">
        <v>12</v>
      </c>
      <c r="G1321" t="s">
        <v>1827</v>
      </c>
      <c r="H1321">
        <v>63.0423969</v>
      </c>
      <c r="I1321">
        <v>63.264217799999997</v>
      </c>
      <c r="J1321" s="5">
        <f t="shared" ca="1" si="55"/>
        <v>0.22182089999999999</v>
      </c>
      <c r="K1321" s="5">
        <f t="shared" ca="1" si="56"/>
        <v>0.3506262</v>
      </c>
      <c r="Q1321">
        <v>0.22182089999999999</v>
      </c>
      <c r="R1321">
        <v>0.3506262</v>
      </c>
    </row>
    <row r="1322" spans="1:18" x14ac:dyDescent="0.25">
      <c r="A1322">
        <v>1321</v>
      </c>
      <c r="B1322" t="s">
        <v>1462</v>
      </c>
      <c r="C1322" t="s">
        <v>1549</v>
      </c>
      <c r="D1322" t="s">
        <v>1550</v>
      </c>
      <c r="E1322" t="s">
        <v>37</v>
      </c>
      <c r="F1322" t="s">
        <v>12</v>
      </c>
      <c r="G1322" t="s">
        <v>1827</v>
      </c>
      <c r="H1322">
        <v>63.823362000000003</v>
      </c>
      <c r="I1322">
        <v>64.375616399999998</v>
      </c>
      <c r="J1322" s="5">
        <f t="shared" ca="1" si="55"/>
        <v>0.55225440000000003</v>
      </c>
      <c r="K1322" s="5">
        <f t="shared" ca="1" si="56"/>
        <v>0.85786269999999998</v>
      </c>
      <c r="Q1322">
        <v>0.55225440000000003</v>
      </c>
      <c r="R1322">
        <v>0.85786269999999998</v>
      </c>
    </row>
    <row r="1323" spans="1:18" x14ac:dyDescent="0.25">
      <c r="A1323">
        <v>1322</v>
      </c>
      <c r="B1323" t="s">
        <v>1462</v>
      </c>
      <c r="C1323" t="s">
        <v>1559</v>
      </c>
      <c r="D1323" t="s">
        <v>1560</v>
      </c>
      <c r="E1323" t="s">
        <v>37</v>
      </c>
      <c r="F1323" t="s">
        <v>12</v>
      </c>
      <c r="G1323" t="s">
        <v>1827</v>
      </c>
      <c r="H1323">
        <v>64.000044900000006</v>
      </c>
      <c r="I1323">
        <v>63.135135599999998</v>
      </c>
      <c r="J1323" s="5">
        <f t="shared" ca="1" si="55"/>
        <v>0.86490929999999999</v>
      </c>
      <c r="K1323" s="5">
        <f t="shared" ca="1" si="56"/>
        <v>1.3699334000000001</v>
      </c>
      <c r="Q1323">
        <v>0.86490929999999999</v>
      </c>
      <c r="R1323">
        <v>1.3699334000000001</v>
      </c>
    </row>
    <row r="1324" spans="1:18" x14ac:dyDescent="0.25">
      <c r="A1324">
        <v>1323</v>
      </c>
      <c r="B1324" t="s">
        <v>1462</v>
      </c>
      <c r="C1324" t="s">
        <v>1561</v>
      </c>
      <c r="D1324" t="s">
        <v>1562</v>
      </c>
      <c r="E1324" t="s">
        <v>37</v>
      </c>
      <c r="F1324" t="s">
        <v>12</v>
      </c>
      <c r="G1324" t="s">
        <v>1827</v>
      </c>
      <c r="H1324">
        <v>63.784177</v>
      </c>
      <c r="I1324">
        <v>64.000044900000006</v>
      </c>
      <c r="J1324" s="5">
        <f t="shared" ca="1" si="55"/>
        <v>0.2158679</v>
      </c>
      <c r="K1324" s="5">
        <f t="shared" ca="1" si="56"/>
        <v>0.33729340000000002</v>
      </c>
      <c r="Q1324">
        <v>0.2158679</v>
      </c>
      <c r="R1324">
        <v>0.33729340000000002</v>
      </c>
    </row>
    <row r="1325" spans="1:18" x14ac:dyDescent="0.25">
      <c r="A1325">
        <v>1324</v>
      </c>
      <c r="B1325" t="s">
        <v>1462</v>
      </c>
      <c r="C1325" t="s">
        <v>1567</v>
      </c>
      <c r="D1325" t="s">
        <v>1568</v>
      </c>
      <c r="E1325" t="s">
        <v>37</v>
      </c>
      <c r="F1325" t="s">
        <v>12</v>
      </c>
      <c r="G1325" t="s">
        <v>1827</v>
      </c>
      <c r="H1325">
        <v>63.791441200000001</v>
      </c>
      <c r="I1325">
        <v>64.045339499999997</v>
      </c>
      <c r="J1325" s="5">
        <f t="shared" ca="1" si="55"/>
        <v>0.25389830000000002</v>
      </c>
      <c r="K1325" s="5">
        <f t="shared" ca="1" si="56"/>
        <v>0.39643519999999999</v>
      </c>
      <c r="Q1325">
        <v>0.25389830000000002</v>
      </c>
      <c r="R1325">
        <v>0.39643519999999999</v>
      </c>
    </row>
    <row r="1326" spans="1:18" x14ac:dyDescent="0.25">
      <c r="A1326">
        <v>1325</v>
      </c>
      <c r="B1326" t="s">
        <v>1462</v>
      </c>
      <c r="C1326" t="s">
        <v>1569</v>
      </c>
      <c r="D1326" t="s">
        <v>1570</v>
      </c>
      <c r="E1326" t="s">
        <v>37</v>
      </c>
      <c r="F1326" t="s">
        <v>12</v>
      </c>
      <c r="G1326" t="s">
        <v>1827</v>
      </c>
      <c r="H1326">
        <v>63.665248200000001</v>
      </c>
      <c r="I1326">
        <v>63.791441200000001</v>
      </c>
      <c r="J1326" s="5">
        <f t="shared" ca="1" si="55"/>
        <v>0.126193</v>
      </c>
      <c r="K1326" s="5">
        <f t="shared" ca="1" si="56"/>
        <v>0.1978212</v>
      </c>
      <c r="Q1326">
        <v>0.126193</v>
      </c>
      <c r="R1326">
        <v>0.1978212</v>
      </c>
    </row>
    <row r="1327" spans="1:18" x14ac:dyDescent="0.25">
      <c r="A1327">
        <v>1326</v>
      </c>
      <c r="B1327" t="s">
        <v>1462</v>
      </c>
      <c r="C1327" t="s">
        <v>1583</v>
      </c>
      <c r="D1327" t="s">
        <v>1584</v>
      </c>
      <c r="E1327" t="s">
        <v>37</v>
      </c>
      <c r="F1327" t="s">
        <v>12</v>
      </c>
      <c r="G1327" t="s">
        <v>1827</v>
      </c>
      <c r="H1327">
        <v>63.391770299999997</v>
      </c>
      <c r="I1327">
        <v>63.916536999999998</v>
      </c>
      <c r="J1327" s="5">
        <f t="shared" ca="1" si="55"/>
        <v>0.52476670000000003</v>
      </c>
      <c r="K1327" s="5">
        <f t="shared" ca="1" si="56"/>
        <v>0.82101869999999999</v>
      </c>
      <c r="Q1327">
        <v>0.52476670000000003</v>
      </c>
      <c r="R1327">
        <v>0.82101869999999999</v>
      </c>
    </row>
    <row r="1328" spans="1:18" x14ac:dyDescent="0.25">
      <c r="A1328">
        <v>1327</v>
      </c>
      <c r="B1328" t="s">
        <v>1462</v>
      </c>
      <c r="C1328" t="s">
        <v>1595</v>
      </c>
      <c r="D1328" t="s">
        <v>1596</v>
      </c>
      <c r="E1328" t="s">
        <v>37</v>
      </c>
      <c r="F1328" t="s">
        <v>12</v>
      </c>
      <c r="G1328" t="s">
        <v>1827</v>
      </c>
      <c r="H1328">
        <v>64.173698799999997</v>
      </c>
      <c r="I1328">
        <v>64.205982399999996</v>
      </c>
      <c r="J1328" s="5">
        <f t="shared" ca="1" si="55"/>
        <v>9.8478200000000002E-2</v>
      </c>
      <c r="K1328" s="5">
        <f t="shared" ca="1" si="56"/>
        <v>0.1569748</v>
      </c>
      <c r="Q1328">
        <v>3.2283600000000003E-2</v>
      </c>
      <c r="R1328">
        <v>5.0281300000000001E-2</v>
      </c>
    </row>
    <row r="1329" spans="1:18" x14ac:dyDescent="0.25">
      <c r="A1329">
        <v>1328</v>
      </c>
      <c r="B1329" t="s">
        <v>1462</v>
      </c>
      <c r="C1329" t="s">
        <v>1625</v>
      </c>
      <c r="D1329" t="s">
        <v>1626</v>
      </c>
      <c r="E1329" t="s">
        <v>37</v>
      </c>
      <c r="F1329" t="s">
        <v>12</v>
      </c>
      <c r="G1329" t="s">
        <v>1827</v>
      </c>
      <c r="H1329">
        <v>62.4368324</v>
      </c>
      <c r="I1329">
        <v>63.431418600000001</v>
      </c>
      <c r="J1329" s="5">
        <f t="shared" ca="1" si="55"/>
        <v>0.99458619999999998</v>
      </c>
      <c r="K1329" s="5">
        <f t="shared" ca="1" si="56"/>
        <v>1.5679708999999999</v>
      </c>
      <c r="Q1329">
        <v>0.99458619999999998</v>
      </c>
      <c r="R1329">
        <v>1.5679708999999999</v>
      </c>
    </row>
    <row r="1330" spans="1:18" x14ac:dyDescent="0.25">
      <c r="A1330">
        <v>1329</v>
      </c>
      <c r="B1330" t="s">
        <v>1462</v>
      </c>
      <c r="C1330" t="s">
        <v>1635</v>
      </c>
      <c r="D1330" t="s">
        <v>1636</v>
      </c>
      <c r="E1330" t="s">
        <v>37</v>
      </c>
      <c r="F1330" t="s">
        <v>12</v>
      </c>
      <c r="G1330" t="s">
        <v>1827</v>
      </c>
      <c r="H1330">
        <v>64.248711900000004</v>
      </c>
      <c r="I1330">
        <v>63.620808799999999</v>
      </c>
      <c r="J1330" s="5">
        <f t="shared" ca="1" si="55"/>
        <v>0.62790310000000005</v>
      </c>
      <c r="K1330" s="5">
        <f t="shared" ca="1" si="56"/>
        <v>0.98694610000000005</v>
      </c>
      <c r="Q1330">
        <v>0.62790310000000005</v>
      </c>
      <c r="R1330">
        <v>0.98694610000000005</v>
      </c>
    </row>
    <row r="1331" spans="1:18" x14ac:dyDescent="0.25">
      <c r="A1331">
        <v>1330</v>
      </c>
      <c r="B1331" t="s">
        <v>1462</v>
      </c>
      <c r="C1331" t="s">
        <v>1639</v>
      </c>
      <c r="D1331" t="s">
        <v>1640</v>
      </c>
      <c r="E1331" t="s">
        <v>37</v>
      </c>
      <c r="F1331" t="s">
        <v>12</v>
      </c>
      <c r="G1331" t="s">
        <v>1827</v>
      </c>
      <c r="H1331">
        <v>63.5843135</v>
      </c>
      <c r="I1331">
        <v>64.248711900000004</v>
      </c>
      <c r="J1331" s="5">
        <f t="shared" ca="1" si="55"/>
        <v>0.66439839999999994</v>
      </c>
      <c r="K1331" s="5">
        <f t="shared" ca="1" si="56"/>
        <v>1.0341038</v>
      </c>
      <c r="Q1331">
        <v>0.66439839999999994</v>
      </c>
      <c r="R1331">
        <v>1.0341038</v>
      </c>
    </row>
    <row r="1332" spans="1:18" x14ac:dyDescent="0.25">
      <c r="A1332">
        <v>1331</v>
      </c>
      <c r="B1332" t="s">
        <v>1462</v>
      </c>
      <c r="C1332" t="s">
        <v>1641</v>
      </c>
      <c r="D1332" t="s">
        <v>1642</v>
      </c>
      <c r="E1332" t="s">
        <v>37</v>
      </c>
      <c r="F1332" t="s">
        <v>12</v>
      </c>
      <c r="G1332" t="s">
        <v>1827</v>
      </c>
      <c r="H1332">
        <v>63.030177399999999</v>
      </c>
      <c r="I1332">
        <v>63.5843135</v>
      </c>
      <c r="J1332" s="5">
        <f t="shared" ca="1" si="55"/>
        <v>0.55413610000000002</v>
      </c>
      <c r="K1332" s="5">
        <f t="shared" ca="1" si="56"/>
        <v>0.87149810000000005</v>
      </c>
      <c r="Q1332">
        <v>0.55413610000000002</v>
      </c>
      <c r="R1332">
        <v>0.87149810000000005</v>
      </c>
    </row>
    <row r="1333" spans="1:18" x14ac:dyDescent="0.25">
      <c r="A1333">
        <v>1332</v>
      </c>
      <c r="B1333" t="s">
        <v>1462</v>
      </c>
      <c r="C1333" t="s">
        <v>1667</v>
      </c>
      <c r="D1333" t="s">
        <v>1668</v>
      </c>
      <c r="E1333" t="s">
        <v>37</v>
      </c>
      <c r="F1333" t="s">
        <v>12</v>
      </c>
      <c r="G1333" t="s">
        <v>1827</v>
      </c>
      <c r="H1333">
        <v>63.685864299999999</v>
      </c>
      <c r="I1333">
        <v>62.400794400000002</v>
      </c>
      <c r="J1333" s="5">
        <f t="shared" ca="1" si="55"/>
        <v>1.2850699000000001</v>
      </c>
      <c r="K1333" s="5">
        <f t="shared" ca="1" si="56"/>
        <v>2.0593807000000002</v>
      </c>
      <c r="Q1333">
        <v>1.2850699000000001</v>
      </c>
      <c r="R1333">
        <v>2.0593807000000002</v>
      </c>
    </row>
    <row r="1334" spans="1:18" x14ac:dyDescent="0.25">
      <c r="A1334">
        <v>1333</v>
      </c>
      <c r="B1334" t="s">
        <v>1462</v>
      </c>
      <c r="C1334" t="s">
        <v>1669</v>
      </c>
      <c r="D1334" t="s">
        <v>1670</v>
      </c>
      <c r="E1334" t="s">
        <v>37</v>
      </c>
      <c r="F1334" t="s">
        <v>12</v>
      </c>
      <c r="G1334" t="s">
        <v>1827</v>
      </c>
      <c r="H1334">
        <v>63.033409900000002</v>
      </c>
      <c r="I1334">
        <v>63.685864299999999</v>
      </c>
      <c r="J1334" s="5">
        <f t="shared" ca="1" si="55"/>
        <v>0.65245439999999999</v>
      </c>
      <c r="K1334" s="5">
        <f t="shared" ca="1" si="56"/>
        <v>1.0244886</v>
      </c>
      <c r="Q1334">
        <v>0.65245439999999999</v>
      </c>
      <c r="R1334">
        <v>1.0244886</v>
      </c>
    </row>
    <row r="1335" spans="1:18" x14ac:dyDescent="0.25">
      <c r="A1335">
        <v>1334</v>
      </c>
      <c r="B1335" t="s">
        <v>1462</v>
      </c>
      <c r="C1335" t="s">
        <v>1683</v>
      </c>
      <c r="D1335" t="s">
        <v>1684</v>
      </c>
      <c r="E1335" t="s">
        <v>37</v>
      </c>
      <c r="F1335" t="s">
        <v>12</v>
      </c>
      <c r="G1335" t="s">
        <v>1827</v>
      </c>
      <c r="H1335">
        <v>63.516781299999998</v>
      </c>
      <c r="I1335">
        <v>63.926818300000001</v>
      </c>
      <c r="J1335" s="5">
        <f t="shared" ca="1" si="55"/>
        <v>0.41003699999999998</v>
      </c>
      <c r="K1335" s="5">
        <f t="shared" ca="1" si="56"/>
        <v>0.64141619999999999</v>
      </c>
      <c r="Q1335">
        <v>0.41003699999999998</v>
      </c>
      <c r="R1335">
        <v>0.64141619999999999</v>
      </c>
    </row>
    <row r="1336" spans="1:18" x14ac:dyDescent="0.25">
      <c r="A1336">
        <v>1335</v>
      </c>
      <c r="B1336" t="s">
        <v>1462</v>
      </c>
      <c r="C1336" t="s">
        <v>1689</v>
      </c>
      <c r="D1336" t="s">
        <v>1690</v>
      </c>
      <c r="E1336" t="s">
        <v>37</v>
      </c>
      <c r="F1336" t="s">
        <v>12</v>
      </c>
      <c r="G1336" t="s">
        <v>1827</v>
      </c>
      <c r="H1336">
        <v>62.284936999999999</v>
      </c>
      <c r="I1336">
        <v>63.189492399999999</v>
      </c>
      <c r="J1336" s="5">
        <f t="shared" ca="1" si="55"/>
        <v>0.90455540000000001</v>
      </c>
      <c r="K1336" s="5">
        <f t="shared" ca="1" si="56"/>
        <v>1.4314964999999999</v>
      </c>
      <c r="Q1336">
        <v>0.90455540000000001</v>
      </c>
      <c r="R1336">
        <v>1.4314964999999999</v>
      </c>
    </row>
    <row r="1337" spans="1:18" x14ac:dyDescent="0.25">
      <c r="A1337">
        <v>1336</v>
      </c>
      <c r="B1337" t="s">
        <v>1462</v>
      </c>
      <c r="C1337" t="s">
        <v>1697</v>
      </c>
      <c r="D1337" t="s">
        <v>1698</v>
      </c>
      <c r="E1337" t="s">
        <v>37</v>
      </c>
      <c r="F1337" t="s">
        <v>12</v>
      </c>
      <c r="G1337" t="s">
        <v>1827</v>
      </c>
      <c r="H1337">
        <v>63.629812100000002</v>
      </c>
      <c r="I1337">
        <v>64.111341899999999</v>
      </c>
      <c r="J1337" s="5">
        <f t="shared" ca="1" si="55"/>
        <v>0.48152980000000001</v>
      </c>
      <c r="K1337" s="5">
        <f t="shared" ca="1" si="56"/>
        <v>0.75108359999999996</v>
      </c>
      <c r="Q1337">
        <v>0.48152980000000001</v>
      </c>
      <c r="R1337">
        <v>0.75108359999999996</v>
      </c>
    </row>
    <row r="1338" spans="1:18" x14ac:dyDescent="0.25">
      <c r="A1338">
        <v>1337</v>
      </c>
      <c r="B1338" t="s">
        <v>1462</v>
      </c>
      <c r="C1338" t="s">
        <v>1699</v>
      </c>
      <c r="D1338" t="s">
        <v>1700</v>
      </c>
      <c r="E1338" t="s">
        <v>37</v>
      </c>
      <c r="F1338" t="s">
        <v>12</v>
      </c>
      <c r="G1338" t="s">
        <v>1827</v>
      </c>
      <c r="H1338">
        <v>63.942593500000001</v>
      </c>
      <c r="I1338">
        <v>63.629812100000002</v>
      </c>
      <c r="J1338" s="5">
        <f t="shared" ca="1" si="55"/>
        <v>0.31278139999999999</v>
      </c>
      <c r="K1338" s="5">
        <f t="shared" ca="1" si="56"/>
        <v>0.49156420000000001</v>
      </c>
      <c r="Q1338">
        <v>0.31278139999999999</v>
      </c>
      <c r="R1338">
        <v>0.49156420000000001</v>
      </c>
    </row>
    <row r="1339" spans="1:18" x14ac:dyDescent="0.25">
      <c r="A1339">
        <v>1338</v>
      </c>
      <c r="B1339" t="s">
        <v>1462</v>
      </c>
      <c r="C1339" t="s">
        <v>1701</v>
      </c>
      <c r="D1339" t="s">
        <v>1702</v>
      </c>
      <c r="E1339" t="s">
        <v>37</v>
      </c>
      <c r="F1339" t="s">
        <v>12</v>
      </c>
      <c r="G1339" t="s">
        <v>1827</v>
      </c>
      <c r="H1339">
        <v>64.616370500000002</v>
      </c>
      <c r="I1339">
        <v>63.942593500000001</v>
      </c>
      <c r="J1339" s="5">
        <f t="shared" ca="1" si="55"/>
        <v>0.67377699999999996</v>
      </c>
      <c r="K1339" s="5">
        <f t="shared" ca="1" si="56"/>
        <v>1.0537217000000001</v>
      </c>
      <c r="Q1339">
        <v>0.67377699999999996</v>
      </c>
      <c r="R1339">
        <v>1.0537217000000001</v>
      </c>
    </row>
    <row r="1340" spans="1:18" x14ac:dyDescent="0.25">
      <c r="A1340">
        <v>1339</v>
      </c>
      <c r="B1340" t="s">
        <v>1462</v>
      </c>
      <c r="C1340" t="s">
        <v>1713</v>
      </c>
      <c r="D1340" t="s">
        <v>1714</v>
      </c>
      <c r="E1340" t="s">
        <v>37</v>
      </c>
      <c r="F1340" t="s">
        <v>12</v>
      </c>
      <c r="G1340" t="s">
        <v>1827</v>
      </c>
      <c r="H1340">
        <v>63.683771100000001</v>
      </c>
      <c r="I1340">
        <v>63.156812600000002</v>
      </c>
      <c r="J1340" s="5">
        <f t="shared" ca="1" si="55"/>
        <v>0.5269585</v>
      </c>
      <c r="K1340" s="5">
        <f t="shared" ca="1" si="56"/>
        <v>0.83436529999999998</v>
      </c>
      <c r="Q1340">
        <v>0.5269585</v>
      </c>
      <c r="R1340">
        <v>0.83436529999999998</v>
      </c>
    </row>
    <row r="1341" spans="1:18" x14ac:dyDescent="0.25">
      <c r="A1341">
        <v>1340</v>
      </c>
      <c r="B1341" t="s">
        <v>1462</v>
      </c>
      <c r="C1341" t="s">
        <v>1717</v>
      </c>
      <c r="D1341" t="s">
        <v>1718</v>
      </c>
      <c r="E1341" t="s">
        <v>37</v>
      </c>
      <c r="F1341" t="s">
        <v>12</v>
      </c>
      <c r="G1341" t="s">
        <v>1827</v>
      </c>
      <c r="H1341">
        <v>63.477370299999997</v>
      </c>
      <c r="I1341">
        <v>64.289010599999997</v>
      </c>
      <c r="J1341" s="5">
        <f t="shared" ca="1" si="55"/>
        <v>0.81164029999999998</v>
      </c>
      <c r="K1341" s="5">
        <f t="shared" ca="1" si="56"/>
        <v>1.2624868</v>
      </c>
      <c r="Q1341">
        <v>0.81164029999999998</v>
      </c>
      <c r="R1341">
        <v>1.2624868</v>
      </c>
    </row>
    <row r="1342" spans="1:18" x14ac:dyDescent="0.25">
      <c r="A1342">
        <v>1341</v>
      </c>
      <c r="B1342" t="s">
        <v>1462</v>
      </c>
      <c r="C1342" t="s">
        <v>1727</v>
      </c>
      <c r="D1342" t="s">
        <v>1728</v>
      </c>
      <c r="E1342" t="s">
        <v>37</v>
      </c>
      <c r="F1342" t="s">
        <v>12</v>
      </c>
      <c r="G1342" t="s">
        <v>1827</v>
      </c>
      <c r="H1342">
        <v>63.262660799999999</v>
      </c>
      <c r="I1342">
        <v>64.097009600000007</v>
      </c>
      <c r="J1342" s="5">
        <f t="shared" ca="1" si="55"/>
        <v>0.8343488</v>
      </c>
      <c r="K1342" s="5">
        <f t="shared" ca="1" si="56"/>
        <v>1.3016969</v>
      </c>
      <c r="Q1342">
        <v>0.8343488</v>
      </c>
      <c r="R1342">
        <v>1.3016969</v>
      </c>
    </row>
    <row r="1343" spans="1:18" x14ac:dyDescent="0.25">
      <c r="A1343">
        <v>1342</v>
      </c>
      <c r="B1343" t="s">
        <v>1462</v>
      </c>
      <c r="C1343" t="s">
        <v>1751</v>
      </c>
      <c r="D1343" t="s">
        <v>1752</v>
      </c>
      <c r="E1343" t="s">
        <v>37</v>
      </c>
      <c r="F1343" t="s">
        <v>12</v>
      </c>
      <c r="G1343" t="s">
        <v>1827</v>
      </c>
      <c r="H1343">
        <v>63.9339029</v>
      </c>
      <c r="I1343">
        <v>63.783650299999998</v>
      </c>
      <c r="J1343" s="5">
        <f t="shared" ca="1" si="55"/>
        <v>0.15025259999999999</v>
      </c>
      <c r="K1343" s="5">
        <f t="shared" ca="1" si="56"/>
        <v>0.235566</v>
      </c>
      <c r="Q1343">
        <v>0.15025259999999999</v>
      </c>
      <c r="R1343">
        <v>0.235566</v>
      </c>
    </row>
    <row r="1344" spans="1:18" x14ac:dyDescent="0.25">
      <c r="A1344">
        <v>1343</v>
      </c>
      <c r="B1344" t="s">
        <v>1462</v>
      </c>
      <c r="C1344" t="s">
        <v>1761</v>
      </c>
      <c r="D1344" t="s">
        <v>1762</v>
      </c>
      <c r="E1344" t="s">
        <v>37</v>
      </c>
      <c r="F1344" t="s">
        <v>12</v>
      </c>
      <c r="G1344" t="s">
        <v>1827</v>
      </c>
      <c r="H1344">
        <v>62.979528199999997</v>
      </c>
      <c r="I1344">
        <v>63.580340399999997</v>
      </c>
      <c r="J1344" s="5">
        <f t="shared" ca="1" si="55"/>
        <v>0.60081220000000002</v>
      </c>
      <c r="K1344" s="5">
        <f t="shared" ca="1" si="56"/>
        <v>0.94496539999999996</v>
      </c>
      <c r="Q1344">
        <v>0.60081220000000002</v>
      </c>
      <c r="R1344">
        <v>0.94496539999999996</v>
      </c>
    </row>
    <row r="1345" spans="1:18" x14ac:dyDescent="0.25">
      <c r="A1345">
        <v>1344</v>
      </c>
      <c r="B1345" t="s">
        <v>1462</v>
      </c>
      <c r="C1345" t="s">
        <v>1765</v>
      </c>
      <c r="D1345" t="s">
        <v>1766</v>
      </c>
      <c r="E1345" t="s">
        <v>37</v>
      </c>
      <c r="F1345" t="s">
        <v>12</v>
      </c>
      <c r="G1345" t="s">
        <v>1827</v>
      </c>
      <c r="H1345">
        <v>63.724743799999999</v>
      </c>
      <c r="I1345">
        <v>64.194262899999998</v>
      </c>
      <c r="J1345" s="5">
        <f t="shared" ca="1" si="55"/>
        <v>0.46951910000000002</v>
      </c>
      <c r="K1345" s="5">
        <f t="shared" ca="1" si="56"/>
        <v>0.73140349999999998</v>
      </c>
      <c r="Q1345">
        <v>0.46951910000000002</v>
      </c>
      <c r="R1345">
        <v>0.73140349999999998</v>
      </c>
    </row>
    <row r="1346" spans="1:18" x14ac:dyDescent="0.25">
      <c r="A1346">
        <v>1345</v>
      </c>
      <c r="B1346" t="s">
        <v>1462</v>
      </c>
      <c r="C1346" t="s">
        <v>1769</v>
      </c>
      <c r="D1346" t="s">
        <v>1770</v>
      </c>
      <c r="E1346" t="s">
        <v>37</v>
      </c>
      <c r="F1346" t="s">
        <v>12</v>
      </c>
      <c r="G1346" t="s">
        <v>1827</v>
      </c>
      <c r="H1346">
        <v>63.776458099999999</v>
      </c>
      <c r="I1346">
        <v>63.013411400000003</v>
      </c>
      <c r="J1346" s="5">
        <f t="shared" ca="1" si="55"/>
        <v>0.76304669999999997</v>
      </c>
      <c r="K1346" s="5">
        <f t="shared" ca="1" si="56"/>
        <v>1.2109274999999999</v>
      </c>
      <c r="Q1346">
        <v>0.76304669999999997</v>
      </c>
      <c r="R1346">
        <v>1.2109274999999999</v>
      </c>
    </row>
    <row r="1347" spans="1:18" x14ac:dyDescent="0.25">
      <c r="A1347">
        <v>1346</v>
      </c>
      <c r="B1347" t="s">
        <v>1462</v>
      </c>
      <c r="C1347" t="s">
        <v>1773</v>
      </c>
      <c r="D1347" t="s">
        <v>1774</v>
      </c>
      <c r="E1347" t="s">
        <v>37</v>
      </c>
      <c r="F1347" t="s">
        <v>12</v>
      </c>
      <c r="G1347" t="s">
        <v>1827</v>
      </c>
      <c r="H1347">
        <v>62.993463300000002</v>
      </c>
      <c r="I1347">
        <v>62.457064299999999</v>
      </c>
      <c r="J1347" s="5">
        <f t="shared" ca="1" si="55"/>
        <v>0.53639899999999996</v>
      </c>
      <c r="K1347" s="5">
        <f t="shared" ca="1" si="56"/>
        <v>0.85882840000000005</v>
      </c>
      <c r="Q1347">
        <v>0.53639899999999996</v>
      </c>
      <c r="R1347">
        <v>0.85882840000000005</v>
      </c>
    </row>
    <row r="1348" spans="1:18" x14ac:dyDescent="0.25">
      <c r="A1348">
        <v>1347</v>
      </c>
      <c r="B1348" t="s">
        <v>1462</v>
      </c>
      <c r="C1348" t="s">
        <v>1777</v>
      </c>
      <c r="D1348" t="s">
        <v>1778</v>
      </c>
      <c r="E1348" t="s">
        <v>37</v>
      </c>
      <c r="F1348" t="s">
        <v>12</v>
      </c>
      <c r="G1348" t="s">
        <v>1827</v>
      </c>
      <c r="H1348">
        <v>63.868171599999997</v>
      </c>
      <c r="I1348">
        <v>63.6920055</v>
      </c>
      <c r="J1348" s="5">
        <f t="shared" ca="1" si="55"/>
        <v>0.17616609999999999</v>
      </c>
      <c r="K1348" s="5">
        <f t="shared" ca="1" si="56"/>
        <v>0.27659060000000002</v>
      </c>
      <c r="Q1348">
        <v>0.17616609999999999</v>
      </c>
      <c r="R1348">
        <v>0.27659060000000002</v>
      </c>
    </row>
    <row r="1349" spans="1:18" x14ac:dyDescent="0.25">
      <c r="A1349">
        <v>1348</v>
      </c>
      <c r="B1349" t="s">
        <v>1462</v>
      </c>
      <c r="C1349" t="s">
        <v>1781</v>
      </c>
      <c r="D1349" t="s">
        <v>1782</v>
      </c>
      <c r="E1349" t="s">
        <v>37</v>
      </c>
      <c r="F1349" t="s">
        <v>12</v>
      </c>
      <c r="G1349" t="s">
        <v>1827</v>
      </c>
      <c r="H1349">
        <v>63.341289400000001</v>
      </c>
      <c r="I1349">
        <v>63.866709700000001</v>
      </c>
      <c r="J1349" s="5">
        <f t="shared" ca="1" si="55"/>
        <v>0.52542029999999995</v>
      </c>
      <c r="K1349" s="5">
        <f t="shared" ca="1" si="56"/>
        <v>0.82268260000000004</v>
      </c>
      <c r="Q1349">
        <v>0.52542029999999995</v>
      </c>
      <c r="R1349">
        <v>0.82268260000000004</v>
      </c>
    </row>
    <row r="1350" spans="1:18" x14ac:dyDescent="0.25">
      <c r="A1350">
        <v>1349</v>
      </c>
      <c r="B1350" t="s">
        <v>1462</v>
      </c>
      <c r="C1350" t="s">
        <v>1789</v>
      </c>
      <c r="D1350" t="s">
        <v>1790</v>
      </c>
      <c r="E1350" t="s">
        <v>37</v>
      </c>
      <c r="F1350" t="s">
        <v>12</v>
      </c>
      <c r="G1350" t="s">
        <v>1827</v>
      </c>
      <c r="H1350">
        <v>63.155901999999998</v>
      </c>
      <c r="I1350">
        <v>62.307230599999997</v>
      </c>
      <c r="J1350" s="5">
        <f t="shared" ca="1" si="55"/>
        <v>0.84867139999999996</v>
      </c>
      <c r="K1350" s="5">
        <f t="shared" ca="1" si="56"/>
        <v>1.3620753000000001</v>
      </c>
      <c r="Q1350">
        <v>0.84867139999999996</v>
      </c>
      <c r="R1350">
        <v>1.3620753000000001</v>
      </c>
    </row>
    <row r="1351" spans="1:18" x14ac:dyDescent="0.25">
      <c r="A1351">
        <v>1350</v>
      </c>
      <c r="B1351" t="s">
        <v>1462</v>
      </c>
      <c r="C1351" t="s">
        <v>1797</v>
      </c>
      <c r="D1351" t="s">
        <v>1798</v>
      </c>
      <c r="E1351" t="s">
        <v>37</v>
      </c>
      <c r="F1351" t="s">
        <v>12</v>
      </c>
      <c r="G1351" t="s">
        <v>1827</v>
      </c>
      <c r="H1351">
        <v>63.830941899999999</v>
      </c>
      <c r="I1351">
        <v>63.281929599999998</v>
      </c>
      <c r="J1351" s="5">
        <f t="shared" ca="1" si="55"/>
        <v>0.54901230000000001</v>
      </c>
      <c r="K1351" s="5">
        <f t="shared" ca="1" si="56"/>
        <v>0.8675657</v>
      </c>
      <c r="Q1351">
        <v>0.54901230000000001</v>
      </c>
      <c r="R1351">
        <v>0.8675657</v>
      </c>
    </row>
    <row r="1352" spans="1:18" x14ac:dyDescent="0.25">
      <c r="A1352">
        <v>1351</v>
      </c>
      <c r="B1352" t="s">
        <v>1462</v>
      </c>
      <c r="C1352" t="s">
        <v>1799</v>
      </c>
      <c r="D1352" t="s">
        <v>1800</v>
      </c>
      <c r="E1352" t="s">
        <v>37</v>
      </c>
      <c r="F1352" t="s">
        <v>12</v>
      </c>
      <c r="G1352" t="s">
        <v>1827</v>
      </c>
      <c r="H1352">
        <v>63.862795300000002</v>
      </c>
      <c r="I1352">
        <v>63.830941899999999</v>
      </c>
      <c r="J1352" s="5">
        <f t="shared" ca="1" si="55"/>
        <v>9.8478200000000002E-2</v>
      </c>
      <c r="K1352" s="5">
        <f t="shared" ca="1" si="56"/>
        <v>0.1569748</v>
      </c>
      <c r="Q1352">
        <v>3.1853399999999997E-2</v>
      </c>
      <c r="R1352">
        <v>4.9902799999999997E-2</v>
      </c>
    </row>
    <row r="1353" spans="1:18" x14ac:dyDescent="0.25">
      <c r="A1353">
        <v>1352</v>
      </c>
      <c r="B1353" t="s">
        <v>1462</v>
      </c>
      <c r="C1353" t="s">
        <v>1809</v>
      </c>
      <c r="D1353" t="s">
        <v>1810</v>
      </c>
      <c r="E1353" t="s">
        <v>37</v>
      </c>
      <c r="F1353" t="s">
        <v>12</v>
      </c>
      <c r="G1353" t="s">
        <v>1827</v>
      </c>
      <c r="H1353">
        <v>63.392290299999999</v>
      </c>
      <c r="I1353">
        <v>63.465661799999999</v>
      </c>
      <c r="J1353" s="5">
        <f t="shared" ca="1" si="55"/>
        <v>9.8478200000000002E-2</v>
      </c>
      <c r="K1353" s="5">
        <f t="shared" ca="1" si="56"/>
        <v>0.1569748</v>
      </c>
      <c r="L1353" t="s">
        <v>1840</v>
      </c>
      <c r="Q1353">
        <v>7.3371500000000006E-2</v>
      </c>
      <c r="R1353">
        <v>0.11560819999999999</v>
      </c>
    </row>
    <row r="1354" spans="1:18" x14ac:dyDescent="0.25">
      <c r="J1354" s="5"/>
    </row>
    <row r="1355" spans="1:18" x14ac:dyDescent="0.25">
      <c r="J1355" s="5"/>
    </row>
    <row r="1356" spans="1:18" x14ac:dyDescent="0.25">
      <c r="J1356" s="5"/>
    </row>
    <row r="1357" spans="1:18" x14ac:dyDescent="0.25">
      <c r="J1357" s="5"/>
    </row>
    <row r="1358" spans="1:18" x14ac:dyDescent="0.25">
      <c r="J1358" s="5"/>
    </row>
    <row r="1359" spans="1:18" x14ac:dyDescent="0.25">
      <c r="J1359" s="5"/>
    </row>
    <row r="1360" spans="1:18" x14ac:dyDescent="0.25">
      <c r="J1360" s="5"/>
    </row>
    <row r="1361" spans="10:10" x14ac:dyDescent="0.25">
      <c r="J1361" s="5"/>
    </row>
    <row r="1362" spans="10:10" x14ac:dyDescent="0.25">
      <c r="J1362" s="5"/>
    </row>
    <row r="1363" spans="10:10" x14ac:dyDescent="0.25">
      <c r="J1363" s="5"/>
    </row>
    <row r="1364" spans="10:10" x14ac:dyDescent="0.25">
      <c r="J1364" s="5"/>
    </row>
    <row r="1365" spans="10:10" x14ac:dyDescent="0.25">
      <c r="J1365" s="5"/>
    </row>
    <row r="1366" spans="10:10" x14ac:dyDescent="0.25">
      <c r="J1366" s="5"/>
    </row>
    <row r="1367" spans="10:10" x14ac:dyDescent="0.25">
      <c r="J1367" s="5"/>
    </row>
    <row r="1368" spans="10:10" x14ac:dyDescent="0.25">
      <c r="J1368" s="5"/>
    </row>
    <row r="1369" spans="10:10" x14ac:dyDescent="0.25">
      <c r="J1369" s="5"/>
    </row>
    <row r="1370" spans="10:10" x14ac:dyDescent="0.25">
      <c r="J1370" s="5"/>
    </row>
    <row r="1371" spans="10:10" x14ac:dyDescent="0.25">
      <c r="J1371" s="5"/>
    </row>
    <row r="1372" spans="10:10" x14ac:dyDescent="0.25">
      <c r="J1372" s="5"/>
    </row>
    <row r="1373" spans="10:10" x14ac:dyDescent="0.25">
      <c r="J1373" s="5"/>
    </row>
    <row r="1374" spans="10:10" x14ac:dyDescent="0.25">
      <c r="J1374" s="5"/>
    </row>
    <row r="1375" spans="10:10" x14ac:dyDescent="0.25">
      <c r="J1375" s="5"/>
    </row>
    <row r="1376" spans="10:10" x14ac:dyDescent="0.25">
      <c r="J1376" s="5"/>
    </row>
    <row r="1377" spans="10:10" x14ac:dyDescent="0.25">
      <c r="J1377" s="5"/>
    </row>
    <row r="1378" spans="10:10" x14ac:dyDescent="0.25">
      <c r="J1378" s="5"/>
    </row>
    <row r="1379" spans="10:10" x14ac:dyDescent="0.25">
      <c r="J1379" s="5"/>
    </row>
    <row r="1380" spans="10:10" x14ac:dyDescent="0.25">
      <c r="J1380" s="5"/>
    </row>
    <row r="1381" spans="10:10" x14ac:dyDescent="0.25">
      <c r="J1381" s="5"/>
    </row>
    <row r="1382" spans="10:10" x14ac:dyDescent="0.25">
      <c r="J1382" s="5"/>
    </row>
    <row r="1383" spans="10:10" x14ac:dyDescent="0.25">
      <c r="J1383" s="5"/>
    </row>
    <row r="1384" spans="10:10" x14ac:dyDescent="0.25">
      <c r="J1384" s="5"/>
    </row>
    <row r="1385" spans="10:10" x14ac:dyDescent="0.25">
      <c r="J1385" s="5"/>
    </row>
    <row r="1386" spans="10:10" x14ac:dyDescent="0.25">
      <c r="J1386" s="5"/>
    </row>
    <row r="1387" spans="10:10" x14ac:dyDescent="0.25">
      <c r="J1387" s="5"/>
    </row>
    <row r="1388" spans="10:10" x14ac:dyDescent="0.25">
      <c r="J1388" s="5"/>
    </row>
    <row r="1389" spans="10:10" x14ac:dyDescent="0.25">
      <c r="J1389" s="5"/>
    </row>
    <row r="1390" spans="10:10" x14ac:dyDescent="0.25">
      <c r="J1390" s="5"/>
    </row>
    <row r="1391" spans="10:10" x14ac:dyDescent="0.25">
      <c r="J1391" s="5"/>
    </row>
    <row r="1392" spans="10:10" x14ac:dyDescent="0.25">
      <c r="J1392" s="5"/>
    </row>
    <row r="1393" spans="10:10" x14ac:dyDescent="0.25">
      <c r="J1393" s="5"/>
    </row>
    <row r="1394" spans="10:10" x14ac:dyDescent="0.25">
      <c r="J1394" s="5"/>
    </row>
    <row r="1395" spans="10:10" x14ac:dyDescent="0.25">
      <c r="J1395" s="5"/>
    </row>
    <row r="1396" spans="10:10" x14ac:dyDescent="0.25">
      <c r="J1396" s="5"/>
    </row>
    <row r="1397" spans="10:10" x14ac:dyDescent="0.25">
      <c r="J1397" s="5"/>
    </row>
    <row r="1398" spans="10:10" x14ac:dyDescent="0.25">
      <c r="J1398" s="5"/>
    </row>
    <row r="1399" spans="10:10" x14ac:dyDescent="0.25">
      <c r="J1399" s="5"/>
    </row>
    <row r="1400" spans="10:10" x14ac:dyDescent="0.25">
      <c r="J1400" s="5"/>
    </row>
    <row r="1401" spans="10:10" x14ac:dyDescent="0.25">
      <c r="J1401" s="5"/>
    </row>
    <row r="1402" spans="10:10" x14ac:dyDescent="0.25">
      <c r="J1402" s="5"/>
    </row>
    <row r="1403" spans="10:10" x14ac:dyDescent="0.25">
      <c r="J1403" s="5"/>
    </row>
    <row r="1404" spans="10:10" x14ac:dyDescent="0.25">
      <c r="J1404" s="5"/>
    </row>
    <row r="1405" spans="10:10" x14ac:dyDescent="0.25">
      <c r="J1405" s="5"/>
    </row>
    <row r="1406" spans="10:10" x14ac:dyDescent="0.25">
      <c r="J1406" s="5"/>
    </row>
    <row r="1407" spans="10:10" x14ac:dyDescent="0.25">
      <c r="J1407" s="5"/>
    </row>
    <row r="1408" spans="10:10" x14ac:dyDescent="0.25">
      <c r="J1408" s="5"/>
    </row>
    <row r="1409" spans="10:10" x14ac:dyDescent="0.25">
      <c r="J1409" s="5"/>
    </row>
    <row r="1410" spans="10:10" x14ac:dyDescent="0.25">
      <c r="J1410" s="5"/>
    </row>
    <row r="1411" spans="10:10" x14ac:dyDescent="0.25">
      <c r="J1411" s="5"/>
    </row>
    <row r="1412" spans="10:10" x14ac:dyDescent="0.25">
      <c r="J1412" s="5"/>
    </row>
    <row r="1413" spans="10:10" x14ac:dyDescent="0.25">
      <c r="J1413" s="5"/>
    </row>
    <row r="1414" spans="10:10" x14ac:dyDescent="0.25">
      <c r="J1414" s="5"/>
    </row>
    <row r="1415" spans="10:10" x14ac:dyDescent="0.25">
      <c r="J1415" s="5"/>
    </row>
    <row r="1416" spans="10:10" x14ac:dyDescent="0.25">
      <c r="J1416" s="5"/>
    </row>
    <row r="1417" spans="10:10" x14ac:dyDescent="0.25">
      <c r="J1417" s="5"/>
    </row>
    <row r="1418" spans="10:10" x14ac:dyDescent="0.25">
      <c r="J1418" s="5"/>
    </row>
    <row r="1419" spans="10:10" x14ac:dyDescent="0.25">
      <c r="J1419" s="5"/>
    </row>
    <row r="1420" spans="10:10" x14ac:dyDescent="0.25">
      <c r="J1420" s="5"/>
    </row>
    <row r="1421" spans="10:10" x14ac:dyDescent="0.25">
      <c r="J1421" s="5"/>
    </row>
    <row r="1422" spans="10:10" x14ac:dyDescent="0.25">
      <c r="J1422" s="5"/>
    </row>
    <row r="1423" spans="10:10" x14ac:dyDescent="0.25">
      <c r="J1423" s="5"/>
    </row>
    <row r="1424" spans="10:10" x14ac:dyDescent="0.25">
      <c r="J1424" s="5"/>
    </row>
    <row r="1425" spans="10:10" x14ac:dyDescent="0.25">
      <c r="J1425" s="5"/>
    </row>
    <row r="1426" spans="10:10" x14ac:dyDescent="0.25">
      <c r="J1426" s="5"/>
    </row>
    <row r="1427" spans="10:10" x14ac:dyDescent="0.25">
      <c r="J1427" s="5"/>
    </row>
    <row r="1428" spans="10:10" x14ac:dyDescent="0.25">
      <c r="J1428" s="5"/>
    </row>
    <row r="1429" spans="10:10" x14ac:dyDescent="0.25">
      <c r="J1429" s="5"/>
    </row>
    <row r="1430" spans="10:10" x14ac:dyDescent="0.25">
      <c r="J1430" s="5"/>
    </row>
    <row r="1431" spans="10:10" x14ac:dyDescent="0.25">
      <c r="J1431" s="5"/>
    </row>
    <row r="1432" spans="10:10" x14ac:dyDescent="0.25">
      <c r="J1432" s="5"/>
    </row>
    <row r="1433" spans="10:10" x14ac:dyDescent="0.25">
      <c r="J1433" s="5"/>
    </row>
    <row r="1434" spans="10:10" x14ac:dyDescent="0.25">
      <c r="J1434" s="5"/>
    </row>
    <row r="1435" spans="10:10" x14ac:dyDescent="0.25">
      <c r="J1435" s="5"/>
    </row>
    <row r="1436" spans="10:10" x14ac:dyDescent="0.25">
      <c r="J1436" s="5"/>
    </row>
    <row r="1437" spans="10:10" x14ac:dyDescent="0.25">
      <c r="J1437" s="5"/>
    </row>
    <row r="1438" spans="10:10" x14ac:dyDescent="0.25">
      <c r="J1438" s="5"/>
    </row>
    <row r="1439" spans="10:10" x14ac:dyDescent="0.25">
      <c r="J1439" s="5"/>
    </row>
    <row r="1440" spans="10:10" x14ac:dyDescent="0.25">
      <c r="J1440" s="5"/>
    </row>
    <row r="1441" spans="10:10" x14ac:dyDescent="0.25">
      <c r="J1441" s="5"/>
    </row>
    <row r="1442" spans="10:10" x14ac:dyDescent="0.25">
      <c r="J1442" s="5"/>
    </row>
    <row r="1443" spans="10:10" x14ac:dyDescent="0.25">
      <c r="J1443" s="5"/>
    </row>
    <row r="1444" spans="10:10" x14ac:dyDescent="0.25">
      <c r="J1444" s="5"/>
    </row>
    <row r="1445" spans="10:10" x14ac:dyDescent="0.25">
      <c r="J1445" s="5"/>
    </row>
    <row r="1446" spans="10:10" x14ac:dyDescent="0.25">
      <c r="J1446" s="5"/>
    </row>
    <row r="1447" spans="10:10" x14ac:dyDescent="0.25">
      <c r="J1447" s="5"/>
    </row>
    <row r="1448" spans="10:10" x14ac:dyDescent="0.25">
      <c r="J1448" s="5"/>
    </row>
    <row r="1449" spans="10:10" x14ac:dyDescent="0.25">
      <c r="J1449" s="5"/>
    </row>
    <row r="1450" spans="10:10" x14ac:dyDescent="0.25">
      <c r="J1450" s="5"/>
    </row>
    <row r="1451" spans="10:10" x14ac:dyDescent="0.25">
      <c r="J1451" s="5"/>
    </row>
    <row r="1452" spans="10:10" x14ac:dyDescent="0.25">
      <c r="J1452" s="5"/>
    </row>
    <row r="1453" spans="10:10" x14ac:dyDescent="0.25">
      <c r="J1453" s="5"/>
    </row>
    <row r="1454" spans="10:10" x14ac:dyDescent="0.25">
      <c r="J1454" s="5"/>
    </row>
    <row r="1455" spans="10:10" x14ac:dyDescent="0.25">
      <c r="J1455" s="5"/>
    </row>
    <row r="1456" spans="10:10" x14ac:dyDescent="0.25">
      <c r="J1456" s="5"/>
    </row>
    <row r="1457" spans="10:10" x14ac:dyDescent="0.25">
      <c r="J1457" s="5"/>
    </row>
    <row r="1458" spans="10:10" x14ac:dyDescent="0.25">
      <c r="J1458" s="5"/>
    </row>
    <row r="1459" spans="10:10" x14ac:dyDescent="0.25">
      <c r="J1459" s="5"/>
    </row>
    <row r="1460" spans="10:10" x14ac:dyDescent="0.25">
      <c r="J1460" s="5"/>
    </row>
    <row r="1461" spans="10:10" x14ac:dyDescent="0.25">
      <c r="J1461" s="5"/>
    </row>
    <row r="1462" spans="10:10" x14ac:dyDescent="0.25">
      <c r="J1462" s="5"/>
    </row>
    <row r="1463" spans="10:10" x14ac:dyDescent="0.25">
      <c r="J1463" s="5"/>
    </row>
    <row r="1464" spans="10:10" x14ac:dyDescent="0.25">
      <c r="J1464" s="5"/>
    </row>
    <row r="1465" spans="10:10" x14ac:dyDescent="0.25">
      <c r="J1465" s="5"/>
    </row>
    <row r="1466" spans="10:10" x14ac:dyDescent="0.25">
      <c r="J1466" s="5"/>
    </row>
    <row r="1467" spans="10:10" x14ac:dyDescent="0.25">
      <c r="J1467" s="5"/>
    </row>
    <row r="1468" spans="10:10" x14ac:dyDescent="0.25">
      <c r="J1468" s="5"/>
    </row>
    <row r="1469" spans="10:10" x14ac:dyDescent="0.25">
      <c r="J1469" s="5"/>
    </row>
    <row r="1470" spans="10:10" x14ac:dyDescent="0.25">
      <c r="J1470" s="5"/>
    </row>
    <row r="1471" spans="10:10" x14ac:dyDescent="0.25">
      <c r="J1471" s="5"/>
    </row>
    <row r="1472" spans="10:10" x14ac:dyDescent="0.25">
      <c r="J1472" s="5"/>
    </row>
    <row r="1473" spans="10:10" x14ac:dyDescent="0.25">
      <c r="J1473" s="5"/>
    </row>
    <row r="1474" spans="10:10" x14ac:dyDescent="0.25">
      <c r="J1474" s="5"/>
    </row>
    <row r="1475" spans="10:10" x14ac:dyDescent="0.25">
      <c r="J1475" s="5"/>
    </row>
    <row r="1476" spans="10:10" x14ac:dyDescent="0.25">
      <c r="J1476" s="5"/>
    </row>
    <row r="1477" spans="10:10" x14ac:dyDescent="0.25">
      <c r="J1477" s="5"/>
    </row>
    <row r="1478" spans="10:10" x14ac:dyDescent="0.25">
      <c r="J1478" s="5"/>
    </row>
    <row r="1479" spans="10:10" x14ac:dyDescent="0.25">
      <c r="J1479" s="5"/>
    </row>
    <row r="1480" spans="10:10" x14ac:dyDescent="0.25">
      <c r="J1480" s="5"/>
    </row>
    <row r="1481" spans="10:10" x14ac:dyDescent="0.25">
      <c r="J1481" s="5"/>
    </row>
    <row r="1482" spans="10:10" x14ac:dyDescent="0.25">
      <c r="J1482" s="5"/>
    </row>
    <row r="1483" spans="10:10" x14ac:dyDescent="0.25">
      <c r="J1483" s="5"/>
    </row>
    <row r="1484" spans="10:10" x14ac:dyDescent="0.25">
      <c r="J1484" s="5"/>
    </row>
    <row r="1485" spans="10:10" x14ac:dyDescent="0.25">
      <c r="J1485" s="5"/>
    </row>
    <row r="1486" spans="10:10" x14ac:dyDescent="0.25">
      <c r="J1486" s="5"/>
    </row>
    <row r="1487" spans="10:10" x14ac:dyDescent="0.25">
      <c r="J1487" s="5"/>
    </row>
    <row r="1488" spans="10:10" x14ac:dyDescent="0.25">
      <c r="J1488" s="5"/>
    </row>
    <row r="1489" spans="10:10" x14ac:dyDescent="0.25">
      <c r="J1489" s="5"/>
    </row>
    <row r="1490" spans="10:10" x14ac:dyDescent="0.25">
      <c r="J1490" s="5"/>
    </row>
    <row r="1491" spans="10:10" x14ac:dyDescent="0.25">
      <c r="J1491" s="5"/>
    </row>
    <row r="1492" spans="10:10" x14ac:dyDescent="0.25">
      <c r="J1492" s="5"/>
    </row>
    <row r="1493" spans="10:10" x14ac:dyDescent="0.25">
      <c r="J1493" s="5"/>
    </row>
    <row r="1494" spans="10:10" x14ac:dyDescent="0.25">
      <c r="J1494" s="5"/>
    </row>
    <row r="1495" spans="10:10" x14ac:dyDescent="0.25">
      <c r="J1495" s="5"/>
    </row>
    <row r="1496" spans="10:10" x14ac:dyDescent="0.25">
      <c r="J1496" s="5"/>
    </row>
    <row r="1497" spans="10:10" x14ac:dyDescent="0.25">
      <c r="J1497" s="5"/>
    </row>
    <row r="1498" spans="10:10" x14ac:dyDescent="0.25">
      <c r="J1498" s="5"/>
    </row>
    <row r="1499" spans="10:10" x14ac:dyDescent="0.25">
      <c r="J1499" s="5"/>
    </row>
    <row r="1500" spans="10:10" x14ac:dyDescent="0.25">
      <c r="J1500" s="5"/>
    </row>
    <row r="1501" spans="10:10" x14ac:dyDescent="0.25">
      <c r="J1501" s="5"/>
    </row>
  </sheetData>
  <pageMargins left="0.7" right="0.7" top="0.75" bottom="0.75" header="0.3" footer="0.3"/>
  <pageSetup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E3748-5CB7-4E1F-AF1E-7A4C1AF063B8}">
  <sheetPr filterMode="1"/>
  <dimension ref="A1:P262"/>
  <sheetViews>
    <sheetView zoomScale="85" zoomScaleNormal="85" workbookViewId="0">
      <selection activeCell="O256" sqref="O256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</cols>
  <sheetData>
    <row r="1" spans="1:16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4884</v>
      </c>
      <c r="M1" t="s">
        <v>4885</v>
      </c>
      <c r="N1" t="s">
        <v>4879</v>
      </c>
      <c r="O1" t="s">
        <v>4880</v>
      </c>
      <c r="P1" t="s">
        <v>4883</v>
      </c>
    </row>
    <row r="2" spans="1:16" hidden="1" x14ac:dyDescent="0.25">
      <c r="A2">
        <v>1</v>
      </c>
      <c r="B2" t="s">
        <v>4582</v>
      </c>
      <c r="C2" t="s">
        <v>4583</v>
      </c>
      <c r="D2" t="s">
        <v>4584</v>
      </c>
      <c r="E2" t="s">
        <v>37</v>
      </c>
      <c r="F2" t="s">
        <v>7</v>
      </c>
      <c r="G2" t="s">
        <v>1826</v>
      </c>
      <c r="H2">
        <v>63.659713699999998</v>
      </c>
      <c r="I2">
        <v>62.960449199999999</v>
      </c>
      <c r="J2" s="5">
        <f>ABS(H2-I2)</f>
        <v>0.69926449999999818</v>
      </c>
      <c r="K2">
        <f>100*J2/I2</f>
        <v>1.1106409005734956</v>
      </c>
      <c r="L2">
        <f ca="1">VLOOKUP(F2,'UTPM7 (bench)'!$T$1:$Y$7,4,FALSE)</f>
        <v>2.1782468518255049</v>
      </c>
      <c r="M2">
        <f ca="1">VLOOKUP(F2,'UTPM7 (bench)'!$T$1:$Y$7,5,FALSE)</f>
        <v>3.7417748850284518</v>
      </c>
      <c r="N2" t="b">
        <f ca="1">AND(J2&gt;L2,K2&gt;M2)</f>
        <v>0</v>
      </c>
      <c r="O2" s="1"/>
    </row>
    <row r="3" spans="1:16" hidden="1" x14ac:dyDescent="0.25">
      <c r="A3">
        <v>2</v>
      </c>
      <c r="B3" t="s">
        <v>4582</v>
      </c>
      <c r="C3" t="s">
        <v>4583</v>
      </c>
      <c r="D3" t="s">
        <v>4584</v>
      </c>
      <c r="E3" t="s">
        <v>37</v>
      </c>
      <c r="F3" t="s">
        <v>10</v>
      </c>
      <c r="G3" t="s">
        <v>1827</v>
      </c>
      <c r="H3">
        <v>63.659713699999998</v>
      </c>
      <c r="I3">
        <v>62.960449199999999</v>
      </c>
      <c r="J3" s="5">
        <f t="shared" ref="J3:J66" si="0">ABS(H3-I3)</f>
        <v>0.69926449999999818</v>
      </c>
      <c r="K3">
        <f t="shared" ref="K3:K66" si="1">100*J3/I3</f>
        <v>1.1106409005734956</v>
      </c>
      <c r="L3">
        <f ca="1">VLOOKUP(F3,'UTPM7 (bench)'!$T$1:$Y$7,4,FALSE)</f>
        <v>1.8803037839304855</v>
      </c>
      <c r="M3">
        <f ca="1">VLOOKUP(F3,'UTPM7 (bench)'!$T$1:$Y$7,5,FALSE)</f>
        <v>3.1787636364533185</v>
      </c>
      <c r="N3" t="b">
        <f t="shared" ref="N3:N66" ca="1" si="2">AND(J3&gt;L3,K3&gt;M3)</f>
        <v>0</v>
      </c>
      <c r="O3" s="1"/>
    </row>
    <row r="4" spans="1:16" hidden="1" x14ac:dyDescent="0.25">
      <c r="A4">
        <v>3</v>
      </c>
      <c r="B4" t="s">
        <v>4582</v>
      </c>
      <c r="C4" t="s">
        <v>4585</v>
      </c>
      <c r="D4" t="s">
        <v>4586</v>
      </c>
      <c r="E4" t="s">
        <v>37</v>
      </c>
      <c r="F4" t="s">
        <v>8</v>
      </c>
      <c r="G4" t="s">
        <v>1826</v>
      </c>
      <c r="H4">
        <v>63.496192899999997</v>
      </c>
      <c r="I4">
        <v>63.705014800000001</v>
      </c>
      <c r="J4" s="5">
        <f t="shared" si="0"/>
        <v>0.20882190000000378</v>
      </c>
      <c r="K4">
        <f t="shared" si="1"/>
        <v>0.32779507336368091</v>
      </c>
      <c r="L4">
        <f ca="1">VLOOKUP(F4,'UTPM7 (bench)'!$T$1:$Y$7,4,FALSE)</f>
        <v>2.0332937403087605</v>
      </c>
      <c r="M4">
        <f ca="1">VLOOKUP(F4,'UTPM7 (bench)'!$T$1:$Y$7,5,FALSE)</f>
        <v>3.4452520924385821</v>
      </c>
      <c r="N4" t="b">
        <f t="shared" ca="1" si="2"/>
        <v>0</v>
      </c>
      <c r="O4" s="1"/>
    </row>
    <row r="5" spans="1:16" hidden="1" x14ac:dyDescent="0.25">
      <c r="A5">
        <v>4</v>
      </c>
      <c r="B5" t="s">
        <v>4582</v>
      </c>
      <c r="C5" t="s">
        <v>4585</v>
      </c>
      <c r="D5" t="s">
        <v>4586</v>
      </c>
      <c r="E5" t="s">
        <v>37</v>
      </c>
      <c r="F5" t="s">
        <v>10</v>
      </c>
      <c r="G5" t="s">
        <v>1827</v>
      </c>
      <c r="H5">
        <v>63.496192899999997</v>
      </c>
      <c r="I5">
        <v>63.705014800000001</v>
      </c>
      <c r="J5" s="5">
        <f t="shared" si="0"/>
        <v>0.20882190000000378</v>
      </c>
      <c r="K5">
        <f t="shared" si="1"/>
        <v>0.32779507336368091</v>
      </c>
      <c r="L5">
        <f ca="1">VLOOKUP(F5,'UTPM7 (bench)'!$T$1:$Y$7,4,FALSE)</f>
        <v>1.8803037839304855</v>
      </c>
      <c r="M5">
        <f ca="1">VLOOKUP(F5,'UTPM7 (bench)'!$T$1:$Y$7,5,FALSE)</f>
        <v>3.1787636364533185</v>
      </c>
      <c r="N5" t="b">
        <f t="shared" ca="1" si="2"/>
        <v>0</v>
      </c>
      <c r="O5" s="1"/>
    </row>
    <row r="6" spans="1:16" hidden="1" x14ac:dyDescent="0.25">
      <c r="A6">
        <v>5</v>
      </c>
      <c r="B6" t="s">
        <v>4582</v>
      </c>
      <c r="C6" t="s">
        <v>4587</v>
      </c>
      <c r="D6" t="s">
        <v>4588</v>
      </c>
      <c r="E6" t="s">
        <v>37</v>
      </c>
      <c r="F6" t="s">
        <v>9</v>
      </c>
      <c r="G6" t="s">
        <v>1826</v>
      </c>
      <c r="H6">
        <v>63.164128900000001</v>
      </c>
      <c r="I6">
        <v>63.496192899999997</v>
      </c>
      <c r="J6" s="5">
        <f t="shared" si="0"/>
        <v>0.33206399999999547</v>
      </c>
      <c r="K6">
        <f t="shared" si="1"/>
        <v>0.52296678719456813</v>
      </c>
      <c r="L6">
        <f ca="1">VLOOKUP(F6,'UTPM7 (bench)'!$T$1:$Y$7,4,FALSE)</f>
        <v>2.0713017362074408</v>
      </c>
      <c r="M6">
        <f ca="1">VLOOKUP(F6,'UTPM7 (bench)'!$T$1:$Y$7,5,FALSE)</f>
        <v>3.5189144722547763</v>
      </c>
      <c r="N6" t="b">
        <f t="shared" ca="1" si="2"/>
        <v>0</v>
      </c>
      <c r="O6" s="1"/>
    </row>
    <row r="7" spans="1:16" hidden="1" x14ac:dyDescent="0.25">
      <c r="A7">
        <v>6</v>
      </c>
      <c r="B7" t="s">
        <v>4582</v>
      </c>
      <c r="C7" t="s">
        <v>4587</v>
      </c>
      <c r="D7" t="s">
        <v>4588</v>
      </c>
      <c r="E7" t="s">
        <v>37</v>
      </c>
      <c r="F7" t="s">
        <v>10</v>
      </c>
      <c r="G7" t="s">
        <v>1827</v>
      </c>
      <c r="H7">
        <v>63.164128900000001</v>
      </c>
      <c r="I7">
        <v>63.496192899999997</v>
      </c>
      <c r="J7" s="5">
        <f t="shared" si="0"/>
        <v>0.33206399999999547</v>
      </c>
      <c r="K7">
        <f t="shared" si="1"/>
        <v>0.52296678719456813</v>
      </c>
      <c r="L7">
        <f ca="1">VLOOKUP(F7,'UTPM7 (bench)'!$T$1:$Y$7,4,FALSE)</f>
        <v>1.8803037839304855</v>
      </c>
      <c r="M7">
        <f ca="1">VLOOKUP(F7,'UTPM7 (bench)'!$T$1:$Y$7,5,FALSE)</f>
        <v>3.1787636364533185</v>
      </c>
      <c r="N7" t="b">
        <f t="shared" ca="1" si="2"/>
        <v>0</v>
      </c>
      <c r="O7" s="1"/>
    </row>
    <row r="8" spans="1:16" hidden="1" x14ac:dyDescent="0.25">
      <c r="A8">
        <v>7</v>
      </c>
      <c r="B8" t="s">
        <v>4582</v>
      </c>
      <c r="C8" t="s">
        <v>4589</v>
      </c>
      <c r="D8" t="s">
        <v>4590</v>
      </c>
      <c r="E8" t="s">
        <v>37</v>
      </c>
      <c r="F8" t="s">
        <v>8</v>
      </c>
      <c r="G8" t="s">
        <v>1826</v>
      </c>
      <c r="H8">
        <v>64.122409500000003</v>
      </c>
      <c r="I8">
        <v>63.164128900000001</v>
      </c>
      <c r="J8" s="5">
        <f t="shared" si="0"/>
        <v>0.95828060000000193</v>
      </c>
      <c r="K8">
        <f t="shared" si="1"/>
        <v>1.5171278646415431</v>
      </c>
      <c r="L8">
        <f ca="1">VLOOKUP(F8,'UTPM7 (bench)'!$T$1:$Y$7,4,FALSE)</f>
        <v>2.0332937403087605</v>
      </c>
      <c r="M8">
        <f ca="1">VLOOKUP(F8,'UTPM7 (bench)'!$T$1:$Y$7,5,FALSE)</f>
        <v>3.4452520924385821</v>
      </c>
      <c r="N8" t="b">
        <f t="shared" ca="1" si="2"/>
        <v>0</v>
      </c>
    </row>
    <row r="9" spans="1:16" hidden="1" x14ac:dyDescent="0.25">
      <c r="A9">
        <v>8</v>
      </c>
      <c r="B9" t="s">
        <v>4582</v>
      </c>
      <c r="C9" t="s">
        <v>4589</v>
      </c>
      <c r="D9" t="s">
        <v>4590</v>
      </c>
      <c r="E9" t="s">
        <v>37</v>
      </c>
      <c r="F9" t="s">
        <v>10</v>
      </c>
      <c r="G9" t="s">
        <v>1827</v>
      </c>
      <c r="H9">
        <v>64.122409500000003</v>
      </c>
      <c r="I9">
        <v>63.164128900000001</v>
      </c>
      <c r="J9" s="5">
        <f t="shared" si="0"/>
        <v>0.95828060000000193</v>
      </c>
      <c r="K9">
        <f t="shared" si="1"/>
        <v>1.5171278646415431</v>
      </c>
      <c r="L9">
        <f ca="1">VLOOKUP(F9,'UTPM7 (bench)'!$T$1:$Y$7,4,FALSE)</f>
        <v>1.8803037839304855</v>
      </c>
      <c r="M9">
        <f ca="1">VLOOKUP(F9,'UTPM7 (bench)'!$T$1:$Y$7,5,FALSE)</f>
        <v>3.1787636364533185</v>
      </c>
      <c r="N9" t="b">
        <f t="shared" ca="1" si="2"/>
        <v>0</v>
      </c>
    </row>
    <row r="10" spans="1:16" hidden="1" x14ac:dyDescent="0.25">
      <c r="A10">
        <v>9</v>
      </c>
      <c r="B10" t="s">
        <v>4582</v>
      </c>
      <c r="C10" t="s">
        <v>4591</v>
      </c>
      <c r="D10" t="s">
        <v>4592</v>
      </c>
      <c r="E10" t="s">
        <v>37</v>
      </c>
      <c r="F10" t="s">
        <v>7</v>
      </c>
      <c r="G10" t="s">
        <v>1826</v>
      </c>
      <c r="H10">
        <v>63.320464600000001</v>
      </c>
      <c r="I10">
        <v>64.122409500000003</v>
      </c>
      <c r="J10" s="5">
        <f t="shared" si="0"/>
        <v>0.80194490000000229</v>
      </c>
      <c r="K10">
        <f t="shared" si="1"/>
        <v>1.2506468584902479</v>
      </c>
      <c r="L10">
        <f ca="1">VLOOKUP(F10,'UTPM7 (bench)'!$T$1:$Y$7,4,FALSE)</f>
        <v>2.1782468518255049</v>
      </c>
      <c r="M10">
        <f ca="1">VLOOKUP(F10,'UTPM7 (bench)'!$T$1:$Y$7,5,FALSE)</f>
        <v>3.7417748850284518</v>
      </c>
      <c r="N10" t="b">
        <f t="shared" ca="1" si="2"/>
        <v>0</v>
      </c>
    </row>
    <row r="11" spans="1:16" hidden="1" x14ac:dyDescent="0.25">
      <c r="A11">
        <v>10</v>
      </c>
      <c r="B11" t="s">
        <v>4582</v>
      </c>
      <c r="C11" t="s">
        <v>4591</v>
      </c>
      <c r="D11" t="s">
        <v>4592</v>
      </c>
      <c r="E11" t="s">
        <v>37</v>
      </c>
      <c r="F11" t="s">
        <v>10</v>
      </c>
      <c r="G11" t="s">
        <v>1827</v>
      </c>
      <c r="H11">
        <v>63.320464600000001</v>
      </c>
      <c r="I11">
        <v>64.122409500000003</v>
      </c>
      <c r="J11" s="5">
        <f t="shared" si="0"/>
        <v>0.80194490000000229</v>
      </c>
      <c r="K11">
        <f t="shared" si="1"/>
        <v>1.2506468584902479</v>
      </c>
      <c r="L11">
        <f ca="1">VLOOKUP(F11,'UTPM7 (bench)'!$T$1:$Y$7,4,FALSE)</f>
        <v>1.8803037839304855</v>
      </c>
      <c r="M11">
        <f ca="1">VLOOKUP(F11,'UTPM7 (bench)'!$T$1:$Y$7,5,FALSE)</f>
        <v>3.1787636364533185</v>
      </c>
      <c r="N11" t="b">
        <f t="shared" ca="1" si="2"/>
        <v>0</v>
      </c>
    </row>
    <row r="12" spans="1:16" hidden="1" x14ac:dyDescent="0.25">
      <c r="A12">
        <v>11</v>
      </c>
      <c r="B12" t="s">
        <v>4582</v>
      </c>
      <c r="C12" t="s">
        <v>4593</v>
      </c>
      <c r="D12" t="s">
        <v>4594</v>
      </c>
      <c r="E12" t="s">
        <v>37</v>
      </c>
      <c r="F12" t="s">
        <v>9</v>
      </c>
      <c r="G12" t="s">
        <v>1826</v>
      </c>
      <c r="H12">
        <v>64.607327699999999</v>
      </c>
      <c r="I12">
        <v>63.320464600000001</v>
      </c>
      <c r="J12" s="5">
        <f t="shared" si="0"/>
        <v>1.2868630999999979</v>
      </c>
      <c r="K12">
        <f t="shared" si="1"/>
        <v>2.0323020497862831</v>
      </c>
      <c r="L12">
        <f ca="1">VLOOKUP(F12,'UTPM7 (bench)'!$T$1:$Y$7,4,FALSE)</f>
        <v>2.0713017362074408</v>
      </c>
      <c r="M12">
        <f ca="1">VLOOKUP(F12,'UTPM7 (bench)'!$T$1:$Y$7,5,FALSE)</f>
        <v>3.5189144722547763</v>
      </c>
      <c r="N12" t="b">
        <f t="shared" ca="1" si="2"/>
        <v>0</v>
      </c>
    </row>
    <row r="13" spans="1:16" hidden="1" x14ac:dyDescent="0.25">
      <c r="A13">
        <v>12</v>
      </c>
      <c r="B13" t="s">
        <v>4582</v>
      </c>
      <c r="C13" t="s">
        <v>4593</v>
      </c>
      <c r="D13" t="s">
        <v>4594</v>
      </c>
      <c r="E13" t="s">
        <v>37</v>
      </c>
      <c r="F13" t="s">
        <v>12</v>
      </c>
      <c r="G13" t="s">
        <v>1827</v>
      </c>
      <c r="H13">
        <v>64.607327699999999</v>
      </c>
      <c r="I13">
        <v>63.320464600000001</v>
      </c>
      <c r="J13" s="5">
        <f t="shared" si="0"/>
        <v>1.2868630999999979</v>
      </c>
      <c r="K13">
        <f t="shared" si="1"/>
        <v>2.0323020497862831</v>
      </c>
      <c r="L13">
        <f ca="1">VLOOKUP(F13,'UTPM7 (bench)'!$T$1:$Y$7,4,FALSE)</f>
        <v>1.9822523792840134</v>
      </c>
      <c r="M13">
        <f ca="1">VLOOKUP(F13,'UTPM7 (bench)'!$T$1:$Y$7,5,FALSE)</f>
        <v>3.3641600984205757</v>
      </c>
      <c r="N13" t="b">
        <f t="shared" ca="1" si="2"/>
        <v>0</v>
      </c>
    </row>
    <row r="14" spans="1:16" hidden="1" x14ac:dyDescent="0.25">
      <c r="A14">
        <v>13</v>
      </c>
      <c r="B14" t="s">
        <v>4582</v>
      </c>
      <c r="C14" t="s">
        <v>4595</v>
      </c>
      <c r="D14" t="s">
        <v>4596</v>
      </c>
      <c r="E14" t="s">
        <v>37</v>
      </c>
      <c r="F14" t="s">
        <v>9</v>
      </c>
      <c r="G14" t="s">
        <v>1826</v>
      </c>
      <c r="H14">
        <v>62.869910300000001</v>
      </c>
      <c r="I14">
        <v>63.972722900000001</v>
      </c>
      <c r="J14" s="5">
        <f t="shared" si="0"/>
        <v>1.1028126</v>
      </c>
      <c r="K14">
        <f t="shared" si="1"/>
        <v>1.7238794129864996</v>
      </c>
      <c r="L14">
        <f ca="1">VLOOKUP(F14,'UTPM7 (bench)'!$T$1:$Y$7,4,FALSE)</f>
        <v>2.0713017362074408</v>
      </c>
      <c r="M14">
        <f ca="1">VLOOKUP(F14,'UTPM7 (bench)'!$T$1:$Y$7,5,FALSE)</f>
        <v>3.5189144722547763</v>
      </c>
      <c r="N14" t="b">
        <f t="shared" ca="1" si="2"/>
        <v>0</v>
      </c>
    </row>
    <row r="15" spans="1:16" hidden="1" x14ac:dyDescent="0.25">
      <c r="A15">
        <v>14</v>
      </c>
      <c r="B15" t="s">
        <v>4582</v>
      </c>
      <c r="C15" t="s">
        <v>4595</v>
      </c>
      <c r="D15" t="s">
        <v>4596</v>
      </c>
      <c r="E15" t="s">
        <v>37</v>
      </c>
      <c r="F15" t="s">
        <v>12</v>
      </c>
      <c r="G15" t="s">
        <v>1827</v>
      </c>
      <c r="H15">
        <v>62.869910300000001</v>
      </c>
      <c r="I15">
        <v>63.972722900000001</v>
      </c>
      <c r="J15" s="5">
        <f t="shared" si="0"/>
        <v>1.1028126</v>
      </c>
      <c r="K15">
        <f t="shared" si="1"/>
        <v>1.7238794129864996</v>
      </c>
      <c r="L15">
        <f ca="1">VLOOKUP(F15,'UTPM7 (bench)'!$T$1:$Y$7,4,FALSE)</f>
        <v>1.9822523792840134</v>
      </c>
      <c r="M15">
        <f ca="1">VLOOKUP(F15,'UTPM7 (bench)'!$T$1:$Y$7,5,FALSE)</f>
        <v>3.3641600984205757</v>
      </c>
      <c r="N15" t="b">
        <f t="shared" ca="1" si="2"/>
        <v>0</v>
      </c>
    </row>
    <row r="16" spans="1:16" hidden="1" x14ac:dyDescent="0.25">
      <c r="A16">
        <v>15</v>
      </c>
      <c r="B16" t="s">
        <v>4582</v>
      </c>
      <c r="C16" t="s">
        <v>4597</v>
      </c>
      <c r="D16" t="s">
        <v>4598</v>
      </c>
      <c r="E16" t="s">
        <v>37</v>
      </c>
      <c r="F16" t="s">
        <v>8</v>
      </c>
      <c r="G16" t="s">
        <v>1826</v>
      </c>
      <c r="H16">
        <v>62.0439723</v>
      </c>
      <c r="I16">
        <v>62.869910300000001</v>
      </c>
      <c r="J16" s="5">
        <f t="shared" si="0"/>
        <v>0.82593800000000073</v>
      </c>
      <c r="K16">
        <f t="shared" si="1"/>
        <v>1.3137254309077657</v>
      </c>
      <c r="L16">
        <f ca="1">VLOOKUP(F16,'UTPM7 (bench)'!$T$1:$Y$7,4,FALSE)</f>
        <v>2.0332937403087605</v>
      </c>
      <c r="M16">
        <f ca="1">VLOOKUP(F16,'UTPM7 (bench)'!$T$1:$Y$7,5,FALSE)</f>
        <v>3.4452520924385821</v>
      </c>
      <c r="N16" t="b">
        <f t="shared" ca="1" si="2"/>
        <v>0</v>
      </c>
    </row>
    <row r="17" spans="1:15" hidden="1" x14ac:dyDescent="0.25">
      <c r="A17">
        <v>16</v>
      </c>
      <c r="B17" t="s">
        <v>4582</v>
      </c>
      <c r="C17" t="s">
        <v>4597</v>
      </c>
      <c r="D17" t="s">
        <v>4598</v>
      </c>
      <c r="E17" t="s">
        <v>37</v>
      </c>
      <c r="F17" t="s">
        <v>12</v>
      </c>
      <c r="G17" t="s">
        <v>1827</v>
      </c>
      <c r="H17">
        <v>62.0439723</v>
      </c>
      <c r="I17">
        <v>62.869910300000001</v>
      </c>
      <c r="J17" s="5">
        <f t="shared" si="0"/>
        <v>0.82593800000000073</v>
      </c>
      <c r="K17">
        <f t="shared" si="1"/>
        <v>1.3137254309077657</v>
      </c>
      <c r="L17">
        <f ca="1">VLOOKUP(F17,'UTPM7 (bench)'!$T$1:$Y$7,4,FALSE)</f>
        <v>1.9822523792840134</v>
      </c>
      <c r="M17">
        <f ca="1">VLOOKUP(F17,'UTPM7 (bench)'!$T$1:$Y$7,5,FALSE)</f>
        <v>3.3641600984205757</v>
      </c>
      <c r="N17" t="b">
        <f t="shared" ca="1" si="2"/>
        <v>0</v>
      </c>
    </row>
    <row r="18" spans="1:15" hidden="1" x14ac:dyDescent="0.25">
      <c r="A18">
        <v>17</v>
      </c>
      <c r="B18" t="s">
        <v>4582</v>
      </c>
      <c r="C18" t="s">
        <v>4599</v>
      </c>
      <c r="D18" t="s">
        <v>4600</v>
      </c>
      <c r="E18" t="s">
        <v>37</v>
      </c>
      <c r="F18" t="s">
        <v>9</v>
      </c>
      <c r="G18" t="s">
        <v>1826</v>
      </c>
      <c r="H18">
        <v>64.009995700000005</v>
      </c>
      <c r="I18">
        <v>62.0439723</v>
      </c>
      <c r="J18" s="5">
        <f t="shared" si="0"/>
        <v>1.9660234000000045</v>
      </c>
      <c r="K18">
        <f t="shared" si="1"/>
        <v>3.1687581035168577</v>
      </c>
      <c r="L18">
        <f ca="1">VLOOKUP(F18,'UTPM7 (bench)'!$T$1:$Y$7,4,FALSE)</f>
        <v>2.0713017362074408</v>
      </c>
      <c r="M18">
        <f ca="1">VLOOKUP(F18,'UTPM7 (bench)'!$T$1:$Y$7,5,FALSE)</f>
        <v>3.5189144722547763</v>
      </c>
      <c r="N18" t="b">
        <f t="shared" ca="1" si="2"/>
        <v>0</v>
      </c>
    </row>
    <row r="19" spans="1:15" hidden="1" x14ac:dyDescent="0.25">
      <c r="A19">
        <v>18</v>
      </c>
      <c r="B19" t="s">
        <v>4582</v>
      </c>
      <c r="C19" t="s">
        <v>4599</v>
      </c>
      <c r="D19" t="s">
        <v>4600</v>
      </c>
      <c r="E19" t="s">
        <v>37</v>
      </c>
      <c r="F19" t="s">
        <v>10</v>
      </c>
      <c r="G19" t="s">
        <v>1827</v>
      </c>
      <c r="H19">
        <v>64.009995700000005</v>
      </c>
      <c r="I19">
        <v>62.0439723</v>
      </c>
      <c r="J19" s="5">
        <f t="shared" si="0"/>
        <v>1.9660234000000045</v>
      </c>
      <c r="K19">
        <f t="shared" si="1"/>
        <v>3.1687581035168577</v>
      </c>
      <c r="L19">
        <f ca="1">VLOOKUP(F19,'UTPM7 (bench)'!$T$1:$Y$7,4,FALSE)</f>
        <v>1.8803037839304855</v>
      </c>
      <c r="M19">
        <f ca="1">VLOOKUP(F19,'UTPM7 (bench)'!$T$1:$Y$7,5,FALSE)</f>
        <v>3.1787636364533185</v>
      </c>
      <c r="N19" t="b">
        <f t="shared" ca="1" si="2"/>
        <v>0</v>
      </c>
    </row>
    <row r="20" spans="1:15" hidden="1" x14ac:dyDescent="0.25">
      <c r="A20">
        <v>19</v>
      </c>
      <c r="B20" t="s">
        <v>4582</v>
      </c>
      <c r="C20" t="s">
        <v>4601</v>
      </c>
      <c r="D20" t="s">
        <v>4602</v>
      </c>
      <c r="E20" t="s">
        <v>37</v>
      </c>
      <c r="F20" t="s">
        <v>7</v>
      </c>
      <c r="G20" t="s">
        <v>1826</v>
      </c>
      <c r="H20">
        <v>64.094388899999998</v>
      </c>
      <c r="I20">
        <v>64.009995700000005</v>
      </c>
      <c r="J20" s="5">
        <f t="shared" si="0"/>
        <v>8.439319999999384E-2</v>
      </c>
      <c r="K20">
        <f t="shared" si="1"/>
        <v>0.13184378326710908</v>
      </c>
      <c r="L20">
        <f ca="1">VLOOKUP(F20,'UTPM7 (bench)'!$T$1:$Y$7,4,FALSE)</f>
        <v>2.1782468518255049</v>
      </c>
      <c r="M20">
        <f ca="1">VLOOKUP(F20,'UTPM7 (bench)'!$T$1:$Y$7,5,FALSE)</f>
        <v>3.7417748850284518</v>
      </c>
      <c r="N20" t="b">
        <f t="shared" ca="1" si="2"/>
        <v>0</v>
      </c>
    </row>
    <row r="21" spans="1:15" hidden="1" x14ac:dyDescent="0.25">
      <c r="A21">
        <v>20</v>
      </c>
      <c r="B21" t="s">
        <v>4582</v>
      </c>
      <c r="C21" t="s">
        <v>4601</v>
      </c>
      <c r="D21" t="s">
        <v>4602</v>
      </c>
      <c r="E21" t="s">
        <v>37</v>
      </c>
      <c r="F21" t="s">
        <v>10</v>
      </c>
      <c r="G21" t="s">
        <v>1827</v>
      </c>
      <c r="H21">
        <v>64.094388899999998</v>
      </c>
      <c r="I21">
        <v>64.009995700000005</v>
      </c>
      <c r="J21" s="5">
        <f t="shared" si="0"/>
        <v>8.439319999999384E-2</v>
      </c>
      <c r="K21">
        <f t="shared" si="1"/>
        <v>0.13184378326710908</v>
      </c>
      <c r="L21">
        <f ca="1">VLOOKUP(F21,'UTPM7 (bench)'!$T$1:$Y$7,4,FALSE)</f>
        <v>1.8803037839304855</v>
      </c>
      <c r="M21">
        <f ca="1">VLOOKUP(F21,'UTPM7 (bench)'!$T$1:$Y$7,5,FALSE)</f>
        <v>3.1787636364533185</v>
      </c>
      <c r="N21" t="b">
        <f t="shared" ca="1" si="2"/>
        <v>0</v>
      </c>
    </row>
    <row r="22" spans="1:15" hidden="1" x14ac:dyDescent="0.25">
      <c r="A22">
        <v>21</v>
      </c>
      <c r="B22" t="s">
        <v>4582</v>
      </c>
      <c r="C22" t="s">
        <v>4603</v>
      </c>
      <c r="D22" t="s">
        <v>4604</v>
      </c>
      <c r="E22" t="s">
        <v>37</v>
      </c>
      <c r="F22" t="s">
        <v>7</v>
      </c>
      <c r="G22" t="s">
        <v>1826</v>
      </c>
      <c r="H22">
        <v>62.4453423</v>
      </c>
      <c r="I22">
        <v>64.094388899999998</v>
      </c>
      <c r="J22" s="5">
        <f t="shared" si="0"/>
        <v>1.6490465999999984</v>
      </c>
      <c r="K22">
        <f t="shared" si="1"/>
        <v>2.5728408185197602</v>
      </c>
      <c r="L22">
        <f ca="1">VLOOKUP(F22,'UTPM7 (bench)'!$T$1:$Y$7,4,FALSE)</f>
        <v>2.1782468518255049</v>
      </c>
      <c r="M22">
        <f ca="1">VLOOKUP(F22,'UTPM7 (bench)'!$T$1:$Y$7,5,FALSE)</f>
        <v>3.7417748850284518</v>
      </c>
      <c r="N22" t="b">
        <f t="shared" ca="1" si="2"/>
        <v>0</v>
      </c>
    </row>
    <row r="23" spans="1:15" hidden="1" x14ac:dyDescent="0.25">
      <c r="A23">
        <v>22</v>
      </c>
      <c r="B23" t="s">
        <v>4582</v>
      </c>
      <c r="C23" t="s">
        <v>4603</v>
      </c>
      <c r="D23" t="s">
        <v>4604</v>
      </c>
      <c r="E23" t="s">
        <v>37</v>
      </c>
      <c r="F23" t="s">
        <v>12</v>
      </c>
      <c r="G23" t="s">
        <v>1827</v>
      </c>
      <c r="H23">
        <v>62.4453423</v>
      </c>
      <c r="I23">
        <v>64.094388899999998</v>
      </c>
      <c r="J23" s="5">
        <f t="shared" si="0"/>
        <v>1.6490465999999984</v>
      </c>
      <c r="K23">
        <f t="shared" si="1"/>
        <v>2.5728408185197602</v>
      </c>
      <c r="L23">
        <f ca="1">VLOOKUP(F23,'UTPM7 (bench)'!$T$1:$Y$7,4,FALSE)</f>
        <v>1.9822523792840134</v>
      </c>
      <c r="M23">
        <f ca="1">VLOOKUP(F23,'UTPM7 (bench)'!$T$1:$Y$7,5,FALSE)</f>
        <v>3.3641600984205757</v>
      </c>
      <c r="N23" t="b">
        <f t="shared" ca="1" si="2"/>
        <v>0</v>
      </c>
    </row>
    <row r="24" spans="1:15" hidden="1" x14ac:dyDescent="0.25">
      <c r="A24">
        <v>23</v>
      </c>
      <c r="B24" t="s">
        <v>4582</v>
      </c>
      <c r="C24" t="s">
        <v>4605</v>
      </c>
      <c r="D24" t="s">
        <v>4606</v>
      </c>
      <c r="E24" t="s">
        <v>37</v>
      </c>
      <c r="F24" t="s">
        <v>9</v>
      </c>
      <c r="G24" t="s">
        <v>1826</v>
      </c>
      <c r="H24">
        <v>64.593474900000004</v>
      </c>
      <c r="I24">
        <v>62.4453423</v>
      </c>
      <c r="J24" s="5">
        <f t="shared" si="0"/>
        <v>2.1481326000000038</v>
      </c>
      <c r="K24">
        <f t="shared" si="1"/>
        <v>3.4400205377687616</v>
      </c>
      <c r="L24">
        <f ca="1">VLOOKUP(F24,'UTPM7 (bench)'!$T$1:$Y$7,4,FALSE)</f>
        <v>2.0713017362074408</v>
      </c>
      <c r="M24">
        <f ca="1">VLOOKUP(F24,'UTPM7 (bench)'!$T$1:$Y$7,5,FALSE)</f>
        <v>3.5189144722547763</v>
      </c>
      <c r="N24" t="b">
        <f t="shared" ca="1" si="2"/>
        <v>0</v>
      </c>
    </row>
    <row r="25" spans="1:15" x14ac:dyDescent="0.25">
      <c r="A25">
        <v>24</v>
      </c>
      <c r="B25" t="s">
        <v>4582</v>
      </c>
      <c r="C25" t="s">
        <v>4605</v>
      </c>
      <c r="D25" t="s">
        <v>4606</v>
      </c>
      <c r="E25" t="s">
        <v>37</v>
      </c>
      <c r="F25" t="s">
        <v>12</v>
      </c>
      <c r="G25" t="s">
        <v>1827</v>
      </c>
      <c r="H25">
        <v>64.593474900000004</v>
      </c>
      <c r="I25">
        <v>62.4453423</v>
      </c>
      <c r="J25" s="5">
        <f t="shared" si="0"/>
        <v>2.1481326000000038</v>
      </c>
      <c r="K25">
        <f t="shared" si="1"/>
        <v>3.4400205377687616</v>
      </c>
      <c r="L25">
        <f ca="1">VLOOKUP(F25,'UTPM7 (bench)'!$T$1:$Y$7,4,FALSE)</f>
        <v>1.9822523792840134</v>
      </c>
      <c r="M25">
        <f ca="1">VLOOKUP(F25,'UTPM7 (bench)'!$T$1:$Y$7,5,FALSE)</f>
        <v>3.3641600984205757</v>
      </c>
      <c r="N25" t="b">
        <f t="shared" ca="1" si="2"/>
        <v>1</v>
      </c>
      <c r="O25" t="s">
        <v>4882</v>
      </c>
    </row>
    <row r="26" spans="1:15" hidden="1" x14ac:dyDescent="0.25">
      <c r="A26">
        <v>25</v>
      </c>
      <c r="B26" t="s">
        <v>4582</v>
      </c>
      <c r="C26" t="s">
        <v>4607</v>
      </c>
      <c r="D26" t="s">
        <v>4608</v>
      </c>
      <c r="E26" t="s">
        <v>37</v>
      </c>
      <c r="F26" t="s">
        <v>7</v>
      </c>
      <c r="G26" t="s">
        <v>1826</v>
      </c>
      <c r="H26">
        <v>64.139111200000002</v>
      </c>
      <c r="I26">
        <v>64.593474900000004</v>
      </c>
      <c r="J26" s="5">
        <f t="shared" si="0"/>
        <v>0.45436370000000181</v>
      </c>
      <c r="K26">
        <f t="shared" si="1"/>
        <v>0.70342043171298996</v>
      </c>
      <c r="L26">
        <f ca="1">VLOOKUP(F26,'UTPM7 (bench)'!$T$1:$Y$7,4,FALSE)</f>
        <v>2.1782468518255049</v>
      </c>
      <c r="M26">
        <f ca="1">VLOOKUP(F26,'UTPM7 (bench)'!$T$1:$Y$7,5,FALSE)</f>
        <v>3.7417748850284518</v>
      </c>
      <c r="N26" t="b">
        <f t="shared" ca="1" si="2"/>
        <v>0</v>
      </c>
    </row>
    <row r="27" spans="1:15" hidden="1" x14ac:dyDescent="0.25">
      <c r="A27">
        <v>26</v>
      </c>
      <c r="B27" t="s">
        <v>4582</v>
      </c>
      <c r="C27" t="s">
        <v>4607</v>
      </c>
      <c r="D27" t="s">
        <v>4608</v>
      </c>
      <c r="E27" t="s">
        <v>37</v>
      </c>
      <c r="F27" t="s">
        <v>11</v>
      </c>
      <c r="G27" t="s">
        <v>1827</v>
      </c>
      <c r="H27">
        <v>64.139111200000002</v>
      </c>
      <c r="I27">
        <v>64.593474900000004</v>
      </c>
      <c r="J27" s="5">
        <f t="shared" si="0"/>
        <v>0.45436370000000181</v>
      </c>
      <c r="K27">
        <f t="shared" si="1"/>
        <v>0.70342043171298996</v>
      </c>
      <c r="L27">
        <f ca="1">VLOOKUP(F27,'UTPM7 (bench)'!$T$1:$Y$7,4,FALSE)</f>
        <v>2.3045404248931001</v>
      </c>
      <c r="M27">
        <f ca="1">VLOOKUP(F27,'UTPM7 (bench)'!$T$1:$Y$7,5,FALSE)</f>
        <v>3.991029810388576</v>
      </c>
      <c r="N27" t="b">
        <f t="shared" ca="1" si="2"/>
        <v>0</v>
      </c>
    </row>
    <row r="28" spans="1:15" hidden="1" x14ac:dyDescent="0.25">
      <c r="A28">
        <v>27</v>
      </c>
      <c r="B28" t="s">
        <v>4582</v>
      </c>
      <c r="C28" t="s">
        <v>4609</v>
      </c>
      <c r="D28" t="s">
        <v>4610</v>
      </c>
      <c r="E28" t="s">
        <v>37</v>
      </c>
      <c r="F28" t="s">
        <v>9</v>
      </c>
      <c r="G28" t="s">
        <v>1826</v>
      </c>
      <c r="H28">
        <v>62.851853200000001</v>
      </c>
      <c r="I28">
        <v>64.139111200000002</v>
      </c>
      <c r="J28" s="5">
        <f t="shared" si="0"/>
        <v>1.2872580000000013</v>
      </c>
      <c r="K28">
        <f t="shared" si="1"/>
        <v>2.006978232027639</v>
      </c>
      <c r="L28">
        <f ca="1">VLOOKUP(F28,'UTPM7 (bench)'!$T$1:$Y$7,4,FALSE)</f>
        <v>2.0713017362074408</v>
      </c>
      <c r="M28">
        <f ca="1">VLOOKUP(F28,'UTPM7 (bench)'!$T$1:$Y$7,5,FALSE)</f>
        <v>3.5189144722547763</v>
      </c>
      <c r="N28" t="b">
        <f t="shared" ca="1" si="2"/>
        <v>0</v>
      </c>
    </row>
    <row r="29" spans="1:15" hidden="1" x14ac:dyDescent="0.25">
      <c r="A29">
        <v>28</v>
      </c>
      <c r="B29" t="s">
        <v>4582</v>
      </c>
      <c r="C29" t="s">
        <v>4609</v>
      </c>
      <c r="D29" t="s">
        <v>4610</v>
      </c>
      <c r="E29" t="s">
        <v>37</v>
      </c>
      <c r="F29" t="s">
        <v>12</v>
      </c>
      <c r="G29" t="s">
        <v>1827</v>
      </c>
      <c r="H29">
        <v>62.851853200000001</v>
      </c>
      <c r="I29">
        <v>64.139111200000002</v>
      </c>
      <c r="J29" s="5">
        <f t="shared" si="0"/>
        <v>1.2872580000000013</v>
      </c>
      <c r="K29">
        <f t="shared" si="1"/>
        <v>2.006978232027639</v>
      </c>
      <c r="L29">
        <f ca="1">VLOOKUP(F29,'UTPM7 (bench)'!$T$1:$Y$7,4,FALSE)</f>
        <v>1.9822523792840134</v>
      </c>
      <c r="M29">
        <f ca="1">VLOOKUP(F29,'UTPM7 (bench)'!$T$1:$Y$7,5,FALSE)</f>
        <v>3.3641600984205757</v>
      </c>
      <c r="N29" t="b">
        <f t="shared" ca="1" si="2"/>
        <v>0</v>
      </c>
    </row>
    <row r="30" spans="1:15" hidden="1" x14ac:dyDescent="0.25">
      <c r="A30">
        <v>29</v>
      </c>
      <c r="B30" t="s">
        <v>4582</v>
      </c>
      <c r="C30" t="s">
        <v>4611</v>
      </c>
      <c r="D30" t="s">
        <v>4612</v>
      </c>
      <c r="E30" t="s">
        <v>37</v>
      </c>
      <c r="F30" t="s">
        <v>8</v>
      </c>
      <c r="G30" t="s">
        <v>1826</v>
      </c>
      <c r="H30">
        <v>63.195648800000001</v>
      </c>
      <c r="I30">
        <v>62.851853200000001</v>
      </c>
      <c r="J30" s="5">
        <f t="shared" si="0"/>
        <v>0.34379559999999998</v>
      </c>
      <c r="K30">
        <f t="shared" si="1"/>
        <v>0.54699357695311357</v>
      </c>
      <c r="L30">
        <f ca="1">VLOOKUP(F30,'UTPM7 (bench)'!$T$1:$Y$7,4,FALSE)</f>
        <v>2.0332937403087605</v>
      </c>
      <c r="M30">
        <f ca="1">VLOOKUP(F30,'UTPM7 (bench)'!$T$1:$Y$7,5,FALSE)</f>
        <v>3.4452520924385821</v>
      </c>
      <c r="N30" t="b">
        <f t="shared" ca="1" si="2"/>
        <v>0</v>
      </c>
    </row>
    <row r="31" spans="1:15" hidden="1" x14ac:dyDescent="0.25">
      <c r="A31">
        <v>30</v>
      </c>
      <c r="B31" t="s">
        <v>4582</v>
      </c>
      <c r="C31" t="s">
        <v>4611</v>
      </c>
      <c r="D31" t="s">
        <v>4612</v>
      </c>
      <c r="E31" t="s">
        <v>37</v>
      </c>
      <c r="F31" t="s">
        <v>12</v>
      </c>
      <c r="G31" t="s">
        <v>1827</v>
      </c>
      <c r="H31">
        <v>63.195648800000001</v>
      </c>
      <c r="I31">
        <v>62.851853200000001</v>
      </c>
      <c r="J31" s="5">
        <f t="shared" si="0"/>
        <v>0.34379559999999998</v>
      </c>
      <c r="K31">
        <f t="shared" si="1"/>
        <v>0.54699357695311357</v>
      </c>
      <c r="L31">
        <f ca="1">VLOOKUP(F31,'UTPM7 (bench)'!$T$1:$Y$7,4,FALSE)</f>
        <v>1.9822523792840134</v>
      </c>
      <c r="M31">
        <f ca="1">VLOOKUP(F31,'UTPM7 (bench)'!$T$1:$Y$7,5,FALSE)</f>
        <v>3.3641600984205757</v>
      </c>
      <c r="N31" t="b">
        <f t="shared" ca="1" si="2"/>
        <v>0</v>
      </c>
    </row>
    <row r="32" spans="1:15" hidden="1" x14ac:dyDescent="0.25">
      <c r="A32">
        <v>31</v>
      </c>
      <c r="B32" t="s">
        <v>4582</v>
      </c>
      <c r="C32" t="s">
        <v>4613</v>
      </c>
      <c r="D32" t="s">
        <v>4614</v>
      </c>
      <c r="E32" t="s">
        <v>37</v>
      </c>
      <c r="F32" t="s">
        <v>8</v>
      </c>
      <c r="G32" t="s">
        <v>1826</v>
      </c>
      <c r="H32">
        <v>62.4984587</v>
      </c>
      <c r="I32">
        <v>63.195648800000001</v>
      </c>
      <c r="J32" s="5">
        <f t="shared" si="0"/>
        <v>0.69719010000000026</v>
      </c>
      <c r="K32">
        <f t="shared" si="1"/>
        <v>1.1032248473410724</v>
      </c>
      <c r="L32">
        <f ca="1">VLOOKUP(F32,'UTPM7 (bench)'!$T$1:$Y$7,4,FALSE)</f>
        <v>2.0332937403087605</v>
      </c>
      <c r="M32">
        <f ca="1">VLOOKUP(F32,'UTPM7 (bench)'!$T$1:$Y$7,5,FALSE)</f>
        <v>3.4452520924385821</v>
      </c>
      <c r="N32" t="b">
        <f t="shared" ca="1" si="2"/>
        <v>0</v>
      </c>
    </row>
    <row r="33" spans="1:15" hidden="1" x14ac:dyDescent="0.25">
      <c r="A33">
        <v>32</v>
      </c>
      <c r="B33" t="s">
        <v>4582</v>
      </c>
      <c r="C33" t="s">
        <v>4613</v>
      </c>
      <c r="D33" t="s">
        <v>4614</v>
      </c>
      <c r="E33" t="s">
        <v>37</v>
      </c>
      <c r="F33" t="s">
        <v>10</v>
      </c>
      <c r="G33" t="s">
        <v>1827</v>
      </c>
      <c r="H33">
        <v>62.4984587</v>
      </c>
      <c r="I33">
        <v>63.195648800000001</v>
      </c>
      <c r="J33" s="5">
        <f t="shared" si="0"/>
        <v>0.69719010000000026</v>
      </c>
      <c r="K33">
        <f t="shared" si="1"/>
        <v>1.1032248473410724</v>
      </c>
      <c r="L33">
        <f ca="1">VLOOKUP(F33,'UTPM7 (bench)'!$T$1:$Y$7,4,FALSE)</f>
        <v>1.8803037839304855</v>
      </c>
      <c r="M33">
        <f ca="1">VLOOKUP(F33,'UTPM7 (bench)'!$T$1:$Y$7,5,FALSE)</f>
        <v>3.1787636364533185</v>
      </c>
      <c r="N33" t="b">
        <f t="shared" ca="1" si="2"/>
        <v>0</v>
      </c>
    </row>
    <row r="34" spans="1:15" hidden="1" x14ac:dyDescent="0.25">
      <c r="A34">
        <v>33</v>
      </c>
      <c r="B34" t="s">
        <v>4582</v>
      </c>
      <c r="C34" t="s">
        <v>4615</v>
      </c>
      <c r="D34" t="s">
        <v>4616</v>
      </c>
      <c r="E34" t="s">
        <v>37</v>
      </c>
      <c r="F34" t="s">
        <v>8</v>
      </c>
      <c r="G34" t="s">
        <v>1826</v>
      </c>
      <c r="H34">
        <v>62.764914300000001</v>
      </c>
      <c r="I34">
        <v>62.351426400000001</v>
      </c>
      <c r="J34" s="5">
        <f t="shared" si="0"/>
        <v>0.4134878999999998</v>
      </c>
      <c r="K34">
        <f t="shared" si="1"/>
        <v>0.66315708216099412</v>
      </c>
      <c r="L34">
        <f ca="1">VLOOKUP(F34,'UTPM7 (bench)'!$T$1:$Y$7,4,FALSE)</f>
        <v>2.0332937403087605</v>
      </c>
      <c r="M34">
        <f ca="1">VLOOKUP(F34,'UTPM7 (bench)'!$T$1:$Y$7,5,FALSE)</f>
        <v>3.4452520924385821</v>
      </c>
      <c r="N34" t="b">
        <f t="shared" ca="1" si="2"/>
        <v>0</v>
      </c>
    </row>
    <row r="35" spans="1:15" hidden="1" x14ac:dyDescent="0.25">
      <c r="A35">
        <v>34</v>
      </c>
      <c r="B35" t="s">
        <v>4582</v>
      </c>
      <c r="C35" t="s">
        <v>4615</v>
      </c>
      <c r="D35" t="s">
        <v>4616</v>
      </c>
      <c r="E35" t="s">
        <v>37</v>
      </c>
      <c r="F35" t="s">
        <v>10</v>
      </c>
      <c r="G35" t="s">
        <v>1827</v>
      </c>
      <c r="H35">
        <v>62.764914300000001</v>
      </c>
      <c r="I35">
        <v>62.351426400000001</v>
      </c>
      <c r="J35" s="5">
        <f t="shared" si="0"/>
        <v>0.4134878999999998</v>
      </c>
      <c r="K35">
        <f t="shared" si="1"/>
        <v>0.66315708216099412</v>
      </c>
      <c r="L35">
        <f ca="1">VLOOKUP(F35,'UTPM7 (bench)'!$T$1:$Y$7,4,FALSE)</f>
        <v>1.8803037839304855</v>
      </c>
      <c r="M35">
        <f ca="1">VLOOKUP(F35,'UTPM7 (bench)'!$T$1:$Y$7,5,FALSE)</f>
        <v>3.1787636364533185</v>
      </c>
      <c r="N35" t="b">
        <f t="shared" ca="1" si="2"/>
        <v>0</v>
      </c>
    </row>
    <row r="36" spans="1:15" hidden="1" x14ac:dyDescent="0.25">
      <c r="A36">
        <v>35</v>
      </c>
      <c r="B36" t="s">
        <v>4582</v>
      </c>
      <c r="C36" t="s">
        <v>4617</v>
      </c>
      <c r="D36" t="s">
        <v>4618</v>
      </c>
      <c r="E36" t="s">
        <v>37</v>
      </c>
      <c r="F36" t="s">
        <v>7</v>
      </c>
      <c r="G36" t="s">
        <v>1826</v>
      </c>
      <c r="H36">
        <v>62.378777999999997</v>
      </c>
      <c r="I36">
        <v>62.764914300000001</v>
      </c>
      <c r="J36" s="5">
        <f t="shared" si="0"/>
        <v>0.38613630000000398</v>
      </c>
      <c r="K36">
        <f t="shared" si="1"/>
        <v>0.61521043134763587</v>
      </c>
      <c r="L36">
        <f ca="1">VLOOKUP(F36,'UTPM7 (bench)'!$T$1:$Y$7,4,FALSE)</f>
        <v>2.1782468518255049</v>
      </c>
      <c r="M36">
        <f ca="1">VLOOKUP(F36,'UTPM7 (bench)'!$T$1:$Y$7,5,FALSE)</f>
        <v>3.7417748850284518</v>
      </c>
      <c r="N36" t="b">
        <f t="shared" ca="1" si="2"/>
        <v>0</v>
      </c>
    </row>
    <row r="37" spans="1:15" hidden="1" x14ac:dyDescent="0.25">
      <c r="A37">
        <v>36</v>
      </c>
      <c r="B37" t="s">
        <v>4582</v>
      </c>
      <c r="C37" t="s">
        <v>4617</v>
      </c>
      <c r="D37" t="s">
        <v>4618</v>
      </c>
      <c r="E37" t="s">
        <v>37</v>
      </c>
      <c r="F37" t="s">
        <v>11</v>
      </c>
      <c r="G37" t="s">
        <v>1827</v>
      </c>
      <c r="H37">
        <v>62.378777999999997</v>
      </c>
      <c r="I37">
        <v>62.764914300000001</v>
      </c>
      <c r="J37" s="5">
        <f t="shared" si="0"/>
        <v>0.38613630000000398</v>
      </c>
      <c r="K37">
        <f t="shared" si="1"/>
        <v>0.61521043134763587</v>
      </c>
      <c r="L37">
        <f ca="1">VLOOKUP(F37,'UTPM7 (bench)'!$T$1:$Y$7,4,FALSE)</f>
        <v>2.3045404248931001</v>
      </c>
      <c r="M37">
        <f ca="1">VLOOKUP(F37,'UTPM7 (bench)'!$T$1:$Y$7,5,FALSE)</f>
        <v>3.991029810388576</v>
      </c>
      <c r="N37" t="b">
        <f t="shared" ca="1" si="2"/>
        <v>0</v>
      </c>
    </row>
    <row r="38" spans="1:15" hidden="1" x14ac:dyDescent="0.25">
      <c r="A38">
        <v>37</v>
      </c>
      <c r="B38" t="s">
        <v>4582</v>
      </c>
      <c r="C38" t="s">
        <v>4619</v>
      </c>
      <c r="D38" t="s">
        <v>4620</v>
      </c>
      <c r="E38" t="s">
        <v>37</v>
      </c>
      <c r="F38" t="s">
        <v>9</v>
      </c>
      <c r="G38" t="s">
        <v>1826</v>
      </c>
      <c r="H38">
        <v>62.3066429</v>
      </c>
      <c r="I38">
        <v>62.378777999999997</v>
      </c>
      <c r="J38" s="5">
        <f t="shared" si="0"/>
        <v>7.213509999999701E-2</v>
      </c>
      <c r="K38">
        <f t="shared" si="1"/>
        <v>0.11564045066736801</v>
      </c>
      <c r="L38">
        <f ca="1">VLOOKUP(F38,'UTPM7 (bench)'!$T$1:$Y$7,4,FALSE)</f>
        <v>2.0713017362074408</v>
      </c>
      <c r="M38">
        <f ca="1">VLOOKUP(F38,'UTPM7 (bench)'!$T$1:$Y$7,5,FALSE)</f>
        <v>3.5189144722547763</v>
      </c>
      <c r="N38" t="b">
        <f t="shared" ca="1" si="2"/>
        <v>0</v>
      </c>
    </row>
    <row r="39" spans="1:15" hidden="1" x14ac:dyDescent="0.25">
      <c r="A39">
        <v>38</v>
      </c>
      <c r="B39" t="s">
        <v>4582</v>
      </c>
      <c r="C39" t="s">
        <v>4619</v>
      </c>
      <c r="D39" t="s">
        <v>4620</v>
      </c>
      <c r="E39" t="s">
        <v>37</v>
      </c>
      <c r="F39" t="s">
        <v>11</v>
      </c>
      <c r="G39" t="s">
        <v>1827</v>
      </c>
      <c r="H39">
        <v>62.3066429</v>
      </c>
      <c r="I39">
        <v>62.378777999999997</v>
      </c>
      <c r="J39" s="5">
        <f t="shared" si="0"/>
        <v>7.213509999999701E-2</v>
      </c>
      <c r="K39">
        <f t="shared" si="1"/>
        <v>0.11564045066736801</v>
      </c>
      <c r="L39">
        <f ca="1">VLOOKUP(F39,'UTPM7 (bench)'!$T$1:$Y$7,4,FALSE)</f>
        <v>2.3045404248931001</v>
      </c>
      <c r="M39">
        <f ca="1">VLOOKUP(F39,'UTPM7 (bench)'!$T$1:$Y$7,5,FALSE)</f>
        <v>3.991029810388576</v>
      </c>
      <c r="N39" t="b">
        <f t="shared" ca="1" si="2"/>
        <v>0</v>
      </c>
    </row>
    <row r="40" spans="1:15" hidden="1" x14ac:dyDescent="0.25">
      <c r="A40">
        <v>39</v>
      </c>
      <c r="B40" t="s">
        <v>4582</v>
      </c>
      <c r="C40" t="s">
        <v>4621</v>
      </c>
      <c r="D40" t="s">
        <v>4622</v>
      </c>
      <c r="E40" t="s">
        <v>37</v>
      </c>
      <c r="F40" t="s">
        <v>7</v>
      </c>
      <c r="G40" t="s">
        <v>1826</v>
      </c>
      <c r="H40">
        <v>64.118306700000005</v>
      </c>
      <c r="I40">
        <v>62.3066429</v>
      </c>
      <c r="J40" s="5">
        <f t="shared" si="0"/>
        <v>1.8116638000000052</v>
      </c>
      <c r="K40">
        <f t="shared" si="1"/>
        <v>2.9076575396746422</v>
      </c>
      <c r="L40">
        <f ca="1">VLOOKUP(F40,'UTPM7 (bench)'!$T$1:$Y$7,4,FALSE)</f>
        <v>2.1782468518255049</v>
      </c>
      <c r="M40">
        <f ca="1">VLOOKUP(F40,'UTPM7 (bench)'!$T$1:$Y$7,5,FALSE)</f>
        <v>3.7417748850284518</v>
      </c>
      <c r="N40" t="b">
        <f t="shared" ca="1" si="2"/>
        <v>0</v>
      </c>
    </row>
    <row r="41" spans="1:15" hidden="1" x14ac:dyDescent="0.25">
      <c r="A41">
        <v>40</v>
      </c>
      <c r="B41" t="s">
        <v>4582</v>
      </c>
      <c r="C41" t="s">
        <v>4621</v>
      </c>
      <c r="D41" t="s">
        <v>4622</v>
      </c>
      <c r="E41" t="s">
        <v>37</v>
      </c>
      <c r="F41" t="s">
        <v>10</v>
      </c>
      <c r="G41" t="s">
        <v>1827</v>
      </c>
      <c r="H41">
        <v>64.118306700000005</v>
      </c>
      <c r="I41">
        <v>62.3066429</v>
      </c>
      <c r="J41" s="5">
        <f t="shared" si="0"/>
        <v>1.8116638000000052</v>
      </c>
      <c r="K41">
        <f t="shared" si="1"/>
        <v>2.9076575396746422</v>
      </c>
      <c r="L41">
        <f ca="1">VLOOKUP(F41,'UTPM7 (bench)'!$T$1:$Y$7,4,FALSE)</f>
        <v>1.8803037839304855</v>
      </c>
      <c r="M41">
        <f ca="1">VLOOKUP(F41,'UTPM7 (bench)'!$T$1:$Y$7,5,FALSE)</f>
        <v>3.1787636364533185</v>
      </c>
      <c r="N41" t="b">
        <f t="shared" ca="1" si="2"/>
        <v>0</v>
      </c>
    </row>
    <row r="42" spans="1:15" x14ac:dyDescent="0.25">
      <c r="A42">
        <v>41</v>
      </c>
      <c r="B42" t="s">
        <v>4582</v>
      </c>
      <c r="C42" t="s">
        <v>4623</v>
      </c>
      <c r="D42" t="s">
        <v>4624</v>
      </c>
      <c r="E42" t="s">
        <v>37</v>
      </c>
      <c r="F42" t="s">
        <v>9</v>
      </c>
      <c r="G42" t="s">
        <v>1826</v>
      </c>
      <c r="H42">
        <v>62.059365499999998</v>
      </c>
      <c r="I42">
        <v>64.5986726</v>
      </c>
      <c r="J42" s="5">
        <f t="shared" si="0"/>
        <v>2.539307100000002</v>
      </c>
      <c r="K42">
        <f t="shared" si="1"/>
        <v>3.9308967162894954</v>
      </c>
      <c r="L42">
        <f ca="1">VLOOKUP(F42,'UTPM7 (bench)'!$T$1:$Y$7,4,FALSE)</f>
        <v>2.0713017362074408</v>
      </c>
      <c r="M42">
        <f ca="1">VLOOKUP(F42,'UTPM7 (bench)'!$T$1:$Y$7,5,FALSE)</f>
        <v>3.5189144722547763</v>
      </c>
      <c r="N42" t="b">
        <f t="shared" ca="1" si="2"/>
        <v>1</v>
      </c>
      <c r="O42" t="s">
        <v>4882</v>
      </c>
    </row>
    <row r="43" spans="1:15" x14ac:dyDescent="0.25">
      <c r="A43">
        <v>42</v>
      </c>
      <c r="B43" t="s">
        <v>4582</v>
      </c>
      <c r="C43" t="s">
        <v>4623</v>
      </c>
      <c r="D43" t="s">
        <v>4624</v>
      </c>
      <c r="E43" t="s">
        <v>37</v>
      </c>
      <c r="F43" t="s">
        <v>12</v>
      </c>
      <c r="G43" t="s">
        <v>1827</v>
      </c>
      <c r="H43">
        <v>62.059365499999998</v>
      </c>
      <c r="I43">
        <v>64.5986726</v>
      </c>
      <c r="J43" s="5">
        <f t="shared" si="0"/>
        <v>2.539307100000002</v>
      </c>
      <c r="K43">
        <f t="shared" si="1"/>
        <v>3.9308967162894954</v>
      </c>
      <c r="L43">
        <f ca="1">VLOOKUP(F43,'UTPM7 (bench)'!$T$1:$Y$7,4,FALSE)</f>
        <v>1.9822523792840134</v>
      </c>
      <c r="M43">
        <f ca="1">VLOOKUP(F43,'UTPM7 (bench)'!$T$1:$Y$7,5,FALSE)</f>
        <v>3.3641600984205757</v>
      </c>
      <c r="N43" t="b">
        <f t="shared" ca="1" si="2"/>
        <v>1</v>
      </c>
      <c r="O43" t="s">
        <v>4881</v>
      </c>
    </row>
    <row r="44" spans="1:15" x14ac:dyDescent="0.25">
      <c r="A44">
        <v>43</v>
      </c>
      <c r="B44" t="s">
        <v>4582</v>
      </c>
      <c r="C44" t="s">
        <v>4625</v>
      </c>
      <c r="D44" t="s">
        <v>4626</v>
      </c>
      <c r="E44" t="s">
        <v>37</v>
      </c>
      <c r="F44" t="s">
        <v>7</v>
      </c>
      <c r="G44" t="s">
        <v>1826</v>
      </c>
      <c r="H44">
        <v>64.796246999999994</v>
      </c>
      <c r="I44">
        <v>62.059365499999998</v>
      </c>
      <c r="J44" s="5">
        <f t="shared" si="0"/>
        <v>2.7368814999999955</v>
      </c>
      <c r="K44">
        <f t="shared" si="1"/>
        <v>4.4101022914905492</v>
      </c>
      <c r="L44">
        <f ca="1">VLOOKUP(F44,'UTPM7 (bench)'!$T$1:$Y$7,4,FALSE)</f>
        <v>2.1782468518255049</v>
      </c>
      <c r="M44">
        <f ca="1">VLOOKUP(F44,'UTPM7 (bench)'!$T$1:$Y$7,5,FALSE)</f>
        <v>3.7417748850284518</v>
      </c>
      <c r="N44" t="b">
        <f t="shared" ca="1" si="2"/>
        <v>1</v>
      </c>
      <c r="O44" t="s">
        <v>4881</v>
      </c>
    </row>
    <row r="45" spans="1:15" x14ac:dyDescent="0.25">
      <c r="A45">
        <v>44</v>
      </c>
      <c r="B45" t="s">
        <v>4582</v>
      </c>
      <c r="C45" t="s">
        <v>4625</v>
      </c>
      <c r="D45" t="s">
        <v>4626</v>
      </c>
      <c r="E45" t="s">
        <v>37</v>
      </c>
      <c r="F45" t="s">
        <v>10</v>
      </c>
      <c r="G45" t="s">
        <v>1827</v>
      </c>
      <c r="H45">
        <v>64.796246999999994</v>
      </c>
      <c r="I45">
        <v>62.059365499999998</v>
      </c>
      <c r="J45" s="5">
        <f t="shared" si="0"/>
        <v>2.7368814999999955</v>
      </c>
      <c r="K45">
        <f t="shared" si="1"/>
        <v>4.4101022914905492</v>
      </c>
      <c r="L45">
        <f ca="1">VLOOKUP(F45,'UTPM7 (bench)'!$T$1:$Y$7,4,FALSE)</f>
        <v>1.8803037839304855</v>
      </c>
      <c r="M45">
        <f ca="1">VLOOKUP(F45,'UTPM7 (bench)'!$T$1:$Y$7,5,FALSE)</f>
        <v>3.1787636364533185</v>
      </c>
      <c r="N45" t="b">
        <f t="shared" ca="1" si="2"/>
        <v>1</v>
      </c>
      <c r="O45" t="s">
        <v>4881</v>
      </c>
    </row>
    <row r="46" spans="1:15" x14ac:dyDescent="0.25">
      <c r="A46">
        <v>45</v>
      </c>
      <c r="B46" t="s">
        <v>4582</v>
      </c>
      <c r="C46" t="s">
        <v>4627</v>
      </c>
      <c r="D46" t="s">
        <v>4628</v>
      </c>
      <c r="E46" t="s">
        <v>37</v>
      </c>
      <c r="F46" t="s">
        <v>9</v>
      </c>
      <c r="G46" t="s">
        <v>1826</v>
      </c>
      <c r="H46">
        <v>62.091271800000001</v>
      </c>
      <c r="I46">
        <v>64.796246999999994</v>
      </c>
      <c r="J46" s="5">
        <f t="shared" si="0"/>
        <v>2.7049751999999927</v>
      </c>
      <c r="K46">
        <f t="shared" si="1"/>
        <v>4.1745862225631569</v>
      </c>
      <c r="L46">
        <f ca="1">VLOOKUP(F46,'UTPM7 (bench)'!$T$1:$Y$7,4,FALSE)</f>
        <v>2.0713017362074408</v>
      </c>
      <c r="M46">
        <f ca="1">VLOOKUP(F46,'UTPM7 (bench)'!$T$1:$Y$7,5,FALSE)</f>
        <v>3.5189144722547763</v>
      </c>
      <c r="N46" t="b">
        <f t="shared" ca="1" si="2"/>
        <v>1</v>
      </c>
      <c r="O46" t="s">
        <v>4881</v>
      </c>
    </row>
    <row r="47" spans="1:15" x14ac:dyDescent="0.25">
      <c r="A47">
        <v>46</v>
      </c>
      <c r="B47" t="s">
        <v>4582</v>
      </c>
      <c r="C47" t="s">
        <v>4627</v>
      </c>
      <c r="D47" t="s">
        <v>4628</v>
      </c>
      <c r="E47" t="s">
        <v>37</v>
      </c>
      <c r="F47" t="s">
        <v>12</v>
      </c>
      <c r="G47" t="s">
        <v>1827</v>
      </c>
      <c r="H47">
        <v>62.091271800000001</v>
      </c>
      <c r="I47">
        <v>64.796246999999994</v>
      </c>
      <c r="J47" s="5">
        <f t="shared" si="0"/>
        <v>2.7049751999999927</v>
      </c>
      <c r="K47">
        <f t="shared" si="1"/>
        <v>4.1745862225631569</v>
      </c>
      <c r="L47">
        <f ca="1">VLOOKUP(F47,'UTPM7 (bench)'!$T$1:$Y$7,4,FALSE)</f>
        <v>1.9822523792840134</v>
      </c>
      <c r="M47">
        <f ca="1">VLOOKUP(F47,'UTPM7 (bench)'!$T$1:$Y$7,5,FALSE)</f>
        <v>3.3641600984205757</v>
      </c>
      <c r="N47" t="b">
        <f t="shared" ca="1" si="2"/>
        <v>1</v>
      </c>
      <c r="O47" t="s">
        <v>4881</v>
      </c>
    </row>
    <row r="48" spans="1:15" hidden="1" x14ac:dyDescent="0.25">
      <c r="A48">
        <v>47</v>
      </c>
      <c r="B48" t="s">
        <v>4582</v>
      </c>
      <c r="C48" t="s">
        <v>4629</v>
      </c>
      <c r="D48" t="s">
        <v>4630</v>
      </c>
      <c r="E48" t="s">
        <v>37</v>
      </c>
      <c r="F48" t="s">
        <v>9</v>
      </c>
      <c r="G48" t="s">
        <v>1826</v>
      </c>
      <c r="H48">
        <v>63.554053199999998</v>
      </c>
      <c r="I48">
        <v>62.049194900000003</v>
      </c>
      <c r="J48" s="5">
        <f t="shared" si="0"/>
        <v>1.5048582999999951</v>
      </c>
      <c r="K48">
        <f t="shared" si="1"/>
        <v>2.4252664396778418</v>
      </c>
      <c r="L48">
        <f ca="1">VLOOKUP(F48,'UTPM7 (bench)'!$T$1:$Y$7,4,FALSE)</f>
        <v>2.0713017362074408</v>
      </c>
      <c r="M48">
        <f ca="1">VLOOKUP(F48,'UTPM7 (bench)'!$T$1:$Y$7,5,FALSE)</f>
        <v>3.5189144722547763</v>
      </c>
      <c r="N48" t="b">
        <f t="shared" ca="1" si="2"/>
        <v>0</v>
      </c>
    </row>
    <row r="49" spans="1:14" hidden="1" x14ac:dyDescent="0.25">
      <c r="A49">
        <v>48</v>
      </c>
      <c r="B49" t="s">
        <v>4582</v>
      </c>
      <c r="C49" t="s">
        <v>4631</v>
      </c>
      <c r="D49" t="s">
        <v>4632</v>
      </c>
      <c r="E49" t="s">
        <v>37</v>
      </c>
      <c r="F49" t="s">
        <v>11</v>
      </c>
      <c r="G49" t="s">
        <v>1827</v>
      </c>
      <c r="H49">
        <v>63.852897400000003</v>
      </c>
      <c r="I49">
        <v>63.554053199999998</v>
      </c>
      <c r="J49" s="5">
        <f t="shared" si="0"/>
        <v>0.29884420000000489</v>
      </c>
      <c r="K49">
        <f t="shared" si="1"/>
        <v>0.47022052088411082</v>
      </c>
      <c r="L49">
        <f ca="1">VLOOKUP(F49,'UTPM7 (bench)'!$T$1:$Y$7,4,FALSE)</f>
        <v>2.3045404248931001</v>
      </c>
      <c r="M49">
        <f ca="1">VLOOKUP(F49,'UTPM7 (bench)'!$T$1:$Y$7,5,FALSE)</f>
        <v>3.991029810388576</v>
      </c>
      <c r="N49" t="b">
        <f t="shared" ca="1" si="2"/>
        <v>0</v>
      </c>
    </row>
    <row r="50" spans="1:14" hidden="1" x14ac:dyDescent="0.25">
      <c r="A50">
        <v>49</v>
      </c>
      <c r="B50" t="s">
        <v>4582</v>
      </c>
      <c r="C50" t="s">
        <v>4633</v>
      </c>
      <c r="D50" t="s">
        <v>4634</v>
      </c>
      <c r="E50" t="s">
        <v>37</v>
      </c>
      <c r="F50" t="s">
        <v>10</v>
      </c>
      <c r="G50" t="s">
        <v>1827</v>
      </c>
      <c r="H50">
        <v>61.909628099999999</v>
      </c>
      <c r="I50">
        <v>63.1015333</v>
      </c>
      <c r="J50" s="5">
        <f t="shared" si="0"/>
        <v>1.1919052000000008</v>
      </c>
      <c r="K50">
        <f t="shared" si="1"/>
        <v>1.8888688398955287</v>
      </c>
      <c r="L50">
        <f ca="1">VLOOKUP(F50,'UTPM7 (bench)'!$T$1:$Y$7,4,FALSE)</f>
        <v>1.8803037839304855</v>
      </c>
      <c r="M50">
        <f ca="1">VLOOKUP(F50,'UTPM7 (bench)'!$T$1:$Y$7,5,FALSE)</f>
        <v>3.1787636364533185</v>
      </c>
      <c r="N50" t="b">
        <f t="shared" ca="1" si="2"/>
        <v>0</v>
      </c>
    </row>
    <row r="51" spans="1:14" hidden="1" x14ac:dyDescent="0.25">
      <c r="A51">
        <v>50</v>
      </c>
      <c r="B51" t="s">
        <v>4582</v>
      </c>
      <c r="C51" t="s">
        <v>4635</v>
      </c>
      <c r="D51" t="s">
        <v>4636</v>
      </c>
      <c r="E51" t="s">
        <v>37</v>
      </c>
      <c r="F51" t="s">
        <v>7</v>
      </c>
      <c r="G51" t="s">
        <v>1826</v>
      </c>
      <c r="H51">
        <v>64.217977000000005</v>
      </c>
      <c r="I51">
        <v>63.1015333</v>
      </c>
      <c r="J51" s="5">
        <f t="shared" si="0"/>
        <v>1.1164437000000049</v>
      </c>
      <c r="K51">
        <f t="shared" si="1"/>
        <v>1.7692814130080812</v>
      </c>
      <c r="L51">
        <f ca="1">VLOOKUP(F51,'UTPM7 (bench)'!$T$1:$Y$7,4,FALSE)</f>
        <v>2.1782468518255049</v>
      </c>
      <c r="M51">
        <f ca="1">VLOOKUP(F51,'UTPM7 (bench)'!$T$1:$Y$7,5,FALSE)</f>
        <v>3.7417748850284518</v>
      </c>
      <c r="N51" t="b">
        <f t="shared" ca="1" si="2"/>
        <v>0</v>
      </c>
    </row>
    <row r="52" spans="1:14" hidden="1" x14ac:dyDescent="0.25">
      <c r="A52">
        <v>51</v>
      </c>
      <c r="B52" t="s">
        <v>4582</v>
      </c>
      <c r="C52" t="s">
        <v>4635</v>
      </c>
      <c r="D52" t="s">
        <v>4636</v>
      </c>
      <c r="E52" t="s">
        <v>37</v>
      </c>
      <c r="F52" t="s">
        <v>11</v>
      </c>
      <c r="G52" t="s">
        <v>1827</v>
      </c>
      <c r="H52">
        <v>64.217977000000005</v>
      </c>
      <c r="I52">
        <v>61.909628099999999</v>
      </c>
      <c r="J52" s="5">
        <f t="shared" si="0"/>
        <v>2.3083489000000057</v>
      </c>
      <c r="K52">
        <f t="shared" si="1"/>
        <v>3.7285782047849287</v>
      </c>
      <c r="L52">
        <f ca="1">VLOOKUP(F52,'UTPM7 (bench)'!$T$1:$Y$7,4,FALSE)</f>
        <v>2.3045404248931001</v>
      </c>
      <c r="M52">
        <f ca="1">VLOOKUP(F52,'UTPM7 (bench)'!$T$1:$Y$7,5,FALSE)</f>
        <v>3.991029810388576</v>
      </c>
      <c r="N52" t="b">
        <f t="shared" ca="1" si="2"/>
        <v>0</v>
      </c>
    </row>
    <row r="53" spans="1:14" hidden="1" x14ac:dyDescent="0.25">
      <c r="A53">
        <v>52</v>
      </c>
      <c r="B53" t="s">
        <v>4582</v>
      </c>
      <c r="C53" t="s">
        <v>4637</v>
      </c>
      <c r="D53" t="s">
        <v>4638</v>
      </c>
      <c r="E53" t="s">
        <v>37</v>
      </c>
      <c r="F53" t="s">
        <v>9</v>
      </c>
      <c r="G53" t="s">
        <v>1826</v>
      </c>
      <c r="H53">
        <v>64.209802100000005</v>
      </c>
      <c r="I53">
        <v>64.217977000000005</v>
      </c>
      <c r="J53" s="5">
        <f t="shared" si="0"/>
        <v>8.174900000000207E-3</v>
      </c>
      <c r="K53">
        <f t="shared" si="1"/>
        <v>1.2729924519422663E-2</v>
      </c>
      <c r="L53">
        <f ca="1">VLOOKUP(F53,'UTPM7 (bench)'!$T$1:$Y$7,4,FALSE)</f>
        <v>2.0713017362074408</v>
      </c>
      <c r="M53">
        <f ca="1">VLOOKUP(F53,'UTPM7 (bench)'!$T$1:$Y$7,5,FALSE)</f>
        <v>3.5189144722547763</v>
      </c>
      <c r="N53" t="b">
        <f t="shared" ca="1" si="2"/>
        <v>0</v>
      </c>
    </row>
    <row r="54" spans="1:14" hidden="1" x14ac:dyDescent="0.25">
      <c r="A54">
        <v>53</v>
      </c>
      <c r="B54" t="s">
        <v>4582</v>
      </c>
      <c r="C54" t="s">
        <v>4637</v>
      </c>
      <c r="D54" t="s">
        <v>4638</v>
      </c>
      <c r="E54" t="s">
        <v>37</v>
      </c>
      <c r="F54" t="s">
        <v>11</v>
      </c>
      <c r="G54" t="s">
        <v>1827</v>
      </c>
      <c r="H54">
        <v>64.209802100000005</v>
      </c>
      <c r="I54">
        <v>64.217977000000005</v>
      </c>
      <c r="J54" s="5">
        <f t="shared" si="0"/>
        <v>8.174900000000207E-3</v>
      </c>
      <c r="K54">
        <f t="shared" si="1"/>
        <v>1.2729924519422663E-2</v>
      </c>
      <c r="L54">
        <f ca="1">VLOOKUP(F54,'UTPM7 (bench)'!$T$1:$Y$7,4,FALSE)</f>
        <v>2.3045404248931001</v>
      </c>
      <c r="M54">
        <f ca="1">VLOOKUP(F54,'UTPM7 (bench)'!$T$1:$Y$7,5,FALSE)</f>
        <v>3.991029810388576</v>
      </c>
      <c r="N54" t="b">
        <f t="shared" ca="1" si="2"/>
        <v>0</v>
      </c>
    </row>
    <row r="55" spans="1:14" hidden="1" x14ac:dyDescent="0.25">
      <c r="A55">
        <v>54</v>
      </c>
      <c r="B55" t="s">
        <v>4582</v>
      </c>
      <c r="C55" t="s">
        <v>4639</v>
      </c>
      <c r="D55" t="s">
        <v>4640</v>
      </c>
      <c r="E55" t="s">
        <v>37</v>
      </c>
      <c r="F55" t="s">
        <v>8</v>
      </c>
      <c r="G55" t="s">
        <v>1826</v>
      </c>
      <c r="H55">
        <v>63.914475099999997</v>
      </c>
      <c r="I55">
        <v>64.209802100000005</v>
      </c>
      <c r="J55" s="5">
        <f t="shared" si="0"/>
        <v>0.29532700000000744</v>
      </c>
      <c r="K55">
        <f t="shared" si="1"/>
        <v>0.45994067936865268</v>
      </c>
      <c r="L55">
        <f ca="1">VLOOKUP(F55,'UTPM7 (bench)'!$T$1:$Y$7,4,FALSE)</f>
        <v>2.0332937403087605</v>
      </c>
      <c r="M55">
        <f ca="1">VLOOKUP(F55,'UTPM7 (bench)'!$T$1:$Y$7,5,FALSE)</f>
        <v>3.4452520924385821</v>
      </c>
      <c r="N55" t="b">
        <f t="shared" ca="1" si="2"/>
        <v>0</v>
      </c>
    </row>
    <row r="56" spans="1:14" hidden="1" x14ac:dyDescent="0.25">
      <c r="A56">
        <v>55</v>
      </c>
      <c r="B56" t="s">
        <v>4582</v>
      </c>
      <c r="C56" t="s">
        <v>4639</v>
      </c>
      <c r="D56" t="s">
        <v>4640</v>
      </c>
      <c r="E56" t="s">
        <v>37</v>
      </c>
      <c r="F56" t="s">
        <v>11</v>
      </c>
      <c r="G56" t="s">
        <v>1827</v>
      </c>
      <c r="H56">
        <v>63.914475099999997</v>
      </c>
      <c r="I56">
        <v>64.209802100000005</v>
      </c>
      <c r="J56" s="5">
        <f t="shared" si="0"/>
        <v>0.29532700000000744</v>
      </c>
      <c r="K56">
        <f t="shared" si="1"/>
        <v>0.45994067936865268</v>
      </c>
      <c r="L56">
        <f ca="1">VLOOKUP(F56,'UTPM7 (bench)'!$T$1:$Y$7,4,FALSE)</f>
        <v>2.3045404248931001</v>
      </c>
      <c r="M56">
        <f ca="1">VLOOKUP(F56,'UTPM7 (bench)'!$T$1:$Y$7,5,FALSE)</f>
        <v>3.991029810388576</v>
      </c>
      <c r="N56" t="b">
        <f t="shared" ca="1" si="2"/>
        <v>0</v>
      </c>
    </row>
    <row r="57" spans="1:14" hidden="1" x14ac:dyDescent="0.25">
      <c r="A57">
        <v>56</v>
      </c>
      <c r="B57" t="s">
        <v>4582</v>
      </c>
      <c r="C57" t="s">
        <v>4641</v>
      </c>
      <c r="D57" t="s">
        <v>4642</v>
      </c>
      <c r="E57" t="s">
        <v>37</v>
      </c>
      <c r="F57" t="s">
        <v>7</v>
      </c>
      <c r="G57" t="s">
        <v>1826</v>
      </c>
      <c r="H57">
        <v>64.115508399999996</v>
      </c>
      <c r="I57">
        <v>63.914475099999997</v>
      </c>
      <c r="J57" s="5">
        <f t="shared" si="0"/>
        <v>0.20103329999999886</v>
      </c>
      <c r="K57">
        <f t="shared" si="1"/>
        <v>0.3145348525282638</v>
      </c>
      <c r="L57">
        <f ca="1">VLOOKUP(F57,'UTPM7 (bench)'!$T$1:$Y$7,4,FALSE)</f>
        <v>2.1782468518255049</v>
      </c>
      <c r="M57">
        <f ca="1">VLOOKUP(F57,'UTPM7 (bench)'!$T$1:$Y$7,5,FALSE)</f>
        <v>3.7417748850284518</v>
      </c>
      <c r="N57" t="b">
        <f t="shared" ca="1" si="2"/>
        <v>0</v>
      </c>
    </row>
    <row r="58" spans="1:14" hidden="1" x14ac:dyDescent="0.25">
      <c r="A58">
        <v>57</v>
      </c>
      <c r="B58" t="s">
        <v>4582</v>
      </c>
      <c r="C58" t="s">
        <v>4641</v>
      </c>
      <c r="D58" t="s">
        <v>4642</v>
      </c>
      <c r="E58" t="s">
        <v>37</v>
      </c>
      <c r="F58" t="s">
        <v>12</v>
      </c>
      <c r="G58" t="s">
        <v>1827</v>
      </c>
      <c r="H58">
        <v>64.115508399999996</v>
      </c>
      <c r="I58">
        <v>63.914475099999997</v>
      </c>
      <c r="J58" s="5">
        <f t="shared" si="0"/>
        <v>0.20103329999999886</v>
      </c>
      <c r="K58">
        <f t="shared" si="1"/>
        <v>0.3145348525282638</v>
      </c>
      <c r="L58">
        <f ca="1">VLOOKUP(F58,'UTPM7 (bench)'!$T$1:$Y$7,4,FALSE)</f>
        <v>1.9822523792840134</v>
      </c>
      <c r="M58">
        <f ca="1">VLOOKUP(F58,'UTPM7 (bench)'!$T$1:$Y$7,5,FALSE)</f>
        <v>3.3641600984205757</v>
      </c>
      <c r="N58" t="b">
        <f t="shared" ca="1" si="2"/>
        <v>0</v>
      </c>
    </row>
    <row r="59" spans="1:14" hidden="1" x14ac:dyDescent="0.25">
      <c r="A59">
        <v>58</v>
      </c>
      <c r="B59" t="s">
        <v>4582</v>
      </c>
      <c r="C59" t="s">
        <v>4643</v>
      </c>
      <c r="D59" t="s">
        <v>4644</v>
      </c>
      <c r="E59" t="s">
        <v>37</v>
      </c>
      <c r="F59" t="s">
        <v>10</v>
      </c>
      <c r="G59" t="s">
        <v>1827</v>
      </c>
      <c r="H59">
        <v>62.992810800000001</v>
      </c>
      <c r="I59">
        <v>64.115508399999996</v>
      </c>
      <c r="J59" s="5">
        <f t="shared" si="0"/>
        <v>1.1226975999999951</v>
      </c>
      <c r="K59">
        <f t="shared" si="1"/>
        <v>1.7510546637106525</v>
      </c>
      <c r="L59">
        <f ca="1">VLOOKUP(F59,'UTPM7 (bench)'!$T$1:$Y$7,4,FALSE)</f>
        <v>1.8803037839304855</v>
      </c>
      <c r="M59">
        <f ca="1">VLOOKUP(F59,'UTPM7 (bench)'!$T$1:$Y$7,5,FALSE)</f>
        <v>3.1787636364533185</v>
      </c>
      <c r="N59" t="b">
        <f t="shared" ca="1" si="2"/>
        <v>0</v>
      </c>
    </row>
    <row r="60" spans="1:14" hidden="1" x14ac:dyDescent="0.25">
      <c r="A60">
        <v>59</v>
      </c>
      <c r="B60" t="s">
        <v>4582</v>
      </c>
      <c r="C60" t="s">
        <v>4645</v>
      </c>
      <c r="D60" t="s">
        <v>4646</v>
      </c>
      <c r="E60" t="s">
        <v>37</v>
      </c>
      <c r="F60" t="s">
        <v>8</v>
      </c>
      <c r="G60" t="s">
        <v>1826</v>
      </c>
      <c r="H60">
        <v>63.7183359</v>
      </c>
      <c r="I60">
        <v>64.115508399999996</v>
      </c>
      <c r="J60" s="5">
        <f t="shared" si="0"/>
        <v>0.39717249999999638</v>
      </c>
      <c r="K60">
        <f t="shared" si="1"/>
        <v>0.61946401098801296</v>
      </c>
      <c r="L60">
        <f ca="1">VLOOKUP(F60,'UTPM7 (bench)'!$T$1:$Y$7,4,FALSE)</f>
        <v>2.0332937403087605</v>
      </c>
      <c r="M60">
        <f ca="1">VLOOKUP(F60,'UTPM7 (bench)'!$T$1:$Y$7,5,FALSE)</f>
        <v>3.4452520924385821</v>
      </c>
      <c r="N60" t="b">
        <f t="shared" ca="1" si="2"/>
        <v>0</v>
      </c>
    </row>
    <row r="61" spans="1:14" hidden="1" x14ac:dyDescent="0.25">
      <c r="A61">
        <v>60</v>
      </c>
      <c r="B61" t="s">
        <v>4582</v>
      </c>
      <c r="C61" t="s">
        <v>4645</v>
      </c>
      <c r="D61" t="s">
        <v>4646</v>
      </c>
      <c r="E61" t="s">
        <v>37</v>
      </c>
      <c r="F61" t="s">
        <v>11</v>
      </c>
      <c r="G61" t="s">
        <v>1827</v>
      </c>
      <c r="H61">
        <v>63.7183359</v>
      </c>
      <c r="I61">
        <v>62.992810800000001</v>
      </c>
      <c r="J61" s="5">
        <f t="shared" si="0"/>
        <v>0.7255250999999987</v>
      </c>
      <c r="K61">
        <f t="shared" si="1"/>
        <v>1.1517585749642381</v>
      </c>
      <c r="L61">
        <f ca="1">VLOOKUP(F61,'UTPM7 (bench)'!$T$1:$Y$7,4,FALSE)</f>
        <v>2.3045404248931001</v>
      </c>
      <c r="M61">
        <f ca="1">VLOOKUP(F61,'UTPM7 (bench)'!$T$1:$Y$7,5,FALSE)</f>
        <v>3.991029810388576</v>
      </c>
      <c r="N61" t="b">
        <f t="shared" ca="1" si="2"/>
        <v>0</v>
      </c>
    </row>
    <row r="62" spans="1:14" hidden="1" x14ac:dyDescent="0.25">
      <c r="A62">
        <v>61</v>
      </c>
      <c r="B62" t="s">
        <v>4582</v>
      </c>
      <c r="C62" t="s">
        <v>4647</v>
      </c>
      <c r="D62" t="s">
        <v>4648</v>
      </c>
      <c r="E62" t="s">
        <v>37</v>
      </c>
      <c r="F62" t="s">
        <v>8</v>
      </c>
      <c r="G62" t="s">
        <v>1826</v>
      </c>
      <c r="H62">
        <v>64.5545209</v>
      </c>
      <c r="I62">
        <v>63.7183359</v>
      </c>
      <c r="J62" s="5">
        <f t="shared" si="0"/>
        <v>0.8361850000000004</v>
      </c>
      <c r="K62">
        <f t="shared" si="1"/>
        <v>1.312314560933159</v>
      </c>
      <c r="L62">
        <f ca="1">VLOOKUP(F62,'UTPM7 (bench)'!$T$1:$Y$7,4,FALSE)</f>
        <v>2.0332937403087605</v>
      </c>
      <c r="M62">
        <f ca="1">VLOOKUP(F62,'UTPM7 (bench)'!$T$1:$Y$7,5,FALSE)</f>
        <v>3.4452520924385821</v>
      </c>
      <c r="N62" t="b">
        <f t="shared" ca="1" si="2"/>
        <v>0</v>
      </c>
    </row>
    <row r="63" spans="1:14" hidden="1" x14ac:dyDescent="0.25">
      <c r="A63">
        <v>62</v>
      </c>
      <c r="B63" t="s">
        <v>4582</v>
      </c>
      <c r="C63" t="s">
        <v>4647</v>
      </c>
      <c r="D63" t="s">
        <v>4648</v>
      </c>
      <c r="E63" t="s">
        <v>37</v>
      </c>
      <c r="F63" t="s">
        <v>11</v>
      </c>
      <c r="G63" t="s">
        <v>1827</v>
      </c>
      <c r="H63">
        <v>64.5545209</v>
      </c>
      <c r="I63">
        <v>63.7183359</v>
      </c>
      <c r="J63" s="5">
        <f t="shared" si="0"/>
        <v>0.8361850000000004</v>
      </c>
      <c r="K63">
        <f t="shared" si="1"/>
        <v>1.312314560933159</v>
      </c>
      <c r="L63">
        <f ca="1">VLOOKUP(F63,'UTPM7 (bench)'!$T$1:$Y$7,4,FALSE)</f>
        <v>2.3045404248931001</v>
      </c>
      <c r="M63">
        <f ca="1">VLOOKUP(F63,'UTPM7 (bench)'!$T$1:$Y$7,5,FALSE)</f>
        <v>3.991029810388576</v>
      </c>
      <c r="N63" t="b">
        <f t="shared" ca="1" si="2"/>
        <v>0</v>
      </c>
    </row>
    <row r="64" spans="1:14" hidden="1" x14ac:dyDescent="0.25">
      <c r="A64">
        <v>63</v>
      </c>
      <c r="B64" t="s">
        <v>4582</v>
      </c>
      <c r="C64" t="s">
        <v>4649</v>
      </c>
      <c r="D64" t="s">
        <v>4650</v>
      </c>
      <c r="E64" t="s">
        <v>37</v>
      </c>
      <c r="F64" t="s">
        <v>7</v>
      </c>
      <c r="G64" t="s">
        <v>1826</v>
      </c>
      <c r="H64">
        <v>63.234674200000001</v>
      </c>
      <c r="I64">
        <v>64.5545209</v>
      </c>
      <c r="J64" s="5">
        <f t="shared" si="0"/>
        <v>1.3198466999999994</v>
      </c>
      <c r="K64">
        <f t="shared" si="1"/>
        <v>2.0445457290970297</v>
      </c>
      <c r="L64">
        <f ca="1">VLOOKUP(F64,'UTPM7 (bench)'!$T$1:$Y$7,4,FALSE)</f>
        <v>2.1782468518255049</v>
      </c>
      <c r="M64">
        <f ca="1">VLOOKUP(F64,'UTPM7 (bench)'!$T$1:$Y$7,5,FALSE)</f>
        <v>3.7417748850284518</v>
      </c>
      <c r="N64" t="b">
        <f t="shared" ca="1" si="2"/>
        <v>0</v>
      </c>
    </row>
    <row r="65" spans="1:15" hidden="1" x14ac:dyDescent="0.25">
      <c r="A65">
        <v>64</v>
      </c>
      <c r="B65" t="s">
        <v>4582</v>
      </c>
      <c r="C65" t="s">
        <v>4649</v>
      </c>
      <c r="D65" t="s">
        <v>4650</v>
      </c>
      <c r="E65" t="s">
        <v>37</v>
      </c>
      <c r="F65" t="s">
        <v>11</v>
      </c>
      <c r="G65" t="s">
        <v>1827</v>
      </c>
      <c r="H65">
        <v>63.234674200000001</v>
      </c>
      <c r="I65">
        <v>64.5545209</v>
      </c>
      <c r="J65" s="5">
        <f t="shared" si="0"/>
        <v>1.3198466999999994</v>
      </c>
      <c r="K65">
        <f t="shared" si="1"/>
        <v>2.0445457290970297</v>
      </c>
      <c r="L65">
        <f ca="1">VLOOKUP(F65,'UTPM7 (bench)'!$T$1:$Y$7,4,FALSE)</f>
        <v>2.3045404248931001</v>
      </c>
      <c r="M65">
        <f ca="1">VLOOKUP(F65,'UTPM7 (bench)'!$T$1:$Y$7,5,FALSE)</f>
        <v>3.991029810388576</v>
      </c>
      <c r="N65" t="b">
        <f t="shared" ca="1" si="2"/>
        <v>0</v>
      </c>
    </row>
    <row r="66" spans="1:15" hidden="1" x14ac:dyDescent="0.25">
      <c r="A66">
        <v>65</v>
      </c>
      <c r="B66" t="s">
        <v>4582</v>
      </c>
      <c r="C66" t="s">
        <v>4651</v>
      </c>
      <c r="D66" t="s">
        <v>4652</v>
      </c>
      <c r="E66" t="s">
        <v>37</v>
      </c>
      <c r="F66" t="s">
        <v>9</v>
      </c>
      <c r="G66" t="s">
        <v>1826</v>
      </c>
      <c r="H66">
        <v>64.643106700000004</v>
      </c>
      <c r="I66">
        <v>63.234674200000001</v>
      </c>
      <c r="J66" s="5">
        <f t="shared" si="0"/>
        <v>1.4084325000000035</v>
      </c>
      <c r="K66">
        <f t="shared" si="1"/>
        <v>2.2273104397523782</v>
      </c>
      <c r="L66">
        <f ca="1">VLOOKUP(F66,'UTPM7 (bench)'!$T$1:$Y$7,4,FALSE)</f>
        <v>2.0713017362074408</v>
      </c>
      <c r="M66">
        <f ca="1">VLOOKUP(F66,'UTPM7 (bench)'!$T$1:$Y$7,5,FALSE)</f>
        <v>3.5189144722547763</v>
      </c>
      <c r="N66" t="b">
        <f t="shared" ca="1" si="2"/>
        <v>0</v>
      </c>
    </row>
    <row r="67" spans="1:15" hidden="1" x14ac:dyDescent="0.25">
      <c r="A67">
        <v>66</v>
      </c>
      <c r="B67" t="s">
        <v>4582</v>
      </c>
      <c r="C67" t="s">
        <v>4651</v>
      </c>
      <c r="D67" t="s">
        <v>4652</v>
      </c>
      <c r="E67" t="s">
        <v>37</v>
      </c>
      <c r="F67" t="s">
        <v>10</v>
      </c>
      <c r="G67" t="s">
        <v>1827</v>
      </c>
      <c r="H67">
        <v>64.643106700000004</v>
      </c>
      <c r="I67">
        <v>63.234674200000001</v>
      </c>
      <c r="J67" s="5">
        <f t="shared" ref="J67:J130" si="3">ABS(H67-I67)</f>
        <v>1.4084325000000035</v>
      </c>
      <c r="K67">
        <f t="shared" ref="K67:K130" si="4">100*J67/I67</f>
        <v>2.2273104397523782</v>
      </c>
      <c r="L67">
        <f ca="1">VLOOKUP(F67,'UTPM7 (bench)'!$T$1:$Y$7,4,FALSE)</f>
        <v>1.8803037839304855</v>
      </c>
      <c r="M67">
        <f ca="1">VLOOKUP(F67,'UTPM7 (bench)'!$T$1:$Y$7,5,FALSE)</f>
        <v>3.1787636364533185</v>
      </c>
      <c r="N67" t="b">
        <f t="shared" ref="N67:N130" ca="1" si="5">AND(J67&gt;L67,K67&gt;M67)</f>
        <v>0</v>
      </c>
    </row>
    <row r="68" spans="1:15" hidden="1" x14ac:dyDescent="0.25">
      <c r="A68">
        <v>67</v>
      </c>
      <c r="B68" t="s">
        <v>4582</v>
      </c>
      <c r="C68" t="s">
        <v>4653</v>
      </c>
      <c r="D68" t="s">
        <v>4654</v>
      </c>
      <c r="E68" t="s">
        <v>37</v>
      </c>
      <c r="F68" t="s">
        <v>9</v>
      </c>
      <c r="G68" t="s">
        <v>1826</v>
      </c>
      <c r="H68">
        <v>64.573093099999994</v>
      </c>
      <c r="I68">
        <v>64.643106700000004</v>
      </c>
      <c r="J68" s="5">
        <f t="shared" si="3"/>
        <v>7.0013600000010001E-2</v>
      </c>
      <c r="K68">
        <f t="shared" si="4"/>
        <v>0.10830791336334396</v>
      </c>
      <c r="L68">
        <f ca="1">VLOOKUP(F68,'UTPM7 (bench)'!$T$1:$Y$7,4,FALSE)</f>
        <v>2.0713017362074408</v>
      </c>
      <c r="M68">
        <f ca="1">VLOOKUP(F68,'UTPM7 (bench)'!$T$1:$Y$7,5,FALSE)</f>
        <v>3.5189144722547763</v>
      </c>
      <c r="N68" t="b">
        <f t="shared" ca="1" si="5"/>
        <v>0</v>
      </c>
    </row>
    <row r="69" spans="1:15" hidden="1" x14ac:dyDescent="0.25">
      <c r="A69">
        <v>68</v>
      </c>
      <c r="B69" t="s">
        <v>4582</v>
      </c>
      <c r="C69" t="s">
        <v>4653</v>
      </c>
      <c r="D69" t="s">
        <v>4654</v>
      </c>
      <c r="E69" t="s">
        <v>37</v>
      </c>
      <c r="F69" t="s">
        <v>11</v>
      </c>
      <c r="G69" t="s">
        <v>1827</v>
      </c>
      <c r="H69">
        <v>64.573093099999994</v>
      </c>
      <c r="I69">
        <v>64.643106700000004</v>
      </c>
      <c r="J69" s="5">
        <f t="shared" si="3"/>
        <v>7.0013600000010001E-2</v>
      </c>
      <c r="K69">
        <f t="shared" si="4"/>
        <v>0.10830791336334396</v>
      </c>
      <c r="L69">
        <f ca="1">VLOOKUP(F69,'UTPM7 (bench)'!$T$1:$Y$7,4,FALSE)</f>
        <v>2.3045404248931001</v>
      </c>
      <c r="M69">
        <f ca="1">VLOOKUP(F69,'UTPM7 (bench)'!$T$1:$Y$7,5,FALSE)</f>
        <v>3.991029810388576</v>
      </c>
      <c r="N69" t="b">
        <f t="shared" ca="1" si="5"/>
        <v>0</v>
      </c>
    </row>
    <row r="70" spans="1:15" x14ac:dyDescent="0.25">
      <c r="A70">
        <v>69</v>
      </c>
      <c r="B70" t="s">
        <v>4582</v>
      </c>
      <c r="C70" t="s">
        <v>4655</v>
      </c>
      <c r="D70" t="s">
        <v>4656</v>
      </c>
      <c r="E70" t="s">
        <v>37</v>
      </c>
      <c r="F70" t="s">
        <v>7</v>
      </c>
      <c r="G70" t="s">
        <v>1826</v>
      </c>
      <c r="H70">
        <v>62.064551700000003</v>
      </c>
      <c r="I70">
        <v>64.573093099999994</v>
      </c>
      <c r="J70" s="5">
        <f t="shared" si="3"/>
        <v>2.5085413999999915</v>
      </c>
      <c r="K70">
        <f t="shared" si="4"/>
        <v>3.8848091048003268</v>
      </c>
      <c r="L70">
        <f ca="1">VLOOKUP(F70,'UTPM7 (bench)'!$T$1:$Y$7,4,FALSE)</f>
        <v>2.1782468518255049</v>
      </c>
      <c r="M70">
        <f ca="1">VLOOKUP(F70,'UTPM7 (bench)'!$T$1:$Y$7,5,FALSE)</f>
        <v>3.7417748850284518</v>
      </c>
      <c r="N70" t="b">
        <f t="shared" ca="1" si="5"/>
        <v>1</v>
      </c>
      <c r="O70" t="s">
        <v>4882</v>
      </c>
    </row>
    <row r="71" spans="1:15" x14ac:dyDescent="0.25">
      <c r="A71">
        <v>70</v>
      </c>
      <c r="B71" t="s">
        <v>4582</v>
      </c>
      <c r="C71" t="s">
        <v>4655</v>
      </c>
      <c r="D71" t="s">
        <v>4656</v>
      </c>
      <c r="E71" t="s">
        <v>37</v>
      </c>
      <c r="F71" t="s">
        <v>10</v>
      </c>
      <c r="G71" t="s">
        <v>1827</v>
      </c>
      <c r="H71">
        <v>62.064551700000003</v>
      </c>
      <c r="I71">
        <v>64.573093099999994</v>
      </c>
      <c r="J71" s="5">
        <f t="shared" si="3"/>
        <v>2.5085413999999915</v>
      </c>
      <c r="K71">
        <f t="shared" si="4"/>
        <v>3.8848091048003268</v>
      </c>
      <c r="L71">
        <f ca="1">VLOOKUP(F71,'UTPM7 (bench)'!$T$1:$Y$7,4,FALSE)</f>
        <v>1.8803037839304855</v>
      </c>
      <c r="M71">
        <f ca="1">VLOOKUP(F71,'UTPM7 (bench)'!$T$1:$Y$7,5,FALSE)</f>
        <v>3.1787636364533185</v>
      </c>
      <c r="N71" t="b">
        <f t="shared" ca="1" si="5"/>
        <v>1</v>
      </c>
      <c r="O71" t="s">
        <v>4881</v>
      </c>
    </row>
    <row r="72" spans="1:15" x14ac:dyDescent="0.25">
      <c r="A72">
        <v>71</v>
      </c>
      <c r="B72" t="s">
        <v>4582</v>
      </c>
      <c r="C72" t="s">
        <v>4657</v>
      </c>
      <c r="D72" t="s">
        <v>4658</v>
      </c>
      <c r="E72" t="s">
        <v>37</v>
      </c>
      <c r="F72" t="s">
        <v>12</v>
      </c>
      <c r="G72" t="s">
        <v>1827</v>
      </c>
      <c r="H72">
        <v>64.368911299999994</v>
      </c>
      <c r="I72">
        <v>62.064551700000003</v>
      </c>
      <c r="J72" s="5">
        <f t="shared" si="3"/>
        <v>2.3043595999999908</v>
      </c>
      <c r="K72">
        <f t="shared" si="4"/>
        <v>3.7128433814176582</v>
      </c>
      <c r="L72">
        <f ca="1">VLOOKUP(F72,'UTPM7 (bench)'!$T$1:$Y$7,4,FALSE)</f>
        <v>1.9822523792840134</v>
      </c>
      <c r="M72">
        <f ca="1">VLOOKUP(F72,'UTPM7 (bench)'!$T$1:$Y$7,5,FALSE)</f>
        <v>3.3641600984205757</v>
      </c>
      <c r="N72" t="b">
        <f t="shared" ca="1" si="5"/>
        <v>1</v>
      </c>
      <c r="O72" t="s">
        <v>4881</v>
      </c>
    </row>
    <row r="73" spans="1:15" hidden="1" x14ac:dyDescent="0.25">
      <c r="A73">
        <v>72</v>
      </c>
      <c r="B73" t="s">
        <v>4582</v>
      </c>
      <c r="C73" t="s">
        <v>4659</v>
      </c>
      <c r="D73" t="s">
        <v>4660</v>
      </c>
      <c r="E73" t="s">
        <v>37</v>
      </c>
      <c r="F73" t="s">
        <v>9</v>
      </c>
      <c r="G73" t="s">
        <v>1826</v>
      </c>
      <c r="H73">
        <v>63.534633399999997</v>
      </c>
      <c r="I73">
        <v>62.064551700000003</v>
      </c>
      <c r="J73" s="5">
        <f t="shared" si="3"/>
        <v>1.4700816999999944</v>
      </c>
      <c r="K73">
        <f t="shared" si="4"/>
        <v>2.368633398184997</v>
      </c>
      <c r="L73">
        <f ca="1">VLOOKUP(F73,'UTPM7 (bench)'!$T$1:$Y$7,4,FALSE)</f>
        <v>2.0713017362074408</v>
      </c>
      <c r="M73">
        <f ca="1">VLOOKUP(F73,'UTPM7 (bench)'!$T$1:$Y$7,5,FALSE)</f>
        <v>3.5189144722547763</v>
      </c>
      <c r="N73" t="b">
        <f t="shared" ca="1" si="5"/>
        <v>0</v>
      </c>
    </row>
    <row r="74" spans="1:15" hidden="1" x14ac:dyDescent="0.25">
      <c r="A74">
        <v>73</v>
      </c>
      <c r="B74" t="s">
        <v>4582</v>
      </c>
      <c r="C74" t="s">
        <v>4659</v>
      </c>
      <c r="D74" t="s">
        <v>4660</v>
      </c>
      <c r="E74" t="s">
        <v>37</v>
      </c>
      <c r="F74" t="s">
        <v>10</v>
      </c>
      <c r="G74" t="s">
        <v>1827</v>
      </c>
      <c r="H74">
        <v>63.534633399999997</v>
      </c>
      <c r="I74">
        <v>64.368911299999994</v>
      </c>
      <c r="J74" s="5">
        <f t="shared" si="3"/>
        <v>0.83427789999999646</v>
      </c>
      <c r="K74">
        <f t="shared" si="4"/>
        <v>1.2960882561951867</v>
      </c>
      <c r="L74">
        <f ca="1">VLOOKUP(F74,'UTPM7 (bench)'!$T$1:$Y$7,4,FALSE)</f>
        <v>1.8803037839304855</v>
      </c>
      <c r="M74">
        <f ca="1">VLOOKUP(F74,'UTPM7 (bench)'!$T$1:$Y$7,5,FALSE)</f>
        <v>3.1787636364533185</v>
      </c>
      <c r="N74" t="b">
        <f t="shared" ca="1" si="5"/>
        <v>0</v>
      </c>
    </row>
    <row r="75" spans="1:15" hidden="1" x14ac:dyDescent="0.25">
      <c r="A75">
        <v>74</v>
      </c>
      <c r="B75" t="s">
        <v>4582</v>
      </c>
      <c r="C75" t="s">
        <v>4661</v>
      </c>
      <c r="D75" t="s">
        <v>4662</v>
      </c>
      <c r="E75" t="s">
        <v>37</v>
      </c>
      <c r="F75" t="s">
        <v>9</v>
      </c>
      <c r="G75" t="s">
        <v>1826</v>
      </c>
      <c r="H75">
        <v>61.881792500000003</v>
      </c>
      <c r="I75">
        <v>63.353605100000003</v>
      </c>
      <c r="J75" s="5">
        <f t="shared" si="3"/>
        <v>1.4718125999999998</v>
      </c>
      <c r="K75">
        <f t="shared" si="4"/>
        <v>2.3231710297730155</v>
      </c>
      <c r="L75">
        <f ca="1">VLOOKUP(F75,'UTPM7 (bench)'!$T$1:$Y$7,4,FALSE)</f>
        <v>2.0713017362074408</v>
      </c>
      <c r="M75">
        <f ca="1">VLOOKUP(F75,'UTPM7 (bench)'!$T$1:$Y$7,5,FALSE)</f>
        <v>3.5189144722547763</v>
      </c>
      <c r="N75" t="b">
        <f t="shared" ca="1" si="5"/>
        <v>0</v>
      </c>
    </row>
    <row r="76" spans="1:15" hidden="1" x14ac:dyDescent="0.25">
      <c r="A76">
        <v>75</v>
      </c>
      <c r="B76" t="s">
        <v>4582</v>
      </c>
      <c r="C76" t="s">
        <v>4661</v>
      </c>
      <c r="D76" t="s">
        <v>4662</v>
      </c>
      <c r="E76" t="s">
        <v>37</v>
      </c>
      <c r="F76" t="s">
        <v>11</v>
      </c>
      <c r="G76" t="s">
        <v>1827</v>
      </c>
      <c r="H76">
        <v>61.881792500000003</v>
      </c>
      <c r="I76">
        <v>63.353605100000003</v>
      </c>
      <c r="J76" s="5">
        <f t="shared" si="3"/>
        <v>1.4718125999999998</v>
      </c>
      <c r="K76">
        <f t="shared" si="4"/>
        <v>2.3231710297730155</v>
      </c>
      <c r="L76">
        <f ca="1">VLOOKUP(F76,'UTPM7 (bench)'!$T$1:$Y$7,4,FALSE)</f>
        <v>2.3045404248931001</v>
      </c>
      <c r="M76">
        <f ca="1">VLOOKUP(F76,'UTPM7 (bench)'!$T$1:$Y$7,5,FALSE)</f>
        <v>3.991029810388576</v>
      </c>
      <c r="N76" t="b">
        <f t="shared" ca="1" si="5"/>
        <v>0</v>
      </c>
    </row>
    <row r="77" spans="1:15" hidden="1" x14ac:dyDescent="0.25">
      <c r="A77">
        <v>76</v>
      </c>
      <c r="B77" t="s">
        <v>4582</v>
      </c>
      <c r="C77" t="s">
        <v>4663</v>
      </c>
      <c r="D77" t="s">
        <v>4664</v>
      </c>
      <c r="E77" t="s">
        <v>37</v>
      </c>
      <c r="F77" t="s">
        <v>7</v>
      </c>
      <c r="G77" t="s">
        <v>1826</v>
      </c>
      <c r="H77">
        <v>63.288081200000001</v>
      </c>
      <c r="I77">
        <v>61.881792500000003</v>
      </c>
      <c r="J77" s="5">
        <f t="shared" si="3"/>
        <v>1.4062886999999975</v>
      </c>
      <c r="K77">
        <f t="shared" si="4"/>
        <v>2.2725403437529663</v>
      </c>
      <c r="L77">
        <f ca="1">VLOOKUP(F77,'UTPM7 (bench)'!$T$1:$Y$7,4,FALSE)</f>
        <v>2.1782468518255049</v>
      </c>
      <c r="M77">
        <f ca="1">VLOOKUP(F77,'UTPM7 (bench)'!$T$1:$Y$7,5,FALSE)</f>
        <v>3.7417748850284518</v>
      </c>
      <c r="N77" t="b">
        <f t="shared" ca="1" si="5"/>
        <v>0</v>
      </c>
    </row>
    <row r="78" spans="1:15" hidden="1" x14ac:dyDescent="0.25">
      <c r="A78">
        <v>77</v>
      </c>
      <c r="B78" t="s">
        <v>4582</v>
      </c>
      <c r="C78" t="s">
        <v>4663</v>
      </c>
      <c r="D78" t="s">
        <v>4664</v>
      </c>
      <c r="E78" t="s">
        <v>37</v>
      </c>
      <c r="F78" t="s">
        <v>11</v>
      </c>
      <c r="G78" t="s">
        <v>1827</v>
      </c>
      <c r="H78">
        <v>63.288081200000001</v>
      </c>
      <c r="I78">
        <v>61.881792500000003</v>
      </c>
      <c r="J78" s="5">
        <f t="shared" si="3"/>
        <v>1.4062886999999975</v>
      </c>
      <c r="K78">
        <f t="shared" si="4"/>
        <v>2.2725403437529663</v>
      </c>
      <c r="L78">
        <f ca="1">VLOOKUP(F78,'UTPM7 (bench)'!$T$1:$Y$7,4,FALSE)</f>
        <v>2.3045404248931001</v>
      </c>
      <c r="M78">
        <f ca="1">VLOOKUP(F78,'UTPM7 (bench)'!$T$1:$Y$7,5,FALSE)</f>
        <v>3.991029810388576</v>
      </c>
      <c r="N78" t="b">
        <f t="shared" ca="1" si="5"/>
        <v>0</v>
      </c>
    </row>
    <row r="79" spans="1:15" hidden="1" x14ac:dyDescent="0.25">
      <c r="A79">
        <v>78</v>
      </c>
      <c r="B79" t="s">
        <v>4582</v>
      </c>
      <c r="C79" t="s">
        <v>4665</v>
      </c>
      <c r="D79" t="s">
        <v>4666</v>
      </c>
      <c r="E79" t="s">
        <v>37</v>
      </c>
      <c r="F79" t="s">
        <v>7</v>
      </c>
      <c r="G79" t="s">
        <v>1826</v>
      </c>
      <c r="H79">
        <v>64.799408900000003</v>
      </c>
      <c r="I79">
        <v>63.288081200000001</v>
      </c>
      <c r="J79" s="5">
        <f t="shared" si="3"/>
        <v>1.5113277000000025</v>
      </c>
      <c r="K79">
        <f t="shared" si="4"/>
        <v>2.3880131477267832</v>
      </c>
      <c r="L79">
        <f ca="1">VLOOKUP(F79,'UTPM7 (bench)'!$T$1:$Y$7,4,FALSE)</f>
        <v>2.1782468518255049</v>
      </c>
      <c r="M79">
        <f ca="1">VLOOKUP(F79,'UTPM7 (bench)'!$T$1:$Y$7,5,FALSE)</f>
        <v>3.7417748850284518</v>
      </c>
      <c r="N79" t="b">
        <f t="shared" ca="1" si="5"/>
        <v>0</v>
      </c>
    </row>
    <row r="80" spans="1:15" hidden="1" x14ac:dyDescent="0.25">
      <c r="A80">
        <v>79</v>
      </c>
      <c r="B80" t="s">
        <v>4582</v>
      </c>
      <c r="C80" t="s">
        <v>4665</v>
      </c>
      <c r="D80" t="s">
        <v>4666</v>
      </c>
      <c r="E80" t="s">
        <v>37</v>
      </c>
      <c r="F80" t="s">
        <v>11</v>
      </c>
      <c r="G80" t="s">
        <v>1827</v>
      </c>
      <c r="H80">
        <v>64.799408900000003</v>
      </c>
      <c r="I80">
        <v>63.288081200000001</v>
      </c>
      <c r="J80" s="5">
        <f t="shared" si="3"/>
        <v>1.5113277000000025</v>
      </c>
      <c r="K80">
        <f t="shared" si="4"/>
        <v>2.3880131477267832</v>
      </c>
      <c r="L80">
        <f ca="1">VLOOKUP(F80,'UTPM7 (bench)'!$T$1:$Y$7,4,FALSE)</f>
        <v>2.3045404248931001</v>
      </c>
      <c r="M80">
        <f ca="1">VLOOKUP(F80,'UTPM7 (bench)'!$T$1:$Y$7,5,FALSE)</f>
        <v>3.991029810388576</v>
      </c>
      <c r="N80" t="b">
        <f t="shared" ca="1" si="5"/>
        <v>0</v>
      </c>
    </row>
    <row r="81" spans="1:15" hidden="1" x14ac:dyDescent="0.25">
      <c r="A81">
        <v>80</v>
      </c>
      <c r="B81" t="s">
        <v>4582</v>
      </c>
      <c r="C81" t="s">
        <v>4667</v>
      </c>
      <c r="D81" t="s">
        <v>4668</v>
      </c>
      <c r="E81" t="s">
        <v>37</v>
      </c>
      <c r="F81" t="s">
        <v>8</v>
      </c>
      <c r="G81" t="s">
        <v>1826</v>
      </c>
      <c r="H81">
        <v>63.181181000000002</v>
      </c>
      <c r="I81">
        <v>64.799408900000003</v>
      </c>
      <c r="J81" s="5">
        <f t="shared" si="3"/>
        <v>1.6182279000000008</v>
      </c>
      <c r="K81">
        <f t="shared" si="4"/>
        <v>2.4972880578236274</v>
      </c>
      <c r="L81">
        <f ca="1">VLOOKUP(F81,'UTPM7 (bench)'!$T$1:$Y$7,4,FALSE)</f>
        <v>2.0332937403087605</v>
      </c>
      <c r="M81">
        <f ca="1">VLOOKUP(F81,'UTPM7 (bench)'!$T$1:$Y$7,5,FALSE)</f>
        <v>3.4452520924385821</v>
      </c>
      <c r="N81" t="b">
        <f t="shared" ca="1" si="5"/>
        <v>0</v>
      </c>
    </row>
    <row r="82" spans="1:15" hidden="1" x14ac:dyDescent="0.25">
      <c r="A82">
        <v>81</v>
      </c>
      <c r="B82" t="s">
        <v>4582</v>
      </c>
      <c r="C82" t="s">
        <v>4667</v>
      </c>
      <c r="D82" t="s">
        <v>4668</v>
      </c>
      <c r="E82" t="s">
        <v>37</v>
      </c>
      <c r="F82" t="s">
        <v>11</v>
      </c>
      <c r="G82" t="s">
        <v>1827</v>
      </c>
      <c r="H82">
        <v>63.181181000000002</v>
      </c>
      <c r="I82">
        <v>64.799408900000003</v>
      </c>
      <c r="J82" s="5">
        <f t="shared" si="3"/>
        <v>1.6182279000000008</v>
      </c>
      <c r="K82">
        <f t="shared" si="4"/>
        <v>2.4972880578236274</v>
      </c>
      <c r="L82">
        <f ca="1">VLOOKUP(F82,'UTPM7 (bench)'!$T$1:$Y$7,4,FALSE)</f>
        <v>2.3045404248931001</v>
      </c>
      <c r="M82">
        <f ca="1">VLOOKUP(F82,'UTPM7 (bench)'!$T$1:$Y$7,5,FALSE)</f>
        <v>3.991029810388576</v>
      </c>
      <c r="N82" t="b">
        <f t="shared" ca="1" si="5"/>
        <v>0</v>
      </c>
    </row>
    <row r="83" spans="1:15" hidden="1" x14ac:dyDescent="0.25">
      <c r="A83">
        <v>82</v>
      </c>
      <c r="B83" t="s">
        <v>4582</v>
      </c>
      <c r="C83" t="s">
        <v>4669</v>
      </c>
      <c r="D83" t="s">
        <v>4670</v>
      </c>
      <c r="E83" t="s">
        <v>37</v>
      </c>
      <c r="F83" t="s">
        <v>9</v>
      </c>
      <c r="G83" t="s">
        <v>1826</v>
      </c>
      <c r="H83">
        <v>64.158762800000005</v>
      </c>
      <c r="I83">
        <v>63.181181000000002</v>
      </c>
      <c r="J83" s="5">
        <f t="shared" si="3"/>
        <v>0.97758180000000294</v>
      </c>
      <c r="K83">
        <f t="shared" si="4"/>
        <v>1.5472673738086709</v>
      </c>
      <c r="L83">
        <f ca="1">VLOOKUP(F83,'UTPM7 (bench)'!$T$1:$Y$7,4,FALSE)</f>
        <v>2.0713017362074408</v>
      </c>
      <c r="M83">
        <f ca="1">VLOOKUP(F83,'UTPM7 (bench)'!$T$1:$Y$7,5,FALSE)</f>
        <v>3.5189144722547763</v>
      </c>
      <c r="N83" t="b">
        <f t="shared" ca="1" si="5"/>
        <v>0</v>
      </c>
    </row>
    <row r="84" spans="1:15" hidden="1" x14ac:dyDescent="0.25">
      <c r="A84">
        <v>83</v>
      </c>
      <c r="B84" t="s">
        <v>4582</v>
      </c>
      <c r="C84" t="s">
        <v>4669</v>
      </c>
      <c r="D84" t="s">
        <v>4670</v>
      </c>
      <c r="E84" t="s">
        <v>37</v>
      </c>
      <c r="F84" t="s">
        <v>11</v>
      </c>
      <c r="G84" t="s">
        <v>1827</v>
      </c>
      <c r="H84">
        <v>64.158762800000005</v>
      </c>
      <c r="I84">
        <v>63.181181000000002</v>
      </c>
      <c r="J84" s="5">
        <f t="shared" si="3"/>
        <v>0.97758180000000294</v>
      </c>
      <c r="K84">
        <f t="shared" si="4"/>
        <v>1.5472673738086709</v>
      </c>
      <c r="L84">
        <f ca="1">VLOOKUP(F84,'UTPM7 (bench)'!$T$1:$Y$7,4,FALSE)</f>
        <v>2.3045404248931001</v>
      </c>
      <c r="M84">
        <f ca="1">VLOOKUP(F84,'UTPM7 (bench)'!$T$1:$Y$7,5,FALSE)</f>
        <v>3.991029810388576</v>
      </c>
      <c r="N84" t="b">
        <f t="shared" ca="1" si="5"/>
        <v>0</v>
      </c>
    </row>
    <row r="85" spans="1:15" hidden="1" x14ac:dyDescent="0.25">
      <c r="A85">
        <v>84</v>
      </c>
      <c r="B85" t="s">
        <v>4582</v>
      </c>
      <c r="C85" t="s">
        <v>4671</v>
      </c>
      <c r="D85" t="s">
        <v>4672</v>
      </c>
      <c r="E85" t="s">
        <v>37</v>
      </c>
      <c r="F85" t="s">
        <v>7</v>
      </c>
      <c r="G85" t="s">
        <v>1826</v>
      </c>
      <c r="H85">
        <v>64.265249100000005</v>
      </c>
      <c r="I85">
        <v>64.158762800000005</v>
      </c>
      <c r="J85" s="5">
        <f t="shared" si="3"/>
        <v>0.10648630000000026</v>
      </c>
      <c r="K85">
        <f t="shared" si="4"/>
        <v>0.16597311941931686</v>
      </c>
      <c r="L85">
        <f ca="1">VLOOKUP(F85,'UTPM7 (bench)'!$T$1:$Y$7,4,FALSE)</f>
        <v>2.1782468518255049</v>
      </c>
      <c r="M85">
        <f ca="1">VLOOKUP(F85,'UTPM7 (bench)'!$T$1:$Y$7,5,FALSE)</f>
        <v>3.7417748850284518</v>
      </c>
      <c r="N85" t="b">
        <f t="shared" ca="1" si="5"/>
        <v>0</v>
      </c>
    </row>
    <row r="86" spans="1:15" hidden="1" x14ac:dyDescent="0.25">
      <c r="A86">
        <v>85</v>
      </c>
      <c r="B86" t="s">
        <v>4582</v>
      </c>
      <c r="C86" t="s">
        <v>4673</v>
      </c>
      <c r="D86" t="s">
        <v>4674</v>
      </c>
      <c r="E86" t="s">
        <v>37</v>
      </c>
      <c r="F86" t="s">
        <v>7</v>
      </c>
      <c r="G86" t="s">
        <v>1826</v>
      </c>
      <c r="H86">
        <v>63.491838000000001</v>
      </c>
      <c r="I86">
        <v>64.265249100000005</v>
      </c>
      <c r="J86" s="5">
        <f t="shared" si="3"/>
        <v>0.77341110000000413</v>
      </c>
      <c r="K86">
        <f t="shared" si="4"/>
        <v>1.2034670538606906</v>
      </c>
      <c r="L86">
        <f ca="1">VLOOKUP(F86,'UTPM7 (bench)'!$T$1:$Y$7,4,FALSE)</f>
        <v>2.1782468518255049</v>
      </c>
      <c r="M86">
        <f ca="1">VLOOKUP(F86,'UTPM7 (bench)'!$T$1:$Y$7,5,FALSE)</f>
        <v>3.7417748850284518</v>
      </c>
      <c r="N86" t="b">
        <f t="shared" ca="1" si="5"/>
        <v>0</v>
      </c>
    </row>
    <row r="87" spans="1:15" hidden="1" x14ac:dyDescent="0.25">
      <c r="A87">
        <v>86</v>
      </c>
      <c r="B87" t="s">
        <v>4582</v>
      </c>
      <c r="C87" t="s">
        <v>4673</v>
      </c>
      <c r="D87" t="s">
        <v>4674</v>
      </c>
      <c r="E87" t="s">
        <v>37</v>
      </c>
      <c r="F87" t="s">
        <v>12</v>
      </c>
      <c r="G87" t="s">
        <v>1827</v>
      </c>
      <c r="H87">
        <v>63.491838000000001</v>
      </c>
      <c r="I87">
        <v>64.158762800000005</v>
      </c>
      <c r="J87" s="5">
        <f t="shared" si="3"/>
        <v>0.66692480000000387</v>
      </c>
      <c r="K87">
        <f t="shared" si="4"/>
        <v>1.0394913662518501</v>
      </c>
      <c r="L87">
        <f ca="1">VLOOKUP(F87,'UTPM7 (bench)'!$T$1:$Y$7,4,FALSE)</f>
        <v>1.9822523792840134</v>
      </c>
      <c r="M87">
        <f ca="1">VLOOKUP(F87,'UTPM7 (bench)'!$T$1:$Y$7,5,FALSE)</f>
        <v>3.3641600984205757</v>
      </c>
      <c r="N87" t="b">
        <f t="shared" ca="1" si="5"/>
        <v>0</v>
      </c>
    </row>
    <row r="88" spans="1:15" hidden="1" x14ac:dyDescent="0.25">
      <c r="A88">
        <v>87</v>
      </c>
      <c r="B88" t="s">
        <v>4582</v>
      </c>
      <c r="C88" t="s">
        <v>4675</v>
      </c>
      <c r="D88" t="s">
        <v>4676</v>
      </c>
      <c r="E88" t="s">
        <v>37</v>
      </c>
      <c r="F88" t="s">
        <v>7</v>
      </c>
      <c r="G88" t="s">
        <v>1826</v>
      </c>
      <c r="H88">
        <v>63.542783700000001</v>
      </c>
      <c r="I88">
        <v>63.491838000000001</v>
      </c>
      <c r="J88" s="5">
        <f t="shared" si="3"/>
        <v>5.0945699999999761E-2</v>
      </c>
      <c r="K88">
        <f t="shared" si="4"/>
        <v>8.0239762471516041E-2</v>
      </c>
      <c r="L88">
        <f ca="1">VLOOKUP(F88,'UTPM7 (bench)'!$T$1:$Y$7,4,FALSE)</f>
        <v>2.1782468518255049</v>
      </c>
      <c r="M88">
        <f ca="1">VLOOKUP(F88,'UTPM7 (bench)'!$T$1:$Y$7,5,FALSE)</f>
        <v>3.7417748850284518</v>
      </c>
      <c r="N88" t="b">
        <f t="shared" ca="1" si="5"/>
        <v>0</v>
      </c>
    </row>
    <row r="89" spans="1:15" hidden="1" x14ac:dyDescent="0.25">
      <c r="A89">
        <v>88</v>
      </c>
      <c r="B89" t="s">
        <v>4582</v>
      </c>
      <c r="C89" t="s">
        <v>4675</v>
      </c>
      <c r="D89" t="s">
        <v>4676</v>
      </c>
      <c r="E89" t="s">
        <v>37</v>
      </c>
      <c r="F89" t="s">
        <v>12</v>
      </c>
      <c r="G89" t="s">
        <v>1827</v>
      </c>
      <c r="H89">
        <v>63.542783700000001</v>
      </c>
      <c r="I89">
        <v>63.491838000000001</v>
      </c>
      <c r="J89" s="5">
        <f t="shared" si="3"/>
        <v>5.0945699999999761E-2</v>
      </c>
      <c r="K89">
        <f t="shared" si="4"/>
        <v>8.0239762471516041E-2</v>
      </c>
      <c r="L89">
        <f ca="1">VLOOKUP(F89,'UTPM7 (bench)'!$T$1:$Y$7,4,FALSE)</f>
        <v>1.9822523792840134</v>
      </c>
      <c r="M89">
        <f ca="1">VLOOKUP(F89,'UTPM7 (bench)'!$T$1:$Y$7,5,FALSE)</f>
        <v>3.3641600984205757</v>
      </c>
      <c r="N89" t="b">
        <f t="shared" ca="1" si="5"/>
        <v>0</v>
      </c>
    </row>
    <row r="90" spans="1:15" hidden="1" x14ac:dyDescent="0.25">
      <c r="A90">
        <v>89</v>
      </c>
      <c r="B90" t="s">
        <v>4582</v>
      </c>
      <c r="C90" t="s">
        <v>4677</v>
      </c>
      <c r="D90" t="s">
        <v>4678</v>
      </c>
      <c r="E90" t="s">
        <v>37</v>
      </c>
      <c r="F90" t="s">
        <v>8</v>
      </c>
      <c r="G90" t="s">
        <v>1826</v>
      </c>
      <c r="H90">
        <v>64.056707799999998</v>
      </c>
      <c r="I90">
        <v>63.542783700000001</v>
      </c>
      <c r="J90" s="5">
        <f t="shared" si="3"/>
        <v>0.513924099999997</v>
      </c>
      <c r="K90">
        <f t="shared" si="4"/>
        <v>0.80878436554865163</v>
      </c>
      <c r="L90">
        <f ca="1">VLOOKUP(F90,'UTPM7 (bench)'!$T$1:$Y$7,4,FALSE)</f>
        <v>2.0332937403087605</v>
      </c>
      <c r="M90">
        <f ca="1">VLOOKUP(F90,'UTPM7 (bench)'!$T$1:$Y$7,5,FALSE)</f>
        <v>3.4452520924385821</v>
      </c>
      <c r="N90" t="b">
        <f t="shared" ca="1" si="5"/>
        <v>0</v>
      </c>
    </row>
    <row r="91" spans="1:15" hidden="1" x14ac:dyDescent="0.25">
      <c r="A91">
        <v>90</v>
      </c>
      <c r="B91" t="s">
        <v>4582</v>
      </c>
      <c r="C91" t="s">
        <v>4677</v>
      </c>
      <c r="D91" t="s">
        <v>4678</v>
      </c>
      <c r="E91" t="s">
        <v>37</v>
      </c>
      <c r="F91" t="s">
        <v>11</v>
      </c>
      <c r="G91" t="s">
        <v>1827</v>
      </c>
      <c r="H91">
        <v>64.056707799999998</v>
      </c>
      <c r="I91">
        <v>63.542783700000001</v>
      </c>
      <c r="J91" s="5">
        <f t="shared" si="3"/>
        <v>0.513924099999997</v>
      </c>
      <c r="K91">
        <f t="shared" si="4"/>
        <v>0.80878436554865163</v>
      </c>
      <c r="L91">
        <f ca="1">VLOOKUP(F91,'UTPM7 (bench)'!$T$1:$Y$7,4,FALSE)</f>
        <v>2.3045404248931001</v>
      </c>
      <c r="M91">
        <f ca="1">VLOOKUP(F91,'UTPM7 (bench)'!$T$1:$Y$7,5,FALSE)</f>
        <v>3.991029810388576</v>
      </c>
      <c r="N91" t="b">
        <f t="shared" ca="1" si="5"/>
        <v>0</v>
      </c>
    </row>
    <row r="92" spans="1:15" hidden="1" x14ac:dyDescent="0.25">
      <c r="A92">
        <v>91</v>
      </c>
      <c r="B92" t="s">
        <v>4582</v>
      </c>
      <c r="C92" t="s">
        <v>4679</v>
      </c>
      <c r="D92" t="s">
        <v>4680</v>
      </c>
      <c r="E92" t="s">
        <v>37</v>
      </c>
      <c r="F92" t="s">
        <v>7</v>
      </c>
      <c r="G92" t="s">
        <v>1826</v>
      </c>
      <c r="H92">
        <v>62.934756200000002</v>
      </c>
      <c r="I92">
        <v>63.872881700000001</v>
      </c>
      <c r="J92" s="5">
        <f t="shared" si="3"/>
        <v>0.93812549999999817</v>
      </c>
      <c r="K92">
        <f t="shared" si="4"/>
        <v>1.4687383362570257</v>
      </c>
      <c r="L92">
        <f ca="1">VLOOKUP(F92,'UTPM7 (bench)'!$T$1:$Y$7,4,FALSE)</f>
        <v>2.1782468518255049</v>
      </c>
      <c r="M92">
        <f ca="1">VLOOKUP(F92,'UTPM7 (bench)'!$T$1:$Y$7,5,FALSE)</f>
        <v>3.7417748850284518</v>
      </c>
      <c r="N92" t="b">
        <f t="shared" ca="1" si="5"/>
        <v>0</v>
      </c>
    </row>
    <row r="93" spans="1:15" hidden="1" x14ac:dyDescent="0.25">
      <c r="A93">
        <v>92</v>
      </c>
      <c r="B93" t="s">
        <v>4582</v>
      </c>
      <c r="C93" t="s">
        <v>4679</v>
      </c>
      <c r="D93" t="s">
        <v>4680</v>
      </c>
      <c r="E93" t="s">
        <v>37</v>
      </c>
      <c r="F93" t="s">
        <v>12</v>
      </c>
      <c r="G93" t="s">
        <v>1827</v>
      </c>
      <c r="H93">
        <v>62.934756200000002</v>
      </c>
      <c r="I93">
        <v>63.872881700000001</v>
      </c>
      <c r="J93" s="5">
        <f t="shared" si="3"/>
        <v>0.93812549999999817</v>
      </c>
      <c r="K93">
        <f t="shared" si="4"/>
        <v>1.4687383362570257</v>
      </c>
      <c r="L93">
        <f ca="1">VLOOKUP(F93,'UTPM7 (bench)'!$T$1:$Y$7,4,FALSE)</f>
        <v>1.9822523792840134</v>
      </c>
      <c r="M93">
        <f ca="1">VLOOKUP(F93,'UTPM7 (bench)'!$T$1:$Y$7,5,FALSE)</f>
        <v>3.3641600984205757</v>
      </c>
      <c r="N93" t="b">
        <f t="shared" ca="1" si="5"/>
        <v>0</v>
      </c>
    </row>
    <row r="94" spans="1:15" hidden="1" x14ac:dyDescent="0.25">
      <c r="A94">
        <v>93</v>
      </c>
      <c r="B94" t="s">
        <v>4582</v>
      </c>
      <c r="C94" t="s">
        <v>4681</v>
      </c>
      <c r="D94" t="s">
        <v>4682</v>
      </c>
      <c r="E94" t="s">
        <v>37</v>
      </c>
      <c r="F94" t="s">
        <v>9</v>
      </c>
      <c r="G94" t="s">
        <v>1826</v>
      </c>
      <c r="H94">
        <v>64.425949000000003</v>
      </c>
      <c r="I94">
        <v>62.934756200000002</v>
      </c>
      <c r="J94" s="5">
        <f t="shared" si="3"/>
        <v>1.4911928000000003</v>
      </c>
      <c r="K94">
        <f t="shared" si="4"/>
        <v>2.3694265141206667</v>
      </c>
      <c r="L94">
        <f ca="1">VLOOKUP(F94,'UTPM7 (bench)'!$T$1:$Y$7,4,FALSE)</f>
        <v>2.0713017362074408</v>
      </c>
      <c r="M94">
        <f ca="1">VLOOKUP(F94,'UTPM7 (bench)'!$T$1:$Y$7,5,FALSE)</f>
        <v>3.5189144722547763</v>
      </c>
      <c r="N94" t="b">
        <f t="shared" ca="1" si="5"/>
        <v>0</v>
      </c>
    </row>
    <row r="95" spans="1:15" hidden="1" x14ac:dyDescent="0.25">
      <c r="A95">
        <v>94</v>
      </c>
      <c r="B95" t="s">
        <v>4582</v>
      </c>
      <c r="C95" t="s">
        <v>4681</v>
      </c>
      <c r="D95" t="s">
        <v>4682</v>
      </c>
      <c r="E95" t="s">
        <v>37</v>
      </c>
      <c r="F95" t="s">
        <v>12</v>
      </c>
      <c r="G95" t="s">
        <v>1827</v>
      </c>
      <c r="H95">
        <v>64.425949000000003</v>
      </c>
      <c r="I95">
        <v>62.934756200000002</v>
      </c>
      <c r="J95" s="5">
        <f t="shared" si="3"/>
        <v>1.4911928000000003</v>
      </c>
      <c r="K95">
        <f t="shared" si="4"/>
        <v>2.3694265141206667</v>
      </c>
      <c r="L95">
        <f ca="1">VLOOKUP(F95,'UTPM7 (bench)'!$T$1:$Y$7,4,FALSE)</f>
        <v>1.9822523792840134</v>
      </c>
      <c r="M95">
        <f ca="1">VLOOKUP(F95,'UTPM7 (bench)'!$T$1:$Y$7,5,FALSE)</f>
        <v>3.3641600984205757</v>
      </c>
      <c r="N95" t="b">
        <f t="shared" ca="1" si="5"/>
        <v>0</v>
      </c>
    </row>
    <row r="96" spans="1:15" x14ac:dyDescent="0.25">
      <c r="A96">
        <v>95</v>
      </c>
      <c r="B96" t="s">
        <v>4582</v>
      </c>
      <c r="C96" t="s">
        <v>4683</v>
      </c>
      <c r="D96" t="s">
        <v>4684</v>
      </c>
      <c r="E96" t="s">
        <v>37</v>
      </c>
      <c r="F96" t="s">
        <v>10</v>
      </c>
      <c r="G96" t="s">
        <v>1827</v>
      </c>
      <c r="H96">
        <v>62.333582200000002</v>
      </c>
      <c r="I96">
        <v>64.425949000000003</v>
      </c>
      <c r="J96" s="5">
        <f t="shared" si="3"/>
        <v>2.0923668000000006</v>
      </c>
      <c r="K96">
        <f t="shared" si="4"/>
        <v>3.2477081556066802</v>
      </c>
      <c r="L96">
        <f ca="1">VLOOKUP(F96,'UTPM7 (bench)'!$T$1:$Y$7,4,FALSE)</f>
        <v>1.8803037839304855</v>
      </c>
      <c r="M96">
        <f ca="1">VLOOKUP(F96,'UTPM7 (bench)'!$T$1:$Y$7,5,FALSE)</f>
        <v>3.1787636364533185</v>
      </c>
      <c r="N96" t="b">
        <f t="shared" ca="1" si="5"/>
        <v>1</v>
      </c>
      <c r="O96" t="s">
        <v>4882</v>
      </c>
    </row>
    <row r="97" spans="1:14" hidden="1" x14ac:dyDescent="0.25">
      <c r="A97">
        <v>96</v>
      </c>
      <c r="B97" t="s">
        <v>4582</v>
      </c>
      <c r="C97" t="s">
        <v>4685</v>
      </c>
      <c r="D97" t="s">
        <v>4686</v>
      </c>
      <c r="E97" t="s">
        <v>37</v>
      </c>
      <c r="F97" t="s">
        <v>7</v>
      </c>
      <c r="G97" t="s">
        <v>1826</v>
      </c>
      <c r="H97">
        <v>64.739129800000001</v>
      </c>
      <c r="I97">
        <v>64.419270699999998</v>
      </c>
      <c r="J97" s="5">
        <f t="shared" si="3"/>
        <v>0.31985910000000217</v>
      </c>
      <c r="K97">
        <f t="shared" si="4"/>
        <v>0.49652704311041229</v>
      </c>
      <c r="L97">
        <f ca="1">VLOOKUP(F97,'UTPM7 (bench)'!$T$1:$Y$7,4,FALSE)</f>
        <v>2.1782468518255049</v>
      </c>
      <c r="M97">
        <f ca="1">VLOOKUP(F97,'UTPM7 (bench)'!$T$1:$Y$7,5,FALSE)</f>
        <v>3.7417748850284518</v>
      </c>
      <c r="N97" t="b">
        <f t="shared" ca="1" si="5"/>
        <v>0</v>
      </c>
    </row>
    <row r="98" spans="1:14" hidden="1" x14ac:dyDescent="0.25">
      <c r="A98">
        <v>97</v>
      </c>
      <c r="B98" t="s">
        <v>4582</v>
      </c>
      <c r="C98" t="s">
        <v>4687</v>
      </c>
      <c r="D98" t="s">
        <v>4688</v>
      </c>
      <c r="E98" t="s">
        <v>37</v>
      </c>
      <c r="F98" t="s">
        <v>8</v>
      </c>
      <c r="G98" t="s">
        <v>1826</v>
      </c>
      <c r="H98">
        <v>64.460679099999993</v>
      </c>
      <c r="I98">
        <v>64.739129800000001</v>
      </c>
      <c r="J98" s="5">
        <f t="shared" si="3"/>
        <v>0.2784507000000076</v>
      </c>
      <c r="K98">
        <f t="shared" si="4"/>
        <v>0.43011189810587724</v>
      </c>
      <c r="L98">
        <f ca="1">VLOOKUP(F98,'UTPM7 (bench)'!$T$1:$Y$7,4,FALSE)</f>
        <v>2.0332937403087605</v>
      </c>
      <c r="M98">
        <f ca="1">VLOOKUP(F98,'UTPM7 (bench)'!$T$1:$Y$7,5,FALSE)</f>
        <v>3.4452520924385821</v>
      </c>
      <c r="N98" t="b">
        <f t="shared" ca="1" si="5"/>
        <v>0</v>
      </c>
    </row>
    <row r="99" spans="1:14" hidden="1" x14ac:dyDescent="0.25">
      <c r="A99">
        <v>98</v>
      </c>
      <c r="B99" t="s">
        <v>4582</v>
      </c>
      <c r="C99" t="s">
        <v>4687</v>
      </c>
      <c r="D99" t="s">
        <v>4688</v>
      </c>
      <c r="E99" t="s">
        <v>37</v>
      </c>
      <c r="F99" t="s">
        <v>10</v>
      </c>
      <c r="G99" t="s">
        <v>1827</v>
      </c>
      <c r="H99">
        <v>64.460679099999993</v>
      </c>
      <c r="I99">
        <v>64.739129800000001</v>
      </c>
      <c r="J99" s="5">
        <f t="shared" si="3"/>
        <v>0.2784507000000076</v>
      </c>
      <c r="K99">
        <f t="shared" si="4"/>
        <v>0.43011189810587724</v>
      </c>
      <c r="L99">
        <f ca="1">VLOOKUP(F99,'UTPM7 (bench)'!$T$1:$Y$7,4,FALSE)</f>
        <v>1.8803037839304855</v>
      </c>
      <c r="M99">
        <f ca="1">VLOOKUP(F99,'UTPM7 (bench)'!$T$1:$Y$7,5,FALSE)</f>
        <v>3.1787636364533185</v>
      </c>
      <c r="N99" t="b">
        <f t="shared" ca="1" si="5"/>
        <v>0</v>
      </c>
    </row>
    <row r="100" spans="1:14" hidden="1" x14ac:dyDescent="0.25">
      <c r="A100">
        <v>99</v>
      </c>
      <c r="B100" t="s">
        <v>4582</v>
      </c>
      <c r="C100" t="s">
        <v>4689</v>
      </c>
      <c r="D100" t="s">
        <v>4690</v>
      </c>
      <c r="E100" t="s">
        <v>37</v>
      </c>
      <c r="F100" t="s">
        <v>9</v>
      </c>
      <c r="G100" t="s">
        <v>1826</v>
      </c>
      <c r="H100">
        <v>63.954731600000002</v>
      </c>
      <c r="I100">
        <v>64.460679099999993</v>
      </c>
      <c r="J100" s="5">
        <f t="shared" si="3"/>
        <v>0.50594749999999067</v>
      </c>
      <c r="K100">
        <f t="shared" si="4"/>
        <v>0.78489322027634478</v>
      </c>
      <c r="L100">
        <f ca="1">VLOOKUP(F100,'UTPM7 (bench)'!$T$1:$Y$7,4,FALSE)</f>
        <v>2.0713017362074408</v>
      </c>
      <c r="M100">
        <f ca="1">VLOOKUP(F100,'UTPM7 (bench)'!$T$1:$Y$7,5,FALSE)</f>
        <v>3.5189144722547763</v>
      </c>
      <c r="N100" t="b">
        <f t="shared" ca="1" si="5"/>
        <v>0</v>
      </c>
    </row>
    <row r="101" spans="1:14" hidden="1" x14ac:dyDescent="0.25">
      <c r="A101">
        <v>100</v>
      </c>
      <c r="B101" t="s">
        <v>4582</v>
      </c>
      <c r="C101" t="s">
        <v>4689</v>
      </c>
      <c r="D101" t="s">
        <v>4690</v>
      </c>
      <c r="E101" t="s">
        <v>37</v>
      </c>
      <c r="F101" t="s">
        <v>10</v>
      </c>
      <c r="G101" t="s">
        <v>1827</v>
      </c>
      <c r="H101">
        <v>63.954731600000002</v>
      </c>
      <c r="I101">
        <v>64.460679099999993</v>
      </c>
      <c r="J101" s="5">
        <f t="shared" si="3"/>
        <v>0.50594749999999067</v>
      </c>
      <c r="K101">
        <f t="shared" si="4"/>
        <v>0.78489322027634478</v>
      </c>
      <c r="L101">
        <f ca="1">VLOOKUP(F101,'UTPM7 (bench)'!$T$1:$Y$7,4,FALSE)</f>
        <v>1.8803037839304855</v>
      </c>
      <c r="M101">
        <f ca="1">VLOOKUP(F101,'UTPM7 (bench)'!$T$1:$Y$7,5,FALSE)</f>
        <v>3.1787636364533185</v>
      </c>
      <c r="N101" t="b">
        <f t="shared" ca="1" si="5"/>
        <v>0</v>
      </c>
    </row>
    <row r="102" spans="1:14" hidden="1" x14ac:dyDescent="0.25">
      <c r="A102">
        <v>101</v>
      </c>
      <c r="B102" t="s">
        <v>4582</v>
      </c>
      <c r="C102" t="s">
        <v>4691</v>
      </c>
      <c r="D102" t="s">
        <v>4692</v>
      </c>
      <c r="E102" t="s">
        <v>37</v>
      </c>
      <c r="F102" t="s">
        <v>12</v>
      </c>
      <c r="G102" t="s">
        <v>1827</v>
      </c>
      <c r="H102">
        <v>64.3304945</v>
      </c>
      <c r="I102">
        <v>63.848405900000003</v>
      </c>
      <c r="J102" s="5">
        <f t="shared" si="3"/>
        <v>0.48208859999999731</v>
      </c>
      <c r="K102">
        <f t="shared" si="4"/>
        <v>0.75505189707484499</v>
      </c>
      <c r="L102">
        <f ca="1">VLOOKUP(F102,'UTPM7 (bench)'!$T$1:$Y$7,4,FALSE)</f>
        <v>1.9822523792840134</v>
      </c>
      <c r="M102">
        <f ca="1">VLOOKUP(F102,'UTPM7 (bench)'!$T$1:$Y$7,5,FALSE)</f>
        <v>3.3641600984205757</v>
      </c>
      <c r="N102" t="b">
        <f t="shared" ca="1" si="5"/>
        <v>0</v>
      </c>
    </row>
    <row r="103" spans="1:14" hidden="1" x14ac:dyDescent="0.25">
      <c r="A103">
        <v>102</v>
      </c>
      <c r="B103" t="s">
        <v>4582</v>
      </c>
      <c r="C103" t="s">
        <v>4693</v>
      </c>
      <c r="D103" t="s">
        <v>4694</v>
      </c>
      <c r="E103" t="s">
        <v>37</v>
      </c>
      <c r="F103" t="s">
        <v>8</v>
      </c>
      <c r="G103" t="s">
        <v>1826</v>
      </c>
      <c r="H103">
        <v>64.609089100000006</v>
      </c>
      <c r="I103">
        <v>63.848405900000003</v>
      </c>
      <c r="J103" s="5">
        <f t="shared" si="3"/>
        <v>0.76068320000000256</v>
      </c>
      <c r="K103">
        <f t="shared" si="4"/>
        <v>1.1913894940327752</v>
      </c>
      <c r="L103">
        <f ca="1">VLOOKUP(F103,'UTPM7 (bench)'!$T$1:$Y$7,4,FALSE)</f>
        <v>2.0332937403087605</v>
      </c>
      <c r="M103">
        <f ca="1">VLOOKUP(F103,'UTPM7 (bench)'!$T$1:$Y$7,5,FALSE)</f>
        <v>3.4452520924385821</v>
      </c>
      <c r="N103" t="b">
        <f t="shared" ca="1" si="5"/>
        <v>0</v>
      </c>
    </row>
    <row r="104" spans="1:14" hidden="1" x14ac:dyDescent="0.25">
      <c r="A104">
        <v>103</v>
      </c>
      <c r="B104" t="s">
        <v>4582</v>
      </c>
      <c r="C104" t="s">
        <v>4695</v>
      </c>
      <c r="D104" t="s">
        <v>4696</v>
      </c>
      <c r="E104" t="s">
        <v>37</v>
      </c>
      <c r="F104" t="s">
        <v>7</v>
      </c>
      <c r="G104" t="s">
        <v>1826</v>
      </c>
      <c r="H104">
        <v>62.947844000000003</v>
      </c>
      <c r="I104">
        <v>63.423881199999997</v>
      </c>
      <c r="J104" s="5">
        <f t="shared" si="3"/>
        <v>0.47603719999999328</v>
      </c>
      <c r="K104">
        <f t="shared" si="4"/>
        <v>0.75056459963221756</v>
      </c>
      <c r="L104">
        <f ca="1">VLOOKUP(F104,'UTPM7 (bench)'!$T$1:$Y$7,4,FALSE)</f>
        <v>2.1782468518255049</v>
      </c>
      <c r="M104">
        <f ca="1">VLOOKUP(F104,'UTPM7 (bench)'!$T$1:$Y$7,5,FALSE)</f>
        <v>3.7417748850284518</v>
      </c>
      <c r="N104" t="b">
        <f t="shared" ca="1" si="5"/>
        <v>0</v>
      </c>
    </row>
    <row r="105" spans="1:14" hidden="1" x14ac:dyDescent="0.25">
      <c r="A105">
        <v>104</v>
      </c>
      <c r="B105" t="s">
        <v>4582</v>
      </c>
      <c r="C105" t="s">
        <v>4695</v>
      </c>
      <c r="D105" t="s">
        <v>4696</v>
      </c>
      <c r="E105" t="s">
        <v>37</v>
      </c>
      <c r="F105" t="s">
        <v>10</v>
      </c>
      <c r="G105" t="s">
        <v>1827</v>
      </c>
      <c r="H105">
        <v>62.947844000000003</v>
      </c>
      <c r="I105">
        <v>63.423881199999997</v>
      </c>
      <c r="J105" s="5">
        <f t="shared" si="3"/>
        <v>0.47603719999999328</v>
      </c>
      <c r="K105">
        <f t="shared" si="4"/>
        <v>0.75056459963221756</v>
      </c>
      <c r="L105">
        <f ca="1">VLOOKUP(F105,'UTPM7 (bench)'!$T$1:$Y$7,4,FALSE)</f>
        <v>1.8803037839304855</v>
      </c>
      <c r="M105">
        <f ca="1">VLOOKUP(F105,'UTPM7 (bench)'!$T$1:$Y$7,5,FALSE)</f>
        <v>3.1787636364533185</v>
      </c>
      <c r="N105" t="b">
        <f t="shared" ca="1" si="5"/>
        <v>0</v>
      </c>
    </row>
    <row r="106" spans="1:14" hidden="1" x14ac:dyDescent="0.25">
      <c r="A106">
        <v>105</v>
      </c>
      <c r="B106" t="s">
        <v>4582</v>
      </c>
      <c r="C106" t="s">
        <v>4697</v>
      </c>
      <c r="D106" t="s">
        <v>4698</v>
      </c>
      <c r="E106" t="s">
        <v>37</v>
      </c>
      <c r="F106" t="s">
        <v>9</v>
      </c>
      <c r="G106" t="s">
        <v>1826</v>
      </c>
      <c r="H106">
        <v>63.396869700000003</v>
      </c>
      <c r="I106">
        <v>62.947844000000003</v>
      </c>
      <c r="J106" s="5">
        <f t="shared" si="3"/>
        <v>0.44902569999999997</v>
      </c>
      <c r="K106">
        <f t="shared" si="4"/>
        <v>0.71332975280297117</v>
      </c>
      <c r="L106">
        <f ca="1">VLOOKUP(F106,'UTPM7 (bench)'!$T$1:$Y$7,4,FALSE)</f>
        <v>2.0713017362074408</v>
      </c>
      <c r="M106">
        <f ca="1">VLOOKUP(F106,'UTPM7 (bench)'!$T$1:$Y$7,5,FALSE)</f>
        <v>3.5189144722547763</v>
      </c>
      <c r="N106" t="b">
        <f t="shared" ca="1" si="5"/>
        <v>0</v>
      </c>
    </row>
    <row r="107" spans="1:14" hidden="1" x14ac:dyDescent="0.25">
      <c r="A107">
        <v>106</v>
      </c>
      <c r="B107" t="s">
        <v>4582</v>
      </c>
      <c r="C107" t="s">
        <v>4697</v>
      </c>
      <c r="D107" t="s">
        <v>4698</v>
      </c>
      <c r="E107" t="s">
        <v>37</v>
      </c>
      <c r="F107" t="s">
        <v>11</v>
      </c>
      <c r="G107" t="s">
        <v>1827</v>
      </c>
      <c r="H107">
        <v>63.396869700000003</v>
      </c>
      <c r="I107">
        <v>62.947844000000003</v>
      </c>
      <c r="J107" s="5">
        <f t="shared" si="3"/>
        <v>0.44902569999999997</v>
      </c>
      <c r="K107">
        <f t="shared" si="4"/>
        <v>0.71332975280297117</v>
      </c>
      <c r="L107">
        <f ca="1">VLOOKUP(F107,'UTPM7 (bench)'!$T$1:$Y$7,4,FALSE)</f>
        <v>2.3045404248931001</v>
      </c>
      <c r="M107">
        <f ca="1">VLOOKUP(F107,'UTPM7 (bench)'!$T$1:$Y$7,5,FALSE)</f>
        <v>3.991029810388576</v>
      </c>
      <c r="N107" t="b">
        <f t="shared" ca="1" si="5"/>
        <v>0</v>
      </c>
    </row>
    <row r="108" spans="1:14" hidden="1" x14ac:dyDescent="0.25">
      <c r="A108">
        <v>107</v>
      </c>
      <c r="B108" t="s">
        <v>4582</v>
      </c>
      <c r="C108" t="s">
        <v>4699</v>
      </c>
      <c r="D108" t="s">
        <v>4700</v>
      </c>
      <c r="E108" t="s">
        <v>37</v>
      </c>
      <c r="F108" t="s">
        <v>8</v>
      </c>
      <c r="G108" t="s">
        <v>1826</v>
      </c>
      <c r="H108">
        <v>64.365033299999993</v>
      </c>
      <c r="I108">
        <v>63.396869700000003</v>
      </c>
      <c r="J108" s="5">
        <f t="shared" si="3"/>
        <v>0.9681635999999898</v>
      </c>
      <c r="K108">
        <f t="shared" si="4"/>
        <v>1.5271473253828332</v>
      </c>
      <c r="L108">
        <f ca="1">VLOOKUP(F108,'UTPM7 (bench)'!$T$1:$Y$7,4,FALSE)</f>
        <v>2.0332937403087605</v>
      </c>
      <c r="M108">
        <f ca="1">VLOOKUP(F108,'UTPM7 (bench)'!$T$1:$Y$7,5,FALSE)</f>
        <v>3.4452520924385821</v>
      </c>
      <c r="N108" t="b">
        <f t="shared" ca="1" si="5"/>
        <v>0</v>
      </c>
    </row>
    <row r="109" spans="1:14" hidden="1" x14ac:dyDescent="0.25">
      <c r="A109">
        <v>108</v>
      </c>
      <c r="B109" t="s">
        <v>4582</v>
      </c>
      <c r="C109" t="s">
        <v>4699</v>
      </c>
      <c r="D109" t="s">
        <v>4700</v>
      </c>
      <c r="E109" t="s">
        <v>37</v>
      </c>
      <c r="F109" t="s">
        <v>12</v>
      </c>
      <c r="G109" t="s">
        <v>1827</v>
      </c>
      <c r="H109">
        <v>64.365033299999993</v>
      </c>
      <c r="I109">
        <v>63.396869700000003</v>
      </c>
      <c r="J109" s="5">
        <f t="shared" si="3"/>
        <v>0.9681635999999898</v>
      </c>
      <c r="K109">
        <f t="shared" si="4"/>
        <v>1.5271473253828332</v>
      </c>
      <c r="L109">
        <f ca="1">VLOOKUP(F109,'UTPM7 (bench)'!$T$1:$Y$7,4,FALSE)</f>
        <v>1.9822523792840134</v>
      </c>
      <c r="M109">
        <f ca="1">VLOOKUP(F109,'UTPM7 (bench)'!$T$1:$Y$7,5,FALSE)</f>
        <v>3.3641600984205757</v>
      </c>
      <c r="N109" t="b">
        <f t="shared" ca="1" si="5"/>
        <v>0</v>
      </c>
    </row>
    <row r="110" spans="1:14" hidden="1" x14ac:dyDescent="0.25">
      <c r="A110">
        <v>109</v>
      </c>
      <c r="B110" t="s">
        <v>4582</v>
      </c>
      <c r="C110" t="s">
        <v>4701</v>
      </c>
      <c r="D110" t="s">
        <v>4702</v>
      </c>
      <c r="E110" t="s">
        <v>37</v>
      </c>
      <c r="F110" t="s">
        <v>10</v>
      </c>
      <c r="G110" t="s">
        <v>1827</v>
      </c>
      <c r="H110">
        <v>62.621751500000002</v>
      </c>
      <c r="I110">
        <v>64.504046299999999</v>
      </c>
      <c r="J110" s="5">
        <f t="shared" si="3"/>
        <v>1.8822947999999968</v>
      </c>
      <c r="K110">
        <f t="shared" si="4"/>
        <v>2.9181034492715177</v>
      </c>
      <c r="L110">
        <f ca="1">VLOOKUP(F110,'UTPM7 (bench)'!$T$1:$Y$7,4,FALSE)</f>
        <v>1.8803037839304855</v>
      </c>
      <c r="M110">
        <f ca="1">VLOOKUP(F110,'UTPM7 (bench)'!$T$1:$Y$7,5,FALSE)</f>
        <v>3.1787636364533185</v>
      </c>
      <c r="N110" t="b">
        <f t="shared" ca="1" si="5"/>
        <v>0</v>
      </c>
    </row>
    <row r="111" spans="1:14" hidden="1" x14ac:dyDescent="0.25">
      <c r="A111">
        <v>110</v>
      </c>
      <c r="B111" t="s">
        <v>4582</v>
      </c>
      <c r="C111" t="s">
        <v>4703</v>
      </c>
      <c r="D111" t="s">
        <v>4704</v>
      </c>
      <c r="E111" t="s">
        <v>37</v>
      </c>
      <c r="F111" t="s">
        <v>8</v>
      </c>
      <c r="G111" t="s">
        <v>1826</v>
      </c>
      <c r="H111">
        <v>64.677944400000001</v>
      </c>
      <c r="I111">
        <v>64.504046299999999</v>
      </c>
      <c r="J111" s="5">
        <f t="shared" si="3"/>
        <v>0.17389810000000239</v>
      </c>
      <c r="K111">
        <f t="shared" si="4"/>
        <v>0.26959254492535983</v>
      </c>
      <c r="L111">
        <f ca="1">VLOOKUP(F111,'UTPM7 (bench)'!$T$1:$Y$7,4,FALSE)</f>
        <v>2.0332937403087605</v>
      </c>
      <c r="M111">
        <f ca="1">VLOOKUP(F111,'UTPM7 (bench)'!$T$1:$Y$7,5,FALSE)</f>
        <v>3.4452520924385821</v>
      </c>
      <c r="N111" t="b">
        <f t="shared" ca="1" si="5"/>
        <v>0</v>
      </c>
    </row>
    <row r="112" spans="1:14" hidden="1" x14ac:dyDescent="0.25">
      <c r="A112">
        <v>111</v>
      </c>
      <c r="B112" t="s">
        <v>4582</v>
      </c>
      <c r="C112" t="s">
        <v>4705</v>
      </c>
      <c r="D112" t="s">
        <v>4706</v>
      </c>
      <c r="E112" t="s">
        <v>37</v>
      </c>
      <c r="F112" t="s">
        <v>9</v>
      </c>
      <c r="G112" t="s">
        <v>1826</v>
      </c>
      <c r="H112">
        <v>62.852537499999997</v>
      </c>
      <c r="I112">
        <v>64.677944400000001</v>
      </c>
      <c r="J112" s="5">
        <f t="shared" si="3"/>
        <v>1.8254069000000044</v>
      </c>
      <c r="K112">
        <f t="shared" si="4"/>
        <v>2.8223019716130686</v>
      </c>
      <c r="L112">
        <f ca="1">VLOOKUP(F112,'UTPM7 (bench)'!$T$1:$Y$7,4,FALSE)</f>
        <v>2.0713017362074408</v>
      </c>
      <c r="M112">
        <f ca="1">VLOOKUP(F112,'UTPM7 (bench)'!$T$1:$Y$7,5,FALSE)</f>
        <v>3.5189144722547763</v>
      </c>
      <c r="N112" t="b">
        <f t="shared" ca="1" si="5"/>
        <v>0</v>
      </c>
    </row>
    <row r="113" spans="1:15" hidden="1" x14ac:dyDescent="0.25">
      <c r="A113">
        <v>112</v>
      </c>
      <c r="B113" t="s">
        <v>4582</v>
      </c>
      <c r="C113" t="s">
        <v>4705</v>
      </c>
      <c r="D113" t="s">
        <v>4706</v>
      </c>
      <c r="E113" t="s">
        <v>37</v>
      </c>
      <c r="F113" t="s">
        <v>11</v>
      </c>
      <c r="G113" t="s">
        <v>1827</v>
      </c>
      <c r="H113">
        <v>62.852537499999997</v>
      </c>
      <c r="I113">
        <v>62.621751500000002</v>
      </c>
      <c r="J113" s="5">
        <f t="shared" si="3"/>
        <v>0.23078599999999483</v>
      </c>
      <c r="K113">
        <f t="shared" si="4"/>
        <v>0.36853967586645164</v>
      </c>
      <c r="L113">
        <f ca="1">VLOOKUP(F113,'UTPM7 (bench)'!$T$1:$Y$7,4,FALSE)</f>
        <v>2.3045404248931001</v>
      </c>
      <c r="M113">
        <f ca="1">VLOOKUP(F113,'UTPM7 (bench)'!$T$1:$Y$7,5,FALSE)</f>
        <v>3.991029810388576</v>
      </c>
      <c r="N113" t="b">
        <f t="shared" ca="1" si="5"/>
        <v>0</v>
      </c>
    </row>
    <row r="114" spans="1:15" hidden="1" x14ac:dyDescent="0.25">
      <c r="A114">
        <v>113</v>
      </c>
      <c r="B114" t="s">
        <v>4582</v>
      </c>
      <c r="C114" t="s">
        <v>4707</v>
      </c>
      <c r="D114" t="s">
        <v>4708</v>
      </c>
      <c r="E114" t="s">
        <v>37</v>
      </c>
      <c r="F114" t="s">
        <v>7</v>
      </c>
      <c r="G114" t="s">
        <v>1826</v>
      </c>
      <c r="H114">
        <v>63.048451</v>
      </c>
      <c r="I114">
        <v>62.852537499999997</v>
      </c>
      <c r="J114" s="5">
        <f t="shared" si="3"/>
        <v>0.19591350000000318</v>
      </c>
      <c r="K114">
        <f t="shared" si="4"/>
        <v>0.31170340576942213</v>
      </c>
      <c r="L114">
        <f ca="1">VLOOKUP(F114,'UTPM7 (bench)'!$T$1:$Y$7,4,FALSE)</f>
        <v>2.1782468518255049</v>
      </c>
      <c r="M114">
        <f ca="1">VLOOKUP(F114,'UTPM7 (bench)'!$T$1:$Y$7,5,FALSE)</f>
        <v>3.7417748850284518</v>
      </c>
      <c r="N114" t="b">
        <f t="shared" ca="1" si="5"/>
        <v>0</v>
      </c>
    </row>
    <row r="115" spans="1:15" hidden="1" x14ac:dyDescent="0.25">
      <c r="A115">
        <v>114</v>
      </c>
      <c r="B115" t="s">
        <v>4582</v>
      </c>
      <c r="C115" t="s">
        <v>4707</v>
      </c>
      <c r="D115" t="s">
        <v>4708</v>
      </c>
      <c r="E115" t="s">
        <v>37</v>
      </c>
      <c r="F115" t="s">
        <v>10</v>
      </c>
      <c r="G115" t="s">
        <v>1827</v>
      </c>
      <c r="H115">
        <v>63.048451</v>
      </c>
      <c r="I115">
        <v>62.852537499999997</v>
      </c>
      <c r="J115" s="5">
        <f t="shared" si="3"/>
        <v>0.19591350000000318</v>
      </c>
      <c r="K115">
        <f t="shared" si="4"/>
        <v>0.31170340576942213</v>
      </c>
      <c r="L115">
        <f ca="1">VLOOKUP(F115,'UTPM7 (bench)'!$T$1:$Y$7,4,FALSE)</f>
        <v>1.8803037839304855</v>
      </c>
      <c r="M115">
        <f ca="1">VLOOKUP(F115,'UTPM7 (bench)'!$T$1:$Y$7,5,FALSE)</f>
        <v>3.1787636364533185</v>
      </c>
      <c r="N115" t="b">
        <f t="shared" ca="1" si="5"/>
        <v>0</v>
      </c>
    </row>
    <row r="116" spans="1:15" hidden="1" x14ac:dyDescent="0.25">
      <c r="A116">
        <v>115</v>
      </c>
      <c r="B116" t="s">
        <v>4582</v>
      </c>
      <c r="C116" t="s">
        <v>4709</v>
      </c>
      <c r="D116" t="s">
        <v>4710</v>
      </c>
      <c r="E116" t="s">
        <v>37</v>
      </c>
      <c r="F116" t="s">
        <v>8</v>
      </c>
      <c r="G116" t="s">
        <v>1826</v>
      </c>
      <c r="H116">
        <v>64.097252699999999</v>
      </c>
      <c r="I116">
        <v>63.048451</v>
      </c>
      <c r="J116" s="5">
        <f t="shared" si="3"/>
        <v>1.0488016999999985</v>
      </c>
      <c r="K116">
        <f t="shared" si="4"/>
        <v>1.6634852773781841</v>
      </c>
      <c r="L116">
        <f ca="1">VLOOKUP(F116,'UTPM7 (bench)'!$T$1:$Y$7,4,FALSE)</f>
        <v>2.0332937403087605</v>
      </c>
      <c r="M116">
        <f ca="1">VLOOKUP(F116,'UTPM7 (bench)'!$T$1:$Y$7,5,FALSE)</f>
        <v>3.4452520924385821</v>
      </c>
      <c r="N116" t="b">
        <f t="shared" ca="1" si="5"/>
        <v>0</v>
      </c>
    </row>
    <row r="117" spans="1:15" hidden="1" x14ac:dyDescent="0.25">
      <c r="A117">
        <v>116</v>
      </c>
      <c r="B117" t="s">
        <v>4582</v>
      </c>
      <c r="C117" t="s">
        <v>4709</v>
      </c>
      <c r="D117" t="s">
        <v>4710</v>
      </c>
      <c r="E117" t="s">
        <v>37</v>
      </c>
      <c r="F117" t="s">
        <v>12</v>
      </c>
      <c r="G117" t="s">
        <v>1827</v>
      </c>
      <c r="H117">
        <v>64.097252699999999</v>
      </c>
      <c r="I117">
        <v>63.048451</v>
      </c>
      <c r="J117" s="5">
        <f t="shared" si="3"/>
        <v>1.0488016999999985</v>
      </c>
      <c r="K117">
        <f t="shared" si="4"/>
        <v>1.6634852773781841</v>
      </c>
      <c r="L117">
        <f ca="1">VLOOKUP(F117,'UTPM7 (bench)'!$T$1:$Y$7,4,FALSE)</f>
        <v>1.9822523792840134</v>
      </c>
      <c r="M117">
        <f ca="1">VLOOKUP(F117,'UTPM7 (bench)'!$T$1:$Y$7,5,FALSE)</f>
        <v>3.3641600984205757</v>
      </c>
      <c r="N117" t="b">
        <f t="shared" ca="1" si="5"/>
        <v>0</v>
      </c>
    </row>
    <row r="118" spans="1:15" hidden="1" x14ac:dyDescent="0.25">
      <c r="A118">
        <v>117</v>
      </c>
      <c r="B118" t="s">
        <v>4582</v>
      </c>
      <c r="C118" t="s">
        <v>4711</v>
      </c>
      <c r="D118" t="s">
        <v>4712</v>
      </c>
      <c r="E118" t="s">
        <v>37</v>
      </c>
      <c r="F118" t="s">
        <v>8</v>
      </c>
      <c r="G118" t="s">
        <v>1826</v>
      </c>
      <c r="H118">
        <v>64.024363300000005</v>
      </c>
      <c r="I118">
        <v>64.097252699999999</v>
      </c>
      <c r="J118" s="5">
        <f t="shared" si="3"/>
        <v>7.2889399999993998E-2</v>
      </c>
      <c r="K118">
        <f t="shared" si="4"/>
        <v>0.11371688634011298</v>
      </c>
      <c r="L118">
        <f ca="1">VLOOKUP(F118,'UTPM7 (bench)'!$T$1:$Y$7,4,FALSE)</f>
        <v>2.0332937403087605</v>
      </c>
      <c r="M118">
        <f ca="1">VLOOKUP(F118,'UTPM7 (bench)'!$T$1:$Y$7,5,FALSE)</f>
        <v>3.4452520924385821</v>
      </c>
      <c r="N118" t="b">
        <f t="shared" ca="1" si="5"/>
        <v>0</v>
      </c>
    </row>
    <row r="119" spans="1:15" hidden="1" x14ac:dyDescent="0.25">
      <c r="A119">
        <v>118</v>
      </c>
      <c r="B119" t="s">
        <v>4582</v>
      </c>
      <c r="C119" t="s">
        <v>4711</v>
      </c>
      <c r="D119" t="s">
        <v>4712</v>
      </c>
      <c r="E119" t="s">
        <v>37</v>
      </c>
      <c r="F119" t="s">
        <v>10</v>
      </c>
      <c r="G119" t="s">
        <v>1827</v>
      </c>
      <c r="H119">
        <v>64.024363300000005</v>
      </c>
      <c r="I119">
        <v>64.097252699999999</v>
      </c>
      <c r="J119" s="5">
        <f t="shared" si="3"/>
        <v>7.2889399999993998E-2</v>
      </c>
      <c r="K119">
        <f t="shared" si="4"/>
        <v>0.11371688634011298</v>
      </c>
      <c r="L119">
        <f ca="1">VLOOKUP(F119,'UTPM7 (bench)'!$T$1:$Y$7,4,FALSE)</f>
        <v>1.8803037839304855</v>
      </c>
      <c r="M119">
        <f ca="1">VLOOKUP(F119,'UTPM7 (bench)'!$T$1:$Y$7,5,FALSE)</f>
        <v>3.1787636364533185</v>
      </c>
      <c r="N119" t="b">
        <f t="shared" ca="1" si="5"/>
        <v>0</v>
      </c>
    </row>
    <row r="120" spans="1:15" hidden="1" x14ac:dyDescent="0.25">
      <c r="A120">
        <v>119</v>
      </c>
      <c r="B120" t="s">
        <v>4582</v>
      </c>
      <c r="C120" t="s">
        <v>4713</v>
      </c>
      <c r="D120" t="s">
        <v>4714</v>
      </c>
      <c r="E120" t="s">
        <v>37</v>
      </c>
      <c r="F120" t="s">
        <v>8</v>
      </c>
      <c r="G120" t="s">
        <v>1826</v>
      </c>
      <c r="H120">
        <v>63.3882026</v>
      </c>
      <c r="I120">
        <v>64.024363300000005</v>
      </c>
      <c r="J120" s="5">
        <f t="shared" si="3"/>
        <v>0.63616070000000491</v>
      </c>
      <c r="K120">
        <f t="shared" si="4"/>
        <v>0.9936228448210197</v>
      </c>
      <c r="L120">
        <f ca="1">VLOOKUP(F120,'UTPM7 (bench)'!$T$1:$Y$7,4,FALSE)</f>
        <v>2.0332937403087605</v>
      </c>
      <c r="M120">
        <f ca="1">VLOOKUP(F120,'UTPM7 (bench)'!$T$1:$Y$7,5,FALSE)</f>
        <v>3.4452520924385821</v>
      </c>
      <c r="N120" t="b">
        <f t="shared" ca="1" si="5"/>
        <v>0</v>
      </c>
    </row>
    <row r="121" spans="1:15" hidden="1" x14ac:dyDescent="0.25">
      <c r="A121">
        <v>120</v>
      </c>
      <c r="B121" t="s">
        <v>4582</v>
      </c>
      <c r="C121" t="s">
        <v>4713</v>
      </c>
      <c r="D121" t="s">
        <v>4714</v>
      </c>
      <c r="E121" t="s">
        <v>37</v>
      </c>
      <c r="F121" t="s">
        <v>11</v>
      </c>
      <c r="G121" t="s">
        <v>1827</v>
      </c>
      <c r="H121">
        <v>63.3882026</v>
      </c>
      <c r="I121">
        <v>64.024363300000005</v>
      </c>
      <c r="J121" s="5">
        <f t="shared" si="3"/>
        <v>0.63616070000000491</v>
      </c>
      <c r="K121">
        <f t="shared" si="4"/>
        <v>0.9936228448210197</v>
      </c>
      <c r="L121">
        <f ca="1">VLOOKUP(F121,'UTPM7 (bench)'!$T$1:$Y$7,4,FALSE)</f>
        <v>2.3045404248931001</v>
      </c>
      <c r="M121">
        <f ca="1">VLOOKUP(F121,'UTPM7 (bench)'!$T$1:$Y$7,5,FALSE)</f>
        <v>3.991029810388576</v>
      </c>
      <c r="N121" t="b">
        <f t="shared" ca="1" si="5"/>
        <v>0</v>
      </c>
    </row>
    <row r="122" spans="1:15" hidden="1" x14ac:dyDescent="0.25">
      <c r="A122">
        <v>121</v>
      </c>
      <c r="B122" t="s">
        <v>4582</v>
      </c>
      <c r="C122" t="s">
        <v>4715</v>
      </c>
      <c r="D122" t="s">
        <v>4716</v>
      </c>
      <c r="E122" t="s">
        <v>37</v>
      </c>
      <c r="F122" t="s">
        <v>8</v>
      </c>
      <c r="G122" t="s">
        <v>1826</v>
      </c>
      <c r="H122">
        <v>62.011649499999997</v>
      </c>
      <c r="I122">
        <v>63.3882026</v>
      </c>
      <c r="J122" s="5">
        <f t="shared" si="3"/>
        <v>1.3765531000000024</v>
      </c>
      <c r="K122">
        <f t="shared" si="4"/>
        <v>2.1716234938644599</v>
      </c>
      <c r="L122">
        <f ca="1">VLOOKUP(F122,'UTPM7 (bench)'!$T$1:$Y$7,4,FALSE)</f>
        <v>2.0332937403087605</v>
      </c>
      <c r="M122">
        <f ca="1">VLOOKUP(F122,'UTPM7 (bench)'!$T$1:$Y$7,5,FALSE)</f>
        <v>3.4452520924385821</v>
      </c>
      <c r="N122" t="b">
        <f t="shared" ca="1" si="5"/>
        <v>0</v>
      </c>
    </row>
    <row r="123" spans="1:15" hidden="1" x14ac:dyDescent="0.25">
      <c r="A123">
        <v>122</v>
      </c>
      <c r="B123" t="s">
        <v>4582</v>
      </c>
      <c r="C123" t="s">
        <v>4717</v>
      </c>
      <c r="D123" t="s">
        <v>4718</v>
      </c>
      <c r="E123" t="s">
        <v>37</v>
      </c>
      <c r="F123" t="s">
        <v>8</v>
      </c>
      <c r="G123" t="s">
        <v>1826</v>
      </c>
      <c r="H123">
        <v>62.277102499999998</v>
      </c>
      <c r="I123">
        <v>62.011649499999997</v>
      </c>
      <c r="J123" s="5">
        <f t="shared" si="3"/>
        <v>0.26545300000000083</v>
      </c>
      <c r="K123">
        <f t="shared" si="4"/>
        <v>0.42806956779951616</v>
      </c>
      <c r="L123">
        <f ca="1">VLOOKUP(F123,'UTPM7 (bench)'!$T$1:$Y$7,4,FALSE)</f>
        <v>2.0332937403087605</v>
      </c>
      <c r="M123">
        <f ca="1">VLOOKUP(F123,'UTPM7 (bench)'!$T$1:$Y$7,5,FALSE)</f>
        <v>3.4452520924385821</v>
      </c>
      <c r="N123" t="b">
        <f t="shared" ca="1" si="5"/>
        <v>0</v>
      </c>
    </row>
    <row r="124" spans="1:15" hidden="1" x14ac:dyDescent="0.25">
      <c r="A124">
        <v>123</v>
      </c>
      <c r="B124" t="s">
        <v>4582</v>
      </c>
      <c r="C124" t="s">
        <v>4717</v>
      </c>
      <c r="D124" t="s">
        <v>4718</v>
      </c>
      <c r="E124" t="s">
        <v>37</v>
      </c>
      <c r="F124" t="s">
        <v>11</v>
      </c>
      <c r="G124" t="s">
        <v>1827</v>
      </c>
      <c r="H124">
        <v>62.277102499999998</v>
      </c>
      <c r="I124">
        <v>63.3882026</v>
      </c>
      <c r="J124" s="5">
        <f t="shared" si="3"/>
        <v>1.1111001000000016</v>
      </c>
      <c r="K124">
        <f t="shared" si="4"/>
        <v>1.752849985369362</v>
      </c>
      <c r="L124">
        <f ca="1">VLOOKUP(F124,'UTPM7 (bench)'!$T$1:$Y$7,4,FALSE)</f>
        <v>2.3045404248931001</v>
      </c>
      <c r="M124">
        <f ca="1">VLOOKUP(F124,'UTPM7 (bench)'!$T$1:$Y$7,5,FALSE)</f>
        <v>3.991029810388576</v>
      </c>
      <c r="N124" t="b">
        <f t="shared" ca="1" si="5"/>
        <v>0</v>
      </c>
    </row>
    <row r="125" spans="1:15" hidden="1" x14ac:dyDescent="0.25">
      <c r="A125">
        <v>124</v>
      </c>
      <c r="B125" t="s">
        <v>4582</v>
      </c>
      <c r="C125" t="s">
        <v>4719</v>
      </c>
      <c r="D125" t="s">
        <v>4720</v>
      </c>
      <c r="E125" t="s">
        <v>37</v>
      </c>
      <c r="F125" t="s">
        <v>7</v>
      </c>
      <c r="G125" t="s">
        <v>1826</v>
      </c>
      <c r="H125">
        <v>64.385148700000002</v>
      </c>
      <c r="I125">
        <v>62.277102499999998</v>
      </c>
      <c r="J125" s="5">
        <f t="shared" si="3"/>
        <v>2.108046200000004</v>
      </c>
      <c r="K125">
        <f t="shared" si="4"/>
        <v>3.3849458555012317</v>
      </c>
      <c r="L125">
        <f ca="1">VLOOKUP(F125,'UTPM7 (bench)'!$T$1:$Y$7,4,FALSE)</f>
        <v>2.1782468518255049</v>
      </c>
      <c r="M125">
        <f ca="1">VLOOKUP(F125,'UTPM7 (bench)'!$T$1:$Y$7,5,FALSE)</f>
        <v>3.7417748850284518</v>
      </c>
      <c r="N125" t="b">
        <f t="shared" ca="1" si="5"/>
        <v>0</v>
      </c>
    </row>
    <row r="126" spans="1:15" x14ac:dyDescent="0.25">
      <c r="A126">
        <v>125</v>
      </c>
      <c r="B126" t="s">
        <v>4582</v>
      </c>
      <c r="C126" t="s">
        <v>4719</v>
      </c>
      <c r="D126" t="s">
        <v>4720</v>
      </c>
      <c r="E126" t="s">
        <v>37</v>
      </c>
      <c r="F126" t="s">
        <v>10</v>
      </c>
      <c r="G126" t="s">
        <v>1827</v>
      </c>
      <c r="H126">
        <v>64.385148700000002</v>
      </c>
      <c r="I126">
        <v>62.277102499999998</v>
      </c>
      <c r="J126" s="5">
        <f t="shared" si="3"/>
        <v>2.108046200000004</v>
      </c>
      <c r="K126">
        <f t="shared" si="4"/>
        <v>3.3849458555012317</v>
      </c>
      <c r="L126">
        <f ca="1">VLOOKUP(F126,'UTPM7 (bench)'!$T$1:$Y$7,4,FALSE)</f>
        <v>1.8803037839304855</v>
      </c>
      <c r="M126">
        <f ca="1">VLOOKUP(F126,'UTPM7 (bench)'!$T$1:$Y$7,5,FALSE)</f>
        <v>3.1787636364533185</v>
      </c>
      <c r="N126" t="b">
        <f t="shared" ca="1" si="5"/>
        <v>1</v>
      </c>
      <c r="O126" t="s">
        <v>4882</v>
      </c>
    </row>
    <row r="127" spans="1:15" hidden="1" x14ac:dyDescent="0.25">
      <c r="A127">
        <v>126</v>
      </c>
      <c r="B127" t="s">
        <v>4582</v>
      </c>
      <c r="C127" t="s">
        <v>4721</v>
      </c>
      <c r="D127" t="s">
        <v>4722</v>
      </c>
      <c r="E127" t="s">
        <v>37</v>
      </c>
      <c r="F127" t="s">
        <v>8</v>
      </c>
      <c r="G127" t="s">
        <v>1826</v>
      </c>
      <c r="H127">
        <v>63.188786999999998</v>
      </c>
      <c r="I127">
        <v>64.385148700000002</v>
      </c>
      <c r="J127" s="5">
        <f t="shared" si="3"/>
        <v>1.1963617000000042</v>
      </c>
      <c r="K127">
        <f t="shared" si="4"/>
        <v>1.8581330076201317</v>
      </c>
      <c r="L127">
        <f ca="1">VLOOKUP(F127,'UTPM7 (bench)'!$T$1:$Y$7,4,FALSE)</f>
        <v>2.0332937403087605</v>
      </c>
      <c r="M127">
        <f ca="1">VLOOKUP(F127,'UTPM7 (bench)'!$T$1:$Y$7,5,FALSE)</f>
        <v>3.4452520924385821</v>
      </c>
      <c r="N127" t="b">
        <f t="shared" ca="1" si="5"/>
        <v>0</v>
      </c>
    </row>
    <row r="128" spans="1:15" hidden="1" x14ac:dyDescent="0.25">
      <c r="A128">
        <v>127</v>
      </c>
      <c r="B128" t="s">
        <v>4582</v>
      </c>
      <c r="C128" t="s">
        <v>4723</v>
      </c>
      <c r="D128" t="s">
        <v>4724</v>
      </c>
      <c r="E128" t="s">
        <v>37</v>
      </c>
      <c r="F128" t="s">
        <v>7</v>
      </c>
      <c r="G128" t="s">
        <v>1826</v>
      </c>
      <c r="H128">
        <v>64.094874700000005</v>
      </c>
      <c r="I128">
        <v>64.442655599999995</v>
      </c>
      <c r="J128" s="5">
        <f t="shared" si="3"/>
        <v>0.3477808999999894</v>
      </c>
      <c r="K128">
        <f t="shared" si="4"/>
        <v>0.53967499750272463</v>
      </c>
      <c r="L128">
        <f ca="1">VLOOKUP(F128,'UTPM7 (bench)'!$T$1:$Y$7,4,FALSE)</f>
        <v>2.1782468518255049</v>
      </c>
      <c r="M128">
        <f ca="1">VLOOKUP(F128,'UTPM7 (bench)'!$T$1:$Y$7,5,FALSE)</f>
        <v>3.7417748850284518</v>
      </c>
      <c r="N128" t="b">
        <f t="shared" ca="1" si="5"/>
        <v>0</v>
      </c>
    </row>
    <row r="129" spans="1:15" hidden="1" x14ac:dyDescent="0.25">
      <c r="A129">
        <v>128</v>
      </c>
      <c r="B129" t="s">
        <v>4582</v>
      </c>
      <c r="C129" t="s">
        <v>4725</v>
      </c>
      <c r="D129" t="s">
        <v>4726</v>
      </c>
      <c r="E129" t="s">
        <v>37</v>
      </c>
      <c r="F129" t="s">
        <v>9</v>
      </c>
      <c r="G129" t="s">
        <v>1826</v>
      </c>
      <c r="H129">
        <v>62.197047699999999</v>
      </c>
      <c r="I129">
        <v>64.094874700000005</v>
      </c>
      <c r="J129" s="5">
        <f t="shared" si="3"/>
        <v>1.8978270000000066</v>
      </c>
      <c r="K129">
        <f t="shared" si="4"/>
        <v>2.9609653016452602</v>
      </c>
      <c r="L129">
        <f ca="1">VLOOKUP(F129,'UTPM7 (bench)'!$T$1:$Y$7,4,FALSE)</f>
        <v>2.0713017362074408</v>
      </c>
      <c r="M129">
        <f ca="1">VLOOKUP(F129,'UTPM7 (bench)'!$T$1:$Y$7,5,FALSE)</f>
        <v>3.5189144722547763</v>
      </c>
      <c r="N129" t="b">
        <f t="shared" ca="1" si="5"/>
        <v>0</v>
      </c>
    </row>
    <row r="130" spans="1:15" hidden="1" x14ac:dyDescent="0.25">
      <c r="A130">
        <v>129</v>
      </c>
      <c r="B130" t="s">
        <v>4582</v>
      </c>
      <c r="C130" t="s">
        <v>4725</v>
      </c>
      <c r="D130" t="s">
        <v>4726</v>
      </c>
      <c r="E130" t="s">
        <v>37</v>
      </c>
      <c r="F130" t="s">
        <v>12</v>
      </c>
      <c r="G130" t="s">
        <v>1827</v>
      </c>
      <c r="H130">
        <v>62.197047699999999</v>
      </c>
      <c r="I130">
        <v>64.094874700000005</v>
      </c>
      <c r="J130" s="5">
        <f t="shared" si="3"/>
        <v>1.8978270000000066</v>
      </c>
      <c r="K130">
        <f t="shared" si="4"/>
        <v>2.9609653016452602</v>
      </c>
      <c r="L130">
        <f ca="1">VLOOKUP(F130,'UTPM7 (bench)'!$T$1:$Y$7,4,FALSE)</f>
        <v>1.9822523792840134</v>
      </c>
      <c r="M130">
        <f ca="1">VLOOKUP(F130,'UTPM7 (bench)'!$T$1:$Y$7,5,FALSE)</f>
        <v>3.3641600984205757</v>
      </c>
      <c r="N130" t="b">
        <f t="shared" ca="1" si="5"/>
        <v>0</v>
      </c>
    </row>
    <row r="131" spans="1:15" hidden="1" x14ac:dyDescent="0.25">
      <c r="A131">
        <v>130</v>
      </c>
      <c r="B131" t="s">
        <v>4582</v>
      </c>
      <c r="C131" t="s">
        <v>4727</v>
      </c>
      <c r="D131" t="s">
        <v>4728</v>
      </c>
      <c r="E131" t="s">
        <v>37</v>
      </c>
      <c r="F131" t="s">
        <v>7</v>
      </c>
      <c r="G131" t="s">
        <v>1826</v>
      </c>
      <c r="H131">
        <v>64.157719299999997</v>
      </c>
      <c r="I131">
        <v>62.197047699999999</v>
      </c>
      <c r="J131" s="5">
        <f t="shared" ref="J131:J194" si="6">ABS(H131-I131)</f>
        <v>1.9606715999999977</v>
      </c>
      <c r="K131">
        <f t="shared" ref="K131:K194" si="7">100*J131/I131</f>
        <v>3.1523547700480288</v>
      </c>
      <c r="L131">
        <f ca="1">VLOOKUP(F131,'UTPM7 (bench)'!$T$1:$Y$7,4,FALSE)</f>
        <v>2.1782468518255049</v>
      </c>
      <c r="M131">
        <f ca="1">VLOOKUP(F131,'UTPM7 (bench)'!$T$1:$Y$7,5,FALSE)</f>
        <v>3.7417748850284518</v>
      </c>
      <c r="N131" t="b">
        <f t="shared" ref="N131:N194" ca="1" si="8">AND(J131&gt;L131,K131&gt;M131)</f>
        <v>0</v>
      </c>
    </row>
    <row r="132" spans="1:15" hidden="1" x14ac:dyDescent="0.25">
      <c r="A132">
        <v>131</v>
      </c>
      <c r="B132" t="s">
        <v>4582</v>
      </c>
      <c r="C132" t="s">
        <v>4727</v>
      </c>
      <c r="D132" t="s">
        <v>4728</v>
      </c>
      <c r="E132" t="s">
        <v>37</v>
      </c>
      <c r="F132" t="s">
        <v>12</v>
      </c>
      <c r="G132" t="s">
        <v>1827</v>
      </c>
      <c r="H132">
        <v>64.157719299999997</v>
      </c>
      <c r="I132">
        <v>62.197047699999999</v>
      </c>
      <c r="J132" s="5">
        <f t="shared" si="6"/>
        <v>1.9606715999999977</v>
      </c>
      <c r="K132">
        <f t="shared" si="7"/>
        <v>3.1523547700480288</v>
      </c>
      <c r="L132">
        <f ca="1">VLOOKUP(F132,'UTPM7 (bench)'!$T$1:$Y$7,4,FALSE)</f>
        <v>1.9822523792840134</v>
      </c>
      <c r="M132">
        <f ca="1">VLOOKUP(F132,'UTPM7 (bench)'!$T$1:$Y$7,5,FALSE)</f>
        <v>3.3641600984205757</v>
      </c>
      <c r="N132" t="b">
        <f t="shared" ca="1" si="8"/>
        <v>0</v>
      </c>
    </row>
    <row r="133" spans="1:15" hidden="1" x14ac:dyDescent="0.25">
      <c r="A133">
        <v>132</v>
      </c>
      <c r="B133" t="s">
        <v>4582</v>
      </c>
      <c r="C133" t="s">
        <v>4729</v>
      </c>
      <c r="D133" t="s">
        <v>4730</v>
      </c>
      <c r="E133" t="s">
        <v>37</v>
      </c>
      <c r="F133" t="s">
        <v>7</v>
      </c>
      <c r="G133" t="s">
        <v>1826</v>
      </c>
      <c r="H133">
        <v>64.278188499999999</v>
      </c>
      <c r="I133">
        <v>64.157719299999997</v>
      </c>
      <c r="J133" s="5">
        <f t="shared" si="6"/>
        <v>0.12046920000000227</v>
      </c>
      <c r="K133">
        <f t="shared" si="7"/>
        <v>0.18777039039790538</v>
      </c>
      <c r="L133">
        <f ca="1">VLOOKUP(F133,'UTPM7 (bench)'!$T$1:$Y$7,4,FALSE)</f>
        <v>2.1782468518255049</v>
      </c>
      <c r="M133">
        <f ca="1">VLOOKUP(F133,'UTPM7 (bench)'!$T$1:$Y$7,5,FALSE)</f>
        <v>3.7417748850284518</v>
      </c>
      <c r="N133" t="b">
        <f t="shared" ca="1" si="8"/>
        <v>0</v>
      </c>
    </row>
    <row r="134" spans="1:15" hidden="1" x14ac:dyDescent="0.25">
      <c r="A134">
        <v>133</v>
      </c>
      <c r="B134" t="s">
        <v>4582</v>
      </c>
      <c r="C134" t="s">
        <v>4729</v>
      </c>
      <c r="D134" t="s">
        <v>4730</v>
      </c>
      <c r="E134" t="s">
        <v>37</v>
      </c>
      <c r="F134" t="s">
        <v>12</v>
      </c>
      <c r="G134" t="s">
        <v>1827</v>
      </c>
      <c r="H134">
        <v>64.278188499999999</v>
      </c>
      <c r="I134">
        <v>64.157719299999997</v>
      </c>
      <c r="J134" s="5">
        <f t="shared" si="6"/>
        <v>0.12046920000000227</v>
      </c>
      <c r="K134">
        <f t="shared" si="7"/>
        <v>0.18777039039790538</v>
      </c>
      <c r="L134">
        <f ca="1">VLOOKUP(F134,'UTPM7 (bench)'!$T$1:$Y$7,4,FALSE)</f>
        <v>1.9822523792840134</v>
      </c>
      <c r="M134">
        <f ca="1">VLOOKUP(F134,'UTPM7 (bench)'!$T$1:$Y$7,5,FALSE)</f>
        <v>3.3641600984205757</v>
      </c>
      <c r="N134" t="b">
        <f t="shared" ca="1" si="8"/>
        <v>0</v>
      </c>
    </row>
    <row r="135" spans="1:15" hidden="1" x14ac:dyDescent="0.25">
      <c r="A135">
        <v>134</v>
      </c>
      <c r="B135" t="s">
        <v>4582</v>
      </c>
      <c r="C135" t="s">
        <v>4731</v>
      </c>
      <c r="D135" t="s">
        <v>4732</v>
      </c>
      <c r="E135" t="s">
        <v>37</v>
      </c>
      <c r="F135" t="s">
        <v>7</v>
      </c>
      <c r="G135" t="s">
        <v>1826</v>
      </c>
      <c r="H135">
        <v>64.260253300000002</v>
      </c>
      <c r="I135">
        <v>64.278188499999999</v>
      </c>
      <c r="J135" s="5">
        <f t="shared" si="6"/>
        <v>1.7935199999996598E-2</v>
      </c>
      <c r="K135">
        <f t="shared" si="7"/>
        <v>2.7902466479740012E-2</v>
      </c>
      <c r="L135">
        <f ca="1">VLOOKUP(F135,'UTPM7 (bench)'!$T$1:$Y$7,4,FALSE)</f>
        <v>2.1782468518255049</v>
      </c>
      <c r="M135">
        <f ca="1">VLOOKUP(F135,'UTPM7 (bench)'!$T$1:$Y$7,5,FALSE)</f>
        <v>3.7417748850284518</v>
      </c>
      <c r="N135" t="b">
        <f t="shared" ca="1" si="8"/>
        <v>0</v>
      </c>
    </row>
    <row r="136" spans="1:15" hidden="1" x14ac:dyDescent="0.25">
      <c r="A136">
        <v>135</v>
      </c>
      <c r="B136" t="s">
        <v>4582</v>
      </c>
      <c r="C136" t="s">
        <v>4733</v>
      </c>
      <c r="D136" t="s">
        <v>4734</v>
      </c>
      <c r="E136" t="s">
        <v>37</v>
      </c>
      <c r="F136" t="s">
        <v>7</v>
      </c>
      <c r="G136" t="s">
        <v>1826</v>
      </c>
      <c r="H136">
        <v>64.215805000000003</v>
      </c>
      <c r="I136">
        <v>64.260253300000002</v>
      </c>
      <c r="J136" s="5">
        <f t="shared" si="6"/>
        <v>4.4448299999999108E-2</v>
      </c>
      <c r="K136">
        <f t="shared" si="7"/>
        <v>6.9169195136053269E-2</v>
      </c>
      <c r="L136">
        <f ca="1">VLOOKUP(F136,'UTPM7 (bench)'!$T$1:$Y$7,4,FALSE)</f>
        <v>2.1782468518255049</v>
      </c>
      <c r="M136">
        <f ca="1">VLOOKUP(F136,'UTPM7 (bench)'!$T$1:$Y$7,5,FALSE)</f>
        <v>3.7417748850284518</v>
      </c>
      <c r="N136" t="b">
        <f t="shared" ca="1" si="8"/>
        <v>0</v>
      </c>
    </row>
    <row r="137" spans="1:15" hidden="1" x14ac:dyDescent="0.25">
      <c r="A137">
        <v>136</v>
      </c>
      <c r="B137" t="s">
        <v>4582</v>
      </c>
      <c r="C137" t="s">
        <v>4733</v>
      </c>
      <c r="D137" t="s">
        <v>4734</v>
      </c>
      <c r="E137" t="s">
        <v>37</v>
      </c>
      <c r="F137" t="s">
        <v>11</v>
      </c>
      <c r="G137" t="s">
        <v>1827</v>
      </c>
      <c r="H137">
        <v>64.215805000000003</v>
      </c>
      <c r="I137">
        <v>64.278188499999999</v>
      </c>
      <c r="J137" s="5">
        <f t="shared" si="6"/>
        <v>6.2383499999995706E-2</v>
      </c>
      <c r="K137">
        <f t="shared" si="7"/>
        <v>9.7052361704306131E-2</v>
      </c>
      <c r="L137">
        <f ca="1">VLOOKUP(F137,'UTPM7 (bench)'!$T$1:$Y$7,4,FALSE)</f>
        <v>2.3045404248931001</v>
      </c>
      <c r="M137">
        <f ca="1">VLOOKUP(F137,'UTPM7 (bench)'!$T$1:$Y$7,5,FALSE)</f>
        <v>3.991029810388576</v>
      </c>
      <c r="N137" t="b">
        <f t="shared" ca="1" si="8"/>
        <v>0</v>
      </c>
    </row>
    <row r="138" spans="1:15" hidden="1" x14ac:dyDescent="0.25">
      <c r="A138">
        <v>137</v>
      </c>
      <c r="B138" t="s">
        <v>4582</v>
      </c>
      <c r="C138" t="s">
        <v>4735</v>
      </c>
      <c r="D138" t="s">
        <v>4736</v>
      </c>
      <c r="E138" t="s">
        <v>37</v>
      </c>
      <c r="F138" t="s">
        <v>9</v>
      </c>
      <c r="G138" t="s">
        <v>1826</v>
      </c>
      <c r="H138">
        <v>62.053889599999998</v>
      </c>
      <c r="I138">
        <v>64.215805000000003</v>
      </c>
      <c r="J138" s="5">
        <f t="shared" si="6"/>
        <v>2.1619154000000051</v>
      </c>
      <c r="K138">
        <f t="shared" si="7"/>
        <v>3.3666406580124706</v>
      </c>
      <c r="L138">
        <f ca="1">VLOOKUP(F138,'UTPM7 (bench)'!$T$1:$Y$7,4,FALSE)</f>
        <v>2.0713017362074408</v>
      </c>
      <c r="M138">
        <f ca="1">VLOOKUP(F138,'UTPM7 (bench)'!$T$1:$Y$7,5,FALSE)</f>
        <v>3.5189144722547763</v>
      </c>
      <c r="N138" t="b">
        <f t="shared" ca="1" si="8"/>
        <v>0</v>
      </c>
    </row>
    <row r="139" spans="1:15" hidden="1" x14ac:dyDescent="0.25">
      <c r="A139">
        <v>138</v>
      </c>
      <c r="B139" t="s">
        <v>4582</v>
      </c>
      <c r="C139" t="s">
        <v>4735</v>
      </c>
      <c r="D139" t="s">
        <v>4736</v>
      </c>
      <c r="E139" t="s">
        <v>37</v>
      </c>
      <c r="F139" t="s">
        <v>11</v>
      </c>
      <c r="G139" t="s">
        <v>1827</v>
      </c>
      <c r="H139">
        <v>62.053889599999998</v>
      </c>
      <c r="I139">
        <v>64.215805000000003</v>
      </c>
      <c r="J139" s="5">
        <f t="shared" si="6"/>
        <v>2.1619154000000051</v>
      </c>
      <c r="K139">
        <f t="shared" si="7"/>
        <v>3.3666406580124706</v>
      </c>
      <c r="L139">
        <f ca="1">VLOOKUP(F139,'UTPM7 (bench)'!$T$1:$Y$7,4,FALSE)</f>
        <v>2.3045404248931001</v>
      </c>
      <c r="M139">
        <f ca="1">VLOOKUP(F139,'UTPM7 (bench)'!$T$1:$Y$7,5,FALSE)</f>
        <v>3.991029810388576</v>
      </c>
      <c r="N139" t="b">
        <f t="shared" ca="1" si="8"/>
        <v>0</v>
      </c>
    </row>
    <row r="140" spans="1:15" hidden="1" x14ac:dyDescent="0.25">
      <c r="A140">
        <v>139</v>
      </c>
      <c r="B140" t="s">
        <v>4582</v>
      </c>
      <c r="C140" t="s">
        <v>4737</v>
      </c>
      <c r="D140" t="s">
        <v>4738</v>
      </c>
      <c r="E140" t="s">
        <v>37</v>
      </c>
      <c r="F140" t="s">
        <v>7</v>
      </c>
      <c r="G140" t="s">
        <v>1826</v>
      </c>
      <c r="H140">
        <v>64.195112300000005</v>
      </c>
      <c r="I140">
        <v>62.053889599999998</v>
      </c>
      <c r="J140" s="5">
        <f t="shared" si="6"/>
        <v>2.1412227000000073</v>
      </c>
      <c r="K140">
        <f t="shared" si="7"/>
        <v>3.4505857953503809</v>
      </c>
      <c r="L140">
        <f ca="1">VLOOKUP(F140,'UTPM7 (bench)'!$T$1:$Y$7,4,FALSE)</f>
        <v>2.1782468518255049</v>
      </c>
      <c r="M140">
        <f ca="1">VLOOKUP(F140,'UTPM7 (bench)'!$T$1:$Y$7,5,FALSE)</f>
        <v>3.7417748850284518</v>
      </c>
      <c r="N140" t="b">
        <f t="shared" ca="1" si="8"/>
        <v>0</v>
      </c>
    </row>
    <row r="141" spans="1:15" x14ac:dyDescent="0.25">
      <c r="A141">
        <v>140</v>
      </c>
      <c r="B141" t="s">
        <v>4582</v>
      </c>
      <c r="C141" t="s">
        <v>4737</v>
      </c>
      <c r="D141" t="s">
        <v>4738</v>
      </c>
      <c r="E141" t="s">
        <v>37</v>
      </c>
      <c r="F141" t="s">
        <v>12</v>
      </c>
      <c r="G141" t="s">
        <v>1827</v>
      </c>
      <c r="H141">
        <v>64.195112300000005</v>
      </c>
      <c r="I141">
        <v>62.053889599999998</v>
      </c>
      <c r="J141" s="5">
        <f t="shared" si="6"/>
        <v>2.1412227000000073</v>
      </c>
      <c r="K141">
        <f t="shared" si="7"/>
        <v>3.4505857953503809</v>
      </c>
      <c r="L141">
        <f ca="1">VLOOKUP(F141,'UTPM7 (bench)'!$T$1:$Y$7,4,FALSE)</f>
        <v>1.9822523792840134</v>
      </c>
      <c r="M141">
        <f ca="1">VLOOKUP(F141,'UTPM7 (bench)'!$T$1:$Y$7,5,FALSE)</f>
        <v>3.3641600984205757</v>
      </c>
      <c r="N141" t="b">
        <f t="shared" ca="1" si="8"/>
        <v>1</v>
      </c>
      <c r="O141" t="s">
        <v>4882</v>
      </c>
    </row>
    <row r="142" spans="1:15" hidden="1" x14ac:dyDescent="0.25">
      <c r="A142">
        <v>141</v>
      </c>
      <c r="B142" t="s">
        <v>4582</v>
      </c>
      <c r="C142" t="s">
        <v>4739</v>
      </c>
      <c r="D142" t="s">
        <v>4740</v>
      </c>
      <c r="E142" t="s">
        <v>37</v>
      </c>
      <c r="F142" t="s">
        <v>9</v>
      </c>
      <c r="G142" t="s">
        <v>1826</v>
      </c>
      <c r="H142">
        <v>64.163273000000004</v>
      </c>
      <c r="I142">
        <v>64.195112300000005</v>
      </c>
      <c r="J142" s="5">
        <f t="shared" si="6"/>
        <v>3.1839300000001458E-2</v>
      </c>
      <c r="K142">
        <f t="shared" si="7"/>
        <v>4.9597701225614112E-2</v>
      </c>
      <c r="L142">
        <f ca="1">VLOOKUP(F142,'UTPM7 (bench)'!$T$1:$Y$7,4,FALSE)</f>
        <v>2.0713017362074408</v>
      </c>
      <c r="M142">
        <f ca="1">VLOOKUP(F142,'UTPM7 (bench)'!$T$1:$Y$7,5,FALSE)</f>
        <v>3.5189144722547763</v>
      </c>
      <c r="N142" t="b">
        <f t="shared" ca="1" si="8"/>
        <v>0</v>
      </c>
    </row>
    <row r="143" spans="1:15" hidden="1" x14ac:dyDescent="0.25">
      <c r="A143">
        <v>142</v>
      </c>
      <c r="B143" t="s">
        <v>4582</v>
      </c>
      <c r="C143" t="s">
        <v>4739</v>
      </c>
      <c r="D143" t="s">
        <v>4740</v>
      </c>
      <c r="E143" t="s">
        <v>37</v>
      </c>
      <c r="F143" t="s">
        <v>12</v>
      </c>
      <c r="G143" t="s">
        <v>1827</v>
      </c>
      <c r="H143">
        <v>64.163273000000004</v>
      </c>
      <c r="I143">
        <v>64.195112300000005</v>
      </c>
      <c r="J143" s="5">
        <f t="shared" si="6"/>
        <v>3.1839300000001458E-2</v>
      </c>
      <c r="K143">
        <f t="shared" si="7"/>
        <v>4.9597701225614112E-2</v>
      </c>
      <c r="L143">
        <f ca="1">VLOOKUP(F143,'UTPM7 (bench)'!$T$1:$Y$7,4,FALSE)</f>
        <v>1.9822523792840134</v>
      </c>
      <c r="M143">
        <f ca="1">VLOOKUP(F143,'UTPM7 (bench)'!$T$1:$Y$7,5,FALSE)</f>
        <v>3.3641600984205757</v>
      </c>
      <c r="N143" t="b">
        <f t="shared" ca="1" si="8"/>
        <v>0</v>
      </c>
    </row>
    <row r="144" spans="1:15" hidden="1" x14ac:dyDescent="0.25">
      <c r="A144">
        <v>143</v>
      </c>
      <c r="B144" t="s">
        <v>4582</v>
      </c>
      <c r="C144" t="s">
        <v>4741</v>
      </c>
      <c r="D144" t="s">
        <v>4742</v>
      </c>
      <c r="E144" t="s">
        <v>37</v>
      </c>
      <c r="F144" t="s">
        <v>7</v>
      </c>
      <c r="G144" t="s">
        <v>1826</v>
      </c>
      <c r="H144">
        <v>64.236821199999994</v>
      </c>
      <c r="I144">
        <v>64.163273000000004</v>
      </c>
      <c r="J144" s="5">
        <f t="shared" si="6"/>
        <v>7.3548199999990516E-2</v>
      </c>
      <c r="K144">
        <f t="shared" si="7"/>
        <v>0.11462663383769484</v>
      </c>
      <c r="L144">
        <f ca="1">VLOOKUP(F144,'UTPM7 (bench)'!$T$1:$Y$7,4,FALSE)</f>
        <v>2.1782468518255049</v>
      </c>
      <c r="M144">
        <f ca="1">VLOOKUP(F144,'UTPM7 (bench)'!$T$1:$Y$7,5,FALSE)</f>
        <v>3.7417748850284518</v>
      </c>
      <c r="N144" t="b">
        <f t="shared" ca="1" si="8"/>
        <v>0</v>
      </c>
    </row>
    <row r="145" spans="1:14" hidden="1" x14ac:dyDescent="0.25">
      <c r="A145">
        <v>144</v>
      </c>
      <c r="B145" t="s">
        <v>4582</v>
      </c>
      <c r="C145" t="s">
        <v>4741</v>
      </c>
      <c r="D145" t="s">
        <v>4742</v>
      </c>
      <c r="E145" t="s">
        <v>37</v>
      </c>
      <c r="F145" t="s">
        <v>12</v>
      </c>
      <c r="G145" t="s">
        <v>1827</v>
      </c>
      <c r="H145">
        <v>64.236821199999994</v>
      </c>
      <c r="I145">
        <v>64.163273000000004</v>
      </c>
      <c r="J145" s="5">
        <f t="shared" si="6"/>
        <v>7.3548199999990516E-2</v>
      </c>
      <c r="K145">
        <f t="shared" si="7"/>
        <v>0.11462663383769484</v>
      </c>
      <c r="L145">
        <f ca="1">VLOOKUP(F145,'UTPM7 (bench)'!$T$1:$Y$7,4,FALSE)</f>
        <v>1.9822523792840134</v>
      </c>
      <c r="M145">
        <f ca="1">VLOOKUP(F145,'UTPM7 (bench)'!$T$1:$Y$7,5,FALSE)</f>
        <v>3.3641600984205757</v>
      </c>
      <c r="N145" t="b">
        <f t="shared" ca="1" si="8"/>
        <v>0</v>
      </c>
    </row>
    <row r="146" spans="1:14" hidden="1" x14ac:dyDescent="0.25">
      <c r="A146">
        <v>145</v>
      </c>
      <c r="B146" t="s">
        <v>4582</v>
      </c>
      <c r="C146" t="s">
        <v>4743</v>
      </c>
      <c r="D146" t="s">
        <v>4744</v>
      </c>
      <c r="E146" t="s">
        <v>37</v>
      </c>
      <c r="F146" t="s">
        <v>9</v>
      </c>
      <c r="G146" t="s">
        <v>1826</v>
      </c>
      <c r="H146">
        <v>62.510351800000002</v>
      </c>
      <c r="I146">
        <v>64.340457299999997</v>
      </c>
      <c r="J146" s="5">
        <f t="shared" si="6"/>
        <v>1.8301054999999948</v>
      </c>
      <c r="K146">
        <f t="shared" si="7"/>
        <v>2.8444085988801247</v>
      </c>
      <c r="L146">
        <f ca="1">VLOOKUP(F146,'UTPM7 (bench)'!$T$1:$Y$7,4,FALSE)</f>
        <v>2.0713017362074408</v>
      </c>
      <c r="M146">
        <f ca="1">VLOOKUP(F146,'UTPM7 (bench)'!$T$1:$Y$7,5,FALSE)</f>
        <v>3.5189144722547763</v>
      </c>
      <c r="N146" t="b">
        <f t="shared" ca="1" si="8"/>
        <v>0</v>
      </c>
    </row>
    <row r="147" spans="1:14" hidden="1" x14ac:dyDescent="0.25">
      <c r="A147">
        <v>146</v>
      </c>
      <c r="B147" t="s">
        <v>4582</v>
      </c>
      <c r="C147" t="s">
        <v>4743</v>
      </c>
      <c r="D147" t="s">
        <v>4744</v>
      </c>
      <c r="E147" t="s">
        <v>37</v>
      </c>
      <c r="F147" t="s">
        <v>12</v>
      </c>
      <c r="G147" t="s">
        <v>1827</v>
      </c>
      <c r="H147">
        <v>62.510351800000002</v>
      </c>
      <c r="I147">
        <v>64.340457299999997</v>
      </c>
      <c r="J147" s="5">
        <f t="shared" si="6"/>
        <v>1.8301054999999948</v>
      </c>
      <c r="K147">
        <f t="shared" si="7"/>
        <v>2.8444085988801247</v>
      </c>
      <c r="L147">
        <f ca="1">VLOOKUP(F147,'UTPM7 (bench)'!$T$1:$Y$7,4,FALSE)</f>
        <v>1.9822523792840134</v>
      </c>
      <c r="M147">
        <f ca="1">VLOOKUP(F147,'UTPM7 (bench)'!$T$1:$Y$7,5,FALSE)</f>
        <v>3.3641600984205757</v>
      </c>
      <c r="N147" t="b">
        <f t="shared" ca="1" si="8"/>
        <v>0</v>
      </c>
    </row>
    <row r="148" spans="1:14" hidden="1" x14ac:dyDescent="0.25">
      <c r="A148">
        <v>147</v>
      </c>
      <c r="B148" t="s">
        <v>4582</v>
      </c>
      <c r="C148" t="s">
        <v>4745</v>
      </c>
      <c r="D148" t="s">
        <v>4746</v>
      </c>
      <c r="E148" t="s">
        <v>37</v>
      </c>
      <c r="F148" t="s">
        <v>10</v>
      </c>
      <c r="G148" t="s">
        <v>1827</v>
      </c>
      <c r="H148">
        <v>64.038924600000001</v>
      </c>
      <c r="I148">
        <v>64.5032298</v>
      </c>
      <c r="J148" s="5">
        <f t="shared" si="6"/>
        <v>0.46430519999999831</v>
      </c>
      <c r="K148">
        <f t="shared" si="7"/>
        <v>0.71981697883909423</v>
      </c>
      <c r="L148">
        <f ca="1">VLOOKUP(F148,'UTPM7 (bench)'!$T$1:$Y$7,4,FALSE)</f>
        <v>1.8803037839304855</v>
      </c>
      <c r="M148">
        <f ca="1">VLOOKUP(F148,'UTPM7 (bench)'!$T$1:$Y$7,5,FALSE)</f>
        <v>3.1787636364533185</v>
      </c>
      <c r="N148" t="b">
        <f t="shared" ca="1" si="8"/>
        <v>0</v>
      </c>
    </row>
    <row r="149" spans="1:14" hidden="1" x14ac:dyDescent="0.25">
      <c r="A149">
        <v>148</v>
      </c>
      <c r="B149" t="s">
        <v>4582</v>
      </c>
      <c r="C149" t="s">
        <v>4747</v>
      </c>
      <c r="D149" t="s">
        <v>4748</v>
      </c>
      <c r="E149" t="s">
        <v>37</v>
      </c>
      <c r="F149" t="s">
        <v>8</v>
      </c>
      <c r="G149" t="s">
        <v>1826</v>
      </c>
      <c r="H149">
        <v>64.3074309</v>
      </c>
      <c r="I149">
        <v>62.461119699999998</v>
      </c>
      <c r="J149" s="5">
        <f t="shared" si="6"/>
        <v>1.8463112000000024</v>
      </c>
      <c r="K149">
        <f t="shared" si="7"/>
        <v>2.9559367633302327</v>
      </c>
      <c r="L149">
        <f ca="1">VLOOKUP(F149,'UTPM7 (bench)'!$T$1:$Y$7,4,FALSE)</f>
        <v>2.0332937403087605</v>
      </c>
      <c r="M149">
        <f ca="1">VLOOKUP(F149,'UTPM7 (bench)'!$T$1:$Y$7,5,FALSE)</f>
        <v>3.4452520924385821</v>
      </c>
      <c r="N149" t="b">
        <f t="shared" ca="1" si="8"/>
        <v>0</v>
      </c>
    </row>
    <row r="150" spans="1:14" hidden="1" x14ac:dyDescent="0.25">
      <c r="A150">
        <v>149</v>
      </c>
      <c r="B150" t="s">
        <v>4582</v>
      </c>
      <c r="C150" t="s">
        <v>4749</v>
      </c>
      <c r="D150" t="s">
        <v>4750</v>
      </c>
      <c r="E150" t="s">
        <v>37</v>
      </c>
      <c r="F150" t="s">
        <v>7</v>
      </c>
      <c r="G150" t="s">
        <v>1826</v>
      </c>
      <c r="H150">
        <v>64.332377399999999</v>
      </c>
      <c r="I150">
        <v>62.097899400000003</v>
      </c>
      <c r="J150" s="5">
        <f t="shared" si="6"/>
        <v>2.2344779999999957</v>
      </c>
      <c r="K150">
        <f t="shared" si="7"/>
        <v>3.5983149536294872</v>
      </c>
      <c r="L150">
        <f ca="1">VLOOKUP(F150,'UTPM7 (bench)'!$T$1:$Y$7,4,FALSE)</f>
        <v>2.1782468518255049</v>
      </c>
      <c r="M150">
        <f ca="1">VLOOKUP(F150,'UTPM7 (bench)'!$T$1:$Y$7,5,FALSE)</f>
        <v>3.7417748850284518</v>
      </c>
      <c r="N150" t="b">
        <f t="shared" ca="1" si="8"/>
        <v>0</v>
      </c>
    </row>
    <row r="151" spans="1:14" hidden="1" x14ac:dyDescent="0.25">
      <c r="A151">
        <v>150</v>
      </c>
      <c r="B151" t="s">
        <v>4582</v>
      </c>
      <c r="C151" t="s">
        <v>4749</v>
      </c>
      <c r="D151" t="s">
        <v>4750</v>
      </c>
      <c r="E151" t="s">
        <v>37</v>
      </c>
      <c r="F151" t="s">
        <v>11</v>
      </c>
      <c r="G151" t="s">
        <v>1827</v>
      </c>
      <c r="H151">
        <v>64.332377399999999</v>
      </c>
      <c r="I151">
        <v>62.097899400000003</v>
      </c>
      <c r="J151" s="5">
        <f t="shared" si="6"/>
        <v>2.2344779999999957</v>
      </c>
      <c r="K151">
        <f t="shared" si="7"/>
        <v>3.5983149536294872</v>
      </c>
      <c r="L151">
        <f ca="1">VLOOKUP(F151,'UTPM7 (bench)'!$T$1:$Y$7,4,FALSE)</f>
        <v>2.3045404248931001</v>
      </c>
      <c r="M151">
        <f ca="1">VLOOKUP(F151,'UTPM7 (bench)'!$T$1:$Y$7,5,FALSE)</f>
        <v>3.991029810388576</v>
      </c>
      <c r="N151" t="b">
        <f t="shared" ca="1" si="8"/>
        <v>0</v>
      </c>
    </row>
    <row r="152" spans="1:14" hidden="1" x14ac:dyDescent="0.25">
      <c r="A152">
        <v>151</v>
      </c>
      <c r="B152" t="s">
        <v>4582</v>
      </c>
      <c r="C152" t="s">
        <v>4751</v>
      </c>
      <c r="D152" t="s">
        <v>4752</v>
      </c>
      <c r="E152" t="s">
        <v>37</v>
      </c>
      <c r="F152" t="s">
        <v>8</v>
      </c>
      <c r="G152" t="s">
        <v>1826</v>
      </c>
      <c r="H152">
        <v>63.9958405</v>
      </c>
      <c r="I152">
        <v>64.110039900000004</v>
      </c>
      <c r="J152" s="5">
        <f t="shared" si="6"/>
        <v>0.11419940000000395</v>
      </c>
      <c r="K152">
        <f t="shared" si="7"/>
        <v>0.17813029001094716</v>
      </c>
      <c r="L152">
        <f ca="1">VLOOKUP(F152,'UTPM7 (bench)'!$T$1:$Y$7,4,FALSE)</f>
        <v>2.0332937403087605</v>
      </c>
      <c r="M152">
        <f ca="1">VLOOKUP(F152,'UTPM7 (bench)'!$T$1:$Y$7,5,FALSE)</f>
        <v>3.4452520924385821</v>
      </c>
      <c r="N152" t="b">
        <f t="shared" ca="1" si="8"/>
        <v>0</v>
      </c>
    </row>
    <row r="153" spans="1:14" hidden="1" x14ac:dyDescent="0.25">
      <c r="A153">
        <v>152</v>
      </c>
      <c r="B153" t="s">
        <v>4582</v>
      </c>
      <c r="C153" t="s">
        <v>4753</v>
      </c>
      <c r="D153" t="s">
        <v>4754</v>
      </c>
      <c r="E153" t="s">
        <v>37</v>
      </c>
      <c r="F153" t="s">
        <v>9</v>
      </c>
      <c r="G153" t="s">
        <v>1826</v>
      </c>
      <c r="H153">
        <v>64.354091100000005</v>
      </c>
      <c r="I153">
        <v>63.9958405</v>
      </c>
      <c r="J153" s="5">
        <f t="shared" si="6"/>
        <v>0.35825060000000519</v>
      </c>
      <c r="K153">
        <f t="shared" si="7"/>
        <v>0.55980294531799324</v>
      </c>
      <c r="L153">
        <f ca="1">VLOOKUP(F153,'UTPM7 (bench)'!$T$1:$Y$7,4,FALSE)</f>
        <v>2.0713017362074408</v>
      </c>
      <c r="M153">
        <f ca="1">VLOOKUP(F153,'UTPM7 (bench)'!$T$1:$Y$7,5,FALSE)</f>
        <v>3.5189144722547763</v>
      </c>
      <c r="N153" t="b">
        <f t="shared" ca="1" si="8"/>
        <v>0</v>
      </c>
    </row>
    <row r="154" spans="1:14" hidden="1" x14ac:dyDescent="0.25">
      <c r="A154">
        <v>153</v>
      </c>
      <c r="B154" t="s">
        <v>4582</v>
      </c>
      <c r="C154" t="s">
        <v>4753</v>
      </c>
      <c r="D154" t="s">
        <v>4754</v>
      </c>
      <c r="E154" t="s">
        <v>37</v>
      </c>
      <c r="F154" t="s">
        <v>12</v>
      </c>
      <c r="G154" t="s">
        <v>1827</v>
      </c>
      <c r="H154">
        <v>64.354091100000005</v>
      </c>
      <c r="I154">
        <v>64.110039900000004</v>
      </c>
      <c r="J154" s="5">
        <f t="shared" si="6"/>
        <v>0.24405120000000124</v>
      </c>
      <c r="K154">
        <f t="shared" si="7"/>
        <v>0.38067547669706137</v>
      </c>
      <c r="L154">
        <f ca="1">VLOOKUP(F154,'UTPM7 (bench)'!$T$1:$Y$7,4,FALSE)</f>
        <v>1.9822523792840134</v>
      </c>
      <c r="M154">
        <f ca="1">VLOOKUP(F154,'UTPM7 (bench)'!$T$1:$Y$7,5,FALSE)</f>
        <v>3.3641600984205757</v>
      </c>
      <c r="N154" t="b">
        <f t="shared" ca="1" si="8"/>
        <v>0</v>
      </c>
    </row>
    <row r="155" spans="1:14" hidden="1" x14ac:dyDescent="0.25">
      <c r="A155">
        <v>154</v>
      </c>
      <c r="B155" t="s">
        <v>4582</v>
      </c>
      <c r="C155" t="s">
        <v>4755</v>
      </c>
      <c r="D155" t="s">
        <v>4756</v>
      </c>
      <c r="E155" t="s">
        <v>37</v>
      </c>
      <c r="F155" t="s">
        <v>9</v>
      </c>
      <c r="G155" t="s">
        <v>1826</v>
      </c>
      <c r="H155">
        <v>63.725777299999997</v>
      </c>
      <c r="I155">
        <v>64.354091100000005</v>
      </c>
      <c r="J155" s="5">
        <f t="shared" si="6"/>
        <v>0.62831380000000792</v>
      </c>
      <c r="K155">
        <f t="shared" si="7"/>
        <v>0.97633855013765836</v>
      </c>
      <c r="L155">
        <f ca="1">VLOOKUP(F155,'UTPM7 (bench)'!$T$1:$Y$7,4,FALSE)</f>
        <v>2.0713017362074408</v>
      </c>
      <c r="M155">
        <f ca="1">VLOOKUP(F155,'UTPM7 (bench)'!$T$1:$Y$7,5,FALSE)</f>
        <v>3.5189144722547763</v>
      </c>
      <c r="N155" t="b">
        <f t="shared" ca="1" si="8"/>
        <v>0</v>
      </c>
    </row>
    <row r="156" spans="1:14" hidden="1" x14ac:dyDescent="0.25">
      <c r="A156">
        <v>155</v>
      </c>
      <c r="B156" t="s">
        <v>4582</v>
      </c>
      <c r="C156" t="s">
        <v>4755</v>
      </c>
      <c r="D156" t="s">
        <v>4756</v>
      </c>
      <c r="E156" t="s">
        <v>37</v>
      </c>
      <c r="F156" t="s">
        <v>12</v>
      </c>
      <c r="G156" t="s">
        <v>1827</v>
      </c>
      <c r="H156">
        <v>63.725777299999997</v>
      </c>
      <c r="I156">
        <v>64.354091100000005</v>
      </c>
      <c r="J156" s="5">
        <f t="shared" si="6"/>
        <v>0.62831380000000792</v>
      </c>
      <c r="K156">
        <f t="shared" si="7"/>
        <v>0.97633855013765836</v>
      </c>
      <c r="L156">
        <f ca="1">VLOOKUP(F156,'UTPM7 (bench)'!$T$1:$Y$7,4,FALSE)</f>
        <v>1.9822523792840134</v>
      </c>
      <c r="M156">
        <f ca="1">VLOOKUP(F156,'UTPM7 (bench)'!$T$1:$Y$7,5,FALSE)</f>
        <v>3.3641600984205757</v>
      </c>
      <c r="N156" t="b">
        <f t="shared" ca="1" si="8"/>
        <v>0</v>
      </c>
    </row>
    <row r="157" spans="1:14" hidden="1" x14ac:dyDescent="0.25">
      <c r="A157">
        <v>156</v>
      </c>
      <c r="B157" t="s">
        <v>4582</v>
      </c>
      <c r="C157" t="s">
        <v>4757</v>
      </c>
      <c r="D157" t="s">
        <v>4758</v>
      </c>
      <c r="E157" t="s">
        <v>37</v>
      </c>
      <c r="F157" t="s">
        <v>10</v>
      </c>
      <c r="G157" t="s">
        <v>1827</v>
      </c>
      <c r="H157">
        <v>63.318660700000002</v>
      </c>
      <c r="I157">
        <v>63.725777299999997</v>
      </c>
      <c r="J157" s="5">
        <f t="shared" si="6"/>
        <v>0.40711659999999483</v>
      </c>
      <c r="K157">
        <f t="shared" si="7"/>
        <v>0.63885701712734522</v>
      </c>
      <c r="L157">
        <f ca="1">VLOOKUP(F157,'UTPM7 (bench)'!$T$1:$Y$7,4,FALSE)</f>
        <v>1.8803037839304855</v>
      </c>
      <c r="M157">
        <f ca="1">VLOOKUP(F157,'UTPM7 (bench)'!$T$1:$Y$7,5,FALSE)</f>
        <v>3.1787636364533185</v>
      </c>
      <c r="N157" t="b">
        <f t="shared" ca="1" si="8"/>
        <v>0</v>
      </c>
    </row>
    <row r="158" spans="1:14" hidden="1" x14ac:dyDescent="0.25">
      <c r="A158">
        <v>157</v>
      </c>
      <c r="B158" t="s">
        <v>4582</v>
      </c>
      <c r="C158" t="s">
        <v>4759</v>
      </c>
      <c r="D158" t="s">
        <v>4760</v>
      </c>
      <c r="E158" t="s">
        <v>37</v>
      </c>
      <c r="F158" t="s">
        <v>10</v>
      </c>
      <c r="G158" t="s">
        <v>1827</v>
      </c>
      <c r="H158">
        <v>63.542921100000001</v>
      </c>
      <c r="I158">
        <v>63.318660700000002</v>
      </c>
      <c r="J158" s="5">
        <f t="shared" si="6"/>
        <v>0.22426039999999858</v>
      </c>
      <c r="K158">
        <f t="shared" si="7"/>
        <v>0.35417742182281908</v>
      </c>
      <c r="L158">
        <f ca="1">VLOOKUP(F158,'UTPM7 (bench)'!$T$1:$Y$7,4,FALSE)</f>
        <v>1.8803037839304855</v>
      </c>
      <c r="M158">
        <f ca="1">VLOOKUP(F158,'UTPM7 (bench)'!$T$1:$Y$7,5,FALSE)</f>
        <v>3.1787636364533185</v>
      </c>
      <c r="N158" t="b">
        <f t="shared" ca="1" si="8"/>
        <v>0</v>
      </c>
    </row>
    <row r="159" spans="1:14" hidden="1" x14ac:dyDescent="0.25">
      <c r="A159">
        <v>158</v>
      </c>
      <c r="B159" t="s">
        <v>4582</v>
      </c>
      <c r="C159" t="s">
        <v>4761</v>
      </c>
      <c r="D159" t="s">
        <v>4762</v>
      </c>
      <c r="E159" t="s">
        <v>37</v>
      </c>
      <c r="F159" t="s">
        <v>12</v>
      </c>
      <c r="G159" t="s">
        <v>1827</v>
      </c>
      <c r="H159">
        <v>64.258754300000007</v>
      </c>
      <c r="I159">
        <v>63.542921100000001</v>
      </c>
      <c r="J159" s="5">
        <f t="shared" si="6"/>
        <v>0.71583320000000583</v>
      </c>
      <c r="K159">
        <f t="shared" si="7"/>
        <v>1.1265349272713965</v>
      </c>
      <c r="L159">
        <f ca="1">VLOOKUP(F159,'UTPM7 (bench)'!$T$1:$Y$7,4,FALSE)</f>
        <v>1.9822523792840134</v>
      </c>
      <c r="M159">
        <f ca="1">VLOOKUP(F159,'UTPM7 (bench)'!$T$1:$Y$7,5,FALSE)</f>
        <v>3.3641600984205757</v>
      </c>
      <c r="N159" t="b">
        <f t="shared" ca="1" si="8"/>
        <v>0</v>
      </c>
    </row>
    <row r="160" spans="1:14" hidden="1" x14ac:dyDescent="0.25">
      <c r="A160">
        <v>159</v>
      </c>
      <c r="B160" t="s">
        <v>4582</v>
      </c>
      <c r="C160" t="s">
        <v>4763</v>
      </c>
      <c r="D160" t="s">
        <v>4764</v>
      </c>
      <c r="E160" t="s">
        <v>37</v>
      </c>
      <c r="F160" t="s">
        <v>9</v>
      </c>
      <c r="G160" t="s">
        <v>1826</v>
      </c>
      <c r="H160">
        <v>64.2372747</v>
      </c>
      <c r="I160">
        <v>64.258754300000007</v>
      </c>
      <c r="J160" s="5">
        <f t="shared" si="6"/>
        <v>2.1479600000006371E-2</v>
      </c>
      <c r="K160">
        <f t="shared" si="7"/>
        <v>3.3426729531242046E-2</v>
      </c>
      <c r="L160">
        <f ca="1">VLOOKUP(F160,'UTPM7 (bench)'!$T$1:$Y$7,4,FALSE)</f>
        <v>2.0713017362074408</v>
      </c>
      <c r="M160">
        <f ca="1">VLOOKUP(F160,'UTPM7 (bench)'!$T$1:$Y$7,5,FALSE)</f>
        <v>3.5189144722547763</v>
      </c>
      <c r="N160" t="b">
        <f t="shared" ca="1" si="8"/>
        <v>0</v>
      </c>
    </row>
    <row r="161" spans="1:14" hidden="1" x14ac:dyDescent="0.25">
      <c r="A161">
        <v>160</v>
      </c>
      <c r="B161" t="s">
        <v>4582</v>
      </c>
      <c r="C161" t="s">
        <v>4763</v>
      </c>
      <c r="D161" t="s">
        <v>4764</v>
      </c>
      <c r="E161" t="s">
        <v>37</v>
      </c>
      <c r="F161" t="s">
        <v>12</v>
      </c>
      <c r="G161" t="s">
        <v>1827</v>
      </c>
      <c r="H161">
        <v>64.2372747</v>
      </c>
      <c r="I161">
        <v>64.258754300000007</v>
      </c>
      <c r="J161" s="5">
        <f t="shared" si="6"/>
        <v>2.1479600000006371E-2</v>
      </c>
      <c r="K161">
        <f t="shared" si="7"/>
        <v>3.3426729531242046E-2</v>
      </c>
      <c r="L161">
        <f ca="1">VLOOKUP(F161,'UTPM7 (bench)'!$T$1:$Y$7,4,FALSE)</f>
        <v>1.9822523792840134</v>
      </c>
      <c r="M161">
        <f ca="1">VLOOKUP(F161,'UTPM7 (bench)'!$T$1:$Y$7,5,FALSE)</f>
        <v>3.3641600984205757</v>
      </c>
      <c r="N161" t="b">
        <f t="shared" ca="1" si="8"/>
        <v>0</v>
      </c>
    </row>
    <row r="162" spans="1:14" hidden="1" x14ac:dyDescent="0.25">
      <c r="A162">
        <v>161</v>
      </c>
      <c r="B162" t="s">
        <v>4582</v>
      </c>
      <c r="C162" t="s">
        <v>4765</v>
      </c>
      <c r="D162" t="s">
        <v>4766</v>
      </c>
      <c r="E162" t="s">
        <v>37</v>
      </c>
      <c r="F162" t="s">
        <v>9</v>
      </c>
      <c r="G162" t="s">
        <v>1826</v>
      </c>
      <c r="H162">
        <v>64.168474200000006</v>
      </c>
      <c r="I162">
        <v>64.2372747</v>
      </c>
      <c r="J162" s="5">
        <f t="shared" si="6"/>
        <v>6.8800499999994713E-2</v>
      </c>
      <c r="K162">
        <f t="shared" si="7"/>
        <v>0.10710370314012514</v>
      </c>
      <c r="L162">
        <f ca="1">VLOOKUP(F162,'UTPM7 (bench)'!$T$1:$Y$7,4,FALSE)</f>
        <v>2.0713017362074408</v>
      </c>
      <c r="M162">
        <f ca="1">VLOOKUP(F162,'UTPM7 (bench)'!$T$1:$Y$7,5,FALSE)</f>
        <v>3.5189144722547763</v>
      </c>
      <c r="N162" t="b">
        <f t="shared" ca="1" si="8"/>
        <v>0</v>
      </c>
    </row>
    <row r="163" spans="1:14" hidden="1" x14ac:dyDescent="0.25">
      <c r="A163">
        <v>162</v>
      </c>
      <c r="B163" t="s">
        <v>4582</v>
      </c>
      <c r="C163" t="s">
        <v>4765</v>
      </c>
      <c r="D163" t="s">
        <v>4766</v>
      </c>
      <c r="E163" t="s">
        <v>37</v>
      </c>
      <c r="F163" t="s">
        <v>10</v>
      </c>
      <c r="G163" t="s">
        <v>1827</v>
      </c>
      <c r="H163">
        <v>64.168474200000006</v>
      </c>
      <c r="I163">
        <v>64.2372747</v>
      </c>
      <c r="J163" s="5">
        <f t="shared" si="6"/>
        <v>6.8800499999994713E-2</v>
      </c>
      <c r="K163">
        <f t="shared" si="7"/>
        <v>0.10710370314012514</v>
      </c>
      <c r="L163">
        <f ca="1">VLOOKUP(F163,'UTPM7 (bench)'!$T$1:$Y$7,4,FALSE)</f>
        <v>1.8803037839304855</v>
      </c>
      <c r="M163">
        <f ca="1">VLOOKUP(F163,'UTPM7 (bench)'!$T$1:$Y$7,5,FALSE)</f>
        <v>3.1787636364533185</v>
      </c>
      <c r="N163" t="b">
        <f t="shared" ca="1" si="8"/>
        <v>0</v>
      </c>
    </row>
    <row r="164" spans="1:14" hidden="1" x14ac:dyDescent="0.25">
      <c r="A164">
        <v>163</v>
      </c>
      <c r="B164" t="s">
        <v>4582</v>
      </c>
      <c r="C164" t="s">
        <v>4767</v>
      </c>
      <c r="D164" t="s">
        <v>4768</v>
      </c>
      <c r="E164" t="s">
        <v>37</v>
      </c>
      <c r="F164" t="s">
        <v>7</v>
      </c>
      <c r="G164" t="s">
        <v>1826</v>
      </c>
      <c r="H164">
        <v>64.136683700000006</v>
      </c>
      <c r="I164">
        <v>64.168474200000006</v>
      </c>
      <c r="J164" s="5">
        <f t="shared" si="6"/>
        <v>3.1790499999999611E-2</v>
      </c>
      <c r="K164">
        <f t="shared" si="7"/>
        <v>4.9542240790882958E-2</v>
      </c>
      <c r="L164">
        <f ca="1">VLOOKUP(F164,'UTPM7 (bench)'!$T$1:$Y$7,4,FALSE)</f>
        <v>2.1782468518255049</v>
      </c>
      <c r="M164">
        <f ca="1">VLOOKUP(F164,'UTPM7 (bench)'!$T$1:$Y$7,5,FALSE)</f>
        <v>3.7417748850284518</v>
      </c>
      <c r="N164" t="b">
        <f t="shared" ca="1" si="8"/>
        <v>0</v>
      </c>
    </row>
    <row r="165" spans="1:14" hidden="1" x14ac:dyDescent="0.25">
      <c r="A165">
        <v>164</v>
      </c>
      <c r="B165" t="s">
        <v>4582</v>
      </c>
      <c r="C165" t="s">
        <v>4767</v>
      </c>
      <c r="D165" t="s">
        <v>4768</v>
      </c>
      <c r="E165" t="s">
        <v>37</v>
      </c>
      <c r="F165" t="s">
        <v>12</v>
      </c>
      <c r="G165" t="s">
        <v>1827</v>
      </c>
      <c r="H165">
        <v>64.136683700000006</v>
      </c>
      <c r="I165">
        <v>64.168474200000006</v>
      </c>
      <c r="J165" s="5">
        <f t="shared" si="6"/>
        <v>3.1790499999999611E-2</v>
      </c>
      <c r="K165">
        <f t="shared" si="7"/>
        <v>4.9542240790882958E-2</v>
      </c>
      <c r="L165">
        <f ca="1">VLOOKUP(F165,'UTPM7 (bench)'!$T$1:$Y$7,4,FALSE)</f>
        <v>1.9822523792840134</v>
      </c>
      <c r="M165">
        <f ca="1">VLOOKUP(F165,'UTPM7 (bench)'!$T$1:$Y$7,5,FALSE)</f>
        <v>3.3641600984205757</v>
      </c>
      <c r="N165" t="b">
        <f t="shared" ca="1" si="8"/>
        <v>0</v>
      </c>
    </row>
    <row r="166" spans="1:14" hidden="1" x14ac:dyDescent="0.25">
      <c r="A166">
        <v>165</v>
      </c>
      <c r="B166" t="s">
        <v>4582</v>
      </c>
      <c r="C166" t="s">
        <v>4769</v>
      </c>
      <c r="D166" t="s">
        <v>4770</v>
      </c>
      <c r="E166" t="s">
        <v>37</v>
      </c>
      <c r="F166" t="s">
        <v>7</v>
      </c>
      <c r="G166" t="s">
        <v>1826</v>
      </c>
      <c r="H166">
        <v>64.355586599999995</v>
      </c>
      <c r="I166">
        <v>64.136683700000006</v>
      </c>
      <c r="J166" s="5">
        <f t="shared" si="6"/>
        <v>0.21890289999998913</v>
      </c>
      <c r="K166">
        <f t="shared" si="7"/>
        <v>0.34130685805943706</v>
      </c>
      <c r="L166">
        <f ca="1">VLOOKUP(F166,'UTPM7 (bench)'!$T$1:$Y$7,4,FALSE)</f>
        <v>2.1782468518255049</v>
      </c>
      <c r="M166">
        <f ca="1">VLOOKUP(F166,'UTPM7 (bench)'!$T$1:$Y$7,5,FALSE)</f>
        <v>3.7417748850284518</v>
      </c>
      <c r="N166" t="b">
        <f t="shared" ca="1" si="8"/>
        <v>0</v>
      </c>
    </row>
    <row r="167" spans="1:14" hidden="1" x14ac:dyDescent="0.25">
      <c r="A167">
        <v>166</v>
      </c>
      <c r="B167" t="s">
        <v>4582</v>
      </c>
      <c r="C167" t="s">
        <v>4769</v>
      </c>
      <c r="D167" t="s">
        <v>4770</v>
      </c>
      <c r="E167" t="s">
        <v>37</v>
      </c>
      <c r="F167" t="s">
        <v>11</v>
      </c>
      <c r="G167" t="s">
        <v>1827</v>
      </c>
      <c r="H167">
        <v>64.355586599999995</v>
      </c>
      <c r="I167">
        <v>64.136683700000006</v>
      </c>
      <c r="J167" s="5">
        <f t="shared" si="6"/>
        <v>0.21890289999998913</v>
      </c>
      <c r="K167">
        <f t="shared" si="7"/>
        <v>0.34130685805943706</v>
      </c>
      <c r="L167">
        <f ca="1">VLOOKUP(F167,'UTPM7 (bench)'!$T$1:$Y$7,4,FALSE)</f>
        <v>2.3045404248931001</v>
      </c>
      <c r="M167">
        <f ca="1">VLOOKUP(F167,'UTPM7 (bench)'!$T$1:$Y$7,5,FALSE)</f>
        <v>3.991029810388576</v>
      </c>
      <c r="N167" t="b">
        <f t="shared" ca="1" si="8"/>
        <v>0</v>
      </c>
    </row>
    <row r="168" spans="1:14" hidden="1" x14ac:dyDescent="0.25">
      <c r="A168">
        <v>167</v>
      </c>
      <c r="B168" t="s">
        <v>4582</v>
      </c>
      <c r="C168" t="s">
        <v>4771</v>
      </c>
      <c r="D168" t="s">
        <v>4772</v>
      </c>
      <c r="E168" t="s">
        <v>37</v>
      </c>
      <c r="F168" t="s">
        <v>9</v>
      </c>
      <c r="G168" t="s">
        <v>1826</v>
      </c>
      <c r="H168">
        <v>62.179356300000002</v>
      </c>
      <c r="I168">
        <v>64.355586599999995</v>
      </c>
      <c r="J168" s="5">
        <f t="shared" si="6"/>
        <v>2.1762302999999932</v>
      </c>
      <c r="K168">
        <f t="shared" si="7"/>
        <v>3.3815716940415448</v>
      </c>
      <c r="L168">
        <f ca="1">VLOOKUP(F168,'UTPM7 (bench)'!$T$1:$Y$7,4,FALSE)</f>
        <v>2.0713017362074408</v>
      </c>
      <c r="M168">
        <f ca="1">VLOOKUP(F168,'UTPM7 (bench)'!$T$1:$Y$7,5,FALSE)</f>
        <v>3.5189144722547763</v>
      </c>
      <c r="N168" t="b">
        <f t="shared" ca="1" si="8"/>
        <v>0</v>
      </c>
    </row>
    <row r="169" spans="1:14" hidden="1" x14ac:dyDescent="0.25">
      <c r="A169">
        <v>168</v>
      </c>
      <c r="B169" t="s">
        <v>4582</v>
      </c>
      <c r="C169" t="s">
        <v>4771</v>
      </c>
      <c r="D169" t="s">
        <v>4772</v>
      </c>
      <c r="E169" t="s">
        <v>37</v>
      </c>
      <c r="F169" t="s">
        <v>11</v>
      </c>
      <c r="G169" t="s">
        <v>1827</v>
      </c>
      <c r="H169">
        <v>62.179356300000002</v>
      </c>
      <c r="I169">
        <v>64.355586599999995</v>
      </c>
      <c r="J169" s="5">
        <f t="shared" si="6"/>
        <v>2.1762302999999932</v>
      </c>
      <c r="K169">
        <f t="shared" si="7"/>
        <v>3.3815716940415448</v>
      </c>
      <c r="L169">
        <f ca="1">VLOOKUP(F169,'UTPM7 (bench)'!$T$1:$Y$7,4,FALSE)</f>
        <v>2.3045404248931001</v>
      </c>
      <c r="M169">
        <f ca="1">VLOOKUP(F169,'UTPM7 (bench)'!$T$1:$Y$7,5,FALSE)</f>
        <v>3.991029810388576</v>
      </c>
      <c r="N169" t="b">
        <f t="shared" ca="1" si="8"/>
        <v>0</v>
      </c>
    </row>
    <row r="170" spans="1:14" hidden="1" x14ac:dyDescent="0.25">
      <c r="A170">
        <v>169</v>
      </c>
      <c r="B170" t="s">
        <v>4582</v>
      </c>
      <c r="C170" t="s">
        <v>4773</v>
      </c>
      <c r="D170" t="s">
        <v>4774</v>
      </c>
      <c r="E170" t="s">
        <v>37</v>
      </c>
      <c r="F170" t="s">
        <v>9</v>
      </c>
      <c r="G170" t="s">
        <v>1826</v>
      </c>
      <c r="H170">
        <v>63.338028399999999</v>
      </c>
      <c r="I170">
        <v>62.179356300000002</v>
      </c>
      <c r="J170" s="5">
        <f t="shared" si="6"/>
        <v>1.1586720999999969</v>
      </c>
      <c r="K170">
        <f t="shared" si="7"/>
        <v>1.8634353408383497</v>
      </c>
      <c r="L170">
        <f ca="1">VLOOKUP(F170,'UTPM7 (bench)'!$T$1:$Y$7,4,FALSE)</f>
        <v>2.0713017362074408</v>
      </c>
      <c r="M170">
        <f ca="1">VLOOKUP(F170,'UTPM7 (bench)'!$T$1:$Y$7,5,FALSE)</f>
        <v>3.5189144722547763</v>
      </c>
      <c r="N170" t="b">
        <f t="shared" ca="1" si="8"/>
        <v>0</v>
      </c>
    </row>
    <row r="171" spans="1:14" hidden="1" x14ac:dyDescent="0.25">
      <c r="A171">
        <v>170</v>
      </c>
      <c r="B171" t="s">
        <v>4582</v>
      </c>
      <c r="C171" t="s">
        <v>4773</v>
      </c>
      <c r="D171" t="s">
        <v>4774</v>
      </c>
      <c r="E171" t="s">
        <v>37</v>
      </c>
      <c r="F171" t="s">
        <v>10</v>
      </c>
      <c r="G171" t="s">
        <v>1827</v>
      </c>
      <c r="H171">
        <v>63.338028399999999</v>
      </c>
      <c r="I171">
        <v>62.179356300000002</v>
      </c>
      <c r="J171" s="5">
        <f t="shared" si="6"/>
        <v>1.1586720999999969</v>
      </c>
      <c r="K171">
        <f t="shared" si="7"/>
        <v>1.8634353408383497</v>
      </c>
      <c r="L171">
        <f ca="1">VLOOKUP(F171,'UTPM7 (bench)'!$T$1:$Y$7,4,FALSE)</f>
        <v>1.8803037839304855</v>
      </c>
      <c r="M171">
        <f ca="1">VLOOKUP(F171,'UTPM7 (bench)'!$T$1:$Y$7,5,FALSE)</f>
        <v>3.1787636364533185</v>
      </c>
      <c r="N171" t="b">
        <f t="shared" ca="1" si="8"/>
        <v>0</v>
      </c>
    </row>
    <row r="172" spans="1:14" hidden="1" x14ac:dyDescent="0.25">
      <c r="A172">
        <v>171</v>
      </c>
      <c r="B172" t="s">
        <v>4582</v>
      </c>
      <c r="C172" t="s">
        <v>4775</v>
      </c>
      <c r="D172" t="s">
        <v>4776</v>
      </c>
      <c r="E172" t="s">
        <v>37</v>
      </c>
      <c r="F172" t="s">
        <v>8</v>
      </c>
      <c r="G172" t="s">
        <v>1826</v>
      </c>
      <c r="H172">
        <v>63.431143800000001</v>
      </c>
      <c r="I172">
        <v>63.338028399999999</v>
      </c>
      <c r="J172" s="5">
        <f t="shared" si="6"/>
        <v>9.3115400000002069E-2</v>
      </c>
      <c r="K172">
        <f t="shared" si="7"/>
        <v>0.14701341729797524</v>
      </c>
      <c r="L172">
        <f ca="1">VLOOKUP(F172,'UTPM7 (bench)'!$T$1:$Y$7,4,FALSE)</f>
        <v>2.0332937403087605</v>
      </c>
      <c r="M172">
        <f ca="1">VLOOKUP(F172,'UTPM7 (bench)'!$T$1:$Y$7,5,FALSE)</f>
        <v>3.4452520924385821</v>
      </c>
      <c r="N172" t="b">
        <f t="shared" ca="1" si="8"/>
        <v>0</v>
      </c>
    </row>
    <row r="173" spans="1:14" hidden="1" x14ac:dyDescent="0.25">
      <c r="A173">
        <v>172</v>
      </c>
      <c r="B173" t="s">
        <v>4582</v>
      </c>
      <c r="C173" t="s">
        <v>4775</v>
      </c>
      <c r="D173" t="s">
        <v>4776</v>
      </c>
      <c r="E173" t="s">
        <v>37</v>
      </c>
      <c r="F173" t="s">
        <v>10</v>
      </c>
      <c r="G173" t="s">
        <v>1827</v>
      </c>
      <c r="H173">
        <v>63.431143800000001</v>
      </c>
      <c r="I173">
        <v>63.338028399999999</v>
      </c>
      <c r="J173" s="5">
        <f t="shared" si="6"/>
        <v>9.3115400000002069E-2</v>
      </c>
      <c r="K173">
        <f t="shared" si="7"/>
        <v>0.14701341729797524</v>
      </c>
      <c r="L173">
        <f ca="1">VLOOKUP(F173,'UTPM7 (bench)'!$T$1:$Y$7,4,FALSE)</f>
        <v>1.8803037839304855</v>
      </c>
      <c r="M173">
        <f ca="1">VLOOKUP(F173,'UTPM7 (bench)'!$T$1:$Y$7,5,FALSE)</f>
        <v>3.1787636364533185</v>
      </c>
      <c r="N173" t="b">
        <f t="shared" ca="1" si="8"/>
        <v>0</v>
      </c>
    </row>
    <row r="174" spans="1:14" hidden="1" x14ac:dyDescent="0.25">
      <c r="A174">
        <v>173</v>
      </c>
      <c r="B174" t="s">
        <v>4582</v>
      </c>
      <c r="C174" t="s">
        <v>4777</v>
      </c>
      <c r="D174" t="s">
        <v>4778</v>
      </c>
      <c r="E174" t="s">
        <v>37</v>
      </c>
      <c r="F174" t="s">
        <v>9</v>
      </c>
      <c r="G174" t="s">
        <v>1826</v>
      </c>
      <c r="H174">
        <v>64.175879699999996</v>
      </c>
      <c r="I174">
        <v>63.431143800000001</v>
      </c>
      <c r="J174" s="5">
        <f t="shared" si="6"/>
        <v>0.7447358999999949</v>
      </c>
      <c r="K174">
        <f t="shared" si="7"/>
        <v>1.1740855601597946</v>
      </c>
      <c r="L174">
        <f ca="1">VLOOKUP(F174,'UTPM7 (bench)'!$T$1:$Y$7,4,FALSE)</f>
        <v>2.0713017362074408</v>
      </c>
      <c r="M174">
        <f ca="1">VLOOKUP(F174,'UTPM7 (bench)'!$T$1:$Y$7,5,FALSE)</f>
        <v>3.5189144722547763</v>
      </c>
      <c r="N174" t="b">
        <f t="shared" ca="1" si="8"/>
        <v>0</v>
      </c>
    </row>
    <row r="175" spans="1:14" hidden="1" x14ac:dyDescent="0.25">
      <c r="A175">
        <v>174</v>
      </c>
      <c r="B175" t="s">
        <v>4582</v>
      </c>
      <c r="C175" t="s">
        <v>4777</v>
      </c>
      <c r="D175" t="s">
        <v>4778</v>
      </c>
      <c r="E175" t="s">
        <v>37</v>
      </c>
      <c r="F175" t="s">
        <v>12</v>
      </c>
      <c r="G175" t="s">
        <v>1827</v>
      </c>
      <c r="H175">
        <v>64.175879699999996</v>
      </c>
      <c r="I175">
        <v>63.431143800000001</v>
      </c>
      <c r="J175" s="5">
        <f t="shared" si="6"/>
        <v>0.7447358999999949</v>
      </c>
      <c r="K175">
        <f t="shared" si="7"/>
        <v>1.1740855601597946</v>
      </c>
      <c r="L175">
        <f ca="1">VLOOKUP(F175,'UTPM7 (bench)'!$T$1:$Y$7,4,FALSE)</f>
        <v>1.9822523792840134</v>
      </c>
      <c r="M175">
        <f ca="1">VLOOKUP(F175,'UTPM7 (bench)'!$T$1:$Y$7,5,FALSE)</f>
        <v>3.3641600984205757</v>
      </c>
      <c r="N175" t="b">
        <f t="shared" ca="1" si="8"/>
        <v>0</v>
      </c>
    </row>
    <row r="176" spans="1:14" hidden="1" x14ac:dyDescent="0.25">
      <c r="A176">
        <v>175</v>
      </c>
      <c r="B176" t="s">
        <v>4582</v>
      </c>
      <c r="C176" t="s">
        <v>4779</v>
      </c>
      <c r="D176" t="s">
        <v>4780</v>
      </c>
      <c r="E176" t="s">
        <v>37</v>
      </c>
      <c r="F176" t="s">
        <v>12</v>
      </c>
      <c r="G176" t="s">
        <v>1827</v>
      </c>
      <c r="H176">
        <v>64.118704699999995</v>
      </c>
      <c r="I176">
        <v>64.175879699999996</v>
      </c>
      <c r="J176" s="5">
        <f t="shared" si="6"/>
        <v>5.7175000000000864E-2</v>
      </c>
      <c r="K176">
        <f t="shared" si="7"/>
        <v>8.9091104426264486E-2</v>
      </c>
      <c r="L176">
        <f ca="1">VLOOKUP(F176,'UTPM7 (bench)'!$T$1:$Y$7,4,FALSE)</f>
        <v>1.9822523792840134</v>
      </c>
      <c r="M176">
        <f ca="1">VLOOKUP(F176,'UTPM7 (bench)'!$T$1:$Y$7,5,FALSE)</f>
        <v>3.3641600984205757</v>
      </c>
      <c r="N176" t="b">
        <f t="shared" ca="1" si="8"/>
        <v>0</v>
      </c>
    </row>
    <row r="177" spans="1:14" hidden="1" x14ac:dyDescent="0.25">
      <c r="A177">
        <v>176</v>
      </c>
      <c r="B177" t="s">
        <v>4582</v>
      </c>
      <c r="C177" t="s">
        <v>4781</v>
      </c>
      <c r="D177" t="s">
        <v>4782</v>
      </c>
      <c r="E177" t="s">
        <v>37</v>
      </c>
      <c r="F177" t="s">
        <v>9</v>
      </c>
      <c r="G177" t="s">
        <v>1826</v>
      </c>
      <c r="H177">
        <v>64.621851899999996</v>
      </c>
      <c r="I177">
        <v>64.175879699999996</v>
      </c>
      <c r="J177" s="5">
        <f t="shared" si="6"/>
        <v>0.44597219999999993</v>
      </c>
      <c r="K177">
        <f t="shared" si="7"/>
        <v>0.6949218336932278</v>
      </c>
      <c r="L177">
        <f ca="1">VLOOKUP(F177,'UTPM7 (bench)'!$T$1:$Y$7,4,FALSE)</f>
        <v>2.0713017362074408</v>
      </c>
      <c r="M177">
        <f ca="1">VLOOKUP(F177,'UTPM7 (bench)'!$T$1:$Y$7,5,FALSE)</f>
        <v>3.5189144722547763</v>
      </c>
      <c r="N177" t="b">
        <f t="shared" ca="1" si="8"/>
        <v>0</v>
      </c>
    </row>
    <row r="178" spans="1:14" hidden="1" x14ac:dyDescent="0.25">
      <c r="A178">
        <v>177</v>
      </c>
      <c r="B178" t="s">
        <v>4582</v>
      </c>
      <c r="C178" t="s">
        <v>4781</v>
      </c>
      <c r="D178" t="s">
        <v>4782</v>
      </c>
      <c r="E178" t="s">
        <v>37</v>
      </c>
      <c r="F178" t="s">
        <v>10</v>
      </c>
      <c r="G178" t="s">
        <v>1827</v>
      </c>
      <c r="H178">
        <v>64.621851899999996</v>
      </c>
      <c r="I178">
        <v>64.118704699999995</v>
      </c>
      <c r="J178" s="5">
        <f t="shared" si="6"/>
        <v>0.50314720000000079</v>
      </c>
      <c r="K178">
        <f t="shared" si="7"/>
        <v>0.78471204674850648</v>
      </c>
      <c r="L178">
        <f ca="1">VLOOKUP(F178,'UTPM7 (bench)'!$T$1:$Y$7,4,FALSE)</f>
        <v>1.8803037839304855</v>
      </c>
      <c r="M178">
        <f ca="1">VLOOKUP(F178,'UTPM7 (bench)'!$T$1:$Y$7,5,FALSE)</f>
        <v>3.1787636364533185</v>
      </c>
      <c r="N178" t="b">
        <f t="shared" ca="1" si="8"/>
        <v>0</v>
      </c>
    </row>
    <row r="179" spans="1:14" hidden="1" x14ac:dyDescent="0.25">
      <c r="A179">
        <v>178</v>
      </c>
      <c r="B179" t="s">
        <v>4582</v>
      </c>
      <c r="C179" t="s">
        <v>4783</v>
      </c>
      <c r="D179" t="s">
        <v>4784</v>
      </c>
      <c r="E179" t="s">
        <v>37</v>
      </c>
      <c r="F179" t="s">
        <v>9</v>
      </c>
      <c r="G179" t="s">
        <v>1826</v>
      </c>
      <c r="H179">
        <v>63.864795800000003</v>
      </c>
      <c r="I179">
        <v>64.621851899999996</v>
      </c>
      <c r="J179" s="5">
        <f t="shared" si="6"/>
        <v>0.75705609999999268</v>
      </c>
      <c r="K179">
        <f t="shared" si="7"/>
        <v>1.1715171845763719</v>
      </c>
      <c r="L179">
        <f ca="1">VLOOKUP(F179,'UTPM7 (bench)'!$T$1:$Y$7,4,FALSE)</f>
        <v>2.0713017362074408</v>
      </c>
      <c r="M179">
        <f ca="1">VLOOKUP(F179,'UTPM7 (bench)'!$T$1:$Y$7,5,FALSE)</f>
        <v>3.5189144722547763</v>
      </c>
      <c r="N179" t="b">
        <f t="shared" ca="1" si="8"/>
        <v>0</v>
      </c>
    </row>
    <row r="180" spans="1:14" hidden="1" x14ac:dyDescent="0.25">
      <c r="A180">
        <v>179</v>
      </c>
      <c r="B180" t="s">
        <v>4582</v>
      </c>
      <c r="C180" t="s">
        <v>4783</v>
      </c>
      <c r="D180" t="s">
        <v>4784</v>
      </c>
      <c r="E180" t="s">
        <v>37</v>
      </c>
      <c r="F180" t="s">
        <v>11</v>
      </c>
      <c r="G180" t="s">
        <v>1827</v>
      </c>
      <c r="H180">
        <v>63.864795800000003</v>
      </c>
      <c r="I180">
        <v>64.621851899999996</v>
      </c>
      <c r="J180" s="5">
        <f t="shared" si="6"/>
        <v>0.75705609999999268</v>
      </c>
      <c r="K180">
        <f t="shared" si="7"/>
        <v>1.1715171845763719</v>
      </c>
      <c r="L180">
        <f ca="1">VLOOKUP(F180,'UTPM7 (bench)'!$T$1:$Y$7,4,FALSE)</f>
        <v>2.3045404248931001</v>
      </c>
      <c r="M180">
        <f ca="1">VLOOKUP(F180,'UTPM7 (bench)'!$T$1:$Y$7,5,FALSE)</f>
        <v>3.991029810388576</v>
      </c>
      <c r="N180" t="b">
        <f t="shared" ca="1" si="8"/>
        <v>0</v>
      </c>
    </row>
    <row r="181" spans="1:14" hidden="1" x14ac:dyDescent="0.25">
      <c r="A181">
        <v>180</v>
      </c>
      <c r="B181" t="s">
        <v>4582</v>
      </c>
      <c r="C181" t="s">
        <v>4785</v>
      </c>
      <c r="D181" t="s">
        <v>4786</v>
      </c>
      <c r="E181" t="s">
        <v>37</v>
      </c>
      <c r="F181" t="s">
        <v>9</v>
      </c>
      <c r="G181" t="s">
        <v>1826</v>
      </c>
      <c r="H181">
        <v>63.388009400000001</v>
      </c>
      <c r="I181">
        <v>63.864795800000003</v>
      </c>
      <c r="J181" s="5">
        <f t="shared" si="6"/>
        <v>0.47678640000000172</v>
      </c>
      <c r="K181">
        <f t="shared" si="7"/>
        <v>0.74655589832795133</v>
      </c>
      <c r="L181">
        <f ca="1">VLOOKUP(F181,'UTPM7 (bench)'!$T$1:$Y$7,4,FALSE)</f>
        <v>2.0713017362074408</v>
      </c>
      <c r="M181">
        <f ca="1">VLOOKUP(F181,'UTPM7 (bench)'!$T$1:$Y$7,5,FALSE)</f>
        <v>3.5189144722547763</v>
      </c>
      <c r="N181" t="b">
        <f t="shared" ca="1" si="8"/>
        <v>0</v>
      </c>
    </row>
    <row r="182" spans="1:14" hidden="1" x14ac:dyDescent="0.25">
      <c r="A182">
        <v>181</v>
      </c>
      <c r="B182" t="s">
        <v>4582</v>
      </c>
      <c r="C182" t="s">
        <v>4785</v>
      </c>
      <c r="D182" t="s">
        <v>4786</v>
      </c>
      <c r="E182" t="s">
        <v>37</v>
      </c>
      <c r="F182" t="s">
        <v>12</v>
      </c>
      <c r="G182" t="s">
        <v>1827</v>
      </c>
      <c r="H182">
        <v>63.388009400000001</v>
      </c>
      <c r="I182">
        <v>63.864795800000003</v>
      </c>
      <c r="J182" s="5">
        <f t="shared" si="6"/>
        <v>0.47678640000000172</v>
      </c>
      <c r="K182">
        <f t="shared" si="7"/>
        <v>0.74655589832795133</v>
      </c>
      <c r="L182">
        <f ca="1">VLOOKUP(F182,'UTPM7 (bench)'!$T$1:$Y$7,4,FALSE)</f>
        <v>1.9822523792840134</v>
      </c>
      <c r="M182">
        <f ca="1">VLOOKUP(F182,'UTPM7 (bench)'!$T$1:$Y$7,5,FALSE)</f>
        <v>3.3641600984205757</v>
      </c>
      <c r="N182" t="b">
        <f t="shared" ca="1" si="8"/>
        <v>0</v>
      </c>
    </row>
    <row r="183" spans="1:14" hidden="1" x14ac:dyDescent="0.25">
      <c r="A183">
        <v>182</v>
      </c>
      <c r="B183" t="s">
        <v>4582</v>
      </c>
      <c r="C183" t="s">
        <v>4787</v>
      </c>
      <c r="D183" t="s">
        <v>4788</v>
      </c>
      <c r="E183" t="s">
        <v>37</v>
      </c>
      <c r="F183" t="s">
        <v>7</v>
      </c>
      <c r="G183" t="s">
        <v>1826</v>
      </c>
      <c r="H183">
        <v>63.3211291</v>
      </c>
      <c r="I183">
        <v>63.388009400000001</v>
      </c>
      <c r="J183" s="5">
        <f t="shared" si="6"/>
        <v>6.6880300000001114E-2</v>
      </c>
      <c r="K183">
        <f t="shared" si="7"/>
        <v>0.10550938676424364</v>
      </c>
      <c r="L183">
        <f ca="1">VLOOKUP(F183,'UTPM7 (bench)'!$T$1:$Y$7,4,FALSE)</f>
        <v>2.1782468518255049</v>
      </c>
      <c r="M183">
        <f ca="1">VLOOKUP(F183,'UTPM7 (bench)'!$T$1:$Y$7,5,FALSE)</f>
        <v>3.7417748850284518</v>
      </c>
      <c r="N183" t="b">
        <f t="shared" ca="1" si="8"/>
        <v>0</v>
      </c>
    </row>
    <row r="184" spans="1:14" hidden="1" x14ac:dyDescent="0.25">
      <c r="A184">
        <v>183</v>
      </c>
      <c r="B184" t="s">
        <v>4582</v>
      </c>
      <c r="C184" t="s">
        <v>4787</v>
      </c>
      <c r="D184" t="s">
        <v>4788</v>
      </c>
      <c r="E184" t="s">
        <v>37</v>
      </c>
      <c r="F184" t="s">
        <v>12</v>
      </c>
      <c r="G184" t="s">
        <v>1827</v>
      </c>
      <c r="H184">
        <v>63.3211291</v>
      </c>
      <c r="I184">
        <v>63.388009400000001</v>
      </c>
      <c r="J184" s="5">
        <f t="shared" si="6"/>
        <v>6.6880300000001114E-2</v>
      </c>
      <c r="K184">
        <f t="shared" si="7"/>
        <v>0.10550938676424364</v>
      </c>
      <c r="L184">
        <f ca="1">VLOOKUP(F184,'UTPM7 (bench)'!$T$1:$Y$7,4,FALSE)</f>
        <v>1.9822523792840134</v>
      </c>
      <c r="M184">
        <f ca="1">VLOOKUP(F184,'UTPM7 (bench)'!$T$1:$Y$7,5,FALSE)</f>
        <v>3.3641600984205757</v>
      </c>
      <c r="N184" t="b">
        <f t="shared" ca="1" si="8"/>
        <v>0</v>
      </c>
    </row>
    <row r="185" spans="1:14" hidden="1" x14ac:dyDescent="0.25">
      <c r="A185">
        <v>184</v>
      </c>
      <c r="B185" t="s">
        <v>4582</v>
      </c>
      <c r="C185" t="s">
        <v>4789</v>
      </c>
      <c r="D185" t="s">
        <v>4790</v>
      </c>
      <c r="E185" t="s">
        <v>37</v>
      </c>
      <c r="F185" t="s">
        <v>8</v>
      </c>
      <c r="G185" t="s">
        <v>1826</v>
      </c>
      <c r="H185">
        <v>62.9145647</v>
      </c>
      <c r="I185">
        <v>63.3211291</v>
      </c>
      <c r="J185" s="5">
        <f t="shared" si="6"/>
        <v>0.4065644000000006</v>
      </c>
      <c r="K185">
        <f t="shared" si="7"/>
        <v>0.64206751487000979</v>
      </c>
      <c r="L185">
        <f ca="1">VLOOKUP(F185,'UTPM7 (bench)'!$T$1:$Y$7,4,FALSE)</f>
        <v>2.0332937403087605</v>
      </c>
      <c r="M185">
        <f ca="1">VLOOKUP(F185,'UTPM7 (bench)'!$T$1:$Y$7,5,FALSE)</f>
        <v>3.4452520924385821</v>
      </c>
      <c r="N185" t="b">
        <f t="shared" ca="1" si="8"/>
        <v>0</v>
      </c>
    </row>
    <row r="186" spans="1:14" hidden="1" x14ac:dyDescent="0.25">
      <c r="A186">
        <v>185</v>
      </c>
      <c r="B186" t="s">
        <v>4582</v>
      </c>
      <c r="C186" t="s">
        <v>4789</v>
      </c>
      <c r="D186" t="s">
        <v>4790</v>
      </c>
      <c r="E186" t="s">
        <v>37</v>
      </c>
      <c r="F186" t="s">
        <v>10</v>
      </c>
      <c r="G186" t="s">
        <v>1827</v>
      </c>
      <c r="H186">
        <v>62.9145647</v>
      </c>
      <c r="I186">
        <v>63.3211291</v>
      </c>
      <c r="J186" s="5">
        <f t="shared" si="6"/>
        <v>0.4065644000000006</v>
      </c>
      <c r="K186">
        <f t="shared" si="7"/>
        <v>0.64206751487000979</v>
      </c>
      <c r="L186">
        <f ca="1">VLOOKUP(F186,'UTPM7 (bench)'!$T$1:$Y$7,4,FALSE)</f>
        <v>1.8803037839304855</v>
      </c>
      <c r="M186">
        <f ca="1">VLOOKUP(F186,'UTPM7 (bench)'!$T$1:$Y$7,5,FALSE)</f>
        <v>3.1787636364533185</v>
      </c>
      <c r="N186" t="b">
        <f t="shared" ca="1" si="8"/>
        <v>0</v>
      </c>
    </row>
    <row r="187" spans="1:14" hidden="1" x14ac:dyDescent="0.25">
      <c r="A187">
        <v>186</v>
      </c>
      <c r="B187" t="s">
        <v>4582</v>
      </c>
      <c r="C187" t="s">
        <v>4791</v>
      </c>
      <c r="D187" t="s">
        <v>4792</v>
      </c>
      <c r="E187" t="s">
        <v>37</v>
      </c>
      <c r="F187" t="s">
        <v>9</v>
      </c>
      <c r="G187" t="s">
        <v>1826</v>
      </c>
      <c r="H187">
        <v>64.167205699999997</v>
      </c>
      <c r="I187">
        <v>62.9145647</v>
      </c>
      <c r="J187" s="5">
        <f t="shared" si="6"/>
        <v>1.252640999999997</v>
      </c>
      <c r="K187">
        <f t="shared" si="7"/>
        <v>1.9910191002243349</v>
      </c>
      <c r="L187">
        <f ca="1">VLOOKUP(F187,'UTPM7 (bench)'!$T$1:$Y$7,4,FALSE)</f>
        <v>2.0713017362074408</v>
      </c>
      <c r="M187">
        <f ca="1">VLOOKUP(F187,'UTPM7 (bench)'!$T$1:$Y$7,5,FALSE)</f>
        <v>3.5189144722547763</v>
      </c>
      <c r="N187" t="b">
        <f t="shared" ca="1" si="8"/>
        <v>0</v>
      </c>
    </row>
    <row r="188" spans="1:14" hidden="1" x14ac:dyDescent="0.25">
      <c r="A188">
        <v>187</v>
      </c>
      <c r="B188" t="s">
        <v>4582</v>
      </c>
      <c r="C188" t="s">
        <v>4791</v>
      </c>
      <c r="D188" t="s">
        <v>4792</v>
      </c>
      <c r="E188" t="s">
        <v>37</v>
      </c>
      <c r="F188" t="s">
        <v>12</v>
      </c>
      <c r="G188" t="s">
        <v>1827</v>
      </c>
      <c r="H188">
        <v>64.167205699999997</v>
      </c>
      <c r="I188">
        <v>62.9145647</v>
      </c>
      <c r="J188" s="5">
        <f t="shared" si="6"/>
        <v>1.252640999999997</v>
      </c>
      <c r="K188">
        <f t="shared" si="7"/>
        <v>1.9910191002243349</v>
      </c>
      <c r="L188">
        <f ca="1">VLOOKUP(F188,'UTPM7 (bench)'!$T$1:$Y$7,4,FALSE)</f>
        <v>1.9822523792840134</v>
      </c>
      <c r="M188">
        <f ca="1">VLOOKUP(F188,'UTPM7 (bench)'!$T$1:$Y$7,5,FALSE)</f>
        <v>3.3641600984205757</v>
      </c>
      <c r="N188" t="b">
        <f t="shared" ca="1" si="8"/>
        <v>0</v>
      </c>
    </row>
    <row r="189" spans="1:14" hidden="1" x14ac:dyDescent="0.25">
      <c r="A189">
        <v>188</v>
      </c>
      <c r="B189" t="s">
        <v>4582</v>
      </c>
      <c r="C189" t="s">
        <v>4793</v>
      </c>
      <c r="D189" t="s">
        <v>4794</v>
      </c>
      <c r="E189" t="s">
        <v>37</v>
      </c>
      <c r="F189" t="s">
        <v>7</v>
      </c>
      <c r="G189" t="s">
        <v>1826</v>
      </c>
      <c r="H189">
        <v>63.963067600000002</v>
      </c>
      <c r="I189">
        <v>64.167205699999997</v>
      </c>
      <c r="J189" s="5">
        <f t="shared" si="6"/>
        <v>0.20413809999999444</v>
      </c>
      <c r="K189">
        <f t="shared" si="7"/>
        <v>0.31813462620516519</v>
      </c>
      <c r="L189">
        <f ca="1">VLOOKUP(F189,'UTPM7 (bench)'!$T$1:$Y$7,4,FALSE)</f>
        <v>2.1782468518255049</v>
      </c>
      <c r="M189">
        <f ca="1">VLOOKUP(F189,'UTPM7 (bench)'!$T$1:$Y$7,5,FALSE)</f>
        <v>3.7417748850284518</v>
      </c>
      <c r="N189" t="b">
        <f t="shared" ca="1" si="8"/>
        <v>0</v>
      </c>
    </row>
    <row r="190" spans="1:14" hidden="1" x14ac:dyDescent="0.25">
      <c r="A190">
        <v>189</v>
      </c>
      <c r="B190" t="s">
        <v>4582</v>
      </c>
      <c r="C190" t="s">
        <v>4793</v>
      </c>
      <c r="D190" t="s">
        <v>4794</v>
      </c>
      <c r="E190" t="s">
        <v>37</v>
      </c>
      <c r="F190" t="s">
        <v>10</v>
      </c>
      <c r="G190" t="s">
        <v>1827</v>
      </c>
      <c r="H190">
        <v>63.963067600000002</v>
      </c>
      <c r="I190">
        <v>64.167205699999997</v>
      </c>
      <c r="J190" s="5">
        <f t="shared" si="6"/>
        <v>0.20413809999999444</v>
      </c>
      <c r="K190">
        <f t="shared" si="7"/>
        <v>0.31813462620516519</v>
      </c>
      <c r="L190">
        <f ca="1">VLOOKUP(F190,'UTPM7 (bench)'!$T$1:$Y$7,4,FALSE)</f>
        <v>1.8803037839304855</v>
      </c>
      <c r="M190">
        <f ca="1">VLOOKUP(F190,'UTPM7 (bench)'!$T$1:$Y$7,5,FALSE)</f>
        <v>3.1787636364533185</v>
      </c>
      <c r="N190" t="b">
        <f t="shared" ca="1" si="8"/>
        <v>0</v>
      </c>
    </row>
    <row r="191" spans="1:14" hidden="1" x14ac:dyDescent="0.25">
      <c r="A191">
        <v>190</v>
      </c>
      <c r="B191" t="s">
        <v>4582</v>
      </c>
      <c r="C191" t="s">
        <v>4795</v>
      </c>
      <c r="D191" t="s">
        <v>4796</v>
      </c>
      <c r="E191" t="s">
        <v>37</v>
      </c>
      <c r="F191" t="s">
        <v>9</v>
      </c>
      <c r="G191" t="s">
        <v>1826</v>
      </c>
      <c r="H191">
        <v>63.592073599999999</v>
      </c>
      <c r="I191">
        <v>64.379193799999996</v>
      </c>
      <c r="J191" s="5">
        <f t="shared" si="6"/>
        <v>0.78712019999999683</v>
      </c>
      <c r="K191">
        <f t="shared" si="7"/>
        <v>1.2226313402514166</v>
      </c>
      <c r="L191">
        <f ca="1">VLOOKUP(F191,'UTPM7 (bench)'!$T$1:$Y$7,4,FALSE)</f>
        <v>2.0713017362074408</v>
      </c>
      <c r="M191">
        <f ca="1">VLOOKUP(F191,'UTPM7 (bench)'!$T$1:$Y$7,5,FALSE)</f>
        <v>3.5189144722547763</v>
      </c>
      <c r="N191" t="b">
        <f t="shared" ca="1" si="8"/>
        <v>0</v>
      </c>
    </row>
    <row r="192" spans="1:14" hidden="1" x14ac:dyDescent="0.25">
      <c r="A192">
        <v>191</v>
      </c>
      <c r="B192" t="s">
        <v>4582</v>
      </c>
      <c r="C192" t="s">
        <v>4795</v>
      </c>
      <c r="D192" t="s">
        <v>4796</v>
      </c>
      <c r="E192" t="s">
        <v>37</v>
      </c>
      <c r="F192" t="s">
        <v>12</v>
      </c>
      <c r="G192" t="s">
        <v>1827</v>
      </c>
      <c r="H192">
        <v>63.592073599999999</v>
      </c>
      <c r="I192">
        <v>64.379193799999996</v>
      </c>
      <c r="J192" s="5">
        <f t="shared" si="6"/>
        <v>0.78712019999999683</v>
      </c>
      <c r="K192">
        <f t="shared" si="7"/>
        <v>1.2226313402514166</v>
      </c>
      <c r="L192">
        <f ca="1">VLOOKUP(F192,'UTPM7 (bench)'!$T$1:$Y$7,4,FALSE)</f>
        <v>1.9822523792840134</v>
      </c>
      <c r="M192">
        <f ca="1">VLOOKUP(F192,'UTPM7 (bench)'!$T$1:$Y$7,5,FALSE)</f>
        <v>3.3641600984205757</v>
      </c>
      <c r="N192" t="b">
        <f t="shared" ca="1" si="8"/>
        <v>0</v>
      </c>
    </row>
    <row r="193" spans="1:14" hidden="1" x14ac:dyDescent="0.25">
      <c r="A193">
        <v>192</v>
      </c>
      <c r="B193" t="s">
        <v>4582</v>
      </c>
      <c r="C193" t="s">
        <v>4797</v>
      </c>
      <c r="D193" t="s">
        <v>4798</v>
      </c>
      <c r="E193" t="s">
        <v>37</v>
      </c>
      <c r="F193" t="s">
        <v>8</v>
      </c>
      <c r="G193" t="s">
        <v>1826</v>
      </c>
      <c r="H193">
        <v>62.152855700000003</v>
      </c>
      <c r="I193">
        <v>63.592073599999999</v>
      </c>
      <c r="J193" s="5">
        <f t="shared" si="6"/>
        <v>1.4392178999999956</v>
      </c>
      <c r="K193">
        <f t="shared" si="7"/>
        <v>2.2632032870209717</v>
      </c>
      <c r="L193">
        <f ca="1">VLOOKUP(F193,'UTPM7 (bench)'!$T$1:$Y$7,4,FALSE)</f>
        <v>2.0332937403087605</v>
      </c>
      <c r="M193">
        <f ca="1">VLOOKUP(F193,'UTPM7 (bench)'!$T$1:$Y$7,5,FALSE)</f>
        <v>3.4452520924385821</v>
      </c>
      <c r="N193" t="b">
        <f t="shared" ca="1" si="8"/>
        <v>0</v>
      </c>
    </row>
    <row r="194" spans="1:14" hidden="1" x14ac:dyDescent="0.25">
      <c r="A194">
        <v>193</v>
      </c>
      <c r="B194" t="s">
        <v>4582</v>
      </c>
      <c r="C194" t="s">
        <v>4797</v>
      </c>
      <c r="D194" t="s">
        <v>4798</v>
      </c>
      <c r="E194" t="s">
        <v>37</v>
      </c>
      <c r="F194" t="s">
        <v>12</v>
      </c>
      <c r="G194" t="s">
        <v>1827</v>
      </c>
      <c r="H194">
        <v>62.152855700000003</v>
      </c>
      <c r="I194">
        <v>63.592073599999999</v>
      </c>
      <c r="J194" s="5">
        <f t="shared" si="6"/>
        <v>1.4392178999999956</v>
      </c>
      <c r="K194">
        <f t="shared" si="7"/>
        <v>2.2632032870209717</v>
      </c>
      <c r="L194">
        <f ca="1">VLOOKUP(F194,'UTPM7 (bench)'!$T$1:$Y$7,4,FALSE)</f>
        <v>1.9822523792840134</v>
      </c>
      <c r="M194">
        <f ca="1">VLOOKUP(F194,'UTPM7 (bench)'!$T$1:$Y$7,5,FALSE)</f>
        <v>3.3641600984205757</v>
      </c>
      <c r="N194" t="b">
        <f t="shared" ca="1" si="8"/>
        <v>0</v>
      </c>
    </row>
    <row r="195" spans="1:14" hidden="1" x14ac:dyDescent="0.25">
      <c r="A195">
        <v>194</v>
      </c>
      <c r="B195" t="s">
        <v>4582</v>
      </c>
      <c r="C195" t="s">
        <v>4799</v>
      </c>
      <c r="D195" t="s">
        <v>4800</v>
      </c>
      <c r="E195" t="s">
        <v>37</v>
      </c>
      <c r="F195" t="s">
        <v>7</v>
      </c>
      <c r="G195" t="s">
        <v>1826</v>
      </c>
      <c r="H195">
        <v>64.162774400000004</v>
      </c>
      <c r="I195">
        <v>62.152855700000003</v>
      </c>
      <c r="J195" s="5">
        <f t="shared" ref="J195:J258" si="9">ABS(H195-I195)</f>
        <v>2.0099187000000001</v>
      </c>
      <c r="K195">
        <f t="shared" ref="K195:K258" si="10">100*J195/I195</f>
        <v>3.2338316194214709</v>
      </c>
      <c r="L195">
        <f ca="1">VLOOKUP(F195,'UTPM7 (bench)'!$T$1:$Y$7,4,FALSE)</f>
        <v>2.1782468518255049</v>
      </c>
      <c r="M195">
        <f ca="1">VLOOKUP(F195,'UTPM7 (bench)'!$T$1:$Y$7,5,FALSE)</f>
        <v>3.7417748850284518</v>
      </c>
      <c r="N195" t="b">
        <f t="shared" ref="N195:N258" ca="1" si="11">AND(J195&gt;L195,K195&gt;M195)</f>
        <v>0</v>
      </c>
    </row>
    <row r="196" spans="1:14" hidden="1" x14ac:dyDescent="0.25">
      <c r="A196">
        <v>195</v>
      </c>
      <c r="B196" t="s">
        <v>4582</v>
      </c>
      <c r="C196" t="s">
        <v>4799</v>
      </c>
      <c r="D196" t="s">
        <v>4800</v>
      </c>
      <c r="E196" t="s">
        <v>37</v>
      </c>
      <c r="F196" t="s">
        <v>11</v>
      </c>
      <c r="G196" t="s">
        <v>1827</v>
      </c>
      <c r="H196">
        <v>64.162774400000004</v>
      </c>
      <c r="I196">
        <v>62.152855700000003</v>
      </c>
      <c r="J196" s="5">
        <f t="shared" si="9"/>
        <v>2.0099187000000001</v>
      </c>
      <c r="K196">
        <f t="shared" si="10"/>
        <v>3.2338316194214709</v>
      </c>
      <c r="L196">
        <f ca="1">VLOOKUP(F196,'UTPM7 (bench)'!$T$1:$Y$7,4,FALSE)</f>
        <v>2.3045404248931001</v>
      </c>
      <c r="M196">
        <f ca="1">VLOOKUP(F196,'UTPM7 (bench)'!$T$1:$Y$7,5,FALSE)</f>
        <v>3.991029810388576</v>
      </c>
      <c r="N196" t="b">
        <f t="shared" ca="1" si="11"/>
        <v>0</v>
      </c>
    </row>
    <row r="197" spans="1:14" hidden="1" x14ac:dyDescent="0.25">
      <c r="A197">
        <v>196</v>
      </c>
      <c r="B197" t="s">
        <v>4582</v>
      </c>
      <c r="C197" t="s">
        <v>4801</v>
      </c>
      <c r="D197" t="s">
        <v>4802</v>
      </c>
      <c r="E197" t="s">
        <v>37</v>
      </c>
      <c r="F197" t="s">
        <v>7</v>
      </c>
      <c r="G197" t="s">
        <v>1826</v>
      </c>
      <c r="H197">
        <v>62.518526299999998</v>
      </c>
      <c r="I197">
        <v>64.162774400000004</v>
      </c>
      <c r="J197" s="5">
        <f t="shared" si="9"/>
        <v>1.6442481000000058</v>
      </c>
      <c r="K197">
        <f t="shared" si="10"/>
        <v>2.5626200166307109</v>
      </c>
      <c r="L197">
        <f ca="1">VLOOKUP(F197,'UTPM7 (bench)'!$T$1:$Y$7,4,FALSE)</f>
        <v>2.1782468518255049</v>
      </c>
      <c r="M197">
        <f ca="1">VLOOKUP(F197,'UTPM7 (bench)'!$T$1:$Y$7,5,FALSE)</f>
        <v>3.7417748850284518</v>
      </c>
      <c r="N197" t="b">
        <f t="shared" ca="1" si="11"/>
        <v>0</v>
      </c>
    </row>
    <row r="198" spans="1:14" hidden="1" x14ac:dyDescent="0.25">
      <c r="A198">
        <v>197</v>
      </c>
      <c r="B198" t="s">
        <v>4582</v>
      </c>
      <c r="C198" t="s">
        <v>4801</v>
      </c>
      <c r="D198" t="s">
        <v>4802</v>
      </c>
      <c r="E198" t="s">
        <v>37</v>
      </c>
      <c r="F198" t="s">
        <v>10</v>
      </c>
      <c r="G198" t="s">
        <v>1827</v>
      </c>
      <c r="H198">
        <v>62.518526299999998</v>
      </c>
      <c r="I198">
        <v>64.162774400000004</v>
      </c>
      <c r="J198" s="5">
        <f t="shared" si="9"/>
        <v>1.6442481000000058</v>
      </c>
      <c r="K198">
        <f t="shared" si="10"/>
        <v>2.5626200166307109</v>
      </c>
      <c r="L198">
        <f ca="1">VLOOKUP(F198,'UTPM7 (bench)'!$T$1:$Y$7,4,FALSE)</f>
        <v>1.8803037839304855</v>
      </c>
      <c r="M198">
        <f ca="1">VLOOKUP(F198,'UTPM7 (bench)'!$T$1:$Y$7,5,FALSE)</f>
        <v>3.1787636364533185</v>
      </c>
      <c r="N198" t="b">
        <f t="shared" ca="1" si="11"/>
        <v>0</v>
      </c>
    </row>
    <row r="199" spans="1:14" hidden="1" x14ac:dyDescent="0.25">
      <c r="A199">
        <v>198</v>
      </c>
      <c r="B199" t="s">
        <v>4582</v>
      </c>
      <c r="C199" t="s">
        <v>4803</v>
      </c>
      <c r="D199" t="s">
        <v>4804</v>
      </c>
      <c r="E199" t="s">
        <v>37</v>
      </c>
      <c r="F199" t="s">
        <v>8</v>
      </c>
      <c r="G199" t="s">
        <v>1826</v>
      </c>
      <c r="H199">
        <v>64.1777041</v>
      </c>
      <c r="I199">
        <v>62.518526299999998</v>
      </c>
      <c r="J199" s="5">
        <f t="shared" si="9"/>
        <v>1.6591778000000019</v>
      </c>
      <c r="K199">
        <f t="shared" si="10"/>
        <v>2.6538978094881966</v>
      </c>
      <c r="L199">
        <f ca="1">VLOOKUP(F199,'UTPM7 (bench)'!$T$1:$Y$7,4,FALSE)</f>
        <v>2.0332937403087605</v>
      </c>
      <c r="M199">
        <f ca="1">VLOOKUP(F199,'UTPM7 (bench)'!$T$1:$Y$7,5,FALSE)</f>
        <v>3.4452520924385821</v>
      </c>
      <c r="N199" t="b">
        <f t="shared" ca="1" si="11"/>
        <v>0</v>
      </c>
    </row>
    <row r="200" spans="1:14" hidden="1" x14ac:dyDescent="0.25">
      <c r="A200">
        <v>199</v>
      </c>
      <c r="B200" t="s">
        <v>4582</v>
      </c>
      <c r="C200" t="s">
        <v>4803</v>
      </c>
      <c r="D200" t="s">
        <v>4804</v>
      </c>
      <c r="E200" t="s">
        <v>37</v>
      </c>
      <c r="F200" t="s">
        <v>10</v>
      </c>
      <c r="G200" t="s">
        <v>1827</v>
      </c>
      <c r="H200">
        <v>64.1777041</v>
      </c>
      <c r="I200">
        <v>62.518526299999998</v>
      </c>
      <c r="J200" s="5">
        <f t="shared" si="9"/>
        <v>1.6591778000000019</v>
      </c>
      <c r="K200">
        <f t="shared" si="10"/>
        <v>2.6538978094881966</v>
      </c>
      <c r="L200">
        <f ca="1">VLOOKUP(F200,'UTPM7 (bench)'!$T$1:$Y$7,4,FALSE)</f>
        <v>1.8803037839304855</v>
      </c>
      <c r="M200">
        <f ca="1">VLOOKUP(F200,'UTPM7 (bench)'!$T$1:$Y$7,5,FALSE)</f>
        <v>3.1787636364533185</v>
      </c>
      <c r="N200" t="b">
        <f t="shared" ca="1" si="11"/>
        <v>0</v>
      </c>
    </row>
    <row r="201" spans="1:14" hidden="1" x14ac:dyDescent="0.25">
      <c r="A201">
        <v>200</v>
      </c>
      <c r="B201" t="s">
        <v>4582</v>
      </c>
      <c r="C201" t="s">
        <v>4805</v>
      </c>
      <c r="D201" t="s">
        <v>4806</v>
      </c>
      <c r="E201" t="s">
        <v>37</v>
      </c>
      <c r="F201" t="s">
        <v>8</v>
      </c>
      <c r="G201" t="s">
        <v>1826</v>
      </c>
      <c r="H201">
        <v>62.160858500000003</v>
      </c>
      <c r="I201">
        <v>64.1777041</v>
      </c>
      <c r="J201" s="5">
        <f t="shared" si="9"/>
        <v>2.0168455999999964</v>
      </c>
      <c r="K201">
        <f t="shared" si="10"/>
        <v>3.1425954360371025</v>
      </c>
      <c r="L201">
        <f ca="1">VLOOKUP(F201,'UTPM7 (bench)'!$T$1:$Y$7,4,FALSE)</f>
        <v>2.0332937403087605</v>
      </c>
      <c r="M201">
        <f ca="1">VLOOKUP(F201,'UTPM7 (bench)'!$T$1:$Y$7,5,FALSE)</f>
        <v>3.4452520924385821</v>
      </c>
      <c r="N201" t="b">
        <f t="shared" ca="1" si="11"/>
        <v>0</v>
      </c>
    </row>
    <row r="202" spans="1:14" hidden="1" x14ac:dyDescent="0.25">
      <c r="A202">
        <v>201</v>
      </c>
      <c r="B202" t="s">
        <v>4582</v>
      </c>
      <c r="C202" t="s">
        <v>4805</v>
      </c>
      <c r="D202" t="s">
        <v>4806</v>
      </c>
      <c r="E202" t="s">
        <v>37</v>
      </c>
      <c r="F202" t="s">
        <v>10</v>
      </c>
      <c r="G202" t="s">
        <v>1827</v>
      </c>
      <c r="H202">
        <v>62.160858500000003</v>
      </c>
      <c r="I202">
        <v>64.1777041</v>
      </c>
      <c r="J202" s="5">
        <f t="shared" si="9"/>
        <v>2.0168455999999964</v>
      </c>
      <c r="K202">
        <f t="shared" si="10"/>
        <v>3.1425954360371025</v>
      </c>
      <c r="L202">
        <f ca="1">VLOOKUP(F202,'UTPM7 (bench)'!$T$1:$Y$7,4,FALSE)</f>
        <v>1.8803037839304855</v>
      </c>
      <c r="M202">
        <f ca="1">VLOOKUP(F202,'UTPM7 (bench)'!$T$1:$Y$7,5,FALSE)</f>
        <v>3.1787636364533185</v>
      </c>
      <c r="N202" t="b">
        <f t="shared" ca="1" si="11"/>
        <v>0</v>
      </c>
    </row>
    <row r="203" spans="1:14" hidden="1" x14ac:dyDescent="0.25">
      <c r="A203">
        <v>202</v>
      </c>
      <c r="B203" t="s">
        <v>4582</v>
      </c>
      <c r="C203" t="s">
        <v>4807</v>
      </c>
      <c r="D203" t="s">
        <v>4808</v>
      </c>
      <c r="E203" t="s">
        <v>37</v>
      </c>
      <c r="F203" t="s">
        <v>7</v>
      </c>
      <c r="G203" t="s">
        <v>1826</v>
      </c>
      <c r="H203">
        <v>61.968760400000001</v>
      </c>
      <c r="I203">
        <v>62.585336099999999</v>
      </c>
      <c r="J203" s="5">
        <f t="shared" si="9"/>
        <v>0.61657569999999851</v>
      </c>
      <c r="K203">
        <f t="shared" si="10"/>
        <v>0.98517598278105034</v>
      </c>
      <c r="L203">
        <f ca="1">VLOOKUP(F203,'UTPM7 (bench)'!$T$1:$Y$7,4,FALSE)</f>
        <v>2.1782468518255049</v>
      </c>
      <c r="M203">
        <f ca="1">VLOOKUP(F203,'UTPM7 (bench)'!$T$1:$Y$7,5,FALSE)</f>
        <v>3.7417748850284518</v>
      </c>
      <c r="N203" t="b">
        <f t="shared" ca="1" si="11"/>
        <v>0</v>
      </c>
    </row>
    <row r="204" spans="1:14" hidden="1" x14ac:dyDescent="0.25">
      <c r="A204">
        <v>203</v>
      </c>
      <c r="B204" t="s">
        <v>4582</v>
      </c>
      <c r="C204" t="s">
        <v>4807</v>
      </c>
      <c r="D204" t="s">
        <v>4808</v>
      </c>
      <c r="E204" t="s">
        <v>37</v>
      </c>
      <c r="F204" t="s">
        <v>11</v>
      </c>
      <c r="G204" t="s">
        <v>1827</v>
      </c>
      <c r="H204">
        <v>61.968760400000001</v>
      </c>
      <c r="I204">
        <v>62.585336099999999</v>
      </c>
      <c r="J204" s="5">
        <f t="shared" si="9"/>
        <v>0.61657569999999851</v>
      </c>
      <c r="K204">
        <f t="shared" si="10"/>
        <v>0.98517598278105034</v>
      </c>
      <c r="L204">
        <f ca="1">VLOOKUP(F204,'UTPM7 (bench)'!$T$1:$Y$7,4,FALSE)</f>
        <v>2.3045404248931001</v>
      </c>
      <c r="M204">
        <f ca="1">VLOOKUP(F204,'UTPM7 (bench)'!$T$1:$Y$7,5,FALSE)</f>
        <v>3.991029810388576</v>
      </c>
      <c r="N204" t="b">
        <f t="shared" ca="1" si="11"/>
        <v>0</v>
      </c>
    </row>
    <row r="205" spans="1:14" hidden="1" x14ac:dyDescent="0.25">
      <c r="A205">
        <v>204</v>
      </c>
      <c r="B205" t="s">
        <v>4582</v>
      </c>
      <c r="C205" t="s">
        <v>4809</v>
      </c>
      <c r="D205" t="s">
        <v>4810</v>
      </c>
      <c r="E205" t="s">
        <v>37</v>
      </c>
      <c r="F205" t="s">
        <v>9</v>
      </c>
      <c r="G205" t="s">
        <v>1826</v>
      </c>
      <c r="H205">
        <v>64.080879300000007</v>
      </c>
      <c r="I205">
        <v>61.968760400000001</v>
      </c>
      <c r="J205" s="5">
        <f t="shared" si="9"/>
        <v>2.1121189000000058</v>
      </c>
      <c r="K205">
        <f t="shared" si="10"/>
        <v>3.4083607391313993</v>
      </c>
      <c r="L205">
        <f ca="1">VLOOKUP(F205,'UTPM7 (bench)'!$T$1:$Y$7,4,FALSE)</f>
        <v>2.0713017362074408</v>
      </c>
      <c r="M205">
        <f ca="1">VLOOKUP(F205,'UTPM7 (bench)'!$T$1:$Y$7,5,FALSE)</f>
        <v>3.5189144722547763</v>
      </c>
      <c r="N205" t="b">
        <f t="shared" ca="1" si="11"/>
        <v>0</v>
      </c>
    </row>
    <row r="206" spans="1:14" hidden="1" x14ac:dyDescent="0.25">
      <c r="A206">
        <v>205</v>
      </c>
      <c r="B206" t="s">
        <v>4582</v>
      </c>
      <c r="C206" t="s">
        <v>4809</v>
      </c>
      <c r="D206" t="s">
        <v>4810</v>
      </c>
      <c r="E206" t="s">
        <v>37</v>
      </c>
      <c r="F206" t="s">
        <v>11</v>
      </c>
      <c r="G206" t="s">
        <v>1827</v>
      </c>
      <c r="H206">
        <v>64.080879300000007</v>
      </c>
      <c r="I206">
        <v>61.968760400000001</v>
      </c>
      <c r="J206" s="5">
        <f t="shared" si="9"/>
        <v>2.1121189000000058</v>
      </c>
      <c r="K206">
        <f t="shared" si="10"/>
        <v>3.4083607391313993</v>
      </c>
      <c r="L206">
        <f ca="1">VLOOKUP(F206,'UTPM7 (bench)'!$T$1:$Y$7,4,FALSE)</f>
        <v>2.3045404248931001</v>
      </c>
      <c r="M206">
        <f ca="1">VLOOKUP(F206,'UTPM7 (bench)'!$T$1:$Y$7,5,FALSE)</f>
        <v>3.991029810388576</v>
      </c>
      <c r="N206" t="b">
        <f t="shared" ca="1" si="11"/>
        <v>0</v>
      </c>
    </row>
    <row r="207" spans="1:14" hidden="1" x14ac:dyDescent="0.25">
      <c r="A207">
        <v>206</v>
      </c>
      <c r="B207" t="s">
        <v>4582</v>
      </c>
      <c r="C207" t="s">
        <v>4811</v>
      </c>
      <c r="D207" t="s">
        <v>4812</v>
      </c>
      <c r="E207" t="s">
        <v>37</v>
      </c>
      <c r="F207" t="s">
        <v>7</v>
      </c>
      <c r="G207" t="s">
        <v>1826</v>
      </c>
      <c r="H207">
        <v>62.431064999999997</v>
      </c>
      <c r="I207">
        <v>64.080879300000007</v>
      </c>
      <c r="J207" s="5">
        <f t="shared" si="9"/>
        <v>1.6498143000000098</v>
      </c>
      <c r="K207">
        <f t="shared" si="10"/>
        <v>2.5745812448613039</v>
      </c>
      <c r="L207">
        <f ca="1">VLOOKUP(F207,'UTPM7 (bench)'!$T$1:$Y$7,4,FALSE)</f>
        <v>2.1782468518255049</v>
      </c>
      <c r="M207">
        <f ca="1">VLOOKUP(F207,'UTPM7 (bench)'!$T$1:$Y$7,5,FALSE)</f>
        <v>3.7417748850284518</v>
      </c>
      <c r="N207" t="b">
        <f t="shared" ca="1" si="11"/>
        <v>0</v>
      </c>
    </row>
    <row r="208" spans="1:14" hidden="1" x14ac:dyDescent="0.25">
      <c r="A208">
        <v>207</v>
      </c>
      <c r="B208" t="s">
        <v>4582</v>
      </c>
      <c r="C208" t="s">
        <v>4811</v>
      </c>
      <c r="D208" t="s">
        <v>4812</v>
      </c>
      <c r="E208" t="s">
        <v>37</v>
      </c>
      <c r="F208" t="s">
        <v>10</v>
      </c>
      <c r="G208" t="s">
        <v>1827</v>
      </c>
      <c r="H208">
        <v>62.431064999999997</v>
      </c>
      <c r="I208">
        <v>64.080879300000007</v>
      </c>
      <c r="J208" s="5">
        <f t="shared" si="9"/>
        <v>1.6498143000000098</v>
      </c>
      <c r="K208">
        <f t="shared" si="10"/>
        <v>2.5745812448613039</v>
      </c>
      <c r="L208">
        <f ca="1">VLOOKUP(F208,'UTPM7 (bench)'!$T$1:$Y$7,4,FALSE)</f>
        <v>1.8803037839304855</v>
      </c>
      <c r="M208">
        <f ca="1">VLOOKUP(F208,'UTPM7 (bench)'!$T$1:$Y$7,5,FALSE)</f>
        <v>3.1787636364533185</v>
      </c>
      <c r="N208" t="b">
        <f t="shared" ca="1" si="11"/>
        <v>0</v>
      </c>
    </row>
    <row r="209" spans="1:15" hidden="1" x14ac:dyDescent="0.25">
      <c r="A209">
        <v>208</v>
      </c>
      <c r="B209" t="s">
        <v>4582</v>
      </c>
      <c r="C209" t="s">
        <v>4813</v>
      </c>
      <c r="D209" t="s">
        <v>4814</v>
      </c>
      <c r="E209" t="s">
        <v>37</v>
      </c>
      <c r="F209" t="s">
        <v>11</v>
      </c>
      <c r="G209" t="s">
        <v>1827</v>
      </c>
      <c r="H209">
        <v>62.877071700000002</v>
      </c>
      <c r="I209">
        <v>62.431064999999997</v>
      </c>
      <c r="J209" s="5">
        <f t="shared" si="9"/>
        <v>0.4460067000000052</v>
      </c>
      <c r="K209">
        <f t="shared" si="10"/>
        <v>0.7143986731605575</v>
      </c>
      <c r="L209">
        <f ca="1">VLOOKUP(F209,'UTPM7 (bench)'!$T$1:$Y$7,4,FALSE)</f>
        <v>2.3045404248931001</v>
      </c>
      <c r="M209">
        <f ca="1">VLOOKUP(F209,'UTPM7 (bench)'!$T$1:$Y$7,5,FALSE)</f>
        <v>3.991029810388576</v>
      </c>
      <c r="N209" t="b">
        <f t="shared" ca="1" si="11"/>
        <v>0</v>
      </c>
    </row>
    <row r="210" spans="1:15" hidden="1" x14ac:dyDescent="0.25">
      <c r="A210">
        <v>209</v>
      </c>
      <c r="B210" t="s">
        <v>4582</v>
      </c>
      <c r="C210" t="s">
        <v>4815</v>
      </c>
      <c r="D210" t="s">
        <v>4816</v>
      </c>
      <c r="E210" t="s">
        <v>37</v>
      </c>
      <c r="F210" t="s">
        <v>9</v>
      </c>
      <c r="G210" t="s">
        <v>1826</v>
      </c>
      <c r="H210">
        <v>62.029249299999996</v>
      </c>
      <c r="I210">
        <v>62.431064999999997</v>
      </c>
      <c r="J210" s="5">
        <f t="shared" si="9"/>
        <v>0.40181570000000022</v>
      </c>
      <c r="K210">
        <f t="shared" si="10"/>
        <v>0.64361500160216756</v>
      </c>
      <c r="L210">
        <f ca="1">VLOOKUP(F210,'UTPM7 (bench)'!$T$1:$Y$7,4,FALSE)</f>
        <v>2.0713017362074408</v>
      </c>
      <c r="M210">
        <f ca="1">VLOOKUP(F210,'UTPM7 (bench)'!$T$1:$Y$7,5,FALSE)</f>
        <v>3.5189144722547763</v>
      </c>
      <c r="N210" t="b">
        <f t="shared" ca="1" si="11"/>
        <v>0</v>
      </c>
    </row>
    <row r="211" spans="1:15" hidden="1" x14ac:dyDescent="0.25">
      <c r="A211">
        <v>210</v>
      </c>
      <c r="B211" t="s">
        <v>4582</v>
      </c>
      <c r="C211" t="s">
        <v>4815</v>
      </c>
      <c r="D211" t="s">
        <v>4816</v>
      </c>
      <c r="E211" t="s">
        <v>37</v>
      </c>
      <c r="F211" t="s">
        <v>10</v>
      </c>
      <c r="G211" t="s">
        <v>1827</v>
      </c>
      <c r="H211">
        <v>62.029249299999996</v>
      </c>
      <c r="I211">
        <v>62.877071700000002</v>
      </c>
      <c r="J211" s="5">
        <f t="shared" si="9"/>
        <v>0.84782240000000542</v>
      </c>
      <c r="K211">
        <f t="shared" si="10"/>
        <v>1.3483808597912257</v>
      </c>
      <c r="L211">
        <f ca="1">VLOOKUP(F211,'UTPM7 (bench)'!$T$1:$Y$7,4,FALSE)</f>
        <v>1.8803037839304855</v>
      </c>
      <c r="M211">
        <f ca="1">VLOOKUP(F211,'UTPM7 (bench)'!$T$1:$Y$7,5,FALSE)</f>
        <v>3.1787636364533185</v>
      </c>
      <c r="N211" t="b">
        <f t="shared" ca="1" si="11"/>
        <v>0</v>
      </c>
    </row>
    <row r="212" spans="1:15" hidden="1" x14ac:dyDescent="0.25">
      <c r="A212">
        <v>211</v>
      </c>
      <c r="B212" t="s">
        <v>4582</v>
      </c>
      <c r="C212" t="s">
        <v>4817</v>
      </c>
      <c r="D212" t="s">
        <v>4818</v>
      </c>
      <c r="E212" t="s">
        <v>37</v>
      </c>
      <c r="F212" t="s">
        <v>7</v>
      </c>
      <c r="G212" t="s">
        <v>1826</v>
      </c>
      <c r="H212">
        <v>61.836968900000002</v>
      </c>
      <c r="I212">
        <v>62.029249299999996</v>
      </c>
      <c r="J212" s="5">
        <f t="shared" si="9"/>
        <v>0.19228039999999424</v>
      </c>
      <c r="K212">
        <f t="shared" si="10"/>
        <v>0.3099834387323373</v>
      </c>
      <c r="L212">
        <f ca="1">VLOOKUP(F212,'UTPM7 (bench)'!$T$1:$Y$7,4,FALSE)</f>
        <v>2.1782468518255049</v>
      </c>
      <c r="M212">
        <f ca="1">VLOOKUP(F212,'UTPM7 (bench)'!$T$1:$Y$7,5,FALSE)</f>
        <v>3.7417748850284518</v>
      </c>
      <c r="N212" t="b">
        <f t="shared" ca="1" si="11"/>
        <v>0</v>
      </c>
    </row>
    <row r="213" spans="1:15" hidden="1" x14ac:dyDescent="0.25">
      <c r="A213">
        <v>212</v>
      </c>
      <c r="B213" t="s">
        <v>4582</v>
      </c>
      <c r="C213" t="s">
        <v>4817</v>
      </c>
      <c r="D213" t="s">
        <v>4818</v>
      </c>
      <c r="E213" t="s">
        <v>37</v>
      </c>
      <c r="F213" t="s">
        <v>12</v>
      </c>
      <c r="G213" t="s">
        <v>1827</v>
      </c>
      <c r="H213">
        <v>61.836968900000002</v>
      </c>
      <c r="I213">
        <v>62.029249299999996</v>
      </c>
      <c r="J213" s="5">
        <f t="shared" si="9"/>
        <v>0.19228039999999424</v>
      </c>
      <c r="K213">
        <f t="shared" si="10"/>
        <v>0.3099834387323373</v>
      </c>
      <c r="L213">
        <f ca="1">VLOOKUP(F213,'UTPM7 (bench)'!$T$1:$Y$7,4,FALSE)</f>
        <v>1.9822523792840134</v>
      </c>
      <c r="M213">
        <f ca="1">VLOOKUP(F213,'UTPM7 (bench)'!$T$1:$Y$7,5,FALSE)</f>
        <v>3.3641600984205757</v>
      </c>
      <c r="N213" t="b">
        <f t="shared" ca="1" si="11"/>
        <v>0</v>
      </c>
    </row>
    <row r="214" spans="1:15" x14ac:dyDescent="0.25">
      <c r="A214">
        <v>213</v>
      </c>
      <c r="B214" t="s">
        <v>4582</v>
      </c>
      <c r="C214" t="s">
        <v>4819</v>
      </c>
      <c r="D214" t="s">
        <v>4820</v>
      </c>
      <c r="E214" t="s">
        <v>37</v>
      </c>
      <c r="F214" t="s">
        <v>12</v>
      </c>
      <c r="G214" t="s">
        <v>1827</v>
      </c>
      <c r="H214">
        <v>64.896164900000002</v>
      </c>
      <c r="I214">
        <v>61.836968900000002</v>
      </c>
      <c r="J214" s="5">
        <f t="shared" si="9"/>
        <v>3.059196</v>
      </c>
      <c r="K214">
        <f t="shared" si="10"/>
        <v>4.9471959160016326</v>
      </c>
      <c r="L214">
        <f ca="1">VLOOKUP(F214,'UTPM7 (bench)'!$T$1:$Y$7,4,FALSE)</f>
        <v>1.9822523792840134</v>
      </c>
      <c r="M214">
        <f ca="1">VLOOKUP(F214,'UTPM7 (bench)'!$T$1:$Y$7,5,FALSE)</f>
        <v>3.3641600984205757</v>
      </c>
      <c r="N214" t="b">
        <f t="shared" ca="1" si="11"/>
        <v>1</v>
      </c>
      <c r="O214" t="s">
        <v>4882</v>
      </c>
    </row>
    <row r="215" spans="1:15" hidden="1" x14ac:dyDescent="0.25">
      <c r="A215">
        <v>214</v>
      </c>
      <c r="B215" t="s">
        <v>4582</v>
      </c>
      <c r="C215" t="s">
        <v>4821</v>
      </c>
      <c r="D215" t="s">
        <v>4822</v>
      </c>
      <c r="E215" t="s">
        <v>37</v>
      </c>
      <c r="F215" t="s">
        <v>9</v>
      </c>
      <c r="G215" t="s">
        <v>1826</v>
      </c>
      <c r="H215">
        <v>63.293475000000001</v>
      </c>
      <c r="I215">
        <v>61.836968900000002</v>
      </c>
      <c r="J215" s="5">
        <f t="shared" si="9"/>
        <v>1.4565060999999986</v>
      </c>
      <c r="K215">
        <f t="shared" si="10"/>
        <v>2.3553969832437867</v>
      </c>
      <c r="L215">
        <f ca="1">VLOOKUP(F215,'UTPM7 (bench)'!$T$1:$Y$7,4,FALSE)</f>
        <v>2.0713017362074408</v>
      </c>
      <c r="M215">
        <f ca="1">VLOOKUP(F215,'UTPM7 (bench)'!$T$1:$Y$7,5,FALSE)</f>
        <v>3.5189144722547763</v>
      </c>
      <c r="N215" t="b">
        <f t="shared" ca="1" si="11"/>
        <v>0</v>
      </c>
    </row>
    <row r="216" spans="1:15" hidden="1" x14ac:dyDescent="0.25">
      <c r="A216">
        <v>215</v>
      </c>
      <c r="B216" t="s">
        <v>4582</v>
      </c>
      <c r="C216" t="s">
        <v>4821</v>
      </c>
      <c r="D216" t="s">
        <v>4822</v>
      </c>
      <c r="E216" t="s">
        <v>37</v>
      </c>
      <c r="F216" t="s">
        <v>11</v>
      </c>
      <c r="G216" t="s">
        <v>1827</v>
      </c>
      <c r="H216">
        <v>63.293475000000001</v>
      </c>
      <c r="I216">
        <v>64.896164900000002</v>
      </c>
      <c r="J216" s="5">
        <f t="shared" si="9"/>
        <v>1.6026899000000014</v>
      </c>
      <c r="K216">
        <f t="shared" si="10"/>
        <v>2.46962189902843</v>
      </c>
      <c r="L216">
        <f ca="1">VLOOKUP(F216,'UTPM7 (bench)'!$T$1:$Y$7,4,FALSE)</f>
        <v>2.3045404248931001</v>
      </c>
      <c r="M216">
        <f ca="1">VLOOKUP(F216,'UTPM7 (bench)'!$T$1:$Y$7,5,FALSE)</f>
        <v>3.991029810388576</v>
      </c>
      <c r="N216" t="b">
        <f t="shared" ca="1" si="11"/>
        <v>0</v>
      </c>
    </row>
    <row r="217" spans="1:15" hidden="1" x14ac:dyDescent="0.25">
      <c r="A217">
        <v>216</v>
      </c>
      <c r="B217" t="s">
        <v>4582</v>
      </c>
      <c r="C217" t="s">
        <v>4823</v>
      </c>
      <c r="D217" t="s">
        <v>4824</v>
      </c>
      <c r="E217" t="s">
        <v>37</v>
      </c>
      <c r="F217" t="s">
        <v>7</v>
      </c>
      <c r="G217" t="s">
        <v>1826</v>
      </c>
      <c r="H217">
        <v>63.969117400000002</v>
      </c>
      <c r="I217">
        <v>63.0543543</v>
      </c>
      <c r="J217" s="5">
        <f t="shared" si="9"/>
        <v>0.91476310000000183</v>
      </c>
      <c r="K217">
        <f t="shared" si="10"/>
        <v>1.45075325908143</v>
      </c>
      <c r="L217">
        <f ca="1">VLOOKUP(F217,'UTPM7 (bench)'!$T$1:$Y$7,4,FALSE)</f>
        <v>2.1782468518255049</v>
      </c>
      <c r="M217">
        <f ca="1">VLOOKUP(F217,'UTPM7 (bench)'!$T$1:$Y$7,5,FALSE)</f>
        <v>3.7417748850284518</v>
      </c>
      <c r="N217" t="b">
        <f t="shared" ca="1" si="11"/>
        <v>0</v>
      </c>
    </row>
    <row r="218" spans="1:15" hidden="1" x14ac:dyDescent="0.25">
      <c r="A218">
        <v>217</v>
      </c>
      <c r="B218" t="s">
        <v>4582</v>
      </c>
      <c r="C218" t="s">
        <v>4823</v>
      </c>
      <c r="D218" t="s">
        <v>4824</v>
      </c>
      <c r="E218" t="s">
        <v>37</v>
      </c>
      <c r="F218" t="s">
        <v>11</v>
      </c>
      <c r="G218" t="s">
        <v>1827</v>
      </c>
      <c r="H218">
        <v>63.969117400000002</v>
      </c>
      <c r="I218">
        <v>63.0543543</v>
      </c>
      <c r="J218" s="5">
        <f t="shared" si="9"/>
        <v>0.91476310000000183</v>
      </c>
      <c r="K218">
        <f t="shared" si="10"/>
        <v>1.45075325908143</v>
      </c>
      <c r="L218">
        <f ca="1">VLOOKUP(F218,'UTPM7 (bench)'!$T$1:$Y$7,4,FALSE)</f>
        <v>2.3045404248931001</v>
      </c>
      <c r="M218">
        <f ca="1">VLOOKUP(F218,'UTPM7 (bench)'!$T$1:$Y$7,5,FALSE)</f>
        <v>3.991029810388576</v>
      </c>
      <c r="N218" t="b">
        <f t="shared" ca="1" si="11"/>
        <v>0</v>
      </c>
    </row>
    <row r="219" spans="1:15" hidden="1" x14ac:dyDescent="0.25">
      <c r="A219">
        <v>218</v>
      </c>
      <c r="B219" t="s">
        <v>4582</v>
      </c>
      <c r="C219" t="s">
        <v>4825</v>
      </c>
      <c r="D219" t="s">
        <v>4826</v>
      </c>
      <c r="E219" t="s">
        <v>37</v>
      </c>
      <c r="F219" t="s">
        <v>9</v>
      </c>
      <c r="G219" t="s">
        <v>1826</v>
      </c>
      <c r="H219">
        <v>61.965224900000003</v>
      </c>
      <c r="I219">
        <v>63.969117400000002</v>
      </c>
      <c r="J219" s="5">
        <f t="shared" si="9"/>
        <v>2.0038924999999992</v>
      </c>
      <c r="K219">
        <f t="shared" si="10"/>
        <v>3.1325936349404739</v>
      </c>
      <c r="L219">
        <f ca="1">VLOOKUP(F219,'UTPM7 (bench)'!$T$1:$Y$7,4,FALSE)</f>
        <v>2.0713017362074408</v>
      </c>
      <c r="M219">
        <f ca="1">VLOOKUP(F219,'UTPM7 (bench)'!$T$1:$Y$7,5,FALSE)</f>
        <v>3.5189144722547763</v>
      </c>
      <c r="N219" t="b">
        <f t="shared" ca="1" si="11"/>
        <v>0</v>
      </c>
    </row>
    <row r="220" spans="1:15" hidden="1" x14ac:dyDescent="0.25">
      <c r="A220">
        <v>219</v>
      </c>
      <c r="B220" t="s">
        <v>4582</v>
      </c>
      <c r="C220" t="s">
        <v>4825</v>
      </c>
      <c r="D220" t="s">
        <v>4826</v>
      </c>
      <c r="E220" t="s">
        <v>37</v>
      </c>
      <c r="F220" t="s">
        <v>12</v>
      </c>
      <c r="G220" t="s">
        <v>1827</v>
      </c>
      <c r="H220">
        <v>61.965224900000003</v>
      </c>
      <c r="I220">
        <v>63.969117400000002</v>
      </c>
      <c r="J220" s="5">
        <f t="shared" si="9"/>
        <v>2.0038924999999992</v>
      </c>
      <c r="K220">
        <f t="shared" si="10"/>
        <v>3.1325936349404739</v>
      </c>
      <c r="L220">
        <f ca="1">VLOOKUP(F220,'UTPM7 (bench)'!$T$1:$Y$7,4,FALSE)</f>
        <v>1.9822523792840134</v>
      </c>
      <c r="M220">
        <f ca="1">VLOOKUP(F220,'UTPM7 (bench)'!$T$1:$Y$7,5,FALSE)</f>
        <v>3.3641600984205757</v>
      </c>
      <c r="N220" t="b">
        <f t="shared" ca="1" si="11"/>
        <v>0</v>
      </c>
    </row>
    <row r="221" spans="1:15" hidden="1" x14ac:dyDescent="0.25">
      <c r="A221">
        <v>220</v>
      </c>
      <c r="B221" t="s">
        <v>4582</v>
      </c>
      <c r="C221" t="s">
        <v>4827</v>
      </c>
      <c r="D221" t="s">
        <v>4828</v>
      </c>
      <c r="E221" t="s">
        <v>37</v>
      </c>
      <c r="F221" t="s">
        <v>12</v>
      </c>
      <c r="G221" t="s">
        <v>1827</v>
      </c>
      <c r="H221">
        <v>63.0942194</v>
      </c>
      <c r="I221">
        <v>62.218270199999999</v>
      </c>
      <c r="J221" s="5">
        <f t="shared" si="9"/>
        <v>0.87594920000000087</v>
      </c>
      <c r="K221">
        <f t="shared" si="10"/>
        <v>1.4078649200375888</v>
      </c>
      <c r="L221">
        <f ca="1">VLOOKUP(F221,'UTPM7 (bench)'!$T$1:$Y$7,4,FALSE)</f>
        <v>1.9822523792840134</v>
      </c>
      <c r="M221">
        <f ca="1">VLOOKUP(F221,'UTPM7 (bench)'!$T$1:$Y$7,5,FALSE)</f>
        <v>3.3641600984205757</v>
      </c>
      <c r="N221" t="b">
        <f t="shared" ca="1" si="11"/>
        <v>0</v>
      </c>
    </row>
    <row r="222" spans="1:15" hidden="1" x14ac:dyDescent="0.25">
      <c r="A222">
        <v>221</v>
      </c>
      <c r="B222" t="s">
        <v>4582</v>
      </c>
      <c r="C222" t="s">
        <v>4829</v>
      </c>
      <c r="D222" t="s">
        <v>4830</v>
      </c>
      <c r="E222" t="s">
        <v>37</v>
      </c>
      <c r="F222" t="s">
        <v>8</v>
      </c>
      <c r="G222" t="s">
        <v>1826</v>
      </c>
      <c r="H222">
        <v>62.067691000000003</v>
      </c>
      <c r="I222">
        <v>62.218270199999999</v>
      </c>
      <c r="J222" s="5">
        <f t="shared" si="9"/>
        <v>0.15057919999999569</v>
      </c>
      <c r="K222">
        <f t="shared" si="10"/>
        <v>0.24201765737935238</v>
      </c>
      <c r="L222">
        <f ca="1">VLOOKUP(F222,'UTPM7 (bench)'!$T$1:$Y$7,4,FALSE)</f>
        <v>2.0332937403087605</v>
      </c>
      <c r="M222">
        <f ca="1">VLOOKUP(F222,'UTPM7 (bench)'!$T$1:$Y$7,5,FALSE)</f>
        <v>3.4452520924385821</v>
      </c>
      <c r="N222" t="b">
        <f t="shared" ca="1" si="11"/>
        <v>0</v>
      </c>
    </row>
    <row r="223" spans="1:15" hidden="1" x14ac:dyDescent="0.25">
      <c r="A223">
        <v>222</v>
      </c>
      <c r="B223" t="s">
        <v>4582</v>
      </c>
      <c r="C223" t="s">
        <v>4829</v>
      </c>
      <c r="D223" t="s">
        <v>4830</v>
      </c>
      <c r="E223" t="s">
        <v>37</v>
      </c>
      <c r="F223" t="s">
        <v>12</v>
      </c>
      <c r="G223" t="s">
        <v>1827</v>
      </c>
      <c r="H223">
        <v>62.067691000000003</v>
      </c>
      <c r="I223">
        <v>63.0942194</v>
      </c>
      <c r="J223" s="5">
        <f t="shared" si="9"/>
        <v>1.0265283999999966</v>
      </c>
      <c r="K223">
        <f t="shared" si="10"/>
        <v>1.626976939824057</v>
      </c>
      <c r="L223">
        <f ca="1">VLOOKUP(F223,'UTPM7 (bench)'!$T$1:$Y$7,4,FALSE)</f>
        <v>1.9822523792840134</v>
      </c>
      <c r="M223">
        <f ca="1">VLOOKUP(F223,'UTPM7 (bench)'!$T$1:$Y$7,5,FALSE)</f>
        <v>3.3641600984205757</v>
      </c>
      <c r="N223" t="b">
        <f t="shared" ca="1" si="11"/>
        <v>0</v>
      </c>
    </row>
    <row r="224" spans="1:15" hidden="1" x14ac:dyDescent="0.25">
      <c r="A224">
        <v>223</v>
      </c>
      <c r="B224" t="s">
        <v>4582</v>
      </c>
      <c r="C224" t="s">
        <v>4831</v>
      </c>
      <c r="D224" t="s">
        <v>4832</v>
      </c>
      <c r="E224" t="s">
        <v>37</v>
      </c>
      <c r="F224" t="s">
        <v>8</v>
      </c>
      <c r="G224" t="s">
        <v>1826</v>
      </c>
      <c r="H224">
        <v>63.464504300000002</v>
      </c>
      <c r="I224">
        <v>62.067691000000003</v>
      </c>
      <c r="J224" s="5">
        <f t="shared" si="9"/>
        <v>1.396813299999998</v>
      </c>
      <c r="K224">
        <f t="shared" si="10"/>
        <v>2.250467638630214</v>
      </c>
      <c r="L224">
        <f ca="1">VLOOKUP(F224,'UTPM7 (bench)'!$T$1:$Y$7,4,FALSE)</f>
        <v>2.0332937403087605</v>
      </c>
      <c r="M224">
        <f ca="1">VLOOKUP(F224,'UTPM7 (bench)'!$T$1:$Y$7,5,FALSE)</f>
        <v>3.4452520924385821</v>
      </c>
      <c r="N224" t="b">
        <f t="shared" ca="1" si="11"/>
        <v>0</v>
      </c>
    </row>
    <row r="225" spans="1:15" hidden="1" x14ac:dyDescent="0.25">
      <c r="A225">
        <v>224</v>
      </c>
      <c r="B225" t="s">
        <v>4582</v>
      </c>
      <c r="C225" t="s">
        <v>4831</v>
      </c>
      <c r="D225" t="s">
        <v>4832</v>
      </c>
      <c r="E225" t="s">
        <v>37</v>
      </c>
      <c r="F225" t="s">
        <v>11</v>
      </c>
      <c r="G225" t="s">
        <v>1827</v>
      </c>
      <c r="H225">
        <v>63.464504300000002</v>
      </c>
      <c r="I225">
        <v>62.067691000000003</v>
      </c>
      <c r="J225" s="5">
        <f t="shared" si="9"/>
        <v>1.396813299999998</v>
      </c>
      <c r="K225">
        <f t="shared" si="10"/>
        <v>2.250467638630214</v>
      </c>
      <c r="L225">
        <f ca="1">VLOOKUP(F225,'UTPM7 (bench)'!$T$1:$Y$7,4,FALSE)</f>
        <v>2.3045404248931001</v>
      </c>
      <c r="M225">
        <f ca="1">VLOOKUP(F225,'UTPM7 (bench)'!$T$1:$Y$7,5,FALSE)</f>
        <v>3.991029810388576</v>
      </c>
      <c r="N225" t="b">
        <f t="shared" ca="1" si="11"/>
        <v>0</v>
      </c>
    </row>
    <row r="226" spans="1:15" hidden="1" x14ac:dyDescent="0.25">
      <c r="A226">
        <v>225</v>
      </c>
      <c r="B226" t="s">
        <v>4582</v>
      </c>
      <c r="C226" t="s">
        <v>4833</v>
      </c>
      <c r="D226" t="s">
        <v>4834</v>
      </c>
      <c r="E226" t="s">
        <v>37</v>
      </c>
      <c r="F226" t="s">
        <v>9</v>
      </c>
      <c r="G226" t="s">
        <v>1826</v>
      </c>
      <c r="H226">
        <v>64.599010100000001</v>
      </c>
      <c r="I226">
        <v>63.464504300000002</v>
      </c>
      <c r="J226" s="5">
        <f t="shared" si="9"/>
        <v>1.1345057999999995</v>
      </c>
      <c r="K226">
        <f t="shared" si="10"/>
        <v>1.787622565579543</v>
      </c>
      <c r="L226">
        <f ca="1">VLOOKUP(F226,'UTPM7 (bench)'!$T$1:$Y$7,4,FALSE)</f>
        <v>2.0713017362074408</v>
      </c>
      <c r="M226">
        <f ca="1">VLOOKUP(F226,'UTPM7 (bench)'!$T$1:$Y$7,5,FALSE)</f>
        <v>3.5189144722547763</v>
      </c>
      <c r="N226" t="b">
        <f t="shared" ca="1" si="11"/>
        <v>0</v>
      </c>
    </row>
    <row r="227" spans="1:15" hidden="1" x14ac:dyDescent="0.25">
      <c r="A227">
        <v>226</v>
      </c>
      <c r="B227" t="s">
        <v>4582</v>
      </c>
      <c r="C227" t="s">
        <v>4833</v>
      </c>
      <c r="D227" t="s">
        <v>4834</v>
      </c>
      <c r="E227" t="s">
        <v>37</v>
      </c>
      <c r="F227" t="s">
        <v>12</v>
      </c>
      <c r="G227" t="s">
        <v>1827</v>
      </c>
      <c r="H227">
        <v>64.599010100000001</v>
      </c>
      <c r="I227">
        <v>63.464504300000002</v>
      </c>
      <c r="J227" s="5">
        <f t="shared" si="9"/>
        <v>1.1345057999999995</v>
      </c>
      <c r="K227">
        <f t="shared" si="10"/>
        <v>1.787622565579543</v>
      </c>
      <c r="L227">
        <f ca="1">VLOOKUP(F227,'UTPM7 (bench)'!$T$1:$Y$7,4,FALSE)</f>
        <v>1.9822523792840134</v>
      </c>
      <c r="M227">
        <f ca="1">VLOOKUP(F227,'UTPM7 (bench)'!$T$1:$Y$7,5,FALSE)</f>
        <v>3.3641600984205757</v>
      </c>
      <c r="N227" t="b">
        <f t="shared" ca="1" si="11"/>
        <v>0</v>
      </c>
    </row>
    <row r="228" spans="1:15" hidden="1" x14ac:dyDescent="0.25">
      <c r="A228">
        <v>227</v>
      </c>
      <c r="B228" t="s">
        <v>4582</v>
      </c>
      <c r="C228" t="s">
        <v>4835</v>
      </c>
      <c r="D228" t="s">
        <v>4836</v>
      </c>
      <c r="E228" t="s">
        <v>37</v>
      </c>
      <c r="F228" t="s">
        <v>11</v>
      </c>
      <c r="G228" t="s">
        <v>1827</v>
      </c>
      <c r="H228">
        <v>64.702067299999996</v>
      </c>
      <c r="I228">
        <v>64.599010100000001</v>
      </c>
      <c r="J228" s="5">
        <f t="shared" si="9"/>
        <v>0.10305719999999496</v>
      </c>
      <c r="K228">
        <f t="shared" si="10"/>
        <v>0.15953371396939559</v>
      </c>
      <c r="L228">
        <f ca="1">VLOOKUP(F228,'UTPM7 (bench)'!$T$1:$Y$7,4,FALSE)</f>
        <v>2.3045404248931001</v>
      </c>
      <c r="M228">
        <f ca="1">VLOOKUP(F228,'UTPM7 (bench)'!$T$1:$Y$7,5,FALSE)</f>
        <v>3.991029810388576</v>
      </c>
      <c r="N228" t="b">
        <f t="shared" ca="1" si="11"/>
        <v>0</v>
      </c>
    </row>
    <row r="229" spans="1:15" hidden="1" x14ac:dyDescent="0.25">
      <c r="A229">
        <v>228</v>
      </c>
      <c r="B229" t="s">
        <v>4582</v>
      </c>
      <c r="C229" t="s">
        <v>4837</v>
      </c>
      <c r="D229" t="s">
        <v>4838</v>
      </c>
      <c r="E229" t="s">
        <v>37</v>
      </c>
      <c r="F229" t="s">
        <v>7</v>
      </c>
      <c r="G229" t="s">
        <v>1826</v>
      </c>
      <c r="H229">
        <v>62.993081599999996</v>
      </c>
      <c r="I229">
        <v>62.728060800000002</v>
      </c>
      <c r="J229" s="5">
        <f t="shared" si="9"/>
        <v>0.26502079999999495</v>
      </c>
      <c r="K229">
        <f t="shared" si="10"/>
        <v>0.42249161957194592</v>
      </c>
      <c r="L229">
        <f ca="1">VLOOKUP(F229,'UTPM7 (bench)'!$T$1:$Y$7,4,FALSE)</f>
        <v>2.1782468518255049</v>
      </c>
      <c r="M229">
        <f ca="1">VLOOKUP(F229,'UTPM7 (bench)'!$T$1:$Y$7,5,FALSE)</f>
        <v>3.7417748850284518</v>
      </c>
      <c r="N229" t="b">
        <f t="shared" ca="1" si="11"/>
        <v>0</v>
      </c>
    </row>
    <row r="230" spans="1:15" hidden="1" x14ac:dyDescent="0.25">
      <c r="A230">
        <v>229</v>
      </c>
      <c r="B230" t="s">
        <v>4582</v>
      </c>
      <c r="C230" t="s">
        <v>4837</v>
      </c>
      <c r="D230" t="s">
        <v>4838</v>
      </c>
      <c r="E230" t="s">
        <v>37</v>
      </c>
      <c r="F230" t="s">
        <v>11</v>
      </c>
      <c r="G230" t="s">
        <v>1827</v>
      </c>
      <c r="H230">
        <v>62.993081599999996</v>
      </c>
      <c r="I230">
        <v>62.728060800000002</v>
      </c>
      <c r="J230" s="5">
        <f t="shared" si="9"/>
        <v>0.26502079999999495</v>
      </c>
      <c r="K230">
        <f t="shared" si="10"/>
        <v>0.42249161957194592</v>
      </c>
      <c r="L230">
        <f ca="1">VLOOKUP(F230,'UTPM7 (bench)'!$T$1:$Y$7,4,FALSE)</f>
        <v>2.3045404248931001</v>
      </c>
      <c r="M230">
        <f ca="1">VLOOKUP(F230,'UTPM7 (bench)'!$T$1:$Y$7,5,FALSE)</f>
        <v>3.991029810388576</v>
      </c>
      <c r="N230" t="b">
        <f t="shared" ca="1" si="11"/>
        <v>0</v>
      </c>
    </row>
    <row r="231" spans="1:15" hidden="1" x14ac:dyDescent="0.25">
      <c r="A231">
        <v>230</v>
      </c>
      <c r="B231" t="s">
        <v>4582</v>
      </c>
      <c r="C231" t="s">
        <v>4839</v>
      </c>
      <c r="D231" t="s">
        <v>4840</v>
      </c>
      <c r="E231" t="s">
        <v>37</v>
      </c>
      <c r="F231" t="s">
        <v>7</v>
      </c>
      <c r="G231" t="s">
        <v>1826</v>
      </c>
      <c r="H231">
        <v>64.033865599999999</v>
      </c>
      <c r="I231">
        <v>62.993081599999996</v>
      </c>
      <c r="J231" s="5">
        <f t="shared" si="9"/>
        <v>1.0407840000000022</v>
      </c>
      <c r="K231">
        <f t="shared" si="10"/>
        <v>1.6522195351687672</v>
      </c>
      <c r="L231">
        <f ca="1">VLOOKUP(F231,'UTPM7 (bench)'!$T$1:$Y$7,4,FALSE)</f>
        <v>2.1782468518255049</v>
      </c>
      <c r="M231">
        <f ca="1">VLOOKUP(F231,'UTPM7 (bench)'!$T$1:$Y$7,5,FALSE)</f>
        <v>3.7417748850284518</v>
      </c>
      <c r="N231" t="b">
        <f t="shared" ca="1" si="11"/>
        <v>0</v>
      </c>
    </row>
    <row r="232" spans="1:15" hidden="1" x14ac:dyDescent="0.25">
      <c r="A232">
        <v>231</v>
      </c>
      <c r="B232" t="s">
        <v>4582</v>
      </c>
      <c r="C232" t="s">
        <v>4841</v>
      </c>
      <c r="D232" t="s">
        <v>4842</v>
      </c>
      <c r="E232" t="s">
        <v>37</v>
      </c>
      <c r="F232" t="s">
        <v>9</v>
      </c>
      <c r="G232" t="s">
        <v>1826</v>
      </c>
      <c r="H232">
        <v>61.920877300000001</v>
      </c>
      <c r="I232">
        <v>64.033865599999999</v>
      </c>
      <c r="J232" s="5">
        <f t="shared" si="9"/>
        <v>2.1129882999999978</v>
      </c>
      <c r="K232">
        <f t="shared" si="10"/>
        <v>3.2997981305692061</v>
      </c>
      <c r="L232">
        <f ca="1">VLOOKUP(F232,'UTPM7 (bench)'!$T$1:$Y$7,4,FALSE)</f>
        <v>2.0713017362074408</v>
      </c>
      <c r="M232">
        <f ca="1">VLOOKUP(F232,'UTPM7 (bench)'!$T$1:$Y$7,5,FALSE)</f>
        <v>3.5189144722547763</v>
      </c>
      <c r="N232" t="b">
        <f t="shared" ca="1" si="11"/>
        <v>0</v>
      </c>
    </row>
    <row r="233" spans="1:15" hidden="1" x14ac:dyDescent="0.25">
      <c r="A233">
        <v>232</v>
      </c>
      <c r="B233" t="s">
        <v>4582</v>
      </c>
      <c r="C233" t="s">
        <v>4841</v>
      </c>
      <c r="D233" t="s">
        <v>4842</v>
      </c>
      <c r="E233" t="s">
        <v>37</v>
      </c>
      <c r="F233" t="s">
        <v>11</v>
      </c>
      <c r="G233" t="s">
        <v>1827</v>
      </c>
      <c r="H233">
        <v>61.920877300000001</v>
      </c>
      <c r="I233">
        <v>62.993081599999996</v>
      </c>
      <c r="J233" s="5">
        <f t="shared" si="9"/>
        <v>1.0722042999999957</v>
      </c>
      <c r="K233">
        <f t="shared" si="10"/>
        <v>1.7020985047348369</v>
      </c>
      <c r="L233">
        <f ca="1">VLOOKUP(F233,'UTPM7 (bench)'!$T$1:$Y$7,4,FALSE)</f>
        <v>2.3045404248931001</v>
      </c>
      <c r="M233">
        <f ca="1">VLOOKUP(F233,'UTPM7 (bench)'!$T$1:$Y$7,5,FALSE)</f>
        <v>3.991029810388576</v>
      </c>
      <c r="N233" t="b">
        <f t="shared" ca="1" si="11"/>
        <v>0</v>
      </c>
    </row>
    <row r="234" spans="1:15" hidden="1" x14ac:dyDescent="0.25">
      <c r="A234">
        <v>233</v>
      </c>
      <c r="B234" t="s">
        <v>4582</v>
      </c>
      <c r="C234" t="s">
        <v>4843</v>
      </c>
      <c r="D234" t="s">
        <v>4844</v>
      </c>
      <c r="E234" t="s">
        <v>37</v>
      </c>
      <c r="F234" t="s">
        <v>9</v>
      </c>
      <c r="G234" t="s">
        <v>1826</v>
      </c>
      <c r="H234">
        <v>64.075084500000003</v>
      </c>
      <c r="I234">
        <v>61.920877300000001</v>
      </c>
      <c r="J234" s="5">
        <f t="shared" si="9"/>
        <v>2.1542072000000019</v>
      </c>
      <c r="K234">
        <f t="shared" si="10"/>
        <v>3.4789675048741628</v>
      </c>
      <c r="L234">
        <f ca="1">VLOOKUP(F234,'UTPM7 (bench)'!$T$1:$Y$7,4,FALSE)</f>
        <v>2.0713017362074408</v>
      </c>
      <c r="M234">
        <f ca="1">VLOOKUP(F234,'UTPM7 (bench)'!$T$1:$Y$7,5,FALSE)</f>
        <v>3.5189144722547763</v>
      </c>
      <c r="N234" t="b">
        <f t="shared" ca="1" si="11"/>
        <v>0</v>
      </c>
    </row>
    <row r="235" spans="1:15" x14ac:dyDescent="0.25">
      <c r="A235">
        <v>234</v>
      </c>
      <c r="B235" t="s">
        <v>4582</v>
      </c>
      <c r="C235" t="s">
        <v>4843</v>
      </c>
      <c r="D235" t="s">
        <v>4844</v>
      </c>
      <c r="E235" t="s">
        <v>37</v>
      </c>
      <c r="F235" t="s">
        <v>10</v>
      </c>
      <c r="G235" t="s">
        <v>1827</v>
      </c>
      <c r="H235">
        <v>64.075084500000003</v>
      </c>
      <c r="I235">
        <v>61.920877300000001</v>
      </c>
      <c r="J235" s="5">
        <f t="shared" si="9"/>
        <v>2.1542072000000019</v>
      </c>
      <c r="K235">
        <f t="shared" si="10"/>
        <v>3.4789675048741628</v>
      </c>
      <c r="L235">
        <f ca="1">VLOOKUP(F235,'UTPM7 (bench)'!$T$1:$Y$7,4,FALSE)</f>
        <v>1.8803037839304855</v>
      </c>
      <c r="M235">
        <f ca="1">VLOOKUP(F235,'UTPM7 (bench)'!$T$1:$Y$7,5,FALSE)</f>
        <v>3.1787636364533185</v>
      </c>
      <c r="N235" t="b">
        <f t="shared" ca="1" si="11"/>
        <v>1</v>
      </c>
      <c r="O235" t="s">
        <v>4882</v>
      </c>
    </row>
    <row r="236" spans="1:15" hidden="1" x14ac:dyDescent="0.25">
      <c r="A236">
        <v>235</v>
      </c>
      <c r="B236" t="s">
        <v>4582</v>
      </c>
      <c r="C236" t="s">
        <v>4845</v>
      </c>
      <c r="D236" t="s">
        <v>4846</v>
      </c>
      <c r="E236" t="s">
        <v>37</v>
      </c>
      <c r="F236" t="s">
        <v>9</v>
      </c>
      <c r="G236" t="s">
        <v>1826</v>
      </c>
      <c r="H236">
        <v>63.432513</v>
      </c>
      <c r="I236">
        <v>64.075084500000003</v>
      </c>
      <c r="J236" s="5">
        <f t="shared" si="9"/>
        <v>0.64257150000000252</v>
      </c>
      <c r="K236">
        <f t="shared" si="10"/>
        <v>1.0028414398735634</v>
      </c>
      <c r="L236">
        <f ca="1">VLOOKUP(F236,'UTPM7 (bench)'!$T$1:$Y$7,4,FALSE)</f>
        <v>2.0713017362074408</v>
      </c>
      <c r="M236">
        <f ca="1">VLOOKUP(F236,'UTPM7 (bench)'!$T$1:$Y$7,5,FALSE)</f>
        <v>3.5189144722547763</v>
      </c>
      <c r="N236" t="b">
        <f t="shared" ca="1" si="11"/>
        <v>0</v>
      </c>
    </row>
    <row r="237" spans="1:15" hidden="1" x14ac:dyDescent="0.25">
      <c r="A237">
        <v>236</v>
      </c>
      <c r="B237" t="s">
        <v>4582</v>
      </c>
      <c r="C237" t="s">
        <v>4845</v>
      </c>
      <c r="D237" t="s">
        <v>4846</v>
      </c>
      <c r="E237" t="s">
        <v>37</v>
      </c>
      <c r="F237" t="s">
        <v>12</v>
      </c>
      <c r="G237" t="s">
        <v>1827</v>
      </c>
      <c r="H237">
        <v>63.432513</v>
      </c>
      <c r="I237">
        <v>64.075084500000003</v>
      </c>
      <c r="J237" s="5">
        <f t="shared" si="9"/>
        <v>0.64257150000000252</v>
      </c>
      <c r="K237">
        <f t="shared" si="10"/>
        <v>1.0028414398735634</v>
      </c>
      <c r="L237">
        <f ca="1">VLOOKUP(F237,'UTPM7 (bench)'!$T$1:$Y$7,4,FALSE)</f>
        <v>1.9822523792840134</v>
      </c>
      <c r="M237">
        <f ca="1">VLOOKUP(F237,'UTPM7 (bench)'!$T$1:$Y$7,5,FALSE)</f>
        <v>3.3641600984205757</v>
      </c>
      <c r="N237" t="b">
        <f t="shared" ca="1" si="11"/>
        <v>0</v>
      </c>
    </row>
    <row r="238" spans="1:15" hidden="1" x14ac:dyDescent="0.25">
      <c r="A238">
        <v>237</v>
      </c>
      <c r="B238" t="s">
        <v>4582</v>
      </c>
      <c r="C238" t="s">
        <v>4847</v>
      </c>
      <c r="D238" t="s">
        <v>4848</v>
      </c>
      <c r="E238" t="s">
        <v>37</v>
      </c>
      <c r="F238" t="s">
        <v>8</v>
      </c>
      <c r="G238" t="s">
        <v>1826</v>
      </c>
      <c r="H238">
        <v>62.567658199999997</v>
      </c>
      <c r="I238">
        <v>64.289866200000006</v>
      </c>
      <c r="J238" s="5">
        <f t="shared" si="9"/>
        <v>1.7222080000000091</v>
      </c>
      <c r="K238">
        <f t="shared" si="10"/>
        <v>2.6788172099197944</v>
      </c>
      <c r="L238">
        <f ca="1">VLOOKUP(F238,'UTPM7 (bench)'!$T$1:$Y$7,4,FALSE)</f>
        <v>2.0332937403087605</v>
      </c>
      <c r="M238">
        <f ca="1">VLOOKUP(F238,'UTPM7 (bench)'!$T$1:$Y$7,5,FALSE)</f>
        <v>3.4452520924385821</v>
      </c>
      <c r="N238" t="b">
        <f t="shared" ca="1" si="11"/>
        <v>0</v>
      </c>
    </row>
    <row r="239" spans="1:15" hidden="1" x14ac:dyDescent="0.25">
      <c r="A239">
        <v>238</v>
      </c>
      <c r="B239" t="s">
        <v>4582</v>
      </c>
      <c r="C239" t="s">
        <v>4847</v>
      </c>
      <c r="D239" t="s">
        <v>4848</v>
      </c>
      <c r="E239" t="s">
        <v>37</v>
      </c>
      <c r="F239" t="s">
        <v>12</v>
      </c>
      <c r="G239" t="s">
        <v>1827</v>
      </c>
      <c r="H239">
        <v>62.567658199999997</v>
      </c>
      <c r="I239">
        <v>64.289866200000006</v>
      </c>
      <c r="J239" s="5">
        <f t="shared" si="9"/>
        <v>1.7222080000000091</v>
      </c>
      <c r="K239">
        <f t="shared" si="10"/>
        <v>2.6788172099197944</v>
      </c>
      <c r="L239">
        <f ca="1">VLOOKUP(F239,'UTPM7 (bench)'!$T$1:$Y$7,4,FALSE)</f>
        <v>1.9822523792840134</v>
      </c>
      <c r="M239">
        <f ca="1">VLOOKUP(F239,'UTPM7 (bench)'!$T$1:$Y$7,5,FALSE)</f>
        <v>3.3641600984205757</v>
      </c>
      <c r="N239" t="b">
        <f t="shared" ca="1" si="11"/>
        <v>0</v>
      </c>
    </row>
    <row r="240" spans="1:15" hidden="1" x14ac:dyDescent="0.25">
      <c r="A240">
        <v>239</v>
      </c>
      <c r="B240" t="s">
        <v>4582</v>
      </c>
      <c r="C240" t="s">
        <v>4849</v>
      </c>
      <c r="D240" t="s">
        <v>4850</v>
      </c>
      <c r="E240" t="s">
        <v>37</v>
      </c>
      <c r="F240" t="s">
        <v>7</v>
      </c>
      <c r="G240" t="s">
        <v>1826</v>
      </c>
      <c r="H240">
        <v>63.449229799999998</v>
      </c>
      <c r="I240">
        <v>62.567658199999997</v>
      </c>
      <c r="J240" s="5">
        <f t="shared" si="9"/>
        <v>0.8815716000000009</v>
      </c>
      <c r="K240">
        <f t="shared" si="10"/>
        <v>1.4089892851383736</v>
      </c>
      <c r="L240">
        <f ca="1">VLOOKUP(F240,'UTPM7 (bench)'!$T$1:$Y$7,4,FALSE)</f>
        <v>2.1782468518255049</v>
      </c>
      <c r="M240">
        <f ca="1">VLOOKUP(F240,'UTPM7 (bench)'!$T$1:$Y$7,5,FALSE)</f>
        <v>3.7417748850284518</v>
      </c>
      <c r="N240" t="b">
        <f t="shared" ca="1" si="11"/>
        <v>0</v>
      </c>
    </row>
    <row r="241" spans="1:15" hidden="1" x14ac:dyDescent="0.25">
      <c r="A241">
        <v>240</v>
      </c>
      <c r="B241" t="s">
        <v>4582</v>
      </c>
      <c r="C241" t="s">
        <v>4851</v>
      </c>
      <c r="D241" t="s">
        <v>4852</v>
      </c>
      <c r="E241" t="s">
        <v>37</v>
      </c>
      <c r="F241" t="s">
        <v>7</v>
      </c>
      <c r="G241" t="s">
        <v>1826</v>
      </c>
      <c r="H241">
        <v>63.614089999999997</v>
      </c>
      <c r="I241">
        <v>63.449229799999998</v>
      </c>
      <c r="J241" s="5">
        <f t="shared" si="9"/>
        <v>0.16486019999999968</v>
      </c>
      <c r="K241">
        <f t="shared" si="10"/>
        <v>0.25983010435218817</v>
      </c>
      <c r="L241">
        <f ca="1">VLOOKUP(F241,'UTPM7 (bench)'!$T$1:$Y$7,4,FALSE)</f>
        <v>2.1782468518255049</v>
      </c>
      <c r="M241">
        <f ca="1">VLOOKUP(F241,'UTPM7 (bench)'!$T$1:$Y$7,5,FALSE)</f>
        <v>3.7417748850284518</v>
      </c>
      <c r="N241" t="b">
        <f t="shared" ca="1" si="11"/>
        <v>0</v>
      </c>
    </row>
    <row r="242" spans="1:15" hidden="1" x14ac:dyDescent="0.25">
      <c r="A242">
        <v>241</v>
      </c>
      <c r="B242" t="s">
        <v>4582</v>
      </c>
      <c r="C242" t="s">
        <v>4851</v>
      </c>
      <c r="D242" t="s">
        <v>4852</v>
      </c>
      <c r="E242" t="s">
        <v>37</v>
      </c>
      <c r="F242" t="s">
        <v>10</v>
      </c>
      <c r="G242" t="s">
        <v>1827</v>
      </c>
      <c r="H242">
        <v>63.614089999999997</v>
      </c>
      <c r="I242">
        <v>62.567658199999997</v>
      </c>
      <c r="J242" s="5">
        <f t="shared" si="9"/>
        <v>1.0464318000000006</v>
      </c>
      <c r="K242">
        <f t="shared" si="10"/>
        <v>1.6724803678204478</v>
      </c>
      <c r="L242">
        <f ca="1">VLOOKUP(F242,'UTPM7 (bench)'!$T$1:$Y$7,4,FALSE)</f>
        <v>1.8803037839304855</v>
      </c>
      <c r="M242">
        <f ca="1">VLOOKUP(F242,'UTPM7 (bench)'!$T$1:$Y$7,5,FALSE)</f>
        <v>3.1787636364533185</v>
      </c>
      <c r="N242" t="b">
        <f t="shared" ca="1" si="11"/>
        <v>0</v>
      </c>
    </row>
    <row r="243" spans="1:15" hidden="1" x14ac:dyDescent="0.25">
      <c r="A243">
        <v>242</v>
      </c>
      <c r="B243" t="s">
        <v>4582</v>
      </c>
      <c r="C243" t="s">
        <v>4853</v>
      </c>
      <c r="D243" t="s">
        <v>4854</v>
      </c>
      <c r="E243" t="s">
        <v>37</v>
      </c>
      <c r="F243" t="s">
        <v>9</v>
      </c>
      <c r="G243" t="s">
        <v>1826</v>
      </c>
      <c r="H243">
        <v>64.533179000000004</v>
      </c>
      <c r="I243">
        <v>63.614089999999997</v>
      </c>
      <c r="J243" s="5">
        <f t="shared" si="9"/>
        <v>0.91908900000000671</v>
      </c>
      <c r="K243">
        <f t="shared" si="10"/>
        <v>1.4447884108693636</v>
      </c>
      <c r="L243">
        <f ca="1">VLOOKUP(F243,'UTPM7 (bench)'!$T$1:$Y$7,4,FALSE)</f>
        <v>2.0713017362074408</v>
      </c>
      <c r="M243">
        <f ca="1">VLOOKUP(F243,'UTPM7 (bench)'!$T$1:$Y$7,5,FALSE)</f>
        <v>3.5189144722547763</v>
      </c>
      <c r="N243" t="b">
        <f t="shared" ca="1" si="11"/>
        <v>0</v>
      </c>
    </row>
    <row r="244" spans="1:15" hidden="1" x14ac:dyDescent="0.25">
      <c r="A244">
        <v>243</v>
      </c>
      <c r="B244" t="s">
        <v>4582</v>
      </c>
      <c r="C244" t="s">
        <v>4853</v>
      </c>
      <c r="D244" t="s">
        <v>4854</v>
      </c>
      <c r="E244" t="s">
        <v>37</v>
      </c>
      <c r="F244" t="s">
        <v>12</v>
      </c>
      <c r="G244" t="s">
        <v>1827</v>
      </c>
      <c r="H244">
        <v>64.533179000000004</v>
      </c>
      <c r="I244">
        <v>63.614089999999997</v>
      </c>
      <c r="J244" s="5">
        <f t="shared" si="9"/>
        <v>0.91908900000000671</v>
      </c>
      <c r="K244">
        <f t="shared" si="10"/>
        <v>1.4447884108693636</v>
      </c>
      <c r="L244">
        <f ca="1">VLOOKUP(F244,'UTPM7 (bench)'!$T$1:$Y$7,4,FALSE)</f>
        <v>1.9822523792840134</v>
      </c>
      <c r="M244">
        <f ca="1">VLOOKUP(F244,'UTPM7 (bench)'!$T$1:$Y$7,5,FALSE)</f>
        <v>3.3641600984205757</v>
      </c>
      <c r="N244" t="b">
        <f t="shared" ca="1" si="11"/>
        <v>0</v>
      </c>
    </row>
    <row r="245" spans="1:15" hidden="1" x14ac:dyDescent="0.25">
      <c r="A245">
        <v>244</v>
      </c>
      <c r="B245" t="s">
        <v>4582</v>
      </c>
      <c r="C245" t="s">
        <v>4855</v>
      </c>
      <c r="D245" t="s">
        <v>4856</v>
      </c>
      <c r="E245" t="s">
        <v>37</v>
      </c>
      <c r="F245" t="s">
        <v>9</v>
      </c>
      <c r="G245" t="s">
        <v>1826</v>
      </c>
      <c r="H245">
        <v>63.993112000000004</v>
      </c>
      <c r="I245">
        <v>64.533179000000004</v>
      </c>
      <c r="J245" s="5">
        <f t="shared" si="9"/>
        <v>0.54006700000000052</v>
      </c>
      <c r="K245">
        <f t="shared" si="10"/>
        <v>0.83688268324732695</v>
      </c>
      <c r="L245">
        <f ca="1">VLOOKUP(F245,'UTPM7 (bench)'!$T$1:$Y$7,4,FALSE)</f>
        <v>2.0713017362074408</v>
      </c>
      <c r="M245">
        <f ca="1">VLOOKUP(F245,'UTPM7 (bench)'!$T$1:$Y$7,5,FALSE)</f>
        <v>3.5189144722547763</v>
      </c>
      <c r="N245" t="b">
        <f t="shared" ca="1" si="11"/>
        <v>0</v>
      </c>
    </row>
    <row r="246" spans="1:15" hidden="1" x14ac:dyDescent="0.25">
      <c r="A246">
        <v>245</v>
      </c>
      <c r="B246" t="s">
        <v>4582</v>
      </c>
      <c r="C246" t="s">
        <v>4855</v>
      </c>
      <c r="D246" t="s">
        <v>4856</v>
      </c>
      <c r="E246" t="s">
        <v>37</v>
      </c>
      <c r="F246" t="s">
        <v>12</v>
      </c>
      <c r="G246" t="s">
        <v>1827</v>
      </c>
      <c r="H246">
        <v>63.993112000000004</v>
      </c>
      <c r="I246">
        <v>64.533179000000004</v>
      </c>
      <c r="J246" s="5">
        <f t="shared" si="9"/>
        <v>0.54006700000000052</v>
      </c>
      <c r="K246">
        <f t="shared" si="10"/>
        <v>0.83688268324732695</v>
      </c>
      <c r="L246">
        <f ca="1">VLOOKUP(F246,'UTPM7 (bench)'!$T$1:$Y$7,4,FALSE)</f>
        <v>1.9822523792840134</v>
      </c>
      <c r="M246">
        <f ca="1">VLOOKUP(F246,'UTPM7 (bench)'!$T$1:$Y$7,5,FALSE)</f>
        <v>3.3641600984205757</v>
      </c>
      <c r="N246" t="b">
        <f t="shared" ca="1" si="11"/>
        <v>0</v>
      </c>
    </row>
    <row r="247" spans="1:15" hidden="1" x14ac:dyDescent="0.25">
      <c r="A247">
        <v>246</v>
      </c>
      <c r="B247" t="s">
        <v>4582</v>
      </c>
      <c r="C247" t="s">
        <v>4857</v>
      </c>
      <c r="D247" t="s">
        <v>4858</v>
      </c>
      <c r="E247" t="s">
        <v>37</v>
      </c>
      <c r="F247" t="s">
        <v>9</v>
      </c>
      <c r="G247" t="s">
        <v>1826</v>
      </c>
      <c r="H247">
        <v>64.130410299999994</v>
      </c>
      <c r="I247">
        <v>63.993112000000004</v>
      </c>
      <c r="J247" s="5">
        <f t="shared" si="9"/>
        <v>0.13729829999999055</v>
      </c>
      <c r="K247">
        <f t="shared" si="10"/>
        <v>0.2145516848750699</v>
      </c>
      <c r="L247">
        <f ca="1">VLOOKUP(F247,'UTPM7 (bench)'!$T$1:$Y$7,4,FALSE)</f>
        <v>2.0713017362074408</v>
      </c>
      <c r="M247">
        <f ca="1">VLOOKUP(F247,'UTPM7 (bench)'!$T$1:$Y$7,5,FALSE)</f>
        <v>3.5189144722547763</v>
      </c>
      <c r="N247" t="b">
        <f t="shared" ca="1" si="11"/>
        <v>0</v>
      </c>
    </row>
    <row r="248" spans="1:15" hidden="1" x14ac:dyDescent="0.25">
      <c r="A248">
        <v>247</v>
      </c>
      <c r="B248" t="s">
        <v>4582</v>
      </c>
      <c r="C248" t="s">
        <v>4857</v>
      </c>
      <c r="D248" t="s">
        <v>4858</v>
      </c>
      <c r="E248" t="s">
        <v>37</v>
      </c>
      <c r="F248" t="s">
        <v>11</v>
      </c>
      <c r="G248" t="s">
        <v>1827</v>
      </c>
      <c r="H248">
        <v>64.130410299999994</v>
      </c>
      <c r="I248">
        <v>63.993112000000004</v>
      </c>
      <c r="J248" s="5">
        <f t="shared" si="9"/>
        <v>0.13729829999999055</v>
      </c>
      <c r="K248">
        <f t="shared" si="10"/>
        <v>0.2145516848750699</v>
      </c>
      <c r="L248">
        <f ca="1">VLOOKUP(F248,'UTPM7 (bench)'!$T$1:$Y$7,4,FALSE)</f>
        <v>2.3045404248931001</v>
      </c>
      <c r="M248">
        <f ca="1">VLOOKUP(F248,'UTPM7 (bench)'!$T$1:$Y$7,5,FALSE)</f>
        <v>3.991029810388576</v>
      </c>
      <c r="N248" t="b">
        <f t="shared" ca="1" si="11"/>
        <v>0</v>
      </c>
    </row>
    <row r="249" spans="1:15" hidden="1" x14ac:dyDescent="0.25">
      <c r="A249">
        <v>248</v>
      </c>
      <c r="B249" t="s">
        <v>4582</v>
      </c>
      <c r="C249" t="s">
        <v>4859</v>
      </c>
      <c r="D249" t="s">
        <v>4860</v>
      </c>
      <c r="E249" t="s">
        <v>37</v>
      </c>
      <c r="F249" t="s">
        <v>9</v>
      </c>
      <c r="G249" t="s">
        <v>1826</v>
      </c>
      <c r="H249">
        <v>64.542022299999999</v>
      </c>
      <c r="I249">
        <v>64.472140199999998</v>
      </c>
      <c r="J249" s="5">
        <f t="shared" si="9"/>
        <v>6.9882100000000946E-2</v>
      </c>
      <c r="K249">
        <f t="shared" si="10"/>
        <v>0.10839115900793525</v>
      </c>
      <c r="L249">
        <f ca="1">VLOOKUP(F249,'UTPM7 (bench)'!$T$1:$Y$7,4,FALSE)</f>
        <v>2.0713017362074408</v>
      </c>
      <c r="M249">
        <f ca="1">VLOOKUP(F249,'UTPM7 (bench)'!$T$1:$Y$7,5,FALSE)</f>
        <v>3.5189144722547763</v>
      </c>
      <c r="N249" t="b">
        <f t="shared" ca="1" si="11"/>
        <v>0</v>
      </c>
    </row>
    <row r="250" spans="1:15" hidden="1" x14ac:dyDescent="0.25">
      <c r="A250">
        <v>249</v>
      </c>
      <c r="B250" t="s">
        <v>4582</v>
      </c>
      <c r="C250" t="s">
        <v>4859</v>
      </c>
      <c r="D250" t="s">
        <v>4860</v>
      </c>
      <c r="E250" t="s">
        <v>37</v>
      </c>
      <c r="F250" t="s">
        <v>11</v>
      </c>
      <c r="G250" t="s">
        <v>1827</v>
      </c>
      <c r="H250">
        <v>64.542022299999999</v>
      </c>
      <c r="I250">
        <v>64.472140199999998</v>
      </c>
      <c r="J250" s="5">
        <f t="shared" si="9"/>
        <v>6.9882100000000946E-2</v>
      </c>
      <c r="K250">
        <f t="shared" si="10"/>
        <v>0.10839115900793525</v>
      </c>
      <c r="L250">
        <f ca="1">VLOOKUP(F250,'UTPM7 (bench)'!$T$1:$Y$7,4,FALSE)</f>
        <v>2.3045404248931001</v>
      </c>
      <c r="M250">
        <f ca="1">VLOOKUP(F250,'UTPM7 (bench)'!$T$1:$Y$7,5,FALSE)</f>
        <v>3.991029810388576</v>
      </c>
      <c r="N250" t="b">
        <f t="shared" ca="1" si="11"/>
        <v>0</v>
      </c>
    </row>
    <row r="251" spans="1:15" hidden="1" x14ac:dyDescent="0.25">
      <c r="A251">
        <v>250</v>
      </c>
      <c r="B251" t="s">
        <v>4582</v>
      </c>
      <c r="C251" t="s">
        <v>4861</v>
      </c>
      <c r="D251" t="s">
        <v>4862</v>
      </c>
      <c r="E251" t="s">
        <v>37</v>
      </c>
      <c r="F251" t="s">
        <v>9</v>
      </c>
      <c r="G251" t="s">
        <v>1826</v>
      </c>
      <c r="H251">
        <v>64.275938100000005</v>
      </c>
      <c r="I251">
        <v>64.542022299999999</v>
      </c>
      <c r="J251" s="5">
        <f t="shared" si="9"/>
        <v>0.26608419999999455</v>
      </c>
      <c r="K251">
        <f t="shared" si="10"/>
        <v>0.41226504921584173</v>
      </c>
      <c r="L251">
        <f ca="1">VLOOKUP(F251,'UTPM7 (bench)'!$T$1:$Y$7,4,FALSE)</f>
        <v>2.0713017362074408</v>
      </c>
      <c r="M251">
        <f ca="1">VLOOKUP(F251,'UTPM7 (bench)'!$T$1:$Y$7,5,FALSE)</f>
        <v>3.5189144722547763</v>
      </c>
      <c r="N251" t="b">
        <f t="shared" ca="1" si="11"/>
        <v>0</v>
      </c>
    </row>
    <row r="252" spans="1:15" hidden="1" x14ac:dyDescent="0.25">
      <c r="A252">
        <v>251</v>
      </c>
      <c r="B252" t="s">
        <v>4582</v>
      </c>
      <c r="C252" t="s">
        <v>4863</v>
      </c>
      <c r="D252" t="s">
        <v>4864</v>
      </c>
      <c r="E252" t="s">
        <v>37</v>
      </c>
      <c r="F252" t="s">
        <v>7</v>
      </c>
      <c r="G252" t="s">
        <v>1826</v>
      </c>
      <c r="H252">
        <v>63.651258800000001</v>
      </c>
      <c r="I252">
        <v>61.776192399999999</v>
      </c>
      <c r="J252" s="5">
        <f t="shared" si="9"/>
        <v>1.8750664000000015</v>
      </c>
      <c r="K252">
        <f t="shared" si="10"/>
        <v>3.0352573170242869</v>
      </c>
      <c r="L252">
        <f ca="1">VLOOKUP(F252,'UTPM7 (bench)'!$T$1:$Y$7,4,FALSE)</f>
        <v>2.1782468518255049</v>
      </c>
      <c r="M252">
        <f ca="1">VLOOKUP(F252,'UTPM7 (bench)'!$T$1:$Y$7,5,FALSE)</f>
        <v>3.7417748850284518</v>
      </c>
      <c r="N252" t="b">
        <f t="shared" ca="1" si="11"/>
        <v>0</v>
      </c>
    </row>
    <row r="253" spans="1:15" hidden="1" x14ac:dyDescent="0.25">
      <c r="A253">
        <v>252</v>
      </c>
      <c r="B253" t="s">
        <v>4582</v>
      </c>
      <c r="C253" t="s">
        <v>4865</v>
      </c>
      <c r="D253" t="s">
        <v>4866</v>
      </c>
      <c r="E253" t="s">
        <v>37</v>
      </c>
      <c r="F253" t="s">
        <v>7</v>
      </c>
      <c r="G253" t="s">
        <v>1826</v>
      </c>
      <c r="H253">
        <v>64.107393900000005</v>
      </c>
      <c r="I253">
        <v>63.651258800000001</v>
      </c>
      <c r="J253" s="5">
        <f t="shared" si="9"/>
        <v>0.45613510000000446</v>
      </c>
      <c r="K253">
        <f t="shared" si="10"/>
        <v>0.71661599251828845</v>
      </c>
      <c r="L253">
        <f ca="1">VLOOKUP(F253,'UTPM7 (bench)'!$T$1:$Y$7,4,FALSE)</f>
        <v>2.1782468518255049</v>
      </c>
      <c r="M253">
        <f ca="1">VLOOKUP(F253,'UTPM7 (bench)'!$T$1:$Y$7,5,FALSE)</f>
        <v>3.7417748850284518</v>
      </c>
      <c r="N253" t="b">
        <f t="shared" ca="1" si="11"/>
        <v>0</v>
      </c>
    </row>
    <row r="254" spans="1:15" hidden="1" x14ac:dyDescent="0.25">
      <c r="A254">
        <v>253</v>
      </c>
      <c r="B254" t="s">
        <v>4582</v>
      </c>
      <c r="C254" t="s">
        <v>4867</v>
      </c>
      <c r="D254" t="s">
        <v>4868</v>
      </c>
      <c r="E254" t="s">
        <v>37</v>
      </c>
      <c r="F254" t="s">
        <v>10</v>
      </c>
      <c r="G254" t="s">
        <v>1827</v>
      </c>
      <c r="H254">
        <v>62.4276816</v>
      </c>
      <c r="I254">
        <v>63.651258800000001</v>
      </c>
      <c r="J254" s="5">
        <f t="shared" si="9"/>
        <v>1.2235772000000011</v>
      </c>
      <c r="K254">
        <f t="shared" si="10"/>
        <v>1.9223142213803337</v>
      </c>
      <c r="L254">
        <f ca="1">VLOOKUP(F254,'UTPM7 (bench)'!$T$1:$Y$7,4,FALSE)</f>
        <v>1.8803037839304855</v>
      </c>
      <c r="M254">
        <f ca="1">VLOOKUP(F254,'UTPM7 (bench)'!$T$1:$Y$7,5,FALSE)</f>
        <v>3.1787636364533185</v>
      </c>
      <c r="N254" t="b">
        <f t="shared" ca="1" si="11"/>
        <v>0</v>
      </c>
    </row>
    <row r="255" spans="1:15" hidden="1" x14ac:dyDescent="0.25">
      <c r="A255">
        <v>254</v>
      </c>
      <c r="B255" t="s">
        <v>4582</v>
      </c>
      <c r="C255" t="s">
        <v>4869</v>
      </c>
      <c r="D255" t="s">
        <v>4870</v>
      </c>
      <c r="E255" t="s">
        <v>37</v>
      </c>
      <c r="F255" t="s">
        <v>10</v>
      </c>
      <c r="G255" t="s">
        <v>1827</v>
      </c>
      <c r="H255">
        <v>61.929893</v>
      </c>
      <c r="I255">
        <v>61.862392900000003</v>
      </c>
      <c r="J255" s="5">
        <f t="shared" si="9"/>
        <v>6.7500099999996621E-2</v>
      </c>
      <c r="K255">
        <f t="shared" si="10"/>
        <v>0.10911330266371998</v>
      </c>
      <c r="L255">
        <f ca="1">VLOOKUP(F255,'UTPM7 (bench)'!$T$1:$Y$7,4,FALSE)</f>
        <v>1.8803037839304855</v>
      </c>
      <c r="M255">
        <f ca="1">VLOOKUP(F255,'UTPM7 (bench)'!$T$1:$Y$7,5,FALSE)</f>
        <v>3.1787636364533185</v>
      </c>
      <c r="N255" t="b">
        <f t="shared" ca="1" si="11"/>
        <v>0</v>
      </c>
    </row>
    <row r="256" spans="1:15" x14ac:dyDescent="0.25">
      <c r="A256">
        <v>255</v>
      </c>
      <c r="B256" t="s">
        <v>4582</v>
      </c>
      <c r="C256" t="s">
        <v>4871</v>
      </c>
      <c r="D256" t="s">
        <v>4872</v>
      </c>
      <c r="E256" t="s">
        <v>37</v>
      </c>
      <c r="F256" t="s">
        <v>7</v>
      </c>
      <c r="G256" t="s">
        <v>1826</v>
      </c>
      <c r="H256">
        <v>64.701255799999998</v>
      </c>
      <c r="I256">
        <v>61.929893</v>
      </c>
      <c r="J256" s="5">
        <f t="shared" si="9"/>
        <v>2.7713627999999986</v>
      </c>
      <c r="K256">
        <f t="shared" si="10"/>
        <v>4.47500014249984</v>
      </c>
      <c r="L256">
        <f ca="1">VLOOKUP(F256,'UTPM7 (bench)'!$T$1:$Y$7,4,FALSE)</f>
        <v>2.1782468518255049</v>
      </c>
      <c r="M256">
        <f ca="1">VLOOKUP(F256,'UTPM7 (bench)'!$T$1:$Y$7,5,FALSE)</f>
        <v>3.7417748850284518</v>
      </c>
      <c r="N256" t="b">
        <f t="shared" ca="1" si="11"/>
        <v>1</v>
      </c>
      <c r="O256" t="s">
        <v>4882</v>
      </c>
    </row>
    <row r="257" spans="1:16" x14ac:dyDescent="0.25">
      <c r="A257">
        <v>256</v>
      </c>
      <c r="B257" t="s">
        <v>4582</v>
      </c>
      <c r="C257" t="s">
        <v>4871</v>
      </c>
      <c r="D257" t="s">
        <v>4872</v>
      </c>
      <c r="E257" t="s">
        <v>37</v>
      </c>
      <c r="F257" t="s">
        <v>11</v>
      </c>
      <c r="G257" t="s">
        <v>1827</v>
      </c>
      <c r="H257">
        <v>64.701255799999998</v>
      </c>
      <c r="I257">
        <v>61.929893</v>
      </c>
      <c r="J257" s="5">
        <f t="shared" si="9"/>
        <v>2.7713627999999986</v>
      </c>
      <c r="K257">
        <f t="shared" si="10"/>
        <v>4.47500014249984</v>
      </c>
      <c r="L257">
        <f ca="1">VLOOKUP(F257,'UTPM7 (bench)'!$T$1:$Y$7,4,FALSE)</f>
        <v>2.3045404248931001</v>
      </c>
      <c r="M257">
        <f ca="1">VLOOKUP(F257,'UTPM7 (bench)'!$T$1:$Y$7,5,FALSE)</f>
        <v>3.991029810388576</v>
      </c>
      <c r="N257" t="b">
        <f t="shared" ca="1" si="11"/>
        <v>1</v>
      </c>
      <c r="O257" t="s">
        <v>4881</v>
      </c>
      <c r="P257">
        <f>COUNTIF(O:O,"no")</f>
        <v>9</v>
      </c>
    </row>
    <row r="258" spans="1:16" hidden="1" x14ac:dyDescent="0.25">
      <c r="A258">
        <v>257</v>
      </c>
      <c r="B258" t="s">
        <v>4582</v>
      </c>
      <c r="C258" t="s">
        <v>4873</v>
      </c>
      <c r="D258" t="s">
        <v>4874</v>
      </c>
      <c r="E258" t="s">
        <v>37</v>
      </c>
      <c r="F258" t="s">
        <v>7</v>
      </c>
      <c r="G258" t="s">
        <v>1826</v>
      </c>
      <c r="H258">
        <v>63.328394000000003</v>
      </c>
      <c r="I258">
        <v>63.900309900000003</v>
      </c>
      <c r="J258" s="5">
        <f t="shared" si="9"/>
        <v>0.57191590000000048</v>
      </c>
      <c r="K258">
        <f t="shared" si="10"/>
        <v>0.89501271730139209</v>
      </c>
      <c r="L258">
        <f ca="1">VLOOKUP(F258,'UTPM7 (bench)'!$T$1:$Y$7,4,FALSE)</f>
        <v>2.1782468518255049</v>
      </c>
      <c r="M258">
        <f ca="1">VLOOKUP(F258,'UTPM7 (bench)'!$T$1:$Y$7,5,FALSE)</f>
        <v>3.7417748850284518</v>
      </c>
      <c r="N258" t="b">
        <f t="shared" ca="1" si="11"/>
        <v>0</v>
      </c>
    </row>
    <row r="259" spans="1:16" hidden="1" x14ac:dyDescent="0.25">
      <c r="A259">
        <v>258</v>
      </c>
      <c r="B259" t="s">
        <v>4582</v>
      </c>
      <c r="C259" t="s">
        <v>4875</v>
      </c>
      <c r="D259" t="s">
        <v>4876</v>
      </c>
      <c r="E259" t="s">
        <v>37</v>
      </c>
      <c r="F259" t="s">
        <v>9</v>
      </c>
      <c r="G259" t="s">
        <v>1826</v>
      </c>
      <c r="H259">
        <v>64.104271100000005</v>
      </c>
      <c r="I259">
        <v>63.328394000000003</v>
      </c>
      <c r="J259" s="5">
        <f t="shared" ref="J259:J262" si="12">ABS(H259-I259)</f>
        <v>0.77587710000000243</v>
      </c>
      <c r="K259">
        <f t="shared" ref="K259:K262" si="13">100*J259/I259</f>
        <v>1.2251646552097979</v>
      </c>
      <c r="L259">
        <f ca="1">VLOOKUP(F259,'UTPM7 (bench)'!$T$1:$Y$7,4,FALSE)</f>
        <v>2.0713017362074408</v>
      </c>
      <c r="M259">
        <f ca="1">VLOOKUP(F259,'UTPM7 (bench)'!$T$1:$Y$7,5,FALSE)</f>
        <v>3.5189144722547763</v>
      </c>
      <c r="N259" t="b">
        <f t="shared" ref="N259:N262" ca="1" si="14">AND(J259&gt;L259,K259&gt;M259)</f>
        <v>0</v>
      </c>
    </row>
    <row r="260" spans="1:16" hidden="1" x14ac:dyDescent="0.25">
      <c r="A260">
        <v>259</v>
      </c>
      <c r="B260" t="s">
        <v>4582</v>
      </c>
      <c r="C260" t="s">
        <v>4875</v>
      </c>
      <c r="D260" t="s">
        <v>4876</v>
      </c>
      <c r="E260" t="s">
        <v>37</v>
      </c>
      <c r="F260" t="s">
        <v>11</v>
      </c>
      <c r="G260" t="s">
        <v>1827</v>
      </c>
      <c r="H260">
        <v>64.104271100000005</v>
      </c>
      <c r="I260">
        <v>63.328394000000003</v>
      </c>
      <c r="J260" s="5">
        <f t="shared" si="12"/>
        <v>0.77587710000000243</v>
      </c>
      <c r="K260">
        <f t="shared" si="13"/>
        <v>1.2251646552097979</v>
      </c>
      <c r="L260">
        <f ca="1">VLOOKUP(F260,'UTPM7 (bench)'!$T$1:$Y$7,4,FALSE)</f>
        <v>2.3045404248931001</v>
      </c>
      <c r="M260">
        <f ca="1">VLOOKUP(F260,'UTPM7 (bench)'!$T$1:$Y$7,5,FALSE)</f>
        <v>3.991029810388576</v>
      </c>
      <c r="N260" t="b">
        <f t="shared" ca="1" si="14"/>
        <v>0</v>
      </c>
    </row>
    <row r="261" spans="1:16" hidden="1" x14ac:dyDescent="0.25">
      <c r="A261">
        <v>260</v>
      </c>
      <c r="B261" t="s">
        <v>4582</v>
      </c>
      <c r="C261" t="s">
        <v>4877</v>
      </c>
      <c r="D261" t="s">
        <v>4878</v>
      </c>
      <c r="E261" t="s">
        <v>37</v>
      </c>
      <c r="F261" t="s">
        <v>9</v>
      </c>
      <c r="G261" t="s">
        <v>1826</v>
      </c>
      <c r="H261">
        <v>64.067048</v>
      </c>
      <c r="I261">
        <v>64.104271100000005</v>
      </c>
      <c r="J261" s="5">
        <f t="shared" si="12"/>
        <v>3.7223100000005616E-2</v>
      </c>
      <c r="K261">
        <f t="shared" si="13"/>
        <v>5.8066489738162877E-2</v>
      </c>
      <c r="L261">
        <f ca="1">VLOOKUP(F261,'UTPM7 (bench)'!$T$1:$Y$7,4,FALSE)</f>
        <v>2.0713017362074408</v>
      </c>
      <c r="M261">
        <f ca="1">VLOOKUP(F261,'UTPM7 (bench)'!$T$1:$Y$7,5,FALSE)</f>
        <v>3.5189144722547763</v>
      </c>
      <c r="N261" t="b">
        <f t="shared" ca="1" si="14"/>
        <v>0</v>
      </c>
    </row>
    <row r="262" spans="1:16" hidden="1" x14ac:dyDescent="0.25">
      <c r="A262">
        <v>261</v>
      </c>
      <c r="B262" t="s">
        <v>4582</v>
      </c>
      <c r="C262" t="s">
        <v>4877</v>
      </c>
      <c r="D262" t="s">
        <v>4878</v>
      </c>
      <c r="E262" t="s">
        <v>37</v>
      </c>
      <c r="F262" t="s">
        <v>11</v>
      </c>
      <c r="G262" t="s">
        <v>1827</v>
      </c>
      <c r="H262">
        <v>64.067048</v>
      </c>
      <c r="I262">
        <v>64.104271100000005</v>
      </c>
      <c r="J262" s="5">
        <f t="shared" si="12"/>
        <v>3.7223100000005616E-2</v>
      </c>
      <c r="K262">
        <f t="shared" si="13"/>
        <v>5.8066489738162877E-2</v>
      </c>
      <c r="L262">
        <f ca="1">VLOOKUP(F262,'UTPM7 (bench)'!$T$1:$Y$7,4,FALSE)</f>
        <v>2.3045404248931001</v>
      </c>
      <c r="M262">
        <f ca="1">VLOOKUP(F262,'UTPM7 (bench)'!$T$1:$Y$7,5,FALSE)</f>
        <v>3.991029810388576</v>
      </c>
      <c r="N262" t="b">
        <f t="shared" ca="1" si="14"/>
        <v>0</v>
      </c>
    </row>
  </sheetData>
  <autoFilter ref="A1:O262" xr:uid="{080B07C6-02E0-4F8D-BE43-75B3FA65D546}">
    <filterColumn colId="13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B25E5-C0B5-455C-B604-215F8F1C78BF}">
  <dimension ref="A1:S1501"/>
  <sheetViews>
    <sheetView zoomScale="85" zoomScaleNormal="85" workbookViewId="0">
      <selection activeCell="K1" sqref="K1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6" max="16" width="10.5703125" bestFit="1" customWidth="1"/>
    <col min="17" max="17" width="12.28515625" bestFit="1" customWidth="1"/>
    <col min="18" max="18" width="13.42578125" bestFit="1" customWidth="1"/>
    <col min="19" max="19" width="11.7109375" bestFit="1" customWidth="1"/>
  </cols>
  <sheetData>
    <row r="1" spans="1:19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1815</v>
      </c>
      <c r="N1" t="s">
        <v>1819</v>
      </c>
      <c r="O1" t="s">
        <v>1835</v>
      </c>
      <c r="P1" t="s">
        <v>28</v>
      </c>
      <c r="Q1" s="1" t="s">
        <v>1818</v>
      </c>
      <c r="R1" s="1" t="s">
        <v>4886</v>
      </c>
      <c r="S1" s="1" t="s">
        <v>1834</v>
      </c>
    </row>
    <row r="2" spans="1:19" x14ac:dyDescent="0.25">
      <c r="A2">
        <v>1</v>
      </c>
      <c r="B2" t="s">
        <v>36</v>
      </c>
      <c r="C2" t="s">
        <v>40</v>
      </c>
      <c r="D2" t="s">
        <v>41</v>
      </c>
      <c r="E2" t="s">
        <v>37</v>
      </c>
      <c r="F2" t="s">
        <v>7</v>
      </c>
      <c r="G2" t="s">
        <v>1826</v>
      </c>
      <c r="H2" s="4">
        <v>63.8901793</v>
      </c>
      <c r="I2">
        <v>63.573897799999997</v>
      </c>
      <c r="J2" s="5">
        <v>0.31628149999999999</v>
      </c>
      <c r="K2">
        <v>0.4975021</v>
      </c>
      <c r="L2">
        <v>3162815</v>
      </c>
      <c r="N2" t="s">
        <v>7</v>
      </c>
      <c r="O2">
        <f>MATCH(N2,F$1:F$1353,0)</f>
        <v>2</v>
      </c>
      <c r="P2">
        <v>97</v>
      </c>
      <c r="Q2" s="1">
        <f t="array" aca="1" ref="Q2" ca="1">EXP(AVERAGE(LN(1+INDIRECT("J"&amp;O2):INDIRECT("J"&amp;O3-1)))+ROUND(_xlfn.NORM.S.INV($P$2/100),6)*_xlfn.STDEV.P(LN(1+INDIRECT("J"&amp;O2):INDIRECT("J"&amp;O3-1))))-1</f>
        <v>1.8318610391205552</v>
      </c>
      <c r="R2" s="1">
        <f t="array" aca="1" ref="R2" ca="1">EXP(AVERAGE(LN(1+INDIRECT("K"&amp;O2):INDIRECT("K"&amp;O3-1)))+ROUND(_xlfn.NORM.S.INV($P$2/100),6)*_xlfn.STDEV.P(LN(1+INDIRECT("K"&amp;O2):INDIRECT("K"&amp;O3-1))))-1</f>
        <v>3.0449327877839867</v>
      </c>
      <c r="S2" s="7">
        <f t="array" aca="1" ref="S2" ca="1">EXP(AVERAGE(LN(1+INDIRECT("L"&amp;O2):INDIRECT("L"&amp;O3-1)))+ROUND(_xlfn.NORM.S.INV($P$2/100),6)*_xlfn.STDEV.P(LN(1+INDIRECT("L"&amp;O2):INDIRECT("L"&amp;O3-1))))-1</f>
        <v>34134376.332341366</v>
      </c>
    </row>
    <row r="3" spans="1:19" x14ac:dyDescent="0.25">
      <c r="A3">
        <v>2</v>
      </c>
      <c r="B3" t="s">
        <v>36</v>
      </c>
      <c r="C3" t="s">
        <v>46</v>
      </c>
      <c r="D3" t="s">
        <v>47</v>
      </c>
      <c r="E3" t="s">
        <v>37</v>
      </c>
      <c r="F3" t="s">
        <v>7</v>
      </c>
      <c r="G3" t="s">
        <v>1826</v>
      </c>
      <c r="H3" s="4">
        <v>63.877599799999999</v>
      </c>
      <c r="I3">
        <v>63.394201500000001</v>
      </c>
      <c r="J3" s="5">
        <v>0.4833983</v>
      </c>
      <c r="K3">
        <v>0.76252759999999997</v>
      </c>
      <c r="L3">
        <v>4833983</v>
      </c>
      <c r="N3" t="s">
        <v>8</v>
      </c>
      <c r="O3">
        <f t="shared" ref="O3:O7" si="0">MATCH(N3,F$1:F$1353,0)</f>
        <v>235</v>
      </c>
      <c r="Q3" s="1">
        <f t="array" aca="1" ref="Q3" ca="1">EXP(AVERAGE(LN(1+INDIRECT("J"&amp;O3):INDIRECT("J"&amp;O4-1)))+ROUND(_xlfn.NORM.S.INV($P$2/100),6)*_xlfn.STDEV.P(LN(1+INDIRECT("J"&amp;O3):INDIRECT("J"&amp;O4-1))))-1</f>
        <v>1.7690063560401934</v>
      </c>
      <c r="R3" s="1">
        <f t="array" aca="1" ref="R3" ca="1">EXP(AVERAGE(LN(1+INDIRECT("K"&amp;O3):INDIRECT("K"&amp;O4-1)))+ROUND(_xlfn.NORM.S.INV($P$2/100),6)*_xlfn.STDEV.P(LN(1+INDIRECT("K"&amp;O3):INDIRECT("K"&amp;O4-1))))-1</f>
        <v>2.9247476559528409</v>
      </c>
      <c r="S3" s="7">
        <f t="array" aca="1" ref="S3" ca="1">EXP(AVERAGE(LN(1+INDIRECT("L"&amp;O3):INDIRECT("L"&amp;O4-1)))+ROUND(_xlfn.NORM.S.INV($P$2/100),6)*_xlfn.STDEV.P(LN(1+INDIRECT("L"&amp;O3):INDIRECT("L"&amp;O4-1))))-1</f>
        <v>36026312.416239403</v>
      </c>
    </row>
    <row r="4" spans="1:19" x14ac:dyDescent="0.25">
      <c r="A4">
        <v>3</v>
      </c>
      <c r="B4" t="s">
        <v>36</v>
      </c>
      <c r="C4" t="s">
        <v>48</v>
      </c>
      <c r="D4" t="s">
        <v>49</v>
      </c>
      <c r="E4" t="s">
        <v>37</v>
      </c>
      <c r="F4" t="s">
        <v>7</v>
      </c>
      <c r="G4" t="s">
        <v>1826</v>
      </c>
      <c r="H4" s="4">
        <v>63.666108700000002</v>
      </c>
      <c r="I4">
        <v>63.877599799999999</v>
      </c>
      <c r="J4" s="5">
        <v>0.21149109999999999</v>
      </c>
      <c r="K4">
        <v>0.3310881</v>
      </c>
      <c r="L4">
        <v>2114911</v>
      </c>
      <c r="N4" t="s">
        <v>9</v>
      </c>
      <c r="O4">
        <f t="shared" si="0"/>
        <v>443</v>
      </c>
      <c r="Q4" s="1">
        <f t="array" aca="1" ref="Q4" ca="1">EXP(AVERAGE(LN(1+INDIRECT("J"&amp;O4):INDIRECT("J"&amp;O5-1)))+ROUND(_xlfn.NORM.S.INV($P$2/100),6)*_xlfn.STDEV.P(LN(1+INDIRECT("J"&amp;O4):INDIRECT("J"&amp;O5-1))))-1</f>
        <v>1.8494240694857771</v>
      </c>
      <c r="R4" s="1">
        <f t="array" aca="1" ref="R4" ca="1">EXP(AVERAGE(LN(1+INDIRECT("K"&amp;O4):INDIRECT("K"&amp;O5-1)))+ROUND(_xlfn.NORM.S.INV($P$2/100),6)*_xlfn.STDEV.P(LN(1+INDIRECT("K"&amp;O4):INDIRECT("K"&amp;O5-1))))-1</f>
        <v>3.0626592013878629</v>
      </c>
      <c r="S4" s="7">
        <f t="array" aca="1" ref="S4" ca="1">EXP(AVERAGE(LN(1+INDIRECT("L"&amp;O4):INDIRECT("L"&amp;O5-1)))+ROUND(_xlfn.NORM.S.INV($P$2/100),6)*_xlfn.STDEV.P(LN(1+INDIRECT("L"&amp;O4):INDIRECT("L"&amp;O5-1))))-1</f>
        <v>36111336.746110864</v>
      </c>
    </row>
    <row r="5" spans="1:19" x14ac:dyDescent="0.25">
      <c r="A5">
        <v>4</v>
      </c>
      <c r="B5" t="s">
        <v>36</v>
      </c>
      <c r="C5" t="s">
        <v>54</v>
      </c>
      <c r="D5" t="s">
        <v>55</v>
      </c>
      <c r="E5" t="s">
        <v>37</v>
      </c>
      <c r="F5" t="s">
        <v>7</v>
      </c>
      <c r="G5" t="s">
        <v>1826</v>
      </c>
      <c r="H5" s="4">
        <v>64.717525499999994</v>
      </c>
      <c r="I5">
        <v>63.7350256</v>
      </c>
      <c r="J5" s="5">
        <v>0.98249989999999998</v>
      </c>
      <c r="K5">
        <v>1.5415384000000001</v>
      </c>
      <c r="L5">
        <v>9824998.9999998994</v>
      </c>
      <c r="N5" t="s">
        <v>10</v>
      </c>
      <c r="O5">
        <f t="shared" si="0"/>
        <v>678</v>
      </c>
      <c r="Q5" s="1">
        <f t="array" aca="1" ref="Q5" ca="1">EXP(AVERAGE(LN(1+INDIRECT("J"&amp;O5):INDIRECT("J"&amp;O6-1)))+ROUND(_xlfn.NORM.S.INV($P$2/100),6)*_xlfn.STDEV.P(LN(1+INDIRECT("J"&amp;O5):INDIRECT("J"&amp;O6-1))))-1</f>
        <v>1.6756403960790576</v>
      </c>
      <c r="R5" s="1">
        <f t="array" aca="1" ref="R5" ca="1">EXP(AVERAGE(LN(1+INDIRECT("K"&amp;O5):INDIRECT("K"&amp;O6-1)))+ROUND(_xlfn.NORM.S.INV($P$2/100),6)*_xlfn.STDEV.P(LN(1+INDIRECT("K"&amp;O5):INDIRECT("K"&amp;O6-1))))-1</f>
        <v>2.770252976880486</v>
      </c>
      <c r="S5" s="7">
        <f t="array" aca="1" ref="S5" ca="1">EXP(AVERAGE(LN(1+INDIRECT("L"&amp;O5):INDIRECT("L"&amp;O6-1)))+ROUND(_xlfn.NORM.S.INV($P$2/100),6)*_xlfn.STDEV.P(LN(1+INDIRECT("L"&amp;O5):INDIRECT("L"&amp;O6-1))))-1</f>
        <v>33875727.172849126</v>
      </c>
    </row>
    <row r="6" spans="1:19" x14ac:dyDescent="0.25">
      <c r="A6">
        <v>5</v>
      </c>
      <c r="B6" t="s">
        <v>36</v>
      </c>
      <c r="C6" t="s">
        <v>72</v>
      </c>
      <c r="D6" t="s">
        <v>73</v>
      </c>
      <c r="E6" t="s">
        <v>37</v>
      </c>
      <c r="F6" t="s">
        <v>7</v>
      </c>
      <c r="G6" t="s">
        <v>1826</v>
      </c>
      <c r="H6" s="4">
        <v>63.694095400000002</v>
      </c>
      <c r="I6">
        <v>63.091464199999997</v>
      </c>
      <c r="J6" s="5">
        <v>0.60263120000000003</v>
      </c>
      <c r="K6">
        <v>0.95517070000000004</v>
      </c>
      <c r="L6">
        <v>6026312</v>
      </c>
      <c r="N6" t="s">
        <v>11</v>
      </c>
      <c r="O6">
        <f t="shared" si="0"/>
        <v>900</v>
      </c>
      <c r="Q6" s="1">
        <f t="array" aca="1" ref="Q6" ca="1">EXP(AVERAGE(LN(1+INDIRECT("J"&amp;O6):INDIRECT("J"&amp;O7-1)))+ROUND(_xlfn.NORM.S.INV($P$2/100),6)*_xlfn.STDEV.P(LN(1+INDIRECT("J"&amp;O6):INDIRECT("J"&amp;O7-1))))-1</f>
        <v>1.9715602554203802</v>
      </c>
      <c r="R6" s="1">
        <f t="array" aca="1" ref="R6" ca="1">EXP(AVERAGE(LN(1+INDIRECT("K"&amp;O6):INDIRECT("K"&amp;O7-1)))+ROUND(_xlfn.NORM.S.INV($P$2/100),6)*_xlfn.STDEV.P(LN(1+INDIRECT("K"&amp;O6):INDIRECT("K"&amp;O7-1))))-1</f>
        <v>3.2940380125897741</v>
      </c>
      <c r="S6" s="7">
        <f t="array" aca="1" ref="S6" ca="1">EXP(AVERAGE(LN(1+INDIRECT("L"&amp;O6):INDIRECT("L"&amp;O7-1)))+ROUND(_xlfn.NORM.S.INV($P$2/100),6)*_xlfn.STDEV.P(LN(1+INDIRECT("L"&amp;O6):INDIRECT("L"&amp;O7-1))))-1</f>
        <v>46650572.588044882</v>
      </c>
    </row>
    <row r="7" spans="1:19" x14ac:dyDescent="0.25">
      <c r="A7">
        <v>6</v>
      </c>
      <c r="B7" t="s">
        <v>36</v>
      </c>
      <c r="C7" t="s">
        <v>74</v>
      </c>
      <c r="D7" t="s">
        <v>75</v>
      </c>
      <c r="E7" t="s">
        <v>37</v>
      </c>
      <c r="F7" t="s">
        <v>7</v>
      </c>
      <c r="G7" t="s">
        <v>1826</v>
      </c>
      <c r="H7" s="4">
        <v>63.782840999999998</v>
      </c>
      <c r="I7">
        <v>63.694095400000002</v>
      </c>
      <c r="J7" s="5">
        <v>8.8745599999999994E-2</v>
      </c>
      <c r="K7">
        <v>0.13933100000000001</v>
      </c>
      <c r="L7">
        <v>887456</v>
      </c>
      <c r="N7" t="s">
        <v>12</v>
      </c>
      <c r="O7">
        <f t="shared" si="0"/>
        <v>1119</v>
      </c>
      <c r="Q7" s="1">
        <f t="array" aca="1" ref="Q7" ca="1">EXP(AVERAGE(LN(1+INDIRECT("J"&amp;O7):INDIRECT("J"&amp;O8-1)))+ROUND(_xlfn.NORM.S.INV($P$2/100),6)*_xlfn.STDEV.P(LN(1+INDIRECT("J"&amp;O7):INDIRECT("J"&amp;O8-1))))-1</f>
        <v>1.7666113600521007</v>
      </c>
      <c r="R7" s="1">
        <f t="array" aca="1" ref="R7" ca="1">EXP(AVERAGE(LN(1+INDIRECT("K"&amp;O7):INDIRECT("K"&amp;O8-1)))+ROUND(_xlfn.NORM.S.INV($P$2/100),6)*_xlfn.STDEV.P(LN(1+INDIRECT("K"&amp;O7):INDIRECT("K"&amp;O8-1))))-1</f>
        <v>2.9261295533212262</v>
      </c>
      <c r="S7" s="7">
        <f t="array" aca="1" ref="S7" ca="1">EXP(AVERAGE(LN(1+INDIRECT("L"&amp;O7):INDIRECT("L"&amp;O8-1)))+ROUND(_xlfn.NORM.S.INV($P$2/100),6)*_xlfn.STDEV.P(LN(1+INDIRECT("L"&amp;O7):INDIRECT("L"&amp;O8-1))))-1</f>
        <v>30213569.913360197</v>
      </c>
    </row>
    <row r="8" spans="1:19" x14ac:dyDescent="0.25">
      <c r="A8">
        <v>7</v>
      </c>
      <c r="B8" t="s">
        <v>36</v>
      </c>
      <c r="C8" t="s">
        <v>80</v>
      </c>
      <c r="D8" t="s">
        <v>81</v>
      </c>
      <c r="E8" t="s">
        <v>37</v>
      </c>
      <c r="F8" t="s">
        <v>7</v>
      </c>
      <c r="G8" t="s">
        <v>1826</v>
      </c>
      <c r="H8" s="4">
        <v>62.9960399</v>
      </c>
      <c r="I8">
        <v>63.815131299999997</v>
      </c>
      <c r="J8" s="5">
        <v>0.81909140000000003</v>
      </c>
      <c r="K8">
        <v>1.2835379</v>
      </c>
      <c r="L8">
        <v>8190914</v>
      </c>
      <c r="O8">
        <v>1354</v>
      </c>
    </row>
    <row r="9" spans="1:19" x14ac:dyDescent="0.25">
      <c r="A9">
        <v>8</v>
      </c>
      <c r="B9" t="s">
        <v>36</v>
      </c>
      <c r="C9" t="s">
        <v>98</v>
      </c>
      <c r="D9" t="s">
        <v>99</v>
      </c>
      <c r="E9" t="s">
        <v>37</v>
      </c>
      <c r="F9" t="s">
        <v>7</v>
      </c>
      <c r="G9" t="s">
        <v>1826</v>
      </c>
      <c r="H9" s="4">
        <v>63.269767600000002</v>
      </c>
      <c r="I9">
        <v>63.435594000000002</v>
      </c>
      <c r="J9" s="5">
        <v>0.16582640000000001</v>
      </c>
      <c r="K9">
        <v>0.26140910000000001</v>
      </c>
      <c r="L9">
        <v>1658264</v>
      </c>
    </row>
    <row r="10" spans="1:19" x14ac:dyDescent="0.25">
      <c r="A10">
        <v>9</v>
      </c>
      <c r="B10" t="s">
        <v>36</v>
      </c>
      <c r="C10" t="s">
        <v>102</v>
      </c>
      <c r="D10" t="s">
        <v>103</v>
      </c>
      <c r="E10" t="s">
        <v>37</v>
      </c>
      <c r="F10" t="s">
        <v>7</v>
      </c>
      <c r="G10" t="s">
        <v>1826</v>
      </c>
      <c r="H10" s="4">
        <v>62.809021299999998</v>
      </c>
      <c r="I10">
        <v>63.269767600000002</v>
      </c>
      <c r="J10" s="5">
        <v>0.4607463</v>
      </c>
      <c r="K10">
        <v>0.72822509999999996</v>
      </c>
      <c r="L10">
        <v>4607463</v>
      </c>
    </row>
    <row r="11" spans="1:19" x14ac:dyDescent="0.25">
      <c r="A11">
        <v>10</v>
      </c>
      <c r="B11" t="s">
        <v>36</v>
      </c>
      <c r="C11" t="s">
        <v>104</v>
      </c>
      <c r="D11" t="s">
        <v>105</v>
      </c>
      <c r="E11" t="s">
        <v>37</v>
      </c>
      <c r="F11" t="s">
        <v>7</v>
      </c>
      <c r="G11" t="s">
        <v>1826</v>
      </c>
      <c r="H11" s="4">
        <v>63.340986399999998</v>
      </c>
      <c r="I11">
        <v>62.809021299999998</v>
      </c>
      <c r="J11" s="5">
        <v>0.53196509999999997</v>
      </c>
      <c r="K11">
        <v>0.8469565</v>
      </c>
      <c r="L11">
        <v>5319651</v>
      </c>
    </row>
    <row r="12" spans="1:19" x14ac:dyDescent="0.25">
      <c r="A12">
        <v>11</v>
      </c>
      <c r="B12" t="s">
        <v>36</v>
      </c>
      <c r="C12" t="s">
        <v>116</v>
      </c>
      <c r="D12" t="s">
        <v>117</v>
      </c>
      <c r="E12" t="s">
        <v>37</v>
      </c>
      <c r="F12" t="s">
        <v>7</v>
      </c>
      <c r="G12" t="s">
        <v>1826</v>
      </c>
      <c r="H12" s="4">
        <v>63.125406699999999</v>
      </c>
      <c r="I12">
        <v>63.7433744</v>
      </c>
      <c r="J12" s="5">
        <v>0.61796770000000001</v>
      </c>
      <c r="K12">
        <v>0.96946189999999999</v>
      </c>
      <c r="L12">
        <v>6179677</v>
      </c>
    </row>
    <row r="13" spans="1:19" x14ac:dyDescent="0.25">
      <c r="A13">
        <v>12</v>
      </c>
      <c r="B13" t="s">
        <v>36</v>
      </c>
      <c r="C13" t="s">
        <v>118</v>
      </c>
      <c r="D13" t="s">
        <v>119</v>
      </c>
      <c r="E13" t="s">
        <v>37</v>
      </c>
      <c r="F13" t="s">
        <v>7</v>
      </c>
      <c r="G13" t="s">
        <v>1826</v>
      </c>
      <c r="H13" s="4">
        <v>63.170196599999997</v>
      </c>
      <c r="I13">
        <v>63.125406699999999</v>
      </c>
      <c r="J13" s="5">
        <v>4.4789900000000001E-2</v>
      </c>
      <c r="K13">
        <v>7.0953799999999997E-2</v>
      </c>
      <c r="L13">
        <v>447899</v>
      </c>
    </row>
    <row r="14" spans="1:19" x14ac:dyDescent="0.25">
      <c r="A14">
        <v>13</v>
      </c>
      <c r="B14" t="s">
        <v>36</v>
      </c>
      <c r="C14" t="s">
        <v>140</v>
      </c>
      <c r="D14" t="s">
        <v>141</v>
      </c>
      <c r="E14" t="s">
        <v>37</v>
      </c>
      <c r="F14" t="s">
        <v>7</v>
      </c>
      <c r="G14" t="s">
        <v>1826</v>
      </c>
      <c r="H14" s="4">
        <v>62.910583500000001</v>
      </c>
      <c r="I14">
        <v>64.080725400000006</v>
      </c>
      <c r="J14" s="5">
        <v>1.1701419</v>
      </c>
      <c r="K14">
        <v>1.8260434999999999</v>
      </c>
      <c r="L14">
        <v>11701419</v>
      </c>
    </row>
    <row r="15" spans="1:19" x14ac:dyDescent="0.25">
      <c r="A15">
        <v>14</v>
      </c>
      <c r="B15" t="s">
        <v>36</v>
      </c>
      <c r="C15" t="s">
        <v>142</v>
      </c>
      <c r="D15" t="s">
        <v>143</v>
      </c>
      <c r="E15" t="s">
        <v>37</v>
      </c>
      <c r="F15" t="s">
        <v>7</v>
      </c>
      <c r="G15" t="s">
        <v>1826</v>
      </c>
      <c r="H15" s="4">
        <v>63.166421999999997</v>
      </c>
      <c r="I15">
        <v>62.910583500000001</v>
      </c>
      <c r="J15" s="5">
        <v>0.25583850000000002</v>
      </c>
      <c r="K15">
        <v>0.40666999999999998</v>
      </c>
      <c r="L15">
        <v>2558385</v>
      </c>
    </row>
    <row r="16" spans="1:19" x14ac:dyDescent="0.25">
      <c r="A16">
        <v>15</v>
      </c>
      <c r="B16" t="s">
        <v>36</v>
      </c>
      <c r="C16" t="s">
        <v>148</v>
      </c>
      <c r="D16" t="s">
        <v>149</v>
      </c>
      <c r="E16" t="s">
        <v>37</v>
      </c>
      <c r="F16" t="s">
        <v>7</v>
      </c>
      <c r="G16" t="s">
        <v>1826</v>
      </c>
      <c r="H16" s="4">
        <v>63.135389199999999</v>
      </c>
      <c r="I16">
        <v>63.286714699999997</v>
      </c>
      <c r="J16" s="5">
        <v>0.1513255</v>
      </c>
      <c r="K16">
        <v>0.23911099999999999</v>
      </c>
      <c r="L16">
        <v>1513255</v>
      </c>
    </row>
    <row r="17" spans="1:12" x14ac:dyDescent="0.25">
      <c r="A17">
        <v>16</v>
      </c>
      <c r="B17" t="s">
        <v>36</v>
      </c>
      <c r="C17" t="s">
        <v>152</v>
      </c>
      <c r="D17" t="s">
        <v>153</v>
      </c>
      <c r="E17" t="s">
        <v>37</v>
      </c>
      <c r="F17" t="s">
        <v>7</v>
      </c>
      <c r="G17" t="s">
        <v>1826</v>
      </c>
      <c r="H17" s="4">
        <v>62.4112832</v>
      </c>
      <c r="I17">
        <v>62.8285646</v>
      </c>
      <c r="J17" s="5">
        <v>0.41728140000000002</v>
      </c>
      <c r="K17">
        <v>0.66415869999999999</v>
      </c>
      <c r="L17">
        <v>4172814</v>
      </c>
    </row>
    <row r="18" spans="1:12" x14ac:dyDescent="0.25">
      <c r="A18">
        <v>17</v>
      </c>
      <c r="B18" t="s">
        <v>36</v>
      </c>
      <c r="C18" t="s">
        <v>170</v>
      </c>
      <c r="D18" t="s">
        <v>171</v>
      </c>
      <c r="E18" t="s">
        <v>37</v>
      </c>
      <c r="F18" t="s">
        <v>7</v>
      </c>
      <c r="G18" t="s">
        <v>1826</v>
      </c>
      <c r="H18" s="4">
        <v>63.005467799999998</v>
      </c>
      <c r="I18">
        <v>63.332710900000002</v>
      </c>
      <c r="J18" s="5">
        <v>0.32724310000000001</v>
      </c>
      <c r="K18">
        <v>0.51670470000000002</v>
      </c>
      <c r="L18">
        <v>3272431</v>
      </c>
    </row>
    <row r="19" spans="1:12" x14ac:dyDescent="0.25">
      <c r="A19">
        <v>18</v>
      </c>
      <c r="B19" t="s">
        <v>36</v>
      </c>
      <c r="C19" t="s">
        <v>172</v>
      </c>
      <c r="D19" t="s">
        <v>173</v>
      </c>
      <c r="E19" t="s">
        <v>37</v>
      </c>
      <c r="F19" t="s">
        <v>7</v>
      </c>
      <c r="G19" t="s">
        <v>1826</v>
      </c>
      <c r="H19" s="4">
        <v>62.793337800000003</v>
      </c>
      <c r="I19">
        <v>63.005467799999998</v>
      </c>
      <c r="J19" s="5">
        <v>0.21213000000000001</v>
      </c>
      <c r="K19">
        <v>0.33668510000000001</v>
      </c>
      <c r="L19">
        <v>2121299.9999998999</v>
      </c>
    </row>
    <row r="20" spans="1:12" x14ac:dyDescent="0.25">
      <c r="A20">
        <v>19</v>
      </c>
      <c r="B20" t="s">
        <v>36</v>
      </c>
      <c r="C20" t="s">
        <v>178</v>
      </c>
      <c r="D20" t="s">
        <v>179</v>
      </c>
      <c r="E20" t="s">
        <v>37</v>
      </c>
      <c r="F20" t="s">
        <v>7</v>
      </c>
      <c r="G20" t="s">
        <v>1826</v>
      </c>
      <c r="H20" s="4">
        <v>62.750384099999998</v>
      </c>
      <c r="I20">
        <v>63.538009600000002</v>
      </c>
      <c r="J20" s="5">
        <v>0.78762549999999998</v>
      </c>
      <c r="K20">
        <v>1.2396130999999999</v>
      </c>
      <c r="L20">
        <v>7876255</v>
      </c>
    </row>
    <row r="21" spans="1:12" x14ac:dyDescent="0.25">
      <c r="A21">
        <v>20</v>
      </c>
      <c r="B21" t="s">
        <v>36</v>
      </c>
      <c r="C21" t="s">
        <v>186</v>
      </c>
      <c r="D21" t="s">
        <v>187</v>
      </c>
      <c r="E21" t="s">
        <v>37</v>
      </c>
      <c r="F21" t="s">
        <v>7</v>
      </c>
      <c r="G21" t="s">
        <v>1826</v>
      </c>
      <c r="H21" s="4">
        <v>64.598088599999997</v>
      </c>
      <c r="I21">
        <v>63.474945099999999</v>
      </c>
      <c r="J21" s="5">
        <v>1.1231435000000001</v>
      </c>
      <c r="K21">
        <v>1.7694281000000001</v>
      </c>
      <c r="L21">
        <v>11231435</v>
      </c>
    </row>
    <row r="22" spans="1:12" x14ac:dyDescent="0.25">
      <c r="A22">
        <v>21</v>
      </c>
      <c r="B22" t="s">
        <v>36</v>
      </c>
      <c r="C22" t="s">
        <v>196</v>
      </c>
      <c r="D22" t="s">
        <v>197</v>
      </c>
      <c r="E22" t="s">
        <v>37</v>
      </c>
      <c r="F22" t="s">
        <v>7</v>
      </c>
      <c r="G22" t="s">
        <v>1826</v>
      </c>
      <c r="H22" s="4">
        <v>64.1113505</v>
      </c>
      <c r="I22">
        <v>63.6234787</v>
      </c>
      <c r="J22" s="5">
        <v>0.48787180000000002</v>
      </c>
      <c r="K22">
        <v>0.76681089999999996</v>
      </c>
      <c r="L22">
        <v>4878718</v>
      </c>
    </row>
    <row r="23" spans="1:12" x14ac:dyDescent="0.25">
      <c r="A23">
        <v>22</v>
      </c>
      <c r="B23" t="s">
        <v>36</v>
      </c>
      <c r="C23" t="s">
        <v>204</v>
      </c>
      <c r="D23" t="s">
        <v>205</v>
      </c>
      <c r="E23" t="s">
        <v>37</v>
      </c>
      <c r="F23" t="s">
        <v>7</v>
      </c>
      <c r="G23" t="s">
        <v>1826</v>
      </c>
      <c r="H23" s="4">
        <v>63.7198463</v>
      </c>
      <c r="I23">
        <v>62.7080536</v>
      </c>
      <c r="J23" s="5">
        <v>1.0117927</v>
      </c>
      <c r="K23">
        <v>1.6134972000000001</v>
      </c>
      <c r="L23">
        <v>10117927</v>
      </c>
    </row>
    <row r="24" spans="1:12" x14ac:dyDescent="0.25">
      <c r="A24">
        <v>23</v>
      </c>
      <c r="B24" t="s">
        <v>36</v>
      </c>
      <c r="C24" t="s">
        <v>206</v>
      </c>
      <c r="D24" t="s">
        <v>207</v>
      </c>
      <c r="E24" t="s">
        <v>37</v>
      </c>
      <c r="F24" t="s">
        <v>7</v>
      </c>
      <c r="G24" t="s">
        <v>1826</v>
      </c>
      <c r="H24" s="4">
        <v>63.368453100000004</v>
      </c>
      <c r="I24">
        <v>63.7198463</v>
      </c>
      <c r="J24" s="5">
        <v>0.35139320000000002</v>
      </c>
      <c r="K24">
        <v>0.55146589999999995</v>
      </c>
      <c r="L24">
        <v>3513932</v>
      </c>
    </row>
    <row r="25" spans="1:12" x14ac:dyDescent="0.25">
      <c r="A25">
        <v>24</v>
      </c>
      <c r="B25" t="s">
        <v>36</v>
      </c>
      <c r="C25" t="s">
        <v>226</v>
      </c>
      <c r="D25" t="s">
        <v>227</v>
      </c>
      <c r="E25" t="s">
        <v>37</v>
      </c>
      <c r="F25" t="s">
        <v>7</v>
      </c>
      <c r="G25" t="s">
        <v>1826</v>
      </c>
      <c r="H25" s="4">
        <v>63.4589067</v>
      </c>
      <c r="I25">
        <v>62.775679799999999</v>
      </c>
      <c r="J25" s="5">
        <v>0.68322689999999997</v>
      </c>
      <c r="K25">
        <v>1.0883624000000001</v>
      </c>
      <c r="L25">
        <v>6832269</v>
      </c>
    </row>
    <row r="26" spans="1:12" x14ac:dyDescent="0.25">
      <c r="A26">
        <v>25</v>
      </c>
      <c r="B26" t="s">
        <v>36</v>
      </c>
      <c r="C26" t="s">
        <v>228</v>
      </c>
      <c r="D26" t="s">
        <v>229</v>
      </c>
      <c r="E26" t="s">
        <v>37</v>
      </c>
      <c r="F26" t="s">
        <v>7</v>
      </c>
      <c r="G26" t="s">
        <v>1826</v>
      </c>
      <c r="H26" s="4">
        <v>63.184989000000002</v>
      </c>
      <c r="I26">
        <v>63.4589067</v>
      </c>
      <c r="J26" s="5">
        <v>0.27391769999999999</v>
      </c>
      <c r="K26">
        <v>0.43164580000000002</v>
      </c>
      <c r="L26">
        <v>2739177</v>
      </c>
    </row>
    <row r="27" spans="1:12" x14ac:dyDescent="0.25">
      <c r="A27">
        <v>26</v>
      </c>
      <c r="B27" t="s">
        <v>36</v>
      </c>
      <c r="C27" t="s">
        <v>230</v>
      </c>
      <c r="D27" t="s">
        <v>231</v>
      </c>
      <c r="E27" t="s">
        <v>37</v>
      </c>
      <c r="F27" t="s">
        <v>7</v>
      </c>
      <c r="G27" t="s">
        <v>1826</v>
      </c>
      <c r="H27" s="4">
        <v>63.635281200000001</v>
      </c>
      <c r="I27">
        <v>63.184989000000002</v>
      </c>
      <c r="J27" s="5">
        <v>0.45029219999999998</v>
      </c>
      <c r="K27">
        <v>0.71265690000000004</v>
      </c>
      <c r="L27">
        <v>4502922</v>
      </c>
    </row>
    <row r="28" spans="1:12" x14ac:dyDescent="0.25">
      <c r="A28">
        <v>27</v>
      </c>
      <c r="B28" t="s">
        <v>36</v>
      </c>
      <c r="C28" t="s">
        <v>232</v>
      </c>
      <c r="D28" t="s">
        <v>233</v>
      </c>
      <c r="E28" t="s">
        <v>37</v>
      </c>
      <c r="F28" t="s">
        <v>7</v>
      </c>
      <c r="G28" t="s">
        <v>1826</v>
      </c>
      <c r="H28" s="4">
        <v>64.151634400000006</v>
      </c>
      <c r="I28">
        <v>63.635281200000001</v>
      </c>
      <c r="J28" s="5">
        <v>0.51635319999999996</v>
      </c>
      <c r="K28">
        <v>0.81142599999999998</v>
      </c>
      <c r="L28">
        <v>5163532</v>
      </c>
    </row>
    <row r="29" spans="1:12" x14ac:dyDescent="0.25">
      <c r="A29">
        <v>28</v>
      </c>
      <c r="B29" t="s">
        <v>36</v>
      </c>
      <c r="C29" t="s">
        <v>234</v>
      </c>
      <c r="D29" t="s">
        <v>235</v>
      </c>
      <c r="E29" t="s">
        <v>37</v>
      </c>
      <c r="F29" t="s">
        <v>7</v>
      </c>
      <c r="G29" t="s">
        <v>1826</v>
      </c>
      <c r="H29" s="4">
        <v>62.891403599999997</v>
      </c>
      <c r="I29">
        <v>64.151634400000006</v>
      </c>
      <c r="J29" s="5">
        <v>1.2602308</v>
      </c>
      <c r="K29">
        <v>1.9644562999999999</v>
      </c>
      <c r="L29">
        <v>12602308.000000101</v>
      </c>
    </row>
    <row r="30" spans="1:12" x14ac:dyDescent="0.25">
      <c r="A30">
        <v>29</v>
      </c>
      <c r="B30" t="s">
        <v>36</v>
      </c>
      <c r="C30" t="s">
        <v>242</v>
      </c>
      <c r="D30" t="s">
        <v>243</v>
      </c>
      <c r="E30" t="s">
        <v>37</v>
      </c>
      <c r="F30" t="s">
        <v>7</v>
      </c>
      <c r="G30" t="s">
        <v>1826</v>
      </c>
      <c r="H30" s="4">
        <v>63.793723300000003</v>
      </c>
      <c r="I30">
        <v>62.9512851</v>
      </c>
      <c r="J30" s="5">
        <v>0.84243820000000003</v>
      </c>
      <c r="K30">
        <v>1.3382383</v>
      </c>
      <c r="L30">
        <v>8424382</v>
      </c>
    </row>
    <row r="31" spans="1:12" x14ac:dyDescent="0.25">
      <c r="A31">
        <v>30</v>
      </c>
      <c r="B31" t="s">
        <v>36</v>
      </c>
      <c r="C31" t="s">
        <v>252</v>
      </c>
      <c r="D31" t="s">
        <v>253</v>
      </c>
      <c r="E31" t="s">
        <v>37</v>
      </c>
      <c r="F31" t="s">
        <v>7</v>
      </c>
      <c r="G31" t="s">
        <v>1826</v>
      </c>
      <c r="H31" s="4">
        <v>62.904086200000002</v>
      </c>
      <c r="I31">
        <v>64.314809999999994</v>
      </c>
      <c r="J31" s="5">
        <v>1.4107238</v>
      </c>
      <c r="K31">
        <v>2.1934665</v>
      </c>
      <c r="L31">
        <v>14107237.999999899</v>
      </c>
    </row>
    <row r="32" spans="1:12" x14ac:dyDescent="0.25">
      <c r="A32">
        <v>31</v>
      </c>
      <c r="B32" t="s">
        <v>36</v>
      </c>
      <c r="C32" t="s">
        <v>262</v>
      </c>
      <c r="D32" t="s">
        <v>263</v>
      </c>
      <c r="E32" t="s">
        <v>37</v>
      </c>
      <c r="F32" t="s">
        <v>7</v>
      </c>
      <c r="G32" t="s">
        <v>1826</v>
      </c>
      <c r="H32" s="4">
        <v>62.743255300000001</v>
      </c>
      <c r="I32">
        <v>62.637414499999998</v>
      </c>
      <c r="J32" s="5">
        <v>0.1058408</v>
      </c>
      <c r="K32">
        <v>0.16897380000000001</v>
      </c>
      <c r="L32">
        <v>1058408</v>
      </c>
    </row>
    <row r="33" spans="1:12" x14ac:dyDescent="0.25">
      <c r="A33">
        <v>32</v>
      </c>
      <c r="B33" t="s">
        <v>36</v>
      </c>
      <c r="C33" t="s">
        <v>266</v>
      </c>
      <c r="D33" t="s">
        <v>267</v>
      </c>
      <c r="E33" t="s">
        <v>37</v>
      </c>
      <c r="F33" t="s">
        <v>7</v>
      </c>
      <c r="G33" t="s">
        <v>1826</v>
      </c>
      <c r="H33" s="4">
        <v>63.705792500000001</v>
      </c>
      <c r="I33">
        <v>62.773855300000001</v>
      </c>
      <c r="J33" s="5">
        <v>0.93193720000000002</v>
      </c>
      <c r="K33">
        <v>1.4845945</v>
      </c>
      <c r="L33">
        <v>9319372</v>
      </c>
    </row>
    <row r="34" spans="1:12" x14ac:dyDescent="0.25">
      <c r="A34">
        <v>33</v>
      </c>
      <c r="B34" t="s">
        <v>36</v>
      </c>
      <c r="C34" t="s">
        <v>280</v>
      </c>
      <c r="D34" t="s">
        <v>281</v>
      </c>
      <c r="E34" t="s">
        <v>37</v>
      </c>
      <c r="F34" t="s">
        <v>7</v>
      </c>
      <c r="G34" t="s">
        <v>1826</v>
      </c>
      <c r="H34" s="4">
        <v>64.283726999999999</v>
      </c>
      <c r="I34">
        <v>62.643543700000002</v>
      </c>
      <c r="J34" s="5">
        <v>1.6401832999999999</v>
      </c>
      <c r="K34">
        <v>2.6182799000000001</v>
      </c>
      <c r="L34">
        <v>16401833</v>
      </c>
    </row>
    <row r="35" spans="1:12" x14ac:dyDescent="0.25">
      <c r="A35">
        <v>34</v>
      </c>
      <c r="B35" t="s">
        <v>36</v>
      </c>
      <c r="C35" t="s">
        <v>284</v>
      </c>
      <c r="D35" t="s">
        <v>285</v>
      </c>
      <c r="E35" t="s">
        <v>37</v>
      </c>
      <c r="F35" t="s">
        <v>7</v>
      </c>
      <c r="G35" t="s">
        <v>1826</v>
      </c>
      <c r="H35" s="4">
        <v>63.587579900000001</v>
      </c>
      <c r="I35">
        <v>63.369647899999997</v>
      </c>
      <c r="J35" s="5">
        <v>0.21793199999999999</v>
      </c>
      <c r="K35">
        <v>0.34390599999999999</v>
      </c>
      <c r="L35">
        <v>2179320</v>
      </c>
    </row>
    <row r="36" spans="1:12" x14ac:dyDescent="0.25">
      <c r="A36">
        <v>35</v>
      </c>
      <c r="B36" t="s">
        <v>36</v>
      </c>
      <c r="C36" t="s">
        <v>288</v>
      </c>
      <c r="D36" t="s">
        <v>289</v>
      </c>
      <c r="E36" t="s">
        <v>37</v>
      </c>
      <c r="F36" t="s">
        <v>7</v>
      </c>
      <c r="G36" t="s">
        <v>1826</v>
      </c>
      <c r="H36" s="4">
        <v>64.142593399999996</v>
      </c>
      <c r="I36">
        <v>63.203135799999998</v>
      </c>
      <c r="J36" s="5">
        <v>0.9394576</v>
      </c>
      <c r="K36">
        <v>1.4864097999999999</v>
      </c>
      <c r="L36">
        <v>9394576</v>
      </c>
    </row>
    <row r="37" spans="1:12" x14ac:dyDescent="0.25">
      <c r="A37">
        <v>36</v>
      </c>
      <c r="B37" t="s">
        <v>36</v>
      </c>
      <c r="C37" t="s">
        <v>294</v>
      </c>
      <c r="D37" t="s">
        <v>295</v>
      </c>
      <c r="E37" t="s">
        <v>37</v>
      </c>
      <c r="F37" t="s">
        <v>7</v>
      </c>
      <c r="G37" t="s">
        <v>1826</v>
      </c>
      <c r="H37" s="4">
        <v>63.402646300000001</v>
      </c>
      <c r="I37">
        <v>62.959001000000001</v>
      </c>
      <c r="J37" s="5">
        <v>0.44364530000000002</v>
      </c>
      <c r="K37">
        <v>0.70465750000000005</v>
      </c>
      <c r="L37">
        <v>4436453</v>
      </c>
    </row>
    <row r="38" spans="1:12" x14ac:dyDescent="0.25">
      <c r="A38">
        <v>37</v>
      </c>
      <c r="B38" t="s">
        <v>36</v>
      </c>
      <c r="C38" t="s">
        <v>302</v>
      </c>
      <c r="D38" t="s">
        <v>303</v>
      </c>
      <c r="E38" t="s">
        <v>37</v>
      </c>
      <c r="F38" t="s">
        <v>7</v>
      </c>
      <c r="G38" t="s">
        <v>1826</v>
      </c>
      <c r="H38" s="4">
        <v>63.109477200000001</v>
      </c>
      <c r="I38">
        <v>63.984285499999999</v>
      </c>
      <c r="J38" s="5">
        <v>0.87480829999999998</v>
      </c>
      <c r="K38">
        <v>1.3672237</v>
      </c>
      <c r="L38">
        <v>8748083</v>
      </c>
    </row>
    <row r="39" spans="1:12" x14ac:dyDescent="0.25">
      <c r="A39">
        <v>38</v>
      </c>
      <c r="B39" t="s">
        <v>36</v>
      </c>
      <c r="C39" t="s">
        <v>306</v>
      </c>
      <c r="D39" t="s">
        <v>307</v>
      </c>
      <c r="E39" t="s">
        <v>37</v>
      </c>
      <c r="F39" t="s">
        <v>7</v>
      </c>
      <c r="G39" t="s">
        <v>1826</v>
      </c>
      <c r="H39" s="4">
        <v>63.670242299999998</v>
      </c>
      <c r="I39">
        <v>63.742892599999998</v>
      </c>
      <c r="J39" s="5">
        <v>7.2650300000000001E-2</v>
      </c>
      <c r="K39">
        <v>0.11397400000000001</v>
      </c>
      <c r="L39">
        <v>726503</v>
      </c>
    </row>
    <row r="40" spans="1:12" x14ac:dyDescent="0.25">
      <c r="A40">
        <v>39</v>
      </c>
      <c r="B40" t="s">
        <v>36</v>
      </c>
      <c r="C40" t="s">
        <v>308</v>
      </c>
      <c r="D40" t="s">
        <v>309</v>
      </c>
      <c r="E40" t="s">
        <v>37</v>
      </c>
      <c r="F40" t="s">
        <v>7</v>
      </c>
      <c r="G40" t="s">
        <v>1826</v>
      </c>
      <c r="H40" s="4">
        <v>62.855181999999999</v>
      </c>
      <c r="I40">
        <v>63.670242299999998</v>
      </c>
      <c r="J40" s="5">
        <v>0.81506029999999996</v>
      </c>
      <c r="K40">
        <v>1.2801275000000001</v>
      </c>
      <c r="L40">
        <v>8150603</v>
      </c>
    </row>
    <row r="41" spans="1:12" x14ac:dyDescent="0.25">
      <c r="A41">
        <v>40</v>
      </c>
      <c r="B41" t="s">
        <v>36</v>
      </c>
      <c r="C41" t="s">
        <v>318</v>
      </c>
      <c r="D41" t="s">
        <v>319</v>
      </c>
      <c r="E41" t="s">
        <v>37</v>
      </c>
      <c r="F41" t="s">
        <v>7</v>
      </c>
      <c r="G41" t="s">
        <v>1826</v>
      </c>
      <c r="H41" s="4">
        <v>62.829599999999999</v>
      </c>
      <c r="I41">
        <v>63.393122099999999</v>
      </c>
      <c r="J41" s="5">
        <v>0.56352210000000003</v>
      </c>
      <c r="K41">
        <v>0.88893259999999996</v>
      </c>
      <c r="L41">
        <v>5635221</v>
      </c>
    </row>
    <row r="42" spans="1:12" x14ac:dyDescent="0.25">
      <c r="A42">
        <v>41</v>
      </c>
      <c r="B42" t="s">
        <v>36</v>
      </c>
      <c r="C42" t="s">
        <v>344</v>
      </c>
      <c r="D42" t="s">
        <v>345</v>
      </c>
      <c r="E42" t="s">
        <v>37</v>
      </c>
      <c r="F42" t="s">
        <v>7</v>
      </c>
      <c r="G42" t="s">
        <v>1826</v>
      </c>
      <c r="H42" s="4">
        <v>63.839083100000003</v>
      </c>
      <c r="I42">
        <v>63.403681800000001</v>
      </c>
      <c r="J42" s="5">
        <v>0.43540129999999999</v>
      </c>
      <c r="K42">
        <v>0.68671300000000002</v>
      </c>
      <c r="L42">
        <v>4354013</v>
      </c>
    </row>
    <row r="43" spans="1:12" x14ac:dyDescent="0.25">
      <c r="A43">
        <v>42</v>
      </c>
      <c r="B43" t="s">
        <v>36</v>
      </c>
      <c r="C43" t="s">
        <v>346</v>
      </c>
      <c r="D43" t="s">
        <v>347</v>
      </c>
      <c r="E43" t="s">
        <v>37</v>
      </c>
      <c r="F43" t="s">
        <v>7</v>
      </c>
      <c r="G43" t="s">
        <v>1826</v>
      </c>
      <c r="H43" s="4">
        <v>64.079512699999995</v>
      </c>
      <c r="I43">
        <v>63.839083100000003</v>
      </c>
      <c r="J43" s="5">
        <v>0.24042959999999999</v>
      </c>
      <c r="K43">
        <v>0.37661820000000001</v>
      </c>
      <c r="L43">
        <v>2404295.9999998999</v>
      </c>
    </row>
    <row r="44" spans="1:12" x14ac:dyDescent="0.25">
      <c r="A44">
        <v>43</v>
      </c>
      <c r="B44" t="s">
        <v>36</v>
      </c>
      <c r="C44" t="s">
        <v>348</v>
      </c>
      <c r="D44" t="s">
        <v>349</v>
      </c>
      <c r="E44" t="s">
        <v>37</v>
      </c>
      <c r="F44" t="s">
        <v>7</v>
      </c>
      <c r="G44" t="s">
        <v>1826</v>
      </c>
      <c r="H44" s="4">
        <v>63.069754500000002</v>
      </c>
      <c r="I44">
        <v>64.079512699999995</v>
      </c>
      <c r="J44" s="5">
        <v>1.0097582000000001</v>
      </c>
      <c r="K44">
        <v>1.5757893999999999</v>
      </c>
      <c r="L44">
        <v>10097581.999999899</v>
      </c>
    </row>
    <row r="45" spans="1:12" x14ac:dyDescent="0.25">
      <c r="A45">
        <v>44</v>
      </c>
      <c r="B45" t="s">
        <v>36</v>
      </c>
      <c r="C45" t="s">
        <v>366</v>
      </c>
      <c r="D45" t="s">
        <v>367</v>
      </c>
      <c r="E45" t="s">
        <v>37</v>
      </c>
      <c r="F45" t="s">
        <v>7</v>
      </c>
      <c r="G45" t="s">
        <v>1826</v>
      </c>
      <c r="H45" s="4">
        <v>62.893730400000003</v>
      </c>
      <c r="I45">
        <v>63.937514999999998</v>
      </c>
      <c r="J45" s="5">
        <v>1.0437846</v>
      </c>
      <c r="K45">
        <v>1.6325073000000001</v>
      </c>
      <c r="L45">
        <v>10437846</v>
      </c>
    </row>
    <row r="46" spans="1:12" x14ac:dyDescent="0.25">
      <c r="A46">
        <v>45</v>
      </c>
      <c r="B46" t="s">
        <v>36</v>
      </c>
      <c r="C46" t="s">
        <v>374</v>
      </c>
      <c r="D46" t="s">
        <v>375</v>
      </c>
      <c r="E46" t="s">
        <v>37</v>
      </c>
      <c r="F46" t="s">
        <v>7</v>
      </c>
      <c r="G46" t="s">
        <v>1826</v>
      </c>
      <c r="H46" s="4">
        <v>62.677542299999999</v>
      </c>
      <c r="I46">
        <v>63.181107099999998</v>
      </c>
      <c r="J46" s="5">
        <v>0.50356480000000003</v>
      </c>
      <c r="K46">
        <v>0.797018</v>
      </c>
      <c r="L46">
        <v>5035648</v>
      </c>
    </row>
    <row r="47" spans="1:12" x14ac:dyDescent="0.25">
      <c r="A47">
        <v>46</v>
      </c>
      <c r="B47" t="s">
        <v>36</v>
      </c>
      <c r="C47" t="s">
        <v>376</v>
      </c>
      <c r="D47" t="s">
        <v>377</v>
      </c>
      <c r="E47" t="s">
        <v>37</v>
      </c>
      <c r="F47" t="s">
        <v>7</v>
      </c>
      <c r="G47" t="s">
        <v>1826</v>
      </c>
      <c r="H47" s="4">
        <v>62.807685599999999</v>
      </c>
      <c r="I47">
        <v>62.677542299999999</v>
      </c>
      <c r="J47" s="5">
        <v>0.13014329999999999</v>
      </c>
      <c r="K47">
        <v>0.2076394</v>
      </c>
      <c r="L47">
        <v>1301433</v>
      </c>
    </row>
    <row r="48" spans="1:12" x14ac:dyDescent="0.25">
      <c r="A48">
        <v>47</v>
      </c>
      <c r="B48" t="s">
        <v>36</v>
      </c>
      <c r="C48" t="s">
        <v>384</v>
      </c>
      <c r="D48" t="s">
        <v>385</v>
      </c>
      <c r="E48" t="s">
        <v>37</v>
      </c>
      <c r="F48" t="s">
        <v>7</v>
      </c>
      <c r="G48" t="s">
        <v>1826</v>
      </c>
      <c r="H48" s="4">
        <v>63.975161200000002</v>
      </c>
      <c r="I48">
        <v>62.689742600000002</v>
      </c>
      <c r="J48" s="5">
        <v>1.2854186000000001</v>
      </c>
      <c r="K48">
        <v>2.0504449</v>
      </c>
      <c r="L48">
        <v>12854186</v>
      </c>
    </row>
    <row r="49" spans="1:12" x14ac:dyDescent="0.25">
      <c r="A49">
        <v>48</v>
      </c>
      <c r="B49" t="s">
        <v>388</v>
      </c>
      <c r="C49" t="s">
        <v>389</v>
      </c>
      <c r="D49" t="s">
        <v>390</v>
      </c>
      <c r="E49" t="s">
        <v>37</v>
      </c>
      <c r="F49" t="s">
        <v>7</v>
      </c>
      <c r="G49" t="s">
        <v>1826</v>
      </c>
      <c r="H49" s="4">
        <v>61.732648599999997</v>
      </c>
      <c r="I49">
        <v>61.153476499999996</v>
      </c>
      <c r="J49" s="5">
        <v>0.57917209999999997</v>
      </c>
      <c r="K49">
        <v>0.94707960000000002</v>
      </c>
      <c r="L49">
        <v>5791721</v>
      </c>
    </row>
    <row r="50" spans="1:12" x14ac:dyDescent="0.25">
      <c r="A50">
        <v>49</v>
      </c>
      <c r="B50" t="s">
        <v>388</v>
      </c>
      <c r="C50" t="s">
        <v>393</v>
      </c>
      <c r="D50" t="s">
        <v>394</v>
      </c>
      <c r="E50" t="s">
        <v>37</v>
      </c>
      <c r="F50" t="s">
        <v>7</v>
      </c>
      <c r="G50" t="s">
        <v>1826</v>
      </c>
      <c r="H50" s="4">
        <v>60.4935537</v>
      </c>
      <c r="I50">
        <v>59.992364000000002</v>
      </c>
      <c r="J50" s="5">
        <v>0.50118969999999996</v>
      </c>
      <c r="K50">
        <v>0.83542249999999996</v>
      </c>
      <c r="L50">
        <v>5011897</v>
      </c>
    </row>
    <row r="51" spans="1:12" x14ac:dyDescent="0.25">
      <c r="A51">
        <v>50</v>
      </c>
      <c r="B51" t="s">
        <v>388</v>
      </c>
      <c r="C51" t="s">
        <v>397</v>
      </c>
      <c r="D51" t="s">
        <v>398</v>
      </c>
      <c r="E51" t="s">
        <v>37</v>
      </c>
      <c r="F51" t="s">
        <v>7</v>
      </c>
      <c r="G51" t="s">
        <v>1826</v>
      </c>
      <c r="H51" s="4">
        <v>62.425393999999997</v>
      </c>
      <c r="I51">
        <v>59.645127899999999</v>
      </c>
      <c r="J51" s="5">
        <v>2.7802661</v>
      </c>
      <c r="K51">
        <v>4.6613464999999996</v>
      </c>
      <c r="L51">
        <v>27802661</v>
      </c>
    </row>
    <row r="52" spans="1:12" x14ac:dyDescent="0.25">
      <c r="A52">
        <v>51</v>
      </c>
      <c r="B52" t="s">
        <v>388</v>
      </c>
      <c r="C52" t="s">
        <v>403</v>
      </c>
      <c r="D52" t="s">
        <v>404</v>
      </c>
      <c r="E52" t="s">
        <v>37</v>
      </c>
      <c r="F52" t="s">
        <v>7</v>
      </c>
      <c r="G52" t="s">
        <v>1826</v>
      </c>
      <c r="H52" s="4">
        <v>60.167433600000003</v>
      </c>
      <c r="I52">
        <v>62.054199799999999</v>
      </c>
      <c r="J52" s="5">
        <v>1.8867662000000001</v>
      </c>
      <c r="K52">
        <v>3.0405133000000002</v>
      </c>
      <c r="L52">
        <v>18867662</v>
      </c>
    </row>
    <row r="53" spans="1:12" x14ac:dyDescent="0.25">
      <c r="A53">
        <v>52</v>
      </c>
      <c r="B53" t="s">
        <v>388</v>
      </c>
      <c r="C53" t="s">
        <v>413</v>
      </c>
      <c r="D53" t="s">
        <v>414</v>
      </c>
      <c r="E53" t="s">
        <v>37</v>
      </c>
      <c r="F53" t="s">
        <v>7</v>
      </c>
      <c r="G53" t="s">
        <v>1826</v>
      </c>
      <c r="H53" s="4">
        <v>62.230459699999997</v>
      </c>
      <c r="I53">
        <v>61.186696900000001</v>
      </c>
      <c r="J53" s="5">
        <v>1.0437628000000001</v>
      </c>
      <c r="K53">
        <v>1.7058656000000001</v>
      </c>
      <c r="L53">
        <v>10437628</v>
      </c>
    </row>
    <row r="54" spans="1:12" x14ac:dyDescent="0.25">
      <c r="A54">
        <v>53</v>
      </c>
      <c r="B54" t="s">
        <v>388</v>
      </c>
      <c r="C54" t="s">
        <v>415</v>
      </c>
      <c r="D54" t="s">
        <v>416</v>
      </c>
      <c r="E54" t="s">
        <v>37</v>
      </c>
      <c r="F54" t="s">
        <v>7</v>
      </c>
      <c r="G54" t="s">
        <v>1826</v>
      </c>
      <c r="H54" s="4">
        <v>61.462115699999998</v>
      </c>
      <c r="I54">
        <v>62.230459699999997</v>
      </c>
      <c r="J54" s="5">
        <v>0.76834400000000003</v>
      </c>
      <c r="K54">
        <v>1.2346751</v>
      </c>
      <c r="L54">
        <v>7683440</v>
      </c>
    </row>
    <row r="55" spans="1:12" x14ac:dyDescent="0.25">
      <c r="A55">
        <v>54</v>
      </c>
      <c r="B55" t="s">
        <v>388</v>
      </c>
      <c r="C55" t="s">
        <v>419</v>
      </c>
      <c r="D55" t="s">
        <v>420</v>
      </c>
      <c r="E55" t="s">
        <v>37</v>
      </c>
      <c r="F55" t="s">
        <v>7</v>
      </c>
      <c r="G55" t="s">
        <v>1826</v>
      </c>
      <c r="H55" s="4">
        <v>61.271740999999999</v>
      </c>
      <c r="I55">
        <v>61.619446000000003</v>
      </c>
      <c r="J55" s="5">
        <v>0.34770499999999999</v>
      </c>
      <c r="K55">
        <v>0.56427799999999995</v>
      </c>
      <c r="L55">
        <v>3477050</v>
      </c>
    </row>
    <row r="56" spans="1:12" x14ac:dyDescent="0.25">
      <c r="A56">
        <v>55</v>
      </c>
      <c r="B56" t="s">
        <v>388</v>
      </c>
      <c r="C56" t="s">
        <v>431</v>
      </c>
      <c r="D56" t="s">
        <v>432</v>
      </c>
      <c r="E56" t="s">
        <v>37</v>
      </c>
      <c r="F56" t="s">
        <v>7</v>
      </c>
      <c r="G56" t="s">
        <v>1826</v>
      </c>
      <c r="H56" s="4">
        <v>59.7742006</v>
      </c>
      <c r="I56">
        <v>62.496505399999997</v>
      </c>
      <c r="J56" s="5">
        <v>2.7223047999999999</v>
      </c>
      <c r="K56">
        <v>4.3559311999999997</v>
      </c>
      <c r="L56">
        <v>27223048</v>
      </c>
    </row>
    <row r="57" spans="1:12" x14ac:dyDescent="0.25">
      <c r="A57">
        <v>56</v>
      </c>
      <c r="B57" t="s">
        <v>388</v>
      </c>
      <c r="C57" t="s">
        <v>433</v>
      </c>
      <c r="D57" t="s">
        <v>434</v>
      </c>
      <c r="E57" t="s">
        <v>37</v>
      </c>
      <c r="F57" t="s">
        <v>7</v>
      </c>
      <c r="G57" t="s">
        <v>1826</v>
      </c>
      <c r="H57" s="4">
        <v>60.880175100000002</v>
      </c>
      <c r="I57">
        <v>59.7742006</v>
      </c>
      <c r="J57" s="5">
        <v>1.1059745000000001</v>
      </c>
      <c r="K57">
        <v>1.8502539</v>
      </c>
      <c r="L57">
        <v>11059745</v>
      </c>
    </row>
    <row r="58" spans="1:12" x14ac:dyDescent="0.25">
      <c r="A58">
        <v>57</v>
      </c>
      <c r="B58" t="s">
        <v>388</v>
      </c>
      <c r="C58" t="s">
        <v>439</v>
      </c>
      <c r="D58" t="s">
        <v>440</v>
      </c>
      <c r="E58" t="s">
        <v>37</v>
      </c>
      <c r="F58" t="s">
        <v>7</v>
      </c>
      <c r="G58" t="s">
        <v>1826</v>
      </c>
      <c r="H58" s="4">
        <v>60.212644400000002</v>
      </c>
      <c r="I58">
        <v>61.813350499999999</v>
      </c>
      <c r="J58" s="5">
        <v>1.6007061</v>
      </c>
      <c r="K58">
        <v>2.5895798999999999</v>
      </c>
      <c r="L58">
        <v>16007061</v>
      </c>
    </row>
    <row r="59" spans="1:12" x14ac:dyDescent="0.25">
      <c r="A59">
        <v>58</v>
      </c>
      <c r="B59" t="s">
        <v>388</v>
      </c>
      <c r="C59" t="s">
        <v>443</v>
      </c>
      <c r="D59" t="s">
        <v>444</v>
      </c>
      <c r="E59" t="s">
        <v>37</v>
      </c>
      <c r="F59" t="s">
        <v>7</v>
      </c>
      <c r="G59" t="s">
        <v>1826</v>
      </c>
      <c r="H59" s="4">
        <v>61.3779951</v>
      </c>
      <c r="I59">
        <v>60.3084554</v>
      </c>
      <c r="J59" s="5">
        <v>1.0695397</v>
      </c>
      <c r="K59">
        <v>1.7734490000000001</v>
      </c>
      <c r="L59">
        <v>10695397</v>
      </c>
    </row>
    <row r="60" spans="1:12" x14ac:dyDescent="0.25">
      <c r="A60">
        <v>59</v>
      </c>
      <c r="B60" t="s">
        <v>388</v>
      </c>
      <c r="C60" t="s">
        <v>445</v>
      </c>
      <c r="D60" t="s">
        <v>446</v>
      </c>
      <c r="E60" t="s">
        <v>37</v>
      </c>
      <c r="F60" t="s">
        <v>7</v>
      </c>
      <c r="G60" t="s">
        <v>1826</v>
      </c>
      <c r="H60" s="4">
        <v>62.944588699999997</v>
      </c>
      <c r="I60">
        <v>61.3779951</v>
      </c>
      <c r="J60" s="5">
        <v>1.5665936</v>
      </c>
      <c r="K60">
        <v>2.5523701000000001</v>
      </c>
      <c r="L60">
        <v>15665936</v>
      </c>
    </row>
    <row r="61" spans="1:12" x14ac:dyDescent="0.25">
      <c r="A61">
        <v>60</v>
      </c>
      <c r="B61" t="s">
        <v>388</v>
      </c>
      <c r="C61" t="s">
        <v>461</v>
      </c>
      <c r="D61" t="s">
        <v>462</v>
      </c>
      <c r="E61" t="s">
        <v>37</v>
      </c>
      <c r="F61" t="s">
        <v>7</v>
      </c>
      <c r="G61" t="s">
        <v>1826</v>
      </c>
      <c r="H61" s="4">
        <v>61.123431400000001</v>
      </c>
      <c r="I61">
        <v>60.580273499999997</v>
      </c>
      <c r="J61" s="5">
        <v>0.54315789999999997</v>
      </c>
      <c r="K61">
        <v>0.89659199999999994</v>
      </c>
      <c r="L61">
        <v>5431579</v>
      </c>
    </row>
    <row r="62" spans="1:12" x14ac:dyDescent="0.25">
      <c r="A62">
        <v>61</v>
      </c>
      <c r="B62" t="s">
        <v>388</v>
      </c>
      <c r="C62" t="s">
        <v>463</v>
      </c>
      <c r="D62" t="s">
        <v>464</v>
      </c>
      <c r="E62" t="s">
        <v>37</v>
      </c>
      <c r="F62" t="s">
        <v>7</v>
      </c>
      <c r="G62" t="s">
        <v>1826</v>
      </c>
      <c r="H62" s="4">
        <v>59.785389199999997</v>
      </c>
      <c r="I62">
        <v>61.123431400000001</v>
      </c>
      <c r="J62" s="5">
        <v>1.3380422000000001</v>
      </c>
      <c r="K62">
        <v>2.1890822999999999</v>
      </c>
      <c r="L62">
        <v>13380422</v>
      </c>
    </row>
    <row r="63" spans="1:12" x14ac:dyDescent="0.25">
      <c r="A63">
        <v>62</v>
      </c>
      <c r="B63" t="s">
        <v>388</v>
      </c>
      <c r="C63" t="s">
        <v>471</v>
      </c>
      <c r="D63" t="s">
        <v>472</v>
      </c>
      <c r="E63" t="s">
        <v>37</v>
      </c>
      <c r="F63" t="s">
        <v>7</v>
      </c>
      <c r="G63" t="s">
        <v>1826</v>
      </c>
      <c r="H63" s="4">
        <v>60.702705600000002</v>
      </c>
      <c r="I63">
        <v>60.452409199999998</v>
      </c>
      <c r="J63" s="5">
        <v>0.25029639999999997</v>
      </c>
      <c r="K63">
        <v>0.41403879999999998</v>
      </c>
      <c r="L63">
        <v>2502964</v>
      </c>
    </row>
    <row r="64" spans="1:12" x14ac:dyDescent="0.25">
      <c r="A64">
        <v>63</v>
      </c>
      <c r="B64" t="s">
        <v>388</v>
      </c>
      <c r="C64" t="s">
        <v>483</v>
      </c>
      <c r="D64" t="s">
        <v>484</v>
      </c>
      <c r="E64" t="s">
        <v>37</v>
      </c>
      <c r="F64" t="s">
        <v>7</v>
      </c>
      <c r="G64" t="s">
        <v>1826</v>
      </c>
      <c r="H64" s="4">
        <v>60.961121900000002</v>
      </c>
      <c r="I64">
        <v>62.378487499999999</v>
      </c>
      <c r="J64" s="5">
        <v>1.4173655999999999</v>
      </c>
      <c r="K64">
        <v>2.2722026</v>
      </c>
      <c r="L64">
        <v>14173656</v>
      </c>
    </row>
    <row r="65" spans="1:12" x14ac:dyDescent="0.25">
      <c r="A65">
        <v>64</v>
      </c>
      <c r="B65" t="s">
        <v>388</v>
      </c>
      <c r="C65" t="s">
        <v>493</v>
      </c>
      <c r="D65" t="s">
        <v>494</v>
      </c>
      <c r="E65" t="s">
        <v>37</v>
      </c>
      <c r="F65" t="s">
        <v>7</v>
      </c>
      <c r="G65" t="s">
        <v>1826</v>
      </c>
      <c r="H65" s="4">
        <v>61.803000400000002</v>
      </c>
      <c r="I65">
        <v>60.155726799999997</v>
      </c>
      <c r="J65" s="5">
        <v>1.6472735999999999</v>
      </c>
      <c r="K65">
        <v>2.7383487999999998</v>
      </c>
      <c r="L65">
        <v>16472736.000000101</v>
      </c>
    </row>
    <row r="66" spans="1:12" x14ac:dyDescent="0.25">
      <c r="A66">
        <v>65</v>
      </c>
      <c r="B66" t="s">
        <v>388</v>
      </c>
      <c r="C66" t="s">
        <v>495</v>
      </c>
      <c r="D66" t="s">
        <v>496</v>
      </c>
      <c r="E66" t="s">
        <v>37</v>
      </c>
      <c r="F66" t="s">
        <v>7</v>
      </c>
      <c r="G66" t="s">
        <v>1826</v>
      </c>
      <c r="H66" s="4">
        <v>60.116245399999997</v>
      </c>
      <c r="I66">
        <v>61.803000400000002</v>
      </c>
      <c r="J66" s="5">
        <v>1.686755</v>
      </c>
      <c r="K66">
        <v>2.7292445000000001</v>
      </c>
      <c r="L66">
        <v>16867550.000000101</v>
      </c>
    </row>
    <row r="67" spans="1:12" x14ac:dyDescent="0.25">
      <c r="A67">
        <v>66</v>
      </c>
      <c r="B67" t="s">
        <v>388</v>
      </c>
      <c r="C67" t="s">
        <v>501</v>
      </c>
      <c r="D67" t="s">
        <v>502</v>
      </c>
      <c r="E67" t="s">
        <v>37</v>
      </c>
      <c r="F67" t="s">
        <v>7</v>
      </c>
      <c r="G67" t="s">
        <v>1826</v>
      </c>
      <c r="H67" s="4">
        <v>61.940677899999997</v>
      </c>
      <c r="I67">
        <v>62.7647251</v>
      </c>
      <c r="J67" s="5">
        <v>0.82404719999999998</v>
      </c>
      <c r="K67">
        <v>1.3129145</v>
      </c>
      <c r="L67">
        <v>8240472</v>
      </c>
    </row>
    <row r="68" spans="1:12" x14ac:dyDescent="0.25">
      <c r="A68">
        <v>67</v>
      </c>
      <c r="B68" t="s">
        <v>388</v>
      </c>
      <c r="C68" t="s">
        <v>507</v>
      </c>
      <c r="D68" t="s">
        <v>508</v>
      </c>
      <c r="E68" t="s">
        <v>37</v>
      </c>
      <c r="F68" t="s">
        <v>7</v>
      </c>
      <c r="G68" t="s">
        <v>1826</v>
      </c>
      <c r="H68" s="4">
        <v>60.507340999999997</v>
      </c>
      <c r="I68">
        <v>62.6111772</v>
      </c>
      <c r="J68" s="5">
        <v>2.1038361999999999</v>
      </c>
      <c r="K68">
        <v>3.3601606999999998</v>
      </c>
      <c r="L68">
        <v>21038362</v>
      </c>
    </row>
    <row r="69" spans="1:12" x14ac:dyDescent="0.25">
      <c r="A69">
        <v>68</v>
      </c>
      <c r="B69" t="s">
        <v>388</v>
      </c>
      <c r="C69" t="s">
        <v>523</v>
      </c>
      <c r="D69" t="s">
        <v>524</v>
      </c>
      <c r="E69" t="s">
        <v>37</v>
      </c>
      <c r="F69" t="s">
        <v>7</v>
      </c>
      <c r="G69" t="s">
        <v>1826</v>
      </c>
      <c r="H69" s="4">
        <v>61.978418099999999</v>
      </c>
      <c r="I69">
        <v>60.264767999999997</v>
      </c>
      <c r="J69" s="5">
        <v>1.7136501</v>
      </c>
      <c r="K69">
        <v>2.8435355000000002</v>
      </c>
      <c r="L69">
        <v>17136501</v>
      </c>
    </row>
    <row r="70" spans="1:12" x14ac:dyDescent="0.25">
      <c r="A70">
        <v>69</v>
      </c>
      <c r="B70" t="s">
        <v>388</v>
      </c>
      <c r="C70" t="s">
        <v>525</v>
      </c>
      <c r="D70" t="s">
        <v>526</v>
      </c>
      <c r="E70" t="s">
        <v>37</v>
      </c>
      <c r="F70" t="s">
        <v>7</v>
      </c>
      <c r="G70" t="s">
        <v>1826</v>
      </c>
      <c r="H70" s="4">
        <v>61.442321700000001</v>
      </c>
      <c r="I70">
        <v>61.978418099999999</v>
      </c>
      <c r="J70" s="5">
        <v>0.53609640000000003</v>
      </c>
      <c r="K70">
        <v>0.86497270000000004</v>
      </c>
      <c r="L70">
        <v>5360964</v>
      </c>
    </row>
    <row r="71" spans="1:12" x14ac:dyDescent="0.25">
      <c r="A71">
        <v>70</v>
      </c>
      <c r="B71" t="s">
        <v>388</v>
      </c>
      <c r="C71" t="s">
        <v>535</v>
      </c>
      <c r="D71" t="s">
        <v>536</v>
      </c>
      <c r="E71" t="s">
        <v>37</v>
      </c>
      <c r="F71" t="s">
        <v>7</v>
      </c>
      <c r="G71" t="s">
        <v>1826</v>
      </c>
      <c r="H71" s="4">
        <v>60.522043500000002</v>
      </c>
      <c r="I71">
        <v>60.546496900000001</v>
      </c>
      <c r="J71" s="5">
        <v>2.44534E-2</v>
      </c>
      <c r="K71">
        <v>4.0387800000000001E-2</v>
      </c>
      <c r="L71">
        <v>244534</v>
      </c>
    </row>
    <row r="72" spans="1:12" x14ac:dyDescent="0.25">
      <c r="A72">
        <v>71</v>
      </c>
      <c r="B72" t="s">
        <v>388</v>
      </c>
      <c r="C72" t="s">
        <v>537</v>
      </c>
      <c r="D72" t="s">
        <v>538</v>
      </c>
      <c r="E72" t="s">
        <v>37</v>
      </c>
      <c r="F72" t="s">
        <v>7</v>
      </c>
      <c r="G72" t="s">
        <v>1826</v>
      </c>
      <c r="H72" s="4">
        <v>61.749096299999998</v>
      </c>
      <c r="I72">
        <v>60.522043500000002</v>
      </c>
      <c r="J72" s="5">
        <v>1.2270528000000001</v>
      </c>
      <c r="K72">
        <v>2.0274477000000002</v>
      </c>
      <c r="L72">
        <v>12270528</v>
      </c>
    </row>
    <row r="73" spans="1:12" x14ac:dyDescent="0.25">
      <c r="A73">
        <v>72</v>
      </c>
      <c r="B73" t="s">
        <v>388</v>
      </c>
      <c r="C73" t="s">
        <v>539</v>
      </c>
      <c r="D73" t="s">
        <v>540</v>
      </c>
      <c r="E73" t="s">
        <v>37</v>
      </c>
      <c r="F73" t="s">
        <v>7</v>
      </c>
      <c r="G73" t="s">
        <v>1826</v>
      </c>
      <c r="H73" s="4">
        <v>59.654680599999999</v>
      </c>
      <c r="I73">
        <v>61.749096299999998</v>
      </c>
      <c r="J73" s="5">
        <v>2.0944156999999999</v>
      </c>
      <c r="K73">
        <v>3.3918159999999999</v>
      </c>
      <c r="L73">
        <v>20944157</v>
      </c>
    </row>
    <row r="74" spans="1:12" x14ac:dyDescent="0.25">
      <c r="A74">
        <v>73</v>
      </c>
      <c r="B74" t="s">
        <v>388</v>
      </c>
      <c r="C74" t="s">
        <v>549</v>
      </c>
      <c r="D74" t="s">
        <v>550</v>
      </c>
      <c r="E74" t="s">
        <v>37</v>
      </c>
      <c r="F74" t="s">
        <v>7</v>
      </c>
      <c r="G74" t="s">
        <v>1826</v>
      </c>
      <c r="H74" s="4">
        <v>61.959235900000003</v>
      </c>
      <c r="I74">
        <v>60.317741300000002</v>
      </c>
      <c r="J74" s="5">
        <v>1.6414945999999999</v>
      </c>
      <c r="K74">
        <v>2.7214125999999998</v>
      </c>
      <c r="L74">
        <v>16414946</v>
      </c>
    </row>
    <row r="75" spans="1:12" x14ac:dyDescent="0.25">
      <c r="A75">
        <v>74</v>
      </c>
      <c r="B75" t="s">
        <v>388</v>
      </c>
      <c r="C75" t="s">
        <v>553</v>
      </c>
      <c r="D75" t="s">
        <v>554</v>
      </c>
      <c r="E75" t="s">
        <v>37</v>
      </c>
      <c r="F75" t="s">
        <v>7</v>
      </c>
      <c r="G75" t="s">
        <v>1826</v>
      </c>
      <c r="H75" s="4">
        <v>61.630383999999999</v>
      </c>
      <c r="I75">
        <v>61.959235900000003</v>
      </c>
      <c r="J75" s="5">
        <v>0.32885189999999997</v>
      </c>
      <c r="K75">
        <v>0.53075530000000004</v>
      </c>
      <c r="L75">
        <v>3288519</v>
      </c>
    </row>
    <row r="76" spans="1:12" x14ac:dyDescent="0.25">
      <c r="A76">
        <v>75</v>
      </c>
      <c r="B76" t="s">
        <v>388</v>
      </c>
      <c r="C76" t="s">
        <v>565</v>
      </c>
      <c r="D76" t="s">
        <v>566</v>
      </c>
      <c r="E76" t="s">
        <v>37</v>
      </c>
      <c r="F76" t="s">
        <v>7</v>
      </c>
      <c r="G76" t="s">
        <v>1826</v>
      </c>
      <c r="H76" s="4">
        <v>61.298299900000004</v>
      </c>
      <c r="I76">
        <v>59.656726300000003</v>
      </c>
      <c r="J76" s="5">
        <v>1.6415736000000001</v>
      </c>
      <c r="K76">
        <v>2.7516991000000002</v>
      </c>
      <c r="L76">
        <v>16415736</v>
      </c>
    </row>
    <row r="77" spans="1:12" x14ac:dyDescent="0.25">
      <c r="A77">
        <v>76</v>
      </c>
      <c r="B77" t="s">
        <v>388</v>
      </c>
      <c r="C77" t="s">
        <v>571</v>
      </c>
      <c r="D77" t="s">
        <v>572</v>
      </c>
      <c r="E77" t="s">
        <v>37</v>
      </c>
      <c r="F77" t="s">
        <v>7</v>
      </c>
      <c r="G77" t="s">
        <v>1826</v>
      </c>
      <c r="H77" s="4">
        <v>62.592050700000001</v>
      </c>
      <c r="I77">
        <v>61.636401900000003</v>
      </c>
      <c r="J77" s="5">
        <v>0.95564879999999996</v>
      </c>
      <c r="K77">
        <v>1.5504617000000001</v>
      </c>
      <c r="L77">
        <v>9556488</v>
      </c>
    </row>
    <row r="78" spans="1:12" x14ac:dyDescent="0.25">
      <c r="A78">
        <v>77</v>
      </c>
      <c r="B78" t="s">
        <v>388</v>
      </c>
      <c r="C78" t="s">
        <v>579</v>
      </c>
      <c r="D78" t="s">
        <v>580</v>
      </c>
      <c r="E78" t="s">
        <v>37</v>
      </c>
      <c r="F78" t="s">
        <v>7</v>
      </c>
      <c r="G78" t="s">
        <v>1826</v>
      </c>
      <c r="H78" s="4">
        <v>61.076709600000001</v>
      </c>
      <c r="I78">
        <v>62.836951399999997</v>
      </c>
      <c r="J78" s="5">
        <v>1.7602418</v>
      </c>
      <c r="K78">
        <v>2.8012845</v>
      </c>
      <c r="L78">
        <v>17602418</v>
      </c>
    </row>
    <row r="79" spans="1:12" x14ac:dyDescent="0.25">
      <c r="A79">
        <v>78</v>
      </c>
      <c r="B79" t="s">
        <v>388</v>
      </c>
      <c r="C79" t="s">
        <v>591</v>
      </c>
      <c r="D79" t="s">
        <v>592</v>
      </c>
      <c r="E79" t="s">
        <v>37</v>
      </c>
      <c r="F79" t="s">
        <v>7</v>
      </c>
      <c r="G79" t="s">
        <v>1826</v>
      </c>
      <c r="H79" s="4">
        <v>62.164317500000003</v>
      </c>
      <c r="I79">
        <v>62.069122200000002</v>
      </c>
      <c r="J79" s="5">
        <v>9.5195299999999997E-2</v>
      </c>
      <c r="K79">
        <v>0.1533698</v>
      </c>
      <c r="L79">
        <v>951953</v>
      </c>
    </row>
    <row r="80" spans="1:12" x14ac:dyDescent="0.25">
      <c r="A80">
        <v>79</v>
      </c>
      <c r="B80" t="s">
        <v>388</v>
      </c>
      <c r="C80" t="s">
        <v>623</v>
      </c>
      <c r="D80" t="s">
        <v>624</v>
      </c>
      <c r="E80" t="s">
        <v>37</v>
      </c>
      <c r="F80" t="s">
        <v>7</v>
      </c>
      <c r="G80" t="s">
        <v>1826</v>
      </c>
      <c r="H80" s="4">
        <v>59.817469600000003</v>
      </c>
      <c r="I80">
        <v>60.6738122</v>
      </c>
      <c r="J80" s="5">
        <v>0.85634259999999995</v>
      </c>
      <c r="K80">
        <v>1.4113875</v>
      </c>
      <c r="L80">
        <v>8563426</v>
      </c>
    </row>
    <row r="81" spans="1:12" x14ac:dyDescent="0.25">
      <c r="A81">
        <v>80</v>
      </c>
      <c r="B81" t="s">
        <v>388</v>
      </c>
      <c r="C81" t="s">
        <v>635</v>
      </c>
      <c r="D81" t="s">
        <v>636</v>
      </c>
      <c r="E81" t="s">
        <v>37</v>
      </c>
      <c r="F81" t="s">
        <v>7</v>
      </c>
      <c r="G81" t="s">
        <v>1826</v>
      </c>
      <c r="H81" s="4">
        <v>60.557597399999999</v>
      </c>
      <c r="I81">
        <v>60.677458700000003</v>
      </c>
      <c r="J81" s="5">
        <v>0.1198613</v>
      </c>
      <c r="K81">
        <v>0.1975384</v>
      </c>
      <c r="L81">
        <v>1198613</v>
      </c>
    </row>
    <row r="82" spans="1:12" x14ac:dyDescent="0.25">
      <c r="A82">
        <v>81</v>
      </c>
      <c r="B82" t="s">
        <v>388</v>
      </c>
      <c r="C82" t="s">
        <v>643</v>
      </c>
      <c r="D82" t="s">
        <v>644</v>
      </c>
      <c r="E82" t="s">
        <v>37</v>
      </c>
      <c r="F82" t="s">
        <v>7</v>
      </c>
      <c r="G82" t="s">
        <v>1826</v>
      </c>
      <c r="H82" s="4">
        <v>62.927015699999998</v>
      </c>
      <c r="I82">
        <v>59.814661000000001</v>
      </c>
      <c r="J82" s="5">
        <v>3.1123547</v>
      </c>
      <c r="K82">
        <v>5.2033307999999998</v>
      </c>
      <c r="L82">
        <v>31123547</v>
      </c>
    </row>
    <row r="83" spans="1:12" x14ac:dyDescent="0.25">
      <c r="A83">
        <v>82</v>
      </c>
      <c r="B83" t="s">
        <v>388</v>
      </c>
      <c r="C83" t="s">
        <v>645</v>
      </c>
      <c r="D83" t="s">
        <v>646</v>
      </c>
      <c r="E83" t="s">
        <v>37</v>
      </c>
      <c r="F83" t="s">
        <v>7</v>
      </c>
      <c r="G83" t="s">
        <v>1826</v>
      </c>
      <c r="H83" s="4">
        <v>61.802356099999997</v>
      </c>
      <c r="I83">
        <v>62.927015699999998</v>
      </c>
      <c r="J83" s="5">
        <v>1.1246596</v>
      </c>
      <c r="K83">
        <v>1.7872444999999999</v>
      </c>
      <c r="L83">
        <v>11246596</v>
      </c>
    </row>
    <row r="84" spans="1:12" x14ac:dyDescent="0.25">
      <c r="A84">
        <v>83</v>
      </c>
      <c r="B84" t="s">
        <v>388</v>
      </c>
      <c r="C84" t="s">
        <v>647</v>
      </c>
      <c r="D84" t="s">
        <v>648</v>
      </c>
      <c r="E84" t="s">
        <v>37</v>
      </c>
      <c r="F84" t="s">
        <v>7</v>
      </c>
      <c r="G84" t="s">
        <v>1826</v>
      </c>
      <c r="H84" s="4">
        <v>60.001951300000002</v>
      </c>
      <c r="I84">
        <v>61.802356099999997</v>
      </c>
      <c r="J84" s="5">
        <v>1.8004047999999999</v>
      </c>
      <c r="K84">
        <v>2.9131653000000002</v>
      </c>
      <c r="L84">
        <v>18004048</v>
      </c>
    </row>
    <row r="85" spans="1:12" x14ac:dyDescent="0.25">
      <c r="A85">
        <v>84</v>
      </c>
      <c r="B85" t="s">
        <v>388</v>
      </c>
      <c r="C85" t="s">
        <v>649</v>
      </c>
      <c r="D85" t="s">
        <v>650</v>
      </c>
      <c r="E85" t="s">
        <v>37</v>
      </c>
      <c r="F85" t="s">
        <v>7</v>
      </c>
      <c r="G85" t="s">
        <v>1826</v>
      </c>
      <c r="H85" s="4">
        <v>62.455858900000003</v>
      </c>
      <c r="I85">
        <v>60.001951300000002</v>
      </c>
      <c r="J85" s="5">
        <v>2.4539076</v>
      </c>
      <c r="K85">
        <v>4.0897129999999997</v>
      </c>
      <c r="L85">
        <v>24539076</v>
      </c>
    </row>
    <row r="86" spans="1:12" x14ac:dyDescent="0.25">
      <c r="A86">
        <v>85</v>
      </c>
      <c r="B86" t="s">
        <v>388</v>
      </c>
      <c r="C86" t="s">
        <v>653</v>
      </c>
      <c r="D86" t="s">
        <v>654</v>
      </c>
      <c r="E86" t="s">
        <v>37</v>
      </c>
      <c r="F86" t="s">
        <v>7</v>
      </c>
      <c r="G86" t="s">
        <v>1826</v>
      </c>
      <c r="H86" s="4">
        <v>62.476402999999998</v>
      </c>
      <c r="I86">
        <v>63.593029899999998</v>
      </c>
      <c r="J86" s="5">
        <v>1.1166269</v>
      </c>
      <c r="K86">
        <v>1.7558951</v>
      </c>
      <c r="L86">
        <v>11166269</v>
      </c>
    </row>
    <row r="87" spans="1:12" x14ac:dyDescent="0.25">
      <c r="A87">
        <v>86</v>
      </c>
      <c r="B87" t="s">
        <v>388</v>
      </c>
      <c r="C87" t="s">
        <v>659</v>
      </c>
      <c r="D87" t="s">
        <v>660</v>
      </c>
      <c r="E87" t="s">
        <v>37</v>
      </c>
      <c r="F87" t="s">
        <v>7</v>
      </c>
      <c r="G87" t="s">
        <v>1826</v>
      </c>
      <c r="H87" s="4">
        <v>60.2552004</v>
      </c>
      <c r="I87">
        <v>60.238238699999997</v>
      </c>
      <c r="J87" s="5">
        <v>1.69617E-2</v>
      </c>
      <c r="K87">
        <v>2.8157700000000001E-2</v>
      </c>
      <c r="L87">
        <v>169617</v>
      </c>
    </row>
    <row r="88" spans="1:12" x14ac:dyDescent="0.25">
      <c r="A88">
        <v>87</v>
      </c>
      <c r="B88" t="s">
        <v>388</v>
      </c>
      <c r="C88" t="s">
        <v>661</v>
      </c>
      <c r="D88" t="s">
        <v>662</v>
      </c>
      <c r="E88" t="s">
        <v>37</v>
      </c>
      <c r="F88" t="s">
        <v>7</v>
      </c>
      <c r="G88" t="s">
        <v>1826</v>
      </c>
      <c r="H88" s="4">
        <v>61.502960999999999</v>
      </c>
      <c r="I88">
        <v>60.2552004</v>
      </c>
      <c r="J88" s="5">
        <v>1.2477606000000001</v>
      </c>
      <c r="K88">
        <v>2.0707931999999998</v>
      </c>
      <c r="L88">
        <v>12477606</v>
      </c>
    </row>
    <row r="89" spans="1:12" x14ac:dyDescent="0.25">
      <c r="A89">
        <v>88</v>
      </c>
      <c r="B89" t="s">
        <v>388</v>
      </c>
      <c r="C89" t="s">
        <v>663</v>
      </c>
      <c r="D89" t="s">
        <v>664</v>
      </c>
      <c r="E89" t="s">
        <v>37</v>
      </c>
      <c r="F89" t="s">
        <v>7</v>
      </c>
      <c r="G89" t="s">
        <v>1826</v>
      </c>
      <c r="H89" s="4">
        <v>61.133677800000001</v>
      </c>
      <c r="I89">
        <v>61.502960999999999</v>
      </c>
      <c r="J89" s="5">
        <v>0.36928319999999998</v>
      </c>
      <c r="K89">
        <v>0.60043159999999995</v>
      </c>
      <c r="L89">
        <v>3692832</v>
      </c>
    </row>
    <row r="90" spans="1:12" x14ac:dyDescent="0.25">
      <c r="A90">
        <v>89</v>
      </c>
      <c r="B90" t="s">
        <v>388</v>
      </c>
      <c r="C90" t="s">
        <v>665</v>
      </c>
      <c r="D90" t="s">
        <v>666</v>
      </c>
      <c r="E90" t="s">
        <v>37</v>
      </c>
      <c r="F90" t="s">
        <v>7</v>
      </c>
      <c r="G90" t="s">
        <v>1826</v>
      </c>
      <c r="H90" s="4">
        <v>62.8176877</v>
      </c>
      <c r="I90">
        <v>61.133677800000001</v>
      </c>
      <c r="J90" s="5">
        <v>1.6840098999999999</v>
      </c>
      <c r="K90">
        <v>2.7546354000000002</v>
      </c>
      <c r="L90">
        <v>16840099</v>
      </c>
    </row>
    <row r="91" spans="1:12" x14ac:dyDescent="0.25">
      <c r="A91">
        <v>90</v>
      </c>
      <c r="B91" t="s">
        <v>388</v>
      </c>
      <c r="C91" t="s">
        <v>671</v>
      </c>
      <c r="D91" t="s">
        <v>672</v>
      </c>
      <c r="E91" t="s">
        <v>37</v>
      </c>
      <c r="F91" t="s">
        <v>7</v>
      </c>
      <c r="G91" t="s">
        <v>1826</v>
      </c>
      <c r="H91" s="4">
        <v>61.490571299999999</v>
      </c>
      <c r="I91">
        <v>61.9670877</v>
      </c>
      <c r="J91" s="5">
        <v>0.47651640000000001</v>
      </c>
      <c r="K91">
        <v>0.76898299999999997</v>
      </c>
      <c r="L91">
        <v>4765164</v>
      </c>
    </row>
    <row r="92" spans="1:12" x14ac:dyDescent="0.25">
      <c r="A92">
        <v>91</v>
      </c>
      <c r="B92" t="s">
        <v>388</v>
      </c>
      <c r="C92" t="s">
        <v>673</v>
      </c>
      <c r="D92" t="s">
        <v>674</v>
      </c>
      <c r="E92" t="s">
        <v>37</v>
      </c>
      <c r="F92" t="s">
        <v>7</v>
      </c>
      <c r="G92" t="s">
        <v>1826</v>
      </c>
      <c r="H92" s="4">
        <v>61.0208735</v>
      </c>
      <c r="I92">
        <v>61.490571299999999</v>
      </c>
      <c r="J92" s="5">
        <v>0.4696978</v>
      </c>
      <c r="K92">
        <v>0.76385340000000002</v>
      </c>
      <c r="L92">
        <v>4696978</v>
      </c>
    </row>
    <row r="93" spans="1:12" x14ac:dyDescent="0.25">
      <c r="A93">
        <v>92</v>
      </c>
      <c r="B93" t="s">
        <v>388</v>
      </c>
      <c r="C93" t="s">
        <v>681</v>
      </c>
      <c r="D93" t="s">
        <v>682</v>
      </c>
      <c r="E93" t="s">
        <v>37</v>
      </c>
      <c r="F93" t="s">
        <v>7</v>
      </c>
      <c r="G93" t="s">
        <v>1826</v>
      </c>
      <c r="H93" s="4">
        <v>60.859363899999998</v>
      </c>
      <c r="I93">
        <v>62.255867500000001</v>
      </c>
      <c r="J93" s="5">
        <v>1.3965036</v>
      </c>
      <c r="K93">
        <v>2.2431678000000002</v>
      </c>
      <c r="L93">
        <v>13965036</v>
      </c>
    </row>
    <row r="94" spans="1:12" x14ac:dyDescent="0.25">
      <c r="A94">
        <v>93</v>
      </c>
      <c r="B94" t="s">
        <v>388</v>
      </c>
      <c r="C94" t="s">
        <v>683</v>
      </c>
      <c r="D94" t="s">
        <v>684</v>
      </c>
      <c r="E94" t="s">
        <v>37</v>
      </c>
      <c r="F94" t="s">
        <v>7</v>
      </c>
      <c r="G94" t="s">
        <v>1826</v>
      </c>
      <c r="H94" s="4">
        <v>62.551939699999998</v>
      </c>
      <c r="I94">
        <v>60.859363899999998</v>
      </c>
      <c r="J94" s="5">
        <v>1.6925758</v>
      </c>
      <c r="K94">
        <v>2.7811262999999999</v>
      </c>
      <c r="L94">
        <v>16925758</v>
      </c>
    </row>
    <row r="95" spans="1:12" x14ac:dyDescent="0.25">
      <c r="A95">
        <v>94</v>
      </c>
      <c r="B95" t="s">
        <v>388</v>
      </c>
      <c r="C95" t="s">
        <v>691</v>
      </c>
      <c r="D95" t="s">
        <v>692</v>
      </c>
      <c r="E95" t="s">
        <v>37</v>
      </c>
      <c r="F95" t="s">
        <v>7</v>
      </c>
      <c r="G95" t="s">
        <v>1826</v>
      </c>
      <c r="H95" s="4">
        <v>62.845657600000003</v>
      </c>
      <c r="I95">
        <v>60.387617499999998</v>
      </c>
      <c r="J95" s="5">
        <v>2.4580400999999998</v>
      </c>
      <c r="K95">
        <v>4.0704373</v>
      </c>
      <c r="L95">
        <v>24580401.000000101</v>
      </c>
    </row>
    <row r="96" spans="1:12" x14ac:dyDescent="0.25">
      <c r="A96">
        <v>95</v>
      </c>
      <c r="B96" t="s">
        <v>388</v>
      </c>
      <c r="C96" t="s">
        <v>703</v>
      </c>
      <c r="D96" t="s">
        <v>704</v>
      </c>
      <c r="E96" t="s">
        <v>37</v>
      </c>
      <c r="F96" t="s">
        <v>7</v>
      </c>
      <c r="G96" t="s">
        <v>1826</v>
      </c>
      <c r="H96" s="4">
        <v>61.057046700000001</v>
      </c>
      <c r="I96">
        <v>60.973972600000003</v>
      </c>
      <c r="J96" s="5">
        <v>8.3074099999999998E-2</v>
      </c>
      <c r="K96">
        <v>0.13624520000000001</v>
      </c>
      <c r="L96">
        <v>830741</v>
      </c>
    </row>
    <row r="97" spans="1:12" x14ac:dyDescent="0.25">
      <c r="A97">
        <v>96</v>
      </c>
      <c r="B97" t="s">
        <v>388</v>
      </c>
      <c r="C97" t="s">
        <v>709</v>
      </c>
      <c r="D97" t="s">
        <v>710</v>
      </c>
      <c r="E97" t="s">
        <v>37</v>
      </c>
      <c r="F97" t="s">
        <v>7</v>
      </c>
      <c r="G97" t="s">
        <v>1826</v>
      </c>
      <c r="H97" s="4">
        <v>60.624089699999999</v>
      </c>
      <c r="I97">
        <v>59.934785099999999</v>
      </c>
      <c r="J97" s="5">
        <v>0.68930460000000005</v>
      </c>
      <c r="K97">
        <v>1.1500911</v>
      </c>
      <c r="L97">
        <v>6893046</v>
      </c>
    </row>
    <row r="98" spans="1:12" x14ac:dyDescent="0.25">
      <c r="A98">
        <v>97</v>
      </c>
      <c r="B98" t="s">
        <v>388</v>
      </c>
      <c r="C98" t="s">
        <v>711</v>
      </c>
      <c r="D98" t="s">
        <v>712</v>
      </c>
      <c r="E98" t="s">
        <v>37</v>
      </c>
      <c r="F98" t="s">
        <v>7</v>
      </c>
      <c r="G98" t="s">
        <v>1826</v>
      </c>
      <c r="H98" s="4">
        <v>60.9858622</v>
      </c>
      <c r="I98">
        <v>60.624089699999999</v>
      </c>
      <c r="J98" s="5">
        <v>0.3617725</v>
      </c>
      <c r="K98">
        <v>0.59674709999999997</v>
      </c>
      <c r="L98">
        <v>3617725</v>
      </c>
    </row>
    <row r="99" spans="1:12" x14ac:dyDescent="0.25">
      <c r="A99">
        <v>98</v>
      </c>
      <c r="B99" t="s">
        <v>388</v>
      </c>
      <c r="C99" t="s">
        <v>713</v>
      </c>
      <c r="D99" t="s">
        <v>714</v>
      </c>
      <c r="E99" t="s">
        <v>37</v>
      </c>
      <c r="F99" t="s">
        <v>7</v>
      </c>
      <c r="G99" t="s">
        <v>1826</v>
      </c>
      <c r="H99" s="4">
        <v>60.565090099999999</v>
      </c>
      <c r="I99">
        <v>60.9858622</v>
      </c>
      <c r="J99" s="5">
        <v>0.42077209999999998</v>
      </c>
      <c r="K99">
        <v>0.68995019999999996</v>
      </c>
      <c r="L99">
        <v>4207721</v>
      </c>
    </row>
    <row r="100" spans="1:12" x14ac:dyDescent="0.25">
      <c r="A100">
        <v>99</v>
      </c>
      <c r="B100" t="s">
        <v>388</v>
      </c>
      <c r="C100" t="s">
        <v>721</v>
      </c>
      <c r="D100" t="s">
        <v>722</v>
      </c>
      <c r="E100" t="s">
        <v>37</v>
      </c>
      <c r="F100" t="s">
        <v>7</v>
      </c>
      <c r="G100" t="s">
        <v>1826</v>
      </c>
      <c r="H100" s="4">
        <v>62.853352100000002</v>
      </c>
      <c r="I100">
        <v>61.249663300000002</v>
      </c>
      <c r="J100" s="5">
        <v>1.6036888</v>
      </c>
      <c r="K100">
        <v>2.6182818000000001</v>
      </c>
      <c r="L100">
        <v>16036888</v>
      </c>
    </row>
    <row r="101" spans="1:12" x14ac:dyDescent="0.25">
      <c r="A101">
        <v>100</v>
      </c>
      <c r="B101" t="s">
        <v>739</v>
      </c>
      <c r="C101" t="s">
        <v>742</v>
      </c>
      <c r="D101" t="s">
        <v>743</v>
      </c>
      <c r="E101" t="s">
        <v>37</v>
      </c>
      <c r="F101" t="s">
        <v>7</v>
      </c>
      <c r="G101" t="s">
        <v>1826</v>
      </c>
      <c r="H101" s="4">
        <v>63.5547021</v>
      </c>
      <c r="I101">
        <v>62.004556399999998</v>
      </c>
      <c r="J101" s="5">
        <v>1.5501457000000001</v>
      </c>
      <c r="K101">
        <v>2.5000513</v>
      </c>
      <c r="L101">
        <v>15501457</v>
      </c>
    </row>
    <row r="102" spans="1:12" x14ac:dyDescent="0.25">
      <c r="A102">
        <v>101</v>
      </c>
      <c r="B102" t="s">
        <v>739</v>
      </c>
      <c r="C102" t="s">
        <v>744</v>
      </c>
      <c r="D102" t="s">
        <v>745</v>
      </c>
      <c r="E102" t="s">
        <v>37</v>
      </c>
      <c r="F102" t="s">
        <v>7</v>
      </c>
      <c r="G102" t="s">
        <v>1826</v>
      </c>
      <c r="H102" s="4">
        <v>62.715839500000001</v>
      </c>
      <c r="I102">
        <v>63.5547021</v>
      </c>
      <c r="J102" s="5">
        <v>0.83886260000000001</v>
      </c>
      <c r="K102">
        <v>1.3199064</v>
      </c>
      <c r="L102">
        <v>8388626</v>
      </c>
    </row>
    <row r="103" spans="1:12" x14ac:dyDescent="0.25">
      <c r="A103">
        <v>102</v>
      </c>
      <c r="B103" t="s">
        <v>739</v>
      </c>
      <c r="C103" t="s">
        <v>746</v>
      </c>
      <c r="D103" t="s">
        <v>747</v>
      </c>
      <c r="E103" t="s">
        <v>37</v>
      </c>
      <c r="F103" t="s">
        <v>7</v>
      </c>
      <c r="G103" t="s">
        <v>1826</v>
      </c>
      <c r="H103" s="4">
        <v>63.339965900000003</v>
      </c>
      <c r="I103">
        <v>62.715839500000001</v>
      </c>
      <c r="J103" s="5">
        <v>0.62412639999999997</v>
      </c>
      <c r="K103">
        <v>0.99516550000000004</v>
      </c>
      <c r="L103">
        <v>6241264</v>
      </c>
    </row>
    <row r="104" spans="1:12" x14ac:dyDescent="0.25">
      <c r="A104">
        <v>103</v>
      </c>
      <c r="B104" t="s">
        <v>739</v>
      </c>
      <c r="C104" t="s">
        <v>764</v>
      </c>
      <c r="D104" t="s">
        <v>765</v>
      </c>
      <c r="E104" t="s">
        <v>37</v>
      </c>
      <c r="F104" t="s">
        <v>7</v>
      </c>
      <c r="G104" t="s">
        <v>1826</v>
      </c>
      <c r="H104" s="4">
        <v>63.422408300000001</v>
      </c>
      <c r="I104">
        <v>63.620857800000003</v>
      </c>
      <c r="J104" s="5">
        <v>0.1984495</v>
      </c>
      <c r="K104">
        <v>0.31192520000000001</v>
      </c>
      <c r="L104">
        <v>1984495</v>
      </c>
    </row>
    <row r="105" spans="1:12" x14ac:dyDescent="0.25">
      <c r="A105">
        <v>104</v>
      </c>
      <c r="B105" t="s">
        <v>739</v>
      </c>
      <c r="C105" t="s">
        <v>768</v>
      </c>
      <c r="D105" t="s">
        <v>769</v>
      </c>
      <c r="E105" t="s">
        <v>37</v>
      </c>
      <c r="F105" t="s">
        <v>7</v>
      </c>
      <c r="G105" t="s">
        <v>1826</v>
      </c>
      <c r="H105" s="4">
        <v>63.8627763</v>
      </c>
      <c r="I105">
        <v>63.691246</v>
      </c>
      <c r="J105" s="5">
        <v>0.1715303</v>
      </c>
      <c r="K105">
        <v>0.26931529999999998</v>
      </c>
      <c r="L105">
        <v>1715303</v>
      </c>
    </row>
    <row r="106" spans="1:12" x14ac:dyDescent="0.25">
      <c r="A106">
        <v>105</v>
      </c>
      <c r="B106" t="s">
        <v>739</v>
      </c>
      <c r="C106" t="s">
        <v>772</v>
      </c>
      <c r="D106" t="s">
        <v>773</v>
      </c>
      <c r="E106" t="s">
        <v>37</v>
      </c>
      <c r="F106" t="s">
        <v>7</v>
      </c>
      <c r="G106" t="s">
        <v>1826</v>
      </c>
      <c r="H106" s="4">
        <v>62.724347700000003</v>
      </c>
      <c r="I106">
        <v>63.409106299999998</v>
      </c>
      <c r="J106" s="5">
        <v>0.6847586</v>
      </c>
      <c r="K106">
        <v>1.0799057999999999</v>
      </c>
      <c r="L106">
        <v>6847586</v>
      </c>
    </row>
    <row r="107" spans="1:12" x14ac:dyDescent="0.25">
      <c r="A107">
        <v>106</v>
      </c>
      <c r="B107" t="s">
        <v>739</v>
      </c>
      <c r="C107" t="s">
        <v>774</v>
      </c>
      <c r="D107" t="s">
        <v>775</v>
      </c>
      <c r="E107" t="s">
        <v>37</v>
      </c>
      <c r="F107" t="s">
        <v>7</v>
      </c>
      <c r="G107" t="s">
        <v>1826</v>
      </c>
      <c r="H107" s="4">
        <v>62.217517100000002</v>
      </c>
      <c r="I107">
        <v>62.724347700000003</v>
      </c>
      <c r="J107" s="5">
        <v>0.50683060000000002</v>
      </c>
      <c r="K107">
        <v>0.80802850000000004</v>
      </c>
      <c r="L107">
        <v>5068306</v>
      </c>
    </row>
    <row r="108" spans="1:12" x14ac:dyDescent="0.25">
      <c r="A108">
        <v>107</v>
      </c>
      <c r="B108" t="s">
        <v>739</v>
      </c>
      <c r="C108" t="s">
        <v>794</v>
      </c>
      <c r="D108" t="s">
        <v>795</v>
      </c>
      <c r="E108" t="s">
        <v>37</v>
      </c>
      <c r="F108" t="s">
        <v>7</v>
      </c>
      <c r="G108" t="s">
        <v>1826</v>
      </c>
      <c r="H108" s="4">
        <v>62.616314199999998</v>
      </c>
      <c r="I108">
        <v>62.122589099999999</v>
      </c>
      <c r="J108" s="5">
        <v>0.49372509999999997</v>
      </c>
      <c r="K108">
        <v>0.7947594</v>
      </c>
      <c r="L108">
        <v>4937251</v>
      </c>
    </row>
    <row r="109" spans="1:12" x14ac:dyDescent="0.25">
      <c r="A109">
        <v>108</v>
      </c>
      <c r="B109" t="s">
        <v>739</v>
      </c>
      <c r="C109" t="s">
        <v>796</v>
      </c>
      <c r="D109" t="s">
        <v>797</v>
      </c>
      <c r="E109" t="s">
        <v>37</v>
      </c>
      <c r="F109" t="s">
        <v>7</v>
      </c>
      <c r="G109" t="s">
        <v>1826</v>
      </c>
      <c r="H109" s="4">
        <v>63.146448800000002</v>
      </c>
      <c r="I109">
        <v>62.616314199999998</v>
      </c>
      <c r="J109" s="5">
        <v>0.53013460000000001</v>
      </c>
      <c r="K109">
        <v>0.8466397</v>
      </c>
      <c r="L109">
        <v>5301346</v>
      </c>
    </row>
    <row r="110" spans="1:12" x14ac:dyDescent="0.25">
      <c r="A110">
        <v>109</v>
      </c>
      <c r="B110" t="s">
        <v>739</v>
      </c>
      <c r="C110" t="s">
        <v>834</v>
      </c>
      <c r="D110" t="s">
        <v>835</v>
      </c>
      <c r="E110" t="s">
        <v>37</v>
      </c>
      <c r="F110" t="s">
        <v>7</v>
      </c>
      <c r="G110" t="s">
        <v>1826</v>
      </c>
      <c r="H110" s="4">
        <v>62.598806600000003</v>
      </c>
      <c r="I110">
        <v>62.904898699999997</v>
      </c>
      <c r="J110" s="5">
        <v>0.30609209999999998</v>
      </c>
      <c r="K110">
        <v>0.486595</v>
      </c>
      <c r="L110">
        <v>3060920.9999998999</v>
      </c>
    </row>
    <row r="111" spans="1:12" x14ac:dyDescent="0.25">
      <c r="A111">
        <v>110</v>
      </c>
      <c r="B111" t="s">
        <v>739</v>
      </c>
      <c r="C111" t="s">
        <v>838</v>
      </c>
      <c r="D111" t="s">
        <v>839</v>
      </c>
      <c r="E111" t="s">
        <v>37</v>
      </c>
      <c r="F111" t="s">
        <v>7</v>
      </c>
      <c r="G111" t="s">
        <v>1826</v>
      </c>
      <c r="H111" s="4">
        <v>63.017100900000003</v>
      </c>
      <c r="I111">
        <v>61.836043599999996</v>
      </c>
      <c r="J111" s="5">
        <v>1.1810573</v>
      </c>
      <c r="K111">
        <v>1.9099820000000001</v>
      </c>
      <c r="L111">
        <v>11810573</v>
      </c>
    </row>
    <row r="112" spans="1:12" x14ac:dyDescent="0.25">
      <c r="A112">
        <v>111</v>
      </c>
      <c r="B112" t="s">
        <v>739</v>
      </c>
      <c r="C112" t="s">
        <v>840</v>
      </c>
      <c r="D112" t="s">
        <v>841</v>
      </c>
      <c r="E112" t="s">
        <v>37</v>
      </c>
      <c r="F112" t="s">
        <v>7</v>
      </c>
      <c r="G112" t="s">
        <v>1826</v>
      </c>
      <c r="H112" s="4">
        <v>62.675620299999999</v>
      </c>
      <c r="I112">
        <v>63.017100900000003</v>
      </c>
      <c r="J112" s="5">
        <v>0.34148060000000002</v>
      </c>
      <c r="K112">
        <v>0.54188559999999997</v>
      </c>
      <c r="L112">
        <v>3414806</v>
      </c>
    </row>
    <row r="113" spans="1:12" x14ac:dyDescent="0.25">
      <c r="A113">
        <v>112</v>
      </c>
      <c r="B113" t="s">
        <v>739</v>
      </c>
      <c r="C113" t="s">
        <v>846</v>
      </c>
      <c r="D113" t="s">
        <v>847</v>
      </c>
      <c r="E113" t="s">
        <v>37</v>
      </c>
      <c r="F113" t="s">
        <v>7</v>
      </c>
      <c r="G113" t="s">
        <v>1826</v>
      </c>
      <c r="H113" s="4">
        <v>63.5487635</v>
      </c>
      <c r="I113">
        <v>63.345154999999998</v>
      </c>
      <c r="J113" s="5">
        <v>0.2036085</v>
      </c>
      <c r="K113">
        <v>0.32142710000000002</v>
      </c>
      <c r="L113">
        <v>2036085</v>
      </c>
    </row>
    <row r="114" spans="1:12" x14ac:dyDescent="0.25">
      <c r="A114">
        <v>113</v>
      </c>
      <c r="B114" t="s">
        <v>739</v>
      </c>
      <c r="C114" t="s">
        <v>868</v>
      </c>
      <c r="D114" t="s">
        <v>869</v>
      </c>
      <c r="E114" t="s">
        <v>37</v>
      </c>
      <c r="F114" t="s">
        <v>7</v>
      </c>
      <c r="G114" t="s">
        <v>1826</v>
      </c>
      <c r="H114" s="4">
        <v>63.731862900000003</v>
      </c>
      <c r="I114">
        <v>63.214327300000001</v>
      </c>
      <c r="J114" s="5">
        <v>0.51753559999999998</v>
      </c>
      <c r="K114">
        <v>0.81869979999999998</v>
      </c>
      <c r="L114">
        <v>5175356</v>
      </c>
    </row>
    <row r="115" spans="1:12" x14ac:dyDescent="0.25">
      <c r="A115">
        <v>114</v>
      </c>
      <c r="B115" t="s">
        <v>739</v>
      </c>
      <c r="C115" t="s">
        <v>882</v>
      </c>
      <c r="D115" t="s">
        <v>883</v>
      </c>
      <c r="E115" t="s">
        <v>37</v>
      </c>
      <c r="F115" t="s">
        <v>7</v>
      </c>
      <c r="G115" t="s">
        <v>1826</v>
      </c>
      <c r="H115" s="4">
        <v>62.991249000000003</v>
      </c>
      <c r="I115">
        <v>63.485073399999997</v>
      </c>
      <c r="J115" s="5">
        <v>0.4938244</v>
      </c>
      <c r="K115">
        <v>0.77785910000000003</v>
      </c>
      <c r="L115">
        <v>4938243.9999999003</v>
      </c>
    </row>
    <row r="116" spans="1:12" x14ac:dyDescent="0.25">
      <c r="A116">
        <v>115</v>
      </c>
      <c r="B116" t="s">
        <v>739</v>
      </c>
      <c r="C116" t="s">
        <v>892</v>
      </c>
      <c r="D116" t="s">
        <v>893</v>
      </c>
      <c r="E116" t="s">
        <v>37</v>
      </c>
      <c r="F116" t="s">
        <v>7</v>
      </c>
      <c r="G116" t="s">
        <v>1826</v>
      </c>
      <c r="H116" s="4">
        <v>63.0187466</v>
      </c>
      <c r="I116">
        <v>62.997664</v>
      </c>
      <c r="J116" s="5">
        <v>2.10826E-2</v>
      </c>
      <c r="K116">
        <v>3.3465700000000001E-2</v>
      </c>
      <c r="L116">
        <v>210826</v>
      </c>
    </row>
    <row r="117" spans="1:12" x14ac:dyDescent="0.25">
      <c r="A117">
        <v>116</v>
      </c>
      <c r="B117" t="s">
        <v>739</v>
      </c>
      <c r="C117" t="s">
        <v>894</v>
      </c>
      <c r="D117" t="s">
        <v>895</v>
      </c>
      <c r="E117" t="s">
        <v>37</v>
      </c>
      <c r="F117" t="s">
        <v>7</v>
      </c>
      <c r="G117" t="s">
        <v>1826</v>
      </c>
      <c r="H117" s="4">
        <v>62.724088899999998</v>
      </c>
      <c r="I117">
        <v>63.0187466</v>
      </c>
      <c r="J117" s="5">
        <v>0.29465770000000002</v>
      </c>
      <c r="K117">
        <v>0.46757149999999997</v>
      </c>
      <c r="L117">
        <v>2946577</v>
      </c>
    </row>
    <row r="118" spans="1:12" x14ac:dyDescent="0.25">
      <c r="A118">
        <v>117</v>
      </c>
      <c r="B118" t="s">
        <v>739</v>
      </c>
      <c r="C118" t="s">
        <v>896</v>
      </c>
      <c r="D118" t="s">
        <v>897</v>
      </c>
      <c r="E118" t="s">
        <v>37</v>
      </c>
      <c r="F118" t="s">
        <v>7</v>
      </c>
      <c r="G118" t="s">
        <v>1826</v>
      </c>
      <c r="H118" s="4">
        <v>63.476206900000001</v>
      </c>
      <c r="I118">
        <v>62.724088899999998</v>
      </c>
      <c r="J118" s="5">
        <v>0.75211799999999995</v>
      </c>
      <c r="K118">
        <v>1.1990896</v>
      </c>
      <c r="L118">
        <v>7521180</v>
      </c>
    </row>
    <row r="119" spans="1:12" x14ac:dyDescent="0.25">
      <c r="A119">
        <v>118</v>
      </c>
      <c r="B119" t="s">
        <v>739</v>
      </c>
      <c r="C119" t="s">
        <v>920</v>
      </c>
      <c r="D119" t="s">
        <v>921</v>
      </c>
      <c r="E119" t="s">
        <v>37</v>
      </c>
      <c r="F119" t="s">
        <v>7</v>
      </c>
      <c r="G119" t="s">
        <v>1826</v>
      </c>
      <c r="H119" s="4">
        <v>63.402589499999998</v>
      </c>
      <c r="I119">
        <v>63.341961400000002</v>
      </c>
      <c r="J119" s="5">
        <v>6.0628099999999997E-2</v>
      </c>
      <c r="K119">
        <v>9.5715499999999995E-2</v>
      </c>
      <c r="L119">
        <v>606281</v>
      </c>
    </row>
    <row r="120" spans="1:12" x14ac:dyDescent="0.25">
      <c r="A120">
        <v>119</v>
      </c>
      <c r="B120" t="s">
        <v>739</v>
      </c>
      <c r="C120" t="s">
        <v>924</v>
      </c>
      <c r="D120" t="s">
        <v>925</v>
      </c>
      <c r="E120" t="s">
        <v>37</v>
      </c>
      <c r="F120" t="s">
        <v>7</v>
      </c>
      <c r="G120" t="s">
        <v>1826</v>
      </c>
      <c r="H120" s="4">
        <v>63.753256</v>
      </c>
      <c r="I120">
        <v>62.592228300000002</v>
      </c>
      <c r="J120" s="5">
        <v>1.1610277</v>
      </c>
      <c r="K120">
        <v>1.8549070999999999</v>
      </c>
      <c r="L120">
        <v>11610277</v>
      </c>
    </row>
    <row r="121" spans="1:12" x14ac:dyDescent="0.25">
      <c r="A121">
        <v>120</v>
      </c>
      <c r="B121" t="s">
        <v>739</v>
      </c>
      <c r="C121" t="s">
        <v>934</v>
      </c>
      <c r="D121" t="s">
        <v>935</v>
      </c>
      <c r="E121" t="s">
        <v>37</v>
      </c>
      <c r="F121" t="s">
        <v>7</v>
      </c>
      <c r="G121" t="s">
        <v>1826</v>
      </c>
      <c r="H121" s="4">
        <v>63.739468199999997</v>
      </c>
      <c r="I121">
        <v>63.607646699999997</v>
      </c>
      <c r="J121" s="5">
        <v>0.13182150000000001</v>
      </c>
      <c r="K121">
        <v>0.2072416</v>
      </c>
      <c r="L121">
        <v>1318215</v>
      </c>
    </row>
    <row r="122" spans="1:12" x14ac:dyDescent="0.25">
      <c r="A122">
        <v>121</v>
      </c>
      <c r="B122" t="s">
        <v>739</v>
      </c>
      <c r="C122" t="s">
        <v>944</v>
      </c>
      <c r="D122" t="s">
        <v>945</v>
      </c>
      <c r="E122" t="s">
        <v>37</v>
      </c>
      <c r="F122" t="s">
        <v>7</v>
      </c>
      <c r="G122" t="s">
        <v>1826</v>
      </c>
      <c r="H122" s="4">
        <v>62.566674399999997</v>
      </c>
      <c r="I122">
        <v>63.162516799999999</v>
      </c>
      <c r="J122" s="5">
        <v>0.59584239999999999</v>
      </c>
      <c r="K122">
        <v>0.94334810000000002</v>
      </c>
      <c r="L122">
        <v>5958424</v>
      </c>
    </row>
    <row r="123" spans="1:12" x14ac:dyDescent="0.25">
      <c r="A123">
        <v>122</v>
      </c>
      <c r="B123" t="s">
        <v>739</v>
      </c>
      <c r="C123" t="s">
        <v>946</v>
      </c>
      <c r="D123" t="s">
        <v>947</v>
      </c>
      <c r="E123" t="s">
        <v>37</v>
      </c>
      <c r="F123" t="s">
        <v>7</v>
      </c>
      <c r="G123" t="s">
        <v>1826</v>
      </c>
      <c r="H123" s="4">
        <v>62.795449099999999</v>
      </c>
      <c r="I123">
        <v>62.566674399999997</v>
      </c>
      <c r="J123" s="5">
        <v>0.2287747</v>
      </c>
      <c r="K123">
        <v>0.36564940000000001</v>
      </c>
      <c r="L123">
        <v>2287747</v>
      </c>
    </row>
    <row r="124" spans="1:12" x14ac:dyDescent="0.25">
      <c r="A124">
        <v>123</v>
      </c>
      <c r="B124" t="s">
        <v>739</v>
      </c>
      <c r="C124" t="s">
        <v>952</v>
      </c>
      <c r="D124" t="s">
        <v>953</v>
      </c>
      <c r="E124" t="s">
        <v>37</v>
      </c>
      <c r="F124" t="s">
        <v>7</v>
      </c>
      <c r="G124" t="s">
        <v>1826</v>
      </c>
      <c r="H124" s="4">
        <v>63.826461100000003</v>
      </c>
      <c r="I124">
        <v>63.749850600000002</v>
      </c>
      <c r="J124" s="5">
        <v>7.6610499999999998E-2</v>
      </c>
      <c r="K124">
        <v>0.12017360000000001</v>
      </c>
      <c r="L124">
        <v>766105</v>
      </c>
    </row>
    <row r="125" spans="1:12" x14ac:dyDescent="0.25">
      <c r="A125">
        <v>124</v>
      </c>
      <c r="B125" t="s">
        <v>739</v>
      </c>
      <c r="C125" t="s">
        <v>954</v>
      </c>
      <c r="D125" t="s">
        <v>955</v>
      </c>
      <c r="E125" t="s">
        <v>37</v>
      </c>
      <c r="F125" t="s">
        <v>7</v>
      </c>
      <c r="G125" t="s">
        <v>1826</v>
      </c>
      <c r="H125" s="4">
        <v>62.204828900000003</v>
      </c>
      <c r="I125">
        <v>63.826461100000003</v>
      </c>
      <c r="J125" s="5">
        <v>1.6216322000000001</v>
      </c>
      <c r="K125">
        <v>2.5406895</v>
      </c>
      <c r="L125">
        <v>16216322</v>
      </c>
    </row>
    <row r="126" spans="1:12" x14ac:dyDescent="0.25">
      <c r="A126">
        <v>125</v>
      </c>
      <c r="B126" t="s">
        <v>739</v>
      </c>
      <c r="C126" t="s">
        <v>970</v>
      </c>
      <c r="D126" t="s">
        <v>971</v>
      </c>
      <c r="E126" t="s">
        <v>37</v>
      </c>
      <c r="F126" t="s">
        <v>7</v>
      </c>
      <c r="G126" t="s">
        <v>1826</v>
      </c>
      <c r="H126" s="4">
        <v>63.472399000000003</v>
      </c>
      <c r="I126">
        <v>63.766441999999998</v>
      </c>
      <c r="J126" s="5">
        <v>0.294043</v>
      </c>
      <c r="K126">
        <v>0.46112500000000001</v>
      </c>
      <c r="L126">
        <v>2940429.9999998999</v>
      </c>
    </row>
    <row r="127" spans="1:12" x14ac:dyDescent="0.25">
      <c r="A127">
        <v>126</v>
      </c>
      <c r="B127" t="s">
        <v>739</v>
      </c>
      <c r="C127" t="s">
        <v>978</v>
      </c>
      <c r="D127" t="s">
        <v>979</v>
      </c>
      <c r="E127" t="s">
        <v>37</v>
      </c>
      <c r="F127" t="s">
        <v>7</v>
      </c>
      <c r="G127" t="s">
        <v>1826</v>
      </c>
      <c r="H127" s="4">
        <v>62.344934199999997</v>
      </c>
      <c r="I127">
        <v>63.686004699999998</v>
      </c>
      <c r="J127" s="5">
        <v>1.3410705000000001</v>
      </c>
      <c r="K127">
        <v>2.1057538999999998</v>
      </c>
      <c r="L127">
        <v>13410705</v>
      </c>
    </row>
    <row r="128" spans="1:12" x14ac:dyDescent="0.25">
      <c r="A128">
        <v>127</v>
      </c>
      <c r="B128" t="s">
        <v>739</v>
      </c>
      <c r="C128" t="s">
        <v>994</v>
      </c>
      <c r="D128" t="s">
        <v>995</v>
      </c>
      <c r="E128" t="s">
        <v>37</v>
      </c>
      <c r="F128" t="s">
        <v>7</v>
      </c>
      <c r="G128" t="s">
        <v>1826</v>
      </c>
      <c r="H128" s="4">
        <v>62.8105695</v>
      </c>
      <c r="I128">
        <v>63.565703599999999</v>
      </c>
      <c r="J128" s="5">
        <v>0.75513410000000003</v>
      </c>
      <c r="K128">
        <v>1.1879584000000001</v>
      </c>
      <c r="L128">
        <v>7551341</v>
      </c>
    </row>
    <row r="129" spans="1:12" x14ac:dyDescent="0.25">
      <c r="A129">
        <v>128</v>
      </c>
      <c r="B129" t="s">
        <v>739</v>
      </c>
      <c r="C129" t="s">
        <v>1014</v>
      </c>
      <c r="D129" t="s">
        <v>1015</v>
      </c>
      <c r="E129" t="s">
        <v>37</v>
      </c>
      <c r="F129" t="s">
        <v>7</v>
      </c>
      <c r="G129" t="s">
        <v>1826</v>
      </c>
      <c r="H129" s="4">
        <v>63.625048999999997</v>
      </c>
      <c r="I129">
        <v>63.467532599999998</v>
      </c>
      <c r="J129" s="5">
        <v>0.1575164</v>
      </c>
      <c r="K129">
        <v>0.24818419999999999</v>
      </c>
      <c r="L129">
        <v>1575164</v>
      </c>
    </row>
    <row r="130" spans="1:12" x14ac:dyDescent="0.25">
      <c r="A130">
        <v>129</v>
      </c>
      <c r="B130" t="s">
        <v>739</v>
      </c>
      <c r="C130" t="s">
        <v>1018</v>
      </c>
      <c r="D130" t="s">
        <v>1019</v>
      </c>
      <c r="E130" t="s">
        <v>37</v>
      </c>
      <c r="F130" t="s">
        <v>7</v>
      </c>
      <c r="G130" t="s">
        <v>1826</v>
      </c>
      <c r="H130" s="4">
        <v>63.448751600000001</v>
      </c>
      <c r="I130">
        <v>63.020496100000003</v>
      </c>
      <c r="J130" s="5">
        <v>0.42825550000000001</v>
      </c>
      <c r="K130">
        <v>0.67954959999999998</v>
      </c>
      <c r="L130">
        <v>4282555</v>
      </c>
    </row>
    <row r="131" spans="1:12" x14ac:dyDescent="0.25">
      <c r="A131">
        <v>130</v>
      </c>
      <c r="B131" t="s">
        <v>739</v>
      </c>
      <c r="C131" t="s">
        <v>1022</v>
      </c>
      <c r="D131" t="s">
        <v>1023</v>
      </c>
      <c r="E131" t="s">
        <v>37</v>
      </c>
      <c r="F131" t="s">
        <v>7</v>
      </c>
      <c r="G131" t="s">
        <v>1826</v>
      </c>
      <c r="H131" s="4">
        <v>63.4577867</v>
      </c>
      <c r="I131">
        <v>63.5563322</v>
      </c>
      <c r="J131" s="5">
        <v>9.8545499999999994E-2</v>
      </c>
      <c r="K131">
        <v>0.1550522</v>
      </c>
      <c r="L131">
        <v>985455</v>
      </c>
    </row>
    <row r="132" spans="1:12" x14ac:dyDescent="0.25">
      <c r="A132">
        <v>131</v>
      </c>
      <c r="B132" t="s">
        <v>739</v>
      </c>
      <c r="C132" t="s">
        <v>1024</v>
      </c>
      <c r="D132" t="s">
        <v>1025</v>
      </c>
      <c r="E132" t="s">
        <v>37</v>
      </c>
      <c r="F132" t="s">
        <v>7</v>
      </c>
      <c r="G132" t="s">
        <v>1826</v>
      </c>
      <c r="H132" s="4">
        <v>63.4968553</v>
      </c>
      <c r="I132">
        <v>63.4577867</v>
      </c>
      <c r="J132" s="5">
        <v>3.9068600000000002E-2</v>
      </c>
      <c r="K132">
        <v>6.1566299999999997E-2</v>
      </c>
      <c r="L132">
        <v>390686</v>
      </c>
    </row>
    <row r="133" spans="1:12" x14ac:dyDescent="0.25">
      <c r="A133">
        <v>132</v>
      </c>
      <c r="B133" t="s">
        <v>739</v>
      </c>
      <c r="C133" t="s">
        <v>1034</v>
      </c>
      <c r="D133" t="s">
        <v>1035</v>
      </c>
      <c r="E133" t="s">
        <v>37</v>
      </c>
      <c r="F133" t="s">
        <v>7</v>
      </c>
      <c r="G133" t="s">
        <v>1826</v>
      </c>
      <c r="H133" s="4">
        <v>62.748230800000002</v>
      </c>
      <c r="I133">
        <v>63.504619499999997</v>
      </c>
      <c r="J133" s="5">
        <v>0.75638870000000002</v>
      </c>
      <c r="K133">
        <v>1.1910767</v>
      </c>
      <c r="L133">
        <v>7563887</v>
      </c>
    </row>
    <row r="134" spans="1:12" x14ac:dyDescent="0.25">
      <c r="A134">
        <v>133</v>
      </c>
      <c r="B134" t="s">
        <v>739</v>
      </c>
      <c r="C134" t="s">
        <v>1036</v>
      </c>
      <c r="D134" t="s">
        <v>1037</v>
      </c>
      <c r="E134" t="s">
        <v>37</v>
      </c>
      <c r="F134" t="s">
        <v>7</v>
      </c>
      <c r="G134" t="s">
        <v>1826</v>
      </c>
      <c r="H134" s="4">
        <v>63.516622699999999</v>
      </c>
      <c r="I134">
        <v>62.748230800000002</v>
      </c>
      <c r="J134" s="5">
        <v>0.76839190000000002</v>
      </c>
      <c r="K134">
        <v>1.2245634999999999</v>
      </c>
      <c r="L134">
        <v>7683919</v>
      </c>
    </row>
    <row r="135" spans="1:12" x14ac:dyDescent="0.25">
      <c r="A135">
        <v>134</v>
      </c>
      <c r="B135" t="s">
        <v>739</v>
      </c>
      <c r="C135" t="s">
        <v>1050</v>
      </c>
      <c r="D135" t="s">
        <v>1051</v>
      </c>
      <c r="E135" t="s">
        <v>37</v>
      </c>
      <c r="F135" t="s">
        <v>7</v>
      </c>
      <c r="G135" t="s">
        <v>1826</v>
      </c>
      <c r="H135" s="4">
        <v>63.655122300000002</v>
      </c>
      <c r="I135">
        <v>63.383206899999998</v>
      </c>
      <c r="J135" s="5">
        <v>0.27191539999999997</v>
      </c>
      <c r="K135">
        <v>0.4290023</v>
      </c>
      <c r="L135">
        <v>2719154</v>
      </c>
    </row>
    <row r="136" spans="1:12" x14ac:dyDescent="0.25">
      <c r="A136">
        <v>135</v>
      </c>
      <c r="B136" t="s">
        <v>739</v>
      </c>
      <c r="C136" t="s">
        <v>1072</v>
      </c>
      <c r="D136" t="s">
        <v>1073</v>
      </c>
      <c r="E136" t="s">
        <v>37</v>
      </c>
      <c r="F136" t="s">
        <v>7</v>
      </c>
      <c r="G136" t="s">
        <v>1826</v>
      </c>
      <c r="H136" s="4">
        <v>62.864356999999998</v>
      </c>
      <c r="I136">
        <v>63.3169605</v>
      </c>
      <c r="J136" s="5">
        <v>0.45260349999999999</v>
      </c>
      <c r="K136">
        <v>0.71482190000000001</v>
      </c>
      <c r="L136">
        <v>4526035</v>
      </c>
    </row>
    <row r="137" spans="1:12" x14ac:dyDescent="0.25">
      <c r="A137">
        <v>136</v>
      </c>
      <c r="B137" t="s">
        <v>739</v>
      </c>
      <c r="C137" t="s">
        <v>1074</v>
      </c>
      <c r="D137" t="s">
        <v>1075</v>
      </c>
      <c r="E137" t="s">
        <v>37</v>
      </c>
      <c r="F137" t="s">
        <v>7</v>
      </c>
      <c r="G137" t="s">
        <v>1826</v>
      </c>
      <c r="H137" s="4">
        <v>63.245764299999998</v>
      </c>
      <c r="I137">
        <v>62.864356999999998</v>
      </c>
      <c r="J137" s="5">
        <v>0.3814073</v>
      </c>
      <c r="K137">
        <v>0.60671470000000005</v>
      </c>
      <c r="L137">
        <v>3814073</v>
      </c>
    </row>
    <row r="138" spans="1:12" x14ac:dyDescent="0.25">
      <c r="A138">
        <v>137</v>
      </c>
      <c r="B138" t="s">
        <v>739</v>
      </c>
      <c r="C138" t="s">
        <v>1078</v>
      </c>
      <c r="D138" t="s">
        <v>1079</v>
      </c>
      <c r="E138" t="s">
        <v>37</v>
      </c>
      <c r="F138" t="s">
        <v>7</v>
      </c>
      <c r="G138" t="s">
        <v>1826</v>
      </c>
      <c r="H138" s="4">
        <v>63.424062999999997</v>
      </c>
      <c r="I138">
        <v>63.245764299999998</v>
      </c>
      <c r="J138" s="5">
        <v>0.1782987</v>
      </c>
      <c r="K138">
        <v>0.2819141</v>
      </c>
      <c r="L138">
        <v>1782987</v>
      </c>
    </row>
    <row r="139" spans="1:12" x14ac:dyDescent="0.25">
      <c r="A139">
        <v>138</v>
      </c>
      <c r="B139" t="s">
        <v>739</v>
      </c>
      <c r="C139" t="s">
        <v>1084</v>
      </c>
      <c r="D139" t="s">
        <v>1085</v>
      </c>
      <c r="E139" t="s">
        <v>37</v>
      </c>
      <c r="F139" t="s">
        <v>7</v>
      </c>
      <c r="G139" t="s">
        <v>1826</v>
      </c>
      <c r="H139" s="4">
        <v>63.636927800000002</v>
      </c>
      <c r="I139">
        <v>63.058018300000001</v>
      </c>
      <c r="J139" s="5">
        <v>0.57890949999999997</v>
      </c>
      <c r="K139">
        <v>0.9180585</v>
      </c>
      <c r="L139">
        <v>5789095</v>
      </c>
    </row>
    <row r="140" spans="1:12" x14ac:dyDescent="0.25">
      <c r="A140">
        <v>139</v>
      </c>
      <c r="B140" t="s">
        <v>739</v>
      </c>
      <c r="C140" t="s">
        <v>1098</v>
      </c>
      <c r="D140" t="s">
        <v>1099</v>
      </c>
      <c r="E140" t="s">
        <v>37</v>
      </c>
      <c r="F140" t="s">
        <v>7</v>
      </c>
      <c r="G140" t="s">
        <v>1826</v>
      </c>
      <c r="H140" s="4">
        <v>63.520933499999998</v>
      </c>
      <c r="I140">
        <v>63.016041100000002</v>
      </c>
      <c r="J140" s="5">
        <v>0.50489240000000002</v>
      </c>
      <c r="K140">
        <v>0.80121249999999999</v>
      </c>
      <c r="L140">
        <v>5048924</v>
      </c>
    </row>
    <row r="141" spans="1:12" x14ac:dyDescent="0.25">
      <c r="A141">
        <v>140</v>
      </c>
      <c r="B141" t="s">
        <v>1100</v>
      </c>
      <c r="C141" t="s">
        <v>1111</v>
      </c>
      <c r="D141" t="s">
        <v>1112</v>
      </c>
      <c r="E141" t="s">
        <v>37</v>
      </c>
      <c r="F141" t="s">
        <v>7</v>
      </c>
      <c r="G141" t="s">
        <v>1826</v>
      </c>
      <c r="H141" s="4">
        <v>62.926543299999999</v>
      </c>
      <c r="I141">
        <v>62.564911700000003</v>
      </c>
      <c r="J141" s="5">
        <v>0.3616316</v>
      </c>
      <c r="K141">
        <v>0.57801020000000003</v>
      </c>
      <c r="L141">
        <v>3616316</v>
      </c>
    </row>
    <row r="142" spans="1:12" x14ac:dyDescent="0.25">
      <c r="A142">
        <v>141</v>
      </c>
      <c r="B142" t="s">
        <v>1100</v>
      </c>
      <c r="C142" t="s">
        <v>1119</v>
      </c>
      <c r="D142" t="s">
        <v>1120</v>
      </c>
      <c r="E142" t="s">
        <v>37</v>
      </c>
      <c r="F142" t="s">
        <v>7</v>
      </c>
      <c r="G142" t="s">
        <v>1826</v>
      </c>
      <c r="H142" s="4">
        <v>62.720164799999999</v>
      </c>
      <c r="I142">
        <v>63.716234</v>
      </c>
      <c r="J142" s="5">
        <v>0.99606919999999999</v>
      </c>
      <c r="K142">
        <v>1.5632895</v>
      </c>
      <c r="L142">
        <v>9960692</v>
      </c>
    </row>
    <row r="143" spans="1:12" x14ac:dyDescent="0.25">
      <c r="A143">
        <v>142</v>
      </c>
      <c r="B143" t="s">
        <v>1100</v>
      </c>
      <c r="C143" t="s">
        <v>1140</v>
      </c>
      <c r="D143" t="s">
        <v>1141</v>
      </c>
      <c r="E143" t="s">
        <v>37</v>
      </c>
      <c r="F143" t="s">
        <v>7</v>
      </c>
      <c r="G143" t="s">
        <v>1826</v>
      </c>
      <c r="H143" s="4">
        <v>62.649177399999999</v>
      </c>
      <c r="I143">
        <v>62.616490499999998</v>
      </c>
      <c r="J143" s="5">
        <v>3.2686899999999998E-2</v>
      </c>
      <c r="K143">
        <v>5.2201699999999997E-2</v>
      </c>
      <c r="L143">
        <v>326869</v>
      </c>
    </row>
    <row r="144" spans="1:12" x14ac:dyDescent="0.25">
      <c r="A144">
        <v>143</v>
      </c>
      <c r="B144" t="s">
        <v>1100</v>
      </c>
      <c r="C144" t="s">
        <v>1142</v>
      </c>
      <c r="D144" t="s">
        <v>1143</v>
      </c>
      <c r="E144" t="s">
        <v>37</v>
      </c>
      <c r="F144" t="s">
        <v>7</v>
      </c>
      <c r="G144" t="s">
        <v>1826</v>
      </c>
      <c r="H144" s="4">
        <v>63.352282000000002</v>
      </c>
      <c r="I144">
        <v>62.649177399999999</v>
      </c>
      <c r="J144" s="5">
        <v>0.70310459999999997</v>
      </c>
      <c r="K144">
        <v>1.1222886000000001</v>
      </c>
      <c r="L144">
        <v>7031046</v>
      </c>
    </row>
    <row r="145" spans="1:12" x14ac:dyDescent="0.25">
      <c r="A145">
        <v>144</v>
      </c>
      <c r="B145" t="s">
        <v>1100</v>
      </c>
      <c r="C145" t="s">
        <v>1144</v>
      </c>
      <c r="D145" t="s">
        <v>1145</v>
      </c>
      <c r="E145" t="s">
        <v>37</v>
      </c>
      <c r="F145" t="s">
        <v>7</v>
      </c>
      <c r="G145" t="s">
        <v>1826</v>
      </c>
      <c r="H145" s="4">
        <v>63.217106600000001</v>
      </c>
      <c r="I145">
        <v>63.352282000000002</v>
      </c>
      <c r="J145" s="5">
        <v>0.1351754</v>
      </c>
      <c r="K145">
        <v>0.21337100000000001</v>
      </c>
      <c r="L145">
        <v>1351754</v>
      </c>
    </row>
    <row r="146" spans="1:12" x14ac:dyDescent="0.25">
      <c r="A146">
        <v>145</v>
      </c>
      <c r="B146" t="s">
        <v>1100</v>
      </c>
      <c r="C146" t="s">
        <v>1190</v>
      </c>
      <c r="D146" t="s">
        <v>1191</v>
      </c>
      <c r="E146" t="s">
        <v>37</v>
      </c>
      <c r="F146" t="s">
        <v>7</v>
      </c>
      <c r="G146" t="s">
        <v>1826</v>
      </c>
      <c r="H146" s="4">
        <v>63.525408400000003</v>
      </c>
      <c r="I146">
        <v>62.7329103</v>
      </c>
      <c r="J146" s="5">
        <v>0.79249809999999998</v>
      </c>
      <c r="K146">
        <v>1.2632892</v>
      </c>
      <c r="L146">
        <v>7924981</v>
      </c>
    </row>
    <row r="147" spans="1:12" x14ac:dyDescent="0.25">
      <c r="A147">
        <v>146</v>
      </c>
      <c r="B147" t="s">
        <v>1100</v>
      </c>
      <c r="C147" t="s">
        <v>1192</v>
      </c>
      <c r="D147" t="s">
        <v>1193</v>
      </c>
      <c r="E147" t="s">
        <v>37</v>
      </c>
      <c r="F147" t="s">
        <v>7</v>
      </c>
      <c r="G147" t="s">
        <v>1826</v>
      </c>
      <c r="H147" s="4">
        <v>62.8965788</v>
      </c>
      <c r="I147">
        <v>63.525408400000003</v>
      </c>
      <c r="J147" s="5">
        <v>0.62882959999999999</v>
      </c>
      <c r="K147">
        <v>0.98988670000000001</v>
      </c>
      <c r="L147">
        <v>6288296</v>
      </c>
    </row>
    <row r="148" spans="1:12" x14ac:dyDescent="0.25">
      <c r="A148">
        <v>147</v>
      </c>
      <c r="B148" t="s">
        <v>1100</v>
      </c>
      <c r="C148" t="s">
        <v>1194</v>
      </c>
      <c r="D148" t="s">
        <v>1195</v>
      </c>
      <c r="E148" t="s">
        <v>37</v>
      </c>
      <c r="F148" t="s">
        <v>7</v>
      </c>
      <c r="G148" t="s">
        <v>1826</v>
      </c>
      <c r="H148" s="4">
        <v>62.629605699999999</v>
      </c>
      <c r="I148">
        <v>62.8965788</v>
      </c>
      <c r="J148" s="5">
        <v>0.26697310000000002</v>
      </c>
      <c r="K148">
        <v>0.4244636</v>
      </c>
      <c r="L148">
        <v>2669731</v>
      </c>
    </row>
    <row r="149" spans="1:12" x14ac:dyDescent="0.25">
      <c r="A149">
        <v>148</v>
      </c>
      <c r="B149" t="s">
        <v>1100</v>
      </c>
      <c r="C149" t="s">
        <v>1208</v>
      </c>
      <c r="D149" t="s">
        <v>1209</v>
      </c>
      <c r="E149" t="s">
        <v>37</v>
      </c>
      <c r="F149" t="s">
        <v>7</v>
      </c>
      <c r="G149" t="s">
        <v>1826</v>
      </c>
      <c r="H149" s="4">
        <v>62.650457199999998</v>
      </c>
      <c r="I149">
        <v>62.806172099999998</v>
      </c>
      <c r="J149" s="5">
        <v>0.15571489999999999</v>
      </c>
      <c r="K149">
        <v>0.24792929999999999</v>
      </c>
      <c r="L149">
        <v>1557149</v>
      </c>
    </row>
    <row r="150" spans="1:12" x14ac:dyDescent="0.25">
      <c r="A150">
        <v>149</v>
      </c>
      <c r="B150" t="s">
        <v>1100</v>
      </c>
      <c r="C150" t="s">
        <v>1210</v>
      </c>
      <c r="D150" t="s">
        <v>1211</v>
      </c>
      <c r="E150" t="s">
        <v>37</v>
      </c>
      <c r="F150" t="s">
        <v>7</v>
      </c>
      <c r="G150" t="s">
        <v>1826</v>
      </c>
      <c r="H150" s="4">
        <v>62.475203999999998</v>
      </c>
      <c r="I150">
        <v>62.650457199999998</v>
      </c>
      <c r="J150" s="5">
        <v>0.1752532</v>
      </c>
      <c r="K150">
        <v>0.27973170000000003</v>
      </c>
      <c r="L150">
        <v>1752532</v>
      </c>
    </row>
    <row r="151" spans="1:12" x14ac:dyDescent="0.25">
      <c r="A151">
        <v>150</v>
      </c>
      <c r="B151" t="s">
        <v>1100</v>
      </c>
      <c r="C151" t="s">
        <v>1214</v>
      </c>
      <c r="D151" t="s">
        <v>1215</v>
      </c>
      <c r="E151" t="s">
        <v>37</v>
      </c>
      <c r="F151" t="s">
        <v>7</v>
      </c>
      <c r="G151" t="s">
        <v>1826</v>
      </c>
      <c r="H151" s="4">
        <v>63.181209699999997</v>
      </c>
      <c r="I151">
        <v>63.456331300000002</v>
      </c>
      <c r="J151" s="5">
        <v>0.27512160000000002</v>
      </c>
      <c r="K151">
        <v>0.43356050000000002</v>
      </c>
      <c r="L151">
        <v>2751216.0000001001</v>
      </c>
    </row>
    <row r="152" spans="1:12" x14ac:dyDescent="0.25">
      <c r="A152">
        <v>151</v>
      </c>
      <c r="B152" t="s">
        <v>1100</v>
      </c>
      <c r="C152" t="s">
        <v>1216</v>
      </c>
      <c r="D152" t="s">
        <v>1217</v>
      </c>
      <c r="E152" t="s">
        <v>37</v>
      </c>
      <c r="F152" t="s">
        <v>7</v>
      </c>
      <c r="G152" t="s">
        <v>1826</v>
      </c>
      <c r="H152" s="4">
        <v>62.39385</v>
      </c>
      <c r="I152">
        <v>63.181209699999997</v>
      </c>
      <c r="J152" s="5">
        <v>0.7873597</v>
      </c>
      <c r="K152">
        <v>1.2461928</v>
      </c>
      <c r="L152">
        <v>7873597</v>
      </c>
    </row>
    <row r="153" spans="1:12" x14ac:dyDescent="0.25">
      <c r="A153">
        <v>152</v>
      </c>
      <c r="B153" t="s">
        <v>1100</v>
      </c>
      <c r="C153" t="s">
        <v>1218</v>
      </c>
      <c r="D153" t="s">
        <v>1219</v>
      </c>
      <c r="E153" t="s">
        <v>37</v>
      </c>
      <c r="F153" t="s">
        <v>7</v>
      </c>
      <c r="G153" t="s">
        <v>1826</v>
      </c>
      <c r="H153" s="4">
        <v>62.992768900000002</v>
      </c>
      <c r="I153">
        <v>62.39385</v>
      </c>
      <c r="J153" s="5">
        <v>0.59891890000000003</v>
      </c>
      <c r="K153">
        <v>0.95990050000000005</v>
      </c>
      <c r="L153">
        <v>5989189</v>
      </c>
    </row>
    <row r="154" spans="1:12" x14ac:dyDescent="0.25">
      <c r="A154">
        <v>153</v>
      </c>
      <c r="B154" t="s">
        <v>1100</v>
      </c>
      <c r="C154" t="s">
        <v>1222</v>
      </c>
      <c r="D154" t="s">
        <v>1223</v>
      </c>
      <c r="E154" t="s">
        <v>37</v>
      </c>
      <c r="F154" t="s">
        <v>7</v>
      </c>
      <c r="G154" t="s">
        <v>1826</v>
      </c>
      <c r="H154" s="4">
        <v>62.817503000000002</v>
      </c>
      <c r="I154">
        <v>62.992768900000002</v>
      </c>
      <c r="J154" s="5">
        <v>0.1752659</v>
      </c>
      <c r="K154">
        <v>0.27823179999999997</v>
      </c>
      <c r="L154">
        <v>1752659</v>
      </c>
    </row>
    <row r="155" spans="1:12" x14ac:dyDescent="0.25">
      <c r="A155">
        <v>154</v>
      </c>
      <c r="B155" t="s">
        <v>1100</v>
      </c>
      <c r="C155" t="s">
        <v>1226</v>
      </c>
      <c r="D155" t="s">
        <v>1227</v>
      </c>
      <c r="E155" t="s">
        <v>37</v>
      </c>
      <c r="F155" t="s">
        <v>7</v>
      </c>
      <c r="G155" t="s">
        <v>1826</v>
      </c>
      <c r="H155" s="4">
        <v>62.701281299999998</v>
      </c>
      <c r="I155">
        <v>62.591002600000003</v>
      </c>
      <c r="J155" s="5">
        <v>0.11027869999999999</v>
      </c>
      <c r="K155">
        <v>0.1761894</v>
      </c>
      <c r="L155">
        <v>1102786.9999999001</v>
      </c>
    </row>
    <row r="156" spans="1:12" x14ac:dyDescent="0.25">
      <c r="A156">
        <v>155</v>
      </c>
      <c r="B156" t="s">
        <v>1100</v>
      </c>
      <c r="C156" t="s">
        <v>1228</v>
      </c>
      <c r="D156" t="s">
        <v>1229</v>
      </c>
      <c r="E156" t="s">
        <v>37</v>
      </c>
      <c r="F156" t="s">
        <v>7</v>
      </c>
      <c r="G156" t="s">
        <v>1826</v>
      </c>
      <c r="H156" s="4">
        <v>62.6028837</v>
      </c>
      <c r="I156">
        <v>62.701281299999998</v>
      </c>
      <c r="J156" s="5">
        <v>9.8397600000000002E-2</v>
      </c>
      <c r="K156">
        <v>0.15693080000000001</v>
      </c>
      <c r="L156">
        <v>983976</v>
      </c>
    </row>
    <row r="157" spans="1:12" x14ac:dyDescent="0.25">
      <c r="A157">
        <v>156</v>
      </c>
      <c r="B157" t="s">
        <v>1100</v>
      </c>
      <c r="C157" t="s">
        <v>1230</v>
      </c>
      <c r="D157" t="s">
        <v>1231</v>
      </c>
      <c r="E157" t="s">
        <v>37</v>
      </c>
      <c r="F157" t="s">
        <v>7</v>
      </c>
      <c r="G157" t="s">
        <v>1826</v>
      </c>
      <c r="H157" s="4">
        <v>62.490685300000003</v>
      </c>
      <c r="I157">
        <v>62.6028837</v>
      </c>
      <c r="J157" s="5">
        <v>0.1121984</v>
      </c>
      <c r="K157">
        <v>0.1792224</v>
      </c>
      <c r="L157">
        <v>1121984</v>
      </c>
    </row>
    <row r="158" spans="1:12" x14ac:dyDescent="0.25">
      <c r="A158">
        <v>157</v>
      </c>
      <c r="B158" t="s">
        <v>1100</v>
      </c>
      <c r="C158" t="s">
        <v>1232</v>
      </c>
      <c r="D158" t="s">
        <v>1233</v>
      </c>
      <c r="E158" t="s">
        <v>37</v>
      </c>
      <c r="F158" t="s">
        <v>7</v>
      </c>
      <c r="G158" t="s">
        <v>1826</v>
      </c>
      <c r="H158" s="4">
        <v>62.9772921</v>
      </c>
      <c r="I158">
        <v>62.490685300000003</v>
      </c>
      <c r="J158" s="5">
        <v>0.48660680000000001</v>
      </c>
      <c r="K158">
        <v>0.77868689999999996</v>
      </c>
      <c r="L158">
        <v>4866068</v>
      </c>
    </row>
    <row r="159" spans="1:12" x14ac:dyDescent="0.25">
      <c r="A159">
        <v>158</v>
      </c>
      <c r="B159" t="s">
        <v>1100</v>
      </c>
      <c r="C159" t="s">
        <v>1234</v>
      </c>
      <c r="D159" t="s">
        <v>1235</v>
      </c>
      <c r="E159" t="s">
        <v>37</v>
      </c>
      <c r="F159" t="s">
        <v>7</v>
      </c>
      <c r="G159" t="s">
        <v>1826</v>
      </c>
      <c r="H159" s="4">
        <v>62.735053800000003</v>
      </c>
      <c r="I159">
        <v>62.9772921</v>
      </c>
      <c r="J159" s="5">
        <v>0.24223829999999999</v>
      </c>
      <c r="K159">
        <v>0.38464389999999998</v>
      </c>
      <c r="L159">
        <v>2422383</v>
      </c>
    </row>
    <row r="160" spans="1:12" x14ac:dyDescent="0.25">
      <c r="A160">
        <v>159</v>
      </c>
      <c r="B160" t="s">
        <v>1100</v>
      </c>
      <c r="C160" t="s">
        <v>1240</v>
      </c>
      <c r="D160" t="s">
        <v>1241</v>
      </c>
      <c r="E160" t="s">
        <v>37</v>
      </c>
      <c r="F160" t="s">
        <v>7</v>
      </c>
      <c r="G160" t="s">
        <v>1826</v>
      </c>
      <c r="H160" s="4">
        <v>62.994669999999999</v>
      </c>
      <c r="I160">
        <v>62.833531999999998</v>
      </c>
      <c r="J160" s="5">
        <v>0.161138</v>
      </c>
      <c r="K160">
        <v>0.25645220000000002</v>
      </c>
      <c r="L160">
        <v>1611380</v>
      </c>
    </row>
    <row r="161" spans="1:12" x14ac:dyDescent="0.25">
      <c r="A161">
        <v>160</v>
      </c>
      <c r="B161" t="s">
        <v>1100</v>
      </c>
      <c r="C161" t="s">
        <v>1244</v>
      </c>
      <c r="D161" t="s">
        <v>1245</v>
      </c>
      <c r="E161" t="s">
        <v>37</v>
      </c>
      <c r="F161" t="s">
        <v>7</v>
      </c>
      <c r="G161" t="s">
        <v>1826</v>
      </c>
      <c r="H161" s="4">
        <v>63.178290099999998</v>
      </c>
      <c r="I161">
        <v>63.002204399999997</v>
      </c>
      <c r="J161" s="5">
        <v>0.17608570000000001</v>
      </c>
      <c r="K161">
        <v>0.2794913</v>
      </c>
      <c r="L161">
        <v>1760857</v>
      </c>
    </row>
    <row r="162" spans="1:12" x14ac:dyDescent="0.25">
      <c r="A162">
        <v>161</v>
      </c>
      <c r="B162" t="s">
        <v>1100</v>
      </c>
      <c r="C162" t="s">
        <v>1248</v>
      </c>
      <c r="D162" t="s">
        <v>1249</v>
      </c>
      <c r="E162" t="s">
        <v>37</v>
      </c>
      <c r="F162" t="s">
        <v>7</v>
      </c>
      <c r="G162" t="s">
        <v>1826</v>
      </c>
      <c r="H162" s="4">
        <v>62.7415533</v>
      </c>
      <c r="I162">
        <v>62.638924299999999</v>
      </c>
      <c r="J162" s="5">
        <v>0.102629</v>
      </c>
      <c r="K162">
        <v>0.16384219999999999</v>
      </c>
      <c r="L162">
        <v>1026290</v>
      </c>
    </row>
    <row r="163" spans="1:12" x14ac:dyDescent="0.25">
      <c r="A163">
        <v>162</v>
      </c>
      <c r="B163" t="s">
        <v>1100</v>
      </c>
      <c r="C163" t="s">
        <v>1258</v>
      </c>
      <c r="D163" t="s">
        <v>1259</v>
      </c>
      <c r="E163" t="s">
        <v>37</v>
      </c>
      <c r="F163" t="s">
        <v>7</v>
      </c>
      <c r="G163" t="s">
        <v>1826</v>
      </c>
      <c r="H163" s="4">
        <v>63.421589699999998</v>
      </c>
      <c r="I163">
        <v>62.332958499999997</v>
      </c>
      <c r="J163" s="5">
        <v>1.0886312</v>
      </c>
      <c r="K163">
        <v>1.7464777</v>
      </c>
      <c r="L163">
        <v>10886312</v>
      </c>
    </row>
    <row r="164" spans="1:12" x14ac:dyDescent="0.25">
      <c r="A164">
        <v>163</v>
      </c>
      <c r="B164" t="s">
        <v>1100</v>
      </c>
      <c r="C164" t="s">
        <v>1266</v>
      </c>
      <c r="D164" t="s">
        <v>1267</v>
      </c>
      <c r="E164" t="s">
        <v>37</v>
      </c>
      <c r="F164" t="s">
        <v>7</v>
      </c>
      <c r="G164" t="s">
        <v>1826</v>
      </c>
      <c r="H164" s="4">
        <v>62.985851500000003</v>
      </c>
      <c r="I164">
        <v>62.684636099999999</v>
      </c>
      <c r="J164" s="5">
        <v>0.30121540000000002</v>
      </c>
      <c r="K164">
        <v>0.48052509999999998</v>
      </c>
      <c r="L164">
        <v>3012154</v>
      </c>
    </row>
    <row r="165" spans="1:12" x14ac:dyDescent="0.25">
      <c r="A165">
        <v>164</v>
      </c>
      <c r="B165" t="s">
        <v>1100</v>
      </c>
      <c r="C165" t="s">
        <v>1274</v>
      </c>
      <c r="D165" t="s">
        <v>1275</v>
      </c>
      <c r="E165" t="s">
        <v>37</v>
      </c>
      <c r="F165" t="s">
        <v>7</v>
      </c>
      <c r="G165" t="s">
        <v>1826</v>
      </c>
      <c r="H165" s="4">
        <v>62.599213800000001</v>
      </c>
      <c r="I165">
        <v>62.672360099999999</v>
      </c>
      <c r="J165" s="5">
        <v>7.3146299999999997E-2</v>
      </c>
      <c r="K165">
        <v>0.1167122</v>
      </c>
      <c r="L165">
        <v>731463</v>
      </c>
    </row>
    <row r="166" spans="1:12" x14ac:dyDescent="0.25">
      <c r="A166">
        <v>165</v>
      </c>
      <c r="B166" t="s">
        <v>1100</v>
      </c>
      <c r="C166" t="s">
        <v>1280</v>
      </c>
      <c r="D166" t="s">
        <v>1281</v>
      </c>
      <c r="E166" t="s">
        <v>37</v>
      </c>
      <c r="F166" t="s">
        <v>7</v>
      </c>
      <c r="G166" t="s">
        <v>1826</v>
      </c>
      <c r="H166" s="4">
        <v>62.951071599999999</v>
      </c>
      <c r="I166">
        <v>63.483944200000003</v>
      </c>
      <c r="J166" s="5">
        <v>0.53287260000000003</v>
      </c>
      <c r="K166">
        <v>0.83938170000000001</v>
      </c>
      <c r="L166">
        <v>5328726</v>
      </c>
    </row>
    <row r="167" spans="1:12" x14ac:dyDescent="0.25">
      <c r="A167">
        <v>166</v>
      </c>
      <c r="B167" t="s">
        <v>1100</v>
      </c>
      <c r="C167" t="s">
        <v>1290</v>
      </c>
      <c r="D167" t="s">
        <v>1291</v>
      </c>
      <c r="E167" t="s">
        <v>37</v>
      </c>
      <c r="F167" t="s">
        <v>7</v>
      </c>
      <c r="G167" t="s">
        <v>1826</v>
      </c>
      <c r="H167" s="4">
        <v>62.891163599999999</v>
      </c>
      <c r="I167">
        <v>62.430786599999998</v>
      </c>
      <c r="J167" s="5">
        <v>0.46037699999999998</v>
      </c>
      <c r="K167">
        <v>0.73741979999999996</v>
      </c>
      <c r="L167">
        <v>4603770</v>
      </c>
    </row>
    <row r="168" spans="1:12" x14ac:dyDescent="0.25">
      <c r="A168">
        <v>167</v>
      </c>
      <c r="B168" t="s">
        <v>1100</v>
      </c>
      <c r="C168" t="s">
        <v>1296</v>
      </c>
      <c r="D168" t="s">
        <v>1297</v>
      </c>
      <c r="E168" t="s">
        <v>37</v>
      </c>
      <c r="F168" t="s">
        <v>7</v>
      </c>
      <c r="G168" t="s">
        <v>1826</v>
      </c>
      <c r="H168" s="4">
        <v>62.838162400000002</v>
      </c>
      <c r="I168">
        <v>62.6639214</v>
      </c>
      <c r="J168" s="5">
        <v>0.17424100000000001</v>
      </c>
      <c r="K168">
        <v>0.27805629999999998</v>
      </c>
      <c r="L168">
        <v>1742410</v>
      </c>
    </row>
    <row r="169" spans="1:12" x14ac:dyDescent="0.25">
      <c r="A169">
        <v>168</v>
      </c>
      <c r="B169" t="s">
        <v>1100</v>
      </c>
      <c r="C169" t="s">
        <v>1300</v>
      </c>
      <c r="D169" t="s">
        <v>1301</v>
      </c>
      <c r="E169" t="s">
        <v>37</v>
      </c>
      <c r="F169" t="s">
        <v>7</v>
      </c>
      <c r="G169" t="s">
        <v>1826</v>
      </c>
      <c r="H169" s="4">
        <v>62.726733299999999</v>
      </c>
      <c r="I169">
        <v>62.715741700000002</v>
      </c>
      <c r="J169" s="5">
        <v>1.0991600000000001E-2</v>
      </c>
      <c r="K169">
        <v>1.7526099999999999E-2</v>
      </c>
      <c r="L169">
        <v>109916</v>
      </c>
    </row>
    <row r="170" spans="1:12" x14ac:dyDescent="0.25">
      <c r="A170">
        <v>169</v>
      </c>
      <c r="B170" t="s">
        <v>1100</v>
      </c>
      <c r="C170" t="s">
        <v>1302</v>
      </c>
      <c r="D170" t="s">
        <v>1303</v>
      </c>
      <c r="E170" t="s">
        <v>37</v>
      </c>
      <c r="F170" t="s">
        <v>7</v>
      </c>
      <c r="G170" t="s">
        <v>1826</v>
      </c>
      <c r="H170" s="4">
        <v>63.494281299999997</v>
      </c>
      <c r="I170">
        <v>62.726733299999999</v>
      </c>
      <c r="J170" s="5">
        <v>0.76754800000000001</v>
      </c>
      <c r="K170">
        <v>1.2236378000000001</v>
      </c>
      <c r="L170">
        <v>7675480</v>
      </c>
    </row>
    <row r="171" spans="1:12" x14ac:dyDescent="0.25">
      <c r="A171">
        <v>170</v>
      </c>
      <c r="B171" t="s">
        <v>1100</v>
      </c>
      <c r="C171" t="s">
        <v>1326</v>
      </c>
      <c r="D171" t="s">
        <v>1327</v>
      </c>
      <c r="E171" t="s">
        <v>37</v>
      </c>
      <c r="F171" t="s">
        <v>7</v>
      </c>
      <c r="G171" t="s">
        <v>1826</v>
      </c>
      <c r="H171" s="4">
        <v>62.905509899999998</v>
      </c>
      <c r="I171">
        <v>63.523590300000002</v>
      </c>
      <c r="J171" s="5">
        <v>0.61808039999999997</v>
      </c>
      <c r="K171">
        <v>0.97299349999999996</v>
      </c>
      <c r="L171">
        <v>6180804</v>
      </c>
    </row>
    <row r="172" spans="1:12" x14ac:dyDescent="0.25">
      <c r="A172">
        <v>171</v>
      </c>
      <c r="B172" t="s">
        <v>1100</v>
      </c>
      <c r="C172" t="s">
        <v>1334</v>
      </c>
      <c r="D172" t="s">
        <v>1335</v>
      </c>
      <c r="E172" t="s">
        <v>37</v>
      </c>
      <c r="F172" t="s">
        <v>7</v>
      </c>
      <c r="G172" t="s">
        <v>1826</v>
      </c>
      <c r="H172" s="4">
        <v>63.191431899999998</v>
      </c>
      <c r="I172">
        <v>63.325282100000003</v>
      </c>
      <c r="J172" s="5">
        <v>0.1338502</v>
      </c>
      <c r="K172">
        <v>0.21136930000000001</v>
      </c>
      <c r="L172">
        <v>1338502</v>
      </c>
    </row>
    <row r="173" spans="1:12" x14ac:dyDescent="0.25">
      <c r="A173">
        <v>172</v>
      </c>
      <c r="B173" t="s">
        <v>1100</v>
      </c>
      <c r="C173" t="s">
        <v>1336</v>
      </c>
      <c r="D173" t="s">
        <v>1337</v>
      </c>
      <c r="E173" t="s">
        <v>37</v>
      </c>
      <c r="F173" t="s">
        <v>7</v>
      </c>
      <c r="G173" t="s">
        <v>1826</v>
      </c>
      <c r="H173" s="4">
        <v>63.311428499999998</v>
      </c>
      <c r="I173">
        <v>63.191431899999998</v>
      </c>
      <c r="J173" s="5">
        <v>0.11999659999999999</v>
      </c>
      <c r="K173">
        <v>0.1898938</v>
      </c>
      <c r="L173">
        <v>1199966</v>
      </c>
    </row>
    <row r="174" spans="1:12" x14ac:dyDescent="0.25">
      <c r="A174">
        <v>173</v>
      </c>
      <c r="B174" t="s">
        <v>1100</v>
      </c>
      <c r="C174" t="s">
        <v>1362</v>
      </c>
      <c r="D174" t="s">
        <v>1363</v>
      </c>
      <c r="E174" t="s">
        <v>37</v>
      </c>
      <c r="F174" t="s">
        <v>7</v>
      </c>
      <c r="G174" t="s">
        <v>1826</v>
      </c>
      <c r="H174" s="4">
        <v>62.625152200000002</v>
      </c>
      <c r="I174">
        <v>63.138770100000002</v>
      </c>
      <c r="J174" s="5">
        <v>0.51361789999999996</v>
      </c>
      <c r="K174">
        <v>0.8134747</v>
      </c>
      <c r="L174">
        <v>5136179</v>
      </c>
    </row>
    <row r="175" spans="1:12" x14ac:dyDescent="0.25">
      <c r="A175">
        <v>174</v>
      </c>
      <c r="B175" t="s">
        <v>1100</v>
      </c>
      <c r="C175" t="s">
        <v>1366</v>
      </c>
      <c r="D175" t="s">
        <v>1367</v>
      </c>
      <c r="E175" t="s">
        <v>37</v>
      </c>
      <c r="F175" t="s">
        <v>7</v>
      </c>
      <c r="G175" t="s">
        <v>1826</v>
      </c>
      <c r="H175" s="4">
        <v>62.837766299999998</v>
      </c>
      <c r="I175">
        <v>62.4987584</v>
      </c>
      <c r="J175" s="5">
        <v>0.33900789999999997</v>
      </c>
      <c r="K175">
        <v>0.5424234</v>
      </c>
      <c r="L175">
        <v>3390079</v>
      </c>
    </row>
    <row r="176" spans="1:12" x14ac:dyDescent="0.25">
      <c r="A176">
        <v>175</v>
      </c>
      <c r="B176" t="s">
        <v>1100</v>
      </c>
      <c r="C176" t="s">
        <v>1368</v>
      </c>
      <c r="D176" t="s">
        <v>1369</v>
      </c>
      <c r="E176" t="s">
        <v>37</v>
      </c>
      <c r="F176" t="s">
        <v>7</v>
      </c>
      <c r="G176" t="s">
        <v>1826</v>
      </c>
      <c r="H176" s="4">
        <v>62.640812099999998</v>
      </c>
      <c r="I176">
        <v>62.837766299999998</v>
      </c>
      <c r="J176" s="5">
        <v>0.1969542</v>
      </c>
      <c r="K176">
        <v>0.31343280000000001</v>
      </c>
      <c r="L176">
        <v>1969542</v>
      </c>
    </row>
    <row r="177" spans="1:12" x14ac:dyDescent="0.25">
      <c r="A177">
        <v>176</v>
      </c>
      <c r="B177" t="s">
        <v>1100</v>
      </c>
      <c r="C177" t="s">
        <v>1374</v>
      </c>
      <c r="D177" t="s">
        <v>1375</v>
      </c>
      <c r="E177" t="s">
        <v>37</v>
      </c>
      <c r="F177" t="s">
        <v>7</v>
      </c>
      <c r="G177" t="s">
        <v>1826</v>
      </c>
      <c r="H177" s="4">
        <v>62.631512100000002</v>
      </c>
      <c r="I177">
        <v>62.267224200000001</v>
      </c>
      <c r="J177" s="5">
        <v>0.3642879</v>
      </c>
      <c r="K177">
        <v>0.58503959999999999</v>
      </c>
      <c r="L177">
        <v>3642879</v>
      </c>
    </row>
    <row r="178" spans="1:12" x14ac:dyDescent="0.25">
      <c r="A178">
        <v>177</v>
      </c>
      <c r="B178" t="s">
        <v>1100</v>
      </c>
      <c r="C178" t="s">
        <v>1376</v>
      </c>
      <c r="D178" t="s">
        <v>1377</v>
      </c>
      <c r="E178" t="s">
        <v>37</v>
      </c>
      <c r="F178" t="s">
        <v>7</v>
      </c>
      <c r="G178" t="s">
        <v>1826</v>
      </c>
      <c r="H178" s="4">
        <v>63.175299500000001</v>
      </c>
      <c r="I178">
        <v>62.631512100000002</v>
      </c>
      <c r="J178" s="5">
        <v>0.54378740000000003</v>
      </c>
      <c r="K178">
        <v>0.86823289999999997</v>
      </c>
      <c r="L178">
        <v>5437874</v>
      </c>
    </row>
    <row r="179" spans="1:12" x14ac:dyDescent="0.25">
      <c r="A179">
        <v>178</v>
      </c>
      <c r="B179" t="s">
        <v>1100</v>
      </c>
      <c r="C179" t="s">
        <v>1382</v>
      </c>
      <c r="D179" t="s">
        <v>1383</v>
      </c>
      <c r="E179" t="s">
        <v>37</v>
      </c>
      <c r="F179" t="s">
        <v>7</v>
      </c>
      <c r="G179" t="s">
        <v>1826</v>
      </c>
      <c r="H179" s="4">
        <v>62.633646200000001</v>
      </c>
      <c r="I179">
        <v>62.827404199999997</v>
      </c>
      <c r="J179" s="5">
        <v>0.19375800000000001</v>
      </c>
      <c r="K179">
        <v>0.30839729999999999</v>
      </c>
      <c r="L179">
        <v>1937580</v>
      </c>
    </row>
    <row r="180" spans="1:12" x14ac:dyDescent="0.25">
      <c r="A180">
        <v>179</v>
      </c>
      <c r="B180" t="s">
        <v>1100</v>
      </c>
      <c r="C180" t="s">
        <v>1386</v>
      </c>
      <c r="D180" t="s">
        <v>1387</v>
      </c>
      <c r="E180" t="s">
        <v>37</v>
      </c>
      <c r="F180" t="s">
        <v>7</v>
      </c>
      <c r="G180" t="s">
        <v>1826</v>
      </c>
      <c r="H180" s="4">
        <v>63.188308900000003</v>
      </c>
      <c r="I180">
        <v>62.732271400000002</v>
      </c>
      <c r="J180" s="5">
        <v>0.45603749999999998</v>
      </c>
      <c r="K180">
        <v>0.7269584</v>
      </c>
      <c r="L180">
        <v>4560375</v>
      </c>
    </row>
    <row r="181" spans="1:12" x14ac:dyDescent="0.25">
      <c r="A181">
        <v>180</v>
      </c>
      <c r="B181" t="s">
        <v>1100</v>
      </c>
      <c r="C181" t="s">
        <v>1388</v>
      </c>
      <c r="D181" t="s">
        <v>1389</v>
      </c>
      <c r="E181" t="s">
        <v>37</v>
      </c>
      <c r="F181" t="s">
        <v>7</v>
      </c>
      <c r="G181" t="s">
        <v>1826</v>
      </c>
      <c r="H181" s="4">
        <v>63.7239492</v>
      </c>
      <c r="I181">
        <v>63.188308900000003</v>
      </c>
      <c r="J181" s="5">
        <v>0.53564029999999996</v>
      </c>
      <c r="K181">
        <v>0.84768889999999997</v>
      </c>
      <c r="L181">
        <v>5356403</v>
      </c>
    </row>
    <row r="182" spans="1:12" x14ac:dyDescent="0.25">
      <c r="A182">
        <v>181</v>
      </c>
      <c r="B182" t="s">
        <v>1100</v>
      </c>
      <c r="C182" t="s">
        <v>1390</v>
      </c>
      <c r="D182" t="s">
        <v>1391</v>
      </c>
      <c r="E182" t="s">
        <v>37</v>
      </c>
      <c r="F182" t="s">
        <v>7</v>
      </c>
      <c r="G182" t="s">
        <v>1826</v>
      </c>
      <c r="H182" s="4">
        <v>62.250599700000002</v>
      </c>
      <c r="I182">
        <v>63.7239492</v>
      </c>
      <c r="J182" s="5">
        <v>1.4733495000000001</v>
      </c>
      <c r="K182">
        <v>2.3120813</v>
      </c>
      <c r="L182">
        <v>14733495</v>
      </c>
    </row>
    <row r="183" spans="1:12" x14ac:dyDescent="0.25">
      <c r="A183">
        <v>182</v>
      </c>
      <c r="B183" t="s">
        <v>1100</v>
      </c>
      <c r="C183" t="s">
        <v>1400</v>
      </c>
      <c r="D183" t="s">
        <v>1401</v>
      </c>
      <c r="E183" t="s">
        <v>37</v>
      </c>
      <c r="F183" t="s">
        <v>7</v>
      </c>
      <c r="G183" t="s">
        <v>1826</v>
      </c>
      <c r="H183" s="4">
        <v>62.738942899999998</v>
      </c>
      <c r="I183">
        <v>62.741288400000002</v>
      </c>
      <c r="J183" s="5">
        <v>2.3454999999999999E-3</v>
      </c>
      <c r="K183">
        <v>3.7383999999999998E-3</v>
      </c>
      <c r="L183">
        <v>23455</v>
      </c>
    </row>
    <row r="184" spans="1:12" x14ac:dyDescent="0.25">
      <c r="A184">
        <v>183</v>
      </c>
      <c r="B184" t="s">
        <v>1100</v>
      </c>
      <c r="C184" t="s">
        <v>1422</v>
      </c>
      <c r="D184" t="s">
        <v>1423</v>
      </c>
      <c r="E184" t="s">
        <v>37</v>
      </c>
      <c r="F184" t="s">
        <v>7</v>
      </c>
      <c r="G184" t="s">
        <v>1826</v>
      </c>
      <c r="H184" s="4">
        <v>62.572388500000002</v>
      </c>
      <c r="I184">
        <v>63.226968399999997</v>
      </c>
      <c r="J184" s="5">
        <v>0.65457989999999999</v>
      </c>
      <c r="K184">
        <v>1.0352859000000001</v>
      </c>
      <c r="L184">
        <v>6545798.9999999003</v>
      </c>
    </row>
    <row r="185" spans="1:12" x14ac:dyDescent="0.25">
      <c r="A185">
        <v>184</v>
      </c>
      <c r="B185" t="s">
        <v>1100</v>
      </c>
      <c r="C185" t="s">
        <v>1448</v>
      </c>
      <c r="D185" t="s">
        <v>1449</v>
      </c>
      <c r="E185" t="s">
        <v>37</v>
      </c>
      <c r="F185" t="s">
        <v>7</v>
      </c>
      <c r="G185" t="s">
        <v>1826</v>
      </c>
      <c r="H185" s="4">
        <v>63.424644399999998</v>
      </c>
      <c r="I185">
        <v>62.392282799999997</v>
      </c>
      <c r="J185" s="5">
        <v>1.0323616</v>
      </c>
      <c r="K185">
        <v>1.6546303</v>
      </c>
      <c r="L185">
        <v>10323616</v>
      </c>
    </row>
    <row r="186" spans="1:12" x14ac:dyDescent="0.25">
      <c r="A186">
        <v>185</v>
      </c>
      <c r="B186" t="s">
        <v>1100</v>
      </c>
      <c r="C186" t="s">
        <v>1454</v>
      </c>
      <c r="D186" t="s">
        <v>1455</v>
      </c>
      <c r="E186" t="s">
        <v>37</v>
      </c>
      <c r="F186" t="s">
        <v>7</v>
      </c>
      <c r="G186" t="s">
        <v>1826</v>
      </c>
      <c r="H186" s="4">
        <v>62.990342699999999</v>
      </c>
      <c r="I186">
        <v>62.871422199999998</v>
      </c>
      <c r="J186" s="5">
        <v>0.1189205</v>
      </c>
      <c r="K186">
        <v>0.1891487</v>
      </c>
      <c r="L186">
        <v>1189205</v>
      </c>
    </row>
    <row r="187" spans="1:12" x14ac:dyDescent="0.25">
      <c r="A187">
        <v>186</v>
      </c>
      <c r="B187" t="s">
        <v>1100</v>
      </c>
      <c r="C187" t="s">
        <v>1458</v>
      </c>
      <c r="D187" t="s">
        <v>1459</v>
      </c>
      <c r="E187" t="s">
        <v>37</v>
      </c>
      <c r="F187" t="s">
        <v>7</v>
      </c>
      <c r="G187" t="s">
        <v>1826</v>
      </c>
      <c r="H187" s="4">
        <v>62.621729799999997</v>
      </c>
      <c r="I187">
        <v>63.271575300000002</v>
      </c>
      <c r="J187" s="5">
        <v>0.64984549999999996</v>
      </c>
      <c r="K187">
        <v>1.0270733999999999</v>
      </c>
      <c r="L187">
        <v>6498455.0000000997</v>
      </c>
    </row>
    <row r="188" spans="1:12" x14ac:dyDescent="0.25">
      <c r="A188">
        <v>187</v>
      </c>
      <c r="B188" t="s">
        <v>1100</v>
      </c>
      <c r="C188" t="s">
        <v>1460</v>
      </c>
      <c r="D188" t="s">
        <v>1461</v>
      </c>
      <c r="E188" t="s">
        <v>37</v>
      </c>
      <c r="F188" t="s">
        <v>7</v>
      </c>
      <c r="G188" t="s">
        <v>1826</v>
      </c>
      <c r="H188" s="4">
        <v>62.535980299999999</v>
      </c>
      <c r="I188">
        <v>62.621729799999997</v>
      </c>
      <c r="J188" s="5">
        <v>8.5749500000000006E-2</v>
      </c>
      <c r="K188">
        <v>0.13693250000000001</v>
      </c>
      <c r="L188">
        <v>857495</v>
      </c>
    </row>
    <row r="189" spans="1:12" x14ac:dyDescent="0.25">
      <c r="A189">
        <v>188</v>
      </c>
      <c r="B189" t="s">
        <v>1462</v>
      </c>
      <c r="C189" t="s">
        <v>1465</v>
      </c>
      <c r="D189" t="s">
        <v>1466</v>
      </c>
      <c r="E189" t="s">
        <v>37</v>
      </c>
      <c r="F189" t="s">
        <v>7</v>
      </c>
      <c r="G189" t="s">
        <v>1826</v>
      </c>
      <c r="H189" s="4">
        <v>63.449683999999998</v>
      </c>
      <c r="I189">
        <v>63.609991200000003</v>
      </c>
      <c r="J189" s="5">
        <v>0.16030720000000001</v>
      </c>
      <c r="K189">
        <v>0.25201580000000001</v>
      </c>
      <c r="L189">
        <v>1603072.0000000999</v>
      </c>
    </row>
    <row r="190" spans="1:12" x14ac:dyDescent="0.25">
      <c r="A190">
        <v>189</v>
      </c>
      <c r="B190" t="s">
        <v>1462</v>
      </c>
      <c r="C190" t="s">
        <v>1467</v>
      </c>
      <c r="D190" t="s">
        <v>1468</v>
      </c>
      <c r="E190" t="s">
        <v>37</v>
      </c>
      <c r="F190" t="s">
        <v>7</v>
      </c>
      <c r="G190" t="s">
        <v>1826</v>
      </c>
      <c r="H190" s="4">
        <v>63.849831399999999</v>
      </c>
      <c r="I190">
        <v>64.220215800000005</v>
      </c>
      <c r="J190" s="5">
        <v>0.3703844</v>
      </c>
      <c r="K190">
        <v>0.57674110000000001</v>
      </c>
      <c r="L190">
        <v>3703844.0000001001</v>
      </c>
    </row>
    <row r="191" spans="1:12" x14ac:dyDescent="0.25">
      <c r="A191">
        <v>190</v>
      </c>
      <c r="B191" t="s">
        <v>1462</v>
      </c>
      <c r="C191" t="s">
        <v>1471</v>
      </c>
      <c r="D191" t="s">
        <v>1472</v>
      </c>
      <c r="E191" t="s">
        <v>37</v>
      </c>
      <c r="F191" t="s">
        <v>7</v>
      </c>
      <c r="G191" t="s">
        <v>1826</v>
      </c>
      <c r="H191" s="4">
        <v>63.127779599999997</v>
      </c>
      <c r="I191">
        <v>63.849831399999999</v>
      </c>
      <c r="J191" s="5">
        <v>0.72205180000000002</v>
      </c>
      <c r="K191">
        <v>1.1308594000000001</v>
      </c>
      <c r="L191">
        <v>7220518</v>
      </c>
    </row>
    <row r="192" spans="1:12" x14ac:dyDescent="0.25">
      <c r="A192">
        <v>191</v>
      </c>
      <c r="B192" t="s">
        <v>1462</v>
      </c>
      <c r="C192" t="s">
        <v>1485</v>
      </c>
      <c r="D192" t="s">
        <v>1486</v>
      </c>
      <c r="E192" t="s">
        <v>37</v>
      </c>
      <c r="F192" t="s">
        <v>7</v>
      </c>
      <c r="G192" t="s">
        <v>1826</v>
      </c>
      <c r="H192" s="4">
        <v>64.349985099999998</v>
      </c>
      <c r="I192">
        <v>63.546478</v>
      </c>
      <c r="J192" s="5">
        <v>0.80350710000000003</v>
      </c>
      <c r="K192">
        <v>1.26444</v>
      </c>
      <c r="L192">
        <v>8035071</v>
      </c>
    </row>
    <row r="193" spans="1:12" x14ac:dyDescent="0.25">
      <c r="A193">
        <v>192</v>
      </c>
      <c r="B193" t="s">
        <v>1462</v>
      </c>
      <c r="C193" t="s">
        <v>1487</v>
      </c>
      <c r="D193" t="s">
        <v>1488</v>
      </c>
      <c r="E193" t="s">
        <v>37</v>
      </c>
      <c r="F193" t="s">
        <v>7</v>
      </c>
      <c r="G193" t="s">
        <v>1826</v>
      </c>
      <c r="H193" s="4">
        <v>63.768071300000003</v>
      </c>
      <c r="I193">
        <v>64.349985099999998</v>
      </c>
      <c r="J193" s="5">
        <v>0.58191380000000004</v>
      </c>
      <c r="K193">
        <v>0.90429519999999997</v>
      </c>
      <c r="L193">
        <v>5819138</v>
      </c>
    </row>
    <row r="194" spans="1:12" x14ac:dyDescent="0.25">
      <c r="A194">
        <v>193</v>
      </c>
      <c r="B194" t="s">
        <v>1462</v>
      </c>
      <c r="C194" t="s">
        <v>1497</v>
      </c>
      <c r="D194" t="s">
        <v>1498</v>
      </c>
      <c r="E194" t="s">
        <v>37</v>
      </c>
      <c r="F194" t="s">
        <v>7</v>
      </c>
      <c r="G194" t="s">
        <v>1826</v>
      </c>
      <c r="H194" s="4">
        <v>63.728639999999999</v>
      </c>
      <c r="I194">
        <v>63.446568200000002</v>
      </c>
      <c r="J194" s="5">
        <v>0.28207179999999998</v>
      </c>
      <c r="K194">
        <v>0.44458170000000002</v>
      </c>
      <c r="L194">
        <v>2820718</v>
      </c>
    </row>
    <row r="195" spans="1:12" x14ac:dyDescent="0.25">
      <c r="A195">
        <v>194</v>
      </c>
      <c r="B195" t="s">
        <v>1462</v>
      </c>
      <c r="C195" t="s">
        <v>1499</v>
      </c>
      <c r="D195" t="s">
        <v>1500</v>
      </c>
      <c r="E195" t="s">
        <v>37</v>
      </c>
      <c r="F195" t="s">
        <v>7</v>
      </c>
      <c r="G195" t="s">
        <v>1826</v>
      </c>
      <c r="H195" s="4">
        <v>64.265417400000004</v>
      </c>
      <c r="I195">
        <v>63.728639999999999</v>
      </c>
      <c r="J195" s="5">
        <v>0.53677739999999996</v>
      </c>
      <c r="K195">
        <v>0.84228599999999998</v>
      </c>
      <c r="L195">
        <v>5367774.0000000997</v>
      </c>
    </row>
    <row r="196" spans="1:12" x14ac:dyDescent="0.25">
      <c r="A196">
        <v>195</v>
      </c>
      <c r="B196" t="s">
        <v>1462</v>
      </c>
      <c r="C196" t="s">
        <v>1513</v>
      </c>
      <c r="D196" t="s">
        <v>1514</v>
      </c>
      <c r="E196" t="s">
        <v>37</v>
      </c>
      <c r="F196" t="s">
        <v>7</v>
      </c>
      <c r="G196" t="s">
        <v>1826</v>
      </c>
      <c r="H196" s="4">
        <v>63.984837499999998</v>
      </c>
      <c r="I196">
        <v>64.607795899999999</v>
      </c>
      <c r="J196" s="5">
        <v>0.62295840000000002</v>
      </c>
      <c r="K196">
        <v>0.9642155</v>
      </c>
      <c r="L196">
        <v>6229584</v>
      </c>
    </row>
    <row r="197" spans="1:12" x14ac:dyDescent="0.25">
      <c r="A197">
        <v>196</v>
      </c>
      <c r="B197" t="s">
        <v>1462</v>
      </c>
      <c r="C197" t="s">
        <v>1521</v>
      </c>
      <c r="D197" t="s">
        <v>1522</v>
      </c>
      <c r="E197" t="s">
        <v>37</v>
      </c>
      <c r="F197" t="s">
        <v>7</v>
      </c>
      <c r="G197" t="s">
        <v>1826</v>
      </c>
      <c r="H197" s="4">
        <v>63.0993779</v>
      </c>
      <c r="I197">
        <v>64.287557899999996</v>
      </c>
      <c r="J197" s="5">
        <v>1.18818</v>
      </c>
      <c r="K197">
        <v>1.8482270000000001</v>
      </c>
      <c r="L197">
        <v>11881800</v>
      </c>
    </row>
    <row r="198" spans="1:12" x14ac:dyDescent="0.25">
      <c r="A198">
        <v>197</v>
      </c>
      <c r="B198" t="s">
        <v>1462</v>
      </c>
      <c r="C198" t="s">
        <v>1523</v>
      </c>
      <c r="D198" t="s">
        <v>1524</v>
      </c>
      <c r="E198" t="s">
        <v>37</v>
      </c>
      <c r="F198" t="s">
        <v>7</v>
      </c>
      <c r="G198" t="s">
        <v>1826</v>
      </c>
      <c r="H198" s="4">
        <v>63.484486400000002</v>
      </c>
      <c r="I198">
        <v>63.0993779</v>
      </c>
      <c r="J198" s="5">
        <v>0.38510850000000002</v>
      </c>
      <c r="K198">
        <v>0.61032059999999999</v>
      </c>
      <c r="L198">
        <v>3851085</v>
      </c>
    </row>
    <row r="199" spans="1:12" x14ac:dyDescent="0.25">
      <c r="A199">
        <v>198</v>
      </c>
      <c r="B199" t="s">
        <v>1462</v>
      </c>
      <c r="C199" t="s">
        <v>1527</v>
      </c>
      <c r="D199" t="s">
        <v>1528</v>
      </c>
      <c r="E199" t="s">
        <v>37</v>
      </c>
      <c r="F199" t="s">
        <v>7</v>
      </c>
      <c r="G199" t="s">
        <v>1826</v>
      </c>
      <c r="H199" s="4">
        <v>63.846672300000002</v>
      </c>
      <c r="I199">
        <v>63.775870400000002</v>
      </c>
      <c r="J199" s="5">
        <v>7.0801900000000001E-2</v>
      </c>
      <c r="K199">
        <v>0.1110168</v>
      </c>
      <c r="L199">
        <v>708019</v>
      </c>
    </row>
    <row r="200" spans="1:12" x14ac:dyDescent="0.25">
      <c r="A200">
        <v>199</v>
      </c>
      <c r="B200" t="s">
        <v>1462</v>
      </c>
      <c r="C200" t="s">
        <v>1547</v>
      </c>
      <c r="D200" t="s">
        <v>1548</v>
      </c>
      <c r="E200" t="s">
        <v>37</v>
      </c>
      <c r="F200" t="s">
        <v>7</v>
      </c>
      <c r="G200" t="s">
        <v>1826</v>
      </c>
      <c r="H200" s="4">
        <v>64.375616399999998</v>
      </c>
      <c r="I200">
        <v>63.411286199999999</v>
      </c>
      <c r="J200" s="5">
        <v>0.96433020000000003</v>
      </c>
      <c r="K200">
        <v>1.5207548</v>
      </c>
      <c r="L200">
        <v>9643302</v>
      </c>
    </row>
    <row r="201" spans="1:12" x14ac:dyDescent="0.25">
      <c r="A201">
        <v>200</v>
      </c>
      <c r="B201" t="s">
        <v>1462</v>
      </c>
      <c r="C201" t="s">
        <v>1559</v>
      </c>
      <c r="D201" t="s">
        <v>1560</v>
      </c>
      <c r="E201" t="s">
        <v>37</v>
      </c>
      <c r="F201" t="s">
        <v>7</v>
      </c>
      <c r="G201" t="s">
        <v>1826</v>
      </c>
      <c r="H201" s="4">
        <v>64.000044900000006</v>
      </c>
      <c r="I201">
        <v>63.135135599999998</v>
      </c>
      <c r="J201" s="5">
        <v>0.86490929999999999</v>
      </c>
      <c r="K201">
        <v>1.3699334000000001</v>
      </c>
      <c r="L201">
        <v>8649093.0000001006</v>
      </c>
    </row>
    <row r="202" spans="1:12" x14ac:dyDescent="0.25">
      <c r="A202">
        <v>201</v>
      </c>
      <c r="B202" t="s">
        <v>1462</v>
      </c>
      <c r="C202" t="s">
        <v>1563</v>
      </c>
      <c r="D202" t="s">
        <v>1564</v>
      </c>
      <c r="E202" t="s">
        <v>37</v>
      </c>
      <c r="F202" t="s">
        <v>7</v>
      </c>
      <c r="G202" t="s">
        <v>1826</v>
      </c>
      <c r="H202" s="4">
        <v>64.045339499999997</v>
      </c>
      <c r="I202">
        <v>63.784177</v>
      </c>
      <c r="J202" s="5">
        <v>0.26116250000000002</v>
      </c>
      <c r="K202">
        <v>0.40944720000000001</v>
      </c>
      <c r="L202">
        <v>2611625</v>
      </c>
    </row>
    <row r="203" spans="1:12" x14ac:dyDescent="0.25">
      <c r="A203">
        <v>202</v>
      </c>
      <c r="B203" t="s">
        <v>1462</v>
      </c>
      <c r="C203" t="s">
        <v>1567</v>
      </c>
      <c r="D203" t="s">
        <v>1568</v>
      </c>
      <c r="E203" t="s">
        <v>37</v>
      </c>
      <c r="F203" t="s">
        <v>7</v>
      </c>
      <c r="G203" t="s">
        <v>1826</v>
      </c>
      <c r="H203" s="4">
        <v>63.791441200000001</v>
      </c>
      <c r="I203">
        <v>64.1148223</v>
      </c>
      <c r="J203" s="5">
        <v>0.32338109999999998</v>
      </c>
      <c r="K203">
        <v>0.50437810000000005</v>
      </c>
      <c r="L203">
        <v>3233811</v>
      </c>
    </row>
    <row r="204" spans="1:12" x14ac:dyDescent="0.25">
      <c r="A204">
        <v>203</v>
      </c>
      <c r="B204" t="s">
        <v>1462</v>
      </c>
      <c r="C204" t="s">
        <v>1571</v>
      </c>
      <c r="D204" t="s">
        <v>1572</v>
      </c>
      <c r="E204" t="s">
        <v>37</v>
      </c>
      <c r="F204" t="s">
        <v>7</v>
      </c>
      <c r="G204" t="s">
        <v>1826</v>
      </c>
      <c r="H204" s="4">
        <v>63.084276600000003</v>
      </c>
      <c r="I204">
        <v>63.791441200000001</v>
      </c>
      <c r="J204" s="5">
        <v>0.70716460000000003</v>
      </c>
      <c r="K204">
        <v>1.1085571999999999</v>
      </c>
      <c r="L204">
        <v>7071646</v>
      </c>
    </row>
    <row r="205" spans="1:12" x14ac:dyDescent="0.25">
      <c r="A205">
        <v>204</v>
      </c>
      <c r="B205" t="s">
        <v>1462</v>
      </c>
      <c r="C205" t="s">
        <v>1573</v>
      </c>
      <c r="D205" t="s">
        <v>1574</v>
      </c>
      <c r="E205" t="s">
        <v>37</v>
      </c>
      <c r="F205" t="s">
        <v>7</v>
      </c>
      <c r="G205" t="s">
        <v>1826</v>
      </c>
      <c r="H205" s="4">
        <v>63.839776700000002</v>
      </c>
      <c r="I205">
        <v>63.084276600000003</v>
      </c>
      <c r="J205" s="5">
        <v>0.75550010000000001</v>
      </c>
      <c r="K205">
        <v>1.1976043999999999</v>
      </c>
      <c r="L205">
        <v>7555001</v>
      </c>
    </row>
    <row r="206" spans="1:12" x14ac:dyDescent="0.25">
      <c r="A206">
        <v>205</v>
      </c>
      <c r="B206" t="s">
        <v>1462</v>
      </c>
      <c r="C206" t="s">
        <v>1581</v>
      </c>
      <c r="D206" t="s">
        <v>1582</v>
      </c>
      <c r="E206" t="s">
        <v>37</v>
      </c>
      <c r="F206" t="s">
        <v>7</v>
      </c>
      <c r="G206" t="s">
        <v>1826</v>
      </c>
      <c r="H206" s="4">
        <v>63.916536999999998</v>
      </c>
      <c r="I206">
        <v>63.646464100000003</v>
      </c>
      <c r="J206" s="5">
        <v>0.2700729</v>
      </c>
      <c r="K206">
        <v>0.42433290000000001</v>
      </c>
      <c r="L206">
        <v>2700729</v>
      </c>
    </row>
    <row r="207" spans="1:12" x14ac:dyDescent="0.25">
      <c r="A207">
        <v>206</v>
      </c>
      <c r="B207" t="s">
        <v>1462</v>
      </c>
      <c r="C207" t="s">
        <v>1585</v>
      </c>
      <c r="D207" t="s">
        <v>1586</v>
      </c>
      <c r="E207" t="s">
        <v>37</v>
      </c>
      <c r="F207" t="s">
        <v>7</v>
      </c>
      <c r="G207" t="s">
        <v>1826</v>
      </c>
      <c r="H207" s="4">
        <v>62.728953300000001</v>
      </c>
      <c r="I207">
        <v>63.391770299999997</v>
      </c>
      <c r="J207" s="5">
        <v>0.66281699999999999</v>
      </c>
      <c r="K207">
        <v>1.0455884</v>
      </c>
      <c r="L207">
        <v>6628170</v>
      </c>
    </row>
    <row r="208" spans="1:12" x14ac:dyDescent="0.25">
      <c r="A208">
        <v>207</v>
      </c>
      <c r="B208" t="s">
        <v>1462</v>
      </c>
      <c r="C208" t="s">
        <v>1595</v>
      </c>
      <c r="D208" t="s">
        <v>1596</v>
      </c>
      <c r="E208" t="s">
        <v>37</v>
      </c>
      <c r="F208" t="s">
        <v>7</v>
      </c>
      <c r="G208" t="s">
        <v>1826</v>
      </c>
      <c r="H208" s="4">
        <v>64.173698799999997</v>
      </c>
      <c r="I208">
        <v>64.205982399999996</v>
      </c>
      <c r="J208" s="5">
        <v>3.2283600000000003E-2</v>
      </c>
      <c r="K208">
        <v>5.0281300000000001E-2</v>
      </c>
      <c r="L208">
        <v>322836</v>
      </c>
    </row>
    <row r="209" spans="1:12" x14ac:dyDescent="0.25">
      <c r="A209">
        <v>208</v>
      </c>
      <c r="B209" t="s">
        <v>1462</v>
      </c>
      <c r="C209" t="s">
        <v>1607</v>
      </c>
      <c r="D209" t="s">
        <v>1608</v>
      </c>
      <c r="E209" t="s">
        <v>37</v>
      </c>
      <c r="F209" t="s">
        <v>7</v>
      </c>
      <c r="G209" t="s">
        <v>1826</v>
      </c>
      <c r="H209" s="4">
        <v>63.963570099999998</v>
      </c>
      <c r="I209">
        <v>62.943120200000003</v>
      </c>
      <c r="J209" s="5">
        <v>1.0204499</v>
      </c>
      <c r="K209">
        <v>1.6212255</v>
      </c>
      <c r="L209">
        <v>10204499</v>
      </c>
    </row>
    <row r="210" spans="1:12" x14ac:dyDescent="0.25">
      <c r="A210">
        <v>209</v>
      </c>
      <c r="B210" t="s">
        <v>1462</v>
      </c>
      <c r="C210" t="s">
        <v>1629</v>
      </c>
      <c r="D210" t="s">
        <v>1630</v>
      </c>
      <c r="E210" t="s">
        <v>37</v>
      </c>
      <c r="F210" t="s">
        <v>7</v>
      </c>
      <c r="G210" t="s">
        <v>1826</v>
      </c>
      <c r="H210" s="4">
        <v>64.184754400000003</v>
      </c>
      <c r="I210">
        <v>62.696684400000002</v>
      </c>
      <c r="J210" s="5">
        <v>1.48807</v>
      </c>
      <c r="K210">
        <v>2.3734429000000001</v>
      </c>
      <c r="L210">
        <v>14880700</v>
      </c>
    </row>
    <row r="211" spans="1:12" x14ac:dyDescent="0.25">
      <c r="A211">
        <v>210</v>
      </c>
      <c r="B211" t="s">
        <v>1462</v>
      </c>
      <c r="C211" t="s">
        <v>1643</v>
      </c>
      <c r="D211" t="s">
        <v>1644</v>
      </c>
      <c r="E211" t="s">
        <v>37</v>
      </c>
      <c r="F211" t="s">
        <v>7</v>
      </c>
      <c r="G211" t="s">
        <v>1826</v>
      </c>
      <c r="H211" s="4">
        <v>63.297711499999998</v>
      </c>
      <c r="I211">
        <v>63.030177399999999</v>
      </c>
      <c r="J211" s="5">
        <v>0.2675341</v>
      </c>
      <c r="K211">
        <v>0.424454</v>
      </c>
      <c r="L211">
        <v>2675341</v>
      </c>
    </row>
    <row r="212" spans="1:12" x14ac:dyDescent="0.25">
      <c r="A212">
        <v>211</v>
      </c>
      <c r="B212" t="s">
        <v>1462</v>
      </c>
      <c r="C212" t="s">
        <v>1645</v>
      </c>
      <c r="D212" t="s">
        <v>1646</v>
      </c>
      <c r="E212" t="s">
        <v>37</v>
      </c>
      <c r="F212" t="s">
        <v>7</v>
      </c>
      <c r="G212" t="s">
        <v>1826</v>
      </c>
      <c r="H212" s="4">
        <v>63.690159100000002</v>
      </c>
      <c r="I212">
        <v>63.297711499999998</v>
      </c>
      <c r="J212" s="5">
        <v>0.39244760000000001</v>
      </c>
      <c r="K212">
        <v>0.62000279999999997</v>
      </c>
      <c r="L212">
        <v>3924476</v>
      </c>
    </row>
    <row r="213" spans="1:12" x14ac:dyDescent="0.25">
      <c r="A213">
        <v>212</v>
      </c>
      <c r="B213" t="s">
        <v>1462</v>
      </c>
      <c r="C213" t="s">
        <v>1647</v>
      </c>
      <c r="D213" t="s">
        <v>1648</v>
      </c>
      <c r="E213" t="s">
        <v>37</v>
      </c>
      <c r="F213" t="s">
        <v>7</v>
      </c>
      <c r="G213" t="s">
        <v>1826</v>
      </c>
      <c r="H213" s="4">
        <v>63.830309800000002</v>
      </c>
      <c r="I213">
        <v>63.690159100000002</v>
      </c>
      <c r="J213" s="5">
        <v>0.14015069999999999</v>
      </c>
      <c r="K213">
        <v>0.22005079999999999</v>
      </c>
      <c r="L213">
        <v>1401507</v>
      </c>
    </row>
    <row r="214" spans="1:12" x14ac:dyDescent="0.25">
      <c r="A214">
        <v>213</v>
      </c>
      <c r="B214" t="s">
        <v>1462</v>
      </c>
      <c r="C214" t="s">
        <v>1653</v>
      </c>
      <c r="D214" t="s">
        <v>1654</v>
      </c>
      <c r="E214" t="s">
        <v>37</v>
      </c>
      <c r="F214" t="s">
        <v>7</v>
      </c>
      <c r="G214" t="s">
        <v>1826</v>
      </c>
      <c r="H214" s="4">
        <v>63.446165700000002</v>
      </c>
      <c r="I214">
        <v>62.793832500000001</v>
      </c>
      <c r="J214" s="5">
        <v>0.65233319999999995</v>
      </c>
      <c r="K214">
        <v>1.0388492</v>
      </c>
      <c r="L214">
        <v>6523332</v>
      </c>
    </row>
    <row r="215" spans="1:12" x14ac:dyDescent="0.25">
      <c r="A215">
        <v>214</v>
      </c>
      <c r="B215" t="s">
        <v>1462</v>
      </c>
      <c r="C215" t="s">
        <v>1661</v>
      </c>
      <c r="D215" t="s">
        <v>1662</v>
      </c>
      <c r="E215" t="s">
        <v>37</v>
      </c>
      <c r="F215" t="s">
        <v>7</v>
      </c>
      <c r="G215" t="s">
        <v>1826</v>
      </c>
      <c r="H215" s="4">
        <v>63.906844100000001</v>
      </c>
      <c r="I215">
        <v>63.396118600000001</v>
      </c>
      <c r="J215" s="5">
        <v>0.51072550000000005</v>
      </c>
      <c r="K215">
        <v>0.80561000000000005</v>
      </c>
      <c r="L215">
        <v>5107255</v>
      </c>
    </row>
    <row r="216" spans="1:12" x14ac:dyDescent="0.25">
      <c r="A216">
        <v>215</v>
      </c>
      <c r="B216" t="s">
        <v>1462</v>
      </c>
      <c r="C216" t="s">
        <v>1673</v>
      </c>
      <c r="D216" t="s">
        <v>1674</v>
      </c>
      <c r="E216" t="s">
        <v>37</v>
      </c>
      <c r="F216" t="s">
        <v>7</v>
      </c>
      <c r="G216" t="s">
        <v>1826</v>
      </c>
      <c r="H216" s="4">
        <v>62.229301300000003</v>
      </c>
      <c r="I216">
        <v>64.015957799999995</v>
      </c>
      <c r="J216" s="5">
        <v>1.7866565000000001</v>
      </c>
      <c r="K216">
        <v>2.7909549</v>
      </c>
      <c r="L216">
        <v>17866564.999999899</v>
      </c>
    </row>
    <row r="217" spans="1:12" x14ac:dyDescent="0.25">
      <c r="A217">
        <v>216</v>
      </c>
      <c r="B217" t="s">
        <v>1462</v>
      </c>
      <c r="C217" t="s">
        <v>1701</v>
      </c>
      <c r="D217" t="s">
        <v>1702</v>
      </c>
      <c r="E217" t="s">
        <v>37</v>
      </c>
      <c r="F217" t="s">
        <v>7</v>
      </c>
      <c r="G217" t="s">
        <v>1826</v>
      </c>
      <c r="H217" s="4">
        <v>64.616370500000002</v>
      </c>
      <c r="I217">
        <v>63.629812100000002</v>
      </c>
      <c r="J217" s="5">
        <v>0.98655839999999995</v>
      </c>
      <c r="K217">
        <v>1.5504656999999999</v>
      </c>
      <c r="L217">
        <v>9865584</v>
      </c>
    </row>
    <row r="218" spans="1:12" x14ac:dyDescent="0.25">
      <c r="A218">
        <v>217</v>
      </c>
      <c r="B218" t="s">
        <v>1462</v>
      </c>
      <c r="C218" t="s">
        <v>1707</v>
      </c>
      <c r="D218" t="s">
        <v>1708</v>
      </c>
      <c r="E218" t="s">
        <v>37</v>
      </c>
      <c r="F218" t="s">
        <v>7</v>
      </c>
      <c r="G218" t="s">
        <v>1826</v>
      </c>
      <c r="H218" s="4">
        <v>63.906268699999998</v>
      </c>
      <c r="I218">
        <v>62.890034200000002</v>
      </c>
      <c r="J218" s="5">
        <v>1.0162344999999999</v>
      </c>
      <c r="K218">
        <v>1.6158912000000001</v>
      </c>
      <c r="L218">
        <v>10162345</v>
      </c>
    </row>
    <row r="219" spans="1:12" x14ac:dyDescent="0.25">
      <c r="A219">
        <v>218</v>
      </c>
      <c r="B219" t="s">
        <v>1462</v>
      </c>
      <c r="C219" t="s">
        <v>1709</v>
      </c>
      <c r="D219" t="s">
        <v>1710</v>
      </c>
      <c r="E219" t="s">
        <v>37</v>
      </c>
      <c r="F219" t="s">
        <v>7</v>
      </c>
      <c r="G219" t="s">
        <v>1826</v>
      </c>
      <c r="H219" s="4">
        <v>63.704054200000002</v>
      </c>
      <c r="I219">
        <v>63.906268699999998</v>
      </c>
      <c r="J219" s="5">
        <v>0.20221449999999999</v>
      </c>
      <c r="K219">
        <v>0.31642360000000003</v>
      </c>
      <c r="L219">
        <v>2022145</v>
      </c>
    </row>
    <row r="220" spans="1:12" x14ac:dyDescent="0.25">
      <c r="A220">
        <v>219</v>
      </c>
      <c r="B220" t="s">
        <v>1462</v>
      </c>
      <c r="C220" t="s">
        <v>1719</v>
      </c>
      <c r="D220" t="s">
        <v>1720</v>
      </c>
      <c r="E220" t="s">
        <v>37</v>
      </c>
      <c r="F220" t="s">
        <v>7</v>
      </c>
      <c r="G220" t="s">
        <v>1826</v>
      </c>
      <c r="H220" s="4">
        <v>62.943840199999997</v>
      </c>
      <c r="I220">
        <v>63.683771100000001</v>
      </c>
      <c r="J220" s="5">
        <v>0.73993089999999995</v>
      </c>
      <c r="K220">
        <v>1.161883</v>
      </c>
      <c r="L220">
        <v>7399309</v>
      </c>
    </row>
    <row r="221" spans="1:12" x14ac:dyDescent="0.25">
      <c r="A221">
        <v>220</v>
      </c>
      <c r="B221" t="s">
        <v>1462</v>
      </c>
      <c r="C221" t="s">
        <v>1725</v>
      </c>
      <c r="D221" t="s">
        <v>1726</v>
      </c>
      <c r="E221" t="s">
        <v>37</v>
      </c>
      <c r="F221" t="s">
        <v>7</v>
      </c>
      <c r="G221" t="s">
        <v>1826</v>
      </c>
      <c r="H221" s="4">
        <v>64.097009600000007</v>
      </c>
      <c r="I221">
        <v>63.999634999999998</v>
      </c>
      <c r="J221" s="5">
        <v>9.7374600000000006E-2</v>
      </c>
      <c r="K221">
        <v>0.1521487</v>
      </c>
      <c r="L221">
        <v>973746.0000001</v>
      </c>
    </row>
    <row r="222" spans="1:12" x14ac:dyDescent="0.25">
      <c r="A222">
        <v>221</v>
      </c>
      <c r="B222" t="s">
        <v>1462</v>
      </c>
      <c r="C222" t="s">
        <v>1727</v>
      </c>
      <c r="D222" t="s">
        <v>1728</v>
      </c>
      <c r="E222" t="s">
        <v>37</v>
      </c>
      <c r="F222" t="s">
        <v>7</v>
      </c>
      <c r="G222" t="s">
        <v>1826</v>
      </c>
      <c r="H222" s="4">
        <v>63.262660799999999</v>
      </c>
      <c r="I222">
        <v>64.097009600000007</v>
      </c>
      <c r="J222" s="5">
        <v>0.8343488</v>
      </c>
      <c r="K222">
        <v>1.3016969</v>
      </c>
      <c r="L222">
        <v>8343488.0000000997</v>
      </c>
    </row>
    <row r="223" spans="1:12" x14ac:dyDescent="0.25">
      <c r="A223">
        <v>222</v>
      </c>
      <c r="B223" t="s">
        <v>1462</v>
      </c>
      <c r="C223" t="s">
        <v>1733</v>
      </c>
      <c r="D223" t="s">
        <v>1734</v>
      </c>
      <c r="E223" t="s">
        <v>37</v>
      </c>
      <c r="F223" t="s">
        <v>7</v>
      </c>
      <c r="G223" t="s">
        <v>1826</v>
      </c>
      <c r="H223" s="4">
        <v>63.546044500000001</v>
      </c>
      <c r="I223">
        <v>64.010735100000005</v>
      </c>
      <c r="J223" s="5">
        <v>0.46469060000000001</v>
      </c>
      <c r="K223">
        <v>0.72595730000000003</v>
      </c>
      <c r="L223">
        <v>4646906</v>
      </c>
    </row>
    <row r="224" spans="1:12" x14ac:dyDescent="0.25">
      <c r="A224">
        <v>223</v>
      </c>
      <c r="B224" t="s">
        <v>1462</v>
      </c>
      <c r="C224" t="s">
        <v>1745</v>
      </c>
      <c r="D224" t="s">
        <v>1746</v>
      </c>
      <c r="E224" t="s">
        <v>37</v>
      </c>
      <c r="F224" t="s">
        <v>7</v>
      </c>
      <c r="G224" t="s">
        <v>1826</v>
      </c>
      <c r="H224" s="4">
        <v>64.196106700000001</v>
      </c>
      <c r="I224">
        <v>64.168644599999993</v>
      </c>
      <c r="J224" s="5">
        <v>2.74621E-2</v>
      </c>
      <c r="K224">
        <v>4.2796800000000003E-2</v>
      </c>
      <c r="L224">
        <v>274621.0000001</v>
      </c>
    </row>
    <row r="225" spans="1:12" x14ac:dyDescent="0.25">
      <c r="A225">
        <v>224</v>
      </c>
      <c r="B225" t="s">
        <v>1462</v>
      </c>
      <c r="C225" t="s">
        <v>1747</v>
      </c>
      <c r="D225" t="s">
        <v>1748</v>
      </c>
      <c r="E225" t="s">
        <v>37</v>
      </c>
      <c r="F225" t="s">
        <v>7</v>
      </c>
      <c r="G225" t="s">
        <v>1826</v>
      </c>
      <c r="H225" s="4">
        <v>63.780454599999999</v>
      </c>
      <c r="I225">
        <v>64.196106700000001</v>
      </c>
      <c r="J225" s="5">
        <v>0.41565210000000002</v>
      </c>
      <c r="K225">
        <v>0.64747239999999995</v>
      </c>
      <c r="L225">
        <v>4156521</v>
      </c>
    </row>
    <row r="226" spans="1:12" x14ac:dyDescent="0.25">
      <c r="A226">
        <v>225</v>
      </c>
      <c r="B226" t="s">
        <v>1462</v>
      </c>
      <c r="C226" t="s">
        <v>1753</v>
      </c>
      <c r="D226" t="s">
        <v>1754</v>
      </c>
      <c r="E226" t="s">
        <v>37</v>
      </c>
      <c r="F226" t="s">
        <v>7</v>
      </c>
      <c r="G226" t="s">
        <v>1826</v>
      </c>
      <c r="H226" s="4">
        <v>64.0893035</v>
      </c>
      <c r="I226">
        <v>63.9339029</v>
      </c>
      <c r="J226" s="5">
        <v>0.1554006</v>
      </c>
      <c r="K226">
        <v>0.24306449999999999</v>
      </c>
      <c r="L226">
        <v>1554006</v>
      </c>
    </row>
    <row r="227" spans="1:12" x14ac:dyDescent="0.25">
      <c r="A227">
        <v>226</v>
      </c>
      <c r="B227" t="s">
        <v>1462</v>
      </c>
      <c r="C227" t="s">
        <v>1769</v>
      </c>
      <c r="D227" t="s">
        <v>1770</v>
      </c>
      <c r="E227" t="s">
        <v>37</v>
      </c>
      <c r="F227" t="s">
        <v>7</v>
      </c>
      <c r="G227" t="s">
        <v>1826</v>
      </c>
      <c r="H227" s="4">
        <v>63.776458099999999</v>
      </c>
      <c r="I227">
        <v>63.724743799999999</v>
      </c>
      <c r="J227" s="5">
        <v>5.1714299999999998E-2</v>
      </c>
      <c r="K227">
        <v>8.1152600000000005E-2</v>
      </c>
      <c r="L227">
        <v>517143</v>
      </c>
    </row>
    <row r="228" spans="1:12" x14ac:dyDescent="0.25">
      <c r="A228">
        <v>227</v>
      </c>
      <c r="B228" t="s">
        <v>1462</v>
      </c>
      <c r="C228" t="s">
        <v>1777</v>
      </c>
      <c r="D228" t="s">
        <v>1778</v>
      </c>
      <c r="E228" t="s">
        <v>37</v>
      </c>
      <c r="F228" t="s">
        <v>7</v>
      </c>
      <c r="G228" t="s">
        <v>1826</v>
      </c>
      <c r="H228" s="4">
        <v>63.868171599999997</v>
      </c>
      <c r="I228">
        <v>63.6920055</v>
      </c>
      <c r="J228" s="5">
        <v>0.17616609999999999</v>
      </c>
      <c r="K228">
        <v>0.27659060000000002</v>
      </c>
      <c r="L228">
        <v>1761661</v>
      </c>
    </row>
    <row r="229" spans="1:12" x14ac:dyDescent="0.25">
      <c r="A229">
        <v>228</v>
      </c>
      <c r="B229" t="s">
        <v>1462</v>
      </c>
      <c r="C229" t="s">
        <v>1783</v>
      </c>
      <c r="D229" t="s">
        <v>1784</v>
      </c>
      <c r="E229" t="s">
        <v>37</v>
      </c>
      <c r="F229" t="s">
        <v>7</v>
      </c>
      <c r="G229" t="s">
        <v>1826</v>
      </c>
      <c r="H229" s="4">
        <v>63.396414100000001</v>
      </c>
      <c r="I229">
        <v>63.866709700000001</v>
      </c>
      <c r="J229" s="5">
        <v>0.47029559999999998</v>
      </c>
      <c r="K229">
        <v>0.73637050000000004</v>
      </c>
      <c r="L229">
        <v>4702956</v>
      </c>
    </row>
    <row r="230" spans="1:12" x14ac:dyDescent="0.25">
      <c r="A230">
        <v>229</v>
      </c>
      <c r="B230" t="s">
        <v>1462</v>
      </c>
      <c r="C230" t="s">
        <v>1787</v>
      </c>
      <c r="D230" t="s">
        <v>1788</v>
      </c>
      <c r="E230" t="s">
        <v>37</v>
      </c>
      <c r="F230" t="s">
        <v>7</v>
      </c>
      <c r="G230" t="s">
        <v>1826</v>
      </c>
      <c r="H230" s="4">
        <v>62.307230599999997</v>
      </c>
      <c r="I230">
        <v>64.160139299999997</v>
      </c>
      <c r="J230" s="5">
        <v>1.8529087</v>
      </c>
      <c r="K230">
        <v>2.8879437000000001</v>
      </c>
      <c r="L230">
        <v>18529087</v>
      </c>
    </row>
    <row r="231" spans="1:12" x14ac:dyDescent="0.25">
      <c r="A231">
        <v>230</v>
      </c>
      <c r="B231" t="s">
        <v>1462</v>
      </c>
      <c r="C231" t="s">
        <v>1791</v>
      </c>
      <c r="D231" t="s">
        <v>1792</v>
      </c>
      <c r="E231" t="s">
        <v>37</v>
      </c>
      <c r="F231" t="s">
        <v>7</v>
      </c>
      <c r="G231" t="s">
        <v>1826</v>
      </c>
      <c r="H231" s="4">
        <v>62.586412699999997</v>
      </c>
      <c r="I231">
        <v>63.155901999999998</v>
      </c>
      <c r="J231" s="5">
        <v>0.56948929999999998</v>
      </c>
      <c r="K231">
        <v>0.90171979999999996</v>
      </c>
      <c r="L231">
        <v>5694893</v>
      </c>
    </row>
    <row r="232" spans="1:12" x14ac:dyDescent="0.25">
      <c r="A232">
        <v>231</v>
      </c>
      <c r="B232" t="s">
        <v>1462</v>
      </c>
      <c r="C232" t="s">
        <v>1795</v>
      </c>
      <c r="D232" t="s">
        <v>1796</v>
      </c>
      <c r="E232" t="s">
        <v>37</v>
      </c>
      <c r="F232" t="s">
        <v>7</v>
      </c>
      <c r="G232" t="s">
        <v>1826</v>
      </c>
      <c r="H232" s="4">
        <v>63.281929599999998</v>
      </c>
      <c r="I232">
        <v>62.165916699999997</v>
      </c>
      <c r="J232" s="5">
        <v>1.1160129000000001</v>
      </c>
      <c r="K232">
        <v>1.7952167000000001</v>
      </c>
      <c r="L232">
        <v>11160129</v>
      </c>
    </row>
    <row r="233" spans="1:12" x14ac:dyDescent="0.25">
      <c r="A233">
        <v>232</v>
      </c>
      <c r="B233" t="s">
        <v>1462</v>
      </c>
      <c r="C233" t="s">
        <v>1797</v>
      </c>
      <c r="D233" t="s">
        <v>1798</v>
      </c>
      <c r="E233" t="s">
        <v>37</v>
      </c>
      <c r="F233" t="s">
        <v>7</v>
      </c>
      <c r="G233" t="s">
        <v>1826</v>
      </c>
      <c r="H233" s="4">
        <v>63.830941899999999</v>
      </c>
      <c r="I233">
        <v>63.281929599999998</v>
      </c>
      <c r="J233" s="5">
        <v>0.54901230000000001</v>
      </c>
      <c r="K233">
        <v>0.8675657</v>
      </c>
      <c r="L233">
        <v>5490123</v>
      </c>
    </row>
    <row r="234" spans="1:12" x14ac:dyDescent="0.25">
      <c r="A234">
        <v>233</v>
      </c>
      <c r="B234" t="s">
        <v>1462</v>
      </c>
      <c r="C234" t="s">
        <v>1809</v>
      </c>
      <c r="D234" t="s">
        <v>1810</v>
      </c>
      <c r="E234" t="s">
        <v>37</v>
      </c>
      <c r="F234" t="s">
        <v>7</v>
      </c>
      <c r="G234" t="s">
        <v>1826</v>
      </c>
      <c r="H234" s="4">
        <v>63.392290299999999</v>
      </c>
      <c r="I234">
        <v>63.465661799999999</v>
      </c>
      <c r="J234" s="5">
        <v>7.3371500000000006E-2</v>
      </c>
      <c r="K234">
        <v>0.11560819999999999</v>
      </c>
      <c r="L234">
        <v>733715</v>
      </c>
    </row>
    <row r="235" spans="1:12" x14ac:dyDescent="0.25">
      <c r="A235">
        <v>234</v>
      </c>
      <c r="B235" t="s">
        <v>36</v>
      </c>
      <c r="C235" t="s">
        <v>52</v>
      </c>
      <c r="D235" t="s">
        <v>53</v>
      </c>
      <c r="E235" t="s">
        <v>37</v>
      </c>
      <c r="F235" t="s">
        <v>8</v>
      </c>
      <c r="G235" t="s">
        <v>1826</v>
      </c>
      <c r="H235" s="4">
        <v>63.7350256</v>
      </c>
      <c r="I235">
        <v>63.153902100000003</v>
      </c>
      <c r="J235" s="5">
        <v>0.58112350000000002</v>
      </c>
      <c r="K235">
        <v>0.92017040000000005</v>
      </c>
      <c r="L235">
        <v>5811235</v>
      </c>
    </row>
    <row r="236" spans="1:12" x14ac:dyDescent="0.25">
      <c r="A236">
        <v>235</v>
      </c>
      <c r="B236" t="s">
        <v>36</v>
      </c>
      <c r="C236" t="s">
        <v>56</v>
      </c>
      <c r="D236" t="s">
        <v>57</v>
      </c>
      <c r="E236" t="s">
        <v>37</v>
      </c>
      <c r="F236" t="s">
        <v>8</v>
      </c>
      <c r="G236" t="s">
        <v>1826</v>
      </c>
      <c r="H236" s="4">
        <v>63.321086299999997</v>
      </c>
      <c r="I236">
        <v>64.717525499999994</v>
      </c>
      <c r="J236" s="5">
        <v>1.3964392000000001</v>
      </c>
      <c r="K236">
        <v>2.1577449999999998</v>
      </c>
      <c r="L236">
        <v>13964392</v>
      </c>
    </row>
    <row r="237" spans="1:12" x14ac:dyDescent="0.25">
      <c r="A237">
        <v>236</v>
      </c>
      <c r="B237" t="s">
        <v>36</v>
      </c>
      <c r="C237" t="s">
        <v>64</v>
      </c>
      <c r="D237" t="s">
        <v>65</v>
      </c>
      <c r="E237" t="s">
        <v>37</v>
      </c>
      <c r="F237" t="s">
        <v>8</v>
      </c>
      <c r="G237" t="s">
        <v>1826</v>
      </c>
      <c r="H237" s="4">
        <v>64.447017799999998</v>
      </c>
      <c r="I237">
        <v>63.067620300000002</v>
      </c>
      <c r="J237" s="5">
        <v>1.3793975000000001</v>
      </c>
      <c r="K237">
        <v>2.1871722999999998</v>
      </c>
      <c r="L237">
        <v>13793975</v>
      </c>
    </row>
    <row r="238" spans="1:12" x14ac:dyDescent="0.25">
      <c r="A238">
        <v>237</v>
      </c>
      <c r="B238" t="s">
        <v>36</v>
      </c>
      <c r="C238" t="s">
        <v>70</v>
      </c>
      <c r="D238" t="s">
        <v>71</v>
      </c>
      <c r="E238" t="s">
        <v>37</v>
      </c>
      <c r="F238" t="s">
        <v>8</v>
      </c>
      <c r="G238" t="s">
        <v>1826</v>
      </c>
      <c r="H238" s="4">
        <v>63.091464199999997</v>
      </c>
      <c r="I238">
        <v>63.309218700000002</v>
      </c>
      <c r="J238" s="5">
        <v>0.21775449999999999</v>
      </c>
      <c r="K238">
        <v>0.34395389999999998</v>
      </c>
      <c r="L238">
        <v>2177545.0000001001</v>
      </c>
    </row>
    <row r="239" spans="1:12" x14ac:dyDescent="0.25">
      <c r="A239">
        <v>238</v>
      </c>
      <c r="B239" t="s">
        <v>36</v>
      </c>
      <c r="C239" t="s">
        <v>78</v>
      </c>
      <c r="D239" t="s">
        <v>79</v>
      </c>
      <c r="E239" t="s">
        <v>37</v>
      </c>
      <c r="F239" t="s">
        <v>8</v>
      </c>
      <c r="G239" t="s">
        <v>1826</v>
      </c>
      <c r="H239" s="4">
        <v>63.815131299999997</v>
      </c>
      <c r="I239">
        <v>62.5571913</v>
      </c>
      <c r="J239" s="5">
        <v>1.2579400000000001</v>
      </c>
      <c r="K239">
        <v>2.0108638999999999</v>
      </c>
      <c r="L239">
        <v>12579400</v>
      </c>
    </row>
    <row r="240" spans="1:12" x14ac:dyDescent="0.25">
      <c r="A240">
        <v>239</v>
      </c>
      <c r="B240" t="s">
        <v>36</v>
      </c>
      <c r="C240" t="s">
        <v>84</v>
      </c>
      <c r="D240" t="s">
        <v>85</v>
      </c>
      <c r="E240" t="s">
        <v>37</v>
      </c>
      <c r="F240" t="s">
        <v>8</v>
      </c>
      <c r="G240" t="s">
        <v>1826</v>
      </c>
      <c r="H240" s="4">
        <v>64.272188499999999</v>
      </c>
      <c r="I240">
        <v>63.837266499999998</v>
      </c>
      <c r="J240" s="5">
        <v>0.43492199999999998</v>
      </c>
      <c r="K240">
        <v>0.68129799999999996</v>
      </c>
      <c r="L240">
        <v>4349220</v>
      </c>
    </row>
    <row r="241" spans="1:12" x14ac:dyDescent="0.25">
      <c r="A241">
        <v>240</v>
      </c>
      <c r="B241" t="s">
        <v>36</v>
      </c>
      <c r="C241" t="s">
        <v>90</v>
      </c>
      <c r="D241" t="s">
        <v>91</v>
      </c>
      <c r="E241" t="s">
        <v>37</v>
      </c>
      <c r="F241" t="s">
        <v>8</v>
      </c>
      <c r="G241" t="s">
        <v>1826</v>
      </c>
      <c r="H241" s="4">
        <v>63.503140399999999</v>
      </c>
      <c r="I241">
        <v>63.277125900000001</v>
      </c>
      <c r="J241" s="5">
        <v>0.22601450000000001</v>
      </c>
      <c r="K241">
        <v>0.357182</v>
      </c>
      <c r="L241">
        <v>2260145</v>
      </c>
    </row>
    <row r="242" spans="1:12" x14ac:dyDescent="0.25">
      <c r="A242">
        <v>241</v>
      </c>
      <c r="B242" t="s">
        <v>36</v>
      </c>
      <c r="C242" t="s">
        <v>96</v>
      </c>
      <c r="D242" t="s">
        <v>97</v>
      </c>
      <c r="E242" t="s">
        <v>37</v>
      </c>
      <c r="F242" t="s">
        <v>8</v>
      </c>
      <c r="G242" t="s">
        <v>1826</v>
      </c>
      <c r="H242" s="4">
        <v>63.435594000000002</v>
      </c>
      <c r="I242">
        <v>64.493298100000004</v>
      </c>
      <c r="J242" s="5">
        <v>1.0577041</v>
      </c>
      <c r="K242">
        <v>1.6400216999999999</v>
      </c>
      <c r="L242">
        <v>10577041</v>
      </c>
    </row>
    <row r="243" spans="1:12" x14ac:dyDescent="0.25">
      <c r="A243">
        <v>242</v>
      </c>
      <c r="B243" t="s">
        <v>36</v>
      </c>
      <c r="C243" t="s">
        <v>106</v>
      </c>
      <c r="D243" t="s">
        <v>107</v>
      </c>
      <c r="E243" t="s">
        <v>37</v>
      </c>
      <c r="F243" t="s">
        <v>8</v>
      </c>
      <c r="G243" t="s">
        <v>1826</v>
      </c>
      <c r="H243" s="4">
        <v>64.678317399999997</v>
      </c>
      <c r="I243">
        <v>63.340986399999998</v>
      </c>
      <c r="J243" s="5">
        <v>1.337331</v>
      </c>
      <c r="K243">
        <v>2.1113200999999999</v>
      </c>
      <c r="L243">
        <v>13373310</v>
      </c>
    </row>
    <row r="244" spans="1:12" x14ac:dyDescent="0.25">
      <c r="A244">
        <v>243</v>
      </c>
      <c r="B244" t="s">
        <v>36</v>
      </c>
      <c r="C244" t="s">
        <v>112</v>
      </c>
      <c r="D244" t="s">
        <v>113</v>
      </c>
      <c r="E244" t="s">
        <v>37</v>
      </c>
      <c r="F244" t="s">
        <v>8</v>
      </c>
      <c r="G244" t="s">
        <v>1826</v>
      </c>
      <c r="H244" s="4">
        <v>63.629629399999999</v>
      </c>
      <c r="I244">
        <v>62.675590800000002</v>
      </c>
      <c r="J244" s="5">
        <v>0.95403859999999996</v>
      </c>
      <c r="K244">
        <v>1.5221853000000001</v>
      </c>
      <c r="L244">
        <v>9540386</v>
      </c>
    </row>
    <row r="245" spans="1:12" x14ac:dyDescent="0.25">
      <c r="A245">
        <v>244</v>
      </c>
      <c r="B245" t="s">
        <v>36</v>
      </c>
      <c r="C245" t="s">
        <v>120</v>
      </c>
      <c r="D245" t="s">
        <v>121</v>
      </c>
      <c r="E245" t="s">
        <v>37</v>
      </c>
      <c r="F245" t="s">
        <v>8</v>
      </c>
      <c r="G245" t="s">
        <v>1826</v>
      </c>
      <c r="H245" s="4">
        <v>63.398876899999998</v>
      </c>
      <c r="I245">
        <v>63.170196599999997</v>
      </c>
      <c r="J245" s="5">
        <v>0.2286803</v>
      </c>
      <c r="K245">
        <v>0.36200660000000001</v>
      </c>
      <c r="L245">
        <v>2286803</v>
      </c>
    </row>
    <row r="246" spans="1:12" x14ac:dyDescent="0.25">
      <c r="A246">
        <v>245</v>
      </c>
      <c r="B246" t="s">
        <v>36</v>
      </c>
      <c r="C246" t="s">
        <v>124</v>
      </c>
      <c r="D246" t="s">
        <v>125</v>
      </c>
      <c r="E246" t="s">
        <v>37</v>
      </c>
      <c r="F246" t="s">
        <v>8</v>
      </c>
      <c r="G246" t="s">
        <v>1826</v>
      </c>
      <c r="H246" s="4">
        <v>62.726404799999997</v>
      </c>
      <c r="I246">
        <v>62.952031400000003</v>
      </c>
      <c r="J246" s="5">
        <v>0.22562660000000001</v>
      </c>
      <c r="K246">
        <v>0.35841040000000002</v>
      </c>
      <c r="L246">
        <v>2256266.0000001001</v>
      </c>
    </row>
    <row r="247" spans="1:12" x14ac:dyDescent="0.25">
      <c r="A247">
        <v>246</v>
      </c>
      <c r="B247" t="s">
        <v>36</v>
      </c>
      <c r="C247" t="s">
        <v>132</v>
      </c>
      <c r="D247" t="s">
        <v>133</v>
      </c>
      <c r="E247" t="s">
        <v>37</v>
      </c>
      <c r="F247" t="s">
        <v>8</v>
      </c>
      <c r="G247" t="s">
        <v>1826</v>
      </c>
      <c r="H247" s="4">
        <v>62.843341799999997</v>
      </c>
      <c r="I247">
        <v>62.788674</v>
      </c>
      <c r="J247" s="5">
        <v>5.4667800000000003E-2</v>
      </c>
      <c r="K247">
        <v>8.7066299999999999E-2</v>
      </c>
      <c r="L247">
        <v>546678</v>
      </c>
    </row>
    <row r="248" spans="1:12" x14ac:dyDescent="0.25">
      <c r="A248">
        <v>247</v>
      </c>
      <c r="B248" t="s">
        <v>36</v>
      </c>
      <c r="C248" t="s">
        <v>144</v>
      </c>
      <c r="D248" t="s">
        <v>145</v>
      </c>
      <c r="E248" t="s">
        <v>37</v>
      </c>
      <c r="F248" t="s">
        <v>8</v>
      </c>
      <c r="G248" t="s">
        <v>1826</v>
      </c>
      <c r="H248" s="4">
        <v>63.286714699999997</v>
      </c>
      <c r="I248">
        <v>63.166421999999997</v>
      </c>
      <c r="J248" s="5">
        <v>0.1202927</v>
      </c>
      <c r="K248">
        <v>0.19043769999999999</v>
      </c>
      <c r="L248">
        <v>1202927</v>
      </c>
    </row>
    <row r="249" spans="1:12" x14ac:dyDescent="0.25">
      <c r="A249">
        <v>248</v>
      </c>
      <c r="B249" t="s">
        <v>36</v>
      </c>
      <c r="C249" t="s">
        <v>154</v>
      </c>
      <c r="D249" t="s">
        <v>155</v>
      </c>
      <c r="E249" t="s">
        <v>37</v>
      </c>
      <c r="F249" t="s">
        <v>8</v>
      </c>
      <c r="G249" t="s">
        <v>1826</v>
      </c>
      <c r="H249" s="4">
        <v>62.983610599999999</v>
      </c>
      <c r="I249">
        <v>62.4112832</v>
      </c>
      <c r="J249" s="5">
        <v>0.57232740000000004</v>
      </c>
      <c r="K249">
        <v>0.91702550000000005</v>
      </c>
      <c r="L249">
        <v>5723274</v>
      </c>
    </row>
    <row r="250" spans="1:12" x14ac:dyDescent="0.25">
      <c r="A250">
        <v>249</v>
      </c>
      <c r="B250" t="s">
        <v>36</v>
      </c>
      <c r="C250" t="s">
        <v>160</v>
      </c>
      <c r="D250" t="s">
        <v>161</v>
      </c>
      <c r="E250" t="s">
        <v>37</v>
      </c>
      <c r="F250" t="s">
        <v>8</v>
      </c>
      <c r="G250" t="s">
        <v>1826</v>
      </c>
      <c r="H250" s="4">
        <v>63.984568500000002</v>
      </c>
      <c r="I250">
        <v>62.810224099999999</v>
      </c>
      <c r="J250" s="5">
        <v>1.1743444000000001</v>
      </c>
      <c r="K250">
        <v>1.8696708</v>
      </c>
      <c r="L250">
        <v>11743444</v>
      </c>
    </row>
    <row r="251" spans="1:12" x14ac:dyDescent="0.25">
      <c r="A251">
        <v>250</v>
      </c>
      <c r="B251" t="s">
        <v>36</v>
      </c>
      <c r="C251" t="s">
        <v>176</v>
      </c>
      <c r="D251" t="s">
        <v>177</v>
      </c>
      <c r="E251" t="s">
        <v>37</v>
      </c>
      <c r="F251" t="s">
        <v>8</v>
      </c>
      <c r="G251" t="s">
        <v>1826</v>
      </c>
      <c r="H251" s="4">
        <v>63.538009600000002</v>
      </c>
      <c r="I251">
        <v>64.128059399999998</v>
      </c>
      <c r="J251" s="5">
        <v>0.59004979999999996</v>
      </c>
      <c r="K251">
        <v>0.92011169999999998</v>
      </c>
      <c r="L251">
        <v>5900498</v>
      </c>
    </row>
    <row r="252" spans="1:12" x14ac:dyDescent="0.25">
      <c r="A252">
        <v>251</v>
      </c>
      <c r="B252" t="s">
        <v>36</v>
      </c>
      <c r="C252" t="s">
        <v>184</v>
      </c>
      <c r="D252" t="s">
        <v>185</v>
      </c>
      <c r="E252" t="s">
        <v>37</v>
      </c>
      <c r="F252" t="s">
        <v>8</v>
      </c>
      <c r="G252" t="s">
        <v>1826</v>
      </c>
      <c r="H252" s="4">
        <v>63.474945099999999</v>
      </c>
      <c r="I252">
        <v>63.1270302</v>
      </c>
      <c r="J252" s="5">
        <v>0.34791490000000003</v>
      </c>
      <c r="K252">
        <v>0.55113460000000003</v>
      </c>
      <c r="L252">
        <v>3479149</v>
      </c>
    </row>
    <row r="253" spans="1:12" x14ac:dyDescent="0.25">
      <c r="A253">
        <v>252</v>
      </c>
      <c r="B253" t="s">
        <v>36</v>
      </c>
      <c r="C253" t="s">
        <v>190</v>
      </c>
      <c r="D253" t="s">
        <v>191</v>
      </c>
      <c r="E253" t="s">
        <v>37</v>
      </c>
      <c r="F253" t="s">
        <v>8</v>
      </c>
      <c r="G253" t="s">
        <v>1826</v>
      </c>
      <c r="H253" s="4">
        <v>62.823578400000002</v>
      </c>
      <c r="I253">
        <v>64.292762499999995</v>
      </c>
      <c r="J253" s="5">
        <v>1.4691841000000001</v>
      </c>
      <c r="K253">
        <v>2.2851469</v>
      </c>
      <c r="L253">
        <v>14691840.999999899</v>
      </c>
    </row>
    <row r="254" spans="1:12" x14ac:dyDescent="0.25">
      <c r="A254">
        <v>253</v>
      </c>
      <c r="B254" t="s">
        <v>36</v>
      </c>
      <c r="C254" t="s">
        <v>192</v>
      </c>
      <c r="D254" t="s">
        <v>193</v>
      </c>
      <c r="E254" t="s">
        <v>37</v>
      </c>
      <c r="F254" t="s">
        <v>8</v>
      </c>
      <c r="G254" t="s">
        <v>1826</v>
      </c>
      <c r="H254" s="4">
        <v>63.299795799999998</v>
      </c>
      <c r="I254">
        <v>62.823578400000002</v>
      </c>
      <c r="J254" s="5">
        <v>0.47621740000000001</v>
      </c>
      <c r="K254">
        <v>0.75802340000000001</v>
      </c>
      <c r="L254">
        <v>4762174</v>
      </c>
    </row>
    <row r="255" spans="1:12" x14ac:dyDescent="0.25">
      <c r="A255">
        <v>254</v>
      </c>
      <c r="B255" t="s">
        <v>36</v>
      </c>
      <c r="C255" t="s">
        <v>210</v>
      </c>
      <c r="D255" t="s">
        <v>211</v>
      </c>
      <c r="E255" t="s">
        <v>37</v>
      </c>
      <c r="F255" t="s">
        <v>8</v>
      </c>
      <c r="G255" t="s">
        <v>1826</v>
      </c>
      <c r="H255" s="4">
        <v>64.510008499999998</v>
      </c>
      <c r="I255">
        <v>63.669037099999997</v>
      </c>
      <c r="J255" s="5">
        <v>0.84097140000000004</v>
      </c>
      <c r="K255">
        <v>1.3208483</v>
      </c>
      <c r="L255">
        <v>8409714</v>
      </c>
    </row>
    <row r="256" spans="1:12" x14ac:dyDescent="0.25">
      <c r="A256">
        <v>255</v>
      </c>
      <c r="B256" t="s">
        <v>36</v>
      </c>
      <c r="C256" t="s">
        <v>214</v>
      </c>
      <c r="D256" t="s">
        <v>215</v>
      </c>
      <c r="E256" t="s">
        <v>37</v>
      </c>
      <c r="F256" t="s">
        <v>8</v>
      </c>
      <c r="G256" t="s">
        <v>1826</v>
      </c>
      <c r="H256" s="4">
        <v>62.885979200000001</v>
      </c>
      <c r="I256">
        <v>63.720470499999998</v>
      </c>
      <c r="J256" s="5">
        <v>0.83449130000000005</v>
      </c>
      <c r="K256">
        <v>1.3096125999999999</v>
      </c>
      <c r="L256">
        <v>8344913</v>
      </c>
    </row>
    <row r="257" spans="1:12" x14ac:dyDescent="0.25">
      <c r="A257">
        <v>256</v>
      </c>
      <c r="B257" t="s">
        <v>36</v>
      </c>
      <c r="C257" t="s">
        <v>216</v>
      </c>
      <c r="D257" t="s">
        <v>217</v>
      </c>
      <c r="E257" t="s">
        <v>37</v>
      </c>
      <c r="F257" t="s">
        <v>8</v>
      </c>
      <c r="G257" t="s">
        <v>1826</v>
      </c>
      <c r="H257" s="4">
        <v>62.820243900000001</v>
      </c>
      <c r="I257">
        <v>62.885979200000001</v>
      </c>
      <c r="J257" s="5">
        <v>6.5735299999999997E-2</v>
      </c>
      <c r="K257">
        <v>0.1045309</v>
      </c>
      <c r="L257">
        <v>657353</v>
      </c>
    </row>
    <row r="258" spans="1:12" x14ac:dyDescent="0.25">
      <c r="A258">
        <v>257</v>
      </c>
      <c r="B258" t="s">
        <v>36</v>
      </c>
      <c r="C258" t="s">
        <v>222</v>
      </c>
      <c r="D258" t="s">
        <v>223</v>
      </c>
      <c r="E258" t="s">
        <v>37</v>
      </c>
      <c r="F258" t="s">
        <v>8</v>
      </c>
      <c r="G258" t="s">
        <v>1826</v>
      </c>
      <c r="H258" s="4">
        <v>62.568334800000002</v>
      </c>
      <c r="I258">
        <v>62.525067200000002</v>
      </c>
      <c r="J258" s="5">
        <v>4.3267600000000003E-2</v>
      </c>
      <c r="K258">
        <v>6.9200399999999995E-2</v>
      </c>
      <c r="L258">
        <v>432676</v>
      </c>
    </row>
    <row r="259" spans="1:12" x14ac:dyDescent="0.25">
      <c r="A259">
        <v>258</v>
      </c>
      <c r="B259" t="s">
        <v>36</v>
      </c>
      <c r="C259" t="s">
        <v>238</v>
      </c>
      <c r="D259" t="s">
        <v>239</v>
      </c>
      <c r="E259" t="s">
        <v>37</v>
      </c>
      <c r="F259" t="s">
        <v>8</v>
      </c>
      <c r="G259" t="s">
        <v>1826</v>
      </c>
      <c r="H259" s="4">
        <v>63.059842099999997</v>
      </c>
      <c r="I259">
        <v>64.204937999999999</v>
      </c>
      <c r="J259" s="5">
        <v>1.1450959000000001</v>
      </c>
      <c r="K259">
        <v>1.7835013</v>
      </c>
      <c r="L259">
        <v>11450959</v>
      </c>
    </row>
    <row r="260" spans="1:12" x14ac:dyDescent="0.25">
      <c r="A260">
        <v>259</v>
      </c>
      <c r="B260" t="s">
        <v>36</v>
      </c>
      <c r="C260" t="s">
        <v>240</v>
      </c>
      <c r="D260" t="s">
        <v>241</v>
      </c>
      <c r="E260" t="s">
        <v>37</v>
      </c>
      <c r="F260" t="s">
        <v>8</v>
      </c>
      <c r="G260" t="s">
        <v>1826</v>
      </c>
      <c r="H260" s="4">
        <v>62.9512851</v>
      </c>
      <c r="I260">
        <v>63.059842099999997</v>
      </c>
      <c r="J260" s="5">
        <v>0.108557</v>
      </c>
      <c r="K260">
        <v>0.1721492</v>
      </c>
      <c r="L260">
        <v>1085570</v>
      </c>
    </row>
    <row r="261" spans="1:12" x14ac:dyDescent="0.25">
      <c r="A261">
        <v>260</v>
      </c>
      <c r="B261" t="s">
        <v>36</v>
      </c>
      <c r="C261" t="s">
        <v>254</v>
      </c>
      <c r="D261" t="s">
        <v>255</v>
      </c>
      <c r="E261" t="s">
        <v>37</v>
      </c>
      <c r="F261" t="s">
        <v>8</v>
      </c>
      <c r="G261" t="s">
        <v>1826</v>
      </c>
      <c r="H261" s="4">
        <v>63.024452400000001</v>
      </c>
      <c r="I261">
        <v>62.904086200000002</v>
      </c>
      <c r="J261" s="5">
        <v>0.12036620000000001</v>
      </c>
      <c r="K261">
        <v>0.19134880000000001</v>
      </c>
      <c r="L261">
        <v>1203662</v>
      </c>
    </row>
    <row r="262" spans="1:12" x14ac:dyDescent="0.25">
      <c r="A262">
        <v>261</v>
      </c>
      <c r="B262" t="s">
        <v>36</v>
      </c>
      <c r="C262" t="s">
        <v>258</v>
      </c>
      <c r="D262" t="s">
        <v>259</v>
      </c>
      <c r="E262" t="s">
        <v>37</v>
      </c>
      <c r="F262" t="s">
        <v>8</v>
      </c>
      <c r="G262" t="s">
        <v>1826</v>
      </c>
      <c r="H262" s="4">
        <v>64.450453300000007</v>
      </c>
      <c r="I262">
        <v>63.946180499999997</v>
      </c>
      <c r="J262" s="5">
        <v>0.50427279999999997</v>
      </c>
      <c r="K262">
        <v>0.7885894</v>
      </c>
      <c r="L262">
        <v>5042728.0000000997</v>
      </c>
    </row>
    <row r="263" spans="1:12" x14ac:dyDescent="0.25">
      <c r="A263">
        <v>262</v>
      </c>
      <c r="B263" t="s">
        <v>36</v>
      </c>
      <c r="C263" t="s">
        <v>264</v>
      </c>
      <c r="D263" t="s">
        <v>265</v>
      </c>
      <c r="E263" t="s">
        <v>37</v>
      </c>
      <c r="F263" t="s">
        <v>8</v>
      </c>
      <c r="G263" t="s">
        <v>1826</v>
      </c>
      <c r="H263" s="4">
        <v>62.773855300000001</v>
      </c>
      <c r="I263">
        <v>62.743255300000001</v>
      </c>
      <c r="J263" s="5">
        <v>3.0599999999999999E-2</v>
      </c>
      <c r="K263">
        <v>4.87702E-2</v>
      </c>
      <c r="L263">
        <v>306000</v>
      </c>
    </row>
    <row r="264" spans="1:12" x14ac:dyDescent="0.25">
      <c r="A264">
        <v>263</v>
      </c>
      <c r="B264" t="s">
        <v>36</v>
      </c>
      <c r="C264" t="s">
        <v>274</v>
      </c>
      <c r="D264" t="s">
        <v>275</v>
      </c>
      <c r="E264" t="s">
        <v>37</v>
      </c>
      <c r="F264" t="s">
        <v>8</v>
      </c>
      <c r="G264" t="s">
        <v>1826</v>
      </c>
      <c r="H264" s="4">
        <v>62.414633100000003</v>
      </c>
      <c r="I264">
        <v>64.5421999</v>
      </c>
      <c r="J264" s="5">
        <v>2.1275667999999999</v>
      </c>
      <c r="K264">
        <v>3.2963965000000002</v>
      </c>
      <c r="L264">
        <v>21275668</v>
      </c>
    </row>
    <row r="265" spans="1:12" x14ac:dyDescent="0.25">
      <c r="A265">
        <v>264</v>
      </c>
      <c r="B265" t="s">
        <v>36</v>
      </c>
      <c r="C265" t="s">
        <v>276</v>
      </c>
      <c r="D265" t="s">
        <v>277</v>
      </c>
      <c r="E265" t="s">
        <v>37</v>
      </c>
      <c r="F265" t="s">
        <v>8</v>
      </c>
      <c r="G265" t="s">
        <v>1826</v>
      </c>
      <c r="H265" s="4">
        <v>62.665102599999997</v>
      </c>
      <c r="I265">
        <v>62.414633100000003</v>
      </c>
      <c r="J265" s="5">
        <v>0.25046950000000001</v>
      </c>
      <c r="K265">
        <v>0.40129930000000003</v>
      </c>
      <c r="L265">
        <v>2504694.9999998999</v>
      </c>
    </row>
    <row r="266" spans="1:12" x14ac:dyDescent="0.25">
      <c r="A266">
        <v>265</v>
      </c>
      <c r="B266" t="s">
        <v>36</v>
      </c>
      <c r="C266" t="s">
        <v>278</v>
      </c>
      <c r="D266" t="s">
        <v>279</v>
      </c>
      <c r="E266" t="s">
        <v>37</v>
      </c>
      <c r="F266" t="s">
        <v>8</v>
      </c>
      <c r="G266" t="s">
        <v>1826</v>
      </c>
      <c r="H266" s="4">
        <v>62.643543700000002</v>
      </c>
      <c r="I266">
        <v>62.665102599999997</v>
      </c>
      <c r="J266" s="5">
        <v>2.1558899999999999E-2</v>
      </c>
      <c r="K266">
        <v>3.4403400000000001E-2</v>
      </c>
      <c r="L266">
        <v>215589</v>
      </c>
    </row>
    <row r="267" spans="1:12" x14ac:dyDescent="0.25">
      <c r="A267">
        <v>266</v>
      </c>
      <c r="B267" t="s">
        <v>36</v>
      </c>
      <c r="C267" t="s">
        <v>282</v>
      </c>
      <c r="D267" t="s">
        <v>283</v>
      </c>
      <c r="E267" t="s">
        <v>37</v>
      </c>
      <c r="F267" t="s">
        <v>8</v>
      </c>
      <c r="G267" t="s">
        <v>1826</v>
      </c>
      <c r="H267" s="4">
        <v>63.369647899999997</v>
      </c>
      <c r="I267">
        <v>64.283726999999999</v>
      </c>
      <c r="J267" s="5">
        <v>0.91407910000000003</v>
      </c>
      <c r="K267">
        <v>1.4219447999999999</v>
      </c>
      <c r="L267">
        <v>9140791</v>
      </c>
    </row>
    <row r="268" spans="1:12" x14ac:dyDescent="0.25">
      <c r="A268">
        <v>267</v>
      </c>
      <c r="B268" t="s">
        <v>36</v>
      </c>
      <c r="C268" t="s">
        <v>286</v>
      </c>
      <c r="D268" t="s">
        <v>287</v>
      </c>
      <c r="E268" t="s">
        <v>37</v>
      </c>
      <c r="F268" t="s">
        <v>8</v>
      </c>
      <c r="G268" t="s">
        <v>1826</v>
      </c>
      <c r="H268" s="4">
        <v>63.203135799999998</v>
      </c>
      <c r="I268">
        <v>63.587579900000001</v>
      </c>
      <c r="J268" s="5">
        <v>0.38444410000000001</v>
      </c>
      <c r="K268">
        <v>0.60458990000000001</v>
      </c>
      <c r="L268">
        <v>3844441</v>
      </c>
    </row>
    <row r="269" spans="1:12" x14ac:dyDescent="0.25">
      <c r="A269">
        <v>268</v>
      </c>
      <c r="B269" t="s">
        <v>36</v>
      </c>
      <c r="C269" t="s">
        <v>304</v>
      </c>
      <c r="D269" t="s">
        <v>305</v>
      </c>
      <c r="E269" t="s">
        <v>37</v>
      </c>
      <c r="F269" t="s">
        <v>8</v>
      </c>
      <c r="G269" t="s">
        <v>1826</v>
      </c>
      <c r="H269" s="4">
        <v>63.742892599999998</v>
      </c>
      <c r="I269">
        <v>63.109477200000001</v>
      </c>
      <c r="J269" s="5">
        <v>0.63341539999999996</v>
      </c>
      <c r="K269">
        <v>1.0036771</v>
      </c>
      <c r="L269">
        <v>6334154</v>
      </c>
    </row>
    <row r="270" spans="1:12" x14ac:dyDescent="0.25">
      <c r="A270">
        <v>269</v>
      </c>
      <c r="B270" t="s">
        <v>36</v>
      </c>
      <c r="C270" t="s">
        <v>326</v>
      </c>
      <c r="D270" t="s">
        <v>327</v>
      </c>
      <c r="E270" t="s">
        <v>37</v>
      </c>
      <c r="F270" t="s">
        <v>8</v>
      </c>
      <c r="G270" t="s">
        <v>1826</v>
      </c>
      <c r="H270" s="4">
        <v>63.554372800000003</v>
      </c>
      <c r="I270">
        <v>62.424723100000001</v>
      </c>
      <c r="J270" s="5">
        <v>1.1296497000000001</v>
      </c>
      <c r="K270">
        <v>1.8096190999999999</v>
      </c>
      <c r="L270">
        <v>11296497</v>
      </c>
    </row>
    <row r="271" spans="1:12" x14ac:dyDescent="0.25">
      <c r="A271">
        <v>270</v>
      </c>
      <c r="B271" t="s">
        <v>36</v>
      </c>
      <c r="C271" t="s">
        <v>330</v>
      </c>
      <c r="D271" t="s">
        <v>331</v>
      </c>
      <c r="E271" t="s">
        <v>37</v>
      </c>
      <c r="F271" t="s">
        <v>8</v>
      </c>
      <c r="G271" t="s">
        <v>1826</v>
      </c>
      <c r="H271" s="4">
        <v>62.844845800000002</v>
      </c>
      <c r="I271">
        <v>63.421621100000003</v>
      </c>
      <c r="J271" s="5">
        <v>0.57677529999999999</v>
      </c>
      <c r="K271">
        <v>0.90943010000000002</v>
      </c>
      <c r="L271">
        <v>5767753</v>
      </c>
    </row>
    <row r="272" spans="1:12" x14ac:dyDescent="0.25">
      <c r="A272">
        <v>271</v>
      </c>
      <c r="B272" t="s">
        <v>36</v>
      </c>
      <c r="C272" t="s">
        <v>338</v>
      </c>
      <c r="D272" t="s">
        <v>339</v>
      </c>
      <c r="E272" t="s">
        <v>37</v>
      </c>
      <c r="F272" t="s">
        <v>8</v>
      </c>
      <c r="G272" t="s">
        <v>1826</v>
      </c>
      <c r="H272" s="4">
        <v>63.251372199999999</v>
      </c>
      <c r="I272">
        <v>63.475939199999999</v>
      </c>
      <c r="J272" s="5">
        <v>0.22456699999999999</v>
      </c>
      <c r="K272">
        <v>0.35378290000000001</v>
      </c>
      <c r="L272">
        <v>2245670</v>
      </c>
    </row>
    <row r="273" spans="1:12" x14ac:dyDescent="0.25">
      <c r="A273">
        <v>272</v>
      </c>
      <c r="B273" t="s">
        <v>36</v>
      </c>
      <c r="C273" t="s">
        <v>342</v>
      </c>
      <c r="D273" t="s">
        <v>343</v>
      </c>
      <c r="E273" t="s">
        <v>37</v>
      </c>
      <c r="F273" t="s">
        <v>8</v>
      </c>
      <c r="G273" t="s">
        <v>1826</v>
      </c>
      <c r="H273" s="4">
        <v>63.403681800000001</v>
      </c>
      <c r="I273">
        <v>62.832236899999998</v>
      </c>
      <c r="J273" s="5">
        <v>0.57144490000000003</v>
      </c>
      <c r="K273">
        <v>0.90947719999999999</v>
      </c>
      <c r="L273">
        <v>5714449</v>
      </c>
    </row>
    <row r="274" spans="1:12" x14ac:dyDescent="0.25">
      <c r="A274">
        <v>273</v>
      </c>
      <c r="B274" t="s">
        <v>36</v>
      </c>
      <c r="C274" t="s">
        <v>360</v>
      </c>
      <c r="D274" t="s">
        <v>361</v>
      </c>
      <c r="E274" t="s">
        <v>37</v>
      </c>
      <c r="F274" t="s">
        <v>8</v>
      </c>
      <c r="G274" t="s">
        <v>1826</v>
      </c>
      <c r="H274" s="4">
        <v>64.534155600000005</v>
      </c>
      <c r="I274">
        <v>63.602576499999998</v>
      </c>
      <c r="J274" s="5">
        <v>0.93157909999999999</v>
      </c>
      <c r="K274">
        <v>1.4646877</v>
      </c>
      <c r="L274">
        <v>9315791.0000001006</v>
      </c>
    </row>
    <row r="275" spans="1:12" x14ac:dyDescent="0.25">
      <c r="A275">
        <v>274</v>
      </c>
      <c r="B275" t="s">
        <v>36</v>
      </c>
      <c r="C275" t="s">
        <v>368</v>
      </c>
      <c r="D275" t="s">
        <v>369</v>
      </c>
      <c r="E275" t="s">
        <v>37</v>
      </c>
      <c r="F275" t="s">
        <v>8</v>
      </c>
      <c r="G275" t="s">
        <v>1826</v>
      </c>
      <c r="H275" s="4">
        <v>63.068025499999997</v>
      </c>
      <c r="I275">
        <v>62.893730400000003</v>
      </c>
      <c r="J275" s="5">
        <v>0.17429510000000001</v>
      </c>
      <c r="K275">
        <v>0.27712639999999999</v>
      </c>
      <c r="L275">
        <v>1742950.9999999001</v>
      </c>
    </row>
    <row r="276" spans="1:12" x14ac:dyDescent="0.25">
      <c r="A276">
        <v>275</v>
      </c>
      <c r="B276" t="s">
        <v>388</v>
      </c>
      <c r="C276" t="s">
        <v>395</v>
      </c>
      <c r="D276" t="s">
        <v>396</v>
      </c>
      <c r="E276" t="s">
        <v>37</v>
      </c>
      <c r="F276" t="s">
        <v>8</v>
      </c>
      <c r="G276" t="s">
        <v>1826</v>
      </c>
      <c r="H276" s="4">
        <v>59.645127899999999</v>
      </c>
      <c r="I276">
        <v>60.4935537</v>
      </c>
      <c r="J276" s="5">
        <v>0.84842580000000001</v>
      </c>
      <c r="K276">
        <v>1.4025061000000001</v>
      </c>
      <c r="L276">
        <v>8484258</v>
      </c>
    </row>
    <row r="277" spans="1:12" x14ac:dyDescent="0.25">
      <c r="A277">
        <v>276</v>
      </c>
      <c r="B277" t="s">
        <v>388</v>
      </c>
      <c r="C277" t="s">
        <v>399</v>
      </c>
      <c r="D277" t="s">
        <v>400</v>
      </c>
      <c r="E277" t="s">
        <v>37</v>
      </c>
      <c r="F277" t="s">
        <v>8</v>
      </c>
      <c r="G277" t="s">
        <v>1826</v>
      </c>
      <c r="H277" s="4">
        <v>61.4365217</v>
      </c>
      <c r="I277">
        <v>62.425393999999997</v>
      </c>
      <c r="J277" s="5">
        <v>0.98887230000000004</v>
      </c>
      <c r="K277">
        <v>1.5840866</v>
      </c>
      <c r="L277">
        <v>9888723</v>
      </c>
    </row>
    <row r="278" spans="1:12" x14ac:dyDescent="0.25">
      <c r="A278">
        <v>277</v>
      </c>
      <c r="B278" t="s">
        <v>388</v>
      </c>
      <c r="C278" t="s">
        <v>405</v>
      </c>
      <c r="D278" t="s">
        <v>406</v>
      </c>
      <c r="E278" t="s">
        <v>37</v>
      </c>
      <c r="F278" t="s">
        <v>8</v>
      </c>
      <c r="G278" t="s">
        <v>1826</v>
      </c>
      <c r="H278" s="4">
        <v>61.016409000000003</v>
      </c>
      <c r="I278">
        <v>60.167433600000003</v>
      </c>
      <c r="J278" s="5">
        <v>0.84897540000000005</v>
      </c>
      <c r="K278">
        <v>1.4110214999999999</v>
      </c>
      <c r="L278">
        <v>8489754</v>
      </c>
    </row>
    <row r="279" spans="1:12" x14ac:dyDescent="0.25">
      <c r="A279">
        <v>278</v>
      </c>
      <c r="B279" t="s">
        <v>388</v>
      </c>
      <c r="C279" t="s">
        <v>409</v>
      </c>
      <c r="D279" t="s">
        <v>410</v>
      </c>
      <c r="E279" t="s">
        <v>37</v>
      </c>
      <c r="F279" t="s">
        <v>8</v>
      </c>
      <c r="G279" t="s">
        <v>1826</v>
      </c>
      <c r="H279" s="4">
        <v>61.3507794</v>
      </c>
      <c r="I279">
        <v>63.159573399999999</v>
      </c>
      <c r="J279" s="5">
        <v>1.808794</v>
      </c>
      <c r="K279">
        <v>2.8638477</v>
      </c>
      <c r="L279">
        <v>18087940</v>
      </c>
    </row>
    <row r="280" spans="1:12" x14ac:dyDescent="0.25">
      <c r="A280">
        <v>279</v>
      </c>
      <c r="B280" t="s">
        <v>388</v>
      </c>
      <c r="C280" t="s">
        <v>421</v>
      </c>
      <c r="D280" t="s">
        <v>422</v>
      </c>
      <c r="E280" t="s">
        <v>37</v>
      </c>
      <c r="F280" t="s">
        <v>8</v>
      </c>
      <c r="G280" t="s">
        <v>1826</v>
      </c>
      <c r="H280" s="4">
        <v>62.176087899999999</v>
      </c>
      <c r="I280">
        <v>61.271740999999999</v>
      </c>
      <c r="J280" s="5">
        <v>0.90434689999999995</v>
      </c>
      <c r="K280">
        <v>1.4759608</v>
      </c>
      <c r="L280">
        <v>9043469</v>
      </c>
    </row>
    <row r="281" spans="1:12" x14ac:dyDescent="0.25">
      <c r="A281">
        <v>280</v>
      </c>
      <c r="B281" t="s">
        <v>388</v>
      </c>
      <c r="C281" t="s">
        <v>423</v>
      </c>
      <c r="D281" t="s">
        <v>424</v>
      </c>
      <c r="E281" t="s">
        <v>37</v>
      </c>
      <c r="F281" t="s">
        <v>8</v>
      </c>
      <c r="G281" t="s">
        <v>1826</v>
      </c>
      <c r="H281" s="4">
        <v>61.960687100000001</v>
      </c>
      <c r="I281">
        <v>62.176087899999999</v>
      </c>
      <c r="J281" s="5">
        <v>0.2154008</v>
      </c>
      <c r="K281">
        <v>0.34643669999999999</v>
      </c>
      <c r="L281">
        <v>2154008</v>
      </c>
    </row>
    <row r="282" spans="1:12" x14ac:dyDescent="0.25">
      <c r="A282">
        <v>281</v>
      </c>
      <c r="B282" t="s">
        <v>388</v>
      </c>
      <c r="C282" t="s">
        <v>425</v>
      </c>
      <c r="D282" t="s">
        <v>426</v>
      </c>
      <c r="E282" t="s">
        <v>37</v>
      </c>
      <c r="F282" t="s">
        <v>8</v>
      </c>
      <c r="G282" t="s">
        <v>1826</v>
      </c>
      <c r="H282" s="4">
        <v>59.715485700000002</v>
      </c>
      <c r="I282">
        <v>61.960687100000001</v>
      </c>
      <c r="J282" s="5">
        <v>2.2452014</v>
      </c>
      <c r="K282">
        <v>3.6235902000000002</v>
      </c>
      <c r="L282">
        <v>22452014</v>
      </c>
    </row>
    <row r="283" spans="1:12" x14ac:dyDescent="0.25">
      <c r="A283">
        <v>282</v>
      </c>
      <c r="B283" t="s">
        <v>388</v>
      </c>
      <c r="C283" t="s">
        <v>447</v>
      </c>
      <c r="D283" t="s">
        <v>448</v>
      </c>
      <c r="E283" t="s">
        <v>37</v>
      </c>
      <c r="F283" t="s">
        <v>8</v>
      </c>
      <c r="G283" t="s">
        <v>1826</v>
      </c>
      <c r="H283" s="4">
        <v>62.259897500000001</v>
      </c>
      <c r="I283">
        <v>62.944588699999997</v>
      </c>
      <c r="J283" s="5">
        <v>0.68469120000000006</v>
      </c>
      <c r="K283">
        <v>1.0877682</v>
      </c>
      <c r="L283">
        <v>6846912</v>
      </c>
    </row>
    <row r="284" spans="1:12" x14ac:dyDescent="0.25">
      <c r="A284">
        <v>283</v>
      </c>
      <c r="B284" t="s">
        <v>388</v>
      </c>
      <c r="C284" t="s">
        <v>451</v>
      </c>
      <c r="D284" t="s">
        <v>452</v>
      </c>
      <c r="E284" t="s">
        <v>37</v>
      </c>
      <c r="F284" t="s">
        <v>8</v>
      </c>
      <c r="G284" t="s">
        <v>1826</v>
      </c>
      <c r="H284" s="4">
        <v>59.466831200000001</v>
      </c>
      <c r="I284">
        <v>61.7123074</v>
      </c>
      <c r="J284" s="5">
        <v>2.2454762000000001</v>
      </c>
      <c r="K284">
        <v>3.6386197</v>
      </c>
      <c r="L284">
        <v>22454762</v>
      </c>
    </row>
    <row r="285" spans="1:12" x14ac:dyDescent="0.25">
      <c r="A285">
        <v>284</v>
      </c>
      <c r="B285" t="s">
        <v>388</v>
      </c>
      <c r="C285" t="s">
        <v>479</v>
      </c>
      <c r="D285" t="s">
        <v>480</v>
      </c>
      <c r="E285" t="s">
        <v>37</v>
      </c>
      <c r="F285" t="s">
        <v>8</v>
      </c>
      <c r="G285" t="s">
        <v>1826</v>
      </c>
      <c r="H285" s="4">
        <v>59.972798599999997</v>
      </c>
      <c r="I285">
        <v>61.445730099999999</v>
      </c>
      <c r="J285" s="5">
        <v>1.4729315000000001</v>
      </c>
      <c r="K285">
        <v>2.3971258999999998</v>
      </c>
      <c r="L285">
        <v>14729315</v>
      </c>
    </row>
    <row r="286" spans="1:12" x14ac:dyDescent="0.25">
      <c r="A286">
        <v>285</v>
      </c>
      <c r="B286" t="s">
        <v>388</v>
      </c>
      <c r="C286" t="s">
        <v>481</v>
      </c>
      <c r="D286" t="s">
        <v>482</v>
      </c>
      <c r="E286" t="s">
        <v>37</v>
      </c>
      <c r="F286" t="s">
        <v>8</v>
      </c>
      <c r="G286" t="s">
        <v>1826</v>
      </c>
      <c r="H286" s="4">
        <v>62.378487499999999</v>
      </c>
      <c r="I286">
        <v>59.972798599999997</v>
      </c>
      <c r="J286" s="5">
        <v>2.4056888999999999</v>
      </c>
      <c r="K286">
        <v>4.0113000000000003</v>
      </c>
      <c r="L286">
        <v>24056889</v>
      </c>
    </row>
    <row r="287" spans="1:12" x14ac:dyDescent="0.25">
      <c r="A287">
        <v>286</v>
      </c>
      <c r="B287" t="s">
        <v>388</v>
      </c>
      <c r="C287" t="s">
        <v>499</v>
      </c>
      <c r="D287" t="s">
        <v>500</v>
      </c>
      <c r="E287" t="s">
        <v>37</v>
      </c>
      <c r="F287" t="s">
        <v>8</v>
      </c>
      <c r="G287" t="s">
        <v>1826</v>
      </c>
      <c r="H287" s="4">
        <v>62.7647251</v>
      </c>
      <c r="I287">
        <v>63.515901900000003</v>
      </c>
      <c r="J287" s="5">
        <v>0.75117679999999998</v>
      </c>
      <c r="K287">
        <v>1.1826593999999999</v>
      </c>
      <c r="L287">
        <v>7511768</v>
      </c>
    </row>
    <row r="288" spans="1:12" x14ac:dyDescent="0.25">
      <c r="A288">
        <v>287</v>
      </c>
      <c r="B288" t="s">
        <v>388</v>
      </c>
      <c r="C288" t="s">
        <v>517</v>
      </c>
      <c r="D288" t="s">
        <v>518</v>
      </c>
      <c r="E288" t="s">
        <v>37</v>
      </c>
      <c r="F288" t="s">
        <v>8</v>
      </c>
      <c r="G288" t="s">
        <v>1826</v>
      </c>
      <c r="H288" s="4">
        <v>59.4596163</v>
      </c>
      <c r="I288">
        <v>60.557145300000002</v>
      </c>
      <c r="J288" s="5">
        <v>1.097529</v>
      </c>
      <c r="K288">
        <v>1.8123856</v>
      </c>
      <c r="L288">
        <v>10975290</v>
      </c>
    </row>
    <row r="289" spans="1:12" x14ac:dyDescent="0.25">
      <c r="A289">
        <v>288</v>
      </c>
      <c r="B289" t="s">
        <v>388</v>
      </c>
      <c r="C289" t="s">
        <v>519</v>
      </c>
      <c r="D289" t="s">
        <v>520</v>
      </c>
      <c r="E289" t="s">
        <v>37</v>
      </c>
      <c r="F289" t="s">
        <v>8</v>
      </c>
      <c r="G289" t="s">
        <v>1826</v>
      </c>
      <c r="H289" s="4">
        <v>62.115934299999999</v>
      </c>
      <c r="I289">
        <v>59.4596163</v>
      </c>
      <c r="J289" s="5">
        <v>2.6563180000000002</v>
      </c>
      <c r="K289">
        <v>4.4674320999999999</v>
      </c>
      <c r="L289">
        <v>26563180</v>
      </c>
    </row>
    <row r="290" spans="1:12" x14ac:dyDescent="0.25">
      <c r="A290">
        <v>289</v>
      </c>
      <c r="B290" t="s">
        <v>388</v>
      </c>
      <c r="C290" t="s">
        <v>521</v>
      </c>
      <c r="D290" t="s">
        <v>522</v>
      </c>
      <c r="E290" t="s">
        <v>37</v>
      </c>
      <c r="F290" t="s">
        <v>8</v>
      </c>
      <c r="G290" t="s">
        <v>1826</v>
      </c>
      <c r="H290" s="4">
        <v>60.264767999999997</v>
      </c>
      <c r="I290">
        <v>62.115934299999999</v>
      </c>
      <c r="J290" s="5">
        <v>1.8511663</v>
      </c>
      <c r="K290">
        <v>2.9801793999999999</v>
      </c>
      <c r="L290">
        <v>18511663</v>
      </c>
    </row>
    <row r="291" spans="1:12" x14ac:dyDescent="0.25">
      <c r="A291">
        <v>290</v>
      </c>
      <c r="B291" t="s">
        <v>388</v>
      </c>
      <c r="C291" t="s">
        <v>527</v>
      </c>
      <c r="D291" t="s">
        <v>528</v>
      </c>
      <c r="E291" t="s">
        <v>37</v>
      </c>
      <c r="F291" t="s">
        <v>8</v>
      </c>
      <c r="G291" t="s">
        <v>1826</v>
      </c>
      <c r="H291" s="4">
        <v>59.914293800000003</v>
      </c>
      <c r="I291">
        <v>61.442321700000001</v>
      </c>
      <c r="J291" s="5">
        <v>1.5280279000000001</v>
      </c>
      <c r="K291">
        <v>2.4869306</v>
      </c>
      <c r="L291">
        <v>15280279</v>
      </c>
    </row>
    <row r="292" spans="1:12" x14ac:dyDescent="0.25">
      <c r="A292">
        <v>291</v>
      </c>
      <c r="B292" t="s">
        <v>388</v>
      </c>
      <c r="C292" t="s">
        <v>531</v>
      </c>
      <c r="D292" t="s">
        <v>532</v>
      </c>
      <c r="E292" t="s">
        <v>37</v>
      </c>
      <c r="F292" t="s">
        <v>8</v>
      </c>
      <c r="G292" t="s">
        <v>1826</v>
      </c>
      <c r="H292" s="4">
        <v>60.4307491</v>
      </c>
      <c r="I292">
        <v>61.1951137</v>
      </c>
      <c r="J292" s="5">
        <v>0.76436459999999995</v>
      </c>
      <c r="K292">
        <v>1.2490615</v>
      </c>
      <c r="L292">
        <v>7643646</v>
      </c>
    </row>
    <row r="293" spans="1:12" x14ac:dyDescent="0.25">
      <c r="A293">
        <v>292</v>
      </c>
      <c r="B293" t="s">
        <v>388</v>
      </c>
      <c r="C293" t="s">
        <v>543</v>
      </c>
      <c r="D293" t="s">
        <v>544</v>
      </c>
      <c r="E293" t="s">
        <v>37</v>
      </c>
      <c r="F293" t="s">
        <v>8</v>
      </c>
      <c r="G293" t="s">
        <v>1826</v>
      </c>
      <c r="H293" s="4">
        <v>59.926338399999999</v>
      </c>
      <c r="I293">
        <v>59.654680599999999</v>
      </c>
      <c r="J293" s="5">
        <v>0.2716578</v>
      </c>
      <c r="K293">
        <v>0.45538390000000001</v>
      </c>
      <c r="L293">
        <v>2716578</v>
      </c>
    </row>
    <row r="294" spans="1:12" x14ac:dyDescent="0.25">
      <c r="A294">
        <v>293</v>
      </c>
      <c r="B294" t="s">
        <v>388</v>
      </c>
      <c r="C294" t="s">
        <v>567</v>
      </c>
      <c r="D294" t="s">
        <v>568</v>
      </c>
      <c r="E294" t="s">
        <v>37</v>
      </c>
      <c r="F294" t="s">
        <v>8</v>
      </c>
      <c r="G294" t="s">
        <v>1826</v>
      </c>
      <c r="H294" s="4">
        <v>60.852672200000001</v>
      </c>
      <c r="I294">
        <v>61.298299900000004</v>
      </c>
      <c r="J294" s="5">
        <v>0.44562770000000002</v>
      </c>
      <c r="K294">
        <v>0.72698220000000002</v>
      </c>
      <c r="L294">
        <v>4456277</v>
      </c>
    </row>
    <row r="295" spans="1:12" x14ac:dyDescent="0.25">
      <c r="A295">
        <v>294</v>
      </c>
      <c r="B295" t="s">
        <v>388</v>
      </c>
      <c r="C295" t="s">
        <v>569</v>
      </c>
      <c r="D295" t="s">
        <v>570</v>
      </c>
      <c r="E295" t="s">
        <v>37</v>
      </c>
      <c r="F295" t="s">
        <v>8</v>
      </c>
      <c r="G295" t="s">
        <v>1826</v>
      </c>
      <c r="H295" s="4">
        <v>61.636401900000003</v>
      </c>
      <c r="I295">
        <v>60.852672200000001</v>
      </c>
      <c r="J295" s="5">
        <v>0.78372969999999997</v>
      </c>
      <c r="K295">
        <v>1.2879134000000001</v>
      </c>
      <c r="L295">
        <v>7837297</v>
      </c>
    </row>
    <row r="296" spans="1:12" x14ac:dyDescent="0.25">
      <c r="A296">
        <v>295</v>
      </c>
      <c r="B296" t="s">
        <v>388</v>
      </c>
      <c r="C296" t="s">
        <v>575</v>
      </c>
      <c r="D296" t="s">
        <v>576</v>
      </c>
      <c r="E296" t="s">
        <v>37</v>
      </c>
      <c r="F296" t="s">
        <v>8</v>
      </c>
      <c r="G296" t="s">
        <v>1826</v>
      </c>
      <c r="H296" s="4">
        <v>60.66169</v>
      </c>
      <c r="I296">
        <v>62.8353003</v>
      </c>
      <c r="J296" s="5">
        <v>2.1736103</v>
      </c>
      <c r="K296">
        <v>3.4592184000000001</v>
      </c>
      <c r="L296">
        <v>21736103</v>
      </c>
    </row>
    <row r="297" spans="1:12" x14ac:dyDescent="0.25">
      <c r="A297">
        <v>296</v>
      </c>
      <c r="B297" t="s">
        <v>388</v>
      </c>
      <c r="C297" t="s">
        <v>583</v>
      </c>
      <c r="D297" t="s">
        <v>584</v>
      </c>
      <c r="E297" t="s">
        <v>37</v>
      </c>
      <c r="F297" t="s">
        <v>8</v>
      </c>
      <c r="G297" t="s">
        <v>1826</v>
      </c>
      <c r="H297" s="4">
        <v>60.692627100000003</v>
      </c>
      <c r="I297">
        <v>61.282406399999999</v>
      </c>
      <c r="J297" s="5">
        <v>0.58977930000000001</v>
      </c>
      <c r="K297">
        <v>0.96239580000000002</v>
      </c>
      <c r="L297">
        <v>5897793</v>
      </c>
    </row>
    <row r="298" spans="1:12" x14ac:dyDescent="0.25">
      <c r="A298">
        <v>297</v>
      </c>
      <c r="B298" t="s">
        <v>388</v>
      </c>
      <c r="C298" t="s">
        <v>593</v>
      </c>
      <c r="D298" t="s">
        <v>594</v>
      </c>
      <c r="E298" t="s">
        <v>37</v>
      </c>
      <c r="F298" t="s">
        <v>8</v>
      </c>
      <c r="G298" t="s">
        <v>1826</v>
      </c>
      <c r="H298" s="4">
        <v>61.284988599999998</v>
      </c>
      <c r="I298">
        <v>62.164317500000003</v>
      </c>
      <c r="J298" s="5">
        <v>0.87932889999999997</v>
      </c>
      <c r="K298">
        <v>1.4145235</v>
      </c>
      <c r="L298">
        <v>8793289</v>
      </c>
    </row>
    <row r="299" spans="1:12" x14ac:dyDescent="0.25">
      <c r="A299">
        <v>298</v>
      </c>
      <c r="B299" t="s">
        <v>388</v>
      </c>
      <c r="C299" t="s">
        <v>601</v>
      </c>
      <c r="D299" t="s">
        <v>602</v>
      </c>
      <c r="E299" t="s">
        <v>37</v>
      </c>
      <c r="F299" t="s">
        <v>8</v>
      </c>
      <c r="G299" t="s">
        <v>1826</v>
      </c>
      <c r="H299" s="4">
        <v>62.9730755</v>
      </c>
      <c r="I299">
        <v>61.045763200000003</v>
      </c>
      <c r="J299" s="5">
        <v>1.9273123000000001</v>
      </c>
      <c r="K299">
        <v>3.1571598000000001</v>
      </c>
      <c r="L299">
        <v>19273123</v>
      </c>
    </row>
    <row r="300" spans="1:12" x14ac:dyDescent="0.25">
      <c r="A300">
        <v>299</v>
      </c>
      <c r="B300" t="s">
        <v>388</v>
      </c>
      <c r="C300" t="s">
        <v>605</v>
      </c>
      <c r="D300" t="s">
        <v>606</v>
      </c>
      <c r="E300" t="s">
        <v>37</v>
      </c>
      <c r="F300" t="s">
        <v>8</v>
      </c>
      <c r="G300" t="s">
        <v>1826</v>
      </c>
      <c r="H300" s="4">
        <v>59.554580899999998</v>
      </c>
      <c r="I300">
        <v>61.219187300000002</v>
      </c>
      <c r="J300" s="5">
        <v>1.6646064</v>
      </c>
      <c r="K300">
        <v>2.7190926000000002</v>
      </c>
      <c r="L300">
        <v>16646064</v>
      </c>
    </row>
    <row r="301" spans="1:12" x14ac:dyDescent="0.25">
      <c r="A301">
        <v>300</v>
      </c>
      <c r="B301" t="s">
        <v>388</v>
      </c>
      <c r="C301" t="s">
        <v>633</v>
      </c>
      <c r="D301" t="s">
        <v>634</v>
      </c>
      <c r="E301" t="s">
        <v>37</v>
      </c>
      <c r="F301" t="s">
        <v>8</v>
      </c>
      <c r="G301" t="s">
        <v>1826</v>
      </c>
      <c r="H301" s="4">
        <v>60.677458700000003</v>
      </c>
      <c r="I301">
        <v>62.979264200000003</v>
      </c>
      <c r="J301" s="5">
        <v>2.3018054999999999</v>
      </c>
      <c r="K301">
        <v>3.6548625000000001</v>
      </c>
      <c r="L301">
        <v>23018055</v>
      </c>
    </row>
    <row r="302" spans="1:12" x14ac:dyDescent="0.25">
      <c r="A302">
        <v>301</v>
      </c>
      <c r="B302" t="s">
        <v>388</v>
      </c>
      <c r="C302" t="s">
        <v>637</v>
      </c>
      <c r="D302" t="s">
        <v>638</v>
      </c>
      <c r="E302" t="s">
        <v>37</v>
      </c>
      <c r="F302" t="s">
        <v>8</v>
      </c>
      <c r="G302" t="s">
        <v>1826</v>
      </c>
      <c r="H302" s="4">
        <v>62.376412299999998</v>
      </c>
      <c r="I302">
        <v>60.557597399999999</v>
      </c>
      <c r="J302" s="5">
        <v>1.8188149</v>
      </c>
      <c r="K302">
        <v>3.0034462999999998</v>
      </c>
      <c r="L302">
        <v>18188149</v>
      </c>
    </row>
    <row r="303" spans="1:12" x14ac:dyDescent="0.25">
      <c r="A303">
        <v>302</v>
      </c>
      <c r="B303" t="s">
        <v>388</v>
      </c>
      <c r="C303" t="s">
        <v>639</v>
      </c>
      <c r="D303" t="s">
        <v>640</v>
      </c>
      <c r="E303" t="s">
        <v>37</v>
      </c>
      <c r="F303" t="s">
        <v>8</v>
      </c>
      <c r="G303" t="s">
        <v>1826</v>
      </c>
      <c r="H303" s="4">
        <v>61.1680286</v>
      </c>
      <c r="I303">
        <v>62.376412299999998</v>
      </c>
      <c r="J303" s="5">
        <v>1.2083836999999999</v>
      </c>
      <c r="K303">
        <v>1.9372446000000001</v>
      </c>
      <c r="L303">
        <v>12083837</v>
      </c>
    </row>
    <row r="304" spans="1:12" x14ac:dyDescent="0.25">
      <c r="A304">
        <v>303</v>
      </c>
      <c r="B304" t="s">
        <v>388</v>
      </c>
      <c r="C304" t="s">
        <v>655</v>
      </c>
      <c r="D304" t="s">
        <v>656</v>
      </c>
      <c r="E304" t="s">
        <v>37</v>
      </c>
      <c r="F304" t="s">
        <v>8</v>
      </c>
      <c r="G304" t="s">
        <v>1826</v>
      </c>
      <c r="H304" s="4">
        <v>61.094564400000003</v>
      </c>
      <c r="I304">
        <v>62.476402999999998</v>
      </c>
      <c r="J304" s="5">
        <v>1.3818386</v>
      </c>
      <c r="K304">
        <v>2.2117768</v>
      </c>
      <c r="L304">
        <v>13818385.999999899</v>
      </c>
    </row>
    <row r="305" spans="1:12" x14ac:dyDescent="0.25">
      <c r="A305">
        <v>304</v>
      </c>
      <c r="B305" t="s">
        <v>388</v>
      </c>
      <c r="C305" t="s">
        <v>669</v>
      </c>
      <c r="D305" t="s">
        <v>670</v>
      </c>
      <c r="E305" t="s">
        <v>37</v>
      </c>
      <c r="F305" t="s">
        <v>8</v>
      </c>
      <c r="G305" t="s">
        <v>1826</v>
      </c>
      <c r="H305" s="4">
        <v>61.9670877</v>
      </c>
      <c r="I305">
        <v>60.417363000000002</v>
      </c>
      <c r="J305" s="5">
        <v>1.5497247000000001</v>
      </c>
      <c r="K305">
        <v>2.565032</v>
      </c>
      <c r="L305">
        <v>15497247</v>
      </c>
    </row>
    <row r="306" spans="1:12" x14ac:dyDescent="0.25">
      <c r="A306">
        <v>305</v>
      </c>
      <c r="B306" t="s">
        <v>388</v>
      </c>
      <c r="C306" t="s">
        <v>717</v>
      </c>
      <c r="D306" t="s">
        <v>718</v>
      </c>
      <c r="E306" t="s">
        <v>37</v>
      </c>
      <c r="F306" t="s">
        <v>8</v>
      </c>
      <c r="G306" t="s">
        <v>1826</v>
      </c>
      <c r="H306" s="4">
        <v>62.083436300000002</v>
      </c>
      <c r="I306">
        <v>62.046832899999998</v>
      </c>
      <c r="J306" s="5">
        <v>3.6603400000000001E-2</v>
      </c>
      <c r="K306">
        <v>5.8993200000000003E-2</v>
      </c>
      <c r="L306">
        <v>366034</v>
      </c>
    </row>
    <row r="307" spans="1:12" x14ac:dyDescent="0.25">
      <c r="A307">
        <v>306</v>
      </c>
      <c r="B307" t="s">
        <v>388</v>
      </c>
      <c r="C307" t="s">
        <v>725</v>
      </c>
      <c r="D307" t="s">
        <v>726</v>
      </c>
      <c r="E307" t="s">
        <v>37</v>
      </c>
      <c r="F307" t="s">
        <v>8</v>
      </c>
      <c r="G307" t="s">
        <v>1826</v>
      </c>
      <c r="H307" s="4">
        <v>61.476697799999997</v>
      </c>
      <c r="I307">
        <v>60.890924699999999</v>
      </c>
      <c r="J307" s="5">
        <v>0.58577310000000005</v>
      </c>
      <c r="K307">
        <v>0.96200390000000002</v>
      </c>
      <c r="L307">
        <v>5857731</v>
      </c>
    </row>
    <row r="308" spans="1:12" x14ac:dyDescent="0.25">
      <c r="A308">
        <v>307</v>
      </c>
      <c r="B308" t="s">
        <v>388</v>
      </c>
      <c r="C308" t="s">
        <v>735</v>
      </c>
      <c r="D308" t="s">
        <v>736</v>
      </c>
      <c r="E308" t="s">
        <v>37</v>
      </c>
      <c r="F308" t="s">
        <v>8</v>
      </c>
      <c r="G308" t="s">
        <v>1826</v>
      </c>
      <c r="H308" s="4">
        <v>60.6993036</v>
      </c>
      <c r="I308">
        <v>62.232726700000001</v>
      </c>
      <c r="J308" s="5">
        <v>1.5334231</v>
      </c>
      <c r="K308">
        <v>2.4640140000000001</v>
      </c>
      <c r="L308">
        <v>15334231</v>
      </c>
    </row>
    <row r="309" spans="1:12" x14ac:dyDescent="0.25">
      <c r="A309">
        <v>308</v>
      </c>
      <c r="B309" t="s">
        <v>739</v>
      </c>
      <c r="C309" t="s">
        <v>758</v>
      </c>
      <c r="D309" t="s">
        <v>759</v>
      </c>
      <c r="E309" t="s">
        <v>37</v>
      </c>
      <c r="F309" t="s">
        <v>8</v>
      </c>
      <c r="G309" t="s">
        <v>1826</v>
      </c>
      <c r="H309" s="4">
        <v>63.308984799999998</v>
      </c>
      <c r="I309">
        <v>62.564661200000003</v>
      </c>
      <c r="J309" s="5">
        <v>0.74432359999999997</v>
      </c>
      <c r="K309">
        <v>1.1896869000000001</v>
      </c>
      <c r="L309">
        <v>7443235.9999999003</v>
      </c>
    </row>
    <row r="310" spans="1:12" x14ac:dyDescent="0.25">
      <c r="A310">
        <v>309</v>
      </c>
      <c r="B310" t="s">
        <v>739</v>
      </c>
      <c r="C310" t="s">
        <v>760</v>
      </c>
      <c r="D310" t="s">
        <v>761</v>
      </c>
      <c r="E310" t="s">
        <v>37</v>
      </c>
      <c r="F310" t="s">
        <v>8</v>
      </c>
      <c r="G310" t="s">
        <v>1826</v>
      </c>
      <c r="H310" s="4">
        <v>62.528452799999997</v>
      </c>
      <c r="I310">
        <v>63.308984799999998</v>
      </c>
      <c r="J310" s="5">
        <v>0.780532</v>
      </c>
      <c r="K310">
        <v>1.2328929</v>
      </c>
      <c r="L310">
        <v>7805320</v>
      </c>
    </row>
    <row r="311" spans="1:12" x14ac:dyDescent="0.25">
      <c r="A311">
        <v>310</v>
      </c>
      <c r="B311" t="s">
        <v>739</v>
      </c>
      <c r="C311" t="s">
        <v>762</v>
      </c>
      <c r="D311" t="s">
        <v>763</v>
      </c>
      <c r="E311" t="s">
        <v>37</v>
      </c>
      <c r="F311" t="s">
        <v>8</v>
      </c>
      <c r="G311" t="s">
        <v>1826</v>
      </c>
      <c r="H311" s="4">
        <v>63.620857800000003</v>
      </c>
      <c r="I311">
        <v>62.528452799999997</v>
      </c>
      <c r="J311" s="5">
        <v>1.0924050000000001</v>
      </c>
      <c r="K311">
        <v>1.7470527</v>
      </c>
      <c r="L311">
        <v>10924050.000000101</v>
      </c>
    </row>
    <row r="312" spans="1:12" x14ac:dyDescent="0.25">
      <c r="A312">
        <v>311</v>
      </c>
      <c r="B312" t="s">
        <v>739</v>
      </c>
      <c r="C312" t="s">
        <v>766</v>
      </c>
      <c r="D312" t="s">
        <v>767</v>
      </c>
      <c r="E312" t="s">
        <v>37</v>
      </c>
      <c r="F312" t="s">
        <v>8</v>
      </c>
      <c r="G312" t="s">
        <v>1826</v>
      </c>
      <c r="H312" s="4">
        <v>63.691246</v>
      </c>
      <c r="I312">
        <v>63.422408300000001</v>
      </c>
      <c r="J312" s="5">
        <v>0.26883770000000001</v>
      </c>
      <c r="K312">
        <v>0.42388439999999999</v>
      </c>
      <c r="L312">
        <v>2688377</v>
      </c>
    </row>
    <row r="313" spans="1:12" x14ac:dyDescent="0.25">
      <c r="A313">
        <v>312</v>
      </c>
      <c r="B313" t="s">
        <v>739</v>
      </c>
      <c r="C313" t="s">
        <v>778</v>
      </c>
      <c r="D313" t="s">
        <v>779</v>
      </c>
      <c r="E313" t="s">
        <v>37</v>
      </c>
      <c r="F313" t="s">
        <v>8</v>
      </c>
      <c r="G313" t="s">
        <v>1826</v>
      </c>
      <c r="H313" s="4">
        <v>62.954093299999997</v>
      </c>
      <c r="I313">
        <v>63.521598599999997</v>
      </c>
      <c r="J313" s="5">
        <v>0.56750529999999999</v>
      </c>
      <c r="K313">
        <v>0.89340529999999996</v>
      </c>
      <c r="L313">
        <v>5675053</v>
      </c>
    </row>
    <row r="314" spans="1:12" x14ac:dyDescent="0.25">
      <c r="A314">
        <v>313</v>
      </c>
      <c r="B314" t="s">
        <v>739</v>
      </c>
      <c r="C314" t="s">
        <v>780</v>
      </c>
      <c r="D314" t="s">
        <v>781</v>
      </c>
      <c r="E314" t="s">
        <v>37</v>
      </c>
      <c r="F314" t="s">
        <v>8</v>
      </c>
      <c r="G314" t="s">
        <v>1826</v>
      </c>
      <c r="H314" s="4">
        <v>63.695667499999999</v>
      </c>
      <c r="I314">
        <v>62.954093299999997</v>
      </c>
      <c r="J314" s="5">
        <v>0.74157419999999996</v>
      </c>
      <c r="K314">
        <v>1.1779603000000001</v>
      </c>
      <c r="L314">
        <v>7415742</v>
      </c>
    </row>
    <row r="315" spans="1:12" x14ac:dyDescent="0.25">
      <c r="A315">
        <v>314</v>
      </c>
      <c r="B315" t="s">
        <v>739</v>
      </c>
      <c r="C315" t="s">
        <v>784</v>
      </c>
      <c r="D315" t="s">
        <v>785</v>
      </c>
      <c r="E315" t="s">
        <v>37</v>
      </c>
      <c r="F315" t="s">
        <v>8</v>
      </c>
      <c r="G315" t="s">
        <v>1826</v>
      </c>
      <c r="H315" s="4">
        <v>63.493642700000002</v>
      </c>
      <c r="I315">
        <v>63.636223700000002</v>
      </c>
      <c r="J315" s="5">
        <v>0.14258100000000001</v>
      </c>
      <c r="K315">
        <v>0.22405630000000001</v>
      </c>
      <c r="L315">
        <v>1425810</v>
      </c>
    </row>
    <row r="316" spans="1:12" x14ac:dyDescent="0.25">
      <c r="A316">
        <v>315</v>
      </c>
      <c r="B316" t="s">
        <v>739</v>
      </c>
      <c r="C316" t="s">
        <v>792</v>
      </c>
      <c r="D316" t="s">
        <v>793</v>
      </c>
      <c r="E316" t="s">
        <v>37</v>
      </c>
      <c r="F316" t="s">
        <v>8</v>
      </c>
      <c r="G316" t="s">
        <v>1826</v>
      </c>
      <c r="H316" s="4">
        <v>62.122589099999999</v>
      </c>
      <c r="I316">
        <v>63.206861000000004</v>
      </c>
      <c r="J316" s="5">
        <v>1.0842719000000001</v>
      </c>
      <c r="K316">
        <v>1.7154339000000001</v>
      </c>
      <c r="L316">
        <v>10842719</v>
      </c>
    </row>
    <row r="317" spans="1:12" x14ac:dyDescent="0.25">
      <c r="A317">
        <v>316</v>
      </c>
      <c r="B317" t="s">
        <v>739</v>
      </c>
      <c r="C317" t="s">
        <v>800</v>
      </c>
      <c r="D317" t="s">
        <v>801</v>
      </c>
      <c r="E317" t="s">
        <v>37</v>
      </c>
      <c r="F317" t="s">
        <v>8</v>
      </c>
      <c r="G317" t="s">
        <v>1826</v>
      </c>
      <c r="H317" s="4">
        <v>63.465357500000003</v>
      </c>
      <c r="I317">
        <v>63.666134100000001</v>
      </c>
      <c r="J317" s="5">
        <v>0.2007766</v>
      </c>
      <c r="K317">
        <v>0.31535859999999999</v>
      </c>
      <c r="L317">
        <v>2007766</v>
      </c>
    </row>
    <row r="318" spans="1:12" x14ac:dyDescent="0.25">
      <c r="A318">
        <v>317</v>
      </c>
      <c r="B318" t="s">
        <v>739</v>
      </c>
      <c r="C318" t="s">
        <v>804</v>
      </c>
      <c r="D318" t="s">
        <v>805</v>
      </c>
      <c r="E318" t="s">
        <v>37</v>
      </c>
      <c r="F318" t="s">
        <v>8</v>
      </c>
      <c r="G318" t="s">
        <v>1826</v>
      </c>
      <c r="H318" s="4">
        <v>62.946386599999997</v>
      </c>
      <c r="I318">
        <v>63.241252899999999</v>
      </c>
      <c r="J318" s="5">
        <v>0.29486630000000003</v>
      </c>
      <c r="K318">
        <v>0.46625630000000001</v>
      </c>
      <c r="L318">
        <v>2948663</v>
      </c>
    </row>
    <row r="319" spans="1:12" x14ac:dyDescent="0.25">
      <c r="A319">
        <v>318</v>
      </c>
      <c r="B319" t="s">
        <v>739</v>
      </c>
      <c r="C319" t="s">
        <v>806</v>
      </c>
      <c r="D319" t="s">
        <v>807</v>
      </c>
      <c r="E319" t="s">
        <v>37</v>
      </c>
      <c r="F319" t="s">
        <v>8</v>
      </c>
      <c r="G319" t="s">
        <v>1826</v>
      </c>
      <c r="H319" s="4">
        <v>62.9485709</v>
      </c>
      <c r="I319">
        <v>62.946386599999997</v>
      </c>
      <c r="J319" s="5">
        <v>2.1843000000000001E-3</v>
      </c>
      <c r="K319">
        <v>3.4700999999999998E-3</v>
      </c>
      <c r="L319">
        <v>21843</v>
      </c>
    </row>
    <row r="320" spans="1:12" x14ac:dyDescent="0.25">
      <c r="A320">
        <v>319</v>
      </c>
      <c r="B320" t="s">
        <v>739</v>
      </c>
      <c r="C320" t="s">
        <v>816</v>
      </c>
      <c r="D320" t="s">
        <v>817</v>
      </c>
      <c r="E320" t="s">
        <v>37</v>
      </c>
      <c r="F320" t="s">
        <v>8</v>
      </c>
      <c r="G320" t="s">
        <v>1826</v>
      </c>
      <c r="H320" s="4">
        <v>62.690756700000001</v>
      </c>
      <c r="I320">
        <v>63.694176300000002</v>
      </c>
      <c r="J320" s="5">
        <v>1.0034196</v>
      </c>
      <c r="K320">
        <v>1.5753710000000001</v>
      </c>
      <c r="L320">
        <v>10034196</v>
      </c>
    </row>
    <row r="321" spans="1:12" x14ac:dyDescent="0.25">
      <c r="A321">
        <v>320</v>
      </c>
      <c r="B321" t="s">
        <v>739</v>
      </c>
      <c r="C321" t="s">
        <v>826</v>
      </c>
      <c r="D321" t="s">
        <v>827</v>
      </c>
      <c r="E321" t="s">
        <v>37</v>
      </c>
      <c r="F321" t="s">
        <v>8</v>
      </c>
      <c r="G321" t="s">
        <v>1826</v>
      </c>
      <c r="H321" s="4">
        <v>63.224405900000001</v>
      </c>
      <c r="I321">
        <v>63.087296500000001</v>
      </c>
      <c r="J321" s="5">
        <v>0.13710939999999999</v>
      </c>
      <c r="K321">
        <v>0.21733279999999999</v>
      </c>
      <c r="L321">
        <v>1371094</v>
      </c>
    </row>
    <row r="322" spans="1:12" x14ac:dyDescent="0.25">
      <c r="A322">
        <v>321</v>
      </c>
      <c r="B322" t="s">
        <v>739</v>
      </c>
      <c r="C322" t="s">
        <v>832</v>
      </c>
      <c r="D322" t="s">
        <v>833</v>
      </c>
      <c r="E322" t="s">
        <v>37</v>
      </c>
      <c r="F322" t="s">
        <v>8</v>
      </c>
      <c r="G322" t="s">
        <v>1826</v>
      </c>
      <c r="H322" s="4">
        <v>62.904898699999997</v>
      </c>
      <c r="I322">
        <v>62.605935299999999</v>
      </c>
      <c r="J322" s="5">
        <v>0.29896339999999999</v>
      </c>
      <c r="K322">
        <v>0.47753200000000001</v>
      </c>
      <c r="L322">
        <v>2989634</v>
      </c>
    </row>
    <row r="323" spans="1:12" x14ac:dyDescent="0.25">
      <c r="A323">
        <v>322</v>
      </c>
      <c r="B323" t="s">
        <v>739</v>
      </c>
      <c r="C323" t="s">
        <v>836</v>
      </c>
      <c r="D323" t="s">
        <v>837</v>
      </c>
      <c r="E323" t="s">
        <v>37</v>
      </c>
      <c r="F323" t="s">
        <v>8</v>
      </c>
      <c r="G323" t="s">
        <v>1826</v>
      </c>
      <c r="H323" s="4">
        <v>61.836043599999996</v>
      </c>
      <c r="I323">
        <v>62.598806600000003</v>
      </c>
      <c r="J323" s="5">
        <v>0.76276299999999997</v>
      </c>
      <c r="K323">
        <v>1.2184945</v>
      </c>
      <c r="L323">
        <v>7627630</v>
      </c>
    </row>
    <row r="324" spans="1:12" x14ac:dyDescent="0.25">
      <c r="A324">
        <v>323</v>
      </c>
      <c r="B324" t="s">
        <v>739</v>
      </c>
      <c r="C324" t="s">
        <v>844</v>
      </c>
      <c r="D324" t="s">
        <v>845</v>
      </c>
      <c r="E324" t="s">
        <v>37</v>
      </c>
      <c r="F324" t="s">
        <v>8</v>
      </c>
      <c r="G324" t="s">
        <v>1826</v>
      </c>
      <c r="H324" s="4">
        <v>63.345154999999998</v>
      </c>
      <c r="I324">
        <v>62.898533299999997</v>
      </c>
      <c r="J324" s="5">
        <v>0.44662170000000001</v>
      </c>
      <c r="K324">
        <v>0.710067</v>
      </c>
      <c r="L324">
        <v>4466217</v>
      </c>
    </row>
    <row r="325" spans="1:12" x14ac:dyDescent="0.25">
      <c r="A325">
        <v>324</v>
      </c>
      <c r="B325" t="s">
        <v>739</v>
      </c>
      <c r="C325" t="s">
        <v>878</v>
      </c>
      <c r="D325" t="s">
        <v>879</v>
      </c>
      <c r="E325" t="s">
        <v>37</v>
      </c>
      <c r="F325" t="s">
        <v>8</v>
      </c>
      <c r="G325" t="s">
        <v>1826</v>
      </c>
      <c r="H325" s="4">
        <v>63.515018400000002</v>
      </c>
      <c r="I325">
        <v>62.851716400000001</v>
      </c>
      <c r="J325" s="5">
        <v>0.66330199999999995</v>
      </c>
      <c r="K325">
        <v>1.0553443</v>
      </c>
      <c r="L325">
        <v>6633020</v>
      </c>
    </row>
    <row r="326" spans="1:12" x14ac:dyDescent="0.25">
      <c r="A326">
        <v>325</v>
      </c>
      <c r="B326" t="s">
        <v>739</v>
      </c>
      <c r="C326" t="s">
        <v>880</v>
      </c>
      <c r="D326" t="s">
        <v>881</v>
      </c>
      <c r="E326" t="s">
        <v>37</v>
      </c>
      <c r="F326" t="s">
        <v>8</v>
      </c>
      <c r="G326" t="s">
        <v>1826</v>
      </c>
      <c r="H326" s="4">
        <v>63.485073399999997</v>
      </c>
      <c r="I326">
        <v>63.515018400000002</v>
      </c>
      <c r="J326" s="5">
        <v>2.9944999999999999E-2</v>
      </c>
      <c r="K326">
        <v>4.7146300000000002E-2</v>
      </c>
      <c r="L326">
        <v>299450</v>
      </c>
    </row>
    <row r="327" spans="1:12" x14ac:dyDescent="0.25">
      <c r="A327">
        <v>326</v>
      </c>
      <c r="B327" t="s">
        <v>739</v>
      </c>
      <c r="C327" t="s">
        <v>884</v>
      </c>
      <c r="D327" t="s">
        <v>885</v>
      </c>
      <c r="E327" t="s">
        <v>37</v>
      </c>
      <c r="F327" t="s">
        <v>8</v>
      </c>
      <c r="G327" t="s">
        <v>1826</v>
      </c>
      <c r="H327" s="4">
        <v>63.099772299999998</v>
      </c>
      <c r="I327">
        <v>62.991249000000003</v>
      </c>
      <c r="J327" s="5">
        <v>0.1085233</v>
      </c>
      <c r="K327">
        <v>0.17228309999999999</v>
      </c>
      <c r="L327">
        <v>1085232.9999999001</v>
      </c>
    </row>
    <row r="328" spans="1:12" x14ac:dyDescent="0.25">
      <c r="A328">
        <v>327</v>
      </c>
      <c r="B328" t="s">
        <v>739</v>
      </c>
      <c r="C328" t="s">
        <v>890</v>
      </c>
      <c r="D328" t="s">
        <v>891</v>
      </c>
      <c r="E328" t="s">
        <v>37</v>
      </c>
      <c r="F328" t="s">
        <v>8</v>
      </c>
      <c r="G328" t="s">
        <v>1826</v>
      </c>
      <c r="H328" s="4">
        <v>62.997664</v>
      </c>
      <c r="I328">
        <v>63.641283299999998</v>
      </c>
      <c r="J328" s="5">
        <v>0.64361930000000001</v>
      </c>
      <c r="K328">
        <v>1.0113236000000001</v>
      </c>
      <c r="L328">
        <v>6436193</v>
      </c>
    </row>
    <row r="329" spans="1:12" x14ac:dyDescent="0.25">
      <c r="A329">
        <v>328</v>
      </c>
      <c r="B329" t="s">
        <v>739</v>
      </c>
      <c r="C329" t="s">
        <v>904</v>
      </c>
      <c r="D329" t="s">
        <v>905</v>
      </c>
      <c r="E329" t="s">
        <v>37</v>
      </c>
      <c r="F329" t="s">
        <v>8</v>
      </c>
      <c r="G329" t="s">
        <v>1826</v>
      </c>
      <c r="H329" s="4">
        <v>62.433298899999997</v>
      </c>
      <c r="I329">
        <v>63.201560899999997</v>
      </c>
      <c r="J329" s="5">
        <v>0.768262</v>
      </c>
      <c r="K329">
        <v>1.2155743999999999</v>
      </c>
      <c r="L329">
        <v>7682620</v>
      </c>
    </row>
    <row r="330" spans="1:12" x14ac:dyDescent="0.25">
      <c r="A330">
        <v>329</v>
      </c>
      <c r="B330" t="s">
        <v>739</v>
      </c>
      <c r="C330" t="s">
        <v>906</v>
      </c>
      <c r="D330" t="s">
        <v>907</v>
      </c>
      <c r="E330" t="s">
        <v>37</v>
      </c>
      <c r="F330" t="s">
        <v>8</v>
      </c>
      <c r="G330" t="s">
        <v>1826</v>
      </c>
      <c r="H330" s="4">
        <v>62.371138199999997</v>
      </c>
      <c r="I330">
        <v>62.433298899999997</v>
      </c>
      <c r="J330" s="5">
        <v>6.2160699999999999E-2</v>
      </c>
      <c r="K330">
        <v>9.9563399999999996E-2</v>
      </c>
      <c r="L330">
        <v>621607</v>
      </c>
    </row>
    <row r="331" spans="1:12" x14ac:dyDescent="0.25">
      <c r="A331">
        <v>330</v>
      </c>
      <c r="B331" t="s">
        <v>739</v>
      </c>
      <c r="C331" t="s">
        <v>908</v>
      </c>
      <c r="D331" t="s">
        <v>909</v>
      </c>
      <c r="E331" t="s">
        <v>37</v>
      </c>
      <c r="F331" t="s">
        <v>8</v>
      </c>
      <c r="G331" t="s">
        <v>1826</v>
      </c>
      <c r="H331" s="4">
        <v>62.663547199999996</v>
      </c>
      <c r="I331">
        <v>62.371138199999997</v>
      </c>
      <c r="J331" s="5">
        <v>0.29240899999999997</v>
      </c>
      <c r="K331">
        <v>0.46882099999999999</v>
      </c>
      <c r="L331">
        <v>2924090</v>
      </c>
    </row>
    <row r="332" spans="1:12" x14ac:dyDescent="0.25">
      <c r="A332">
        <v>331</v>
      </c>
      <c r="B332" t="s">
        <v>739</v>
      </c>
      <c r="C332" t="s">
        <v>916</v>
      </c>
      <c r="D332" t="s">
        <v>917</v>
      </c>
      <c r="E332" t="s">
        <v>37</v>
      </c>
      <c r="F332" t="s">
        <v>8</v>
      </c>
      <c r="G332" t="s">
        <v>1826</v>
      </c>
      <c r="H332" s="4">
        <v>63.5360455</v>
      </c>
      <c r="I332">
        <v>62.248005999999997</v>
      </c>
      <c r="J332" s="5">
        <v>1.2880395</v>
      </c>
      <c r="K332">
        <v>2.0692059999999999</v>
      </c>
      <c r="L332">
        <v>12880395</v>
      </c>
    </row>
    <row r="333" spans="1:12" x14ac:dyDescent="0.25">
      <c r="A333">
        <v>332</v>
      </c>
      <c r="B333" t="s">
        <v>739</v>
      </c>
      <c r="C333" t="s">
        <v>918</v>
      </c>
      <c r="D333" t="s">
        <v>919</v>
      </c>
      <c r="E333" t="s">
        <v>37</v>
      </c>
      <c r="F333" t="s">
        <v>8</v>
      </c>
      <c r="G333" t="s">
        <v>1826</v>
      </c>
      <c r="H333" s="4">
        <v>63.341961400000002</v>
      </c>
      <c r="I333">
        <v>63.5360455</v>
      </c>
      <c r="J333" s="5">
        <v>0.19408410000000001</v>
      </c>
      <c r="K333">
        <v>0.30547089999999999</v>
      </c>
      <c r="L333">
        <v>1940841</v>
      </c>
    </row>
    <row r="334" spans="1:12" x14ac:dyDescent="0.25">
      <c r="A334">
        <v>333</v>
      </c>
      <c r="B334" t="s">
        <v>739</v>
      </c>
      <c r="C334" t="s">
        <v>930</v>
      </c>
      <c r="D334" t="s">
        <v>931</v>
      </c>
      <c r="E334" t="s">
        <v>37</v>
      </c>
      <c r="F334" t="s">
        <v>8</v>
      </c>
      <c r="G334" t="s">
        <v>1826</v>
      </c>
      <c r="H334" s="4">
        <v>62.4054243</v>
      </c>
      <c r="I334">
        <v>63.615668499999998</v>
      </c>
      <c r="J334" s="5">
        <v>1.2102442</v>
      </c>
      <c r="K334">
        <v>1.902431</v>
      </c>
      <c r="L334">
        <v>12102442</v>
      </c>
    </row>
    <row r="335" spans="1:12" x14ac:dyDescent="0.25">
      <c r="A335">
        <v>334</v>
      </c>
      <c r="B335" t="s">
        <v>739</v>
      </c>
      <c r="C335" t="s">
        <v>932</v>
      </c>
      <c r="D335" t="s">
        <v>933</v>
      </c>
      <c r="E335" t="s">
        <v>37</v>
      </c>
      <c r="F335" t="s">
        <v>8</v>
      </c>
      <c r="G335" t="s">
        <v>1826</v>
      </c>
      <c r="H335" s="4">
        <v>63.607646699999997</v>
      </c>
      <c r="I335">
        <v>62.4054243</v>
      </c>
      <c r="J335" s="5">
        <v>1.2022223999999999</v>
      </c>
      <c r="K335">
        <v>1.926471</v>
      </c>
      <c r="L335">
        <v>12022224</v>
      </c>
    </row>
    <row r="336" spans="1:12" x14ac:dyDescent="0.25">
      <c r="A336">
        <v>335</v>
      </c>
      <c r="B336" t="s">
        <v>739</v>
      </c>
      <c r="C336" t="s">
        <v>940</v>
      </c>
      <c r="D336" t="s">
        <v>941</v>
      </c>
      <c r="E336" t="s">
        <v>37</v>
      </c>
      <c r="F336" t="s">
        <v>8</v>
      </c>
      <c r="G336" t="s">
        <v>1826</v>
      </c>
      <c r="H336" s="4">
        <v>63.5681729</v>
      </c>
      <c r="I336">
        <v>62.073198400000003</v>
      </c>
      <c r="J336" s="5">
        <v>1.4949745000000001</v>
      </c>
      <c r="K336">
        <v>2.4084058000000002</v>
      </c>
      <c r="L336">
        <v>14949745</v>
      </c>
    </row>
    <row r="337" spans="1:12" x14ac:dyDescent="0.25">
      <c r="A337">
        <v>336</v>
      </c>
      <c r="B337" t="s">
        <v>739</v>
      </c>
      <c r="C337" t="s">
        <v>942</v>
      </c>
      <c r="D337" t="s">
        <v>943</v>
      </c>
      <c r="E337" t="s">
        <v>37</v>
      </c>
      <c r="F337" t="s">
        <v>8</v>
      </c>
      <c r="G337" t="s">
        <v>1826</v>
      </c>
      <c r="H337" s="4">
        <v>63.162516799999999</v>
      </c>
      <c r="I337">
        <v>63.5681729</v>
      </c>
      <c r="J337" s="5">
        <v>0.40565610000000002</v>
      </c>
      <c r="K337">
        <v>0.63814340000000003</v>
      </c>
      <c r="L337">
        <v>4056561</v>
      </c>
    </row>
    <row r="338" spans="1:12" x14ac:dyDescent="0.25">
      <c r="A338">
        <v>337</v>
      </c>
      <c r="B338" t="s">
        <v>739</v>
      </c>
      <c r="C338" t="s">
        <v>948</v>
      </c>
      <c r="D338" t="s">
        <v>949</v>
      </c>
      <c r="E338" t="s">
        <v>37</v>
      </c>
      <c r="F338" t="s">
        <v>8</v>
      </c>
      <c r="G338" t="s">
        <v>1826</v>
      </c>
      <c r="H338" s="4">
        <v>63.218437100000003</v>
      </c>
      <c r="I338">
        <v>62.795449099999999</v>
      </c>
      <c r="J338" s="5">
        <v>0.42298799999999998</v>
      </c>
      <c r="K338">
        <v>0.67359659999999999</v>
      </c>
      <c r="L338">
        <v>4229880</v>
      </c>
    </row>
    <row r="339" spans="1:12" x14ac:dyDescent="0.25">
      <c r="A339">
        <v>338</v>
      </c>
      <c r="B339" t="s">
        <v>739</v>
      </c>
      <c r="C339" t="s">
        <v>972</v>
      </c>
      <c r="D339" t="s">
        <v>973</v>
      </c>
      <c r="E339" t="s">
        <v>37</v>
      </c>
      <c r="F339" t="s">
        <v>8</v>
      </c>
      <c r="G339" t="s">
        <v>1826</v>
      </c>
      <c r="H339" s="4">
        <v>63.1940046</v>
      </c>
      <c r="I339">
        <v>63.472399000000003</v>
      </c>
      <c r="J339" s="5">
        <v>0.27839439999999999</v>
      </c>
      <c r="K339">
        <v>0.43860700000000002</v>
      </c>
      <c r="L339">
        <v>2783944</v>
      </c>
    </row>
    <row r="340" spans="1:12" x14ac:dyDescent="0.25">
      <c r="A340">
        <v>339</v>
      </c>
      <c r="B340" t="s">
        <v>739</v>
      </c>
      <c r="C340" t="s">
        <v>984</v>
      </c>
      <c r="D340" t="s">
        <v>985</v>
      </c>
      <c r="E340" t="s">
        <v>37</v>
      </c>
      <c r="F340" t="s">
        <v>8</v>
      </c>
      <c r="G340" t="s">
        <v>1826</v>
      </c>
      <c r="H340" s="4">
        <v>63.278203599999998</v>
      </c>
      <c r="I340">
        <v>63.0352538</v>
      </c>
      <c r="J340" s="5">
        <v>0.24294979999999999</v>
      </c>
      <c r="K340">
        <v>0.38541890000000001</v>
      </c>
      <c r="L340">
        <v>2429498</v>
      </c>
    </row>
    <row r="341" spans="1:12" x14ac:dyDescent="0.25">
      <c r="A341">
        <v>340</v>
      </c>
      <c r="B341" t="s">
        <v>739</v>
      </c>
      <c r="C341" t="s">
        <v>996</v>
      </c>
      <c r="D341" t="s">
        <v>997</v>
      </c>
      <c r="E341" t="s">
        <v>37</v>
      </c>
      <c r="F341" t="s">
        <v>8</v>
      </c>
      <c r="G341" t="s">
        <v>1826</v>
      </c>
      <c r="H341" s="4">
        <v>62.644560200000001</v>
      </c>
      <c r="I341">
        <v>62.8105695</v>
      </c>
      <c r="J341" s="5">
        <v>0.1660093</v>
      </c>
      <c r="K341">
        <v>0.26430150000000002</v>
      </c>
      <c r="L341">
        <v>1660093</v>
      </c>
    </row>
    <row r="342" spans="1:12" x14ac:dyDescent="0.25">
      <c r="A342">
        <v>341</v>
      </c>
      <c r="B342" t="s">
        <v>739</v>
      </c>
      <c r="C342" t="s">
        <v>1016</v>
      </c>
      <c r="D342" t="s">
        <v>1017</v>
      </c>
      <c r="E342" t="s">
        <v>37</v>
      </c>
      <c r="F342" t="s">
        <v>8</v>
      </c>
      <c r="G342" t="s">
        <v>1826</v>
      </c>
      <c r="H342" s="4">
        <v>63.020496100000003</v>
      </c>
      <c r="I342">
        <v>63.625048999999997</v>
      </c>
      <c r="J342" s="5">
        <v>0.60455289999999995</v>
      </c>
      <c r="K342">
        <v>0.95018060000000004</v>
      </c>
      <c r="L342">
        <v>6045528.9999999003</v>
      </c>
    </row>
    <row r="343" spans="1:12" x14ac:dyDescent="0.25">
      <c r="A343">
        <v>342</v>
      </c>
      <c r="B343" t="s">
        <v>739</v>
      </c>
      <c r="C343" t="s">
        <v>1020</v>
      </c>
      <c r="D343" t="s">
        <v>1021</v>
      </c>
      <c r="E343" t="s">
        <v>37</v>
      </c>
      <c r="F343" t="s">
        <v>8</v>
      </c>
      <c r="G343" t="s">
        <v>1826</v>
      </c>
      <c r="H343" s="4">
        <v>63.5563322</v>
      </c>
      <c r="I343">
        <v>63.448751600000001</v>
      </c>
      <c r="J343" s="5">
        <v>0.1075806</v>
      </c>
      <c r="K343">
        <v>0.16955509999999999</v>
      </c>
      <c r="L343">
        <v>1075806</v>
      </c>
    </row>
    <row r="344" spans="1:12" x14ac:dyDescent="0.25">
      <c r="A344">
        <v>343</v>
      </c>
      <c r="B344" t="s">
        <v>739</v>
      </c>
      <c r="C344" t="s">
        <v>1026</v>
      </c>
      <c r="D344" t="s">
        <v>1027</v>
      </c>
      <c r="E344" t="s">
        <v>37</v>
      </c>
      <c r="F344" t="s">
        <v>8</v>
      </c>
      <c r="G344" t="s">
        <v>1826</v>
      </c>
      <c r="H344" s="4">
        <v>62.5628581</v>
      </c>
      <c r="I344">
        <v>63.4968553</v>
      </c>
      <c r="J344" s="5">
        <v>0.93399719999999997</v>
      </c>
      <c r="K344">
        <v>1.4709346000000001</v>
      </c>
      <c r="L344">
        <v>9339972</v>
      </c>
    </row>
    <row r="345" spans="1:12" x14ac:dyDescent="0.25">
      <c r="A345">
        <v>344</v>
      </c>
      <c r="B345" t="s">
        <v>739</v>
      </c>
      <c r="C345" t="s">
        <v>1028</v>
      </c>
      <c r="D345" t="s">
        <v>1029</v>
      </c>
      <c r="E345" t="s">
        <v>37</v>
      </c>
      <c r="F345" t="s">
        <v>8</v>
      </c>
      <c r="G345" t="s">
        <v>1826</v>
      </c>
      <c r="H345" s="4">
        <v>63.058070499999999</v>
      </c>
      <c r="I345">
        <v>62.5628581</v>
      </c>
      <c r="J345" s="5">
        <v>0.4952124</v>
      </c>
      <c r="K345">
        <v>0.79154380000000002</v>
      </c>
      <c r="L345">
        <v>4952124</v>
      </c>
    </row>
    <row r="346" spans="1:12" x14ac:dyDescent="0.25">
      <c r="A346">
        <v>345</v>
      </c>
      <c r="B346" t="s">
        <v>739</v>
      </c>
      <c r="C346" t="s">
        <v>1032</v>
      </c>
      <c r="D346" t="s">
        <v>1033</v>
      </c>
      <c r="E346" t="s">
        <v>37</v>
      </c>
      <c r="F346" t="s">
        <v>8</v>
      </c>
      <c r="G346" t="s">
        <v>1826</v>
      </c>
      <c r="H346" s="4">
        <v>63.504619499999997</v>
      </c>
      <c r="I346">
        <v>63.202260099999997</v>
      </c>
      <c r="J346" s="5">
        <v>0.3023594</v>
      </c>
      <c r="K346">
        <v>0.47839969999999998</v>
      </c>
      <c r="L346">
        <v>3023594</v>
      </c>
    </row>
    <row r="347" spans="1:12" x14ac:dyDescent="0.25">
      <c r="A347">
        <v>346</v>
      </c>
      <c r="B347" t="s">
        <v>739</v>
      </c>
      <c r="C347" t="s">
        <v>1044</v>
      </c>
      <c r="D347" t="s">
        <v>1045</v>
      </c>
      <c r="E347" t="s">
        <v>37</v>
      </c>
      <c r="F347" t="s">
        <v>8</v>
      </c>
      <c r="G347" t="s">
        <v>1826</v>
      </c>
      <c r="H347" s="4">
        <v>63.790997699999998</v>
      </c>
      <c r="I347">
        <v>63.359292699999997</v>
      </c>
      <c r="J347" s="5">
        <v>0.43170500000000001</v>
      </c>
      <c r="K347">
        <v>0.68136019999999997</v>
      </c>
      <c r="L347">
        <v>4317050</v>
      </c>
    </row>
    <row r="348" spans="1:12" x14ac:dyDescent="0.25">
      <c r="A348">
        <v>347</v>
      </c>
      <c r="B348" t="s">
        <v>739</v>
      </c>
      <c r="C348" t="s">
        <v>1052</v>
      </c>
      <c r="D348" t="s">
        <v>1053</v>
      </c>
      <c r="E348" t="s">
        <v>37</v>
      </c>
      <c r="F348" t="s">
        <v>8</v>
      </c>
      <c r="G348" t="s">
        <v>1826</v>
      </c>
      <c r="H348" s="4">
        <v>62.541333899999998</v>
      </c>
      <c r="I348">
        <v>63.655122300000002</v>
      </c>
      <c r="J348" s="5">
        <v>1.1137884</v>
      </c>
      <c r="K348">
        <v>1.7497231</v>
      </c>
      <c r="L348">
        <v>11137884</v>
      </c>
    </row>
    <row r="349" spans="1:12" x14ac:dyDescent="0.25">
      <c r="A349">
        <v>348</v>
      </c>
      <c r="B349" t="s">
        <v>739</v>
      </c>
      <c r="C349" t="s">
        <v>1056</v>
      </c>
      <c r="D349" t="s">
        <v>1057</v>
      </c>
      <c r="E349" t="s">
        <v>37</v>
      </c>
      <c r="F349" t="s">
        <v>8</v>
      </c>
      <c r="G349" t="s">
        <v>1826</v>
      </c>
      <c r="H349" s="4">
        <v>63.251953200000003</v>
      </c>
      <c r="I349">
        <v>62.541333899999998</v>
      </c>
      <c r="J349" s="5">
        <v>0.71061929999999995</v>
      </c>
      <c r="K349">
        <v>1.1362394</v>
      </c>
      <c r="L349">
        <v>7106193</v>
      </c>
    </row>
    <row r="350" spans="1:12" x14ac:dyDescent="0.25">
      <c r="A350">
        <v>349</v>
      </c>
      <c r="B350" t="s">
        <v>739</v>
      </c>
      <c r="C350" t="s">
        <v>1058</v>
      </c>
      <c r="D350" t="s">
        <v>1059</v>
      </c>
      <c r="E350" t="s">
        <v>37</v>
      </c>
      <c r="F350" t="s">
        <v>8</v>
      </c>
      <c r="G350" t="s">
        <v>1826</v>
      </c>
      <c r="H350" s="4">
        <v>63.701219899999998</v>
      </c>
      <c r="I350">
        <v>63.251953200000003</v>
      </c>
      <c r="J350" s="5">
        <v>0.44926670000000002</v>
      </c>
      <c r="K350">
        <v>0.7102811</v>
      </c>
      <c r="L350">
        <v>4492667</v>
      </c>
    </row>
    <row r="351" spans="1:12" x14ac:dyDescent="0.25">
      <c r="A351">
        <v>350</v>
      </c>
      <c r="B351" t="s">
        <v>739</v>
      </c>
      <c r="C351" t="s">
        <v>1080</v>
      </c>
      <c r="D351" t="s">
        <v>1081</v>
      </c>
      <c r="E351" t="s">
        <v>37</v>
      </c>
      <c r="F351" t="s">
        <v>8</v>
      </c>
      <c r="G351" t="s">
        <v>1826</v>
      </c>
      <c r="H351" s="4">
        <v>63.875647499999999</v>
      </c>
      <c r="I351">
        <v>63.424062999999997</v>
      </c>
      <c r="J351" s="5">
        <v>0.4515845</v>
      </c>
      <c r="K351">
        <v>0.71200819999999998</v>
      </c>
      <c r="L351">
        <v>4515845</v>
      </c>
    </row>
    <row r="352" spans="1:12" x14ac:dyDescent="0.25">
      <c r="A352">
        <v>351</v>
      </c>
      <c r="B352" t="s">
        <v>739</v>
      </c>
      <c r="C352" t="s">
        <v>1090</v>
      </c>
      <c r="D352" t="s">
        <v>1091</v>
      </c>
      <c r="E352" t="s">
        <v>37</v>
      </c>
      <c r="F352" t="s">
        <v>8</v>
      </c>
      <c r="G352" t="s">
        <v>1826</v>
      </c>
      <c r="H352" s="4">
        <v>62.6797878</v>
      </c>
      <c r="I352">
        <v>63.5788498</v>
      </c>
      <c r="J352" s="5">
        <v>0.89906200000000003</v>
      </c>
      <c r="K352">
        <v>1.4140898</v>
      </c>
      <c r="L352">
        <v>8990620</v>
      </c>
    </row>
    <row r="353" spans="1:12" x14ac:dyDescent="0.25">
      <c r="A353">
        <v>352</v>
      </c>
      <c r="B353" t="s">
        <v>739</v>
      </c>
      <c r="C353" t="s">
        <v>1096</v>
      </c>
      <c r="D353" t="s">
        <v>1097</v>
      </c>
      <c r="E353" t="s">
        <v>37</v>
      </c>
      <c r="F353" t="s">
        <v>8</v>
      </c>
      <c r="G353" t="s">
        <v>1826</v>
      </c>
      <c r="H353" s="4">
        <v>63.016041100000002</v>
      </c>
      <c r="I353">
        <v>63.295243300000003</v>
      </c>
      <c r="J353" s="5">
        <v>0.27920220000000001</v>
      </c>
      <c r="K353">
        <v>0.44111089999999997</v>
      </c>
      <c r="L353">
        <v>2792022</v>
      </c>
    </row>
    <row r="354" spans="1:12" x14ac:dyDescent="0.25">
      <c r="A354">
        <v>353</v>
      </c>
      <c r="B354" t="s">
        <v>1100</v>
      </c>
      <c r="C354" t="s">
        <v>1109</v>
      </c>
      <c r="D354" t="s">
        <v>1110</v>
      </c>
      <c r="E354" t="s">
        <v>37</v>
      </c>
      <c r="F354" t="s">
        <v>8</v>
      </c>
      <c r="G354" t="s">
        <v>1826</v>
      </c>
      <c r="H354" s="4">
        <v>62.564911700000003</v>
      </c>
      <c r="I354">
        <v>62.696891999999998</v>
      </c>
      <c r="J354" s="5">
        <v>0.13198029999999999</v>
      </c>
      <c r="K354">
        <v>0.21050530000000001</v>
      </c>
      <c r="L354">
        <v>1319803</v>
      </c>
    </row>
    <row r="355" spans="1:12" x14ac:dyDescent="0.25">
      <c r="A355">
        <v>354</v>
      </c>
      <c r="B355" t="s">
        <v>1100</v>
      </c>
      <c r="C355" t="s">
        <v>1117</v>
      </c>
      <c r="D355" t="s">
        <v>1118</v>
      </c>
      <c r="E355" t="s">
        <v>37</v>
      </c>
      <c r="F355" t="s">
        <v>8</v>
      </c>
      <c r="G355" t="s">
        <v>1826</v>
      </c>
      <c r="H355" s="4">
        <v>63.716234</v>
      </c>
      <c r="I355">
        <v>63.4572079</v>
      </c>
      <c r="J355" s="5">
        <v>0.25902609999999998</v>
      </c>
      <c r="K355">
        <v>0.4081902</v>
      </c>
      <c r="L355">
        <v>2590261</v>
      </c>
    </row>
    <row r="356" spans="1:12" x14ac:dyDescent="0.25">
      <c r="A356">
        <v>355</v>
      </c>
      <c r="B356" t="s">
        <v>1100</v>
      </c>
      <c r="C356" t="s">
        <v>1123</v>
      </c>
      <c r="D356" t="s">
        <v>1124</v>
      </c>
      <c r="E356" t="s">
        <v>37</v>
      </c>
      <c r="F356" t="s">
        <v>8</v>
      </c>
      <c r="G356" t="s">
        <v>1826</v>
      </c>
      <c r="H356" s="4">
        <v>63.074821300000004</v>
      </c>
      <c r="I356">
        <v>62.793597499999997</v>
      </c>
      <c r="J356" s="5">
        <v>0.28122380000000002</v>
      </c>
      <c r="K356">
        <v>0.44785429999999998</v>
      </c>
      <c r="L356">
        <v>2812238.0000001001</v>
      </c>
    </row>
    <row r="357" spans="1:12" x14ac:dyDescent="0.25">
      <c r="A357">
        <v>356</v>
      </c>
      <c r="B357" t="s">
        <v>1100</v>
      </c>
      <c r="C357" t="s">
        <v>1146</v>
      </c>
      <c r="D357" t="s">
        <v>1147</v>
      </c>
      <c r="E357" t="s">
        <v>37</v>
      </c>
      <c r="F357" t="s">
        <v>8</v>
      </c>
      <c r="G357" t="s">
        <v>1826</v>
      </c>
      <c r="H357" s="4">
        <v>63.131747699999998</v>
      </c>
      <c r="I357">
        <v>63.217106600000001</v>
      </c>
      <c r="J357" s="5">
        <v>8.5358900000000001E-2</v>
      </c>
      <c r="K357">
        <v>0.13502500000000001</v>
      </c>
      <c r="L357">
        <v>853589</v>
      </c>
    </row>
    <row r="358" spans="1:12" x14ac:dyDescent="0.25">
      <c r="A358">
        <v>357</v>
      </c>
      <c r="B358" t="s">
        <v>1100</v>
      </c>
      <c r="C358" t="s">
        <v>1158</v>
      </c>
      <c r="D358" t="s">
        <v>1159</v>
      </c>
      <c r="E358" t="s">
        <v>37</v>
      </c>
      <c r="F358" t="s">
        <v>8</v>
      </c>
      <c r="G358" t="s">
        <v>1826</v>
      </c>
      <c r="H358" s="4">
        <v>62.979485099999998</v>
      </c>
      <c r="I358">
        <v>62.370384399999999</v>
      </c>
      <c r="J358" s="5">
        <v>0.60910070000000005</v>
      </c>
      <c r="K358">
        <v>0.97658639999999997</v>
      </c>
      <c r="L358">
        <v>6091007</v>
      </c>
    </row>
    <row r="359" spans="1:12" x14ac:dyDescent="0.25">
      <c r="A359">
        <v>358</v>
      </c>
      <c r="B359" t="s">
        <v>1100</v>
      </c>
      <c r="C359" t="s">
        <v>1160</v>
      </c>
      <c r="D359" t="s">
        <v>1161</v>
      </c>
      <c r="E359" t="s">
        <v>37</v>
      </c>
      <c r="F359" t="s">
        <v>8</v>
      </c>
      <c r="G359" t="s">
        <v>1826</v>
      </c>
      <c r="H359" s="4">
        <v>62.838380999999998</v>
      </c>
      <c r="I359">
        <v>62.979485099999998</v>
      </c>
      <c r="J359" s="5">
        <v>0.14110410000000001</v>
      </c>
      <c r="K359">
        <v>0.22404769999999999</v>
      </c>
      <c r="L359">
        <v>1411041</v>
      </c>
    </row>
    <row r="360" spans="1:12" x14ac:dyDescent="0.25">
      <c r="A360">
        <v>359</v>
      </c>
      <c r="B360" t="s">
        <v>1100</v>
      </c>
      <c r="C360" t="s">
        <v>1164</v>
      </c>
      <c r="D360" t="s">
        <v>1165</v>
      </c>
      <c r="E360" t="s">
        <v>37</v>
      </c>
      <c r="F360" t="s">
        <v>8</v>
      </c>
      <c r="G360" t="s">
        <v>1826</v>
      </c>
      <c r="H360" s="4">
        <v>63.150204799999997</v>
      </c>
      <c r="I360">
        <v>63.3731711</v>
      </c>
      <c r="J360" s="5">
        <v>0.22296630000000001</v>
      </c>
      <c r="K360">
        <v>0.3518307</v>
      </c>
      <c r="L360">
        <v>2229663</v>
      </c>
    </row>
    <row r="361" spans="1:12" x14ac:dyDescent="0.25">
      <c r="A361">
        <v>360</v>
      </c>
      <c r="B361" t="s">
        <v>1100</v>
      </c>
      <c r="C361" t="s">
        <v>1176</v>
      </c>
      <c r="D361" t="s">
        <v>1177</v>
      </c>
      <c r="E361" t="s">
        <v>37</v>
      </c>
      <c r="F361" t="s">
        <v>8</v>
      </c>
      <c r="G361" t="s">
        <v>1826</v>
      </c>
      <c r="H361" s="4">
        <v>62.396113700000001</v>
      </c>
      <c r="I361">
        <v>62.774181300000002</v>
      </c>
      <c r="J361" s="5">
        <v>0.3780676</v>
      </c>
      <c r="K361">
        <v>0.60226610000000003</v>
      </c>
      <c r="L361">
        <v>3780676</v>
      </c>
    </row>
    <row r="362" spans="1:12" x14ac:dyDescent="0.25">
      <c r="A362">
        <v>361</v>
      </c>
      <c r="B362" t="s">
        <v>1100</v>
      </c>
      <c r="C362" t="s">
        <v>1180</v>
      </c>
      <c r="D362" t="s">
        <v>1181</v>
      </c>
      <c r="E362" t="s">
        <v>37</v>
      </c>
      <c r="F362" t="s">
        <v>8</v>
      </c>
      <c r="G362" t="s">
        <v>1826</v>
      </c>
      <c r="H362" s="4">
        <v>63.329296499999998</v>
      </c>
      <c r="I362">
        <v>62.634758900000001</v>
      </c>
      <c r="J362" s="5">
        <v>0.69453759999999998</v>
      </c>
      <c r="K362">
        <v>1.1088693000000001</v>
      </c>
      <c r="L362">
        <v>6945376</v>
      </c>
    </row>
    <row r="363" spans="1:12" x14ac:dyDescent="0.25">
      <c r="A363">
        <v>362</v>
      </c>
      <c r="B363" t="s">
        <v>1100</v>
      </c>
      <c r="C363" t="s">
        <v>1188</v>
      </c>
      <c r="D363" t="s">
        <v>1189</v>
      </c>
      <c r="E363" t="s">
        <v>37</v>
      </c>
      <c r="F363" t="s">
        <v>8</v>
      </c>
      <c r="G363" t="s">
        <v>1826</v>
      </c>
      <c r="H363" s="4">
        <v>62.7329103</v>
      </c>
      <c r="I363">
        <v>62.853648</v>
      </c>
      <c r="J363" s="5">
        <v>0.1207377</v>
      </c>
      <c r="K363">
        <v>0.1920934</v>
      </c>
      <c r="L363">
        <v>1207377</v>
      </c>
    </row>
    <row r="364" spans="1:12" x14ac:dyDescent="0.25">
      <c r="A364">
        <v>363</v>
      </c>
      <c r="B364" t="s">
        <v>1100</v>
      </c>
      <c r="C364" t="s">
        <v>1206</v>
      </c>
      <c r="D364" t="s">
        <v>1207</v>
      </c>
      <c r="E364" t="s">
        <v>37</v>
      </c>
      <c r="F364" t="s">
        <v>8</v>
      </c>
      <c r="G364" t="s">
        <v>1826</v>
      </c>
      <c r="H364" s="4">
        <v>62.806172099999998</v>
      </c>
      <c r="I364">
        <v>62.842814099999998</v>
      </c>
      <c r="J364" s="5">
        <v>3.6642000000000001E-2</v>
      </c>
      <c r="K364">
        <v>5.8307400000000002E-2</v>
      </c>
      <c r="L364">
        <v>366420</v>
      </c>
    </row>
    <row r="365" spans="1:12" x14ac:dyDescent="0.25">
      <c r="A365">
        <v>364</v>
      </c>
      <c r="B365" t="s">
        <v>1100</v>
      </c>
      <c r="C365" t="s">
        <v>1212</v>
      </c>
      <c r="D365" t="s">
        <v>1213</v>
      </c>
      <c r="E365" t="s">
        <v>37</v>
      </c>
      <c r="F365" t="s">
        <v>8</v>
      </c>
      <c r="G365" t="s">
        <v>1826</v>
      </c>
      <c r="H365" s="4">
        <v>63.456331300000002</v>
      </c>
      <c r="I365">
        <v>62.475203999999998</v>
      </c>
      <c r="J365" s="5">
        <v>0.98112730000000004</v>
      </c>
      <c r="K365">
        <v>1.5704267000000001</v>
      </c>
      <c r="L365">
        <v>9811273</v>
      </c>
    </row>
    <row r="366" spans="1:12" x14ac:dyDescent="0.25">
      <c r="A366">
        <v>365</v>
      </c>
      <c r="B366" t="s">
        <v>1100</v>
      </c>
      <c r="C366" t="s">
        <v>1224</v>
      </c>
      <c r="D366" t="s">
        <v>1225</v>
      </c>
      <c r="E366" t="s">
        <v>37</v>
      </c>
      <c r="F366" t="s">
        <v>8</v>
      </c>
      <c r="G366" t="s">
        <v>1826</v>
      </c>
      <c r="H366" s="4">
        <v>62.591002600000003</v>
      </c>
      <c r="I366">
        <v>62.817503000000002</v>
      </c>
      <c r="J366" s="5">
        <v>0.22650039999999999</v>
      </c>
      <c r="K366">
        <v>0.36056890000000003</v>
      </c>
      <c r="L366">
        <v>2265004</v>
      </c>
    </row>
    <row r="367" spans="1:12" x14ac:dyDescent="0.25">
      <c r="A367">
        <v>366</v>
      </c>
      <c r="B367" t="s">
        <v>1100</v>
      </c>
      <c r="C367" t="s">
        <v>1238</v>
      </c>
      <c r="D367" t="s">
        <v>1239</v>
      </c>
      <c r="E367" t="s">
        <v>37</v>
      </c>
      <c r="F367" t="s">
        <v>8</v>
      </c>
      <c r="G367" t="s">
        <v>1826</v>
      </c>
      <c r="H367" s="4">
        <v>62.833531999999998</v>
      </c>
      <c r="I367">
        <v>63.177650999999997</v>
      </c>
      <c r="J367" s="5">
        <v>0.34411900000000001</v>
      </c>
      <c r="K367">
        <v>0.54468470000000002</v>
      </c>
      <c r="L367">
        <v>3441190</v>
      </c>
    </row>
    <row r="368" spans="1:12" x14ac:dyDescent="0.25">
      <c r="A368">
        <v>367</v>
      </c>
      <c r="B368" t="s">
        <v>1100</v>
      </c>
      <c r="C368" t="s">
        <v>1252</v>
      </c>
      <c r="D368" t="s">
        <v>1253</v>
      </c>
      <c r="E368" t="s">
        <v>37</v>
      </c>
      <c r="F368" t="s">
        <v>8</v>
      </c>
      <c r="G368" t="s">
        <v>1826</v>
      </c>
      <c r="H368" s="4">
        <v>63.153930899999999</v>
      </c>
      <c r="I368">
        <v>62.7415533</v>
      </c>
      <c r="J368" s="5">
        <v>0.41237760000000001</v>
      </c>
      <c r="K368">
        <v>0.65726390000000001</v>
      </c>
      <c r="L368">
        <v>4123776</v>
      </c>
    </row>
    <row r="369" spans="1:12" x14ac:dyDescent="0.25">
      <c r="A369">
        <v>368</v>
      </c>
      <c r="B369" t="s">
        <v>1100</v>
      </c>
      <c r="C369" t="s">
        <v>1276</v>
      </c>
      <c r="D369" t="s">
        <v>1277</v>
      </c>
      <c r="E369" t="s">
        <v>37</v>
      </c>
      <c r="F369" t="s">
        <v>8</v>
      </c>
      <c r="G369" t="s">
        <v>1826</v>
      </c>
      <c r="H369" s="4">
        <v>63.338382699999997</v>
      </c>
      <c r="I369">
        <v>62.599213800000001</v>
      </c>
      <c r="J369" s="5">
        <v>0.73916890000000002</v>
      </c>
      <c r="K369">
        <v>1.1807958000000001</v>
      </c>
      <c r="L369">
        <v>7391689</v>
      </c>
    </row>
    <row r="370" spans="1:12" x14ac:dyDescent="0.25">
      <c r="A370">
        <v>369</v>
      </c>
      <c r="B370" t="s">
        <v>1100</v>
      </c>
      <c r="C370" t="s">
        <v>1312</v>
      </c>
      <c r="D370" t="s">
        <v>1313</v>
      </c>
      <c r="E370" t="s">
        <v>37</v>
      </c>
      <c r="F370" t="s">
        <v>8</v>
      </c>
      <c r="G370" t="s">
        <v>1826</v>
      </c>
      <c r="H370" s="4">
        <v>62.695308900000001</v>
      </c>
      <c r="I370">
        <v>62.670942699999998</v>
      </c>
      <c r="J370" s="5">
        <v>2.4366200000000001E-2</v>
      </c>
      <c r="K370">
        <v>3.88796E-2</v>
      </c>
      <c r="L370">
        <v>243662</v>
      </c>
    </row>
    <row r="371" spans="1:12" x14ac:dyDescent="0.25">
      <c r="A371">
        <v>370</v>
      </c>
      <c r="B371" t="s">
        <v>1100</v>
      </c>
      <c r="C371" t="s">
        <v>1322</v>
      </c>
      <c r="D371" t="s">
        <v>1323</v>
      </c>
      <c r="E371" t="s">
        <v>37</v>
      </c>
      <c r="F371" t="s">
        <v>8</v>
      </c>
      <c r="G371" t="s">
        <v>1826</v>
      </c>
      <c r="H371" s="4">
        <v>62.775920300000003</v>
      </c>
      <c r="I371">
        <v>62.662948399999998</v>
      </c>
      <c r="J371" s="5">
        <v>0.1129719</v>
      </c>
      <c r="K371">
        <v>0.180285</v>
      </c>
      <c r="L371">
        <v>1129719.0000000999</v>
      </c>
    </row>
    <row r="372" spans="1:12" x14ac:dyDescent="0.25">
      <c r="A372">
        <v>371</v>
      </c>
      <c r="B372" t="s">
        <v>1100</v>
      </c>
      <c r="C372" t="s">
        <v>1324</v>
      </c>
      <c r="D372" t="s">
        <v>1325</v>
      </c>
      <c r="E372" t="s">
        <v>37</v>
      </c>
      <c r="F372" t="s">
        <v>8</v>
      </c>
      <c r="G372" t="s">
        <v>1826</v>
      </c>
      <c r="H372" s="4">
        <v>63.523590300000002</v>
      </c>
      <c r="I372">
        <v>62.775920300000003</v>
      </c>
      <c r="J372" s="5">
        <v>0.74766999999999995</v>
      </c>
      <c r="K372">
        <v>1.191014</v>
      </c>
      <c r="L372">
        <v>7476700</v>
      </c>
    </row>
    <row r="373" spans="1:12" x14ac:dyDescent="0.25">
      <c r="A373">
        <v>372</v>
      </c>
      <c r="B373" t="s">
        <v>1100</v>
      </c>
      <c r="C373" t="s">
        <v>1328</v>
      </c>
      <c r="D373" t="s">
        <v>1329</v>
      </c>
      <c r="E373" t="s">
        <v>37</v>
      </c>
      <c r="F373" t="s">
        <v>8</v>
      </c>
      <c r="G373" t="s">
        <v>1826</v>
      </c>
      <c r="H373" s="4">
        <v>62.622447299999997</v>
      </c>
      <c r="I373">
        <v>62.905509899999998</v>
      </c>
      <c r="J373" s="5">
        <v>0.2830626</v>
      </c>
      <c r="K373">
        <v>0.44998060000000001</v>
      </c>
      <c r="L373">
        <v>2830626</v>
      </c>
    </row>
    <row r="374" spans="1:12" x14ac:dyDescent="0.25">
      <c r="A374">
        <v>373</v>
      </c>
      <c r="B374" t="s">
        <v>1100</v>
      </c>
      <c r="C374" t="s">
        <v>1330</v>
      </c>
      <c r="D374" t="s">
        <v>1331</v>
      </c>
      <c r="E374" t="s">
        <v>37</v>
      </c>
      <c r="F374" t="s">
        <v>8</v>
      </c>
      <c r="G374" t="s">
        <v>1826</v>
      </c>
      <c r="H374" s="4">
        <v>62.9625439</v>
      </c>
      <c r="I374">
        <v>62.622447299999997</v>
      </c>
      <c r="J374" s="5">
        <v>0.34009660000000003</v>
      </c>
      <c r="K374">
        <v>0.54309059999999998</v>
      </c>
      <c r="L374">
        <v>3400966</v>
      </c>
    </row>
    <row r="375" spans="1:12" x14ac:dyDescent="0.25">
      <c r="A375">
        <v>374</v>
      </c>
      <c r="B375" t="s">
        <v>1100</v>
      </c>
      <c r="C375" t="s">
        <v>1332</v>
      </c>
      <c r="D375" t="s">
        <v>1333</v>
      </c>
      <c r="E375" t="s">
        <v>37</v>
      </c>
      <c r="F375" t="s">
        <v>8</v>
      </c>
      <c r="G375" t="s">
        <v>1826</v>
      </c>
      <c r="H375" s="4">
        <v>63.325282100000003</v>
      </c>
      <c r="I375">
        <v>62.9625439</v>
      </c>
      <c r="J375" s="5">
        <v>0.36273820000000001</v>
      </c>
      <c r="K375">
        <v>0.5761174</v>
      </c>
      <c r="L375">
        <v>3627382</v>
      </c>
    </row>
    <row r="376" spans="1:12" x14ac:dyDescent="0.25">
      <c r="A376">
        <v>375</v>
      </c>
      <c r="B376" t="s">
        <v>1100</v>
      </c>
      <c r="C376" t="s">
        <v>1344</v>
      </c>
      <c r="D376" t="s">
        <v>1345</v>
      </c>
      <c r="E376" t="s">
        <v>37</v>
      </c>
      <c r="F376" t="s">
        <v>8</v>
      </c>
      <c r="G376" t="s">
        <v>1826</v>
      </c>
      <c r="H376" s="4">
        <v>62.623173600000001</v>
      </c>
      <c r="I376">
        <v>62.708241100000002</v>
      </c>
      <c r="J376" s="5">
        <v>8.5067500000000004E-2</v>
      </c>
      <c r="K376">
        <v>0.135656</v>
      </c>
      <c r="L376">
        <v>850675</v>
      </c>
    </row>
    <row r="377" spans="1:12" x14ac:dyDescent="0.25">
      <c r="A377">
        <v>376</v>
      </c>
      <c r="B377" t="s">
        <v>1100</v>
      </c>
      <c r="C377" t="s">
        <v>1346</v>
      </c>
      <c r="D377" t="s">
        <v>1347</v>
      </c>
      <c r="E377" t="s">
        <v>37</v>
      </c>
      <c r="F377" t="s">
        <v>8</v>
      </c>
      <c r="G377" t="s">
        <v>1826</v>
      </c>
      <c r="H377" s="4">
        <v>63.562755500000002</v>
      </c>
      <c r="I377">
        <v>62.623173600000001</v>
      </c>
      <c r="J377" s="5">
        <v>0.93958189999999997</v>
      </c>
      <c r="K377">
        <v>1.5003740999999999</v>
      </c>
      <c r="L377">
        <v>9395819</v>
      </c>
    </row>
    <row r="378" spans="1:12" x14ac:dyDescent="0.25">
      <c r="A378">
        <v>377</v>
      </c>
      <c r="B378" t="s">
        <v>1100</v>
      </c>
      <c r="C378" t="s">
        <v>1354</v>
      </c>
      <c r="D378" t="s">
        <v>1355</v>
      </c>
      <c r="E378" t="s">
        <v>37</v>
      </c>
      <c r="F378" t="s">
        <v>8</v>
      </c>
      <c r="G378" t="s">
        <v>1826</v>
      </c>
      <c r="H378" s="4">
        <v>62.736975299999997</v>
      </c>
      <c r="I378">
        <v>63.079166600000001</v>
      </c>
      <c r="J378" s="5">
        <v>0.34219129999999998</v>
      </c>
      <c r="K378">
        <v>0.54247909999999999</v>
      </c>
      <c r="L378">
        <v>3421913</v>
      </c>
    </row>
    <row r="379" spans="1:12" x14ac:dyDescent="0.25">
      <c r="A379">
        <v>378</v>
      </c>
      <c r="B379" t="s">
        <v>1100</v>
      </c>
      <c r="C379" t="s">
        <v>1358</v>
      </c>
      <c r="D379" t="s">
        <v>1359</v>
      </c>
      <c r="E379" t="s">
        <v>37</v>
      </c>
      <c r="F379" t="s">
        <v>8</v>
      </c>
      <c r="G379" t="s">
        <v>1826</v>
      </c>
      <c r="H379" s="4">
        <v>62.6636253</v>
      </c>
      <c r="I379">
        <v>62.809771499999997</v>
      </c>
      <c r="J379" s="5">
        <v>0.1461462</v>
      </c>
      <c r="K379">
        <v>0.23268069999999999</v>
      </c>
      <c r="L379">
        <v>1461462</v>
      </c>
    </row>
    <row r="380" spans="1:12" x14ac:dyDescent="0.25">
      <c r="A380">
        <v>379</v>
      </c>
      <c r="B380" t="s">
        <v>1100</v>
      </c>
      <c r="C380" t="s">
        <v>1370</v>
      </c>
      <c r="D380" t="s">
        <v>1371</v>
      </c>
      <c r="E380" t="s">
        <v>37</v>
      </c>
      <c r="F380" t="s">
        <v>8</v>
      </c>
      <c r="G380" t="s">
        <v>1826</v>
      </c>
      <c r="H380" s="4">
        <v>62.879620299999999</v>
      </c>
      <c r="I380">
        <v>62.640812099999998</v>
      </c>
      <c r="J380" s="5">
        <v>0.2388082</v>
      </c>
      <c r="K380">
        <v>0.38123420000000002</v>
      </c>
      <c r="L380">
        <v>2388082</v>
      </c>
    </row>
    <row r="381" spans="1:12" x14ac:dyDescent="0.25">
      <c r="A381">
        <v>380</v>
      </c>
      <c r="B381" t="s">
        <v>1100</v>
      </c>
      <c r="C381" t="s">
        <v>1380</v>
      </c>
      <c r="D381" t="s">
        <v>1381</v>
      </c>
      <c r="E381" t="s">
        <v>37</v>
      </c>
      <c r="F381" t="s">
        <v>8</v>
      </c>
      <c r="G381" t="s">
        <v>1826</v>
      </c>
      <c r="H381" s="4">
        <v>62.827404199999997</v>
      </c>
      <c r="I381">
        <v>63.175299500000001</v>
      </c>
      <c r="J381" s="5">
        <v>0.34789530000000002</v>
      </c>
      <c r="K381">
        <v>0.55068249999999996</v>
      </c>
      <c r="L381">
        <v>3478953</v>
      </c>
    </row>
    <row r="382" spans="1:12" x14ac:dyDescent="0.25">
      <c r="A382">
        <v>381</v>
      </c>
      <c r="B382" t="s">
        <v>1100</v>
      </c>
      <c r="C382" t="s">
        <v>1392</v>
      </c>
      <c r="D382" t="s">
        <v>1393</v>
      </c>
      <c r="E382" t="s">
        <v>37</v>
      </c>
      <c r="F382" t="s">
        <v>8</v>
      </c>
      <c r="G382" t="s">
        <v>1826</v>
      </c>
      <c r="H382" s="4">
        <v>62.4958746</v>
      </c>
      <c r="I382">
        <v>62.250599700000002</v>
      </c>
      <c r="J382" s="5">
        <v>0.24527489999999999</v>
      </c>
      <c r="K382">
        <v>0.39401209999999998</v>
      </c>
      <c r="L382">
        <v>2452749</v>
      </c>
    </row>
    <row r="383" spans="1:12" x14ac:dyDescent="0.25">
      <c r="A383">
        <v>382</v>
      </c>
      <c r="B383" t="s">
        <v>1100</v>
      </c>
      <c r="C383" t="s">
        <v>1394</v>
      </c>
      <c r="D383" t="s">
        <v>1395</v>
      </c>
      <c r="E383" t="s">
        <v>37</v>
      </c>
      <c r="F383" t="s">
        <v>8</v>
      </c>
      <c r="G383" t="s">
        <v>1826</v>
      </c>
      <c r="H383" s="4">
        <v>62.6229947</v>
      </c>
      <c r="I383">
        <v>62.4958746</v>
      </c>
      <c r="J383" s="5">
        <v>0.12712010000000001</v>
      </c>
      <c r="K383">
        <v>0.20340559999999999</v>
      </c>
      <c r="L383">
        <v>1271201</v>
      </c>
    </row>
    <row r="384" spans="1:12" x14ac:dyDescent="0.25">
      <c r="A384">
        <v>383</v>
      </c>
      <c r="B384" t="s">
        <v>1100</v>
      </c>
      <c r="C384" t="s">
        <v>1404</v>
      </c>
      <c r="D384" t="s">
        <v>1405</v>
      </c>
      <c r="E384" t="s">
        <v>37</v>
      </c>
      <c r="F384" t="s">
        <v>8</v>
      </c>
      <c r="G384" t="s">
        <v>1826</v>
      </c>
      <c r="H384" s="4">
        <v>62.186824999999999</v>
      </c>
      <c r="I384">
        <v>62.8242452</v>
      </c>
      <c r="J384" s="5">
        <v>0.63742019999999999</v>
      </c>
      <c r="K384">
        <v>1.0146086000000001</v>
      </c>
      <c r="L384">
        <v>6374202</v>
      </c>
    </row>
    <row r="385" spans="1:12" x14ac:dyDescent="0.25">
      <c r="A385">
        <v>384</v>
      </c>
      <c r="B385" t="s">
        <v>1100</v>
      </c>
      <c r="C385" t="s">
        <v>1416</v>
      </c>
      <c r="D385" t="s">
        <v>1417</v>
      </c>
      <c r="E385" t="s">
        <v>37</v>
      </c>
      <c r="F385" t="s">
        <v>8</v>
      </c>
      <c r="G385" t="s">
        <v>1826</v>
      </c>
      <c r="H385" s="4">
        <v>63.048332000000002</v>
      </c>
      <c r="I385">
        <v>63.3205557</v>
      </c>
      <c r="J385" s="5">
        <v>0.27222370000000001</v>
      </c>
      <c r="K385">
        <v>0.42991360000000001</v>
      </c>
      <c r="L385">
        <v>2722237</v>
      </c>
    </row>
    <row r="386" spans="1:12" x14ac:dyDescent="0.25">
      <c r="A386">
        <v>385</v>
      </c>
      <c r="B386" t="s">
        <v>1100</v>
      </c>
      <c r="C386" t="s">
        <v>1428</v>
      </c>
      <c r="D386" t="s">
        <v>1429</v>
      </c>
      <c r="E386" t="s">
        <v>37</v>
      </c>
      <c r="F386" t="s">
        <v>8</v>
      </c>
      <c r="G386" t="s">
        <v>1826</v>
      </c>
      <c r="H386" s="4">
        <v>62.8147187</v>
      </c>
      <c r="I386">
        <v>63.361455300000003</v>
      </c>
      <c r="J386" s="5">
        <v>0.54673660000000002</v>
      </c>
      <c r="K386">
        <v>0.86288520000000002</v>
      </c>
      <c r="L386">
        <v>5467366</v>
      </c>
    </row>
    <row r="387" spans="1:12" x14ac:dyDescent="0.25">
      <c r="A387">
        <v>386</v>
      </c>
      <c r="B387" t="s">
        <v>1100</v>
      </c>
      <c r="C387" t="s">
        <v>1438</v>
      </c>
      <c r="D387" t="s">
        <v>1439</v>
      </c>
      <c r="E387" t="s">
        <v>37</v>
      </c>
      <c r="F387" t="s">
        <v>8</v>
      </c>
      <c r="G387" t="s">
        <v>1826</v>
      </c>
      <c r="H387" s="4">
        <v>62.9097571</v>
      </c>
      <c r="I387">
        <v>63.073718900000003</v>
      </c>
      <c r="J387" s="5">
        <v>0.16396179999999999</v>
      </c>
      <c r="K387">
        <v>0.25995259999999998</v>
      </c>
      <c r="L387">
        <v>1639618</v>
      </c>
    </row>
    <row r="388" spans="1:12" x14ac:dyDescent="0.25">
      <c r="A388">
        <v>387</v>
      </c>
      <c r="B388" t="s">
        <v>1100</v>
      </c>
      <c r="C388" t="s">
        <v>1442</v>
      </c>
      <c r="D388" t="s">
        <v>1443</v>
      </c>
      <c r="E388" t="s">
        <v>37</v>
      </c>
      <c r="F388" t="s">
        <v>8</v>
      </c>
      <c r="G388" t="s">
        <v>1826</v>
      </c>
      <c r="H388" s="4">
        <v>62.614125399999999</v>
      </c>
      <c r="I388">
        <v>62.9097571</v>
      </c>
      <c r="J388" s="5">
        <v>0.2956317</v>
      </c>
      <c r="K388">
        <v>0.46992980000000001</v>
      </c>
      <c r="L388">
        <v>2956317</v>
      </c>
    </row>
    <row r="389" spans="1:12" x14ac:dyDescent="0.25">
      <c r="A389">
        <v>388</v>
      </c>
      <c r="B389" t="s">
        <v>1100</v>
      </c>
      <c r="C389" t="s">
        <v>1444</v>
      </c>
      <c r="D389" t="s">
        <v>1445</v>
      </c>
      <c r="E389" t="s">
        <v>37</v>
      </c>
      <c r="F389" t="s">
        <v>8</v>
      </c>
      <c r="G389" t="s">
        <v>1826</v>
      </c>
      <c r="H389" s="4">
        <v>62.705475499999999</v>
      </c>
      <c r="I389">
        <v>62.614125399999999</v>
      </c>
      <c r="J389" s="5">
        <v>9.1350100000000004E-2</v>
      </c>
      <c r="K389">
        <v>0.14589379999999999</v>
      </c>
      <c r="L389">
        <v>913501</v>
      </c>
    </row>
    <row r="390" spans="1:12" x14ac:dyDescent="0.25">
      <c r="A390">
        <v>389</v>
      </c>
      <c r="B390" t="s">
        <v>1100</v>
      </c>
      <c r="C390" t="s">
        <v>1450</v>
      </c>
      <c r="D390" t="s">
        <v>1451</v>
      </c>
      <c r="E390" t="s">
        <v>37</v>
      </c>
      <c r="F390" t="s">
        <v>8</v>
      </c>
      <c r="G390" t="s">
        <v>1826</v>
      </c>
      <c r="H390" s="4">
        <v>62.609621799999999</v>
      </c>
      <c r="I390">
        <v>63.424644399999998</v>
      </c>
      <c r="J390" s="5">
        <v>0.81502260000000004</v>
      </c>
      <c r="K390">
        <v>1.2850250999999999</v>
      </c>
      <c r="L390">
        <v>8150226</v>
      </c>
    </row>
    <row r="391" spans="1:12" x14ac:dyDescent="0.25">
      <c r="A391">
        <v>390</v>
      </c>
      <c r="B391" t="s">
        <v>1100</v>
      </c>
      <c r="C391" t="s">
        <v>1456</v>
      </c>
      <c r="D391" t="s">
        <v>1457</v>
      </c>
      <c r="E391" t="s">
        <v>37</v>
      </c>
      <c r="F391" t="s">
        <v>8</v>
      </c>
      <c r="G391" t="s">
        <v>1826</v>
      </c>
      <c r="H391" s="4">
        <v>63.271575300000002</v>
      </c>
      <c r="I391">
        <v>62.990342699999999</v>
      </c>
      <c r="J391" s="5">
        <v>0.2812326</v>
      </c>
      <c r="K391">
        <v>0.44646940000000002</v>
      </c>
      <c r="L391">
        <v>2812326</v>
      </c>
    </row>
    <row r="392" spans="1:12" x14ac:dyDescent="0.25">
      <c r="A392">
        <v>391</v>
      </c>
      <c r="B392" t="s">
        <v>1462</v>
      </c>
      <c r="C392" t="s">
        <v>1473</v>
      </c>
      <c r="D392" t="s">
        <v>1474</v>
      </c>
      <c r="E392" t="s">
        <v>37</v>
      </c>
      <c r="F392" t="s">
        <v>8</v>
      </c>
      <c r="G392" t="s">
        <v>1826</v>
      </c>
      <c r="H392" s="4">
        <v>64.055080200000006</v>
      </c>
      <c r="I392">
        <v>63.127779599999997</v>
      </c>
      <c r="J392" s="5">
        <v>0.92730060000000003</v>
      </c>
      <c r="K392">
        <v>1.4689264</v>
      </c>
      <c r="L392">
        <v>9273006.0000001006</v>
      </c>
    </row>
    <row r="393" spans="1:12" x14ac:dyDescent="0.25">
      <c r="A393">
        <v>392</v>
      </c>
      <c r="B393" t="s">
        <v>1462</v>
      </c>
      <c r="C393" t="s">
        <v>1475</v>
      </c>
      <c r="D393" t="s">
        <v>1476</v>
      </c>
      <c r="E393" t="s">
        <v>37</v>
      </c>
      <c r="F393" t="s">
        <v>8</v>
      </c>
      <c r="G393" t="s">
        <v>1826</v>
      </c>
      <c r="H393" s="4">
        <v>64.292003500000007</v>
      </c>
      <c r="I393">
        <v>64.055080200000006</v>
      </c>
      <c r="J393" s="5">
        <v>0.2369233</v>
      </c>
      <c r="K393">
        <v>0.36987429999999999</v>
      </c>
      <c r="L393">
        <v>2369233</v>
      </c>
    </row>
    <row r="394" spans="1:12" x14ac:dyDescent="0.25">
      <c r="A394">
        <v>393</v>
      </c>
      <c r="B394" t="s">
        <v>1462</v>
      </c>
      <c r="C394" t="s">
        <v>1481</v>
      </c>
      <c r="D394" t="s">
        <v>1482</v>
      </c>
      <c r="E394" t="s">
        <v>37</v>
      </c>
      <c r="F394" t="s">
        <v>8</v>
      </c>
      <c r="G394" t="s">
        <v>1826</v>
      </c>
      <c r="H394" s="4">
        <v>63.850393099999998</v>
      </c>
      <c r="I394">
        <v>62.998235999999999</v>
      </c>
      <c r="J394" s="5">
        <v>0.8521571</v>
      </c>
      <c r="K394">
        <v>1.3526682000000001</v>
      </c>
      <c r="L394">
        <v>8521571</v>
      </c>
    </row>
    <row r="395" spans="1:12" x14ac:dyDescent="0.25">
      <c r="A395">
        <v>394</v>
      </c>
      <c r="B395" t="s">
        <v>1462</v>
      </c>
      <c r="C395" t="s">
        <v>1483</v>
      </c>
      <c r="D395" t="s">
        <v>1484</v>
      </c>
      <c r="E395" t="s">
        <v>37</v>
      </c>
      <c r="F395" t="s">
        <v>8</v>
      </c>
      <c r="G395" t="s">
        <v>1826</v>
      </c>
      <c r="H395" s="4">
        <v>62.809368200000002</v>
      </c>
      <c r="I395">
        <v>63.850393099999998</v>
      </c>
      <c r="J395" s="5">
        <v>1.0410249</v>
      </c>
      <c r="K395">
        <v>1.6304126999999999</v>
      </c>
      <c r="L395">
        <v>10410249</v>
      </c>
    </row>
    <row r="396" spans="1:12" x14ac:dyDescent="0.25">
      <c r="A396">
        <v>395</v>
      </c>
      <c r="B396" t="s">
        <v>1462</v>
      </c>
      <c r="C396" t="s">
        <v>1491</v>
      </c>
      <c r="D396" t="s">
        <v>1492</v>
      </c>
      <c r="E396" t="s">
        <v>37</v>
      </c>
      <c r="F396" t="s">
        <v>8</v>
      </c>
      <c r="G396" t="s">
        <v>1826</v>
      </c>
      <c r="H396" s="4">
        <v>62.563767599999998</v>
      </c>
      <c r="I396">
        <v>63.842731499999999</v>
      </c>
      <c r="J396" s="5">
        <v>1.2789638999999999</v>
      </c>
      <c r="K396">
        <v>2.0033039000000001</v>
      </c>
      <c r="L396">
        <v>12789639</v>
      </c>
    </row>
    <row r="397" spans="1:12" x14ac:dyDescent="0.25">
      <c r="A397">
        <v>396</v>
      </c>
      <c r="B397" t="s">
        <v>1462</v>
      </c>
      <c r="C397" t="s">
        <v>1495</v>
      </c>
      <c r="D397" t="s">
        <v>1496</v>
      </c>
      <c r="E397" t="s">
        <v>37</v>
      </c>
      <c r="F397" t="s">
        <v>8</v>
      </c>
      <c r="G397" t="s">
        <v>1826</v>
      </c>
      <c r="H397" s="4">
        <v>63.446568200000002</v>
      </c>
      <c r="I397">
        <v>64.104949500000004</v>
      </c>
      <c r="J397" s="5">
        <v>0.65838129999999995</v>
      </c>
      <c r="K397">
        <v>1.0270366</v>
      </c>
      <c r="L397">
        <v>6583813</v>
      </c>
    </row>
    <row r="398" spans="1:12" x14ac:dyDescent="0.25">
      <c r="A398">
        <v>397</v>
      </c>
      <c r="B398" t="s">
        <v>1462</v>
      </c>
      <c r="C398" t="s">
        <v>1505</v>
      </c>
      <c r="D398" t="s">
        <v>1506</v>
      </c>
      <c r="E398" t="s">
        <v>37</v>
      </c>
      <c r="F398" t="s">
        <v>8</v>
      </c>
      <c r="G398" t="s">
        <v>1826</v>
      </c>
      <c r="H398" s="4">
        <v>62.523095300000001</v>
      </c>
      <c r="I398">
        <v>63.849943199999998</v>
      </c>
      <c r="J398" s="5">
        <v>1.3268479</v>
      </c>
      <c r="K398">
        <v>2.0780721999999998</v>
      </c>
      <c r="L398">
        <v>13268479</v>
      </c>
    </row>
    <row r="399" spans="1:12" x14ac:dyDescent="0.25">
      <c r="A399">
        <v>398</v>
      </c>
      <c r="B399" t="s">
        <v>1462</v>
      </c>
      <c r="C399" t="s">
        <v>1525</v>
      </c>
      <c r="D399" t="s">
        <v>1526</v>
      </c>
      <c r="E399" t="s">
        <v>37</v>
      </c>
      <c r="F399" t="s">
        <v>8</v>
      </c>
      <c r="G399" t="s">
        <v>1826</v>
      </c>
      <c r="H399" s="4">
        <v>63.775870400000002</v>
      </c>
      <c r="I399">
        <v>63.484486400000002</v>
      </c>
      <c r="J399" s="5">
        <v>0.29138399999999998</v>
      </c>
      <c r="K399">
        <v>0.45898460000000002</v>
      </c>
      <c r="L399">
        <v>2913840</v>
      </c>
    </row>
    <row r="400" spans="1:12" x14ac:dyDescent="0.25">
      <c r="A400">
        <v>399</v>
      </c>
      <c r="B400" t="s">
        <v>1462</v>
      </c>
      <c r="C400" t="s">
        <v>1529</v>
      </c>
      <c r="D400" t="s">
        <v>1530</v>
      </c>
      <c r="E400" t="s">
        <v>37</v>
      </c>
      <c r="F400" t="s">
        <v>8</v>
      </c>
      <c r="G400" t="s">
        <v>1826</v>
      </c>
      <c r="H400" s="4">
        <v>64.115699199999995</v>
      </c>
      <c r="I400">
        <v>63.846672300000002</v>
      </c>
      <c r="J400" s="5">
        <v>0.26902690000000001</v>
      </c>
      <c r="K400">
        <v>0.42136400000000002</v>
      </c>
      <c r="L400">
        <v>2690268.9999998999</v>
      </c>
    </row>
    <row r="401" spans="1:12" x14ac:dyDescent="0.25">
      <c r="A401">
        <v>400</v>
      </c>
      <c r="B401" t="s">
        <v>1462</v>
      </c>
      <c r="C401" t="s">
        <v>1531</v>
      </c>
      <c r="D401" t="s">
        <v>1532</v>
      </c>
      <c r="E401" t="s">
        <v>37</v>
      </c>
      <c r="F401" t="s">
        <v>8</v>
      </c>
      <c r="G401" t="s">
        <v>1826</v>
      </c>
      <c r="H401" s="4">
        <v>63.264217799999997</v>
      </c>
      <c r="I401">
        <v>64.115699199999995</v>
      </c>
      <c r="J401" s="5">
        <v>0.85148140000000005</v>
      </c>
      <c r="K401">
        <v>1.3280388999999999</v>
      </c>
      <c r="L401">
        <v>8514814</v>
      </c>
    </row>
    <row r="402" spans="1:12" x14ac:dyDescent="0.25">
      <c r="A402">
        <v>401</v>
      </c>
      <c r="B402" t="s">
        <v>1462</v>
      </c>
      <c r="C402" t="s">
        <v>1533</v>
      </c>
      <c r="D402" t="s">
        <v>1534</v>
      </c>
      <c r="E402" t="s">
        <v>37</v>
      </c>
      <c r="F402" t="s">
        <v>8</v>
      </c>
      <c r="G402" t="s">
        <v>1826</v>
      </c>
      <c r="H402" s="4">
        <v>63.0423969</v>
      </c>
      <c r="I402">
        <v>63.264217799999997</v>
      </c>
      <c r="J402" s="5">
        <v>0.22182089999999999</v>
      </c>
      <c r="K402">
        <v>0.3506262</v>
      </c>
      <c r="L402">
        <v>2218209</v>
      </c>
    </row>
    <row r="403" spans="1:12" x14ac:dyDescent="0.25">
      <c r="A403">
        <v>402</v>
      </c>
      <c r="B403" t="s">
        <v>1462</v>
      </c>
      <c r="C403" t="s">
        <v>1535</v>
      </c>
      <c r="D403" t="s">
        <v>1536</v>
      </c>
      <c r="E403" t="s">
        <v>37</v>
      </c>
      <c r="F403" t="s">
        <v>8</v>
      </c>
      <c r="G403" t="s">
        <v>1826</v>
      </c>
      <c r="H403" s="4">
        <v>63.625332999999998</v>
      </c>
      <c r="I403">
        <v>63.0423969</v>
      </c>
      <c r="J403" s="5">
        <v>0.58293609999999996</v>
      </c>
      <c r="K403">
        <v>0.92467310000000003</v>
      </c>
      <c r="L403">
        <v>5829361</v>
      </c>
    </row>
    <row r="404" spans="1:12" x14ac:dyDescent="0.25">
      <c r="A404">
        <v>403</v>
      </c>
      <c r="B404" t="s">
        <v>1462</v>
      </c>
      <c r="C404" t="s">
        <v>1537</v>
      </c>
      <c r="D404" t="s">
        <v>1538</v>
      </c>
      <c r="E404" t="s">
        <v>37</v>
      </c>
      <c r="F404" t="s">
        <v>8</v>
      </c>
      <c r="G404" t="s">
        <v>1826</v>
      </c>
      <c r="H404" s="4">
        <v>64.039481300000006</v>
      </c>
      <c r="I404">
        <v>63.625332999999998</v>
      </c>
      <c r="J404" s="5">
        <v>0.41414830000000002</v>
      </c>
      <c r="K404">
        <v>0.65091730000000003</v>
      </c>
      <c r="L404">
        <v>4141483.0000001001</v>
      </c>
    </row>
    <row r="405" spans="1:12" x14ac:dyDescent="0.25">
      <c r="A405">
        <v>404</v>
      </c>
      <c r="B405" t="s">
        <v>1462</v>
      </c>
      <c r="C405" t="s">
        <v>1539</v>
      </c>
      <c r="D405" t="s">
        <v>1540</v>
      </c>
      <c r="E405" t="s">
        <v>37</v>
      </c>
      <c r="F405" t="s">
        <v>8</v>
      </c>
      <c r="G405" t="s">
        <v>1826</v>
      </c>
      <c r="H405" s="4">
        <v>62.599011500000003</v>
      </c>
      <c r="I405">
        <v>64.039481300000006</v>
      </c>
      <c r="J405" s="5">
        <v>1.4404698</v>
      </c>
      <c r="K405">
        <v>2.2493465000000001</v>
      </c>
      <c r="L405">
        <v>14404698</v>
      </c>
    </row>
    <row r="406" spans="1:12" x14ac:dyDescent="0.25">
      <c r="A406">
        <v>405</v>
      </c>
      <c r="B406" t="s">
        <v>1462</v>
      </c>
      <c r="C406" t="s">
        <v>1549</v>
      </c>
      <c r="D406" t="s">
        <v>1550</v>
      </c>
      <c r="E406" t="s">
        <v>37</v>
      </c>
      <c r="F406" t="s">
        <v>8</v>
      </c>
      <c r="G406" t="s">
        <v>1826</v>
      </c>
      <c r="H406" s="4">
        <v>63.823362000000003</v>
      </c>
      <c r="I406">
        <v>64.375616399999998</v>
      </c>
      <c r="J406" s="5">
        <v>0.55225440000000003</v>
      </c>
      <c r="K406">
        <v>0.85786269999999998</v>
      </c>
      <c r="L406">
        <v>5522544</v>
      </c>
    </row>
    <row r="407" spans="1:12" x14ac:dyDescent="0.25">
      <c r="A407">
        <v>406</v>
      </c>
      <c r="B407" t="s">
        <v>1462</v>
      </c>
      <c r="C407" t="s">
        <v>1553</v>
      </c>
      <c r="D407" t="s">
        <v>1554</v>
      </c>
      <c r="E407" t="s">
        <v>37</v>
      </c>
      <c r="F407" t="s">
        <v>8</v>
      </c>
      <c r="G407" t="s">
        <v>1826</v>
      </c>
      <c r="H407" s="4">
        <v>63.830402399999997</v>
      </c>
      <c r="I407">
        <v>64.056654199999997</v>
      </c>
      <c r="J407" s="5">
        <v>0.2262518</v>
      </c>
      <c r="K407">
        <v>0.35320580000000001</v>
      </c>
      <c r="L407">
        <v>2262518</v>
      </c>
    </row>
    <row r="408" spans="1:12" x14ac:dyDescent="0.25">
      <c r="A408">
        <v>407</v>
      </c>
      <c r="B408" t="s">
        <v>1462</v>
      </c>
      <c r="C408" t="s">
        <v>1557</v>
      </c>
      <c r="D408" t="s">
        <v>1558</v>
      </c>
      <c r="E408" t="s">
        <v>37</v>
      </c>
      <c r="F408" t="s">
        <v>8</v>
      </c>
      <c r="G408" t="s">
        <v>1826</v>
      </c>
      <c r="H408" s="4">
        <v>63.135135599999998</v>
      </c>
      <c r="I408">
        <v>64.441703700000005</v>
      </c>
      <c r="J408" s="5">
        <v>1.3065681</v>
      </c>
      <c r="K408">
        <v>2.0275194999999999</v>
      </c>
      <c r="L408">
        <v>13065681.000000101</v>
      </c>
    </row>
    <row r="409" spans="1:12" x14ac:dyDescent="0.25">
      <c r="A409">
        <v>408</v>
      </c>
      <c r="B409" t="s">
        <v>1462</v>
      </c>
      <c r="C409" t="s">
        <v>1565</v>
      </c>
      <c r="D409" t="s">
        <v>1566</v>
      </c>
      <c r="E409" t="s">
        <v>37</v>
      </c>
      <c r="F409" t="s">
        <v>8</v>
      </c>
      <c r="G409" t="s">
        <v>1826</v>
      </c>
      <c r="H409" s="4">
        <v>64.1148223</v>
      </c>
      <c r="I409">
        <v>64.045339499999997</v>
      </c>
      <c r="J409" s="5">
        <v>6.9482799999999997E-2</v>
      </c>
      <c r="K409">
        <v>0.10849</v>
      </c>
      <c r="L409">
        <v>694828</v>
      </c>
    </row>
    <row r="410" spans="1:12" x14ac:dyDescent="0.25">
      <c r="A410">
        <v>409</v>
      </c>
      <c r="B410" t="s">
        <v>1462</v>
      </c>
      <c r="C410" t="s">
        <v>1579</v>
      </c>
      <c r="D410" t="s">
        <v>1580</v>
      </c>
      <c r="E410" t="s">
        <v>37</v>
      </c>
      <c r="F410" t="s">
        <v>8</v>
      </c>
      <c r="G410" t="s">
        <v>1826</v>
      </c>
      <c r="H410" s="4">
        <v>63.646464100000003</v>
      </c>
      <c r="I410">
        <v>63.949915300000001</v>
      </c>
      <c r="J410" s="5">
        <v>0.30345119999999998</v>
      </c>
      <c r="K410">
        <v>0.47451379999999999</v>
      </c>
      <c r="L410">
        <v>3034512</v>
      </c>
    </row>
    <row r="411" spans="1:12" x14ac:dyDescent="0.25">
      <c r="A411">
        <v>410</v>
      </c>
      <c r="B411" t="s">
        <v>1462</v>
      </c>
      <c r="C411" t="s">
        <v>1587</v>
      </c>
      <c r="D411" t="s">
        <v>1588</v>
      </c>
      <c r="E411" t="s">
        <v>37</v>
      </c>
      <c r="F411" t="s">
        <v>8</v>
      </c>
      <c r="G411" t="s">
        <v>1826</v>
      </c>
      <c r="H411" s="4">
        <v>63.251685299999998</v>
      </c>
      <c r="I411">
        <v>62.728953300000001</v>
      </c>
      <c r="J411" s="5">
        <v>0.52273199999999997</v>
      </c>
      <c r="K411">
        <v>0.83331849999999996</v>
      </c>
      <c r="L411">
        <v>5227320</v>
      </c>
    </row>
    <row r="412" spans="1:12" x14ac:dyDescent="0.25">
      <c r="A412">
        <v>411</v>
      </c>
      <c r="B412" t="s">
        <v>1462</v>
      </c>
      <c r="C412" t="s">
        <v>1589</v>
      </c>
      <c r="D412" t="s">
        <v>1590</v>
      </c>
      <c r="E412" t="s">
        <v>37</v>
      </c>
      <c r="F412" t="s">
        <v>8</v>
      </c>
      <c r="G412" t="s">
        <v>1826</v>
      </c>
      <c r="H412" s="4">
        <v>63.0224002</v>
      </c>
      <c r="I412">
        <v>63.251685299999998</v>
      </c>
      <c r="J412" s="5">
        <v>0.22928509999999999</v>
      </c>
      <c r="K412">
        <v>0.3624964</v>
      </c>
      <c r="L412">
        <v>2292851</v>
      </c>
    </row>
    <row r="413" spans="1:12" x14ac:dyDescent="0.25">
      <c r="A413">
        <v>412</v>
      </c>
      <c r="B413" t="s">
        <v>1462</v>
      </c>
      <c r="C413" t="s">
        <v>1593</v>
      </c>
      <c r="D413" t="s">
        <v>1594</v>
      </c>
      <c r="E413" t="s">
        <v>37</v>
      </c>
      <c r="F413" t="s">
        <v>8</v>
      </c>
      <c r="G413" t="s">
        <v>1826</v>
      </c>
      <c r="H413" s="4">
        <v>64.205982399999996</v>
      </c>
      <c r="I413">
        <v>63.0224002</v>
      </c>
      <c r="J413" s="5">
        <v>1.1835822</v>
      </c>
      <c r="K413">
        <v>1.8780342000000001</v>
      </c>
      <c r="L413">
        <v>11835822</v>
      </c>
    </row>
    <row r="414" spans="1:12" x14ac:dyDescent="0.25">
      <c r="A414">
        <v>413</v>
      </c>
      <c r="B414" t="s">
        <v>1462</v>
      </c>
      <c r="C414" t="s">
        <v>1599</v>
      </c>
      <c r="D414" t="s">
        <v>1600</v>
      </c>
      <c r="E414" t="s">
        <v>37</v>
      </c>
      <c r="F414" t="s">
        <v>8</v>
      </c>
      <c r="G414" t="s">
        <v>1826</v>
      </c>
      <c r="H414" s="4">
        <v>64.481317899999993</v>
      </c>
      <c r="I414">
        <v>63.029603100000003</v>
      </c>
      <c r="J414" s="5">
        <v>1.4517148</v>
      </c>
      <c r="K414">
        <v>2.3032268999999999</v>
      </c>
      <c r="L414">
        <v>14517147.999999899</v>
      </c>
    </row>
    <row r="415" spans="1:12" x14ac:dyDescent="0.25">
      <c r="A415">
        <v>414</v>
      </c>
      <c r="B415" t="s">
        <v>1462</v>
      </c>
      <c r="C415" t="s">
        <v>1601</v>
      </c>
      <c r="D415" t="s">
        <v>1602</v>
      </c>
      <c r="E415" t="s">
        <v>37</v>
      </c>
      <c r="F415" t="s">
        <v>8</v>
      </c>
      <c r="G415" t="s">
        <v>1826</v>
      </c>
      <c r="H415" s="4">
        <v>63.837595299999997</v>
      </c>
      <c r="I415">
        <v>64.481317899999993</v>
      </c>
      <c r="J415" s="5">
        <v>0.64372260000000003</v>
      </c>
      <c r="K415">
        <v>0.99830870000000005</v>
      </c>
      <c r="L415">
        <v>6437226</v>
      </c>
    </row>
    <row r="416" spans="1:12" x14ac:dyDescent="0.25">
      <c r="A416">
        <v>415</v>
      </c>
      <c r="B416" t="s">
        <v>1462</v>
      </c>
      <c r="C416" t="s">
        <v>1611</v>
      </c>
      <c r="D416" t="s">
        <v>1612</v>
      </c>
      <c r="E416" t="s">
        <v>37</v>
      </c>
      <c r="F416" t="s">
        <v>8</v>
      </c>
      <c r="G416" t="s">
        <v>1826</v>
      </c>
      <c r="H416" s="4">
        <v>63.847864800000004</v>
      </c>
      <c r="I416">
        <v>64.046303899999998</v>
      </c>
      <c r="J416" s="5">
        <v>0.19843910000000001</v>
      </c>
      <c r="K416">
        <v>0.30983690000000003</v>
      </c>
      <c r="L416">
        <v>1984390.9999999001</v>
      </c>
    </row>
    <row r="417" spans="1:12" x14ac:dyDescent="0.25">
      <c r="A417">
        <v>416</v>
      </c>
      <c r="B417" t="s">
        <v>1462</v>
      </c>
      <c r="C417" t="s">
        <v>1617</v>
      </c>
      <c r="D417" t="s">
        <v>1618</v>
      </c>
      <c r="E417" t="s">
        <v>37</v>
      </c>
      <c r="F417" t="s">
        <v>8</v>
      </c>
      <c r="G417" t="s">
        <v>1826</v>
      </c>
      <c r="H417" s="4">
        <v>64.377276100000003</v>
      </c>
      <c r="I417">
        <v>63.369093300000003</v>
      </c>
      <c r="J417" s="5">
        <v>1.0081827999999999</v>
      </c>
      <c r="K417">
        <v>1.5909693</v>
      </c>
      <c r="L417">
        <v>10081828</v>
      </c>
    </row>
    <row r="418" spans="1:12" x14ac:dyDescent="0.25">
      <c r="A418">
        <v>417</v>
      </c>
      <c r="B418" t="s">
        <v>1462</v>
      </c>
      <c r="C418" t="s">
        <v>1619</v>
      </c>
      <c r="D418" t="s">
        <v>1620</v>
      </c>
      <c r="E418" t="s">
        <v>37</v>
      </c>
      <c r="F418" t="s">
        <v>8</v>
      </c>
      <c r="G418" t="s">
        <v>1826</v>
      </c>
      <c r="H418" s="4">
        <v>63.606924999999997</v>
      </c>
      <c r="I418">
        <v>64.377276100000003</v>
      </c>
      <c r="J418" s="5">
        <v>0.77035109999999996</v>
      </c>
      <c r="K418">
        <v>1.1966196</v>
      </c>
      <c r="L418">
        <v>7703511.0000000997</v>
      </c>
    </row>
    <row r="419" spans="1:12" x14ac:dyDescent="0.25">
      <c r="A419">
        <v>418</v>
      </c>
      <c r="B419" t="s">
        <v>1462</v>
      </c>
      <c r="C419" t="s">
        <v>1635</v>
      </c>
      <c r="D419" t="s">
        <v>1636</v>
      </c>
      <c r="E419" t="s">
        <v>37</v>
      </c>
      <c r="F419" t="s">
        <v>8</v>
      </c>
      <c r="G419" t="s">
        <v>1826</v>
      </c>
      <c r="H419" s="4">
        <v>64.248711900000004</v>
      </c>
      <c r="I419">
        <v>63.799821999999999</v>
      </c>
      <c r="J419" s="5">
        <v>0.44888990000000001</v>
      </c>
      <c r="K419">
        <v>0.70359110000000002</v>
      </c>
      <c r="L419">
        <v>4488899</v>
      </c>
    </row>
    <row r="420" spans="1:12" x14ac:dyDescent="0.25">
      <c r="A420">
        <v>419</v>
      </c>
      <c r="B420" t="s">
        <v>1462</v>
      </c>
      <c r="C420" t="s">
        <v>1639</v>
      </c>
      <c r="D420" t="s">
        <v>1640</v>
      </c>
      <c r="E420" t="s">
        <v>37</v>
      </c>
      <c r="F420" t="s">
        <v>8</v>
      </c>
      <c r="G420" t="s">
        <v>1826</v>
      </c>
      <c r="H420" s="4">
        <v>63.5843135</v>
      </c>
      <c r="I420">
        <v>62.857418899999999</v>
      </c>
      <c r="J420" s="5">
        <v>0.72689459999999995</v>
      </c>
      <c r="K420">
        <v>1.1564181</v>
      </c>
      <c r="L420">
        <v>7268946</v>
      </c>
    </row>
    <row r="421" spans="1:12" x14ac:dyDescent="0.25">
      <c r="A421">
        <v>420</v>
      </c>
      <c r="B421" t="s">
        <v>1462</v>
      </c>
      <c r="C421" t="s">
        <v>1649</v>
      </c>
      <c r="D421" t="s">
        <v>1650</v>
      </c>
      <c r="E421" t="s">
        <v>37</v>
      </c>
      <c r="F421" t="s">
        <v>8</v>
      </c>
      <c r="G421" t="s">
        <v>1826</v>
      </c>
      <c r="H421" s="4">
        <v>64.042968999999999</v>
      </c>
      <c r="I421">
        <v>63.830309800000002</v>
      </c>
      <c r="J421" s="5">
        <v>0.21265919999999999</v>
      </c>
      <c r="K421">
        <v>0.3331634</v>
      </c>
      <c r="L421">
        <v>2126592</v>
      </c>
    </row>
    <row r="422" spans="1:12" x14ac:dyDescent="0.25">
      <c r="A422">
        <v>421</v>
      </c>
      <c r="B422" t="s">
        <v>1462</v>
      </c>
      <c r="C422" t="s">
        <v>1651</v>
      </c>
      <c r="D422" t="s">
        <v>1652</v>
      </c>
      <c r="E422" t="s">
        <v>37</v>
      </c>
      <c r="F422" t="s">
        <v>8</v>
      </c>
      <c r="G422" t="s">
        <v>1826</v>
      </c>
      <c r="H422" s="4">
        <v>62.793832500000001</v>
      </c>
      <c r="I422">
        <v>64.042968999999999</v>
      </c>
      <c r="J422" s="5">
        <v>1.2491365000000001</v>
      </c>
      <c r="K422">
        <v>1.9504663</v>
      </c>
      <c r="L422">
        <v>12491365</v>
      </c>
    </row>
    <row r="423" spans="1:12" x14ac:dyDescent="0.25">
      <c r="A423">
        <v>422</v>
      </c>
      <c r="B423" t="s">
        <v>1462</v>
      </c>
      <c r="C423" t="s">
        <v>1657</v>
      </c>
      <c r="D423" t="s">
        <v>1658</v>
      </c>
      <c r="E423" t="s">
        <v>37</v>
      </c>
      <c r="F423" t="s">
        <v>8</v>
      </c>
      <c r="G423" t="s">
        <v>1826</v>
      </c>
      <c r="H423" s="4">
        <v>64.507030099999994</v>
      </c>
      <c r="I423">
        <v>63.929265399999998</v>
      </c>
      <c r="J423" s="5">
        <v>0.57776470000000002</v>
      </c>
      <c r="K423">
        <v>0.90375620000000001</v>
      </c>
      <c r="L423">
        <v>5777647</v>
      </c>
    </row>
    <row r="424" spans="1:12" x14ac:dyDescent="0.25">
      <c r="A424">
        <v>423</v>
      </c>
      <c r="B424" t="s">
        <v>1462</v>
      </c>
      <c r="C424" t="s">
        <v>1663</v>
      </c>
      <c r="D424" t="s">
        <v>1664</v>
      </c>
      <c r="E424" t="s">
        <v>37</v>
      </c>
      <c r="F424" t="s">
        <v>8</v>
      </c>
      <c r="G424" t="s">
        <v>1826</v>
      </c>
      <c r="H424" s="4">
        <v>63.682257700000001</v>
      </c>
      <c r="I424">
        <v>63.906844100000001</v>
      </c>
      <c r="J424" s="5">
        <v>0.22458639999999999</v>
      </c>
      <c r="K424">
        <v>0.35142780000000001</v>
      </c>
      <c r="L424">
        <v>2245864</v>
      </c>
    </row>
    <row r="425" spans="1:12" x14ac:dyDescent="0.25">
      <c r="A425">
        <v>424</v>
      </c>
      <c r="B425" t="s">
        <v>1462</v>
      </c>
      <c r="C425" t="s">
        <v>1669</v>
      </c>
      <c r="D425" t="s">
        <v>1670</v>
      </c>
      <c r="E425" t="s">
        <v>37</v>
      </c>
      <c r="F425" t="s">
        <v>8</v>
      </c>
      <c r="G425" t="s">
        <v>1826</v>
      </c>
      <c r="H425" s="4">
        <v>63.033409900000002</v>
      </c>
      <c r="I425">
        <v>63.685864299999999</v>
      </c>
      <c r="J425" s="5">
        <v>0.65245439999999999</v>
      </c>
      <c r="K425">
        <v>1.0244886</v>
      </c>
      <c r="L425">
        <v>6524544</v>
      </c>
    </row>
    <row r="426" spans="1:12" x14ac:dyDescent="0.25">
      <c r="A426">
        <v>425</v>
      </c>
      <c r="B426" t="s">
        <v>1462</v>
      </c>
      <c r="C426" t="s">
        <v>1681</v>
      </c>
      <c r="D426" t="s">
        <v>1682</v>
      </c>
      <c r="E426" t="s">
        <v>37</v>
      </c>
      <c r="F426" t="s">
        <v>8</v>
      </c>
      <c r="G426" t="s">
        <v>1826</v>
      </c>
      <c r="H426" s="4">
        <v>63.926818300000001</v>
      </c>
      <c r="I426">
        <v>63.901947</v>
      </c>
      <c r="J426" s="5">
        <v>2.4871299999999999E-2</v>
      </c>
      <c r="K426">
        <v>3.8920999999999997E-2</v>
      </c>
      <c r="L426">
        <v>248713</v>
      </c>
    </row>
    <row r="427" spans="1:12" x14ac:dyDescent="0.25">
      <c r="A427">
        <v>426</v>
      </c>
      <c r="B427" t="s">
        <v>1462</v>
      </c>
      <c r="C427" t="s">
        <v>1683</v>
      </c>
      <c r="D427" t="s">
        <v>1684</v>
      </c>
      <c r="E427" t="s">
        <v>37</v>
      </c>
      <c r="F427" t="s">
        <v>8</v>
      </c>
      <c r="G427" t="s">
        <v>1826</v>
      </c>
      <c r="H427" s="4">
        <v>63.516781299999998</v>
      </c>
      <c r="I427">
        <v>63.926818300000001</v>
      </c>
      <c r="J427" s="5">
        <v>0.41003699999999998</v>
      </c>
      <c r="K427">
        <v>0.64141619999999999</v>
      </c>
      <c r="L427">
        <v>4100370</v>
      </c>
    </row>
    <row r="428" spans="1:12" x14ac:dyDescent="0.25">
      <c r="A428">
        <v>427</v>
      </c>
      <c r="B428" t="s">
        <v>1462</v>
      </c>
      <c r="C428" t="s">
        <v>1693</v>
      </c>
      <c r="D428" t="s">
        <v>1694</v>
      </c>
      <c r="E428" t="s">
        <v>37</v>
      </c>
      <c r="F428" t="s">
        <v>8</v>
      </c>
      <c r="G428" t="s">
        <v>1826</v>
      </c>
      <c r="H428" s="4">
        <v>63.883541600000001</v>
      </c>
      <c r="I428">
        <v>64.212171900000001</v>
      </c>
      <c r="J428" s="5">
        <v>0.32863029999999999</v>
      </c>
      <c r="K428">
        <v>0.51178820000000003</v>
      </c>
      <c r="L428">
        <v>3286303</v>
      </c>
    </row>
    <row r="429" spans="1:12" x14ac:dyDescent="0.25">
      <c r="A429">
        <v>428</v>
      </c>
      <c r="B429" t="s">
        <v>1462</v>
      </c>
      <c r="C429" t="s">
        <v>1697</v>
      </c>
      <c r="D429" t="s">
        <v>1698</v>
      </c>
      <c r="E429" t="s">
        <v>37</v>
      </c>
      <c r="F429" t="s">
        <v>8</v>
      </c>
      <c r="G429" t="s">
        <v>1826</v>
      </c>
      <c r="H429" s="4">
        <v>63.629812100000002</v>
      </c>
      <c r="I429">
        <v>63.883541600000001</v>
      </c>
      <c r="J429" s="5">
        <v>0.2537295</v>
      </c>
      <c r="K429">
        <v>0.3971751</v>
      </c>
      <c r="L429">
        <v>2537295</v>
      </c>
    </row>
    <row r="430" spans="1:12" x14ac:dyDescent="0.25">
      <c r="A430">
        <v>429</v>
      </c>
      <c r="B430" t="s">
        <v>1462</v>
      </c>
      <c r="C430" t="s">
        <v>1711</v>
      </c>
      <c r="D430" t="s">
        <v>1712</v>
      </c>
      <c r="E430" t="s">
        <v>37</v>
      </c>
      <c r="F430" t="s">
        <v>8</v>
      </c>
      <c r="G430" t="s">
        <v>1826</v>
      </c>
      <c r="H430" s="4">
        <v>63.156812600000002</v>
      </c>
      <c r="I430">
        <v>63.704054200000002</v>
      </c>
      <c r="J430" s="5">
        <v>0.54724159999999999</v>
      </c>
      <c r="K430">
        <v>0.8590373</v>
      </c>
      <c r="L430">
        <v>5472416</v>
      </c>
    </row>
    <row r="431" spans="1:12" x14ac:dyDescent="0.25">
      <c r="A431">
        <v>430</v>
      </c>
      <c r="B431" t="s">
        <v>1462</v>
      </c>
      <c r="C431" t="s">
        <v>1713</v>
      </c>
      <c r="D431" t="s">
        <v>1714</v>
      </c>
      <c r="E431" t="s">
        <v>37</v>
      </c>
      <c r="F431" t="s">
        <v>8</v>
      </c>
      <c r="G431" t="s">
        <v>1826</v>
      </c>
      <c r="H431" s="4">
        <v>63.683771100000001</v>
      </c>
      <c r="I431">
        <v>63.156812600000002</v>
      </c>
      <c r="J431" s="5">
        <v>0.5269585</v>
      </c>
      <c r="K431">
        <v>0.83436529999999998</v>
      </c>
      <c r="L431">
        <v>5269585</v>
      </c>
    </row>
    <row r="432" spans="1:12" x14ac:dyDescent="0.25">
      <c r="A432">
        <v>431</v>
      </c>
      <c r="B432" t="s">
        <v>1462</v>
      </c>
      <c r="C432" t="s">
        <v>1731</v>
      </c>
      <c r="D432" t="s">
        <v>1732</v>
      </c>
      <c r="E432" t="s">
        <v>37</v>
      </c>
      <c r="F432" t="s">
        <v>8</v>
      </c>
      <c r="G432" t="s">
        <v>1826</v>
      </c>
      <c r="H432" s="4">
        <v>64.010735100000005</v>
      </c>
      <c r="I432">
        <v>63.707018699999999</v>
      </c>
      <c r="J432" s="5">
        <v>0.3037164</v>
      </c>
      <c r="K432">
        <v>0.47673929999999998</v>
      </c>
      <c r="L432">
        <v>3037164.0000001001</v>
      </c>
    </row>
    <row r="433" spans="1:12" x14ac:dyDescent="0.25">
      <c r="A433">
        <v>432</v>
      </c>
      <c r="B433" t="s">
        <v>1462</v>
      </c>
      <c r="C433" t="s">
        <v>1741</v>
      </c>
      <c r="D433" t="s">
        <v>1742</v>
      </c>
      <c r="E433" t="s">
        <v>37</v>
      </c>
      <c r="F433" t="s">
        <v>8</v>
      </c>
      <c r="G433" t="s">
        <v>1826</v>
      </c>
      <c r="H433" s="4">
        <v>63.430262900000002</v>
      </c>
      <c r="I433">
        <v>63.243845899999997</v>
      </c>
      <c r="J433" s="5">
        <v>0.186417</v>
      </c>
      <c r="K433">
        <v>0.2947591</v>
      </c>
      <c r="L433">
        <v>1864170.0000000999</v>
      </c>
    </row>
    <row r="434" spans="1:12" x14ac:dyDescent="0.25">
      <c r="A434">
        <v>433</v>
      </c>
      <c r="B434" t="s">
        <v>1462</v>
      </c>
      <c r="C434" t="s">
        <v>1743</v>
      </c>
      <c r="D434" t="s">
        <v>1744</v>
      </c>
      <c r="E434" t="s">
        <v>37</v>
      </c>
      <c r="F434" t="s">
        <v>8</v>
      </c>
      <c r="G434" t="s">
        <v>1826</v>
      </c>
      <c r="H434" s="4">
        <v>64.168644599999993</v>
      </c>
      <c r="I434">
        <v>63.430262900000002</v>
      </c>
      <c r="J434" s="5">
        <v>0.73838170000000003</v>
      </c>
      <c r="K434">
        <v>1.1640842</v>
      </c>
      <c r="L434">
        <v>7383816.9999999003</v>
      </c>
    </row>
    <row r="435" spans="1:12" x14ac:dyDescent="0.25">
      <c r="A435">
        <v>434</v>
      </c>
      <c r="B435" t="s">
        <v>1462</v>
      </c>
      <c r="C435" t="s">
        <v>1749</v>
      </c>
      <c r="D435" t="s">
        <v>1750</v>
      </c>
      <c r="E435" t="s">
        <v>37</v>
      </c>
      <c r="F435" t="s">
        <v>8</v>
      </c>
      <c r="G435" t="s">
        <v>1826</v>
      </c>
      <c r="H435" s="4">
        <v>63.783650299999998</v>
      </c>
      <c r="I435">
        <v>63.780454599999999</v>
      </c>
      <c r="J435" s="5">
        <v>3.1957000000000001E-3</v>
      </c>
      <c r="K435">
        <v>5.0105000000000002E-3</v>
      </c>
      <c r="L435">
        <v>31957</v>
      </c>
    </row>
    <row r="436" spans="1:12" x14ac:dyDescent="0.25">
      <c r="A436">
        <v>435</v>
      </c>
      <c r="B436" t="s">
        <v>1462</v>
      </c>
      <c r="C436" t="s">
        <v>1761</v>
      </c>
      <c r="D436" t="s">
        <v>1762</v>
      </c>
      <c r="E436" t="s">
        <v>37</v>
      </c>
      <c r="F436" t="s">
        <v>8</v>
      </c>
      <c r="G436" t="s">
        <v>1826</v>
      </c>
      <c r="H436" s="4">
        <v>62.979528199999997</v>
      </c>
      <c r="I436">
        <v>63.580340399999997</v>
      </c>
      <c r="J436" s="5">
        <v>0.60081220000000002</v>
      </c>
      <c r="K436">
        <v>0.94496539999999996</v>
      </c>
      <c r="L436">
        <v>6008122</v>
      </c>
    </row>
    <row r="437" spans="1:12" x14ac:dyDescent="0.25">
      <c r="A437">
        <v>436</v>
      </c>
      <c r="B437" t="s">
        <v>1462</v>
      </c>
      <c r="C437" t="s">
        <v>1763</v>
      </c>
      <c r="D437" t="s">
        <v>1764</v>
      </c>
      <c r="E437" t="s">
        <v>37</v>
      </c>
      <c r="F437" t="s">
        <v>8</v>
      </c>
      <c r="G437" t="s">
        <v>1826</v>
      </c>
      <c r="H437" s="4">
        <v>64.194262899999998</v>
      </c>
      <c r="I437">
        <v>62.979528199999997</v>
      </c>
      <c r="J437" s="5">
        <v>1.2147346999999999</v>
      </c>
      <c r="K437">
        <v>1.9287771</v>
      </c>
      <c r="L437">
        <v>12147347</v>
      </c>
    </row>
    <row r="438" spans="1:12" x14ac:dyDescent="0.25">
      <c r="A438">
        <v>437</v>
      </c>
      <c r="B438" t="s">
        <v>1462</v>
      </c>
      <c r="C438" t="s">
        <v>1789</v>
      </c>
      <c r="D438" t="s">
        <v>1790</v>
      </c>
      <c r="E438" t="s">
        <v>37</v>
      </c>
      <c r="F438" t="s">
        <v>8</v>
      </c>
      <c r="G438" t="s">
        <v>1826</v>
      </c>
      <c r="H438" s="4">
        <v>63.155901999999998</v>
      </c>
      <c r="I438">
        <v>62.307230599999997</v>
      </c>
      <c r="J438" s="5">
        <v>0.84867139999999996</v>
      </c>
      <c r="K438">
        <v>1.3620753000000001</v>
      </c>
      <c r="L438">
        <v>8486714</v>
      </c>
    </row>
    <row r="439" spans="1:12" x14ac:dyDescent="0.25">
      <c r="A439">
        <v>438</v>
      </c>
      <c r="B439" t="s">
        <v>1462</v>
      </c>
      <c r="C439" t="s">
        <v>1793</v>
      </c>
      <c r="D439" t="s">
        <v>1794</v>
      </c>
      <c r="E439" t="s">
        <v>37</v>
      </c>
      <c r="F439" t="s">
        <v>8</v>
      </c>
      <c r="G439" t="s">
        <v>1826</v>
      </c>
      <c r="H439" s="4">
        <v>62.165916699999997</v>
      </c>
      <c r="I439">
        <v>62.586412699999997</v>
      </c>
      <c r="J439" s="5">
        <v>0.42049599999999998</v>
      </c>
      <c r="K439">
        <v>0.67186469999999998</v>
      </c>
      <c r="L439">
        <v>4204960</v>
      </c>
    </row>
    <row r="440" spans="1:12" x14ac:dyDescent="0.25">
      <c r="A440">
        <v>439</v>
      </c>
      <c r="B440" t="s">
        <v>1462</v>
      </c>
      <c r="C440" t="s">
        <v>1799</v>
      </c>
      <c r="D440" t="s">
        <v>1800</v>
      </c>
      <c r="E440" t="s">
        <v>37</v>
      </c>
      <c r="F440" t="s">
        <v>8</v>
      </c>
      <c r="G440" t="s">
        <v>1826</v>
      </c>
      <c r="H440" s="4">
        <v>63.862795300000002</v>
      </c>
      <c r="I440">
        <v>63.830941899999999</v>
      </c>
      <c r="J440" s="5">
        <v>3.1853399999999997E-2</v>
      </c>
      <c r="K440">
        <v>4.9902799999999997E-2</v>
      </c>
      <c r="L440">
        <v>318534</v>
      </c>
    </row>
    <row r="441" spans="1:12" x14ac:dyDescent="0.25">
      <c r="A441">
        <v>440</v>
      </c>
      <c r="B441" t="s">
        <v>1462</v>
      </c>
      <c r="C441" t="s">
        <v>1801</v>
      </c>
      <c r="D441" t="s">
        <v>1802</v>
      </c>
      <c r="E441" t="s">
        <v>37</v>
      </c>
      <c r="F441" t="s">
        <v>8</v>
      </c>
      <c r="G441" t="s">
        <v>1826</v>
      </c>
      <c r="H441" s="4">
        <v>63.8773269</v>
      </c>
      <c r="I441">
        <v>63.862795300000002</v>
      </c>
      <c r="J441" s="5">
        <v>1.45316E-2</v>
      </c>
      <c r="K441">
        <v>2.2754400000000001E-2</v>
      </c>
      <c r="L441">
        <v>145316</v>
      </c>
    </row>
    <row r="442" spans="1:12" x14ac:dyDescent="0.25">
      <c r="A442">
        <v>441</v>
      </c>
      <c r="B442" t="s">
        <v>1462</v>
      </c>
      <c r="C442" t="s">
        <v>1811</v>
      </c>
      <c r="D442" t="s">
        <v>1812</v>
      </c>
      <c r="E442" t="s">
        <v>37</v>
      </c>
      <c r="F442" t="s">
        <v>8</v>
      </c>
      <c r="G442" t="s">
        <v>1826</v>
      </c>
      <c r="H442" s="4">
        <v>64.003052199999999</v>
      </c>
      <c r="I442">
        <v>63.392290299999999</v>
      </c>
      <c r="J442" s="5">
        <v>0.61076189999999997</v>
      </c>
      <c r="K442">
        <v>0.96346399999999999</v>
      </c>
      <c r="L442">
        <v>6107619</v>
      </c>
    </row>
    <row r="443" spans="1:12" x14ac:dyDescent="0.25">
      <c r="A443">
        <v>442</v>
      </c>
      <c r="B443" t="s">
        <v>36</v>
      </c>
      <c r="C443" t="s">
        <v>38</v>
      </c>
      <c r="D443" t="s">
        <v>39</v>
      </c>
      <c r="E443" t="s">
        <v>37</v>
      </c>
      <c r="F443" t="s">
        <v>9</v>
      </c>
      <c r="G443" t="s">
        <v>1826</v>
      </c>
      <c r="H443" s="4">
        <v>63.573897799999997</v>
      </c>
      <c r="I443">
        <v>62.952729599999998</v>
      </c>
      <c r="J443" s="5">
        <v>0.62116819999999995</v>
      </c>
      <c r="K443">
        <v>0.98672159999999998</v>
      </c>
      <c r="L443">
        <v>6211682</v>
      </c>
    </row>
    <row r="444" spans="1:12" x14ac:dyDescent="0.25">
      <c r="A444">
        <v>443</v>
      </c>
      <c r="B444" t="s">
        <v>36</v>
      </c>
      <c r="C444" t="s">
        <v>42</v>
      </c>
      <c r="D444" t="s">
        <v>43</v>
      </c>
      <c r="E444" t="s">
        <v>37</v>
      </c>
      <c r="F444" t="s">
        <v>9</v>
      </c>
      <c r="G444" t="s">
        <v>1826</v>
      </c>
      <c r="H444" s="4">
        <v>64.500324199999994</v>
      </c>
      <c r="I444">
        <v>63.8901793</v>
      </c>
      <c r="J444" s="5">
        <v>0.61014489999999999</v>
      </c>
      <c r="K444">
        <v>0.95499009999999995</v>
      </c>
      <c r="L444">
        <v>6101448.9999999003</v>
      </c>
    </row>
    <row r="445" spans="1:12" x14ac:dyDescent="0.25">
      <c r="A445">
        <v>444</v>
      </c>
      <c r="B445" t="s">
        <v>36</v>
      </c>
      <c r="C445" t="s">
        <v>44</v>
      </c>
      <c r="D445" t="s">
        <v>45</v>
      </c>
      <c r="E445" t="s">
        <v>37</v>
      </c>
      <c r="F445" t="s">
        <v>9</v>
      </c>
      <c r="G445" t="s">
        <v>1826</v>
      </c>
      <c r="H445" s="4">
        <v>63.153776499999999</v>
      </c>
      <c r="I445">
        <v>62.771192499999998</v>
      </c>
      <c r="J445" s="5">
        <v>0.38258399999999998</v>
      </c>
      <c r="K445">
        <v>0.60948979999999997</v>
      </c>
      <c r="L445">
        <v>3825840</v>
      </c>
    </row>
    <row r="446" spans="1:12" x14ac:dyDescent="0.25">
      <c r="A446">
        <v>445</v>
      </c>
      <c r="B446" t="s">
        <v>36</v>
      </c>
      <c r="C446" t="s">
        <v>50</v>
      </c>
      <c r="D446" t="s">
        <v>51</v>
      </c>
      <c r="E446" t="s">
        <v>37</v>
      </c>
      <c r="F446" t="s">
        <v>9</v>
      </c>
      <c r="G446" t="s">
        <v>1826</v>
      </c>
      <c r="H446" s="4">
        <v>63.153902100000003</v>
      </c>
      <c r="I446">
        <v>63.666108700000002</v>
      </c>
      <c r="J446" s="5">
        <v>0.51220659999999996</v>
      </c>
      <c r="K446">
        <v>0.80452000000000001</v>
      </c>
      <c r="L446">
        <v>5122066</v>
      </c>
    </row>
    <row r="447" spans="1:12" x14ac:dyDescent="0.25">
      <c r="A447">
        <v>446</v>
      </c>
      <c r="B447" t="s">
        <v>36</v>
      </c>
      <c r="C447" t="s">
        <v>58</v>
      </c>
      <c r="D447" t="s">
        <v>59</v>
      </c>
      <c r="E447" t="s">
        <v>37</v>
      </c>
      <c r="F447" t="s">
        <v>9</v>
      </c>
      <c r="G447" t="s">
        <v>1826</v>
      </c>
      <c r="H447" s="4">
        <v>63.327551100000001</v>
      </c>
      <c r="I447">
        <v>63.321086299999997</v>
      </c>
      <c r="J447" s="5">
        <v>6.4647999999999997E-3</v>
      </c>
      <c r="K447">
        <v>1.0209599999999999E-2</v>
      </c>
      <c r="L447">
        <v>64648</v>
      </c>
    </row>
    <row r="448" spans="1:12" x14ac:dyDescent="0.25">
      <c r="A448">
        <v>447</v>
      </c>
      <c r="B448" t="s">
        <v>36</v>
      </c>
      <c r="C448" t="s">
        <v>60</v>
      </c>
      <c r="D448" t="s">
        <v>61</v>
      </c>
      <c r="E448" t="s">
        <v>37</v>
      </c>
      <c r="F448" t="s">
        <v>9</v>
      </c>
      <c r="G448" t="s">
        <v>1826</v>
      </c>
      <c r="H448" s="4">
        <v>63.960297599999997</v>
      </c>
      <c r="I448">
        <v>63.327551100000001</v>
      </c>
      <c r="J448" s="5">
        <v>0.63274649999999999</v>
      </c>
      <c r="K448">
        <v>0.99916459999999996</v>
      </c>
      <c r="L448">
        <v>6327465</v>
      </c>
    </row>
    <row r="449" spans="1:12" x14ac:dyDescent="0.25">
      <c r="A449">
        <v>448</v>
      </c>
      <c r="B449" t="s">
        <v>36</v>
      </c>
      <c r="C449" t="s">
        <v>62</v>
      </c>
      <c r="D449" t="s">
        <v>63</v>
      </c>
      <c r="E449" t="s">
        <v>37</v>
      </c>
      <c r="F449" t="s">
        <v>9</v>
      </c>
      <c r="G449" t="s">
        <v>1826</v>
      </c>
      <c r="H449" s="4">
        <v>63.067620300000002</v>
      </c>
      <c r="I449">
        <v>63.960297599999997</v>
      </c>
      <c r="J449" s="5">
        <v>0.89267730000000001</v>
      </c>
      <c r="K449">
        <v>1.3956740999999999</v>
      </c>
      <c r="L449">
        <v>8926773</v>
      </c>
    </row>
    <row r="450" spans="1:12" x14ac:dyDescent="0.25">
      <c r="A450">
        <v>449</v>
      </c>
      <c r="B450" t="s">
        <v>36</v>
      </c>
      <c r="C450" t="s">
        <v>76</v>
      </c>
      <c r="D450" t="s">
        <v>77</v>
      </c>
      <c r="E450" t="s">
        <v>37</v>
      </c>
      <c r="F450" t="s">
        <v>9</v>
      </c>
      <c r="G450" t="s">
        <v>1826</v>
      </c>
      <c r="H450" s="4">
        <v>62.5571913</v>
      </c>
      <c r="I450">
        <v>63.782840999999998</v>
      </c>
      <c r="J450" s="5">
        <v>1.2256497</v>
      </c>
      <c r="K450">
        <v>1.9215978</v>
      </c>
      <c r="L450">
        <v>12256497</v>
      </c>
    </row>
    <row r="451" spans="1:12" x14ac:dyDescent="0.25">
      <c r="A451">
        <v>450</v>
      </c>
      <c r="B451" t="s">
        <v>36</v>
      </c>
      <c r="C451" t="s">
        <v>82</v>
      </c>
      <c r="D451" t="s">
        <v>83</v>
      </c>
      <c r="E451" t="s">
        <v>37</v>
      </c>
      <c r="F451" t="s">
        <v>9</v>
      </c>
      <c r="G451" t="s">
        <v>1826</v>
      </c>
      <c r="H451" s="4">
        <v>63.837266499999998</v>
      </c>
      <c r="I451">
        <v>62.9960399</v>
      </c>
      <c r="J451" s="5">
        <v>0.84122660000000005</v>
      </c>
      <c r="K451">
        <v>1.3353642999999999</v>
      </c>
      <c r="L451">
        <v>8412266</v>
      </c>
    </row>
    <row r="452" spans="1:12" x14ac:dyDescent="0.25">
      <c r="A452">
        <v>451</v>
      </c>
      <c r="B452" t="s">
        <v>36</v>
      </c>
      <c r="C452" t="s">
        <v>86</v>
      </c>
      <c r="D452" t="s">
        <v>87</v>
      </c>
      <c r="E452" t="s">
        <v>37</v>
      </c>
      <c r="F452" t="s">
        <v>9</v>
      </c>
      <c r="G452" t="s">
        <v>1826</v>
      </c>
      <c r="H452" s="4">
        <v>63.291999300000001</v>
      </c>
      <c r="I452">
        <v>64.272188499999999</v>
      </c>
      <c r="J452" s="5">
        <v>0.98018919999999998</v>
      </c>
      <c r="K452">
        <v>1.5250596000000001</v>
      </c>
      <c r="L452">
        <v>9801892</v>
      </c>
    </row>
    <row r="453" spans="1:12" x14ac:dyDescent="0.25">
      <c r="A453">
        <v>452</v>
      </c>
      <c r="B453" t="s">
        <v>36</v>
      </c>
      <c r="C453" t="s">
        <v>94</v>
      </c>
      <c r="D453" t="s">
        <v>95</v>
      </c>
      <c r="E453" t="s">
        <v>37</v>
      </c>
      <c r="F453" t="s">
        <v>9</v>
      </c>
      <c r="G453" t="s">
        <v>1826</v>
      </c>
      <c r="H453" s="4">
        <v>64.493298100000004</v>
      </c>
      <c r="I453">
        <v>64.423271900000003</v>
      </c>
      <c r="J453" s="5">
        <v>7.0026199999999997E-2</v>
      </c>
      <c r="K453">
        <v>0.1086971</v>
      </c>
      <c r="L453">
        <v>700262</v>
      </c>
    </row>
    <row r="454" spans="1:12" x14ac:dyDescent="0.25">
      <c r="A454">
        <v>453</v>
      </c>
      <c r="B454" t="s">
        <v>36</v>
      </c>
      <c r="C454" t="s">
        <v>114</v>
      </c>
      <c r="D454" t="s">
        <v>115</v>
      </c>
      <c r="E454" t="s">
        <v>37</v>
      </c>
      <c r="F454" t="s">
        <v>9</v>
      </c>
      <c r="G454" t="s">
        <v>1826</v>
      </c>
      <c r="H454" s="4">
        <v>63.7433744</v>
      </c>
      <c r="I454">
        <v>63.629629399999999</v>
      </c>
      <c r="J454" s="5">
        <v>0.113745</v>
      </c>
      <c r="K454">
        <v>0.17876110000000001</v>
      </c>
      <c r="L454">
        <v>1137450</v>
      </c>
    </row>
    <row r="455" spans="1:12" x14ac:dyDescent="0.25">
      <c r="A455">
        <v>454</v>
      </c>
      <c r="B455" t="s">
        <v>36</v>
      </c>
      <c r="C455" t="s">
        <v>122</v>
      </c>
      <c r="D455" t="s">
        <v>123</v>
      </c>
      <c r="E455" t="s">
        <v>37</v>
      </c>
      <c r="F455" t="s">
        <v>9</v>
      </c>
      <c r="G455" t="s">
        <v>1826</v>
      </c>
      <c r="H455" s="4">
        <v>62.952031400000003</v>
      </c>
      <c r="I455">
        <v>63.398876899999998</v>
      </c>
      <c r="J455" s="5">
        <v>0.44684550000000001</v>
      </c>
      <c r="K455">
        <v>0.70481609999999995</v>
      </c>
      <c r="L455">
        <v>4468454.9999999003</v>
      </c>
    </row>
    <row r="456" spans="1:12" x14ac:dyDescent="0.25">
      <c r="A456">
        <v>455</v>
      </c>
      <c r="B456" t="s">
        <v>36</v>
      </c>
      <c r="C456" t="s">
        <v>128</v>
      </c>
      <c r="D456" t="s">
        <v>129</v>
      </c>
      <c r="E456" t="s">
        <v>37</v>
      </c>
      <c r="F456" t="s">
        <v>9</v>
      </c>
      <c r="G456" t="s">
        <v>1826</v>
      </c>
      <c r="H456" s="4">
        <v>62.560783399999998</v>
      </c>
      <c r="I456">
        <v>62.821111500000001</v>
      </c>
      <c r="J456" s="5">
        <v>0.26032810000000001</v>
      </c>
      <c r="K456">
        <v>0.41439589999999998</v>
      </c>
      <c r="L456">
        <v>2603281</v>
      </c>
    </row>
    <row r="457" spans="1:12" x14ac:dyDescent="0.25">
      <c r="A457">
        <v>456</v>
      </c>
      <c r="B457" t="s">
        <v>36</v>
      </c>
      <c r="C457" t="s">
        <v>130</v>
      </c>
      <c r="D457" t="s">
        <v>131</v>
      </c>
      <c r="E457" t="s">
        <v>37</v>
      </c>
      <c r="F457" t="s">
        <v>9</v>
      </c>
      <c r="G457" t="s">
        <v>1826</v>
      </c>
      <c r="H457" s="4">
        <v>62.788674</v>
      </c>
      <c r="I457">
        <v>62.560783399999998</v>
      </c>
      <c r="J457" s="5">
        <v>0.2278906</v>
      </c>
      <c r="K457">
        <v>0.3642707</v>
      </c>
      <c r="L457">
        <v>2278906</v>
      </c>
    </row>
    <row r="458" spans="1:12" x14ac:dyDescent="0.25">
      <c r="A458">
        <v>457</v>
      </c>
      <c r="B458" t="s">
        <v>36</v>
      </c>
      <c r="C458" t="s">
        <v>136</v>
      </c>
      <c r="D458" t="s">
        <v>137</v>
      </c>
      <c r="E458" t="s">
        <v>37</v>
      </c>
      <c r="F458" t="s">
        <v>9</v>
      </c>
      <c r="G458" t="s">
        <v>1826</v>
      </c>
      <c r="H458" s="4">
        <v>63.539712000000002</v>
      </c>
      <c r="I458">
        <v>63.2828065</v>
      </c>
      <c r="J458" s="5">
        <v>0.25690550000000001</v>
      </c>
      <c r="K458">
        <v>0.40596409999999999</v>
      </c>
      <c r="L458">
        <v>2569055</v>
      </c>
    </row>
    <row r="459" spans="1:12" x14ac:dyDescent="0.25">
      <c r="A459">
        <v>458</v>
      </c>
      <c r="B459" t="s">
        <v>36</v>
      </c>
      <c r="C459" t="s">
        <v>150</v>
      </c>
      <c r="D459" t="s">
        <v>151</v>
      </c>
      <c r="E459" t="s">
        <v>37</v>
      </c>
      <c r="F459" t="s">
        <v>9</v>
      </c>
      <c r="G459" t="s">
        <v>1826</v>
      </c>
      <c r="H459" s="4">
        <v>62.8285646</v>
      </c>
      <c r="I459">
        <v>63.135389199999999</v>
      </c>
      <c r="J459" s="5">
        <v>0.3068246</v>
      </c>
      <c r="K459">
        <v>0.48597879999999999</v>
      </c>
      <c r="L459">
        <v>3068246</v>
      </c>
    </row>
    <row r="460" spans="1:12" x14ac:dyDescent="0.25">
      <c r="A460">
        <v>459</v>
      </c>
      <c r="B460" t="s">
        <v>36</v>
      </c>
      <c r="C460" t="s">
        <v>166</v>
      </c>
      <c r="D460" t="s">
        <v>167</v>
      </c>
      <c r="E460" t="s">
        <v>37</v>
      </c>
      <c r="F460" t="s">
        <v>9</v>
      </c>
      <c r="G460" t="s">
        <v>1826</v>
      </c>
      <c r="H460" s="4">
        <v>63.140760100000001</v>
      </c>
      <c r="I460">
        <v>64.111612800000003</v>
      </c>
      <c r="J460" s="5">
        <v>0.97085270000000001</v>
      </c>
      <c r="K460">
        <v>1.5143165000000001</v>
      </c>
      <c r="L460">
        <v>9708527</v>
      </c>
    </row>
    <row r="461" spans="1:12" x14ac:dyDescent="0.25">
      <c r="A461">
        <v>460</v>
      </c>
      <c r="B461" t="s">
        <v>36</v>
      </c>
      <c r="C461" t="s">
        <v>168</v>
      </c>
      <c r="D461" t="s">
        <v>169</v>
      </c>
      <c r="E461" t="s">
        <v>37</v>
      </c>
      <c r="F461" t="s">
        <v>9</v>
      </c>
      <c r="G461" t="s">
        <v>1826</v>
      </c>
      <c r="H461" s="4">
        <v>63.332710900000002</v>
      </c>
      <c r="I461">
        <v>63.140760100000001</v>
      </c>
      <c r="J461" s="5">
        <v>0.1919508</v>
      </c>
      <c r="K461">
        <v>0.30400460000000001</v>
      </c>
      <c r="L461">
        <v>1919508</v>
      </c>
    </row>
    <row r="462" spans="1:12" x14ac:dyDescent="0.25">
      <c r="A462">
        <v>461</v>
      </c>
      <c r="B462" t="s">
        <v>36</v>
      </c>
      <c r="C462" t="s">
        <v>174</v>
      </c>
      <c r="D462" t="s">
        <v>175</v>
      </c>
      <c r="E462" t="s">
        <v>37</v>
      </c>
      <c r="F462" t="s">
        <v>9</v>
      </c>
      <c r="G462" t="s">
        <v>1826</v>
      </c>
      <c r="H462" s="4">
        <v>64.128059399999998</v>
      </c>
      <c r="I462">
        <v>62.793337800000003</v>
      </c>
      <c r="J462" s="5">
        <v>1.3347216</v>
      </c>
      <c r="K462">
        <v>2.1255784000000002</v>
      </c>
      <c r="L462">
        <v>13347215.999999899</v>
      </c>
    </row>
    <row r="463" spans="1:12" x14ac:dyDescent="0.25">
      <c r="A463">
        <v>462</v>
      </c>
      <c r="B463" t="s">
        <v>36</v>
      </c>
      <c r="C463" t="s">
        <v>180</v>
      </c>
      <c r="D463" t="s">
        <v>181</v>
      </c>
      <c r="E463" t="s">
        <v>37</v>
      </c>
      <c r="F463" t="s">
        <v>9</v>
      </c>
      <c r="G463" t="s">
        <v>1826</v>
      </c>
      <c r="H463" s="4">
        <v>63.323329700000002</v>
      </c>
      <c r="I463">
        <v>62.750384099999998</v>
      </c>
      <c r="J463" s="5">
        <v>0.57294560000000005</v>
      </c>
      <c r="K463">
        <v>0.91305510000000001</v>
      </c>
      <c r="L463">
        <v>5729456</v>
      </c>
    </row>
    <row r="464" spans="1:12" x14ac:dyDescent="0.25">
      <c r="A464">
        <v>463</v>
      </c>
      <c r="B464" t="s">
        <v>36</v>
      </c>
      <c r="C464" t="s">
        <v>188</v>
      </c>
      <c r="D464" t="s">
        <v>189</v>
      </c>
      <c r="E464" t="s">
        <v>37</v>
      </c>
      <c r="F464" t="s">
        <v>9</v>
      </c>
      <c r="G464" t="s">
        <v>1826</v>
      </c>
      <c r="H464" s="4">
        <v>64.292762499999995</v>
      </c>
      <c r="I464">
        <v>64.598088599999997</v>
      </c>
      <c r="J464" s="5">
        <v>0.30532609999999999</v>
      </c>
      <c r="K464">
        <v>0.47265499999999999</v>
      </c>
      <c r="L464">
        <v>3053261</v>
      </c>
    </row>
    <row r="465" spans="1:12" x14ac:dyDescent="0.25">
      <c r="A465">
        <v>464</v>
      </c>
      <c r="B465" t="s">
        <v>36</v>
      </c>
      <c r="C465" t="s">
        <v>208</v>
      </c>
      <c r="D465" t="s">
        <v>209</v>
      </c>
      <c r="E465" t="s">
        <v>37</v>
      </c>
      <c r="F465" t="s">
        <v>9</v>
      </c>
      <c r="G465" t="s">
        <v>1826</v>
      </c>
      <c r="H465" s="4">
        <v>63.669037099999997</v>
      </c>
      <c r="I465">
        <v>63.368453100000004</v>
      </c>
      <c r="J465" s="5">
        <v>0.30058400000000002</v>
      </c>
      <c r="K465">
        <v>0.47434330000000002</v>
      </c>
      <c r="L465">
        <v>3005839.9999998999</v>
      </c>
    </row>
    <row r="466" spans="1:12" x14ac:dyDescent="0.25">
      <c r="A466">
        <v>465</v>
      </c>
      <c r="B466" t="s">
        <v>36</v>
      </c>
      <c r="C466" t="s">
        <v>212</v>
      </c>
      <c r="D466" t="s">
        <v>213</v>
      </c>
      <c r="E466" t="s">
        <v>37</v>
      </c>
      <c r="F466" t="s">
        <v>9</v>
      </c>
      <c r="G466" t="s">
        <v>1826</v>
      </c>
      <c r="H466" s="4">
        <v>63.720470499999998</v>
      </c>
      <c r="I466">
        <v>64.510008499999998</v>
      </c>
      <c r="J466" s="5">
        <v>0.78953799999999996</v>
      </c>
      <c r="K466">
        <v>1.2239</v>
      </c>
      <c r="L466">
        <v>7895380</v>
      </c>
    </row>
    <row r="467" spans="1:12" x14ac:dyDescent="0.25">
      <c r="A467">
        <v>466</v>
      </c>
      <c r="B467" t="s">
        <v>36</v>
      </c>
      <c r="C467" t="s">
        <v>218</v>
      </c>
      <c r="D467" t="s">
        <v>219</v>
      </c>
      <c r="E467" t="s">
        <v>37</v>
      </c>
      <c r="F467" t="s">
        <v>9</v>
      </c>
      <c r="G467" t="s">
        <v>1826</v>
      </c>
      <c r="H467" s="4">
        <v>63.314002100000003</v>
      </c>
      <c r="I467">
        <v>62.820243900000001</v>
      </c>
      <c r="J467" s="5">
        <v>0.49375819999999998</v>
      </c>
      <c r="K467">
        <v>0.78598579999999996</v>
      </c>
      <c r="L467">
        <v>4937582</v>
      </c>
    </row>
    <row r="468" spans="1:12" x14ac:dyDescent="0.25">
      <c r="A468">
        <v>467</v>
      </c>
      <c r="B468" t="s">
        <v>36</v>
      </c>
      <c r="C468" t="s">
        <v>220</v>
      </c>
      <c r="D468" t="s">
        <v>221</v>
      </c>
      <c r="E468" t="s">
        <v>37</v>
      </c>
      <c r="F468" t="s">
        <v>9</v>
      </c>
      <c r="G468" t="s">
        <v>1826</v>
      </c>
      <c r="H468" s="4">
        <v>62.525067200000002</v>
      </c>
      <c r="I468">
        <v>63.314002100000003</v>
      </c>
      <c r="J468" s="5">
        <v>0.78893489999999999</v>
      </c>
      <c r="K468">
        <v>1.246067</v>
      </c>
      <c r="L468">
        <v>7889349</v>
      </c>
    </row>
    <row r="469" spans="1:12" x14ac:dyDescent="0.25">
      <c r="A469">
        <v>468</v>
      </c>
      <c r="B469" t="s">
        <v>36</v>
      </c>
      <c r="C469" t="s">
        <v>224</v>
      </c>
      <c r="D469" t="s">
        <v>225</v>
      </c>
      <c r="E469" t="s">
        <v>37</v>
      </c>
      <c r="F469" t="s">
        <v>9</v>
      </c>
      <c r="G469" t="s">
        <v>1826</v>
      </c>
      <c r="H469" s="4">
        <v>62.775679799999999</v>
      </c>
      <c r="I469">
        <v>62.568334800000002</v>
      </c>
      <c r="J469" s="5">
        <v>0.207345</v>
      </c>
      <c r="K469">
        <v>0.33138970000000001</v>
      </c>
      <c r="L469">
        <v>2073450</v>
      </c>
    </row>
    <row r="470" spans="1:12" x14ac:dyDescent="0.25">
      <c r="A470">
        <v>469</v>
      </c>
      <c r="B470" t="s">
        <v>36</v>
      </c>
      <c r="C470" t="s">
        <v>260</v>
      </c>
      <c r="D470" t="s">
        <v>261</v>
      </c>
      <c r="E470" t="s">
        <v>37</v>
      </c>
      <c r="F470" t="s">
        <v>9</v>
      </c>
      <c r="G470" t="s">
        <v>1826</v>
      </c>
      <c r="H470" s="4">
        <v>62.637414499999998</v>
      </c>
      <c r="I470">
        <v>64.450453300000007</v>
      </c>
      <c r="J470" s="5">
        <v>1.8130388</v>
      </c>
      <c r="K470">
        <v>2.8130738000000002</v>
      </c>
      <c r="L470">
        <v>18130388.000000101</v>
      </c>
    </row>
    <row r="471" spans="1:12" x14ac:dyDescent="0.25">
      <c r="A471">
        <v>470</v>
      </c>
      <c r="B471" t="s">
        <v>36</v>
      </c>
      <c r="C471" t="s">
        <v>290</v>
      </c>
      <c r="D471" t="s">
        <v>291</v>
      </c>
      <c r="E471" t="s">
        <v>37</v>
      </c>
      <c r="F471" t="s">
        <v>9</v>
      </c>
      <c r="G471" t="s">
        <v>1826</v>
      </c>
      <c r="H471" s="4">
        <v>62.949584000000002</v>
      </c>
      <c r="I471">
        <v>64.142593399999996</v>
      </c>
      <c r="J471" s="5">
        <v>1.1930094</v>
      </c>
      <c r="K471">
        <v>1.8599332</v>
      </c>
      <c r="L471">
        <v>11930093.999999899</v>
      </c>
    </row>
    <row r="472" spans="1:12" x14ac:dyDescent="0.25">
      <c r="A472">
        <v>471</v>
      </c>
      <c r="B472" t="s">
        <v>36</v>
      </c>
      <c r="C472" t="s">
        <v>298</v>
      </c>
      <c r="D472" t="s">
        <v>299</v>
      </c>
      <c r="E472" t="s">
        <v>37</v>
      </c>
      <c r="F472" t="s">
        <v>9</v>
      </c>
      <c r="G472" t="s">
        <v>1826</v>
      </c>
      <c r="H472" s="4">
        <v>63.984285499999999</v>
      </c>
      <c r="I472">
        <v>63.809094399999999</v>
      </c>
      <c r="J472" s="5">
        <v>0.17519109999999999</v>
      </c>
      <c r="K472">
        <v>0.2745551</v>
      </c>
      <c r="L472">
        <v>1751911</v>
      </c>
    </row>
    <row r="473" spans="1:12" x14ac:dyDescent="0.25">
      <c r="A473">
        <v>472</v>
      </c>
      <c r="B473" t="s">
        <v>36</v>
      </c>
      <c r="C473" t="s">
        <v>310</v>
      </c>
      <c r="D473" t="s">
        <v>311</v>
      </c>
      <c r="E473" t="s">
        <v>37</v>
      </c>
      <c r="F473" t="s">
        <v>9</v>
      </c>
      <c r="G473" t="s">
        <v>1826</v>
      </c>
      <c r="H473" s="4">
        <v>62.6235608</v>
      </c>
      <c r="I473">
        <v>62.855181999999999</v>
      </c>
      <c r="J473" s="5">
        <v>0.2316212</v>
      </c>
      <c r="K473">
        <v>0.36849979999999999</v>
      </c>
      <c r="L473">
        <v>2316212</v>
      </c>
    </row>
    <row r="474" spans="1:12" x14ac:dyDescent="0.25">
      <c r="A474">
        <v>473</v>
      </c>
      <c r="B474" t="s">
        <v>36</v>
      </c>
      <c r="C474" t="s">
        <v>322</v>
      </c>
      <c r="D474" t="s">
        <v>323</v>
      </c>
      <c r="E474" t="s">
        <v>37</v>
      </c>
      <c r="F474" t="s">
        <v>9</v>
      </c>
      <c r="G474" t="s">
        <v>1826</v>
      </c>
      <c r="H474" s="4">
        <v>63.195001300000001</v>
      </c>
      <c r="I474">
        <v>63.583364600000003</v>
      </c>
      <c r="J474" s="5">
        <v>0.38836330000000002</v>
      </c>
      <c r="K474">
        <v>0.6107939</v>
      </c>
      <c r="L474">
        <v>3883633</v>
      </c>
    </row>
    <row r="475" spans="1:12" x14ac:dyDescent="0.25">
      <c r="A475">
        <v>474</v>
      </c>
      <c r="B475" t="s">
        <v>36</v>
      </c>
      <c r="C475" t="s">
        <v>324</v>
      </c>
      <c r="D475" t="s">
        <v>325</v>
      </c>
      <c r="E475" t="s">
        <v>37</v>
      </c>
      <c r="F475" t="s">
        <v>9</v>
      </c>
      <c r="G475" t="s">
        <v>1826</v>
      </c>
      <c r="H475" s="4">
        <v>62.424723100000001</v>
      </c>
      <c r="I475">
        <v>63.195001300000001</v>
      </c>
      <c r="J475" s="5">
        <v>0.77027820000000002</v>
      </c>
      <c r="K475">
        <v>1.2188909999999999</v>
      </c>
      <c r="L475">
        <v>7702782</v>
      </c>
    </row>
    <row r="476" spans="1:12" x14ac:dyDescent="0.25">
      <c r="A476">
        <v>475</v>
      </c>
      <c r="B476" t="s">
        <v>36</v>
      </c>
      <c r="C476" t="s">
        <v>336</v>
      </c>
      <c r="D476" t="s">
        <v>337</v>
      </c>
      <c r="E476" t="s">
        <v>37</v>
      </c>
      <c r="F476" t="s">
        <v>9</v>
      </c>
      <c r="G476" t="s">
        <v>1826</v>
      </c>
      <c r="H476" s="4">
        <v>63.475939199999999</v>
      </c>
      <c r="I476">
        <v>64.632535399999995</v>
      </c>
      <c r="J476" s="5">
        <v>1.1565962000000001</v>
      </c>
      <c r="K476">
        <v>1.7894953</v>
      </c>
      <c r="L476">
        <v>11565962</v>
      </c>
    </row>
    <row r="477" spans="1:12" x14ac:dyDescent="0.25">
      <c r="A477">
        <v>476</v>
      </c>
      <c r="B477" t="s">
        <v>36</v>
      </c>
      <c r="C477" t="s">
        <v>340</v>
      </c>
      <c r="D477" t="s">
        <v>341</v>
      </c>
      <c r="E477" t="s">
        <v>37</v>
      </c>
      <c r="F477" t="s">
        <v>9</v>
      </c>
      <c r="G477" t="s">
        <v>1826</v>
      </c>
      <c r="H477" s="4">
        <v>62.832236899999998</v>
      </c>
      <c r="I477">
        <v>63.251372199999999</v>
      </c>
      <c r="J477" s="5">
        <v>0.41913529999999999</v>
      </c>
      <c r="K477">
        <v>0.66265010000000002</v>
      </c>
      <c r="L477">
        <v>4191353</v>
      </c>
    </row>
    <row r="478" spans="1:12" x14ac:dyDescent="0.25">
      <c r="A478">
        <v>477</v>
      </c>
      <c r="B478" t="s">
        <v>36</v>
      </c>
      <c r="C478" t="s">
        <v>350</v>
      </c>
      <c r="D478" t="s">
        <v>351</v>
      </c>
      <c r="E478" t="s">
        <v>37</v>
      </c>
      <c r="F478" t="s">
        <v>9</v>
      </c>
      <c r="G478" t="s">
        <v>1826</v>
      </c>
      <c r="H478" s="4">
        <v>63.026071700000003</v>
      </c>
      <c r="I478">
        <v>63.069754500000002</v>
      </c>
      <c r="J478" s="5">
        <v>4.3682800000000001E-2</v>
      </c>
      <c r="K478">
        <v>6.9261100000000006E-2</v>
      </c>
      <c r="L478">
        <v>436828</v>
      </c>
    </row>
    <row r="479" spans="1:12" x14ac:dyDescent="0.25">
      <c r="A479">
        <v>478</v>
      </c>
      <c r="B479" t="s">
        <v>36</v>
      </c>
      <c r="C479" t="s">
        <v>352</v>
      </c>
      <c r="D479" t="s">
        <v>353</v>
      </c>
      <c r="E479" t="s">
        <v>37</v>
      </c>
      <c r="F479" t="s">
        <v>9</v>
      </c>
      <c r="G479" t="s">
        <v>1826</v>
      </c>
      <c r="H479" s="4">
        <v>62.855300100000001</v>
      </c>
      <c r="I479">
        <v>63.026071700000003</v>
      </c>
      <c r="J479" s="5">
        <v>0.1707716</v>
      </c>
      <c r="K479">
        <v>0.27095390000000003</v>
      </c>
      <c r="L479">
        <v>1707716</v>
      </c>
    </row>
    <row r="480" spans="1:12" x14ac:dyDescent="0.25">
      <c r="A480">
        <v>479</v>
      </c>
      <c r="B480" t="s">
        <v>36</v>
      </c>
      <c r="C480" t="s">
        <v>354</v>
      </c>
      <c r="D480" t="s">
        <v>355</v>
      </c>
      <c r="E480" t="s">
        <v>37</v>
      </c>
      <c r="F480" t="s">
        <v>9</v>
      </c>
      <c r="G480" t="s">
        <v>1826</v>
      </c>
      <c r="H480" s="4">
        <v>63.009360299999997</v>
      </c>
      <c r="I480">
        <v>62.855300100000001</v>
      </c>
      <c r="J480" s="5">
        <v>0.15406020000000001</v>
      </c>
      <c r="K480">
        <v>0.24510299999999999</v>
      </c>
      <c r="L480">
        <v>1540602</v>
      </c>
    </row>
    <row r="481" spans="1:12" x14ac:dyDescent="0.25">
      <c r="A481">
        <v>480</v>
      </c>
      <c r="B481" t="s">
        <v>36</v>
      </c>
      <c r="C481" t="s">
        <v>362</v>
      </c>
      <c r="D481" t="s">
        <v>363</v>
      </c>
      <c r="E481" t="s">
        <v>37</v>
      </c>
      <c r="F481" t="s">
        <v>9</v>
      </c>
      <c r="G481" t="s">
        <v>1826</v>
      </c>
      <c r="H481" s="4">
        <v>63.832522400000002</v>
      </c>
      <c r="I481">
        <v>64.534155600000005</v>
      </c>
      <c r="J481" s="5">
        <v>0.70163319999999996</v>
      </c>
      <c r="K481">
        <v>1.0872276999999999</v>
      </c>
      <c r="L481">
        <v>7016332</v>
      </c>
    </row>
    <row r="482" spans="1:12" x14ac:dyDescent="0.25">
      <c r="A482">
        <v>481</v>
      </c>
      <c r="B482" t="s">
        <v>36</v>
      </c>
      <c r="C482" t="s">
        <v>364</v>
      </c>
      <c r="D482" t="s">
        <v>365</v>
      </c>
      <c r="E482" t="s">
        <v>37</v>
      </c>
      <c r="F482" t="s">
        <v>9</v>
      </c>
      <c r="G482" t="s">
        <v>1826</v>
      </c>
      <c r="H482" s="4">
        <v>63.937514999999998</v>
      </c>
      <c r="I482">
        <v>63.832522400000002</v>
      </c>
      <c r="J482" s="5">
        <v>0.10499260000000001</v>
      </c>
      <c r="K482">
        <v>0.1644814</v>
      </c>
      <c r="L482">
        <v>1049926</v>
      </c>
    </row>
    <row r="483" spans="1:12" x14ac:dyDescent="0.25">
      <c r="A483">
        <v>482</v>
      </c>
      <c r="B483" t="s">
        <v>36</v>
      </c>
      <c r="C483" t="s">
        <v>370</v>
      </c>
      <c r="D483" t="s">
        <v>371</v>
      </c>
      <c r="E483" t="s">
        <v>37</v>
      </c>
      <c r="F483" t="s">
        <v>9</v>
      </c>
      <c r="G483" t="s">
        <v>1826</v>
      </c>
      <c r="H483" s="4">
        <v>63.4414114</v>
      </c>
      <c r="I483">
        <v>63.068025499999997</v>
      </c>
      <c r="J483" s="5">
        <v>0.37338589999999999</v>
      </c>
      <c r="K483">
        <v>0.59203680000000003</v>
      </c>
      <c r="L483">
        <v>3733859</v>
      </c>
    </row>
    <row r="484" spans="1:12" x14ac:dyDescent="0.25">
      <c r="A484">
        <v>483</v>
      </c>
      <c r="B484" t="s">
        <v>36</v>
      </c>
      <c r="C484" t="s">
        <v>378</v>
      </c>
      <c r="D484" t="s">
        <v>379</v>
      </c>
      <c r="E484" t="s">
        <v>37</v>
      </c>
      <c r="F484" t="s">
        <v>9</v>
      </c>
      <c r="G484" t="s">
        <v>1826</v>
      </c>
      <c r="H484" s="4">
        <v>63.240290600000002</v>
      </c>
      <c r="I484">
        <v>62.807685599999999</v>
      </c>
      <c r="J484" s="5">
        <v>0.43260500000000002</v>
      </c>
      <c r="K484">
        <v>0.68877719999999998</v>
      </c>
      <c r="L484">
        <v>4326050</v>
      </c>
    </row>
    <row r="485" spans="1:12" x14ac:dyDescent="0.25">
      <c r="A485">
        <v>484</v>
      </c>
      <c r="B485" t="s">
        <v>36</v>
      </c>
      <c r="C485" t="s">
        <v>382</v>
      </c>
      <c r="D485" t="s">
        <v>383</v>
      </c>
      <c r="E485" t="s">
        <v>37</v>
      </c>
      <c r="F485" t="s">
        <v>9</v>
      </c>
      <c r="G485" t="s">
        <v>1826</v>
      </c>
      <c r="H485" s="4">
        <v>62.689742600000002</v>
      </c>
      <c r="I485">
        <v>63.240290600000002</v>
      </c>
      <c r="J485" s="5">
        <v>0.55054800000000004</v>
      </c>
      <c r="K485">
        <v>0.87056529999999999</v>
      </c>
      <c r="L485">
        <v>5505480</v>
      </c>
    </row>
    <row r="486" spans="1:12" x14ac:dyDescent="0.25">
      <c r="A486">
        <v>485</v>
      </c>
      <c r="B486" t="s">
        <v>388</v>
      </c>
      <c r="C486" t="s">
        <v>391</v>
      </c>
      <c r="D486" t="s">
        <v>392</v>
      </c>
      <c r="E486" t="s">
        <v>37</v>
      </c>
      <c r="F486" t="s">
        <v>9</v>
      </c>
      <c r="G486" t="s">
        <v>1826</v>
      </c>
      <c r="H486" s="4">
        <v>62.645637299999997</v>
      </c>
      <c r="I486">
        <v>62.280626300000002</v>
      </c>
      <c r="J486" s="5">
        <v>0.36501099999999997</v>
      </c>
      <c r="K486">
        <v>0.58607469999999995</v>
      </c>
      <c r="L486">
        <v>3650110</v>
      </c>
    </row>
    <row r="487" spans="1:12" x14ac:dyDescent="0.25">
      <c r="A487">
        <v>486</v>
      </c>
      <c r="B487" t="s">
        <v>388</v>
      </c>
      <c r="C487" t="s">
        <v>401</v>
      </c>
      <c r="D487" t="s">
        <v>402</v>
      </c>
      <c r="E487" t="s">
        <v>37</v>
      </c>
      <c r="F487" t="s">
        <v>9</v>
      </c>
      <c r="G487" t="s">
        <v>1826</v>
      </c>
      <c r="H487" s="4">
        <v>62.054199799999999</v>
      </c>
      <c r="I487">
        <v>61.4365217</v>
      </c>
      <c r="J487" s="5">
        <v>0.61767810000000001</v>
      </c>
      <c r="K487">
        <v>1.0053924000000001</v>
      </c>
      <c r="L487">
        <v>6176781</v>
      </c>
    </row>
    <row r="488" spans="1:12" x14ac:dyDescent="0.25">
      <c r="A488">
        <v>487</v>
      </c>
      <c r="B488" t="s">
        <v>388</v>
      </c>
      <c r="C488" t="s">
        <v>407</v>
      </c>
      <c r="D488" t="s">
        <v>408</v>
      </c>
      <c r="E488" t="s">
        <v>37</v>
      </c>
      <c r="F488" t="s">
        <v>9</v>
      </c>
      <c r="G488" t="s">
        <v>1826</v>
      </c>
      <c r="H488" s="4">
        <v>63.159573399999999</v>
      </c>
      <c r="I488">
        <v>61.016409000000003</v>
      </c>
      <c r="J488" s="5">
        <v>2.1431643999999999</v>
      </c>
      <c r="K488">
        <v>3.5124393999999999</v>
      </c>
      <c r="L488">
        <v>21431644</v>
      </c>
    </row>
    <row r="489" spans="1:12" x14ac:dyDescent="0.25">
      <c r="A489">
        <v>488</v>
      </c>
      <c r="B489" t="s">
        <v>388</v>
      </c>
      <c r="C489" t="s">
        <v>411</v>
      </c>
      <c r="D489" t="s">
        <v>412</v>
      </c>
      <c r="E489" t="s">
        <v>37</v>
      </c>
      <c r="F489" t="s">
        <v>9</v>
      </c>
      <c r="G489" t="s">
        <v>1826</v>
      </c>
      <c r="H489" s="4">
        <v>61.186696900000001</v>
      </c>
      <c r="I489">
        <v>61.3507794</v>
      </c>
      <c r="J489" s="5">
        <v>0.16408249999999999</v>
      </c>
      <c r="K489">
        <v>0.26744970000000001</v>
      </c>
      <c r="L489">
        <v>1640825</v>
      </c>
    </row>
    <row r="490" spans="1:12" x14ac:dyDescent="0.25">
      <c r="A490">
        <v>489</v>
      </c>
      <c r="B490" t="s">
        <v>388</v>
      </c>
      <c r="C490" t="s">
        <v>417</v>
      </c>
      <c r="D490" t="s">
        <v>418</v>
      </c>
      <c r="E490" t="s">
        <v>37</v>
      </c>
      <c r="F490" t="s">
        <v>9</v>
      </c>
      <c r="G490" t="s">
        <v>1826</v>
      </c>
      <c r="H490" s="4">
        <v>61.619446000000003</v>
      </c>
      <c r="I490">
        <v>61.462115699999998</v>
      </c>
      <c r="J490" s="5">
        <v>0.15733030000000001</v>
      </c>
      <c r="K490">
        <v>0.25597930000000002</v>
      </c>
      <c r="L490">
        <v>1573303.0000000999</v>
      </c>
    </row>
    <row r="491" spans="1:12" x14ac:dyDescent="0.25">
      <c r="A491">
        <v>490</v>
      </c>
      <c r="B491" t="s">
        <v>388</v>
      </c>
      <c r="C491" t="s">
        <v>429</v>
      </c>
      <c r="D491" t="s">
        <v>430</v>
      </c>
      <c r="E491" t="s">
        <v>37</v>
      </c>
      <c r="F491" t="s">
        <v>9</v>
      </c>
      <c r="G491" t="s">
        <v>1826</v>
      </c>
      <c r="H491" s="4">
        <v>62.496505399999997</v>
      </c>
      <c r="I491">
        <v>61.851778600000003</v>
      </c>
      <c r="J491" s="5">
        <v>0.64472680000000004</v>
      </c>
      <c r="K491">
        <v>1.0423739000000001</v>
      </c>
      <c r="L491">
        <v>6447267.9999999003</v>
      </c>
    </row>
    <row r="492" spans="1:12" x14ac:dyDescent="0.25">
      <c r="A492">
        <v>491</v>
      </c>
      <c r="B492" t="s">
        <v>388</v>
      </c>
      <c r="C492" t="s">
        <v>435</v>
      </c>
      <c r="D492" t="s">
        <v>436</v>
      </c>
      <c r="E492" t="s">
        <v>37</v>
      </c>
      <c r="F492" t="s">
        <v>9</v>
      </c>
      <c r="G492" t="s">
        <v>1826</v>
      </c>
      <c r="H492" s="4">
        <v>60.736540499999997</v>
      </c>
      <c r="I492">
        <v>60.880175100000002</v>
      </c>
      <c r="J492" s="5">
        <v>0.1436346</v>
      </c>
      <c r="K492">
        <v>0.23593</v>
      </c>
      <c r="L492">
        <v>1436346.0000000999</v>
      </c>
    </row>
    <row r="493" spans="1:12" x14ac:dyDescent="0.25">
      <c r="A493">
        <v>492</v>
      </c>
      <c r="B493" t="s">
        <v>388</v>
      </c>
      <c r="C493" t="s">
        <v>437</v>
      </c>
      <c r="D493" t="s">
        <v>438</v>
      </c>
      <c r="E493" t="s">
        <v>37</v>
      </c>
      <c r="F493" t="s">
        <v>9</v>
      </c>
      <c r="G493" t="s">
        <v>1826</v>
      </c>
      <c r="H493" s="4">
        <v>61.813350499999999</v>
      </c>
      <c r="I493">
        <v>60.736540499999997</v>
      </c>
      <c r="J493" s="5">
        <v>1.07681</v>
      </c>
      <c r="K493">
        <v>1.7729195</v>
      </c>
      <c r="L493">
        <v>10768100</v>
      </c>
    </row>
    <row r="494" spans="1:12" x14ac:dyDescent="0.25">
      <c r="A494">
        <v>493</v>
      </c>
      <c r="B494" t="s">
        <v>388</v>
      </c>
      <c r="C494" t="s">
        <v>449</v>
      </c>
      <c r="D494" t="s">
        <v>450</v>
      </c>
      <c r="E494" t="s">
        <v>37</v>
      </c>
      <c r="F494" t="s">
        <v>9</v>
      </c>
      <c r="G494" t="s">
        <v>1826</v>
      </c>
      <c r="H494" s="4">
        <v>61.7123074</v>
      </c>
      <c r="I494">
        <v>62.259897500000001</v>
      </c>
      <c r="J494" s="5">
        <v>0.54759009999999997</v>
      </c>
      <c r="K494">
        <v>0.87952300000000005</v>
      </c>
      <c r="L494">
        <v>5475901</v>
      </c>
    </row>
    <row r="495" spans="1:12" x14ac:dyDescent="0.25">
      <c r="A495">
        <v>494</v>
      </c>
      <c r="B495" t="s">
        <v>388</v>
      </c>
      <c r="C495" t="s">
        <v>453</v>
      </c>
      <c r="D495" t="s">
        <v>454</v>
      </c>
      <c r="E495" t="s">
        <v>37</v>
      </c>
      <c r="F495" t="s">
        <v>9</v>
      </c>
      <c r="G495" t="s">
        <v>1826</v>
      </c>
      <c r="H495" s="4">
        <v>59.814554800000003</v>
      </c>
      <c r="I495">
        <v>59.466831200000001</v>
      </c>
      <c r="J495" s="5">
        <v>0.34772360000000002</v>
      </c>
      <c r="K495">
        <v>0.58473540000000002</v>
      </c>
      <c r="L495">
        <v>3477236</v>
      </c>
    </row>
    <row r="496" spans="1:12" x14ac:dyDescent="0.25">
      <c r="A496">
        <v>495</v>
      </c>
      <c r="B496" t="s">
        <v>388</v>
      </c>
      <c r="C496" t="s">
        <v>455</v>
      </c>
      <c r="D496" t="s">
        <v>456</v>
      </c>
      <c r="E496" t="s">
        <v>37</v>
      </c>
      <c r="F496" t="s">
        <v>9</v>
      </c>
      <c r="G496" t="s">
        <v>1826</v>
      </c>
      <c r="H496" s="4">
        <v>60.741378900000001</v>
      </c>
      <c r="I496">
        <v>59.814554800000003</v>
      </c>
      <c r="J496" s="5">
        <v>0.92682410000000004</v>
      </c>
      <c r="K496">
        <v>1.5494958999999999</v>
      </c>
      <c r="L496">
        <v>9268241</v>
      </c>
    </row>
    <row r="497" spans="1:12" x14ac:dyDescent="0.25">
      <c r="A497">
        <v>496</v>
      </c>
      <c r="B497" t="s">
        <v>388</v>
      </c>
      <c r="C497" t="s">
        <v>469</v>
      </c>
      <c r="D497" t="s">
        <v>470</v>
      </c>
      <c r="E497" t="s">
        <v>37</v>
      </c>
      <c r="F497" t="s">
        <v>9</v>
      </c>
      <c r="G497" t="s">
        <v>1826</v>
      </c>
      <c r="H497" s="4">
        <v>60.452409199999998</v>
      </c>
      <c r="I497">
        <v>61.779409600000001</v>
      </c>
      <c r="J497" s="5">
        <v>1.3270004</v>
      </c>
      <c r="K497">
        <v>2.1479655000000002</v>
      </c>
      <c r="L497">
        <v>13270004</v>
      </c>
    </row>
    <row r="498" spans="1:12" x14ac:dyDescent="0.25">
      <c r="A498">
        <v>497</v>
      </c>
      <c r="B498" t="s">
        <v>388</v>
      </c>
      <c r="C498" t="s">
        <v>477</v>
      </c>
      <c r="D498" t="s">
        <v>478</v>
      </c>
      <c r="E498" t="s">
        <v>37</v>
      </c>
      <c r="F498" t="s">
        <v>9</v>
      </c>
      <c r="G498" t="s">
        <v>1826</v>
      </c>
      <c r="H498" s="4">
        <v>61.445730099999999</v>
      </c>
      <c r="I498">
        <v>62.134332499999999</v>
      </c>
      <c r="J498" s="5">
        <v>0.68860239999999995</v>
      </c>
      <c r="K498">
        <v>1.1082478</v>
      </c>
      <c r="L498">
        <v>6886024</v>
      </c>
    </row>
    <row r="499" spans="1:12" x14ac:dyDescent="0.25">
      <c r="A499">
        <v>498</v>
      </c>
      <c r="B499" t="s">
        <v>388</v>
      </c>
      <c r="C499" t="s">
        <v>485</v>
      </c>
      <c r="D499" t="s">
        <v>486</v>
      </c>
      <c r="E499" t="s">
        <v>37</v>
      </c>
      <c r="F499" t="s">
        <v>9</v>
      </c>
      <c r="G499" t="s">
        <v>1826</v>
      </c>
      <c r="H499" s="4">
        <v>61.255728400000002</v>
      </c>
      <c r="I499">
        <v>60.961121900000002</v>
      </c>
      <c r="J499" s="5">
        <v>0.29460649999999999</v>
      </c>
      <c r="K499">
        <v>0.48326950000000002</v>
      </c>
      <c r="L499">
        <v>2946065</v>
      </c>
    </row>
    <row r="500" spans="1:12" x14ac:dyDescent="0.25">
      <c r="A500">
        <v>499</v>
      </c>
      <c r="B500" t="s">
        <v>388</v>
      </c>
      <c r="C500" t="s">
        <v>487</v>
      </c>
      <c r="D500" t="s">
        <v>488</v>
      </c>
      <c r="E500" t="s">
        <v>37</v>
      </c>
      <c r="F500" t="s">
        <v>9</v>
      </c>
      <c r="G500" t="s">
        <v>1826</v>
      </c>
      <c r="H500" s="4">
        <v>61.7454994</v>
      </c>
      <c r="I500">
        <v>61.255728400000002</v>
      </c>
      <c r="J500" s="5">
        <v>0.48977100000000001</v>
      </c>
      <c r="K500">
        <v>0.79955129999999996</v>
      </c>
      <c r="L500">
        <v>4897710</v>
      </c>
    </row>
    <row r="501" spans="1:12" x14ac:dyDescent="0.25">
      <c r="A501">
        <v>500</v>
      </c>
      <c r="B501" t="s">
        <v>388</v>
      </c>
      <c r="C501" t="s">
        <v>489</v>
      </c>
      <c r="D501" t="s">
        <v>490</v>
      </c>
      <c r="E501" t="s">
        <v>37</v>
      </c>
      <c r="F501" t="s">
        <v>9</v>
      </c>
      <c r="G501" t="s">
        <v>1826</v>
      </c>
      <c r="H501" s="4">
        <v>61.374094200000002</v>
      </c>
      <c r="I501">
        <v>61.7454994</v>
      </c>
      <c r="J501" s="5">
        <v>0.37140519999999999</v>
      </c>
      <c r="K501">
        <v>0.60150979999999998</v>
      </c>
      <c r="L501">
        <v>3714052</v>
      </c>
    </row>
    <row r="502" spans="1:12" x14ac:dyDescent="0.25">
      <c r="A502">
        <v>501</v>
      </c>
      <c r="B502" t="s">
        <v>388</v>
      </c>
      <c r="C502" t="s">
        <v>491</v>
      </c>
      <c r="D502" t="s">
        <v>492</v>
      </c>
      <c r="E502" t="s">
        <v>37</v>
      </c>
      <c r="F502" t="s">
        <v>9</v>
      </c>
      <c r="G502" t="s">
        <v>1826</v>
      </c>
      <c r="H502" s="4">
        <v>60.155726799999997</v>
      </c>
      <c r="I502">
        <v>61.374094200000002</v>
      </c>
      <c r="J502" s="5">
        <v>1.2183674</v>
      </c>
      <c r="K502">
        <v>1.9851493</v>
      </c>
      <c r="L502">
        <v>12183674.000000101</v>
      </c>
    </row>
    <row r="503" spans="1:12" x14ac:dyDescent="0.25">
      <c r="A503">
        <v>502</v>
      </c>
      <c r="B503" t="s">
        <v>388</v>
      </c>
      <c r="C503" t="s">
        <v>497</v>
      </c>
      <c r="D503" t="s">
        <v>498</v>
      </c>
      <c r="E503" t="s">
        <v>37</v>
      </c>
      <c r="F503" t="s">
        <v>9</v>
      </c>
      <c r="G503" t="s">
        <v>1826</v>
      </c>
      <c r="H503" s="4">
        <v>63.515901900000003</v>
      </c>
      <c r="I503">
        <v>60.116245399999997</v>
      </c>
      <c r="J503" s="5">
        <v>3.3996564999999999</v>
      </c>
      <c r="K503">
        <v>5.6551378000000003</v>
      </c>
      <c r="L503">
        <v>33996565.000000097</v>
      </c>
    </row>
    <row r="504" spans="1:12" x14ac:dyDescent="0.25">
      <c r="A504">
        <v>503</v>
      </c>
      <c r="B504" t="s">
        <v>388</v>
      </c>
      <c r="C504" t="s">
        <v>509</v>
      </c>
      <c r="D504" t="s">
        <v>510</v>
      </c>
      <c r="E504" t="s">
        <v>37</v>
      </c>
      <c r="F504" t="s">
        <v>9</v>
      </c>
      <c r="G504" t="s">
        <v>1826</v>
      </c>
      <c r="H504" s="4">
        <v>61.069494300000002</v>
      </c>
      <c r="I504">
        <v>60.507340999999997</v>
      </c>
      <c r="J504" s="5">
        <v>0.56215329999999997</v>
      </c>
      <c r="K504">
        <v>0.92906630000000001</v>
      </c>
      <c r="L504">
        <v>5621533.0000000997</v>
      </c>
    </row>
    <row r="505" spans="1:12" x14ac:dyDescent="0.25">
      <c r="A505">
        <v>504</v>
      </c>
      <c r="B505" t="s">
        <v>388</v>
      </c>
      <c r="C505" t="s">
        <v>529</v>
      </c>
      <c r="D505" t="s">
        <v>530</v>
      </c>
      <c r="E505" t="s">
        <v>37</v>
      </c>
      <c r="F505" t="s">
        <v>9</v>
      </c>
      <c r="G505" t="s">
        <v>1826</v>
      </c>
      <c r="H505" s="4">
        <v>61.1951137</v>
      </c>
      <c r="I505">
        <v>59.914293800000003</v>
      </c>
      <c r="J505" s="5">
        <v>1.2808199</v>
      </c>
      <c r="K505">
        <v>2.1377535000000001</v>
      </c>
      <c r="L505">
        <v>12808199</v>
      </c>
    </row>
    <row r="506" spans="1:12" x14ac:dyDescent="0.25">
      <c r="A506">
        <v>505</v>
      </c>
      <c r="B506" t="s">
        <v>388</v>
      </c>
      <c r="C506" t="s">
        <v>533</v>
      </c>
      <c r="D506" t="s">
        <v>534</v>
      </c>
      <c r="E506" t="s">
        <v>37</v>
      </c>
      <c r="F506" t="s">
        <v>9</v>
      </c>
      <c r="G506" t="s">
        <v>1826</v>
      </c>
      <c r="H506" s="4">
        <v>60.546496900000001</v>
      </c>
      <c r="I506">
        <v>60.4307491</v>
      </c>
      <c r="J506" s="5">
        <v>0.1157478</v>
      </c>
      <c r="K506">
        <v>0.19153790000000001</v>
      </c>
      <c r="L506">
        <v>1157478</v>
      </c>
    </row>
    <row r="507" spans="1:12" x14ac:dyDescent="0.25">
      <c r="A507">
        <v>506</v>
      </c>
      <c r="B507" t="s">
        <v>388</v>
      </c>
      <c r="C507" t="s">
        <v>547</v>
      </c>
      <c r="D507" t="s">
        <v>548</v>
      </c>
      <c r="E507" t="s">
        <v>37</v>
      </c>
      <c r="F507" t="s">
        <v>9</v>
      </c>
      <c r="G507" t="s">
        <v>1826</v>
      </c>
      <c r="H507" s="4">
        <v>60.317741300000002</v>
      </c>
      <c r="I507">
        <v>59.926338399999999</v>
      </c>
      <c r="J507" s="5">
        <v>0.3914029</v>
      </c>
      <c r="K507">
        <v>0.65314000000000005</v>
      </c>
      <c r="L507">
        <v>3914029</v>
      </c>
    </row>
    <row r="508" spans="1:12" x14ac:dyDescent="0.25">
      <c r="A508">
        <v>507</v>
      </c>
      <c r="B508" t="s">
        <v>388</v>
      </c>
      <c r="C508" t="s">
        <v>577</v>
      </c>
      <c r="D508" t="s">
        <v>578</v>
      </c>
      <c r="E508" t="s">
        <v>37</v>
      </c>
      <c r="F508" t="s">
        <v>9</v>
      </c>
      <c r="G508" t="s">
        <v>1826</v>
      </c>
      <c r="H508" s="4">
        <v>62.836951399999997</v>
      </c>
      <c r="I508">
        <v>60.66169</v>
      </c>
      <c r="J508" s="5">
        <v>2.1752614000000001</v>
      </c>
      <c r="K508">
        <v>3.5858899000000002</v>
      </c>
      <c r="L508">
        <v>21752614</v>
      </c>
    </row>
    <row r="509" spans="1:12" x14ac:dyDescent="0.25">
      <c r="A509">
        <v>508</v>
      </c>
      <c r="B509" t="s">
        <v>388</v>
      </c>
      <c r="C509" t="s">
        <v>585</v>
      </c>
      <c r="D509" t="s">
        <v>586</v>
      </c>
      <c r="E509" t="s">
        <v>37</v>
      </c>
      <c r="F509" t="s">
        <v>9</v>
      </c>
      <c r="G509" t="s">
        <v>1826</v>
      </c>
      <c r="H509" s="4">
        <v>62.690453499999997</v>
      </c>
      <c r="I509">
        <v>60.692627100000003</v>
      </c>
      <c r="J509" s="5">
        <v>1.9978263999999999</v>
      </c>
      <c r="K509">
        <v>3.2917119000000001</v>
      </c>
      <c r="L509">
        <v>19978263.999999899</v>
      </c>
    </row>
    <row r="510" spans="1:12" x14ac:dyDescent="0.25">
      <c r="A510">
        <v>509</v>
      </c>
      <c r="B510" t="s">
        <v>388</v>
      </c>
      <c r="C510" t="s">
        <v>587</v>
      </c>
      <c r="D510" t="s">
        <v>588</v>
      </c>
      <c r="E510" t="s">
        <v>37</v>
      </c>
      <c r="F510" t="s">
        <v>9</v>
      </c>
      <c r="G510" t="s">
        <v>1826</v>
      </c>
      <c r="H510" s="4">
        <v>62.374320400000002</v>
      </c>
      <c r="I510">
        <v>62.690453499999997</v>
      </c>
      <c r="J510" s="5">
        <v>0.3161331</v>
      </c>
      <c r="K510">
        <v>0.50427630000000001</v>
      </c>
      <c r="L510">
        <v>3161330.9999998999</v>
      </c>
    </row>
    <row r="511" spans="1:12" x14ac:dyDescent="0.25">
      <c r="A511">
        <v>510</v>
      </c>
      <c r="B511" t="s">
        <v>388</v>
      </c>
      <c r="C511" t="s">
        <v>589</v>
      </c>
      <c r="D511" t="s">
        <v>590</v>
      </c>
      <c r="E511" t="s">
        <v>37</v>
      </c>
      <c r="F511" t="s">
        <v>9</v>
      </c>
      <c r="G511" t="s">
        <v>1826</v>
      </c>
      <c r="H511" s="4">
        <v>62.069122200000002</v>
      </c>
      <c r="I511">
        <v>62.374320400000002</v>
      </c>
      <c r="J511" s="5">
        <v>0.30519819999999998</v>
      </c>
      <c r="K511">
        <v>0.48930099999999999</v>
      </c>
      <c r="L511">
        <v>3051982</v>
      </c>
    </row>
    <row r="512" spans="1:12" x14ac:dyDescent="0.25">
      <c r="A512">
        <v>511</v>
      </c>
      <c r="B512" t="s">
        <v>388</v>
      </c>
      <c r="C512" t="s">
        <v>595</v>
      </c>
      <c r="D512" t="s">
        <v>596</v>
      </c>
      <c r="E512" t="s">
        <v>37</v>
      </c>
      <c r="F512" t="s">
        <v>9</v>
      </c>
      <c r="G512" t="s">
        <v>1826</v>
      </c>
      <c r="H512" s="4">
        <v>59.760107099999999</v>
      </c>
      <c r="I512">
        <v>61.284988599999998</v>
      </c>
      <c r="J512" s="5">
        <v>1.5248815</v>
      </c>
      <c r="K512">
        <v>2.4881810999999998</v>
      </c>
      <c r="L512">
        <v>15248815</v>
      </c>
    </row>
    <row r="513" spans="1:12" x14ac:dyDescent="0.25">
      <c r="A513">
        <v>512</v>
      </c>
      <c r="B513" t="s">
        <v>388</v>
      </c>
      <c r="C513" t="s">
        <v>603</v>
      </c>
      <c r="D513" t="s">
        <v>604</v>
      </c>
      <c r="E513" t="s">
        <v>37</v>
      </c>
      <c r="F513" t="s">
        <v>9</v>
      </c>
      <c r="G513" t="s">
        <v>1826</v>
      </c>
      <c r="H513" s="4">
        <v>61.219187300000002</v>
      </c>
      <c r="I513">
        <v>62.9730755</v>
      </c>
      <c r="J513" s="5">
        <v>1.7538882</v>
      </c>
      <c r="K513">
        <v>2.7851398000000001</v>
      </c>
      <c r="L513">
        <v>17538882</v>
      </c>
    </row>
    <row r="514" spans="1:12" x14ac:dyDescent="0.25">
      <c r="A514">
        <v>513</v>
      </c>
      <c r="B514" t="s">
        <v>388</v>
      </c>
      <c r="C514" t="s">
        <v>607</v>
      </c>
      <c r="D514" t="s">
        <v>608</v>
      </c>
      <c r="E514" t="s">
        <v>37</v>
      </c>
      <c r="F514" t="s">
        <v>9</v>
      </c>
      <c r="G514" t="s">
        <v>1826</v>
      </c>
      <c r="H514" s="4">
        <v>61.335217999999998</v>
      </c>
      <c r="I514">
        <v>59.554580899999998</v>
      </c>
      <c r="J514" s="5">
        <v>1.7806371000000001</v>
      </c>
      <c r="K514">
        <v>2.9899247</v>
      </c>
      <c r="L514">
        <v>17806371</v>
      </c>
    </row>
    <row r="515" spans="1:12" x14ac:dyDescent="0.25">
      <c r="A515">
        <v>514</v>
      </c>
      <c r="B515" t="s">
        <v>388</v>
      </c>
      <c r="C515" t="s">
        <v>609</v>
      </c>
      <c r="D515" t="s">
        <v>610</v>
      </c>
      <c r="E515" t="s">
        <v>37</v>
      </c>
      <c r="F515" t="s">
        <v>9</v>
      </c>
      <c r="G515" t="s">
        <v>1826</v>
      </c>
      <c r="H515" s="4">
        <v>60.958165700000002</v>
      </c>
      <c r="I515">
        <v>61.335217999999998</v>
      </c>
      <c r="J515" s="5">
        <v>0.37705230000000001</v>
      </c>
      <c r="K515">
        <v>0.61474030000000002</v>
      </c>
      <c r="L515">
        <v>3770523</v>
      </c>
    </row>
    <row r="516" spans="1:12" x14ac:dyDescent="0.25">
      <c r="A516">
        <v>515</v>
      </c>
      <c r="B516" t="s">
        <v>388</v>
      </c>
      <c r="C516" t="s">
        <v>613</v>
      </c>
      <c r="D516" t="s">
        <v>614</v>
      </c>
      <c r="E516" t="s">
        <v>37</v>
      </c>
      <c r="F516" t="s">
        <v>9</v>
      </c>
      <c r="G516" t="s">
        <v>1826</v>
      </c>
      <c r="H516" s="4">
        <v>60.6665615</v>
      </c>
      <c r="I516">
        <v>60.958165700000002</v>
      </c>
      <c r="J516" s="5">
        <v>0.29160419999999998</v>
      </c>
      <c r="K516">
        <v>0.47836770000000001</v>
      </c>
      <c r="L516">
        <v>2916042</v>
      </c>
    </row>
    <row r="517" spans="1:12" x14ac:dyDescent="0.25">
      <c r="A517">
        <v>516</v>
      </c>
      <c r="B517" t="s">
        <v>388</v>
      </c>
      <c r="C517" t="s">
        <v>615</v>
      </c>
      <c r="D517" t="s">
        <v>616</v>
      </c>
      <c r="E517" t="s">
        <v>37</v>
      </c>
      <c r="F517" t="s">
        <v>9</v>
      </c>
      <c r="G517" t="s">
        <v>1826</v>
      </c>
      <c r="H517" s="4">
        <v>62.535019300000002</v>
      </c>
      <c r="I517">
        <v>60.6665615</v>
      </c>
      <c r="J517" s="5">
        <v>1.8684578000000001</v>
      </c>
      <c r="K517">
        <v>3.0798808000000002</v>
      </c>
      <c r="L517">
        <v>18684578</v>
      </c>
    </row>
    <row r="518" spans="1:12" x14ac:dyDescent="0.25">
      <c r="A518">
        <v>517</v>
      </c>
      <c r="B518" t="s">
        <v>388</v>
      </c>
      <c r="C518" t="s">
        <v>619</v>
      </c>
      <c r="D518" t="s">
        <v>620</v>
      </c>
      <c r="E518" t="s">
        <v>37</v>
      </c>
      <c r="F518" t="s">
        <v>9</v>
      </c>
      <c r="G518" t="s">
        <v>1826</v>
      </c>
      <c r="H518" s="4">
        <v>62.292701700000002</v>
      </c>
      <c r="I518">
        <v>61.446473099999999</v>
      </c>
      <c r="J518" s="5">
        <v>0.8462286</v>
      </c>
      <c r="K518">
        <v>1.3771800999999999</v>
      </c>
      <c r="L518">
        <v>8462286</v>
      </c>
    </row>
    <row r="519" spans="1:12" x14ac:dyDescent="0.25">
      <c r="A519">
        <v>518</v>
      </c>
      <c r="B519" t="s">
        <v>388</v>
      </c>
      <c r="C519" t="s">
        <v>621</v>
      </c>
      <c r="D519" t="s">
        <v>622</v>
      </c>
      <c r="E519" t="s">
        <v>37</v>
      </c>
      <c r="F519" t="s">
        <v>9</v>
      </c>
      <c r="G519" t="s">
        <v>1826</v>
      </c>
      <c r="H519" s="4">
        <v>60.6738122</v>
      </c>
      <c r="I519">
        <v>62.292701700000002</v>
      </c>
      <c r="J519" s="5">
        <v>1.6188895000000001</v>
      </c>
      <c r="K519">
        <v>2.598843</v>
      </c>
      <c r="L519">
        <v>16188895</v>
      </c>
    </row>
    <row r="520" spans="1:12" x14ac:dyDescent="0.25">
      <c r="A520">
        <v>519</v>
      </c>
      <c r="B520" t="s">
        <v>388</v>
      </c>
      <c r="C520" t="s">
        <v>625</v>
      </c>
      <c r="D520" t="s">
        <v>626</v>
      </c>
      <c r="E520" t="s">
        <v>37</v>
      </c>
      <c r="F520" t="s">
        <v>9</v>
      </c>
      <c r="G520" t="s">
        <v>1826</v>
      </c>
      <c r="H520" s="4">
        <v>60.874520500000003</v>
      </c>
      <c r="I520">
        <v>59.817469600000003</v>
      </c>
      <c r="J520" s="5">
        <v>1.0570508999999999</v>
      </c>
      <c r="K520">
        <v>1.7671273999999999</v>
      </c>
      <c r="L520">
        <v>10570509</v>
      </c>
    </row>
    <row r="521" spans="1:12" x14ac:dyDescent="0.25">
      <c r="A521">
        <v>520</v>
      </c>
      <c r="B521" t="s">
        <v>388</v>
      </c>
      <c r="C521" t="s">
        <v>641</v>
      </c>
      <c r="D521" t="s">
        <v>642</v>
      </c>
      <c r="E521" t="s">
        <v>37</v>
      </c>
      <c r="F521" t="s">
        <v>9</v>
      </c>
      <c r="G521" t="s">
        <v>1826</v>
      </c>
      <c r="H521" s="4">
        <v>59.814661000000001</v>
      </c>
      <c r="I521">
        <v>61.1680286</v>
      </c>
      <c r="J521" s="5">
        <v>1.3533675999999999</v>
      </c>
      <c r="K521">
        <v>2.2125408000000002</v>
      </c>
      <c r="L521">
        <v>13533676</v>
      </c>
    </row>
    <row r="522" spans="1:12" x14ac:dyDescent="0.25">
      <c r="A522">
        <v>521</v>
      </c>
      <c r="B522" t="s">
        <v>388</v>
      </c>
      <c r="C522" t="s">
        <v>651</v>
      </c>
      <c r="D522" t="s">
        <v>652</v>
      </c>
      <c r="E522" t="s">
        <v>37</v>
      </c>
      <c r="F522" t="s">
        <v>9</v>
      </c>
      <c r="G522" t="s">
        <v>1826</v>
      </c>
      <c r="H522" s="4">
        <v>63.593029899999998</v>
      </c>
      <c r="I522">
        <v>62.455858900000003</v>
      </c>
      <c r="J522" s="5">
        <v>1.1371709999999999</v>
      </c>
      <c r="K522">
        <v>1.8207595000000001</v>
      </c>
      <c r="L522">
        <v>11371710</v>
      </c>
    </row>
    <row r="523" spans="1:12" x14ac:dyDescent="0.25">
      <c r="A523">
        <v>522</v>
      </c>
      <c r="B523" t="s">
        <v>388</v>
      </c>
      <c r="C523" t="s">
        <v>667</v>
      </c>
      <c r="D523" t="s">
        <v>668</v>
      </c>
      <c r="E523" t="s">
        <v>37</v>
      </c>
      <c r="F523" t="s">
        <v>9</v>
      </c>
      <c r="G523" t="s">
        <v>1826</v>
      </c>
      <c r="H523" s="4">
        <v>60.417363000000002</v>
      </c>
      <c r="I523">
        <v>62.8176877</v>
      </c>
      <c r="J523" s="5">
        <v>2.4003247000000001</v>
      </c>
      <c r="K523">
        <v>3.8210969000000001</v>
      </c>
      <c r="L523">
        <v>24003247</v>
      </c>
    </row>
    <row r="524" spans="1:12" x14ac:dyDescent="0.25">
      <c r="A524">
        <v>523</v>
      </c>
      <c r="B524" t="s">
        <v>388</v>
      </c>
      <c r="C524" t="s">
        <v>675</v>
      </c>
      <c r="D524" t="s">
        <v>676</v>
      </c>
      <c r="E524" t="s">
        <v>37</v>
      </c>
      <c r="F524" t="s">
        <v>9</v>
      </c>
      <c r="G524" t="s">
        <v>1826</v>
      </c>
      <c r="H524" s="4">
        <v>59.718695400000001</v>
      </c>
      <c r="I524">
        <v>61.0208735</v>
      </c>
      <c r="J524" s="5">
        <v>1.3021780999999999</v>
      </c>
      <c r="K524">
        <v>2.133988</v>
      </c>
      <c r="L524">
        <v>13021781</v>
      </c>
    </row>
    <row r="525" spans="1:12" x14ac:dyDescent="0.25">
      <c r="A525">
        <v>524</v>
      </c>
      <c r="B525" t="s">
        <v>388</v>
      </c>
      <c r="C525" t="s">
        <v>677</v>
      </c>
      <c r="D525" t="s">
        <v>678</v>
      </c>
      <c r="E525" t="s">
        <v>37</v>
      </c>
      <c r="F525" t="s">
        <v>9</v>
      </c>
      <c r="G525" t="s">
        <v>1826</v>
      </c>
      <c r="H525" s="4">
        <v>62.255867500000001</v>
      </c>
      <c r="I525">
        <v>59.718695400000001</v>
      </c>
      <c r="J525" s="5">
        <v>2.5371720999999998</v>
      </c>
      <c r="K525">
        <v>4.2485391000000003</v>
      </c>
      <c r="L525">
        <v>25371721</v>
      </c>
    </row>
    <row r="526" spans="1:12" x14ac:dyDescent="0.25">
      <c r="A526">
        <v>525</v>
      </c>
      <c r="B526" t="s">
        <v>388</v>
      </c>
      <c r="C526" t="s">
        <v>693</v>
      </c>
      <c r="D526" t="s">
        <v>694</v>
      </c>
      <c r="E526" t="s">
        <v>37</v>
      </c>
      <c r="F526" t="s">
        <v>9</v>
      </c>
      <c r="G526" t="s">
        <v>1826</v>
      </c>
      <c r="H526" s="4">
        <v>62.463532000000001</v>
      </c>
      <c r="I526">
        <v>62.845657600000003</v>
      </c>
      <c r="J526" s="5">
        <v>0.38212560000000001</v>
      </c>
      <c r="K526">
        <v>0.60803819999999997</v>
      </c>
      <c r="L526">
        <v>3821256</v>
      </c>
    </row>
    <row r="527" spans="1:12" x14ac:dyDescent="0.25">
      <c r="A527">
        <v>526</v>
      </c>
      <c r="B527" t="s">
        <v>388</v>
      </c>
      <c r="C527" t="s">
        <v>695</v>
      </c>
      <c r="D527" t="s">
        <v>696</v>
      </c>
      <c r="E527" t="s">
        <v>37</v>
      </c>
      <c r="F527" t="s">
        <v>9</v>
      </c>
      <c r="G527" t="s">
        <v>1826</v>
      </c>
      <c r="H527" s="4">
        <v>63.349950800000002</v>
      </c>
      <c r="I527">
        <v>62.463532000000001</v>
      </c>
      <c r="J527" s="5">
        <v>0.88641879999999995</v>
      </c>
      <c r="K527">
        <v>1.4190981</v>
      </c>
      <c r="L527">
        <v>8864188</v>
      </c>
    </row>
    <row r="528" spans="1:12" x14ac:dyDescent="0.25">
      <c r="A528">
        <v>527</v>
      </c>
      <c r="B528" t="s">
        <v>388</v>
      </c>
      <c r="C528" t="s">
        <v>697</v>
      </c>
      <c r="D528" t="s">
        <v>698</v>
      </c>
      <c r="E528" t="s">
        <v>37</v>
      </c>
      <c r="F528" t="s">
        <v>9</v>
      </c>
      <c r="G528" t="s">
        <v>1826</v>
      </c>
      <c r="H528" s="4">
        <v>60.414375399999997</v>
      </c>
      <c r="I528">
        <v>63.349950800000002</v>
      </c>
      <c r="J528" s="5">
        <v>2.9355753999999998</v>
      </c>
      <c r="K528">
        <v>4.6339031999999998</v>
      </c>
      <c r="L528">
        <v>29355754</v>
      </c>
    </row>
    <row r="529" spans="1:12" x14ac:dyDescent="0.25">
      <c r="A529">
        <v>528</v>
      </c>
      <c r="B529" t="s">
        <v>388</v>
      </c>
      <c r="C529" t="s">
        <v>705</v>
      </c>
      <c r="D529" t="s">
        <v>706</v>
      </c>
      <c r="E529" t="s">
        <v>37</v>
      </c>
      <c r="F529" t="s">
        <v>9</v>
      </c>
      <c r="G529" t="s">
        <v>1826</v>
      </c>
      <c r="H529" s="4">
        <v>62.749730300000003</v>
      </c>
      <c r="I529">
        <v>61.057046700000001</v>
      </c>
      <c r="J529" s="5">
        <v>1.6926836000000001</v>
      </c>
      <c r="K529">
        <v>2.7722985000000002</v>
      </c>
      <c r="L529">
        <v>16926836</v>
      </c>
    </row>
    <row r="530" spans="1:12" x14ac:dyDescent="0.25">
      <c r="A530">
        <v>529</v>
      </c>
      <c r="B530" t="s">
        <v>388</v>
      </c>
      <c r="C530" t="s">
        <v>707</v>
      </c>
      <c r="D530" t="s">
        <v>708</v>
      </c>
      <c r="E530" t="s">
        <v>37</v>
      </c>
      <c r="F530" t="s">
        <v>9</v>
      </c>
      <c r="G530" t="s">
        <v>1826</v>
      </c>
      <c r="H530" s="4">
        <v>59.934785099999999</v>
      </c>
      <c r="I530">
        <v>62.749730300000003</v>
      </c>
      <c r="J530" s="5">
        <v>2.8149451999999999</v>
      </c>
      <c r="K530">
        <v>4.4859876999999999</v>
      </c>
      <c r="L530">
        <v>28149452</v>
      </c>
    </row>
    <row r="531" spans="1:12" x14ac:dyDescent="0.25">
      <c r="A531">
        <v>530</v>
      </c>
      <c r="B531" t="s">
        <v>388</v>
      </c>
      <c r="C531" t="s">
        <v>715</v>
      </c>
      <c r="D531" t="s">
        <v>716</v>
      </c>
      <c r="E531" t="s">
        <v>37</v>
      </c>
      <c r="F531" t="s">
        <v>9</v>
      </c>
      <c r="G531" t="s">
        <v>1826</v>
      </c>
      <c r="H531" s="4">
        <v>62.046832899999998</v>
      </c>
      <c r="I531">
        <v>60.565090099999999</v>
      </c>
      <c r="J531" s="5">
        <v>1.4817427999999999</v>
      </c>
      <c r="K531">
        <v>2.4465295</v>
      </c>
      <c r="L531">
        <v>14817428</v>
      </c>
    </row>
    <row r="532" spans="1:12" x14ac:dyDescent="0.25">
      <c r="A532">
        <v>531</v>
      </c>
      <c r="B532" t="s">
        <v>388</v>
      </c>
      <c r="C532" t="s">
        <v>719</v>
      </c>
      <c r="D532" t="s">
        <v>720</v>
      </c>
      <c r="E532" t="s">
        <v>37</v>
      </c>
      <c r="F532" t="s">
        <v>9</v>
      </c>
      <c r="G532" t="s">
        <v>1826</v>
      </c>
      <c r="H532" s="4">
        <v>61.249663300000002</v>
      </c>
      <c r="I532">
        <v>62.083436300000002</v>
      </c>
      <c r="J532" s="5">
        <v>0.83377299999999999</v>
      </c>
      <c r="K532">
        <v>1.3429878</v>
      </c>
      <c r="L532">
        <v>8337730</v>
      </c>
    </row>
    <row r="533" spans="1:12" x14ac:dyDescent="0.25">
      <c r="A533">
        <v>532</v>
      </c>
      <c r="B533" t="s">
        <v>388</v>
      </c>
      <c r="C533" t="s">
        <v>727</v>
      </c>
      <c r="D533" t="s">
        <v>728</v>
      </c>
      <c r="E533" t="s">
        <v>37</v>
      </c>
      <c r="F533" t="s">
        <v>9</v>
      </c>
      <c r="G533" t="s">
        <v>1826</v>
      </c>
      <c r="H533" s="4">
        <v>59.726653499999998</v>
      </c>
      <c r="I533">
        <v>61.476697799999997</v>
      </c>
      <c r="J533" s="5">
        <v>1.7500443000000001</v>
      </c>
      <c r="K533">
        <v>2.8466790999999998</v>
      </c>
      <c r="L533">
        <v>17500443</v>
      </c>
    </row>
    <row r="534" spans="1:12" x14ac:dyDescent="0.25">
      <c r="A534">
        <v>533</v>
      </c>
      <c r="B534" t="s">
        <v>388</v>
      </c>
      <c r="C534" t="s">
        <v>733</v>
      </c>
      <c r="D534" t="s">
        <v>734</v>
      </c>
      <c r="E534" t="s">
        <v>37</v>
      </c>
      <c r="F534" t="s">
        <v>9</v>
      </c>
      <c r="G534" t="s">
        <v>1826</v>
      </c>
      <c r="H534" s="4">
        <v>62.232726700000001</v>
      </c>
      <c r="I534">
        <v>60.562791699999998</v>
      </c>
      <c r="J534" s="5">
        <v>1.6699349999999999</v>
      </c>
      <c r="K534">
        <v>2.7573612999999999</v>
      </c>
      <c r="L534">
        <v>16699350</v>
      </c>
    </row>
    <row r="535" spans="1:12" x14ac:dyDescent="0.25">
      <c r="A535">
        <v>534</v>
      </c>
      <c r="B535" t="s">
        <v>388</v>
      </c>
      <c r="C535" t="s">
        <v>737</v>
      </c>
      <c r="D535" t="s">
        <v>738</v>
      </c>
      <c r="E535" t="s">
        <v>37</v>
      </c>
      <c r="F535" t="s">
        <v>9</v>
      </c>
      <c r="G535" t="s">
        <v>1826</v>
      </c>
      <c r="H535" s="4">
        <v>61.7254711</v>
      </c>
      <c r="I535">
        <v>60.6993036</v>
      </c>
      <c r="J535" s="5">
        <v>1.0261674999999999</v>
      </c>
      <c r="K535">
        <v>1.6905754</v>
      </c>
      <c r="L535">
        <v>10261675</v>
      </c>
    </row>
    <row r="536" spans="1:12" x14ac:dyDescent="0.25">
      <c r="A536">
        <v>535</v>
      </c>
      <c r="B536" t="s">
        <v>739</v>
      </c>
      <c r="C536" t="s">
        <v>748</v>
      </c>
      <c r="D536" t="s">
        <v>749</v>
      </c>
      <c r="E536" t="s">
        <v>37</v>
      </c>
      <c r="F536" t="s">
        <v>9</v>
      </c>
      <c r="G536" t="s">
        <v>1826</v>
      </c>
      <c r="H536" s="4">
        <v>62.301077100000001</v>
      </c>
      <c r="I536">
        <v>63.339965900000003</v>
      </c>
      <c r="J536" s="5">
        <v>1.0388888000000001</v>
      </c>
      <c r="K536">
        <v>1.6401790000000001</v>
      </c>
      <c r="L536">
        <v>10388888</v>
      </c>
    </row>
    <row r="537" spans="1:12" x14ac:dyDescent="0.25">
      <c r="A537">
        <v>536</v>
      </c>
      <c r="B537" t="s">
        <v>739</v>
      </c>
      <c r="C537" t="s">
        <v>756</v>
      </c>
      <c r="D537" t="s">
        <v>757</v>
      </c>
      <c r="E537" t="s">
        <v>37</v>
      </c>
      <c r="F537" t="s">
        <v>9</v>
      </c>
      <c r="G537" t="s">
        <v>1826</v>
      </c>
      <c r="H537" s="4">
        <v>62.564661200000003</v>
      </c>
      <c r="I537">
        <v>63.841040499999998</v>
      </c>
      <c r="J537" s="5">
        <v>1.2763793000000001</v>
      </c>
      <c r="K537">
        <v>1.9993084000000001</v>
      </c>
      <c r="L537">
        <v>12763792.999999899</v>
      </c>
    </row>
    <row r="538" spans="1:12" x14ac:dyDescent="0.25">
      <c r="A538">
        <v>537</v>
      </c>
      <c r="B538" t="s">
        <v>739</v>
      </c>
      <c r="C538" t="s">
        <v>770</v>
      </c>
      <c r="D538" t="s">
        <v>771</v>
      </c>
      <c r="E538" t="s">
        <v>37</v>
      </c>
      <c r="F538" t="s">
        <v>9</v>
      </c>
      <c r="G538" t="s">
        <v>1826</v>
      </c>
      <c r="H538" s="4">
        <v>63.409106299999998</v>
      </c>
      <c r="I538">
        <v>63.8627763</v>
      </c>
      <c r="J538" s="5">
        <v>0.45367000000000002</v>
      </c>
      <c r="K538">
        <v>0.71038250000000003</v>
      </c>
      <c r="L538">
        <v>4536700</v>
      </c>
    </row>
    <row r="539" spans="1:12" x14ac:dyDescent="0.25">
      <c r="A539">
        <v>538</v>
      </c>
      <c r="B539" t="s">
        <v>739</v>
      </c>
      <c r="C539" t="s">
        <v>776</v>
      </c>
      <c r="D539" t="s">
        <v>777</v>
      </c>
      <c r="E539" t="s">
        <v>37</v>
      </c>
      <c r="F539" t="s">
        <v>9</v>
      </c>
      <c r="G539" t="s">
        <v>1826</v>
      </c>
      <c r="H539" s="4">
        <v>63.521598599999997</v>
      </c>
      <c r="I539">
        <v>62.217517100000002</v>
      </c>
      <c r="J539" s="5">
        <v>1.3040814999999999</v>
      </c>
      <c r="K539">
        <v>2.0960038000000001</v>
      </c>
      <c r="L539">
        <v>13040815</v>
      </c>
    </row>
    <row r="540" spans="1:12" x14ac:dyDescent="0.25">
      <c r="A540">
        <v>539</v>
      </c>
      <c r="B540" t="s">
        <v>739</v>
      </c>
      <c r="C540" t="s">
        <v>782</v>
      </c>
      <c r="D540" t="s">
        <v>783</v>
      </c>
      <c r="E540" t="s">
        <v>37</v>
      </c>
      <c r="F540" t="s">
        <v>9</v>
      </c>
      <c r="G540" t="s">
        <v>1826</v>
      </c>
      <c r="H540" s="4">
        <v>63.636223700000002</v>
      </c>
      <c r="I540">
        <v>63.695667499999999</v>
      </c>
      <c r="J540" s="5">
        <v>5.9443799999999998E-2</v>
      </c>
      <c r="K540">
        <v>9.3324699999999997E-2</v>
      </c>
      <c r="L540">
        <v>594438</v>
      </c>
    </row>
    <row r="541" spans="1:12" x14ac:dyDescent="0.25">
      <c r="A541">
        <v>540</v>
      </c>
      <c r="B541" t="s">
        <v>739</v>
      </c>
      <c r="C541" t="s">
        <v>786</v>
      </c>
      <c r="D541" t="s">
        <v>787</v>
      </c>
      <c r="E541" t="s">
        <v>37</v>
      </c>
      <c r="F541" t="s">
        <v>9</v>
      </c>
      <c r="G541" t="s">
        <v>1826</v>
      </c>
      <c r="H541" s="4">
        <v>62.531178799999999</v>
      </c>
      <c r="I541">
        <v>63.493642700000002</v>
      </c>
      <c r="J541" s="5">
        <v>0.96246390000000004</v>
      </c>
      <c r="K541">
        <v>1.5158429</v>
      </c>
      <c r="L541">
        <v>9624639</v>
      </c>
    </row>
    <row r="542" spans="1:12" x14ac:dyDescent="0.25">
      <c r="A542">
        <v>541</v>
      </c>
      <c r="B542" t="s">
        <v>739</v>
      </c>
      <c r="C542" t="s">
        <v>802</v>
      </c>
      <c r="D542" t="s">
        <v>803</v>
      </c>
      <c r="E542" t="s">
        <v>37</v>
      </c>
      <c r="F542" t="s">
        <v>9</v>
      </c>
      <c r="G542" t="s">
        <v>1826</v>
      </c>
      <c r="H542" s="4">
        <v>63.241252899999999</v>
      </c>
      <c r="I542">
        <v>63.465357500000003</v>
      </c>
      <c r="J542" s="5">
        <v>0.22410459999999999</v>
      </c>
      <c r="K542">
        <v>0.35311330000000002</v>
      </c>
      <c r="L542">
        <v>2241046</v>
      </c>
    </row>
    <row r="543" spans="1:12" x14ac:dyDescent="0.25">
      <c r="A543">
        <v>542</v>
      </c>
      <c r="B543" t="s">
        <v>739</v>
      </c>
      <c r="C543" t="s">
        <v>810</v>
      </c>
      <c r="D543" t="s">
        <v>811</v>
      </c>
      <c r="E543" t="s">
        <v>37</v>
      </c>
      <c r="F543" t="s">
        <v>9</v>
      </c>
      <c r="G543" t="s">
        <v>1826</v>
      </c>
      <c r="H543" s="4">
        <v>62.673980999999998</v>
      </c>
      <c r="I543">
        <v>62.9485709</v>
      </c>
      <c r="J543" s="5">
        <v>0.2745899</v>
      </c>
      <c r="K543">
        <v>0.43621310000000002</v>
      </c>
      <c r="L543">
        <v>2745899</v>
      </c>
    </row>
    <row r="544" spans="1:12" x14ac:dyDescent="0.25">
      <c r="A544">
        <v>543</v>
      </c>
      <c r="B544" t="s">
        <v>739</v>
      </c>
      <c r="C544" t="s">
        <v>812</v>
      </c>
      <c r="D544" t="s">
        <v>813</v>
      </c>
      <c r="E544" t="s">
        <v>37</v>
      </c>
      <c r="F544" t="s">
        <v>9</v>
      </c>
      <c r="G544" t="s">
        <v>1826</v>
      </c>
      <c r="H544" s="4">
        <v>63.424576999999999</v>
      </c>
      <c r="I544">
        <v>62.673980999999998</v>
      </c>
      <c r="J544" s="5">
        <v>0.75059600000000004</v>
      </c>
      <c r="K544">
        <v>1.1976198</v>
      </c>
      <c r="L544">
        <v>7505960</v>
      </c>
    </row>
    <row r="545" spans="1:12" x14ac:dyDescent="0.25">
      <c r="A545">
        <v>544</v>
      </c>
      <c r="B545" t="s">
        <v>739</v>
      </c>
      <c r="C545" t="s">
        <v>822</v>
      </c>
      <c r="D545" t="s">
        <v>823</v>
      </c>
      <c r="E545" t="s">
        <v>37</v>
      </c>
      <c r="F545" t="s">
        <v>9</v>
      </c>
      <c r="G545" t="s">
        <v>1826</v>
      </c>
      <c r="H545" s="4">
        <v>63.087296500000001</v>
      </c>
      <c r="I545">
        <v>63.391852900000004</v>
      </c>
      <c r="J545" s="5">
        <v>0.3045564</v>
      </c>
      <c r="K545">
        <v>0.48043459999999999</v>
      </c>
      <c r="L545">
        <v>3045564</v>
      </c>
    </row>
    <row r="546" spans="1:12" x14ac:dyDescent="0.25">
      <c r="A546">
        <v>545</v>
      </c>
      <c r="B546" t="s">
        <v>739</v>
      </c>
      <c r="C546" t="s">
        <v>830</v>
      </c>
      <c r="D546" t="s">
        <v>831</v>
      </c>
      <c r="E546" t="s">
        <v>37</v>
      </c>
      <c r="F546" t="s">
        <v>9</v>
      </c>
      <c r="G546" t="s">
        <v>1826</v>
      </c>
      <c r="H546" s="4">
        <v>62.605935299999999</v>
      </c>
      <c r="I546">
        <v>62.8834309</v>
      </c>
      <c r="J546" s="5">
        <v>0.27749560000000001</v>
      </c>
      <c r="K546">
        <v>0.4412857</v>
      </c>
      <c r="L546">
        <v>2774956</v>
      </c>
    </row>
    <row r="547" spans="1:12" x14ac:dyDescent="0.25">
      <c r="A547">
        <v>546</v>
      </c>
      <c r="B547" t="s">
        <v>739</v>
      </c>
      <c r="C547" t="s">
        <v>848</v>
      </c>
      <c r="D547" t="s">
        <v>849</v>
      </c>
      <c r="E547" t="s">
        <v>37</v>
      </c>
      <c r="F547" t="s">
        <v>9</v>
      </c>
      <c r="G547" t="s">
        <v>1826</v>
      </c>
      <c r="H547" s="4">
        <v>62.584530600000001</v>
      </c>
      <c r="I547">
        <v>63.5487635</v>
      </c>
      <c r="J547" s="5">
        <v>0.96423289999999995</v>
      </c>
      <c r="K547">
        <v>1.5173118000000001</v>
      </c>
      <c r="L547">
        <v>9642329</v>
      </c>
    </row>
    <row r="548" spans="1:12" x14ac:dyDescent="0.25">
      <c r="A548">
        <v>547</v>
      </c>
      <c r="B548" t="s">
        <v>739</v>
      </c>
      <c r="C548" t="s">
        <v>858</v>
      </c>
      <c r="D548" t="s">
        <v>859</v>
      </c>
      <c r="E548" t="s">
        <v>37</v>
      </c>
      <c r="F548" t="s">
        <v>9</v>
      </c>
      <c r="G548" t="s">
        <v>1826</v>
      </c>
      <c r="H548" s="4">
        <v>62.1873012</v>
      </c>
      <c r="I548">
        <v>63.614046199999997</v>
      </c>
      <c r="J548" s="5">
        <v>1.4267449999999999</v>
      </c>
      <c r="K548">
        <v>2.2428143999999999</v>
      </c>
      <c r="L548">
        <v>14267450</v>
      </c>
    </row>
    <row r="549" spans="1:12" x14ac:dyDescent="0.25">
      <c r="A549">
        <v>548</v>
      </c>
      <c r="B549" t="s">
        <v>739</v>
      </c>
      <c r="C549" t="s">
        <v>862</v>
      </c>
      <c r="D549" t="s">
        <v>863</v>
      </c>
      <c r="E549" t="s">
        <v>37</v>
      </c>
      <c r="F549" t="s">
        <v>9</v>
      </c>
      <c r="G549" t="s">
        <v>1826</v>
      </c>
      <c r="H549" s="4">
        <v>62.919123300000003</v>
      </c>
      <c r="I549">
        <v>63.246982299999999</v>
      </c>
      <c r="J549" s="5">
        <v>0.32785900000000001</v>
      </c>
      <c r="K549">
        <v>0.51837889999999998</v>
      </c>
      <c r="L549">
        <v>3278590</v>
      </c>
    </row>
    <row r="550" spans="1:12" x14ac:dyDescent="0.25">
      <c r="A550">
        <v>549</v>
      </c>
      <c r="B550" t="s">
        <v>739</v>
      </c>
      <c r="C550" t="s">
        <v>864</v>
      </c>
      <c r="D550" t="s">
        <v>865</v>
      </c>
      <c r="E550" t="s">
        <v>37</v>
      </c>
      <c r="F550" t="s">
        <v>9</v>
      </c>
      <c r="G550" t="s">
        <v>1826</v>
      </c>
      <c r="H550" s="4">
        <v>62.204034800000002</v>
      </c>
      <c r="I550">
        <v>62.919123300000003</v>
      </c>
      <c r="J550" s="5">
        <v>0.71508850000000002</v>
      </c>
      <c r="K550">
        <v>1.1365201</v>
      </c>
      <c r="L550">
        <v>7150885</v>
      </c>
    </row>
    <row r="551" spans="1:12" x14ac:dyDescent="0.25">
      <c r="A551">
        <v>550</v>
      </c>
      <c r="B551" t="s">
        <v>739</v>
      </c>
      <c r="C551" t="s">
        <v>870</v>
      </c>
      <c r="D551" t="s">
        <v>871</v>
      </c>
      <c r="E551" t="s">
        <v>37</v>
      </c>
      <c r="F551" t="s">
        <v>9</v>
      </c>
      <c r="G551" t="s">
        <v>1826</v>
      </c>
      <c r="H551" s="4">
        <v>62.5853611</v>
      </c>
      <c r="I551">
        <v>63.731862900000003</v>
      </c>
      <c r="J551" s="5">
        <v>1.1465018</v>
      </c>
      <c r="K551">
        <v>1.7989459999999999</v>
      </c>
      <c r="L551">
        <v>11465018</v>
      </c>
    </row>
    <row r="552" spans="1:12" x14ac:dyDescent="0.25">
      <c r="A552">
        <v>551</v>
      </c>
      <c r="B552" t="s">
        <v>739</v>
      </c>
      <c r="C552" t="s">
        <v>872</v>
      </c>
      <c r="D552" t="s">
        <v>873</v>
      </c>
      <c r="E552" t="s">
        <v>37</v>
      </c>
      <c r="F552" t="s">
        <v>9</v>
      </c>
      <c r="G552" t="s">
        <v>1826</v>
      </c>
      <c r="H552" s="4">
        <v>63.547256599999997</v>
      </c>
      <c r="I552">
        <v>62.5853611</v>
      </c>
      <c r="J552" s="5">
        <v>0.96189550000000001</v>
      </c>
      <c r="K552">
        <v>1.5369337000000001</v>
      </c>
      <c r="L552">
        <v>9618955</v>
      </c>
    </row>
    <row r="553" spans="1:12" x14ac:dyDescent="0.25">
      <c r="A553">
        <v>552</v>
      </c>
      <c r="B553" t="s">
        <v>739</v>
      </c>
      <c r="C553" t="s">
        <v>874</v>
      </c>
      <c r="D553" t="s">
        <v>875</v>
      </c>
      <c r="E553" t="s">
        <v>37</v>
      </c>
      <c r="F553" t="s">
        <v>9</v>
      </c>
      <c r="G553" t="s">
        <v>1826</v>
      </c>
      <c r="H553" s="4">
        <v>63.457449799999999</v>
      </c>
      <c r="I553">
        <v>63.547256599999997</v>
      </c>
      <c r="J553" s="5">
        <v>8.9806800000000006E-2</v>
      </c>
      <c r="K553">
        <v>0.1413229</v>
      </c>
      <c r="L553">
        <v>898068</v>
      </c>
    </row>
    <row r="554" spans="1:12" x14ac:dyDescent="0.25">
      <c r="A554">
        <v>553</v>
      </c>
      <c r="B554" t="s">
        <v>739</v>
      </c>
      <c r="C554" t="s">
        <v>876</v>
      </c>
      <c r="D554" t="s">
        <v>877</v>
      </c>
      <c r="E554" t="s">
        <v>37</v>
      </c>
      <c r="F554" t="s">
        <v>9</v>
      </c>
      <c r="G554" t="s">
        <v>1826</v>
      </c>
      <c r="H554" s="4">
        <v>62.851716400000001</v>
      </c>
      <c r="I554">
        <v>63.457449799999999</v>
      </c>
      <c r="J554" s="5">
        <v>0.60573339999999998</v>
      </c>
      <c r="K554">
        <v>0.95455049999999997</v>
      </c>
      <c r="L554">
        <v>6057334</v>
      </c>
    </row>
    <row r="555" spans="1:12" x14ac:dyDescent="0.25">
      <c r="A555">
        <v>554</v>
      </c>
      <c r="B555" t="s">
        <v>739</v>
      </c>
      <c r="C555" t="s">
        <v>898</v>
      </c>
      <c r="D555" t="s">
        <v>899</v>
      </c>
      <c r="E555" t="s">
        <v>37</v>
      </c>
      <c r="F555" t="s">
        <v>9</v>
      </c>
      <c r="G555" t="s">
        <v>1826</v>
      </c>
      <c r="H555" s="4">
        <v>63.677248400000003</v>
      </c>
      <c r="I555">
        <v>63.476206900000001</v>
      </c>
      <c r="J555" s="5">
        <v>0.20104150000000001</v>
      </c>
      <c r="K555">
        <v>0.31671949999999999</v>
      </c>
      <c r="L555">
        <v>2010415</v>
      </c>
    </row>
    <row r="556" spans="1:12" x14ac:dyDescent="0.25">
      <c r="A556">
        <v>555</v>
      </c>
      <c r="B556" t="s">
        <v>739</v>
      </c>
      <c r="C556" t="s">
        <v>900</v>
      </c>
      <c r="D556" t="s">
        <v>901</v>
      </c>
      <c r="E556" t="s">
        <v>37</v>
      </c>
      <c r="F556" t="s">
        <v>9</v>
      </c>
      <c r="G556" t="s">
        <v>1826</v>
      </c>
      <c r="H556" s="4">
        <v>62.466383700000002</v>
      </c>
      <c r="I556">
        <v>63.677248400000003</v>
      </c>
      <c r="J556" s="5">
        <v>1.2108646999999999</v>
      </c>
      <c r="K556">
        <v>1.9015656999999999</v>
      </c>
      <c r="L556">
        <v>12108647</v>
      </c>
    </row>
    <row r="557" spans="1:12" x14ac:dyDescent="0.25">
      <c r="A557">
        <v>556</v>
      </c>
      <c r="B557" t="s">
        <v>739</v>
      </c>
      <c r="C557" t="s">
        <v>902</v>
      </c>
      <c r="D557" t="s">
        <v>903</v>
      </c>
      <c r="E557" t="s">
        <v>37</v>
      </c>
      <c r="F557" t="s">
        <v>9</v>
      </c>
      <c r="G557" t="s">
        <v>1826</v>
      </c>
      <c r="H557" s="4">
        <v>63.201560899999997</v>
      </c>
      <c r="I557">
        <v>62.466383700000002</v>
      </c>
      <c r="J557" s="5">
        <v>0.73517719999999998</v>
      </c>
      <c r="K557">
        <v>1.1769164999999999</v>
      </c>
      <c r="L557">
        <v>7351772</v>
      </c>
    </row>
    <row r="558" spans="1:12" x14ac:dyDescent="0.25">
      <c r="A558">
        <v>557</v>
      </c>
      <c r="B558" t="s">
        <v>739</v>
      </c>
      <c r="C558" t="s">
        <v>910</v>
      </c>
      <c r="D558" t="s">
        <v>911</v>
      </c>
      <c r="E558" t="s">
        <v>37</v>
      </c>
      <c r="F558" t="s">
        <v>9</v>
      </c>
      <c r="G558" t="s">
        <v>1826</v>
      </c>
      <c r="H558" s="4">
        <v>62.613866700000003</v>
      </c>
      <c r="I558">
        <v>62.663547199999996</v>
      </c>
      <c r="J558" s="5">
        <v>4.9680500000000002E-2</v>
      </c>
      <c r="K558">
        <v>7.9281299999999999E-2</v>
      </c>
      <c r="L558">
        <v>496804.9999999</v>
      </c>
    </row>
    <row r="559" spans="1:12" x14ac:dyDescent="0.25">
      <c r="A559">
        <v>558</v>
      </c>
      <c r="B559" t="s">
        <v>739</v>
      </c>
      <c r="C559" t="s">
        <v>914</v>
      </c>
      <c r="D559" t="s">
        <v>915</v>
      </c>
      <c r="E559" t="s">
        <v>37</v>
      </c>
      <c r="F559" t="s">
        <v>9</v>
      </c>
      <c r="G559" t="s">
        <v>1826</v>
      </c>
      <c r="H559" s="4">
        <v>62.248005999999997</v>
      </c>
      <c r="I559">
        <v>62.035912400000001</v>
      </c>
      <c r="J559" s="5">
        <v>0.21209359999999999</v>
      </c>
      <c r="K559">
        <v>0.34188839999999998</v>
      </c>
      <c r="L559">
        <v>2120936</v>
      </c>
    </row>
    <row r="560" spans="1:12" x14ac:dyDescent="0.25">
      <c r="A560">
        <v>559</v>
      </c>
      <c r="B560" t="s">
        <v>739</v>
      </c>
      <c r="C560" t="s">
        <v>922</v>
      </c>
      <c r="D560" t="s">
        <v>923</v>
      </c>
      <c r="E560" t="s">
        <v>37</v>
      </c>
      <c r="F560" t="s">
        <v>9</v>
      </c>
      <c r="G560" t="s">
        <v>1826</v>
      </c>
      <c r="H560" s="4">
        <v>62.592228300000002</v>
      </c>
      <c r="I560">
        <v>63.402589499999998</v>
      </c>
      <c r="J560" s="5">
        <v>0.8103612</v>
      </c>
      <c r="K560">
        <v>1.2781199999999999</v>
      </c>
      <c r="L560">
        <v>8103612</v>
      </c>
    </row>
    <row r="561" spans="1:12" x14ac:dyDescent="0.25">
      <c r="A561">
        <v>560</v>
      </c>
      <c r="B561" t="s">
        <v>739</v>
      </c>
      <c r="C561" t="s">
        <v>938</v>
      </c>
      <c r="D561" t="s">
        <v>939</v>
      </c>
      <c r="E561" t="s">
        <v>37</v>
      </c>
      <c r="F561" t="s">
        <v>9</v>
      </c>
      <c r="G561" t="s">
        <v>1826</v>
      </c>
      <c r="H561" s="4">
        <v>62.073198400000003</v>
      </c>
      <c r="I561">
        <v>63.4548767</v>
      </c>
      <c r="J561" s="5">
        <v>1.3816782999999999</v>
      </c>
      <c r="K561">
        <v>2.1774186000000002</v>
      </c>
      <c r="L561">
        <v>13816783</v>
      </c>
    </row>
    <row r="562" spans="1:12" x14ac:dyDescent="0.25">
      <c r="A562">
        <v>561</v>
      </c>
      <c r="B562" t="s">
        <v>739</v>
      </c>
      <c r="C562" t="s">
        <v>950</v>
      </c>
      <c r="D562" t="s">
        <v>951</v>
      </c>
      <c r="E562" t="s">
        <v>37</v>
      </c>
      <c r="F562" t="s">
        <v>9</v>
      </c>
      <c r="G562" t="s">
        <v>1826</v>
      </c>
      <c r="H562" s="4">
        <v>63.749850600000002</v>
      </c>
      <c r="I562">
        <v>63.218437100000003</v>
      </c>
      <c r="J562" s="5">
        <v>0.53141349999999998</v>
      </c>
      <c r="K562">
        <v>0.84059890000000004</v>
      </c>
      <c r="L562">
        <v>5314135</v>
      </c>
    </row>
    <row r="563" spans="1:12" x14ac:dyDescent="0.25">
      <c r="A563">
        <v>562</v>
      </c>
      <c r="B563" t="s">
        <v>739</v>
      </c>
      <c r="C563" t="s">
        <v>956</v>
      </c>
      <c r="D563" t="s">
        <v>957</v>
      </c>
      <c r="E563" t="s">
        <v>37</v>
      </c>
      <c r="F563" t="s">
        <v>9</v>
      </c>
      <c r="G563" t="s">
        <v>1826</v>
      </c>
      <c r="H563" s="4">
        <v>63.402251399999997</v>
      </c>
      <c r="I563">
        <v>62.204828900000003</v>
      </c>
      <c r="J563" s="5">
        <v>1.1974225000000001</v>
      </c>
      <c r="K563">
        <v>1.9249670999999999</v>
      </c>
      <c r="L563">
        <v>11974224.999999899</v>
      </c>
    </row>
    <row r="564" spans="1:12" x14ac:dyDescent="0.25">
      <c r="A564">
        <v>563</v>
      </c>
      <c r="B564" t="s">
        <v>739</v>
      </c>
      <c r="C564" t="s">
        <v>960</v>
      </c>
      <c r="D564" t="s">
        <v>961</v>
      </c>
      <c r="E564" t="s">
        <v>37</v>
      </c>
      <c r="F564" t="s">
        <v>9</v>
      </c>
      <c r="G564" t="s">
        <v>1826</v>
      </c>
      <c r="H564" s="4">
        <v>62.4857589</v>
      </c>
      <c r="I564">
        <v>63.402251399999997</v>
      </c>
      <c r="J564" s="5">
        <v>0.91649250000000004</v>
      </c>
      <c r="K564">
        <v>1.4455203999999999</v>
      </c>
      <c r="L564">
        <v>9164925</v>
      </c>
    </row>
    <row r="565" spans="1:12" x14ac:dyDescent="0.25">
      <c r="A565">
        <v>564</v>
      </c>
      <c r="B565" t="s">
        <v>739</v>
      </c>
      <c r="C565" t="s">
        <v>966</v>
      </c>
      <c r="D565" t="s">
        <v>967</v>
      </c>
      <c r="E565" t="s">
        <v>37</v>
      </c>
      <c r="F565" t="s">
        <v>9</v>
      </c>
      <c r="G565" t="s">
        <v>1826</v>
      </c>
      <c r="H565" s="4">
        <v>62.676359699999999</v>
      </c>
      <c r="I565">
        <v>62.697338600000002</v>
      </c>
      <c r="J565" s="5">
        <v>2.0978900000000002E-2</v>
      </c>
      <c r="K565">
        <v>3.34606E-2</v>
      </c>
      <c r="L565">
        <v>209789</v>
      </c>
    </row>
    <row r="566" spans="1:12" x14ac:dyDescent="0.25">
      <c r="A566">
        <v>565</v>
      </c>
      <c r="B566" t="s">
        <v>739</v>
      </c>
      <c r="C566" t="s">
        <v>968</v>
      </c>
      <c r="D566" t="s">
        <v>969</v>
      </c>
      <c r="E566" t="s">
        <v>37</v>
      </c>
      <c r="F566" t="s">
        <v>9</v>
      </c>
      <c r="G566" t="s">
        <v>1826</v>
      </c>
      <c r="H566" s="4">
        <v>63.766441999999998</v>
      </c>
      <c r="I566">
        <v>62.676359699999999</v>
      </c>
      <c r="J566" s="5">
        <v>1.0900822999999999</v>
      </c>
      <c r="K566">
        <v>1.7392240000000001</v>
      </c>
      <c r="L566">
        <v>10900823</v>
      </c>
    </row>
    <row r="567" spans="1:12" x14ac:dyDescent="0.25">
      <c r="A567">
        <v>566</v>
      </c>
      <c r="B567" t="s">
        <v>739</v>
      </c>
      <c r="C567" t="s">
        <v>976</v>
      </c>
      <c r="D567" t="s">
        <v>977</v>
      </c>
      <c r="E567" t="s">
        <v>37</v>
      </c>
      <c r="F567" t="s">
        <v>9</v>
      </c>
      <c r="G567" t="s">
        <v>1826</v>
      </c>
      <c r="H567" s="4">
        <v>63.686004699999998</v>
      </c>
      <c r="I567">
        <v>63.1940046</v>
      </c>
      <c r="J567" s="5">
        <v>0.4920001</v>
      </c>
      <c r="K567">
        <v>0.778555</v>
      </c>
      <c r="L567">
        <v>4920001</v>
      </c>
    </row>
    <row r="568" spans="1:12" x14ac:dyDescent="0.25">
      <c r="A568">
        <v>567</v>
      </c>
      <c r="B568" t="s">
        <v>739</v>
      </c>
      <c r="C568" t="s">
        <v>980</v>
      </c>
      <c r="D568" t="s">
        <v>981</v>
      </c>
      <c r="E568" t="s">
        <v>37</v>
      </c>
      <c r="F568" t="s">
        <v>9</v>
      </c>
      <c r="G568" t="s">
        <v>1826</v>
      </c>
      <c r="H568" s="4">
        <v>62.089980500000003</v>
      </c>
      <c r="I568">
        <v>62.344934199999997</v>
      </c>
      <c r="J568" s="5">
        <v>0.25495370000000001</v>
      </c>
      <c r="K568">
        <v>0.40894049999999998</v>
      </c>
      <c r="L568">
        <v>2549536.9999998999</v>
      </c>
    </row>
    <row r="569" spans="1:12" x14ac:dyDescent="0.25">
      <c r="A569">
        <v>568</v>
      </c>
      <c r="B569" t="s">
        <v>739</v>
      </c>
      <c r="C569" t="s">
        <v>982</v>
      </c>
      <c r="D569" t="s">
        <v>983</v>
      </c>
      <c r="E569" t="s">
        <v>37</v>
      </c>
      <c r="F569" t="s">
        <v>9</v>
      </c>
      <c r="G569" t="s">
        <v>1826</v>
      </c>
      <c r="H569" s="4">
        <v>63.0352538</v>
      </c>
      <c r="I569">
        <v>62.089980500000003</v>
      </c>
      <c r="J569" s="5">
        <v>0.94527329999999998</v>
      </c>
      <c r="K569">
        <v>1.5224249000000001</v>
      </c>
      <c r="L569">
        <v>9452733</v>
      </c>
    </row>
    <row r="570" spans="1:12" x14ac:dyDescent="0.25">
      <c r="A570">
        <v>569</v>
      </c>
      <c r="B570" t="s">
        <v>739</v>
      </c>
      <c r="C570" t="s">
        <v>986</v>
      </c>
      <c r="D570" t="s">
        <v>987</v>
      </c>
      <c r="E570" t="s">
        <v>37</v>
      </c>
      <c r="F570" t="s">
        <v>9</v>
      </c>
      <c r="G570" t="s">
        <v>1826</v>
      </c>
      <c r="H570" s="4">
        <v>62.500336500000003</v>
      </c>
      <c r="I570">
        <v>63.278203599999998</v>
      </c>
      <c r="J570" s="5">
        <v>0.77786710000000003</v>
      </c>
      <c r="K570">
        <v>1.2292813</v>
      </c>
      <c r="L570">
        <v>7778670.9999999003</v>
      </c>
    </row>
    <row r="571" spans="1:12" x14ac:dyDescent="0.25">
      <c r="A571">
        <v>570</v>
      </c>
      <c r="B571" t="s">
        <v>739</v>
      </c>
      <c r="C571" t="s">
        <v>988</v>
      </c>
      <c r="D571" t="s">
        <v>989</v>
      </c>
      <c r="E571" t="s">
        <v>37</v>
      </c>
      <c r="F571" t="s">
        <v>9</v>
      </c>
      <c r="G571" t="s">
        <v>1826</v>
      </c>
      <c r="H571" s="4">
        <v>63.371838199999999</v>
      </c>
      <c r="I571">
        <v>62.500336500000003</v>
      </c>
      <c r="J571" s="5">
        <v>0.87150170000000005</v>
      </c>
      <c r="K571">
        <v>1.3943951999999999</v>
      </c>
      <c r="L571">
        <v>8715017</v>
      </c>
    </row>
    <row r="572" spans="1:12" x14ac:dyDescent="0.25">
      <c r="A572">
        <v>571</v>
      </c>
      <c r="B572" t="s">
        <v>739</v>
      </c>
      <c r="C572" t="s">
        <v>990</v>
      </c>
      <c r="D572" t="s">
        <v>991</v>
      </c>
      <c r="E572" t="s">
        <v>37</v>
      </c>
      <c r="F572" t="s">
        <v>9</v>
      </c>
      <c r="G572" t="s">
        <v>1826</v>
      </c>
      <c r="H572" s="4">
        <v>63.524864200000003</v>
      </c>
      <c r="I572">
        <v>63.371838199999999</v>
      </c>
      <c r="J572" s="5">
        <v>0.153026</v>
      </c>
      <c r="K572">
        <v>0.2414732</v>
      </c>
      <c r="L572">
        <v>1530260</v>
      </c>
    </row>
    <row r="573" spans="1:12" x14ac:dyDescent="0.25">
      <c r="A573">
        <v>572</v>
      </c>
      <c r="B573" t="s">
        <v>739</v>
      </c>
      <c r="C573" t="s">
        <v>998</v>
      </c>
      <c r="D573" t="s">
        <v>999</v>
      </c>
      <c r="E573" t="s">
        <v>37</v>
      </c>
      <c r="F573" t="s">
        <v>9</v>
      </c>
      <c r="G573" t="s">
        <v>1826</v>
      </c>
      <c r="H573" s="4">
        <v>63.279423800000004</v>
      </c>
      <c r="I573">
        <v>62.644560200000001</v>
      </c>
      <c r="J573" s="5">
        <v>0.63486359999999997</v>
      </c>
      <c r="K573">
        <v>1.0134377000000001</v>
      </c>
      <c r="L573">
        <v>6348636</v>
      </c>
    </row>
    <row r="574" spans="1:12" x14ac:dyDescent="0.25">
      <c r="A574">
        <v>573</v>
      </c>
      <c r="B574" t="s">
        <v>739</v>
      </c>
      <c r="C574" t="s">
        <v>1000</v>
      </c>
      <c r="D574" t="s">
        <v>1001</v>
      </c>
      <c r="E574" t="s">
        <v>37</v>
      </c>
      <c r="F574" t="s">
        <v>9</v>
      </c>
      <c r="G574" t="s">
        <v>1826</v>
      </c>
      <c r="H574" s="4">
        <v>63.767975</v>
      </c>
      <c r="I574">
        <v>63.279423800000004</v>
      </c>
      <c r="J574" s="5">
        <v>0.48855120000000002</v>
      </c>
      <c r="K574">
        <v>0.77205380000000001</v>
      </c>
      <c r="L574">
        <v>4885512</v>
      </c>
    </row>
    <row r="575" spans="1:12" x14ac:dyDescent="0.25">
      <c r="A575">
        <v>574</v>
      </c>
      <c r="B575" t="s">
        <v>739</v>
      </c>
      <c r="C575" t="s">
        <v>1002</v>
      </c>
      <c r="D575" t="s">
        <v>1003</v>
      </c>
      <c r="E575" t="s">
        <v>37</v>
      </c>
      <c r="F575" t="s">
        <v>9</v>
      </c>
      <c r="G575" t="s">
        <v>1826</v>
      </c>
      <c r="H575" s="4">
        <v>63.156802599999999</v>
      </c>
      <c r="I575">
        <v>63.767975</v>
      </c>
      <c r="J575" s="5">
        <v>0.61117239999999995</v>
      </c>
      <c r="K575">
        <v>0.95843160000000005</v>
      </c>
      <c r="L575">
        <v>6111724</v>
      </c>
    </row>
    <row r="576" spans="1:12" x14ac:dyDescent="0.25">
      <c r="A576">
        <v>575</v>
      </c>
      <c r="B576" t="s">
        <v>739</v>
      </c>
      <c r="C576" t="s">
        <v>1006</v>
      </c>
      <c r="D576" t="s">
        <v>1007</v>
      </c>
      <c r="E576" t="s">
        <v>37</v>
      </c>
      <c r="F576" t="s">
        <v>9</v>
      </c>
      <c r="G576" t="s">
        <v>1826</v>
      </c>
      <c r="H576" s="4">
        <v>62.073900600000002</v>
      </c>
      <c r="I576">
        <v>63.156802599999999</v>
      </c>
      <c r="J576" s="5">
        <v>1.082902</v>
      </c>
      <c r="K576">
        <v>1.7146245</v>
      </c>
      <c r="L576">
        <v>10829020</v>
      </c>
    </row>
    <row r="577" spans="1:12" x14ac:dyDescent="0.25">
      <c r="A577">
        <v>576</v>
      </c>
      <c r="B577" t="s">
        <v>739</v>
      </c>
      <c r="C577" t="s">
        <v>1038</v>
      </c>
      <c r="D577" t="s">
        <v>1039</v>
      </c>
      <c r="E577" t="s">
        <v>37</v>
      </c>
      <c r="F577" t="s">
        <v>9</v>
      </c>
      <c r="G577" t="s">
        <v>1826</v>
      </c>
      <c r="H577" s="4">
        <v>62.94041</v>
      </c>
      <c r="I577">
        <v>63.516622699999999</v>
      </c>
      <c r="J577" s="5">
        <v>0.57621270000000002</v>
      </c>
      <c r="K577">
        <v>0.90718410000000005</v>
      </c>
      <c r="L577">
        <v>5762127</v>
      </c>
    </row>
    <row r="578" spans="1:12" x14ac:dyDescent="0.25">
      <c r="A578">
        <v>577</v>
      </c>
      <c r="B578" t="s">
        <v>739</v>
      </c>
      <c r="C578" t="s">
        <v>1040</v>
      </c>
      <c r="D578" t="s">
        <v>1041</v>
      </c>
      <c r="E578" t="s">
        <v>37</v>
      </c>
      <c r="F578" t="s">
        <v>9</v>
      </c>
      <c r="G578" t="s">
        <v>1826</v>
      </c>
      <c r="H578" s="4">
        <v>63.359292699999997</v>
      </c>
      <c r="I578">
        <v>62.94041</v>
      </c>
      <c r="J578" s="5">
        <v>0.4188827</v>
      </c>
      <c r="K578">
        <v>0.66552270000000002</v>
      </c>
      <c r="L578">
        <v>4188827</v>
      </c>
    </row>
    <row r="579" spans="1:12" x14ac:dyDescent="0.25">
      <c r="A579">
        <v>578</v>
      </c>
      <c r="B579" t="s">
        <v>739</v>
      </c>
      <c r="C579" t="s">
        <v>1046</v>
      </c>
      <c r="D579" t="s">
        <v>1047</v>
      </c>
      <c r="E579" t="s">
        <v>37</v>
      </c>
      <c r="F579" t="s">
        <v>9</v>
      </c>
      <c r="G579" t="s">
        <v>1826</v>
      </c>
      <c r="H579" s="4">
        <v>62.488435500000001</v>
      </c>
      <c r="I579">
        <v>63.790997699999998</v>
      </c>
      <c r="J579" s="5">
        <v>1.3025621999999999</v>
      </c>
      <c r="K579">
        <v>2.0419217000000001</v>
      </c>
      <c r="L579">
        <v>13025622</v>
      </c>
    </row>
    <row r="580" spans="1:12" x14ac:dyDescent="0.25">
      <c r="A580">
        <v>579</v>
      </c>
      <c r="B580" t="s">
        <v>739</v>
      </c>
      <c r="C580" t="s">
        <v>1048</v>
      </c>
      <c r="D580" t="s">
        <v>1049</v>
      </c>
      <c r="E580" t="s">
        <v>37</v>
      </c>
      <c r="F580" t="s">
        <v>9</v>
      </c>
      <c r="G580" t="s">
        <v>1826</v>
      </c>
      <c r="H580" s="4">
        <v>63.383206899999998</v>
      </c>
      <c r="I580">
        <v>62.488435500000001</v>
      </c>
      <c r="J580" s="5">
        <v>0.89477139999999999</v>
      </c>
      <c r="K580">
        <v>1.4318991999999999</v>
      </c>
      <c r="L580">
        <v>8947714</v>
      </c>
    </row>
    <row r="581" spans="1:12" x14ac:dyDescent="0.25">
      <c r="A581">
        <v>580</v>
      </c>
      <c r="B581" t="s">
        <v>739</v>
      </c>
      <c r="C581" t="s">
        <v>1060</v>
      </c>
      <c r="D581" t="s">
        <v>1061</v>
      </c>
      <c r="E581" t="s">
        <v>37</v>
      </c>
      <c r="F581" t="s">
        <v>9</v>
      </c>
      <c r="G581" t="s">
        <v>1826</v>
      </c>
      <c r="H581" s="4">
        <v>63.568814600000003</v>
      </c>
      <c r="I581">
        <v>63.701219899999998</v>
      </c>
      <c r="J581" s="5">
        <v>0.1324053</v>
      </c>
      <c r="K581">
        <v>0.2078536</v>
      </c>
      <c r="L581">
        <v>1324052.9999999001</v>
      </c>
    </row>
    <row r="582" spans="1:12" x14ac:dyDescent="0.25">
      <c r="A582">
        <v>581</v>
      </c>
      <c r="B582" t="s">
        <v>739</v>
      </c>
      <c r="C582" t="s">
        <v>1064</v>
      </c>
      <c r="D582" t="s">
        <v>1065</v>
      </c>
      <c r="E582" t="s">
        <v>37</v>
      </c>
      <c r="F582" t="s">
        <v>9</v>
      </c>
      <c r="G582" t="s">
        <v>1826</v>
      </c>
      <c r="H582" s="4">
        <v>62.7640235</v>
      </c>
      <c r="I582">
        <v>62.815316199999998</v>
      </c>
      <c r="J582" s="5">
        <v>5.1292699999999997E-2</v>
      </c>
      <c r="K582">
        <v>8.1656400000000004E-2</v>
      </c>
      <c r="L582">
        <v>512927</v>
      </c>
    </row>
    <row r="583" spans="1:12" x14ac:dyDescent="0.25">
      <c r="A583">
        <v>582</v>
      </c>
      <c r="B583" t="s">
        <v>739</v>
      </c>
      <c r="C583" t="s">
        <v>1068</v>
      </c>
      <c r="D583" t="s">
        <v>1069</v>
      </c>
      <c r="E583" t="s">
        <v>37</v>
      </c>
      <c r="F583" t="s">
        <v>9</v>
      </c>
      <c r="G583" t="s">
        <v>1826</v>
      </c>
      <c r="H583" s="4">
        <v>63.163750100000001</v>
      </c>
      <c r="I583">
        <v>62.7640235</v>
      </c>
      <c r="J583" s="5">
        <v>0.39972659999999999</v>
      </c>
      <c r="K583">
        <v>0.6368722</v>
      </c>
      <c r="L583">
        <v>3997266</v>
      </c>
    </row>
    <row r="584" spans="1:12" x14ac:dyDescent="0.25">
      <c r="A584">
        <v>583</v>
      </c>
      <c r="B584" t="s">
        <v>739</v>
      </c>
      <c r="C584" t="s">
        <v>1082</v>
      </c>
      <c r="D584" t="s">
        <v>1083</v>
      </c>
      <c r="E584" t="s">
        <v>37</v>
      </c>
      <c r="F584" t="s">
        <v>9</v>
      </c>
      <c r="G584" t="s">
        <v>1826</v>
      </c>
      <c r="H584" s="4">
        <v>63.058018300000001</v>
      </c>
      <c r="I584">
        <v>63.875647499999999</v>
      </c>
      <c r="J584" s="5">
        <v>0.81762919999999994</v>
      </c>
      <c r="K584">
        <v>1.2800327</v>
      </c>
      <c r="L584">
        <v>8176292</v>
      </c>
    </row>
    <row r="585" spans="1:12" x14ac:dyDescent="0.25">
      <c r="A585">
        <v>584</v>
      </c>
      <c r="B585" t="s">
        <v>739</v>
      </c>
      <c r="C585" t="s">
        <v>1086</v>
      </c>
      <c r="D585" t="s">
        <v>1087</v>
      </c>
      <c r="E585" t="s">
        <v>37</v>
      </c>
      <c r="F585" t="s">
        <v>9</v>
      </c>
      <c r="G585" t="s">
        <v>1826</v>
      </c>
      <c r="H585" s="4">
        <v>62.675948300000002</v>
      </c>
      <c r="I585">
        <v>63.636927800000002</v>
      </c>
      <c r="J585" s="5">
        <v>0.96097949999999999</v>
      </c>
      <c r="K585">
        <v>1.5100973</v>
      </c>
      <c r="L585">
        <v>9609795</v>
      </c>
    </row>
    <row r="586" spans="1:12" x14ac:dyDescent="0.25">
      <c r="A586">
        <v>585</v>
      </c>
      <c r="B586" t="s">
        <v>1100</v>
      </c>
      <c r="C586" t="s">
        <v>1103</v>
      </c>
      <c r="D586" t="s">
        <v>1104</v>
      </c>
      <c r="E586" t="s">
        <v>37</v>
      </c>
      <c r="F586" t="s">
        <v>9</v>
      </c>
      <c r="G586" t="s">
        <v>1826</v>
      </c>
      <c r="H586" s="4">
        <v>62.815115300000002</v>
      </c>
      <c r="I586">
        <v>62.955885299999998</v>
      </c>
      <c r="J586" s="5">
        <v>0.14077000000000001</v>
      </c>
      <c r="K586">
        <v>0.22360099999999999</v>
      </c>
      <c r="L586">
        <v>1407700</v>
      </c>
    </row>
    <row r="587" spans="1:12" x14ac:dyDescent="0.25">
      <c r="A587">
        <v>586</v>
      </c>
      <c r="B587" t="s">
        <v>1100</v>
      </c>
      <c r="C587" t="s">
        <v>1107</v>
      </c>
      <c r="D587" t="s">
        <v>1108</v>
      </c>
      <c r="E587" t="s">
        <v>37</v>
      </c>
      <c r="F587" t="s">
        <v>9</v>
      </c>
      <c r="G587" t="s">
        <v>1826</v>
      </c>
      <c r="H587" s="4">
        <v>62.696891999999998</v>
      </c>
      <c r="I587">
        <v>62.895984300000002</v>
      </c>
      <c r="J587" s="5">
        <v>0.1990923</v>
      </c>
      <c r="K587">
        <v>0.31654209999999999</v>
      </c>
      <c r="L587">
        <v>1990923</v>
      </c>
    </row>
    <row r="588" spans="1:12" x14ac:dyDescent="0.25">
      <c r="A588">
        <v>587</v>
      </c>
      <c r="B588" t="s">
        <v>1100</v>
      </c>
      <c r="C588" t="s">
        <v>1113</v>
      </c>
      <c r="D588" t="s">
        <v>1114</v>
      </c>
      <c r="E588" t="s">
        <v>37</v>
      </c>
      <c r="F588" t="s">
        <v>9</v>
      </c>
      <c r="G588" t="s">
        <v>1826</v>
      </c>
      <c r="H588" s="4">
        <v>63.0209464</v>
      </c>
      <c r="I588">
        <v>62.926543299999999</v>
      </c>
      <c r="J588" s="5">
        <v>9.4403100000000004E-2</v>
      </c>
      <c r="K588">
        <v>0.15002109999999999</v>
      </c>
      <c r="L588">
        <v>944031</v>
      </c>
    </row>
    <row r="589" spans="1:12" x14ac:dyDescent="0.25">
      <c r="A589">
        <v>588</v>
      </c>
      <c r="B589" t="s">
        <v>1100</v>
      </c>
      <c r="C589" t="s">
        <v>1115</v>
      </c>
      <c r="D589" t="s">
        <v>1116</v>
      </c>
      <c r="E589" t="s">
        <v>37</v>
      </c>
      <c r="F589" t="s">
        <v>9</v>
      </c>
      <c r="G589" t="s">
        <v>1826</v>
      </c>
      <c r="H589" s="4">
        <v>63.4572079</v>
      </c>
      <c r="I589">
        <v>63.0209464</v>
      </c>
      <c r="J589" s="5">
        <v>0.43626150000000002</v>
      </c>
      <c r="K589">
        <v>0.69224839999999999</v>
      </c>
      <c r="L589">
        <v>4362615</v>
      </c>
    </row>
    <row r="590" spans="1:12" x14ac:dyDescent="0.25">
      <c r="A590">
        <v>589</v>
      </c>
      <c r="B590" t="s">
        <v>1100</v>
      </c>
      <c r="C590" t="s">
        <v>1121</v>
      </c>
      <c r="D590" t="s">
        <v>1122</v>
      </c>
      <c r="E590" t="s">
        <v>37</v>
      </c>
      <c r="F590" t="s">
        <v>9</v>
      </c>
      <c r="G590" t="s">
        <v>1826</v>
      </c>
      <c r="H590" s="4">
        <v>62.793597499999997</v>
      </c>
      <c r="I590">
        <v>62.720164799999999</v>
      </c>
      <c r="J590" s="5">
        <v>7.3432700000000004E-2</v>
      </c>
      <c r="K590">
        <v>0.1170799</v>
      </c>
      <c r="L590">
        <v>734327</v>
      </c>
    </row>
    <row r="591" spans="1:12" x14ac:dyDescent="0.25">
      <c r="A591">
        <v>590</v>
      </c>
      <c r="B591" t="s">
        <v>1100</v>
      </c>
      <c r="C591" t="s">
        <v>1125</v>
      </c>
      <c r="D591" t="s">
        <v>1126</v>
      </c>
      <c r="E591" t="s">
        <v>37</v>
      </c>
      <c r="F591" t="s">
        <v>9</v>
      </c>
      <c r="G591" t="s">
        <v>1826</v>
      </c>
      <c r="H591" s="4">
        <v>62.606374799999998</v>
      </c>
      <c r="I591">
        <v>63.074821300000004</v>
      </c>
      <c r="J591" s="5">
        <v>0.46844649999999999</v>
      </c>
      <c r="K591">
        <v>0.74268380000000001</v>
      </c>
      <c r="L591">
        <v>4684465.0000000997</v>
      </c>
    </row>
    <row r="592" spans="1:12" x14ac:dyDescent="0.25">
      <c r="A592">
        <v>591</v>
      </c>
      <c r="B592" t="s">
        <v>1100</v>
      </c>
      <c r="C592" t="s">
        <v>1127</v>
      </c>
      <c r="D592" t="s">
        <v>1128</v>
      </c>
      <c r="E592" t="s">
        <v>37</v>
      </c>
      <c r="F592" t="s">
        <v>9</v>
      </c>
      <c r="G592" t="s">
        <v>1826</v>
      </c>
      <c r="H592" s="4">
        <v>62.892066</v>
      </c>
      <c r="I592">
        <v>62.606374799999998</v>
      </c>
      <c r="J592" s="5">
        <v>0.28569119999999998</v>
      </c>
      <c r="K592">
        <v>0.45632919999999999</v>
      </c>
      <c r="L592">
        <v>2856912</v>
      </c>
    </row>
    <row r="593" spans="1:12" x14ac:dyDescent="0.25">
      <c r="A593">
        <v>592</v>
      </c>
      <c r="B593" t="s">
        <v>1100</v>
      </c>
      <c r="C593" t="s">
        <v>1134</v>
      </c>
      <c r="D593" t="s">
        <v>1135</v>
      </c>
      <c r="E593" t="s">
        <v>37</v>
      </c>
      <c r="F593" t="s">
        <v>9</v>
      </c>
      <c r="G593" t="s">
        <v>1826</v>
      </c>
      <c r="H593" s="4">
        <v>62.608444300000002</v>
      </c>
      <c r="I593">
        <v>62.892066</v>
      </c>
      <c r="J593" s="5">
        <v>0.28362169999999998</v>
      </c>
      <c r="K593">
        <v>0.45096579999999997</v>
      </c>
      <c r="L593">
        <v>2836217</v>
      </c>
    </row>
    <row r="594" spans="1:12" x14ac:dyDescent="0.25">
      <c r="A594">
        <v>593</v>
      </c>
      <c r="B594" t="s">
        <v>1100</v>
      </c>
      <c r="C594" t="s">
        <v>1136</v>
      </c>
      <c r="D594" t="s">
        <v>1137</v>
      </c>
      <c r="E594" t="s">
        <v>37</v>
      </c>
      <c r="F594" t="s">
        <v>9</v>
      </c>
      <c r="G594" t="s">
        <v>1826</v>
      </c>
      <c r="H594" s="4">
        <v>62.959517099999999</v>
      </c>
      <c r="I594">
        <v>62.608444300000002</v>
      </c>
      <c r="J594" s="5">
        <v>0.35107280000000002</v>
      </c>
      <c r="K594">
        <v>0.56074349999999995</v>
      </c>
      <c r="L594">
        <v>3510728</v>
      </c>
    </row>
    <row r="595" spans="1:12" x14ac:dyDescent="0.25">
      <c r="A595">
        <v>594</v>
      </c>
      <c r="B595" t="s">
        <v>1100</v>
      </c>
      <c r="C595" t="s">
        <v>1148</v>
      </c>
      <c r="D595" t="s">
        <v>1149</v>
      </c>
      <c r="E595" t="s">
        <v>37</v>
      </c>
      <c r="F595" t="s">
        <v>9</v>
      </c>
      <c r="G595" t="s">
        <v>1826</v>
      </c>
      <c r="H595" s="4">
        <v>63.083971099999999</v>
      </c>
      <c r="I595">
        <v>63.131747699999998</v>
      </c>
      <c r="J595" s="5">
        <v>4.7776600000000002E-2</v>
      </c>
      <c r="K595">
        <v>7.5677599999999998E-2</v>
      </c>
      <c r="L595">
        <v>477766</v>
      </c>
    </row>
    <row r="596" spans="1:12" x14ac:dyDescent="0.25">
      <c r="A596">
        <v>595</v>
      </c>
      <c r="B596" t="s">
        <v>1100</v>
      </c>
      <c r="C596" t="s">
        <v>1150</v>
      </c>
      <c r="D596" t="s">
        <v>1151</v>
      </c>
      <c r="E596" t="s">
        <v>37</v>
      </c>
      <c r="F596" t="s">
        <v>9</v>
      </c>
      <c r="G596" t="s">
        <v>1826</v>
      </c>
      <c r="H596" s="4">
        <v>62.515393699999997</v>
      </c>
      <c r="I596">
        <v>63.083971099999999</v>
      </c>
      <c r="J596" s="5">
        <v>0.56857740000000001</v>
      </c>
      <c r="K596">
        <v>0.90130250000000001</v>
      </c>
      <c r="L596">
        <v>5685774</v>
      </c>
    </row>
    <row r="597" spans="1:12" x14ac:dyDescent="0.25">
      <c r="A597">
        <v>596</v>
      </c>
      <c r="B597" t="s">
        <v>1100</v>
      </c>
      <c r="C597" t="s">
        <v>1156</v>
      </c>
      <c r="D597" t="s">
        <v>1157</v>
      </c>
      <c r="E597" t="s">
        <v>37</v>
      </c>
      <c r="F597" t="s">
        <v>9</v>
      </c>
      <c r="G597" t="s">
        <v>1826</v>
      </c>
      <c r="H597" s="4">
        <v>62.370384399999999</v>
      </c>
      <c r="I597">
        <v>63.146915499999999</v>
      </c>
      <c r="J597" s="5">
        <v>0.77653110000000003</v>
      </c>
      <c r="K597">
        <v>1.2297213</v>
      </c>
      <c r="L597">
        <v>7765311</v>
      </c>
    </row>
    <row r="598" spans="1:12" x14ac:dyDescent="0.25">
      <c r="A598">
        <v>597</v>
      </c>
      <c r="B598" t="s">
        <v>1100</v>
      </c>
      <c r="C598" t="s">
        <v>1162</v>
      </c>
      <c r="D598" t="s">
        <v>1163</v>
      </c>
      <c r="E598" t="s">
        <v>37</v>
      </c>
      <c r="F598" t="s">
        <v>9</v>
      </c>
      <c r="G598" t="s">
        <v>1826</v>
      </c>
      <c r="H598" s="4">
        <v>63.3731711</v>
      </c>
      <c r="I598">
        <v>62.838380999999998</v>
      </c>
      <c r="J598" s="5">
        <v>0.53479010000000005</v>
      </c>
      <c r="K598">
        <v>0.85105649999999999</v>
      </c>
      <c r="L598">
        <v>5347901</v>
      </c>
    </row>
    <row r="599" spans="1:12" x14ac:dyDescent="0.25">
      <c r="A599">
        <v>598</v>
      </c>
      <c r="B599" t="s">
        <v>1100</v>
      </c>
      <c r="C599" t="s">
        <v>1168</v>
      </c>
      <c r="D599" t="s">
        <v>1169</v>
      </c>
      <c r="E599" t="s">
        <v>37</v>
      </c>
      <c r="F599" t="s">
        <v>9</v>
      </c>
      <c r="G599" t="s">
        <v>1826</v>
      </c>
      <c r="H599" s="4">
        <v>62.443398700000003</v>
      </c>
      <c r="I599">
        <v>63.150204799999997</v>
      </c>
      <c r="J599" s="5">
        <v>0.70680609999999999</v>
      </c>
      <c r="K599">
        <v>1.1192458999999999</v>
      </c>
      <c r="L599">
        <v>7068060.9999999003</v>
      </c>
    </row>
    <row r="600" spans="1:12" x14ac:dyDescent="0.25">
      <c r="A600">
        <v>599</v>
      </c>
      <c r="B600" t="s">
        <v>1100</v>
      </c>
      <c r="C600" t="s">
        <v>1174</v>
      </c>
      <c r="D600" t="s">
        <v>1175</v>
      </c>
      <c r="E600" t="s">
        <v>37</v>
      </c>
      <c r="F600" t="s">
        <v>9</v>
      </c>
      <c r="G600" t="s">
        <v>1826</v>
      </c>
      <c r="H600" s="4">
        <v>62.774181300000002</v>
      </c>
      <c r="I600">
        <v>62.487988299999998</v>
      </c>
      <c r="J600" s="5">
        <v>0.28619299999999998</v>
      </c>
      <c r="K600">
        <v>0.45799679999999998</v>
      </c>
      <c r="L600">
        <v>2861930</v>
      </c>
    </row>
    <row r="601" spans="1:12" x14ac:dyDescent="0.25">
      <c r="A601">
        <v>600</v>
      </c>
      <c r="B601" t="s">
        <v>1100</v>
      </c>
      <c r="C601" t="s">
        <v>1178</v>
      </c>
      <c r="D601" t="s">
        <v>1179</v>
      </c>
      <c r="E601" t="s">
        <v>37</v>
      </c>
      <c r="F601" t="s">
        <v>9</v>
      </c>
      <c r="G601" t="s">
        <v>1826</v>
      </c>
      <c r="H601" s="4">
        <v>62.634758900000001</v>
      </c>
      <c r="I601">
        <v>62.396113700000001</v>
      </c>
      <c r="J601" s="5">
        <v>0.2386452</v>
      </c>
      <c r="K601">
        <v>0.38246809999999998</v>
      </c>
      <c r="L601">
        <v>2386452</v>
      </c>
    </row>
    <row r="602" spans="1:12" x14ac:dyDescent="0.25">
      <c r="A602">
        <v>601</v>
      </c>
      <c r="B602" t="s">
        <v>1100</v>
      </c>
      <c r="C602" t="s">
        <v>1186</v>
      </c>
      <c r="D602" t="s">
        <v>1187</v>
      </c>
      <c r="E602" t="s">
        <v>37</v>
      </c>
      <c r="F602" t="s">
        <v>9</v>
      </c>
      <c r="G602" t="s">
        <v>1826</v>
      </c>
      <c r="H602" s="4">
        <v>62.853648</v>
      </c>
      <c r="I602">
        <v>62.883715899999999</v>
      </c>
      <c r="J602" s="5">
        <v>3.0067900000000002E-2</v>
      </c>
      <c r="K602">
        <v>4.7815099999999999E-2</v>
      </c>
      <c r="L602">
        <v>300679</v>
      </c>
    </row>
    <row r="603" spans="1:12" x14ac:dyDescent="0.25">
      <c r="A603">
        <v>602</v>
      </c>
      <c r="B603" t="s">
        <v>1100</v>
      </c>
      <c r="C603" t="s">
        <v>1202</v>
      </c>
      <c r="D603" t="s">
        <v>1203</v>
      </c>
      <c r="E603" t="s">
        <v>37</v>
      </c>
      <c r="F603" t="s">
        <v>9</v>
      </c>
      <c r="G603" t="s">
        <v>1826</v>
      </c>
      <c r="H603" s="4">
        <v>63.020776599999998</v>
      </c>
      <c r="I603">
        <v>63.286735</v>
      </c>
      <c r="J603" s="5">
        <v>0.26595839999999998</v>
      </c>
      <c r="K603">
        <v>0.42024349999999999</v>
      </c>
      <c r="L603">
        <v>2659584</v>
      </c>
    </row>
    <row r="604" spans="1:12" x14ac:dyDescent="0.25">
      <c r="A604">
        <v>603</v>
      </c>
      <c r="B604" t="s">
        <v>1100</v>
      </c>
      <c r="C604" t="s">
        <v>1204</v>
      </c>
      <c r="D604" t="s">
        <v>1205</v>
      </c>
      <c r="E604" t="s">
        <v>37</v>
      </c>
      <c r="F604" t="s">
        <v>9</v>
      </c>
      <c r="G604" t="s">
        <v>1826</v>
      </c>
      <c r="H604" s="4">
        <v>62.842814099999998</v>
      </c>
      <c r="I604">
        <v>63.020776599999998</v>
      </c>
      <c r="J604" s="5">
        <v>0.1779625</v>
      </c>
      <c r="K604">
        <v>0.282387</v>
      </c>
      <c r="L604">
        <v>1779625</v>
      </c>
    </row>
    <row r="605" spans="1:12" x14ac:dyDescent="0.25">
      <c r="A605">
        <v>604</v>
      </c>
      <c r="B605" t="s">
        <v>1100</v>
      </c>
      <c r="C605" t="s">
        <v>1236</v>
      </c>
      <c r="D605" t="s">
        <v>1237</v>
      </c>
      <c r="E605" t="s">
        <v>37</v>
      </c>
      <c r="F605" t="s">
        <v>9</v>
      </c>
      <c r="G605" t="s">
        <v>1826</v>
      </c>
      <c r="H605" s="4">
        <v>63.177650999999997</v>
      </c>
      <c r="I605">
        <v>62.735053800000003</v>
      </c>
      <c r="J605" s="5">
        <v>0.44259720000000002</v>
      </c>
      <c r="K605">
        <v>0.70550219999999997</v>
      </c>
      <c r="L605">
        <v>4425971.9999999003</v>
      </c>
    </row>
    <row r="606" spans="1:12" x14ac:dyDescent="0.25">
      <c r="A606">
        <v>605</v>
      </c>
      <c r="B606" t="s">
        <v>1100</v>
      </c>
      <c r="C606" t="s">
        <v>1246</v>
      </c>
      <c r="D606" t="s">
        <v>1247</v>
      </c>
      <c r="E606" t="s">
        <v>37</v>
      </c>
      <c r="F606" t="s">
        <v>9</v>
      </c>
      <c r="G606" t="s">
        <v>1826</v>
      </c>
      <c r="H606" s="4">
        <v>62.638924299999999</v>
      </c>
      <c r="I606">
        <v>63.178290099999998</v>
      </c>
      <c r="J606" s="5">
        <v>0.53936580000000001</v>
      </c>
      <c r="K606">
        <v>0.85372020000000004</v>
      </c>
      <c r="L606">
        <v>5393658</v>
      </c>
    </row>
    <row r="607" spans="1:12" x14ac:dyDescent="0.25">
      <c r="A607">
        <v>606</v>
      </c>
      <c r="B607" t="s">
        <v>1100</v>
      </c>
      <c r="C607" t="s">
        <v>1254</v>
      </c>
      <c r="D607" t="s">
        <v>1255</v>
      </c>
      <c r="E607" t="s">
        <v>37</v>
      </c>
      <c r="F607" t="s">
        <v>9</v>
      </c>
      <c r="G607" t="s">
        <v>1826</v>
      </c>
      <c r="H607" s="4">
        <v>62.371572499999999</v>
      </c>
      <c r="I607">
        <v>63.153930899999999</v>
      </c>
      <c r="J607" s="5">
        <v>0.78235840000000001</v>
      </c>
      <c r="K607">
        <v>1.2388119</v>
      </c>
      <c r="L607">
        <v>7823584</v>
      </c>
    </row>
    <row r="608" spans="1:12" x14ac:dyDescent="0.25">
      <c r="A608">
        <v>607</v>
      </c>
      <c r="B608" t="s">
        <v>1100</v>
      </c>
      <c r="C608" t="s">
        <v>1256</v>
      </c>
      <c r="D608" t="s">
        <v>1257</v>
      </c>
      <c r="E608" t="s">
        <v>37</v>
      </c>
      <c r="F608" t="s">
        <v>9</v>
      </c>
      <c r="G608" t="s">
        <v>1826</v>
      </c>
      <c r="H608" s="4">
        <v>62.332958499999997</v>
      </c>
      <c r="I608">
        <v>62.371572499999999</v>
      </c>
      <c r="J608" s="5">
        <v>3.8614000000000002E-2</v>
      </c>
      <c r="K608">
        <v>6.1909600000000002E-2</v>
      </c>
      <c r="L608">
        <v>386140</v>
      </c>
    </row>
    <row r="609" spans="1:12" x14ac:dyDescent="0.25">
      <c r="A609">
        <v>608</v>
      </c>
      <c r="B609" t="s">
        <v>1100</v>
      </c>
      <c r="C609" t="s">
        <v>1272</v>
      </c>
      <c r="D609" t="s">
        <v>1273</v>
      </c>
      <c r="E609" t="s">
        <v>37</v>
      </c>
      <c r="F609" t="s">
        <v>9</v>
      </c>
      <c r="G609" t="s">
        <v>1826</v>
      </c>
      <c r="H609" s="4">
        <v>62.672360099999999</v>
      </c>
      <c r="I609">
        <v>62.694257999999998</v>
      </c>
      <c r="J609" s="5">
        <v>2.1897900000000001E-2</v>
      </c>
      <c r="K609">
        <v>3.4928099999999997E-2</v>
      </c>
      <c r="L609">
        <v>218979</v>
      </c>
    </row>
    <row r="610" spans="1:12" x14ac:dyDescent="0.25">
      <c r="A610">
        <v>609</v>
      </c>
      <c r="B610" t="s">
        <v>1100</v>
      </c>
      <c r="C610" t="s">
        <v>1278</v>
      </c>
      <c r="D610" t="s">
        <v>1279</v>
      </c>
      <c r="E610" t="s">
        <v>37</v>
      </c>
      <c r="F610" t="s">
        <v>9</v>
      </c>
      <c r="G610" t="s">
        <v>1826</v>
      </c>
      <c r="H610" s="4">
        <v>63.483944200000003</v>
      </c>
      <c r="I610">
        <v>63.338382699999997</v>
      </c>
      <c r="J610" s="5">
        <v>0.14556150000000001</v>
      </c>
      <c r="K610">
        <v>0.22981560000000001</v>
      </c>
      <c r="L610">
        <v>1455615.0000000999</v>
      </c>
    </row>
    <row r="611" spans="1:12" x14ac:dyDescent="0.25">
      <c r="A611">
        <v>610</v>
      </c>
      <c r="B611" t="s">
        <v>1100</v>
      </c>
      <c r="C611" t="s">
        <v>1284</v>
      </c>
      <c r="D611" t="s">
        <v>1285</v>
      </c>
      <c r="E611" t="s">
        <v>37</v>
      </c>
      <c r="F611" t="s">
        <v>9</v>
      </c>
      <c r="G611" t="s">
        <v>1826</v>
      </c>
      <c r="H611" s="4">
        <v>62.730822600000003</v>
      </c>
      <c r="I611">
        <v>62.951071599999999</v>
      </c>
      <c r="J611" s="5">
        <v>0.220249</v>
      </c>
      <c r="K611">
        <v>0.3498733</v>
      </c>
      <c r="L611">
        <v>2202490</v>
      </c>
    </row>
    <row r="612" spans="1:12" x14ac:dyDescent="0.25">
      <c r="A612">
        <v>611</v>
      </c>
      <c r="B612" t="s">
        <v>1100</v>
      </c>
      <c r="C612" t="s">
        <v>1286</v>
      </c>
      <c r="D612" t="s">
        <v>1287</v>
      </c>
      <c r="E612" t="s">
        <v>37</v>
      </c>
      <c r="F612" t="s">
        <v>9</v>
      </c>
      <c r="G612" t="s">
        <v>1826</v>
      </c>
      <c r="H612" s="4">
        <v>62.884212900000001</v>
      </c>
      <c r="I612">
        <v>62.730822600000003</v>
      </c>
      <c r="J612" s="5">
        <v>0.15339030000000001</v>
      </c>
      <c r="K612">
        <v>0.2445214</v>
      </c>
      <c r="L612">
        <v>1533903</v>
      </c>
    </row>
    <row r="613" spans="1:12" x14ac:dyDescent="0.25">
      <c r="A613">
        <v>612</v>
      </c>
      <c r="B613" t="s">
        <v>1100</v>
      </c>
      <c r="C613" t="s">
        <v>1288</v>
      </c>
      <c r="D613" t="s">
        <v>1289</v>
      </c>
      <c r="E613" t="s">
        <v>37</v>
      </c>
      <c r="F613" t="s">
        <v>9</v>
      </c>
      <c r="G613" t="s">
        <v>1826</v>
      </c>
      <c r="H613" s="4">
        <v>62.430786599999998</v>
      </c>
      <c r="I613">
        <v>62.884212900000001</v>
      </c>
      <c r="J613" s="5">
        <v>0.4534263</v>
      </c>
      <c r="K613">
        <v>0.72104950000000001</v>
      </c>
      <c r="L613">
        <v>4534263</v>
      </c>
    </row>
    <row r="614" spans="1:12" x14ac:dyDescent="0.25">
      <c r="A614">
        <v>613</v>
      </c>
      <c r="B614" t="s">
        <v>1100</v>
      </c>
      <c r="C614" t="s">
        <v>1294</v>
      </c>
      <c r="D614" t="s">
        <v>1295</v>
      </c>
      <c r="E614" t="s">
        <v>37</v>
      </c>
      <c r="F614" t="s">
        <v>9</v>
      </c>
      <c r="G614" t="s">
        <v>1826</v>
      </c>
      <c r="H614" s="4">
        <v>62.6639214</v>
      </c>
      <c r="I614">
        <v>62.989482299999999</v>
      </c>
      <c r="J614" s="5">
        <v>0.32556089999999999</v>
      </c>
      <c r="K614">
        <v>0.51684960000000002</v>
      </c>
      <c r="L614">
        <v>3255609</v>
      </c>
    </row>
    <row r="615" spans="1:12" x14ac:dyDescent="0.25">
      <c r="A615">
        <v>614</v>
      </c>
      <c r="B615" t="s">
        <v>1100</v>
      </c>
      <c r="C615" t="s">
        <v>1298</v>
      </c>
      <c r="D615" t="s">
        <v>1299</v>
      </c>
      <c r="E615" t="s">
        <v>37</v>
      </c>
      <c r="F615" t="s">
        <v>9</v>
      </c>
      <c r="G615" t="s">
        <v>1826</v>
      </c>
      <c r="H615" s="4">
        <v>62.715741700000002</v>
      </c>
      <c r="I615">
        <v>62.838162400000002</v>
      </c>
      <c r="J615" s="5">
        <v>0.12242069999999999</v>
      </c>
      <c r="K615">
        <v>0.19481899999999999</v>
      </c>
      <c r="L615">
        <v>1224207</v>
      </c>
    </row>
    <row r="616" spans="1:12" x14ac:dyDescent="0.25">
      <c r="A616">
        <v>615</v>
      </c>
      <c r="B616" t="s">
        <v>1100</v>
      </c>
      <c r="C616" t="s">
        <v>1304</v>
      </c>
      <c r="D616" t="s">
        <v>1305</v>
      </c>
      <c r="E616" t="s">
        <v>37</v>
      </c>
      <c r="F616" t="s">
        <v>9</v>
      </c>
      <c r="G616" t="s">
        <v>1826</v>
      </c>
      <c r="H616" s="4">
        <v>62.807613500000002</v>
      </c>
      <c r="I616">
        <v>63.494281299999997</v>
      </c>
      <c r="J616" s="5">
        <v>0.68666780000000005</v>
      </c>
      <c r="K616">
        <v>1.081464</v>
      </c>
      <c r="L616">
        <v>6866678</v>
      </c>
    </row>
    <row r="617" spans="1:12" x14ac:dyDescent="0.25">
      <c r="A617">
        <v>616</v>
      </c>
      <c r="B617" t="s">
        <v>1100</v>
      </c>
      <c r="C617" t="s">
        <v>1308</v>
      </c>
      <c r="D617" t="s">
        <v>1309</v>
      </c>
      <c r="E617" t="s">
        <v>37</v>
      </c>
      <c r="F617" t="s">
        <v>9</v>
      </c>
      <c r="G617" t="s">
        <v>1826</v>
      </c>
      <c r="H617" s="4">
        <v>62.670942699999998</v>
      </c>
      <c r="I617">
        <v>62.807613500000002</v>
      </c>
      <c r="J617" s="5">
        <v>0.13667080000000001</v>
      </c>
      <c r="K617">
        <v>0.2176023</v>
      </c>
      <c r="L617">
        <v>1366708</v>
      </c>
    </row>
    <row r="618" spans="1:12" x14ac:dyDescent="0.25">
      <c r="A618">
        <v>617</v>
      </c>
      <c r="B618" t="s">
        <v>1100</v>
      </c>
      <c r="C618" t="s">
        <v>1316</v>
      </c>
      <c r="D618" t="s">
        <v>1317</v>
      </c>
      <c r="E618" t="s">
        <v>37</v>
      </c>
      <c r="F618" t="s">
        <v>9</v>
      </c>
      <c r="G618" t="s">
        <v>1826</v>
      </c>
      <c r="H618" s="4">
        <v>62.864677</v>
      </c>
      <c r="I618">
        <v>62.766920200000001</v>
      </c>
      <c r="J618" s="5">
        <v>9.7756800000000005E-2</v>
      </c>
      <c r="K618">
        <v>0.15574569999999999</v>
      </c>
      <c r="L618">
        <v>977568</v>
      </c>
    </row>
    <row r="619" spans="1:12" x14ac:dyDescent="0.25">
      <c r="A619">
        <v>618</v>
      </c>
      <c r="B619" t="s">
        <v>1100</v>
      </c>
      <c r="C619" t="s">
        <v>1318</v>
      </c>
      <c r="D619" t="s">
        <v>1319</v>
      </c>
      <c r="E619" t="s">
        <v>37</v>
      </c>
      <c r="F619" t="s">
        <v>9</v>
      </c>
      <c r="G619" t="s">
        <v>1826</v>
      </c>
      <c r="H619" s="4">
        <v>62.398591699999997</v>
      </c>
      <c r="I619">
        <v>62.864677</v>
      </c>
      <c r="J619" s="5">
        <v>0.46608529999999998</v>
      </c>
      <c r="K619">
        <v>0.74141049999999997</v>
      </c>
      <c r="L619">
        <v>4660853</v>
      </c>
    </row>
    <row r="620" spans="1:12" x14ac:dyDescent="0.25">
      <c r="A620">
        <v>619</v>
      </c>
      <c r="B620" t="s">
        <v>1100</v>
      </c>
      <c r="C620" t="s">
        <v>1340</v>
      </c>
      <c r="D620" t="s">
        <v>1341</v>
      </c>
      <c r="E620" t="s">
        <v>37</v>
      </c>
      <c r="F620" t="s">
        <v>9</v>
      </c>
      <c r="G620" t="s">
        <v>1826</v>
      </c>
      <c r="H620" s="4">
        <v>62.4927438</v>
      </c>
      <c r="I620">
        <v>62.783387099999999</v>
      </c>
      <c r="J620" s="5">
        <v>0.29064329999999999</v>
      </c>
      <c r="K620">
        <v>0.46293030000000002</v>
      </c>
      <c r="L620">
        <v>2906433</v>
      </c>
    </row>
    <row r="621" spans="1:12" x14ac:dyDescent="0.25">
      <c r="A621">
        <v>620</v>
      </c>
      <c r="B621" t="s">
        <v>1100</v>
      </c>
      <c r="C621" t="s">
        <v>1350</v>
      </c>
      <c r="D621" t="s">
        <v>1351</v>
      </c>
      <c r="E621" t="s">
        <v>37</v>
      </c>
      <c r="F621" t="s">
        <v>9</v>
      </c>
      <c r="G621" t="s">
        <v>1826</v>
      </c>
      <c r="H621" s="4">
        <v>62.661137799999999</v>
      </c>
      <c r="I621">
        <v>62.573704200000002</v>
      </c>
      <c r="J621" s="5">
        <v>8.74336E-2</v>
      </c>
      <c r="K621">
        <v>0.13972899999999999</v>
      </c>
      <c r="L621">
        <v>874336</v>
      </c>
    </row>
    <row r="622" spans="1:12" x14ac:dyDescent="0.25">
      <c r="A622">
        <v>621</v>
      </c>
      <c r="B622" t="s">
        <v>1100</v>
      </c>
      <c r="C622" t="s">
        <v>1356</v>
      </c>
      <c r="D622" t="s">
        <v>1357</v>
      </c>
      <c r="E622" t="s">
        <v>37</v>
      </c>
      <c r="F622" t="s">
        <v>9</v>
      </c>
      <c r="G622" t="s">
        <v>1826</v>
      </c>
      <c r="H622" s="4">
        <v>62.809771499999997</v>
      </c>
      <c r="I622">
        <v>62.736975299999997</v>
      </c>
      <c r="J622" s="5">
        <v>7.2796200000000005E-2</v>
      </c>
      <c r="K622">
        <v>0.116034</v>
      </c>
      <c r="L622">
        <v>727962</v>
      </c>
    </row>
    <row r="623" spans="1:12" x14ac:dyDescent="0.25">
      <c r="A623">
        <v>622</v>
      </c>
      <c r="B623" t="s">
        <v>1100</v>
      </c>
      <c r="C623" t="s">
        <v>1372</v>
      </c>
      <c r="D623" t="s">
        <v>1373</v>
      </c>
      <c r="E623" t="s">
        <v>37</v>
      </c>
      <c r="F623" t="s">
        <v>9</v>
      </c>
      <c r="G623" t="s">
        <v>1826</v>
      </c>
      <c r="H623" s="4">
        <v>62.267224200000001</v>
      </c>
      <c r="I623">
        <v>62.879620299999999</v>
      </c>
      <c r="J623" s="5">
        <v>0.6123961</v>
      </c>
      <c r="K623">
        <v>0.97391830000000001</v>
      </c>
      <c r="L623">
        <v>6123961</v>
      </c>
    </row>
    <row r="624" spans="1:12" x14ac:dyDescent="0.25">
      <c r="A624">
        <v>623</v>
      </c>
      <c r="B624" t="s">
        <v>1100</v>
      </c>
      <c r="C624" t="s">
        <v>1384</v>
      </c>
      <c r="D624" t="s">
        <v>1385</v>
      </c>
      <c r="E624" t="s">
        <v>37</v>
      </c>
      <c r="F624" t="s">
        <v>9</v>
      </c>
      <c r="G624" t="s">
        <v>1826</v>
      </c>
      <c r="H624" s="4">
        <v>62.732271400000002</v>
      </c>
      <c r="I624">
        <v>62.633646200000001</v>
      </c>
      <c r="J624" s="5">
        <v>9.8625199999999996E-2</v>
      </c>
      <c r="K624">
        <v>0.15746360000000001</v>
      </c>
      <c r="L624">
        <v>986252</v>
      </c>
    </row>
    <row r="625" spans="1:12" x14ac:dyDescent="0.25">
      <c r="A625">
        <v>624</v>
      </c>
      <c r="B625" t="s">
        <v>1100</v>
      </c>
      <c r="C625" t="s">
        <v>1408</v>
      </c>
      <c r="D625" t="s">
        <v>1409</v>
      </c>
      <c r="E625" t="s">
        <v>37</v>
      </c>
      <c r="F625" t="s">
        <v>9</v>
      </c>
      <c r="G625" t="s">
        <v>1826</v>
      </c>
      <c r="H625" s="4">
        <v>62.7430272</v>
      </c>
      <c r="I625">
        <v>62.515033699999996</v>
      </c>
      <c r="J625" s="5">
        <v>0.22799349999999999</v>
      </c>
      <c r="K625">
        <v>0.36470190000000002</v>
      </c>
      <c r="L625">
        <v>2279935</v>
      </c>
    </row>
    <row r="626" spans="1:12" x14ac:dyDescent="0.25">
      <c r="A626">
        <v>625</v>
      </c>
      <c r="B626" t="s">
        <v>1100</v>
      </c>
      <c r="C626" t="s">
        <v>1410</v>
      </c>
      <c r="D626" t="s">
        <v>1411</v>
      </c>
      <c r="E626" t="s">
        <v>37</v>
      </c>
      <c r="F626" t="s">
        <v>9</v>
      </c>
      <c r="G626" t="s">
        <v>1826</v>
      </c>
      <c r="H626" s="4">
        <v>62.672230900000002</v>
      </c>
      <c r="I626">
        <v>62.7430272</v>
      </c>
      <c r="J626" s="5">
        <v>7.0796300000000006E-2</v>
      </c>
      <c r="K626">
        <v>0.1128353</v>
      </c>
      <c r="L626">
        <v>707963</v>
      </c>
    </row>
    <row r="627" spans="1:12" x14ac:dyDescent="0.25">
      <c r="A627">
        <v>626</v>
      </c>
      <c r="B627" t="s">
        <v>1100</v>
      </c>
      <c r="C627" t="s">
        <v>1412</v>
      </c>
      <c r="D627" t="s">
        <v>1413</v>
      </c>
      <c r="E627" t="s">
        <v>37</v>
      </c>
      <c r="F627" t="s">
        <v>9</v>
      </c>
      <c r="G627" t="s">
        <v>1826</v>
      </c>
      <c r="H627" s="4">
        <v>62.7196541</v>
      </c>
      <c r="I627">
        <v>62.672230900000002</v>
      </c>
      <c r="J627" s="5">
        <v>4.7423199999999999E-2</v>
      </c>
      <c r="K627">
        <v>7.5668600000000003E-2</v>
      </c>
      <c r="L627">
        <v>474232</v>
      </c>
    </row>
    <row r="628" spans="1:12" x14ac:dyDescent="0.25">
      <c r="A628">
        <v>627</v>
      </c>
      <c r="B628" t="s">
        <v>1100</v>
      </c>
      <c r="C628" t="s">
        <v>1414</v>
      </c>
      <c r="D628" t="s">
        <v>1415</v>
      </c>
      <c r="E628" t="s">
        <v>37</v>
      </c>
      <c r="F628" t="s">
        <v>9</v>
      </c>
      <c r="G628" t="s">
        <v>1826</v>
      </c>
      <c r="H628" s="4">
        <v>63.3205557</v>
      </c>
      <c r="I628">
        <v>62.7196541</v>
      </c>
      <c r="J628" s="5">
        <v>0.60090160000000004</v>
      </c>
      <c r="K628">
        <v>0.95807540000000002</v>
      </c>
      <c r="L628">
        <v>6009016</v>
      </c>
    </row>
    <row r="629" spans="1:12" x14ac:dyDescent="0.25">
      <c r="A629">
        <v>628</v>
      </c>
      <c r="B629" t="s">
        <v>1100</v>
      </c>
      <c r="C629" t="s">
        <v>1418</v>
      </c>
      <c r="D629" t="s">
        <v>1419</v>
      </c>
      <c r="E629" t="s">
        <v>37</v>
      </c>
      <c r="F629" t="s">
        <v>9</v>
      </c>
      <c r="G629" t="s">
        <v>1826</v>
      </c>
      <c r="H629" s="4">
        <v>62.894772600000003</v>
      </c>
      <c r="I629">
        <v>63.048332000000002</v>
      </c>
      <c r="J629" s="5">
        <v>0.15355940000000001</v>
      </c>
      <c r="K629">
        <v>0.2435582</v>
      </c>
      <c r="L629">
        <v>1535594</v>
      </c>
    </row>
    <row r="630" spans="1:12" x14ac:dyDescent="0.25">
      <c r="A630">
        <v>629</v>
      </c>
      <c r="B630" t="s">
        <v>1100</v>
      </c>
      <c r="C630" t="s">
        <v>1420</v>
      </c>
      <c r="D630" t="s">
        <v>1421</v>
      </c>
      <c r="E630" t="s">
        <v>37</v>
      </c>
      <c r="F630" t="s">
        <v>9</v>
      </c>
      <c r="G630" t="s">
        <v>1826</v>
      </c>
      <c r="H630" s="4">
        <v>63.226968399999997</v>
      </c>
      <c r="I630">
        <v>62.894772600000003</v>
      </c>
      <c r="J630" s="5">
        <v>0.33219579999999999</v>
      </c>
      <c r="K630">
        <v>0.52817709999999995</v>
      </c>
      <c r="L630">
        <v>3321957.9999998999</v>
      </c>
    </row>
    <row r="631" spans="1:12" x14ac:dyDescent="0.25">
      <c r="A631">
        <v>630</v>
      </c>
      <c r="B631" t="s">
        <v>1100</v>
      </c>
      <c r="C631" t="s">
        <v>1424</v>
      </c>
      <c r="D631" t="s">
        <v>1425</v>
      </c>
      <c r="E631" t="s">
        <v>37</v>
      </c>
      <c r="F631" t="s">
        <v>9</v>
      </c>
      <c r="G631" t="s">
        <v>1826</v>
      </c>
      <c r="H631" s="4">
        <v>63.361455300000003</v>
      </c>
      <c r="I631">
        <v>62.572388500000002</v>
      </c>
      <c r="J631" s="5">
        <v>0.78906679999999996</v>
      </c>
      <c r="K631">
        <v>1.2610463000000001</v>
      </c>
      <c r="L631">
        <v>7890668</v>
      </c>
    </row>
    <row r="632" spans="1:12" x14ac:dyDescent="0.25">
      <c r="A632">
        <v>631</v>
      </c>
      <c r="B632" t="s">
        <v>1100</v>
      </c>
      <c r="C632" t="s">
        <v>1430</v>
      </c>
      <c r="D632" t="s">
        <v>1431</v>
      </c>
      <c r="E632" t="s">
        <v>37</v>
      </c>
      <c r="F632" t="s">
        <v>9</v>
      </c>
      <c r="G632" t="s">
        <v>1826</v>
      </c>
      <c r="H632" s="4">
        <v>62.737400100000002</v>
      </c>
      <c r="I632">
        <v>62.8147187</v>
      </c>
      <c r="J632" s="5">
        <v>7.7318600000000001E-2</v>
      </c>
      <c r="K632">
        <v>0.1230899</v>
      </c>
      <c r="L632">
        <v>773186</v>
      </c>
    </row>
    <row r="633" spans="1:12" x14ac:dyDescent="0.25">
      <c r="A633">
        <v>632</v>
      </c>
      <c r="B633" t="s">
        <v>1100</v>
      </c>
      <c r="C633" t="s">
        <v>1434</v>
      </c>
      <c r="D633" t="s">
        <v>1435</v>
      </c>
      <c r="E633" t="s">
        <v>37</v>
      </c>
      <c r="F633" t="s">
        <v>9</v>
      </c>
      <c r="G633" t="s">
        <v>1826</v>
      </c>
      <c r="H633" s="4">
        <v>62.549506399999999</v>
      </c>
      <c r="I633">
        <v>63.126548800000002</v>
      </c>
      <c r="J633" s="5">
        <v>0.57704239999999996</v>
      </c>
      <c r="K633">
        <v>0.91410409999999997</v>
      </c>
      <c r="L633">
        <v>5770424</v>
      </c>
    </row>
    <row r="634" spans="1:12" x14ac:dyDescent="0.25">
      <c r="A634">
        <v>633</v>
      </c>
      <c r="B634" t="s">
        <v>1100</v>
      </c>
      <c r="C634" t="s">
        <v>1446</v>
      </c>
      <c r="D634" t="s">
        <v>1447</v>
      </c>
      <c r="E634" t="s">
        <v>37</v>
      </c>
      <c r="F634" t="s">
        <v>9</v>
      </c>
      <c r="G634" t="s">
        <v>1826</v>
      </c>
      <c r="H634" s="4">
        <v>62.392282799999997</v>
      </c>
      <c r="I634">
        <v>62.705475499999999</v>
      </c>
      <c r="J634" s="5">
        <v>0.31319269999999999</v>
      </c>
      <c r="K634">
        <v>0.49946629999999997</v>
      </c>
      <c r="L634">
        <v>3131927</v>
      </c>
    </row>
    <row r="635" spans="1:12" x14ac:dyDescent="0.25">
      <c r="A635">
        <v>634</v>
      </c>
      <c r="B635" t="s">
        <v>1100</v>
      </c>
      <c r="C635" t="s">
        <v>1452</v>
      </c>
      <c r="D635" t="s">
        <v>1453</v>
      </c>
      <c r="E635" t="s">
        <v>37</v>
      </c>
      <c r="F635" t="s">
        <v>9</v>
      </c>
      <c r="G635" t="s">
        <v>1826</v>
      </c>
      <c r="H635" s="4">
        <v>62.871422199999998</v>
      </c>
      <c r="I635">
        <v>62.609621799999999</v>
      </c>
      <c r="J635" s="5">
        <v>0.26180039999999999</v>
      </c>
      <c r="K635">
        <v>0.4181472</v>
      </c>
      <c r="L635">
        <v>2618004</v>
      </c>
    </row>
    <row r="636" spans="1:12" x14ac:dyDescent="0.25">
      <c r="A636">
        <v>635</v>
      </c>
      <c r="B636" t="s">
        <v>1462</v>
      </c>
      <c r="C636" t="s">
        <v>1463</v>
      </c>
      <c r="D636" t="s">
        <v>1464</v>
      </c>
      <c r="E636" t="s">
        <v>37</v>
      </c>
      <c r="F636" t="s">
        <v>9</v>
      </c>
      <c r="G636" t="s">
        <v>1826</v>
      </c>
      <c r="H636" s="4">
        <v>63.609991200000003</v>
      </c>
      <c r="I636">
        <v>64.023463399999997</v>
      </c>
      <c r="J636" s="5">
        <v>0.41347220000000001</v>
      </c>
      <c r="K636">
        <v>0.64581350000000004</v>
      </c>
      <c r="L636">
        <v>4134721.9999998999</v>
      </c>
    </row>
    <row r="637" spans="1:12" x14ac:dyDescent="0.25">
      <c r="A637">
        <v>636</v>
      </c>
      <c r="B637" t="s">
        <v>1462</v>
      </c>
      <c r="C637" t="s">
        <v>1477</v>
      </c>
      <c r="D637" t="s">
        <v>1478</v>
      </c>
      <c r="E637" t="s">
        <v>37</v>
      </c>
      <c r="F637" t="s">
        <v>9</v>
      </c>
      <c r="G637" t="s">
        <v>1826</v>
      </c>
      <c r="H637" s="4">
        <v>64.027614200000002</v>
      </c>
      <c r="I637">
        <v>64.292003500000007</v>
      </c>
      <c r="J637" s="5">
        <v>0.26438929999999999</v>
      </c>
      <c r="K637">
        <v>0.41123199999999999</v>
      </c>
      <c r="L637">
        <v>2643893</v>
      </c>
    </row>
    <row r="638" spans="1:12" x14ac:dyDescent="0.25">
      <c r="A638">
        <v>637</v>
      </c>
      <c r="B638" t="s">
        <v>1462</v>
      </c>
      <c r="C638" t="s">
        <v>1479</v>
      </c>
      <c r="D638" t="s">
        <v>1480</v>
      </c>
      <c r="E638" t="s">
        <v>37</v>
      </c>
      <c r="F638" t="s">
        <v>9</v>
      </c>
      <c r="G638" t="s">
        <v>1826</v>
      </c>
      <c r="H638" s="4">
        <v>62.998235999999999</v>
      </c>
      <c r="I638">
        <v>64.027614200000002</v>
      </c>
      <c r="J638" s="5">
        <v>1.0293782</v>
      </c>
      <c r="K638">
        <v>1.6077098000000001</v>
      </c>
      <c r="L638">
        <v>10293782</v>
      </c>
    </row>
    <row r="639" spans="1:12" x14ac:dyDescent="0.25">
      <c r="A639">
        <v>638</v>
      </c>
      <c r="B639" t="s">
        <v>1462</v>
      </c>
      <c r="C639" t="s">
        <v>1493</v>
      </c>
      <c r="D639" t="s">
        <v>1494</v>
      </c>
      <c r="E639" t="s">
        <v>37</v>
      </c>
      <c r="F639" t="s">
        <v>9</v>
      </c>
      <c r="G639" t="s">
        <v>1826</v>
      </c>
      <c r="H639" s="4">
        <v>64.104949500000004</v>
      </c>
      <c r="I639">
        <v>62.563767599999998</v>
      </c>
      <c r="J639" s="5">
        <v>1.5411819</v>
      </c>
      <c r="K639">
        <v>2.4633777000000001</v>
      </c>
      <c r="L639">
        <v>15411819.000000101</v>
      </c>
    </row>
    <row r="640" spans="1:12" x14ac:dyDescent="0.25">
      <c r="A640">
        <v>639</v>
      </c>
      <c r="B640" t="s">
        <v>1462</v>
      </c>
      <c r="C640" t="s">
        <v>1517</v>
      </c>
      <c r="D640" t="s">
        <v>1518</v>
      </c>
      <c r="E640" t="s">
        <v>37</v>
      </c>
      <c r="F640" t="s">
        <v>9</v>
      </c>
      <c r="G640" t="s">
        <v>1826</v>
      </c>
      <c r="H640" s="4">
        <v>64.349189800000005</v>
      </c>
      <c r="I640">
        <v>63.984837499999998</v>
      </c>
      <c r="J640" s="5">
        <v>0.36435230000000002</v>
      </c>
      <c r="K640">
        <v>0.56943540000000004</v>
      </c>
      <c r="L640">
        <v>3643523.0000001001</v>
      </c>
    </row>
    <row r="641" spans="1:12" x14ac:dyDescent="0.25">
      <c r="A641">
        <v>640</v>
      </c>
      <c r="B641" t="s">
        <v>1462</v>
      </c>
      <c r="C641" t="s">
        <v>1519</v>
      </c>
      <c r="D641" t="s">
        <v>1520</v>
      </c>
      <c r="E641" t="s">
        <v>37</v>
      </c>
      <c r="F641" t="s">
        <v>9</v>
      </c>
      <c r="G641" t="s">
        <v>1826</v>
      </c>
      <c r="H641" s="4">
        <v>64.287557899999996</v>
      </c>
      <c r="I641">
        <v>64.349189800000005</v>
      </c>
      <c r="J641" s="5">
        <v>6.1631900000000003E-2</v>
      </c>
      <c r="K641">
        <v>9.5777299999999996E-2</v>
      </c>
      <c r="L641">
        <v>616319.0000001</v>
      </c>
    </row>
    <row r="642" spans="1:12" x14ac:dyDescent="0.25">
      <c r="A642">
        <v>641</v>
      </c>
      <c r="B642" t="s">
        <v>1462</v>
      </c>
      <c r="C642" t="s">
        <v>1541</v>
      </c>
      <c r="D642" t="s">
        <v>1542</v>
      </c>
      <c r="E642" t="s">
        <v>37</v>
      </c>
      <c r="F642" t="s">
        <v>9</v>
      </c>
      <c r="G642" t="s">
        <v>1826</v>
      </c>
      <c r="H642" s="4">
        <v>64.464643600000002</v>
      </c>
      <c r="I642">
        <v>62.599011500000003</v>
      </c>
      <c r="J642" s="5">
        <v>1.8656321</v>
      </c>
      <c r="K642">
        <v>2.9802900000000001</v>
      </c>
      <c r="L642">
        <v>18656321</v>
      </c>
    </row>
    <row r="643" spans="1:12" x14ac:dyDescent="0.25">
      <c r="A643">
        <v>642</v>
      </c>
      <c r="B643" t="s">
        <v>1462</v>
      </c>
      <c r="C643" t="s">
        <v>1543</v>
      </c>
      <c r="D643" t="s">
        <v>1544</v>
      </c>
      <c r="E643" t="s">
        <v>37</v>
      </c>
      <c r="F643" t="s">
        <v>9</v>
      </c>
      <c r="G643" t="s">
        <v>1826</v>
      </c>
      <c r="H643" s="4">
        <v>62.459746099999997</v>
      </c>
      <c r="I643">
        <v>64.464643600000002</v>
      </c>
      <c r="J643" s="5">
        <v>2.0048975000000002</v>
      </c>
      <c r="K643">
        <v>3.1100729999999999</v>
      </c>
      <c r="L643">
        <v>20048975.000000101</v>
      </c>
    </row>
    <row r="644" spans="1:12" x14ac:dyDescent="0.25">
      <c r="A644">
        <v>643</v>
      </c>
      <c r="B644" t="s">
        <v>1462</v>
      </c>
      <c r="C644" t="s">
        <v>1545</v>
      </c>
      <c r="D644" t="s">
        <v>1546</v>
      </c>
      <c r="E644" t="s">
        <v>37</v>
      </c>
      <c r="F644" t="s">
        <v>9</v>
      </c>
      <c r="G644" t="s">
        <v>1826</v>
      </c>
      <c r="H644" s="4">
        <v>63.411286199999999</v>
      </c>
      <c r="I644">
        <v>62.459746099999997</v>
      </c>
      <c r="J644" s="5">
        <v>0.9515401</v>
      </c>
      <c r="K644">
        <v>1.5234453999999999</v>
      </c>
      <c r="L644">
        <v>9515401</v>
      </c>
    </row>
    <row r="645" spans="1:12" x14ac:dyDescent="0.25">
      <c r="A645">
        <v>644</v>
      </c>
      <c r="B645" t="s">
        <v>1462</v>
      </c>
      <c r="C645" t="s">
        <v>1551</v>
      </c>
      <c r="D645" t="s">
        <v>1552</v>
      </c>
      <c r="E645" t="s">
        <v>37</v>
      </c>
      <c r="F645" t="s">
        <v>9</v>
      </c>
      <c r="G645" t="s">
        <v>1826</v>
      </c>
      <c r="H645" s="4">
        <v>64.056654199999997</v>
      </c>
      <c r="I645">
        <v>63.823362000000003</v>
      </c>
      <c r="J645" s="5">
        <v>0.23329220000000001</v>
      </c>
      <c r="K645">
        <v>0.36552790000000002</v>
      </c>
      <c r="L645">
        <v>2332921.9999998999</v>
      </c>
    </row>
    <row r="646" spans="1:12" x14ac:dyDescent="0.25">
      <c r="A646">
        <v>645</v>
      </c>
      <c r="B646" t="s">
        <v>1462</v>
      </c>
      <c r="C646" t="s">
        <v>1555</v>
      </c>
      <c r="D646" t="s">
        <v>1556</v>
      </c>
      <c r="E646" t="s">
        <v>37</v>
      </c>
      <c r="F646" t="s">
        <v>9</v>
      </c>
      <c r="G646" t="s">
        <v>1826</v>
      </c>
      <c r="H646" s="4">
        <v>64.441703700000005</v>
      </c>
      <c r="I646">
        <v>63.830402399999997</v>
      </c>
      <c r="J646" s="5">
        <v>0.61130130000000005</v>
      </c>
      <c r="K646">
        <v>0.95769610000000005</v>
      </c>
      <c r="L646">
        <v>6113013.0000000997</v>
      </c>
    </row>
    <row r="647" spans="1:12" x14ac:dyDescent="0.25">
      <c r="A647">
        <v>646</v>
      </c>
      <c r="B647" t="s">
        <v>1462</v>
      </c>
      <c r="C647" t="s">
        <v>1561</v>
      </c>
      <c r="D647" t="s">
        <v>1562</v>
      </c>
      <c r="E647" t="s">
        <v>37</v>
      </c>
      <c r="F647" t="s">
        <v>9</v>
      </c>
      <c r="G647" t="s">
        <v>1826</v>
      </c>
      <c r="H647" s="4">
        <v>63.784177</v>
      </c>
      <c r="I647">
        <v>64.000044900000006</v>
      </c>
      <c r="J647" s="5">
        <v>0.2158679</v>
      </c>
      <c r="K647">
        <v>0.33729340000000002</v>
      </c>
      <c r="L647">
        <v>2158679.0000001001</v>
      </c>
    </row>
    <row r="648" spans="1:12" x14ac:dyDescent="0.25">
      <c r="A648">
        <v>647</v>
      </c>
      <c r="B648" t="s">
        <v>1462</v>
      </c>
      <c r="C648" t="s">
        <v>1583</v>
      </c>
      <c r="D648" t="s">
        <v>1584</v>
      </c>
      <c r="E648" t="s">
        <v>37</v>
      </c>
      <c r="F648" t="s">
        <v>9</v>
      </c>
      <c r="G648" t="s">
        <v>1826</v>
      </c>
      <c r="H648" s="4">
        <v>63.391770299999997</v>
      </c>
      <c r="I648">
        <v>63.916536999999998</v>
      </c>
      <c r="J648" s="5">
        <v>0.52476670000000003</v>
      </c>
      <c r="K648">
        <v>0.82101869999999999</v>
      </c>
      <c r="L648">
        <v>5247667</v>
      </c>
    </row>
    <row r="649" spans="1:12" x14ac:dyDescent="0.25">
      <c r="A649">
        <v>648</v>
      </c>
      <c r="B649" t="s">
        <v>1462</v>
      </c>
      <c r="C649" t="s">
        <v>1597</v>
      </c>
      <c r="D649" t="s">
        <v>1598</v>
      </c>
      <c r="E649" t="s">
        <v>37</v>
      </c>
      <c r="F649" t="s">
        <v>9</v>
      </c>
      <c r="G649" t="s">
        <v>1826</v>
      </c>
      <c r="H649" s="4">
        <v>63.029603100000003</v>
      </c>
      <c r="I649">
        <v>64.173698799999997</v>
      </c>
      <c r="J649" s="5">
        <v>1.1440957</v>
      </c>
      <c r="K649">
        <v>1.7828109000000001</v>
      </c>
      <c r="L649">
        <v>11440956.999999899</v>
      </c>
    </row>
    <row r="650" spans="1:12" x14ac:dyDescent="0.25">
      <c r="A650">
        <v>649</v>
      </c>
      <c r="B650" t="s">
        <v>1462</v>
      </c>
      <c r="C650" t="s">
        <v>1605</v>
      </c>
      <c r="D650" t="s">
        <v>1606</v>
      </c>
      <c r="E650" t="s">
        <v>37</v>
      </c>
      <c r="F650" t="s">
        <v>9</v>
      </c>
      <c r="G650" t="s">
        <v>1826</v>
      </c>
      <c r="H650" s="4">
        <v>62.943120200000003</v>
      </c>
      <c r="I650">
        <v>63.837595299999997</v>
      </c>
      <c r="J650" s="5">
        <v>0.89447509999999997</v>
      </c>
      <c r="K650">
        <v>1.4011728999999999</v>
      </c>
      <c r="L650">
        <v>8944750.9999998994</v>
      </c>
    </row>
    <row r="651" spans="1:12" x14ac:dyDescent="0.25">
      <c r="A651">
        <v>650</v>
      </c>
      <c r="B651" t="s">
        <v>1462</v>
      </c>
      <c r="C651" t="s">
        <v>1609</v>
      </c>
      <c r="D651" t="s">
        <v>1610</v>
      </c>
      <c r="E651" t="s">
        <v>37</v>
      </c>
      <c r="F651" t="s">
        <v>9</v>
      </c>
      <c r="G651" t="s">
        <v>1826</v>
      </c>
      <c r="H651" s="4">
        <v>64.046303899999998</v>
      </c>
      <c r="I651">
        <v>63.963570099999998</v>
      </c>
      <c r="J651" s="5">
        <v>8.2733799999999996E-2</v>
      </c>
      <c r="K651">
        <v>0.12934519999999999</v>
      </c>
      <c r="L651">
        <v>827338</v>
      </c>
    </row>
    <row r="652" spans="1:12" x14ac:dyDescent="0.25">
      <c r="A652">
        <v>651</v>
      </c>
      <c r="B652" t="s">
        <v>1462</v>
      </c>
      <c r="C652" t="s">
        <v>1613</v>
      </c>
      <c r="D652" t="s">
        <v>1614</v>
      </c>
      <c r="E652" t="s">
        <v>37</v>
      </c>
      <c r="F652" t="s">
        <v>9</v>
      </c>
      <c r="G652" t="s">
        <v>1826</v>
      </c>
      <c r="H652" s="4">
        <v>63.894616399999997</v>
      </c>
      <c r="I652">
        <v>63.847864800000004</v>
      </c>
      <c r="J652" s="5">
        <v>4.6751599999999997E-2</v>
      </c>
      <c r="K652">
        <v>7.3223399999999994E-2</v>
      </c>
      <c r="L652">
        <v>467515.9999999</v>
      </c>
    </row>
    <row r="653" spans="1:12" x14ac:dyDescent="0.25">
      <c r="A653">
        <v>652</v>
      </c>
      <c r="B653" t="s">
        <v>1462</v>
      </c>
      <c r="C653" t="s">
        <v>1621</v>
      </c>
      <c r="D653" t="s">
        <v>1622</v>
      </c>
      <c r="E653" t="s">
        <v>37</v>
      </c>
      <c r="F653" t="s">
        <v>9</v>
      </c>
      <c r="G653" t="s">
        <v>1826</v>
      </c>
      <c r="H653" s="4">
        <v>63.211970800000003</v>
      </c>
      <c r="I653">
        <v>63.606924999999997</v>
      </c>
      <c r="J653" s="5">
        <v>0.39495419999999998</v>
      </c>
      <c r="K653">
        <v>0.62092959999999997</v>
      </c>
      <c r="L653">
        <v>3949541.9999998999</v>
      </c>
    </row>
    <row r="654" spans="1:12" x14ac:dyDescent="0.25">
      <c r="A654">
        <v>653</v>
      </c>
      <c r="B654" t="s">
        <v>1462</v>
      </c>
      <c r="C654" t="s">
        <v>1623</v>
      </c>
      <c r="D654" t="s">
        <v>1624</v>
      </c>
      <c r="E654" t="s">
        <v>37</v>
      </c>
      <c r="F654" t="s">
        <v>9</v>
      </c>
      <c r="G654" t="s">
        <v>1826</v>
      </c>
      <c r="H654" s="4">
        <v>63.431418600000001</v>
      </c>
      <c r="I654">
        <v>63.211970800000003</v>
      </c>
      <c r="J654" s="5">
        <v>0.2194478</v>
      </c>
      <c r="K654">
        <v>0.34716180000000002</v>
      </c>
      <c r="L654">
        <v>2194478</v>
      </c>
    </row>
    <row r="655" spans="1:12" x14ac:dyDescent="0.25">
      <c r="A655">
        <v>654</v>
      </c>
      <c r="B655" t="s">
        <v>1462</v>
      </c>
      <c r="C655" t="s">
        <v>1625</v>
      </c>
      <c r="D655" t="s">
        <v>1626</v>
      </c>
      <c r="E655" t="s">
        <v>37</v>
      </c>
      <c r="F655" t="s">
        <v>9</v>
      </c>
      <c r="G655" t="s">
        <v>1826</v>
      </c>
      <c r="H655" s="4">
        <v>62.4368324</v>
      </c>
      <c r="I655">
        <v>63.431418600000001</v>
      </c>
      <c r="J655" s="5">
        <v>0.99458619999999998</v>
      </c>
      <c r="K655">
        <v>1.5679708999999999</v>
      </c>
      <c r="L655">
        <v>9945862</v>
      </c>
    </row>
    <row r="656" spans="1:12" x14ac:dyDescent="0.25">
      <c r="A656">
        <v>655</v>
      </c>
      <c r="B656" t="s">
        <v>1462</v>
      </c>
      <c r="C656" t="s">
        <v>1627</v>
      </c>
      <c r="D656" t="s">
        <v>1628</v>
      </c>
      <c r="E656" t="s">
        <v>37</v>
      </c>
      <c r="F656" t="s">
        <v>9</v>
      </c>
      <c r="G656" t="s">
        <v>1826</v>
      </c>
      <c r="H656" s="4">
        <v>62.696684400000002</v>
      </c>
      <c r="I656">
        <v>62.4368324</v>
      </c>
      <c r="J656" s="5">
        <v>0.25985200000000003</v>
      </c>
      <c r="K656">
        <v>0.41618379999999999</v>
      </c>
      <c r="L656">
        <v>2598520</v>
      </c>
    </row>
    <row r="657" spans="1:12" x14ac:dyDescent="0.25">
      <c r="A657">
        <v>656</v>
      </c>
      <c r="B657" t="s">
        <v>1462</v>
      </c>
      <c r="C657" t="s">
        <v>1637</v>
      </c>
      <c r="D657" t="s">
        <v>1638</v>
      </c>
      <c r="E657" t="s">
        <v>37</v>
      </c>
      <c r="F657" t="s">
        <v>9</v>
      </c>
      <c r="G657" t="s">
        <v>1826</v>
      </c>
      <c r="H657" s="4">
        <v>62.857418899999999</v>
      </c>
      <c r="I657">
        <v>64.248711900000004</v>
      </c>
      <c r="J657" s="5">
        <v>1.3912929999999999</v>
      </c>
      <c r="K657">
        <v>2.1654800000000001</v>
      </c>
      <c r="L657">
        <v>13912930</v>
      </c>
    </row>
    <row r="658" spans="1:12" x14ac:dyDescent="0.25">
      <c r="A658">
        <v>657</v>
      </c>
      <c r="B658" t="s">
        <v>1462</v>
      </c>
      <c r="C658" t="s">
        <v>1641</v>
      </c>
      <c r="D658" t="s">
        <v>1642</v>
      </c>
      <c r="E658" t="s">
        <v>37</v>
      </c>
      <c r="F658" t="s">
        <v>9</v>
      </c>
      <c r="G658" t="s">
        <v>1826</v>
      </c>
      <c r="H658" s="4">
        <v>63.030177399999999</v>
      </c>
      <c r="I658">
        <v>63.5843135</v>
      </c>
      <c r="J658" s="5">
        <v>0.55413610000000002</v>
      </c>
      <c r="K658">
        <v>0.87149810000000005</v>
      </c>
      <c r="L658">
        <v>5541361</v>
      </c>
    </row>
    <row r="659" spans="1:12" x14ac:dyDescent="0.25">
      <c r="A659">
        <v>658</v>
      </c>
      <c r="B659" t="s">
        <v>1462</v>
      </c>
      <c r="C659" t="s">
        <v>1659</v>
      </c>
      <c r="D659" t="s">
        <v>1660</v>
      </c>
      <c r="E659" t="s">
        <v>37</v>
      </c>
      <c r="F659" t="s">
        <v>9</v>
      </c>
      <c r="G659" t="s">
        <v>1826</v>
      </c>
      <c r="H659" s="4">
        <v>63.396118600000001</v>
      </c>
      <c r="I659">
        <v>64.507030099999994</v>
      </c>
      <c r="J659" s="5">
        <v>1.1109115000000001</v>
      </c>
      <c r="K659">
        <v>1.7221557000000001</v>
      </c>
      <c r="L659">
        <v>11109114.999999899</v>
      </c>
    </row>
    <row r="660" spans="1:12" x14ac:dyDescent="0.25">
      <c r="A660">
        <v>659</v>
      </c>
      <c r="B660" t="s">
        <v>1462</v>
      </c>
      <c r="C660" t="s">
        <v>1667</v>
      </c>
      <c r="D660" t="s">
        <v>1668</v>
      </c>
      <c r="E660" t="s">
        <v>37</v>
      </c>
      <c r="F660" t="s">
        <v>9</v>
      </c>
      <c r="G660" t="s">
        <v>1826</v>
      </c>
      <c r="H660" s="4">
        <v>63.685864299999999</v>
      </c>
      <c r="I660">
        <v>62.400794400000002</v>
      </c>
      <c r="J660" s="5">
        <v>1.2850699000000001</v>
      </c>
      <c r="K660">
        <v>2.0593807000000002</v>
      </c>
      <c r="L660">
        <v>12850699</v>
      </c>
    </row>
    <row r="661" spans="1:12" x14ac:dyDescent="0.25">
      <c r="A661">
        <v>660</v>
      </c>
      <c r="B661" t="s">
        <v>1462</v>
      </c>
      <c r="C661" t="s">
        <v>1671</v>
      </c>
      <c r="D661" t="s">
        <v>1672</v>
      </c>
      <c r="E661" t="s">
        <v>37</v>
      </c>
      <c r="F661" t="s">
        <v>9</v>
      </c>
      <c r="G661" t="s">
        <v>1826</v>
      </c>
      <c r="H661" s="4">
        <v>64.015957799999995</v>
      </c>
      <c r="I661">
        <v>63.033409900000002</v>
      </c>
      <c r="J661" s="5">
        <v>0.98254790000000003</v>
      </c>
      <c r="K661">
        <v>1.5587732000000001</v>
      </c>
      <c r="L661">
        <v>9825478.9999998994</v>
      </c>
    </row>
    <row r="662" spans="1:12" x14ac:dyDescent="0.25">
      <c r="A662">
        <v>661</v>
      </c>
      <c r="B662" t="s">
        <v>1462</v>
      </c>
      <c r="C662" t="s">
        <v>1677</v>
      </c>
      <c r="D662" t="s">
        <v>1678</v>
      </c>
      <c r="E662" t="s">
        <v>37</v>
      </c>
      <c r="F662" t="s">
        <v>9</v>
      </c>
      <c r="G662" t="s">
        <v>1826</v>
      </c>
      <c r="H662" s="4">
        <v>63.776015899999997</v>
      </c>
      <c r="I662">
        <v>62.229301300000003</v>
      </c>
      <c r="J662" s="5">
        <v>1.5467146000000001</v>
      </c>
      <c r="K662">
        <v>2.4855084999999999</v>
      </c>
      <c r="L662">
        <v>15467145.999999899</v>
      </c>
    </row>
    <row r="663" spans="1:12" x14ac:dyDescent="0.25">
      <c r="A663">
        <v>662</v>
      </c>
      <c r="B663" t="s">
        <v>1462</v>
      </c>
      <c r="C663" t="s">
        <v>1679</v>
      </c>
      <c r="D663" t="s">
        <v>1680</v>
      </c>
      <c r="E663" t="s">
        <v>37</v>
      </c>
      <c r="F663" t="s">
        <v>9</v>
      </c>
      <c r="G663" t="s">
        <v>1826</v>
      </c>
      <c r="H663" s="4">
        <v>63.901947</v>
      </c>
      <c r="I663">
        <v>63.776015899999997</v>
      </c>
      <c r="J663" s="5">
        <v>0.12593109999999999</v>
      </c>
      <c r="K663">
        <v>0.19745840000000001</v>
      </c>
      <c r="L663">
        <v>1259311</v>
      </c>
    </row>
    <row r="664" spans="1:12" x14ac:dyDescent="0.25">
      <c r="A664">
        <v>663</v>
      </c>
      <c r="B664" t="s">
        <v>1462</v>
      </c>
      <c r="C664" t="s">
        <v>1685</v>
      </c>
      <c r="D664" t="s">
        <v>1686</v>
      </c>
      <c r="E664" t="s">
        <v>37</v>
      </c>
      <c r="F664" t="s">
        <v>9</v>
      </c>
      <c r="G664" t="s">
        <v>1826</v>
      </c>
      <c r="H664" s="4">
        <v>62.858015999999999</v>
      </c>
      <c r="I664">
        <v>63.516781299999998</v>
      </c>
      <c r="J664" s="5">
        <v>0.6587653</v>
      </c>
      <c r="K664">
        <v>1.0371516000000001</v>
      </c>
      <c r="L664">
        <v>6587653</v>
      </c>
    </row>
    <row r="665" spans="1:12" x14ac:dyDescent="0.25">
      <c r="A665">
        <v>664</v>
      </c>
      <c r="B665" t="s">
        <v>1462</v>
      </c>
      <c r="C665" t="s">
        <v>1689</v>
      </c>
      <c r="D665" t="s">
        <v>1690</v>
      </c>
      <c r="E665" t="s">
        <v>37</v>
      </c>
      <c r="F665" t="s">
        <v>9</v>
      </c>
      <c r="G665" t="s">
        <v>1826</v>
      </c>
      <c r="H665" s="4">
        <v>62.284936999999999</v>
      </c>
      <c r="I665">
        <v>63.189492399999999</v>
      </c>
      <c r="J665" s="5">
        <v>0.90455540000000001</v>
      </c>
      <c r="K665">
        <v>1.4314964999999999</v>
      </c>
      <c r="L665">
        <v>9045554</v>
      </c>
    </row>
    <row r="666" spans="1:12" x14ac:dyDescent="0.25">
      <c r="A666">
        <v>665</v>
      </c>
      <c r="B666" t="s">
        <v>1462</v>
      </c>
      <c r="C666" t="s">
        <v>1703</v>
      </c>
      <c r="D666" t="s">
        <v>1704</v>
      </c>
      <c r="E666" t="s">
        <v>37</v>
      </c>
      <c r="F666" t="s">
        <v>9</v>
      </c>
      <c r="G666" t="s">
        <v>1826</v>
      </c>
      <c r="H666" s="4">
        <v>63.843277700000002</v>
      </c>
      <c r="I666">
        <v>64.616370500000002</v>
      </c>
      <c r="J666" s="5">
        <v>0.77309280000000002</v>
      </c>
      <c r="K666">
        <v>1.1964349000000001</v>
      </c>
      <c r="L666">
        <v>7730928</v>
      </c>
    </row>
    <row r="667" spans="1:12" x14ac:dyDescent="0.25">
      <c r="A667">
        <v>666</v>
      </c>
      <c r="B667" t="s">
        <v>1462</v>
      </c>
      <c r="C667" t="s">
        <v>1705</v>
      </c>
      <c r="D667" t="s">
        <v>1706</v>
      </c>
      <c r="E667" t="s">
        <v>37</v>
      </c>
      <c r="F667" t="s">
        <v>9</v>
      </c>
      <c r="G667" t="s">
        <v>1826</v>
      </c>
      <c r="H667" s="4">
        <v>62.890034200000002</v>
      </c>
      <c r="I667">
        <v>63.843277700000002</v>
      </c>
      <c r="J667" s="5">
        <v>0.95324350000000002</v>
      </c>
      <c r="K667">
        <v>1.4930992000000001</v>
      </c>
      <c r="L667">
        <v>9532435</v>
      </c>
    </row>
    <row r="668" spans="1:12" x14ac:dyDescent="0.25">
      <c r="A668">
        <v>667</v>
      </c>
      <c r="B668" t="s">
        <v>1462</v>
      </c>
      <c r="C668" t="s">
        <v>1729</v>
      </c>
      <c r="D668" t="s">
        <v>1730</v>
      </c>
      <c r="E668" t="s">
        <v>37</v>
      </c>
      <c r="F668" t="s">
        <v>9</v>
      </c>
      <c r="G668" t="s">
        <v>1826</v>
      </c>
      <c r="H668" s="4">
        <v>63.707018699999999</v>
      </c>
      <c r="I668">
        <v>63.262660799999999</v>
      </c>
      <c r="J668" s="5">
        <v>0.44435789999999997</v>
      </c>
      <c r="K668">
        <v>0.70240150000000001</v>
      </c>
      <c r="L668">
        <v>4443579</v>
      </c>
    </row>
    <row r="669" spans="1:12" x14ac:dyDescent="0.25">
      <c r="A669">
        <v>668</v>
      </c>
      <c r="B669" t="s">
        <v>1462</v>
      </c>
      <c r="C669" t="s">
        <v>1737</v>
      </c>
      <c r="D669" t="s">
        <v>1738</v>
      </c>
      <c r="E669" t="s">
        <v>37</v>
      </c>
      <c r="F669" t="s">
        <v>9</v>
      </c>
      <c r="G669" t="s">
        <v>1826</v>
      </c>
      <c r="H669" s="4">
        <v>63.243845899999997</v>
      </c>
      <c r="I669">
        <v>63.252156900000003</v>
      </c>
      <c r="J669" s="5">
        <v>8.3110000000000007E-3</v>
      </c>
      <c r="K669">
        <v>1.31395E-2</v>
      </c>
      <c r="L669">
        <v>83110.000000100001</v>
      </c>
    </row>
    <row r="670" spans="1:12" x14ac:dyDescent="0.25">
      <c r="A670">
        <v>669</v>
      </c>
      <c r="B670" t="s">
        <v>1462</v>
      </c>
      <c r="C670" t="s">
        <v>1751</v>
      </c>
      <c r="D670" t="s">
        <v>1752</v>
      </c>
      <c r="E670" t="s">
        <v>37</v>
      </c>
      <c r="F670" t="s">
        <v>9</v>
      </c>
      <c r="G670" t="s">
        <v>1826</v>
      </c>
      <c r="H670" s="4">
        <v>63.9339029</v>
      </c>
      <c r="I670">
        <v>63.783650299999998</v>
      </c>
      <c r="J670" s="5">
        <v>0.15025259999999999</v>
      </c>
      <c r="K670">
        <v>0.235566</v>
      </c>
      <c r="L670">
        <v>1502526</v>
      </c>
    </row>
    <row r="671" spans="1:12" x14ac:dyDescent="0.25">
      <c r="A671">
        <v>670</v>
      </c>
      <c r="B671" t="s">
        <v>1462</v>
      </c>
      <c r="C671" t="s">
        <v>1759</v>
      </c>
      <c r="D671" t="s">
        <v>1760</v>
      </c>
      <c r="E671" t="s">
        <v>37</v>
      </c>
      <c r="F671" t="s">
        <v>9</v>
      </c>
      <c r="G671" t="s">
        <v>1826</v>
      </c>
      <c r="H671" s="4">
        <v>63.580340399999997</v>
      </c>
      <c r="I671">
        <v>64.336370099999996</v>
      </c>
      <c r="J671" s="5">
        <v>0.75602970000000003</v>
      </c>
      <c r="K671">
        <v>1.1751202000000001</v>
      </c>
      <c r="L671">
        <v>7560297</v>
      </c>
    </row>
    <row r="672" spans="1:12" x14ac:dyDescent="0.25">
      <c r="A672">
        <v>671</v>
      </c>
      <c r="B672" t="s">
        <v>1462</v>
      </c>
      <c r="C672" t="s">
        <v>1765</v>
      </c>
      <c r="D672" t="s">
        <v>1766</v>
      </c>
      <c r="E672" t="s">
        <v>37</v>
      </c>
      <c r="F672" t="s">
        <v>9</v>
      </c>
      <c r="G672" t="s">
        <v>1826</v>
      </c>
      <c r="H672" s="4">
        <v>63.724743799999999</v>
      </c>
      <c r="I672">
        <v>64.194262899999998</v>
      </c>
      <c r="J672" s="5">
        <v>0.46951910000000002</v>
      </c>
      <c r="K672">
        <v>0.73140349999999998</v>
      </c>
      <c r="L672">
        <v>4695191</v>
      </c>
    </row>
    <row r="673" spans="1:12" x14ac:dyDescent="0.25">
      <c r="A673">
        <v>672</v>
      </c>
      <c r="B673" t="s">
        <v>1462</v>
      </c>
      <c r="C673" t="s">
        <v>1771</v>
      </c>
      <c r="D673" t="s">
        <v>1772</v>
      </c>
      <c r="E673" t="s">
        <v>37</v>
      </c>
      <c r="F673" t="s">
        <v>9</v>
      </c>
      <c r="G673" t="s">
        <v>1826</v>
      </c>
      <c r="H673" s="4">
        <v>62.457064299999999</v>
      </c>
      <c r="I673">
        <v>63.776458099999999</v>
      </c>
      <c r="J673" s="5">
        <v>1.3193938000000001</v>
      </c>
      <c r="K673">
        <v>2.0687787000000002</v>
      </c>
      <c r="L673">
        <v>13193938</v>
      </c>
    </row>
    <row r="674" spans="1:12" x14ac:dyDescent="0.25">
      <c r="A674">
        <v>673</v>
      </c>
      <c r="B674" t="s">
        <v>1462</v>
      </c>
      <c r="C674" t="s">
        <v>1773</v>
      </c>
      <c r="D674" t="s">
        <v>1774</v>
      </c>
      <c r="E674" t="s">
        <v>37</v>
      </c>
      <c r="F674" t="s">
        <v>9</v>
      </c>
      <c r="G674" t="s">
        <v>1826</v>
      </c>
      <c r="H674" s="4">
        <v>62.993463300000002</v>
      </c>
      <c r="I674">
        <v>62.457064299999999</v>
      </c>
      <c r="J674" s="5">
        <v>0.53639899999999996</v>
      </c>
      <c r="K674">
        <v>0.85882840000000005</v>
      </c>
      <c r="L674">
        <v>5363990</v>
      </c>
    </row>
    <row r="675" spans="1:12" x14ac:dyDescent="0.25">
      <c r="A675">
        <v>674</v>
      </c>
      <c r="B675" t="s">
        <v>1462</v>
      </c>
      <c r="C675" t="s">
        <v>1779</v>
      </c>
      <c r="D675" t="s">
        <v>1780</v>
      </c>
      <c r="E675" t="s">
        <v>37</v>
      </c>
      <c r="F675" t="s">
        <v>9</v>
      </c>
      <c r="G675" t="s">
        <v>1826</v>
      </c>
      <c r="H675" s="4">
        <v>63.866709700000001</v>
      </c>
      <c r="I675">
        <v>63.868171599999997</v>
      </c>
      <c r="J675" s="5">
        <v>1.4618999999999999E-3</v>
      </c>
      <c r="K675">
        <v>2.2889E-3</v>
      </c>
      <c r="L675">
        <v>14619</v>
      </c>
    </row>
    <row r="676" spans="1:12" x14ac:dyDescent="0.25">
      <c r="A676">
        <v>675</v>
      </c>
      <c r="B676" t="s">
        <v>1462</v>
      </c>
      <c r="C676" t="s">
        <v>1785</v>
      </c>
      <c r="D676" t="s">
        <v>1786</v>
      </c>
      <c r="E676" t="s">
        <v>37</v>
      </c>
      <c r="F676" t="s">
        <v>9</v>
      </c>
      <c r="G676" t="s">
        <v>1826</v>
      </c>
      <c r="H676" s="4">
        <v>64.160139299999997</v>
      </c>
      <c r="I676">
        <v>63.396414100000001</v>
      </c>
      <c r="J676" s="5">
        <v>0.76372519999999999</v>
      </c>
      <c r="K676">
        <v>1.204682</v>
      </c>
      <c r="L676">
        <v>7637252</v>
      </c>
    </row>
    <row r="677" spans="1:12" x14ac:dyDescent="0.25">
      <c r="A677">
        <v>676</v>
      </c>
      <c r="B677" t="s">
        <v>1462</v>
      </c>
      <c r="C677" t="s">
        <v>1805</v>
      </c>
      <c r="D677" t="s">
        <v>1806</v>
      </c>
      <c r="E677" t="s">
        <v>37</v>
      </c>
      <c r="F677" t="s">
        <v>9</v>
      </c>
      <c r="G677" t="s">
        <v>1826</v>
      </c>
      <c r="H677" s="4">
        <v>64.057910399999997</v>
      </c>
      <c r="I677">
        <v>64.375934700000002</v>
      </c>
      <c r="J677" s="5">
        <v>0.31802429999999998</v>
      </c>
      <c r="K677">
        <v>0.49401119999999998</v>
      </c>
      <c r="L677">
        <v>3180243</v>
      </c>
    </row>
    <row r="678" spans="1:12" x14ac:dyDescent="0.25">
      <c r="A678">
        <v>677</v>
      </c>
      <c r="B678" t="s">
        <v>36</v>
      </c>
      <c r="C678" t="s">
        <v>38</v>
      </c>
      <c r="D678" t="s">
        <v>39</v>
      </c>
      <c r="E678" t="s">
        <v>37</v>
      </c>
      <c r="F678" t="s">
        <v>10</v>
      </c>
      <c r="G678" t="s">
        <v>1827</v>
      </c>
      <c r="H678" s="4">
        <v>63.573897799999997</v>
      </c>
      <c r="I678">
        <v>62.952729599999998</v>
      </c>
      <c r="J678" s="5">
        <v>0.62116819999999995</v>
      </c>
      <c r="K678">
        <v>0.98672159999999998</v>
      </c>
      <c r="L678">
        <v>6211682</v>
      </c>
    </row>
    <row r="679" spans="1:12" x14ac:dyDescent="0.25">
      <c r="A679">
        <v>678</v>
      </c>
      <c r="B679" t="s">
        <v>36</v>
      </c>
      <c r="C679" t="s">
        <v>42</v>
      </c>
      <c r="D679" t="s">
        <v>43</v>
      </c>
      <c r="E679" t="s">
        <v>37</v>
      </c>
      <c r="F679" t="s">
        <v>10</v>
      </c>
      <c r="G679" t="s">
        <v>1827</v>
      </c>
      <c r="H679" s="4">
        <v>64.500324199999994</v>
      </c>
      <c r="I679">
        <v>63.8901793</v>
      </c>
      <c r="J679" s="5">
        <v>0.61014489999999999</v>
      </c>
      <c r="K679">
        <v>0.95499009999999995</v>
      </c>
      <c r="L679">
        <v>6101448.9999999003</v>
      </c>
    </row>
    <row r="680" spans="1:12" x14ac:dyDescent="0.25">
      <c r="A680">
        <v>679</v>
      </c>
      <c r="B680" t="s">
        <v>36</v>
      </c>
      <c r="C680" t="s">
        <v>44</v>
      </c>
      <c r="D680" t="s">
        <v>45</v>
      </c>
      <c r="E680" t="s">
        <v>37</v>
      </c>
      <c r="F680" t="s">
        <v>10</v>
      </c>
      <c r="G680" t="s">
        <v>1827</v>
      </c>
      <c r="H680" s="4">
        <v>63.153776499999999</v>
      </c>
      <c r="I680">
        <v>62.771192499999998</v>
      </c>
      <c r="J680" s="5">
        <v>0.38258399999999998</v>
      </c>
      <c r="K680">
        <v>0.60948979999999997</v>
      </c>
      <c r="L680">
        <v>3825840</v>
      </c>
    </row>
    <row r="681" spans="1:12" x14ac:dyDescent="0.25">
      <c r="A681">
        <v>680</v>
      </c>
      <c r="B681" t="s">
        <v>36</v>
      </c>
      <c r="C681" t="s">
        <v>54</v>
      </c>
      <c r="D681" t="s">
        <v>55</v>
      </c>
      <c r="E681" t="s">
        <v>37</v>
      </c>
      <c r="F681" t="s">
        <v>10</v>
      </c>
      <c r="G681" t="s">
        <v>1827</v>
      </c>
      <c r="H681" s="4">
        <v>64.717525499999994</v>
      </c>
      <c r="I681">
        <v>63.7350256</v>
      </c>
      <c r="J681" s="5">
        <v>0.98249989999999998</v>
      </c>
      <c r="K681">
        <v>1.5415384000000001</v>
      </c>
      <c r="L681">
        <v>9824998.9999998994</v>
      </c>
    </row>
    <row r="682" spans="1:12" x14ac:dyDescent="0.25">
      <c r="A682">
        <v>681</v>
      </c>
      <c r="B682" t="s">
        <v>36</v>
      </c>
      <c r="C682" t="s">
        <v>56</v>
      </c>
      <c r="D682" t="s">
        <v>57</v>
      </c>
      <c r="E682" t="s">
        <v>37</v>
      </c>
      <c r="F682" t="s">
        <v>10</v>
      </c>
      <c r="G682" t="s">
        <v>1827</v>
      </c>
      <c r="H682" s="4">
        <v>63.321086299999997</v>
      </c>
      <c r="I682">
        <v>64.717525499999994</v>
      </c>
      <c r="J682" s="5">
        <v>1.3964392000000001</v>
      </c>
      <c r="K682">
        <v>2.1577449999999998</v>
      </c>
      <c r="L682">
        <v>13964392</v>
      </c>
    </row>
    <row r="683" spans="1:12" x14ac:dyDescent="0.25">
      <c r="A683">
        <v>682</v>
      </c>
      <c r="B683" t="s">
        <v>36</v>
      </c>
      <c r="C683" t="s">
        <v>68</v>
      </c>
      <c r="D683" t="s">
        <v>69</v>
      </c>
      <c r="E683" t="s">
        <v>37</v>
      </c>
      <c r="F683" t="s">
        <v>10</v>
      </c>
      <c r="G683" t="s">
        <v>1827</v>
      </c>
      <c r="H683" s="4">
        <v>63.309218700000002</v>
      </c>
      <c r="I683">
        <v>62.868583399999999</v>
      </c>
      <c r="J683" s="5">
        <v>0.44063530000000001</v>
      </c>
      <c r="K683">
        <v>0.70088309999999998</v>
      </c>
      <c r="L683">
        <v>4406353</v>
      </c>
    </row>
    <row r="684" spans="1:12" x14ac:dyDescent="0.25">
      <c r="A684">
        <v>683</v>
      </c>
      <c r="B684" t="s">
        <v>36</v>
      </c>
      <c r="C684" t="s">
        <v>70</v>
      </c>
      <c r="D684" t="s">
        <v>71</v>
      </c>
      <c r="E684" t="s">
        <v>37</v>
      </c>
      <c r="F684" t="s">
        <v>10</v>
      </c>
      <c r="G684" t="s">
        <v>1827</v>
      </c>
      <c r="H684" s="4">
        <v>63.091464199999997</v>
      </c>
      <c r="I684">
        <v>63.309218700000002</v>
      </c>
      <c r="J684" s="5">
        <v>0.21775449999999999</v>
      </c>
      <c r="K684">
        <v>0.34395389999999998</v>
      </c>
      <c r="L684">
        <v>2177545.0000001001</v>
      </c>
    </row>
    <row r="685" spans="1:12" x14ac:dyDescent="0.25">
      <c r="A685">
        <v>684</v>
      </c>
      <c r="B685" t="s">
        <v>36</v>
      </c>
      <c r="C685" t="s">
        <v>78</v>
      </c>
      <c r="D685" t="s">
        <v>79</v>
      </c>
      <c r="E685" t="s">
        <v>37</v>
      </c>
      <c r="F685" t="s">
        <v>10</v>
      </c>
      <c r="G685" t="s">
        <v>1827</v>
      </c>
      <c r="H685" s="4">
        <v>63.815131299999997</v>
      </c>
      <c r="I685">
        <v>62.5571913</v>
      </c>
      <c r="J685" s="5">
        <v>1.2579400000000001</v>
      </c>
      <c r="K685">
        <v>2.0108638999999999</v>
      </c>
      <c r="L685">
        <v>12579400</v>
      </c>
    </row>
    <row r="686" spans="1:12" x14ac:dyDescent="0.25">
      <c r="A686">
        <v>685</v>
      </c>
      <c r="B686" t="s">
        <v>36</v>
      </c>
      <c r="C686" t="s">
        <v>104</v>
      </c>
      <c r="D686" t="s">
        <v>105</v>
      </c>
      <c r="E686" t="s">
        <v>37</v>
      </c>
      <c r="F686" t="s">
        <v>10</v>
      </c>
      <c r="G686" t="s">
        <v>1827</v>
      </c>
      <c r="H686" s="4">
        <v>63.340986399999998</v>
      </c>
      <c r="I686">
        <v>62.809021299999998</v>
      </c>
      <c r="J686" s="5">
        <v>0.53196509999999997</v>
      </c>
      <c r="K686">
        <v>0.8469565</v>
      </c>
      <c r="L686">
        <v>5319651</v>
      </c>
    </row>
    <row r="687" spans="1:12" x14ac:dyDescent="0.25">
      <c r="A687">
        <v>686</v>
      </c>
      <c r="B687" t="s">
        <v>36</v>
      </c>
      <c r="C687" t="s">
        <v>132</v>
      </c>
      <c r="D687" t="s">
        <v>133</v>
      </c>
      <c r="E687" t="s">
        <v>37</v>
      </c>
      <c r="F687" t="s">
        <v>10</v>
      </c>
      <c r="G687" t="s">
        <v>1827</v>
      </c>
      <c r="H687" s="4">
        <v>62.843341799999997</v>
      </c>
      <c r="I687">
        <v>62.788674</v>
      </c>
      <c r="J687" s="5">
        <v>5.4667800000000003E-2</v>
      </c>
      <c r="K687">
        <v>8.7066299999999999E-2</v>
      </c>
      <c r="L687">
        <v>546678</v>
      </c>
    </row>
    <row r="688" spans="1:12" x14ac:dyDescent="0.25">
      <c r="A688">
        <v>687</v>
      </c>
      <c r="B688" t="s">
        <v>36</v>
      </c>
      <c r="C688" t="s">
        <v>140</v>
      </c>
      <c r="D688" t="s">
        <v>141</v>
      </c>
      <c r="E688" t="s">
        <v>37</v>
      </c>
      <c r="F688" t="s">
        <v>10</v>
      </c>
      <c r="G688" t="s">
        <v>1827</v>
      </c>
      <c r="H688" s="4">
        <v>62.910583500000001</v>
      </c>
      <c r="I688">
        <v>64.080725400000006</v>
      </c>
      <c r="J688" s="5">
        <v>1.1701419</v>
      </c>
      <c r="K688">
        <v>1.8260434999999999</v>
      </c>
      <c r="L688">
        <v>11701419</v>
      </c>
    </row>
    <row r="689" spans="1:12" x14ac:dyDescent="0.25">
      <c r="A689">
        <v>688</v>
      </c>
      <c r="B689" t="s">
        <v>36</v>
      </c>
      <c r="C689" t="s">
        <v>142</v>
      </c>
      <c r="D689" t="s">
        <v>143</v>
      </c>
      <c r="E689" t="s">
        <v>37</v>
      </c>
      <c r="F689" t="s">
        <v>10</v>
      </c>
      <c r="G689" t="s">
        <v>1827</v>
      </c>
      <c r="H689" s="4">
        <v>63.166421999999997</v>
      </c>
      <c r="I689">
        <v>62.910583500000001</v>
      </c>
      <c r="J689" s="5">
        <v>0.25583850000000002</v>
      </c>
      <c r="K689">
        <v>0.40666999999999998</v>
      </c>
      <c r="L689">
        <v>2558385</v>
      </c>
    </row>
    <row r="690" spans="1:12" x14ac:dyDescent="0.25">
      <c r="A690">
        <v>689</v>
      </c>
      <c r="B690" t="s">
        <v>36</v>
      </c>
      <c r="C690" t="s">
        <v>154</v>
      </c>
      <c r="D690" t="s">
        <v>155</v>
      </c>
      <c r="E690" t="s">
        <v>37</v>
      </c>
      <c r="F690" t="s">
        <v>10</v>
      </c>
      <c r="G690" t="s">
        <v>1827</v>
      </c>
      <c r="H690" s="4">
        <v>62.983610599999999</v>
      </c>
      <c r="I690">
        <v>62.4112832</v>
      </c>
      <c r="J690" s="5">
        <v>0.57232740000000004</v>
      </c>
      <c r="K690">
        <v>0.91702550000000005</v>
      </c>
      <c r="L690">
        <v>5723274</v>
      </c>
    </row>
    <row r="691" spans="1:12" x14ac:dyDescent="0.25">
      <c r="A691">
        <v>690</v>
      </c>
      <c r="B691" t="s">
        <v>36</v>
      </c>
      <c r="C691" t="s">
        <v>160</v>
      </c>
      <c r="D691" t="s">
        <v>161</v>
      </c>
      <c r="E691" t="s">
        <v>37</v>
      </c>
      <c r="F691" t="s">
        <v>10</v>
      </c>
      <c r="G691" t="s">
        <v>1827</v>
      </c>
      <c r="H691" s="4">
        <v>63.984568500000002</v>
      </c>
      <c r="I691">
        <v>62.810224099999999</v>
      </c>
      <c r="J691" s="5">
        <v>1.1743444000000001</v>
      </c>
      <c r="K691">
        <v>1.8696708</v>
      </c>
      <c r="L691">
        <v>11743444</v>
      </c>
    </row>
    <row r="692" spans="1:12" x14ac:dyDescent="0.25">
      <c r="A692">
        <v>691</v>
      </c>
      <c r="B692" t="s">
        <v>36</v>
      </c>
      <c r="C692" t="s">
        <v>162</v>
      </c>
      <c r="D692" t="s">
        <v>163</v>
      </c>
      <c r="E692" t="s">
        <v>37</v>
      </c>
      <c r="F692" t="s">
        <v>10</v>
      </c>
      <c r="G692" t="s">
        <v>1827</v>
      </c>
      <c r="H692" s="4">
        <v>64.298657000000006</v>
      </c>
      <c r="I692">
        <v>63.984568500000002</v>
      </c>
      <c r="J692" s="5">
        <v>0.31408849999999999</v>
      </c>
      <c r="K692">
        <v>0.49088159999999997</v>
      </c>
      <c r="L692">
        <v>3140885</v>
      </c>
    </row>
    <row r="693" spans="1:12" x14ac:dyDescent="0.25">
      <c r="A693">
        <v>692</v>
      </c>
      <c r="B693" t="s">
        <v>36</v>
      </c>
      <c r="C693" t="s">
        <v>164</v>
      </c>
      <c r="D693" t="s">
        <v>165</v>
      </c>
      <c r="E693" t="s">
        <v>37</v>
      </c>
      <c r="F693" t="s">
        <v>10</v>
      </c>
      <c r="G693" t="s">
        <v>1827</v>
      </c>
      <c r="H693" s="4">
        <v>64.111612800000003</v>
      </c>
      <c r="I693">
        <v>64.298657000000006</v>
      </c>
      <c r="J693" s="5">
        <v>0.18704419999999999</v>
      </c>
      <c r="K693">
        <v>0.29089910000000002</v>
      </c>
      <c r="L693">
        <v>1870442</v>
      </c>
    </row>
    <row r="694" spans="1:12" x14ac:dyDescent="0.25">
      <c r="A694">
        <v>693</v>
      </c>
      <c r="B694" t="s">
        <v>36</v>
      </c>
      <c r="C694" t="s">
        <v>166</v>
      </c>
      <c r="D694" t="s">
        <v>167</v>
      </c>
      <c r="E694" t="s">
        <v>37</v>
      </c>
      <c r="F694" t="s">
        <v>10</v>
      </c>
      <c r="G694" t="s">
        <v>1827</v>
      </c>
      <c r="H694" s="4">
        <v>63.140760100000001</v>
      </c>
      <c r="I694">
        <v>64.111612800000003</v>
      </c>
      <c r="J694" s="5">
        <v>0.97085270000000001</v>
      </c>
      <c r="K694">
        <v>1.5143165000000001</v>
      </c>
      <c r="L694">
        <v>9708527</v>
      </c>
    </row>
    <row r="695" spans="1:12" x14ac:dyDescent="0.25">
      <c r="A695">
        <v>694</v>
      </c>
      <c r="B695" t="s">
        <v>36</v>
      </c>
      <c r="C695" t="s">
        <v>168</v>
      </c>
      <c r="D695" t="s">
        <v>169</v>
      </c>
      <c r="E695" t="s">
        <v>37</v>
      </c>
      <c r="F695" t="s">
        <v>10</v>
      </c>
      <c r="G695" t="s">
        <v>1827</v>
      </c>
      <c r="H695" s="4">
        <v>63.332710900000002</v>
      </c>
      <c r="I695">
        <v>63.140760100000001</v>
      </c>
      <c r="J695" s="5">
        <v>0.1919508</v>
      </c>
      <c r="K695">
        <v>0.30400460000000001</v>
      </c>
      <c r="L695">
        <v>1919508</v>
      </c>
    </row>
    <row r="696" spans="1:12" x14ac:dyDescent="0.25">
      <c r="A696">
        <v>695</v>
      </c>
      <c r="B696" t="s">
        <v>36</v>
      </c>
      <c r="C696" t="s">
        <v>170</v>
      </c>
      <c r="D696" t="s">
        <v>171</v>
      </c>
      <c r="E696" t="s">
        <v>37</v>
      </c>
      <c r="F696" t="s">
        <v>10</v>
      </c>
      <c r="G696" t="s">
        <v>1827</v>
      </c>
      <c r="H696" s="4">
        <v>63.005467799999998</v>
      </c>
      <c r="I696">
        <v>63.332710900000002</v>
      </c>
      <c r="J696" s="5">
        <v>0.32724310000000001</v>
      </c>
      <c r="K696">
        <v>0.51670470000000002</v>
      </c>
      <c r="L696">
        <v>3272431</v>
      </c>
    </row>
    <row r="697" spans="1:12" x14ac:dyDescent="0.25">
      <c r="A697">
        <v>696</v>
      </c>
      <c r="B697" t="s">
        <v>36</v>
      </c>
      <c r="C697" t="s">
        <v>176</v>
      </c>
      <c r="D697" t="s">
        <v>177</v>
      </c>
      <c r="E697" t="s">
        <v>37</v>
      </c>
      <c r="F697" t="s">
        <v>10</v>
      </c>
      <c r="G697" t="s">
        <v>1827</v>
      </c>
      <c r="H697" s="4">
        <v>63.538009600000002</v>
      </c>
      <c r="I697">
        <v>64.128059399999998</v>
      </c>
      <c r="J697" s="5">
        <v>0.59004979999999996</v>
      </c>
      <c r="K697">
        <v>0.92011169999999998</v>
      </c>
      <c r="L697">
        <v>5900498</v>
      </c>
    </row>
    <row r="698" spans="1:12" x14ac:dyDescent="0.25">
      <c r="A698">
        <v>697</v>
      </c>
      <c r="B698" t="s">
        <v>36</v>
      </c>
      <c r="C698" t="s">
        <v>184</v>
      </c>
      <c r="D698" t="s">
        <v>185</v>
      </c>
      <c r="E698" t="s">
        <v>37</v>
      </c>
      <c r="F698" t="s">
        <v>10</v>
      </c>
      <c r="G698" t="s">
        <v>1827</v>
      </c>
      <c r="H698" s="4">
        <v>63.474945099999999</v>
      </c>
      <c r="I698">
        <v>63.1270302</v>
      </c>
      <c r="J698" s="5">
        <v>0.34791490000000003</v>
      </c>
      <c r="K698">
        <v>0.55113460000000003</v>
      </c>
      <c r="L698">
        <v>3479149</v>
      </c>
    </row>
    <row r="699" spans="1:12" x14ac:dyDescent="0.25">
      <c r="A699">
        <v>698</v>
      </c>
      <c r="B699" t="s">
        <v>36</v>
      </c>
      <c r="C699" t="s">
        <v>192</v>
      </c>
      <c r="D699" t="s">
        <v>193</v>
      </c>
      <c r="E699" t="s">
        <v>37</v>
      </c>
      <c r="F699" t="s">
        <v>10</v>
      </c>
      <c r="G699" t="s">
        <v>1827</v>
      </c>
      <c r="H699" s="4">
        <v>63.299795799999998</v>
      </c>
      <c r="I699">
        <v>62.823578400000002</v>
      </c>
      <c r="J699" s="5">
        <v>0.47621740000000001</v>
      </c>
      <c r="K699">
        <v>0.75802340000000001</v>
      </c>
      <c r="L699">
        <v>4762174</v>
      </c>
    </row>
    <row r="700" spans="1:12" x14ac:dyDescent="0.25">
      <c r="A700">
        <v>699</v>
      </c>
      <c r="B700" t="s">
        <v>36</v>
      </c>
      <c r="C700" t="s">
        <v>208</v>
      </c>
      <c r="D700" t="s">
        <v>209</v>
      </c>
      <c r="E700" t="s">
        <v>37</v>
      </c>
      <c r="F700" t="s">
        <v>10</v>
      </c>
      <c r="G700" t="s">
        <v>1827</v>
      </c>
      <c r="H700" s="4">
        <v>63.669037099999997</v>
      </c>
      <c r="I700">
        <v>63.7198463</v>
      </c>
      <c r="J700" s="5">
        <v>5.0809199999999999E-2</v>
      </c>
      <c r="K700">
        <v>7.9738400000000001E-2</v>
      </c>
      <c r="L700">
        <v>508092</v>
      </c>
    </row>
    <row r="701" spans="1:12" x14ac:dyDescent="0.25">
      <c r="A701">
        <v>700</v>
      </c>
      <c r="B701" t="s">
        <v>36</v>
      </c>
      <c r="C701" t="s">
        <v>210</v>
      </c>
      <c r="D701" t="s">
        <v>211</v>
      </c>
      <c r="E701" t="s">
        <v>37</v>
      </c>
      <c r="F701" t="s">
        <v>10</v>
      </c>
      <c r="G701" t="s">
        <v>1827</v>
      </c>
      <c r="H701" s="4">
        <v>64.510008499999998</v>
      </c>
      <c r="I701">
        <v>63.669037099999997</v>
      </c>
      <c r="J701" s="5">
        <v>0.84097140000000004</v>
      </c>
      <c r="K701">
        <v>1.3208483</v>
      </c>
      <c r="L701">
        <v>8409714</v>
      </c>
    </row>
    <row r="702" spans="1:12" x14ac:dyDescent="0.25">
      <c r="A702">
        <v>701</v>
      </c>
      <c r="B702" t="s">
        <v>36</v>
      </c>
      <c r="C702" t="s">
        <v>224</v>
      </c>
      <c r="D702" t="s">
        <v>225</v>
      </c>
      <c r="E702" t="s">
        <v>37</v>
      </c>
      <c r="F702" t="s">
        <v>10</v>
      </c>
      <c r="G702" t="s">
        <v>1827</v>
      </c>
      <c r="H702" s="4">
        <v>62.775679799999999</v>
      </c>
      <c r="I702">
        <v>62.568334800000002</v>
      </c>
      <c r="J702" s="5">
        <v>0.207345</v>
      </c>
      <c r="K702">
        <v>0.33138970000000001</v>
      </c>
      <c r="L702">
        <v>2073450</v>
      </c>
    </row>
    <row r="703" spans="1:12" x14ac:dyDescent="0.25">
      <c r="A703">
        <v>702</v>
      </c>
      <c r="B703" t="s">
        <v>36</v>
      </c>
      <c r="C703" t="s">
        <v>228</v>
      </c>
      <c r="D703" t="s">
        <v>229</v>
      </c>
      <c r="E703" t="s">
        <v>37</v>
      </c>
      <c r="F703" t="s">
        <v>10</v>
      </c>
      <c r="G703" t="s">
        <v>1827</v>
      </c>
      <c r="H703" s="4">
        <v>63.184989000000002</v>
      </c>
      <c r="I703">
        <v>63.4589067</v>
      </c>
      <c r="J703" s="5">
        <v>0.27391769999999999</v>
      </c>
      <c r="K703">
        <v>0.43164580000000002</v>
      </c>
      <c r="L703">
        <v>2739177</v>
      </c>
    </row>
    <row r="704" spans="1:12" x14ac:dyDescent="0.25">
      <c r="A704">
        <v>703</v>
      </c>
      <c r="B704" t="s">
        <v>36</v>
      </c>
      <c r="C704" t="s">
        <v>230</v>
      </c>
      <c r="D704" t="s">
        <v>231</v>
      </c>
      <c r="E704" t="s">
        <v>37</v>
      </c>
      <c r="F704" t="s">
        <v>10</v>
      </c>
      <c r="G704" t="s">
        <v>1827</v>
      </c>
      <c r="H704" s="4">
        <v>63.635281200000001</v>
      </c>
      <c r="I704">
        <v>63.184989000000002</v>
      </c>
      <c r="J704" s="5">
        <v>0.45029219999999998</v>
      </c>
      <c r="K704">
        <v>0.71265690000000004</v>
      </c>
      <c r="L704">
        <v>4502922</v>
      </c>
    </row>
    <row r="705" spans="1:12" x14ac:dyDescent="0.25">
      <c r="A705">
        <v>704</v>
      </c>
      <c r="B705" t="s">
        <v>36</v>
      </c>
      <c r="C705" t="s">
        <v>246</v>
      </c>
      <c r="D705" t="s">
        <v>247</v>
      </c>
      <c r="E705" t="s">
        <v>37</v>
      </c>
      <c r="F705" t="s">
        <v>10</v>
      </c>
      <c r="G705" t="s">
        <v>1827</v>
      </c>
      <c r="H705" s="4">
        <v>62.698785899999997</v>
      </c>
      <c r="I705">
        <v>62.813973799999999</v>
      </c>
      <c r="J705" s="5">
        <v>0.1151879</v>
      </c>
      <c r="K705">
        <v>0.1833794</v>
      </c>
      <c r="L705">
        <v>1151879</v>
      </c>
    </row>
    <row r="706" spans="1:12" x14ac:dyDescent="0.25">
      <c r="A706">
        <v>705</v>
      </c>
      <c r="B706" t="s">
        <v>36</v>
      </c>
      <c r="C706" t="s">
        <v>252</v>
      </c>
      <c r="D706" t="s">
        <v>253</v>
      </c>
      <c r="E706" t="s">
        <v>37</v>
      </c>
      <c r="F706" t="s">
        <v>10</v>
      </c>
      <c r="G706" t="s">
        <v>1827</v>
      </c>
      <c r="H706" s="4">
        <v>62.904086200000002</v>
      </c>
      <c r="I706">
        <v>64.314809999999994</v>
      </c>
      <c r="J706" s="5">
        <v>1.4107238</v>
      </c>
      <c r="K706">
        <v>2.1934665</v>
      </c>
      <c r="L706">
        <v>14107237.999999899</v>
      </c>
    </row>
    <row r="707" spans="1:12" x14ac:dyDescent="0.25">
      <c r="A707">
        <v>706</v>
      </c>
      <c r="B707" t="s">
        <v>36</v>
      </c>
      <c r="C707" t="s">
        <v>254</v>
      </c>
      <c r="D707" t="s">
        <v>255</v>
      </c>
      <c r="E707" t="s">
        <v>37</v>
      </c>
      <c r="F707" t="s">
        <v>10</v>
      </c>
      <c r="G707" t="s">
        <v>1827</v>
      </c>
      <c r="H707" s="4">
        <v>63.024452400000001</v>
      </c>
      <c r="I707">
        <v>62.904086200000002</v>
      </c>
      <c r="J707" s="5">
        <v>0.12036620000000001</v>
      </c>
      <c r="K707">
        <v>0.19134880000000001</v>
      </c>
      <c r="L707">
        <v>1203662</v>
      </c>
    </row>
    <row r="708" spans="1:12" x14ac:dyDescent="0.25">
      <c r="A708">
        <v>707</v>
      </c>
      <c r="B708" t="s">
        <v>36</v>
      </c>
      <c r="C708" t="s">
        <v>266</v>
      </c>
      <c r="D708" t="s">
        <v>267</v>
      </c>
      <c r="E708" t="s">
        <v>37</v>
      </c>
      <c r="F708" t="s">
        <v>10</v>
      </c>
      <c r="G708" t="s">
        <v>1827</v>
      </c>
      <c r="H708" s="4">
        <v>63.705792500000001</v>
      </c>
      <c r="I708">
        <v>62.773855300000001</v>
      </c>
      <c r="J708" s="5">
        <v>0.93193720000000002</v>
      </c>
      <c r="K708">
        <v>1.4845945</v>
      </c>
      <c r="L708">
        <v>9319372</v>
      </c>
    </row>
    <row r="709" spans="1:12" x14ac:dyDescent="0.25">
      <c r="A709">
        <v>708</v>
      </c>
      <c r="B709" t="s">
        <v>36</v>
      </c>
      <c r="C709" t="s">
        <v>300</v>
      </c>
      <c r="D709" t="s">
        <v>301</v>
      </c>
      <c r="E709" t="s">
        <v>37</v>
      </c>
      <c r="F709" t="s">
        <v>10</v>
      </c>
      <c r="G709" t="s">
        <v>1827</v>
      </c>
      <c r="H709" s="4">
        <v>62.966828999999997</v>
      </c>
      <c r="I709">
        <v>63.984285499999999</v>
      </c>
      <c r="J709" s="5">
        <v>1.0174565</v>
      </c>
      <c r="K709">
        <v>1.5901662000000001</v>
      </c>
      <c r="L709">
        <v>10174565</v>
      </c>
    </row>
    <row r="710" spans="1:12" x14ac:dyDescent="0.25">
      <c r="A710">
        <v>709</v>
      </c>
      <c r="B710" t="s">
        <v>36</v>
      </c>
      <c r="C710" t="s">
        <v>318</v>
      </c>
      <c r="D710" t="s">
        <v>319</v>
      </c>
      <c r="E710" t="s">
        <v>37</v>
      </c>
      <c r="F710" t="s">
        <v>10</v>
      </c>
      <c r="G710" t="s">
        <v>1827</v>
      </c>
      <c r="H710" s="4">
        <v>62.829599999999999</v>
      </c>
      <c r="I710">
        <v>63.393122099999999</v>
      </c>
      <c r="J710" s="5">
        <v>0.56352210000000003</v>
      </c>
      <c r="K710">
        <v>0.88893259999999996</v>
      </c>
      <c r="L710">
        <v>5635221</v>
      </c>
    </row>
    <row r="711" spans="1:12" x14ac:dyDescent="0.25">
      <c r="A711">
        <v>710</v>
      </c>
      <c r="B711" t="s">
        <v>36</v>
      </c>
      <c r="C711" t="s">
        <v>330</v>
      </c>
      <c r="D711" t="s">
        <v>331</v>
      </c>
      <c r="E711" t="s">
        <v>37</v>
      </c>
      <c r="F711" t="s">
        <v>10</v>
      </c>
      <c r="G711" t="s">
        <v>1827</v>
      </c>
      <c r="H711" s="4">
        <v>62.844845800000002</v>
      </c>
      <c r="I711">
        <v>63.421621100000003</v>
      </c>
      <c r="J711" s="5">
        <v>0.57677529999999999</v>
      </c>
      <c r="K711">
        <v>0.90943010000000002</v>
      </c>
      <c r="L711">
        <v>5767753</v>
      </c>
    </row>
    <row r="712" spans="1:12" x14ac:dyDescent="0.25">
      <c r="A712">
        <v>711</v>
      </c>
      <c r="B712" t="s">
        <v>36</v>
      </c>
      <c r="C712" t="s">
        <v>332</v>
      </c>
      <c r="D712" t="s">
        <v>333</v>
      </c>
      <c r="E712" t="s">
        <v>37</v>
      </c>
      <c r="F712" t="s">
        <v>10</v>
      </c>
      <c r="G712" t="s">
        <v>1827</v>
      </c>
      <c r="H712" s="4">
        <v>63.802740999999997</v>
      </c>
      <c r="I712">
        <v>62.844845800000002</v>
      </c>
      <c r="J712" s="5">
        <v>0.95789519999999995</v>
      </c>
      <c r="K712">
        <v>1.5242224</v>
      </c>
      <c r="L712">
        <v>9578952</v>
      </c>
    </row>
    <row r="713" spans="1:12" x14ac:dyDescent="0.25">
      <c r="A713">
        <v>712</v>
      </c>
      <c r="B713" t="s">
        <v>36</v>
      </c>
      <c r="C713" t="s">
        <v>340</v>
      </c>
      <c r="D713" t="s">
        <v>341</v>
      </c>
      <c r="E713" t="s">
        <v>37</v>
      </c>
      <c r="F713" t="s">
        <v>10</v>
      </c>
      <c r="G713" t="s">
        <v>1827</v>
      </c>
      <c r="H713" s="4">
        <v>62.832236899999998</v>
      </c>
      <c r="I713">
        <v>63.251372199999999</v>
      </c>
      <c r="J713" s="5">
        <v>0.41913529999999999</v>
      </c>
      <c r="K713">
        <v>0.66265010000000002</v>
      </c>
      <c r="L713">
        <v>4191353</v>
      </c>
    </row>
    <row r="714" spans="1:12" x14ac:dyDescent="0.25">
      <c r="A714">
        <v>713</v>
      </c>
      <c r="B714" t="s">
        <v>36</v>
      </c>
      <c r="C714" t="s">
        <v>342</v>
      </c>
      <c r="D714" t="s">
        <v>343</v>
      </c>
      <c r="E714" t="s">
        <v>37</v>
      </c>
      <c r="F714" t="s">
        <v>10</v>
      </c>
      <c r="G714" t="s">
        <v>1827</v>
      </c>
      <c r="H714" s="4">
        <v>63.403681800000001</v>
      </c>
      <c r="I714">
        <v>62.832236899999998</v>
      </c>
      <c r="J714" s="5">
        <v>0.57144490000000003</v>
      </c>
      <c r="K714">
        <v>0.90947719999999999</v>
      </c>
      <c r="L714">
        <v>5714449</v>
      </c>
    </row>
    <row r="715" spans="1:12" x14ac:dyDescent="0.25">
      <c r="A715">
        <v>714</v>
      </c>
      <c r="B715" t="s">
        <v>36</v>
      </c>
      <c r="C715" t="s">
        <v>354</v>
      </c>
      <c r="D715" t="s">
        <v>355</v>
      </c>
      <c r="E715" t="s">
        <v>37</v>
      </c>
      <c r="F715" t="s">
        <v>10</v>
      </c>
      <c r="G715" t="s">
        <v>1827</v>
      </c>
      <c r="H715" s="4">
        <v>63.009360299999997</v>
      </c>
      <c r="I715">
        <v>62.855300100000001</v>
      </c>
      <c r="J715" s="5">
        <v>0.15406020000000001</v>
      </c>
      <c r="K715">
        <v>0.24510299999999999</v>
      </c>
      <c r="L715">
        <v>1540602</v>
      </c>
    </row>
    <row r="716" spans="1:12" x14ac:dyDescent="0.25">
      <c r="A716">
        <v>715</v>
      </c>
      <c r="B716" t="s">
        <v>36</v>
      </c>
      <c r="C716" t="s">
        <v>356</v>
      </c>
      <c r="D716" t="s">
        <v>357</v>
      </c>
      <c r="E716" t="s">
        <v>37</v>
      </c>
      <c r="F716" t="s">
        <v>10</v>
      </c>
      <c r="G716" t="s">
        <v>1827</v>
      </c>
      <c r="H716" s="4">
        <v>63.285928200000001</v>
      </c>
      <c r="I716">
        <v>63.009360299999997</v>
      </c>
      <c r="J716" s="5">
        <v>0.27656789999999998</v>
      </c>
      <c r="K716">
        <v>0.43893149999999997</v>
      </c>
      <c r="L716">
        <v>2765679</v>
      </c>
    </row>
    <row r="717" spans="1:12" x14ac:dyDescent="0.25">
      <c r="A717">
        <v>716</v>
      </c>
      <c r="B717" t="s">
        <v>36</v>
      </c>
      <c r="C717" t="s">
        <v>358</v>
      </c>
      <c r="D717" t="s">
        <v>359</v>
      </c>
      <c r="E717" t="s">
        <v>37</v>
      </c>
      <c r="F717" t="s">
        <v>10</v>
      </c>
      <c r="G717" t="s">
        <v>1827</v>
      </c>
      <c r="H717" s="4">
        <v>63.602576499999998</v>
      </c>
      <c r="I717">
        <v>63.285928200000001</v>
      </c>
      <c r="J717" s="5">
        <v>0.31664829999999999</v>
      </c>
      <c r="K717">
        <v>0.5003455</v>
      </c>
      <c r="L717">
        <v>3166483</v>
      </c>
    </row>
    <row r="718" spans="1:12" x14ac:dyDescent="0.25">
      <c r="A718">
        <v>717</v>
      </c>
      <c r="B718" t="s">
        <v>36</v>
      </c>
      <c r="C718" t="s">
        <v>374</v>
      </c>
      <c r="D718" t="s">
        <v>375</v>
      </c>
      <c r="E718" t="s">
        <v>37</v>
      </c>
      <c r="F718" t="s">
        <v>10</v>
      </c>
      <c r="G718" t="s">
        <v>1827</v>
      </c>
      <c r="H718" s="4">
        <v>62.677542299999999</v>
      </c>
      <c r="I718">
        <v>63.181107099999998</v>
      </c>
      <c r="J718" s="5">
        <v>0.50356480000000003</v>
      </c>
      <c r="K718">
        <v>0.797018</v>
      </c>
      <c r="L718">
        <v>5035648</v>
      </c>
    </row>
    <row r="719" spans="1:12" x14ac:dyDescent="0.25">
      <c r="A719">
        <v>718</v>
      </c>
      <c r="B719" t="s">
        <v>36</v>
      </c>
      <c r="C719" t="s">
        <v>376</v>
      </c>
      <c r="D719" t="s">
        <v>377</v>
      </c>
      <c r="E719" t="s">
        <v>37</v>
      </c>
      <c r="F719" t="s">
        <v>10</v>
      </c>
      <c r="G719" t="s">
        <v>1827</v>
      </c>
      <c r="H719" s="4">
        <v>62.807685599999999</v>
      </c>
      <c r="I719">
        <v>62.677542299999999</v>
      </c>
      <c r="J719" s="5">
        <v>0.13014329999999999</v>
      </c>
      <c r="K719">
        <v>0.2076394</v>
      </c>
      <c r="L719">
        <v>1301433</v>
      </c>
    </row>
    <row r="720" spans="1:12" x14ac:dyDescent="0.25">
      <c r="A720">
        <v>719</v>
      </c>
      <c r="B720" t="s">
        <v>36</v>
      </c>
      <c r="C720" t="s">
        <v>380</v>
      </c>
      <c r="D720" t="s">
        <v>381</v>
      </c>
      <c r="E720" t="s">
        <v>37</v>
      </c>
      <c r="F720" t="s">
        <v>10</v>
      </c>
      <c r="G720" t="s">
        <v>1827</v>
      </c>
      <c r="H720" s="4">
        <v>63.930453800000002</v>
      </c>
      <c r="I720">
        <v>63.240290600000002</v>
      </c>
      <c r="J720" s="5">
        <v>0.69016319999999998</v>
      </c>
      <c r="K720">
        <v>1.0913345999999999</v>
      </c>
      <c r="L720">
        <v>6901632</v>
      </c>
    </row>
    <row r="721" spans="1:12" x14ac:dyDescent="0.25">
      <c r="A721">
        <v>720</v>
      </c>
      <c r="B721" t="s">
        <v>36</v>
      </c>
      <c r="C721" t="s">
        <v>384</v>
      </c>
      <c r="D721" t="s">
        <v>385</v>
      </c>
      <c r="E721" t="s">
        <v>37</v>
      </c>
      <c r="F721" t="s">
        <v>10</v>
      </c>
      <c r="G721" t="s">
        <v>1827</v>
      </c>
      <c r="H721" s="4">
        <v>63.975161200000002</v>
      </c>
      <c r="I721">
        <v>62.689742600000002</v>
      </c>
      <c r="J721" s="5">
        <v>1.2854186000000001</v>
      </c>
      <c r="K721">
        <v>2.0504449</v>
      </c>
      <c r="L721">
        <v>12854186</v>
      </c>
    </row>
    <row r="722" spans="1:12" x14ac:dyDescent="0.25">
      <c r="A722">
        <v>721</v>
      </c>
      <c r="B722" t="s">
        <v>388</v>
      </c>
      <c r="C722" t="s">
        <v>389</v>
      </c>
      <c r="D722" t="s">
        <v>390</v>
      </c>
      <c r="E722" t="s">
        <v>37</v>
      </c>
      <c r="F722" t="s">
        <v>10</v>
      </c>
      <c r="G722" t="s">
        <v>1827</v>
      </c>
      <c r="H722" s="4">
        <v>61.732648599999997</v>
      </c>
      <c r="I722">
        <v>62.946494100000002</v>
      </c>
      <c r="J722" s="5">
        <v>1.2138454999999999</v>
      </c>
      <c r="K722">
        <v>1.9283767000000001</v>
      </c>
      <c r="L722">
        <v>12138455.000000101</v>
      </c>
    </row>
    <row r="723" spans="1:12" x14ac:dyDescent="0.25">
      <c r="A723">
        <v>722</v>
      </c>
      <c r="B723" t="s">
        <v>388</v>
      </c>
      <c r="C723" t="s">
        <v>391</v>
      </c>
      <c r="D723" t="s">
        <v>392</v>
      </c>
      <c r="E723" t="s">
        <v>37</v>
      </c>
      <c r="F723" t="s">
        <v>10</v>
      </c>
      <c r="G723" t="s">
        <v>1827</v>
      </c>
      <c r="H723" s="4">
        <v>62.645637299999997</v>
      </c>
      <c r="I723">
        <v>62.280626300000002</v>
      </c>
      <c r="J723" s="5">
        <v>0.36501099999999997</v>
      </c>
      <c r="K723">
        <v>0.58607469999999995</v>
      </c>
      <c r="L723">
        <v>3650110</v>
      </c>
    </row>
    <row r="724" spans="1:12" x14ac:dyDescent="0.25">
      <c r="A724">
        <v>723</v>
      </c>
      <c r="B724" t="s">
        <v>388</v>
      </c>
      <c r="C724" t="s">
        <v>401</v>
      </c>
      <c r="D724" t="s">
        <v>402</v>
      </c>
      <c r="E724" t="s">
        <v>37</v>
      </c>
      <c r="F724" t="s">
        <v>10</v>
      </c>
      <c r="G724" t="s">
        <v>1827</v>
      </c>
      <c r="H724" s="4">
        <v>62.054199799999999</v>
      </c>
      <c r="I724">
        <v>61.4365217</v>
      </c>
      <c r="J724" s="5">
        <v>0.61767810000000001</v>
      </c>
      <c r="K724">
        <v>1.0053924000000001</v>
      </c>
      <c r="L724">
        <v>6176781</v>
      </c>
    </row>
    <row r="725" spans="1:12" x14ac:dyDescent="0.25">
      <c r="A725">
        <v>724</v>
      </c>
      <c r="B725" t="s">
        <v>388</v>
      </c>
      <c r="C725" t="s">
        <v>433</v>
      </c>
      <c r="D725" t="s">
        <v>434</v>
      </c>
      <c r="E725" t="s">
        <v>37</v>
      </c>
      <c r="F725" t="s">
        <v>10</v>
      </c>
      <c r="G725" t="s">
        <v>1827</v>
      </c>
      <c r="H725" s="4">
        <v>60.880175100000002</v>
      </c>
      <c r="I725">
        <v>59.7742006</v>
      </c>
      <c r="J725" s="5">
        <v>1.1059745000000001</v>
      </c>
      <c r="K725">
        <v>1.8502539</v>
      </c>
      <c r="L725">
        <v>11059745</v>
      </c>
    </row>
    <row r="726" spans="1:12" x14ac:dyDescent="0.25">
      <c r="A726">
        <v>725</v>
      </c>
      <c r="B726" t="s">
        <v>388</v>
      </c>
      <c r="C726" t="s">
        <v>439</v>
      </c>
      <c r="D726" t="s">
        <v>440</v>
      </c>
      <c r="E726" t="s">
        <v>37</v>
      </c>
      <c r="F726" t="s">
        <v>10</v>
      </c>
      <c r="G726" t="s">
        <v>1827</v>
      </c>
      <c r="H726" s="4">
        <v>60.212644400000002</v>
      </c>
      <c r="I726">
        <v>61.813350499999999</v>
      </c>
      <c r="J726" s="5">
        <v>1.6007061</v>
      </c>
      <c r="K726">
        <v>2.5895798999999999</v>
      </c>
      <c r="L726">
        <v>16007061</v>
      </c>
    </row>
    <row r="727" spans="1:12" x14ac:dyDescent="0.25">
      <c r="A727">
        <v>726</v>
      </c>
      <c r="B727" t="s">
        <v>388</v>
      </c>
      <c r="C727" t="s">
        <v>443</v>
      </c>
      <c r="D727" t="s">
        <v>444</v>
      </c>
      <c r="E727" t="s">
        <v>37</v>
      </c>
      <c r="F727" t="s">
        <v>10</v>
      </c>
      <c r="G727" t="s">
        <v>1827</v>
      </c>
      <c r="H727" s="4">
        <v>61.3779951</v>
      </c>
      <c r="I727">
        <v>60.3084554</v>
      </c>
      <c r="J727" s="5">
        <v>1.0695397</v>
      </c>
      <c r="K727">
        <v>1.7734490000000001</v>
      </c>
      <c r="L727">
        <v>10695397</v>
      </c>
    </row>
    <row r="728" spans="1:12" x14ac:dyDescent="0.25">
      <c r="A728">
        <v>727</v>
      </c>
      <c r="B728" t="s">
        <v>388</v>
      </c>
      <c r="C728" t="s">
        <v>445</v>
      </c>
      <c r="D728" t="s">
        <v>446</v>
      </c>
      <c r="E728" t="s">
        <v>37</v>
      </c>
      <c r="F728" t="s">
        <v>10</v>
      </c>
      <c r="G728" t="s">
        <v>1827</v>
      </c>
      <c r="H728" s="4">
        <v>62.944588699999997</v>
      </c>
      <c r="I728">
        <v>61.3779951</v>
      </c>
      <c r="J728" s="5">
        <v>1.5665936</v>
      </c>
      <c r="K728">
        <v>2.5523701000000001</v>
      </c>
      <c r="L728">
        <v>15665936</v>
      </c>
    </row>
    <row r="729" spans="1:12" x14ac:dyDescent="0.25">
      <c r="A729">
        <v>728</v>
      </c>
      <c r="B729" t="s">
        <v>388</v>
      </c>
      <c r="C729" t="s">
        <v>451</v>
      </c>
      <c r="D729" t="s">
        <v>452</v>
      </c>
      <c r="E729" t="s">
        <v>37</v>
      </c>
      <c r="F729" t="s">
        <v>10</v>
      </c>
      <c r="G729" t="s">
        <v>1827</v>
      </c>
      <c r="H729" s="4">
        <v>59.466831200000001</v>
      </c>
      <c r="I729">
        <v>61.7123074</v>
      </c>
      <c r="J729" s="5">
        <v>2.2454762000000001</v>
      </c>
      <c r="K729">
        <v>3.6386197</v>
      </c>
      <c r="L729">
        <v>22454762</v>
      </c>
    </row>
    <row r="730" spans="1:12" x14ac:dyDescent="0.25">
      <c r="A730">
        <v>729</v>
      </c>
      <c r="B730" t="s">
        <v>388</v>
      </c>
      <c r="C730" t="s">
        <v>453</v>
      </c>
      <c r="D730" t="s">
        <v>454</v>
      </c>
      <c r="E730" t="s">
        <v>37</v>
      </c>
      <c r="F730" t="s">
        <v>10</v>
      </c>
      <c r="G730" t="s">
        <v>1827</v>
      </c>
      <c r="H730" s="4">
        <v>59.814554800000003</v>
      </c>
      <c r="I730">
        <v>59.466831200000001</v>
      </c>
      <c r="J730" s="5">
        <v>0.34772360000000002</v>
      </c>
      <c r="K730">
        <v>0.58473540000000002</v>
      </c>
      <c r="L730">
        <v>3477236</v>
      </c>
    </row>
    <row r="731" spans="1:12" x14ac:dyDescent="0.25">
      <c r="A731">
        <v>730</v>
      </c>
      <c r="B731" t="s">
        <v>388</v>
      </c>
      <c r="C731" t="s">
        <v>461</v>
      </c>
      <c r="D731" t="s">
        <v>462</v>
      </c>
      <c r="E731" t="s">
        <v>37</v>
      </c>
      <c r="F731" t="s">
        <v>10</v>
      </c>
      <c r="G731" t="s">
        <v>1827</v>
      </c>
      <c r="H731" s="4">
        <v>61.123431400000001</v>
      </c>
      <c r="I731">
        <v>60.580273499999997</v>
      </c>
      <c r="J731" s="5">
        <v>0.54315789999999997</v>
      </c>
      <c r="K731">
        <v>0.89659199999999994</v>
      </c>
      <c r="L731">
        <v>5431579</v>
      </c>
    </row>
    <row r="732" spans="1:12" x14ac:dyDescent="0.25">
      <c r="A732">
        <v>731</v>
      </c>
      <c r="B732" t="s">
        <v>388</v>
      </c>
      <c r="C732" t="s">
        <v>469</v>
      </c>
      <c r="D732" t="s">
        <v>470</v>
      </c>
      <c r="E732" t="s">
        <v>37</v>
      </c>
      <c r="F732" t="s">
        <v>10</v>
      </c>
      <c r="G732" t="s">
        <v>1827</v>
      </c>
      <c r="H732" s="4">
        <v>60.452409199999998</v>
      </c>
      <c r="I732">
        <v>60.8960334</v>
      </c>
      <c r="J732" s="5">
        <v>0.44362420000000002</v>
      </c>
      <c r="K732">
        <v>0.72849439999999999</v>
      </c>
      <c r="L732">
        <v>4436242</v>
      </c>
    </row>
    <row r="733" spans="1:12" x14ac:dyDescent="0.25">
      <c r="A733">
        <v>732</v>
      </c>
      <c r="B733" t="s">
        <v>388</v>
      </c>
      <c r="C733" t="s">
        <v>477</v>
      </c>
      <c r="D733" t="s">
        <v>478</v>
      </c>
      <c r="E733" t="s">
        <v>37</v>
      </c>
      <c r="F733" t="s">
        <v>10</v>
      </c>
      <c r="G733" t="s">
        <v>1827</v>
      </c>
      <c r="H733" s="4">
        <v>61.445730099999999</v>
      </c>
      <c r="I733">
        <v>60.407069900000003</v>
      </c>
      <c r="J733" s="5">
        <v>1.0386602</v>
      </c>
      <c r="K733">
        <v>1.7194347999999999</v>
      </c>
      <c r="L733">
        <v>10386602</v>
      </c>
    </row>
    <row r="734" spans="1:12" x14ac:dyDescent="0.25">
      <c r="A734">
        <v>733</v>
      </c>
      <c r="B734" t="s">
        <v>388</v>
      </c>
      <c r="C734" t="s">
        <v>479</v>
      </c>
      <c r="D734" t="s">
        <v>480</v>
      </c>
      <c r="E734" t="s">
        <v>37</v>
      </c>
      <c r="F734" t="s">
        <v>10</v>
      </c>
      <c r="G734" t="s">
        <v>1827</v>
      </c>
      <c r="H734" s="4">
        <v>59.972798599999997</v>
      </c>
      <c r="I734">
        <v>61.445730099999999</v>
      </c>
      <c r="J734" s="5">
        <v>1.4729315000000001</v>
      </c>
      <c r="K734">
        <v>2.3971258999999998</v>
      </c>
      <c r="L734">
        <v>14729315</v>
      </c>
    </row>
    <row r="735" spans="1:12" x14ac:dyDescent="0.25">
      <c r="A735">
        <v>734</v>
      </c>
      <c r="B735" t="s">
        <v>388</v>
      </c>
      <c r="C735" t="s">
        <v>485</v>
      </c>
      <c r="D735" t="s">
        <v>486</v>
      </c>
      <c r="E735" t="s">
        <v>37</v>
      </c>
      <c r="F735" t="s">
        <v>10</v>
      </c>
      <c r="G735" t="s">
        <v>1827</v>
      </c>
      <c r="H735" s="4">
        <v>61.255728400000002</v>
      </c>
      <c r="I735">
        <v>60.961121900000002</v>
      </c>
      <c r="J735" s="5">
        <v>0.29460649999999999</v>
      </c>
      <c r="K735">
        <v>0.48326950000000002</v>
      </c>
      <c r="L735">
        <v>2946065</v>
      </c>
    </row>
    <row r="736" spans="1:12" x14ac:dyDescent="0.25">
      <c r="A736">
        <v>735</v>
      </c>
      <c r="B736" t="s">
        <v>388</v>
      </c>
      <c r="C736" t="s">
        <v>493</v>
      </c>
      <c r="D736" t="s">
        <v>494</v>
      </c>
      <c r="E736" t="s">
        <v>37</v>
      </c>
      <c r="F736" t="s">
        <v>10</v>
      </c>
      <c r="G736" t="s">
        <v>1827</v>
      </c>
      <c r="H736" s="4">
        <v>61.803000400000002</v>
      </c>
      <c r="I736">
        <v>60.155726799999997</v>
      </c>
      <c r="J736" s="5">
        <v>1.6472735999999999</v>
      </c>
      <c r="K736">
        <v>2.7383487999999998</v>
      </c>
      <c r="L736">
        <v>16472736.000000101</v>
      </c>
    </row>
    <row r="737" spans="1:12" x14ac:dyDescent="0.25">
      <c r="A737">
        <v>736</v>
      </c>
      <c r="B737" t="s">
        <v>388</v>
      </c>
      <c r="C737" t="s">
        <v>495</v>
      </c>
      <c r="D737" t="s">
        <v>496</v>
      </c>
      <c r="E737" t="s">
        <v>37</v>
      </c>
      <c r="F737" t="s">
        <v>10</v>
      </c>
      <c r="G737" t="s">
        <v>1827</v>
      </c>
      <c r="H737" s="4">
        <v>60.116245399999997</v>
      </c>
      <c r="I737">
        <v>61.803000400000002</v>
      </c>
      <c r="J737" s="5">
        <v>1.686755</v>
      </c>
      <c r="K737">
        <v>2.7292445000000001</v>
      </c>
      <c r="L737">
        <v>16867550.000000101</v>
      </c>
    </row>
    <row r="738" spans="1:12" x14ac:dyDescent="0.25">
      <c r="A738">
        <v>737</v>
      </c>
      <c r="B738" t="s">
        <v>388</v>
      </c>
      <c r="C738" t="s">
        <v>503</v>
      </c>
      <c r="D738" t="s">
        <v>504</v>
      </c>
      <c r="E738" t="s">
        <v>37</v>
      </c>
      <c r="F738" t="s">
        <v>10</v>
      </c>
      <c r="G738" t="s">
        <v>1827</v>
      </c>
      <c r="H738" s="4">
        <v>59.889148200000001</v>
      </c>
      <c r="I738">
        <v>61.940677899999997</v>
      </c>
      <c r="J738" s="5">
        <v>2.0515297000000001</v>
      </c>
      <c r="K738">
        <v>3.3120878999999999</v>
      </c>
      <c r="L738">
        <v>20515297</v>
      </c>
    </row>
    <row r="739" spans="1:12" x14ac:dyDescent="0.25">
      <c r="A739">
        <v>738</v>
      </c>
      <c r="B739" t="s">
        <v>388</v>
      </c>
      <c r="C739" t="s">
        <v>509</v>
      </c>
      <c r="D739" t="s">
        <v>510</v>
      </c>
      <c r="E739" t="s">
        <v>37</v>
      </c>
      <c r="F739" t="s">
        <v>10</v>
      </c>
      <c r="G739" t="s">
        <v>1827</v>
      </c>
      <c r="H739" s="4">
        <v>61.069494300000002</v>
      </c>
      <c r="I739">
        <v>62.6111772</v>
      </c>
      <c r="J739" s="5">
        <v>1.5416829000000001</v>
      </c>
      <c r="K739">
        <v>2.4623126000000002</v>
      </c>
      <c r="L739">
        <v>15416829</v>
      </c>
    </row>
    <row r="740" spans="1:12" x14ac:dyDescent="0.25">
      <c r="A740">
        <v>739</v>
      </c>
      <c r="B740" t="s">
        <v>388</v>
      </c>
      <c r="C740" t="s">
        <v>517</v>
      </c>
      <c r="D740" t="s">
        <v>518</v>
      </c>
      <c r="E740" t="s">
        <v>37</v>
      </c>
      <c r="F740" t="s">
        <v>10</v>
      </c>
      <c r="G740" t="s">
        <v>1827</v>
      </c>
      <c r="H740" s="4">
        <v>59.4596163</v>
      </c>
      <c r="I740">
        <v>60.557145300000002</v>
      </c>
      <c r="J740" s="5">
        <v>1.097529</v>
      </c>
      <c r="K740">
        <v>1.8123856</v>
      </c>
      <c r="L740">
        <v>10975290</v>
      </c>
    </row>
    <row r="741" spans="1:12" x14ac:dyDescent="0.25">
      <c r="A741">
        <v>740</v>
      </c>
      <c r="B741" t="s">
        <v>388</v>
      </c>
      <c r="C741" t="s">
        <v>521</v>
      </c>
      <c r="D741" t="s">
        <v>522</v>
      </c>
      <c r="E741" t="s">
        <v>37</v>
      </c>
      <c r="F741" t="s">
        <v>10</v>
      </c>
      <c r="G741" t="s">
        <v>1827</v>
      </c>
      <c r="H741" s="4">
        <v>60.264767999999997</v>
      </c>
      <c r="I741">
        <v>62.115934299999999</v>
      </c>
      <c r="J741" s="5">
        <v>1.8511663</v>
      </c>
      <c r="K741">
        <v>2.9801793999999999</v>
      </c>
      <c r="L741">
        <v>18511663</v>
      </c>
    </row>
    <row r="742" spans="1:12" x14ac:dyDescent="0.25">
      <c r="A742">
        <v>741</v>
      </c>
      <c r="B742" t="s">
        <v>388</v>
      </c>
      <c r="C742" t="s">
        <v>523</v>
      </c>
      <c r="D742" t="s">
        <v>524</v>
      </c>
      <c r="E742" t="s">
        <v>37</v>
      </c>
      <c r="F742" t="s">
        <v>10</v>
      </c>
      <c r="G742" t="s">
        <v>1827</v>
      </c>
      <c r="H742" s="4">
        <v>61.978418099999999</v>
      </c>
      <c r="I742">
        <v>60.264767999999997</v>
      </c>
      <c r="J742" s="5">
        <v>1.7136501</v>
      </c>
      <c r="K742">
        <v>2.8435355000000002</v>
      </c>
      <c r="L742">
        <v>17136501</v>
      </c>
    </row>
    <row r="743" spans="1:12" x14ac:dyDescent="0.25">
      <c r="A743">
        <v>742</v>
      </c>
      <c r="B743" t="s">
        <v>388</v>
      </c>
      <c r="C743" t="s">
        <v>525</v>
      </c>
      <c r="D743" t="s">
        <v>526</v>
      </c>
      <c r="E743" t="s">
        <v>37</v>
      </c>
      <c r="F743" t="s">
        <v>10</v>
      </c>
      <c r="G743" t="s">
        <v>1827</v>
      </c>
      <c r="H743" s="4">
        <v>61.442321700000001</v>
      </c>
      <c r="I743">
        <v>61.978418099999999</v>
      </c>
      <c r="J743" s="5">
        <v>0.53609640000000003</v>
      </c>
      <c r="K743">
        <v>0.86497270000000004</v>
      </c>
      <c r="L743">
        <v>5360964</v>
      </c>
    </row>
    <row r="744" spans="1:12" x14ac:dyDescent="0.25">
      <c r="A744">
        <v>743</v>
      </c>
      <c r="B744" t="s">
        <v>388</v>
      </c>
      <c r="C744" t="s">
        <v>537</v>
      </c>
      <c r="D744" t="s">
        <v>538</v>
      </c>
      <c r="E744" t="s">
        <v>37</v>
      </c>
      <c r="F744" t="s">
        <v>10</v>
      </c>
      <c r="G744" t="s">
        <v>1827</v>
      </c>
      <c r="H744" s="4">
        <v>61.749096299999998</v>
      </c>
      <c r="I744">
        <v>60.522043500000002</v>
      </c>
      <c r="J744" s="5">
        <v>1.2270528000000001</v>
      </c>
      <c r="K744">
        <v>2.0274477000000002</v>
      </c>
      <c r="L744">
        <v>12270528</v>
      </c>
    </row>
    <row r="745" spans="1:12" x14ac:dyDescent="0.25">
      <c r="A745">
        <v>744</v>
      </c>
      <c r="B745" t="s">
        <v>388</v>
      </c>
      <c r="C745" t="s">
        <v>539</v>
      </c>
      <c r="D745" t="s">
        <v>540</v>
      </c>
      <c r="E745" t="s">
        <v>37</v>
      </c>
      <c r="F745" t="s">
        <v>10</v>
      </c>
      <c r="G745" t="s">
        <v>1827</v>
      </c>
      <c r="H745" s="4">
        <v>59.654680599999999</v>
      </c>
      <c r="I745">
        <v>61.749096299999998</v>
      </c>
      <c r="J745" s="5">
        <v>2.0944156999999999</v>
      </c>
      <c r="K745">
        <v>3.3918159999999999</v>
      </c>
      <c r="L745">
        <v>20944157</v>
      </c>
    </row>
    <row r="746" spans="1:12" x14ac:dyDescent="0.25">
      <c r="A746">
        <v>745</v>
      </c>
      <c r="B746" t="s">
        <v>388</v>
      </c>
      <c r="C746" t="s">
        <v>545</v>
      </c>
      <c r="D746" t="s">
        <v>546</v>
      </c>
      <c r="E746" t="s">
        <v>37</v>
      </c>
      <c r="F746" t="s">
        <v>10</v>
      </c>
      <c r="G746" t="s">
        <v>1827</v>
      </c>
      <c r="H746" s="4">
        <v>63.209170299999997</v>
      </c>
      <c r="I746">
        <v>59.926338399999999</v>
      </c>
      <c r="J746" s="5">
        <v>3.2828319000000001</v>
      </c>
      <c r="K746">
        <v>5.4781119</v>
      </c>
      <c r="L746">
        <v>32828319</v>
      </c>
    </row>
    <row r="747" spans="1:12" x14ac:dyDescent="0.25">
      <c r="A747">
        <v>746</v>
      </c>
      <c r="B747" t="s">
        <v>388</v>
      </c>
      <c r="C747" t="s">
        <v>549</v>
      </c>
      <c r="D747" t="s">
        <v>550</v>
      </c>
      <c r="E747" t="s">
        <v>37</v>
      </c>
      <c r="F747" t="s">
        <v>10</v>
      </c>
      <c r="G747" t="s">
        <v>1827</v>
      </c>
      <c r="H747" s="4">
        <v>61.959235900000003</v>
      </c>
      <c r="I747">
        <v>60.317741300000002</v>
      </c>
      <c r="J747" s="5">
        <v>1.6414945999999999</v>
      </c>
      <c r="K747">
        <v>2.7214125999999998</v>
      </c>
      <c r="L747">
        <v>16414946</v>
      </c>
    </row>
    <row r="748" spans="1:12" x14ac:dyDescent="0.25">
      <c r="A748">
        <v>747</v>
      </c>
      <c r="B748" t="s">
        <v>388</v>
      </c>
      <c r="C748" t="s">
        <v>553</v>
      </c>
      <c r="D748" t="s">
        <v>554</v>
      </c>
      <c r="E748" t="s">
        <v>37</v>
      </c>
      <c r="F748" t="s">
        <v>10</v>
      </c>
      <c r="G748" t="s">
        <v>1827</v>
      </c>
      <c r="H748" s="4">
        <v>61.630383999999999</v>
      </c>
      <c r="I748">
        <v>61.086581099999997</v>
      </c>
      <c r="J748" s="5">
        <v>0.54380289999999998</v>
      </c>
      <c r="K748">
        <v>0.89021660000000002</v>
      </c>
      <c r="L748">
        <v>5438029</v>
      </c>
    </row>
    <row r="749" spans="1:12" x14ac:dyDescent="0.25">
      <c r="A749">
        <v>748</v>
      </c>
      <c r="B749" t="s">
        <v>388</v>
      </c>
      <c r="C749" t="s">
        <v>555</v>
      </c>
      <c r="D749" t="s">
        <v>556</v>
      </c>
      <c r="E749" t="s">
        <v>37</v>
      </c>
      <c r="F749" t="s">
        <v>10</v>
      </c>
      <c r="G749" t="s">
        <v>1827</v>
      </c>
      <c r="H749" s="4">
        <v>62.030878800000004</v>
      </c>
      <c r="I749">
        <v>61.630383999999999</v>
      </c>
      <c r="J749" s="5">
        <v>0.40049479999999998</v>
      </c>
      <c r="K749">
        <v>0.64983340000000001</v>
      </c>
      <c r="L749">
        <v>4004948</v>
      </c>
    </row>
    <row r="750" spans="1:12" x14ac:dyDescent="0.25">
      <c r="A750">
        <v>749</v>
      </c>
      <c r="B750" t="s">
        <v>388</v>
      </c>
      <c r="C750" t="s">
        <v>557</v>
      </c>
      <c r="D750" t="s">
        <v>558</v>
      </c>
      <c r="E750" t="s">
        <v>37</v>
      </c>
      <c r="F750" t="s">
        <v>10</v>
      </c>
      <c r="G750" t="s">
        <v>1827</v>
      </c>
      <c r="H750" s="4">
        <v>60.245970399999997</v>
      </c>
      <c r="I750">
        <v>62.030878800000004</v>
      </c>
      <c r="J750" s="5">
        <v>1.7849084</v>
      </c>
      <c r="K750">
        <v>2.8774514</v>
      </c>
      <c r="L750">
        <v>17849084.000000101</v>
      </c>
    </row>
    <row r="751" spans="1:12" x14ac:dyDescent="0.25">
      <c r="A751">
        <v>750</v>
      </c>
      <c r="B751" t="s">
        <v>388</v>
      </c>
      <c r="C751" t="s">
        <v>561</v>
      </c>
      <c r="D751" t="s">
        <v>562</v>
      </c>
      <c r="E751" t="s">
        <v>37</v>
      </c>
      <c r="F751" t="s">
        <v>10</v>
      </c>
      <c r="G751" t="s">
        <v>1827</v>
      </c>
      <c r="H751" s="4">
        <v>62.678502600000002</v>
      </c>
      <c r="I751">
        <v>61.726218799999998</v>
      </c>
      <c r="J751" s="5">
        <v>0.95228380000000001</v>
      </c>
      <c r="K751">
        <v>1.5427541</v>
      </c>
      <c r="L751">
        <v>9522838</v>
      </c>
    </row>
    <row r="752" spans="1:12" x14ac:dyDescent="0.25">
      <c r="A752">
        <v>751</v>
      </c>
      <c r="B752" t="s">
        <v>388</v>
      </c>
      <c r="C752" t="s">
        <v>589</v>
      </c>
      <c r="D752" t="s">
        <v>590</v>
      </c>
      <c r="E752" t="s">
        <v>37</v>
      </c>
      <c r="F752" t="s">
        <v>10</v>
      </c>
      <c r="G752" t="s">
        <v>1827</v>
      </c>
      <c r="H752" s="4">
        <v>62.069122200000002</v>
      </c>
      <c r="I752">
        <v>62.374320400000002</v>
      </c>
      <c r="J752" s="5">
        <v>0.30519819999999998</v>
      </c>
      <c r="K752">
        <v>0.48930099999999999</v>
      </c>
      <c r="L752">
        <v>3051982</v>
      </c>
    </row>
    <row r="753" spans="1:12" x14ac:dyDescent="0.25">
      <c r="A753">
        <v>752</v>
      </c>
      <c r="B753" t="s">
        <v>388</v>
      </c>
      <c r="C753" t="s">
        <v>603</v>
      </c>
      <c r="D753" t="s">
        <v>604</v>
      </c>
      <c r="E753" t="s">
        <v>37</v>
      </c>
      <c r="F753" t="s">
        <v>10</v>
      </c>
      <c r="G753" t="s">
        <v>1827</v>
      </c>
      <c r="H753" s="4">
        <v>61.219187300000002</v>
      </c>
      <c r="I753">
        <v>61.045763200000003</v>
      </c>
      <c r="J753" s="5">
        <v>0.1734241</v>
      </c>
      <c r="K753">
        <v>0.28408870000000003</v>
      </c>
      <c r="L753">
        <v>1734241</v>
      </c>
    </row>
    <row r="754" spans="1:12" x14ac:dyDescent="0.25">
      <c r="A754">
        <v>753</v>
      </c>
      <c r="B754" t="s">
        <v>388</v>
      </c>
      <c r="C754" t="s">
        <v>609</v>
      </c>
      <c r="D754" t="s">
        <v>610</v>
      </c>
      <c r="E754" t="s">
        <v>37</v>
      </c>
      <c r="F754" t="s">
        <v>10</v>
      </c>
      <c r="G754" t="s">
        <v>1827</v>
      </c>
      <c r="H754" s="4">
        <v>60.958165700000002</v>
      </c>
      <c r="I754">
        <v>61.335217999999998</v>
      </c>
      <c r="J754" s="5">
        <v>0.37705230000000001</v>
      </c>
      <c r="K754">
        <v>0.61474030000000002</v>
      </c>
      <c r="L754">
        <v>3770523</v>
      </c>
    </row>
    <row r="755" spans="1:12" x14ac:dyDescent="0.25">
      <c r="A755">
        <v>754</v>
      </c>
      <c r="B755" t="s">
        <v>388</v>
      </c>
      <c r="C755" t="s">
        <v>611</v>
      </c>
      <c r="D755" t="s">
        <v>612</v>
      </c>
      <c r="E755" t="s">
        <v>37</v>
      </c>
      <c r="F755" t="s">
        <v>10</v>
      </c>
      <c r="G755" t="s">
        <v>1827</v>
      </c>
      <c r="H755" s="4">
        <v>60.264312699999998</v>
      </c>
      <c r="I755">
        <v>60.958165700000002</v>
      </c>
      <c r="J755" s="5">
        <v>0.69385300000000005</v>
      </c>
      <c r="K755">
        <v>1.1382445999999999</v>
      </c>
      <c r="L755">
        <v>6938530</v>
      </c>
    </row>
    <row r="756" spans="1:12" x14ac:dyDescent="0.25">
      <c r="A756">
        <v>755</v>
      </c>
      <c r="B756" t="s">
        <v>388</v>
      </c>
      <c r="C756" t="s">
        <v>621</v>
      </c>
      <c r="D756" t="s">
        <v>622</v>
      </c>
      <c r="E756" t="s">
        <v>37</v>
      </c>
      <c r="F756" t="s">
        <v>10</v>
      </c>
      <c r="G756" t="s">
        <v>1827</v>
      </c>
      <c r="H756" s="4">
        <v>60.6738122</v>
      </c>
      <c r="I756">
        <v>61.446473099999999</v>
      </c>
      <c r="J756" s="5">
        <v>0.77266089999999998</v>
      </c>
      <c r="K756">
        <v>1.2574536000000001</v>
      </c>
      <c r="L756">
        <v>7726609</v>
      </c>
    </row>
    <row r="757" spans="1:12" x14ac:dyDescent="0.25">
      <c r="A757">
        <v>756</v>
      </c>
      <c r="B757" t="s">
        <v>388</v>
      </c>
      <c r="C757" t="s">
        <v>637</v>
      </c>
      <c r="D757" t="s">
        <v>638</v>
      </c>
      <c r="E757" t="s">
        <v>37</v>
      </c>
      <c r="F757" t="s">
        <v>10</v>
      </c>
      <c r="G757" t="s">
        <v>1827</v>
      </c>
      <c r="H757" s="4">
        <v>62.376412299999998</v>
      </c>
      <c r="I757">
        <v>60.557597399999999</v>
      </c>
      <c r="J757" s="5">
        <v>1.8188149</v>
      </c>
      <c r="K757">
        <v>3.0034462999999998</v>
      </c>
      <c r="L757">
        <v>18188149</v>
      </c>
    </row>
    <row r="758" spans="1:12" x14ac:dyDescent="0.25">
      <c r="A758">
        <v>757</v>
      </c>
      <c r="B758" t="s">
        <v>388</v>
      </c>
      <c r="C758" t="s">
        <v>641</v>
      </c>
      <c r="D758" t="s">
        <v>642</v>
      </c>
      <c r="E758" t="s">
        <v>37</v>
      </c>
      <c r="F758" t="s">
        <v>10</v>
      </c>
      <c r="G758" t="s">
        <v>1827</v>
      </c>
      <c r="H758" s="4">
        <v>59.814661000000001</v>
      </c>
      <c r="I758">
        <v>61.1680286</v>
      </c>
      <c r="J758" s="5">
        <v>1.3533675999999999</v>
      </c>
      <c r="K758">
        <v>2.2125408000000002</v>
      </c>
      <c r="L758">
        <v>13533676</v>
      </c>
    </row>
    <row r="759" spans="1:12" x14ac:dyDescent="0.25">
      <c r="A759">
        <v>758</v>
      </c>
      <c r="B759" t="s">
        <v>388</v>
      </c>
      <c r="C759" t="s">
        <v>645</v>
      </c>
      <c r="D759" t="s">
        <v>646</v>
      </c>
      <c r="E759" t="s">
        <v>37</v>
      </c>
      <c r="F759" t="s">
        <v>10</v>
      </c>
      <c r="G759" t="s">
        <v>1827</v>
      </c>
      <c r="H759" s="4">
        <v>61.802356099999997</v>
      </c>
      <c r="I759">
        <v>62.927015699999998</v>
      </c>
      <c r="J759" s="5">
        <v>1.1246596</v>
      </c>
      <c r="K759">
        <v>1.7872444999999999</v>
      </c>
      <c r="L759">
        <v>11246596</v>
      </c>
    </row>
    <row r="760" spans="1:12" x14ac:dyDescent="0.25">
      <c r="A760">
        <v>759</v>
      </c>
      <c r="B760" t="s">
        <v>388</v>
      </c>
      <c r="C760" t="s">
        <v>653</v>
      </c>
      <c r="D760" t="s">
        <v>654</v>
      </c>
      <c r="E760" t="s">
        <v>37</v>
      </c>
      <c r="F760" t="s">
        <v>10</v>
      </c>
      <c r="G760" t="s">
        <v>1827</v>
      </c>
      <c r="H760" s="4">
        <v>62.476402999999998</v>
      </c>
      <c r="I760">
        <v>63.593029899999998</v>
      </c>
      <c r="J760" s="5">
        <v>1.1166269</v>
      </c>
      <c r="K760">
        <v>1.7558951</v>
      </c>
      <c r="L760">
        <v>11166269</v>
      </c>
    </row>
    <row r="761" spans="1:12" x14ac:dyDescent="0.25">
      <c r="A761">
        <v>760</v>
      </c>
      <c r="B761" t="s">
        <v>388</v>
      </c>
      <c r="C761" t="s">
        <v>661</v>
      </c>
      <c r="D761" t="s">
        <v>662</v>
      </c>
      <c r="E761" t="s">
        <v>37</v>
      </c>
      <c r="F761" t="s">
        <v>10</v>
      </c>
      <c r="G761" t="s">
        <v>1827</v>
      </c>
      <c r="H761" s="4">
        <v>61.502960999999999</v>
      </c>
      <c r="I761">
        <v>60.2552004</v>
      </c>
      <c r="J761" s="5">
        <v>1.2477606000000001</v>
      </c>
      <c r="K761">
        <v>2.0707931999999998</v>
      </c>
      <c r="L761">
        <v>12477606</v>
      </c>
    </row>
    <row r="762" spans="1:12" x14ac:dyDescent="0.25">
      <c r="A762">
        <v>761</v>
      </c>
      <c r="B762" t="s">
        <v>388</v>
      </c>
      <c r="C762" t="s">
        <v>667</v>
      </c>
      <c r="D762" t="s">
        <v>668</v>
      </c>
      <c r="E762" t="s">
        <v>37</v>
      </c>
      <c r="F762" t="s">
        <v>10</v>
      </c>
      <c r="G762" t="s">
        <v>1827</v>
      </c>
      <c r="H762" s="4">
        <v>60.417363000000002</v>
      </c>
      <c r="I762">
        <v>62.8176877</v>
      </c>
      <c r="J762" s="5">
        <v>2.4003247000000001</v>
      </c>
      <c r="K762">
        <v>3.8210969000000001</v>
      </c>
      <c r="L762">
        <v>24003247</v>
      </c>
    </row>
    <row r="763" spans="1:12" x14ac:dyDescent="0.25">
      <c r="A763">
        <v>762</v>
      </c>
      <c r="B763" t="s">
        <v>388</v>
      </c>
      <c r="C763" t="s">
        <v>673</v>
      </c>
      <c r="D763" t="s">
        <v>674</v>
      </c>
      <c r="E763" t="s">
        <v>37</v>
      </c>
      <c r="F763" t="s">
        <v>10</v>
      </c>
      <c r="G763" t="s">
        <v>1827</v>
      </c>
      <c r="H763" s="4">
        <v>61.0208735</v>
      </c>
      <c r="I763">
        <v>61.490571299999999</v>
      </c>
      <c r="J763" s="5">
        <v>0.4696978</v>
      </c>
      <c r="K763">
        <v>0.76385340000000002</v>
      </c>
      <c r="L763">
        <v>4696978</v>
      </c>
    </row>
    <row r="764" spans="1:12" x14ac:dyDescent="0.25">
      <c r="A764">
        <v>763</v>
      </c>
      <c r="B764" t="s">
        <v>388</v>
      </c>
      <c r="C764" t="s">
        <v>695</v>
      </c>
      <c r="D764" t="s">
        <v>696</v>
      </c>
      <c r="E764" t="s">
        <v>37</v>
      </c>
      <c r="F764" t="s">
        <v>10</v>
      </c>
      <c r="G764" t="s">
        <v>1827</v>
      </c>
      <c r="H764" s="4">
        <v>63.349950800000002</v>
      </c>
      <c r="I764">
        <v>62.463532000000001</v>
      </c>
      <c r="J764" s="5">
        <v>0.88641879999999995</v>
      </c>
      <c r="K764">
        <v>1.4190981</v>
      </c>
      <c r="L764">
        <v>8864188</v>
      </c>
    </row>
    <row r="765" spans="1:12" x14ac:dyDescent="0.25">
      <c r="A765">
        <v>764</v>
      </c>
      <c r="B765" t="s">
        <v>388</v>
      </c>
      <c r="C765" t="s">
        <v>707</v>
      </c>
      <c r="D765" t="s">
        <v>708</v>
      </c>
      <c r="E765" t="s">
        <v>37</v>
      </c>
      <c r="F765" t="s">
        <v>10</v>
      </c>
      <c r="G765" t="s">
        <v>1827</v>
      </c>
      <c r="H765" s="4">
        <v>59.934785099999999</v>
      </c>
      <c r="I765">
        <v>61.057046700000001</v>
      </c>
      <c r="J765" s="5">
        <v>1.1222616000000001</v>
      </c>
      <c r="K765">
        <v>1.8380542</v>
      </c>
      <c r="L765">
        <v>11222616</v>
      </c>
    </row>
    <row r="766" spans="1:12" x14ac:dyDescent="0.25">
      <c r="A766">
        <v>765</v>
      </c>
      <c r="B766" t="s">
        <v>388</v>
      </c>
      <c r="C766" t="s">
        <v>711</v>
      </c>
      <c r="D766" t="s">
        <v>712</v>
      </c>
      <c r="E766" t="s">
        <v>37</v>
      </c>
      <c r="F766" t="s">
        <v>10</v>
      </c>
      <c r="G766" t="s">
        <v>1827</v>
      </c>
      <c r="H766" s="4">
        <v>60.9858622</v>
      </c>
      <c r="I766">
        <v>60.624089699999999</v>
      </c>
      <c r="J766" s="5">
        <v>0.3617725</v>
      </c>
      <c r="K766">
        <v>0.59674709999999997</v>
      </c>
      <c r="L766">
        <v>3617725</v>
      </c>
    </row>
    <row r="767" spans="1:12" x14ac:dyDescent="0.25">
      <c r="A767">
        <v>766</v>
      </c>
      <c r="B767" t="s">
        <v>388</v>
      </c>
      <c r="C767" t="s">
        <v>713</v>
      </c>
      <c r="D767" t="s">
        <v>714</v>
      </c>
      <c r="E767" t="s">
        <v>37</v>
      </c>
      <c r="F767" t="s">
        <v>10</v>
      </c>
      <c r="G767" t="s">
        <v>1827</v>
      </c>
      <c r="H767" s="4">
        <v>60.565090099999999</v>
      </c>
      <c r="I767">
        <v>60.9858622</v>
      </c>
      <c r="J767" s="5">
        <v>0.42077209999999998</v>
      </c>
      <c r="K767">
        <v>0.68995019999999996</v>
      </c>
      <c r="L767">
        <v>4207721</v>
      </c>
    </row>
    <row r="768" spans="1:12" x14ac:dyDescent="0.25">
      <c r="A768">
        <v>767</v>
      </c>
      <c r="B768" t="s">
        <v>388</v>
      </c>
      <c r="C768" t="s">
        <v>721</v>
      </c>
      <c r="D768" t="s">
        <v>722</v>
      </c>
      <c r="E768" t="s">
        <v>37</v>
      </c>
      <c r="F768" t="s">
        <v>10</v>
      </c>
      <c r="G768" t="s">
        <v>1827</v>
      </c>
      <c r="H768" s="4">
        <v>62.853352100000002</v>
      </c>
      <c r="I768">
        <v>62.046832899999998</v>
      </c>
      <c r="J768" s="5">
        <v>0.80651919999999999</v>
      </c>
      <c r="K768">
        <v>1.2998555000000001</v>
      </c>
      <c r="L768">
        <v>8065192</v>
      </c>
    </row>
    <row r="769" spans="1:12" x14ac:dyDescent="0.25">
      <c r="A769">
        <v>768</v>
      </c>
      <c r="B769" t="s">
        <v>388</v>
      </c>
      <c r="C769" t="s">
        <v>727</v>
      </c>
      <c r="D769" t="s">
        <v>728</v>
      </c>
      <c r="E769" t="s">
        <v>37</v>
      </c>
      <c r="F769" t="s">
        <v>10</v>
      </c>
      <c r="G769" t="s">
        <v>1827</v>
      </c>
      <c r="H769" s="4">
        <v>59.726653499999998</v>
      </c>
      <c r="I769">
        <v>61.476697799999997</v>
      </c>
      <c r="J769" s="5">
        <v>1.7500443000000001</v>
      </c>
      <c r="K769">
        <v>2.8466790999999998</v>
      </c>
      <c r="L769">
        <v>17500443</v>
      </c>
    </row>
    <row r="770" spans="1:12" x14ac:dyDescent="0.25">
      <c r="A770">
        <v>769</v>
      </c>
      <c r="B770" t="s">
        <v>739</v>
      </c>
      <c r="C770" t="s">
        <v>754</v>
      </c>
      <c r="D770" t="s">
        <v>755</v>
      </c>
      <c r="E770" t="s">
        <v>37</v>
      </c>
      <c r="F770" t="s">
        <v>10</v>
      </c>
      <c r="G770" t="s">
        <v>1827</v>
      </c>
      <c r="H770" s="4">
        <v>63.331180699999997</v>
      </c>
      <c r="I770">
        <v>63.841040499999998</v>
      </c>
      <c r="J770" s="5">
        <v>0.50985979999999997</v>
      </c>
      <c r="K770">
        <v>0.79863960000000001</v>
      </c>
      <c r="L770">
        <v>5098598</v>
      </c>
    </row>
    <row r="771" spans="1:12" x14ac:dyDescent="0.25">
      <c r="A771">
        <v>770</v>
      </c>
      <c r="B771" t="s">
        <v>739</v>
      </c>
      <c r="C771" t="s">
        <v>756</v>
      </c>
      <c r="D771" t="s">
        <v>757</v>
      </c>
      <c r="E771" t="s">
        <v>37</v>
      </c>
      <c r="F771" t="s">
        <v>10</v>
      </c>
      <c r="G771" t="s">
        <v>1827</v>
      </c>
      <c r="H771" s="4">
        <v>62.564661200000003</v>
      </c>
      <c r="I771">
        <v>63.331180699999997</v>
      </c>
      <c r="J771" s="5">
        <v>0.76651950000000002</v>
      </c>
      <c r="K771">
        <v>1.2103351</v>
      </c>
      <c r="L771">
        <v>7665194.9999999003</v>
      </c>
    </row>
    <row r="772" spans="1:12" x14ac:dyDescent="0.25">
      <c r="A772">
        <v>771</v>
      </c>
      <c r="B772" t="s">
        <v>739</v>
      </c>
      <c r="C772" t="s">
        <v>758</v>
      </c>
      <c r="D772" t="s">
        <v>759</v>
      </c>
      <c r="E772" t="s">
        <v>37</v>
      </c>
      <c r="F772" t="s">
        <v>10</v>
      </c>
      <c r="G772" t="s">
        <v>1827</v>
      </c>
      <c r="H772" s="4">
        <v>63.308984799999998</v>
      </c>
      <c r="I772">
        <v>62.564661200000003</v>
      </c>
      <c r="J772" s="5">
        <v>0.74432359999999997</v>
      </c>
      <c r="K772">
        <v>1.1896869000000001</v>
      </c>
      <c r="L772">
        <v>7443235.9999999003</v>
      </c>
    </row>
    <row r="773" spans="1:12" x14ac:dyDescent="0.25">
      <c r="A773">
        <v>772</v>
      </c>
      <c r="B773" t="s">
        <v>739</v>
      </c>
      <c r="C773" t="s">
        <v>766</v>
      </c>
      <c r="D773" t="s">
        <v>767</v>
      </c>
      <c r="E773" t="s">
        <v>37</v>
      </c>
      <c r="F773" t="s">
        <v>10</v>
      </c>
      <c r="G773" t="s">
        <v>1827</v>
      </c>
      <c r="H773" s="4">
        <v>63.691246</v>
      </c>
      <c r="I773">
        <v>63.422408300000001</v>
      </c>
      <c r="J773" s="5">
        <v>0.26883770000000001</v>
      </c>
      <c r="K773">
        <v>0.42388439999999999</v>
      </c>
      <c r="L773">
        <v>2688377</v>
      </c>
    </row>
    <row r="774" spans="1:12" x14ac:dyDescent="0.25">
      <c r="A774">
        <v>773</v>
      </c>
      <c r="B774" t="s">
        <v>739</v>
      </c>
      <c r="C774" t="s">
        <v>768</v>
      </c>
      <c r="D774" t="s">
        <v>769</v>
      </c>
      <c r="E774" t="s">
        <v>37</v>
      </c>
      <c r="F774" t="s">
        <v>10</v>
      </c>
      <c r="G774" t="s">
        <v>1827</v>
      </c>
      <c r="H774" s="4">
        <v>63.8627763</v>
      </c>
      <c r="I774">
        <v>63.691246</v>
      </c>
      <c r="J774" s="5">
        <v>0.1715303</v>
      </c>
      <c r="K774">
        <v>0.26931529999999998</v>
      </c>
      <c r="L774">
        <v>1715303</v>
      </c>
    </row>
    <row r="775" spans="1:12" x14ac:dyDescent="0.25">
      <c r="A775">
        <v>774</v>
      </c>
      <c r="B775" t="s">
        <v>739</v>
      </c>
      <c r="C775" t="s">
        <v>776</v>
      </c>
      <c r="D775" t="s">
        <v>777</v>
      </c>
      <c r="E775" t="s">
        <v>37</v>
      </c>
      <c r="F775" t="s">
        <v>10</v>
      </c>
      <c r="G775" t="s">
        <v>1827</v>
      </c>
      <c r="H775" s="4">
        <v>63.521598599999997</v>
      </c>
      <c r="I775">
        <v>62.217517100000002</v>
      </c>
      <c r="J775" s="5">
        <v>1.3040814999999999</v>
      </c>
      <c r="K775">
        <v>2.0960038000000001</v>
      </c>
      <c r="L775">
        <v>13040815</v>
      </c>
    </row>
    <row r="776" spans="1:12" x14ac:dyDescent="0.25">
      <c r="A776">
        <v>775</v>
      </c>
      <c r="B776" t="s">
        <v>739</v>
      </c>
      <c r="C776" t="s">
        <v>794</v>
      </c>
      <c r="D776" t="s">
        <v>795</v>
      </c>
      <c r="E776" t="s">
        <v>37</v>
      </c>
      <c r="F776" t="s">
        <v>10</v>
      </c>
      <c r="G776" t="s">
        <v>1827</v>
      </c>
      <c r="H776" s="4">
        <v>62.616314199999998</v>
      </c>
      <c r="I776">
        <v>62.122589099999999</v>
      </c>
      <c r="J776" s="5">
        <v>0.49372509999999997</v>
      </c>
      <c r="K776">
        <v>0.7947594</v>
      </c>
      <c r="L776">
        <v>4937251</v>
      </c>
    </row>
    <row r="777" spans="1:12" x14ac:dyDescent="0.25">
      <c r="A777">
        <v>776</v>
      </c>
      <c r="B777" t="s">
        <v>739</v>
      </c>
      <c r="C777" t="s">
        <v>796</v>
      </c>
      <c r="D777" t="s">
        <v>797</v>
      </c>
      <c r="E777" t="s">
        <v>37</v>
      </c>
      <c r="F777" t="s">
        <v>10</v>
      </c>
      <c r="G777" t="s">
        <v>1827</v>
      </c>
      <c r="H777" s="4">
        <v>63.146448800000002</v>
      </c>
      <c r="I777">
        <v>62.616314199999998</v>
      </c>
      <c r="J777" s="5">
        <v>0.53013460000000001</v>
      </c>
      <c r="K777">
        <v>0.8466397</v>
      </c>
      <c r="L777">
        <v>5301346</v>
      </c>
    </row>
    <row r="778" spans="1:12" x14ac:dyDescent="0.25">
      <c r="A778">
        <v>777</v>
      </c>
      <c r="B778" t="s">
        <v>739</v>
      </c>
      <c r="C778" t="s">
        <v>810</v>
      </c>
      <c r="D778" t="s">
        <v>811</v>
      </c>
      <c r="E778" t="s">
        <v>37</v>
      </c>
      <c r="F778" t="s">
        <v>10</v>
      </c>
      <c r="G778" t="s">
        <v>1827</v>
      </c>
      <c r="H778" s="4">
        <v>62.673980999999998</v>
      </c>
      <c r="I778">
        <v>63.550841499999997</v>
      </c>
      <c r="J778" s="5">
        <v>0.87686050000000004</v>
      </c>
      <c r="K778">
        <v>1.3797779999999999</v>
      </c>
      <c r="L778">
        <v>8768605</v>
      </c>
    </row>
    <row r="779" spans="1:12" x14ac:dyDescent="0.25">
      <c r="A779">
        <v>778</v>
      </c>
      <c r="B779" t="s">
        <v>739</v>
      </c>
      <c r="C779" t="s">
        <v>818</v>
      </c>
      <c r="D779" t="s">
        <v>819</v>
      </c>
      <c r="E779" t="s">
        <v>37</v>
      </c>
      <c r="F779" t="s">
        <v>10</v>
      </c>
      <c r="G779" t="s">
        <v>1827</v>
      </c>
      <c r="H779" s="4">
        <v>63.6048312</v>
      </c>
      <c r="I779">
        <v>63.694176300000002</v>
      </c>
      <c r="J779" s="5">
        <v>8.9345099999999997E-2</v>
      </c>
      <c r="K779">
        <v>0.14027200000000001</v>
      </c>
      <c r="L779">
        <v>893451</v>
      </c>
    </row>
    <row r="780" spans="1:12" x14ac:dyDescent="0.25">
      <c r="A780">
        <v>779</v>
      </c>
      <c r="B780" t="s">
        <v>739</v>
      </c>
      <c r="C780" t="s">
        <v>826</v>
      </c>
      <c r="D780" t="s">
        <v>827</v>
      </c>
      <c r="E780" t="s">
        <v>37</v>
      </c>
      <c r="F780" t="s">
        <v>10</v>
      </c>
      <c r="G780" t="s">
        <v>1827</v>
      </c>
      <c r="H780" s="4">
        <v>63.224405900000001</v>
      </c>
      <c r="I780">
        <v>63.613451599999998</v>
      </c>
      <c r="J780" s="5">
        <v>0.38904569999999999</v>
      </c>
      <c r="K780">
        <v>0.6115777</v>
      </c>
      <c r="L780">
        <v>3890457</v>
      </c>
    </row>
    <row r="781" spans="1:12" x14ac:dyDescent="0.25">
      <c r="A781">
        <v>780</v>
      </c>
      <c r="B781" t="s">
        <v>739</v>
      </c>
      <c r="C781" t="s">
        <v>834</v>
      </c>
      <c r="D781" t="s">
        <v>835</v>
      </c>
      <c r="E781" t="s">
        <v>37</v>
      </c>
      <c r="F781" t="s">
        <v>10</v>
      </c>
      <c r="G781" t="s">
        <v>1827</v>
      </c>
      <c r="H781" s="4">
        <v>62.598806600000003</v>
      </c>
      <c r="I781">
        <v>62.904898699999997</v>
      </c>
      <c r="J781" s="5">
        <v>0.30609209999999998</v>
      </c>
      <c r="K781">
        <v>0.486595</v>
      </c>
      <c r="L781">
        <v>3060920.9999998999</v>
      </c>
    </row>
    <row r="782" spans="1:12" x14ac:dyDescent="0.25">
      <c r="A782">
        <v>781</v>
      </c>
      <c r="B782" t="s">
        <v>739</v>
      </c>
      <c r="C782" t="s">
        <v>846</v>
      </c>
      <c r="D782" t="s">
        <v>847</v>
      </c>
      <c r="E782" t="s">
        <v>37</v>
      </c>
      <c r="F782" t="s">
        <v>10</v>
      </c>
      <c r="G782" t="s">
        <v>1827</v>
      </c>
      <c r="H782" s="4">
        <v>63.5487635</v>
      </c>
      <c r="I782">
        <v>63.345154999999998</v>
      </c>
      <c r="J782" s="5">
        <v>0.2036085</v>
      </c>
      <c r="K782">
        <v>0.32142710000000002</v>
      </c>
      <c r="L782">
        <v>2036085</v>
      </c>
    </row>
    <row r="783" spans="1:12" x14ac:dyDescent="0.25">
      <c r="A783">
        <v>782</v>
      </c>
      <c r="B783" t="s">
        <v>739</v>
      </c>
      <c r="C783" t="s">
        <v>852</v>
      </c>
      <c r="D783" t="s">
        <v>853</v>
      </c>
      <c r="E783" t="s">
        <v>37</v>
      </c>
      <c r="F783" t="s">
        <v>10</v>
      </c>
      <c r="G783" t="s">
        <v>1827</v>
      </c>
      <c r="H783" s="4">
        <v>63.443508899999998</v>
      </c>
      <c r="I783">
        <v>62.112715799999997</v>
      </c>
      <c r="J783" s="5">
        <v>1.3307931</v>
      </c>
      <c r="K783">
        <v>2.1425453000000001</v>
      </c>
      <c r="L783">
        <v>13307931</v>
      </c>
    </row>
    <row r="784" spans="1:12" x14ac:dyDescent="0.25">
      <c r="A784">
        <v>783</v>
      </c>
      <c r="B784" t="s">
        <v>739</v>
      </c>
      <c r="C784" t="s">
        <v>854</v>
      </c>
      <c r="D784" t="s">
        <v>855</v>
      </c>
      <c r="E784" t="s">
        <v>37</v>
      </c>
      <c r="F784" t="s">
        <v>10</v>
      </c>
      <c r="G784" t="s">
        <v>1827</v>
      </c>
      <c r="H784" s="4">
        <v>62.207588899999998</v>
      </c>
      <c r="I784">
        <v>63.443508899999998</v>
      </c>
      <c r="J784" s="5">
        <v>1.2359199999999999</v>
      </c>
      <c r="K784">
        <v>1.9480637999999999</v>
      </c>
      <c r="L784">
        <v>12359200</v>
      </c>
    </row>
    <row r="785" spans="1:12" x14ac:dyDescent="0.25">
      <c r="A785">
        <v>784</v>
      </c>
      <c r="B785" t="s">
        <v>739</v>
      </c>
      <c r="C785" t="s">
        <v>864</v>
      </c>
      <c r="D785" t="s">
        <v>865</v>
      </c>
      <c r="E785" t="s">
        <v>37</v>
      </c>
      <c r="F785" t="s">
        <v>10</v>
      </c>
      <c r="G785" t="s">
        <v>1827</v>
      </c>
      <c r="H785" s="4">
        <v>62.204034800000002</v>
      </c>
      <c r="I785">
        <v>62.919123300000003</v>
      </c>
      <c r="J785" s="5">
        <v>0.71508850000000002</v>
      </c>
      <c r="K785">
        <v>1.1365201</v>
      </c>
      <c r="L785">
        <v>7150885</v>
      </c>
    </row>
    <row r="786" spans="1:12" x14ac:dyDescent="0.25">
      <c r="A786">
        <v>785</v>
      </c>
      <c r="B786" t="s">
        <v>739</v>
      </c>
      <c r="C786" t="s">
        <v>868</v>
      </c>
      <c r="D786" t="s">
        <v>869</v>
      </c>
      <c r="E786" t="s">
        <v>37</v>
      </c>
      <c r="F786" t="s">
        <v>10</v>
      </c>
      <c r="G786" t="s">
        <v>1827</v>
      </c>
      <c r="H786" s="4">
        <v>63.731862900000003</v>
      </c>
      <c r="I786">
        <v>63.214327300000001</v>
      </c>
      <c r="J786" s="5">
        <v>0.51753559999999998</v>
      </c>
      <c r="K786">
        <v>0.81869979999999998</v>
      </c>
      <c r="L786">
        <v>5175356</v>
      </c>
    </row>
    <row r="787" spans="1:12" x14ac:dyDescent="0.25">
      <c r="A787">
        <v>786</v>
      </c>
      <c r="B787" t="s">
        <v>739</v>
      </c>
      <c r="C787" t="s">
        <v>876</v>
      </c>
      <c r="D787" t="s">
        <v>877</v>
      </c>
      <c r="E787" t="s">
        <v>37</v>
      </c>
      <c r="F787" t="s">
        <v>10</v>
      </c>
      <c r="G787" t="s">
        <v>1827</v>
      </c>
      <c r="H787" s="4">
        <v>62.851716400000001</v>
      </c>
      <c r="I787">
        <v>63.547256599999997</v>
      </c>
      <c r="J787" s="5">
        <v>0.69554020000000005</v>
      </c>
      <c r="K787">
        <v>1.0945244000000001</v>
      </c>
      <c r="L787">
        <v>6955402</v>
      </c>
    </row>
    <row r="788" spans="1:12" x14ac:dyDescent="0.25">
      <c r="A788">
        <v>787</v>
      </c>
      <c r="B788" t="s">
        <v>739</v>
      </c>
      <c r="C788" t="s">
        <v>886</v>
      </c>
      <c r="D788" t="s">
        <v>887</v>
      </c>
      <c r="E788" t="s">
        <v>37</v>
      </c>
      <c r="F788" t="s">
        <v>10</v>
      </c>
      <c r="G788" t="s">
        <v>1827</v>
      </c>
      <c r="H788" s="4">
        <v>63.743804099999998</v>
      </c>
      <c r="I788">
        <v>63.099772299999998</v>
      </c>
      <c r="J788" s="5">
        <v>0.64403180000000004</v>
      </c>
      <c r="K788">
        <v>1.0206563</v>
      </c>
      <c r="L788">
        <v>6440318</v>
      </c>
    </row>
    <row r="789" spans="1:12" x14ac:dyDescent="0.25">
      <c r="A789">
        <v>788</v>
      </c>
      <c r="B789" t="s">
        <v>739</v>
      </c>
      <c r="C789" t="s">
        <v>898</v>
      </c>
      <c r="D789" t="s">
        <v>899</v>
      </c>
      <c r="E789" t="s">
        <v>37</v>
      </c>
      <c r="F789" t="s">
        <v>10</v>
      </c>
      <c r="G789" t="s">
        <v>1827</v>
      </c>
      <c r="H789" s="4">
        <v>63.677248400000003</v>
      </c>
      <c r="I789">
        <v>63.476206900000001</v>
      </c>
      <c r="J789" s="5">
        <v>0.20104150000000001</v>
      </c>
      <c r="K789">
        <v>0.31671949999999999</v>
      </c>
      <c r="L789">
        <v>2010415</v>
      </c>
    </row>
    <row r="790" spans="1:12" x14ac:dyDescent="0.25">
      <c r="A790">
        <v>789</v>
      </c>
      <c r="B790" t="s">
        <v>739</v>
      </c>
      <c r="C790" t="s">
        <v>904</v>
      </c>
      <c r="D790" t="s">
        <v>905</v>
      </c>
      <c r="E790" t="s">
        <v>37</v>
      </c>
      <c r="F790" t="s">
        <v>10</v>
      </c>
      <c r="G790" t="s">
        <v>1827</v>
      </c>
      <c r="H790" s="4">
        <v>62.433298899999997</v>
      </c>
      <c r="I790">
        <v>63.201560899999997</v>
      </c>
      <c r="J790" s="5">
        <v>0.768262</v>
      </c>
      <c r="K790">
        <v>1.2155743999999999</v>
      </c>
      <c r="L790">
        <v>7682620</v>
      </c>
    </row>
    <row r="791" spans="1:12" x14ac:dyDescent="0.25">
      <c r="A791">
        <v>790</v>
      </c>
      <c r="B791" t="s">
        <v>739</v>
      </c>
      <c r="C791" t="s">
        <v>908</v>
      </c>
      <c r="D791" t="s">
        <v>909</v>
      </c>
      <c r="E791" t="s">
        <v>37</v>
      </c>
      <c r="F791" t="s">
        <v>10</v>
      </c>
      <c r="G791" t="s">
        <v>1827</v>
      </c>
      <c r="H791" s="4">
        <v>62.663547199999996</v>
      </c>
      <c r="I791">
        <v>62.433298899999997</v>
      </c>
      <c r="J791" s="5">
        <v>0.23024829999999999</v>
      </c>
      <c r="K791">
        <v>0.36879089999999998</v>
      </c>
      <c r="L791">
        <v>2302483</v>
      </c>
    </row>
    <row r="792" spans="1:12" x14ac:dyDescent="0.25">
      <c r="A792">
        <v>791</v>
      </c>
      <c r="B792" t="s">
        <v>739</v>
      </c>
      <c r="C792" t="s">
        <v>914</v>
      </c>
      <c r="D792" t="s">
        <v>915</v>
      </c>
      <c r="E792" t="s">
        <v>37</v>
      </c>
      <c r="F792" t="s">
        <v>10</v>
      </c>
      <c r="G792" t="s">
        <v>1827</v>
      </c>
      <c r="H792" s="4">
        <v>62.248005999999997</v>
      </c>
      <c r="I792">
        <v>62.035912400000001</v>
      </c>
      <c r="J792" s="5">
        <v>0.21209359999999999</v>
      </c>
      <c r="K792">
        <v>0.34188839999999998</v>
      </c>
      <c r="L792">
        <v>2120936</v>
      </c>
    </row>
    <row r="793" spans="1:12" x14ac:dyDescent="0.25">
      <c r="A793">
        <v>792</v>
      </c>
      <c r="B793" t="s">
        <v>739</v>
      </c>
      <c r="C793" t="s">
        <v>916</v>
      </c>
      <c r="D793" t="s">
        <v>917</v>
      </c>
      <c r="E793" t="s">
        <v>37</v>
      </c>
      <c r="F793" t="s">
        <v>10</v>
      </c>
      <c r="G793" t="s">
        <v>1827</v>
      </c>
      <c r="H793" s="4">
        <v>63.5360455</v>
      </c>
      <c r="I793">
        <v>62.248005999999997</v>
      </c>
      <c r="J793" s="5">
        <v>1.2880395</v>
      </c>
      <c r="K793">
        <v>2.0692059999999999</v>
      </c>
      <c r="L793">
        <v>12880395</v>
      </c>
    </row>
    <row r="794" spans="1:12" x14ac:dyDescent="0.25">
      <c r="A794">
        <v>793</v>
      </c>
      <c r="B794" t="s">
        <v>739</v>
      </c>
      <c r="C794" t="s">
        <v>930</v>
      </c>
      <c r="D794" t="s">
        <v>931</v>
      </c>
      <c r="E794" t="s">
        <v>37</v>
      </c>
      <c r="F794" t="s">
        <v>10</v>
      </c>
      <c r="G794" t="s">
        <v>1827</v>
      </c>
      <c r="H794" s="4">
        <v>62.4054243</v>
      </c>
      <c r="I794">
        <v>63.615668499999998</v>
      </c>
      <c r="J794" s="5">
        <v>1.2102442</v>
      </c>
      <c r="K794">
        <v>1.902431</v>
      </c>
      <c r="L794">
        <v>12102442</v>
      </c>
    </row>
    <row r="795" spans="1:12" x14ac:dyDescent="0.25">
      <c r="A795">
        <v>794</v>
      </c>
      <c r="B795" t="s">
        <v>739</v>
      </c>
      <c r="C795" t="s">
        <v>932</v>
      </c>
      <c r="D795" t="s">
        <v>933</v>
      </c>
      <c r="E795" t="s">
        <v>37</v>
      </c>
      <c r="F795" t="s">
        <v>10</v>
      </c>
      <c r="G795" t="s">
        <v>1827</v>
      </c>
      <c r="H795" s="4">
        <v>63.607646699999997</v>
      </c>
      <c r="I795">
        <v>62.4054243</v>
      </c>
      <c r="J795" s="5">
        <v>1.2022223999999999</v>
      </c>
      <c r="K795">
        <v>1.926471</v>
      </c>
      <c r="L795">
        <v>12022224</v>
      </c>
    </row>
    <row r="796" spans="1:12" x14ac:dyDescent="0.25">
      <c r="A796">
        <v>795</v>
      </c>
      <c r="B796" t="s">
        <v>739</v>
      </c>
      <c r="C796" t="s">
        <v>942</v>
      </c>
      <c r="D796" t="s">
        <v>943</v>
      </c>
      <c r="E796" t="s">
        <v>37</v>
      </c>
      <c r="F796" t="s">
        <v>10</v>
      </c>
      <c r="G796" t="s">
        <v>1827</v>
      </c>
      <c r="H796" s="4">
        <v>63.162516799999999</v>
      </c>
      <c r="I796">
        <v>63.5681729</v>
      </c>
      <c r="J796" s="5">
        <v>0.40565610000000002</v>
      </c>
      <c r="K796">
        <v>0.63814340000000003</v>
      </c>
      <c r="L796">
        <v>4056561</v>
      </c>
    </row>
    <row r="797" spans="1:12" x14ac:dyDescent="0.25">
      <c r="A797">
        <v>796</v>
      </c>
      <c r="B797" t="s">
        <v>739</v>
      </c>
      <c r="C797" t="s">
        <v>946</v>
      </c>
      <c r="D797" t="s">
        <v>947</v>
      </c>
      <c r="E797" t="s">
        <v>37</v>
      </c>
      <c r="F797" t="s">
        <v>10</v>
      </c>
      <c r="G797" t="s">
        <v>1827</v>
      </c>
      <c r="H797" s="4">
        <v>62.795449099999999</v>
      </c>
      <c r="I797">
        <v>63.162516799999999</v>
      </c>
      <c r="J797" s="5">
        <v>0.3670677</v>
      </c>
      <c r="K797">
        <v>0.581148</v>
      </c>
      <c r="L797">
        <v>3670677</v>
      </c>
    </row>
    <row r="798" spans="1:12" x14ac:dyDescent="0.25">
      <c r="A798">
        <v>797</v>
      </c>
      <c r="B798" t="s">
        <v>739</v>
      </c>
      <c r="C798" t="s">
        <v>948</v>
      </c>
      <c r="D798" t="s">
        <v>949</v>
      </c>
      <c r="E798" t="s">
        <v>37</v>
      </c>
      <c r="F798" t="s">
        <v>10</v>
      </c>
      <c r="G798" t="s">
        <v>1827</v>
      </c>
      <c r="H798" s="4">
        <v>63.218437100000003</v>
      </c>
      <c r="I798">
        <v>62.795449099999999</v>
      </c>
      <c r="J798" s="5">
        <v>0.42298799999999998</v>
      </c>
      <c r="K798">
        <v>0.67359659999999999</v>
      </c>
      <c r="L798">
        <v>4229880</v>
      </c>
    </row>
    <row r="799" spans="1:12" x14ac:dyDescent="0.25">
      <c r="A799">
        <v>798</v>
      </c>
      <c r="B799" t="s">
        <v>739</v>
      </c>
      <c r="C799" t="s">
        <v>952</v>
      </c>
      <c r="D799" t="s">
        <v>953</v>
      </c>
      <c r="E799" t="s">
        <v>37</v>
      </c>
      <c r="F799" t="s">
        <v>10</v>
      </c>
      <c r="G799" t="s">
        <v>1827</v>
      </c>
      <c r="H799" s="4">
        <v>63.826461100000003</v>
      </c>
      <c r="I799">
        <v>63.749850600000002</v>
      </c>
      <c r="J799" s="5">
        <v>7.6610499999999998E-2</v>
      </c>
      <c r="K799">
        <v>0.12017360000000001</v>
      </c>
      <c r="L799">
        <v>766105</v>
      </c>
    </row>
    <row r="800" spans="1:12" x14ac:dyDescent="0.25">
      <c r="A800">
        <v>799</v>
      </c>
      <c r="B800" t="s">
        <v>739</v>
      </c>
      <c r="C800" t="s">
        <v>968</v>
      </c>
      <c r="D800" t="s">
        <v>969</v>
      </c>
      <c r="E800" t="s">
        <v>37</v>
      </c>
      <c r="F800" t="s">
        <v>10</v>
      </c>
      <c r="G800" t="s">
        <v>1827</v>
      </c>
      <c r="H800" s="4">
        <v>63.766441999999998</v>
      </c>
      <c r="I800">
        <v>62.676359699999999</v>
      </c>
      <c r="J800" s="5">
        <v>1.0900822999999999</v>
      </c>
      <c r="K800">
        <v>1.7392240000000001</v>
      </c>
      <c r="L800">
        <v>10900823</v>
      </c>
    </row>
    <row r="801" spans="1:12" x14ac:dyDescent="0.25">
      <c r="A801">
        <v>800</v>
      </c>
      <c r="B801" t="s">
        <v>739</v>
      </c>
      <c r="C801" t="s">
        <v>982</v>
      </c>
      <c r="D801" t="s">
        <v>983</v>
      </c>
      <c r="E801" t="s">
        <v>37</v>
      </c>
      <c r="F801" t="s">
        <v>10</v>
      </c>
      <c r="G801" t="s">
        <v>1827</v>
      </c>
      <c r="H801" s="4">
        <v>63.0352538</v>
      </c>
      <c r="I801">
        <v>62.089980500000003</v>
      </c>
      <c r="J801" s="5">
        <v>0.94527329999999998</v>
      </c>
      <c r="K801">
        <v>1.5224249000000001</v>
      </c>
      <c r="L801">
        <v>9452733</v>
      </c>
    </row>
    <row r="802" spans="1:12" x14ac:dyDescent="0.25">
      <c r="A802">
        <v>801</v>
      </c>
      <c r="B802" t="s">
        <v>739</v>
      </c>
      <c r="C802" t="s">
        <v>984</v>
      </c>
      <c r="D802" t="s">
        <v>985</v>
      </c>
      <c r="E802" t="s">
        <v>37</v>
      </c>
      <c r="F802" t="s">
        <v>10</v>
      </c>
      <c r="G802" t="s">
        <v>1827</v>
      </c>
      <c r="H802" s="4">
        <v>63.278203599999998</v>
      </c>
      <c r="I802">
        <v>63.0352538</v>
      </c>
      <c r="J802" s="5">
        <v>0.24294979999999999</v>
      </c>
      <c r="K802">
        <v>0.38541890000000001</v>
      </c>
      <c r="L802">
        <v>2429498</v>
      </c>
    </row>
    <row r="803" spans="1:12" x14ac:dyDescent="0.25">
      <c r="A803">
        <v>802</v>
      </c>
      <c r="B803" t="s">
        <v>739</v>
      </c>
      <c r="C803" t="s">
        <v>988</v>
      </c>
      <c r="D803" t="s">
        <v>989</v>
      </c>
      <c r="E803" t="s">
        <v>37</v>
      </c>
      <c r="F803" t="s">
        <v>10</v>
      </c>
      <c r="G803" t="s">
        <v>1827</v>
      </c>
      <c r="H803" s="4">
        <v>63.371838199999999</v>
      </c>
      <c r="I803">
        <v>62.500336500000003</v>
      </c>
      <c r="J803" s="5">
        <v>0.87150170000000005</v>
      </c>
      <c r="K803">
        <v>1.3943951999999999</v>
      </c>
      <c r="L803">
        <v>8715017</v>
      </c>
    </row>
    <row r="804" spans="1:12" x14ac:dyDescent="0.25">
      <c r="A804">
        <v>803</v>
      </c>
      <c r="B804" t="s">
        <v>739</v>
      </c>
      <c r="C804" t="s">
        <v>994</v>
      </c>
      <c r="D804" t="s">
        <v>995</v>
      </c>
      <c r="E804" t="s">
        <v>37</v>
      </c>
      <c r="F804" t="s">
        <v>10</v>
      </c>
      <c r="G804" t="s">
        <v>1827</v>
      </c>
      <c r="H804" s="4">
        <v>62.8105695</v>
      </c>
      <c r="I804">
        <v>63.565703599999999</v>
      </c>
      <c r="J804" s="5">
        <v>0.75513410000000003</v>
      </c>
      <c r="K804">
        <v>1.1879584000000001</v>
      </c>
      <c r="L804">
        <v>7551341</v>
      </c>
    </row>
    <row r="805" spans="1:12" x14ac:dyDescent="0.25">
      <c r="A805">
        <v>804</v>
      </c>
      <c r="B805" t="s">
        <v>739</v>
      </c>
      <c r="C805" t="s">
        <v>1002</v>
      </c>
      <c r="D805" t="s">
        <v>1003</v>
      </c>
      <c r="E805" t="s">
        <v>37</v>
      </c>
      <c r="F805" t="s">
        <v>10</v>
      </c>
      <c r="G805" t="s">
        <v>1827</v>
      </c>
      <c r="H805" s="4">
        <v>63.156802599999999</v>
      </c>
      <c r="I805">
        <v>63.767975</v>
      </c>
      <c r="J805" s="5">
        <v>0.61117239999999995</v>
      </c>
      <c r="K805">
        <v>0.95843160000000005</v>
      </c>
      <c r="L805">
        <v>6111724</v>
      </c>
    </row>
    <row r="806" spans="1:12" x14ac:dyDescent="0.25">
      <c r="A806">
        <v>805</v>
      </c>
      <c r="B806" t="s">
        <v>739</v>
      </c>
      <c r="C806" t="s">
        <v>1016</v>
      </c>
      <c r="D806" t="s">
        <v>1017</v>
      </c>
      <c r="E806" t="s">
        <v>37</v>
      </c>
      <c r="F806" t="s">
        <v>10</v>
      </c>
      <c r="G806" t="s">
        <v>1827</v>
      </c>
      <c r="H806" s="4">
        <v>63.020496100000003</v>
      </c>
      <c r="I806">
        <v>62.395650500000002</v>
      </c>
      <c r="J806" s="5">
        <v>0.6248456</v>
      </c>
      <c r="K806">
        <v>1.0014249</v>
      </c>
      <c r="L806">
        <v>6248456</v>
      </c>
    </row>
    <row r="807" spans="1:12" x14ac:dyDescent="0.25">
      <c r="A807">
        <v>806</v>
      </c>
      <c r="B807" t="s">
        <v>739</v>
      </c>
      <c r="C807" t="s">
        <v>1020</v>
      </c>
      <c r="D807" t="s">
        <v>1021</v>
      </c>
      <c r="E807" t="s">
        <v>37</v>
      </c>
      <c r="F807" t="s">
        <v>10</v>
      </c>
      <c r="G807" t="s">
        <v>1827</v>
      </c>
      <c r="H807" s="4">
        <v>63.5563322</v>
      </c>
      <c r="I807">
        <v>63.448751600000001</v>
      </c>
      <c r="J807" s="5">
        <v>0.1075806</v>
      </c>
      <c r="K807">
        <v>0.16955509999999999</v>
      </c>
      <c r="L807">
        <v>1075806</v>
      </c>
    </row>
    <row r="808" spans="1:12" x14ac:dyDescent="0.25">
      <c r="A808">
        <v>807</v>
      </c>
      <c r="B808" t="s">
        <v>739</v>
      </c>
      <c r="C808" t="s">
        <v>1024</v>
      </c>
      <c r="D808" t="s">
        <v>1025</v>
      </c>
      <c r="E808" t="s">
        <v>37</v>
      </c>
      <c r="F808" t="s">
        <v>10</v>
      </c>
      <c r="G808" t="s">
        <v>1827</v>
      </c>
      <c r="H808" s="4">
        <v>63.4968553</v>
      </c>
      <c r="I808">
        <v>63.5563322</v>
      </c>
      <c r="J808" s="5">
        <v>5.9476899999999999E-2</v>
      </c>
      <c r="K808">
        <v>9.3581399999999995E-2</v>
      </c>
      <c r="L808">
        <v>594769</v>
      </c>
    </row>
    <row r="809" spans="1:12" x14ac:dyDescent="0.25">
      <c r="A809">
        <v>808</v>
      </c>
      <c r="B809" t="s">
        <v>739</v>
      </c>
      <c r="C809" t="s">
        <v>1028</v>
      </c>
      <c r="D809" t="s">
        <v>1029</v>
      </c>
      <c r="E809" t="s">
        <v>37</v>
      </c>
      <c r="F809" t="s">
        <v>10</v>
      </c>
      <c r="G809" t="s">
        <v>1827</v>
      </c>
      <c r="H809" s="4">
        <v>63.058070499999999</v>
      </c>
      <c r="I809">
        <v>62.5628581</v>
      </c>
      <c r="J809" s="5">
        <v>0.4952124</v>
      </c>
      <c r="K809">
        <v>0.79154380000000002</v>
      </c>
      <c r="L809">
        <v>4952124</v>
      </c>
    </row>
    <row r="810" spans="1:12" x14ac:dyDescent="0.25">
      <c r="A810">
        <v>809</v>
      </c>
      <c r="B810" t="s">
        <v>739</v>
      </c>
      <c r="C810" t="s">
        <v>1040</v>
      </c>
      <c r="D810" t="s">
        <v>1041</v>
      </c>
      <c r="E810" t="s">
        <v>37</v>
      </c>
      <c r="F810" t="s">
        <v>10</v>
      </c>
      <c r="G810" t="s">
        <v>1827</v>
      </c>
      <c r="H810" s="4">
        <v>63.359292699999997</v>
      </c>
      <c r="I810">
        <v>63.516622699999999</v>
      </c>
      <c r="J810" s="5">
        <v>0.15733</v>
      </c>
      <c r="K810">
        <v>0.2476989</v>
      </c>
      <c r="L810">
        <v>1573300</v>
      </c>
    </row>
    <row r="811" spans="1:12" x14ac:dyDescent="0.25">
      <c r="A811">
        <v>810</v>
      </c>
      <c r="B811" t="s">
        <v>739</v>
      </c>
      <c r="C811" t="s">
        <v>1054</v>
      </c>
      <c r="D811" t="s">
        <v>1055</v>
      </c>
      <c r="E811" t="s">
        <v>37</v>
      </c>
      <c r="F811" t="s">
        <v>10</v>
      </c>
      <c r="G811" t="s">
        <v>1827</v>
      </c>
      <c r="H811" s="4">
        <v>63.133826900000003</v>
      </c>
      <c r="I811">
        <v>62.541333899999998</v>
      </c>
      <c r="J811" s="5">
        <v>0.59249300000000005</v>
      </c>
      <c r="K811">
        <v>0.94736229999999999</v>
      </c>
      <c r="L811">
        <v>5924930</v>
      </c>
    </row>
    <row r="812" spans="1:12" x14ac:dyDescent="0.25">
      <c r="A812">
        <v>811</v>
      </c>
      <c r="B812" t="s">
        <v>739</v>
      </c>
      <c r="C812" t="s">
        <v>1056</v>
      </c>
      <c r="D812" t="s">
        <v>1057</v>
      </c>
      <c r="E812" t="s">
        <v>37</v>
      </c>
      <c r="F812" t="s">
        <v>10</v>
      </c>
      <c r="G812" t="s">
        <v>1827</v>
      </c>
      <c r="H812" s="4">
        <v>63.251953200000003</v>
      </c>
      <c r="I812">
        <v>63.133826900000003</v>
      </c>
      <c r="J812" s="5">
        <v>0.1181263</v>
      </c>
      <c r="K812">
        <v>0.18710460000000001</v>
      </c>
      <c r="L812">
        <v>1181263</v>
      </c>
    </row>
    <row r="813" spans="1:12" x14ac:dyDescent="0.25">
      <c r="A813">
        <v>812</v>
      </c>
      <c r="B813" t="s">
        <v>739</v>
      </c>
      <c r="C813" t="s">
        <v>1060</v>
      </c>
      <c r="D813" t="s">
        <v>1061</v>
      </c>
      <c r="E813" t="s">
        <v>37</v>
      </c>
      <c r="F813" t="s">
        <v>10</v>
      </c>
      <c r="G813" t="s">
        <v>1827</v>
      </c>
      <c r="H813" s="4">
        <v>63.568814600000003</v>
      </c>
      <c r="I813">
        <v>63.701219899999998</v>
      </c>
      <c r="J813" s="5">
        <v>0.1324053</v>
      </c>
      <c r="K813">
        <v>0.2078536</v>
      </c>
      <c r="L813">
        <v>1324052.9999999001</v>
      </c>
    </row>
    <row r="814" spans="1:12" x14ac:dyDescent="0.25">
      <c r="A814">
        <v>813</v>
      </c>
      <c r="B814" t="s">
        <v>739</v>
      </c>
      <c r="C814" t="s">
        <v>1072</v>
      </c>
      <c r="D814" t="s">
        <v>1073</v>
      </c>
      <c r="E814" t="s">
        <v>37</v>
      </c>
      <c r="F814" t="s">
        <v>10</v>
      </c>
      <c r="G814" t="s">
        <v>1827</v>
      </c>
      <c r="H814" s="4">
        <v>62.864356999999998</v>
      </c>
      <c r="I814">
        <v>63.3169605</v>
      </c>
      <c r="J814" s="5">
        <v>0.45260349999999999</v>
      </c>
      <c r="K814">
        <v>0.71482190000000001</v>
      </c>
      <c r="L814">
        <v>4526035</v>
      </c>
    </row>
    <row r="815" spans="1:12" x14ac:dyDescent="0.25">
      <c r="A815">
        <v>814</v>
      </c>
      <c r="B815" t="s">
        <v>739</v>
      </c>
      <c r="C815" t="s">
        <v>1082</v>
      </c>
      <c r="D815" t="s">
        <v>1083</v>
      </c>
      <c r="E815" t="s">
        <v>37</v>
      </c>
      <c r="F815" t="s">
        <v>10</v>
      </c>
      <c r="G815" t="s">
        <v>1827</v>
      </c>
      <c r="H815" s="4">
        <v>63.058018300000001</v>
      </c>
      <c r="I815">
        <v>63.875647499999999</v>
      </c>
      <c r="J815" s="5">
        <v>0.81762919999999994</v>
      </c>
      <c r="K815">
        <v>1.2800327</v>
      </c>
      <c r="L815">
        <v>8176292</v>
      </c>
    </row>
    <row r="816" spans="1:12" x14ac:dyDescent="0.25">
      <c r="A816">
        <v>815</v>
      </c>
      <c r="B816" t="s">
        <v>739</v>
      </c>
      <c r="C816" t="s">
        <v>1090</v>
      </c>
      <c r="D816" t="s">
        <v>1091</v>
      </c>
      <c r="E816" t="s">
        <v>37</v>
      </c>
      <c r="F816" t="s">
        <v>10</v>
      </c>
      <c r="G816" t="s">
        <v>1827</v>
      </c>
      <c r="H816" s="4">
        <v>62.6797878</v>
      </c>
      <c r="I816">
        <v>63.5788498</v>
      </c>
      <c r="J816" s="5">
        <v>0.89906200000000003</v>
      </c>
      <c r="K816">
        <v>1.4140898</v>
      </c>
      <c r="L816">
        <v>8990620</v>
      </c>
    </row>
    <row r="817" spans="1:12" x14ac:dyDescent="0.25">
      <c r="A817">
        <v>816</v>
      </c>
      <c r="B817" t="s">
        <v>1100</v>
      </c>
      <c r="C817" t="s">
        <v>1109</v>
      </c>
      <c r="D817" t="s">
        <v>1110</v>
      </c>
      <c r="E817" t="s">
        <v>37</v>
      </c>
      <c r="F817" t="s">
        <v>10</v>
      </c>
      <c r="G817" t="s">
        <v>1827</v>
      </c>
      <c r="H817" s="4">
        <v>62.564911700000003</v>
      </c>
      <c r="I817">
        <v>62.696891999999998</v>
      </c>
      <c r="J817" s="5">
        <v>0.13198029999999999</v>
      </c>
      <c r="K817">
        <v>0.21050530000000001</v>
      </c>
      <c r="L817">
        <v>1319803</v>
      </c>
    </row>
    <row r="818" spans="1:12" x14ac:dyDescent="0.25">
      <c r="A818">
        <v>817</v>
      </c>
      <c r="B818" t="s">
        <v>1100</v>
      </c>
      <c r="C818" t="s">
        <v>1113</v>
      </c>
      <c r="D818" t="s">
        <v>1114</v>
      </c>
      <c r="E818" t="s">
        <v>37</v>
      </c>
      <c r="F818" t="s">
        <v>10</v>
      </c>
      <c r="G818" t="s">
        <v>1827</v>
      </c>
      <c r="H818" s="4">
        <v>63.0209464</v>
      </c>
      <c r="I818">
        <v>62.926543299999999</v>
      </c>
      <c r="J818" s="5">
        <v>9.4403100000000004E-2</v>
      </c>
      <c r="K818">
        <v>0.15002109999999999</v>
      </c>
      <c r="L818">
        <v>944031</v>
      </c>
    </row>
    <row r="819" spans="1:12" x14ac:dyDescent="0.25">
      <c r="A819">
        <v>818</v>
      </c>
      <c r="B819" t="s">
        <v>1100</v>
      </c>
      <c r="C819" t="s">
        <v>1115</v>
      </c>
      <c r="D819" t="s">
        <v>1116</v>
      </c>
      <c r="E819" t="s">
        <v>37</v>
      </c>
      <c r="F819" t="s">
        <v>10</v>
      </c>
      <c r="G819" t="s">
        <v>1827</v>
      </c>
      <c r="H819" s="4">
        <v>63.4572079</v>
      </c>
      <c r="I819">
        <v>63.0209464</v>
      </c>
      <c r="J819" s="5">
        <v>0.43626150000000002</v>
      </c>
      <c r="K819">
        <v>0.69224839999999999</v>
      </c>
      <c r="L819">
        <v>4362615</v>
      </c>
    </row>
    <row r="820" spans="1:12" x14ac:dyDescent="0.25">
      <c r="A820">
        <v>819</v>
      </c>
      <c r="B820" t="s">
        <v>1100</v>
      </c>
      <c r="C820" t="s">
        <v>1117</v>
      </c>
      <c r="D820" t="s">
        <v>1118</v>
      </c>
      <c r="E820" t="s">
        <v>37</v>
      </c>
      <c r="F820" t="s">
        <v>10</v>
      </c>
      <c r="G820" t="s">
        <v>1827</v>
      </c>
      <c r="H820" s="4">
        <v>63.716234</v>
      </c>
      <c r="I820">
        <v>63.4572079</v>
      </c>
      <c r="J820" s="5">
        <v>0.25902609999999998</v>
      </c>
      <c r="K820">
        <v>0.4081902</v>
      </c>
      <c r="L820">
        <v>2590261</v>
      </c>
    </row>
    <row r="821" spans="1:12" x14ac:dyDescent="0.25">
      <c r="A821">
        <v>820</v>
      </c>
      <c r="B821" t="s">
        <v>1100</v>
      </c>
      <c r="C821" t="s">
        <v>1125</v>
      </c>
      <c r="D821" t="s">
        <v>1126</v>
      </c>
      <c r="E821" t="s">
        <v>37</v>
      </c>
      <c r="F821" t="s">
        <v>10</v>
      </c>
      <c r="G821" t="s">
        <v>1827</v>
      </c>
      <c r="H821" s="4">
        <v>62.606374799999998</v>
      </c>
      <c r="I821">
        <v>63.074821300000004</v>
      </c>
      <c r="J821" s="5">
        <v>0.46844649999999999</v>
      </c>
      <c r="K821">
        <v>0.74268380000000001</v>
      </c>
      <c r="L821">
        <v>4684465.0000000997</v>
      </c>
    </row>
    <row r="822" spans="1:12" x14ac:dyDescent="0.25">
      <c r="A822">
        <v>821</v>
      </c>
      <c r="B822" t="s">
        <v>1100</v>
      </c>
      <c r="C822" t="s">
        <v>1127</v>
      </c>
      <c r="D822" t="s">
        <v>1128</v>
      </c>
      <c r="E822" t="s">
        <v>37</v>
      </c>
      <c r="F822" t="s">
        <v>10</v>
      </c>
      <c r="G822" t="s">
        <v>1827</v>
      </c>
      <c r="H822" s="4">
        <v>62.892066</v>
      </c>
      <c r="I822">
        <v>62.606374799999998</v>
      </c>
      <c r="J822" s="5">
        <v>0.28569119999999998</v>
      </c>
      <c r="K822">
        <v>0.45632919999999999</v>
      </c>
      <c r="L822">
        <v>2856912</v>
      </c>
    </row>
    <row r="823" spans="1:12" x14ac:dyDescent="0.25">
      <c r="A823">
        <v>822</v>
      </c>
      <c r="B823" t="s">
        <v>1100</v>
      </c>
      <c r="C823" t="s">
        <v>1134</v>
      </c>
      <c r="D823" t="s">
        <v>1135</v>
      </c>
      <c r="E823" t="s">
        <v>37</v>
      </c>
      <c r="F823" t="s">
        <v>10</v>
      </c>
      <c r="G823" t="s">
        <v>1827</v>
      </c>
      <c r="H823" s="4">
        <v>62.608444300000002</v>
      </c>
      <c r="I823">
        <v>62.892066</v>
      </c>
      <c r="J823" s="5">
        <v>0.28362169999999998</v>
      </c>
      <c r="K823">
        <v>0.45096579999999997</v>
      </c>
      <c r="L823">
        <v>2836217</v>
      </c>
    </row>
    <row r="824" spans="1:12" x14ac:dyDescent="0.25">
      <c r="A824">
        <v>823</v>
      </c>
      <c r="B824" t="s">
        <v>1100</v>
      </c>
      <c r="C824" t="s">
        <v>1142</v>
      </c>
      <c r="D824" t="s">
        <v>1143</v>
      </c>
      <c r="E824" t="s">
        <v>37</v>
      </c>
      <c r="F824" t="s">
        <v>10</v>
      </c>
      <c r="G824" t="s">
        <v>1827</v>
      </c>
      <c r="H824" s="4">
        <v>63.352282000000002</v>
      </c>
      <c r="I824">
        <v>62.649177399999999</v>
      </c>
      <c r="J824" s="5">
        <v>0.70310459999999997</v>
      </c>
      <c r="K824">
        <v>1.1222886000000001</v>
      </c>
      <c r="L824">
        <v>7031046</v>
      </c>
    </row>
    <row r="825" spans="1:12" x14ac:dyDescent="0.25">
      <c r="A825">
        <v>824</v>
      </c>
      <c r="B825" t="s">
        <v>1100</v>
      </c>
      <c r="C825" t="s">
        <v>1182</v>
      </c>
      <c r="D825" t="s">
        <v>1183</v>
      </c>
      <c r="E825" t="s">
        <v>37</v>
      </c>
      <c r="F825" t="s">
        <v>10</v>
      </c>
      <c r="G825" t="s">
        <v>1827</v>
      </c>
      <c r="H825" s="4">
        <v>63.2087346</v>
      </c>
      <c r="I825">
        <v>63.329296499999998</v>
      </c>
      <c r="J825" s="5">
        <v>0.1205619</v>
      </c>
      <c r="K825">
        <v>0.19037299999999999</v>
      </c>
      <c r="L825">
        <v>1205619</v>
      </c>
    </row>
    <row r="826" spans="1:12" x14ac:dyDescent="0.25">
      <c r="A826">
        <v>825</v>
      </c>
      <c r="B826" t="s">
        <v>1100</v>
      </c>
      <c r="C826" t="s">
        <v>1198</v>
      </c>
      <c r="D826" t="s">
        <v>1199</v>
      </c>
      <c r="E826" t="s">
        <v>37</v>
      </c>
      <c r="F826" t="s">
        <v>10</v>
      </c>
      <c r="G826" t="s">
        <v>1827</v>
      </c>
      <c r="H826" s="4">
        <v>63.027583300000003</v>
      </c>
      <c r="I826">
        <v>63.253538599999999</v>
      </c>
      <c r="J826" s="5">
        <v>0.2259553</v>
      </c>
      <c r="K826">
        <v>0.35722159999999997</v>
      </c>
      <c r="L826">
        <v>2259553</v>
      </c>
    </row>
    <row r="827" spans="1:12" x14ac:dyDescent="0.25">
      <c r="A827">
        <v>826</v>
      </c>
      <c r="B827" t="s">
        <v>1100</v>
      </c>
      <c r="C827" t="s">
        <v>1200</v>
      </c>
      <c r="D827" t="s">
        <v>1201</v>
      </c>
      <c r="E827" t="s">
        <v>37</v>
      </c>
      <c r="F827" t="s">
        <v>10</v>
      </c>
      <c r="G827" t="s">
        <v>1827</v>
      </c>
      <c r="H827" s="4">
        <v>63.286735</v>
      </c>
      <c r="I827">
        <v>63.027583300000003</v>
      </c>
      <c r="J827" s="5">
        <v>0.25915169999999998</v>
      </c>
      <c r="K827">
        <v>0.41117189999999998</v>
      </c>
      <c r="L827">
        <v>2591517</v>
      </c>
    </row>
    <row r="828" spans="1:12" x14ac:dyDescent="0.25">
      <c r="A828">
        <v>827</v>
      </c>
      <c r="B828" t="s">
        <v>1100</v>
      </c>
      <c r="C828" t="s">
        <v>1234</v>
      </c>
      <c r="D828" t="s">
        <v>1235</v>
      </c>
      <c r="E828" t="s">
        <v>37</v>
      </c>
      <c r="F828" t="s">
        <v>10</v>
      </c>
      <c r="G828" t="s">
        <v>1827</v>
      </c>
      <c r="H828" s="4">
        <v>62.735053800000003</v>
      </c>
      <c r="I828">
        <v>62.9772921</v>
      </c>
      <c r="J828" s="5">
        <v>0.24223829999999999</v>
      </c>
      <c r="K828">
        <v>0.38464389999999998</v>
      </c>
      <c r="L828">
        <v>2422383</v>
      </c>
    </row>
    <row r="829" spans="1:12" x14ac:dyDescent="0.25">
      <c r="A829">
        <v>828</v>
      </c>
      <c r="B829" t="s">
        <v>1100</v>
      </c>
      <c r="C829" t="s">
        <v>1256</v>
      </c>
      <c r="D829" t="s">
        <v>1257</v>
      </c>
      <c r="E829" t="s">
        <v>37</v>
      </c>
      <c r="F829" t="s">
        <v>10</v>
      </c>
      <c r="G829" t="s">
        <v>1827</v>
      </c>
      <c r="H829" s="4">
        <v>62.332958499999997</v>
      </c>
      <c r="I829">
        <v>62.371572499999999</v>
      </c>
      <c r="J829" s="5">
        <v>3.8614000000000002E-2</v>
      </c>
      <c r="K829">
        <v>6.1909600000000002E-2</v>
      </c>
      <c r="L829">
        <v>386140</v>
      </c>
    </row>
    <row r="830" spans="1:12" x14ac:dyDescent="0.25">
      <c r="A830">
        <v>829</v>
      </c>
      <c r="B830" t="s">
        <v>1100</v>
      </c>
      <c r="C830" t="s">
        <v>1272</v>
      </c>
      <c r="D830" t="s">
        <v>1273</v>
      </c>
      <c r="E830" t="s">
        <v>37</v>
      </c>
      <c r="F830" t="s">
        <v>10</v>
      </c>
      <c r="G830" t="s">
        <v>1827</v>
      </c>
      <c r="H830" s="4">
        <v>62.672360099999999</v>
      </c>
      <c r="I830">
        <v>62.910353800000003</v>
      </c>
      <c r="J830" s="5">
        <v>0.2379937</v>
      </c>
      <c r="K830">
        <v>0.37830609999999998</v>
      </c>
      <c r="L830">
        <v>2379937</v>
      </c>
    </row>
    <row r="831" spans="1:12" x14ac:dyDescent="0.25">
      <c r="A831">
        <v>830</v>
      </c>
      <c r="B831" t="s">
        <v>1100</v>
      </c>
      <c r="C831" t="s">
        <v>1276</v>
      </c>
      <c r="D831" t="s">
        <v>1277</v>
      </c>
      <c r="E831" t="s">
        <v>37</v>
      </c>
      <c r="F831" t="s">
        <v>10</v>
      </c>
      <c r="G831" t="s">
        <v>1827</v>
      </c>
      <c r="H831" s="4">
        <v>63.338382699999997</v>
      </c>
      <c r="I831">
        <v>62.599213800000001</v>
      </c>
      <c r="J831" s="5">
        <v>0.73916890000000002</v>
      </c>
      <c r="K831">
        <v>1.1807958000000001</v>
      </c>
      <c r="L831">
        <v>7391689</v>
      </c>
    </row>
    <row r="832" spans="1:12" x14ac:dyDescent="0.25">
      <c r="A832">
        <v>831</v>
      </c>
      <c r="B832" t="s">
        <v>1100</v>
      </c>
      <c r="C832" t="s">
        <v>1278</v>
      </c>
      <c r="D832" t="s">
        <v>1279</v>
      </c>
      <c r="E832" t="s">
        <v>37</v>
      </c>
      <c r="F832" t="s">
        <v>10</v>
      </c>
      <c r="G832" t="s">
        <v>1827</v>
      </c>
      <c r="H832" s="4">
        <v>63.483944200000003</v>
      </c>
      <c r="I832">
        <v>63.338382699999997</v>
      </c>
      <c r="J832" s="5">
        <v>0.14556150000000001</v>
      </c>
      <c r="K832">
        <v>0.22981560000000001</v>
      </c>
      <c r="L832">
        <v>1455615.0000000999</v>
      </c>
    </row>
    <row r="833" spans="1:12" x14ac:dyDescent="0.25">
      <c r="A833">
        <v>832</v>
      </c>
      <c r="B833" t="s">
        <v>1100</v>
      </c>
      <c r="C833" t="s">
        <v>1280</v>
      </c>
      <c r="D833" t="s">
        <v>1281</v>
      </c>
      <c r="E833" t="s">
        <v>37</v>
      </c>
      <c r="F833" t="s">
        <v>10</v>
      </c>
      <c r="G833" t="s">
        <v>1827</v>
      </c>
      <c r="H833" s="4">
        <v>62.951071599999999</v>
      </c>
      <c r="I833">
        <v>63.483944200000003</v>
      </c>
      <c r="J833" s="5">
        <v>0.53287260000000003</v>
      </c>
      <c r="K833">
        <v>0.83938170000000001</v>
      </c>
      <c r="L833">
        <v>5328726</v>
      </c>
    </row>
    <row r="834" spans="1:12" x14ac:dyDescent="0.25">
      <c r="A834">
        <v>833</v>
      </c>
      <c r="B834" t="s">
        <v>1100</v>
      </c>
      <c r="C834" t="s">
        <v>1296</v>
      </c>
      <c r="D834" t="s">
        <v>1297</v>
      </c>
      <c r="E834" t="s">
        <v>37</v>
      </c>
      <c r="F834" t="s">
        <v>10</v>
      </c>
      <c r="G834" t="s">
        <v>1827</v>
      </c>
      <c r="H834" s="4">
        <v>62.838162400000002</v>
      </c>
      <c r="I834">
        <v>62.6639214</v>
      </c>
      <c r="J834" s="5">
        <v>0.17424100000000001</v>
      </c>
      <c r="K834">
        <v>0.27805629999999998</v>
      </c>
      <c r="L834">
        <v>1742410</v>
      </c>
    </row>
    <row r="835" spans="1:12" x14ac:dyDescent="0.25">
      <c r="A835">
        <v>834</v>
      </c>
      <c r="B835" t="s">
        <v>1100</v>
      </c>
      <c r="C835" t="s">
        <v>1304</v>
      </c>
      <c r="D835" t="s">
        <v>1305</v>
      </c>
      <c r="E835" t="s">
        <v>37</v>
      </c>
      <c r="F835" t="s">
        <v>10</v>
      </c>
      <c r="G835" t="s">
        <v>1827</v>
      </c>
      <c r="H835" s="4">
        <v>62.807613500000002</v>
      </c>
      <c r="I835">
        <v>63.494281299999997</v>
      </c>
      <c r="J835" s="5">
        <v>0.68666780000000005</v>
      </c>
      <c r="K835">
        <v>1.081464</v>
      </c>
      <c r="L835">
        <v>6866678</v>
      </c>
    </row>
    <row r="836" spans="1:12" x14ac:dyDescent="0.25">
      <c r="A836">
        <v>835</v>
      </c>
      <c r="B836" t="s">
        <v>1100</v>
      </c>
      <c r="C836" t="s">
        <v>1306</v>
      </c>
      <c r="D836" t="s">
        <v>1307</v>
      </c>
      <c r="E836" t="s">
        <v>37</v>
      </c>
      <c r="F836" t="s">
        <v>10</v>
      </c>
      <c r="G836" t="s">
        <v>1827</v>
      </c>
      <c r="H836" s="4">
        <v>62.753729499999999</v>
      </c>
      <c r="I836">
        <v>62.807613500000002</v>
      </c>
      <c r="J836" s="5">
        <v>5.3884000000000001E-2</v>
      </c>
      <c r="K836">
        <v>8.5792099999999996E-2</v>
      </c>
      <c r="L836">
        <v>538840</v>
      </c>
    </row>
    <row r="837" spans="1:12" x14ac:dyDescent="0.25">
      <c r="A837">
        <v>836</v>
      </c>
      <c r="B837" t="s">
        <v>1100</v>
      </c>
      <c r="C837" t="s">
        <v>1326</v>
      </c>
      <c r="D837" t="s">
        <v>1327</v>
      </c>
      <c r="E837" t="s">
        <v>37</v>
      </c>
      <c r="F837" t="s">
        <v>10</v>
      </c>
      <c r="G837" t="s">
        <v>1827</v>
      </c>
      <c r="H837" s="4">
        <v>62.905509899999998</v>
      </c>
      <c r="I837">
        <v>63.523590300000002</v>
      </c>
      <c r="J837" s="5">
        <v>0.61808039999999997</v>
      </c>
      <c r="K837">
        <v>0.97299349999999996</v>
      </c>
      <c r="L837">
        <v>6180804</v>
      </c>
    </row>
    <row r="838" spans="1:12" x14ac:dyDescent="0.25">
      <c r="A838">
        <v>837</v>
      </c>
      <c r="B838" t="s">
        <v>1100</v>
      </c>
      <c r="C838" t="s">
        <v>1340</v>
      </c>
      <c r="D838" t="s">
        <v>1341</v>
      </c>
      <c r="E838" t="s">
        <v>37</v>
      </c>
      <c r="F838" t="s">
        <v>10</v>
      </c>
      <c r="G838" t="s">
        <v>1827</v>
      </c>
      <c r="H838" s="4">
        <v>62.4927438</v>
      </c>
      <c r="I838">
        <v>62.783387099999999</v>
      </c>
      <c r="J838" s="5">
        <v>0.29064329999999999</v>
      </c>
      <c r="K838">
        <v>0.46293030000000002</v>
      </c>
      <c r="L838">
        <v>2906433</v>
      </c>
    </row>
    <row r="839" spans="1:12" x14ac:dyDescent="0.25">
      <c r="A839">
        <v>838</v>
      </c>
      <c r="B839" t="s">
        <v>1100</v>
      </c>
      <c r="C839" t="s">
        <v>1346</v>
      </c>
      <c r="D839" t="s">
        <v>1347</v>
      </c>
      <c r="E839" t="s">
        <v>37</v>
      </c>
      <c r="F839" t="s">
        <v>10</v>
      </c>
      <c r="G839" t="s">
        <v>1827</v>
      </c>
      <c r="H839" s="4">
        <v>63.562755500000002</v>
      </c>
      <c r="I839">
        <v>62.623173600000001</v>
      </c>
      <c r="J839" s="5">
        <v>0.93958189999999997</v>
      </c>
      <c r="K839">
        <v>1.5003740999999999</v>
      </c>
      <c r="L839">
        <v>9395819</v>
      </c>
    </row>
    <row r="840" spans="1:12" x14ac:dyDescent="0.25">
      <c r="A840">
        <v>839</v>
      </c>
      <c r="B840" t="s">
        <v>1100</v>
      </c>
      <c r="C840" t="s">
        <v>1362</v>
      </c>
      <c r="D840" t="s">
        <v>1363</v>
      </c>
      <c r="E840" t="s">
        <v>37</v>
      </c>
      <c r="F840" t="s">
        <v>10</v>
      </c>
      <c r="G840" t="s">
        <v>1827</v>
      </c>
      <c r="H840" s="4">
        <v>62.625152200000002</v>
      </c>
      <c r="I840">
        <v>63.138770100000002</v>
      </c>
      <c r="J840" s="5">
        <v>0.51361789999999996</v>
      </c>
      <c r="K840">
        <v>0.8134747</v>
      </c>
      <c r="L840">
        <v>5136179</v>
      </c>
    </row>
    <row r="841" spans="1:12" x14ac:dyDescent="0.25">
      <c r="A841">
        <v>840</v>
      </c>
      <c r="B841" t="s">
        <v>1100</v>
      </c>
      <c r="C841" t="s">
        <v>1370</v>
      </c>
      <c r="D841" t="s">
        <v>1371</v>
      </c>
      <c r="E841" t="s">
        <v>37</v>
      </c>
      <c r="F841" t="s">
        <v>10</v>
      </c>
      <c r="G841" t="s">
        <v>1827</v>
      </c>
      <c r="H841" s="4">
        <v>62.879620299999999</v>
      </c>
      <c r="I841">
        <v>62.640812099999998</v>
      </c>
      <c r="J841" s="5">
        <v>0.2388082</v>
      </c>
      <c r="K841">
        <v>0.38123420000000002</v>
      </c>
      <c r="L841">
        <v>2388082</v>
      </c>
    </row>
    <row r="842" spans="1:12" x14ac:dyDescent="0.25">
      <c r="A842">
        <v>841</v>
      </c>
      <c r="B842" t="s">
        <v>1100</v>
      </c>
      <c r="C842" t="s">
        <v>1376</v>
      </c>
      <c r="D842" t="s">
        <v>1377</v>
      </c>
      <c r="E842" t="s">
        <v>37</v>
      </c>
      <c r="F842" t="s">
        <v>10</v>
      </c>
      <c r="G842" t="s">
        <v>1827</v>
      </c>
      <c r="H842" s="4">
        <v>63.175299500000001</v>
      </c>
      <c r="I842">
        <v>62.631512100000002</v>
      </c>
      <c r="J842" s="5">
        <v>0.54378740000000003</v>
      </c>
      <c r="K842">
        <v>0.86823289999999997</v>
      </c>
      <c r="L842">
        <v>5437874</v>
      </c>
    </row>
    <row r="843" spans="1:12" x14ac:dyDescent="0.25">
      <c r="A843">
        <v>842</v>
      </c>
      <c r="B843" t="s">
        <v>1100</v>
      </c>
      <c r="C843" t="s">
        <v>1378</v>
      </c>
      <c r="D843" t="s">
        <v>1379</v>
      </c>
      <c r="E843" t="s">
        <v>37</v>
      </c>
      <c r="F843" t="s">
        <v>10</v>
      </c>
      <c r="G843" t="s">
        <v>1827</v>
      </c>
      <c r="H843" s="4">
        <v>62.691864699999996</v>
      </c>
      <c r="I843">
        <v>63.175299500000001</v>
      </c>
      <c r="J843" s="5">
        <v>0.4834348</v>
      </c>
      <c r="K843">
        <v>0.76522760000000001</v>
      </c>
      <c r="L843">
        <v>4834348</v>
      </c>
    </row>
    <row r="844" spans="1:12" x14ac:dyDescent="0.25">
      <c r="A844">
        <v>843</v>
      </c>
      <c r="B844" t="s">
        <v>1100</v>
      </c>
      <c r="C844" t="s">
        <v>1382</v>
      </c>
      <c r="D844" t="s">
        <v>1383</v>
      </c>
      <c r="E844" t="s">
        <v>37</v>
      </c>
      <c r="F844" t="s">
        <v>10</v>
      </c>
      <c r="G844" t="s">
        <v>1827</v>
      </c>
      <c r="H844" s="4">
        <v>62.633646200000001</v>
      </c>
      <c r="I844">
        <v>62.827404199999997</v>
      </c>
      <c r="J844" s="5">
        <v>0.19375800000000001</v>
      </c>
      <c r="K844">
        <v>0.30839729999999999</v>
      </c>
      <c r="L844">
        <v>1937580</v>
      </c>
    </row>
    <row r="845" spans="1:12" x14ac:dyDescent="0.25">
      <c r="A845">
        <v>844</v>
      </c>
      <c r="B845" t="s">
        <v>1100</v>
      </c>
      <c r="C845" t="s">
        <v>1400</v>
      </c>
      <c r="D845" t="s">
        <v>1401</v>
      </c>
      <c r="E845" t="s">
        <v>37</v>
      </c>
      <c r="F845" t="s">
        <v>10</v>
      </c>
      <c r="G845" t="s">
        <v>1827</v>
      </c>
      <c r="H845" s="4">
        <v>62.738942899999998</v>
      </c>
      <c r="I845">
        <v>62.741288400000002</v>
      </c>
      <c r="J845" s="5">
        <v>2.3454999999999999E-3</v>
      </c>
      <c r="K845">
        <v>3.7383999999999998E-3</v>
      </c>
      <c r="L845">
        <v>23455</v>
      </c>
    </row>
    <row r="846" spans="1:12" x14ac:dyDescent="0.25">
      <c r="A846">
        <v>845</v>
      </c>
      <c r="B846" t="s">
        <v>1100</v>
      </c>
      <c r="C846" t="s">
        <v>1408</v>
      </c>
      <c r="D846" t="s">
        <v>1409</v>
      </c>
      <c r="E846" t="s">
        <v>37</v>
      </c>
      <c r="F846" t="s">
        <v>10</v>
      </c>
      <c r="G846" t="s">
        <v>1827</v>
      </c>
      <c r="H846" s="4">
        <v>62.7430272</v>
      </c>
      <c r="I846">
        <v>62.515033699999996</v>
      </c>
      <c r="J846" s="5">
        <v>0.22799349999999999</v>
      </c>
      <c r="K846">
        <v>0.36470190000000002</v>
      </c>
      <c r="L846">
        <v>2279935</v>
      </c>
    </row>
    <row r="847" spans="1:12" x14ac:dyDescent="0.25">
      <c r="A847">
        <v>846</v>
      </c>
      <c r="B847" t="s">
        <v>1100</v>
      </c>
      <c r="C847" t="s">
        <v>1418</v>
      </c>
      <c r="D847" t="s">
        <v>1419</v>
      </c>
      <c r="E847" t="s">
        <v>37</v>
      </c>
      <c r="F847" t="s">
        <v>10</v>
      </c>
      <c r="G847" t="s">
        <v>1827</v>
      </c>
      <c r="H847" s="4">
        <v>62.894772600000003</v>
      </c>
      <c r="I847">
        <v>63.048332000000002</v>
      </c>
      <c r="J847" s="5">
        <v>0.15355940000000001</v>
      </c>
      <c r="K847">
        <v>0.2435582</v>
      </c>
      <c r="L847">
        <v>1535594</v>
      </c>
    </row>
    <row r="848" spans="1:12" x14ac:dyDescent="0.25">
      <c r="A848">
        <v>847</v>
      </c>
      <c r="B848" t="s">
        <v>1100</v>
      </c>
      <c r="C848" t="s">
        <v>1422</v>
      </c>
      <c r="D848" t="s">
        <v>1423</v>
      </c>
      <c r="E848" t="s">
        <v>37</v>
      </c>
      <c r="F848" t="s">
        <v>10</v>
      </c>
      <c r="G848" t="s">
        <v>1827</v>
      </c>
      <c r="H848" s="4">
        <v>62.572388500000002</v>
      </c>
      <c r="I848">
        <v>63.226968399999997</v>
      </c>
      <c r="J848" s="5">
        <v>0.65457989999999999</v>
      </c>
      <c r="K848">
        <v>1.0352859000000001</v>
      </c>
      <c r="L848">
        <v>6545798.9999999003</v>
      </c>
    </row>
    <row r="849" spans="1:12" x14ac:dyDescent="0.25">
      <c r="A849">
        <v>848</v>
      </c>
      <c r="B849" t="s">
        <v>1100</v>
      </c>
      <c r="C849" t="s">
        <v>1428</v>
      </c>
      <c r="D849" t="s">
        <v>1429</v>
      </c>
      <c r="E849" t="s">
        <v>37</v>
      </c>
      <c r="F849" t="s">
        <v>10</v>
      </c>
      <c r="G849" t="s">
        <v>1827</v>
      </c>
      <c r="H849" s="4">
        <v>62.8147187</v>
      </c>
      <c r="I849">
        <v>63.084463</v>
      </c>
      <c r="J849" s="5">
        <v>0.26974429999999999</v>
      </c>
      <c r="K849">
        <v>0.42759229999999998</v>
      </c>
      <c r="L849">
        <v>2697443</v>
      </c>
    </row>
    <row r="850" spans="1:12" x14ac:dyDescent="0.25">
      <c r="A850">
        <v>849</v>
      </c>
      <c r="B850" t="s">
        <v>1100</v>
      </c>
      <c r="C850" t="s">
        <v>1440</v>
      </c>
      <c r="D850" t="s">
        <v>1441</v>
      </c>
      <c r="E850" t="s">
        <v>37</v>
      </c>
      <c r="F850" t="s">
        <v>10</v>
      </c>
      <c r="G850" t="s">
        <v>1827</v>
      </c>
      <c r="H850" s="4">
        <v>63.3915012</v>
      </c>
      <c r="I850">
        <v>62.9097571</v>
      </c>
      <c r="J850" s="5">
        <v>0.48174410000000001</v>
      </c>
      <c r="K850">
        <v>0.76577010000000001</v>
      </c>
      <c r="L850">
        <v>4817441</v>
      </c>
    </row>
    <row r="851" spans="1:12" x14ac:dyDescent="0.25">
      <c r="A851">
        <v>850</v>
      </c>
      <c r="B851" t="s">
        <v>1100</v>
      </c>
      <c r="C851" t="s">
        <v>1452</v>
      </c>
      <c r="D851" t="s">
        <v>1453</v>
      </c>
      <c r="E851" t="s">
        <v>37</v>
      </c>
      <c r="F851" t="s">
        <v>10</v>
      </c>
      <c r="G851" t="s">
        <v>1827</v>
      </c>
      <c r="H851" s="4">
        <v>62.871422199999998</v>
      </c>
      <c r="I851">
        <v>62.609621799999999</v>
      </c>
      <c r="J851" s="5">
        <v>0.26180039999999999</v>
      </c>
      <c r="K851">
        <v>0.4181472</v>
      </c>
      <c r="L851">
        <v>2618004</v>
      </c>
    </row>
    <row r="852" spans="1:12" x14ac:dyDescent="0.25">
      <c r="A852">
        <v>851</v>
      </c>
      <c r="B852" t="s">
        <v>1462</v>
      </c>
      <c r="C852" t="s">
        <v>1469</v>
      </c>
      <c r="D852" t="s">
        <v>1470</v>
      </c>
      <c r="E852" t="s">
        <v>37</v>
      </c>
      <c r="F852" t="s">
        <v>10</v>
      </c>
      <c r="G852" t="s">
        <v>1827</v>
      </c>
      <c r="H852" s="4">
        <v>64.199901999999994</v>
      </c>
      <c r="I852">
        <v>63.849831399999999</v>
      </c>
      <c r="J852" s="5">
        <v>0.35007060000000001</v>
      </c>
      <c r="K852">
        <v>0.54827179999999998</v>
      </c>
      <c r="L852">
        <v>3500706</v>
      </c>
    </row>
    <row r="853" spans="1:12" x14ac:dyDescent="0.25">
      <c r="A853">
        <v>852</v>
      </c>
      <c r="B853" t="s">
        <v>1462</v>
      </c>
      <c r="C853" t="s">
        <v>1475</v>
      </c>
      <c r="D853" t="s">
        <v>1476</v>
      </c>
      <c r="E853" t="s">
        <v>37</v>
      </c>
      <c r="F853" t="s">
        <v>10</v>
      </c>
      <c r="G853" t="s">
        <v>1827</v>
      </c>
      <c r="H853" s="4">
        <v>64.292003500000007</v>
      </c>
      <c r="I853">
        <v>64.055080200000006</v>
      </c>
      <c r="J853" s="5">
        <v>0.2369233</v>
      </c>
      <c r="K853">
        <v>0.36987429999999999</v>
      </c>
      <c r="L853">
        <v>2369233</v>
      </c>
    </row>
    <row r="854" spans="1:12" x14ac:dyDescent="0.25">
      <c r="A854">
        <v>853</v>
      </c>
      <c r="B854" t="s">
        <v>1462</v>
      </c>
      <c r="C854" t="s">
        <v>1503</v>
      </c>
      <c r="D854" t="s">
        <v>1504</v>
      </c>
      <c r="E854" t="s">
        <v>37</v>
      </c>
      <c r="F854" t="s">
        <v>10</v>
      </c>
      <c r="G854" t="s">
        <v>1827</v>
      </c>
      <c r="H854" s="4">
        <v>64.087849000000006</v>
      </c>
      <c r="I854">
        <v>63.849943199999998</v>
      </c>
      <c r="J854" s="5">
        <v>0.2379058</v>
      </c>
      <c r="K854">
        <v>0.37260140000000003</v>
      </c>
      <c r="L854">
        <v>2379058.0000001001</v>
      </c>
    </row>
    <row r="855" spans="1:12" x14ac:dyDescent="0.25">
      <c r="A855">
        <v>854</v>
      </c>
      <c r="B855" t="s">
        <v>1462</v>
      </c>
      <c r="C855" t="s">
        <v>1505</v>
      </c>
      <c r="D855" t="s">
        <v>1506</v>
      </c>
      <c r="E855" t="s">
        <v>37</v>
      </c>
      <c r="F855" t="s">
        <v>10</v>
      </c>
      <c r="G855" t="s">
        <v>1827</v>
      </c>
      <c r="H855" s="4">
        <v>62.523095300000001</v>
      </c>
      <c r="I855">
        <v>64.087849000000006</v>
      </c>
      <c r="J855" s="5">
        <v>1.5647537</v>
      </c>
      <c r="K855">
        <v>2.4415762000000001</v>
      </c>
      <c r="L855">
        <v>15647537</v>
      </c>
    </row>
    <row r="856" spans="1:12" x14ac:dyDescent="0.25">
      <c r="A856">
        <v>855</v>
      </c>
      <c r="B856" t="s">
        <v>1462</v>
      </c>
      <c r="C856" t="s">
        <v>1507</v>
      </c>
      <c r="D856" t="s">
        <v>1508</v>
      </c>
      <c r="E856" t="s">
        <v>37</v>
      </c>
      <c r="F856" t="s">
        <v>10</v>
      </c>
      <c r="G856" t="s">
        <v>1827</v>
      </c>
      <c r="H856" s="4">
        <v>64.084669399999996</v>
      </c>
      <c r="I856">
        <v>62.523095300000001</v>
      </c>
      <c r="J856" s="5">
        <v>1.5615741000000001</v>
      </c>
      <c r="K856">
        <v>2.4975955999999999</v>
      </c>
      <c r="L856">
        <v>15615740.999999899</v>
      </c>
    </row>
    <row r="857" spans="1:12" x14ac:dyDescent="0.25">
      <c r="A857">
        <v>856</v>
      </c>
      <c r="B857" t="s">
        <v>1462</v>
      </c>
      <c r="C857" t="s">
        <v>1511</v>
      </c>
      <c r="D857" t="s">
        <v>1512</v>
      </c>
      <c r="E857" t="s">
        <v>37</v>
      </c>
      <c r="F857" t="s">
        <v>10</v>
      </c>
      <c r="G857" t="s">
        <v>1827</v>
      </c>
      <c r="H857" s="4">
        <v>64.607795899999999</v>
      </c>
      <c r="I857">
        <v>63.943235299999998</v>
      </c>
      <c r="J857" s="5">
        <v>0.66456059999999995</v>
      </c>
      <c r="K857">
        <v>1.0392977000000001</v>
      </c>
      <c r="L857">
        <v>6645606</v>
      </c>
    </row>
    <row r="858" spans="1:12" x14ac:dyDescent="0.25">
      <c r="A858">
        <v>857</v>
      </c>
      <c r="B858" t="s">
        <v>1462</v>
      </c>
      <c r="C858" t="s">
        <v>1525</v>
      </c>
      <c r="D858" t="s">
        <v>1526</v>
      </c>
      <c r="E858" t="s">
        <v>37</v>
      </c>
      <c r="F858" t="s">
        <v>10</v>
      </c>
      <c r="G858" t="s">
        <v>1827</v>
      </c>
      <c r="H858" s="4">
        <v>63.775870400000002</v>
      </c>
      <c r="I858">
        <v>64.287557899999996</v>
      </c>
      <c r="J858" s="5">
        <v>0.51168749999999996</v>
      </c>
      <c r="K858">
        <v>0.79593550000000002</v>
      </c>
      <c r="L858">
        <v>5116874.9999999003</v>
      </c>
    </row>
    <row r="859" spans="1:12" x14ac:dyDescent="0.25">
      <c r="A859">
        <v>858</v>
      </c>
      <c r="B859" t="s">
        <v>1462</v>
      </c>
      <c r="C859" t="s">
        <v>1529</v>
      </c>
      <c r="D859" t="s">
        <v>1530</v>
      </c>
      <c r="E859" t="s">
        <v>37</v>
      </c>
      <c r="F859" t="s">
        <v>10</v>
      </c>
      <c r="G859" t="s">
        <v>1827</v>
      </c>
      <c r="H859" s="4">
        <v>64.115699199999995</v>
      </c>
      <c r="I859">
        <v>63.846672300000002</v>
      </c>
      <c r="J859" s="5">
        <v>0.26902690000000001</v>
      </c>
      <c r="K859">
        <v>0.42136400000000002</v>
      </c>
      <c r="L859">
        <v>2690268.9999998999</v>
      </c>
    </row>
    <row r="860" spans="1:12" x14ac:dyDescent="0.25">
      <c r="A860">
        <v>859</v>
      </c>
      <c r="B860" t="s">
        <v>1462</v>
      </c>
      <c r="C860" t="s">
        <v>1535</v>
      </c>
      <c r="D860" t="s">
        <v>1536</v>
      </c>
      <c r="E860" t="s">
        <v>37</v>
      </c>
      <c r="F860" t="s">
        <v>10</v>
      </c>
      <c r="G860" t="s">
        <v>1827</v>
      </c>
      <c r="H860" s="4">
        <v>63.625332999999998</v>
      </c>
      <c r="I860">
        <v>63.0423969</v>
      </c>
      <c r="J860" s="5">
        <v>0.58293609999999996</v>
      </c>
      <c r="K860">
        <v>0.92467310000000003</v>
      </c>
      <c r="L860">
        <v>5829361</v>
      </c>
    </row>
    <row r="861" spans="1:12" x14ac:dyDescent="0.25">
      <c r="A861">
        <v>860</v>
      </c>
      <c r="B861" t="s">
        <v>1462</v>
      </c>
      <c r="C861" t="s">
        <v>1545</v>
      </c>
      <c r="D861" t="s">
        <v>1546</v>
      </c>
      <c r="E861" t="s">
        <v>37</v>
      </c>
      <c r="F861" t="s">
        <v>10</v>
      </c>
      <c r="G861" t="s">
        <v>1827</v>
      </c>
      <c r="H861" s="4">
        <v>63.411286199999999</v>
      </c>
      <c r="I861">
        <v>62.459746099999997</v>
      </c>
      <c r="J861" s="5">
        <v>0.9515401</v>
      </c>
      <c r="K861">
        <v>1.5234453999999999</v>
      </c>
      <c r="L861">
        <v>9515401</v>
      </c>
    </row>
    <row r="862" spans="1:12" x14ac:dyDescent="0.25">
      <c r="A862">
        <v>861</v>
      </c>
      <c r="B862" t="s">
        <v>1462</v>
      </c>
      <c r="C862" t="s">
        <v>1563</v>
      </c>
      <c r="D862" t="s">
        <v>1564</v>
      </c>
      <c r="E862" t="s">
        <v>37</v>
      </c>
      <c r="F862" t="s">
        <v>10</v>
      </c>
      <c r="G862" t="s">
        <v>1827</v>
      </c>
      <c r="H862" s="4">
        <v>64.045339499999997</v>
      </c>
      <c r="I862">
        <v>63.784177</v>
      </c>
      <c r="J862" s="5">
        <v>0.26116250000000002</v>
      </c>
      <c r="K862">
        <v>0.40944720000000001</v>
      </c>
      <c r="L862">
        <v>2611625</v>
      </c>
    </row>
    <row r="863" spans="1:12" x14ac:dyDescent="0.25">
      <c r="A863">
        <v>862</v>
      </c>
      <c r="B863" t="s">
        <v>1462</v>
      </c>
      <c r="C863" t="s">
        <v>1571</v>
      </c>
      <c r="D863" t="s">
        <v>1572</v>
      </c>
      <c r="E863" t="s">
        <v>37</v>
      </c>
      <c r="F863" t="s">
        <v>10</v>
      </c>
      <c r="G863" t="s">
        <v>1827</v>
      </c>
      <c r="H863" s="4">
        <v>63.084276600000003</v>
      </c>
      <c r="I863">
        <v>63.665248200000001</v>
      </c>
      <c r="J863" s="5">
        <v>0.58097160000000003</v>
      </c>
      <c r="K863">
        <v>0.91254120000000005</v>
      </c>
      <c r="L863">
        <v>5809716</v>
      </c>
    </row>
    <row r="864" spans="1:12" x14ac:dyDescent="0.25">
      <c r="A864">
        <v>863</v>
      </c>
      <c r="B864" t="s">
        <v>1462</v>
      </c>
      <c r="C864" t="s">
        <v>1579</v>
      </c>
      <c r="D864" t="s">
        <v>1580</v>
      </c>
      <c r="E864" t="s">
        <v>37</v>
      </c>
      <c r="F864" t="s">
        <v>10</v>
      </c>
      <c r="G864" t="s">
        <v>1827</v>
      </c>
      <c r="H864" s="4">
        <v>63.646464100000003</v>
      </c>
      <c r="I864">
        <v>63.949915300000001</v>
      </c>
      <c r="J864" s="5">
        <v>0.30345119999999998</v>
      </c>
      <c r="K864">
        <v>0.47451379999999999</v>
      </c>
      <c r="L864">
        <v>3034512</v>
      </c>
    </row>
    <row r="865" spans="1:12" x14ac:dyDescent="0.25">
      <c r="A865">
        <v>864</v>
      </c>
      <c r="B865" t="s">
        <v>1462</v>
      </c>
      <c r="C865" t="s">
        <v>1585</v>
      </c>
      <c r="D865" t="s">
        <v>1586</v>
      </c>
      <c r="E865" t="s">
        <v>37</v>
      </c>
      <c r="F865" t="s">
        <v>10</v>
      </c>
      <c r="G865" t="s">
        <v>1827</v>
      </c>
      <c r="H865" s="4">
        <v>62.728953300000001</v>
      </c>
      <c r="I865">
        <v>63.391770299999997</v>
      </c>
      <c r="J865" s="5">
        <v>0.66281699999999999</v>
      </c>
      <c r="K865">
        <v>1.0455884</v>
      </c>
      <c r="L865">
        <v>6628170</v>
      </c>
    </row>
    <row r="866" spans="1:12" x14ac:dyDescent="0.25">
      <c r="A866">
        <v>865</v>
      </c>
      <c r="B866" t="s">
        <v>1462</v>
      </c>
      <c r="C866" t="s">
        <v>1587</v>
      </c>
      <c r="D866" t="s">
        <v>1588</v>
      </c>
      <c r="E866" t="s">
        <v>37</v>
      </c>
      <c r="F866" t="s">
        <v>10</v>
      </c>
      <c r="G866" t="s">
        <v>1827</v>
      </c>
      <c r="H866" s="4">
        <v>63.251685299999998</v>
      </c>
      <c r="I866">
        <v>62.728953300000001</v>
      </c>
      <c r="J866" s="5">
        <v>0.52273199999999997</v>
      </c>
      <c r="K866">
        <v>0.83331849999999996</v>
      </c>
      <c r="L866">
        <v>5227320</v>
      </c>
    </row>
    <row r="867" spans="1:12" x14ac:dyDescent="0.25">
      <c r="A867">
        <v>866</v>
      </c>
      <c r="B867" t="s">
        <v>1462</v>
      </c>
      <c r="C867" t="s">
        <v>1593</v>
      </c>
      <c r="D867" t="s">
        <v>1594</v>
      </c>
      <c r="E867" t="s">
        <v>37</v>
      </c>
      <c r="F867" t="s">
        <v>10</v>
      </c>
      <c r="G867" t="s">
        <v>1827</v>
      </c>
      <c r="H867" s="4">
        <v>64.205982399999996</v>
      </c>
      <c r="I867">
        <v>63.374139599999999</v>
      </c>
      <c r="J867" s="5">
        <v>0.83184279999999999</v>
      </c>
      <c r="K867">
        <v>1.3125903000000001</v>
      </c>
      <c r="L867">
        <v>8318428</v>
      </c>
    </row>
    <row r="868" spans="1:12" x14ac:dyDescent="0.25">
      <c r="A868">
        <v>867</v>
      </c>
      <c r="B868" t="s">
        <v>1462</v>
      </c>
      <c r="C868" t="s">
        <v>1599</v>
      </c>
      <c r="D868" t="s">
        <v>1600</v>
      </c>
      <c r="E868" t="s">
        <v>37</v>
      </c>
      <c r="F868" t="s">
        <v>10</v>
      </c>
      <c r="G868" t="s">
        <v>1827</v>
      </c>
      <c r="H868" s="4">
        <v>64.481317899999993</v>
      </c>
      <c r="I868">
        <v>64.173698799999997</v>
      </c>
      <c r="J868" s="5">
        <v>0.30761909999999998</v>
      </c>
      <c r="K868">
        <v>0.4793539</v>
      </c>
      <c r="L868">
        <v>3076191</v>
      </c>
    </row>
    <row r="869" spans="1:12" x14ac:dyDescent="0.25">
      <c r="A869">
        <v>868</v>
      </c>
      <c r="B869" t="s">
        <v>1462</v>
      </c>
      <c r="C869" t="s">
        <v>1601</v>
      </c>
      <c r="D869" t="s">
        <v>1602</v>
      </c>
      <c r="E869" t="s">
        <v>37</v>
      </c>
      <c r="F869" t="s">
        <v>10</v>
      </c>
      <c r="G869" t="s">
        <v>1827</v>
      </c>
      <c r="H869" s="4">
        <v>63.837595299999997</v>
      </c>
      <c r="I869">
        <v>64.481317899999993</v>
      </c>
      <c r="J869" s="5">
        <v>0.64372260000000003</v>
      </c>
      <c r="K869">
        <v>0.99830870000000005</v>
      </c>
      <c r="L869">
        <v>6437226</v>
      </c>
    </row>
    <row r="870" spans="1:12" x14ac:dyDescent="0.25">
      <c r="A870">
        <v>869</v>
      </c>
      <c r="B870" t="s">
        <v>1462</v>
      </c>
      <c r="C870" t="s">
        <v>1603</v>
      </c>
      <c r="D870" t="s">
        <v>1604</v>
      </c>
      <c r="E870" t="s">
        <v>37</v>
      </c>
      <c r="F870" t="s">
        <v>10</v>
      </c>
      <c r="G870" t="s">
        <v>1827</v>
      </c>
      <c r="H870" s="4">
        <v>63.604570500000001</v>
      </c>
      <c r="I870">
        <v>63.837595299999997</v>
      </c>
      <c r="J870" s="5">
        <v>0.2330248</v>
      </c>
      <c r="K870">
        <v>0.3650275</v>
      </c>
      <c r="L870">
        <v>2330248</v>
      </c>
    </row>
    <row r="871" spans="1:12" x14ac:dyDescent="0.25">
      <c r="A871">
        <v>870</v>
      </c>
      <c r="B871" t="s">
        <v>1462</v>
      </c>
      <c r="C871" t="s">
        <v>1611</v>
      </c>
      <c r="D871" t="s">
        <v>1612</v>
      </c>
      <c r="E871" t="s">
        <v>37</v>
      </c>
      <c r="F871" t="s">
        <v>10</v>
      </c>
      <c r="G871" t="s">
        <v>1827</v>
      </c>
      <c r="H871" s="4">
        <v>63.847864800000004</v>
      </c>
      <c r="I871">
        <v>64.046303899999998</v>
      </c>
      <c r="J871" s="5">
        <v>0.19843910000000001</v>
      </c>
      <c r="K871">
        <v>0.30983690000000003</v>
      </c>
      <c r="L871">
        <v>1984390.9999999001</v>
      </c>
    </row>
    <row r="872" spans="1:12" x14ac:dyDescent="0.25">
      <c r="A872">
        <v>871</v>
      </c>
      <c r="B872" t="s">
        <v>1462</v>
      </c>
      <c r="C872" t="s">
        <v>1613</v>
      </c>
      <c r="D872" t="s">
        <v>1614</v>
      </c>
      <c r="E872" t="s">
        <v>37</v>
      </c>
      <c r="F872" t="s">
        <v>10</v>
      </c>
      <c r="G872" t="s">
        <v>1827</v>
      </c>
      <c r="H872" s="4">
        <v>63.894616399999997</v>
      </c>
      <c r="I872">
        <v>63.847864800000004</v>
      </c>
      <c r="J872" s="5">
        <v>4.6751599999999997E-2</v>
      </c>
      <c r="K872">
        <v>7.3223399999999994E-2</v>
      </c>
      <c r="L872">
        <v>467515.9999999</v>
      </c>
    </row>
    <row r="873" spans="1:12" x14ac:dyDescent="0.25">
      <c r="A873">
        <v>872</v>
      </c>
      <c r="B873" t="s">
        <v>1462</v>
      </c>
      <c r="C873" t="s">
        <v>1619</v>
      </c>
      <c r="D873" t="s">
        <v>1620</v>
      </c>
      <c r="E873" t="s">
        <v>37</v>
      </c>
      <c r="F873" t="s">
        <v>10</v>
      </c>
      <c r="G873" t="s">
        <v>1827</v>
      </c>
      <c r="H873" s="4">
        <v>63.606924999999997</v>
      </c>
      <c r="I873">
        <v>63.369093300000003</v>
      </c>
      <c r="J873" s="5">
        <v>0.23783170000000001</v>
      </c>
      <c r="K873">
        <v>0.37531179999999997</v>
      </c>
      <c r="L873">
        <v>2378316.9999998999</v>
      </c>
    </row>
    <row r="874" spans="1:12" x14ac:dyDescent="0.25">
      <c r="A874">
        <v>873</v>
      </c>
      <c r="B874" t="s">
        <v>1462</v>
      </c>
      <c r="C874" t="s">
        <v>1623</v>
      </c>
      <c r="D874" t="s">
        <v>1624</v>
      </c>
      <c r="E874" t="s">
        <v>37</v>
      </c>
      <c r="F874" t="s">
        <v>10</v>
      </c>
      <c r="G874" t="s">
        <v>1827</v>
      </c>
      <c r="H874" s="4">
        <v>63.431418600000001</v>
      </c>
      <c r="I874">
        <v>63.211970800000003</v>
      </c>
      <c r="J874" s="5">
        <v>0.2194478</v>
      </c>
      <c r="K874">
        <v>0.34716180000000002</v>
      </c>
      <c r="L874">
        <v>2194478</v>
      </c>
    </row>
    <row r="875" spans="1:12" x14ac:dyDescent="0.25">
      <c r="A875">
        <v>874</v>
      </c>
      <c r="B875" t="s">
        <v>1462</v>
      </c>
      <c r="C875" t="s">
        <v>1627</v>
      </c>
      <c r="D875" t="s">
        <v>1628</v>
      </c>
      <c r="E875" t="s">
        <v>37</v>
      </c>
      <c r="F875" t="s">
        <v>10</v>
      </c>
      <c r="G875" t="s">
        <v>1827</v>
      </c>
      <c r="H875" s="4">
        <v>62.696684400000002</v>
      </c>
      <c r="I875">
        <v>62.4368324</v>
      </c>
      <c r="J875" s="5">
        <v>0.25985200000000003</v>
      </c>
      <c r="K875">
        <v>0.41618379999999999</v>
      </c>
      <c r="L875">
        <v>2598520</v>
      </c>
    </row>
    <row r="876" spans="1:12" x14ac:dyDescent="0.25">
      <c r="A876">
        <v>875</v>
      </c>
      <c r="B876" t="s">
        <v>1462</v>
      </c>
      <c r="C876" t="s">
        <v>1633</v>
      </c>
      <c r="D876" t="s">
        <v>1634</v>
      </c>
      <c r="E876" t="s">
        <v>37</v>
      </c>
      <c r="F876" t="s">
        <v>10</v>
      </c>
      <c r="G876" t="s">
        <v>1827</v>
      </c>
      <c r="H876" s="4">
        <v>63.620808799999999</v>
      </c>
      <c r="I876">
        <v>63.799821999999999</v>
      </c>
      <c r="J876" s="5">
        <v>0.17901320000000001</v>
      </c>
      <c r="K876">
        <v>0.28058569999999999</v>
      </c>
      <c r="L876">
        <v>1790132</v>
      </c>
    </row>
    <row r="877" spans="1:12" x14ac:dyDescent="0.25">
      <c r="A877">
        <v>876</v>
      </c>
      <c r="B877" t="s">
        <v>1462</v>
      </c>
      <c r="C877" t="s">
        <v>1643</v>
      </c>
      <c r="D877" t="s">
        <v>1644</v>
      </c>
      <c r="E877" t="s">
        <v>37</v>
      </c>
      <c r="F877" t="s">
        <v>10</v>
      </c>
      <c r="G877" t="s">
        <v>1827</v>
      </c>
      <c r="H877" s="4">
        <v>63.297711499999998</v>
      </c>
      <c r="I877">
        <v>63.030177399999999</v>
      </c>
      <c r="J877" s="5">
        <v>0.2675341</v>
      </c>
      <c r="K877">
        <v>0.424454</v>
      </c>
      <c r="L877">
        <v>2675341</v>
      </c>
    </row>
    <row r="878" spans="1:12" x14ac:dyDescent="0.25">
      <c r="A878">
        <v>877</v>
      </c>
      <c r="B878" t="s">
        <v>1462</v>
      </c>
      <c r="C878" t="s">
        <v>1649</v>
      </c>
      <c r="D878" t="s">
        <v>1650</v>
      </c>
      <c r="E878" t="s">
        <v>37</v>
      </c>
      <c r="F878" t="s">
        <v>10</v>
      </c>
      <c r="G878" t="s">
        <v>1827</v>
      </c>
      <c r="H878" s="4">
        <v>64.042968999999999</v>
      </c>
      <c r="I878">
        <v>63.690159100000002</v>
      </c>
      <c r="J878" s="5">
        <v>0.35280990000000001</v>
      </c>
      <c r="K878">
        <v>0.55394730000000003</v>
      </c>
      <c r="L878">
        <v>3528099</v>
      </c>
    </row>
    <row r="879" spans="1:12" x14ac:dyDescent="0.25">
      <c r="A879">
        <v>878</v>
      </c>
      <c r="B879" t="s">
        <v>1462</v>
      </c>
      <c r="C879" t="s">
        <v>1661</v>
      </c>
      <c r="D879" t="s">
        <v>1662</v>
      </c>
      <c r="E879" t="s">
        <v>37</v>
      </c>
      <c r="F879" t="s">
        <v>10</v>
      </c>
      <c r="G879" t="s">
        <v>1827</v>
      </c>
      <c r="H879" s="4">
        <v>63.906844100000001</v>
      </c>
      <c r="I879">
        <v>63.396118600000001</v>
      </c>
      <c r="J879" s="5">
        <v>0.51072550000000005</v>
      </c>
      <c r="K879">
        <v>0.80561000000000005</v>
      </c>
      <c r="L879">
        <v>5107255</v>
      </c>
    </row>
    <row r="880" spans="1:12" x14ac:dyDescent="0.25">
      <c r="A880">
        <v>879</v>
      </c>
      <c r="B880" t="s">
        <v>1462</v>
      </c>
      <c r="C880" t="s">
        <v>1679</v>
      </c>
      <c r="D880" t="s">
        <v>1680</v>
      </c>
      <c r="E880" t="s">
        <v>37</v>
      </c>
      <c r="F880" t="s">
        <v>10</v>
      </c>
      <c r="G880" t="s">
        <v>1827</v>
      </c>
      <c r="H880" s="4">
        <v>63.901947</v>
      </c>
      <c r="I880">
        <v>63.776015899999997</v>
      </c>
      <c r="J880" s="5">
        <v>0.12593109999999999</v>
      </c>
      <c r="K880">
        <v>0.19745840000000001</v>
      </c>
      <c r="L880">
        <v>1259311</v>
      </c>
    </row>
    <row r="881" spans="1:12" x14ac:dyDescent="0.25">
      <c r="A881">
        <v>880</v>
      </c>
      <c r="B881" t="s">
        <v>1462</v>
      </c>
      <c r="C881" t="s">
        <v>1693</v>
      </c>
      <c r="D881" t="s">
        <v>1694</v>
      </c>
      <c r="E881" t="s">
        <v>37</v>
      </c>
      <c r="F881" t="s">
        <v>10</v>
      </c>
      <c r="G881" t="s">
        <v>1827</v>
      </c>
      <c r="H881" s="4">
        <v>63.883541600000001</v>
      </c>
      <c r="I881">
        <v>64.212171900000001</v>
      </c>
      <c r="J881" s="5">
        <v>0.32863029999999999</v>
      </c>
      <c r="K881">
        <v>0.51178820000000003</v>
      </c>
      <c r="L881">
        <v>3286303</v>
      </c>
    </row>
    <row r="882" spans="1:12" x14ac:dyDescent="0.25">
      <c r="A882">
        <v>881</v>
      </c>
      <c r="B882" t="s">
        <v>1462</v>
      </c>
      <c r="C882" t="s">
        <v>1695</v>
      </c>
      <c r="D882" t="s">
        <v>1696</v>
      </c>
      <c r="E882" t="s">
        <v>37</v>
      </c>
      <c r="F882" t="s">
        <v>10</v>
      </c>
      <c r="G882" t="s">
        <v>1827</v>
      </c>
      <c r="H882" s="4">
        <v>64.111341899999999</v>
      </c>
      <c r="I882">
        <v>63.883541600000001</v>
      </c>
      <c r="J882" s="5">
        <v>0.22780030000000001</v>
      </c>
      <c r="K882">
        <v>0.35658679999999998</v>
      </c>
      <c r="L882">
        <v>2278003</v>
      </c>
    </row>
    <row r="883" spans="1:12" x14ac:dyDescent="0.25">
      <c r="A883">
        <v>882</v>
      </c>
      <c r="B883" t="s">
        <v>1462</v>
      </c>
      <c r="C883" t="s">
        <v>1705</v>
      </c>
      <c r="D883" t="s">
        <v>1706</v>
      </c>
      <c r="E883" t="s">
        <v>37</v>
      </c>
      <c r="F883" t="s">
        <v>10</v>
      </c>
      <c r="G883" t="s">
        <v>1827</v>
      </c>
      <c r="H883" s="4">
        <v>62.890034200000002</v>
      </c>
      <c r="I883">
        <v>63.843277700000002</v>
      </c>
      <c r="J883" s="5">
        <v>0.95324350000000002</v>
      </c>
      <c r="K883">
        <v>1.4930992000000001</v>
      </c>
      <c r="L883">
        <v>9532435</v>
      </c>
    </row>
    <row r="884" spans="1:12" x14ac:dyDescent="0.25">
      <c r="A884">
        <v>883</v>
      </c>
      <c r="B884" t="s">
        <v>1462</v>
      </c>
      <c r="C884" t="s">
        <v>1707</v>
      </c>
      <c r="D884" t="s">
        <v>1708</v>
      </c>
      <c r="E884" t="s">
        <v>37</v>
      </c>
      <c r="F884" t="s">
        <v>10</v>
      </c>
      <c r="G884" t="s">
        <v>1827</v>
      </c>
      <c r="H884" s="4">
        <v>63.906268699999998</v>
      </c>
      <c r="I884">
        <v>62.890034200000002</v>
      </c>
      <c r="J884" s="5">
        <v>1.0162344999999999</v>
      </c>
      <c r="K884">
        <v>1.6158912000000001</v>
      </c>
      <c r="L884">
        <v>10162345</v>
      </c>
    </row>
    <row r="885" spans="1:12" x14ac:dyDescent="0.25">
      <c r="A885">
        <v>884</v>
      </c>
      <c r="B885" t="s">
        <v>1462</v>
      </c>
      <c r="C885" t="s">
        <v>1709</v>
      </c>
      <c r="D885" t="s">
        <v>1710</v>
      </c>
      <c r="E885" t="s">
        <v>37</v>
      </c>
      <c r="F885" t="s">
        <v>10</v>
      </c>
      <c r="G885" t="s">
        <v>1827</v>
      </c>
      <c r="H885" s="4">
        <v>63.704054200000002</v>
      </c>
      <c r="I885">
        <v>63.906268699999998</v>
      </c>
      <c r="J885" s="5">
        <v>0.20221449999999999</v>
      </c>
      <c r="K885">
        <v>0.31642360000000003</v>
      </c>
      <c r="L885">
        <v>2022145</v>
      </c>
    </row>
    <row r="886" spans="1:12" x14ac:dyDescent="0.25">
      <c r="A886">
        <v>885</v>
      </c>
      <c r="B886" t="s">
        <v>1462</v>
      </c>
      <c r="C886" t="s">
        <v>1711</v>
      </c>
      <c r="D886" t="s">
        <v>1712</v>
      </c>
      <c r="E886" t="s">
        <v>37</v>
      </c>
      <c r="F886" t="s">
        <v>10</v>
      </c>
      <c r="G886" t="s">
        <v>1827</v>
      </c>
      <c r="H886" s="4">
        <v>63.156812600000002</v>
      </c>
      <c r="I886">
        <v>63.704054200000002</v>
      </c>
      <c r="J886" s="5">
        <v>0.54724159999999999</v>
      </c>
      <c r="K886">
        <v>0.8590373</v>
      </c>
      <c r="L886">
        <v>5472416</v>
      </c>
    </row>
    <row r="887" spans="1:12" x14ac:dyDescent="0.25">
      <c r="A887">
        <v>886</v>
      </c>
      <c r="B887" t="s">
        <v>1462</v>
      </c>
      <c r="C887" t="s">
        <v>1719</v>
      </c>
      <c r="D887" t="s">
        <v>1720</v>
      </c>
      <c r="E887" t="s">
        <v>37</v>
      </c>
      <c r="F887" t="s">
        <v>10</v>
      </c>
      <c r="G887" t="s">
        <v>1827</v>
      </c>
      <c r="H887" s="4">
        <v>62.943840199999997</v>
      </c>
      <c r="I887">
        <v>63.477370299999997</v>
      </c>
      <c r="J887" s="5">
        <v>0.53353010000000001</v>
      </c>
      <c r="K887">
        <v>0.84050440000000004</v>
      </c>
      <c r="L887">
        <v>5335301</v>
      </c>
    </row>
    <row r="888" spans="1:12" x14ac:dyDescent="0.25">
      <c r="A888">
        <v>887</v>
      </c>
      <c r="B888" t="s">
        <v>1462</v>
      </c>
      <c r="C888" t="s">
        <v>1733</v>
      </c>
      <c r="D888" t="s">
        <v>1734</v>
      </c>
      <c r="E888" t="s">
        <v>37</v>
      </c>
      <c r="F888" t="s">
        <v>10</v>
      </c>
      <c r="G888" t="s">
        <v>1827</v>
      </c>
      <c r="H888" s="4">
        <v>63.546044500000001</v>
      </c>
      <c r="I888">
        <v>63.262660799999999</v>
      </c>
      <c r="J888" s="5">
        <v>0.28338370000000002</v>
      </c>
      <c r="K888">
        <v>0.44794780000000001</v>
      </c>
      <c r="L888">
        <v>2833837</v>
      </c>
    </row>
    <row r="889" spans="1:12" x14ac:dyDescent="0.25">
      <c r="A889">
        <v>888</v>
      </c>
      <c r="B889" t="s">
        <v>1462</v>
      </c>
      <c r="C889" t="s">
        <v>1737</v>
      </c>
      <c r="D889" t="s">
        <v>1738</v>
      </c>
      <c r="E889" t="s">
        <v>37</v>
      </c>
      <c r="F889" t="s">
        <v>10</v>
      </c>
      <c r="G889" t="s">
        <v>1827</v>
      </c>
      <c r="H889" s="4">
        <v>63.243845899999997</v>
      </c>
      <c r="I889">
        <v>63.252156900000003</v>
      </c>
      <c r="J889" s="5">
        <v>8.3110000000000007E-3</v>
      </c>
      <c r="K889">
        <v>1.31395E-2</v>
      </c>
      <c r="L889">
        <v>83110.000000100001</v>
      </c>
    </row>
    <row r="890" spans="1:12" x14ac:dyDescent="0.25">
      <c r="A890">
        <v>889</v>
      </c>
      <c r="B890" t="s">
        <v>1462</v>
      </c>
      <c r="C890" t="s">
        <v>1739</v>
      </c>
      <c r="D890" t="s">
        <v>1740</v>
      </c>
      <c r="E890" t="s">
        <v>37</v>
      </c>
      <c r="F890" t="s">
        <v>10</v>
      </c>
      <c r="G890" t="s">
        <v>1827</v>
      </c>
      <c r="H890" s="4">
        <v>63.324551399999997</v>
      </c>
      <c r="I890">
        <v>63.243845899999997</v>
      </c>
      <c r="J890" s="5">
        <v>8.0705499999999999E-2</v>
      </c>
      <c r="K890">
        <v>0.12761</v>
      </c>
      <c r="L890">
        <v>807055</v>
      </c>
    </row>
    <row r="891" spans="1:12" x14ac:dyDescent="0.25">
      <c r="A891">
        <v>890</v>
      </c>
      <c r="B891" t="s">
        <v>1462</v>
      </c>
      <c r="C891" t="s">
        <v>1743</v>
      </c>
      <c r="D891" t="s">
        <v>1744</v>
      </c>
      <c r="E891" t="s">
        <v>37</v>
      </c>
      <c r="F891" t="s">
        <v>10</v>
      </c>
      <c r="G891" t="s">
        <v>1827</v>
      </c>
      <c r="H891" s="4">
        <v>64.168644599999993</v>
      </c>
      <c r="I891">
        <v>63.430262900000002</v>
      </c>
      <c r="J891" s="5">
        <v>0.73838170000000003</v>
      </c>
      <c r="K891">
        <v>1.1640842</v>
      </c>
      <c r="L891">
        <v>7383816.9999999003</v>
      </c>
    </row>
    <row r="892" spans="1:12" x14ac:dyDescent="0.25">
      <c r="A892">
        <v>891</v>
      </c>
      <c r="B892" t="s">
        <v>1462</v>
      </c>
      <c r="C892" t="s">
        <v>1749</v>
      </c>
      <c r="D892" t="s">
        <v>1750</v>
      </c>
      <c r="E892" t="s">
        <v>37</v>
      </c>
      <c r="F892" t="s">
        <v>10</v>
      </c>
      <c r="G892" t="s">
        <v>1827</v>
      </c>
      <c r="H892" s="4">
        <v>63.783650299999998</v>
      </c>
      <c r="I892">
        <v>63.780454599999999</v>
      </c>
      <c r="J892" s="5">
        <v>3.1957000000000001E-3</v>
      </c>
      <c r="K892">
        <v>5.0105000000000002E-3</v>
      </c>
      <c r="L892">
        <v>31957</v>
      </c>
    </row>
    <row r="893" spans="1:12" x14ac:dyDescent="0.25">
      <c r="A893">
        <v>892</v>
      </c>
      <c r="B893" t="s">
        <v>1462</v>
      </c>
      <c r="C893" t="s">
        <v>1753</v>
      </c>
      <c r="D893" t="s">
        <v>1754</v>
      </c>
      <c r="E893" t="s">
        <v>37</v>
      </c>
      <c r="F893" t="s">
        <v>10</v>
      </c>
      <c r="G893" t="s">
        <v>1827</v>
      </c>
      <c r="H893" s="4">
        <v>64.0893035</v>
      </c>
      <c r="I893">
        <v>63.9339029</v>
      </c>
      <c r="J893" s="5">
        <v>0.1554006</v>
      </c>
      <c r="K893">
        <v>0.24306449999999999</v>
      </c>
      <c r="L893">
        <v>1554006</v>
      </c>
    </row>
    <row r="894" spans="1:12" x14ac:dyDescent="0.25">
      <c r="A894">
        <v>893</v>
      </c>
      <c r="B894" t="s">
        <v>1462</v>
      </c>
      <c r="C894" t="s">
        <v>1767</v>
      </c>
      <c r="D894" t="s">
        <v>1768</v>
      </c>
      <c r="E894" t="s">
        <v>37</v>
      </c>
      <c r="F894" t="s">
        <v>10</v>
      </c>
      <c r="G894" t="s">
        <v>1827</v>
      </c>
      <c r="H894" s="4">
        <v>63.013411400000003</v>
      </c>
      <c r="I894">
        <v>63.724743799999999</v>
      </c>
      <c r="J894" s="5">
        <v>0.71133239999999998</v>
      </c>
      <c r="K894">
        <v>1.1162578000000001</v>
      </c>
      <c r="L894">
        <v>7113324</v>
      </c>
    </row>
    <row r="895" spans="1:12" x14ac:dyDescent="0.25">
      <c r="A895">
        <v>894</v>
      </c>
      <c r="B895" t="s">
        <v>1462</v>
      </c>
      <c r="C895" t="s">
        <v>1771</v>
      </c>
      <c r="D895" t="s">
        <v>1772</v>
      </c>
      <c r="E895" t="s">
        <v>37</v>
      </c>
      <c r="F895" t="s">
        <v>10</v>
      </c>
      <c r="G895" t="s">
        <v>1827</v>
      </c>
      <c r="H895" s="4">
        <v>62.457064299999999</v>
      </c>
      <c r="I895">
        <v>63.776458099999999</v>
      </c>
      <c r="J895" s="5">
        <v>1.3193938000000001</v>
      </c>
      <c r="K895">
        <v>2.0687787000000002</v>
      </c>
      <c r="L895">
        <v>13193938</v>
      </c>
    </row>
    <row r="896" spans="1:12" x14ac:dyDescent="0.25">
      <c r="A896">
        <v>895</v>
      </c>
      <c r="B896" t="s">
        <v>1462</v>
      </c>
      <c r="C896" t="s">
        <v>1779</v>
      </c>
      <c r="D896" t="s">
        <v>1780</v>
      </c>
      <c r="E896" t="s">
        <v>37</v>
      </c>
      <c r="F896" t="s">
        <v>10</v>
      </c>
      <c r="G896" t="s">
        <v>1827</v>
      </c>
      <c r="H896" s="4">
        <v>63.866709700000001</v>
      </c>
      <c r="I896">
        <v>63.868171599999997</v>
      </c>
      <c r="J896" s="5">
        <v>1.4618999999999999E-3</v>
      </c>
      <c r="K896">
        <v>2.2889E-3</v>
      </c>
      <c r="L896">
        <v>14619</v>
      </c>
    </row>
    <row r="897" spans="1:12" x14ac:dyDescent="0.25">
      <c r="A897">
        <v>896</v>
      </c>
      <c r="B897" t="s">
        <v>1462</v>
      </c>
      <c r="C897" t="s">
        <v>1791</v>
      </c>
      <c r="D897" t="s">
        <v>1792</v>
      </c>
      <c r="E897" t="s">
        <v>37</v>
      </c>
      <c r="F897" t="s">
        <v>10</v>
      </c>
      <c r="G897" t="s">
        <v>1827</v>
      </c>
      <c r="H897" s="4">
        <v>62.586412699999997</v>
      </c>
      <c r="I897">
        <v>63.155901999999998</v>
      </c>
      <c r="J897" s="5">
        <v>0.56948929999999998</v>
      </c>
      <c r="K897">
        <v>0.90171979999999996</v>
      </c>
      <c r="L897">
        <v>5694893</v>
      </c>
    </row>
    <row r="898" spans="1:12" x14ac:dyDescent="0.25">
      <c r="A898">
        <v>897</v>
      </c>
      <c r="B898" t="s">
        <v>1462</v>
      </c>
      <c r="C898" t="s">
        <v>1793</v>
      </c>
      <c r="D898" t="s">
        <v>1794</v>
      </c>
      <c r="E898" t="s">
        <v>37</v>
      </c>
      <c r="F898" t="s">
        <v>10</v>
      </c>
      <c r="G898" t="s">
        <v>1827</v>
      </c>
      <c r="H898" s="4">
        <v>62.165916699999997</v>
      </c>
      <c r="I898">
        <v>62.586412699999997</v>
      </c>
      <c r="J898" s="5">
        <v>0.42049599999999998</v>
      </c>
      <c r="K898">
        <v>0.67186469999999998</v>
      </c>
      <c r="L898">
        <v>4204960</v>
      </c>
    </row>
    <row r="899" spans="1:12" x14ac:dyDescent="0.25">
      <c r="A899">
        <v>898</v>
      </c>
      <c r="B899" t="s">
        <v>1462</v>
      </c>
      <c r="C899" t="s">
        <v>1801</v>
      </c>
      <c r="D899" t="s">
        <v>1802</v>
      </c>
      <c r="E899" t="s">
        <v>37</v>
      </c>
      <c r="F899" t="s">
        <v>10</v>
      </c>
      <c r="G899" t="s">
        <v>1827</v>
      </c>
      <c r="H899" s="4">
        <v>63.8773269</v>
      </c>
      <c r="I899">
        <v>63.862795300000002</v>
      </c>
      <c r="J899" s="5">
        <v>1.45316E-2</v>
      </c>
      <c r="K899">
        <v>2.2754400000000001E-2</v>
      </c>
      <c r="L899">
        <v>145316</v>
      </c>
    </row>
    <row r="900" spans="1:12" x14ac:dyDescent="0.25">
      <c r="A900">
        <v>899</v>
      </c>
      <c r="B900" t="s">
        <v>36</v>
      </c>
      <c r="C900" t="s">
        <v>48</v>
      </c>
      <c r="D900" t="s">
        <v>49</v>
      </c>
      <c r="E900" t="s">
        <v>37</v>
      </c>
      <c r="F900" t="s">
        <v>11</v>
      </c>
      <c r="G900" t="s">
        <v>1827</v>
      </c>
      <c r="H900" s="4">
        <v>63.666108700000002</v>
      </c>
      <c r="I900">
        <v>63.877599799999999</v>
      </c>
      <c r="J900" s="5">
        <v>0.21149109999999999</v>
      </c>
      <c r="K900">
        <v>0.3310881</v>
      </c>
      <c r="L900">
        <v>2114911</v>
      </c>
    </row>
    <row r="901" spans="1:12" x14ac:dyDescent="0.25">
      <c r="A901">
        <v>900</v>
      </c>
      <c r="B901" t="s">
        <v>36</v>
      </c>
      <c r="C901" t="s">
        <v>50</v>
      </c>
      <c r="D901" t="s">
        <v>51</v>
      </c>
      <c r="E901" t="s">
        <v>37</v>
      </c>
      <c r="F901" t="s">
        <v>11</v>
      </c>
      <c r="G901" t="s">
        <v>1827</v>
      </c>
      <c r="H901" s="4">
        <v>63.153902100000003</v>
      </c>
      <c r="I901">
        <v>63.666108700000002</v>
      </c>
      <c r="J901" s="5">
        <v>0.51220659999999996</v>
      </c>
      <c r="K901">
        <v>0.80452000000000001</v>
      </c>
      <c r="L901">
        <v>5122066</v>
      </c>
    </row>
    <row r="902" spans="1:12" x14ac:dyDescent="0.25">
      <c r="A902">
        <v>901</v>
      </c>
      <c r="B902" t="s">
        <v>36</v>
      </c>
      <c r="C902" t="s">
        <v>58</v>
      </c>
      <c r="D902" t="s">
        <v>59</v>
      </c>
      <c r="E902" t="s">
        <v>37</v>
      </c>
      <c r="F902" t="s">
        <v>11</v>
      </c>
      <c r="G902" t="s">
        <v>1827</v>
      </c>
      <c r="H902" s="4">
        <v>63.327551100000001</v>
      </c>
      <c r="I902">
        <v>63.321086299999997</v>
      </c>
      <c r="J902" s="5">
        <v>6.4647999999999997E-3</v>
      </c>
      <c r="K902">
        <v>1.0209599999999999E-2</v>
      </c>
      <c r="L902">
        <v>64648</v>
      </c>
    </row>
    <row r="903" spans="1:12" x14ac:dyDescent="0.25">
      <c r="A903">
        <v>902</v>
      </c>
      <c r="B903" t="s">
        <v>36</v>
      </c>
      <c r="C903" t="s">
        <v>64</v>
      </c>
      <c r="D903" t="s">
        <v>65</v>
      </c>
      <c r="E903" t="s">
        <v>37</v>
      </c>
      <c r="F903" t="s">
        <v>11</v>
      </c>
      <c r="G903" t="s">
        <v>1827</v>
      </c>
      <c r="H903" s="4">
        <v>64.447017799999998</v>
      </c>
      <c r="I903">
        <v>63.960297599999997</v>
      </c>
      <c r="J903" s="5">
        <v>0.48672019999999999</v>
      </c>
      <c r="K903">
        <v>0.76097239999999999</v>
      </c>
      <c r="L903">
        <v>4867202</v>
      </c>
    </row>
    <row r="904" spans="1:12" x14ac:dyDescent="0.25">
      <c r="A904">
        <v>903</v>
      </c>
      <c r="B904" t="s">
        <v>36</v>
      </c>
      <c r="C904" t="s">
        <v>66</v>
      </c>
      <c r="D904" t="s">
        <v>67</v>
      </c>
      <c r="E904" t="s">
        <v>37</v>
      </c>
      <c r="F904" t="s">
        <v>11</v>
      </c>
      <c r="G904" t="s">
        <v>1827</v>
      </c>
      <c r="H904" s="4">
        <v>62.868583399999999</v>
      </c>
      <c r="I904">
        <v>64.447017799999998</v>
      </c>
      <c r="J904" s="5">
        <v>1.5784343999999999</v>
      </c>
      <c r="K904">
        <v>2.4491969999999998</v>
      </c>
      <c r="L904">
        <v>15784344</v>
      </c>
    </row>
    <row r="905" spans="1:12" x14ac:dyDescent="0.25">
      <c r="A905">
        <v>904</v>
      </c>
      <c r="B905" t="s">
        <v>36</v>
      </c>
      <c r="C905" t="s">
        <v>84</v>
      </c>
      <c r="D905" t="s">
        <v>85</v>
      </c>
      <c r="E905" t="s">
        <v>37</v>
      </c>
      <c r="F905" t="s">
        <v>11</v>
      </c>
      <c r="G905" t="s">
        <v>1827</v>
      </c>
      <c r="H905" s="4">
        <v>64.272188499999999</v>
      </c>
      <c r="I905">
        <v>63.837266499999998</v>
      </c>
      <c r="J905" s="5">
        <v>0.43492199999999998</v>
      </c>
      <c r="K905">
        <v>0.68129799999999996</v>
      </c>
      <c r="L905">
        <v>4349220</v>
      </c>
    </row>
    <row r="906" spans="1:12" x14ac:dyDescent="0.25">
      <c r="A906">
        <v>905</v>
      </c>
      <c r="B906" t="s">
        <v>36</v>
      </c>
      <c r="C906" t="s">
        <v>86</v>
      </c>
      <c r="D906" t="s">
        <v>87</v>
      </c>
      <c r="E906" t="s">
        <v>37</v>
      </c>
      <c r="F906" t="s">
        <v>11</v>
      </c>
      <c r="G906" t="s">
        <v>1827</v>
      </c>
      <c r="H906" s="4">
        <v>63.291999300000001</v>
      </c>
      <c r="I906">
        <v>64.272188499999999</v>
      </c>
      <c r="J906" s="5">
        <v>0.98018919999999998</v>
      </c>
      <c r="K906">
        <v>1.5250596000000001</v>
      </c>
      <c r="L906">
        <v>9801892</v>
      </c>
    </row>
    <row r="907" spans="1:12" x14ac:dyDescent="0.25">
      <c r="A907">
        <v>906</v>
      </c>
      <c r="B907" t="s">
        <v>36</v>
      </c>
      <c r="C907" t="s">
        <v>90</v>
      </c>
      <c r="D907" t="s">
        <v>91</v>
      </c>
      <c r="E907" t="s">
        <v>37</v>
      </c>
      <c r="F907" t="s">
        <v>11</v>
      </c>
      <c r="G907" t="s">
        <v>1827</v>
      </c>
      <c r="H907" s="4">
        <v>63.503140399999999</v>
      </c>
      <c r="I907">
        <v>63.277125900000001</v>
      </c>
      <c r="J907" s="5">
        <v>0.22601450000000001</v>
      </c>
      <c r="K907">
        <v>0.357182</v>
      </c>
      <c r="L907">
        <v>2260145</v>
      </c>
    </row>
    <row r="908" spans="1:12" x14ac:dyDescent="0.25">
      <c r="A908">
        <v>907</v>
      </c>
      <c r="B908" t="s">
        <v>36</v>
      </c>
      <c r="C908" t="s">
        <v>98</v>
      </c>
      <c r="D908" t="s">
        <v>99</v>
      </c>
      <c r="E908" t="s">
        <v>37</v>
      </c>
      <c r="F908" t="s">
        <v>11</v>
      </c>
      <c r="G908" t="s">
        <v>1827</v>
      </c>
      <c r="H908" s="4">
        <v>63.269767600000002</v>
      </c>
      <c r="I908">
        <v>63.435594000000002</v>
      </c>
      <c r="J908" s="5">
        <v>0.16582640000000001</v>
      </c>
      <c r="K908">
        <v>0.26140910000000001</v>
      </c>
      <c r="L908">
        <v>1658264</v>
      </c>
    </row>
    <row r="909" spans="1:12" x14ac:dyDescent="0.25">
      <c r="A909">
        <v>908</v>
      </c>
      <c r="B909" t="s">
        <v>36</v>
      </c>
      <c r="C909" t="s">
        <v>102</v>
      </c>
      <c r="D909" t="s">
        <v>103</v>
      </c>
      <c r="E909" t="s">
        <v>37</v>
      </c>
      <c r="F909" t="s">
        <v>11</v>
      </c>
      <c r="G909" t="s">
        <v>1827</v>
      </c>
      <c r="H909" s="4">
        <v>62.809021299999998</v>
      </c>
      <c r="I909">
        <v>63.373854600000001</v>
      </c>
      <c r="J909" s="5">
        <v>0.56483329999999998</v>
      </c>
      <c r="K909">
        <v>0.89127179999999995</v>
      </c>
      <c r="L909">
        <v>5648333</v>
      </c>
    </row>
    <row r="910" spans="1:12" x14ac:dyDescent="0.25">
      <c r="A910">
        <v>909</v>
      </c>
      <c r="B910" t="s">
        <v>36</v>
      </c>
      <c r="C910" t="s">
        <v>106</v>
      </c>
      <c r="D910" t="s">
        <v>107</v>
      </c>
      <c r="E910" t="s">
        <v>37</v>
      </c>
      <c r="F910" t="s">
        <v>11</v>
      </c>
      <c r="G910" t="s">
        <v>1827</v>
      </c>
      <c r="H910" s="4">
        <v>64.678317399999997</v>
      </c>
      <c r="I910">
        <v>63.340986399999998</v>
      </c>
      <c r="J910" s="5">
        <v>1.337331</v>
      </c>
      <c r="K910">
        <v>2.1113200999999999</v>
      </c>
      <c r="L910">
        <v>13373310</v>
      </c>
    </row>
    <row r="911" spans="1:12" x14ac:dyDescent="0.25">
      <c r="A911">
        <v>910</v>
      </c>
      <c r="B911" t="s">
        <v>36</v>
      </c>
      <c r="C911" t="s">
        <v>108</v>
      </c>
      <c r="D911" t="s">
        <v>109</v>
      </c>
      <c r="E911" t="s">
        <v>37</v>
      </c>
      <c r="F911" t="s">
        <v>11</v>
      </c>
      <c r="G911" t="s">
        <v>1827</v>
      </c>
      <c r="H911" s="4">
        <v>62.7380985</v>
      </c>
      <c r="I911">
        <v>64.678317399999997</v>
      </c>
      <c r="J911" s="5">
        <v>1.9402189000000001</v>
      </c>
      <c r="K911">
        <v>2.9997980000000002</v>
      </c>
      <c r="L911">
        <v>19402189</v>
      </c>
    </row>
    <row r="912" spans="1:12" x14ac:dyDescent="0.25">
      <c r="A912">
        <v>911</v>
      </c>
      <c r="B912" t="s">
        <v>36</v>
      </c>
      <c r="C912" t="s">
        <v>114</v>
      </c>
      <c r="D912" t="s">
        <v>115</v>
      </c>
      <c r="E912" t="s">
        <v>37</v>
      </c>
      <c r="F912" t="s">
        <v>11</v>
      </c>
      <c r="G912" t="s">
        <v>1827</v>
      </c>
      <c r="H912" s="4">
        <v>63.7433744</v>
      </c>
      <c r="I912">
        <v>63.629629399999999</v>
      </c>
      <c r="J912" s="5">
        <v>0.113745</v>
      </c>
      <c r="K912">
        <v>0.17876110000000001</v>
      </c>
      <c r="L912">
        <v>1137450</v>
      </c>
    </row>
    <row r="913" spans="1:12" x14ac:dyDescent="0.25">
      <c r="A913">
        <v>912</v>
      </c>
      <c r="B913" t="s">
        <v>36</v>
      </c>
      <c r="C913" t="s">
        <v>118</v>
      </c>
      <c r="D913" t="s">
        <v>119</v>
      </c>
      <c r="E913" t="s">
        <v>37</v>
      </c>
      <c r="F913" t="s">
        <v>11</v>
      </c>
      <c r="G913" t="s">
        <v>1827</v>
      </c>
      <c r="H913" s="4">
        <v>63.170196599999997</v>
      </c>
      <c r="I913">
        <v>63.125406699999999</v>
      </c>
      <c r="J913" s="5">
        <v>4.4789900000000001E-2</v>
      </c>
      <c r="K913">
        <v>7.0953799999999997E-2</v>
      </c>
      <c r="L913">
        <v>447899</v>
      </c>
    </row>
    <row r="914" spans="1:12" x14ac:dyDescent="0.25">
      <c r="A914">
        <v>913</v>
      </c>
      <c r="B914" t="s">
        <v>36</v>
      </c>
      <c r="C914" t="s">
        <v>120</v>
      </c>
      <c r="D914" t="s">
        <v>121</v>
      </c>
      <c r="E914" t="s">
        <v>37</v>
      </c>
      <c r="F914" t="s">
        <v>11</v>
      </c>
      <c r="G914" t="s">
        <v>1827</v>
      </c>
      <c r="H914" s="4">
        <v>63.398876899999998</v>
      </c>
      <c r="I914">
        <v>63.170196599999997</v>
      </c>
      <c r="J914" s="5">
        <v>0.2286803</v>
      </c>
      <c r="K914">
        <v>0.36200660000000001</v>
      </c>
      <c r="L914">
        <v>2286803</v>
      </c>
    </row>
    <row r="915" spans="1:12" x14ac:dyDescent="0.25">
      <c r="A915">
        <v>914</v>
      </c>
      <c r="B915" t="s">
        <v>36</v>
      </c>
      <c r="C915" t="s">
        <v>122</v>
      </c>
      <c r="D915" t="s">
        <v>123</v>
      </c>
      <c r="E915" t="s">
        <v>37</v>
      </c>
      <c r="F915" t="s">
        <v>11</v>
      </c>
      <c r="G915" t="s">
        <v>1827</v>
      </c>
      <c r="H915" s="4">
        <v>62.952031400000003</v>
      </c>
      <c r="I915">
        <v>63.398876899999998</v>
      </c>
      <c r="J915" s="5">
        <v>0.44684550000000001</v>
      </c>
      <c r="K915">
        <v>0.70481609999999995</v>
      </c>
      <c r="L915">
        <v>4468454.9999999003</v>
      </c>
    </row>
    <row r="916" spans="1:12" x14ac:dyDescent="0.25">
      <c r="A916">
        <v>915</v>
      </c>
      <c r="B916" t="s">
        <v>36</v>
      </c>
      <c r="C916" t="s">
        <v>136</v>
      </c>
      <c r="D916" t="s">
        <v>137</v>
      </c>
      <c r="E916" t="s">
        <v>37</v>
      </c>
      <c r="F916" t="s">
        <v>11</v>
      </c>
      <c r="G916" t="s">
        <v>1827</v>
      </c>
      <c r="H916" s="4">
        <v>63.539712000000002</v>
      </c>
      <c r="I916">
        <v>63.2828065</v>
      </c>
      <c r="J916" s="5">
        <v>0.25690550000000001</v>
      </c>
      <c r="K916">
        <v>0.40596409999999999</v>
      </c>
      <c r="L916">
        <v>2569055</v>
      </c>
    </row>
    <row r="917" spans="1:12" x14ac:dyDescent="0.25">
      <c r="A917">
        <v>916</v>
      </c>
      <c r="B917" t="s">
        <v>36</v>
      </c>
      <c r="C917" t="s">
        <v>144</v>
      </c>
      <c r="D917" t="s">
        <v>145</v>
      </c>
      <c r="E917" t="s">
        <v>37</v>
      </c>
      <c r="F917" t="s">
        <v>11</v>
      </c>
      <c r="G917" t="s">
        <v>1827</v>
      </c>
      <c r="H917" s="4">
        <v>63.286714699999997</v>
      </c>
      <c r="I917">
        <v>63.166421999999997</v>
      </c>
      <c r="J917" s="5">
        <v>0.1202927</v>
      </c>
      <c r="K917">
        <v>0.19043769999999999</v>
      </c>
      <c r="L917">
        <v>1202927</v>
      </c>
    </row>
    <row r="918" spans="1:12" x14ac:dyDescent="0.25">
      <c r="A918">
        <v>917</v>
      </c>
      <c r="B918" t="s">
        <v>36</v>
      </c>
      <c r="C918" t="s">
        <v>156</v>
      </c>
      <c r="D918" t="s">
        <v>157</v>
      </c>
      <c r="E918" t="s">
        <v>37</v>
      </c>
      <c r="F918" t="s">
        <v>11</v>
      </c>
      <c r="G918" t="s">
        <v>1827</v>
      </c>
      <c r="H918" s="4">
        <v>63.121400000000001</v>
      </c>
      <c r="I918">
        <v>62.983610599999999</v>
      </c>
      <c r="J918" s="5">
        <v>0.13778940000000001</v>
      </c>
      <c r="K918">
        <v>0.2187702</v>
      </c>
      <c r="L918">
        <v>1377894</v>
      </c>
    </row>
    <row r="919" spans="1:12" x14ac:dyDescent="0.25">
      <c r="A919">
        <v>918</v>
      </c>
      <c r="B919" t="s">
        <v>36</v>
      </c>
      <c r="C919" t="s">
        <v>174</v>
      </c>
      <c r="D919" t="s">
        <v>175</v>
      </c>
      <c r="E919" t="s">
        <v>37</v>
      </c>
      <c r="F919" t="s">
        <v>11</v>
      </c>
      <c r="G919" t="s">
        <v>1827</v>
      </c>
      <c r="H919" s="4">
        <v>64.128059399999998</v>
      </c>
      <c r="I919">
        <v>63.005467799999998</v>
      </c>
      <c r="J919" s="5">
        <v>1.1225916</v>
      </c>
      <c r="K919">
        <v>1.7817368</v>
      </c>
      <c r="L919">
        <v>11225916</v>
      </c>
    </row>
    <row r="920" spans="1:12" x14ac:dyDescent="0.25">
      <c r="A920">
        <v>919</v>
      </c>
      <c r="B920" t="s">
        <v>36</v>
      </c>
      <c r="C920" t="s">
        <v>180</v>
      </c>
      <c r="D920" t="s">
        <v>181</v>
      </c>
      <c r="E920" t="s">
        <v>37</v>
      </c>
      <c r="F920" t="s">
        <v>11</v>
      </c>
      <c r="G920" t="s">
        <v>1827</v>
      </c>
      <c r="H920" s="4">
        <v>63.323329700000002</v>
      </c>
      <c r="I920">
        <v>62.750384099999998</v>
      </c>
      <c r="J920" s="5">
        <v>0.57294560000000005</v>
      </c>
      <c r="K920">
        <v>0.91305510000000001</v>
      </c>
      <c r="L920">
        <v>5729456</v>
      </c>
    </row>
    <row r="921" spans="1:12" x14ac:dyDescent="0.25">
      <c r="A921">
        <v>920</v>
      </c>
      <c r="B921" t="s">
        <v>36</v>
      </c>
      <c r="C921" t="s">
        <v>196</v>
      </c>
      <c r="D921" t="s">
        <v>197</v>
      </c>
      <c r="E921" t="s">
        <v>37</v>
      </c>
      <c r="F921" t="s">
        <v>11</v>
      </c>
      <c r="G921" t="s">
        <v>1827</v>
      </c>
      <c r="H921" s="4">
        <v>64.1113505</v>
      </c>
      <c r="I921">
        <v>63.6234787</v>
      </c>
      <c r="J921" s="5">
        <v>0.48787180000000002</v>
      </c>
      <c r="K921">
        <v>0.76681089999999996</v>
      </c>
      <c r="L921">
        <v>4878718</v>
      </c>
    </row>
    <row r="922" spans="1:12" x14ac:dyDescent="0.25">
      <c r="A922">
        <v>921</v>
      </c>
      <c r="B922" t="s">
        <v>36</v>
      </c>
      <c r="C922" t="s">
        <v>204</v>
      </c>
      <c r="D922" t="s">
        <v>205</v>
      </c>
      <c r="E922" t="s">
        <v>37</v>
      </c>
      <c r="F922" t="s">
        <v>11</v>
      </c>
      <c r="G922" t="s">
        <v>1827</v>
      </c>
      <c r="H922" s="4">
        <v>63.7198463</v>
      </c>
      <c r="I922">
        <v>64.193886899999995</v>
      </c>
      <c r="J922" s="5">
        <v>0.47404059999999998</v>
      </c>
      <c r="K922">
        <v>0.73845130000000003</v>
      </c>
      <c r="L922">
        <v>4740406</v>
      </c>
    </row>
    <row r="923" spans="1:12" x14ac:dyDescent="0.25">
      <c r="A923">
        <v>922</v>
      </c>
      <c r="B923" t="s">
        <v>36</v>
      </c>
      <c r="C923" t="s">
        <v>214</v>
      </c>
      <c r="D923" t="s">
        <v>215</v>
      </c>
      <c r="E923" t="s">
        <v>37</v>
      </c>
      <c r="F923" t="s">
        <v>11</v>
      </c>
      <c r="G923" t="s">
        <v>1827</v>
      </c>
      <c r="H923" s="4">
        <v>62.885979200000001</v>
      </c>
      <c r="I923">
        <v>63.720470499999998</v>
      </c>
      <c r="J923" s="5">
        <v>0.83449130000000005</v>
      </c>
      <c r="K923">
        <v>1.3096125999999999</v>
      </c>
      <c r="L923">
        <v>8344913</v>
      </c>
    </row>
    <row r="924" spans="1:12" x14ac:dyDescent="0.25">
      <c r="A924">
        <v>923</v>
      </c>
      <c r="B924" t="s">
        <v>36</v>
      </c>
      <c r="C924" t="s">
        <v>220</v>
      </c>
      <c r="D924" t="s">
        <v>221</v>
      </c>
      <c r="E924" t="s">
        <v>37</v>
      </c>
      <c r="F924" t="s">
        <v>11</v>
      </c>
      <c r="G924" t="s">
        <v>1827</v>
      </c>
      <c r="H924" s="4">
        <v>62.525067200000002</v>
      </c>
      <c r="I924">
        <v>62.820243900000001</v>
      </c>
      <c r="J924" s="5">
        <v>0.29517670000000001</v>
      </c>
      <c r="K924">
        <v>0.46987509999999999</v>
      </c>
      <c r="L924">
        <v>2951767</v>
      </c>
    </row>
    <row r="925" spans="1:12" x14ac:dyDescent="0.25">
      <c r="A925">
        <v>924</v>
      </c>
      <c r="B925" t="s">
        <v>36</v>
      </c>
      <c r="C925" t="s">
        <v>222</v>
      </c>
      <c r="D925" t="s">
        <v>223</v>
      </c>
      <c r="E925" t="s">
        <v>37</v>
      </c>
      <c r="F925" t="s">
        <v>11</v>
      </c>
      <c r="G925" t="s">
        <v>1827</v>
      </c>
      <c r="H925" s="4">
        <v>62.568334800000002</v>
      </c>
      <c r="I925">
        <v>62.525067200000002</v>
      </c>
      <c r="J925" s="5">
        <v>4.3267600000000003E-2</v>
      </c>
      <c r="K925">
        <v>6.9200399999999995E-2</v>
      </c>
      <c r="L925">
        <v>432676</v>
      </c>
    </row>
    <row r="926" spans="1:12" x14ac:dyDescent="0.25">
      <c r="A926">
        <v>925</v>
      </c>
      <c r="B926" t="s">
        <v>36</v>
      </c>
      <c r="C926" t="s">
        <v>234</v>
      </c>
      <c r="D926" t="s">
        <v>235</v>
      </c>
      <c r="E926" t="s">
        <v>37</v>
      </c>
      <c r="F926" t="s">
        <v>11</v>
      </c>
      <c r="G926" t="s">
        <v>1827</v>
      </c>
      <c r="H926" s="4">
        <v>62.891403599999997</v>
      </c>
      <c r="I926">
        <v>64.151634400000006</v>
      </c>
      <c r="J926" s="5">
        <v>1.2602308</v>
      </c>
      <c r="K926">
        <v>1.9644562999999999</v>
      </c>
      <c r="L926">
        <v>12602308.000000101</v>
      </c>
    </row>
    <row r="927" spans="1:12" x14ac:dyDescent="0.25">
      <c r="A927">
        <v>926</v>
      </c>
      <c r="B927" t="s">
        <v>36</v>
      </c>
      <c r="C927" t="s">
        <v>238</v>
      </c>
      <c r="D927" t="s">
        <v>239</v>
      </c>
      <c r="E927" t="s">
        <v>37</v>
      </c>
      <c r="F927" t="s">
        <v>11</v>
      </c>
      <c r="G927" t="s">
        <v>1827</v>
      </c>
      <c r="H927" s="4">
        <v>63.059842099999997</v>
      </c>
      <c r="I927">
        <v>64.204937999999999</v>
      </c>
      <c r="J927" s="5">
        <v>1.1450959000000001</v>
      </c>
      <c r="K927">
        <v>1.7835013</v>
      </c>
      <c r="L927">
        <v>11450959</v>
      </c>
    </row>
    <row r="928" spans="1:12" x14ac:dyDescent="0.25">
      <c r="A928">
        <v>927</v>
      </c>
      <c r="B928" t="s">
        <v>36</v>
      </c>
      <c r="C928" t="s">
        <v>260</v>
      </c>
      <c r="D928" t="s">
        <v>261</v>
      </c>
      <c r="E928" t="s">
        <v>37</v>
      </c>
      <c r="F928" t="s">
        <v>11</v>
      </c>
      <c r="G928" t="s">
        <v>1827</v>
      </c>
      <c r="H928" s="4">
        <v>62.637414499999998</v>
      </c>
      <c r="I928">
        <v>64.450453300000007</v>
      </c>
      <c r="J928" s="5">
        <v>1.8130388</v>
      </c>
      <c r="K928">
        <v>2.8130738000000002</v>
      </c>
      <c r="L928">
        <v>18130388.000000101</v>
      </c>
    </row>
    <row r="929" spans="1:12" x14ac:dyDescent="0.25">
      <c r="A929">
        <v>928</v>
      </c>
      <c r="B929" t="s">
        <v>36</v>
      </c>
      <c r="C929" t="s">
        <v>264</v>
      </c>
      <c r="D929" t="s">
        <v>265</v>
      </c>
      <c r="E929" t="s">
        <v>37</v>
      </c>
      <c r="F929" t="s">
        <v>11</v>
      </c>
      <c r="G929" t="s">
        <v>1827</v>
      </c>
      <c r="H929" s="4">
        <v>62.773855300000001</v>
      </c>
      <c r="I929">
        <v>62.637414499999998</v>
      </c>
      <c r="J929" s="5">
        <v>0.1364408</v>
      </c>
      <c r="K929">
        <v>0.2178264</v>
      </c>
      <c r="L929">
        <v>1364408</v>
      </c>
    </row>
    <row r="930" spans="1:12" x14ac:dyDescent="0.25">
      <c r="A930">
        <v>929</v>
      </c>
      <c r="B930" t="s">
        <v>36</v>
      </c>
      <c r="C930" t="s">
        <v>270</v>
      </c>
      <c r="D930" t="s">
        <v>271</v>
      </c>
      <c r="E930" t="s">
        <v>37</v>
      </c>
      <c r="F930" t="s">
        <v>11</v>
      </c>
      <c r="G930" t="s">
        <v>1827</v>
      </c>
      <c r="H930" s="4">
        <v>64.5421999</v>
      </c>
      <c r="I930">
        <v>62.579619999999998</v>
      </c>
      <c r="J930" s="5">
        <v>1.9625798999999999</v>
      </c>
      <c r="K930">
        <v>3.1361327000000001</v>
      </c>
      <c r="L930">
        <v>19625799</v>
      </c>
    </row>
    <row r="931" spans="1:12" x14ac:dyDescent="0.25">
      <c r="A931">
        <v>930</v>
      </c>
      <c r="B931" t="s">
        <v>36</v>
      </c>
      <c r="C931" t="s">
        <v>272</v>
      </c>
      <c r="D931" t="s">
        <v>273</v>
      </c>
      <c r="E931" t="s">
        <v>37</v>
      </c>
      <c r="F931" t="s">
        <v>11</v>
      </c>
      <c r="G931" t="s">
        <v>1827</v>
      </c>
      <c r="H931" s="4">
        <v>63.030154600000003</v>
      </c>
      <c r="I931">
        <v>64.5421999</v>
      </c>
      <c r="J931" s="5">
        <v>1.5120453</v>
      </c>
      <c r="K931">
        <v>2.3427235</v>
      </c>
      <c r="L931">
        <v>15120453</v>
      </c>
    </row>
    <row r="932" spans="1:12" x14ac:dyDescent="0.25">
      <c r="A932">
        <v>931</v>
      </c>
      <c r="B932" t="s">
        <v>36</v>
      </c>
      <c r="C932" t="s">
        <v>274</v>
      </c>
      <c r="D932" t="s">
        <v>275</v>
      </c>
      <c r="E932" t="s">
        <v>37</v>
      </c>
      <c r="F932" t="s">
        <v>11</v>
      </c>
      <c r="G932" t="s">
        <v>1827</v>
      </c>
      <c r="H932" s="4">
        <v>62.414633100000003</v>
      </c>
      <c r="I932">
        <v>63.030154600000003</v>
      </c>
      <c r="J932" s="5">
        <v>0.61552150000000005</v>
      </c>
      <c r="K932">
        <v>0.97655080000000005</v>
      </c>
      <c r="L932">
        <v>6155215</v>
      </c>
    </row>
    <row r="933" spans="1:12" x14ac:dyDescent="0.25">
      <c r="A933">
        <v>932</v>
      </c>
      <c r="B933" t="s">
        <v>36</v>
      </c>
      <c r="C933" t="s">
        <v>280</v>
      </c>
      <c r="D933" t="s">
        <v>281</v>
      </c>
      <c r="E933" t="s">
        <v>37</v>
      </c>
      <c r="F933" t="s">
        <v>11</v>
      </c>
      <c r="G933" t="s">
        <v>1827</v>
      </c>
      <c r="H933" s="4">
        <v>64.283726999999999</v>
      </c>
      <c r="I933">
        <v>62.414633100000003</v>
      </c>
      <c r="J933" s="5">
        <v>1.8690939</v>
      </c>
      <c r="K933">
        <v>2.9946405</v>
      </c>
      <c r="L933">
        <v>18690939</v>
      </c>
    </row>
    <row r="934" spans="1:12" x14ac:dyDescent="0.25">
      <c r="A934">
        <v>933</v>
      </c>
      <c r="B934" t="s">
        <v>36</v>
      </c>
      <c r="C934" t="s">
        <v>284</v>
      </c>
      <c r="D934" t="s">
        <v>285</v>
      </c>
      <c r="E934" t="s">
        <v>37</v>
      </c>
      <c r="F934" t="s">
        <v>11</v>
      </c>
      <c r="G934" t="s">
        <v>1827</v>
      </c>
      <c r="H934" s="4">
        <v>63.587579900000001</v>
      </c>
      <c r="I934">
        <v>63.369647899999997</v>
      </c>
      <c r="J934" s="5">
        <v>0.21793199999999999</v>
      </c>
      <c r="K934">
        <v>0.34390599999999999</v>
      </c>
      <c r="L934">
        <v>2179320</v>
      </c>
    </row>
    <row r="935" spans="1:12" x14ac:dyDescent="0.25">
      <c r="A935">
        <v>934</v>
      </c>
      <c r="B935" t="s">
        <v>36</v>
      </c>
      <c r="C935" t="s">
        <v>302</v>
      </c>
      <c r="D935" t="s">
        <v>303</v>
      </c>
      <c r="E935" t="s">
        <v>37</v>
      </c>
      <c r="F935" t="s">
        <v>11</v>
      </c>
      <c r="G935" t="s">
        <v>1827</v>
      </c>
      <c r="H935" s="4">
        <v>63.109477200000001</v>
      </c>
      <c r="I935">
        <v>62.966828999999997</v>
      </c>
      <c r="J935" s="5">
        <v>0.1426482</v>
      </c>
      <c r="K935">
        <v>0.226545</v>
      </c>
      <c r="L935">
        <v>1426482</v>
      </c>
    </row>
    <row r="936" spans="1:12" x14ac:dyDescent="0.25">
      <c r="A936">
        <v>935</v>
      </c>
      <c r="B936" t="s">
        <v>36</v>
      </c>
      <c r="C936" t="s">
        <v>324</v>
      </c>
      <c r="D936" t="s">
        <v>325</v>
      </c>
      <c r="E936" t="s">
        <v>37</v>
      </c>
      <c r="F936" t="s">
        <v>11</v>
      </c>
      <c r="G936" t="s">
        <v>1827</v>
      </c>
      <c r="H936" s="4">
        <v>62.424723100000001</v>
      </c>
      <c r="I936">
        <v>63.195001300000001</v>
      </c>
      <c r="J936" s="5">
        <v>0.77027820000000002</v>
      </c>
      <c r="K936">
        <v>1.2188909999999999</v>
      </c>
      <c r="L936">
        <v>7702782</v>
      </c>
    </row>
    <row r="937" spans="1:12" x14ac:dyDescent="0.25">
      <c r="A937">
        <v>936</v>
      </c>
      <c r="B937" t="s">
        <v>36</v>
      </c>
      <c r="C937" t="s">
        <v>334</v>
      </c>
      <c r="D937" t="s">
        <v>335</v>
      </c>
      <c r="E937" t="s">
        <v>37</v>
      </c>
      <c r="F937" t="s">
        <v>11</v>
      </c>
      <c r="G937" t="s">
        <v>1827</v>
      </c>
      <c r="H937" s="4">
        <v>64.632535399999995</v>
      </c>
      <c r="I937">
        <v>63.802740999999997</v>
      </c>
      <c r="J937" s="5">
        <v>0.82979440000000004</v>
      </c>
      <c r="K937">
        <v>1.3005622999999999</v>
      </c>
      <c r="L937">
        <v>8297944</v>
      </c>
    </row>
    <row r="938" spans="1:12" x14ac:dyDescent="0.25">
      <c r="A938">
        <v>937</v>
      </c>
      <c r="B938" t="s">
        <v>36</v>
      </c>
      <c r="C938" t="s">
        <v>338</v>
      </c>
      <c r="D938" t="s">
        <v>339</v>
      </c>
      <c r="E938" t="s">
        <v>37</v>
      </c>
      <c r="F938" t="s">
        <v>11</v>
      </c>
      <c r="G938" t="s">
        <v>1827</v>
      </c>
      <c r="H938" s="4">
        <v>63.251372199999999</v>
      </c>
      <c r="I938">
        <v>63.475939199999999</v>
      </c>
      <c r="J938" s="5">
        <v>0.22456699999999999</v>
      </c>
      <c r="K938">
        <v>0.35378290000000001</v>
      </c>
      <c r="L938">
        <v>2245670</v>
      </c>
    </row>
    <row r="939" spans="1:12" x14ac:dyDescent="0.25">
      <c r="A939">
        <v>938</v>
      </c>
      <c r="B939" t="s">
        <v>36</v>
      </c>
      <c r="C939" t="s">
        <v>348</v>
      </c>
      <c r="D939" t="s">
        <v>349</v>
      </c>
      <c r="E939" t="s">
        <v>37</v>
      </c>
      <c r="F939" t="s">
        <v>11</v>
      </c>
      <c r="G939" t="s">
        <v>1827</v>
      </c>
      <c r="H939" s="4">
        <v>63.069754500000002</v>
      </c>
      <c r="I939">
        <v>64.079512699999995</v>
      </c>
      <c r="J939" s="5">
        <v>1.0097582000000001</v>
      </c>
      <c r="K939">
        <v>1.5757893999999999</v>
      </c>
      <c r="L939">
        <v>10097581.999999899</v>
      </c>
    </row>
    <row r="940" spans="1:12" x14ac:dyDescent="0.25">
      <c r="A940">
        <v>939</v>
      </c>
      <c r="B940" t="s">
        <v>36</v>
      </c>
      <c r="C940" t="s">
        <v>352</v>
      </c>
      <c r="D940" t="s">
        <v>353</v>
      </c>
      <c r="E940" t="s">
        <v>37</v>
      </c>
      <c r="F940" t="s">
        <v>11</v>
      </c>
      <c r="G940" t="s">
        <v>1827</v>
      </c>
      <c r="H940" s="4">
        <v>62.855300100000001</v>
      </c>
      <c r="I940">
        <v>63.026071700000003</v>
      </c>
      <c r="J940" s="5">
        <v>0.1707716</v>
      </c>
      <c r="K940">
        <v>0.27095390000000003</v>
      </c>
      <c r="L940">
        <v>1707716</v>
      </c>
    </row>
    <row r="941" spans="1:12" x14ac:dyDescent="0.25">
      <c r="A941">
        <v>940</v>
      </c>
      <c r="B941" t="s">
        <v>36</v>
      </c>
      <c r="C941" t="s">
        <v>360</v>
      </c>
      <c r="D941" t="s">
        <v>361</v>
      </c>
      <c r="E941" t="s">
        <v>37</v>
      </c>
      <c r="F941" t="s">
        <v>11</v>
      </c>
      <c r="G941" t="s">
        <v>1827</v>
      </c>
      <c r="H941" s="4">
        <v>64.534155600000005</v>
      </c>
      <c r="I941">
        <v>63.602576499999998</v>
      </c>
      <c r="J941" s="5">
        <v>0.93157909999999999</v>
      </c>
      <c r="K941">
        <v>1.4646877</v>
      </c>
      <c r="L941">
        <v>9315791.0000001006</v>
      </c>
    </row>
    <row r="942" spans="1:12" x14ac:dyDescent="0.25">
      <c r="A942">
        <v>941</v>
      </c>
      <c r="B942" t="s">
        <v>36</v>
      </c>
      <c r="C942" t="s">
        <v>378</v>
      </c>
      <c r="D942" t="s">
        <v>379</v>
      </c>
      <c r="E942" t="s">
        <v>37</v>
      </c>
      <c r="F942" t="s">
        <v>11</v>
      </c>
      <c r="G942" t="s">
        <v>1827</v>
      </c>
      <c r="H942" s="4">
        <v>63.240290600000002</v>
      </c>
      <c r="I942">
        <v>62.807685599999999</v>
      </c>
      <c r="J942" s="5">
        <v>0.43260500000000002</v>
      </c>
      <c r="K942">
        <v>0.68877719999999998</v>
      </c>
      <c r="L942">
        <v>4326050</v>
      </c>
    </row>
    <row r="943" spans="1:12" x14ac:dyDescent="0.25">
      <c r="A943">
        <v>942</v>
      </c>
      <c r="B943" t="s">
        <v>36</v>
      </c>
      <c r="C943" t="s">
        <v>382</v>
      </c>
      <c r="D943" t="s">
        <v>383</v>
      </c>
      <c r="E943" t="s">
        <v>37</v>
      </c>
      <c r="F943" t="s">
        <v>11</v>
      </c>
      <c r="G943" t="s">
        <v>1827</v>
      </c>
      <c r="H943" s="4">
        <v>62.689742600000002</v>
      </c>
      <c r="I943">
        <v>63.930453800000002</v>
      </c>
      <c r="J943" s="5">
        <v>1.2407112</v>
      </c>
      <c r="K943">
        <v>1.9407201999999999</v>
      </c>
      <c r="L943">
        <v>12407112</v>
      </c>
    </row>
    <row r="944" spans="1:12" x14ac:dyDescent="0.25">
      <c r="A944">
        <v>943</v>
      </c>
      <c r="B944" t="s">
        <v>36</v>
      </c>
      <c r="C944" t="s">
        <v>386</v>
      </c>
      <c r="D944" t="s">
        <v>387</v>
      </c>
      <c r="E944" t="s">
        <v>37</v>
      </c>
      <c r="F944" t="s">
        <v>11</v>
      </c>
      <c r="G944" t="s">
        <v>1827</v>
      </c>
      <c r="H944" s="4">
        <v>63.719777999999998</v>
      </c>
      <c r="I944">
        <v>63.975161200000002</v>
      </c>
      <c r="J944" s="5">
        <v>0.25538319999999998</v>
      </c>
      <c r="K944">
        <v>0.39919120000000002</v>
      </c>
      <c r="L944">
        <v>2553832</v>
      </c>
    </row>
    <row r="945" spans="1:12" x14ac:dyDescent="0.25">
      <c r="A945">
        <v>944</v>
      </c>
      <c r="B945" t="s">
        <v>388</v>
      </c>
      <c r="C945" t="s">
        <v>399</v>
      </c>
      <c r="D945" t="s">
        <v>400</v>
      </c>
      <c r="E945" t="s">
        <v>37</v>
      </c>
      <c r="F945" t="s">
        <v>11</v>
      </c>
      <c r="G945" t="s">
        <v>1827</v>
      </c>
      <c r="H945" s="4">
        <v>61.4365217</v>
      </c>
      <c r="I945">
        <v>62.425393999999997</v>
      </c>
      <c r="J945" s="5">
        <v>0.98887230000000004</v>
      </c>
      <c r="K945">
        <v>1.5840866</v>
      </c>
      <c r="L945">
        <v>9888723</v>
      </c>
    </row>
    <row r="946" spans="1:12" x14ac:dyDescent="0.25">
      <c r="A946">
        <v>945</v>
      </c>
      <c r="B946" t="s">
        <v>388</v>
      </c>
      <c r="C946" t="s">
        <v>405</v>
      </c>
      <c r="D946" t="s">
        <v>406</v>
      </c>
      <c r="E946" t="s">
        <v>37</v>
      </c>
      <c r="F946" t="s">
        <v>11</v>
      </c>
      <c r="G946" t="s">
        <v>1827</v>
      </c>
      <c r="H946" s="4">
        <v>61.016409000000003</v>
      </c>
      <c r="I946">
        <v>60.167433600000003</v>
      </c>
      <c r="J946" s="5">
        <v>0.84897540000000005</v>
      </c>
      <c r="K946">
        <v>1.4110214999999999</v>
      </c>
      <c r="L946">
        <v>8489754</v>
      </c>
    </row>
    <row r="947" spans="1:12" x14ac:dyDescent="0.25">
      <c r="A947">
        <v>946</v>
      </c>
      <c r="B947" t="s">
        <v>388</v>
      </c>
      <c r="C947" t="s">
        <v>407</v>
      </c>
      <c r="D947" t="s">
        <v>408</v>
      </c>
      <c r="E947" t="s">
        <v>37</v>
      </c>
      <c r="F947" t="s">
        <v>11</v>
      </c>
      <c r="G947" t="s">
        <v>1827</v>
      </c>
      <c r="H947" s="4">
        <v>63.159573399999999</v>
      </c>
      <c r="I947">
        <v>61.016409000000003</v>
      </c>
      <c r="J947" s="5">
        <v>2.1431643999999999</v>
      </c>
      <c r="K947">
        <v>3.5124393999999999</v>
      </c>
      <c r="L947">
        <v>21431644</v>
      </c>
    </row>
    <row r="948" spans="1:12" x14ac:dyDescent="0.25">
      <c r="A948">
        <v>947</v>
      </c>
      <c r="B948" t="s">
        <v>388</v>
      </c>
      <c r="C948" t="s">
        <v>411</v>
      </c>
      <c r="D948" t="s">
        <v>412</v>
      </c>
      <c r="E948" t="s">
        <v>37</v>
      </c>
      <c r="F948" t="s">
        <v>11</v>
      </c>
      <c r="G948" t="s">
        <v>1827</v>
      </c>
      <c r="H948" s="4">
        <v>61.186696900000001</v>
      </c>
      <c r="I948">
        <v>61.3507794</v>
      </c>
      <c r="J948" s="5">
        <v>0.16408249999999999</v>
      </c>
      <c r="K948">
        <v>0.26744970000000001</v>
      </c>
      <c r="L948">
        <v>1640825</v>
      </c>
    </row>
    <row r="949" spans="1:12" x14ac:dyDescent="0.25">
      <c r="A949">
        <v>948</v>
      </c>
      <c r="B949" t="s">
        <v>388</v>
      </c>
      <c r="C949" t="s">
        <v>421</v>
      </c>
      <c r="D949" t="s">
        <v>422</v>
      </c>
      <c r="E949" t="s">
        <v>37</v>
      </c>
      <c r="F949" t="s">
        <v>11</v>
      </c>
      <c r="G949" t="s">
        <v>1827</v>
      </c>
      <c r="H949" s="4">
        <v>62.176087899999999</v>
      </c>
      <c r="I949">
        <v>61.619446000000003</v>
      </c>
      <c r="J949" s="5">
        <v>0.55664190000000002</v>
      </c>
      <c r="K949">
        <v>0.90335430000000005</v>
      </c>
      <c r="L949">
        <v>5566419</v>
      </c>
    </row>
    <row r="950" spans="1:12" x14ac:dyDescent="0.25">
      <c r="A950">
        <v>949</v>
      </c>
      <c r="B950" t="s">
        <v>388</v>
      </c>
      <c r="C950" t="s">
        <v>425</v>
      </c>
      <c r="D950" t="s">
        <v>426</v>
      </c>
      <c r="E950" t="s">
        <v>37</v>
      </c>
      <c r="F950" t="s">
        <v>11</v>
      </c>
      <c r="G950" t="s">
        <v>1827</v>
      </c>
      <c r="H950" s="4">
        <v>59.715485700000002</v>
      </c>
      <c r="I950">
        <v>61.960687100000001</v>
      </c>
      <c r="J950" s="5">
        <v>2.2452014</v>
      </c>
      <c r="K950">
        <v>3.6235902000000002</v>
      </c>
      <c r="L950">
        <v>22452014</v>
      </c>
    </row>
    <row r="951" spans="1:12" x14ac:dyDescent="0.25">
      <c r="A951">
        <v>950</v>
      </c>
      <c r="B951" t="s">
        <v>388</v>
      </c>
      <c r="C951" t="s">
        <v>429</v>
      </c>
      <c r="D951" t="s">
        <v>430</v>
      </c>
      <c r="E951" t="s">
        <v>37</v>
      </c>
      <c r="F951" t="s">
        <v>11</v>
      </c>
      <c r="G951" t="s">
        <v>1827</v>
      </c>
      <c r="H951" s="4">
        <v>62.496505399999997</v>
      </c>
      <c r="I951">
        <v>61.851778600000003</v>
      </c>
      <c r="J951" s="5">
        <v>0.64472680000000004</v>
      </c>
      <c r="K951">
        <v>1.0423739000000001</v>
      </c>
      <c r="L951">
        <v>6447267.9999999003</v>
      </c>
    </row>
    <row r="952" spans="1:12" x14ac:dyDescent="0.25">
      <c r="A952">
        <v>951</v>
      </c>
      <c r="B952" t="s">
        <v>388</v>
      </c>
      <c r="C952" t="s">
        <v>437</v>
      </c>
      <c r="D952" t="s">
        <v>438</v>
      </c>
      <c r="E952" t="s">
        <v>37</v>
      </c>
      <c r="F952" t="s">
        <v>11</v>
      </c>
      <c r="G952" t="s">
        <v>1827</v>
      </c>
      <c r="H952" s="4">
        <v>61.813350499999999</v>
      </c>
      <c r="I952">
        <v>60.736540499999997</v>
      </c>
      <c r="J952" s="5">
        <v>1.07681</v>
      </c>
      <c r="K952">
        <v>1.7729195</v>
      </c>
      <c r="L952">
        <v>10768100</v>
      </c>
    </row>
    <row r="953" spans="1:12" x14ac:dyDescent="0.25">
      <c r="A953">
        <v>952</v>
      </c>
      <c r="B953" t="s">
        <v>388</v>
      </c>
      <c r="C953" t="s">
        <v>463</v>
      </c>
      <c r="D953" t="s">
        <v>464</v>
      </c>
      <c r="E953" t="s">
        <v>37</v>
      </c>
      <c r="F953" t="s">
        <v>11</v>
      </c>
      <c r="G953" t="s">
        <v>1827</v>
      </c>
      <c r="H953" s="4">
        <v>59.785389199999997</v>
      </c>
      <c r="I953">
        <v>61.123431400000001</v>
      </c>
      <c r="J953" s="5">
        <v>1.3380422000000001</v>
      </c>
      <c r="K953">
        <v>2.1890822999999999</v>
      </c>
      <c r="L953">
        <v>13380422</v>
      </c>
    </row>
    <row r="954" spans="1:12" x14ac:dyDescent="0.25">
      <c r="A954">
        <v>953</v>
      </c>
      <c r="B954" t="s">
        <v>388</v>
      </c>
      <c r="C954" t="s">
        <v>467</v>
      </c>
      <c r="D954" t="s">
        <v>468</v>
      </c>
      <c r="E954" t="s">
        <v>37</v>
      </c>
      <c r="F954" t="s">
        <v>11</v>
      </c>
      <c r="G954" t="s">
        <v>1827</v>
      </c>
      <c r="H954" s="4">
        <v>60.8960334</v>
      </c>
      <c r="I954">
        <v>61.779409600000001</v>
      </c>
      <c r="J954" s="5">
        <v>0.88337619999999994</v>
      </c>
      <c r="K954">
        <v>1.4298877000000001</v>
      </c>
      <c r="L954">
        <v>8833762</v>
      </c>
    </row>
    <row r="955" spans="1:12" x14ac:dyDescent="0.25">
      <c r="A955">
        <v>954</v>
      </c>
      <c r="B955" t="s">
        <v>388</v>
      </c>
      <c r="C955" t="s">
        <v>487</v>
      </c>
      <c r="D955" t="s">
        <v>488</v>
      </c>
      <c r="E955" t="s">
        <v>37</v>
      </c>
      <c r="F955" t="s">
        <v>11</v>
      </c>
      <c r="G955" t="s">
        <v>1827</v>
      </c>
      <c r="H955" s="4">
        <v>61.7454994</v>
      </c>
      <c r="I955">
        <v>61.255728400000002</v>
      </c>
      <c r="J955" s="5">
        <v>0.48977100000000001</v>
      </c>
      <c r="K955">
        <v>0.79955129999999996</v>
      </c>
      <c r="L955">
        <v>4897710</v>
      </c>
    </row>
    <row r="956" spans="1:12" x14ac:dyDescent="0.25">
      <c r="A956">
        <v>955</v>
      </c>
      <c r="B956" t="s">
        <v>388</v>
      </c>
      <c r="C956" t="s">
        <v>489</v>
      </c>
      <c r="D956" t="s">
        <v>490</v>
      </c>
      <c r="E956" t="s">
        <v>37</v>
      </c>
      <c r="F956" t="s">
        <v>11</v>
      </c>
      <c r="G956" t="s">
        <v>1827</v>
      </c>
      <c r="H956" s="4">
        <v>61.374094200000002</v>
      </c>
      <c r="I956">
        <v>61.7454994</v>
      </c>
      <c r="J956" s="5">
        <v>0.37140519999999999</v>
      </c>
      <c r="K956">
        <v>0.60150979999999998</v>
      </c>
      <c r="L956">
        <v>3714052</v>
      </c>
    </row>
    <row r="957" spans="1:12" x14ac:dyDescent="0.25">
      <c r="A957">
        <v>956</v>
      </c>
      <c r="B957" t="s">
        <v>388</v>
      </c>
      <c r="C957" t="s">
        <v>501</v>
      </c>
      <c r="D957" t="s">
        <v>502</v>
      </c>
      <c r="E957" t="s">
        <v>37</v>
      </c>
      <c r="F957" t="s">
        <v>11</v>
      </c>
      <c r="G957" t="s">
        <v>1827</v>
      </c>
      <c r="H957" s="4">
        <v>61.940677899999997</v>
      </c>
      <c r="I957">
        <v>62.7647251</v>
      </c>
      <c r="J957" s="5">
        <v>0.82404719999999998</v>
      </c>
      <c r="K957">
        <v>1.3129145</v>
      </c>
      <c r="L957">
        <v>8240472</v>
      </c>
    </row>
    <row r="958" spans="1:12" x14ac:dyDescent="0.25">
      <c r="A958">
        <v>957</v>
      </c>
      <c r="B958" t="s">
        <v>388</v>
      </c>
      <c r="C958" t="s">
        <v>505</v>
      </c>
      <c r="D958" t="s">
        <v>506</v>
      </c>
      <c r="E958" t="s">
        <v>37</v>
      </c>
      <c r="F958" t="s">
        <v>11</v>
      </c>
      <c r="G958" t="s">
        <v>1827</v>
      </c>
      <c r="H958" s="4">
        <v>62.6111772</v>
      </c>
      <c r="I958">
        <v>59.889148200000001</v>
      </c>
      <c r="J958" s="5">
        <v>2.722029</v>
      </c>
      <c r="K958">
        <v>4.5451122000000002</v>
      </c>
      <c r="L958">
        <v>27220290</v>
      </c>
    </row>
    <row r="959" spans="1:12" x14ac:dyDescent="0.25">
      <c r="A959">
        <v>958</v>
      </c>
      <c r="B959" t="s">
        <v>388</v>
      </c>
      <c r="C959" t="s">
        <v>513</v>
      </c>
      <c r="D959" t="s">
        <v>514</v>
      </c>
      <c r="E959" t="s">
        <v>37</v>
      </c>
      <c r="F959" t="s">
        <v>11</v>
      </c>
      <c r="G959" t="s">
        <v>1827</v>
      </c>
      <c r="H959" s="4">
        <v>61.897154399999998</v>
      </c>
      <c r="I959">
        <v>60.3144244</v>
      </c>
      <c r="J959" s="5">
        <v>1.58273</v>
      </c>
      <c r="K959">
        <v>2.6241317999999998</v>
      </c>
      <c r="L959">
        <v>15827300</v>
      </c>
    </row>
    <row r="960" spans="1:12" x14ac:dyDescent="0.25">
      <c r="A960">
        <v>959</v>
      </c>
      <c r="B960" t="s">
        <v>388</v>
      </c>
      <c r="C960" t="s">
        <v>529</v>
      </c>
      <c r="D960" t="s">
        <v>530</v>
      </c>
      <c r="E960" t="s">
        <v>37</v>
      </c>
      <c r="F960" t="s">
        <v>11</v>
      </c>
      <c r="G960" t="s">
        <v>1827</v>
      </c>
      <c r="H960" s="4">
        <v>61.1951137</v>
      </c>
      <c r="I960">
        <v>59.914293800000003</v>
      </c>
      <c r="J960" s="5">
        <v>1.2808199</v>
      </c>
      <c r="K960">
        <v>2.1377535000000001</v>
      </c>
      <c r="L960">
        <v>12808199</v>
      </c>
    </row>
    <row r="961" spans="1:12" x14ac:dyDescent="0.25">
      <c r="A961">
        <v>960</v>
      </c>
      <c r="B961" t="s">
        <v>388</v>
      </c>
      <c r="C961" t="s">
        <v>535</v>
      </c>
      <c r="D961" t="s">
        <v>536</v>
      </c>
      <c r="E961" t="s">
        <v>37</v>
      </c>
      <c r="F961" t="s">
        <v>11</v>
      </c>
      <c r="G961" t="s">
        <v>1827</v>
      </c>
      <c r="H961" s="4">
        <v>60.522043500000002</v>
      </c>
      <c r="I961">
        <v>60.546496900000001</v>
      </c>
      <c r="J961" s="5">
        <v>2.44534E-2</v>
      </c>
      <c r="K961">
        <v>4.0387800000000001E-2</v>
      </c>
      <c r="L961">
        <v>244534</v>
      </c>
    </row>
    <row r="962" spans="1:12" x14ac:dyDescent="0.25">
      <c r="A962">
        <v>961</v>
      </c>
      <c r="B962" t="s">
        <v>388</v>
      </c>
      <c r="C962" t="s">
        <v>541</v>
      </c>
      <c r="D962" t="s">
        <v>542</v>
      </c>
      <c r="E962" t="s">
        <v>37</v>
      </c>
      <c r="F962" t="s">
        <v>11</v>
      </c>
      <c r="G962" t="s">
        <v>1827</v>
      </c>
      <c r="H962" s="4">
        <v>60.497128699999998</v>
      </c>
      <c r="I962">
        <v>59.654680599999999</v>
      </c>
      <c r="J962" s="5">
        <v>0.84244810000000003</v>
      </c>
      <c r="K962">
        <v>1.4122079000000001</v>
      </c>
      <c r="L962">
        <v>8424481</v>
      </c>
    </row>
    <row r="963" spans="1:12" x14ac:dyDescent="0.25">
      <c r="A963">
        <v>962</v>
      </c>
      <c r="B963" t="s">
        <v>388</v>
      </c>
      <c r="C963" t="s">
        <v>543</v>
      </c>
      <c r="D963" t="s">
        <v>544</v>
      </c>
      <c r="E963" t="s">
        <v>37</v>
      </c>
      <c r="F963" t="s">
        <v>11</v>
      </c>
      <c r="G963" t="s">
        <v>1827</v>
      </c>
      <c r="H963" s="4">
        <v>59.926338399999999</v>
      </c>
      <c r="I963">
        <v>60.497128699999998</v>
      </c>
      <c r="J963" s="5">
        <v>0.57079029999999997</v>
      </c>
      <c r="K963">
        <v>0.9434998</v>
      </c>
      <c r="L963">
        <v>5707903</v>
      </c>
    </row>
    <row r="964" spans="1:12" x14ac:dyDescent="0.25">
      <c r="A964">
        <v>963</v>
      </c>
      <c r="B964" t="s">
        <v>388</v>
      </c>
      <c r="C964" t="s">
        <v>547</v>
      </c>
      <c r="D964" t="s">
        <v>548</v>
      </c>
      <c r="E964" t="s">
        <v>37</v>
      </c>
      <c r="F964" t="s">
        <v>11</v>
      </c>
      <c r="G964" t="s">
        <v>1827</v>
      </c>
      <c r="H964" s="4">
        <v>60.317741300000002</v>
      </c>
      <c r="I964">
        <v>63.209170299999997</v>
      </c>
      <c r="J964" s="5">
        <v>2.891429</v>
      </c>
      <c r="K964">
        <v>4.5743821000000002</v>
      </c>
      <c r="L964">
        <v>28914290</v>
      </c>
    </row>
    <row r="965" spans="1:12" x14ac:dyDescent="0.25">
      <c r="A965">
        <v>964</v>
      </c>
      <c r="B965" t="s">
        <v>388</v>
      </c>
      <c r="C965" t="s">
        <v>551</v>
      </c>
      <c r="D965" t="s">
        <v>552</v>
      </c>
      <c r="E965" t="s">
        <v>37</v>
      </c>
      <c r="F965" t="s">
        <v>11</v>
      </c>
      <c r="G965" t="s">
        <v>1827</v>
      </c>
      <c r="H965" s="4">
        <v>61.086581099999997</v>
      </c>
      <c r="I965">
        <v>61.959235900000003</v>
      </c>
      <c r="J965" s="5">
        <v>0.87265479999999995</v>
      </c>
      <c r="K965">
        <v>1.4084338000000001</v>
      </c>
      <c r="L965">
        <v>8726548.0000001006</v>
      </c>
    </row>
    <row r="966" spans="1:12" x14ac:dyDescent="0.25">
      <c r="A966">
        <v>965</v>
      </c>
      <c r="B966" t="s">
        <v>388</v>
      </c>
      <c r="C966" t="s">
        <v>577</v>
      </c>
      <c r="D966" t="s">
        <v>578</v>
      </c>
      <c r="E966" t="s">
        <v>37</v>
      </c>
      <c r="F966" t="s">
        <v>11</v>
      </c>
      <c r="G966" t="s">
        <v>1827</v>
      </c>
      <c r="H966" s="4">
        <v>62.836951399999997</v>
      </c>
      <c r="I966">
        <v>62.8353003</v>
      </c>
      <c r="J966" s="5">
        <v>1.6511E-3</v>
      </c>
      <c r="K966">
        <v>2.6277000000000002E-3</v>
      </c>
      <c r="L966">
        <v>16511</v>
      </c>
    </row>
    <row r="967" spans="1:12" x14ac:dyDescent="0.25">
      <c r="A967">
        <v>966</v>
      </c>
      <c r="B967" t="s">
        <v>388</v>
      </c>
      <c r="C967" t="s">
        <v>583</v>
      </c>
      <c r="D967" t="s">
        <v>584</v>
      </c>
      <c r="E967" t="s">
        <v>37</v>
      </c>
      <c r="F967" t="s">
        <v>11</v>
      </c>
      <c r="G967" t="s">
        <v>1827</v>
      </c>
      <c r="H967" s="4">
        <v>60.692627100000003</v>
      </c>
      <c r="I967">
        <v>61.282406399999999</v>
      </c>
      <c r="J967" s="5">
        <v>0.58977930000000001</v>
      </c>
      <c r="K967">
        <v>0.96239580000000002</v>
      </c>
      <c r="L967">
        <v>5897793</v>
      </c>
    </row>
    <row r="968" spans="1:12" x14ac:dyDescent="0.25">
      <c r="A968">
        <v>967</v>
      </c>
      <c r="B968" t="s">
        <v>388</v>
      </c>
      <c r="C968" t="s">
        <v>599</v>
      </c>
      <c r="D968" t="s">
        <v>600</v>
      </c>
      <c r="E968" t="s">
        <v>37</v>
      </c>
      <c r="F968" t="s">
        <v>11</v>
      </c>
      <c r="G968" t="s">
        <v>1827</v>
      </c>
      <c r="H968" s="4">
        <v>61.045763200000003</v>
      </c>
      <c r="I968">
        <v>61.014530600000001</v>
      </c>
      <c r="J968" s="5">
        <v>3.1232599999999999E-2</v>
      </c>
      <c r="K968">
        <v>5.11888E-2</v>
      </c>
      <c r="L968">
        <v>312326</v>
      </c>
    </row>
    <row r="969" spans="1:12" x14ac:dyDescent="0.25">
      <c r="A969">
        <v>968</v>
      </c>
      <c r="B969" t="s">
        <v>388</v>
      </c>
      <c r="C969" t="s">
        <v>605</v>
      </c>
      <c r="D969" t="s">
        <v>606</v>
      </c>
      <c r="E969" t="s">
        <v>37</v>
      </c>
      <c r="F969" t="s">
        <v>11</v>
      </c>
      <c r="G969" t="s">
        <v>1827</v>
      </c>
      <c r="H969" s="4">
        <v>59.554580899999998</v>
      </c>
      <c r="I969">
        <v>61.219187300000002</v>
      </c>
      <c r="J969" s="5">
        <v>1.6646064</v>
      </c>
      <c r="K969">
        <v>2.7190926000000002</v>
      </c>
      <c r="L969">
        <v>16646064</v>
      </c>
    </row>
    <row r="970" spans="1:12" x14ac:dyDescent="0.25">
      <c r="A970">
        <v>969</v>
      </c>
      <c r="B970" t="s">
        <v>388</v>
      </c>
      <c r="C970" t="s">
        <v>607</v>
      </c>
      <c r="D970" t="s">
        <v>608</v>
      </c>
      <c r="E970" t="s">
        <v>37</v>
      </c>
      <c r="F970" t="s">
        <v>11</v>
      </c>
      <c r="G970" t="s">
        <v>1827</v>
      </c>
      <c r="H970" s="4">
        <v>61.335217999999998</v>
      </c>
      <c r="I970">
        <v>59.554580899999998</v>
      </c>
      <c r="J970" s="5">
        <v>1.7806371000000001</v>
      </c>
      <c r="K970">
        <v>2.9899247</v>
      </c>
      <c r="L970">
        <v>17806371</v>
      </c>
    </row>
    <row r="971" spans="1:12" x14ac:dyDescent="0.25">
      <c r="A971">
        <v>970</v>
      </c>
      <c r="B971" t="s">
        <v>388</v>
      </c>
      <c r="C971" t="s">
        <v>615</v>
      </c>
      <c r="D971" t="s">
        <v>616</v>
      </c>
      <c r="E971" t="s">
        <v>37</v>
      </c>
      <c r="F971" t="s">
        <v>11</v>
      </c>
      <c r="G971" t="s">
        <v>1827</v>
      </c>
      <c r="H971" s="4">
        <v>62.535019300000002</v>
      </c>
      <c r="I971">
        <v>60.264312699999998</v>
      </c>
      <c r="J971" s="5">
        <v>2.2707066</v>
      </c>
      <c r="K971">
        <v>3.7679125</v>
      </c>
      <c r="L971">
        <v>22707066</v>
      </c>
    </row>
    <row r="972" spans="1:12" x14ac:dyDescent="0.25">
      <c r="A972">
        <v>971</v>
      </c>
      <c r="B972" t="s">
        <v>388</v>
      </c>
      <c r="C972" t="s">
        <v>623</v>
      </c>
      <c r="D972" t="s">
        <v>624</v>
      </c>
      <c r="E972" t="s">
        <v>37</v>
      </c>
      <c r="F972" t="s">
        <v>11</v>
      </c>
      <c r="G972" t="s">
        <v>1827</v>
      </c>
      <c r="H972" s="4">
        <v>59.817469600000003</v>
      </c>
      <c r="I972">
        <v>60.6738122</v>
      </c>
      <c r="J972" s="5">
        <v>0.85634259999999995</v>
      </c>
      <c r="K972">
        <v>1.4113875</v>
      </c>
      <c r="L972">
        <v>8563426</v>
      </c>
    </row>
    <row r="973" spans="1:12" x14ac:dyDescent="0.25">
      <c r="A973">
        <v>972</v>
      </c>
      <c r="B973" t="s">
        <v>388</v>
      </c>
      <c r="C973" t="s">
        <v>625</v>
      </c>
      <c r="D973" t="s">
        <v>626</v>
      </c>
      <c r="E973" t="s">
        <v>37</v>
      </c>
      <c r="F973" t="s">
        <v>11</v>
      </c>
      <c r="G973" t="s">
        <v>1827</v>
      </c>
      <c r="H973" s="4">
        <v>60.874520500000003</v>
      </c>
      <c r="I973">
        <v>59.817469600000003</v>
      </c>
      <c r="J973" s="5">
        <v>1.0570508999999999</v>
      </c>
      <c r="K973">
        <v>1.7671273999999999</v>
      </c>
      <c r="L973">
        <v>10570509</v>
      </c>
    </row>
    <row r="974" spans="1:12" x14ac:dyDescent="0.25">
      <c r="A974">
        <v>973</v>
      </c>
      <c r="B974" t="s">
        <v>388</v>
      </c>
      <c r="C974" t="s">
        <v>627</v>
      </c>
      <c r="D974" t="s">
        <v>628</v>
      </c>
      <c r="E974" t="s">
        <v>37</v>
      </c>
      <c r="F974" t="s">
        <v>11</v>
      </c>
      <c r="G974" t="s">
        <v>1827</v>
      </c>
      <c r="H974" s="4">
        <v>60.294211900000001</v>
      </c>
      <c r="I974">
        <v>60.874520500000003</v>
      </c>
      <c r="J974" s="5">
        <v>0.58030859999999995</v>
      </c>
      <c r="K974">
        <v>0.95328650000000004</v>
      </c>
      <c r="L974">
        <v>5803086</v>
      </c>
    </row>
    <row r="975" spans="1:12" x14ac:dyDescent="0.25">
      <c r="A975">
        <v>974</v>
      </c>
      <c r="B975" t="s">
        <v>388</v>
      </c>
      <c r="C975" t="s">
        <v>629</v>
      </c>
      <c r="D975" t="s">
        <v>630</v>
      </c>
      <c r="E975" t="s">
        <v>37</v>
      </c>
      <c r="F975" t="s">
        <v>11</v>
      </c>
      <c r="G975" t="s">
        <v>1827</v>
      </c>
      <c r="H975" s="4">
        <v>62.251157800000001</v>
      </c>
      <c r="I975">
        <v>60.294211900000001</v>
      </c>
      <c r="J975" s="5">
        <v>1.9569459</v>
      </c>
      <c r="K975">
        <v>3.2456613000000001</v>
      </c>
      <c r="L975">
        <v>19569459</v>
      </c>
    </row>
    <row r="976" spans="1:12" x14ac:dyDescent="0.25">
      <c r="A976">
        <v>975</v>
      </c>
      <c r="B976" t="s">
        <v>388</v>
      </c>
      <c r="C976" t="s">
        <v>635</v>
      </c>
      <c r="D976" t="s">
        <v>636</v>
      </c>
      <c r="E976" t="s">
        <v>37</v>
      </c>
      <c r="F976" t="s">
        <v>11</v>
      </c>
      <c r="G976" t="s">
        <v>1827</v>
      </c>
      <c r="H976" s="4">
        <v>60.557597399999999</v>
      </c>
      <c r="I976">
        <v>60.677458700000003</v>
      </c>
      <c r="J976" s="5">
        <v>0.1198613</v>
      </c>
      <c r="K976">
        <v>0.1975384</v>
      </c>
      <c r="L976">
        <v>1198613</v>
      </c>
    </row>
    <row r="977" spans="1:12" x14ac:dyDescent="0.25">
      <c r="A977">
        <v>976</v>
      </c>
      <c r="B977" t="s">
        <v>388</v>
      </c>
      <c r="C977" t="s">
        <v>639</v>
      </c>
      <c r="D977" t="s">
        <v>640</v>
      </c>
      <c r="E977" t="s">
        <v>37</v>
      </c>
      <c r="F977" t="s">
        <v>11</v>
      </c>
      <c r="G977" t="s">
        <v>1827</v>
      </c>
      <c r="H977" s="4">
        <v>61.1680286</v>
      </c>
      <c r="I977">
        <v>62.376412299999998</v>
      </c>
      <c r="J977" s="5">
        <v>1.2083836999999999</v>
      </c>
      <c r="K977">
        <v>1.9372446000000001</v>
      </c>
      <c r="L977">
        <v>12083837</v>
      </c>
    </row>
    <row r="978" spans="1:12" x14ac:dyDescent="0.25">
      <c r="A978">
        <v>977</v>
      </c>
      <c r="B978" t="s">
        <v>388</v>
      </c>
      <c r="C978" t="s">
        <v>643</v>
      </c>
      <c r="D978" t="s">
        <v>644</v>
      </c>
      <c r="E978" t="s">
        <v>37</v>
      </c>
      <c r="F978" t="s">
        <v>11</v>
      </c>
      <c r="G978" t="s">
        <v>1827</v>
      </c>
      <c r="H978" s="4">
        <v>62.927015699999998</v>
      </c>
      <c r="I978">
        <v>59.814661000000001</v>
      </c>
      <c r="J978" s="5">
        <v>3.1123547</v>
      </c>
      <c r="K978">
        <v>5.2033307999999998</v>
      </c>
      <c r="L978">
        <v>31123547</v>
      </c>
    </row>
    <row r="979" spans="1:12" x14ac:dyDescent="0.25">
      <c r="A979">
        <v>978</v>
      </c>
      <c r="B979" t="s">
        <v>388</v>
      </c>
      <c r="C979" t="s">
        <v>647</v>
      </c>
      <c r="D979" t="s">
        <v>648</v>
      </c>
      <c r="E979" t="s">
        <v>37</v>
      </c>
      <c r="F979" t="s">
        <v>11</v>
      </c>
      <c r="G979" t="s">
        <v>1827</v>
      </c>
      <c r="H979" s="4">
        <v>60.001951300000002</v>
      </c>
      <c r="I979">
        <v>61.802356099999997</v>
      </c>
      <c r="J979" s="5">
        <v>1.8004047999999999</v>
      </c>
      <c r="K979">
        <v>2.9131653000000002</v>
      </c>
      <c r="L979">
        <v>18004048</v>
      </c>
    </row>
    <row r="980" spans="1:12" x14ac:dyDescent="0.25">
      <c r="A980">
        <v>979</v>
      </c>
      <c r="B980" t="s">
        <v>388</v>
      </c>
      <c r="C980" t="s">
        <v>665</v>
      </c>
      <c r="D980" t="s">
        <v>666</v>
      </c>
      <c r="E980" t="s">
        <v>37</v>
      </c>
      <c r="F980" t="s">
        <v>11</v>
      </c>
      <c r="G980" t="s">
        <v>1827</v>
      </c>
      <c r="H980" s="4">
        <v>62.8176877</v>
      </c>
      <c r="I980">
        <v>61.133677800000001</v>
      </c>
      <c r="J980" s="5">
        <v>1.6840098999999999</v>
      </c>
      <c r="K980">
        <v>2.7546354000000002</v>
      </c>
      <c r="L980">
        <v>16840099</v>
      </c>
    </row>
    <row r="981" spans="1:12" x14ac:dyDescent="0.25">
      <c r="A981">
        <v>980</v>
      </c>
      <c r="B981" t="s">
        <v>388</v>
      </c>
      <c r="C981" t="s">
        <v>677</v>
      </c>
      <c r="D981" t="s">
        <v>678</v>
      </c>
      <c r="E981" t="s">
        <v>37</v>
      </c>
      <c r="F981" t="s">
        <v>11</v>
      </c>
      <c r="G981" t="s">
        <v>1827</v>
      </c>
      <c r="H981" s="4">
        <v>62.255867500000001</v>
      </c>
      <c r="I981">
        <v>59.718695400000001</v>
      </c>
      <c r="J981" s="5">
        <v>2.5371720999999998</v>
      </c>
      <c r="K981">
        <v>4.2485391000000003</v>
      </c>
      <c r="L981">
        <v>25371721</v>
      </c>
    </row>
    <row r="982" spans="1:12" x14ac:dyDescent="0.25">
      <c r="A982">
        <v>981</v>
      </c>
      <c r="B982" t="s">
        <v>388</v>
      </c>
      <c r="C982" t="s">
        <v>679</v>
      </c>
      <c r="D982" t="s">
        <v>680</v>
      </c>
      <c r="E982" t="s">
        <v>37</v>
      </c>
      <c r="F982" t="s">
        <v>11</v>
      </c>
      <c r="G982" t="s">
        <v>1827</v>
      </c>
      <c r="H982" s="4">
        <v>61.421492999999998</v>
      </c>
      <c r="I982">
        <v>62.255867500000001</v>
      </c>
      <c r="J982" s="5">
        <v>0.83437450000000002</v>
      </c>
      <c r="K982">
        <v>1.3402343000000001</v>
      </c>
      <c r="L982">
        <v>8343745</v>
      </c>
    </row>
    <row r="983" spans="1:12" x14ac:dyDescent="0.25">
      <c r="A983">
        <v>982</v>
      </c>
      <c r="B983" t="s">
        <v>388</v>
      </c>
      <c r="C983" t="s">
        <v>691</v>
      </c>
      <c r="D983" t="s">
        <v>692</v>
      </c>
      <c r="E983" t="s">
        <v>37</v>
      </c>
      <c r="F983" t="s">
        <v>11</v>
      </c>
      <c r="G983" t="s">
        <v>1827</v>
      </c>
      <c r="H983" s="4">
        <v>62.845657600000003</v>
      </c>
      <c r="I983">
        <v>60.387617499999998</v>
      </c>
      <c r="J983" s="5">
        <v>2.4580400999999998</v>
      </c>
      <c r="K983">
        <v>4.0704373</v>
      </c>
      <c r="L983">
        <v>24580401.000000101</v>
      </c>
    </row>
    <row r="984" spans="1:12" x14ac:dyDescent="0.25">
      <c r="A984">
        <v>983</v>
      </c>
      <c r="B984" t="s">
        <v>388</v>
      </c>
      <c r="C984" t="s">
        <v>701</v>
      </c>
      <c r="D984" t="s">
        <v>702</v>
      </c>
      <c r="E984" t="s">
        <v>37</v>
      </c>
      <c r="F984" t="s">
        <v>11</v>
      </c>
      <c r="G984" t="s">
        <v>1827</v>
      </c>
      <c r="H984" s="4">
        <v>60.973972600000003</v>
      </c>
      <c r="I984">
        <v>61.093125700000002</v>
      </c>
      <c r="J984" s="5">
        <v>0.1191531</v>
      </c>
      <c r="K984">
        <v>0.19503519999999999</v>
      </c>
      <c r="L984">
        <v>1191531</v>
      </c>
    </row>
    <row r="985" spans="1:12" x14ac:dyDescent="0.25">
      <c r="A985">
        <v>984</v>
      </c>
      <c r="B985" t="s">
        <v>388</v>
      </c>
      <c r="C985" t="s">
        <v>703</v>
      </c>
      <c r="D985" t="s">
        <v>704</v>
      </c>
      <c r="E985" t="s">
        <v>37</v>
      </c>
      <c r="F985" t="s">
        <v>11</v>
      </c>
      <c r="G985" t="s">
        <v>1827</v>
      </c>
      <c r="H985" s="4">
        <v>61.057046700000001</v>
      </c>
      <c r="I985">
        <v>60.973972600000003</v>
      </c>
      <c r="J985" s="5">
        <v>8.3074099999999998E-2</v>
      </c>
      <c r="K985">
        <v>0.13624520000000001</v>
      </c>
      <c r="L985">
        <v>830741</v>
      </c>
    </row>
    <row r="986" spans="1:12" x14ac:dyDescent="0.25">
      <c r="A986">
        <v>985</v>
      </c>
      <c r="B986" t="s">
        <v>388</v>
      </c>
      <c r="C986" t="s">
        <v>715</v>
      </c>
      <c r="D986" t="s">
        <v>716</v>
      </c>
      <c r="E986" t="s">
        <v>37</v>
      </c>
      <c r="F986" t="s">
        <v>11</v>
      </c>
      <c r="G986" t="s">
        <v>1827</v>
      </c>
      <c r="H986" s="4">
        <v>62.046832899999998</v>
      </c>
      <c r="I986">
        <v>60.565090099999999</v>
      </c>
      <c r="J986" s="5">
        <v>1.4817427999999999</v>
      </c>
      <c r="K986">
        <v>2.4465295</v>
      </c>
      <c r="L986">
        <v>14817428</v>
      </c>
    </row>
    <row r="987" spans="1:12" x14ac:dyDescent="0.25">
      <c r="A987">
        <v>986</v>
      </c>
      <c r="B987" t="s">
        <v>388</v>
      </c>
      <c r="C987" t="s">
        <v>731</v>
      </c>
      <c r="D987" t="s">
        <v>732</v>
      </c>
      <c r="E987" t="s">
        <v>37</v>
      </c>
      <c r="F987" t="s">
        <v>11</v>
      </c>
      <c r="G987" t="s">
        <v>1827</v>
      </c>
      <c r="H987" s="4">
        <v>60.562791699999998</v>
      </c>
      <c r="I987">
        <v>60.546608300000003</v>
      </c>
      <c r="J987" s="5">
        <v>1.6183400000000001E-2</v>
      </c>
      <c r="K987">
        <v>2.67288E-2</v>
      </c>
      <c r="L987">
        <v>161834</v>
      </c>
    </row>
    <row r="988" spans="1:12" x14ac:dyDescent="0.25">
      <c r="A988">
        <v>987</v>
      </c>
      <c r="B988" t="s">
        <v>739</v>
      </c>
      <c r="C988" t="s">
        <v>746</v>
      </c>
      <c r="D988" t="s">
        <v>747</v>
      </c>
      <c r="E988" t="s">
        <v>37</v>
      </c>
      <c r="F988" t="s">
        <v>11</v>
      </c>
      <c r="G988" t="s">
        <v>1827</v>
      </c>
      <c r="H988" s="4">
        <v>63.339965900000003</v>
      </c>
      <c r="I988">
        <v>62.715839500000001</v>
      </c>
      <c r="J988" s="5">
        <v>0.62412639999999997</v>
      </c>
      <c r="K988">
        <v>0.99516550000000004</v>
      </c>
      <c r="L988">
        <v>6241264</v>
      </c>
    </row>
    <row r="989" spans="1:12" x14ac:dyDescent="0.25">
      <c r="A989">
        <v>988</v>
      </c>
      <c r="B989" t="s">
        <v>739</v>
      </c>
      <c r="C989" t="s">
        <v>748</v>
      </c>
      <c r="D989" t="s">
        <v>749</v>
      </c>
      <c r="E989" t="s">
        <v>37</v>
      </c>
      <c r="F989" t="s">
        <v>11</v>
      </c>
      <c r="G989" t="s">
        <v>1827</v>
      </c>
      <c r="H989" s="4">
        <v>62.301077100000001</v>
      </c>
      <c r="I989">
        <v>63.339965900000003</v>
      </c>
      <c r="J989" s="5">
        <v>1.0388888000000001</v>
      </c>
      <c r="K989">
        <v>1.6401790000000001</v>
      </c>
      <c r="L989">
        <v>10388888</v>
      </c>
    </row>
    <row r="990" spans="1:12" x14ac:dyDescent="0.25">
      <c r="A990">
        <v>989</v>
      </c>
      <c r="B990" t="s">
        <v>739</v>
      </c>
      <c r="C990" t="s">
        <v>750</v>
      </c>
      <c r="D990" t="s">
        <v>751</v>
      </c>
      <c r="E990" t="s">
        <v>37</v>
      </c>
      <c r="F990" t="s">
        <v>11</v>
      </c>
      <c r="G990" t="s">
        <v>1827</v>
      </c>
      <c r="H990" s="4">
        <v>62.338847299999998</v>
      </c>
      <c r="I990">
        <v>62.301077100000001</v>
      </c>
      <c r="J990" s="5">
        <v>3.7770199999999997E-2</v>
      </c>
      <c r="K990">
        <v>6.06253E-2</v>
      </c>
      <c r="L990">
        <v>377702</v>
      </c>
    </row>
    <row r="991" spans="1:12" x14ac:dyDescent="0.25">
      <c r="A991">
        <v>990</v>
      </c>
      <c r="B991" t="s">
        <v>739</v>
      </c>
      <c r="C991" t="s">
        <v>772</v>
      </c>
      <c r="D991" t="s">
        <v>773</v>
      </c>
      <c r="E991" t="s">
        <v>37</v>
      </c>
      <c r="F991" t="s">
        <v>11</v>
      </c>
      <c r="G991" t="s">
        <v>1827</v>
      </c>
      <c r="H991" s="4">
        <v>62.724347700000003</v>
      </c>
      <c r="I991">
        <v>63.409106299999998</v>
      </c>
      <c r="J991" s="5">
        <v>0.6847586</v>
      </c>
      <c r="K991">
        <v>1.0799057999999999</v>
      </c>
      <c r="L991">
        <v>6847586</v>
      </c>
    </row>
    <row r="992" spans="1:12" x14ac:dyDescent="0.25">
      <c r="A992">
        <v>991</v>
      </c>
      <c r="B992" t="s">
        <v>739</v>
      </c>
      <c r="C992" t="s">
        <v>780</v>
      </c>
      <c r="D992" t="s">
        <v>781</v>
      </c>
      <c r="E992" t="s">
        <v>37</v>
      </c>
      <c r="F992" t="s">
        <v>11</v>
      </c>
      <c r="G992" t="s">
        <v>1827</v>
      </c>
      <c r="H992" s="4">
        <v>63.695667499999999</v>
      </c>
      <c r="I992">
        <v>62.954093299999997</v>
      </c>
      <c r="J992" s="5">
        <v>0.74157419999999996</v>
      </c>
      <c r="K992">
        <v>1.1779603000000001</v>
      </c>
      <c r="L992">
        <v>7415742</v>
      </c>
    </row>
    <row r="993" spans="1:12" x14ac:dyDescent="0.25">
      <c r="A993">
        <v>992</v>
      </c>
      <c r="B993" t="s">
        <v>739</v>
      </c>
      <c r="C993" t="s">
        <v>786</v>
      </c>
      <c r="D993" t="s">
        <v>787</v>
      </c>
      <c r="E993" t="s">
        <v>37</v>
      </c>
      <c r="F993" t="s">
        <v>11</v>
      </c>
      <c r="G993" t="s">
        <v>1827</v>
      </c>
      <c r="H993" s="4">
        <v>62.531178799999999</v>
      </c>
      <c r="I993">
        <v>63.493642700000002</v>
      </c>
      <c r="J993" s="5">
        <v>0.96246390000000004</v>
      </c>
      <c r="K993">
        <v>1.5158429</v>
      </c>
      <c r="L993">
        <v>9624639</v>
      </c>
    </row>
    <row r="994" spans="1:12" x14ac:dyDescent="0.25">
      <c r="A994">
        <v>993</v>
      </c>
      <c r="B994" t="s">
        <v>739</v>
      </c>
      <c r="C994" t="s">
        <v>800</v>
      </c>
      <c r="D994" t="s">
        <v>801</v>
      </c>
      <c r="E994" t="s">
        <v>37</v>
      </c>
      <c r="F994" t="s">
        <v>11</v>
      </c>
      <c r="G994" t="s">
        <v>1827</v>
      </c>
      <c r="H994" s="4">
        <v>63.465357500000003</v>
      </c>
      <c r="I994">
        <v>63.666134100000001</v>
      </c>
      <c r="J994" s="5">
        <v>0.2007766</v>
      </c>
      <c r="K994">
        <v>0.31535859999999999</v>
      </c>
      <c r="L994">
        <v>2007766</v>
      </c>
    </row>
    <row r="995" spans="1:12" x14ac:dyDescent="0.25">
      <c r="A995">
        <v>994</v>
      </c>
      <c r="B995" t="s">
        <v>739</v>
      </c>
      <c r="C995" t="s">
        <v>802</v>
      </c>
      <c r="D995" t="s">
        <v>803</v>
      </c>
      <c r="E995" t="s">
        <v>37</v>
      </c>
      <c r="F995" t="s">
        <v>11</v>
      </c>
      <c r="G995" t="s">
        <v>1827</v>
      </c>
      <c r="H995" s="4">
        <v>63.241252899999999</v>
      </c>
      <c r="I995">
        <v>63.465357500000003</v>
      </c>
      <c r="J995" s="5">
        <v>0.22410459999999999</v>
      </c>
      <c r="K995">
        <v>0.35311330000000002</v>
      </c>
      <c r="L995">
        <v>2241046</v>
      </c>
    </row>
    <row r="996" spans="1:12" x14ac:dyDescent="0.25">
      <c r="A996">
        <v>995</v>
      </c>
      <c r="B996" t="s">
        <v>739</v>
      </c>
      <c r="C996" t="s">
        <v>804</v>
      </c>
      <c r="D996" t="s">
        <v>805</v>
      </c>
      <c r="E996" t="s">
        <v>37</v>
      </c>
      <c r="F996" t="s">
        <v>11</v>
      </c>
      <c r="G996" t="s">
        <v>1827</v>
      </c>
      <c r="H996" s="4">
        <v>62.946386599999997</v>
      </c>
      <c r="I996">
        <v>63.241252899999999</v>
      </c>
      <c r="J996" s="5">
        <v>0.29486630000000003</v>
      </c>
      <c r="K996">
        <v>0.46625630000000001</v>
      </c>
      <c r="L996">
        <v>2948663</v>
      </c>
    </row>
    <row r="997" spans="1:12" x14ac:dyDescent="0.25">
      <c r="A997">
        <v>996</v>
      </c>
      <c r="B997" t="s">
        <v>739</v>
      </c>
      <c r="C997" t="s">
        <v>806</v>
      </c>
      <c r="D997" t="s">
        <v>807</v>
      </c>
      <c r="E997" t="s">
        <v>37</v>
      </c>
      <c r="F997" t="s">
        <v>11</v>
      </c>
      <c r="G997" t="s">
        <v>1827</v>
      </c>
      <c r="H997" s="4">
        <v>62.9485709</v>
      </c>
      <c r="I997">
        <v>62.946386599999997</v>
      </c>
      <c r="J997" s="5">
        <v>2.1843000000000001E-3</v>
      </c>
      <c r="K997">
        <v>3.4700999999999998E-3</v>
      </c>
      <c r="L997">
        <v>21843</v>
      </c>
    </row>
    <row r="998" spans="1:12" x14ac:dyDescent="0.25">
      <c r="A998">
        <v>997</v>
      </c>
      <c r="B998" t="s">
        <v>739</v>
      </c>
      <c r="C998" t="s">
        <v>812</v>
      </c>
      <c r="D998" t="s">
        <v>813</v>
      </c>
      <c r="E998" t="s">
        <v>37</v>
      </c>
      <c r="F998" t="s">
        <v>11</v>
      </c>
      <c r="G998" t="s">
        <v>1827</v>
      </c>
      <c r="H998" s="4">
        <v>63.424576999999999</v>
      </c>
      <c r="I998">
        <v>62.673980999999998</v>
      </c>
      <c r="J998" s="5">
        <v>0.75059600000000004</v>
      </c>
      <c r="K998">
        <v>1.1976198</v>
      </c>
      <c r="L998">
        <v>7505960</v>
      </c>
    </row>
    <row r="999" spans="1:12" x14ac:dyDescent="0.25">
      <c r="A999">
        <v>998</v>
      </c>
      <c r="B999" t="s">
        <v>739</v>
      </c>
      <c r="C999" t="s">
        <v>832</v>
      </c>
      <c r="D999" t="s">
        <v>833</v>
      </c>
      <c r="E999" t="s">
        <v>37</v>
      </c>
      <c r="F999" t="s">
        <v>11</v>
      </c>
      <c r="G999" t="s">
        <v>1827</v>
      </c>
      <c r="H999" s="4">
        <v>62.904898699999997</v>
      </c>
      <c r="I999">
        <v>62.605935299999999</v>
      </c>
      <c r="J999" s="5">
        <v>0.29896339999999999</v>
      </c>
      <c r="K999">
        <v>0.47753200000000001</v>
      </c>
      <c r="L999">
        <v>2989634</v>
      </c>
    </row>
    <row r="1000" spans="1:12" x14ac:dyDescent="0.25">
      <c r="A1000">
        <v>999</v>
      </c>
      <c r="B1000" t="s">
        <v>739</v>
      </c>
      <c r="C1000" t="s">
        <v>836</v>
      </c>
      <c r="D1000" t="s">
        <v>837</v>
      </c>
      <c r="E1000" t="s">
        <v>37</v>
      </c>
      <c r="F1000" t="s">
        <v>11</v>
      </c>
      <c r="G1000" t="s">
        <v>1827</v>
      </c>
      <c r="H1000" s="4">
        <v>61.836043599999996</v>
      </c>
      <c r="I1000">
        <v>62.598806600000003</v>
      </c>
      <c r="J1000" s="5">
        <v>0.76276299999999997</v>
      </c>
      <c r="K1000">
        <v>1.2184945</v>
      </c>
      <c r="L1000">
        <v>7627630</v>
      </c>
    </row>
    <row r="1001" spans="1:12" x14ac:dyDescent="0.25">
      <c r="A1001">
        <v>1000</v>
      </c>
      <c r="B1001" t="s">
        <v>739</v>
      </c>
      <c r="C1001" t="s">
        <v>838</v>
      </c>
      <c r="D1001" t="s">
        <v>839</v>
      </c>
      <c r="E1001" t="s">
        <v>37</v>
      </c>
      <c r="F1001" t="s">
        <v>11</v>
      </c>
      <c r="G1001" t="s">
        <v>1827</v>
      </c>
      <c r="H1001" s="4">
        <v>63.017100900000003</v>
      </c>
      <c r="I1001">
        <v>61.836043599999996</v>
      </c>
      <c r="J1001" s="5">
        <v>1.1810573</v>
      </c>
      <c r="K1001">
        <v>1.9099820000000001</v>
      </c>
      <c r="L1001">
        <v>11810573</v>
      </c>
    </row>
    <row r="1002" spans="1:12" x14ac:dyDescent="0.25">
      <c r="A1002">
        <v>1001</v>
      </c>
      <c r="B1002" t="s">
        <v>739</v>
      </c>
      <c r="C1002" t="s">
        <v>862</v>
      </c>
      <c r="D1002" t="s">
        <v>863</v>
      </c>
      <c r="E1002" t="s">
        <v>37</v>
      </c>
      <c r="F1002" t="s">
        <v>11</v>
      </c>
      <c r="G1002" t="s">
        <v>1827</v>
      </c>
      <c r="H1002">
        <v>62.919123300000003</v>
      </c>
      <c r="I1002">
        <v>63.246982299999999</v>
      </c>
      <c r="J1002" s="5">
        <v>0.32785900000000001</v>
      </c>
      <c r="K1002">
        <v>0.51837889999999998</v>
      </c>
      <c r="L1002">
        <v>3278590</v>
      </c>
    </row>
    <row r="1003" spans="1:12" x14ac:dyDescent="0.25">
      <c r="A1003">
        <v>1002</v>
      </c>
      <c r="B1003" t="s">
        <v>739</v>
      </c>
      <c r="C1003" t="s">
        <v>870</v>
      </c>
      <c r="D1003" t="s">
        <v>871</v>
      </c>
      <c r="E1003" t="s">
        <v>37</v>
      </c>
      <c r="F1003" t="s">
        <v>11</v>
      </c>
      <c r="G1003" t="s">
        <v>1827</v>
      </c>
      <c r="H1003">
        <v>62.5853611</v>
      </c>
      <c r="I1003">
        <v>63.731862900000003</v>
      </c>
      <c r="J1003" s="5">
        <v>1.1465018</v>
      </c>
      <c r="K1003">
        <v>1.7989459999999999</v>
      </c>
      <c r="L1003">
        <v>11465018</v>
      </c>
    </row>
    <row r="1004" spans="1:12" x14ac:dyDescent="0.25">
      <c r="A1004">
        <v>1003</v>
      </c>
      <c r="B1004" t="s">
        <v>739</v>
      </c>
      <c r="C1004" t="s">
        <v>872</v>
      </c>
      <c r="D1004" t="s">
        <v>873</v>
      </c>
      <c r="E1004" t="s">
        <v>37</v>
      </c>
      <c r="F1004" t="s">
        <v>11</v>
      </c>
      <c r="G1004" t="s">
        <v>1827</v>
      </c>
      <c r="H1004">
        <v>63.547256599999997</v>
      </c>
      <c r="I1004">
        <v>62.5853611</v>
      </c>
      <c r="J1004" s="5">
        <v>0.96189550000000001</v>
      </c>
      <c r="K1004">
        <v>1.5369337000000001</v>
      </c>
      <c r="L1004">
        <v>9618955</v>
      </c>
    </row>
    <row r="1005" spans="1:12" x14ac:dyDescent="0.25">
      <c r="A1005">
        <v>1004</v>
      </c>
      <c r="B1005" t="s">
        <v>739</v>
      </c>
      <c r="C1005" t="s">
        <v>892</v>
      </c>
      <c r="D1005" t="s">
        <v>893</v>
      </c>
      <c r="E1005" t="s">
        <v>37</v>
      </c>
      <c r="F1005" t="s">
        <v>11</v>
      </c>
      <c r="G1005" t="s">
        <v>1827</v>
      </c>
      <c r="H1005">
        <v>63.0187466</v>
      </c>
      <c r="I1005">
        <v>62.997664</v>
      </c>
      <c r="J1005" s="5">
        <v>2.10826E-2</v>
      </c>
      <c r="K1005">
        <v>3.3465700000000001E-2</v>
      </c>
      <c r="L1005">
        <v>210826</v>
      </c>
    </row>
    <row r="1006" spans="1:12" x14ac:dyDescent="0.25">
      <c r="A1006">
        <v>1005</v>
      </c>
      <c r="B1006" t="s">
        <v>739</v>
      </c>
      <c r="C1006" t="s">
        <v>894</v>
      </c>
      <c r="D1006" t="s">
        <v>895</v>
      </c>
      <c r="E1006" t="s">
        <v>37</v>
      </c>
      <c r="F1006" t="s">
        <v>11</v>
      </c>
      <c r="G1006" t="s">
        <v>1827</v>
      </c>
      <c r="H1006">
        <v>62.724088899999998</v>
      </c>
      <c r="I1006">
        <v>63.0187466</v>
      </c>
      <c r="J1006" s="5">
        <v>0.29465770000000002</v>
      </c>
      <c r="K1006">
        <v>0.46757149999999997</v>
      </c>
      <c r="L1006">
        <v>2946577</v>
      </c>
    </row>
    <row r="1007" spans="1:12" x14ac:dyDescent="0.25">
      <c r="A1007">
        <v>1006</v>
      </c>
      <c r="B1007" t="s">
        <v>739</v>
      </c>
      <c r="C1007" t="s">
        <v>910</v>
      </c>
      <c r="D1007" t="s">
        <v>911</v>
      </c>
      <c r="E1007" t="s">
        <v>37</v>
      </c>
      <c r="F1007" t="s">
        <v>11</v>
      </c>
      <c r="G1007" t="s">
        <v>1827</v>
      </c>
      <c r="H1007">
        <v>62.613866700000003</v>
      </c>
      <c r="I1007">
        <v>62.663547199999996</v>
      </c>
      <c r="J1007" s="5">
        <v>4.9680500000000002E-2</v>
      </c>
      <c r="K1007">
        <v>7.9281299999999999E-2</v>
      </c>
      <c r="L1007">
        <v>496804.9999999</v>
      </c>
    </row>
    <row r="1008" spans="1:12" x14ac:dyDescent="0.25">
      <c r="A1008">
        <v>1007</v>
      </c>
      <c r="B1008" t="s">
        <v>739</v>
      </c>
      <c r="C1008" t="s">
        <v>920</v>
      </c>
      <c r="D1008" t="s">
        <v>921</v>
      </c>
      <c r="E1008" t="s">
        <v>37</v>
      </c>
      <c r="F1008" t="s">
        <v>11</v>
      </c>
      <c r="G1008" t="s">
        <v>1827</v>
      </c>
      <c r="H1008">
        <v>63.402589499999998</v>
      </c>
      <c r="I1008">
        <v>63.341961400000002</v>
      </c>
      <c r="J1008" s="5">
        <v>6.0628099999999997E-2</v>
      </c>
      <c r="K1008">
        <v>9.5715499999999995E-2</v>
      </c>
      <c r="L1008">
        <v>606281</v>
      </c>
    </row>
    <row r="1009" spans="1:12" x14ac:dyDescent="0.25">
      <c r="A1009">
        <v>1008</v>
      </c>
      <c r="B1009" t="s">
        <v>739</v>
      </c>
      <c r="C1009" t="s">
        <v>938</v>
      </c>
      <c r="D1009" t="s">
        <v>939</v>
      </c>
      <c r="E1009" t="s">
        <v>37</v>
      </c>
      <c r="F1009" t="s">
        <v>11</v>
      </c>
      <c r="G1009" t="s">
        <v>1827</v>
      </c>
      <c r="H1009">
        <v>62.073198400000003</v>
      </c>
      <c r="I1009">
        <v>63.4548767</v>
      </c>
      <c r="J1009" s="5">
        <v>1.3816782999999999</v>
      </c>
      <c r="K1009">
        <v>2.1774186000000002</v>
      </c>
      <c r="L1009">
        <v>13816783</v>
      </c>
    </row>
    <row r="1010" spans="1:12" x14ac:dyDescent="0.25">
      <c r="A1010">
        <v>1009</v>
      </c>
      <c r="B1010" t="s">
        <v>739</v>
      </c>
      <c r="C1010" t="s">
        <v>940</v>
      </c>
      <c r="D1010" t="s">
        <v>941</v>
      </c>
      <c r="E1010" t="s">
        <v>37</v>
      </c>
      <c r="F1010" t="s">
        <v>11</v>
      </c>
      <c r="G1010" t="s">
        <v>1827</v>
      </c>
      <c r="H1010">
        <v>63.5681729</v>
      </c>
      <c r="I1010">
        <v>62.073198400000003</v>
      </c>
      <c r="J1010" s="5">
        <v>1.4949745000000001</v>
      </c>
      <c r="K1010">
        <v>2.4084058000000002</v>
      </c>
      <c r="L1010">
        <v>14949745</v>
      </c>
    </row>
    <row r="1011" spans="1:12" x14ac:dyDescent="0.25">
      <c r="A1011">
        <v>1010</v>
      </c>
      <c r="B1011" t="s">
        <v>739</v>
      </c>
      <c r="C1011" t="s">
        <v>950</v>
      </c>
      <c r="D1011" t="s">
        <v>951</v>
      </c>
      <c r="E1011" t="s">
        <v>37</v>
      </c>
      <c r="F1011" t="s">
        <v>11</v>
      </c>
      <c r="G1011" t="s">
        <v>1827</v>
      </c>
      <c r="H1011">
        <v>63.749850600000002</v>
      </c>
      <c r="I1011">
        <v>63.218437100000003</v>
      </c>
      <c r="J1011" s="5">
        <v>0.53141349999999998</v>
      </c>
      <c r="K1011">
        <v>0.84059890000000004</v>
      </c>
      <c r="L1011">
        <v>5314135</v>
      </c>
    </row>
    <row r="1012" spans="1:12" x14ac:dyDescent="0.25">
      <c r="A1012">
        <v>1011</v>
      </c>
      <c r="B1012" t="s">
        <v>739</v>
      </c>
      <c r="C1012" t="s">
        <v>954</v>
      </c>
      <c r="D1012" t="s">
        <v>955</v>
      </c>
      <c r="E1012" t="s">
        <v>37</v>
      </c>
      <c r="F1012" t="s">
        <v>11</v>
      </c>
      <c r="G1012" t="s">
        <v>1827</v>
      </c>
      <c r="H1012">
        <v>62.204828900000003</v>
      </c>
      <c r="I1012">
        <v>63.826461100000003</v>
      </c>
      <c r="J1012" s="5">
        <v>1.6216322000000001</v>
      </c>
      <c r="K1012">
        <v>2.5406895</v>
      </c>
      <c r="L1012">
        <v>16216322</v>
      </c>
    </row>
    <row r="1013" spans="1:12" x14ac:dyDescent="0.25">
      <c r="A1013">
        <v>1012</v>
      </c>
      <c r="B1013" t="s">
        <v>739</v>
      </c>
      <c r="C1013" t="s">
        <v>960</v>
      </c>
      <c r="D1013" t="s">
        <v>961</v>
      </c>
      <c r="E1013" t="s">
        <v>37</v>
      </c>
      <c r="F1013" t="s">
        <v>11</v>
      </c>
      <c r="G1013" t="s">
        <v>1827</v>
      </c>
      <c r="H1013">
        <v>62.4857589</v>
      </c>
      <c r="I1013">
        <v>62.820413500000001</v>
      </c>
      <c r="J1013" s="5">
        <v>0.33465460000000002</v>
      </c>
      <c r="K1013">
        <v>0.53271630000000003</v>
      </c>
      <c r="L1013">
        <v>3346546</v>
      </c>
    </row>
    <row r="1014" spans="1:12" x14ac:dyDescent="0.25">
      <c r="A1014">
        <v>1013</v>
      </c>
      <c r="B1014" t="s">
        <v>739</v>
      </c>
      <c r="C1014" t="s">
        <v>972</v>
      </c>
      <c r="D1014" t="s">
        <v>973</v>
      </c>
      <c r="E1014" t="s">
        <v>37</v>
      </c>
      <c r="F1014" t="s">
        <v>11</v>
      </c>
      <c r="G1014" t="s">
        <v>1827</v>
      </c>
      <c r="H1014">
        <v>63.1940046</v>
      </c>
      <c r="I1014">
        <v>63.472399000000003</v>
      </c>
      <c r="J1014" s="5">
        <v>0.27839439999999999</v>
      </c>
      <c r="K1014">
        <v>0.43860700000000002</v>
      </c>
      <c r="L1014">
        <v>2783944</v>
      </c>
    </row>
    <row r="1015" spans="1:12" x14ac:dyDescent="0.25">
      <c r="A1015">
        <v>1014</v>
      </c>
      <c r="B1015" t="s">
        <v>739</v>
      </c>
      <c r="C1015" t="s">
        <v>974</v>
      </c>
      <c r="D1015" t="s">
        <v>975</v>
      </c>
      <c r="E1015" t="s">
        <v>37</v>
      </c>
      <c r="F1015" t="s">
        <v>11</v>
      </c>
      <c r="G1015" t="s">
        <v>1827</v>
      </c>
      <c r="H1015">
        <v>63.055888000000003</v>
      </c>
      <c r="I1015">
        <v>63.1940046</v>
      </c>
      <c r="J1015" s="5">
        <v>0.13811660000000001</v>
      </c>
      <c r="K1015">
        <v>0.2185597</v>
      </c>
      <c r="L1015">
        <v>1381166</v>
      </c>
    </row>
    <row r="1016" spans="1:12" x14ac:dyDescent="0.25">
      <c r="A1016">
        <v>1015</v>
      </c>
      <c r="B1016" t="s">
        <v>739</v>
      </c>
      <c r="C1016" t="s">
        <v>986</v>
      </c>
      <c r="D1016" t="s">
        <v>987</v>
      </c>
      <c r="E1016" t="s">
        <v>37</v>
      </c>
      <c r="F1016" t="s">
        <v>11</v>
      </c>
      <c r="G1016" t="s">
        <v>1827</v>
      </c>
      <c r="H1016">
        <v>62.500336500000003</v>
      </c>
      <c r="I1016">
        <v>63.278203599999998</v>
      </c>
      <c r="J1016" s="5">
        <v>0.77786710000000003</v>
      </c>
      <c r="K1016">
        <v>1.2292813</v>
      </c>
      <c r="L1016">
        <v>7778670.9999999003</v>
      </c>
    </row>
    <row r="1017" spans="1:12" x14ac:dyDescent="0.25">
      <c r="A1017">
        <v>1016</v>
      </c>
      <c r="B1017" t="s">
        <v>739</v>
      </c>
      <c r="C1017" t="s">
        <v>1000</v>
      </c>
      <c r="D1017" t="s">
        <v>1001</v>
      </c>
      <c r="E1017" t="s">
        <v>37</v>
      </c>
      <c r="F1017" t="s">
        <v>11</v>
      </c>
      <c r="G1017" t="s">
        <v>1827</v>
      </c>
      <c r="H1017">
        <v>63.767975</v>
      </c>
      <c r="I1017">
        <v>63.279423800000004</v>
      </c>
      <c r="J1017" s="5">
        <v>0.48855120000000002</v>
      </c>
      <c r="K1017">
        <v>0.77205380000000001</v>
      </c>
      <c r="L1017">
        <v>4885512</v>
      </c>
    </row>
    <row r="1018" spans="1:12" x14ac:dyDescent="0.25">
      <c r="A1018">
        <v>1017</v>
      </c>
      <c r="B1018" t="s">
        <v>739</v>
      </c>
      <c r="C1018" t="s">
        <v>1004</v>
      </c>
      <c r="D1018" t="s">
        <v>1005</v>
      </c>
      <c r="E1018" t="s">
        <v>37</v>
      </c>
      <c r="F1018" t="s">
        <v>11</v>
      </c>
      <c r="G1018" t="s">
        <v>1827</v>
      </c>
      <c r="H1018">
        <v>63.421550500000002</v>
      </c>
      <c r="I1018">
        <v>63.156802599999999</v>
      </c>
      <c r="J1018" s="5">
        <v>0.26474789999999998</v>
      </c>
      <c r="K1018">
        <v>0.41919139999999999</v>
      </c>
      <c r="L1018">
        <v>2647479</v>
      </c>
    </row>
    <row r="1019" spans="1:12" x14ac:dyDescent="0.25">
      <c r="A1019">
        <v>1018</v>
      </c>
      <c r="B1019" t="s">
        <v>739</v>
      </c>
      <c r="C1019" t="s">
        <v>1006</v>
      </c>
      <c r="D1019" t="s">
        <v>1007</v>
      </c>
      <c r="E1019" t="s">
        <v>37</v>
      </c>
      <c r="F1019" t="s">
        <v>11</v>
      </c>
      <c r="G1019" t="s">
        <v>1827</v>
      </c>
      <c r="H1019">
        <v>62.073900600000002</v>
      </c>
      <c r="I1019">
        <v>63.421550500000002</v>
      </c>
      <c r="J1019" s="5">
        <v>1.3476499</v>
      </c>
      <c r="K1019">
        <v>2.1249085000000001</v>
      </c>
      <c r="L1019">
        <v>13476499</v>
      </c>
    </row>
    <row r="1020" spans="1:12" x14ac:dyDescent="0.25">
      <c r="A1020">
        <v>1019</v>
      </c>
      <c r="B1020" t="s">
        <v>739</v>
      </c>
      <c r="C1020" t="s">
        <v>1008</v>
      </c>
      <c r="D1020" t="s">
        <v>1009</v>
      </c>
      <c r="E1020" t="s">
        <v>37</v>
      </c>
      <c r="F1020" t="s">
        <v>11</v>
      </c>
      <c r="G1020" t="s">
        <v>1827</v>
      </c>
      <c r="H1020">
        <v>63.683579999999999</v>
      </c>
      <c r="I1020">
        <v>62.073900600000002</v>
      </c>
      <c r="J1020" s="5">
        <v>1.6096794000000001</v>
      </c>
      <c r="K1020">
        <v>2.5931662000000002</v>
      </c>
      <c r="L1020">
        <v>16096794</v>
      </c>
    </row>
    <row r="1021" spans="1:12" x14ac:dyDescent="0.25">
      <c r="A1021">
        <v>1020</v>
      </c>
      <c r="B1021" t="s">
        <v>739</v>
      </c>
      <c r="C1021" t="s">
        <v>1012</v>
      </c>
      <c r="D1021" t="s">
        <v>1013</v>
      </c>
      <c r="E1021" t="s">
        <v>37</v>
      </c>
      <c r="F1021" t="s">
        <v>11</v>
      </c>
      <c r="G1021" t="s">
        <v>1827</v>
      </c>
      <c r="H1021">
        <v>62.395650500000002</v>
      </c>
      <c r="I1021">
        <v>63.467532599999998</v>
      </c>
      <c r="J1021" s="5">
        <v>1.0718821000000001</v>
      </c>
      <c r="K1021">
        <v>1.6888668</v>
      </c>
      <c r="L1021">
        <v>10718821</v>
      </c>
    </row>
    <row r="1022" spans="1:12" x14ac:dyDescent="0.25">
      <c r="A1022">
        <v>1021</v>
      </c>
      <c r="B1022" t="s">
        <v>739</v>
      </c>
      <c r="C1022" t="s">
        <v>1018</v>
      </c>
      <c r="D1022" t="s">
        <v>1019</v>
      </c>
      <c r="E1022" t="s">
        <v>37</v>
      </c>
      <c r="F1022" t="s">
        <v>11</v>
      </c>
      <c r="G1022" t="s">
        <v>1827</v>
      </c>
      <c r="H1022">
        <v>63.448751600000001</v>
      </c>
      <c r="I1022">
        <v>63.020496100000003</v>
      </c>
      <c r="J1022" s="5">
        <v>0.42825550000000001</v>
      </c>
      <c r="K1022">
        <v>0.67954959999999998</v>
      </c>
      <c r="L1022">
        <v>4282555</v>
      </c>
    </row>
    <row r="1023" spans="1:12" x14ac:dyDescent="0.25">
      <c r="A1023">
        <v>1022</v>
      </c>
      <c r="B1023" t="s">
        <v>739</v>
      </c>
      <c r="C1023" t="s">
        <v>1034</v>
      </c>
      <c r="D1023" t="s">
        <v>1035</v>
      </c>
      <c r="E1023" t="s">
        <v>37</v>
      </c>
      <c r="F1023" t="s">
        <v>11</v>
      </c>
      <c r="G1023" t="s">
        <v>1827</v>
      </c>
      <c r="H1023">
        <v>62.748230800000002</v>
      </c>
      <c r="I1023">
        <v>63.504619499999997</v>
      </c>
      <c r="J1023" s="5">
        <v>0.75638870000000002</v>
      </c>
      <c r="K1023">
        <v>1.1910767</v>
      </c>
      <c r="L1023">
        <v>7563887</v>
      </c>
    </row>
    <row r="1024" spans="1:12" x14ac:dyDescent="0.25">
      <c r="A1024">
        <v>1023</v>
      </c>
      <c r="B1024" t="s">
        <v>739</v>
      </c>
      <c r="C1024" t="s">
        <v>1044</v>
      </c>
      <c r="D1024" t="s">
        <v>1045</v>
      </c>
      <c r="E1024" t="s">
        <v>37</v>
      </c>
      <c r="F1024" t="s">
        <v>11</v>
      </c>
      <c r="G1024" t="s">
        <v>1827</v>
      </c>
      <c r="H1024">
        <v>63.790997699999998</v>
      </c>
      <c r="I1024">
        <v>63.7830844</v>
      </c>
      <c r="J1024" s="5">
        <v>7.9132999999999998E-3</v>
      </c>
      <c r="K1024">
        <v>1.24066E-2</v>
      </c>
      <c r="L1024">
        <v>79133</v>
      </c>
    </row>
    <row r="1025" spans="1:12" x14ac:dyDescent="0.25">
      <c r="A1025">
        <v>1024</v>
      </c>
      <c r="B1025" t="s">
        <v>739</v>
      </c>
      <c r="C1025" t="s">
        <v>1046</v>
      </c>
      <c r="D1025" t="s">
        <v>1047</v>
      </c>
      <c r="E1025" t="s">
        <v>37</v>
      </c>
      <c r="F1025" t="s">
        <v>11</v>
      </c>
      <c r="G1025" t="s">
        <v>1827</v>
      </c>
      <c r="H1025">
        <v>62.488435500000001</v>
      </c>
      <c r="I1025">
        <v>63.790997699999998</v>
      </c>
      <c r="J1025" s="5">
        <v>1.3025621999999999</v>
      </c>
      <c r="K1025">
        <v>2.0419217000000001</v>
      </c>
      <c r="L1025">
        <v>13025622</v>
      </c>
    </row>
    <row r="1026" spans="1:12" x14ac:dyDescent="0.25">
      <c r="A1026">
        <v>1025</v>
      </c>
      <c r="B1026" t="s">
        <v>739</v>
      </c>
      <c r="C1026" t="s">
        <v>1048</v>
      </c>
      <c r="D1026" t="s">
        <v>1049</v>
      </c>
      <c r="E1026" t="s">
        <v>37</v>
      </c>
      <c r="F1026" t="s">
        <v>11</v>
      </c>
      <c r="G1026" t="s">
        <v>1827</v>
      </c>
      <c r="H1026">
        <v>63.383206899999998</v>
      </c>
      <c r="I1026">
        <v>62.488435500000001</v>
      </c>
      <c r="J1026" s="5">
        <v>0.89477139999999999</v>
      </c>
      <c r="K1026">
        <v>1.4318991999999999</v>
      </c>
      <c r="L1026">
        <v>8947714</v>
      </c>
    </row>
    <row r="1027" spans="1:12" x14ac:dyDescent="0.25">
      <c r="A1027">
        <v>1026</v>
      </c>
      <c r="B1027" t="s">
        <v>739</v>
      </c>
      <c r="C1027" t="s">
        <v>1052</v>
      </c>
      <c r="D1027" t="s">
        <v>1053</v>
      </c>
      <c r="E1027" t="s">
        <v>37</v>
      </c>
      <c r="F1027" t="s">
        <v>11</v>
      </c>
      <c r="G1027" t="s">
        <v>1827</v>
      </c>
      <c r="H1027">
        <v>62.541333899999998</v>
      </c>
      <c r="I1027">
        <v>63.655122300000002</v>
      </c>
      <c r="J1027" s="5">
        <v>1.1137884</v>
      </c>
      <c r="K1027">
        <v>1.7497231</v>
      </c>
      <c r="L1027">
        <v>11137884</v>
      </c>
    </row>
    <row r="1028" spans="1:12" x14ac:dyDescent="0.25">
      <c r="A1028">
        <v>1027</v>
      </c>
      <c r="B1028" t="s">
        <v>739</v>
      </c>
      <c r="C1028" t="s">
        <v>1066</v>
      </c>
      <c r="D1028" t="s">
        <v>1067</v>
      </c>
      <c r="E1028" t="s">
        <v>37</v>
      </c>
      <c r="F1028" t="s">
        <v>11</v>
      </c>
      <c r="G1028" t="s">
        <v>1827</v>
      </c>
      <c r="H1028">
        <v>63.291478599999998</v>
      </c>
      <c r="I1028">
        <v>62.7640235</v>
      </c>
      <c r="J1028" s="5">
        <v>0.52745509999999995</v>
      </c>
      <c r="K1028">
        <v>0.84037810000000002</v>
      </c>
      <c r="L1028">
        <v>5274551</v>
      </c>
    </row>
    <row r="1029" spans="1:12" x14ac:dyDescent="0.25">
      <c r="A1029">
        <v>1028</v>
      </c>
      <c r="B1029" t="s">
        <v>739</v>
      </c>
      <c r="C1029" t="s">
        <v>1068</v>
      </c>
      <c r="D1029" t="s">
        <v>1069</v>
      </c>
      <c r="E1029" t="s">
        <v>37</v>
      </c>
      <c r="F1029" t="s">
        <v>11</v>
      </c>
      <c r="G1029" t="s">
        <v>1827</v>
      </c>
      <c r="H1029">
        <v>63.163750100000001</v>
      </c>
      <c r="I1029">
        <v>63.291478599999998</v>
      </c>
      <c r="J1029" s="5">
        <v>0.12772849999999999</v>
      </c>
      <c r="K1029">
        <v>0.20180989999999999</v>
      </c>
      <c r="L1029">
        <v>1277285</v>
      </c>
    </row>
    <row r="1030" spans="1:12" x14ac:dyDescent="0.25">
      <c r="A1030">
        <v>1029</v>
      </c>
      <c r="B1030" t="s">
        <v>739</v>
      </c>
      <c r="C1030" t="s">
        <v>1074</v>
      </c>
      <c r="D1030" t="s">
        <v>1075</v>
      </c>
      <c r="E1030" t="s">
        <v>37</v>
      </c>
      <c r="F1030" t="s">
        <v>11</v>
      </c>
      <c r="G1030" t="s">
        <v>1827</v>
      </c>
      <c r="H1030">
        <v>63.245764299999998</v>
      </c>
      <c r="I1030">
        <v>62.864356999999998</v>
      </c>
      <c r="J1030" s="5">
        <v>0.3814073</v>
      </c>
      <c r="K1030">
        <v>0.60671470000000005</v>
      </c>
      <c r="L1030">
        <v>3814073</v>
      </c>
    </row>
    <row r="1031" spans="1:12" x14ac:dyDescent="0.25">
      <c r="A1031">
        <v>1030</v>
      </c>
      <c r="B1031" t="s">
        <v>739</v>
      </c>
      <c r="C1031" t="s">
        <v>1076</v>
      </c>
      <c r="D1031" t="s">
        <v>1077</v>
      </c>
      <c r="E1031" t="s">
        <v>37</v>
      </c>
      <c r="F1031" t="s">
        <v>11</v>
      </c>
      <c r="G1031" t="s">
        <v>1827</v>
      </c>
      <c r="H1031">
        <v>61.900338900000001</v>
      </c>
      <c r="I1031">
        <v>63.245764299999998</v>
      </c>
      <c r="J1031" s="5">
        <v>1.3454254000000001</v>
      </c>
      <c r="K1031">
        <v>2.1272972000000001</v>
      </c>
      <c r="L1031">
        <v>13454254</v>
      </c>
    </row>
    <row r="1032" spans="1:12" x14ac:dyDescent="0.25">
      <c r="A1032">
        <v>1031</v>
      </c>
      <c r="B1032" t="s">
        <v>739</v>
      </c>
      <c r="C1032" t="s">
        <v>1096</v>
      </c>
      <c r="D1032" t="s">
        <v>1097</v>
      </c>
      <c r="E1032" t="s">
        <v>37</v>
      </c>
      <c r="F1032" t="s">
        <v>11</v>
      </c>
      <c r="G1032" t="s">
        <v>1827</v>
      </c>
      <c r="H1032">
        <v>63.016041100000002</v>
      </c>
      <c r="I1032">
        <v>63.295243300000003</v>
      </c>
      <c r="J1032" s="5">
        <v>0.27920220000000001</v>
      </c>
      <c r="K1032">
        <v>0.44111089999999997</v>
      </c>
      <c r="L1032">
        <v>2792022</v>
      </c>
    </row>
    <row r="1033" spans="1:12" x14ac:dyDescent="0.25">
      <c r="A1033">
        <v>1032</v>
      </c>
      <c r="B1033" t="s">
        <v>739</v>
      </c>
      <c r="C1033" t="s">
        <v>1098</v>
      </c>
      <c r="D1033" t="s">
        <v>1099</v>
      </c>
      <c r="E1033" t="s">
        <v>37</v>
      </c>
      <c r="F1033" t="s">
        <v>11</v>
      </c>
      <c r="G1033" t="s">
        <v>1827</v>
      </c>
      <c r="H1033">
        <v>63.520933499999998</v>
      </c>
      <c r="I1033">
        <v>63.016041100000002</v>
      </c>
      <c r="J1033" s="5">
        <v>0.50489240000000002</v>
      </c>
      <c r="K1033">
        <v>0.80121249999999999</v>
      </c>
      <c r="L1033">
        <v>5048924</v>
      </c>
    </row>
    <row r="1034" spans="1:12" x14ac:dyDescent="0.25">
      <c r="A1034">
        <v>1033</v>
      </c>
      <c r="B1034" t="s">
        <v>1100</v>
      </c>
      <c r="C1034" t="s">
        <v>1107</v>
      </c>
      <c r="D1034" t="s">
        <v>1108</v>
      </c>
      <c r="E1034" t="s">
        <v>37</v>
      </c>
      <c r="F1034" t="s">
        <v>11</v>
      </c>
      <c r="G1034" t="s">
        <v>1827</v>
      </c>
      <c r="H1034">
        <v>62.696891999999998</v>
      </c>
      <c r="I1034">
        <v>62.895984300000002</v>
      </c>
      <c r="J1034" s="5">
        <v>0.1990923</v>
      </c>
      <c r="K1034">
        <v>0.31654209999999999</v>
      </c>
      <c r="L1034">
        <v>1990923</v>
      </c>
    </row>
    <row r="1035" spans="1:12" x14ac:dyDescent="0.25">
      <c r="A1035">
        <v>1034</v>
      </c>
      <c r="B1035" t="s">
        <v>1100</v>
      </c>
      <c r="C1035" t="s">
        <v>1111</v>
      </c>
      <c r="D1035" t="s">
        <v>1112</v>
      </c>
      <c r="E1035" t="s">
        <v>37</v>
      </c>
      <c r="F1035" t="s">
        <v>11</v>
      </c>
      <c r="G1035" t="s">
        <v>1827</v>
      </c>
      <c r="H1035">
        <v>62.926543299999999</v>
      </c>
      <c r="I1035">
        <v>62.564911700000003</v>
      </c>
      <c r="J1035" s="5">
        <v>0.3616316</v>
      </c>
      <c r="K1035">
        <v>0.57801020000000003</v>
      </c>
      <c r="L1035">
        <v>3616316</v>
      </c>
    </row>
    <row r="1036" spans="1:12" x14ac:dyDescent="0.25">
      <c r="A1036">
        <v>1035</v>
      </c>
      <c r="B1036" t="s">
        <v>1100</v>
      </c>
      <c r="C1036" t="s">
        <v>1119</v>
      </c>
      <c r="D1036" t="s">
        <v>1120</v>
      </c>
      <c r="E1036" t="s">
        <v>37</v>
      </c>
      <c r="F1036" t="s">
        <v>11</v>
      </c>
      <c r="G1036" t="s">
        <v>1827</v>
      </c>
      <c r="H1036">
        <v>62.720164799999999</v>
      </c>
      <c r="I1036">
        <v>63.716234</v>
      </c>
      <c r="J1036" s="5">
        <v>0.99606919999999999</v>
      </c>
      <c r="K1036">
        <v>1.5632895</v>
      </c>
      <c r="L1036">
        <v>9960692</v>
      </c>
    </row>
    <row r="1037" spans="1:12" x14ac:dyDescent="0.25">
      <c r="A1037">
        <v>1036</v>
      </c>
      <c r="B1037" t="s">
        <v>1100</v>
      </c>
      <c r="C1037" t="s">
        <v>1121</v>
      </c>
      <c r="D1037" t="s">
        <v>1122</v>
      </c>
      <c r="E1037" t="s">
        <v>37</v>
      </c>
      <c r="F1037" t="s">
        <v>11</v>
      </c>
      <c r="G1037" t="s">
        <v>1827</v>
      </c>
      <c r="H1037">
        <v>62.793597499999997</v>
      </c>
      <c r="I1037">
        <v>62.720164799999999</v>
      </c>
      <c r="J1037" s="5">
        <v>7.3432700000000004E-2</v>
      </c>
      <c r="K1037">
        <v>0.1170799</v>
      </c>
      <c r="L1037">
        <v>734327</v>
      </c>
    </row>
    <row r="1038" spans="1:12" x14ac:dyDescent="0.25">
      <c r="A1038">
        <v>1037</v>
      </c>
      <c r="B1038" t="s">
        <v>1100</v>
      </c>
      <c r="C1038" t="s">
        <v>1156</v>
      </c>
      <c r="D1038" t="s">
        <v>1157</v>
      </c>
      <c r="E1038" t="s">
        <v>37</v>
      </c>
      <c r="F1038" t="s">
        <v>11</v>
      </c>
      <c r="G1038" t="s">
        <v>1827</v>
      </c>
      <c r="H1038">
        <v>62.370384399999999</v>
      </c>
      <c r="I1038">
        <v>63.146915499999999</v>
      </c>
      <c r="J1038" s="5">
        <v>0.77653110000000003</v>
      </c>
      <c r="K1038">
        <v>1.2297213</v>
      </c>
      <c r="L1038">
        <v>7765311</v>
      </c>
    </row>
    <row r="1039" spans="1:12" x14ac:dyDescent="0.25">
      <c r="A1039">
        <v>1038</v>
      </c>
      <c r="B1039" t="s">
        <v>1100</v>
      </c>
      <c r="C1039" t="s">
        <v>1158</v>
      </c>
      <c r="D1039" t="s">
        <v>1159</v>
      </c>
      <c r="E1039" t="s">
        <v>37</v>
      </c>
      <c r="F1039" t="s">
        <v>11</v>
      </c>
      <c r="G1039" t="s">
        <v>1827</v>
      </c>
      <c r="H1039">
        <v>62.979485099999998</v>
      </c>
      <c r="I1039">
        <v>62.370384399999999</v>
      </c>
      <c r="J1039" s="5">
        <v>0.60910070000000005</v>
      </c>
      <c r="K1039">
        <v>0.97658639999999997</v>
      </c>
      <c r="L1039">
        <v>6091007</v>
      </c>
    </row>
    <row r="1040" spans="1:12" x14ac:dyDescent="0.25">
      <c r="A1040">
        <v>1039</v>
      </c>
      <c r="B1040" t="s">
        <v>1100</v>
      </c>
      <c r="C1040" t="s">
        <v>1166</v>
      </c>
      <c r="D1040" t="s">
        <v>1167</v>
      </c>
      <c r="E1040" t="s">
        <v>37</v>
      </c>
      <c r="F1040" t="s">
        <v>11</v>
      </c>
      <c r="G1040" t="s">
        <v>1827</v>
      </c>
      <c r="H1040">
        <v>62.491474500000002</v>
      </c>
      <c r="I1040">
        <v>63.150204799999997</v>
      </c>
      <c r="J1040" s="5">
        <v>0.65873029999999999</v>
      </c>
      <c r="K1040">
        <v>1.0431166000000001</v>
      </c>
      <c r="L1040">
        <v>6587302.9999999003</v>
      </c>
    </row>
    <row r="1041" spans="1:12" x14ac:dyDescent="0.25">
      <c r="A1041">
        <v>1040</v>
      </c>
      <c r="B1041" t="s">
        <v>1100</v>
      </c>
      <c r="C1041" t="s">
        <v>1180</v>
      </c>
      <c r="D1041" t="s">
        <v>1181</v>
      </c>
      <c r="E1041" t="s">
        <v>37</v>
      </c>
      <c r="F1041" t="s">
        <v>11</v>
      </c>
      <c r="G1041" t="s">
        <v>1827</v>
      </c>
      <c r="H1041">
        <v>63.329296499999998</v>
      </c>
      <c r="I1041">
        <v>62.634758900000001</v>
      </c>
      <c r="J1041" s="5">
        <v>0.69453759999999998</v>
      </c>
      <c r="K1041">
        <v>1.1088693000000001</v>
      </c>
      <c r="L1041">
        <v>6945376</v>
      </c>
    </row>
    <row r="1042" spans="1:12" x14ac:dyDescent="0.25">
      <c r="A1042">
        <v>1041</v>
      </c>
      <c r="B1042" t="s">
        <v>1100</v>
      </c>
      <c r="C1042" t="s">
        <v>1184</v>
      </c>
      <c r="D1042" t="s">
        <v>1185</v>
      </c>
      <c r="E1042" t="s">
        <v>37</v>
      </c>
      <c r="F1042" t="s">
        <v>11</v>
      </c>
      <c r="G1042" t="s">
        <v>1827</v>
      </c>
      <c r="H1042">
        <v>62.874895700000003</v>
      </c>
      <c r="I1042">
        <v>63.2087346</v>
      </c>
      <c r="J1042" s="5">
        <v>0.33383889999999999</v>
      </c>
      <c r="K1042">
        <v>0.52815310000000004</v>
      </c>
      <c r="L1042">
        <v>3338389</v>
      </c>
    </row>
    <row r="1043" spans="1:12" x14ac:dyDescent="0.25">
      <c r="A1043">
        <v>1042</v>
      </c>
      <c r="B1043" t="s">
        <v>1100</v>
      </c>
      <c r="C1043" t="s">
        <v>1188</v>
      </c>
      <c r="D1043" t="s">
        <v>1189</v>
      </c>
      <c r="E1043" t="s">
        <v>37</v>
      </c>
      <c r="F1043" t="s">
        <v>11</v>
      </c>
      <c r="G1043" t="s">
        <v>1827</v>
      </c>
      <c r="H1043">
        <v>62.7329103</v>
      </c>
      <c r="I1043">
        <v>62.853648</v>
      </c>
      <c r="J1043" s="5">
        <v>0.1207377</v>
      </c>
      <c r="K1043">
        <v>0.1920934</v>
      </c>
      <c r="L1043">
        <v>1207377</v>
      </c>
    </row>
    <row r="1044" spans="1:12" x14ac:dyDescent="0.25">
      <c r="A1044">
        <v>1043</v>
      </c>
      <c r="B1044" t="s">
        <v>1100</v>
      </c>
      <c r="C1044" t="s">
        <v>1190</v>
      </c>
      <c r="D1044" t="s">
        <v>1191</v>
      </c>
      <c r="E1044" t="s">
        <v>37</v>
      </c>
      <c r="F1044" t="s">
        <v>11</v>
      </c>
      <c r="G1044" t="s">
        <v>1827</v>
      </c>
      <c r="H1044">
        <v>63.525408400000003</v>
      </c>
      <c r="I1044">
        <v>62.7329103</v>
      </c>
      <c r="J1044" s="5">
        <v>0.79249809999999998</v>
      </c>
      <c r="K1044">
        <v>1.2632892</v>
      </c>
      <c r="L1044">
        <v>7924981</v>
      </c>
    </row>
    <row r="1045" spans="1:12" x14ac:dyDescent="0.25">
      <c r="A1045">
        <v>1044</v>
      </c>
      <c r="B1045" t="s">
        <v>1100</v>
      </c>
      <c r="C1045" t="s">
        <v>1208</v>
      </c>
      <c r="D1045" t="s">
        <v>1209</v>
      </c>
      <c r="E1045" t="s">
        <v>37</v>
      </c>
      <c r="F1045" t="s">
        <v>11</v>
      </c>
      <c r="G1045" t="s">
        <v>1827</v>
      </c>
      <c r="H1045">
        <v>62.650457199999998</v>
      </c>
      <c r="I1045">
        <v>62.806172099999998</v>
      </c>
      <c r="J1045" s="5">
        <v>0.15571489999999999</v>
      </c>
      <c r="K1045">
        <v>0.24792929999999999</v>
      </c>
      <c r="L1045">
        <v>1557149</v>
      </c>
    </row>
    <row r="1046" spans="1:12" x14ac:dyDescent="0.25">
      <c r="A1046">
        <v>1045</v>
      </c>
      <c r="B1046" t="s">
        <v>1100</v>
      </c>
      <c r="C1046" t="s">
        <v>1216</v>
      </c>
      <c r="D1046" t="s">
        <v>1217</v>
      </c>
      <c r="E1046" t="s">
        <v>37</v>
      </c>
      <c r="F1046" t="s">
        <v>11</v>
      </c>
      <c r="G1046" t="s">
        <v>1827</v>
      </c>
      <c r="H1046">
        <v>62.39385</v>
      </c>
      <c r="I1046">
        <v>63.181209699999997</v>
      </c>
      <c r="J1046" s="5">
        <v>0.7873597</v>
      </c>
      <c r="K1046">
        <v>1.2461928</v>
      </c>
      <c r="L1046">
        <v>7873597</v>
      </c>
    </row>
    <row r="1047" spans="1:12" x14ac:dyDescent="0.25">
      <c r="A1047">
        <v>1046</v>
      </c>
      <c r="B1047" t="s">
        <v>1100</v>
      </c>
      <c r="C1047" t="s">
        <v>1222</v>
      </c>
      <c r="D1047" t="s">
        <v>1223</v>
      </c>
      <c r="E1047" t="s">
        <v>37</v>
      </c>
      <c r="F1047" t="s">
        <v>11</v>
      </c>
      <c r="G1047" t="s">
        <v>1827</v>
      </c>
      <c r="H1047">
        <v>62.817503000000002</v>
      </c>
      <c r="I1047">
        <v>62.602477899999997</v>
      </c>
      <c r="J1047" s="5">
        <v>0.2150251</v>
      </c>
      <c r="K1047">
        <v>0.34347699999999998</v>
      </c>
      <c r="L1047">
        <v>2150251.0000001001</v>
      </c>
    </row>
    <row r="1048" spans="1:12" x14ac:dyDescent="0.25">
      <c r="A1048">
        <v>1047</v>
      </c>
      <c r="B1048" t="s">
        <v>1100</v>
      </c>
      <c r="C1048" t="s">
        <v>1228</v>
      </c>
      <c r="D1048" t="s">
        <v>1229</v>
      </c>
      <c r="E1048" t="s">
        <v>37</v>
      </c>
      <c r="F1048" t="s">
        <v>11</v>
      </c>
      <c r="G1048" t="s">
        <v>1827</v>
      </c>
      <c r="H1048">
        <v>62.6028837</v>
      </c>
      <c r="I1048">
        <v>62.701281299999998</v>
      </c>
      <c r="J1048" s="5">
        <v>9.8397600000000002E-2</v>
      </c>
      <c r="K1048">
        <v>0.15693080000000001</v>
      </c>
      <c r="L1048">
        <v>983976</v>
      </c>
    </row>
    <row r="1049" spans="1:12" x14ac:dyDescent="0.25">
      <c r="A1049">
        <v>1048</v>
      </c>
      <c r="B1049" t="s">
        <v>1100</v>
      </c>
      <c r="C1049" t="s">
        <v>1230</v>
      </c>
      <c r="D1049" t="s">
        <v>1231</v>
      </c>
      <c r="E1049" t="s">
        <v>37</v>
      </c>
      <c r="F1049" t="s">
        <v>11</v>
      </c>
      <c r="G1049" t="s">
        <v>1827</v>
      </c>
      <c r="H1049">
        <v>62.490685300000003</v>
      </c>
      <c r="I1049">
        <v>62.6028837</v>
      </c>
      <c r="J1049" s="5">
        <v>0.1121984</v>
      </c>
      <c r="K1049">
        <v>0.1792224</v>
      </c>
      <c r="L1049">
        <v>1121984</v>
      </c>
    </row>
    <row r="1050" spans="1:12" x14ac:dyDescent="0.25">
      <c r="A1050">
        <v>1049</v>
      </c>
      <c r="B1050" t="s">
        <v>1100</v>
      </c>
      <c r="C1050" t="s">
        <v>1250</v>
      </c>
      <c r="D1050" t="s">
        <v>1251</v>
      </c>
      <c r="E1050" t="s">
        <v>37</v>
      </c>
      <c r="F1050" t="s">
        <v>11</v>
      </c>
      <c r="G1050" t="s">
        <v>1827</v>
      </c>
      <c r="H1050">
        <v>62.437467900000001</v>
      </c>
      <c r="I1050">
        <v>62.7415533</v>
      </c>
      <c r="J1050" s="5">
        <v>0.30408540000000001</v>
      </c>
      <c r="K1050">
        <v>0.48466350000000002</v>
      </c>
      <c r="L1050">
        <v>3040854</v>
      </c>
    </row>
    <row r="1051" spans="1:12" x14ac:dyDescent="0.25">
      <c r="A1051">
        <v>1050</v>
      </c>
      <c r="B1051" t="s">
        <v>1100</v>
      </c>
      <c r="C1051" t="s">
        <v>1252</v>
      </c>
      <c r="D1051" t="s">
        <v>1253</v>
      </c>
      <c r="E1051" t="s">
        <v>37</v>
      </c>
      <c r="F1051" t="s">
        <v>11</v>
      </c>
      <c r="G1051" t="s">
        <v>1827</v>
      </c>
      <c r="H1051">
        <v>63.153930899999999</v>
      </c>
      <c r="I1051">
        <v>62.437467900000001</v>
      </c>
      <c r="J1051" s="5">
        <v>0.71646299999999996</v>
      </c>
      <c r="K1051">
        <v>1.1474888999999999</v>
      </c>
      <c r="L1051">
        <v>7164630</v>
      </c>
    </row>
    <row r="1052" spans="1:12" x14ac:dyDescent="0.25">
      <c r="A1052">
        <v>1051</v>
      </c>
      <c r="B1052" t="s">
        <v>1100</v>
      </c>
      <c r="C1052" t="s">
        <v>1254</v>
      </c>
      <c r="D1052" t="s">
        <v>1255</v>
      </c>
      <c r="E1052" t="s">
        <v>37</v>
      </c>
      <c r="F1052" t="s">
        <v>11</v>
      </c>
      <c r="G1052" t="s">
        <v>1827</v>
      </c>
      <c r="H1052">
        <v>62.371572499999999</v>
      </c>
      <c r="I1052">
        <v>63.153930899999999</v>
      </c>
      <c r="J1052" s="5">
        <v>0.78235840000000001</v>
      </c>
      <c r="K1052">
        <v>1.2388119</v>
      </c>
      <c r="L1052">
        <v>7823584</v>
      </c>
    </row>
    <row r="1053" spans="1:12" x14ac:dyDescent="0.25">
      <c r="A1053">
        <v>1052</v>
      </c>
      <c r="B1053" t="s">
        <v>1100</v>
      </c>
      <c r="C1053" t="s">
        <v>1274</v>
      </c>
      <c r="D1053" t="s">
        <v>1275</v>
      </c>
      <c r="E1053" t="s">
        <v>37</v>
      </c>
      <c r="F1053" t="s">
        <v>11</v>
      </c>
      <c r="G1053" t="s">
        <v>1827</v>
      </c>
      <c r="H1053">
        <v>62.599213800000001</v>
      </c>
      <c r="I1053">
        <v>62.672360099999999</v>
      </c>
      <c r="J1053" s="5">
        <v>7.3146299999999997E-2</v>
      </c>
      <c r="K1053">
        <v>0.1167122</v>
      </c>
      <c r="L1053">
        <v>731463</v>
      </c>
    </row>
    <row r="1054" spans="1:12" x14ac:dyDescent="0.25">
      <c r="A1054">
        <v>1053</v>
      </c>
      <c r="B1054" t="s">
        <v>1100</v>
      </c>
      <c r="C1054" t="s">
        <v>1282</v>
      </c>
      <c r="D1054" t="s">
        <v>1283</v>
      </c>
      <c r="E1054" t="s">
        <v>37</v>
      </c>
      <c r="F1054" t="s">
        <v>11</v>
      </c>
      <c r="G1054" t="s">
        <v>1827</v>
      </c>
      <c r="H1054">
        <v>62.762219600000002</v>
      </c>
      <c r="I1054">
        <v>62.951071599999999</v>
      </c>
      <c r="J1054" s="5">
        <v>0.18885199999999999</v>
      </c>
      <c r="K1054">
        <v>0.29999809999999999</v>
      </c>
      <c r="L1054">
        <v>1888520</v>
      </c>
    </row>
    <row r="1055" spans="1:12" x14ac:dyDescent="0.25">
      <c r="A1055">
        <v>1054</v>
      </c>
      <c r="B1055" t="s">
        <v>1100</v>
      </c>
      <c r="C1055" t="s">
        <v>1286</v>
      </c>
      <c r="D1055" t="s">
        <v>1287</v>
      </c>
      <c r="E1055" t="s">
        <v>37</v>
      </c>
      <c r="F1055" t="s">
        <v>11</v>
      </c>
      <c r="G1055" t="s">
        <v>1827</v>
      </c>
      <c r="H1055">
        <v>62.884212900000001</v>
      </c>
      <c r="I1055">
        <v>62.730822600000003</v>
      </c>
      <c r="J1055" s="5">
        <v>0.15339030000000001</v>
      </c>
      <c r="K1055">
        <v>0.2445214</v>
      </c>
      <c r="L1055">
        <v>1533903</v>
      </c>
    </row>
    <row r="1056" spans="1:12" x14ac:dyDescent="0.25">
      <c r="A1056">
        <v>1055</v>
      </c>
      <c r="B1056" t="s">
        <v>1100</v>
      </c>
      <c r="C1056" t="s">
        <v>1294</v>
      </c>
      <c r="D1056" t="s">
        <v>1295</v>
      </c>
      <c r="E1056" t="s">
        <v>37</v>
      </c>
      <c r="F1056" t="s">
        <v>11</v>
      </c>
      <c r="G1056" t="s">
        <v>1827</v>
      </c>
      <c r="H1056">
        <v>62.6639214</v>
      </c>
      <c r="I1056">
        <v>62.989482299999999</v>
      </c>
      <c r="J1056" s="5">
        <v>0.32556089999999999</v>
      </c>
      <c r="K1056">
        <v>0.51684960000000002</v>
      </c>
      <c r="L1056">
        <v>3255609</v>
      </c>
    </row>
    <row r="1057" spans="1:12" x14ac:dyDescent="0.25">
      <c r="A1057">
        <v>1056</v>
      </c>
      <c r="B1057" t="s">
        <v>1100</v>
      </c>
      <c r="C1057" t="s">
        <v>1300</v>
      </c>
      <c r="D1057" t="s">
        <v>1301</v>
      </c>
      <c r="E1057" t="s">
        <v>37</v>
      </c>
      <c r="F1057" t="s">
        <v>11</v>
      </c>
      <c r="G1057" t="s">
        <v>1827</v>
      </c>
      <c r="H1057">
        <v>62.726733299999999</v>
      </c>
      <c r="I1057">
        <v>62.838162400000002</v>
      </c>
      <c r="J1057" s="5">
        <v>0.1114291</v>
      </c>
      <c r="K1057">
        <v>0.17732709999999999</v>
      </c>
      <c r="L1057">
        <v>1114291</v>
      </c>
    </row>
    <row r="1058" spans="1:12" x14ac:dyDescent="0.25">
      <c r="A1058">
        <v>1057</v>
      </c>
      <c r="B1058" t="s">
        <v>1100</v>
      </c>
      <c r="C1058" t="s">
        <v>1308</v>
      </c>
      <c r="D1058" t="s">
        <v>1309</v>
      </c>
      <c r="E1058" t="s">
        <v>37</v>
      </c>
      <c r="F1058" t="s">
        <v>11</v>
      </c>
      <c r="G1058" t="s">
        <v>1827</v>
      </c>
      <c r="H1058">
        <v>62.670942699999998</v>
      </c>
      <c r="I1058">
        <v>62.753729499999999</v>
      </c>
      <c r="J1058" s="5">
        <v>8.2786799999999994E-2</v>
      </c>
      <c r="K1058">
        <v>0.13192329999999999</v>
      </c>
      <c r="L1058">
        <v>827868</v>
      </c>
    </row>
    <row r="1059" spans="1:12" x14ac:dyDescent="0.25">
      <c r="A1059">
        <v>1058</v>
      </c>
      <c r="B1059" t="s">
        <v>1100</v>
      </c>
      <c r="C1059" t="s">
        <v>1328</v>
      </c>
      <c r="D1059" t="s">
        <v>1329</v>
      </c>
      <c r="E1059" t="s">
        <v>37</v>
      </c>
      <c r="F1059" t="s">
        <v>11</v>
      </c>
      <c r="G1059" t="s">
        <v>1827</v>
      </c>
      <c r="H1059">
        <v>62.622447299999997</v>
      </c>
      <c r="I1059">
        <v>62.905509899999998</v>
      </c>
      <c r="J1059" s="5">
        <v>0.2830626</v>
      </c>
      <c r="K1059">
        <v>0.44998060000000001</v>
      </c>
      <c r="L1059">
        <v>2830626</v>
      </c>
    </row>
    <row r="1060" spans="1:12" x14ac:dyDescent="0.25">
      <c r="A1060">
        <v>1059</v>
      </c>
      <c r="B1060" t="s">
        <v>1100</v>
      </c>
      <c r="C1060" t="s">
        <v>1332</v>
      </c>
      <c r="D1060" t="s">
        <v>1333</v>
      </c>
      <c r="E1060" t="s">
        <v>37</v>
      </c>
      <c r="F1060" t="s">
        <v>11</v>
      </c>
      <c r="G1060" t="s">
        <v>1827</v>
      </c>
      <c r="H1060">
        <v>63.325282100000003</v>
      </c>
      <c r="I1060">
        <v>62.9625439</v>
      </c>
      <c r="J1060" s="5">
        <v>0.36273820000000001</v>
      </c>
      <c r="K1060">
        <v>0.5761174</v>
      </c>
      <c r="L1060">
        <v>3627382</v>
      </c>
    </row>
    <row r="1061" spans="1:12" x14ac:dyDescent="0.25">
      <c r="A1061">
        <v>1060</v>
      </c>
      <c r="B1061" t="s">
        <v>1100</v>
      </c>
      <c r="C1061" t="s">
        <v>1334</v>
      </c>
      <c r="D1061" t="s">
        <v>1335</v>
      </c>
      <c r="E1061" t="s">
        <v>37</v>
      </c>
      <c r="F1061" t="s">
        <v>11</v>
      </c>
      <c r="G1061" t="s">
        <v>1827</v>
      </c>
      <c r="H1061">
        <v>63.191431899999998</v>
      </c>
      <c r="I1061">
        <v>63.325282100000003</v>
      </c>
      <c r="J1061" s="5">
        <v>0.1338502</v>
      </c>
      <c r="K1061">
        <v>0.21136930000000001</v>
      </c>
      <c r="L1061">
        <v>1338502</v>
      </c>
    </row>
    <row r="1062" spans="1:12" x14ac:dyDescent="0.25">
      <c r="A1062">
        <v>1061</v>
      </c>
      <c r="B1062" t="s">
        <v>1100</v>
      </c>
      <c r="C1062" t="s">
        <v>1336</v>
      </c>
      <c r="D1062" t="s">
        <v>1337</v>
      </c>
      <c r="E1062" t="s">
        <v>37</v>
      </c>
      <c r="F1062" t="s">
        <v>11</v>
      </c>
      <c r="G1062" t="s">
        <v>1827</v>
      </c>
      <c r="H1062">
        <v>63.311428499999998</v>
      </c>
      <c r="I1062">
        <v>63.191431899999998</v>
      </c>
      <c r="J1062" s="5">
        <v>0.11999659999999999</v>
      </c>
      <c r="K1062">
        <v>0.1898938</v>
      </c>
      <c r="L1062">
        <v>1199966</v>
      </c>
    </row>
    <row r="1063" spans="1:12" x14ac:dyDescent="0.25">
      <c r="A1063">
        <v>1062</v>
      </c>
      <c r="B1063" t="s">
        <v>1100</v>
      </c>
      <c r="C1063" t="s">
        <v>1344</v>
      </c>
      <c r="D1063" t="s">
        <v>1345</v>
      </c>
      <c r="E1063" t="s">
        <v>37</v>
      </c>
      <c r="F1063" t="s">
        <v>11</v>
      </c>
      <c r="G1063" t="s">
        <v>1827</v>
      </c>
      <c r="H1063">
        <v>62.623173600000001</v>
      </c>
      <c r="I1063">
        <v>62.708241100000002</v>
      </c>
      <c r="J1063" s="5">
        <v>8.5067500000000004E-2</v>
      </c>
      <c r="K1063">
        <v>0.135656</v>
      </c>
      <c r="L1063">
        <v>850675</v>
      </c>
    </row>
    <row r="1064" spans="1:12" x14ac:dyDescent="0.25">
      <c r="A1064">
        <v>1063</v>
      </c>
      <c r="B1064" t="s">
        <v>1100</v>
      </c>
      <c r="C1064" t="s">
        <v>1358</v>
      </c>
      <c r="D1064" t="s">
        <v>1359</v>
      </c>
      <c r="E1064" t="s">
        <v>37</v>
      </c>
      <c r="F1064" t="s">
        <v>11</v>
      </c>
      <c r="G1064" t="s">
        <v>1827</v>
      </c>
      <c r="H1064">
        <v>62.6636253</v>
      </c>
      <c r="I1064">
        <v>62.736975299999997</v>
      </c>
      <c r="J1064" s="5">
        <v>7.3349999999999999E-2</v>
      </c>
      <c r="K1064">
        <v>0.1169167</v>
      </c>
      <c r="L1064">
        <v>733500</v>
      </c>
    </row>
    <row r="1065" spans="1:12" x14ac:dyDescent="0.25">
      <c r="A1065">
        <v>1064</v>
      </c>
      <c r="B1065" t="s">
        <v>1100</v>
      </c>
      <c r="C1065" t="s">
        <v>1374</v>
      </c>
      <c r="D1065" t="s">
        <v>1375</v>
      </c>
      <c r="E1065" t="s">
        <v>37</v>
      </c>
      <c r="F1065" t="s">
        <v>11</v>
      </c>
      <c r="G1065" t="s">
        <v>1827</v>
      </c>
      <c r="H1065">
        <v>62.631512100000002</v>
      </c>
      <c r="I1065">
        <v>62.267224200000001</v>
      </c>
      <c r="J1065" s="5">
        <v>0.3642879</v>
      </c>
      <c r="K1065">
        <v>0.58503959999999999</v>
      </c>
      <c r="L1065">
        <v>3642879</v>
      </c>
    </row>
    <row r="1066" spans="1:12" x14ac:dyDescent="0.25">
      <c r="A1066">
        <v>1065</v>
      </c>
      <c r="B1066" t="s">
        <v>1100</v>
      </c>
      <c r="C1066" t="s">
        <v>1386</v>
      </c>
      <c r="D1066" t="s">
        <v>1387</v>
      </c>
      <c r="E1066" t="s">
        <v>37</v>
      </c>
      <c r="F1066" t="s">
        <v>11</v>
      </c>
      <c r="G1066" t="s">
        <v>1827</v>
      </c>
      <c r="H1066">
        <v>63.188308900000003</v>
      </c>
      <c r="I1066">
        <v>62.732271400000002</v>
      </c>
      <c r="J1066" s="5">
        <v>0.45603749999999998</v>
      </c>
      <c r="K1066">
        <v>0.7269584</v>
      </c>
      <c r="L1066">
        <v>4560375</v>
      </c>
    </row>
    <row r="1067" spans="1:12" x14ac:dyDescent="0.25">
      <c r="A1067">
        <v>1066</v>
      </c>
      <c r="B1067" t="s">
        <v>1100</v>
      </c>
      <c r="C1067" t="s">
        <v>1396</v>
      </c>
      <c r="D1067" t="s">
        <v>1397</v>
      </c>
      <c r="E1067" t="s">
        <v>37</v>
      </c>
      <c r="F1067" t="s">
        <v>11</v>
      </c>
      <c r="G1067" t="s">
        <v>1827</v>
      </c>
      <c r="H1067">
        <v>63.2516313</v>
      </c>
      <c r="I1067">
        <v>62.250599700000002</v>
      </c>
      <c r="J1067" s="5">
        <v>1.0010315999999999</v>
      </c>
      <c r="K1067">
        <v>1.6080673999999999</v>
      </c>
      <c r="L1067">
        <v>10010316</v>
      </c>
    </row>
    <row r="1068" spans="1:12" x14ac:dyDescent="0.25">
      <c r="A1068">
        <v>1067</v>
      </c>
      <c r="B1068" t="s">
        <v>1100</v>
      </c>
      <c r="C1068" t="s">
        <v>1420</v>
      </c>
      <c r="D1068" t="s">
        <v>1421</v>
      </c>
      <c r="E1068" t="s">
        <v>37</v>
      </c>
      <c r="F1068" t="s">
        <v>11</v>
      </c>
      <c r="G1068" t="s">
        <v>1827</v>
      </c>
      <c r="H1068">
        <v>63.226968399999997</v>
      </c>
      <c r="I1068">
        <v>62.894772600000003</v>
      </c>
      <c r="J1068" s="5">
        <v>0.33219579999999999</v>
      </c>
      <c r="K1068">
        <v>0.52817709999999995</v>
      </c>
      <c r="L1068">
        <v>3321957.9999998999</v>
      </c>
    </row>
    <row r="1069" spans="1:12" x14ac:dyDescent="0.25">
      <c r="A1069">
        <v>1068</v>
      </c>
      <c r="B1069" t="s">
        <v>1100</v>
      </c>
      <c r="C1069" t="s">
        <v>1424</v>
      </c>
      <c r="D1069" t="s">
        <v>1425</v>
      </c>
      <c r="E1069" t="s">
        <v>37</v>
      </c>
      <c r="F1069" t="s">
        <v>11</v>
      </c>
      <c r="G1069" t="s">
        <v>1827</v>
      </c>
      <c r="H1069">
        <v>63.361455300000003</v>
      </c>
      <c r="I1069">
        <v>62.572388500000002</v>
      </c>
      <c r="J1069" s="5">
        <v>0.78906679999999996</v>
      </c>
      <c r="K1069">
        <v>1.2610463000000001</v>
      </c>
      <c r="L1069">
        <v>7890668</v>
      </c>
    </row>
    <row r="1070" spans="1:12" x14ac:dyDescent="0.25">
      <c r="A1070">
        <v>1069</v>
      </c>
      <c r="B1070" t="s">
        <v>1100</v>
      </c>
      <c r="C1070" t="s">
        <v>1426</v>
      </c>
      <c r="D1070" t="s">
        <v>1427</v>
      </c>
      <c r="E1070" t="s">
        <v>37</v>
      </c>
      <c r="F1070" t="s">
        <v>11</v>
      </c>
      <c r="G1070" t="s">
        <v>1827</v>
      </c>
      <c r="H1070">
        <v>63.084463</v>
      </c>
      <c r="I1070">
        <v>63.361455300000003</v>
      </c>
      <c r="J1070" s="5">
        <v>0.27699230000000002</v>
      </c>
      <c r="K1070">
        <v>0.4371621</v>
      </c>
      <c r="L1070">
        <v>2769923</v>
      </c>
    </row>
    <row r="1071" spans="1:12" x14ac:dyDescent="0.25">
      <c r="A1071">
        <v>1070</v>
      </c>
      <c r="B1071" t="s">
        <v>1100</v>
      </c>
      <c r="C1071" t="s">
        <v>1438</v>
      </c>
      <c r="D1071" t="s">
        <v>1439</v>
      </c>
      <c r="E1071" t="s">
        <v>37</v>
      </c>
      <c r="F1071" t="s">
        <v>11</v>
      </c>
      <c r="G1071" t="s">
        <v>1827</v>
      </c>
      <c r="H1071">
        <v>62.9097571</v>
      </c>
      <c r="I1071">
        <v>63.073718900000003</v>
      </c>
      <c r="J1071" s="5">
        <v>0.16396179999999999</v>
      </c>
      <c r="K1071">
        <v>0.25995259999999998</v>
      </c>
      <c r="L1071">
        <v>1639618</v>
      </c>
    </row>
    <row r="1072" spans="1:12" x14ac:dyDescent="0.25">
      <c r="A1072">
        <v>1071</v>
      </c>
      <c r="B1072" t="s">
        <v>1100</v>
      </c>
      <c r="C1072" t="s">
        <v>1448</v>
      </c>
      <c r="D1072" t="s">
        <v>1449</v>
      </c>
      <c r="E1072" t="s">
        <v>37</v>
      </c>
      <c r="F1072" t="s">
        <v>11</v>
      </c>
      <c r="G1072" t="s">
        <v>1827</v>
      </c>
      <c r="H1072">
        <v>63.424644399999998</v>
      </c>
      <c r="I1072">
        <v>62.392282799999997</v>
      </c>
      <c r="J1072" s="5">
        <v>1.0323616</v>
      </c>
      <c r="K1072">
        <v>1.6546303</v>
      </c>
      <c r="L1072">
        <v>10323616</v>
      </c>
    </row>
    <row r="1073" spans="1:12" x14ac:dyDescent="0.25">
      <c r="A1073">
        <v>1072</v>
      </c>
      <c r="B1073" t="s">
        <v>1100</v>
      </c>
      <c r="C1073" t="s">
        <v>1450</v>
      </c>
      <c r="D1073" t="s">
        <v>1451</v>
      </c>
      <c r="E1073" t="s">
        <v>37</v>
      </c>
      <c r="F1073" t="s">
        <v>11</v>
      </c>
      <c r="G1073" t="s">
        <v>1827</v>
      </c>
      <c r="H1073">
        <v>62.609621799999999</v>
      </c>
      <c r="I1073">
        <v>63.424644399999998</v>
      </c>
      <c r="J1073" s="5">
        <v>0.81502260000000004</v>
      </c>
      <c r="K1073">
        <v>1.2850250999999999</v>
      </c>
      <c r="L1073">
        <v>8150226</v>
      </c>
    </row>
    <row r="1074" spans="1:12" x14ac:dyDescent="0.25">
      <c r="A1074">
        <v>1073</v>
      </c>
      <c r="B1074" t="s">
        <v>1100</v>
      </c>
      <c r="C1074" t="s">
        <v>1456</v>
      </c>
      <c r="D1074" t="s">
        <v>1457</v>
      </c>
      <c r="E1074" t="s">
        <v>37</v>
      </c>
      <c r="F1074" t="s">
        <v>11</v>
      </c>
      <c r="G1074" t="s">
        <v>1827</v>
      </c>
      <c r="H1074">
        <v>63.271575300000002</v>
      </c>
      <c r="I1074">
        <v>62.990342699999999</v>
      </c>
      <c r="J1074" s="5">
        <v>0.2812326</v>
      </c>
      <c r="K1074">
        <v>0.44646940000000002</v>
      </c>
      <c r="L1074">
        <v>2812326</v>
      </c>
    </row>
    <row r="1075" spans="1:12" x14ac:dyDescent="0.25">
      <c r="A1075">
        <v>1074</v>
      </c>
      <c r="B1075" t="s">
        <v>1100</v>
      </c>
      <c r="C1075" t="s">
        <v>1460</v>
      </c>
      <c r="D1075" t="s">
        <v>1461</v>
      </c>
      <c r="E1075" t="s">
        <v>37</v>
      </c>
      <c r="F1075" t="s">
        <v>11</v>
      </c>
      <c r="G1075" t="s">
        <v>1827</v>
      </c>
      <c r="H1075">
        <v>62.535980299999999</v>
      </c>
      <c r="I1075">
        <v>62.621729799999997</v>
      </c>
      <c r="J1075" s="5">
        <v>8.5749500000000006E-2</v>
      </c>
      <c r="K1075">
        <v>0.13693250000000001</v>
      </c>
      <c r="L1075">
        <v>857495</v>
      </c>
    </row>
    <row r="1076" spans="1:12" x14ac:dyDescent="0.25">
      <c r="A1076">
        <v>1075</v>
      </c>
      <c r="B1076" t="s">
        <v>1462</v>
      </c>
      <c r="C1076" t="s">
        <v>1473</v>
      </c>
      <c r="D1076" t="s">
        <v>1474</v>
      </c>
      <c r="E1076" t="s">
        <v>37</v>
      </c>
      <c r="F1076" t="s">
        <v>11</v>
      </c>
      <c r="G1076" t="s">
        <v>1827</v>
      </c>
      <c r="H1076">
        <v>64.055080200000006</v>
      </c>
      <c r="I1076">
        <v>63.127779599999997</v>
      </c>
      <c r="J1076" s="5">
        <v>0.92730060000000003</v>
      </c>
      <c r="K1076">
        <v>1.4689264</v>
      </c>
      <c r="L1076">
        <v>9273006.0000001006</v>
      </c>
    </row>
    <row r="1077" spans="1:12" x14ac:dyDescent="0.25">
      <c r="A1077">
        <v>1076</v>
      </c>
      <c r="B1077" t="s">
        <v>1462</v>
      </c>
      <c r="C1077" t="s">
        <v>1477</v>
      </c>
      <c r="D1077" t="s">
        <v>1478</v>
      </c>
      <c r="E1077" t="s">
        <v>37</v>
      </c>
      <c r="F1077" t="s">
        <v>11</v>
      </c>
      <c r="G1077" t="s">
        <v>1827</v>
      </c>
      <c r="H1077">
        <v>64.027614200000002</v>
      </c>
      <c r="I1077">
        <v>64.292003500000007</v>
      </c>
      <c r="J1077" s="5">
        <v>0.26438929999999999</v>
      </c>
      <c r="K1077">
        <v>0.41123199999999999</v>
      </c>
      <c r="L1077">
        <v>2643893</v>
      </c>
    </row>
    <row r="1078" spans="1:12" x14ac:dyDescent="0.25">
      <c r="A1078">
        <v>1077</v>
      </c>
      <c r="B1078" t="s">
        <v>1462</v>
      </c>
      <c r="C1078" t="s">
        <v>1491</v>
      </c>
      <c r="D1078" t="s">
        <v>1492</v>
      </c>
      <c r="E1078" t="s">
        <v>37</v>
      </c>
      <c r="F1078" t="s">
        <v>11</v>
      </c>
      <c r="G1078" t="s">
        <v>1827</v>
      </c>
      <c r="H1078">
        <v>62.563767599999998</v>
      </c>
      <c r="I1078">
        <v>63.842731499999999</v>
      </c>
      <c r="J1078" s="5">
        <v>1.2789638999999999</v>
      </c>
      <c r="K1078">
        <v>2.0033039000000001</v>
      </c>
      <c r="L1078">
        <v>12789639</v>
      </c>
    </row>
    <row r="1079" spans="1:12" x14ac:dyDescent="0.25">
      <c r="A1079">
        <v>1078</v>
      </c>
      <c r="B1079" t="s">
        <v>1462</v>
      </c>
      <c r="C1079" t="s">
        <v>1513</v>
      </c>
      <c r="D1079" t="s">
        <v>1514</v>
      </c>
      <c r="E1079" t="s">
        <v>37</v>
      </c>
      <c r="F1079" t="s">
        <v>11</v>
      </c>
      <c r="G1079" t="s">
        <v>1827</v>
      </c>
      <c r="H1079">
        <v>63.984837499999998</v>
      </c>
      <c r="I1079">
        <v>64.607795899999999</v>
      </c>
      <c r="J1079" s="5">
        <v>0.62295840000000002</v>
      </c>
      <c r="K1079">
        <v>0.9642155</v>
      </c>
      <c r="L1079">
        <v>6229584</v>
      </c>
    </row>
    <row r="1080" spans="1:12" x14ac:dyDescent="0.25">
      <c r="A1080">
        <v>1079</v>
      </c>
      <c r="B1080" t="s">
        <v>1462</v>
      </c>
      <c r="C1080" t="s">
        <v>1515</v>
      </c>
      <c r="D1080" t="s">
        <v>1516</v>
      </c>
      <c r="E1080" t="s">
        <v>37</v>
      </c>
      <c r="F1080" t="s">
        <v>11</v>
      </c>
      <c r="G1080" t="s">
        <v>1827</v>
      </c>
      <c r="H1080">
        <v>63.990711099999999</v>
      </c>
      <c r="I1080">
        <v>63.984837499999998</v>
      </c>
      <c r="J1080" s="5">
        <v>5.8735999999999997E-3</v>
      </c>
      <c r="K1080">
        <v>9.1797000000000007E-3</v>
      </c>
      <c r="L1080">
        <v>58736</v>
      </c>
    </row>
    <row r="1081" spans="1:12" x14ac:dyDescent="0.25">
      <c r="A1081">
        <v>1080</v>
      </c>
      <c r="B1081" t="s">
        <v>1462</v>
      </c>
      <c r="C1081" t="s">
        <v>1537</v>
      </c>
      <c r="D1081" t="s">
        <v>1538</v>
      </c>
      <c r="E1081" t="s">
        <v>37</v>
      </c>
      <c r="F1081" t="s">
        <v>11</v>
      </c>
      <c r="G1081" t="s">
        <v>1827</v>
      </c>
      <c r="H1081">
        <v>64.039481300000006</v>
      </c>
      <c r="I1081">
        <v>63.625332999999998</v>
      </c>
      <c r="J1081" s="5">
        <v>0.41414830000000002</v>
      </c>
      <c r="K1081">
        <v>0.65091730000000003</v>
      </c>
      <c r="L1081">
        <v>4141483.0000001001</v>
      </c>
    </row>
    <row r="1082" spans="1:12" x14ac:dyDescent="0.25">
      <c r="A1082">
        <v>1081</v>
      </c>
      <c r="B1082" t="s">
        <v>1462</v>
      </c>
      <c r="C1082" t="s">
        <v>1539</v>
      </c>
      <c r="D1082" t="s">
        <v>1540</v>
      </c>
      <c r="E1082" t="s">
        <v>37</v>
      </c>
      <c r="F1082" t="s">
        <v>11</v>
      </c>
      <c r="G1082" t="s">
        <v>1827</v>
      </c>
      <c r="H1082">
        <v>62.599011500000003</v>
      </c>
      <c r="I1082">
        <v>64.039481300000006</v>
      </c>
      <c r="J1082" s="5">
        <v>1.4404698</v>
      </c>
      <c r="K1082">
        <v>2.2493465000000001</v>
      </c>
      <c r="L1082">
        <v>14404698</v>
      </c>
    </row>
    <row r="1083" spans="1:12" x14ac:dyDescent="0.25">
      <c r="A1083">
        <v>1082</v>
      </c>
      <c r="B1083" t="s">
        <v>1462</v>
      </c>
      <c r="C1083" t="s">
        <v>1543</v>
      </c>
      <c r="D1083" t="s">
        <v>1544</v>
      </c>
      <c r="E1083" t="s">
        <v>37</v>
      </c>
      <c r="F1083" t="s">
        <v>11</v>
      </c>
      <c r="G1083" t="s">
        <v>1827</v>
      </c>
      <c r="H1083">
        <v>62.459746099999997</v>
      </c>
      <c r="I1083">
        <v>62.599011500000003</v>
      </c>
      <c r="J1083" s="5">
        <v>0.13926540000000001</v>
      </c>
      <c r="K1083">
        <v>0.22247220000000001</v>
      </c>
      <c r="L1083">
        <v>1392654.0000000999</v>
      </c>
    </row>
    <row r="1084" spans="1:12" x14ac:dyDescent="0.25">
      <c r="A1084">
        <v>1083</v>
      </c>
      <c r="B1084" t="s">
        <v>1462</v>
      </c>
      <c r="C1084" t="s">
        <v>1547</v>
      </c>
      <c r="D1084" t="s">
        <v>1548</v>
      </c>
      <c r="E1084" t="s">
        <v>37</v>
      </c>
      <c r="F1084" t="s">
        <v>11</v>
      </c>
      <c r="G1084" t="s">
        <v>1827</v>
      </c>
      <c r="H1084">
        <v>64.375616399999998</v>
      </c>
      <c r="I1084">
        <v>63.411286199999999</v>
      </c>
      <c r="J1084" s="5">
        <v>0.96433020000000003</v>
      </c>
      <c r="K1084">
        <v>1.5207548</v>
      </c>
      <c r="L1084">
        <v>9643302</v>
      </c>
    </row>
    <row r="1085" spans="1:12" x14ac:dyDescent="0.25">
      <c r="A1085">
        <v>1084</v>
      </c>
      <c r="B1085" t="s">
        <v>1462</v>
      </c>
      <c r="C1085" t="s">
        <v>1555</v>
      </c>
      <c r="D1085" t="s">
        <v>1556</v>
      </c>
      <c r="E1085" t="s">
        <v>37</v>
      </c>
      <c r="F1085" t="s">
        <v>11</v>
      </c>
      <c r="G1085" t="s">
        <v>1827</v>
      </c>
      <c r="H1085">
        <v>64.441703700000005</v>
      </c>
      <c r="I1085">
        <v>63.830402399999997</v>
      </c>
      <c r="J1085" s="5">
        <v>0.61130130000000005</v>
      </c>
      <c r="K1085">
        <v>0.95769610000000005</v>
      </c>
      <c r="L1085">
        <v>6113013.0000000997</v>
      </c>
    </row>
    <row r="1086" spans="1:12" x14ac:dyDescent="0.25">
      <c r="A1086">
        <v>1085</v>
      </c>
      <c r="B1086" t="s">
        <v>1462</v>
      </c>
      <c r="C1086" t="s">
        <v>1557</v>
      </c>
      <c r="D1086" t="s">
        <v>1558</v>
      </c>
      <c r="E1086" t="s">
        <v>37</v>
      </c>
      <c r="F1086" t="s">
        <v>11</v>
      </c>
      <c r="G1086" t="s">
        <v>1827</v>
      </c>
      <c r="H1086">
        <v>63.135135599999998</v>
      </c>
      <c r="I1086">
        <v>64.441703700000005</v>
      </c>
      <c r="J1086" s="5">
        <v>1.3065681</v>
      </c>
      <c r="K1086">
        <v>2.0275194999999999</v>
      </c>
      <c r="L1086">
        <v>13065681.000000101</v>
      </c>
    </row>
    <row r="1087" spans="1:12" x14ac:dyDescent="0.25">
      <c r="A1087">
        <v>1086</v>
      </c>
      <c r="B1087" t="s">
        <v>1462</v>
      </c>
      <c r="C1087" t="s">
        <v>1573</v>
      </c>
      <c r="D1087" t="s">
        <v>1574</v>
      </c>
      <c r="E1087" t="s">
        <v>37</v>
      </c>
      <c r="F1087" t="s">
        <v>11</v>
      </c>
      <c r="G1087" t="s">
        <v>1827</v>
      </c>
      <c r="H1087">
        <v>63.839776700000002</v>
      </c>
      <c r="I1087">
        <v>63.084276600000003</v>
      </c>
      <c r="J1087" s="5">
        <v>0.75550010000000001</v>
      </c>
      <c r="K1087">
        <v>1.1976043999999999</v>
      </c>
      <c r="L1087">
        <v>7555001</v>
      </c>
    </row>
    <row r="1088" spans="1:12" x14ac:dyDescent="0.25">
      <c r="A1088">
        <v>1087</v>
      </c>
      <c r="B1088" t="s">
        <v>1462</v>
      </c>
      <c r="C1088" t="s">
        <v>1581</v>
      </c>
      <c r="D1088" t="s">
        <v>1582</v>
      </c>
      <c r="E1088" t="s">
        <v>37</v>
      </c>
      <c r="F1088" t="s">
        <v>11</v>
      </c>
      <c r="G1088" t="s">
        <v>1827</v>
      </c>
      <c r="H1088">
        <v>63.916536999999998</v>
      </c>
      <c r="I1088">
        <v>63.646464100000003</v>
      </c>
      <c r="J1088" s="5">
        <v>0.2700729</v>
      </c>
      <c r="K1088">
        <v>0.42433290000000001</v>
      </c>
      <c r="L1088">
        <v>2700729</v>
      </c>
    </row>
    <row r="1089" spans="1:12" x14ac:dyDescent="0.25">
      <c r="A1089">
        <v>1088</v>
      </c>
      <c r="B1089" t="s">
        <v>1462</v>
      </c>
      <c r="C1089" t="s">
        <v>1589</v>
      </c>
      <c r="D1089" t="s">
        <v>1590</v>
      </c>
      <c r="E1089" t="s">
        <v>37</v>
      </c>
      <c r="F1089" t="s">
        <v>11</v>
      </c>
      <c r="G1089" t="s">
        <v>1827</v>
      </c>
      <c r="H1089">
        <v>63.0224002</v>
      </c>
      <c r="I1089">
        <v>63.251685299999998</v>
      </c>
      <c r="J1089" s="5">
        <v>0.22928509999999999</v>
      </c>
      <c r="K1089">
        <v>0.3624964</v>
      </c>
      <c r="L1089">
        <v>2292851</v>
      </c>
    </row>
    <row r="1090" spans="1:12" x14ac:dyDescent="0.25">
      <c r="A1090">
        <v>1089</v>
      </c>
      <c r="B1090" t="s">
        <v>1462</v>
      </c>
      <c r="C1090" t="s">
        <v>1591</v>
      </c>
      <c r="D1090" t="s">
        <v>1592</v>
      </c>
      <c r="E1090" t="s">
        <v>37</v>
      </c>
      <c r="F1090" t="s">
        <v>11</v>
      </c>
      <c r="G1090" t="s">
        <v>1827</v>
      </c>
      <c r="H1090">
        <v>63.374139599999999</v>
      </c>
      <c r="I1090">
        <v>63.0224002</v>
      </c>
      <c r="J1090" s="5">
        <v>0.35173939999999998</v>
      </c>
      <c r="K1090">
        <v>0.55811809999999995</v>
      </c>
      <c r="L1090">
        <v>3517394</v>
      </c>
    </row>
    <row r="1091" spans="1:12" x14ac:dyDescent="0.25">
      <c r="A1091">
        <v>1090</v>
      </c>
      <c r="B1091" t="s">
        <v>1462</v>
      </c>
      <c r="C1091" t="s">
        <v>1605</v>
      </c>
      <c r="D1091" t="s">
        <v>1606</v>
      </c>
      <c r="E1091" t="s">
        <v>37</v>
      </c>
      <c r="F1091" t="s">
        <v>11</v>
      </c>
      <c r="G1091" t="s">
        <v>1827</v>
      </c>
      <c r="H1091">
        <v>62.943120200000003</v>
      </c>
      <c r="I1091">
        <v>63.604570500000001</v>
      </c>
      <c r="J1091" s="5">
        <v>0.66145030000000005</v>
      </c>
      <c r="K1091">
        <v>1.0399415000000001</v>
      </c>
      <c r="L1091">
        <v>6614503</v>
      </c>
    </row>
    <row r="1092" spans="1:12" x14ac:dyDescent="0.25">
      <c r="A1092">
        <v>1091</v>
      </c>
      <c r="B1092" t="s">
        <v>1462</v>
      </c>
      <c r="C1092" t="s">
        <v>1607</v>
      </c>
      <c r="D1092" t="s">
        <v>1608</v>
      </c>
      <c r="E1092" t="s">
        <v>37</v>
      </c>
      <c r="F1092" t="s">
        <v>11</v>
      </c>
      <c r="G1092" t="s">
        <v>1827</v>
      </c>
      <c r="H1092">
        <v>63.963570099999998</v>
      </c>
      <c r="I1092">
        <v>62.943120200000003</v>
      </c>
      <c r="J1092" s="5">
        <v>1.0204499</v>
      </c>
      <c r="K1092">
        <v>1.6212255</v>
      </c>
      <c r="L1092">
        <v>10204499</v>
      </c>
    </row>
    <row r="1093" spans="1:12" x14ac:dyDescent="0.25">
      <c r="A1093">
        <v>1092</v>
      </c>
      <c r="B1093" t="s">
        <v>1462</v>
      </c>
      <c r="C1093" t="s">
        <v>1609</v>
      </c>
      <c r="D1093" t="s">
        <v>1610</v>
      </c>
      <c r="E1093" t="s">
        <v>37</v>
      </c>
      <c r="F1093" t="s">
        <v>11</v>
      </c>
      <c r="G1093" t="s">
        <v>1827</v>
      </c>
      <c r="H1093">
        <v>64.046303899999998</v>
      </c>
      <c r="I1093">
        <v>63.963570099999998</v>
      </c>
      <c r="J1093" s="5">
        <v>8.2733799999999996E-2</v>
      </c>
      <c r="K1093">
        <v>0.12934519999999999</v>
      </c>
      <c r="L1093">
        <v>827338</v>
      </c>
    </row>
    <row r="1094" spans="1:12" x14ac:dyDescent="0.25">
      <c r="A1094">
        <v>1093</v>
      </c>
      <c r="B1094" t="s">
        <v>1462</v>
      </c>
      <c r="C1094" t="s">
        <v>1615</v>
      </c>
      <c r="D1094" t="s">
        <v>1616</v>
      </c>
      <c r="E1094" t="s">
        <v>37</v>
      </c>
      <c r="F1094" t="s">
        <v>11</v>
      </c>
      <c r="G1094" t="s">
        <v>1827</v>
      </c>
      <c r="H1094">
        <v>63.369093300000003</v>
      </c>
      <c r="I1094">
        <v>64.098160500000006</v>
      </c>
      <c r="J1094" s="5">
        <v>0.72906720000000003</v>
      </c>
      <c r="K1094">
        <v>1.1374230000000001</v>
      </c>
      <c r="L1094">
        <v>7290672</v>
      </c>
    </row>
    <row r="1095" spans="1:12" x14ac:dyDescent="0.25">
      <c r="A1095">
        <v>1094</v>
      </c>
      <c r="B1095" t="s">
        <v>1462</v>
      </c>
      <c r="C1095" t="s">
        <v>1621</v>
      </c>
      <c r="D1095" t="s">
        <v>1622</v>
      </c>
      <c r="E1095" t="s">
        <v>37</v>
      </c>
      <c r="F1095" t="s">
        <v>11</v>
      </c>
      <c r="G1095" t="s">
        <v>1827</v>
      </c>
      <c r="H1095">
        <v>63.211970800000003</v>
      </c>
      <c r="I1095">
        <v>63.606924999999997</v>
      </c>
      <c r="J1095" s="5">
        <v>0.39495419999999998</v>
      </c>
      <c r="K1095">
        <v>0.62092959999999997</v>
      </c>
      <c r="L1095">
        <v>3949541.9999998999</v>
      </c>
    </row>
    <row r="1096" spans="1:12" x14ac:dyDescent="0.25">
      <c r="A1096">
        <v>1095</v>
      </c>
      <c r="B1096" t="s">
        <v>1462</v>
      </c>
      <c r="C1096" t="s">
        <v>1629</v>
      </c>
      <c r="D1096" t="s">
        <v>1630</v>
      </c>
      <c r="E1096" t="s">
        <v>37</v>
      </c>
      <c r="F1096" t="s">
        <v>11</v>
      </c>
      <c r="G1096" t="s">
        <v>1827</v>
      </c>
      <c r="H1096">
        <v>64.184754400000003</v>
      </c>
      <c r="I1096">
        <v>62.696684400000002</v>
      </c>
      <c r="J1096" s="5">
        <v>1.48807</v>
      </c>
      <c r="K1096">
        <v>2.3734429000000001</v>
      </c>
      <c r="L1096">
        <v>14880700</v>
      </c>
    </row>
    <row r="1097" spans="1:12" x14ac:dyDescent="0.25">
      <c r="A1097">
        <v>1096</v>
      </c>
      <c r="B1097" t="s">
        <v>1462</v>
      </c>
      <c r="C1097" t="s">
        <v>1645</v>
      </c>
      <c r="D1097" t="s">
        <v>1646</v>
      </c>
      <c r="E1097" t="s">
        <v>37</v>
      </c>
      <c r="F1097" t="s">
        <v>11</v>
      </c>
      <c r="G1097" t="s">
        <v>1827</v>
      </c>
      <c r="H1097">
        <v>63.690159100000002</v>
      </c>
      <c r="I1097">
        <v>63.297711499999998</v>
      </c>
      <c r="J1097" s="5">
        <v>0.39244760000000001</v>
      </c>
      <c r="K1097">
        <v>0.62000279999999997</v>
      </c>
      <c r="L1097">
        <v>3924476</v>
      </c>
    </row>
    <row r="1098" spans="1:12" x14ac:dyDescent="0.25">
      <c r="A1098">
        <v>1097</v>
      </c>
      <c r="B1098" t="s">
        <v>1462</v>
      </c>
      <c r="C1098" t="s">
        <v>1651</v>
      </c>
      <c r="D1098" t="s">
        <v>1652</v>
      </c>
      <c r="E1098" t="s">
        <v>37</v>
      </c>
      <c r="F1098" t="s">
        <v>11</v>
      </c>
      <c r="G1098" t="s">
        <v>1827</v>
      </c>
      <c r="H1098">
        <v>62.793832500000001</v>
      </c>
      <c r="I1098">
        <v>64.042968999999999</v>
      </c>
      <c r="J1098" s="5">
        <v>1.2491365000000001</v>
      </c>
      <c r="K1098">
        <v>1.9504663</v>
      </c>
      <c r="L1098">
        <v>12491365</v>
      </c>
    </row>
    <row r="1099" spans="1:12" x14ac:dyDescent="0.25">
      <c r="A1099">
        <v>1098</v>
      </c>
      <c r="B1099" t="s">
        <v>1462</v>
      </c>
      <c r="C1099" t="s">
        <v>1653</v>
      </c>
      <c r="D1099" t="s">
        <v>1654</v>
      </c>
      <c r="E1099" t="s">
        <v>37</v>
      </c>
      <c r="F1099" t="s">
        <v>11</v>
      </c>
      <c r="G1099" t="s">
        <v>1827</v>
      </c>
      <c r="H1099">
        <v>63.446165700000002</v>
      </c>
      <c r="I1099">
        <v>62.793832500000001</v>
      </c>
      <c r="J1099" s="5">
        <v>0.65233319999999995</v>
      </c>
      <c r="K1099">
        <v>1.0388492</v>
      </c>
      <c r="L1099">
        <v>6523332</v>
      </c>
    </row>
    <row r="1100" spans="1:12" x14ac:dyDescent="0.25">
      <c r="A1100">
        <v>1099</v>
      </c>
      <c r="B1100" t="s">
        <v>1462</v>
      </c>
      <c r="C1100" t="s">
        <v>1657</v>
      </c>
      <c r="D1100" t="s">
        <v>1658</v>
      </c>
      <c r="E1100" t="s">
        <v>37</v>
      </c>
      <c r="F1100" t="s">
        <v>11</v>
      </c>
      <c r="G1100" t="s">
        <v>1827</v>
      </c>
      <c r="H1100">
        <v>64.507030099999994</v>
      </c>
      <c r="I1100">
        <v>63.929265399999998</v>
      </c>
      <c r="J1100" s="5">
        <v>0.57776470000000002</v>
      </c>
      <c r="K1100">
        <v>0.90375620000000001</v>
      </c>
      <c r="L1100">
        <v>5777647</v>
      </c>
    </row>
    <row r="1101" spans="1:12" x14ac:dyDescent="0.25">
      <c r="A1101">
        <v>1100</v>
      </c>
      <c r="B1101" t="s">
        <v>1462</v>
      </c>
      <c r="C1101" t="s">
        <v>1659</v>
      </c>
      <c r="D1101" t="s">
        <v>1660</v>
      </c>
      <c r="E1101" t="s">
        <v>37</v>
      </c>
      <c r="F1101" t="s">
        <v>11</v>
      </c>
      <c r="G1101" t="s">
        <v>1827</v>
      </c>
      <c r="H1101">
        <v>63.396118600000001</v>
      </c>
      <c r="I1101">
        <v>64.507030099999994</v>
      </c>
      <c r="J1101" s="5">
        <v>1.1109115000000001</v>
      </c>
      <c r="K1101">
        <v>1.7221557000000001</v>
      </c>
      <c r="L1101">
        <v>11109114.999999899</v>
      </c>
    </row>
    <row r="1102" spans="1:12" x14ac:dyDescent="0.25">
      <c r="A1102">
        <v>1101</v>
      </c>
      <c r="B1102" t="s">
        <v>1462</v>
      </c>
      <c r="C1102" t="s">
        <v>1673</v>
      </c>
      <c r="D1102" t="s">
        <v>1674</v>
      </c>
      <c r="E1102" t="s">
        <v>37</v>
      </c>
      <c r="F1102" t="s">
        <v>11</v>
      </c>
      <c r="G1102" t="s">
        <v>1827</v>
      </c>
      <c r="H1102">
        <v>62.229301300000003</v>
      </c>
      <c r="I1102">
        <v>63.033409900000002</v>
      </c>
      <c r="J1102" s="5">
        <v>0.80410859999999995</v>
      </c>
      <c r="K1102">
        <v>1.2756863000000001</v>
      </c>
      <c r="L1102">
        <v>8041086</v>
      </c>
    </row>
    <row r="1103" spans="1:12" x14ac:dyDescent="0.25">
      <c r="A1103">
        <v>1102</v>
      </c>
      <c r="B1103" t="s">
        <v>1462</v>
      </c>
      <c r="C1103" t="s">
        <v>1675</v>
      </c>
      <c r="D1103" t="s">
        <v>1676</v>
      </c>
      <c r="E1103" t="s">
        <v>37</v>
      </c>
      <c r="F1103" t="s">
        <v>11</v>
      </c>
      <c r="G1103" t="s">
        <v>1827</v>
      </c>
      <c r="H1103">
        <v>63.730131900000003</v>
      </c>
      <c r="I1103">
        <v>62.229301300000003</v>
      </c>
      <c r="J1103" s="5">
        <v>1.5008306</v>
      </c>
      <c r="K1103">
        <v>2.4117747999999999</v>
      </c>
      <c r="L1103">
        <v>15008306</v>
      </c>
    </row>
    <row r="1104" spans="1:12" x14ac:dyDescent="0.25">
      <c r="A1104">
        <v>1103</v>
      </c>
      <c r="B1104" t="s">
        <v>1462</v>
      </c>
      <c r="C1104" t="s">
        <v>1677</v>
      </c>
      <c r="D1104" t="s">
        <v>1678</v>
      </c>
      <c r="E1104" t="s">
        <v>37</v>
      </c>
      <c r="F1104" t="s">
        <v>11</v>
      </c>
      <c r="G1104" t="s">
        <v>1827</v>
      </c>
      <c r="H1104">
        <v>63.776015899999997</v>
      </c>
      <c r="I1104">
        <v>63.730131900000003</v>
      </c>
      <c r="J1104" s="5">
        <v>4.5884000000000001E-2</v>
      </c>
      <c r="K1104">
        <v>7.19973E-2</v>
      </c>
      <c r="L1104">
        <v>458839.9999999</v>
      </c>
    </row>
    <row r="1105" spans="1:12" x14ac:dyDescent="0.25">
      <c r="A1105">
        <v>1104</v>
      </c>
      <c r="B1105" t="s">
        <v>1462</v>
      </c>
      <c r="C1105" t="s">
        <v>1681</v>
      </c>
      <c r="D1105" t="s">
        <v>1682</v>
      </c>
      <c r="E1105" t="s">
        <v>37</v>
      </c>
      <c r="F1105" t="s">
        <v>11</v>
      </c>
      <c r="G1105" t="s">
        <v>1827</v>
      </c>
      <c r="H1105">
        <v>63.926818300000001</v>
      </c>
      <c r="I1105">
        <v>63.901947</v>
      </c>
      <c r="J1105" s="5">
        <v>2.4871299999999999E-2</v>
      </c>
      <c r="K1105">
        <v>3.8920999999999997E-2</v>
      </c>
      <c r="L1105">
        <v>248713</v>
      </c>
    </row>
    <row r="1106" spans="1:12" x14ac:dyDescent="0.25">
      <c r="A1106">
        <v>1105</v>
      </c>
      <c r="B1106" t="s">
        <v>1462</v>
      </c>
      <c r="C1106" t="s">
        <v>1685</v>
      </c>
      <c r="D1106" t="s">
        <v>1686</v>
      </c>
      <c r="E1106" t="s">
        <v>37</v>
      </c>
      <c r="F1106" t="s">
        <v>11</v>
      </c>
      <c r="G1106" t="s">
        <v>1827</v>
      </c>
      <c r="H1106">
        <v>62.858015999999999</v>
      </c>
      <c r="I1106">
        <v>63.516781299999998</v>
      </c>
      <c r="J1106" s="5">
        <v>0.6587653</v>
      </c>
      <c r="K1106">
        <v>1.0371516000000001</v>
      </c>
      <c r="L1106">
        <v>6587653</v>
      </c>
    </row>
    <row r="1107" spans="1:12" x14ac:dyDescent="0.25">
      <c r="A1107">
        <v>1106</v>
      </c>
      <c r="B1107" t="s">
        <v>1462</v>
      </c>
      <c r="C1107" t="s">
        <v>1703</v>
      </c>
      <c r="D1107" t="s">
        <v>1704</v>
      </c>
      <c r="E1107" t="s">
        <v>37</v>
      </c>
      <c r="F1107" t="s">
        <v>11</v>
      </c>
      <c r="G1107" t="s">
        <v>1827</v>
      </c>
      <c r="H1107">
        <v>63.843277700000002</v>
      </c>
      <c r="I1107">
        <v>64.616370500000002</v>
      </c>
      <c r="J1107" s="5">
        <v>0.77309280000000002</v>
      </c>
      <c r="K1107">
        <v>1.1964349000000001</v>
      </c>
      <c r="L1107">
        <v>7730928</v>
      </c>
    </row>
    <row r="1108" spans="1:12" x14ac:dyDescent="0.25">
      <c r="A1108">
        <v>1107</v>
      </c>
      <c r="B1108" t="s">
        <v>1462</v>
      </c>
      <c r="C1108" t="s">
        <v>1715</v>
      </c>
      <c r="D1108" t="s">
        <v>1716</v>
      </c>
      <c r="E1108" t="s">
        <v>37</v>
      </c>
      <c r="F1108" t="s">
        <v>11</v>
      </c>
      <c r="G1108" t="s">
        <v>1827</v>
      </c>
      <c r="H1108">
        <v>64.289010599999997</v>
      </c>
      <c r="I1108">
        <v>63.683771100000001</v>
      </c>
      <c r="J1108" s="5">
        <v>0.60523950000000004</v>
      </c>
      <c r="K1108">
        <v>0.95038259999999997</v>
      </c>
      <c r="L1108">
        <v>6052395</v>
      </c>
    </row>
    <row r="1109" spans="1:12" x14ac:dyDescent="0.25">
      <c r="A1109">
        <v>1108</v>
      </c>
      <c r="B1109" t="s">
        <v>1462</v>
      </c>
      <c r="C1109" t="s">
        <v>1725</v>
      </c>
      <c r="D1109" t="s">
        <v>1726</v>
      </c>
      <c r="E1109" t="s">
        <v>37</v>
      </c>
      <c r="F1109" t="s">
        <v>11</v>
      </c>
      <c r="G1109" t="s">
        <v>1827</v>
      </c>
      <c r="H1109">
        <v>64.097009600000007</v>
      </c>
      <c r="I1109">
        <v>63.999634999999998</v>
      </c>
      <c r="J1109" s="5">
        <v>9.7374600000000006E-2</v>
      </c>
      <c r="K1109">
        <v>0.1521487</v>
      </c>
      <c r="L1109">
        <v>973746.0000001</v>
      </c>
    </row>
    <row r="1110" spans="1:12" x14ac:dyDescent="0.25">
      <c r="A1110">
        <v>1109</v>
      </c>
      <c r="B1110" t="s">
        <v>1462</v>
      </c>
      <c r="C1110" t="s">
        <v>1741</v>
      </c>
      <c r="D1110" t="s">
        <v>1742</v>
      </c>
      <c r="E1110" t="s">
        <v>37</v>
      </c>
      <c r="F1110" t="s">
        <v>11</v>
      </c>
      <c r="G1110" t="s">
        <v>1827</v>
      </c>
      <c r="H1110">
        <v>63.430262900000002</v>
      </c>
      <c r="I1110">
        <v>63.324551399999997</v>
      </c>
      <c r="J1110" s="5">
        <v>0.1057115</v>
      </c>
      <c r="K1110">
        <v>0.166936</v>
      </c>
      <c r="L1110">
        <v>1057115.0000000999</v>
      </c>
    </row>
    <row r="1111" spans="1:12" x14ac:dyDescent="0.25">
      <c r="A1111">
        <v>1110</v>
      </c>
      <c r="B1111" t="s">
        <v>1462</v>
      </c>
      <c r="C1111" t="s">
        <v>1745</v>
      </c>
      <c r="D1111" t="s">
        <v>1746</v>
      </c>
      <c r="E1111" t="s">
        <v>37</v>
      </c>
      <c r="F1111" t="s">
        <v>11</v>
      </c>
      <c r="G1111" t="s">
        <v>1827</v>
      </c>
      <c r="H1111">
        <v>64.196106700000001</v>
      </c>
      <c r="I1111">
        <v>64.168644599999993</v>
      </c>
      <c r="J1111" s="5">
        <v>2.74621E-2</v>
      </c>
      <c r="K1111">
        <v>4.2796800000000003E-2</v>
      </c>
      <c r="L1111">
        <v>274621.0000001</v>
      </c>
    </row>
    <row r="1112" spans="1:12" x14ac:dyDescent="0.25">
      <c r="A1112">
        <v>1111</v>
      </c>
      <c r="B1112" t="s">
        <v>1462</v>
      </c>
      <c r="C1112" t="s">
        <v>1747</v>
      </c>
      <c r="D1112" t="s">
        <v>1748</v>
      </c>
      <c r="E1112" t="s">
        <v>37</v>
      </c>
      <c r="F1112" t="s">
        <v>11</v>
      </c>
      <c r="G1112" t="s">
        <v>1827</v>
      </c>
      <c r="H1112">
        <v>63.780454599999999</v>
      </c>
      <c r="I1112">
        <v>64.196106700000001</v>
      </c>
      <c r="J1112" s="5">
        <v>0.41565210000000002</v>
      </c>
      <c r="K1112">
        <v>0.64747239999999995</v>
      </c>
      <c r="L1112">
        <v>4156521</v>
      </c>
    </row>
    <row r="1113" spans="1:12" x14ac:dyDescent="0.25">
      <c r="A1113">
        <v>1112</v>
      </c>
      <c r="B1113" t="s">
        <v>1462</v>
      </c>
      <c r="C1113" t="s">
        <v>1759</v>
      </c>
      <c r="D1113" t="s">
        <v>1760</v>
      </c>
      <c r="E1113" t="s">
        <v>37</v>
      </c>
      <c r="F1113" t="s">
        <v>11</v>
      </c>
      <c r="G1113" t="s">
        <v>1827</v>
      </c>
      <c r="H1113">
        <v>63.580340399999997</v>
      </c>
      <c r="I1113">
        <v>64.336370099999996</v>
      </c>
      <c r="J1113" s="5">
        <v>0.75602970000000003</v>
      </c>
      <c r="K1113">
        <v>1.1751202000000001</v>
      </c>
      <c r="L1113">
        <v>7560297</v>
      </c>
    </row>
    <row r="1114" spans="1:12" x14ac:dyDescent="0.25">
      <c r="A1114">
        <v>1113</v>
      </c>
      <c r="B1114" t="s">
        <v>1462</v>
      </c>
      <c r="C1114" t="s">
        <v>1763</v>
      </c>
      <c r="D1114" t="s">
        <v>1764</v>
      </c>
      <c r="E1114" t="s">
        <v>37</v>
      </c>
      <c r="F1114" t="s">
        <v>11</v>
      </c>
      <c r="G1114" t="s">
        <v>1827</v>
      </c>
      <c r="H1114">
        <v>64.194262899999998</v>
      </c>
      <c r="I1114">
        <v>62.979528199999997</v>
      </c>
      <c r="J1114" s="5">
        <v>1.2147346999999999</v>
      </c>
      <c r="K1114">
        <v>1.9287771</v>
      </c>
      <c r="L1114">
        <v>12147347</v>
      </c>
    </row>
    <row r="1115" spans="1:12" x14ac:dyDescent="0.25">
      <c r="A1115">
        <v>1114</v>
      </c>
      <c r="B1115" t="s">
        <v>1462</v>
      </c>
      <c r="C1115" t="s">
        <v>1783</v>
      </c>
      <c r="D1115" t="s">
        <v>1784</v>
      </c>
      <c r="E1115" t="s">
        <v>37</v>
      </c>
      <c r="F1115" t="s">
        <v>11</v>
      </c>
      <c r="G1115" t="s">
        <v>1827</v>
      </c>
      <c r="H1115">
        <v>63.396414100000001</v>
      </c>
      <c r="I1115">
        <v>63.341289400000001</v>
      </c>
      <c r="J1115" s="5">
        <v>5.5124699999999999E-2</v>
      </c>
      <c r="K1115">
        <v>8.7028099999999997E-2</v>
      </c>
      <c r="L1115">
        <v>551247</v>
      </c>
    </row>
    <row r="1116" spans="1:12" x14ac:dyDescent="0.25">
      <c r="A1116">
        <v>1115</v>
      </c>
      <c r="B1116" t="s">
        <v>1462</v>
      </c>
      <c r="C1116" t="s">
        <v>1795</v>
      </c>
      <c r="D1116" t="s">
        <v>1796</v>
      </c>
      <c r="E1116" t="s">
        <v>37</v>
      </c>
      <c r="F1116" t="s">
        <v>11</v>
      </c>
      <c r="G1116" t="s">
        <v>1827</v>
      </c>
      <c r="H1116">
        <v>63.281929599999998</v>
      </c>
      <c r="I1116">
        <v>62.165916699999997</v>
      </c>
      <c r="J1116" s="5">
        <v>1.1160129000000001</v>
      </c>
      <c r="K1116">
        <v>1.7952167000000001</v>
      </c>
      <c r="L1116">
        <v>11160129</v>
      </c>
    </row>
    <row r="1117" spans="1:12" x14ac:dyDescent="0.25">
      <c r="A1117">
        <v>1116</v>
      </c>
      <c r="B1117" t="s">
        <v>1462</v>
      </c>
      <c r="C1117" t="s">
        <v>1805</v>
      </c>
      <c r="D1117" t="s">
        <v>1806</v>
      </c>
      <c r="E1117" t="s">
        <v>37</v>
      </c>
      <c r="F1117" t="s">
        <v>11</v>
      </c>
      <c r="G1117" t="s">
        <v>1827</v>
      </c>
      <c r="H1117">
        <v>64.057910399999997</v>
      </c>
      <c r="I1117">
        <v>64.375934700000002</v>
      </c>
      <c r="J1117" s="5">
        <v>0.31802429999999998</v>
      </c>
      <c r="K1117">
        <v>0.49401119999999998</v>
      </c>
      <c r="L1117">
        <v>3180243</v>
      </c>
    </row>
    <row r="1118" spans="1:12" x14ac:dyDescent="0.25">
      <c r="A1118">
        <v>1117</v>
      </c>
      <c r="B1118" t="s">
        <v>1462</v>
      </c>
      <c r="C1118" t="s">
        <v>1811</v>
      </c>
      <c r="D1118" t="s">
        <v>1812</v>
      </c>
      <c r="E1118" t="s">
        <v>37</v>
      </c>
      <c r="F1118" t="s">
        <v>11</v>
      </c>
      <c r="G1118" t="s">
        <v>1827</v>
      </c>
      <c r="H1118">
        <v>64.003052199999999</v>
      </c>
      <c r="I1118">
        <v>63.392290299999999</v>
      </c>
      <c r="J1118" s="5">
        <v>0.61076189999999997</v>
      </c>
      <c r="K1118">
        <v>0.96346399999999999</v>
      </c>
      <c r="L1118">
        <v>6107619</v>
      </c>
    </row>
    <row r="1119" spans="1:12" x14ac:dyDescent="0.25">
      <c r="A1119">
        <v>1118</v>
      </c>
      <c r="B1119" t="s">
        <v>36</v>
      </c>
      <c r="C1119" t="s">
        <v>40</v>
      </c>
      <c r="D1119" t="s">
        <v>41</v>
      </c>
      <c r="E1119" t="s">
        <v>37</v>
      </c>
      <c r="F1119" t="s">
        <v>12</v>
      </c>
      <c r="G1119" t="s">
        <v>1827</v>
      </c>
      <c r="H1119">
        <v>63.8901793</v>
      </c>
      <c r="I1119">
        <v>63.573897799999997</v>
      </c>
      <c r="J1119" s="5">
        <v>0.31628149999999999</v>
      </c>
      <c r="K1119">
        <v>0.4975021</v>
      </c>
      <c r="L1119">
        <v>3162815</v>
      </c>
    </row>
    <row r="1120" spans="1:12" x14ac:dyDescent="0.25">
      <c r="A1120">
        <v>1119</v>
      </c>
      <c r="B1120" t="s">
        <v>36</v>
      </c>
      <c r="C1120" t="s">
        <v>46</v>
      </c>
      <c r="D1120" t="s">
        <v>47</v>
      </c>
      <c r="E1120" t="s">
        <v>37</v>
      </c>
      <c r="F1120" t="s">
        <v>12</v>
      </c>
      <c r="G1120" t="s">
        <v>1827</v>
      </c>
      <c r="H1120">
        <v>63.877599799999999</v>
      </c>
      <c r="I1120">
        <v>63.394201500000001</v>
      </c>
      <c r="J1120" s="5">
        <v>0.4833983</v>
      </c>
      <c r="K1120">
        <v>0.76252759999999997</v>
      </c>
      <c r="L1120">
        <v>4833983</v>
      </c>
    </row>
    <row r="1121" spans="1:12" x14ac:dyDescent="0.25">
      <c r="A1121">
        <v>1120</v>
      </c>
      <c r="B1121" t="s">
        <v>36</v>
      </c>
      <c r="C1121" t="s">
        <v>52</v>
      </c>
      <c r="D1121" t="s">
        <v>53</v>
      </c>
      <c r="E1121" t="s">
        <v>37</v>
      </c>
      <c r="F1121" t="s">
        <v>12</v>
      </c>
      <c r="G1121" t="s">
        <v>1827</v>
      </c>
      <c r="H1121">
        <v>63.7350256</v>
      </c>
      <c r="I1121">
        <v>63.153902100000003</v>
      </c>
      <c r="J1121" s="5">
        <v>0.58112350000000002</v>
      </c>
      <c r="K1121">
        <v>0.92017040000000005</v>
      </c>
      <c r="L1121">
        <v>5811235</v>
      </c>
    </row>
    <row r="1122" spans="1:12" x14ac:dyDescent="0.25">
      <c r="A1122">
        <v>1121</v>
      </c>
      <c r="B1122" t="s">
        <v>36</v>
      </c>
      <c r="C1122" t="s">
        <v>60</v>
      </c>
      <c r="D1122" t="s">
        <v>61</v>
      </c>
      <c r="E1122" t="s">
        <v>37</v>
      </c>
      <c r="F1122" t="s">
        <v>12</v>
      </c>
      <c r="G1122" t="s">
        <v>1827</v>
      </c>
      <c r="H1122">
        <v>63.960297599999997</v>
      </c>
      <c r="I1122">
        <v>63.327551100000001</v>
      </c>
      <c r="J1122" s="5">
        <v>0.63274649999999999</v>
      </c>
      <c r="K1122">
        <v>0.99916459999999996</v>
      </c>
      <c r="L1122">
        <v>6327465</v>
      </c>
    </row>
    <row r="1123" spans="1:12" x14ac:dyDescent="0.25">
      <c r="A1123">
        <v>1122</v>
      </c>
      <c r="B1123" t="s">
        <v>36</v>
      </c>
      <c r="C1123" t="s">
        <v>72</v>
      </c>
      <c r="D1123" t="s">
        <v>73</v>
      </c>
      <c r="E1123" t="s">
        <v>37</v>
      </c>
      <c r="F1123" t="s">
        <v>12</v>
      </c>
      <c r="G1123" t="s">
        <v>1827</v>
      </c>
      <c r="H1123">
        <v>63.694095400000002</v>
      </c>
      <c r="I1123">
        <v>63.091464199999997</v>
      </c>
      <c r="J1123" s="5">
        <v>0.60263120000000003</v>
      </c>
      <c r="K1123">
        <v>0.95517070000000004</v>
      </c>
      <c r="L1123">
        <v>6026312</v>
      </c>
    </row>
    <row r="1124" spans="1:12" x14ac:dyDescent="0.25">
      <c r="A1124">
        <v>1123</v>
      </c>
      <c r="B1124" t="s">
        <v>36</v>
      </c>
      <c r="C1124" t="s">
        <v>76</v>
      </c>
      <c r="D1124" t="s">
        <v>77</v>
      </c>
      <c r="E1124" t="s">
        <v>37</v>
      </c>
      <c r="F1124" t="s">
        <v>12</v>
      </c>
      <c r="G1124" t="s">
        <v>1827</v>
      </c>
      <c r="H1124">
        <v>62.5571913</v>
      </c>
      <c r="I1124">
        <v>63.694095400000002</v>
      </c>
      <c r="J1124" s="5">
        <v>1.1369041</v>
      </c>
      <c r="K1124">
        <v>1.7849443</v>
      </c>
      <c r="L1124">
        <v>11369041</v>
      </c>
    </row>
    <row r="1125" spans="1:12" x14ac:dyDescent="0.25">
      <c r="A1125">
        <v>1124</v>
      </c>
      <c r="B1125" t="s">
        <v>36</v>
      </c>
      <c r="C1125" t="s">
        <v>80</v>
      </c>
      <c r="D1125" t="s">
        <v>81</v>
      </c>
      <c r="E1125" t="s">
        <v>37</v>
      </c>
      <c r="F1125" t="s">
        <v>12</v>
      </c>
      <c r="G1125" t="s">
        <v>1827</v>
      </c>
      <c r="H1125">
        <v>62.9960399</v>
      </c>
      <c r="I1125">
        <v>63.815131299999997</v>
      </c>
      <c r="J1125" s="5">
        <v>0.81909140000000003</v>
      </c>
      <c r="K1125">
        <v>1.2835379</v>
      </c>
      <c r="L1125">
        <v>8190914</v>
      </c>
    </row>
    <row r="1126" spans="1:12" x14ac:dyDescent="0.25">
      <c r="A1126">
        <v>1125</v>
      </c>
      <c r="B1126" t="s">
        <v>36</v>
      </c>
      <c r="C1126" t="s">
        <v>82</v>
      </c>
      <c r="D1126" t="s">
        <v>83</v>
      </c>
      <c r="E1126" t="s">
        <v>37</v>
      </c>
      <c r="F1126" t="s">
        <v>12</v>
      </c>
      <c r="G1126" t="s">
        <v>1827</v>
      </c>
      <c r="H1126">
        <v>63.837266499999998</v>
      </c>
      <c r="I1126">
        <v>62.9960399</v>
      </c>
      <c r="J1126" s="5">
        <v>0.84122660000000005</v>
      </c>
      <c r="K1126">
        <v>1.3353642999999999</v>
      </c>
      <c r="L1126">
        <v>8412266</v>
      </c>
    </row>
    <row r="1127" spans="1:12" x14ac:dyDescent="0.25">
      <c r="A1127">
        <v>1126</v>
      </c>
      <c r="B1127" t="s">
        <v>36</v>
      </c>
      <c r="C1127" t="s">
        <v>94</v>
      </c>
      <c r="D1127" t="s">
        <v>95</v>
      </c>
      <c r="E1127" t="s">
        <v>37</v>
      </c>
      <c r="F1127" t="s">
        <v>12</v>
      </c>
      <c r="G1127" t="s">
        <v>1827</v>
      </c>
      <c r="H1127">
        <v>64.493298100000004</v>
      </c>
      <c r="I1127">
        <v>64.423271900000003</v>
      </c>
      <c r="J1127" s="5">
        <v>7.0026199999999997E-2</v>
      </c>
      <c r="K1127">
        <v>0.1086971</v>
      </c>
      <c r="L1127">
        <v>700262</v>
      </c>
    </row>
    <row r="1128" spans="1:12" x14ac:dyDescent="0.25">
      <c r="A1128">
        <v>1127</v>
      </c>
      <c r="B1128" t="s">
        <v>36</v>
      </c>
      <c r="C1128" t="s">
        <v>96</v>
      </c>
      <c r="D1128" t="s">
        <v>97</v>
      </c>
      <c r="E1128" t="s">
        <v>37</v>
      </c>
      <c r="F1128" t="s">
        <v>12</v>
      </c>
      <c r="G1128" t="s">
        <v>1827</v>
      </c>
      <c r="H1128">
        <v>63.435594000000002</v>
      </c>
      <c r="I1128">
        <v>64.493298100000004</v>
      </c>
      <c r="J1128" s="5">
        <v>1.0577041</v>
      </c>
      <c r="K1128">
        <v>1.6400216999999999</v>
      </c>
      <c r="L1128">
        <v>10577041</v>
      </c>
    </row>
    <row r="1129" spans="1:12" x14ac:dyDescent="0.25">
      <c r="A1129">
        <v>1128</v>
      </c>
      <c r="B1129" t="s">
        <v>36</v>
      </c>
      <c r="C1129" t="s">
        <v>100</v>
      </c>
      <c r="D1129" t="s">
        <v>101</v>
      </c>
      <c r="E1129" t="s">
        <v>37</v>
      </c>
      <c r="F1129" t="s">
        <v>12</v>
      </c>
      <c r="G1129" t="s">
        <v>1827</v>
      </c>
      <c r="H1129">
        <v>63.373854600000001</v>
      </c>
      <c r="I1129">
        <v>63.269767600000002</v>
      </c>
      <c r="J1129" s="5">
        <v>0.104087</v>
      </c>
      <c r="K1129">
        <v>0.16451299999999999</v>
      </c>
      <c r="L1129">
        <v>1040870</v>
      </c>
    </row>
    <row r="1130" spans="1:12" x14ac:dyDescent="0.25">
      <c r="A1130">
        <v>1129</v>
      </c>
      <c r="B1130" t="s">
        <v>36</v>
      </c>
      <c r="C1130" t="s">
        <v>110</v>
      </c>
      <c r="D1130" t="s">
        <v>111</v>
      </c>
      <c r="E1130" t="s">
        <v>37</v>
      </c>
      <c r="F1130" t="s">
        <v>12</v>
      </c>
      <c r="G1130" t="s">
        <v>1827</v>
      </c>
      <c r="H1130">
        <v>62.675590800000002</v>
      </c>
      <c r="I1130">
        <v>62.7380985</v>
      </c>
      <c r="J1130" s="5">
        <v>6.2507699999999999E-2</v>
      </c>
      <c r="K1130">
        <v>9.9632799999999994E-2</v>
      </c>
      <c r="L1130">
        <v>625077</v>
      </c>
    </row>
    <row r="1131" spans="1:12" x14ac:dyDescent="0.25">
      <c r="A1131">
        <v>1130</v>
      </c>
      <c r="B1131" t="s">
        <v>36</v>
      </c>
      <c r="C1131" t="s">
        <v>112</v>
      </c>
      <c r="D1131" t="s">
        <v>113</v>
      </c>
      <c r="E1131" t="s">
        <v>37</v>
      </c>
      <c r="F1131" t="s">
        <v>12</v>
      </c>
      <c r="G1131" t="s">
        <v>1827</v>
      </c>
      <c r="H1131">
        <v>63.629629399999999</v>
      </c>
      <c r="I1131">
        <v>62.675590800000002</v>
      </c>
      <c r="J1131" s="5">
        <v>0.95403859999999996</v>
      </c>
      <c r="K1131">
        <v>1.5221853000000001</v>
      </c>
      <c r="L1131">
        <v>9540386</v>
      </c>
    </row>
    <row r="1132" spans="1:12" x14ac:dyDescent="0.25">
      <c r="A1132">
        <v>1131</v>
      </c>
      <c r="B1132" t="s">
        <v>36</v>
      </c>
      <c r="C1132" t="s">
        <v>116</v>
      </c>
      <c r="D1132" t="s">
        <v>117</v>
      </c>
      <c r="E1132" t="s">
        <v>37</v>
      </c>
      <c r="F1132" t="s">
        <v>12</v>
      </c>
      <c r="G1132" t="s">
        <v>1827</v>
      </c>
      <c r="H1132">
        <v>63.125406699999999</v>
      </c>
      <c r="I1132">
        <v>63.7433744</v>
      </c>
      <c r="J1132" s="5">
        <v>0.61796770000000001</v>
      </c>
      <c r="K1132">
        <v>0.96946189999999999</v>
      </c>
      <c r="L1132">
        <v>6179677</v>
      </c>
    </row>
    <row r="1133" spans="1:12" x14ac:dyDescent="0.25">
      <c r="A1133">
        <v>1132</v>
      </c>
      <c r="B1133" t="s">
        <v>36</v>
      </c>
      <c r="C1133" t="s">
        <v>124</v>
      </c>
      <c r="D1133" t="s">
        <v>125</v>
      </c>
      <c r="E1133" t="s">
        <v>37</v>
      </c>
      <c r="F1133" t="s">
        <v>12</v>
      </c>
      <c r="G1133" t="s">
        <v>1827</v>
      </c>
      <c r="H1133">
        <v>62.726404799999997</v>
      </c>
      <c r="I1133">
        <v>62.952031400000003</v>
      </c>
      <c r="J1133" s="5">
        <v>0.22562660000000001</v>
      </c>
      <c r="K1133">
        <v>0.35841040000000002</v>
      </c>
      <c r="L1133">
        <v>2256266.0000001001</v>
      </c>
    </row>
    <row r="1134" spans="1:12" x14ac:dyDescent="0.25">
      <c r="A1134">
        <v>1133</v>
      </c>
      <c r="B1134" t="s">
        <v>36</v>
      </c>
      <c r="C1134" t="s">
        <v>128</v>
      </c>
      <c r="D1134" t="s">
        <v>129</v>
      </c>
      <c r="E1134" t="s">
        <v>37</v>
      </c>
      <c r="F1134" t="s">
        <v>12</v>
      </c>
      <c r="G1134" t="s">
        <v>1827</v>
      </c>
      <c r="H1134">
        <v>62.560783399999998</v>
      </c>
      <c r="I1134">
        <v>62.821111500000001</v>
      </c>
      <c r="J1134" s="5">
        <v>0.26032810000000001</v>
      </c>
      <c r="K1134">
        <v>0.41439589999999998</v>
      </c>
      <c r="L1134">
        <v>2603281</v>
      </c>
    </row>
    <row r="1135" spans="1:12" x14ac:dyDescent="0.25">
      <c r="A1135">
        <v>1134</v>
      </c>
      <c r="B1135" t="s">
        <v>36</v>
      </c>
      <c r="C1135" t="s">
        <v>130</v>
      </c>
      <c r="D1135" t="s">
        <v>131</v>
      </c>
      <c r="E1135" t="s">
        <v>37</v>
      </c>
      <c r="F1135" t="s">
        <v>12</v>
      </c>
      <c r="G1135" t="s">
        <v>1827</v>
      </c>
      <c r="H1135">
        <v>62.788674</v>
      </c>
      <c r="I1135">
        <v>62.560783399999998</v>
      </c>
      <c r="J1135" s="5">
        <v>0.2278906</v>
      </c>
      <c r="K1135">
        <v>0.3642707</v>
      </c>
      <c r="L1135">
        <v>2278906</v>
      </c>
    </row>
    <row r="1136" spans="1:12" x14ac:dyDescent="0.25">
      <c r="A1136">
        <v>1135</v>
      </c>
      <c r="B1136" t="s">
        <v>36</v>
      </c>
      <c r="C1136" t="s">
        <v>146</v>
      </c>
      <c r="D1136" t="s">
        <v>147</v>
      </c>
      <c r="E1136" t="s">
        <v>37</v>
      </c>
      <c r="F1136" t="s">
        <v>12</v>
      </c>
      <c r="G1136" t="s">
        <v>1827</v>
      </c>
      <c r="H1136">
        <v>64.105716299999997</v>
      </c>
      <c r="I1136">
        <v>63.286714699999997</v>
      </c>
      <c r="J1136" s="5">
        <v>0.8190016</v>
      </c>
      <c r="K1136">
        <v>1.2941130000000001</v>
      </c>
      <c r="L1136">
        <v>8190016</v>
      </c>
    </row>
    <row r="1137" spans="1:12" x14ac:dyDescent="0.25">
      <c r="A1137">
        <v>1136</v>
      </c>
      <c r="B1137" t="s">
        <v>36</v>
      </c>
      <c r="C1137" t="s">
        <v>148</v>
      </c>
      <c r="D1137" t="s">
        <v>149</v>
      </c>
      <c r="E1137" t="s">
        <v>37</v>
      </c>
      <c r="F1137" t="s">
        <v>12</v>
      </c>
      <c r="G1137" t="s">
        <v>1827</v>
      </c>
      <c r="H1137">
        <v>63.135389199999999</v>
      </c>
      <c r="I1137">
        <v>64.105716299999997</v>
      </c>
      <c r="J1137" s="5">
        <v>0.9703271</v>
      </c>
      <c r="K1137">
        <v>1.5136358000000001</v>
      </c>
      <c r="L1137">
        <v>9703271</v>
      </c>
    </row>
    <row r="1138" spans="1:12" x14ac:dyDescent="0.25">
      <c r="A1138">
        <v>1137</v>
      </c>
      <c r="B1138" t="s">
        <v>36</v>
      </c>
      <c r="C1138" t="s">
        <v>150</v>
      </c>
      <c r="D1138" t="s">
        <v>151</v>
      </c>
      <c r="E1138" t="s">
        <v>37</v>
      </c>
      <c r="F1138" t="s">
        <v>12</v>
      </c>
      <c r="G1138" t="s">
        <v>1827</v>
      </c>
      <c r="H1138">
        <v>62.8285646</v>
      </c>
      <c r="I1138">
        <v>63.135389199999999</v>
      </c>
      <c r="J1138" s="5">
        <v>0.3068246</v>
      </c>
      <c r="K1138">
        <v>0.48597879999999999</v>
      </c>
      <c r="L1138">
        <v>3068246</v>
      </c>
    </row>
    <row r="1139" spans="1:12" x14ac:dyDescent="0.25">
      <c r="A1139">
        <v>1138</v>
      </c>
      <c r="B1139" t="s">
        <v>36</v>
      </c>
      <c r="C1139" t="s">
        <v>152</v>
      </c>
      <c r="D1139" t="s">
        <v>153</v>
      </c>
      <c r="E1139" t="s">
        <v>37</v>
      </c>
      <c r="F1139" t="s">
        <v>12</v>
      </c>
      <c r="G1139" t="s">
        <v>1827</v>
      </c>
      <c r="H1139">
        <v>62.4112832</v>
      </c>
      <c r="I1139">
        <v>62.8285646</v>
      </c>
      <c r="J1139" s="5">
        <v>0.41728140000000002</v>
      </c>
      <c r="K1139">
        <v>0.66415869999999999</v>
      </c>
      <c r="L1139">
        <v>4172814</v>
      </c>
    </row>
    <row r="1140" spans="1:12" x14ac:dyDescent="0.25">
      <c r="A1140">
        <v>1139</v>
      </c>
      <c r="B1140" t="s">
        <v>36</v>
      </c>
      <c r="C1140" t="s">
        <v>178</v>
      </c>
      <c r="D1140" t="s">
        <v>179</v>
      </c>
      <c r="E1140" t="s">
        <v>37</v>
      </c>
      <c r="F1140" t="s">
        <v>12</v>
      </c>
      <c r="G1140" t="s">
        <v>1827</v>
      </c>
      <c r="H1140">
        <v>62.750384099999998</v>
      </c>
      <c r="I1140">
        <v>63.538009600000002</v>
      </c>
      <c r="J1140" s="5">
        <v>0.78762549999999998</v>
      </c>
      <c r="K1140">
        <v>1.2396130999999999</v>
      </c>
      <c r="L1140">
        <v>7876255</v>
      </c>
    </row>
    <row r="1141" spans="1:12" x14ac:dyDescent="0.25">
      <c r="A1141">
        <v>1140</v>
      </c>
      <c r="B1141" t="s">
        <v>36</v>
      </c>
      <c r="C1141" t="s">
        <v>186</v>
      </c>
      <c r="D1141" t="s">
        <v>187</v>
      </c>
      <c r="E1141" t="s">
        <v>37</v>
      </c>
      <c r="F1141" t="s">
        <v>12</v>
      </c>
      <c r="G1141" t="s">
        <v>1827</v>
      </c>
      <c r="H1141">
        <v>64.598088599999997</v>
      </c>
      <c r="I1141">
        <v>63.474945099999999</v>
      </c>
      <c r="J1141" s="5">
        <v>1.1231435000000001</v>
      </c>
      <c r="K1141">
        <v>1.7694281000000001</v>
      </c>
      <c r="L1141">
        <v>11231435</v>
      </c>
    </row>
    <row r="1142" spans="1:12" x14ac:dyDescent="0.25">
      <c r="A1142">
        <v>1141</v>
      </c>
      <c r="B1142" t="s">
        <v>36</v>
      </c>
      <c r="C1142" t="s">
        <v>202</v>
      </c>
      <c r="D1142" t="s">
        <v>203</v>
      </c>
      <c r="E1142" t="s">
        <v>37</v>
      </c>
      <c r="F1142" t="s">
        <v>12</v>
      </c>
      <c r="G1142" t="s">
        <v>1827</v>
      </c>
      <c r="H1142">
        <v>64.193886899999995</v>
      </c>
      <c r="I1142">
        <v>63.778149300000003</v>
      </c>
      <c r="J1142" s="5">
        <v>0.41573759999999998</v>
      </c>
      <c r="K1142">
        <v>0.65184960000000003</v>
      </c>
      <c r="L1142">
        <v>4157375.9999998999</v>
      </c>
    </row>
    <row r="1143" spans="1:12" x14ac:dyDescent="0.25">
      <c r="A1143">
        <v>1142</v>
      </c>
      <c r="B1143" t="s">
        <v>36</v>
      </c>
      <c r="C1143" t="s">
        <v>212</v>
      </c>
      <c r="D1143" t="s">
        <v>213</v>
      </c>
      <c r="E1143" t="s">
        <v>37</v>
      </c>
      <c r="F1143" t="s">
        <v>12</v>
      </c>
      <c r="G1143" t="s">
        <v>1827</v>
      </c>
      <c r="H1143">
        <v>63.720470499999998</v>
      </c>
      <c r="I1143">
        <v>64.510008499999998</v>
      </c>
      <c r="J1143" s="5">
        <v>0.78953799999999996</v>
      </c>
      <c r="K1143">
        <v>1.2239</v>
      </c>
      <c r="L1143">
        <v>7895380</v>
      </c>
    </row>
    <row r="1144" spans="1:12" x14ac:dyDescent="0.25">
      <c r="A1144">
        <v>1143</v>
      </c>
      <c r="B1144" t="s">
        <v>36</v>
      </c>
      <c r="C1144" t="s">
        <v>216</v>
      </c>
      <c r="D1144" t="s">
        <v>217</v>
      </c>
      <c r="E1144" t="s">
        <v>37</v>
      </c>
      <c r="F1144" t="s">
        <v>12</v>
      </c>
      <c r="G1144" t="s">
        <v>1827</v>
      </c>
      <c r="H1144">
        <v>62.820243900000001</v>
      </c>
      <c r="I1144">
        <v>62.885979200000001</v>
      </c>
      <c r="J1144" s="5">
        <v>6.5735299999999997E-2</v>
      </c>
      <c r="K1144">
        <v>0.1045309</v>
      </c>
      <c r="L1144">
        <v>657353</v>
      </c>
    </row>
    <row r="1145" spans="1:12" x14ac:dyDescent="0.25">
      <c r="A1145">
        <v>1144</v>
      </c>
      <c r="B1145" t="s">
        <v>36</v>
      </c>
      <c r="C1145" t="s">
        <v>226</v>
      </c>
      <c r="D1145" t="s">
        <v>227</v>
      </c>
      <c r="E1145" t="s">
        <v>37</v>
      </c>
      <c r="F1145" t="s">
        <v>12</v>
      </c>
      <c r="G1145" t="s">
        <v>1827</v>
      </c>
      <c r="H1145">
        <v>63.4589067</v>
      </c>
      <c r="I1145">
        <v>62.775679799999999</v>
      </c>
      <c r="J1145" s="5">
        <v>0.68322689999999997</v>
      </c>
      <c r="K1145">
        <v>1.0883624000000001</v>
      </c>
      <c r="L1145">
        <v>6832269</v>
      </c>
    </row>
    <row r="1146" spans="1:12" x14ac:dyDescent="0.25">
      <c r="A1146">
        <v>1145</v>
      </c>
      <c r="B1146" t="s">
        <v>36</v>
      </c>
      <c r="C1146" t="s">
        <v>232</v>
      </c>
      <c r="D1146" t="s">
        <v>233</v>
      </c>
      <c r="E1146" t="s">
        <v>37</v>
      </c>
      <c r="F1146" t="s">
        <v>12</v>
      </c>
      <c r="G1146" t="s">
        <v>1827</v>
      </c>
      <c r="H1146">
        <v>64.151634400000006</v>
      </c>
      <c r="I1146">
        <v>63.635281200000001</v>
      </c>
      <c r="J1146" s="5">
        <v>0.51635319999999996</v>
      </c>
      <c r="K1146">
        <v>0.81142599999999998</v>
      </c>
      <c r="L1146">
        <v>5163532</v>
      </c>
    </row>
    <row r="1147" spans="1:12" x14ac:dyDescent="0.25">
      <c r="A1147">
        <v>1146</v>
      </c>
      <c r="B1147" t="s">
        <v>36</v>
      </c>
      <c r="C1147" t="s">
        <v>248</v>
      </c>
      <c r="D1147" t="s">
        <v>249</v>
      </c>
      <c r="E1147" t="s">
        <v>37</v>
      </c>
      <c r="F1147" t="s">
        <v>12</v>
      </c>
      <c r="G1147" t="s">
        <v>1827</v>
      </c>
      <c r="H1147">
        <v>62.734268700000001</v>
      </c>
      <c r="I1147">
        <v>62.698785899999997</v>
      </c>
      <c r="J1147" s="5">
        <v>3.5482800000000002E-2</v>
      </c>
      <c r="K1147">
        <v>5.6592499999999997E-2</v>
      </c>
      <c r="L1147">
        <v>354828</v>
      </c>
    </row>
    <row r="1148" spans="1:12" x14ac:dyDescent="0.25">
      <c r="A1148">
        <v>1147</v>
      </c>
      <c r="B1148" t="s">
        <v>36</v>
      </c>
      <c r="C1148" t="s">
        <v>258</v>
      </c>
      <c r="D1148" t="s">
        <v>259</v>
      </c>
      <c r="E1148" t="s">
        <v>37</v>
      </c>
      <c r="F1148" t="s">
        <v>12</v>
      </c>
      <c r="G1148" t="s">
        <v>1827</v>
      </c>
      <c r="H1148">
        <v>64.450453300000007</v>
      </c>
      <c r="I1148">
        <v>63.946180499999997</v>
      </c>
      <c r="J1148" s="5">
        <v>0.50427279999999997</v>
      </c>
      <c r="K1148">
        <v>0.7885894</v>
      </c>
      <c r="L1148">
        <v>5042728.0000000997</v>
      </c>
    </row>
    <row r="1149" spans="1:12" x14ac:dyDescent="0.25">
      <c r="A1149">
        <v>1148</v>
      </c>
      <c r="B1149" t="s">
        <v>36</v>
      </c>
      <c r="C1149" t="s">
        <v>282</v>
      </c>
      <c r="D1149" t="s">
        <v>283</v>
      </c>
      <c r="E1149" t="s">
        <v>37</v>
      </c>
      <c r="F1149" t="s">
        <v>12</v>
      </c>
      <c r="G1149" t="s">
        <v>1827</v>
      </c>
      <c r="H1149">
        <v>63.369647899999997</v>
      </c>
      <c r="I1149">
        <v>64.283726999999999</v>
      </c>
      <c r="J1149" s="5">
        <v>0.91407910000000003</v>
      </c>
      <c r="K1149">
        <v>1.4219447999999999</v>
      </c>
      <c r="L1149">
        <v>9140791</v>
      </c>
    </row>
    <row r="1150" spans="1:12" x14ac:dyDescent="0.25">
      <c r="A1150">
        <v>1149</v>
      </c>
      <c r="B1150" t="s">
        <v>36</v>
      </c>
      <c r="C1150" t="s">
        <v>286</v>
      </c>
      <c r="D1150" t="s">
        <v>287</v>
      </c>
      <c r="E1150" t="s">
        <v>37</v>
      </c>
      <c r="F1150" t="s">
        <v>12</v>
      </c>
      <c r="G1150" t="s">
        <v>1827</v>
      </c>
      <c r="H1150">
        <v>63.203135799999998</v>
      </c>
      <c r="I1150">
        <v>63.587579900000001</v>
      </c>
      <c r="J1150" s="5">
        <v>0.38444410000000001</v>
      </c>
      <c r="K1150">
        <v>0.60458990000000001</v>
      </c>
      <c r="L1150">
        <v>3844441</v>
      </c>
    </row>
    <row r="1151" spans="1:12" x14ac:dyDescent="0.25">
      <c r="A1151">
        <v>1150</v>
      </c>
      <c r="B1151" t="s">
        <v>36</v>
      </c>
      <c r="C1151" t="s">
        <v>288</v>
      </c>
      <c r="D1151" t="s">
        <v>289</v>
      </c>
      <c r="E1151" t="s">
        <v>37</v>
      </c>
      <c r="F1151" t="s">
        <v>12</v>
      </c>
      <c r="G1151" t="s">
        <v>1827</v>
      </c>
      <c r="H1151">
        <v>64.142593399999996</v>
      </c>
      <c r="I1151">
        <v>63.203135799999998</v>
      </c>
      <c r="J1151" s="5">
        <v>0.9394576</v>
      </c>
      <c r="K1151">
        <v>1.4864097999999999</v>
      </c>
      <c r="L1151">
        <v>9394576</v>
      </c>
    </row>
    <row r="1152" spans="1:12" x14ac:dyDescent="0.25">
      <c r="A1152">
        <v>1151</v>
      </c>
      <c r="B1152" t="s">
        <v>36</v>
      </c>
      <c r="C1152" t="s">
        <v>290</v>
      </c>
      <c r="D1152" t="s">
        <v>291</v>
      </c>
      <c r="E1152" t="s">
        <v>37</v>
      </c>
      <c r="F1152" t="s">
        <v>12</v>
      </c>
      <c r="G1152" t="s">
        <v>1827</v>
      </c>
      <c r="H1152">
        <v>62.949584000000002</v>
      </c>
      <c r="I1152">
        <v>64.142593399999996</v>
      </c>
      <c r="J1152" s="5">
        <v>1.1930094</v>
      </c>
      <c r="K1152">
        <v>1.8599332</v>
      </c>
      <c r="L1152">
        <v>11930093.999999899</v>
      </c>
    </row>
    <row r="1153" spans="1:12" x14ac:dyDescent="0.25">
      <c r="A1153">
        <v>1152</v>
      </c>
      <c r="B1153" t="s">
        <v>36</v>
      </c>
      <c r="C1153" t="s">
        <v>294</v>
      </c>
      <c r="D1153" t="s">
        <v>295</v>
      </c>
      <c r="E1153" t="s">
        <v>37</v>
      </c>
      <c r="F1153" t="s">
        <v>12</v>
      </c>
      <c r="G1153" t="s">
        <v>1827</v>
      </c>
      <c r="H1153">
        <v>63.402646300000001</v>
      </c>
      <c r="I1153">
        <v>62.959001000000001</v>
      </c>
      <c r="J1153" s="5">
        <v>0.44364530000000002</v>
      </c>
      <c r="K1153">
        <v>0.70465750000000005</v>
      </c>
      <c r="L1153">
        <v>4436453</v>
      </c>
    </row>
    <row r="1154" spans="1:12" x14ac:dyDescent="0.25">
      <c r="A1154">
        <v>1153</v>
      </c>
      <c r="B1154" t="s">
        <v>36</v>
      </c>
      <c r="C1154" t="s">
        <v>298</v>
      </c>
      <c r="D1154" t="s">
        <v>299</v>
      </c>
      <c r="E1154" t="s">
        <v>37</v>
      </c>
      <c r="F1154" t="s">
        <v>12</v>
      </c>
      <c r="G1154" t="s">
        <v>1827</v>
      </c>
      <c r="H1154">
        <v>63.984285499999999</v>
      </c>
      <c r="I1154">
        <v>63.809094399999999</v>
      </c>
      <c r="J1154" s="5">
        <v>0.17519109999999999</v>
      </c>
      <c r="K1154">
        <v>0.2745551</v>
      </c>
      <c r="L1154">
        <v>1751911</v>
      </c>
    </row>
    <row r="1155" spans="1:12" x14ac:dyDescent="0.25">
      <c r="A1155">
        <v>1154</v>
      </c>
      <c r="B1155" t="s">
        <v>36</v>
      </c>
      <c r="C1155" t="s">
        <v>304</v>
      </c>
      <c r="D1155" t="s">
        <v>305</v>
      </c>
      <c r="E1155" t="s">
        <v>37</v>
      </c>
      <c r="F1155" t="s">
        <v>12</v>
      </c>
      <c r="G1155" t="s">
        <v>1827</v>
      </c>
      <c r="H1155">
        <v>63.742892599999998</v>
      </c>
      <c r="I1155">
        <v>63.109477200000001</v>
      </c>
      <c r="J1155" s="5">
        <v>0.63341539999999996</v>
      </c>
      <c r="K1155">
        <v>1.0036771</v>
      </c>
      <c r="L1155">
        <v>6334154</v>
      </c>
    </row>
    <row r="1156" spans="1:12" x14ac:dyDescent="0.25">
      <c r="A1156">
        <v>1155</v>
      </c>
      <c r="B1156" t="s">
        <v>36</v>
      </c>
      <c r="C1156" t="s">
        <v>314</v>
      </c>
      <c r="D1156" t="s">
        <v>315</v>
      </c>
      <c r="E1156" t="s">
        <v>37</v>
      </c>
      <c r="F1156" t="s">
        <v>12</v>
      </c>
      <c r="G1156" t="s">
        <v>1827</v>
      </c>
      <c r="H1156">
        <v>63.866169800000002</v>
      </c>
      <c r="I1156">
        <v>63.532680300000003</v>
      </c>
      <c r="J1156" s="5">
        <v>0.33348949999999999</v>
      </c>
      <c r="K1156">
        <v>0.52491019999999999</v>
      </c>
      <c r="L1156">
        <v>3334895</v>
      </c>
    </row>
    <row r="1157" spans="1:12" x14ac:dyDescent="0.25">
      <c r="A1157">
        <v>1156</v>
      </c>
      <c r="B1157" t="s">
        <v>36</v>
      </c>
      <c r="C1157" t="s">
        <v>322</v>
      </c>
      <c r="D1157" t="s">
        <v>323</v>
      </c>
      <c r="E1157" t="s">
        <v>37</v>
      </c>
      <c r="F1157" t="s">
        <v>12</v>
      </c>
      <c r="G1157" t="s">
        <v>1827</v>
      </c>
      <c r="H1157">
        <v>63.195001300000001</v>
      </c>
      <c r="I1157">
        <v>63.583364600000003</v>
      </c>
      <c r="J1157" s="5">
        <v>0.38836330000000002</v>
      </c>
      <c r="K1157">
        <v>0.6107939</v>
      </c>
      <c r="L1157">
        <v>3883633</v>
      </c>
    </row>
    <row r="1158" spans="1:12" x14ac:dyDescent="0.25">
      <c r="A1158">
        <v>1157</v>
      </c>
      <c r="B1158" t="s">
        <v>36</v>
      </c>
      <c r="C1158" t="s">
        <v>336</v>
      </c>
      <c r="D1158" t="s">
        <v>337</v>
      </c>
      <c r="E1158" t="s">
        <v>37</v>
      </c>
      <c r="F1158" t="s">
        <v>12</v>
      </c>
      <c r="G1158" t="s">
        <v>1827</v>
      </c>
      <c r="H1158">
        <v>63.475939199999999</v>
      </c>
      <c r="I1158">
        <v>64.632535399999995</v>
      </c>
      <c r="J1158" s="5">
        <v>1.1565962000000001</v>
      </c>
      <c r="K1158">
        <v>1.7894953</v>
      </c>
      <c r="L1158">
        <v>11565962</v>
      </c>
    </row>
    <row r="1159" spans="1:12" x14ac:dyDescent="0.25">
      <c r="A1159">
        <v>1158</v>
      </c>
      <c r="B1159" t="s">
        <v>36</v>
      </c>
      <c r="C1159" t="s">
        <v>350</v>
      </c>
      <c r="D1159" t="s">
        <v>351</v>
      </c>
      <c r="E1159" t="s">
        <v>37</v>
      </c>
      <c r="F1159" t="s">
        <v>12</v>
      </c>
      <c r="G1159" t="s">
        <v>1827</v>
      </c>
      <c r="H1159">
        <v>63.026071700000003</v>
      </c>
      <c r="I1159">
        <v>63.069754500000002</v>
      </c>
      <c r="J1159" s="5">
        <v>4.3682800000000001E-2</v>
      </c>
      <c r="K1159">
        <v>6.9261100000000006E-2</v>
      </c>
      <c r="L1159">
        <v>436828</v>
      </c>
    </row>
    <row r="1160" spans="1:12" x14ac:dyDescent="0.25">
      <c r="A1160">
        <v>1159</v>
      </c>
      <c r="B1160" t="s">
        <v>36</v>
      </c>
      <c r="C1160" t="s">
        <v>370</v>
      </c>
      <c r="D1160" t="s">
        <v>371</v>
      </c>
      <c r="E1160" t="s">
        <v>37</v>
      </c>
      <c r="F1160" t="s">
        <v>12</v>
      </c>
      <c r="G1160" t="s">
        <v>1827</v>
      </c>
      <c r="H1160">
        <v>63.4414114</v>
      </c>
      <c r="I1160">
        <v>63.068025499999997</v>
      </c>
      <c r="J1160" s="5">
        <v>0.37338589999999999</v>
      </c>
      <c r="K1160">
        <v>0.59203680000000003</v>
      </c>
      <c r="L1160">
        <v>3733859</v>
      </c>
    </row>
    <row r="1161" spans="1:12" x14ac:dyDescent="0.25">
      <c r="A1161">
        <v>1160</v>
      </c>
      <c r="B1161" t="s">
        <v>388</v>
      </c>
      <c r="C1161" t="s">
        <v>395</v>
      </c>
      <c r="D1161" t="s">
        <v>396</v>
      </c>
      <c r="E1161" t="s">
        <v>37</v>
      </c>
      <c r="F1161" t="s">
        <v>12</v>
      </c>
      <c r="G1161" t="s">
        <v>1827</v>
      </c>
      <c r="H1161">
        <v>59.645127899999999</v>
      </c>
      <c r="I1161">
        <v>60.4935537</v>
      </c>
      <c r="J1161" s="5">
        <v>0.84842580000000001</v>
      </c>
      <c r="K1161">
        <v>1.4025061000000001</v>
      </c>
      <c r="L1161">
        <v>8484258</v>
      </c>
    </row>
    <row r="1162" spans="1:12" x14ac:dyDescent="0.25">
      <c r="A1162">
        <v>1161</v>
      </c>
      <c r="B1162" t="s">
        <v>388</v>
      </c>
      <c r="C1162" t="s">
        <v>397</v>
      </c>
      <c r="D1162" t="s">
        <v>398</v>
      </c>
      <c r="E1162" t="s">
        <v>37</v>
      </c>
      <c r="F1162" t="s">
        <v>12</v>
      </c>
      <c r="G1162" t="s">
        <v>1827</v>
      </c>
      <c r="H1162">
        <v>62.425393999999997</v>
      </c>
      <c r="I1162">
        <v>59.645127899999999</v>
      </c>
      <c r="J1162" s="5">
        <v>2.7802661</v>
      </c>
      <c r="K1162">
        <v>4.6613464999999996</v>
      </c>
      <c r="L1162">
        <v>27802661</v>
      </c>
    </row>
    <row r="1163" spans="1:12" x14ac:dyDescent="0.25">
      <c r="A1163">
        <v>1162</v>
      </c>
      <c r="B1163" t="s">
        <v>388</v>
      </c>
      <c r="C1163" t="s">
        <v>403</v>
      </c>
      <c r="D1163" t="s">
        <v>404</v>
      </c>
      <c r="E1163" t="s">
        <v>37</v>
      </c>
      <c r="F1163" t="s">
        <v>12</v>
      </c>
      <c r="G1163" t="s">
        <v>1827</v>
      </c>
      <c r="H1163">
        <v>60.167433600000003</v>
      </c>
      <c r="I1163">
        <v>62.054199799999999</v>
      </c>
      <c r="J1163" s="5">
        <v>1.8867662000000001</v>
      </c>
      <c r="K1163">
        <v>3.0405133000000002</v>
      </c>
      <c r="L1163">
        <v>18867662</v>
      </c>
    </row>
    <row r="1164" spans="1:12" x14ac:dyDescent="0.25">
      <c r="A1164">
        <v>1163</v>
      </c>
      <c r="B1164" t="s">
        <v>388</v>
      </c>
      <c r="C1164" t="s">
        <v>409</v>
      </c>
      <c r="D1164" t="s">
        <v>410</v>
      </c>
      <c r="E1164" t="s">
        <v>37</v>
      </c>
      <c r="F1164" t="s">
        <v>12</v>
      </c>
      <c r="G1164" t="s">
        <v>1827</v>
      </c>
      <c r="H1164">
        <v>61.3507794</v>
      </c>
      <c r="I1164">
        <v>63.159573399999999</v>
      </c>
      <c r="J1164" s="5">
        <v>1.808794</v>
      </c>
      <c r="K1164">
        <v>2.8638477</v>
      </c>
      <c r="L1164">
        <v>18087940</v>
      </c>
    </row>
    <row r="1165" spans="1:12" x14ac:dyDescent="0.25">
      <c r="A1165">
        <v>1164</v>
      </c>
      <c r="B1165" t="s">
        <v>388</v>
      </c>
      <c r="C1165" t="s">
        <v>413</v>
      </c>
      <c r="D1165" t="s">
        <v>414</v>
      </c>
      <c r="E1165" t="s">
        <v>37</v>
      </c>
      <c r="F1165" t="s">
        <v>12</v>
      </c>
      <c r="G1165" t="s">
        <v>1827</v>
      </c>
      <c r="H1165">
        <v>62.230459699999997</v>
      </c>
      <c r="I1165">
        <v>61.186696900000001</v>
      </c>
      <c r="J1165" s="5">
        <v>1.0437628000000001</v>
      </c>
      <c r="K1165">
        <v>1.7058656000000001</v>
      </c>
      <c r="L1165">
        <v>10437628</v>
      </c>
    </row>
    <row r="1166" spans="1:12" x14ac:dyDescent="0.25">
      <c r="A1166">
        <v>1165</v>
      </c>
      <c r="B1166" t="s">
        <v>388</v>
      </c>
      <c r="C1166" t="s">
        <v>415</v>
      </c>
      <c r="D1166" t="s">
        <v>416</v>
      </c>
      <c r="E1166" t="s">
        <v>37</v>
      </c>
      <c r="F1166" t="s">
        <v>12</v>
      </c>
      <c r="G1166" t="s">
        <v>1827</v>
      </c>
      <c r="H1166">
        <v>61.462115699999998</v>
      </c>
      <c r="I1166">
        <v>62.230459699999997</v>
      </c>
      <c r="J1166" s="5">
        <v>0.76834400000000003</v>
      </c>
      <c r="K1166">
        <v>1.2346751</v>
      </c>
      <c r="L1166">
        <v>7683440</v>
      </c>
    </row>
    <row r="1167" spans="1:12" x14ac:dyDescent="0.25">
      <c r="A1167">
        <v>1166</v>
      </c>
      <c r="B1167" t="s">
        <v>388</v>
      </c>
      <c r="C1167" t="s">
        <v>417</v>
      </c>
      <c r="D1167" t="s">
        <v>418</v>
      </c>
      <c r="E1167" t="s">
        <v>37</v>
      </c>
      <c r="F1167" t="s">
        <v>12</v>
      </c>
      <c r="G1167" t="s">
        <v>1827</v>
      </c>
      <c r="H1167">
        <v>61.619446000000003</v>
      </c>
      <c r="I1167">
        <v>61.462115699999998</v>
      </c>
      <c r="J1167" s="5">
        <v>0.15733030000000001</v>
      </c>
      <c r="K1167">
        <v>0.25597930000000002</v>
      </c>
      <c r="L1167">
        <v>1573303.0000000999</v>
      </c>
    </row>
    <row r="1168" spans="1:12" x14ac:dyDescent="0.25">
      <c r="A1168">
        <v>1167</v>
      </c>
      <c r="B1168" t="s">
        <v>388</v>
      </c>
      <c r="C1168" t="s">
        <v>423</v>
      </c>
      <c r="D1168" t="s">
        <v>424</v>
      </c>
      <c r="E1168" t="s">
        <v>37</v>
      </c>
      <c r="F1168" t="s">
        <v>12</v>
      </c>
      <c r="G1168" t="s">
        <v>1827</v>
      </c>
      <c r="H1168">
        <v>61.960687100000001</v>
      </c>
      <c r="I1168">
        <v>62.176087899999999</v>
      </c>
      <c r="J1168" s="5">
        <v>0.2154008</v>
      </c>
      <c r="K1168">
        <v>0.34643669999999999</v>
      </c>
      <c r="L1168">
        <v>2154008</v>
      </c>
    </row>
    <row r="1169" spans="1:12" x14ac:dyDescent="0.25">
      <c r="A1169">
        <v>1168</v>
      </c>
      <c r="B1169" t="s">
        <v>388</v>
      </c>
      <c r="C1169" t="s">
        <v>431</v>
      </c>
      <c r="D1169" t="s">
        <v>432</v>
      </c>
      <c r="E1169" t="s">
        <v>37</v>
      </c>
      <c r="F1169" t="s">
        <v>12</v>
      </c>
      <c r="G1169" t="s">
        <v>1827</v>
      </c>
      <c r="H1169">
        <v>59.7742006</v>
      </c>
      <c r="I1169">
        <v>62.496505399999997</v>
      </c>
      <c r="J1169" s="5">
        <v>2.7223047999999999</v>
      </c>
      <c r="K1169">
        <v>4.3559311999999997</v>
      </c>
      <c r="L1169">
        <v>27223048</v>
      </c>
    </row>
    <row r="1170" spans="1:12" x14ac:dyDescent="0.25">
      <c r="A1170">
        <v>1169</v>
      </c>
      <c r="B1170" t="s">
        <v>388</v>
      </c>
      <c r="C1170" t="s">
        <v>435</v>
      </c>
      <c r="D1170" t="s">
        <v>436</v>
      </c>
      <c r="E1170" t="s">
        <v>37</v>
      </c>
      <c r="F1170" t="s">
        <v>12</v>
      </c>
      <c r="G1170" t="s">
        <v>1827</v>
      </c>
      <c r="H1170">
        <v>60.736540499999997</v>
      </c>
      <c r="I1170">
        <v>60.880175100000002</v>
      </c>
      <c r="J1170" s="5">
        <v>0.1436346</v>
      </c>
      <c r="K1170">
        <v>0.23593</v>
      </c>
      <c r="L1170">
        <v>1436346.0000000999</v>
      </c>
    </row>
    <row r="1171" spans="1:12" x14ac:dyDescent="0.25">
      <c r="A1171">
        <v>1170</v>
      </c>
      <c r="B1171" t="s">
        <v>388</v>
      </c>
      <c r="C1171" t="s">
        <v>447</v>
      </c>
      <c r="D1171" t="s">
        <v>448</v>
      </c>
      <c r="E1171" t="s">
        <v>37</v>
      </c>
      <c r="F1171" t="s">
        <v>12</v>
      </c>
      <c r="G1171" t="s">
        <v>1827</v>
      </c>
      <c r="H1171">
        <v>62.259897500000001</v>
      </c>
      <c r="I1171">
        <v>62.944588699999997</v>
      </c>
      <c r="J1171" s="5">
        <v>0.68469120000000006</v>
      </c>
      <c r="K1171">
        <v>1.0877682</v>
      </c>
      <c r="L1171">
        <v>6846912</v>
      </c>
    </row>
    <row r="1172" spans="1:12" x14ac:dyDescent="0.25">
      <c r="A1172">
        <v>1171</v>
      </c>
      <c r="B1172" t="s">
        <v>388</v>
      </c>
      <c r="C1172" t="s">
        <v>449</v>
      </c>
      <c r="D1172" t="s">
        <v>450</v>
      </c>
      <c r="E1172" t="s">
        <v>37</v>
      </c>
      <c r="F1172" t="s">
        <v>12</v>
      </c>
      <c r="G1172" t="s">
        <v>1827</v>
      </c>
      <c r="H1172">
        <v>61.7123074</v>
      </c>
      <c r="I1172">
        <v>62.259897500000001</v>
      </c>
      <c r="J1172" s="5">
        <v>0.54759009999999997</v>
      </c>
      <c r="K1172">
        <v>0.87952300000000005</v>
      </c>
      <c r="L1172">
        <v>5475901</v>
      </c>
    </row>
    <row r="1173" spans="1:12" x14ac:dyDescent="0.25">
      <c r="A1173">
        <v>1172</v>
      </c>
      <c r="B1173" t="s">
        <v>388</v>
      </c>
      <c r="C1173" t="s">
        <v>471</v>
      </c>
      <c r="D1173" t="s">
        <v>472</v>
      </c>
      <c r="E1173" t="s">
        <v>37</v>
      </c>
      <c r="F1173" t="s">
        <v>12</v>
      </c>
      <c r="G1173" t="s">
        <v>1827</v>
      </c>
      <c r="H1173">
        <v>60.702705600000002</v>
      </c>
      <c r="I1173">
        <v>60.452409199999998</v>
      </c>
      <c r="J1173" s="5">
        <v>0.25029639999999997</v>
      </c>
      <c r="K1173">
        <v>0.41403879999999998</v>
      </c>
      <c r="L1173">
        <v>2502964</v>
      </c>
    </row>
    <row r="1174" spans="1:12" x14ac:dyDescent="0.25">
      <c r="A1174">
        <v>1173</v>
      </c>
      <c r="B1174" t="s">
        <v>388</v>
      </c>
      <c r="C1174" t="s">
        <v>481</v>
      </c>
      <c r="D1174" t="s">
        <v>482</v>
      </c>
      <c r="E1174" t="s">
        <v>37</v>
      </c>
      <c r="F1174" t="s">
        <v>12</v>
      </c>
      <c r="G1174" t="s">
        <v>1827</v>
      </c>
      <c r="H1174">
        <v>62.378487499999999</v>
      </c>
      <c r="I1174">
        <v>59.972798599999997</v>
      </c>
      <c r="J1174" s="5">
        <v>2.4056888999999999</v>
      </c>
      <c r="K1174">
        <v>4.0113000000000003</v>
      </c>
      <c r="L1174">
        <v>24056889</v>
      </c>
    </row>
    <row r="1175" spans="1:12" x14ac:dyDescent="0.25">
      <c r="A1175">
        <v>1174</v>
      </c>
      <c r="B1175" t="s">
        <v>388</v>
      </c>
      <c r="C1175" t="s">
        <v>483</v>
      </c>
      <c r="D1175" t="s">
        <v>484</v>
      </c>
      <c r="E1175" t="s">
        <v>37</v>
      </c>
      <c r="F1175" t="s">
        <v>12</v>
      </c>
      <c r="G1175" t="s">
        <v>1827</v>
      </c>
      <c r="H1175">
        <v>60.961121900000002</v>
      </c>
      <c r="I1175">
        <v>62.378487499999999</v>
      </c>
      <c r="J1175" s="5">
        <v>1.4173655999999999</v>
      </c>
      <c r="K1175">
        <v>2.2722026</v>
      </c>
      <c r="L1175">
        <v>14173656</v>
      </c>
    </row>
    <row r="1176" spans="1:12" x14ac:dyDescent="0.25">
      <c r="A1176">
        <v>1175</v>
      </c>
      <c r="B1176" t="s">
        <v>388</v>
      </c>
      <c r="C1176" t="s">
        <v>491</v>
      </c>
      <c r="D1176" t="s">
        <v>492</v>
      </c>
      <c r="E1176" t="s">
        <v>37</v>
      </c>
      <c r="F1176" t="s">
        <v>12</v>
      </c>
      <c r="G1176" t="s">
        <v>1827</v>
      </c>
      <c r="H1176">
        <v>60.155726799999997</v>
      </c>
      <c r="I1176">
        <v>61.374094200000002</v>
      </c>
      <c r="J1176" s="5">
        <v>1.2183674</v>
      </c>
      <c r="K1176">
        <v>1.9851493</v>
      </c>
      <c r="L1176">
        <v>12183674.000000101</v>
      </c>
    </row>
    <row r="1177" spans="1:12" x14ac:dyDescent="0.25">
      <c r="A1177">
        <v>1176</v>
      </c>
      <c r="B1177" t="s">
        <v>388</v>
      </c>
      <c r="C1177" t="s">
        <v>515</v>
      </c>
      <c r="D1177" t="s">
        <v>516</v>
      </c>
      <c r="E1177" t="s">
        <v>37</v>
      </c>
      <c r="F1177" t="s">
        <v>12</v>
      </c>
      <c r="G1177" t="s">
        <v>1827</v>
      </c>
      <c r="H1177">
        <v>60.557145300000002</v>
      </c>
      <c r="I1177">
        <v>61.897154399999998</v>
      </c>
      <c r="J1177" s="5">
        <v>1.3400091000000001</v>
      </c>
      <c r="K1177">
        <v>2.1648961</v>
      </c>
      <c r="L1177">
        <v>13400091</v>
      </c>
    </row>
    <row r="1178" spans="1:12" x14ac:dyDescent="0.25">
      <c r="A1178">
        <v>1177</v>
      </c>
      <c r="B1178" t="s">
        <v>388</v>
      </c>
      <c r="C1178" t="s">
        <v>519</v>
      </c>
      <c r="D1178" t="s">
        <v>520</v>
      </c>
      <c r="E1178" t="s">
        <v>37</v>
      </c>
      <c r="F1178" t="s">
        <v>12</v>
      </c>
      <c r="G1178" t="s">
        <v>1827</v>
      </c>
      <c r="H1178">
        <v>62.115934299999999</v>
      </c>
      <c r="I1178">
        <v>59.4596163</v>
      </c>
      <c r="J1178" s="5">
        <v>2.6563180000000002</v>
      </c>
      <c r="K1178">
        <v>4.4674320999999999</v>
      </c>
      <c r="L1178">
        <v>26563180</v>
      </c>
    </row>
    <row r="1179" spans="1:12" x14ac:dyDescent="0.25">
      <c r="A1179">
        <v>1178</v>
      </c>
      <c r="B1179" t="s">
        <v>388</v>
      </c>
      <c r="C1179" t="s">
        <v>527</v>
      </c>
      <c r="D1179" t="s">
        <v>528</v>
      </c>
      <c r="E1179" t="s">
        <v>37</v>
      </c>
      <c r="F1179" t="s">
        <v>12</v>
      </c>
      <c r="G1179" t="s">
        <v>1827</v>
      </c>
      <c r="H1179">
        <v>59.914293800000003</v>
      </c>
      <c r="I1179">
        <v>61.442321700000001</v>
      </c>
      <c r="J1179" s="5">
        <v>1.5280279000000001</v>
      </c>
      <c r="K1179">
        <v>2.4869306</v>
      </c>
      <c r="L1179">
        <v>15280279</v>
      </c>
    </row>
    <row r="1180" spans="1:12" x14ac:dyDescent="0.25">
      <c r="A1180">
        <v>1179</v>
      </c>
      <c r="B1180" t="s">
        <v>388</v>
      </c>
      <c r="C1180" t="s">
        <v>531</v>
      </c>
      <c r="D1180" t="s">
        <v>532</v>
      </c>
      <c r="E1180" t="s">
        <v>37</v>
      </c>
      <c r="F1180" t="s">
        <v>12</v>
      </c>
      <c r="G1180" t="s">
        <v>1827</v>
      </c>
      <c r="H1180">
        <v>60.4307491</v>
      </c>
      <c r="I1180">
        <v>61.1951137</v>
      </c>
      <c r="J1180" s="5">
        <v>0.76436459999999995</v>
      </c>
      <c r="K1180">
        <v>1.2490615</v>
      </c>
      <c r="L1180">
        <v>7643646</v>
      </c>
    </row>
    <row r="1181" spans="1:12" x14ac:dyDescent="0.25">
      <c r="A1181">
        <v>1180</v>
      </c>
      <c r="B1181" t="s">
        <v>388</v>
      </c>
      <c r="C1181" t="s">
        <v>533</v>
      </c>
      <c r="D1181" t="s">
        <v>534</v>
      </c>
      <c r="E1181" t="s">
        <v>37</v>
      </c>
      <c r="F1181" t="s">
        <v>12</v>
      </c>
      <c r="G1181" t="s">
        <v>1827</v>
      </c>
      <c r="H1181">
        <v>60.546496900000001</v>
      </c>
      <c r="I1181">
        <v>60.4307491</v>
      </c>
      <c r="J1181" s="5">
        <v>0.1157478</v>
      </c>
      <c r="K1181">
        <v>0.19153790000000001</v>
      </c>
      <c r="L1181">
        <v>1157478</v>
      </c>
    </row>
    <row r="1182" spans="1:12" x14ac:dyDescent="0.25">
      <c r="A1182">
        <v>1181</v>
      </c>
      <c r="B1182" t="s">
        <v>388</v>
      </c>
      <c r="C1182" t="s">
        <v>559</v>
      </c>
      <c r="D1182" t="s">
        <v>560</v>
      </c>
      <c r="E1182" t="s">
        <v>37</v>
      </c>
      <c r="F1182" t="s">
        <v>12</v>
      </c>
      <c r="G1182" t="s">
        <v>1827</v>
      </c>
      <c r="H1182">
        <v>61.726218799999998</v>
      </c>
      <c r="I1182">
        <v>60.245970399999997</v>
      </c>
      <c r="J1182" s="5">
        <v>1.4802484</v>
      </c>
      <c r="K1182">
        <v>2.4570080999999999</v>
      </c>
      <c r="L1182">
        <v>14802484</v>
      </c>
    </row>
    <row r="1183" spans="1:12" x14ac:dyDescent="0.25">
      <c r="A1183">
        <v>1182</v>
      </c>
      <c r="B1183" t="s">
        <v>388</v>
      </c>
      <c r="C1183" t="s">
        <v>565</v>
      </c>
      <c r="D1183" t="s">
        <v>566</v>
      </c>
      <c r="E1183" t="s">
        <v>37</v>
      </c>
      <c r="F1183" t="s">
        <v>12</v>
      </c>
      <c r="G1183" t="s">
        <v>1827</v>
      </c>
      <c r="H1183">
        <v>61.298299900000004</v>
      </c>
      <c r="I1183">
        <v>59.656726300000003</v>
      </c>
      <c r="J1183" s="5">
        <v>1.6415736000000001</v>
      </c>
      <c r="K1183">
        <v>2.7516991000000002</v>
      </c>
      <c r="L1183">
        <v>16415736</v>
      </c>
    </row>
    <row r="1184" spans="1:12" x14ac:dyDescent="0.25">
      <c r="A1184">
        <v>1183</v>
      </c>
      <c r="B1184" t="s">
        <v>388</v>
      </c>
      <c r="C1184" t="s">
        <v>567</v>
      </c>
      <c r="D1184" t="s">
        <v>568</v>
      </c>
      <c r="E1184" t="s">
        <v>37</v>
      </c>
      <c r="F1184" t="s">
        <v>12</v>
      </c>
      <c r="G1184" t="s">
        <v>1827</v>
      </c>
      <c r="H1184">
        <v>60.852672200000001</v>
      </c>
      <c r="I1184">
        <v>61.298299900000004</v>
      </c>
      <c r="J1184" s="5">
        <v>0.44562770000000002</v>
      </c>
      <c r="K1184">
        <v>0.72698220000000002</v>
      </c>
      <c r="L1184">
        <v>4456277</v>
      </c>
    </row>
    <row r="1185" spans="1:12" x14ac:dyDescent="0.25">
      <c r="A1185">
        <v>1184</v>
      </c>
      <c r="B1185" t="s">
        <v>388</v>
      </c>
      <c r="C1185" t="s">
        <v>569</v>
      </c>
      <c r="D1185" t="s">
        <v>570</v>
      </c>
      <c r="E1185" t="s">
        <v>37</v>
      </c>
      <c r="F1185" t="s">
        <v>12</v>
      </c>
      <c r="G1185" t="s">
        <v>1827</v>
      </c>
      <c r="H1185">
        <v>61.636401900000003</v>
      </c>
      <c r="I1185">
        <v>60.852672200000001</v>
      </c>
      <c r="J1185" s="5">
        <v>0.78372969999999997</v>
      </c>
      <c r="K1185">
        <v>1.2879134000000001</v>
      </c>
      <c r="L1185">
        <v>7837297</v>
      </c>
    </row>
    <row r="1186" spans="1:12" x14ac:dyDescent="0.25">
      <c r="A1186">
        <v>1185</v>
      </c>
      <c r="B1186" t="s">
        <v>388</v>
      </c>
      <c r="C1186" t="s">
        <v>579</v>
      </c>
      <c r="D1186" t="s">
        <v>580</v>
      </c>
      <c r="E1186" t="s">
        <v>37</v>
      </c>
      <c r="F1186" t="s">
        <v>12</v>
      </c>
      <c r="G1186" t="s">
        <v>1827</v>
      </c>
      <c r="H1186">
        <v>61.076709600000001</v>
      </c>
      <c r="I1186">
        <v>62.836951399999997</v>
      </c>
      <c r="J1186" s="5">
        <v>1.7602418</v>
      </c>
      <c r="K1186">
        <v>2.8012845</v>
      </c>
      <c r="L1186">
        <v>17602418</v>
      </c>
    </row>
    <row r="1187" spans="1:12" x14ac:dyDescent="0.25">
      <c r="A1187">
        <v>1186</v>
      </c>
      <c r="B1187" t="s">
        <v>388</v>
      </c>
      <c r="C1187" t="s">
        <v>585</v>
      </c>
      <c r="D1187" t="s">
        <v>586</v>
      </c>
      <c r="E1187" t="s">
        <v>37</v>
      </c>
      <c r="F1187" t="s">
        <v>12</v>
      </c>
      <c r="G1187" t="s">
        <v>1827</v>
      </c>
      <c r="H1187">
        <v>62.690453499999997</v>
      </c>
      <c r="I1187">
        <v>60.692627100000003</v>
      </c>
      <c r="J1187" s="5">
        <v>1.9978263999999999</v>
      </c>
      <c r="K1187">
        <v>3.2917119000000001</v>
      </c>
      <c r="L1187">
        <v>19978263.999999899</v>
      </c>
    </row>
    <row r="1188" spans="1:12" x14ac:dyDescent="0.25">
      <c r="A1188">
        <v>1187</v>
      </c>
      <c r="B1188" t="s">
        <v>388</v>
      </c>
      <c r="C1188" t="s">
        <v>587</v>
      </c>
      <c r="D1188" t="s">
        <v>588</v>
      </c>
      <c r="E1188" t="s">
        <v>37</v>
      </c>
      <c r="F1188" t="s">
        <v>12</v>
      </c>
      <c r="G1188" t="s">
        <v>1827</v>
      </c>
      <c r="H1188">
        <v>62.374320400000002</v>
      </c>
      <c r="I1188">
        <v>62.690453499999997</v>
      </c>
      <c r="J1188" s="5">
        <v>0.3161331</v>
      </c>
      <c r="K1188">
        <v>0.50427630000000001</v>
      </c>
      <c r="L1188">
        <v>3161330.9999998999</v>
      </c>
    </row>
    <row r="1189" spans="1:12" x14ac:dyDescent="0.25">
      <c r="A1189">
        <v>1188</v>
      </c>
      <c r="B1189" t="s">
        <v>388</v>
      </c>
      <c r="C1189" t="s">
        <v>595</v>
      </c>
      <c r="D1189" t="s">
        <v>596</v>
      </c>
      <c r="E1189" t="s">
        <v>37</v>
      </c>
      <c r="F1189" t="s">
        <v>12</v>
      </c>
      <c r="G1189" t="s">
        <v>1827</v>
      </c>
      <c r="H1189">
        <v>59.760107099999999</v>
      </c>
      <c r="I1189">
        <v>62.069122200000002</v>
      </c>
      <c r="J1189" s="5">
        <v>2.3090150999999999</v>
      </c>
      <c r="K1189">
        <v>3.7200704999999998</v>
      </c>
      <c r="L1189">
        <v>23090151</v>
      </c>
    </row>
    <row r="1190" spans="1:12" x14ac:dyDescent="0.25">
      <c r="A1190">
        <v>1189</v>
      </c>
      <c r="B1190" t="s">
        <v>388</v>
      </c>
      <c r="C1190" t="s">
        <v>597</v>
      </c>
      <c r="D1190" t="s">
        <v>598</v>
      </c>
      <c r="E1190" t="s">
        <v>37</v>
      </c>
      <c r="F1190" t="s">
        <v>12</v>
      </c>
      <c r="G1190" t="s">
        <v>1827</v>
      </c>
      <c r="H1190">
        <v>61.014530600000001</v>
      </c>
      <c r="I1190">
        <v>59.760107099999999</v>
      </c>
      <c r="J1190" s="5">
        <v>1.2544234999999999</v>
      </c>
      <c r="K1190">
        <v>2.0990985000000002</v>
      </c>
      <c r="L1190">
        <v>12544235</v>
      </c>
    </row>
    <row r="1191" spans="1:12" x14ac:dyDescent="0.25">
      <c r="A1191">
        <v>1190</v>
      </c>
      <c r="B1191" t="s">
        <v>388</v>
      </c>
      <c r="C1191" t="s">
        <v>633</v>
      </c>
      <c r="D1191" t="s">
        <v>634</v>
      </c>
      <c r="E1191" t="s">
        <v>37</v>
      </c>
      <c r="F1191" t="s">
        <v>12</v>
      </c>
      <c r="G1191" t="s">
        <v>1827</v>
      </c>
      <c r="H1191">
        <v>60.677458700000003</v>
      </c>
      <c r="I1191">
        <v>62.979264200000003</v>
      </c>
      <c r="J1191" s="5">
        <v>2.3018054999999999</v>
      </c>
      <c r="K1191">
        <v>3.6548625000000001</v>
      </c>
      <c r="L1191">
        <v>23018055</v>
      </c>
    </row>
    <row r="1192" spans="1:12" x14ac:dyDescent="0.25">
      <c r="A1192">
        <v>1191</v>
      </c>
      <c r="B1192" t="s">
        <v>388</v>
      </c>
      <c r="C1192" t="s">
        <v>649</v>
      </c>
      <c r="D1192" t="s">
        <v>650</v>
      </c>
      <c r="E1192" t="s">
        <v>37</v>
      </c>
      <c r="F1192" t="s">
        <v>12</v>
      </c>
      <c r="G1192" t="s">
        <v>1827</v>
      </c>
      <c r="H1192">
        <v>62.455858900000003</v>
      </c>
      <c r="I1192">
        <v>60.001951300000002</v>
      </c>
      <c r="J1192" s="5">
        <v>2.4539076</v>
      </c>
      <c r="K1192">
        <v>4.0897129999999997</v>
      </c>
      <c r="L1192">
        <v>24539076</v>
      </c>
    </row>
    <row r="1193" spans="1:12" x14ac:dyDescent="0.25">
      <c r="A1193">
        <v>1192</v>
      </c>
      <c r="B1193" t="s">
        <v>388</v>
      </c>
      <c r="C1193" t="s">
        <v>651</v>
      </c>
      <c r="D1193" t="s">
        <v>652</v>
      </c>
      <c r="E1193" t="s">
        <v>37</v>
      </c>
      <c r="F1193" t="s">
        <v>12</v>
      </c>
      <c r="G1193" t="s">
        <v>1827</v>
      </c>
      <c r="H1193">
        <v>63.593029899999998</v>
      </c>
      <c r="I1193">
        <v>62.455858900000003</v>
      </c>
      <c r="J1193" s="5">
        <v>1.1371709999999999</v>
      </c>
      <c r="K1193">
        <v>1.8207595000000001</v>
      </c>
      <c r="L1193">
        <v>11371710</v>
      </c>
    </row>
    <row r="1194" spans="1:12" x14ac:dyDescent="0.25">
      <c r="A1194">
        <v>1193</v>
      </c>
      <c r="B1194" t="s">
        <v>388</v>
      </c>
      <c r="C1194" t="s">
        <v>659</v>
      </c>
      <c r="D1194" t="s">
        <v>660</v>
      </c>
      <c r="E1194" t="s">
        <v>37</v>
      </c>
      <c r="F1194" t="s">
        <v>12</v>
      </c>
      <c r="G1194" t="s">
        <v>1827</v>
      </c>
      <c r="H1194">
        <v>60.2552004</v>
      </c>
      <c r="I1194">
        <v>60.238238699999997</v>
      </c>
      <c r="J1194" s="5">
        <v>1.69617E-2</v>
      </c>
      <c r="K1194">
        <v>2.8157700000000001E-2</v>
      </c>
      <c r="L1194">
        <v>169617</v>
      </c>
    </row>
    <row r="1195" spans="1:12" x14ac:dyDescent="0.25">
      <c r="A1195">
        <v>1194</v>
      </c>
      <c r="B1195" t="s">
        <v>388</v>
      </c>
      <c r="C1195" t="s">
        <v>663</v>
      </c>
      <c r="D1195" t="s">
        <v>664</v>
      </c>
      <c r="E1195" t="s">
        <v>37</v>
      </c>
      <c r="F1195" t="s">
        <v>12</v>
      </c>
      <c r="G1195" t="s">
        <v>1827</v>
      </c>
      <c r="H1195">
        <v>61.133677800000001</v>
      </c>
      <c r="I1195">
        <v>61.502960999999999</v>
      </c>
      <c r="J1195" s="5">
        <v>0.36928319999999998</v>
      </c>
      <c r="K1195">
        <v>0.60043159999999995</v>
      </c>
      <c r="L1195">
        <v>3692832</v>
      </c>
    </row>
    <row r="1196" spans="1:12" x14ac:dyDescent="0.25">
      <c r="A1196">
        <v>1195</v>
      </c>
      <c r="B1196" t="s">
        <v>388</v>
      </c>
      <c r="C1196" t="s">
        <v>669</v>
      </c>
      <c r="D1196" t="s">
        <v>670</v>
      </c>
      <c r="E1196" t="s">
        <v>37</v>
      </c>
      <c r="F1196" t="s">
        <v>12</v>
      </c>
      <c r="G1196" t="s">
        <v>1827</v>
      </c>
      <c r="H1196">
        <v>61.9670877</v>
      </c>
      <c r="I1196">
        <v>60.417363000000002</v>
      </c>
      <c r="J1196" s="5">
        <v>1.5497247000000001</v>
      </c>
      <c r="K1196">
        <v>2.565032</v>
      </c>
      <c r="L1196">
        <v>15497247</v>
      </c>
    </row>
    <row r="1197" spans="1:12" x14ac:dyDescent="0.25">
      <c r="A1197">
        <v>1196</v>
      </c>
      <c r="B1197" t="s">
        <v>388</v>
      </c>
      <c r="C1197" t="s">
        <v>671</v>
      </c>
      <c r="D1197" t="s">
        <v>672</v>
      </c>
      <c r="E1197" t="s">
        <v>37</v>
      </c>
      <c r="F1197" t="s">
        <v>12</v>
      </c>
      <c r="G1197" t="s">
        <v>1827</v>
      </c>
      <c r="H1197">
        <v>61.490571299999999</v>
      </c>
      <c r="I1197">
        <v>61.9670877</v>
      </c>
      <c r="J1197" s="5">
        <v>0.47651640000000001</v>
      </c>
      <c r="K1197">
        <v>0.76898299999999997</v>
      </c>
      <c r="L1197">
        <v>4765164</v>
      </c>
    </row>
    <row r="1198" spans="1:12" x14ac:dyDescent="0.25">
      <c r="A1198">
        <v>1197</v>
      </c>
      <c r="B1198" t="s">
        <v>388</v>
      </c>
      <c r="C1198" t="s">
        <v>675</v>
      </c>
      <c r="D1198" t="s">
        <v>676</v>
      </c>
      <c r="E1198" t="s">
        <v>37</v>
      </c>
      <c r="F1198" t="s">
        <v>12</v>
      </c>
      <c r="G1198" t="s">
        <v>1827</v>
      </c>
      <c r="H1198">
        <v>59.718695400000001</v>
      </c>
      <c r="I1198">
        <v>61.0208735</v>
      </c>
      <c r="J1198" s="5">
        <v>1.3021780999999999</v>
      </c>
      <c r="K1198">
        <v>2.133988</v>
      </c>
      <c r="L1198">
        <v>13021781</v>
      </c>
    </row>
    <row r="1199" spans="1:12" x14ac:dyDescent="0.25">
      <c r="A1199">
        <v>1198</v>
      </c>
      <c r="B1199" t="s">
        <v>388</v>
      </c>
      <c r="C1199" t="s">
        <v>681</v>
      </c>
      <c r="D1199" t="s">
        <v>682</v>
      </c>
      <c r="E1199" t="s">
        <v>37</v>
      </c>
      <c r="F1199" t="s">
        <v>12</v>
      </c>
      <c r="G1199" t="s">
        <v>1827</v>
      </c>
      <c r="H1199">
        <v>60.859363899999998</v>
      </c>
      <c r="I1199">
        <v>61.421492999999998</v>
      </c>
      <c r="J1199" s="5">
        <v>0.56212910000000005</v>
      </c>
      <c r="K1199">
        <v>0.91519930000000005</v>
      </c>
      <c r="L1199">
        <v>5621291</v>
      </c>
    </row>
    <row r="1200" spans="1:12" x14ac:dyDescent="0.25">
      <c r="A1200">
        <v>1199</v>
      </c>
      <c r="B1200" t="s">
        <v>388</v>
      </c>
      <c r="C1200" t="s">
        <v>683</v>
      </c>
      <c r="D1200" t="s">
        <v>684</v>
      </c>
      <c r="E1200" t="s">
        <v>37</v>
      </c>
      <c r="F1200" t="s">
        <v>12</v>
      </c>
      <c r="G1200" t="s">
        <v>1827</v>
      </c>
      <c r="H1200">
        <v>62.551939699999998</v>
      </c>
      <c r="I1200">
        <v>60.859363899999998</v>
      </c>
      <c r="J1200" s="5">
        <v>1.6925758</v>
      </c>
      <c r="K1200">
        <v>2.7811262999999999</v>
      </c>
      <c r="L1200">
        <v>16925758</v>
      </c>
    </row>
    <row r="1201" spans="1:12" x14ac:dyDescent="0.25">
      <c r="A1201">
        <v>1200</v>
      </c>
      <c r="B1201" t="s">
        <v>388</v>
      </c>
      <c r="C1201" t="s">
        <v>687</v>
      </c>
      <c r="D1201" t="s">
        <v>688</v>
      </c>
      <c r="E1201" t="s">
        <v>37</v>
      </c>
      <c r="F1201" t="s">
        <v>12</v>
      </c>
      <c r="G1201" t="s">
        <v>1827</v>
      </c>
      <c r="H1201">
        <v>60.963755499999998</v>
      </c>
      <c r="I1201">
        <v>60.127439799999998</v>
      </c>
      <c r="J1201" s="5">
        <v>0.8363157</v>
      </c>
      <c r="K1201">
        <v>1.3909052</v>
      </c>
      <c r="L1201">
        <v>8363157</v>
      </c>
    </row>
    <row r="1202" spans="1:12" x14ac:dyDescent="0.25">
      <c r="A1202">
        <v>1201</v>
      </c>
      <c r="B1202" t="s">
        <v>388</v>
      </c>
      <c r="C1202" t="s">
        <v>693</v>
      </c>
      <c r="D1202" t="s">
        <v>694</v>
      </c>
      <c r="E1202" t="s">
        <v>37</v>
      </c>
      <c r="F1202" t="s">
        <v>12</v>
      </c>
      <c r="G1202" t="s">
        <v>1827</v>
      </c>
      <c r="H1202">
        <v>62.463532000000001</v>
      </c>
      <c r="I1202">
        <v>62.845657600000003</v>
      </c>
      <c r="J1202" s="5">
        <v>0.38212560000000001</v>
      </c>
      <c r="K1202">
        <v>0.60803819999999997</v>
      </c>
      <c r="L1202">
        <v>3821256</v>
      </c>
    </row>
    <row r="1203" spans="1:12" x14ac:dyDescent="0.25">
      <c r="A1203">
        <v>1202</v>
      </c>
      <c r="B1203" t="s">
        <v>388</v>
      </c>
      <c r="C1203" t="s">
        <v>697</v>
      </c>
      <c r="D1203" t="s">
        <v>698</v>
      </c>
      <c r="E1203" t="s">
        <v>37</v>
      </c>
      <c r="F1203" t="s">
        <v>12</v>
      </c>
      <c r="G1203" t="s">
        <v>1827</v>
      </c>
      <c r="H1203">
        <v>60.414375399999997</v>
      </c>
      <c r="I1203">
        <v>63.349950800000002</v>
      </c>
      <c r="J1203" s="5">
        <v>2.9355753999999998</v>
      </c>
      <c r="K1203">
        <v>4.6339031999999998</v>
      </c>
      <c r="L1203">
        <v>29355754</v>
      </c>
    </row>
    <row r="1204" spans="1:12" x14ac:dyDescent="0.25">
      <c r="A1204">
        <v>1203</v>
      </c>
      <c r="B1204" t="s">
        <v>388</v>
      </c>
      <c r="C1204" t="s">
        <v>699</v>
      </c>
      <c r="D1204" t="s">
        <v>700</v>
      </c>
      <c r="E1204" t="s">
        <v>37</v>
      </c>
      <c r="F1204" t="s">
        <v>12</v>
      </c>
      <c r="G1204" t="s">
        <v>1827</v>
      </c>
      <c r="H1204">
        <v>61.093125700000002</v>
      </c>
      <c r="I1204">
        <v>60.414375399999997</v>
      </c>
      <c r="J1204" s="5">
        <v>0.67875030000000003</v>
      </c>
      <c r="K1204">
        <v>1.1234914</v>
      </c>
      <c r="L1204">
        <v>6787503</v>
      </c>
    </row>
    <row r="1205" spans="1:12" x14ac:dyDescent="0.25">
      <c r="A1205">
        <v>1204</v>
      </c>
      <c r="B1205" t="s">
        <v>388</v>
      </c>
      <c r="C1205" t="s">
        <v>709</v>
      </c>
      <c r="D1205" t="s">
        <v>710</v>
      </c>
      <c r="E1205" t="s">
        <v>37</v>
      </c>
      <c r="F1205" t="s">
        <v>12</v>
      </c>
      <c r="G1205" t="s">
        <v>1827</v>
      </c>
      <c r="H1205">
        <v>60.624089699999999</v>
      </c>
      <c r="I1205">
        <v>59.934785099999999</v>
      </c>
      <c r="J1205" s="5">
        <v>0.68930460000000005</v>
      </c>
      <c r="K1205">
        <v>1.1500911</v>
      </c>
      <c r="L1205">
        <v>6893046</v>
      </c>
    </row>
    <row r="1206" spans="1:12" x14ac:dyDescent="0.25">
      <c r="A1206">
        <v>1205</v>
      </c>
      <c r="B1206" t="s">
        <v>388</v>
      </c>
      <c r="C1206" t="s">
        <v>725</v>
      </c>
      <c r="D1206" t="s">
        <v>726</v>
      </c>
      <c r="E1206" t="s">
        <v>37</v>
      </c>
      <c r="F1206" t="s">
        <v>12</v>
      </c>
      <c r="G1206" t="s">
        <v>1827</v>
      </c>
      <c r="H1206">
        <v>61.476697799999997</v>
      </c>
      <c r="I1206">
        <v>60.890924699999999</v>
      </c>
      <c r="J1206" s="5">
        <v>0.58577310000000005</v>
      </c>
      <c r="K1206">
        <v>0.96200390000000002</v>
      </c>
      <c r="L1206">
        <v>5857731</v>
      </c>
    </row>
    <row r="1207" spans="1:12" x14ac:dyDescent="0.25">
      <c r="A1207">
        <v>1206</v>
      </c>
      <c r="B1207" t="s">
        <v>388</v>
      </c>
      <c r="C1207" t="s">
        <v>733</v>
      </c>
      <c r="D1207" t="s">
        <v>734</v>
      </c>
      <c r="E1207" t="s">
        <v>37</v>
      </c>
      <c r="F1207" t="s">
        <v>12</v>
      </c>
      <c r="G1207" t="s">
        <v>1827</v>
      </c>
      <c r="H1207">
        <v>62.232726700000001</v>
      </c>
      <c r="I1207">
        <v>60.562791699999998</v>
      </c>
      <c r="J1207" s="5">
        <v>1.6699349999999999</v>
      </c>
      <c r="K1207">
        <v>2.7573612999999999</v>
      </c>
      <c r="L1207">
        <v>16699350</v>
      </c>
    </row>
    <row r="1208" spans="1:12" x14ac:dyDescent="0.25">
      <c r="A1208">
        <v>1207</v>
      </c>
      <c r="B1208" t="s">
        <v>388</v>
      </c>
      <c r="C1208" t="s">
        <v>735</v>
      </c>
      <c r="D1208" t="s">
        <v>736</v>
      </c>
      <c r="E1208" t="s">
        <v>37</v>
      </c>
      <c r="F1208" t="s">
        <v>12</v>
      </c>
      <c r="G1208" t="s">
        <v>1827</v>
      </c>
      <c r="H1208">
        <v>60.6993036</v>
      </c>
      <c r="I1208">
        <v>62.232726700000001</v>
      </c>
      <c r="J1208" s="5">
        <v>1.5334231</v>
      </c>
      <c r="K1208">
        <v>2.4640140000000001</v>
      </c>
      <c r="L1208">
        <v>15334231</v>
      </c>
    </row>
    <row r="1209" spans="1:12" x14ac:dyDescent="0.25">
      <c r="A1209">
        <v>1208</v>
      </c>
      <c r="B1209" t="s">
        <v>388</v>
      </c>
      <c r="C1209" t="s">
        <v>737</v>
      </c>
      <c r="D1209" t="s">
        <v>738</v>
      </c>
      <c r="E1209" t="s">
        <v>37</v>
      </c>
      <c r="F1209" t="s">
        <v>12</v>
      </c>
      <c r="G1209" t="s">
        <v>1827</v>
      </c>
      <c r="H1209">
        <v>61.7254711</v>
      </c>
      <c r="I1209">
        <v>60.6993036</v>
      </c>
      <c r="J1209" s="5">
        <v>1.0261674999999999</v>
      </c>
      <c r="K1209">
        <v>1.6905754</v>
      </c>
      <c r="L1209">
        <v>10261675</v>
      </c>
    </row>
    <row r="1210" spans="1:12" x14ac:dyDescent="0.25">
      <c r="A1210">
        <v>1209</v>
      </c>
      <c r="B1210" t="s">
        <v>739</v>
      </c>
      <c r="C1210" t="s">
        <v>742</v>
      </c>
      <c r="D1210" t="s">
        <v>743</v>
      </c>
      <c r="E1210" t="s">
        <v>37</v>
      </c>
      <c r="F1210" t="s">
        <v>12</v>
      </c>
      <c r="G1210" t="s">
        <v>1827</v>
      </c>
      <c r="H1210">
        <v>63.5547021</v>
      </c>
      <c r="I1210">
        <v>62.004556399999998</v>
      </c>
      <c r="J1210" s="5">
        <v>1.5501457000000001</v>
      </c>
      <c r="K1210">
        <v>2.5000513</v>
      </c>
      <c r="L1210">
        <v>15501457</v>
      </c>
    </row>
    <row r="1211" spans="1:12" x14ac:dyDescent="0.25">
      <c r="A1211">
        <v>1210</v>
      </c>
      <c r="B1211" t="s">
        <v>739</v>
      </c>
      <c r="C1211" t="s">
        <v>744</v>
      </c>
      <c r="D1211" t="s">
        <v>745</v>
      </c>
      <c r="E1211" t="s">
        <v>37</v>
      </c>
      <c r="F1211" t="s">
        <v>12</v>
      </c>
      <c r="G1211" t="s">
        <v>1827</v>
      </c>
      <c r="H1211">
        <v>62.715839500000001</v>
      </c>
      <c r="I1211">
        <v>63.5547021</v>
      </c>
      <c r="J1211" s="5">
        <v>0.83886260000000001</v>
      </c>
      <c r="K1211">
        <v>1.3199064</v>
      </c>
      <c r="L1211">
        <v>8388626</v>
      </c>
    </row>
    <row r="1212" spans="1:12" x14ac:dyDescent="0.25">
      <c r="A1212">
        <v>1211</v>
      </c>
      <c r="B1212" t="s">
        <v>739</v>
      </c>
      <c r="C1212" t="s">
        <v>760</v>
      </c>
      <c r="D1212" t="s">
        <v>761</v>
      </c>
      <c r="E1212" t="s">
        <v>37</v>
      </c>
      <c r="F1212" t="s">
        <v>12</v>
      </c>
      <c r="G1212" t="s">
        <v>1827</v>
      </c>
      <c r="H1212">
        <v>62.528452799999997</v>
      </c>
      <c r="I1212">
        <v>63.308984799999998</v>
      </c>
      <c r="J1212" s="5">
        <v>0.780532</v>
      </c>
      <c r="K1212">
        <v>1.2328929</v>
      </c>
      <c r="L1212">
        <v>7805320</v>
      </c>
    </row>
    <row r="1213" spans="1:12" x14ac:dyDescent="0.25">
      <c r="A1213">
        <v>1212</v>
      </c>
      <c r="B1213" t="s">
        <v>739</v>
      </c>
      <c r="C1213" t="s">
        <v>770</v>
      </c>
      <c r="D1213" t="s">
        <v>771</v>
      </c>
      <c r="E1213" t="s">
        <v>37</v>
      </c>
      <c r="F1213" t="s">
        <v>12</v>
      </c>
      <c r="G1213" t="s">
        <v>1827</v>
      </c>
      <c r="H1213">
        <v>63.409106299999998</v>
      </c>
      <c r="I1213">
        <v>63.8627763</v>
      </c>
      <c r="J1213" s="5">
        <v>0.45367000000000002</v>
      </c>
      <c r="K1213">
        <v>0.71038250000000003</v>
      </c>
      <c r="L1213">
        <v>4536700</v>
      </c>
    </row>
    <row r="1214" spans="1:12" x14ac:dyDescent="0.25">
      <c r="A1214">
        <v>1213</v>
      </c>
      <c r="B1214" t="s">
        <v>739</v>
      </c>
      <c r="C1214" t="s">
        <v>774</v>
      </c>
      <c r="D1214" t="s">
        <v>775</v>
      </c>
      <c r="E1214" t="s">
        <v>37</v>
      </c>
      <c r="F1214" t="s">
        <v>12</v>
      </c>
      <c r="G1214" t="s">
        <v>1827</v>
      </c>
      <c r="H1214">
        <v>62.217517100000002</v>
      </c>
      <c r="I1214">
        <v>62.724347700000003</v>
      </c>
      <c r="J1214" s="5">
        <v>0.50683060000000002</v>
      </c>
      <c r="K1214">
        <v>0.80802850000000004</v>
      </c>
      <c r="L1214">
        <v>5068306</v>
      </c>
    </row>
    <row r="1215" spans="1:12" x14ac:dyDescent="0.25">
      <c r="A1215">
        <v>1214</v>
      </c>
      <c r="B1215" t="s">
        <v>739</v>
      </c>
      <c r="C1215" t="s">
        <v>778</v>
      </c>
      <c r="D1215" t="s">
        <v>779</v>
      </c>
      <c r="E1215" t="s">
        <v>37</v>
      </c>
      <c r="F1215" t="s">
        <v>12</v>
      </c>
      <c r="G1215" t="s">
        <v>1827</v>
      </c>
      <c r="H1215">
        <v>62.954093299999997</v>
      </c>
      <c r="I1215">
        <v>63.521598599999997</v>
      </c>
      <c r="J1215" s="5">
        <v>0.56750529999999999</v>
      </c>
      <c r="K1215">
        <v>0.89340529999999996</v>
      </c>
      <c r="L1215">
        <v>5675053</v>
      </c>
    </row>
    <row r="1216" spans="1:12" x14ac:dyDescent="0.25">
      <c r="A1216">
        <v>1215</v>
      </c>
      <c r="B1216" t="s">
        <v>739</v>
      </c>
      <c r="C1216" t="s">
        <v>782</v>
      </c>
      <c r="D1216" t="s">
        <v>783</v>
      </c>
      <c r="E1216" t="s">
        <v>37</v>
      </c>
      <c r="F1216" t="s">
        <v>12</v>
      </c>
      <c r="G1216" t="s">
        <v>1827</v>
      </c>
      <c r="H1216">
        <v>63.636223700000002</v>
      </c>
      <c r="I1216">
        <v>63.695667499999999</v>
      </c>
      <c r="J1216" s="5">
        <v>5.9443799999999998E-2</v>
      </c>
      <c r="K1216">
        <v>9.3324699999999997E-2</v>
      </c>
      <c r="L1216">
        <v>594438</v>
      </c>
    </row>
    <row r="1217" spans="1:12" x14ac:dyDescent="0.25">
      <c r="A1217">
        <v>1216</v>
      </c>
      <c r="B1217" t="s">
        <v>739</v>
      </c>
      <c r="C1217" t="s">
        <v>784</v>
      </c>
      <c r="D1217" t="s">
        <v>785</v>
      </c>
      <c r="E1217" t="s">
        <v>37</v>
      </c>
      <c r="F1217" t="s">
        <v>12</v>
      </c>
      <c r="G1217" t="s">
        <v>1827</v>
      </c>
      <c r="H1217">
        <v>63.493642700000002</v>
      </c>
      <c r="I1217">
        <v>63.636223700000002</v>
      </c>
      <c r="J1217" s="5">
        <v>0.14258100000000001</v>
      </c>
      <c r="K1217">
        <v>0.22405630000000001</v>
      </c>
      <c r="L1217">
        <v>1425810</v>
      </c>
    </row>
    <row r="1218" spans="1:12" x14ac:dyDescent="0.25">
      <c r="A1218">
        <v>1217</v>
      </c>
      <c r="B1218" t="s">
        <v>739</v>
      </c>
      <c r="C1218" t="s">
        <v>808</v>
      </c>
      <c r="D1218" t="s">
        <v>809</v>
      </c>
      <c r="E1218" t="s">
        <v>37</v>
      </c>
      <c r="F1218" t="s">
        <v>12</v>
      </c>
      <c r="G1218" t="s">
        <v>1827</v>
      </c>
      <c r="H1218">
        <v>63.550841499999997</v>
      </c>
      <c r="I1218">
        <v>62.9485709</v>
      </c>
      <c r="J1218" s="5">
        <v>0.60227059999999999</v>
      </c>
      <c r="K1218">
        <v>0.95676609999999995</v>
      </c>
      <c r="L1218">
        <v>6022706</v>
      </c>
    </row>
    <row r="1219" spans="1:12" x14ac:dyDescent="0.25">
      <c r="A1219">
        <v>1218</v>
      </c>
      <c r="B1219" t="s">
        <v>739</v>
      </c>
      <c r="C1219" t="s">
        <v>822</v>
      </c>
      <c r="D1219" t="s">
        <v>823</v>
      </c>
      <c r="E1219" t="s">
        <v>37</v>
      </c>
      <c r="F1219" t="s">
        <v>12</v>
      </c>
      <c r="G1219" t="s">
        <v>1827</v>
      </c>
      <c r="H1219">
        <v>63.087296500000001</v>
      </c>
      <c r="I1219">
        <v>63.391852900000004</v>
      </c>
      <c r="J1219" s="5">
        <v>0.3045564</v>
      </c>
      <c r="K1219">
        <v>0.48043459999999999</v>
      </c>
      <c r="L1219">
        <v>3045564</v>
      </c>
    </row>
    <row r="1220" spans="1:12" x14ac:dyDescent="0.25">
      <c r="A1220">
        <v>1219</v>
      </c>
      <c r="B1220" t="s">
        <v>739</v>
      </c>
      <c r="C1220" t="s">
        <v>824</v>
      </c>
      <c r="D1220" t="s">
        <v>825</v>
      </c>
      <c r="E1220" t="s">
        <v>37</v>
      </c>
      <c r="F1220" t="s">
        <v>12</v>
      </c>
      <c r="G1220" t="s">
        <v>1827</v>
      </c>
      <c r="H1220">
        <v>63.613451599999998</v>
      </c>
      <c r="I1220">
        <v>63.087296500000001</v>
      </c>
      <c r="J1220" s="5">
        <v>0.52615509999999999</v>
      </c>
      <c r="K1220">
        <v>0.83401119999999995</v>
      </c>
      <c r="L1220">
        <v>5261551</v>
      </c>
    </row>
    <row r="1221" spans="1:12" x14ac:dyDescent="0.25">
      <c r="A1221">
        <v>1220</v>
      </c>
      <c r="B1221" t="s">
        <v>739</v>
      </c>
      <c r="C1221" t="s">
        <v>844</v>
      </c>
      <c r="D1221" t="s">
        <v>845</v>
      </c>
      <c r="E1221" t="s">
        <v>37</v>
      </c>
      <c r="F1221" t="s">
        <v>12</v>
      </c>
      <c r="G1221" t="s">
        <v>1827</v>
      </c>
      <c r="H1221">
        <v>63.345154999999998</v>
      </c>
      <c r="I1221">
        <v>62.898533299999997</v>
      </c>
      <c r="J1221" s="5">
        <v>0.44662170000000001</v>
      </c>
      <c r="K1221">
        <v>0.710067</v>
      </c>
      <c r="L1221">
        <v>4466217</v>
      </c>
    </row>
    <row r="1222" spans="1:12" x14ac:dyDescent="0.25">
      <c r="A1222">
        <v>1221</v>
      </c>
      <c r="B1222" t="s">
        <v>739</v>
      </c>
      <c r="C1222" t="s">
        <v>858</v>
      </c>
      <c r="D1222" t="s">
        <v>859</v>
      </c>
      <c r="E1222" t="s">
        <v>37</v>
      </c>
      <c r="F1222" t="s">
        <v>12</v>
      </c>
      <c r="G1222" t="s">
        <v>1827</v>
      </c>
      <c r="H1222">
        <v>62.1873012</v>
      </c>
      <c r="I1222">
        <v>63.614046199999997</v>
      </c>
      <c r="J1222" s="5">
        <v>1.4267449999999999</v>
      </c>
      <c r="K1222">
        <v>2.2428143999999999</v>
      </c>
      <c r="L1222">
        <v>14267450</v>
      </c>
    </row>
    <row r="1223" spans="1:12" x14ac:dyDescent="0.25">
      <c r="A1223">
        <v>1222</v>
      </c>
      <c r="B1223" t="s">
        <v>739</v>
      </c>
      <c r="C1223" t="s">
        <v>884</v>
      </c>
      <c r="D1223" t="s">
        <v>885</v>
      </c>
      <c r="E1223" t="s">
        <v>37</v>
      </c>
      <c r="F1223" t="s">
        <v>12</v>
      </c>
      <c r="G1223" t="s">
        <v>1827</v>
      </c>
      <c r="H1223">
        <v>63.099772299999998</v>
      </c>
      <c r="I1223">
        <v>62.991249000000003</v>
      </c>
      <c r="J1223" s="5">
        <v>0.1085233</v>
      </c>
      <c r="K1223">
        <v>0.17228309999999999</v>
      </c>
      <c r="L1223">
        <v>1085232.9999999001</v>
      </c>
    </row>
    <row r="1224" spans="1:12" x14ac:dyDescent="0.25">
      <c r="A1224">
        <v>1223</v>
      </c>
      <c r="B1224" t="s">
        <v>739</v>
      </c>
      <c r="C1224" t="s">
        <v>890</v>
      </c>
      <c r="D1224" t="s">
        <v>891</v>
      </c>
      <c r="E1224" t="s">
        <v>37</v>
      </c>
      <c r="F1224" t="s">
        <v>12</v>
      </c>
      <c r="G1224" t="s">
        <v>1827</v>
      </c>
      <c r="H1224">
        <v>62.997664</v>
      </c>
      <c r="I1224">
        <v>63.641283299999998</v>
      </c>
      <c r="J1224" s="5">
        <v>0.64361930000000001</v>
      </c>
      <c r="K1224">
        <v>1.0113236000000001</v>
      </c>
      <c r="L1224">
        <v>6436193</v>
      </c>
    </row>
    <row r="1225" spans="1:12" x14ac:dyDescent="0.25">
      <c r="A1225">
        <v>1224</v>
      </c>
      <c r="B1225" t="s">
        <v>739</v>
      </c>
      <c r="C1225" t="s">
        <v>896</v>
      </c>
      <c r="D1225" t="s">
        <v>897</v>
      </c>
      <c r="E1225" t="s">
        <v>37</v>
      </c>
      <c r="F1225" t="s">
        <v>12</v>
      </c>
      <c r="G1225" t="s">
        <v>1827</v>
      </c>
      <c r="H1225">
        <v>63.476206900000001</v>
      </c>
      <c r="I1225">
        <v>62.724088899999998</v>
      </c>
      <c r="J1225" s="5">
        <v>0.75211799999999995</v>
      </c>
      <c r="K1225">
        <v>1.1990896</v>
      </c>
      <c r="L1225">
        <v>7521180</v>
      </c>
    </row>
    <row r="1226" spans="1:12" x14ac:dyDescent="0.25">
      <c r="A1226">
        <v>1225</v>
      </c>
      <c r="B1226" t="s">
        <v>739</v>
      </c>
      <c r="C1226" t="s">
        <v>900</v>
      </c>
      <c r="D1226" t="s">
        <v>901</v>
      </c>
      <c r="E1226" t="s">
        <v>37</v>
      </c>
      <c r="F1226" t="s">
        <v>12</v>
      </c>
      <c r="G1226" t="s">
        <v>1827</v>
      </c>
      <c r="H1226">
        <v>62.466383700000002</v>
      </c>
      <c r="I1226">
        <v>63.677248400000003</v>
      </c>
      <c r="J1226" s="5">
        <v>1.2108646999999999</v>
      </c>
      <c r="K1226">
        <v>1.9015656999999999</v>
      </c>
      <c r="L1226">
        <v>12108647</v>
      </c>
    </row>
    <row r="1227" spans="1:12" x14ac:dyDescent="0.25">
      <c r="A1227">
        <v>1226</v>
      </c>
      <c r="B1227" t="s">
        <v>739</v>
      </c>
      <c r="C1227" t="s">
        <v>902</v>
      </c>
      <c r="D1227" t="s">
        <v>903</v>
      </c>
      <c r="E1227" t="s">
        <v>37</v>
      </c>
      <c r="F1227" t="s">
        <v>12</v>
      </c>
      <c r="G1227" t="s">
        <v>1827</v>
      </c>
      <c r="H1227">
        <v>63.201560899999997</v>
      </c>
      <c r="I1227">
        <v>62.466383700000002</v>
      </c>
      <c r="J1227" s="5">
        <v>0.73517719999999998</v>
      </c>
      <c r="K1227">
        <v>1.1769164999999999</v>
      </c>
      <c r="L1227">
        <v>7351772</v>
      </c>
    </row>
    <row r="1228" spans="1:12" x14ac:dyDescent="0.25">
      <c r="A1228">
        <v>1227</v>
      </c>
      <c r="B1228" t="s">
        <v>739</v>
      </c>
      <c r="C1228" t="s">
        <v>918</v>
      </c>
      <c r="D1228" t="s">
        <v>919</v>
      </c>
      <c r="E1228" t="s">
        <v>37</v>
      </c>
      <c r="F1228" t="s">
        <v>12</v>
      </c>
      <c r="G1228" t="s">
        <v>1827</v>
      </c>
      <c r="H1228">
        <v>63.341961400000002</v>
      </c>
      <c r="I1228">
        <v>63.5360455</v>
      </c>
      <c r="J1228" s="5">
        <v>0.19408410000000001</v>
      </c>
      <c r="K1228">
        <v>0.30547089999999999</v>
      </c>
      <c r="L1228">
        <v>1940841</v>
      </c>
    </row>
    <row r="1229" spans="1:12" x14ac:dyDescent="0.25">
      <c r="A1229">
        <v>1228</v>
      </c>
      <c r="B1229" t="s">
        <v>739</v>
      </c>
      <c r="C1229" t="s">
        <v>922</v>
      </c>
      <c r="D1229" t="s">
        <v>923</v>
      </c>
      <c r="E1229" t="s">
        <v>37</v>
      </c>
      <c r="F1229" t="s">
        <v>12</v>
      </c>
      <c r="G1229" t="s">
        <v>1827</v>
      </c>
      <c r="H1229">
        <v>62.592228300000002</v>
      </c>
      <c r="I1229">
        <v>63.402589499999998</v>
      </c>
      <c r="J1229" s="5">
        <v>0.8103612</v>
      </c>
      <c r="K1229">
        <v>1.2781199999999999</v>
      </c>
      <c r="L1229">
        <v>8103612</v>
      </c>
    </row>
    <row r="1230" spans="1:12" x14ac:dyDescent="0.25">
      <c r="A1230">
        <v>1229</v>
      </c>
      <c r="B1230" t="s">
        <v>739</v>
      </c>
      <c r="C1230" t="s">
        <v>924</v>
      </c>
      <c r="D1230" t="s">
        <v>925</v>
      </c>
      <c r="E1230" t="s">
        <v>37</v>
      </c>
      <c r="F1230" t="s">
        <v>12</v>
      </c>
      <c r="G1230" t="s">
        <v>1827</v>
      </c>
      <c r="H1230">
        <v>63.753256</v>
      </c>
      <c r="I1230">
        <v>62.592228300000002</v>
      </c>
      <c r="J1230" s="5">
        <v>1.1610277</v>
      </c>
      <c r="K1230">
        <v>1.8549070999999999</v>
      </c>
      <c r="L1230">
        <v>11610277</v>
      </c>
    </row>
    <row r="1231" spans="1:12" x14ac:dyDescent="0.25">
      <c r="A1231">
        <v>1230</v>
      </c>
      <c r="B1231" t="s">
        <v>739</v>
      </c>
      <c r="C1231" t="s">
        <v>934</v>
      </c>
      <c r="D1231" t="s">
        <v>935</v>
      </c>
      <c r="E1231" t="s">
        <v>37</v>
      </c>
      <c r="F1231" t="s">
        <v>12</v>
      </c>
      <c r="G1231" t="s">
        <v>1827</v>
      </c>
      <c r="H1231">
        <v>63.739468199999997</v>
      </c>
      <c r="I1231">
        <v>63.607646699999997</v>
      </c>
      <c r="J1231" s="5">
        <v>0.13182150000000001</v>
      </c>
      <c r="K1231">
        <v>0.2072416</v>
      </c>
      <c r="L1231">
        <v>1318215</v>
      </c>
    </row>
    <row r="1232" spans="1:12" x14ac:dyDescent="0.25">
      <c r="A1232">
        <v>1231</v>
      </c>
      <c r="B1232" t="s">
        <v>739</v>
      </c>
      <c r="C1232" t="s">
        <v>956</v>
      </c>
      <c r="D1232" t="s">
        <v>957</v>
      </c>
      <c r="E1232" t="s">
        <v>37</v>
      </c>
      <c r="F1232" t="s">
        <v>12</v>
      </c>
      <c r="G1232" t="s">
        <v>1827</v>
      </c>
      <c r="H1232">
        <v>63.402251399999997</v>
      </c>
      <c r="I1232">
        <v>62.204828900000003</v>
      </c>
      <c r="J1232" s="5">
        <v>1.1974225000000001</v>
      </c>
      <c r="K1232">
        <v>1.9249670999999999</v>
      </c>
      <c r="L1232">
        <v>11974224.999999899</v>
      </c>
    </row>
    <row r="1233" spans="1:12" x14ac:dyDescent="0.25">
      <c r="A1233">
        <v>1232</v>
      </c>
      <c r="B1233" t="s">
        <v>739</v>
      </c>
      <c r="C1233" t="s">
        <v>958</v>
      </c>
      <c r="D1233" t="s">
        <v>959</v>
      </c>
      <c r="E1233" t="s">
        <v>37</v>
      </c>
      <c r="F1233" t="s">
        <v>12</v>
      </c>
      <c r="G1233" t="s">
        <v>1827</v>
      </c>
      <c r="H1233">
        <v>62.820413500000001</v>
      </c>
      <c r="I1233">
        <v>63.402251399999997</v>
      </c>
      <c r="J1233" s="5">
        <v>0.58183790000000002</v>
      </c>
      <c r="K1233">
        <v>0.91769279999999998</v>
      </c>
      <c r="L1233">
        <v>5818379</v>
      </c>
    </row>
    <row r="1234" spans="1:12" x14ac:dyDescent="0.25">
      <c r="A1234">
        <v>1233</v>
      </c>
      <c r="B1234" t="s">
        <v>739</v>
      </c>
      <c r="C1234" t="s">
        <v>966</v>
      </c>
      <c r="D1234" t="s">
        <v>967</v>
      </c>
      <c r="E1234" t="s">
        <v>37</v>
      </c>
      <c r="F1234" t="s">
        <v>12</v>
      </c>
      <c r="G1234" t="s">
        <v>1827</v>
      </c>
      <c r="H1234">
        <v>62.676359699999999</v>
      </c>
      <c r="I1234">
        <v>62.697338600000002</v>
      </c>
      <c r="J1234" s="5">
        <v>2.0978900000000002E-2</v>
      </c>
      <c r="K1234">
        <v>3.34606E-2</v>
      </c>
      <c r="L1234">
        <v>209789</v>
      </c>
    </row>
    <row r="1235" spans="1:12" x14ac:dyDescent="0.25">
      <c r="A1235">
        <v>1234</v>
      </c>
      <c r="B1235" t="s">
        <v>739</v>
      </c>
      <c r="C1235" t="s">
        <v>970</v>
      </c>
      <c r="D1235" t="s">
        <v>971</v>
      </c>
      <c r="E1235" t="s">
        <v>37</v>
      </c>
      <c r="F1235" t="s">
        <v>12</v>
      </c>
      <c r="G1235" t="s">
        <v>1827</v>
      </c>
      <c r="H1235">
        <v>63.472399000000003</v>
      </c>
      <c r="I1235">
        <v>63.766441999999998</v>
      </c>
      <c r="J1235" s="5">
        <v>0.294043</v>
      </c>
      <c r="K1235">
        <v>0.46112500000000001</v>
      </c>
      <c r="L1235">
        <v>2940429.9999998999</v>
      </c>
    </row>
    <row r="1236" spans="1:12" x14ac:dyDescent="0.25">
      <c r="A1236">
        <v>1235</v>
      </c>
      <c r="B1236" t="s">
        <v>739</v>
      </c>
      <c r="C1236" t="s">
        <v>978</v>
      </c>
      <c r="D1236" t="s">
        <v>979</v>
      </c>
      <c r="E1236" t="s">
        <v>37</v>
      </c>
      <c r="F1236" t="s">
        <v>12</v>
      </c>
      <c r="G1236" t="s">
        <v>1827</v>
      </c>
      <c r="H1236">
        <v>62.344934199999997</v>
      </c>
      <c r="I1236">
        <v>63.055888000000003</v>
      </c>
      <c r="J1236" s="5">
        <v>0.71095379999999997</v>
      </c>
      <c r="K1236">
        <v>1.1274979000000001</v>
      </c>
      <c r="L1236">
        <v>7109538.0000000997</v>
      </c>
    </row>
    <row r="1237" spans="1:12" x14ac:dyDescent="0.25">
      <c r="A1237">
        <v>1236</v>
      </c>
      <c r="B1237" t="s">
        <v>739</v>
      </c>
      <c r="C1237" t="s">
        <v>980</v>
      </c>
      <c r="D1237" t="s">
        <v>981</v>
      </c>
      <c r="E1237" t="s">
        <v>37</v>
      </c>
      <c r="F1237" t="s">
        <v>12</v>
      </c>
      <c r="G1237" t="s">
        <v>1827</v>
      </c>
      <c r="H1237">
        <v>62.089980500000003</v>
      </c>
      <c r="I1237">
        <v>62.344934199999997</v>
      </c>
      <c r="J1237" s="5">
        <v>0.25495370000000001</v>
      </c>
      <c r="K1237">
        <v>0.40894049999999998</v>
      </c>
      <c r="L1237">
        <v>2549536.9999998999</v>
      </c>
    </row>
    <row r="1238" spans="1:12" x14ac:dyDescent="0.25">
      <c r="A1238">
        <v>1237</v>
      </c>
      <c r="B1238" t="s">
        <v>739</v>
      </c>
      <c r="C1238" t="s">
        <v>990</v>
      </c>
      <c r="D1238" t="s">
        <v>991</v>
      </c>
      <c r="E1238" t="s">
        <v>37</v>
      </c>
      <c r="F1238" t="s">
        <v>12</v>
      </c>
      <c r="G1238" t="s">
        <v>1827</v>
      </c>
      <c r="H1238">
        <v>63.524864200000003</v>
      </c>
      <c r="I1238">
        <v>63.371838199999999</v>
      </c>
      <c r="J1238" s="5">
        <v>0.153026</v>
      </c>
      <c r="K1238">
        <v>0.2414732</v>
      </c>
      <c r="L1238">
        <v>1530260</v>
      </c>
    </row>
    <row r="1239" spans="1:12" x14ac:dyDescent="0.25">
      <c r="A1239">
        <v>1238</v>
      </c>
      <c r="B1239" t="s">
        <v>739</v>
      </c>
      <c r="C1239" t="s">
        <v>998</v>
      </c>
      <c r="D1239" t="s">
        <v>999</v>
      </c>
      <c r="E1239" t="s">
        <v>37</v>
      </c>
      <c r="F1239" t="s">
        <v>12</v>
      </c>
      <c r="G1239" t="s">
        <v>1827</v>
      </c>
      <c r="H1239">
        <v>63.279423800000004</v>
      </c>
      <c r="I1239">
        <v>62.8105695</v>
      </c>
      <c r="J1239" s="5">
        <v>0.4688543</v>
      </c>
      <c r="K1239">
        <v>0.74645760000000005</v>
      </c>
      <c r="L1239">
        <v>4688543</v>
      </c>
    </row>
    <row r="1240" spans="1:12" x14ac:dyDescent="0.25">
      <c r="A1240">
        <v>1239</v>
      </c>
      <c r="B1240" t="s">
        <v>739</v>
      </c>
      <c r="C1240" t="s">
        <v>1026</v>
      </c>
      <c r="D1240" t="s">
        <v>1027</v>
      </c>
      <c r="E1240" t="s">
        <v>37</v>
      </c>
      <c r="F1240" t="s">
        <v>12</v>
      </c>
      <c r="G1240" t="s">
        <v>1827</v>
      </c>
      <c r="H1240">
        <v>62.5628581</v>
      </c>
      <c r="I1240">
        <v>63.4968553</v>
      </c>
      <c r="J1240" s="5">
        <v>0.93399719999999997</v>
      </c>
      <c r="K1240">
        <v>1.4709346000000001</v>
      </c>
      <c r="L1240">
        <v>9339972</v>
      </c>
    </row>
    <row r="1241" spans="1:12" x14ac:dyDescent="0.25">
      <c r="A1241">
        <v>1240</v>
      </c>
      <c r="B1241" t="s">
        <v>739</v>
      </c>
      <c r="C1241" t="s">
        <v>1036</v>
      </c>
      <c r="D1241" t="s">
        <v>1037</v>
      </c>
      <c r="E1241" t="s">
        <v>37</v>
      </c>
      <c r="F1241" t="s">
        <v>12</v>
      </c>
      <c r="G1241" t="s">
        <v>1827</v>
      </c>
      <c r="H1241">
        <v>63.516622699999999</v>
      </c>
      <c r="I1241">
        <v>62.748230800000002</v>
      </c>
      <c r="J1241" s="5">
        <v>0.76839190000000002</v>
      </c>
      <c r="K1241">
        <v>1.2245634999999999</v>
      </c>
      <c r="L1241">
        <v>7683919</v>
      </c>
    </row>
    <row r="1242" spans="1:12" x14ac:dyDescent="0.25">
      <c r="A1242">
        <v>1241</v>
      </c>
      <c r="B1242" t="s">
        <v>739</v>
      </c>
      <c r="C1242" t="s">
        <v>1042</v>
      </c>
      <c r="D1242" t="s">
        <v>1043</v>
      </c>
      <c r="E1242" t="s">
        <v>37</v>
      </c>
      <c r="F1242" t="s">
        <v>12</v>
      </c>
      <c r="G1242" t="s">
        <v>1827</v>
      </c>
      <c r="H1242">
        <v>63.7830844</v>
      </c>
      <c r="I1242">
        <v>63.359292699999997</v>
      </c>
      <c r="J1242" s="5">
        <v>0.42379169999999999</v>
      </c>
      <c r="K1242">
        <v>0.66887059999999998</v>
      </c>
      <c r="L1242">
        <v>4237917</v>
      </c>
    </row>
    <row r="1243" spans="1:12" x14ac:dyDescent="0.25">
      <c r="A1243">
        <v>1242</v>
      </c>
      <c r="B1243" t="s">
        <v>739</v>
      </c>
      <c r="C1243" t="s">
        <v>1050</v>
      </c>
      <c r="D1243" t="s">
        <v>1051</v>
      </c>
      <c r="E1243" t="s">
        <v>37</v>
      </c>
      <c r="F1243" t="s">
        <v>12</v>
      </c>
      <c r="G1243" t="s">
        <v>1827</v>
      </c>
      <c r="H1243">
        <v>63.655122300000002</v>
      </c>
      <c r="I1243">
        <v>63.383206899999998</v>
      </c>
      <c r="J1243" s="5">
        <v>0.27191539999999997</v>
      </c>
      <c r="K1243">
        <v>0.4290023</v>
      </c>
      <c r="L1243">
        <v>2719154</v>
      </c>
    </row>
    <row r="1244" spans="1:12" x14ac:dyDescent="0.25">
      <c r="A1244">
        <v>1243</v>
      </c>
      <c r="B1244" t="s">
        <v>739</v>
      </c>
      <c r="C1244" t="s">
        <v>1058</v>
      </c>
      <c r="D1244" t="s">
        <v>1059</v>
      </c>
      <c r="E1244" t="s">
        <v>37</v>
      </c>
      <c r="F1244" t="s">
        <v>12</v>
      </c>
      <c r="G1244" t="s">
        <v>1827</v>
      </c>
      <c r="H1244">
        <v>63.701219899999998</v>
      </c>
      <c r="I1244">
        <v>63.251953200000003</v>
      </c>
      <c r="J1244" s="5">
        <v>0.44926670000000002</v>
      </c>
      <c r="K1244">
        <v>0.7102811</v>
      </c>
      <c r="L1244">
        <v>4492667</v>
      </c>
    </row>
    <row r="1245" spans="1:12" x14ac:dyDescent="0.25">
      <c r="A1245">
        <v>1244</v>
      </c>
      <c r="B1245" t="s">
        <v>739</v>
      </c>
      <c r="C1245" t="s">
        <v>1064</v>
      </c>
      <c r="D1245" t="s">
        <v>1065</v>
      </c>
      <c r="E1245" t="s">
        <v>37</v>
      </c>
      <c r="F1245" t="s">
        <v>12</v>
      </c>
      <c r="G1245" t="s">
        <v>1827</v>
      </c>
      <c r="H1245">
        <v>62.7640235</v>
      </c>
      <c r="I1245">
        <v>62.815316199999998</v>
      </c>
      <c r="J1245" s="5">
        <v>5.1292699999999997E-2</v>
      </c>
      <c r="K1245">
        <v>8.1656400000000004E-2</v>
      </c>
      <c r="L1245">
        <v>512927</v>
      </c>
    </row>
    <row r="1246" spans="1:12" x14ac:dyDescent="0.25">
      <c r="A1246">
        <v>1245</v>
      </c>
      <c r="B1246" t="s">
        <v>739</v>
      </c>
      <c r="C1246" t="s">
        <v>1078</v>
      </c>
      <c r="D1246" t="s">
        <v>1079</v>
      </c>
      <c r="E1246" t="s">
        <v>37</v>
      </c>
      <c r="F1246" t="s">
        <v>12</v>
      </c>
      <c r="G1246" t="s">
        <v>1827</v>
      </c>
      <c r="H1246">
        <v>63.424062999999997</v>
      </c>
      <c r="I1246">
        <v>61.900338900000001</v>
      </c>
      <c r="J1246" s="5">
        <v>1.5237240999999999</v>
      </c>
      <c r="K1246">
        <v>2.4615762999999999</v>
      </c>
      <c r="L1246">
        <v>15237241</v>
      </c>
    </row>
    <row r="1247" spans="1:12" x14ac:dyDescent="0.25">
      <c r="A1247">
        <v>1246</v>
      </c>
      <c r="B1247" t="s">
        <v>739</v>
      </c>
      <c r="C1247" t="s">
        <v>1080</v>
      </c>
      <c r="D1247" t="s">
        <v>1081</v>
      </c>
      <c r="E1247" t="s">
        <v>37</v>
      </c>
      <c r="F1247" t="s">
        <v>12</v>
      </c>
      <c r="G1247" t="s">
        <v>1827</v>
      </c>
      <c r="H1247">
        <v>63.875647499999999</v>
      </c>
      <c r="I1247">
        <v>63.424062999999997</v>
      </c>
      <c r="J1247" s="5">
        <v>0.4515845</v>
      </c>
      <c r="K1247">
        <v>0.71200819999999998</v>
      </c>
      <c r="L1247">
        <v>4515845</v>
      </c>
    </row>
    <row r="1248" spans="1:12" x14ac:dyDescent="0.25">
      <c r="A1248">
        <v>1247</v>
      </c>
      <c r="B1248" t="s">
        <v>739</v>
      </c>
      <c r="C1248" t="s">
        <v>1084</v>
      </c>
      <c r="D1248" t="s">
        <v>1085</v>
      </c>
      <c r="E1248" t="s">
        <v>37</v>
      </c>
      <c r="F1248" t="s">
        <v>12</v>
      </c>
      <c r="G1248" t="s">
        <v>1827</v>
      </c>
      <c r="H1248">
        <v>63.636927800000002</v>
      </c>
      <c r="I1248">
        <v>63.058018300000001</v>
      </c>
      <c r="J1248" s="5">
        <v>0.57890949999999997</v>
      </c>
      <c r="K1248">
        <v>0.9180585</v>
      </c>
      <c r="L1248">
        <v>5789095</v>
      </c>
    </row>
    <row r="1249" spans="1:12" x14ac:dyDescent="0.25">
      <c r="A1249">
        <v>1248</v>
      </c>
      <c r="B1249" t="s">
        <v>739</v>
      </c>
      <c r="C1249" t="s">
        <v>1086</v>
      </c>
      <c r="D1249" t="s">
        <v>1087</v>
      </c>
      <c r="E1249" t="s">
        <v>37</v>
      </c>
      <c r="F1249" t="s">
        <v>12</v>
      </c>
      <c r="G1249" t="s">
        <v>1827</v>
      </c>
      <c r="H1249">
        <v>62.675948300000002</v>
      </c>
      <c r="I1249">
        <v>63.636927800000002</v>
      </c>
      <c r="J1249" s="5">
        <v>0.96097949999999999</v>
      </c>
      <c r="K1249">
        <v>1.5100973</v>
      </c>
      <c r="L1249">
        <v>9609795</v>
      </c>
    </row>
    <row r="1250" spans="1:12" x14ac:dyDescent="0.25">
      <c r="A1250">
        <v>1249</v>
      </c>
      <c r="B1250" t="s">
        <v>1100</v>
      </c>
      <c r="C1250" t="s">
        <v>1103</v>
      </c>
      <c r="D1250" t="s">
        <v>1104</v>
      </c>
      <c r="E1250" t="s">
        <v>37</v>
      </c>
      <c r="F1250" t="s">
        <v>12</v>
      </c>
      <c r="G1250" t="s">
        <v>1827</v>
      </c>
      <c r="H1250">
        <v>62.815115300000002</v>
      </c>
      <c r="I1250">
        <v>62.955885299999998</v>
      </c>
      <c r="J1250" s="5">
        <v>0.14077000000000001</v>
      </c>
      <c r="K1250">
        <v>0.22360099999999999</v>
      </c>
      <c r="L1250">
        <v>1407700</v>
      </c>
    </row>
    <row r="1251" spans="1:12" x14ac:dyDescent="0.25">
      <c r="A1251">
        <v>1250</v>
      </c>
      <c r="B1251" t="s">
        <v>1100</v>
      </c>
      <c r="C1251" t="s">
        <v>1123</v>
      </c>
      <c r="D1251" t="s">
        <v>1124</v>
      </c>
      <c r="E1251" t="s">
        <v>37</v>
      </c>
      <c r="F1251" t="s">
        <v>12</v>
      </c>
      <c r="G1251" t="s">
        <v>1827</v>
      </c>
      <c r="H1251">
        <v>63.074821300000004</v>
      </c>
      <c r="I1251">
        <v>62.793597499999997</v>
      </c>
      <c r="J1251" s="5">
        <v>0.28122380000000002</v>
      </c>
      <c r="K1251">
        <v>0.44785429999999998</v>
      </c>
      <c r="L1251">
        <v>2812238.0000001001</v>
      </c>
    </row>
    <row r="1252" spans="1:12" x14ac:dyDescent="0.25">
      <c r="A1252">
        <v>1251</v>
      </c>
      <c r="B1252" t="s">
        <v>1100</v>
      </c>
      <c r="C1252" t="s">
        <v>1140</v>
      </c>
      <c r="D1252" t="s">
        <v>1141</v>
      </c>
      <c r="E1252" t="s">
        <v>37</v>
      </c>
      <c r="F1252" t="s">
        <v>12</v>
      </c>
      <c r="G1252" t="s">
        <v>1827</v>
      </c>
      <c r="H1252">
        <v>62.649177399999999</v>
      </c>
      <c r="I1252">
        <v>62.616490499999998</v>
      </c>
      <c r="J1252" s="5">
        <v>3.2686899999999998E-2</v>
      </c>
      <c r="K1252">
        <v>5.2201699999999997E-2</v>
      </c>
      <c r="L1252">
        <v>326869</v>
      </c>
    </row>
    <row r="1253" spans="1:12" x14ac:dyDescent="0.25">
      <c r="A1253">
        <v>1252</v>
      </c>
      <c r="B1253" t="s">
        <v>1100</v>
      </c>
      <c r="C1253" t="s">
        <v>1144</v>
      </c>
      <c r="D1253" t="s">
        <v>1145</v>
      </c>
      <c r="E1253" t="s">
        <v>37</v>
      </c>
      <c r="F1253" t="s">
        <v>12</v>
      </c>
      <c r="G1253" t="s">
        <v>1827</v>
      </c>
      <c r="H1253">
        <v>63.217106600000001</v>
      </c>
      <c r="I1253">
        <v>63.352282000000002</v>
      </c>
      <c r="J1253" s="5">
        <v>0.1351754</v>
      </c>
      <c r="K1253">
        <v>0.21337100000000001</v>
      </c>
      <c r="L1253">
        <v>1351754</v>
      </c>
    </row>
    <row r="1254" spans="1:12" x14ac:dyDescent="0.25">
      <c r="A1254">
        <v>1253</v>
      </c>
      <c r="B1254" t="s">
        <v>1100</v>
      </c>
      <c r="C1254" t="s">
        <v>1146</v>
      </c>
      <c r="D1254" t="s">
        <v>1147</v>
      </c>
      <c r="E1254" t="s">
        <v>37</v>
      </c>
      <c r="F1254" t="s">
        <v>12</v>
      </c>
      <c r="G1254" t="s">
        <v>1827</v>
      </c>
      <c r="H1254">
        <v>63.131747699999998</v>
      </c>
      <c r="I1254">
        <v>63.217106600000001</v>
      </c>
      <c r="J1254" s="5">
        <v>8.5358900000000001E-2</v>
      </c>
      <c r="K1254">
        <v>0.13502500000000001</v>
      </c>
      <c r="L1254">
        <v>853589</v>
      </c>
    </row>
    <row r="1255" spans="1:12" x14ac:dyDescent="0.25">
      <c r="A1255">
        <v>1254</v>
      </c>
      <c r="B1255" t="s">
        <v>1100</v>
      </c>
      <c r="C1255" t="s">
        <v>1148</v>
      </c>
      <c r="D1255" t="s">
        <v>1149</v>
      </c>
      <c r="E1255" t="s">
        <v>37</v>
      </c>
      <c r="F1255" t="s">
        <v>12</v>
      </c>
      <c r="G1255" t="s">
        <v>1827</v>
      </c>
      <c r="H1255">
        <v>63.083971099999999</v>
      </c>
      <c r="I1255">
        <v>63.131747699999998</v>
      </c>
      <c r="J1255" s="5">
        <v>4.7776600000000002E-2</v>
      </c>
      <c r="K1255">
        <v>7.5677599999999998E-2</v>
      </c>
      <c r="L1255">
        <v>477766</v>
      </c>
    </row>
    <row r="1256" spans="1:12" x14ac:dyDescent="0.25">
      <c r="A1256">
        <v>1255</v>
      </c>
      <c r="B1256" t="s">
        <v>1100</v>
      </c>
      <c r="C1256" t="s">
        <v>1150</v>
      </c>
      <c r="D1256" t="s">
        <v>1151</v>
      </c>
      <c r="E1256" t="s">
        <v>37</v>
      </c>
      <c r="F1256" t="s">
        <v>12</v>
      </c>
      <c r="G1256" t="s">
        <v>1827</v>
      </c>
      <c r="H1256">
        <v>62.515393699999997</v>
      </c>
      <c r="I1256">
        <v>63.083971099999999</v>
      </c>
      <c r="J1256" s="5">
        <v>0.56857740000000001</v>
      </c>
      <c r="K1256">
        <v>0.90130250000000001</v>
      </c>
      <c r="L1256">
        <v>5685774</v>
      </c>
    </row>
    <row r="1257" spans="1:12" x14ac:dyDescent="0.25">
      <c r="A1257">
        <v>1256</v>
      </c>
      <c r="B1257" t="s">
        <v>1100</v>
      </c>
      <c r="C1257" t="s">
        <v>1152</v>
      </c>
      <c r="D1257" t="s">
        <v>1153</v>
      </c>
      <c r="E1257" t="s">
        <v>37</v>
      </c>
      <c r="F1257" t="s">
        <v>12</v>
      </c>
      <c r="G1257" t="s">
        <v>1827</v>
      </c>
      <c r="H1257">
        <v>63.032579699999999</v>
      </c>
      <c r="I1257">
        <v>62.515393699999997</v>
      </c>
      <c r="J1257" s="5">
        <v>0.51718600000000003</v>
      </c>
      <c r="K1257">
        <v>0.82729379999999997</v>
      </c>
      <c r="L1257">
        <v>5171860</v>
      </c>
    </row>
    <row r="1258" spans="1:12" x14ac:dyDescent="0.25">
      <c r="A1258">
        <v>1257</v>
      </c>
      <c r="B1258" t="s">
        <v>1100</v>
      </c>
      <c r="C1258" t="s">
        <v>1162</v>
      </c>
      <c r="D1258" t="s">
        <v>1163</v>
      </c>
      <c r="E1258" t="s">
        <v>37</v>
      </c>
      <c r="F1258" t="s">
        <v>12</v>
      </c>
      <c r="G1258" t="s">
        <v>1827</v>
      </c>
      <c r="H1258">
        <v>63.3731711</v>
      </c>
      <c r="I1258">
        <v>62.979485099999998</v>
      </c>
      <c r="J1258" s="5">
        <v>0.39368599999999998</v>
      </c>
      <c r="K1258">
        <v>0.62510200000000005</v>
      </c>
      <c r="L1258">
        <v>3936860</v>
      </c>
    </row>
    <row r="1259" spans="1:12" x14ac:dyDescent="0.25">
      <c r="A1259">
        <v>1258</v>
      </c>
      <c r="B1259" t="s">
        <v>1100</v>
      </c>
      <c r="C1259" t="s">
        <v>1164</v>
      </c>
      <c r="D1259" t="s">
        <v>1165</v>
      </c>
      <c r="E1259" t="s">
        <v>37</v>
      </c>
      <c r="F1259" t="s">
        <v>12</v>
      </c>
      <c r="G1259" t="s">
        <v>1827</v>
      </c>
      <c r="H1259">
        <v>63.150204799999997</v>
      </c>
      <c r="I1259">
        <v>63.3731711</v>
      </c>
      <c r="J1259" s="5">
        <v>0.22296630000000001</v>
      </c>
      <c r="K1259">
        <v>0.3518307</v>
      </c>
      <c r="L1259">
        <v>2229663</v>
      </c>
    </row>
    <row r="1260" spans="1:12" x14ac:dyDescent="0.25">
      <c r="A1260">
        <v>1259</v>
      </c>
      <c r="B1260" t="s">
        <v>1100</v>
      </c>
      <c r="C1260" t="s">
        <v>1168</v>
      </c>
      <c r="D1260" t="s">
        <v>1169</v>
      </c>
      <c r="E1260" t="s">
        <v>37</v>
      </c>
      <c r="F1260" t="s">
        <v>12</v>
      </c>
      <c r="G1260" t="s">
        <v>1827</v>
      </c>
      <c r="H1260">
        <v>62.443398700000003</v>
      </c>
      <c r="I1260">
        <v>62.491474500000002</v>
      </c>
      <c r="J1260" s="5">
        <v>4.8075800000000002E-2</v>
      </c>
      <c r="K1260">
        <v>7.6931799999999995E-2</v>
      </c>
      <c r="L1260">
        <v>480758</v>
      </c>
    </row>
    <row r="1261" spans="1:12" x14ac:dyDescent="0.25">
      <c r="A1261">
        <v>1260</v>
      </c>
      <c r="B1261" t="s">
        <v>1100</v>
      </c>
      <c r="C1261" t="s">
        <v>1174</v>
      </c>
      <c r="D1261" t="s">
        <v>1175</v>
      </c>
      <c r="E1261" t="s">
        <v>37</v>
      </c>
      <c r="F1261" t="s">
        <v>12</v>
      </c>
      <c r="G1261" t="s">
        <v>1827</v>
      </c>
      <c r="H1261">
        <v>62.774181300000002</v>
      </c>
      <c r="I1261">
        <v>62.487988299999998</v>
      </c>
      <c r="J1261" s="5">
        <v>0.28619299999999998</v>
      </c>
      <c r="K1261">
        <v>0.45799679999999998</v>
      </c>
      <c r="L1261">
        <v>2861930</v>
      </c>
    </row>
    <row r="1262" spans="1:12" x14ac:dyDescent="0.25">
      <c r="A1262">
        <v>1261</v>
      </c>
      <c r="B1262" t="s">
        <v>1100</v>
      </c>
      <c r="C1262" t="s">
        <v>1176</v>
      </c>
      <c r="D1262" t="s">
        <v>1177</v>
      </c>
      <c r="E1262" t="s">
        <v>37</v>
      </c>
      <c r="F1262" t="s">
        <v>12</v>
      </c>
      <c r="G1262" t="s">
        <v>1827</v>
      </c>
      <c r="H1262">
        <v>62.396113700000001</v>
      </c>
      <c r="I1262">
        <v>62.774181300000002</v>
      </c>
      <c r="J1262" s="5">
        <v>0.3780676</v>
      </c>
      <c r="K1262">
        <v>0.60226610000000003</v>
      </c>
      <c r="L1262">
        <v>3780676</v>
      </c>
    </row>
    <row r="1263" spans="1:12" x14ac:dyDescent="0.25">
      <c r="A1263">
        <v>1262</v>
      </c>
      <c r="B1263" t="s">
        <v>1100</v>
      </c>
      <c r="C1263" t="s">
        <v>1178</v>
      </c>
      <c r="D1263" t="s">
        <v>1179</v>
      </c>
      <c r="E1263" t="s">
        <v>37</v>
      </c>
      <c r="F1263" t="s">
        <v>12</v>
      </c>
      <c r="G1263" t="s">
        <v>1827</v>
      </c>
      <c r="H1263">
        <v>62.634758900000001</v>
      </c>
      <c r="I1263">
        <v>62.396113700000001</v>
      </c>
      <c r="J1263" s="5">
        <v>0.2386452</v>
      </c>
      <c r="K1263">
        <v>0.38246809999999998</v>
      </c>
      <c r="L1263">
        <v>2386452</v>
      </c>
    </row>
    <row r="1264" spans="1:12" x14ac:dyDescent="0.25">
      <c r="A1264">
        <v>1263</v>
      </c>
      <c r="B1264" t="s">
        <v>1100</v>
      </c>
      <c r="C1264" t="s">
        <v>1192</v>
      </c>
      <c r="D1264" t="s">
        <v>1193</v>
      </c>
      <c r="E1264" t="s">
        <v>37</v>
      </c>
      <c r="F1264" t="s">
        <v>12</v>
      </c>
      <c r="G1264" t="s">
        <v>1827</v>
      </c>
      <c r="H1264">
        <v>62.8965788</v>
      </c>
      <c r="I1264">
        <v>63.525408400000003</v>
      </c>
      <c r="J1264" s="5">
        <v>0.62882959999999999</v>
      </c>
      <c r="K1264">
        <v>0.98988670000000001</v>
      </c>
      <c r="L1264">
        <v>6288296</v>
      </c>
    </row>
    <row r="1265" spans="1:12" x14ac:dyDescent="0.25">
      <c r="A1265">
        <v>1264</v>
      </c>
      <c r="B1265" t="s">
        <v>1100</v>
      </c>
      <c r="C1265" t="s">
        <v>1194</v>
      </c>
      <c r="D1265" t="s">
        <v>1195</v>
      </c>
      <c r="E1265" t="s">
        <v>37</v>
      </c>
      <c r="F1265" t="s">
        <v>12</v>
      </c>
      <c r="G1265" t="s">
        <v>1827</v>
      </c>
      <c r="H1265">
        <v>62.629605699999999</v>
      </c>
      <c r="I1265">
        <v>62.8965788</v>
      </c>
      <c r="J1265" s="5">
        <v>0.26697310000000002</v>
      </c>
      <c r="K1265">
        <v>0.4244636</v>
      </c>
      <c r="L1265">
        <v>2669731</v>
      </c>
    </row>
    <row r="1266" spans="1:12" x14ac:dyDescent="0.25">
      <c r="A1266">
        <v>1265</v>
      </c>
      <c r="B1266" t="s">
        <v>1100</v>
      </c>
      <c r="C1266" t="s">
        <v>1196</v>
      </c>
      <c r="D1266" t="s">
        <v>1197</v>
      </c>
      <c r="E1266" t="s">
        <v>37</v>
      </c>
      <c r="F1266" t="s">
        <v>12</v>
      </c>
      <c r="G1266" t="s">
        <v>1827</v>
      </c>
      <c r="H1266">
        <v>63.253538599999999</v>
      </c>
      <c r="I1266">
        <v>62.629605699999999</v>
      </c>
      <c r="J1266" s="5">
        <v>0.62393290000000001</v>
      </c>
      <c r="K1266">
        <v>0.99622679999999997</v>
      </c>
      <c r="L1266">
        <v>6239329</v>
      </c>
    </row>
    <row r="1267" spans="1:12" x14ac:dyDescent="0.25">
      <c r="A1267">
        <v>1266</v>
      </c>
      <c r="B1267" t="s">
        <v>1100</v>
      </c>
      <c r="C1267" t="s">
        <v>1202</v>
      </c>
      <c r="D1267" t="s">
        <v>1203</v>
      </c>
      <c r="E1267" t="s">
        <v>37</v>
      </c>
      <c r="F1267" t="s">
        <v>12</v>
      </c>
      <c r="G1267" t="s">
        <v>1827</v>
      </c>
      <c r="H1267">
        <v>63.020776599999998</v>
      </c>
      <c r="I1267">
        <v>63.286735</v>
      </c>
      <c r="J1267" s="5">
        <v>0.26595839999999998</v>
      </c>
      <c r="K1267">
        <v>0.42024349999999999</v>
      </c>
      <c r="L1267">
        <v>2659584</v>
      </c>
    </row>
    <row r="1268" spans="1:12" x14ac:dyDescent="0.25">
      <c r="A1268">
        <v>1267</v>
      </c>
      <c r="B1268" t="s">
        <v>1100</v>
      </c>
      <c r="C1268" t="s">
        <v>1204</v>
      </c>
      <c r="D1268" t="s">
        <v>1205</v>
      </c>
      <c r="E1268" t="s">
        <v>37</v>
      </c>
      <c r="F1268" t="s">
        <v>12</v>
      </c>
      <c r="G1268" t="s">
        <v>1827</v>
      </c>
      <c r="H1268">
        <v>62.842814099999998</v>
      </c>
      <c r="I1268">
        <v>63.020776599999998</v>
      </c>
      <c r="J1268" s="5">
        <v>0.1779625</v>
      </c>
      <c r="K1268">
        <v>0.282387</v>
      </c>
      <c r="L1268">
        <v>1779625</v>
      </c>
    </row>
    <row r="1269" spans="1:12" x14ac:dyDescent="0.25">
      <c r="A1269">
        <v>1268</v>
      </c>
      <c r="B1269" t="s">
        <v>1100</v>
      </c>
      <c r="C1269" t="s">
        <v>1206</v>
      </c>
      <c r="D1269" t="s">
        <v>1207</v>
      </c>
      <c r="E1269" t="s">
        <v>37</v>
      </c>
      <c r="F1269" t="s">
        <v>12</v>
      </c>
      <c r="G1269" t="s">
        <v>1827</v>
      </c>
      <c r="H1269">
        <v>62.806172099999998</v>
      </c>
      <c r="I1269">
        <v>62.842814099999998</v>
      </c>
      <c r="J1269" s="5">
        <v>3.6642000000000001E-2</v>
      </c>
      <c r="K1269">
        <v>5.8307400000000002E-2</v>
      </c>
      <c r="L1269">
        <v>366420</v>
      </c>
    </row>
    <row r="1270" spans="1:12" x14ac:dyDescent="0.25">
      <c r="A1270">
        <v>1269</v>
      </c>
      <c r="B1270" t="s">
        <v>1100</v>
      </c>
      <c r="C1270" t="s">
        <v>1210</v>
      </c>
      <c r="D1270" t="s">
        <v>1211</v>
      </c>
      <c r="E1270" t="s">
        <v>37</v>
      </c>
      <c r="F1270" t="s">
        <v>12</v>
      </c>
      <c r="G1270" t="s">
        <v>1827</v>
      </c>
      <c r="H1270">
        <v>62.475203999999998</v>
      </c>
      <c r="I1270">
        <v>62.650457199999998</v>
      </c>
      <c r="J1270" s="5">
        <v>0.1752532</v>
      </c>
      <c r="K1270">
        <v>0.27973170000000003</v>
      </c>
      <c r="L1270">
        <v>1752532</v>
      </c>
    </row>
    <row r="1271" spans="1:12" x14ac:dyDescent="0.25">
      <c r="A1271">
        <v>1270</v>
      </c>
      <c r="B1271" t="s">
        <v>1100</v>
      </c>
      <c r="C1271" t="s">
        <v>1212</v>
      </c>
      <c r="D1271" t="s">
        <v>1213</v>
      </c>
      <c r="E1271" t="s">
        <v>37</v>
      </c>
      <c r="F1271" t="s">
        <v>12</v>
      </c>
      <c r="G1271" t="s">
        <v>1827</v>
      </c>
      <c r="H1271">
        <v>63.456331300000002</v>
      </c>
      <c r="I1271">
        <v>62.475203999999998</v>
      </c>
      <c r="J1271" s="5">
        <v>0.98112730000000004</v>
      </c>
      <c r="K1271">
        <v>1.5704267000000001</v>
      </c>
      <c r="L1271">
        <v>9811273</v>
      </c>
    </row>
    <row r="1272" spans="1:12" x14ac:dyDescent="0.25">
      <c r="A1272">
        <v>1271</v>
      </c>
      <c r="B1272" t="s">
        <v>1100</v>
      </c>
      <c r="C1272" t="s">
        <v>1214</v>
      </c>
      <c r="D1272" t="s">
        <v>1215</v>
      </c>
      <c r="E1272" t="s">
        <v>37</v>
      </c>
      <c r="F1272" t="s">
        <v>12</v>
      </c>
      <c r="G1272" t="s">
        <v>1827</v>
      </c>
      <c r="H1272">
        <v>63.181209699999997</v>
      </c>
      <c r="I1272">
        <v>63.456331300000002</v>
      </c>
      <c r="J1272" s="5">
        <v>0.27512160000000002</v>
      </c>
      <c r="K1272">
        <v>0.43356050000000002</v>
      </c>
      <c r="L1272">
        <v>2751216.0000001001</v>
      </c>
    </row>
    <row r="1273" spans="1:12" x14ac:dyDescent="0.25">
      <c r="A1273">
        <v>1272</v>
      </c>
      <c r="B1273" t="s">
        <v>1100</v>
      </c>
      <c r="C1273" t="s">
        <v>1226</v>
      </c>
      <c r="D1273" t="s">
        <v>1227</v>
      </c>
      <c r="E1273" t="s">
        <v>37</v>
      </c>
      <c r="F1273" t="s">
        <v>12</v>
      </c>
      <c r="G1273" t="s">
        <v>1827</v>
      </c>
      <c r="H1273">
        <v>62.701281299999998</v>
      </c>
      <c r="I1273">
        <v>62.817503000000002</v>
      </c>
      <c r="J1273" s="5">
        <v>0.1162217</v>
      </c>
      <c r="K1273">
        <v>0.18501480000000001</v>
      </c>
      <c r="L1273">
        <v>1162217</v>
      </c>
    </row>
    <row r="1274" spans="1:12" x14ac:dyDescent="0.25">
      <c r="A1274">
        <v>1273</v>
      </c>
      <c r="B1274" t="s">
        <v>1100</v>
      </c>
      <c r="C1274" t="s">
        <v>1232</v>
      </c>
      <c r="D1274" t="s">
        <v>1233</v>
      </c>
      <c r="E1274" t="s">
        <v>37</v>
      </c>
      <c r="F1274" t="s">
        <v>12</v>
      </c>
      <c r="G1274" t="s">
        <v>1827</v>
      </c>
      <c r="H1274">
        <v>62.9772921</v>
      </c>
      <c r="I1274">
        <v>62.490685300000003</v>
      </c>
      <c r="J1274" s="5">
        <v>0.48660680000000001</v>
      </c>
      <c r="K1274">
        <v>0.77868689999999996</v>
      </c>
      <c r="L1274">
        <v>4866068</v>
      </c>
    </row>
    <row r="1275" spans="1:12" x14ac:dyDescent="0.25">
      <c r="A1275">
        <v>1274</v>
      </c>
      <c r="B1275" t="s">
        <v>1100</v>
      </c>
      <c r="C1275" t="s">
        <v>1238</v>
      </c>
      <c r="D1275" t="s">
        <v>1239</v>
      </c>
      <c r="E1275" t="s">
        <v>37</v>
      </c>
      <c r="F1275" t="s">
        <v>12</v>
      </c>
      <c r="G1275" t="s">
        <v>1827</v>
      </c>
      <c r="H1275">
        <v>62.833531999999998</v>
      </c>
      <c r="I1275">
        <v>62.735053800000003</v>
      </c>
      <c r="J1275" s="5">
        <v>9.8478200000000002E-2</v>
      </c>
      <c r="K1275">
        <v>0.1569748</v>
      </c>
      <c r="L1275">
        <v>984782</v>
      </c>
    </row>
    <row r="1276" spans="1:12" x14ac:dyDescent="0.25">
      <c r="A1276">
        <v>1275</v>
      </c>
      <c r="B1276" t="s">
        <v>1100</v>
      </c>
      <c r="C1276" t="s">
        <v>1240</v>
      </c>
      <c r="D1276" t="s">
        <v>1241</v>
      </c>
      <c r="E1276" t="s">
        <v>37</v>
      </c>
      <c r="F1276" t="s">
        <v>12</v>
      </c>
      <c r="G1276" t="s">
        <v>1827</v>
      </c>
      <c r="H1276">
        <v>62.994669999999999</v>
      </c>
      <c r="I1276">
        <v>62.833531999999998</v>
      </c>
      <c r="J1276" s="5">
        <v>0.161138</v>
      </c>
      <c r="K1276">
        <v>0.25645220000000002</v>
      </c>
      <c r="L1276">
        <v>1611380</v>
      </c>
    </row>
    <row r="1277" spans="1:12" x14ac:dyDescent="0.25">
      <c r="A1277">
        <v>1276</v>
      </c>
      <c r="B1277" t="s">
        <v>1100</v>
      </c>
      <c r="C1277" t="s">
        <v>1242</v>
      </c>
      <c r="D1277" t="s">
        <v>1243</v>
      </c>
      <c r="E1277" t="s">
        <v>37</v>
      </c>
      <c r="F1277" t="s">
        <v>12</v>
      </c>
      <c r="G1277" t="s">
        <v>1827</v>
      </c>
      <c r="H1277">
        <v>63.002204399999997</v>
      </c>
      <c r="I1277">
        <v>62.805881800000002</v>
      </c>
      <c r="J1277" s="5">
        <v>0.19632260000000001</v>
      </c>
      <c r="K1277">
        <v>0.31258629999999998</v>
      </c>
      <c r="L1277">
        <v>1963225.9999999001</v>
      </c>
    </row>
    <row r="1278" spans="1:12" x14ac:dyDescent="0.25">
      <c r="A1278">
        <v>1277</v>
      </c>
      <c r="B1278" t="s">
        <v>1100</v>
      </c>
      <c r="C1278" t="s">
        <v>1244</v>
      </c>
      <c r="D1278" t="s">
        <v>1245</v>
      </c>
      <c r="E1278" t="s">
        <v>37</v>
      </c>
      <c r="F1278" t="s">
        <v>12</v>
      </c>
      <c r="G1278" t="s">
        <v>1827</v>
      </c>
      <c r="H1278">
        <v>63.178290099999998</v>
      </c>
      <c r="I1278">
        <v>63.002204399999997</v>
      </c>
      <c r="J1278" s="5">
        <v>0.17608570000000001</v>
      </c>
      <c r="K1278">
        <v>0.2794913</v>
      </c>
      <c r="L1278">
        <v>1760857</v>
      </c>
    </row>
    <row r="1279" spans="1:12" x14ac:dyDescent="0.25">
      <c r="A1279">
        <v>1278</v>
      </c>
      <c r="B1279" t="s">
        <v>1100</v>
      </c>
      <c r="C1279" t="s">
        <v>1246</v>
      </c>
      <c r="D1279" t="s">
        <v>1247</v>
      </c>
      <c r="E1279" t="s">
        <v>37</v>
      </c>
      <c r="F1279" t="s">
        <v>12</v>
      </c>
      <c r="G1279" t="s">
        <v>1827</v>
      </c>
      <c r="H1279">
        <v>62.638924299999999</v>
      </c>
      <c r="I1279">
        <v>63.178290099999998</v>
      </c>
      <c r="J1279" s="5">
        <v>0.53936580000000001</v>
      </c>
      <c r="K1279">
        <v>0.85372020000000004</v>
      </c>
      <c r="L1279">
        <v>5393658</v>
      </c>
    </row>
    <row r="1280" spans="1:12" x14ac:dyDescent="0.25">
      <c r="A1280">
        <v>1279</v>
      </c>
      <c r="B1280" t="s">
        <v>1100</v>
      </c>
      <c r="C1280" t="s">
        <v>1248</v>
      </c>
      <c r="D1280" t="s">
        <v>1249</v>
      </c>
      <c r="E1280" t="s">
        <v>37</v>
      </c>
      <c r="F1280" t="s">
        <v>12</v>
      </c>
      <c r="G1280" t="s">
        <v>1827</v>
      </c>
      <c r="H1280">
        <v>62.7415533</v>
      </c>
      <c r="I1280">
        <v>62.638924299999999</v>
      </c>
      <c r="J1280" s="5">
        <v>0.102629</v>
      </c>
      <c r="K1280">
        <v>0.16384219999999999</v>
      </c>
      <c r="L1280">
        <v>1026290</v>
      </c>
    </row>
    <row r="1281" spans="1:12" x14ac:dyDescent="0.25">
      <c r="A1281">
        <v>1280</v>
      </c>
      <c r="B1281" t="s">
        <v>1100</v>
      </c>
      <c r="C1281" t="s">
        <v>1258</v>
      </c>
      <c r="D1281" t="s">
        <v>1259</v>
      </c>
      <c r="E1281" t="s">
        <v>37</v>
      </c>
      <c r="F1281" t="s">
        <v>12</v>
      </c>
      <c r="G1281" t="s">
        <v>1827</v>
      </c>
      <c r="H1281">
        <v>63.421589699999998</v>
      </c>
      <c r="I1281">
        <v>62.332958499999997</v>
      </c>
      <c r="J1281" s="5">
        <v>1.0886312</v>
      </c>
      <c r="K1281">
        <v>1.7464777</v>
      </c>
      <c r="L1281">
        <v>10886312</v>
      </c>
    </row>
    <row r="1282" spans="1:12" x14ac:dyDescent="0.25">
      <c r="A1282">
        <v>1281</v>
      </c>
      <c r="B1282" t="s">
        <v>1100</v>
      </c>
      <c r="C1282" t="s">
        <v>1262</v>
      </c>
      <c r="D1282" t="s">
        <v>1263</v>
      </c>
      <c r="E1282" t="s">
        <v>37</v>
      </c>
      <c r="F1282" t="s">
        <v>12</v>
      </c>
      <c r="G1282" t="s">
        <v>1827</v>
      </c>
      <c r="H1282">
        <v>62.778191100000001</v>
      </c>
      <c r="I1282">
        <v>63.009523999999999</v>
      </c>
      <c r="J1282" s="5">
        <v>0.23133290000000001</v>
      </c>
      <c r="K1282">
        <v>0.36713960000000001</v>
      </c>
      <c r="L1282">
        <v>2313329</v>
      </c>
    </row>
    <row r="1283" spans="1:12" x14ac:dyDescent="0.25">
      <c r="A1283">
        <v>1282</v>
      </c>
      <c r="B1283" t="s">
        <v>1100</v>
      </c>
      <c r="C1283" t="s">
        <v>1264</v>
      </c>
      <c r="D1283" t="s">
        <v>1265</v>
      </c>
      <c r="E1283" t="s">
        <v>37</v>
      </c>
      <c r="F1283" t="s">
        <v>12</v>
      </c>
      <c r="G1283" t="s">
        <v>1827</v>
      </c>
      <c r="H1283">
        <v>62.684636099999999</v>
      </c>
      <c r="I1283">
        <v>62.778191100000001</v>
      </c>
      <c r="J1283" s="5">
        <v>9.3554999999999999E-2</v>
      </c>
      <c r="K1283">
        <v>0.14902470000000001</v>
      </c>
      <c r="L1283">
        <v>935550</v>
      </c>
    </row>
    <row r="1284" spans="1:12" x14ac:dyDescent="0.25">
      <c r="A1284">
        <v>1283</v>
      </c>
      <c r="B1284" t="s">
        <v>1100</v>
      </c>
      <c r="C1284" t="s">
        <v>1266</v>
      </c>
      <c r="D1284" t="s">
        <v>1267</v>
      </c>
      <c r="E1284" t="s">
        <v>37</v>
      </c>
      <c r="F1284" t="s">
        <v>12</v>
      </c>
      <c r="G1284" t="s">
        <v>1827</v>
      </c>
      <c r="H1284">
        <v>62.985851500000003</v>
      </c>
      <c r="I1284">
        <v>62.684636099999999</v>
      </c>
      <c r="J1284" s="5">
        <v>0.30121540000000002</v>
      </c>
      <c r="K1284">
        <v>0.48052509999999998</v>
      </c>
      <c r="L1284">
        <v>3012154</v>
      </c>
    </row>
    <row r="1285" spans="1:12" x14ac:dyDescent="0.25">
      <c r="A1285">
        <v>1284</v>
      </c>
      <c r="B1285" t="s">
        <v>1100</v>
      </c>
      <c r="C1285" t="s">
        <v>1270</v>
      </c>
      <c r="D1285" t="s">
        <v>1271</v>
      </c>
      <c r="E1285" t="s">
        <v>37</v>
      </c>
      <c r="F1285" t="s">
        <v>12</v>
      </c>
      <c r="G1285" t="s">
        <v>1827</v>
      </c>
      <c r="H1285">
        <v>62.910353800000003</v>
      </c>
      <c r="I1285">
        <v>62.694257999999998</v>
      </c>
      <c r="J1285" s="5">
        <v>0.2160958</v>
      </c>
      <c r="K1285">
        <v>0.34468199999999999</v>
      </c>
      <c r="L1285">
        <v>2160958.0000001001</v>
      </c>
    </row>
    <row r="1286" spans="1:12" x14ac:dyDescent="0.25">
      <c r="A1286">
        <v>1285</v>
      </c>
      <c r="B1286" t="s">
        <v>1100</v>
      </c>
      <c r="C1286" t="s">
        <v>1284</v>
      </c>
      <c r="D1286" t="s">
        <v>1285</v>
      </c>
      <c r="E1286" t="s">
        <v>37</v>
      </c>
      <c r="F1286" t="s">
        <v>12</v>
      </c>
      <c r="G1286" t="s">
        <v>1827</v>
      </c>
      <c r="H1286">
        <v>62.730822600000003</v>
      </c>
      <c r="I1286">
        <v>62.762219600000002</v>
      </c>
      <c r="J1286" s="5">
        <v>3.1397000000000001E-2</v>
      </c>
      <c r="K1286">
        <v>5.0025300000000002E-2</v>
      </c>
      <c r="L1286">
        <v>313970</v>
      </c>
    </row>
    <row r="1287" spans="1:12" x14ac:dyDescent="0.25">
      <c r="A1287">
        <v>1286</v>
      </c>
      <c r="B1287" t="s">
        <v>1100</v>
      </c>
      <c r="C1287" t="s">
        <v>1288</v>
      </c>
      <c r="D1287" t="s">
        <v>1289</v>
      </c>
      <c r="E1287" t="s">
        <v>37</v>
      </c>
      <c r="F1287" t="s">
        <v>12</v>
      </c>
      <c r="G1287" t="s">
        <v>1827</v>
      </c>
      <c r="H1287">
        <v>62.430786599999998</v>
      </c>
      <c r="I1287">
        <v>62.884212900000001</v>
      </c>
      <c r="J1287" s="5">
        <v>0.4534263</v>
      </c>
      <c r="K1287">
        <v>0.72104950000000001</v>
      </c>
      <c r="L1287">
        <v>4534263</v>
      </c>
    </row>
    <row r="1288" spans="1:12" x14ac:dyDescent="0.25">
      <c r="A1288">
        <v>1287</v>
      </c>
      <c r="B1288" t="s">
        <v>1100</v>
      </c>
      <c r="C1288" t="s">
        <v>1302</v>
      </c>
      <c r="D1288" t="s">
        <v>1303</v>
      </c>
      <c r="E1288" t="s">
        <v>37</v>
      </c>
      <c r="F1288" t="s">
        <v>12</v>
      </c>
      <c r="G1288" t="s">
        <v>1827</v>
      </c>
      <c r="H1288">
        <v>63.494281299999997</v>
      </c>
      <c r="I1288">
        <v>62.726733299999999</v>
      </c>
      <c r="J1288" s="5">
        <v>0.76754800000000001</v>
      </c>
      <c r="K1288">
        <v>1.2236378000000001</v>
      </c>
      <c r="L1288">
        <v>7675480</v>
      </c>
    </row>
    <row r="1289" spans="1:12" x14ac:dyDescent="0.25">
      <c r="A1289">
        <v>1288</v>
      </c>
      <c r="B1289" t="s">
        <v>1100</v>
      </c>
      <c r="C1289" t="s">
        <v>1310</v>
      </c>
      <c r="D1289" t="s">
        <v>1311</v>
      </c>
      <c r="E1289" t="s">
        <v>37</v>
      </c>
      <c r="F1289" t="s">
        <v>12</v>
      </c>
      <c r="G1289" t="s">
        <v>1827</v>
      </c>
      <c r="H1289">
        <v>62.600409300000003</v>
      </c>
      <c r="I1289">
        <v>62.670942699999998</v>
      </c>
      <c r="J1289" s="5">
        <v>7.0533399999999996E-2</v>
      </c>
      <c r="K1289">
        <v>0.1125456</v>
      </c>
      <c r="L1289">
        <v>705334</v>
      </c>
    </row>
    <row r="1290" spans="1:12" x14ac:dyDescent="0.25">
      <c r="A1290">
        <v>1289</v>
      </c>
      <c r="B1290" t="s">
        <v>1100</v>
      </c>
      <c r="C1290" t="s">
        <v>1316</v>
      </c>
      <c r="D1290" t="s">
        <v>1317</v>
      </c>
      <c r="E1290" t="s">
        <v>37</v>
      </c>
      <c r="F1290" t="s">
        <v>12</v>
      </c>
      <c r="G1290" t="s">
        <v>1827</v>
      </c>
      <c r="H1290">
        <v>62.864677</v>
      </c>
      <c r="I1290">
        <v>62.766920200000001</v>
      </c>
      <c r="J1290" s="5">
        <v>9.7756800000000005E-2</v>
      </c>
      <c r="K1290">
        <v>0.15574569999999999</v>
      </c>
      <c r="L1290">
        <v>977568</v>
      </c>
    </row>
    <row r="1291" spans="1:12" x14ac:dyDescent="0.25">
      <c r="A1291">
        <v>1290</v>
      </c>
      <c r="B1291" t="s">
        <v>1100</v>
      </c>
      <c r="C1291" t="s">
        <v>1318</v>
      </c>
      <c r="D1291" t="s">
        <v>1319</v>
      </c>
      <c r="E1291" t="s">
        <v>37</v>
      </c>
      <c r="F1291" t="s">
        <v>12</v>
      </c>
      <c r="G1291" t="s">
        <v>1827</v>
      </c>
      <c r="H1291">
        <v>62.398591699999997</v>
      </c>
      <c r="I1291">
        <v>62.864677</v>
      </c>
      <c r="J1291" s="5">
        <v>0.46608529999999998</v>
      </c>
      <c r="K1291">
        <v>0.74141049999999997</v>
      </c>
      <c r="L1291">
        <v>4660853</v>
      </c>
    </row>
    <row r="1292" spans="1:12" x14ac:dyDescent="0.25">
      <c r="A1292">
        <v>1291</v>
      </c>
      <c r="B1292" t="s">
        <v>1100</v>
      </c>
      <c r="C1292" t="s">
        <v>1324</v>
      </c>
      <c r="D1292" t="s">
        <v>1325</v>
      </c>
      <c r="E1292" t="s">
        <v>37</v>
      </c>
      <c r="F1292" t="s">
        <v>12</v>
      </c>
      <c r="G1292" t="s">
        <v>1827</v>
      </c>
      <c r="H1292">
        <v>63.523590300000002</v>
      </c>
      <c r="I1292">
        <v>62.662948399999998</v>
      </c>
      <c r="J1292" s="5">
        <v>0.86064189999999996</v>
      </c>
      <c r="K1292">
        <v>1.3734462000000001</v>
      </c>
      <c r="L1292">
        <v>8606419</v>
      </c>
    </row>
    <row r="1293" spans="1:12" x14ac:dyDescent="0.25">
      <c r="A1293">
        <v>1292</v>
      </c>
      <c r="B1293" t="s">
        <v>1100</v>
      </c>
      <c r="C1293" t="s">
        <v>1330</v>
      </c>
      <c r="D1293" t="s">
        <v>1331</v>
      </c>
      <c r="E1293" t="s">
        <v>37</v>
      </c>
      <c r="F1293" t="s">
        <v>12</v>
      </c>
      <c r="G1293" t="s">
        <v>1827</v>
      </c>
      <c r="H1293">
        <v>62.9625439</v>
      </c>
      <c r="I1293">
        <v>62.622447299999997</v>
      </c>
      <c r="J1293" s="5">
        <v>0.34009660000000003</v>
      </c>
      <c r="K1293">
        <v>0.54309059999999998</v>
      </c>
      <c r="L1293">
        <v>3400966</v>
      </c>
    </row>
    <row r="1294" spans="1:12" x14ac:dyDescent="0.25">
      <c r="A1294">
        <v>1293</v>
      </c>
      <c r="B1294" t="s">
        <v>1100</v>
      </c>
      <c r="C1294" t="s">
        <v>1354</v>
      </c>
      <c r="D1294" t="s">
        <v>1355</v>
      </c>
      <c r="E1294" t="s">
        <v>37</v>
      </c>
      <c r="F1294" t="s">
        <v>12</v>
      </c>
      <c r="G1294" t="s">
        <v>1827</v>
      </c>
      <c r="H1294">
        <v>62.736975299999997</v>
      </c>
      <c r="I1294">
        <v>63.079166600000001</v>
      </c>
      <c r="J1294" s="5">
        <v>0.34219129999999998</v>
      </c>
      <c r="K1294">
        <v>0.54247909999999999</v>
      </c>
      <c r="L1294">
        <v>3421913</v>
      </c>
    </row>
    <row r="1295" spans="1:12" x14ac:dyDescent="0.25">
      <c r="A1295">
        <v>1294</v>
      </c>
      <c r="B1295" t="s">
        <v>1100</v>
      </c>
      <c r="C1295" t="s">
        <v>1372</v>
      </c>
      <c r="D1295" t="s">
        <v>1373</v>
      </c>
      <c r="E1295" t="s">
        <v>37</v>
      </c>
      <c r="F1295" t="s">
        <v>12</v>
      </c>
      <c r="G1295" t="s">
        <v>1827</v>
      </c>
      <c r="H1295">
        <v>62.267224200000001</v>
      </c>
      <c r="I1295">
        <v>62.879620299999999</v>
      </c>
      <c r="J1295" s="5">
        <v>0.6123961</v>
      </c>
      <c r="K1295">
        <v>0.97391830000000001</v>
      </c>
      <c r="L1295">
        <v>6123961</v>
      </c>
    </row>
    <row r="1296" spans="1:12" x14ac:dyDescent="0.25">
      <c r="A1296">
        <v>1295</v>
      </c>
      <c r="B1296" t="s">
        <v>1100</v>
      </c>
      <c r="C1296" t="s">
        <v>1380</v>
      </c>
      <c r="D1296" t="s">
        <v>1381</v>
      </c>
      <c r="E1296" t="s">
        <v>37</v>
      </c>
      <c r="F1296" t="s">
        <v>12</v>
      </c>
      <c r="G1296" t="s">
        <v>1827</v>
      </c>
      <c r="H1296">
        <v>62.827404199999997</v>
      </c>
      <c r="I1296">
        <v>62.691864699999996</v>
      </c>
      <c r="J1296" s="5">
        <v>0.13553950000000001</v>
      </c>
      <c r="K1296">
        <v>0.21619949999999999</v>
      </c>
      <c r="L1296">
        <v>1355394.9999999001</v>
      </c>
    </row>
    <row r="1297" spans="1:12" x14ac:dyDescent="0.25">
      <c r="A1297">
        <v>1296</v>
      </c>
      <c r="B1297" t="s">
        <v>1100</v>
      </c>
      <c r="C1297" t="s">
        <v>1384</v>
      </c>
      <c r="D1297" t="s">
        <v>1385</v>
      </c>
      <c r="E1297" t="s">
        <v>37</v>
      </c>
      <c r="F1297" t="s">
        <v>12</v>
      </c>
      <c r="G1297" t="s">
        <v>1827</v>
      </c>
      <c r="H1297">
        <v>62.732271400000002</v>
      </c>
      <c r="I1297">
        <v>62.633646200000001</v>
      </c>
      <c r="J1297" s="5">
        <v>9.8625199999999996E-2</v>
      </c>
      <c r="K1297">
        <v>0.15746360000000001</v>
      </c>
      <c r="L1297">
        <v>986252</v>
      </c>
    </row>
    <row r="1298" spans="1:12" x14ac:dyDescent="0.25">
      <c r="A1298">
        <v>1297</v>
      </c>
      <c r="B1298" t="s">
        <v>1100</v>
      </c>
      <c r="C1298" t="s">
        <v>1388</v>
      </c>
      <c r="D1298" t="s">
        <v>1389</v>
      </c>
      <c r="E1298" t="s">
        <v>37</v>
      </c>
      <c r="F1298" t="s">
        <v>12</v>
      </c>
      <c r="G1298" t="s">
        <v>1827</v>
      </c>
      <c r="H1298">
        <v>63.7239492</v>
      </c>
      <c r="I1298">
        <v>63.188308900000003</v>
      </c>
      <c r="J1298" s="5">
        <v>0.53564029999999996</v>
      </c>
      <c r="K1298">
        <v>0.84768889999999997</v>
      </c>
      <c r="L1298">
        <v>5356403</v>
      </c>
    </row>
    <row r="1299" spans="1:12" x14ac:dyDescent="0.25">
      <c r="A1299">
        <v>1298</v>
      </c>
      <c r="B1299" t="s">
        <v>1100</v>
      </c>
      <c r="C1299" t="s">
        <v>1390</v>
      </c>
      <c r="D1299" t="s">
        <v>1391</v>
      </c>
      <c r="E1299" t="s">
        <v>37</v>
      </c>
      <c r="F1299" t="s">
        <v>12</v>
      </c>
      <c r="G1299" t="s">
        <v>1827</v>
      </c>
      <c r="H1299">
        <v>62.250599700000002</v>
      </c>
      <c r="I1299">
        <v>63.7239492</v>
      </c>
      <c r="J1299" s="5">
        <v>1.4733495000000001</v>
      </c>
      <c r="K1299">
        <v>2.3120813</v>
      </c>
      <c r="L1299">
        <v>14733495</v>
      </c>
    </row>
    <row r="1300" spans="1:12" x14ac:dyDescent="0.25">
      <c r="A1300">
        <v>1299</v>
      </c>
      <c r="B1300" t="s">
        <v>1100</v>
      </c>
      <c r="C1300" t="s">
        <v>1404</v>
      </c>
      <c r="D1300" t="s">
        <v>1405</v>
      </c>
      <c r="E1300" t="s">
        <v>37</v>
      </c>
      <c r="F1300" t="s">
        <v>12</v>
      </c>
      <c r="G1300" t="s">
        <v>1827</v>
      </c>
      <c r="H1300">
        <v>62.186824999999999</v>
      </c>
      <c r="I1300">
        <v>62.8242452</v>
      </c>
      <c r="J1300" s="5">
        <v>0.63742019999999999</v>
      </c>
      <c r="K1300">
        <v>1.0146086000000001</v>
      </c>
      <c r="L1300">
        <v>6374202</v>
      </c>
    </row>
    <row r="1301" spans="1:12" x14ac:dyDescent="0.25">
      <c r="A1301">
        <v>1300</v>
      </c>
      <c r="B1301" t="s">
        <v>1100</v>
      </c>
      <c r="C1301" t="s">
        <v>1416</v>
      </c>
      <c r="D1301" t="s">
        <v>1417</v>
      </c>
      <c r="E1301" t="s">
        <v>37</v>
      </c>
      <c r="F1301" t="s">
        <v>12</v>
      </c>
      <c r="G1301" t="s">
        <v>1827</v>
      </c>
      <c r="H1301">
        <v>63.048332000000002</v>
      </c>
      <c r="I1301">
        <v>63.3205557</v>
      </c>
      <c r="J1301" s="5">
        <v>0.27222370000000001</v>
      </c>
      <c r="K1301">
        <v>0.42991360000000001</v>
      </c>
      <c r="L1301">
        <v>2722237</v>
      </c>
    </row>
    <row r="1302" spans="1:12" x14ac:dyDescent="0.25">
      <c r="A1302">
        <v>1301</v>
      </c>
      <c r="B1302" t="s">
        <v>1100</v>
      </c>
      <c r="C1302" t="s">
        <v>1430</v>
      </c>
      <c r="D1302" t="s">
        <v>1431</v>
      </c>
      <c r="E1302" t="s">
        <v>37</v>
      </c>
      <c r="F1302" t="s">
        <v>12</v>
      </c>
      <c r="G1302" t="s">
        <v>1827</v>
      </c>
      <c r="H1302">
        <v>62.737400100000002</v>
      </c>
      <c r="I1302">
        <v>62.8147187</v>
      </c>
      <c r="J1302" s="5">
        <v>7.7318600000000001E-2</v>
      </c>
      <c r="K1302">
        <v>0.1230899</v>
      </c>
      <c r="L1302">
        <v>773186</v>
      </c>
    </row>
    <row r="1303" spans="1:12" x14ac:dyDescent="0.25">
      <c r="A1303">
        <v>1302</v>
      </c>
      <c r="B1303" t="s">
        <v>1100</v>
      </c>
      <c r="C1303" t="s">
        <v>1434</v>
      </c>
      <c r="D1303" t="s">
        <v>1435</v>
      </c>
      <c r="E1303" t="s">
        <v>37</v>
      </c>
      <c r="F1303" t="s">
        <v>12</v>
      </c>
      <c r="G1303" t="s">
        <v>1827</v>
      </c>
      <c r="H1303">
        <v>62.549506399999999</v>
      </c>
      <c r="I1303">
        <v>63.126548800000002</v>
      </c>
      <c r="J1303" s="5">
        <v>0.57704239999999996</v>
      </c>
      <c r="K1303">
        <v>0.91410409999999997</v>
      </c>
      <c r="L1303">
        <v>5770424</v>
      </c>
    </row>
    <row r="1304" spans="1:12" x14ac:dyDescent="0.25">
      <c r="A1304">
        <v>1303</v>
      </c>
      <c r="B1304" t="s">
        <v>1100</v>
      </c>
      <c r="C1304" t="s">
        <v>1446</v>
      </c>
      <c r="D1304" t="s">
        <v>1447</v>
      </c>
      <c r="E1304" t="s">
        <v>37</v>
      </c>
      <c r="F1304" t="s">
        <v>12</v>
      </c>
      <c r="G1304" t="s">
        <v>1827</v>
      </c>
      <c r="H1304">
        <v>62.392282799999997</v>
      </c>
      <c r="I1304">
        <v>62.705475499999999</v>
      </c>
      <c r="J1304" s="5">
        <v>0.31319269999999999</v>
      </c>
      <c r="K1304">
        <v>0.49946629999999997</v>
      </c>
      <c r="L1304">
        <v>3131927</v>
      </c>
    </row>
    <row r="1305" spans="1:12" x14ac:dyDescent="0.25">
      <c r="A1305">
        <v>1304</v>
      </c>
      <c r="B1305" t="s">
        <v>1100</v>
      </c>
      <c r="C1305" t="s">
        <v>1454</v>
      </c>
      <c r="D1305" t="s">
        <v>1455</v>
      </c>
      <c r="E1305" t="s">
        <v>37</v>
      </c>
      <c r="F1305" t="s">
        <v>12</v>
      </c>
      <c r="G1305" t="s">
        <v>1827</v>
      </c>
      <c r="H1305">
        <v>62.990342699999999</v>
      </c>
      <c r="I1305">
        <v>62.871422199999998</v>
      </c>
      <c r="J1305" s="5">
        <v>0.1189205</v>
      </c>
      <c r="K1305">
        <v>0.1891487</v>
      </c>
      <c r="L1305">
        <v>1189205</v>
      </c>
    </row>
    <row r="1306" spans="1:12" x14ac:dyDescent="0.25">
      <c r="A1306">
        <v>1305</v>
      </c>
      <c r="B1306" t="s">
        <v>1100</v>
      </c>
      <c r="C1306" t="s">
        <v>1458</v>
      </c>
      <c r="D1306" t="s">
        <v>1459</v>
      </c>
      <c r="E1306" t="s">
        <v>37</v>
      </c>
      <c r="F1306" t="s">
        <v>12</v>
      </c>
      <c r="G1306" t="s">
        <v>1827</v>
      </c>
      <c r="H1306">
        <v>62.621729799999997</v>
      </c>
      <c r="I1306">
        <v>63.271575300000002</v>
      </c>
      <c r="J1306" s="5">
        <v>0.64984549999999996</v>
      </c>
      <c r="K1306">
        <v>1.0270733999999999</v>
      </c>
      <c r="L1306">
        <v>6498455.0000000997</v>
      </c>
    </row>
    <row r="1307" spans="1:12" x14ac:dyDescent="0.25">
      <c r="A1307">
        <v>1306</v>
      </c>
      <c r="B1307" t="s">
        <v>1462</v>
      </c>
      <c r="C1307" t="s">
        <v>1463</v>
      </c>
      <c r="D1307" t="s">
        <v>1464</v>
      </c>
      <c r="E1307" t="s">
        <v>37</v>
      </c>
      <c r="F1307" t="s">
        <v>12</v>
      </c>
      <c r="G1307" t="s">
        <v>1827</v>
      </c>
      <c r="H1307">
        <v>63.609991200000003</v>
      </c>
      <c r="I1307">
        <v>64.023463399999997</v>
      </c>
      <c r="J1307" s="5">
        <v>0.41347220000000001</v>
      </c>
      <c r="K1307">
        <v>0.64581350000000004</v>
      </c>
      <c r="L1307">
        <v>4134721.9999998999</v>
      </c>
    </row>
    <row r="1308" spans="1:12" x14ac:dyDescent="0.25">
      <c r="A1308">
        <v>1307</v>
      </c>
      <c r="B1308" t="s">
        <v>1462</v>
      </c>
      <c r="C1308" t="s">
        <v>1465</v>
      </c>
      <c r="D1308" t="s">
        <v>1466</v>
      </c>
      <c r="E1308" t="s">
        <v>37</v>
      </c>
      <c r="F1308" t="s">
        <v>12</v>
      </c>
      <c r="G1308" t="s">
        <v>1827</v>
      </c>
      <c r="H1308">
        <v>63.449683999999998</v>
      </c>
      <c r="I1308">
        <v>63.609991200000003</v>
      </c>
      <c r="J1308" s="5">
        <v>0.16030720000000001</v>
      </c>
      <c r="K1308">
        <v>0.25201580000000001</v>
      </c>
      <c r="L1308">
        <v>1603072.0000000999</v>
      </c>
    </row>
    <row r="1309" spans="1:12" x14ac:dyDescent="0.25">
      <c r="A1309">
        <v>1308</v>
      </c>
      <c r="B1309" t="s">
        <v>1462</v>
      </c>
      <c r="C1309" t="s">
        <v>1471</v>
      </c>
      <c r="D1309" t="s">
        <v>1472</v>
      </c>
      <c r="E1309" t="s">
        <v>37</v>
      </c>
      <c r="F1309" t="s">
        <v>12</v>
      </c>
      <c r="G1309" t="s">
        <v>1827</v>
      </c>
      <c r="H1309">
        <v>63.127779599999997</v>
      </c>
      <c r="I1309">
        <v>64.199901999999994</v>
      </c>
      <c r="J1309" s="5">
        <v>1.0721224</v>
      </c>
      <c r="K1309">
        <v>1.6699751</v>
      </c>
      <c r="L1309">
        <v>10721224</v>
      </c>
    </row>
    <row r="1310" spans="1:12" x14ac:dyDescent="0.25">
      <c r="A1310">
        <v>1309</v>
      </c>
      <c r="B1310" t="s">
        <v>1462</v>
      </c>
      <c r="C1310" t="s">
        <v>1479</v>
      </c>
      <c r="D1310" t="s">
        <v>1480</v>
      </c>
      <c r="E1310" t="s">
        <v>37</v>
      </c>
      <c r="F1310" t="s">
        <v>12</v>
      </c>
      <c r="G1310" t="s">
        <v>1827</v>
      </c>
      <c r="H1310">
        <v>62.998235999999999</v>
      </c>
      <c r="I1310">
        <v>64.027614200000002</v>
      </c>
      <c r="J1310" s="5">
        <v>1.0293782</v>
      </c>
      <c r="K1310">
        <v>1.6077098000000001</v>
      </c>
      <c r="L1310">
        <v>10293782</v>
      </c>
    </row>
    <row r="1311" spans="1:12" x14ac:dyDescent="0.25">
      <c r="A1311">
        <v>1310</v>
      </c>
      <c r="B1311" t="s">
        <v>1462</v>
      </c>
      <c r="C1311" t="s">
        <v>1481</v>
      </c>
      <c r="D1311" t="s">
        <v>1482</v>
      </c>
      <c r="E1311" t="s">
        <v>37</v>
      </c>
      <c r="F1311" t="s">
        <v>12</v>
      </c>
      <c r="G1311" t="s">
        <v>1827</v>
      </c>
      <c r="H1311">
        <v>63.850393099999998</v>
      </c>
      <c r="I1311">
        <v>62.998235999999999</v>
      </c>
      <c r="J1311" s="5">
        <v>0.8521571</v>
      </c>
      <c r="K1311">
        <v>1.3526682000000001</v>
      </c>
      <c r="L1311">
        <v>8521571</v>
      </c>
    </row>
    <row r="1312" spans="1:12" x14ac:dyDescent="0.25">
      <c r="A1312">
        <v>1311</v>
      </c>
      <c r="B1312" t="s">
        <v>1462</v>
      </c>
      <c r="C1312" t="s">
        <v>1483</v>
      </c>
      <c r="D1312" t="s">
        <v>1484</v>
      </c>
      <c r="E1312" t="s">
        <v>37</v>
      </c>
      <c r="F1312" t="s">
        <v>12</v>
      </c>
      <c r="G1312" t="s">
        <v>1827</v>
      </c>
      <c r="H1312">
        <v>62.809368200000002</v>
      </c>
      <c r="I1312">
        <v>63.850393099999998</v>
      </c>
      <c r="J1312" s="5">
        <v>1.0410249</v>
      </c>
      <c r="K1312">
        <v>1.6304126999999999</v>
      </c>
      <c r="L1312">
        <v>10410249</v>
      </c>
    </row>
    <row r="1313" spans="1:12" x14ac:dyDescent="0.25">
      <c r="A1313">
        <v>1312</v>
      </c>
      <c r="B1313" t="s">
        <v>1462</v>
      </c>
      <c r="C1313" t="s">
        <v>1485</v>
      </c>
      <c r="D1313" t="s">
        <v>1486</v>
      </c>
      <c r="E1313" t="s">
        <v>37</v>
      </c>
      <c r="F1313" t="s">
        <v>12</v>
      </c>
      <c r="G1313" t="s">
        <v>1827</v>
      </c>
      <c r="H1313">
        <v>64.349985099999998</v>
      </c>
      <c r="I1313">
        <v>63.546478</v>
      </c>
      <c r="J1313" s="5">
        <v>0.80350710000000003</v>
      </c>
      <c r="K1313">
        <v>1.26444</v>
      </c>
      <c r="L1313">
        <v>8035071</v>
      </c>
    </row>
    <row r="1314" spans="1:12" x14ac:dyDescent="0.25">
      <c r="A1314">
        <v>1313</v>
      </c>
      <c r="B1314" t="s">
        <v>1462</v>
      </c>
      <c r="C1314" t="s">
        <v>1487</v>
      </c>
      <c r="D1314" t="s">
        <v>1488</v>
      </c>
      <c r="E1314" t="s">
        <v>37</v>
      </c>
      <c r="F1314" t="s">
        <v>12</v>
      </c>
      <c r="G1314" t="s">
        <v>1827</v>
      </c>
      <c r="H1314">
        <v>63.768071300000003</v>
      </c>
      <c r="I1314">
        <v>64.349985099999998</v>
      </c>
      <c r="J1314" s="5">
        <v>0.58191380000000004</v>
      </c>
      <c r="K1314">
        <v>0.90429519999999997</v>
      </c>
      <c r="L1314">
        <v>5819138</v>
      </c>
    </row>
    <row r="1315" spans="1:12" x14ac:dyDescent="0.25">
      <c r="A1315">
        <v>1314</v>
      </c>
      <c r="B1315" t="s">
        <v>1462</v>
      </c>
      <c r="C1315" t="s">
        <v>1493</v>
      </c>
      <c r="D1315" t="s">
        <v>1494</v>
      </c>
      <c r="E1315" t="s">
        <v>37</v>
      </c>
      <c r="F1315" t="s">
        <v>12</v>
      </c>
      <c r="G1315" t="s">
        <v>1827</v>
      </c>
      <c r="H1315">
        <v>64.104949500000004</v>
      </c>
      <c r="I1315">
        <v>62.563767599999998</v>
      </c>
      <c r="J1315" s="5">
        <v>1.5411819</v>
      </c>
      <c r="K1315">
        <v>2.4633777000000001</v>
      </c>
      <c r="L1315">
        <v>15411819.000000101</v>
      </c>
    </row>
    <row r="1316" spans="1:12" x14ac:dyDescent="0.25">
      <c r="A1316">
        <v>1315</v>
      </c>
      <c r="B1316" t="s">
        <v>1462</v>
      </c>
      <c r="C1316" t="s">
        <v>1495</v>
      </c>
      <c r="D1316" t="s">
        <v>1496</v>
      </c>
      <c r="E1316" t="s">
        <v>37</v>
      </c>
      <c r="F1316" t="s">
        <v>12</v>
      </c>
      <c r="G1316" t="s">
        <v>1827</v>
      </c>
      <c r="H1316">
        <v>63.446568200000002</v>
      </c>
      <c r="I1316">
        <v>64.104949500000004</v>
      </c>
      <c r="J1316" s="5">
        <v>0.65838129999999995</v>
      </c>
      <c r="K1316">
        <v>1.0270366</v>
      </c>
      <c r="L1316">
        <v>6583813</v>
      </c>
    </row>
    <row r="1317" spans="1:12" x14ac:dyDescent="0.25">
      <c r="A1317">
        <v>1316</v>
      </c>
      <c r="B1317" t="s">
        <v>1462</v>
      </c>
      <c r="C1317" t="s">
        <v>1517</v>
      </c>
      <c r="D1317" t="s">
        <v>1518</v>
      </c>
      <c r="E1317" t="s">
        <v>37</v>
      </c>
      <c r="F1317" t="s">
        <v>12</v>
      </c>
      <c r="G1317" t="s">
        <v>1827</v>
      </c>
      <c r="H1317">
        <v>64.349189800000005</v>
      </c>
      <c r="I1317">
        <v>63.990711099999999</v>
      </c>
      <c r="J1317" s="5">
        <v>0.35847869999999998</v>
      </c>
      <c r="K1317">
        <v>0.56020429999999999</v>
      </c>
      <c r="L1317">
        <v>3584787.0000001001</v>
      </c>
    </row>
    <row r="1318" spans="1:12" x14ac:dyDescent="0.25">
      <c r="A1318">
        <v>1317</v>
      </c>
      <c r="B1318" t="s">
        <v>1462</v>
      </c>
      <c r="C1318" t="s">
        <v>1519</v>
      </c>
      <c r="D1318" t="s">
        <v>1520</v>
      </c>
      <c r="E1318" t="s">
        <v>37</v>
      </c>
      <c r="F1318" t="s">
        <v>12</v>
      </c>
      <c r="G1318" t="s">
        <v>1827</v>
      </c>
      <c r="H1318">
        <v>64.287557899999996</v>
      </c>
      <c r="I1318">
        <v>64.349189800000005</v>
      </c>
      <c r="J1318" s="5">
        <v>6.1631900000000003E-2</v>
      </c>
      <c r="K1318">
        <v>9.5777299999999996E-2</v>
      </c>
      <c r="L1318">
        <v>616319.0000001</v>
      </c>
    </row>
    <row r="1319" spans="1:12" x14ac:dyDescent="0.25">
      <c r="A1319">
        <v>1318</v>
      </c>
      <c r="B1319" t="s">
        <v>1462</v>
      </c>
      <c r="C1319" t="s">
        <v>1527</v>
      </c>
      <c r="D1319" t="s">
        <v>1528</v>
      </c>
      <c r="E1319" t="s">
        <v>37</v>
      </c>
      <c r="F1319" t="s">
        <v>12</v>
      </c>
      <c r="G1319" t="s">
        <v>1827</v>
      </c>
      <c r="H1319">
        <v>63.846672300000002</v>
      </c>
      <c r="I1319">
        <v>63.775870400000002</v>
      </c>
      <c r="J1319" s="5">
        <v>7.0801900000000001E-2</v>
      </c>
      <c r="K1319">
        <v>0.1110168</v>
      </c>
      <c r="L1319">
        <v>708019</v>
      </c>
    </row>
    <row r="1320" spans="1:12" x14ac:dyDescent="0.25">
      <c r="A1320">
        <v>1319</v>
      </c>
      <c r="B1320" t="s">
        <v>1462</v>
      </c>
      <c r="C1320" t="s">
        <v>1531</v>
      </c>
      <c r="D1320" t="s">
        <v>1532</v>
      </c>
      <c r="E1320" t="s">
        <v>37</v>
      </c>
      <c r="F1320" t="s">
        <v>12</v>
      </c>
      <c r="G1320" t="s">
        <v>1827</v>
      </c>
      <c r="H1320">
        <v>63.264217799999997</v>
      </c>
      <c r="I1320">
        <v>64.115699199999995</v>
      </c>
      <c r="J1320" s="5">
        <v>0.85148140000000005</v>
      </c>
      <c r="K1320">
        <v>1.3280388999999999</v>
      </c>
      <c r="L1320">
        <v>8514814</v>
      </c>
    </row>
    <row r="1321" spans="1:12" x14ac:dyDescent="0.25">
      <c r="A1321">
        <v>1320</v>
      </c>
      <c r="B1321" t="s">
        <v>1462</v>
      </c>
      <c r="C1321" t="s">
        <v>1533</v>
      </c>
      <c r="D1321" t="s">
        <v>1534</v>
      </c>
      <c r="E1321" t="s">
        <v>37</v>
      </c>
      <c r="F1321" t="s">
        <v>12</v>
      </c>
      <c r="G1321" t="s">
        <v>1827</v>
      </c>
      <c r="H1321">
        <v>63.0423969</v>
      </c>
      <c r="I1321">
        <v>63.264217799999997</v>
      </c>
      <c r="J1321" s="5">
        <v>0.22182089999999999</v>
      </c>
      <c r="K1321">
        <v>0.3506262</v>
      </c>
      <c r="L1321">
        <v>2218209</v>
      </c>
    </row>
    <row r="1322" spans="1:12" x14ac:dyDescent="0.25">
      <c r="A1322">
        <v>1321</v>
      </c>
      <c r="B1322" t="s">
        <v>1462</v>
      </c>
      <c r="C1322" t="s">
        <v>1549</v>
      </c>
      <c r="D1322" t="s">
        <v>1550</v>
      </c>
      <c r="E1322" t="s">
        <v>37</v>
      </c>
      <c r="F1322" t="s">
        <v>12</v>
      </c>
      <c r="G1322" t="s">
        <v>1827</v>
      </c>
      <c r="H1322">
        <v>63.823362000000003</v>
      </c>
      <c r="I1322">
        <v>64.375616399999998</v>
      </c>
      <c r="J1322" s="5">
        <v>0.55225440000000003</v>
      </c>
      <c r="K1322">
        <v>0.85786269999999998</v>
      </c>
      <c r="L1322">
        <v>5522544</v>
      </c>
    </row>
    <row r="1323" spans="1:12" x14ac:dyDescent="0.25">
      <c r="A1323">
        <v>1322</v>
      </c>
      <c r="B1323" t="s">
        <v>1462</v>
      </c>
      <c r="C1323" t="s">
        <v>1559</v>
      </c>
      <c r="D1323" t="s">
        <v>1560</v>
      </c>
      <c r="E1323" t="s">
        <v>37</v>
      </c>
      <c r="F1323" t="s">
        <v>12</v>
      </c>
      <c r="G1323" t="s">
        <v>1827</v>
      </c>
      <c r="H1323">
        <v>64.000044900000006</v>
      </c>
      <c r="I1323">
        <v>63.135135599999998</v>
      </c>
      <c r="J1323" s="5">
        <v>0.86490929999999999</v>
      </c>
      <c r="K1323">
        <v>1.3699334000000001</v>
      </c>
      <c r="L1323">
        <v>8649093.0000001006</v>
      </c>
    </row>
    <row r="1324" spans="1:12" x14ac:dyDescent="0.25">
      <c r="A1324">
        <v>1323</v>
      </c>
      <c r="B1324" t="s">
        <v>1462</v>
      </c>
      <c r="C1324" t="s">
        <v>1561</v>
      </c>
      <c r="D1324" t="s">
        <v>1562</v>
      </c>
      <c r="E1324" t="s">
        <v>37</v>
      </c>
      <c r="F1324" t="s">
        <v>12</v>
      </c>
      <c r="G1324" t="s">
        <v>1827</v>
      </c>
      <c r="H1324">
        <v>63.784177</v>
      </c>
      <c r="I1324">
        <v>64.000044900000006</v>
      </c>
      <c r="J1324" s="5">
        <v>0.2158679</v>
      </c>
      <c r="K1324">
        <v>0.33729340000000002</v>
      </c>
      <c r="L1324">
        <v>2158679.0000001001</v>
      </c>
    </row>
    <row r="1325" spans="1:12" x14ac:dyDescent="0.25">
      <c r="A1325">
        <v>1324</v>
      </c>
      <c r="B1325" t="s">
        <v>1462</v>
      </c>
      <c r="C1325" t="s">
        <v>1567</v>
      </c>
      <c r="D1325" t="s">
        <v>1568</v>
      </c>
      <c r="E1325" t="s">
        <v>37</v>
      </c>
      <c r="F1325" t="s">
        <v>12</v>
      </c>
      <c r="G1325" t="s">
        <v>1827</v>
      </c>
      <c r="H1325">
        <v>63.791441200000001</v>
      </c>
      <c r="I1325">
        <v>64.045339499999997</v>
      </c>
      <c r="J1325" s="5">
        <v>0.25389830000000002</v>
      </c>
      <c r="K1325">
        <v>0.39643519999999999</v>
      </c>
      <c r="L1325">
        <v>2538983</v>
      </c>
    </row>
    <row r="1326" spans="1:12" x14ac:dyDescent="0.25">
      <c r="A1326">
        <v>1325</v>
      </c>
      <c r="B1326" t="s">
        <v>1462</v>
      </c>
      <c r="C1326" t="s">
        <v>1569</v>
      </c>
      <c r="D1326" t="s">
        <v>1570</v>
      </c>
      <c r="E1326" t="s">
        <v>37</v>
      </c>
      <c r="F1326" t="s">
        <v>12</v>
      </c>
      <c r="G1326" t="s">
        <v>1827</v>
      </c>
      <c r="H1326">
        <v>63.665248200000001</v>
      </c>
      <c r="I1326">
        <v>63.791441200000001</v>
      </c>
      <c r="J1326" s="5">
        <v>0.126193</v>
      </c>
      <c r="K1326">
        <v>0.1978212</v>
      </c>
      <c r="L1326">
        <v>1261930</v>
      </c>
    </row>
    <row r="1327" spans="1:12" x14ac:dyDescent="0.25">
      <c r="A1327">
        <v>1326</v>
      </c>
      <c r="B1327" t="s">
        <v>1462</v>
      </c>
      <c r="C1327" t="s">
        <v>1583</v>
      </c>
      <c r="D1327" t="s">
        <v>1584</v>
      </c>
      <c r="E1327" t="s">
        <v>37</v>
      </c>
      <c r="F1327" t="s">
        <v>12</v>
      </c>
      <c r="G1327" t="s">
        <v>1827</v>
      </c>
      <c r="H1327">
        <v>63.391770299999997</v>
      </c>
      <c r="I1327">
        <v>63.916536999999998</v>
      </c>
      <c r="J1327" s="5">
        <v>0.52476670000000003</v>
      </c>
      <c r="K1327">
        <v>0.82101869999999999</v>
      </c>
      <c r="L1327">
        <v>5247667</v>
      </c>
    </row>
    <row r="1328" spans="1:12" x14ac:dyDescent="0.25">
      <c r="A1328">
        <v>1327</v>
      </c>
      <c r="B1328" t="s">
        <v>1462</v>
      </c>
      <c r="C1328" t="s">
        <v>1595</v>
      </c>
      <c r="D1328" t="s">
        <v>1596</v>
      </c>
      <c r="E1328" t="s">
        <v>37</v>
      </c>
      <c r="F1328" t="s">
        <v>12</v>
      </c>
      <c r="G1328" t="s">
        <v>1827</v>
      </c>
      <c r="H1328">
        <v>64.173698799999997</v>
      </c>
      <c r="I1328">
        <v>64.205982399999996</v>
      </c>
      <c r="J1328" s="5">
        <v>3.2283600000000003E-2</v>
      </c>
      <c r="K1328">
        <v>5.0281300000000001E-2</v>
      </c>
      <c r="L1328">
        <v>322836</v>
      </c>
    </row>
    <row r="1329" spans="1:12" x14ac:dyDescent="0.25">
      <c r="A1329">
        <v>1328</v>
      </c>
      <c r="B1329" t="s">
        <v>1462</v>
      </c>
      <c r="C1329" t="s">
        <v>1625</v>
      </c>
      <c r="D1329" t="s">
        <v>1626</v>
      </c>
      <c r="E1329" t="s">
        <v>37</v>
      </c>
      <c r="F1329" t="s">
        <v>12</v>
      </c>
      <c r="G1329" t="s">
        <v>1827</v>
      </c>
      <c r="H1329">
        <v>62.4368324</v>
      </c>
      <c r="I1329">
        <v>63.431418600000001</v>
      </c>
      <c r="J1329" s="5">
        <v>0.99458619999999998</v>
      </c>
      <c r="K1329">
        <v>1.5679708999999999</v>
      </c>
      <c r="L1329">
        <v>9945862</v>
      </c>
    </row>
    <row r="1330" spans="1:12" x14ac:dyDescent="0.25">
      <c r="A1330">
        <v>1329</v>
      </c>
      <c r="B1330" t="s">
        <v>1462</v>
      </c>
      <c r="C1330" t="s">
        <v>1635</v>
      </c>
      <c r="D1330" t="s">
        <v>1636</v>
      </c>
      <c r="E1330" t="s">
        <v>37</v>
      </c>
      <c r="F1330" t="s">
        <v>12</v>
      </c>
      <c r="G1330" t="s">
        <v>1827</v>
      </c>
      <c r="H1330">
        <v>64.248711900000004</v>
      </c>
      <c r="I1330">
        <v>63.620808799999999</v>
      </c>
      <c r="J1330" s="5">
        <v>0.62790310000000005</v>
      </c>
      <c r="K1330">
        <v>0.98694610000000005</v>
      </c>
      <c r="L1330">
        <v>6279031</v>
      </c>
    </row>
    <row r="1331" spans="1:12" x14ac:dyDescent="0.25">
      <c r="A1331">
        <v>1330</v>
      </c>
      <c r="B1331" t="s">
        <v>1462</v>
      </c>
      <c r="C1331" t="s">
        <v>1639</v>
      </c>
      <c r="D1331" t="s">
        <v>1640</v>
      </c>
      <c r="E1331" t="s">
        <v>37</v>
      </c>
      <c r="F1331" t="s">
        <v>12</v>
      </c>
      <c r="G1331" t="s">
        <v>1827</v>
      </c>
      <c r="H1331">
        <v>63.5843135</v>
      </c>
      <c r="I1331">
        <v>64.248711900000004</v>
      </c>
      <c r="J1331" s="5">
        <v>0.66439839999999994</v>
      </c>
      <c r="K1331">
        <v>1.0341038</v>
      </c>
      <c r="L1331">
        <v>6643984</v>
      </c>
    </row>
    <row r="1332" spans="1:12" x14ac:dyDescent="0.25">
      <c r="A1332">
        <v>1331</v>
      </c>
      <c r="B1332" t="s">
        <v>1462</v>
      </c>
      <c r="C1332" t="s">
        <v>1641</v>
      </c>
      <c r="D1332" t="s">
        <v>1642</v>
      </c>
      <c r="E1332" t="s">
        <v>37</v>
      </c>
      <c r="F1332" t="s">
        <v>12</v>
      </c>
      <c r="G1332" t="s">
        <v>1827</v>
      </c>
      <c r="H1332">
        <v>63.030177399999999</v>
      </c>
      <c r="I1332">
        <v>63.5843135</v>
      </c>
      <c r="J1332" s="5">
        <v>0.55413610000000002</v>
      </c>
      <c r="K1332">
        <v>0.87149810000000005</v>
      </c>
      <c r="L1332">
        <v>5541361</v>
      </c>
    </row>
    <row r="1333" spans="1:12" x14ac:dyDescent="0.25">
      <c r="A1333">
        <v>1332</v>
      </c>
      <c r="B1333" t="s">
        <v>1462</v>
      </c>
      <c r="C1333" t="s">
        <v>1667</v>
      </c>
      <c r="D1333" t="s">
        <v>1668</v>
      </c>
      <c r="E1333" t="s">
        <v>37</v>
      </c>
      <c r="F1333" t="s">
        <v>12</v>
      </c>
      <c r="G1333" t="s">
        <v>1827</v>
      </c>
      <c r="H1333">
        <v>63.685864299999999</v>
      </c>
      <c r="I1333">
        <v>62.400794400000002</v>
      </c>
      <c r="J1333" s="5">
        <v>1.2850699000000001</v>
      </c>
      <c r="K1333">
        <v>2.0593807000000002</v>
      </c>
      <c r="L1333">
        <v>12850699</v>
      </c>
    </row>
    <row r="1334" spans="1:12" x14ac:dyDescent="0.25">
      <c r="A1334">
        <v>1333</v>
      </c>
      <c r="B1334" t="s">
        <v>1462</v>
      </c>
      <c r="C1334" t="s">
        <v>1669</v>
      </c>
      <c r="D1334" t="s">
        <v>1670</v>
      </c>
      <c r="E1334" t="s">
        <v>37</v>
      </c>
      <c r="F1334" t="s">
        <v>12</v>
      </c>
      <c r="G1334" t="s">
        <v>1827</v>
      </c>
      <c r="H1334">
        <v>63.033409900000002</v>
      </c>
      <c r="I1334">
        <v>63.685864299999999</v>
      </c>
      <c r="J1334" s="5">
        <v>0.65245439999999999</v>
      </c>
      <c r="K1334">
        <v>1.0244886</v>
      </c>
      <c r="L1334">
        <v>6524544</v>
      </c>
    </row>
    <row r="1335" spans="1:12" x14ac:dyDescent="0.25">
      <c r="A1335">
        <v>1334</v>
      </c>
      <c r="B1335" t="s">
        <v>1462</v>
      </c>
      <c r="C1335" t="s">
        <v>1683</v>
      </c>
      <c r="D1335" t="s">
        <v>1684</v>
      </c>
      <c r="E1335" t="s">
        <v>37</v>
      </c>
      <c r="F1335" t="s">
        <v>12</v>
      </c>
      <c r="G1335" t="s">
        <v>1827</v>
      </c>
      <c r="H1335">
        <v>63.516781299999998</v>
      </c>
      <c r="I1335">
        <v>63.926818300000001</v>
      </c>
      <c r="J1335" s="5">
        <v>0.41003699999999998</v>
      </c>
      <c r="K1335">
        <v>0.64141619999999999</v>
      </c>
      <c r="L1335">
        <v>4100370</v>
      </c>
    </row>
    <row r="1336" spans="1:12" x14ac:dyDescent="0.25">
      <c r="A1336">
        <v>1335</v>
      </c>
      <c r="B1336" t="s">
        <v>1462</v>
      </c>
      <c r="C1336" t="s">
        <v>1689</v>
      </c>
      <c r="D1336" t="s">
        <v>1690</v>
      </c>
      <c r="E1336" t="s">
        <v>37</v>
      </c>
      <c r="F1336" t="s">
        <v>12</v>
      </c>
      <c r="G1336" t="s">
        <v>1827</v>
      </c>
      <c r="H1336">
        <v>62.284936999999999</v>
      </c>
      <c r="I1336">
        <v>63.189492399999999</v>
      </c>
      <c r="J1336" s="5">
        <v>0.90455540000000001</v>
      </c>
      <c r="K1336">
        <v>1.4314964999999999</v>
      </c>
      <c r="L1336">
        <v>9045554</v>
      </c>
    </row>
    <row r="1337" spans="1:12" x14ac:dyDescent="0.25">
      <c r="A1337">
        <v>1336</v>
      </c>
      <c r="B1337" t="s">
        <v>1462</v>
      </c>
      <c r="C1337" t="s">
        <v>1697</v>
      </c>
      <c r="D1337" t="s">
        <v>1698</v>
      </c>
      <c r="E1337" t="s">
        <v>37</v>
      </c>
      <c r="F1337" t="s">
        <v>12</v>
      </c>
      <c r="G1337" t="s">
        <v>1827</v>
      </c>
      <c r="H1337">
        <v>63.629812100000002</v>
      </c>
      <c r="I1337">
        <v>64.111341899999999</v>
      </c>
      <c r="J1337" s="5">
        <v>0.48152980000000001</v>
      </c>
      <c r="K1337">
        <v>0.75108359999999996</v>
      </c>
      <c r="L1337">
        <v>4815298</v>
      </c>
    </row>
    <row r="1338" spans="1:12" x14ac:dyDescent="0.25">
      <c r="A1338">
        <v>1337</v>
      </c>
      <c r="B1338" t="s">
        <v>1462</v>
      </c>
      <c r="C1338" t="s">
        <v>1699</v>
      </c>
      <c r="D1338" t="s">
        <v>1700</v>
      </c>
      <c r="E1338" t="s">
        <v>37</v>
      </c>
      <c r="F1338" t="s">
        <v>12</v>
      </c>
      <c r="G1338" t="s">
        <v>1827</v>
      </c>
      <c r="H1338">
        <v>63.942593500000001</v>
      </c>
      <c r="I1338">
        <v>63.629812100000002</v>
      </c>
      <c r="J1338" s="5">
        <v>0.31278139999999999</v>
      </c>
      <c r="K1338">
        <v>0.49156420000000001</v>
      </c>
      <c r="L1338">
        <v>3127814</v>
      </c>
    </row>
    <row r="1339" spans="1:12" x14ac:dyDescent="0.25">
      <c r="A1339">
        <v>1338</v>
      </c>
      <c r="B1339" t="s">
        <v>1462</v>
      </c>
      <c r="C1339" t="s">
        <v>1701</v>
      </c>
      <c r="D1339" t="s">
        <v>1702</v>
      </c>
      <c r="E1339" t="s">
        <v>37</v>
      </c>
      <c r="F1339" t="s">
        <v>12</v>
      </c>
      <c r="G1339" t="s">
        <v>1827</v>
      </c>
      <c r="H1339">
        <v>64.616370500000002</v>
      </c>
      <c r="I1339">
        <v>63.942593500000001</v>
      </c>
      <c r="J1339" s="5">
        <v>0.67377699999999996</v>
      </c>
      <c r="K1339">
        <v>1.0537217000000001</v>
      </c>
      <c r="L1339">
        <v>6737770</v>
      </c>
    </row>
    <row r="1340" spans="1:12" x14ac:dyDescent="0.25">
      <c r="A1340">
        <v>1339</v>
      </c>
      <c r="B1340" t="s">
        <v>1462</v>
      </c>
      <c r="C1340" t="s">
        <v>1713</v>
      </c>
      <c r="D1340" t="s">
        <v>1714</v>
      </c>
      <c r="E1340" t="s">
        <v>37</v>
      </c>
      <c r="F1340" t="s">
        <v>12</v>
      </c>
      <c r="G1340" t="s">
        <v>1827</v>
      </c>
      <c r="H1340">
        <v>63.683771100000001</v>
      </c>
      <c r="I1340">
        <v>63.156812600000002</v>
      </c>
      <c r="J1340" s="5">
        <v>0.5269585</v>
      </c>
      <c r="K1340">
        <v>0.83436529999999998</v>
      </c>
      <c r="L1340">
        <v>5269585</v>
      </c>
    </row>
    <row r="1341" spans="1:12" x14ac:dyDescent="0.25">
      <c r="A1341">
        <v>1340</v>
      </c>
      <c r="B1341" t="s">
        <v>1462</v>
      </c>
      <c r="C1341" t="s">
        <v>1717</v>
      </c>
      <c r="D1341" t="s">
        <v>1718</v>
      </c>
      <c r="E1341" t="s">
        <v>37</v>
      </c>
      <c r="F1341" t="s">
        <v>12</v>
      </c>
      <c r="G1341" t="s">
        <v>1827</v>
      </c>
      <c r="H1341">
        <v>63.477370299999997</v>
      </c>
      <c r="I1341">
        <v>64.289010599999997</v>
      </c>
      <c r="J1341" s="5">
        <v>0.81164029999999998</v>
      </c>
      <c r="K1341">
        <v>1.2624868</v>
      </c>
      <c r="L1341">
        <v>8116403</v>
      </c>
    </row>
    <row r="1342" spans="1:12" x14ac:dyDescent="0.25">
      <c r="A1342">
        <v>1341</v>
      </c>
      <c r="B1342" t="s">
        <v>1462</v>
      </c>
      <c r="C1342" t="s">
        <v>1727</v>
      </c>
      <c r="D1342" t="s">
        <v>1728</v>
      </c>
      <c r="E1342" t="s">
        <v>37</v>
      </c>
      <c r="F1342" t="s">
        <v>12</v>
      </c>
      <c r="G1342" t="s">
        <v>1827</v>
      </c>
      <c r="H1342">
        <v>63.262660799999999</v>
      </c>
      <c r="I1342">
        <v>64.097009600000007</v>
      </c>
      <c r="J1342" s="5">
        <v>0.8343488</v>
      </c>
      <c r="K1342">
        <v>1.3016969</v>
      </c>
      <c r="L1342">
        <v>8343488.0000000997</v>
      </c>
    </row>
    <row r="1343" spans="1:12" x14ac:dyDescent="0.25">
      <c r="A1343">
        <v>1342</v>
      </c>
      <c r="B1343" t="s">
        <v>1462</v>
      </c>
      <c r="C1343" t="s">
        <v>1751</v>
      </c>
      <c r="D1343" t="s">
        <v>1752</v>
      </c>
      <c r="E1343" t="s">
        <v>37</v>
      </c>
      <c r="F1343" t="s">
        <v>12</v>
      </c>
      <c r="G1343" t="s">
        <v>1827</v>
      </c>
      <c r="H1343">
        <v>63.9339029</v>
      </c>
      <c r="I1343">
        <v>63.783650299999998</v>
      </c>
      <c r="J1343" s="5">
        <v>0.15025259999999999</v>
      </c>
      <c r="K1343">
        <v>0.235566</v>
      </c>
      <c r="L1343">
        <v>1502526</v>
      </c>
    </row>
    <row r="1344" spans="1:12" x14ac:dyDescent="0.25">
      <c r="A1344">
        <v>1343</v>
      </c>
      <c r="B1344" t="s">
        <v>1462</v>
      </c>
      <c r="C1344" t="s">
        <v>1761</v>
      </c>
      <c r="D1344" t="s">
        <v>1762</v>
      </c>
      <c r="E1344" t="s">
        <v>37</v>
      </c>
      <c r="F1344" t="s">
        <v>12</v>
      </c>
      <c r="G1344" t="s">
        <v>1827</v>
      </c>
      <c r="H1344">
        <v>62.979528199999997</v>
      </c>
      <c r="I1344">
        <v>63.580340399999997</v>
      </c>
      <c r="J1344" s="5">
        <v>0.60081220000000002</v>
      </c>
      <c r="K1344">
        <v>0.94496539999999996</v>
      </c>
      <c r="L1344">
        <v>6008122</v>
      </c>
    </row>
    <row r="1345" spans="1:12" x14ac:dyDescent="0.25">
      <c r="A1345">
        <v>1344</v>
      </c>
      <c r="B1345" t="s">
        <v>1462</v>
      </c>
      <c r="C1345" t="s">
        <v>1765</v>
      </c>
      <c r="D1345" t="s">
        <v>1766</v>
      </c>
      <c r="E1345" t="s">
        <v>37</v>
      </c>
      <c r="F1345" t="s">
        <v>12</v>
      </c>
      <c r="G1345" t="s">
        <v>1827</v>
      </c>
      <c r="H1345">
        <v>63.724743799999999</v>
      </c>
      <c r="I1345">
        <v>64.194262899999998</v>
      </c>
      <c r="J1345" s="5">
        <v>0.46951910000000002</v>
      </c>
      <c r="K1345">
        <v>0.73140349999999998</v>
      </c>
      <c r="L1345">
        <v>4695191</v>
      </c>
    </row>
    <row r="1346" spans="1:12" x14ac:dyDescent="0.25">
      <c r="A1346">
        <v>1345</v>
      </c>
      <c r="B1346" t="s">
        <v>1462</v>
      </c>
      <c r="C1346" t="s">
        <v>1769</v>
      </c>
      <c r="D1346" t="s">
        <v>1770</v>
      </c>
      <c r="E1346" t="s">
        <v>37</v>
      </c>
      <c r="F1346" t="s">
        <v>12</v>
      </c>
      <c r="G1346" t="s">
        <v>1827</v>
      </c>
      <c r="H1346">
        <v>63.776458099999999</v>
      </c>
      <c r="I1346">
        <v>63.013411400000003</v>
      </c>
      <c r="J1346" s="5">
        <v>0.76304669999999997</v>
      </c>
      <c r="K1346">
        <v>1.2109274999999999</v>
      </c>
      <c r="L1346">
        <v>7630467</v>
      </c>
    </row>
    <row r="1347" spans="1:12" x14ac:dyDescent="0.25">
      <c r="A1347">
        <v>1346</v>
      </c>
      <c r="B1347" t="s">
        <v>1462</v>
      </c>
      <c r="C1347" t="s">
        <v>1773</v>
      </c>
      <c r="D1347" t="s">
        <v>1774</v>
      </c>
      <c r="E1347" t="s">
        <v>37</v>
      </c>
      <c r="F1347" t="s">
        <v>12</v>
      </c>
      <c r="G1347" t="s">
        <v>1827</v>
      </c>
      <c r="H1347">
        <v>62.993463300000002</v>
      </c>
      <c r="I1347">
        <v>62.457064299999999</v>
      </c>
      <c r="J1347" s="5">
        <v>0.53639899999999996</v>
      </c>
      <c r="K1347">
        <v>0.85882840000000005</v>
      </c>
      <c r="L1347">
        <v>5363990</v>
      </c>
    </row>
    <row r="1348" spans="1:12" x14ac:dyDescent="0.25">
      <c r="A1348">
        <v>1347</v>
      </c>
      <c r="B1348" t="s">
        <v>1462</v>
      </c>
      <c r="C1348" t="s">
        <v>1777</v>
      </c>
      <c r="D1348" t="s">
        <v>1778</v>
      </c>
      <c r="E1348" t="s">
        <v>37</v>
      </c>
      <c r="F1348" t="s">
        <v>12</v>
      </c>
      <c r="G1348" t="s">
        <v>1827</v>
      </c>
      <c r="H1348">
        <v>63.868171599999997</v>
      </c>
      <c r="I1348">
        <v>63.6920055</v>
      </c>
      <c r="J1348" s="5">
        <v>0.17616609999999999</v>
      </c>
      <c r="K1348">
        <v>0.27659060000000002</v>
      </c>
      <c r="L1348">
        <v>1761661</v>
      </c>
    </row>
    <row r="1349" spans="1:12" x14ac:dyDescent="0.25">
      <c r="A1349">
        <v>1348</v>
      </c>
      <c r="B1349" t="s">
        <v>1462</v>
      </c>
      <c r="C1349" t="s">
        <v>1781</v>
      </c>
      <c r="D1349" t="s">
        <v>1782</v>
      </c>
      <c r="E1349" t="s">
        <v>37</v>
      </c>
      <c r="F1349" t="s">
        <v>12</v>
      </c>
      <c r="G1349" t="s">
        <v>1827</v>
      </c>
      <c r="H1349">
        <v>63.341289400000001</v>
      </c>
      <c r="I1349">
        <v>63.866709700000001</v>
      </c>
      <c r="J1349" s="5">
        <v>0.52542029999999995</v>
      </c>
      <c r="K1349">
        <v>0.82268260000000004</v>
      </c>
      <c r="L1349">
        <v>5254203</v>
      </c>
    </row>
    <row r="1350" spans="1:12" x14ac:dyDescent="0.25">
      <c r="A1350">
        <v>1349</v>
      </c>
      <c r="B1350" t="s">
        <v>1462</v>
      </c>
      <c r="C1350" t="s">
        <v>1789</v>
      </c>
      <c r="D1350" t="s">
        <v>1790</v>
      </c>
      <c r="E1350" t="s">
        <v>37</v>
      </c>
      <c r="F1350" t="s">
        <v>12</v>
      </c>
      <c r="G1350" t="s">
        <v>1827</v>
      </c>
      <c r="H1350">
        <v>63.155901999999998</v>
      </c>
      <c r="I1350">
        <v>62.307230599999997</v>
      </c>
      <c r="J1350" s="5">
        <v>0.84867139999999996</v>
      </c>
      <c r="K1350">
        <v>1.3620753000000001</v>
      </c>
      <c r="L1350">
        <v>8486714</v>
      </c>
    </row>
    <row r="1351" spans="1:12" x14ac:dyDescent="0.25">
      <c r="A1351">
        <v>1350</v>
      </c>
      <c r="B1351" t="s">
        <v>1462</v>
      </c>
      <c r="C1351" t="s">
        <v>1797</v>
      </c>
      <c r="D1351" t="s">
        <v>1798</v>
      </c>
      <c r="E1351" t="s">
        <v>37</v>
      </c>
      <c r="F1351" t="s">
        <v>12</v>
      </c>
      <c r="G1351" t="s">
        <v>1827</v>
      </c>
      <c r="H1351">
        <v>63.830941899999999</v>
      </c>
      <c r="I1351">
        <v>63.281929599999998</v>
      </c>
      <c r="J1351" s="5">
        <v>0.54901230000000001</v>
      </c>
      <c r="K1351">
        <v>0.8675657</v>
      </c>
      <c r="L1351">
        <v>5490123</v>
      </c>
    </row>
    <row r="1352" spans="1:12" x14ac:dyDescent="0.25">
      <c r="A1352">
        <v>1351</v>
      </c>
      <c r="B1352" t="s">
        <v>1462</v>
      </c>
      <c r="C1352" t="s">
        <v>1799</v>
      </c>
      <c r="D1352" t="s">
        <v>1800</v>
      </c>
      <c r="E1352" t="s">
        <v>37</v>
      </c>
      <c r="F1352" t="s">
        <v>12</v>
      </c>
      <c r="G1352" t="s">
        <v>1827</v>
      </c>
      <c r="H1352">
        <v>63.862795300000002</v>
      </c>
      <c r="I1352">
        <v>63.830941899999999</v>
      </c>
      <c r="J1352" s="5">
        <v>3.1853399999999997E-2</v>
      </c>
      <c r="K1352">
        <v>4.9902799999999997E-2</v>
      </c>
      <c r="L1352">
        <v>318534</v>
      </c>
    </row>
    <row r="1353" spans="1:12" x14ac:dyDescent="0.25">
      <c r="A1353">
        <v>1352</v>
      </c>
      <c r="B1353" t="s">
        <v>1462</v>
      </c>
      <c r="C1353" t="s">
        <v>1809</v>
      </c>
      <c r="D1353" t="s">
        <v>1810</v>
      </c>
      <c r="E1353" t="s">
        <v>37</v>
      </c>
      <c r="F1353" t="s">
        <v>12</v>
      </c>
      <c r="G1353" t="s">
        <v>1827</v>
      </c>
      <c r="H1353">
        <v>63.392290299999999</v>
      </c>
      <c r="I1353">
        <v>63.465661799999999</v>
      </c>
      <c r="J1353" s="5">
        <v>7.3371500000000006E-2</v>
      </c>
      <c r="K1353">
        <v>0.11560819999999999</v>
      </c>
      <c r="L1353">
        <v>733715</v>
      </c>
    </row>
    <row r="1354" spans="1:12" x14ac:dyDescent="0.25">
      <c r="J1354" s="5"/>
    </row>
    <row r="1355" spans="1:12" x14ac:dyDescent="0.25">
      <c r="J1355" s="5"/>
    </row>
    <row r="1356" spans="1:12" x14ac:dyDescent="0.25">
      <c r="J1356" s="5"/>
    </row>
    <row r="1357" spans="1:12" x14ac:dyDescent="0.25">
      <c r="J1357" s="5"/>
    </row>
    <row r="1358" spans="1:12" x14ac:dyDescent="0.25">
      <c r="J1358" s="5"/>
    </row>
    <row r="1359" spans="1:12" x14ac:dyDescent="0.25">
      <c r="J1359" s="5"/>
    </row>
    <row r="1360" spans="1:12" x14ac:dyDescent="0.25">
      <c r="J1360" s="5"/>
    </row>
    <row r="1361" spans="10:10" x14ac:dyDescent="0.25">
      <c r="J1361" s="5"/>
    </row>
    <row r="1362" spans="10:10" x14ac:dyDescent="0.25">
      <c r="J1362" s="5"/>
    </row>
    <row r="1363" spans="10:10" x14ac:dyDescent="0.25">
      <c r="J1363" s="5"/>
    </row>
    <row r="1364" spans="10:10" x14ac:dyDescent="0.25">
      <c r="J1364" s="5"/>
    </row>
    <row r="1365" spans="10:10" x14ac:dyDescent="0.25">
      <c r="J1365" s="5"/>
    </row>
    <row r="1366" spans="10:10" x14ac:dyDescent="0.25">
      <c r="J1366" s="5"/>
    </row>
    <row r="1367" spans="10:10" x14ac:dyDescent="0.25">
      <c r="J1367" s="5"/>
    </row>
    <row r="1368" spans="10:10" x14ac:dyDescent="0.25">
      <c r="J1368" s="5"/>
    </row>
    <row r="1369" spans="10:10" x14ac:dyDescent="0.25">
      <c r="J1369" s="5"/>
    </row>
    <row r="1370" spans="10:10" x14ac:dyDescent="0.25">
      <c r="J1370" s="5"/>
    </row>
    <row r="1371" spans="10:10" x14ac:dyDescent="0.25">
      <c r="J1371" s="5"/>
    </row>
    <row r="1372" spans="10:10" x14ac:dyDescent="0.25">
      <c r="J1372" s="5"/>
    </row>
    <row r="1373" spans="10:10" x14ac:dyDescent="0.25">
      <c r="J1373" s="5"/>
    </row>
    <row r="1374" spans="10:10" x14ac:dyDescent="0.25">
      <c r="J1374" s="5"/>
    </row>
    <row r="1375" spans="10:10" x14ac:dyDescent="0.25">
      <c r="J1375" s="5"/>
    </row>
    <row r="1376" spans="10:10" x14ac:dyDescent="0.25">
      <c r="J1376" s="5"/>
    </row>
    <row r="1377" spans="10:10" x14ac:dyDescent="0.25">
      <c r="J1377" s="5"/>
    </row>
    <row r="1378" spans="10:10" x14ac:dyDescent="0.25">
      <c r="J1378" s="5"/>
    </row>
    <row r="1379" spans="10:10" x14ac:dyDescent="0.25">
      <c r="J1379" s="5"/>
    </row>
    <row r="1380" spans="10:10" x14ac:dyDescent="0.25">
      <c r="J1380" s="5"/>
    </row>
    <row r="1381" spans="10:10" x14ac:dyDescent="0.25">
      <c r="J1381" s="5"/>
    </row>
    <row r="1382" spans="10:10" x14ac:dyDescent="0.25">
      <c r="J1382" s="5"/>
    </row>
    <row r="1383" spans="10:10" x14ac:dyDescent="0.25">
      <c r="J1383" s="5"/>
    </row>
    <row r="1384" spans="10:10" x14ac:dyDescent="0.25">
      <c r="J1384" s="5"/>
    </row>
    <row r="1385" spans="10:10" x14ac:dyDescent="0.25">
      <c r="J1385" s="5"/>
    </row>
    <row r="1386" spans="10:10" x14ac:dyDescent="0.25">
      <c r="J1386" s="5"/>
    </row>
    <row r="1387" spans="10:10" x14ac:dyDescent="0.25">
      <c r="J1387" s="5"/>
    </row>
    <row r="1388" spans="10:10" x14ac:dyDescent="0.25">
      <c r="J1388" s="5"/>
    </row>
    <row r="1389" spans="10:10" x14ac:dyDescent="0.25">
      <c r="J1389" s="5"/>
    </row>
    <row r="1390" spans="10:10" x14ac:dyDescent="0.25">
      <c r="J1390" s="5"/>
    </row>
    <row r="1391" spans="10:10" x14ac:dyDescent="0.25">
      <c r="J1391" s="5"/>
    </row>
    <row r="1392" spans="10:10" x14ac:dyDescent="0.25">
      <c r="J1392" s="5"/>
    </row>
    <row r="1393" spans="10:10" x14ac:dyDescent="0.25">
      <c r="J1393" s="5"/>
    </row>
    <row r="1394" spans="10:10" x14ac:dyDescent="0.25">
      <c r="J1394" s="5"/>
    </row>
    <row r="1395" spans="10:10" x14ac:dyDescent="0.25">
      <c r="J1395" s="5"/>
    </row>
    <row r="1396" spans="10:10" x14ac:dyDescent="0.25">
      <c r="J1396" s="5"/>
    </row>
    <row r="1397" spans="10:10" x14ac:dyDescent="0.25">
      <c r="J1397" s="5"/>
    </row>
    <row r="1398" spans="10:10" x14ac:dyDescent="0.25">
      <c r="J1398" s="5"/>
    </row>
    <row r="1399" spans="10:10" x14ac:dyDescent="0.25">
      <c r="J1399" s="5"/>
    </row>
    <row r="1400" spans="10:10" x14ac:dyDescent="0.25">
      <c r="J1400" s="5"/>
    </row>
    <row r="1401" spans="10:10" x14ac:dyDescent="0.25">
      <c r="J1401" s="5"/>
    </row>
    <row r="1402" spans="10:10" x14ac:dyDescent="0.25">
      <c r="J1402" s="5"/>
    </row>
    <row r="1403" spans="10:10" x14ac:dyDescent="0.25">
      <c r="J1403" s="5"/>
    </row>
    <row r="1404" spans="10:10" x14ac:dyDescent="0.25">
      <c r="J1404" s="5"/>
    </row>
    <row r="1405" spans="10:10" x14ac:dyDescent="0.25">
      <c r="J1405" s="5"/>
    </row>
    <row r="1406" spans="10:10" x14ac:dyDescent="0.25">
      <c r="J1406" s="5"/>
    </row>
    <row r="1407" spans="10:10" x14ac:dyDescent="0.25">
      <c r="J1407" s="5"/>
    </row>
    <row r="1408" spans="10:10" x14ac:dyDescent="0.25">
      <c r="J1408" s="5"/>
    </row>
    <row r="1409" spans="10:10" x14ac:dyDescent="0.25">
      <c r="J1409" s="5"/>
    </row>
    <row r="1410" spans="10:10" x14ac:dyDescent="0.25">
      <c r="J1410" s="5"/>
    </row>
    <row r="1411" spans="10:10" x14ac:dyDescent="0.25">
      <c r="J1411" s="5"/>
    </row>
    <row r="1412" spans="10:10" x14ac:dyDescent="0.25">
      <c r="J1412" s="5"/>
    </row>
    <row r="1413" spans="10:10" x14ac:dyDescent="0.25">
      <c r="J1413" s="5"/>
    </row>
    <row r="1414" spans="10:10" x14ac:dyDescent="0.25">
      <c r="J1414" s="5"/>
    </row>
    <row r="1415" spans="10:10" x14ac:dyDescent="0.25">
      <c r="J1415" s="5"/>
    </row>
    <row r="1416" spans="10:10" x14ac:dyDescent="0.25">
      <c r="J1416" s="5"/>
    </row>
    <row r="1417" spans="10:10" x14ac:dyDescent="0.25">
      <c r="J1417" s="5"/>
    </row>
    <row r="1418" spans="10:10" x14ac:dyDescent="0.25">
      <c r="J1418" s="5"/>
    </row>
    <row r="1419" spans="10:10" x14ac:dyDescent="0.25">
      <c r="J1419" s="5"/>
    </row>
    <row r="1420" spans="10:10" x14ac:dyDescent="0.25">
      <c r="J1420" s="5"/>
    </row>
    <row r="1421" spans="10:10" x14ac:dyDescent="0.25">
      <c r="J1421" s="5"/>
    </row>
    <row r="1422" spans="10:10" x14ac:dyDescent="0.25">
      <c r="J1422" s="5"/>
    </row>
    <row r="1423" spans="10:10" x14ac:dyDescent="0.25">
      <c r="J1423" s="5"/>
    </row>
    <row r="1424" spans="10:10" x14ac:dyDescent="0.25">
      <c r="J1424" s="5"/>
    </row>
    <row r="1425" spans="10:10" x14ac:dyDescent="0.25">
      <c r="J1425" s="5"/>
    </row>
    <row r="1426" spans="10:10" x14ac:dyDescent="0.25">
      <c r="J1426" s="5"/>
    </row>
    <row r="1427" spans="10:10" x14ac:dyDescent="0.25">
      <c r="J1427" s="5"/>
    </row>
    <row r="1428" spans="10:10" x14ac:dyDescent="0.25">
      <c r="J1428" s="5"/>
    </row>
    <row r="1429" spans="10:10" x14ac:dyDescent="0.25">
      <c r="J1429" s="5"/>
    </row>
    <row r="1430" spans="10:10" x14ac:dyDescent="0.25">
      <c r="J1430" s="5"/>
    </row>
    <row r="1431" spans="10:10" x14ac:dyDescent="0.25">
      <c r="J1431" s="5"/>
    </row>
    <row r="1432" spans="10:10" x14ac:dyDescent="0.25">
      <c r="J1432" s="5"/>
    </row>
    <row r="1433" spans="10:10" x14ac:dyDescent="0.25">
      <c r="J1433" s="5"/>
    </row>
    <row r="1434" spans="10:10" x14ac:dyDescent="0.25">
      <c r="J1434" s="5"/>
    </row>
    <row r="1435" spans="10:10" x14ac:dyDescent="0.25">
      <c r="J1435" s="5"/>
    </row>
    <row r="1436" spans="10:10" x14ac:dyDescent="0.25">
      <c r="J1436" s="5"/>
    </row>
    <row r="1437" spans="10:10" x14ac:dyDescent="0.25">
      <c r="J1437" s="5"/>
    </row>
    <row r="1438" spans="10:10" x14ac:dyDescent="0.25">
      <c r="J1438" s="5"/>
    </row>
    <row r="1439" spans="10:10" x14ac:dyDescent="0.25">
      <c r="J1439" s="5"/>
    </row>
    <row r="1440" spans="10:10" x14ac:dyDescent="0.25">
      <c r="J1440" s="5"/>
    </row>
    <row r="1441" spans="10:10" x14ac:dyDescent="0.25">
      <c r="J1441" s="5"/>
    </row>
    <row r="1442" spans="10:10" x14ac:dyDescent="0.25">
      <c r="J1442" s="5"/>
    </row>
    <row r="1443" spans="10:10" x14ac:dyDescent="0.25">
      <c r="J1443" s="5"/>
    </row>
    <row r="1444" spans="10:10" x14ac:dyDescent="0.25">
      <c r="J1444" s="5"/>
    </row>
    <row r="1445" spans="10:10" x14ac:dyDescent="0.25">
      <c r="J1445" s="5"/>
    </row>
    <row r="1446" spans="10:10" x14ac:dyDescent="0.25">
      <c r="J1446" s="5"/>
    </row>
    <row r="1447" spans="10:10" x14ac:dyDescent="0.25">
      <c r="J1447" s="5"/>
    </row>
    <row r="1448" spans="10:10" x14ac:dyDescent="0.25">
      <c r="J1448" s="5"/>
    </row>
    <row r="1449" spans="10:10" x14ac:dyDescent="0.25">
      <c r="J1449" s="5"/>
    </row>
    <row r="1450" spans="10:10" x14ac:dyDescent="0.25">
      <c r="J1450" s="5"/>
    </row>
    <row r="1451" spans="10:10" x14ac:dyDescent="0.25">
      <c r="J1451" s="5"/>
    </row>
    <row r="1452" spans="10:10" x14ac:dyDescent="0.25">
      <c r="J1452" s="5"/>
    </row>
    <row r="1453" spans="10:10" x14ac:dyDescent="0.25">
      <c r="J1453" s="5"/>
    </row>
    <row r="1454" spans="10:10" x14ac:dyDescent="0.25">
      <c r="J1454" s="5"/>
    </row>
    <row r="1455" spans="10:10" x14ac:dyDescent="0.25">
      <c r="J1455" s="5"/>
    </row>
    <row r="1456" spans="10:10" x14ac:dyDescent="0.25">
      <c r="J1456" s="5"/>
    </row>
    <row r="1457" spans="10:10" x14ac:dyDescent="0.25">
      <c r="J1457" s="5"/>
    </row>
    <row r="1458" spans="10:10" x14ac:dyDescent="0.25">
      <c r="J1458" s="5"/>
    </row>
    <row r="1459" spans="10:10" x14ac:dyDescent="0.25">
      <c r="J1459" s="5"/>
    </row>
    <row r="1460" spans="10:10" x14ac:dyDescent="0.25">
      <c r="J1460" s="5"/>
    </row>
    <row r="1461" spans="10:10" x14ac:dyDescent="0.25">
      <c r="J1461" s="5"/>
    </row>
    <row r="1462" spans="10:10" x14ac:dyDescent="0.25">
      <c r="J1462" s="5"/>
    </row>
    <row r="1463" spans="10:10" x14ac:dyDescent="0.25">
      <c r="J1463" s="5"/>
    </row>
    <row r="1464" spans="10:10" x14ac:dyDescent="0.25">
      <c r="J1464" s="5"/>
    </row>
    <row r="1465" spans="10:10" x14ac:dyDescent="0.25">
      <c r="J1465" s="5"/>
    </row>
    <row r="1466" spans="10:10" x14ac:dyDescent="0.25">
      <c r="J1466" s="5"/>
    </row>
    <row r="1467" spans="10:10" x14ac:dyDescent="0.25">
      <c r="J1467" s="5"/>
    </row>
    <row r="1468" spans="10:10" x14ac:dyDescent="0.25">
      <c r="J1468" s="5"/>
    </row>
    <row r="1469" spans="10:10" x14ac:dyDescent="0.25">
      <c r="J1469" s="5"/>
    </row>
    <row r="1470" spans="10:10" x14ac:dyDescent="0.25">
      <c r="J1470" s="5"/>
    </row>
    <row r="1471" spans="10:10" x14ac:dyDescent="0.25">
      <c r="J1471" s="5"/>
    </row>
    <row r="1472" spans="10:10" x14ac:dyDescent="0.25">
      <c r="J1472" s="5"/>
    </row>
    <row r="1473" spans="10:10" x14ac:dyDescent="0.25">
      <c r="J1473" s="5"/>
    </row>
    <row r="1474" spans="10:10" x14ac:dyDescent="0.25">
      <c r="J1474" s="5"/>
    </row>
    <row r="1475" spans="10:10" x14ac:dyDescent="0.25">
      <c r="J1475" s="5"/>
    </row>
    <row r="1476" spans="10:10" x14ac:dyDescent="0.25">
      <c r="J1476" s="5"/>
    </row>
    <row r="1477" spans="10:10" x14ac:dyDescent="0.25">
      <c r="J1477" s="5"/>
    </row>
    <row r="1478" spans="10:10" x14ac:dyDescent="0.25">
      <c r="J1478" s="5"/>
    </row>
    <row r="1479" spans="10:10" x14ac:dyDescent="0.25">
      <c r="J1479" s="5"/>
    </row>
    <row r="1480" spans="10:10" x14ac:dyDescent="0.25">
      <c r="J1480" s="5"/>
    </row>
    <row r="1481" spans="10:10" x14ac:dyDescent="0.25">
      <c r="J1481" s="5"/>
    </row>
    <row r="1482" spans="10:10" x14ac:dyDescent="0.25">
      <c r="J1482" s="5"/>
    </row>
    <row r="1483" spans="10:10" x14ac:dyDescent="0.25">
      <c r="J1483" s="5"/>
    </row>
    <row r="1484" spans="10:10" x14ac:dyDescent="0.25">
      <c r="J1484" s="5"/>
    </row>
    <row r="1485" spans="10:10" x14ac:dyDescent="0.25">
      <c r="J1485" s="5"/>
    </row>
    <row r="1486" spans="10:10" x14ac:dyDescent="0.25">
      <c r="J1486" s="5"/>
    </row>
    <row r="1487" spans="10:10" x14ac:dyDescent="0.25">
      <c r="J1487" s="5"/>
    </row>
    <row r="1488" spans="10:10" x14ac:dyDescent="0.25">
      <c r="J1488" s="5"/>
    </row>
    <row r="1489" spans="10:10" x14ac:dyDescent="0.25">
      <c r="J1489" s="5"/>
    </row>
    <row r="1490" spans="10:10" x14ac:dyDescent="0.25">
      <c r="J1490" s="5"/>
    </row>
    <row r="1491" spans="10:10" x14ac:dyDescent="0.25">
      <c r="J1491" s="5"/>
    </row>
    <row r="1492" spans="10:10" x14ac:dyDescent="0.25">
      <c r="J1492" s="5"/>
    </row>
    <row r="1493" spans="10:10" x14ac:dyDescent="0.25">
      <c r="J1493" s="5"/>
    </row>
    <row r="1494" spans="10:10" x14ac:dyDescent="0.25">
      <c r="J1494" s="5"/>
    </row>
    <row r="1495" spans="10:10" x14ac:dyDescent="0.25">
      <c r="J1495" s="5"/>
    </row>
    <row r="1496" spans="10:10" x14ac:dyDescent="0.25">
      <c r="J1496" s="5"/>
    </row>
    <row r="1497" spans="10:10" x14ac:dyDescent="0.25">
      <c r="J1497" s="5"/>
    </row>
    <row r="1498" spans="10:10" x14ac:dyDescent="0.25">
      <c r="J1498" s="5"/>
    </row>
    <row r="1499" spans="10:10" x14ac:dyDescent="0.25">
      <c r="J1499" s="5"/>
    </row>
    <row r="1500" spans="10:10" x14ac:dyDescent="0.25">
      <c r="J1500" s="5"/>
    </row>
    <row r="1501" spans="10:10" x14ac:dyDescent="0.25">
      <c r="J1501" s="5"/>
    </row>
  </sheetData>
  <pageMargins left="0.7" right="0.7" top="0.75" bottom="0.75" header="0.3" footer="0.3"/>
  <pageSetup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C02F-CBD7-4E21-A58E-0876E6653F92}">
  <sheetPr filterMode="1"/>
  <dimension ref="A1:S262"/>
  <sheetViews>
    <sheetView topLeftCell="C1" zoomScale="85" zoomScaleNormal="85" workbookViewId="0">
      <selection activeCell="R214" sqref="R214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5" width="22.42578125" customWidth="1"/>
  </cols>
  <sheetData>
    <row r="1" spans="1:19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1815</v>
      </c>
      <c r="M1" t="s">
        <v>4884</v>
      </c>
      <c r="N1" t="s">
        <v>4885</v>
      </c>
      <c r="O1" t="s">
        <v>4890</v>
      </c>
      <c r="P1" t="s">
        <v>4879</v>
      </c>
      <c r="Q1" t="s">
        <v>4880</v>
      </c>
      <c r="R1" t="s">
        <v>4883</v>
      </c>
      <c r="S1" s="1"/>
    </row>
    <row r="2" spans="1:19" hidden="1" x14ac:dyDescent="0.25">
      <c r="A2">
        <v>1</v>
      </c>
      <c r="B2" t="s">
        <v>4582</v>
      </c>
      <c r="C2" t="s">
        <v>4583</v>
      </c>
      <c r="D2" t="s">
        <v>4584</v>
      </c>
      <c r="E2" t="s">
        <v>37</v>
      </c>
      <c r="F2" t="s">
        <v>7</v>
      </c>
      <c r="G2" t="s">
        <v>1826</v>
      </c>
      <c r="H2">
        <v>63.659713699999998</v>
      </c>
      <c r="I2">
        <v>62.960449199999999</v>
      </c>
      <c r="J2" s="5">
        <f>ABS(H2-I2)</f>
        <v>0.69926449999999818</v>
      </c>
      <c r="K2">
        <f>100*J2/I2</f>
        <v>1.1106409005734956</v>
      </c>
      <c r="L2">
        <f>J2/0.0000001</f>
        <v>6992644.9999999823</v>
      </c>
      <c r="M2">
        <f ca="1">VLOOKUP(F2,'UTPM8 (bench)'!$N$1:$S$7,4,FALSE)</f>
        <v>1.8318610391205552</v>
      </c>
      <c r="N2">
        <f ca="1">VLOOKUP(F2,'UTPM8 (bench)'!$N$1:$S$7,5,FALSE)</f>
        <v>3.0449327877839867</v>
      </c>
      <c r="O2">
        <f ca="1">VLOOKUP(F2,'UTPM8 (bench)'!$N$1:$S$7,6,FALSE)</f>
        <v>34134376.332341366</v>
      </c>
      <c r="P2" t="b">
        <f ca="1">AND(J2&gt;M2,K2&gt;N2,L2&gt;O2)</f>
        <v>0</v>
      </c>
      <c r="S2" s="1"/>
    </row>
    <row r="3" spans="1:19" hidden="1" x14ac:dyDescent="0.25">
      <c r="A3">
        <v>2</v>
      </c>
      <c r="B3" t="s">
        <v>4582</v>
      </c>
      <c r="C3" t="s">
        <v>4583</v>
      </c>
      <c r="D3" t="s">
        <v>4584</v>
      </c>
      <c r="E3" t="s">
        <v>37</v>
      </c>
      <c r="F3" t="s">
        <v>10</v>
      </c>
      <c r="G3" t="s">
        <v>1827</v>
      </c>
      <c r="H3">
        <v>63.659713699999998</v>
      </c>
      <c r="I3">
        <v>62.960449199999999</v>
      </c>
      <c r="J3" s="5">
        <f t="shared" ref="J3:J66" si="0">ABS(H3-I3)</f>
        <v>0.69926449999999818</v>
      </c>
      <c r="K3">
        <f t="shared" ref="K3:K66" si="1">100*J3/I3</f>
        <v>1.1106409005734956</v>
      </c>
      <c r="L3">
        <f t="shared" ref="L3:L66" si="2">J3/0.0000001</f>
        <v>6992644.9999999823</v>
      </c>
      <c r="M3">
        <f ca="1">VLOOKUP(F3,'UTPM8 (bench)'!$N$1:$S$7,4,FALSE)</f>
        <v>1.6756403960790576</v>
      </c>
      <c r="N3">
        <f ca="1">VLOOKUP(F3,'UTPM8 (bench)'!$N$1:$S$7,5,FALSE)</f>
        <v>2.770252976880486</v>
      </c>
      <c r="O3">
        <f ca="1">VLOOKUP(F3,'UTPM8 (bench)'!$N$1:$S$7,6,FALSE)</f>
        <v>33875727.172849126</v>
      </c>
      <c r="P3" t="b">
        <f t="shared" ref="P3:P66" ca="1" si="3">AND(J3&gt;M3,K3&gt;N3,L3&gt;O3)</f>
        <v>0</v>
      </c>
      <c r="S3" s="1"/>
    </row>
    <row r="4" spans="1:19" hidden="1" x14ac:dyDescent="0.25">
      <c r="A4">
        <v>3</v>
      </c>
      <c r="B4" t="s">
        <v>4582</v>
      </c>
      <c r="C4" t="s">
        <v>4585</v>
      </c>
      <c r="D4" t="s">
        <v>4586</v>
      </c>
      <c r="E4" t="s">
        <v>37</v>
      </c>
      <c r="F4" t="s">
        <v>8</v>
      </c>
      <c r="G4" t="s">
        <v>1826</v>
      </c>
      <c r="H4">
        <v>63.496192899999997</v>
      </c>
      <c r="I4">
        <v>63.705014800000001</v>
      </c>
      <c r="J4" s="5">
        <f t="shared" si="0"/>
        <v>0.20882190000000378</v>
      </c>
      <c r="K4">
        <f t="shared" si="1"/>
        <v>0.32779507336368091</v>
      </c>
      <c r="L4">
        <f t="shared" si="2"/>
        <v>2088219.000000038</v>
      </c>
      <c r="M4">
        <f ca="1">VLOOKUP(F4,'UTPM8 (bench)'!$N$1:$S$7,4,FALSE)</f>
        <v>1.7690063560401934</v>
      </c>
      <c r="N4">
        <f ca="1">VLOOKUP(F4,'UTPM8 (bench)'!$N$1:$S$7,5,FALSE)</f>
        <v>2.9247476559528409</v>
      </c>
      <c r="O4">
        <f ca="1">VLOOKUP(F4,'UTPM8 (bench)'!$N$1:$S$7,6,FALSE)</f>
        <v>36026312.416239403</v>
      </c>
      <c r="P4" t="b">
        <f t="shared" ca="1" si="3"/>
        <v>0</v>
      </c>
      <c r="S4" s="1"/>
    </row>
    <row r="5" spans="1:19" hidden="1" x14ac:dyDescent="0.25">
      <c r="A5">
        <v>4</v>
      </c>
      <c r="B5" t="s">
        <v>4582</v>
      </c>
      <c r="C5" t="s">
        <v>4585</v>
      </c>
      <c r="D5" t="s">
        <v>4586</v>
      </c>
      <c r="E5" t="s">
        <v>37</v>
      </c>
      <c r="F5" t="s">
        <v>10</v>
      </c>
      <c r="G5" t="s">
        <v>1827</v>
      </c>
      <c r="H5">
        <v>63.496192899999997</v>
      </c>
      <c r="I5">
        <v>63.705014800000001</v>
      </c>
      <c r="J5" s="5">
        <f t="shared" si="0"/>
        <v>0.20882190000000378</v>
      </c>
      <c r="K5">
        <f t="shared" si="1"/>
        <v>0.32779507336368091</v>
      </c>
      <c r="L5">
        <f t="shared" si="2"/>
        <v>2088219.000000038</v>
      </c>
      <c r="M5">
        <f ca="1">VLOOKUP(F5,'UTPM8 (bench)'!$N$1:$S$7,4,FALSE)</f>
        <v>1.6756403960790576</v>
      </c>
      <c r="N5">
        <f ca="1">VLOOKUP(F5,'UTPM8 (bench)'!$N$1:$S$7,5,FALSE)</f>
        <v>2.770252976880486</v>
      </c>
      <c r="O5">
        <f ca="1">VLOOKUP(F5,'UTPM8 (bench)'!$N$1:$S$7,6,FALSE)</f>
        <v>33875727.172849126</v>
      </c>
      <c r="P5" t="b">
        <f t="shared" ca="1" si="3"/>
        <v>0</v>
      </c>
      <c r="S5" s="1"/>
    </row>
    <row r="6" spans="1:19" hidden="1" x14ac:dyDescent="0.25">
      <c r="A6">
        <v>5</v>
      </c>
      <c r="B6" t="s">
        <v>4582</v>
      </c>
      <c r="C6" t="s">
        <v>4587</v>
      </c>
      <c r="D6" t="s">
        <v>4588</v>
      </c>
      <c r="E6" t="s">
        <v>37</v>
      </c>
      <c r="F6" t="s">
        <v>9</v>
      </c>
      <c r="G6" t="s">
        <v>1826</v>
      </c>
      <c r="H6">
        <v>63.164128900000001</v>
      </c>
      <c r="I6">
        <v>63.496192899999997</v>
      </c>
      <c r="J6" s="5">
        <f t="shared" si="0"/>
        <v>0.33206399999999547</v>
      </c>
      <c r="K6">
        <f t="shared" si="1"/>
        <v>0.52296678719456813</v>
      </c>
      <c r="L6">
        <f t="shared" si="2"/>
        <v>3320639.9999999548</v>
      </c>
      <c r="M6">
        <f ca="1">VLOOKUP(F6,'UTPM8 (bench)'!$N$1:$S$7,4,FALSE)</f>
        <v>1.8494240694857771</v>
      </c>
      <c r="N6">
        <f ca="1">VLOOKUP(F6,'UTPM8 (bench)'!$N$1:$S$7,5,FALSE)</f>
        <v>3.0626592013878629</v>
      </c>
      <c r="O6">
        <f ca="1">VLOOKUP(F6,'UTPM8 (bench)'!$N$1:$S$7,6,FALSE)</f>
        <v>36111336.746110864</v>
      </c>
      <c r="P6" t="b">
        <f t="shared" ca="1" si="3"/>
        <v>0</v>
      </c>
      <c r="S6" s="1"/>
    </row>
    <row r="7" spans="1:19" hidden="1" x14ac:dyDescent="0.25">
      <c r="A7">
        <v>6</v>
      </c>
      <c r="B7" t="s">
        <v>4582</v>
      </c>
      <c r="C7" t="s">
        <v>4587</v>
      </c>
      <c r="D7" t="s">
        <v>4588</v>
      </c>
      <c r="E7" t="s">
        <v>37</v>
      </c>
      <c r="F7" t="s">
        <v>10</v>
      </c>
      <c r="G7" t="s">
        <v>1827</v>
      </c>
      <c r="H7">
        <v>63.164128900000001</v>
      </c>
      <c r="I7">
        <v>63.496192899999997</v>
      </c>
      <c r="J7" s="5">
        <f t="shared" si="0"/>
        <v>0.33206399999999547</v>
      </c>
      <c r="K7">
        <f t="shared" si="1"/>
        <v>0.52296678719456813</v>
      </c>
      <c r="L7">
        <f t="shared" si="2"/>
        <v>3320639.9999999548</v>
      </c>
      <c r="M7">
        <f ca="1">VLOOKUP(F7,'UTPM8 (bench)'!$N$1:$S$7,4,FALSE)</f>
        <v>1.6756403960790576</v>
      </c>
      <c r="N7">
        <f ca="1">VLOOKUP(F7,'UTPM8 (bench)'!$N$1:$S$7,5,FALSE)</f>
        <v>2.770252976880486</v>
      </c>
      <c r="O7">
        <f ca="1">VLOOKUP(F7,'UTPM8 (bench)'!$N$1:$S$7,6,FALSE)</f>
        <v>33875727.172849126</v>
      </c>
      <c r="P7" t="b">
        <f t="shared" ca="1" si="3"/>
        <v>0</v>
      </c>
      <c r="S7" s="1"/>
    </row>
    <row r="8" spans="1:19" hidden="1" x14ac:dyDescent="0.25">
      <c r="A8">
        <v>7</v>
      </c>
      <c r="B8" t="s">
        <v>4582</v>
      </c>
      <c r="C8" t="s">
        <v>4589</v>
      </c>
      <c r="D8" t="s">
        <v>4590</v>
      </c>
      <c r="E8" t="s">
        <v>37</v>
      </c>
      <c r="F8" t="s">
        <v>8</v>
      </c>
      <c r="G8" t="s">
        <v>1826</v>
      </c>
      <c r="H8">
        <v>64.122409500000003</v>
      </c>
      <c r="I8">
        <v>63.164128900000001</v>
      </c>
      <c r="J8" s="5">
        <f t="shared" si="0"/>
        <v>0.95828060000000193</v>
      </c>
      <c r="K8">
        <f t="shared" si="1"/>
        <v>1.5171278646415431</v>
      </c>
      <c r="L8">
        <f t="shared" si="2"/>
        <v>9582806.0000000205</v>
      </c>
      <c r="M8">
        <f ca="1">VLOOKUP(F8,'UTPM8 (bench)'!$N$1:$S$7,4,FALSE)</f>
        <v>1.7690063560401934</v>
      </c>
      <c r="N8">
        <f ca="1">VLOOKUP(F8,'UTPM8 (bench)'!$N$1:$S$7,5,FALSE)</f>
        <v>2.9247476559528409</v>
      </c>
      <c r="O8">
        <f ca="1">VLOOKUP(F8,'UTPM8 (bench)'!$N$1:$S$7,6,FALSE)</f>
        <v>36026312.416239403</v>
      </c>
      <c r="P8" t="b">
        <f t="shared" ca="1" si="3"/>
        <v>0</v>
      </c>
    </row>
    <row r="9" spans="1:19" hidden="1" x14ac:dyDescent="0.25">
      <c r="A9">
        <v>8</v>
      </c>
      <c r="B9" t="s">
        <v>4582</v>
      </c>
      <c r="C9" t="s">
        <v>4589</v>
      </c>
      <c r="D9" t="s">
        <v>4590</v>
      </c>
      <c r="E9" t="s">
        <v>37</v>
      </c>
      <c r="F9" t="s">
        <v>10</v>
      </c>
      <c r="G9" t="s">
        <v>1827</v>
      </c>
      <c r="H9">
        <v>64.122409500000003</v>
      </c>
      <c r="I9">
        <v>63.164128900000001</v>
      </c>
      <c r="J9" s="5">
        <f t="shared" si="0"/>
        <v>0.95828060000000193</v>
      </c>
      <c r="K9">
        <f t="shared" si="1"/>
        <v>1.5171278646415431</v>
      </c>
      <c r="L9">
        <f t="shared" si="2"/>
        <v>9582806.0000000205</v>
      </c>
      <c r="M9">
        <f ca="1">VLOOKUP(F9,'UTPM8 (bench)'!$N$1:$S$7,4,FALSE)</f>
        <v>1.6756403960790576</v>
      </c>
      <c r="N9">
        <f ca="1">VLOOKUP(F9,'UTPM8 (bench)'!$N$1:$S$7,5,FALSE)</f>
        <v>2.770252976880486</v>
      </c>
      <c r="O9">
        <f ca="1">VLOOKUP(F9,'UTPM8 (bench)'!$N$1:$S$7,6,FALSE)</f>
        <v>33875727.172849126</v>
      </c>
      <c r="P9" t="b">
        <f t="shared" ca="1" si="3"/>
        <v>0</v>
      </c>
    </row>
    <row r="10" spans="1:19" hidden="1" x14ac:dyDescent="0.25">
      <c r="A10">
        <v>9</v>
      </c>
      <c r="B10" t="s">
        <v>4582</v>
      </c>
      <c r="C10" t="s">
        <v>4591</v>
      </c>
      <c r="D10" t="s">
        <v>4592</v>
      </c>
      <c r="E10" t="s">
        <v>37</v>
      </c>
      <c r="F10" t="s">
        <v>7</v>
      </c>
      <c r="G10" t="s">
        <v>1826</v>
      </c>
      <c r="H10">
        <v>63.320464600000001</v>
      </c>
      <c r="I10">
        <v>64.122409500000003</v>
      </c>
      <c r="J10" s="5">
        <f t="shared" si="0"/>
        <v>0.80194490000000229</v>
      </c>
      <c r="K10">
        <f t="shared" si="1"/>
        <v>1.2506468584902479</v>
      </c>
      <c r="L10">
        <f t="shared" si="2"/>
        <v>8019449.0000000233</v>
      </c>
      <c r="M10">
        <f ca="1">VLOOKUP(F10,'UTPM8 (bench)'!$N$1:$S$7,4,FALSE)</f>
        <v>1.8318610391205552</v>
      </c>
      <c r="N10">
        <f ca="1">VLOOKUP(F10,'UTPM8 (bench)'!$N$1:$S$7,5,FALSE)</f>
        <v>3.0449327877839867</v>
      </c>
      <c r="O10">
        <f ca="1">VLOOKUP(F10,'UTPM8 (bench)'!$N$1:$S$7,6,FALSE)</f>
        <v>34134376.332341366</v>
      </c>
      <c r="P10" t="b">
        <f t="shared" ca="1" si="3"/>
        <v>0</v>
      </c>
    </row>
    <row r="11" spans="1:19" hidden="1" x14ac:dyDescent="0.25">
      <c r="A11">
        <v>10</v>
      </c>
      <c r="B11" t="s">
        <v>4582</v>
      </c>
      <c r="C11" t="s">
        <v>4591</v>
      </c>
      <c r="D11" t="s">
        <v>4592</v>
      </c>
      <c r="E11" t="s">
        <v>37</v>
      </c>
      <c r="F11" t="s">
        <v>10</v>
      </c>
      <c r="G11" t="s">
        <v>1827</v>
      </c>
      <c r="H11">
        <v>63.320464600000001</v>
      </c>
      <c r="I11">
        <v>64.122409500000003</v>
      </c>
      <c r="J11" s="5">
        <f t="shared" si="0"/>
        <v>0.80194490000000229</v>
      </c>
      <c r="K11">
        <f t="shared" si="1"/>
        <v>1.2506468584902479</v>
      </c>
      <c r="L11">
        <f t="shared" si="2"/>
        <v>8019449.0000000233</v>
      </c>
      <c r="M11">
        <f ca="1">VLOOKUP(F11,'UTPM8 (bench)'!$N$1:$S$7,4,FALSE)</f>
        <v>1.6756403960790576</v>
      </c>
      <c r="N11">
        <f ca="1">VLOOKUP(F11,'UTPM8 (bench)'!$N$1:$S$7,5,FALSE)</f>
        <v>2.770252976880486</v>
      </c>
      <c r="O11">
        <f ca="1">VLOOKUP(F11,'UTPM8 (bench)'!$N$1:$S$7,6,FALSE)</f>
        <v>33875727.172849126</v>
      </c>
      <c r="P11" t="b">
        <f t="shared" ca="1" si="3"/>
        <v>0</v>
      </c>
    </row>
    <row r="12" spans="1:19" hidden="1" x14ac:dyDescent="0.25">
      <c r="A12">
        <v>11</v>
      </c>
      <c r="B12" t="s">
        <v>4582</v>
      </c>
      <c r="C12" t="s">
        <v>4593</v>
      </c>
      <c r="D12" t="s">
        <v>4594</v>
      </c>
      <c r="E12" t="s">
        <v>37</v>
      </c>
      <c r="F12" t="s">
        <v>9</v>
      </c>
      <c r="G12" t="s">
        <v>1826</v>
      </c>
      <c r="H12">
        <v>64.607327699999999</v>
      </c>
      <c r="I12">
        <v>63.320464600000001</v>
      </c>
      <c r="J12" s="5">
        <f t="shared" si="0"/>
        <v>1.2868630999999979</v>
      </c>
      <c r="K12">
        <f t="shared" si="1"/>
        <v>2.0323020497862831</v>
      </c>
      <c r="L12">
        <f t="shared" si="2"/>
        <v>12868630.99999998</v>
      </c>
      <c r="M12">
        <f ca="1">VLOOKUP(F12,'UTPM8 (bench)'!$N$1:$S$7,4,FALSE)</f>
        <v>1.8494240694857771</v>
      </c>
      <c r="N12">
        <f ca="1">VLOOKUP(F12,'UTPM8 (bench)'!$N$1:$S$7,5,FALSE)</f>
        <v>3.0626592013878629</v>
      </c>
      <c r="O12">
        <f ca="1">VLOOKUP(F12,'UTPM8 (bench)'!$N$1:$S$7,6,FALSE)</f>
        <v>36111336.746110864</v>
      </c>
      <c r="P12" t="b">
        <f t="shared" ca="1" si="3"/>
        <v>0</v>
      </c>
    </row>
    <row r="13" spans="1:19" hidden="1" x14ac:dyDescent="0.25">
      <c r="A13">
        <v>12</v>
      </c>
      <c r="B13" t="s">
        <v>4582</v>
      </c>
      <c r="C13" t="s">
        <v>4593</v>
      </c>
      <c r="D13" t="s">
        <v>4594</v>
      </c>
      <c r="E13" t="s">
        <v>37</v>
      </c>
      <c r="F13" t="s">
        <v>12</v>
      </c>
      <c r="G13" t="s">
        <v>1827</v>
      </c>
      <c r="H13">
        <v>64.607327699999999</v>
      </c>
      <c r="I13">
        <v>63.320464600000001</v>
      </c>
      <c r="J13" s="5">
        <f t="shared" si="0"/>
        <v>1.2868630999999979</v>
      </c>
      <c r="K13">
        <f t="shared" si="1"/>
        <v>2.0323020497862831</v>
      </c>
      <c r="L13">
        <f t="shared" si="2"/>
        <v>12868630.99999998</v>
      </c>
      <c r="M13">
        <f ca="1">VLOOKUP(F13,'UTPM8 (bench)'!$N$1:$S$7,4,FALSE)</f>
        <v>1.7666113600521007</v>
      </c>
      <c r="N13">
        <f ca="1">VLOOKUP(F13,'UTPM8 (bench)'!$N$1:$S$7,5,FALSE)</f>
        <v>2.9261295533212262</v>
      </c>
      <c r="O13">
        <f ca="1">VLOOKUP(F13,'UTPM8 (bench)'!$N$1:$S$7,6,FALSE)</f>
        <v>30213569.913360197</v>
      </c>
      <c r="P13" t="b">
        <f t="shared" ca="1" si="3"/>
        <v>0</v>
      </c>
    </row>
    <row r="14" spans="1:19" hidden="1" x14ac:dyDescent="0.25">
      <c r="A14">
        <v>13</v>
      </c>
      <c r="B14" t="s">
        <v>4582</v>
      </c>
      <c r="C14" t="s">
        <v>4595</v>
      </c>
      <c r="D14" t="s">
        <v>4596</v>
      </c>
      <c r="E14" t="s">
        <v>37</v>
      </c>
      <c r="F14" t="s">
        <v>9</v>
      </c>
      <c r="G14" t="s">
        <v>1826</v>
      </c>
      <c r="H14">
        <v>62.869910300000001</v>
      </c>
      <c r="I14">
        <v>63.972722900000001</v>
      </c>
      <c r="J14" s="5">
        <f t="shared" si="0"/>
        <v>1.1028126</v>
      </c>
      <c r="K14">
        <f t="shared" si="1"/>
        <v>1.7238794129864996</v>
      </c>
      <c r="L14">
        <f t="shared" si="2"/>
        <v>11028126</v>
      </c>
      <c r="M14">
        <f ca="1">VLOOKUP(F14,'UTPM8 (bench)'!$N$1:$S$7,4,FALSE)</f>
        <v>1.8494240694857771</v>
      </c>
      <c r="N14">
        <f ca="1">VLOOKUP(F14,'UTPM8 (bench)'!$N$1:$S$7,5,FALSE)</f>
        <v>3.0626592013878629</v>
      </c>
      <c r="O14">
        <f ca="1">VLOOKUP(F14,'UTPM8 (bench)'!$N$1:$S$7,6,FALSE)</f>
        <v>36111336.746110864</v>
      </c>
      <c r="P14" t="b">
        <f t="shared" ca="1" si="3"/>
        <v>0</v>
      </c>
    </row>
    <row r="15" spans="1:19" hidden="1" x14ac:dyDescent="0.25">
      <c r="A15">
        <v>14</v>
      </c>
      <c r="B15" t="s">
        <v>4582</v>
      </c>
      <c r="C15" t="s">
        <v>4595</v>
      </c>
      <c r="D15" t="s">
        <v>4596</v>
      </c>
      <c r="E15" t="s">
        <v>37</v>
      </c>
      <c r="F15" t="s">
        <v>12</v>
      </c>
      <c r="G15" t="s">
        <v>1827</v>
      </c>
      <c r="H15">
        <v>62.869910300000001</v>
      </c>
      <c r="I15">
        <v>63.972722900000001</v>
      </c>
      <c r="J15" s="5">
        <f t="shared" si="0"/>
        <v>1.1028126</v>
      </c>
      <c r="K15">
        <f t="shared" si="1"/>
        <v>1.7238794129864996</v>
      </c>
      <c r="L15">
        <f t="shared" si="2"/>
        <v>11028126</v>
      </c>
      <c r="M15">
        <f ca="1">VLOOKUP(F15,'UTPM8 (bench)'!$N$1:$S$7,4,FALSE)</f>
        <v>1.7666113600521007</v>
      </c>
      <c r="N15">
        <f ca="1">VLOOKUP(F15,'UTPM8 (bench)'!$N$1:$S$7,5,FALSE)</f>
        <v>2.9261295533212262</v>
      </c>
      <c r="O15">
        <f ca="1">VLOOKUP(F15,'UTPM8 (bench)'!$N$1:$S$7,6,FALSE)</f>
        <v>30213569.913360197</v>
      </c>
      <c r="P15" t="b">
        <f t="shared" ca="1" si="3"/>
        <v>0</v>
      </c>
    </row>
    <row r="16" spans="1:19" hidden="1" x14ac:dyDescent="0.25">
      <c r="A16">
        <v>15</v>
      </c>
      <c r="B16" t="s">
        <v>4582</v>
      </c>
      <c r="C16" t="s">
        <v>4597</v>
      </c>
      <c r="D16" t="s">
        <v>4598</v>
      </c>
      <c r="E16" t="s">
        <v>37</v>
      </c>
      <c r="F16" t="s">
        <v>8</v>
      </c>
      <c r="G16" t="s">
        <v>1826</v>
      </c>
      <c r="H16">
        <v>62.0439723</v>
      </c>
      <c r="I16">
        <v>62.869910300000001</v>
      </c>
      <c r="J16" s="5">
        <f t="shared" si="0"/>
        <v>0.82593800000000073</v>
      </c>
      <c r="K16">
        <f t="shared" si="1"/>
        <v>1.3137254309077657</v>
      </c>
      <c r="L16">
        <f t="shared" si="2"/>
        <v>8259380.0000000075</v>
      </c>
      <c r="M16">
        <f ca="1">VLOOKUP(F16,'UTPM8 (bench)'!$N$1:$S$7,4,FALSE)</f>
        <v>1.7690063560401934</v>
      </c>
      <c r="N16">
        <f ca="1">VLOOKUP(F16,'UTPM8 (bench)'!$N$1:$S$7,5,FALSE)</f>
        <v>2.9247476559528409</v>
      </c>
      <c r="O16">
        <f ca="1">VLOOKUP(F16,'UTPM8 (bench)'!$N$1:$S$7,6,FALSE)</f>
        <v>36026312.416239403</v>
      </c>
      <c r="P16" t="b">
        <f t="shared" ca="1" si="3"/>
        <v>0</v>
      </c>
    </row>
    <row r="17" spans="1:16" hidden="1" x14ac:dyDescent="0.25">
      <c r="A17">
        <v>16</v>
      </c>
      <c r="B17" t="s">
        <v>4582</v>
      </c>
      <c r="C17" t="s">
        <v>4597</v>
      </c>
      <c r="D17" t="s">
        <v>4598</v>
      </c>
      <c r="E17" t="s">
        <v>37</v>
      </c>
      <c r="F17" t="s">
        <v>12</v>
      </c>
      <c r="G17" t="s">
        <v>1827</v>
      </c>
      <c r="H17">
        <v>62.0439723</v>
      </c>
      <c r="I17">
        <v>62.869910300000001</v>
      </c>
      <c r="J17" s="5">
        <f t="shared" si="0"/>
        <v>0.82593800000000073</v>
      </c>
      <c r="K17">
        <f t="shared" si="1"/>
        <v>1.3137254309077657</v>
      </c>
      <c r="L17">
        <f t="shared" si="2"/>
        <v>8259380.0000000075</v>
      </c>
      <c r="M17">
        <f ca="1">VLOOKUP(F17,'UTPM8 (bench)'!$N$1:$S$7,4,FALSE)</f>
        <v>1.7666113600521007</v>
      </c>
      <c r="N17">
        <f ca="1">VLOOKUP(F17,'UTPM8 (bench)'!$N$1:$S$7,5,FALSE)</f>
        <v>2.9261295533212262</v>
      </c>
      <c r="O17">
        <f ca="1">VLOOKUP(F17,'UTPM8 (bench)'!$N$1:$S$7,6,FALSE)</f>
        <v>30213569.913360197</v>
      </c>
      <c r="P17" t="b">
        <f t="shared" ca="1" si="3"/>
        <v>0</v>
      </c>
    </row>
    <row r="18" spans="1:16" hidden="1" x14ac:dyDescent="0.25">
      <c r="A18">
        <v>17</v>
      </c>
      <c r="B18" t="s">
        <v>4582</v>
      </c>
      <c r="C18" t="s">
        <v>4599</v>
      </c>
      <c r="D18" t="s">
        <v>4600</v>
      </c>
      <c r="E18" t="s">
        <v>37</v>
      </c>
      <c r="F18" t="s">
        <v>9</v>
      </c>
      <c r="G18" t="s">
        <v>1826</v>
      </c>
      <c r="H18">
        <v>64.009995700000005</v>
      </c>
      <c r="I18">
        <v>62.0439723</v>
      </c>
      <c r="J18" s="5">
        <f t="shared" si="0"/>
        <v>1.9660234000000045</v>
      </c>
      <c r="K18">
        <f t="shared" si="1"/>
        <v>3.1687581035168577</v>
      </c>
      <c r="L18">
        <f t="shared" si="2"/>
        <v>19660234.000000045</v>
      </c>
      <c r="M18">
        <f ca="1">VLOOKUP(F18,'UTPM8 (bench)'!$N$1:$S$7,4,FALSE)</f>
        <v>1.8494240694857771</v>
      </c>
      <c r="N18">
        <f ca="1">VLOOKUP(F18,'UTPM8 (bench)'!$N$1:$S$7,5,FALSE)</f>
        <v>3.0626592013878629</v>
      </c>
      <c r="O18">
        <f ca="1">VLOOKUP(F18,'UTPM8 (bench)'!$N$1:$S$7,6,FALSE)</f>
        <v>36111336.746110864</v>
      </c>
      <c r="P18" t="b">
        <f t="shared" ca="1" si="3"/>
        <v>0</v>
      </c>
    </row>
    <row r="19" spans="1:16" hidden="1" x14ac:dyDescent="0.25">
      <c r="A19">
        <v>18</v>
      </c>
      <c r="B19" t="s">
        <v>4582</v>
      </c>
      <c r="C19" t="s">
        <v>4599</v>
      </c>
      <c r="D19" t="s">
        <v>4600</v>
      </c>
      <c r="E19" t="s">
        <v>37</v>
      </c>
      <c r="F19" t="s">
        <v>10</v>
      </c>
      <c r="G19" t="s">
        <v>1827</v>
      </c>
      <c r="H19">
        <v>64.009995700000005</v>
      </c>
      <c r="I19">
        <v>62.0439723</v>
      </c>
      <c r="J19" s="5">
        <f t="shared" si="0"/>
        <v>1.9660234000000045</v>
      </c>
      <c r="K19">
        <f t="shared" si="1"/>
        <v>3.1687581035168577</v>
      </c>
      <c r="L19">
        <f t="shared" si="2"/>
        <v>19660234.000000045</v>
      </c>
      <c r="M19">
        <f ca="1">VLOOKUP(F19,'UTPM8 (bench)'!$N$1:$S$7,4,FALSE)</f>
        <v>1.6756403960790576</v>
      </c>
      <c r="N19">
        <f ca="1">VLOOKUP(F19,'UTPM8 (bench)'!$N$1:$S$7,5,FALSE)</f>
        <v>2.770252976880486</v>
      </c>
      <c r="O19">
        <f ca="1">VLOOKUP(F19,'UTPM8 (bench)'!$N$1:$S$7,6,FALSE)</f>
        <v>33875727.172849126</v>
      </c>
      <c r="P19" t="b">
        <f t="shared" ca="1" si="3"/>
        <v>0</v>
      </c>
    </row>
    <row r="20" spans="1:16" hidden="1" x14ac:dyDescent="0.25">
      <c r="A20">
        <v>19</v>
      </c>
      <c r="B20" t="s">
        <v>4582</v>
      </c>
      <c r="C20" t="s">
        <v>4601</v>
      </c>
      <c r="D20" t="s">
        <v>4602</v>
      </c>
      <c r="E20" t="s">
        <v>37</v>
      </c>
      <c r="F20" t="s">
        <v>7</v>
      </c>
      <c r="G20" t="s">
        <v>1826</v>
      </c>
      <c r="H20">
        <v>64.094388899999998</v>
      </c>
      <c r="I20">
        <v>64.009995700000005</v>
      </c>
      <c r="J20" s="5">
        <f t="shared" si="0"/>
        <v>8.439319999999384E-2</v>
      </c>
      <c r="K20">
        <f t="shared" si="1"/>
        <v>0.13184378326710908</v>
      </c>
      <c r="L20">
        <f t="shared" si="2"/>
        <v>843931.99999993842</v>
      </c>
      <c r="M20">
        <f ca="1">VLOOKUP(F20,'UTPM8 (bench)'!$N$1:$S$7,4,FALSE)</f>
        <v>1.8318610391205552</v>
      </c>
      <c r="N20">
        <f ca="1">VLOOKUP(F20,'UTPM8 (bench)'!$N$1:$S$7,5,FALSE)</f>
        <v>3.0449327877839867</v>
      </c>
      <c r="O20">
        <f ca="1">VLOOKUP(F20,'UTPM8 (bench)'!$N$1:$S$7,6,FALSE)</f>
        <v>34134376.332341366</v>
      </c>
      <c r="P20" t="b">
        <f t="shared" ca="1" si="3"/>
        <v>0</v>
      </c>
    </row>
    <row r="21" spans="1:16" hidden="1" x14ac:dyDescent="0.25">
      <c r="A21">
        <v>20</v>
      </c>
      <c r="B21" t="s">
        <v>4582</v>
      </c>
      <c r="C21" t="s">
        <v>4601</v>
      </c>
      <c r="D21" t="s">
        <v>4602</v>
      </c>
      <c r="E21" t="s">
        <v>37</v>
      </c>
      <c r="F21" t="s">
        <v>10</v>
      </c>
      <c r="G21" t="s">
        <v>1827</v>
      </c>
      <c r="H21">
        <v>64.094388899999998</v>
      </c>
      <c r="I21">
        <v>64.009995700000005</v>
      </c>
      <c r="J21" s="5">
        <f t="shared" si="0"/>
        <v>8.439319999999384E-2</v>
      </c>
      <c r="K21">
        <f t="shared" si="1"/>
        <v>0.13184378326710908</v>
      </c>
      <c r="L21">
        <f t="shared" si="2"/>
        <v>843931.99999993842</v>
      </c>
      <c r="M21">
        <f ca="1">VLOOKUP(F21,'UTPM8 (bench)'!$N$1:$S$7,4,FALSE)</f>
        <v>1.6756403960790576</v>
      </c>
      <c r="N21">
        <f ca="1">VLOOKUP(F21,'UTPM8 (bench)'!$N$1:$S$7,5,FALSE)</f>
        <v>2.770252976880486</v>
      </c>
      <c r="O21">
        <f ca="1">VLOOKUP(F21,'UTPM8 (bench)'!$N$1:$S$7,6,FALSE)</f>
        <v>33875727.172849126</v>
      </c>
      <c r="P21" t="b">
        <f t="shared" ca="1" si="3"/>
        <v>0</v>
      </c>
    </row>
    <row r="22" spans="1:16" hidden="1" x14ac:dyDescent="0.25">
      <c r="A22">
        <v>21</v>
      </c>
      <c r="B22" t="s">
        <v>4582</v>
      </c>
      <c r="C22" t="s">
        <v>4603</v>
      </c>
      <c r="D22" t="s">
        <v>4604</v>
      </c>
      <c r="E22" t="s">
        <v>37</v>
      </c>
      <c r="F22" t="s">
        <v>7</v>
      </c>
      <c r="G22" t="s">
        <v>1826</v>
      </c>
      <c r="H22">
        <v>62.4453423</v>
      </c>
      <c r="I22">
        <v>64.094388899999998</v>
      </c>
      <c r="J22" s="5">
        <f t="shared" si="0"/>
        <v>1.6490465999999984</v>
      </c>
      <c r="K22">
        <f t="shared" si="1"/>
        <v>2.5728408185197602</v>
      </c>
      <c r="L22">
        <f t="shared" si="2"/>
        <v>16490465.999999985</v>
      </c>
      <c r="M22">
        <f ca="1">VLOOKUP(F22,'UTPM8 (bench)'!$N$1:$S$7,4,FALSE)</f>
        <v>1.8318610391205552</v>
      </c>
      <c r="N22">
        <f ca="1">VLOOKUP(F22,'UTPM8 (bench)'!$N$1:$S$7,5,FALSE)</f>
        <v>3.0449327877839867</v>
      </c>
      <c r="O22">
        <f ca="1">VLOOKUP(F22,'UTPM8 (bench)'!$N$1:$S$7,6,FALSE)</f>
        <v>34134376.332341366</v>
      </c>
      <c r="P22" t="b">
        <f t="shared" ca="1" si="3"/>
        <v>0</v>
      </c>
    </row>
    <row r="23" spans="1:16" hidden="1" x14ac:dyDescent="0.25">
      <c r="A23">
        <v>22</v>
      </c>
      <c r="B23" t="s">
        <v>4582</v>
      </c>
      <c r="C23" t="s">
        <v>4603</v>
      </c>
      <c r="D23" t="s">
        <v>4604</v>
      </c>
      <c r="E23" t="s">
        <v>37</v>
      </c>
      <c r="F23" t="s">
        <v>12</v>
      </c>
      <c r="G23" t="s">
        <v>1827</v>
      </c>
      <c r="H23">
        <v>62.4453423</v>
      </c>
      <c r="I23">
        <v>64.094388899999998</v>
      </c>
      <c r="J23" s="5">
        <f t="shared" si="0"/>
        <v>1.6490465999999984</v>
      </c>
      <c r="K23">
        <f t="shared" si="1"/>
        <v>2.5728408185197602</v>
      </c>
      <c r="L23">
        <f t="shared" si="2"/>
        <v>16490465.999999985</v>
      </c>
      <c r="M23">
        <f ca="1">VLOOKUP(F23,'UTPM8 (bench)'!$N$1:$S$7,4,FALSE)</f>
        <v>1.7666113600521007</v>
      </c>
      <c r="N23">
        <f ca="1">VLOOKUP(F23,'UTPM8 (bench)'!$N$1:$S$7,5,FALSE)</f>
        <v>2.9261295533212262</v>
      </c>
      <c r="O23">
        <f ca="1">VLOOKUP(F23,'UTPM8 (bench)'!$N$1:$S$7,6,FALSE)</f>
        <v>30213569.913360197</v>
      </c>
      <c r="P23" t="b">
        <f t="shared" ca="1" si="3"/>
        <v>0</v>
      </c>
    </row>
    <row r="24" spans="1:16" hidden="1" x14ac:dyDescent="0.25">
      <c r="A24">
        <v>23</v>
      </c>
      <c r="B24" t="s">
        <v>4582</v>
      </c>
      <c r="C24" t="s">
        <v>4605</v>
      </c>
      <c r="D24" t="s">
        <v>4606</v>
      </c>
      <c r="E24" t="s">
        <v>37</v>
      </c>
      <c r="F24" t="s">
        <v>9</v>
      </c>
      <c r="G24" t="s">
        <v>1826</v>
      </c>
      <c r="H24">
        <v>64.593474900000004</v>
      </c>
      <c r="I24">
        <v>62.4453423</v>
      </c>
      <c r="J24" s="5">
        <f t="shared" si="0"/>
        <v>2.1481326000000038</v>
      </c>
      <c r="K24">
        <f t="shared" si="1"/>
        <v>3.4400205377687616</v>
      </c>
      <c r="L24">
        <f t="shared" si="2"/>
        <v>21481326.000000041</v>
      </c>
      <c r="M24">
        <f ca="1">VLOOKUP(F24,'UTPM8 (bench)'!$N$1:$S$7,4,FALSE)</f>
        <v>1.8494240694857771</v>
      </c>
      <c r="N24">
        <f ca="1">VLOOKUP(F24,'UTPM8 (bench)'!$N$1:$S$7,5,FALSE)</f>
        <v>3.0626592013878629</v>
      </c>
      <c r="O24">
        <f ca="1">VLOOKUP(F24,'UTPM8 (bench)'!$N$1:$S$7,6,FALSE)</f>
        <v>36111336.746110864</v>
      </c>
      <c r="P24" t="b">
        <f t="shared" ca="1" si="3"/>
        <v>0</v>
      </c>
    </row>
    <row r="25" spans="1:16" hidden="1" x14ac:dyDescent="0.25">
      <c r="A25">
        <v>24</v>
      </c>
      <c r="B25" t="s">
        <v>4582</v>
      </c>
      <c r="C25" t="s">
        <v>4605</v>
      </c>
      <c r="D25" t="s">
        <v>4606</v>
      </c>
      <c r="E25" t="s">
        <v>37</v>
      </c>
      <c r="F25" t="s">
        <v>12</v>
      </c>
      <c r="G25" t="s">
        <v>1827</v>
      </c>
      <c r="H25">
        <v>64.593474900000004</v>
      </c>
      <c r="I25">
        <v>62.4453423</v>
      </c>
      <c r="J25" s="5">
        <f t="shared" si="0"/>
        <v>2.1481326000000038</v>
      </c>
      <c r="K25">
        <f t="shared" si="1"/>
        <v>3.4400205377687616</v>
      </c>
      <c r="L25">
        <f t="shared" si="2"/>
        <v>21481326.000000041</v>
      </c>
      <c r="M25">
        <f ca="1">VLOOKUP(F25,'UTPM8 (bench)'!$N$1:$S$7,4,FALSE)</f>
        <v>1.7666113600521007</v>
      </c>
      <c r="N25">
        <f ca="1">VLOOKUP(F25,'UTPM8 (bench)'!$N$1:$S$7,5,FALSE)</f>
        <v>2.9261295533212262</v>
      </c>
      <c r="O25">
        <f ca="1">VLOOKUP(F25,'UTPM8 (bench)'!$N$1:$S$7,6,FALSE)</f>
        <v>30213569.913360197</v>
      </c>
      <c r="P25" t="b">
        <f t="shared" ca="1" si="3"/>
        <v>0</v>
      </c>
    </row>
    <row r="26" spans="1:16" hidden="1" x14ac:dyDescent="0.25">
      <c r="A26">
        <v>25</v>
      </c>
      <c r="B26" t="s">
        <v>4582</v>
      </c>
      <c r="C26" t="s">
        <v>4607</v>
      </c>
      <c r="D26" t="s">
        <v>4608</v>
      </c>
      <c r="E26" t="s">
        <v>37</v>
      </c>
      <c r="F26" t="s">
        <v>7</v>
      </c>
      <c r="G26" t="s">
        <v>1826</v>
      </c>
      <c r="H26">
        <v>64.139111200000002</v>
      </c>
      <c r="I26">
        <v>64.593474900000004</v>
      </c>
      <c r="J26" s="5">
        <f t="shared" si="0"/>
        <v>0.45436370000000181</v>
      </c>
      <c r="K26">
        <f t="shared" si="1"/>
        <v>0.70342043171298996</v>
      </c>
      <c r="L26">
        <f t="shared" si="2"/>
        <v>4543637.0000000186</v>
      </c>
      <c r="M26">
        <f ca="1">VLOOKUP(F26,'UTPM8 (bench)'!$N$1:$S$7,4,FALSE)</f>
        <v>1.8318610391205552</v>
      </c>
      <c r="N26">
        <f ca="1">VLOOKUP(F26,'UTPM8 (bench)'!$N$1:$S$7,5,FALSE)</f>
        <v>3.0449327877839867</v>
      </c>
      <c r="O26">
        <f ca="1">VLOOKUP(F26,'UTPM8 (bench)'!$N$1:$S$7,6,FALSE)</f>
        <v>34134376.332341366</v>
      </c>
      <c r="P26" t="b">
        <f t="shared" ca="1" si="3"/>
        <v>0</v>
      </c>
    </row>
    <row r="27" spans="1:16" hidden="1" x14ac:dyDescent="0.25">
      <c r="A27">
        <v>26</v>
      </c>
      <c r="B27" t="s">
        <v>4582</v>
      </c>
      <c r="C27" t="s">
        <v>4607</v>
      </c>
      <c r="D27" t="s">
        <v>4608</v>
      </c>
      <c r="E27" t="s">
        <v>37</v>
      </c>
      <c r="F27" t="s">
        <v>11</v>
      </c>
      <c r="G27" t="s">
        <v>1827</v>
      </c>
      <c r="H27">
        <v>64.139111200000002</v>
      </c>
      <c r="I27">
        <v>64.593474900000004</v>
      </c>
      <c r="J27" s="5">
        <f t="shared" si="0"/>
        <v>0.45436370000000181</v>
      </c>
      <c r="K27">
        <f t="shared" si="1"/>
        <v>0.70342043171298996</v>
      </c>
      <c r="L27">
        <f t="shared" si="2"/>
        <v>4543637.0000000186</v>
      </c>
      <c r="M27">
        <f ca="1">VLOOKUP(F27,'UTPM8 (bench)'!$N$1:$S$7,4,FALSE)</f>
        <v>1.9715602554203802</v>
      </c>
      <c r="N27">
        <f ca="1">VLOOKUP(F27,'UTPM8 (bench)'!$N$1:$S$7,5,FALSE)</f>
        <v>3.2940380125897741</v>
      </c>
      <c r="O27">
        <f ca="1">VLOOKUP(F27,'UTPM8 (bench)'!$N$1:$S$7,6,FALSE)</f>
        <v>46650572.588044882</v>
      </c>
      <c r="P27" t="b">
        <f t="shared" ca="1" si="3"/>
        <v>0</v>
      </c>
    </row>
    <row r="28" spans="1:16" hidden="1" x14ac:dyDescent="0.25">
      <c r="A28">
        <v>27</v>
      </c>
      <c r="B28" t="s">
        <v>4582</v>
      </c>
      <c r="C28" t="s">
        <v>4609</v>
      </c>
      <c r="D28" t="s">
        <v>4610</v>
      </c>
      <c r="E28" t="s">
        <v>37</v>
      </c>
      <c r="F28" t="s">
        <v>9</v>
      </c>
      <c r="G28" t="s">
        <v>1826</v>
      </c>
      <c r="H28">
        <v>62.851853200000001</v>
      </c>
      <c r="I28">
        <v>64.139111200000002</v>
      </c>
      <c r="J28" s="5">
        <f t="shared" si="0"/>
        <v>1.2872580000000013</v>
      </c>
      <c r="K28">
        <f t="shared" si="1"/>
        <v>2.006978232027639</v>
      </c>
      <c r="L28">
        <f t="shared" si="2"/>
        <v>12872580.000000015</v>
      </c>
      <c r="M28">
        <f ca="1">VLOOKUP(F28,'UTPM8 (bench)'!$N$1:$S$7,4,FALSE)</f>
        <v>1.8494240694857771</v>
      </c>
      <c r="N28">
        <f ca="1">VLOOKUP(F28,'UTPM8 (bench)'!$N$1:$S$7,5,FALSE)</f>
        <v>3.0626592013878629</v>
      </c>
      <c r="O28">
        <f ca="1">VLOOKUP(F28,'UTPM8 (bench)'!$N$1:$S$7,6,FALSE)</f>
        <v>36111336.746110864</v>
      </c>
      <c r="P28" t="b">
        <f t="shared" ca="1" si="3"/>
        <v>0</v>
      </c>
    </row>
    <row r="29" spans="1:16" hidden="1" x14ac:dyDescent="0.25">
      <c r="A29">
        <v>28</v>
      </c>
      <c r="B29" t="s">
        <v>4582</v>
      </c>
      <c r="C29" t="s">
        <v>4609</v>
      </c>
      <c r="D29" t="s">
        <v>4610</v>
      </c>
      <c r="E29" t="s">
        <v>37</v>
      </c>
      <c r="F29" t="s">
        <v>12</v>
      </c>
      <c r="G29" t="s">
        <v>1827</v>
      </c>
      <c r="H29">
        <v>62.851853200000001</v>
      </c>
      <c r="I29">
        <v>64.139111200000002</v>
      </c>
      <c r="J29" s="5">
        <f t="shared" si="0"/>
        <v>1.2872580000000013</v>
      </c>
      <c r="K29">
        <f t="shared" si="1"/>
        <v>2.006978232027639</v>
      </c>
      <c r="L29">
        <f t="shared" si="2"/>
        <v>12872580.000000015</v>
      </c>
      <c r="M29">
        <f ca="1">VLOOKUP(F29,'UTPM8 (bench)'!$N$1:$S$7,4,FALSE)</f>
        <v>1.7666113600521007</v>
      </c>
      <c r="N29">
        <f ca="1">VLOOKUP(F29,'UTPM8 (bench)'!$N$1:$S$7,5,FALSE)</f>
        <v>2.9261295533212262</v>
      </c>
      <c r="O29">
        <f ca="1">VLOOKUP(F29,'UTPM8 (bench)'!$N$1:$S$7,6,FALSE)</f>
        <v>30213569.913360197</v>
      </c>
      <c r="P29" t="b">
        <f t="shared" ca="1" si="3"/>
        <v>0</v>
      </c>
    </row>
    <row r="30" spans="1:16" hidden="1" x14ac:dyDescent="0.25">
      <c r="A30">
        <v>29</v>
      </c>
      <c r="B30" t="s">
        <v>4582</v>
      </c>
      <c r="C30" t="s">
        <v>4611</v>
      </c>
      <c r="D30" t="s">
        <v>4612</v>
      </c>
      <c r="E30" t="s">
        <v>37</v>
      </c>
      <c r="F30" t="s">
        <v>8</v>
      </c>
      <c r="G30" t="s">
        <v>1826</v>
      </c>
      <c r="H30">
        <v>63.195648800000001</v>
      </c>
      <c r="I30">
        <v>62.851853200000001</v>
      </c>
      <c r="J30" s="5">
        <f t="shared" si="0"/>
        <v>0.34379559999999998</v>
      </c>
      <c r="K30">
        <f t="shared" si="1"/>
        <v>0.54699357695311357</v>
      </c>
      <c r="L30">
        <f t="shared" si="2"/>
        <v>3437956</v>
      </c>
      <c r="M30">
        <f ca="1">VLOOKUP(F30,'UTPM8 (bench)'!$N$1:$S$7,4,FALSE)</f>
        <v>1.7690063560401934</v>
      </c>
      <c r="N30">
        <f ca="1">VLOOKUP(F30,'UTPM8 (bench)'!$N$1:$S$7,5,FALSE)</f>
        <v>2.9247476559528409</v>
      </c>
      <c r="O30">
        <f ca="1">VLOOKUP(F30,'UTPM8 (bench)'!$N$1:$S$7,6,FALSE)</f>
        <v>36026312.416239403</v>
      </c>
      <c r="P30" t="b">
        <f t="shared" ca="1" si="3"/>
        <v>0</v>
      </c>
    </row>
    <row r="31" spans="1:16" hidden="1" x14ac:dyDescent="0.25">
      <c r="A31">
        <v>30</v>
      </c>
      <c r="B31" t="s">
        <v>4582</v>
      </c>
      <c r="C31" t="s">
        <v>4611</v>
      </c>
      <c r="D31" t="s">
        <v>4612</v>
      </c>
      <c r="E31" t="s">
        <v>37</v>
      </c>
      <c r="F31" t="s">
        <v>12</v>
      </c>
      <c r="G31" t="s">
        <v>1827</v>
      </c>
      <c r="H31">
        <v>63.195648800000001</v>
      </c>
      <c r="I31">
        <v>62.851853200000001</v>
      </c>
      <c r="J31" s="5">
        <f t="shared" si="0"/>
        <v>0.34379559999999998</v>
      </c>
      <c r="K31">
        <f t="shared" si="1"/>
        <v>0.54699357695311357</v>
      </c>
      <c r="L31">
        <f t="shared" si="2"/>
        <v>3437956</v>
      </c>
      <c r="M31">
        <f ca="1">VLOOKUP(F31,'UTPM8 (bench)'!$N$1:$S$7,4,FALSE)</f>
        <v>1.7666113600521007</v>
      </c>
      <c r="N31">
        <f ca="1">VLOOKUP(F31,'UTPM8 (bench)'!$N$1:$S$7,5,FALSE)</f>
        <v>2.9261295533212262</v>
      </c>
      <c r="O31">
        <f ca="1">VLOOKUP(F31,'UTPM8 (bench)'!$N$1:$S$7,6,FALSE)</f>
        <v>30213569.913360197</v>
      </c>
      <c r="P31" t="b">
        <f t="shared" ca="1" si="3"/>
        <v>0</v>
      </c>
    </row>
    <row r="32" spans="1:16" hidden="1" x14ac:dyDescent="0.25">
      <c r="A32">
        <v>31</v>
      </c>
      <c r="B32" t="s">
        <v>4582</v>
      </c>
      <c r="C32" t="s">
        <v>4613</v>
      </c>
      <c r="D32" t="s">
        <v>4614</v>
      </c>
      <c r="E32" t="s">
        <v>37</v>
      </c>
      <c r="F32" t="s">
        <v>8</v>
      </c>
      <c r="G32" t="s">
        <v>1826</v>
      </c>
      <c r="H32">
        <v>62.4984587</v>
      </c>
      <c r="I32">
        <v>63.195648800000001</v>
      </c>
      <c r="J32" s="5">
        <f t="shared" si="0"/>
        <v>0.69719010000000026</v>
      </c>
      <c r="K32">
        <f t="shared" si="1"/>
        <v>1.1032248473410724</v>
      </c>
      <c r="L32">
        <f t="shared" si="2"/>
        <v>6971901.0000000028</v>
      </c>
      <c r="M32">
        <f ca="1">VLOOKUP(F32,'UTPM8 (bench)'!$N$1:$S$7,4,FALSE)</f>
        <v>1.7690063560401934</v>
      </c>
      <c r="N32">
        <f ca="1">VLOOKUP(F32,'UTPM8 (bench)'!$N$1:$S$7,5,FALSE)</f>
        <v>2.9247476559528409</v>
      </c>
      <c r="O32">
        <f ca="1">VLOOKUP(F32,'UTPM8 (bench)'!$N$1:$S$7,6,FALSE)</f>
        <v>36026312.416239403</v>
      </c>
      <c r="P32" t="b">
        <f t="shared" ca="1" si="3"/>
        <v>0</v>
      </c>
    </row>
    <row r="33" spans="1:16" hidden="1" x14ac:dyDescent="0.25">
      <c r="A33">
        <v>32</v>
      </c>
      <c r="B33" t="s">
        <v>4582</v>
      </c>
      <c r="C33" t="s">
        <v>4613</v>
      </c>
      <c r="D33" t="s">
        <v>4614</v>
      </c>
      <c r="E33" t="s">
        <v>37</v>
      </c>
      <c r="F33" t="s">
        <v>10</v>
      </c>
      <c r="G33" t="s">
        <v>1827</v>
      </c>
      <c r="H33">
        <v>62.4984587</v>
      </c>
      <c r="I33">
        <v>63.195648800000001</v>
      </c>
      <c r="J33" s="5">
        <f t="shared" si="0"/>
        <v>0.69719010000000026</v>
      </c>
      <c r="K33">
        <f t="shared" si="1"/>
        <v>1.1032248473410724</v>
      </c>
      <c r="L33">
        <f t="shared" si="2"/>
        <v>6971901.0000000028</v>
      </c>
      <c r="M33">
        <f ca="1">VLOOKUP(F33,'UTPM8 (bench)'!$N$1:$S$7,4,FALSE)</f>
        <v>1.6756403960790576</v>
      </c>
      <c r="N33">
        <f ca="1">VLOOKUP(F33,'UTPM8 (bench)'!$N$1:$S$7,5,FALSE)</f>
        <v>2.770252976880486</v>
      </c>
      <c r="O33">
        <f ca="1">VLOOKUP(F33,'UTPM8 (bench)'!$N$1:$S$7,6,FALSE)</f>
        <v>33875727.172849126</v>
      </c>
      <c r="P33" t="b">
        <f t="shared" ca="1" si="3"/>
        <v>0</v>
      </c>
    </row>
    <row r="34" spans="1:16" hidden="1" x14ac:dyDescent="0.25">
      <c r="A34">
        <v>33</v>
      </c>
      <c r="B34" t="s">
        <v>4582</v>
      </c>
      <c r="C34" t="s">
        <v>4615</v>
      </c>
      <c r="D34" t="s">
        <v>4616</v>
      </c>
      <c r="E34" t="s">
        <v>37</v>
      </c>
      <c r="F34" t="s">
        <v>8</v>
      </c>
      <c r="G34" t="s">
        <v>1826</v>
      </c>
      <c r="H34">
        <v>62.764914300000001</v>
      </c>
      <c r="I34">
        <v>62.351426400000001</v>
      </c>
      <c r="J34" s="5">
        <f t="shared" si="0"/>
        <v>0.4134878999999998</v>
      </c>
      <c r="K34">
        <f t="shared" si="1"/>
        <v>0.66315708216099412</v>
      </c>
      <c r="L34">
        <f t="shared" si="2"/>
        <v>4134878.9999999981</v>
      </c>
      <c r="M34">
        <f ca="1">VLOOKUP(F34,'UTPM8 (bench)'!$N$1:$S$7,4,FALSE)</f>
        <v>1.7690063560401934</v>
      </c>
      <c r="N34">
        <f ca="1">VLOOKUP(F34,'UTPM8 (bench)'!$N$1:$S$7,5,FALSE)</f>
        <v>2.9247476559528409</v>
      </c>
      <c r="O34">
        <f ca="1">VLOOKUP(F34,'UTPM8 (bench)'!$N$1:$S$7,6,FALSE)</f>
        <v>36026312.416239403</v>
      </c>
      <c r="P34" t="b">
        <f t="shared" ca="1" si="3"/>
        <v>0</v>
      </c>
    </row>
    <row r="35" spans="1:16" hidden="1" x14ac:dyDescent="0.25">
      <c r="A35">
        <v>34</v>
      </c>
      <c r="B35" t="s">
        <v>4582</v>
      </c>
      <c r="C35" t="s">
        <v>4615</v>
      </c>
      <c r="D35" t="s">
        <v>4616</v>
      </c>
      <c r="E35" t="s">
        <v>37</v>
      </c>
      <c r="F35" t="s">
        <v>10</v>
      </c>
      <c r="G35" t="s">
        <v>1827</v>
      </c>
      <c r="H35">
        <v>62.764914300000001</v>
      </c>
      <c r="I35">
        <v>62.351426400000001</v>
      </c>
      <c r="J35" s="5">
        <f t="shared" si="0"/>
        <v>0.4134878999999998</v>
      </c>
      <c r="K35">
        <f t="shared" si="1"/>
        <v>0.66315708216099412</v>
      </c>
      <c r="L35">
        <f t="shared" si="2"/>
        <v>4134878.9999999981</v>
      </c>
      <c r="M35">
        <f ca="1">VLOOKUP(F35,'UTPM8 (bench)'!$N$1:$S$7,4,FALSE)</f>
        <v>1.6756403960790576</v>
      </c>
      <c r="N35">
        <f ca="1">VLOOKUP(F35,'UTPM8 (bench)'!$N$1:$S$7,5,FALSE)</f>
        <v>2.770252976880486</v>
      </c>
      <c r="O35">
        <f ca="1">VLOOKUP(F35,'UTPM8 (bench)'!$N$1:$S$7,6,FALSE)</f>
        <v>33875727.172849126</v>
      </c>
      <c r="P35" t="b">
        <f t="shared" ca="1" si="3"/>
        <v>0</v>
      </c>
    </row>
    <row r="36" spans="1:16" hidden="1" x14ac:dyDescent="0.25">
      <c r="A36">
        <v>35</v>
      </c>
      <c r="B36" t="s">
        <v>4582</v>
      </c>
      <c r="C36" t="s">
        <v>4617</v>
      </c>
      <c r="D36" t="s">
        <v>4618</v>
      </c>
      <c r="E36" t="s">
        <v>37</v>
      </c>
      <c r="F36" t="s">
        <v>7</v>
      </c>
      <c r="G36" t="s">
        <v>1826</v>
      </c>
      <c r="H36">
        <v>62.378777999999997</v>
      </c>
      <c r="I36">
        <v>62.764914300000001</v>
      </c>
      <c r="J36" s="5">
        <f t="shared" si="0"/>
        <v>0.38613630000000398</v>
      </c>
      <c r="K36">
        <f t="shared" si="1"/>
        <v>0.61521043134763587</v>
      </c>
      <c r="L36">
        <f t="shared" si="2"/>
        <v>3861363.00000004</v>
      </c>
      <c r="M36">
        <f ca="1">VLOOKUP(F36,'UTPM8 (bench)'!$N$1:$S$7,4,FALSE)</f>
        <v>1.8318610391205552</v>
      </c>
      <c r="N36">
        <f ca="1">VLOOKUP(F36,'UTPM8 (bench)'!$N$1:$S$7,5,FALSE)</f>
        <v>3.0449327877839867</v>
      </c>
      <c r="O36">
        <f ca="1">VLOOKUP(F36,'UTPM8 (bench)'!$N$1:$S$7,6,FALSE)</f>
        <v>34134376.332341366</v>
      </c>
      <c r="P36" t="b">
        <f t="shared" ca="1" si="3"/>
        <v>0</v>
      </c>
    </row>
    <row r="37" spans="1:16" hidden="1" x14ac:dyDescent="0.25">
      <c r="A37">
        <v>36</v>
      </c>
      <c r="B37" t="s">
        <v>4582</v>
      </c>
      <c r="C37" t="s">
        <v>4617</v>
      </c>
      <c r="D37" t="s">
        <v>4618</v>
      </c>
      <c r="E37" t="s">
        <v>37</v>
      </c>
      <c r="F37" t="s">
        <v>11</v>
      </c>
      <c r="G37" t="s">
        <v>1827</v>
      </c>
      <c r="H37">
        <v>62.378777999999997</v>
      </c>
      <c r="I37">
        <v>62.764914300000001</v>
      </c>
      <c r="J37" s="5">
        <f t="shared" si="0"/>
        <v>0.38613630000000398</v>
      </c>
      <c r="K37">
        <f t="shared" si="1"/>
        <v>0.61521043134763587</v>
      </c>
      <c r="L37">
        <f t="shared" si="2"/>
        <v>3861363.00000004</v>
      </c>
      <c r="M37">
        <f ca="1">VLOOKUP(F37,'UTPM8 (bench)'!$N$1:$S$7,4,FALSE)</f>
        <v>1.9715602554203802</v>
      </c>
      <c r="N37">
        <f ca="1">VLOOKUP(F37,'UTPM8 (bench)'!$N$1:$S$7,5,FALSE)</f>
        <v>3.2940380125897741</v>
      </c>
      <c r="O37">
        <f ca="1">VLOOKUP(F37,'UTPM8 (bench)'!$N$1:$S$7,6,FALSE)</f>
        <v>46650572.588044882</v>
      </c>
      <c r="P37" t="b">
        <f t="shared" ca="1" si="3"/>
        <v>0</v>
      </c>
    </row>
    <row r="38" spans="1:16" hidden="1" x14ac:dyDescent="0.25">
      <c r="A38">
        <v>37</v>
      </c>
      <c r="B38" t="s">
        <v>4582</v>
      </c>
      <c r="C38" t="s">
        <v>4619</v>
      </c>
      <c r="D38" t="s">
        <v>4620</v>
      </c>
      <c r="E38" t="s">
        <v>37</v>
      </c>
      <c r="F38" t="s">
        <v>9</v>
      </c>
      <c r="G38" t="s">
        <v>1826</v>
      </c>
      <c r="H38">
        <v>62.3066429</v>
      </c>
      <c r="I38">
        <v>62.378777999999997</v>
      </c>
      <c r="J38" s="5">
        <f t="shared" si="0"/>
        <v>7.213509999999701E-2</v>
      </c>
      <c r="K38">
        <f t="shared" si="1"/>
        <v>0.11564045066736801</v>
      </c>
      <c r="L38">
        <f t="shared" si="2"/>
        <v>721350.99999997008</v>
      </c>
      <c r="M38">
        <f ca="1">VLOOKUP(F38,'UTPM8 (bench)'!$N$1:$S$7,4,FALSE)</f>
        <v>1.8494240694857771</v>
      </c>
      <c r="N38">
        <f ca="1">VLOOKUP(F38,'UTPM8 (bench)'!$N$1:$S$7,5,FALSE)</f>
        <v>3.0626592013878629</v>
      </c>
      <c r="O38">
        <f ca="1">VLOOKUP(F38,'UTPM8 (bench)'!$N$1:$S$7,6,FALSE)</f>
        <v>36111336.746110864</v>
      </c>
      <c r="P38" t="b">
        <f t="shared" ca="1" si="3"/>
        <v>0</v>
      </c>
    </row>
    <row r="39" spans="1:16" hidden="1" x14ac:dyDescent="0.25">
      <c r="A39">
        <v>38</v>
      </c>
      <c r="B39" t="s">
        <v>4582</v>
      </c>
      <c r="C39" t="s">
        <v>4619</v>
      </c>
      <c r="D39" t="s">
        <v>4620</v>
      </c>
      <c r="E39" t="s">
        <v>37</v>
      </c>
      <c r="F39" t="s">
        <v>11</v>
      </c>
      <c r="G39" t="s">
        <v>1827</v>
      </c>
      <c r="H39">
        <v>62.3066429</v>
      </c>
      <c r="I39">
        <v>62.378777999999997</v>
      </c>
      <c r="J39" s="5">
        <f t="shared" si="0"/>
        <v>7.213509999999701E-2</v>
      </c>
      <c r="K39">
        <f t="shared" si="1"/>
        <v>0.11564045066736801</v>
      </c>
      <c r="L39">
        <f t="shared" si="2"/>
        <v>721350.99999997008</v>
      </c>
      <c r="M39">
        <f ca="1">VLOOKUP(F39,'UTPM8 (bench)'!$N$1:$S$7,4,FALSE)</f>
        <v>1.9715602554203802</v>
      </c>
      <c r="N39">
        <f ca="1">VLOOKUP(F39,'UTPM8 (bench)'!$N$1:$S$7,5,FALSE)</f>
        <v>3.2940380125897741</v>
      </c>
      <c r="O39">
        <f ca="1">VLOOKUP(F39,'UTPM8 (bench)'!$N$1:$S$7,6,FALSE)</f>
        <v>46650572.588044882</v>
      </c>
      <c r="P39" t="b">
        <f t="shared" ca="1" si="3"/>
        <v>0</v>
      </c>
    </row>
    <row r="40" spans="1:16" hidden="1" x14ac:dyDescent="0.25">
      <c r="A40">
        <v>39</v>
      </c>
      <c r="B40" t="s">
        <v>4582</v>
      </c>
      <c r="C40" t="s">
        <v>4621</v>
      </c>
      <c r="D40" t="s">
        <v>4622</v>
      </c>
      <c r="E40" t="s">
        <v>37</v>
      </c>
      <c r="F40" t="s">
        <v>7</v>
      </c>
      <c r="G40" t="s">
        <v>1826</v>
      </c>
      <c r="H40">
        <v>64.118306700000005</v>
      </c>
      <c r="I40">
        <v>62.3066429</v>
      </c>
      <c r="J40" s="5">
        <f t="shared" si="0"/>
        <v>1.8116638000000052</v>
      </c>
      <c r="K40">
        <f t="shared" si="1"/>
        <v>2.9076575396746422</v>
      </c>
      <c r="L40">
        <f t="shared" si="2"/>
        <v>18116638.000000052</v>
      </c>
      <c r="M40">
        <f ca="1">VLOOKUP(F40,'UTPM8 (bench)'!$N$1:$S$7,4,FALSE)</f>
        <v>1.8318610391205552</v>
      </c>
      <c r="N40">
        <f ca="1">VLOOKUP(F40,'UTPM8 (bench)'!$N$1:$S$7,5,FALSE)</f>
        <v>3.0449327877839867</v>
      </c>
      <c r="O40">
        <f ca="1">VLOOKUP(F40,'UTPM8 (bench)'!$N$1:$S$7,6,FALSE)</f>
        <v>34134376.332341366</v>
      </c>
      <c r="P40" t="b">
        <f t="shared" ca="1" si="3"/>
        <v>0</v>
      </c>
    </row>
    <row r="41" spans="1:16" hidden="1" x14ac:dyDescent="0.25">
      <c r="A41">
        <v>40</v>
      </c>
      <c r="B41" t="s">
        <v>4582</v>
      </c>
      <c r="C41" t="s">
        <v>4621</v>
      </c>
      <c r="D41" t="s">
        <v>4622</v>
      </c>
      <c r="E41" t="s">
        <v>37</v>
      </c>
      <c r="F41" t="s">
        <v>10</v>
      </c>
      <c r="G41" t="s">
        <v>1827</v>
      </c>
      <c r="H41">
        <v>64.118306700000005</v>
      </c>
      <c r="I41">
        <v>62.3066429</v>
      </c>
      <c r="J41" s="5">
        <f t="shared" si="0"/>
        <v>1.8116638000000052</v>
      </c>
      <c r="K41">
        <f t="shared" si="1"/>
        <v>2.9076575396746422</v>
      </c>
      <c r="L41">
        <f t="shared" si="2"/>
        <v>18116638.000000052</v>
      </c>
      <c r="M41">
        <f ca="1">VLOOKUP(F41,'UTPM8 (bench)'!$N$1:$S$7,4,FALSE)</f>
        <v>1.6756403960790576</v>
      </c>
      <c r="N41">
        <f ca="1">VLOOKUP(F41,'UTPM8 (bench)'!$N$1:$S$7,5,FALSE)</f>
        <v>2.770252976880486</v>
      </c>
      <c r="O41">
        <f ca="1">VLOOKUP(F41,'UTPM8 (bench)'!$N$1:$S$7,6,FALSE)</f>
        <v>33875727.172849126</v>
      </c>
      <c r="P41" t="b">
        <f t="shared" ca="1" si="3"/>
        <v>0</v>
      </c>
    </row>
    <row r="42" spans="1:16" hidden="1" x14ac:dyDescent="0.25">
      <c r="A42">
        <v>41</v>
      </c>
      <c r="B42" t="s">
        <v>4582</v>
      </c>
      <c r="C42" t="s">
        <v>4623</v>
      </c>
      <c r="D42" t="s">
        <v>4624</v>
      </c>
      <c r="E42" t="s">
        <v>37</v>
      </c>
      <c r="F42" t="s">
        <v>9</v>
      </c>
      <c r="G42" t="s">
        <v>1826</v>
      </c>
      <c r="H42">
        <v>62.059365499999998</v>
      </c>
      <c r="I42">
        <v>64.5986726</v>
      </c>
      <c r="J42" s="5">
        <f t="shared" si="0"/>
        <v>2.539307100000002</v>
      </c>
      <c r="K42">
        <f t="shared" si="1"/>
        <v>3.9308967162894954</v>
      </c>
      <c r="L42">
        <f t="shared" si="2"/>
        <v>25393071.000000022</v>
      </c>
      <c r="M42">
        <f ca="1">VLOOKUP(F42,'UTPM8 (bench)'!$N$1:$S$7,4,FALSE)</f>
        <v>1.8494240694857771</v>
      </c>
      <c r="N42">
        <f ca="1">VLOOKUP(F42,'UTPM8 (bench)'!$N$1:$S$7,5,FALSE)</f>
        <v>3.0626592013878629</v>
      </c>
      <c r="O42">
        <f ca="1">VLOOKUP(F42,'UTPM8 (bench)'!$N$1:$S$7,6,FALSE)</f>
        <v>36111336.746110864</v>
      </c>
      <c r="P42" t="b">
        <f t="shared" ca="1" si="3"/>
        <v>0</v>
      </c>
    </row>
    <row r="43" spans="1:16" hidden="1" x14ac:dyDescent="0.25">
      <c r="A43">
        <v>42</v>
      </c>
      <c r="B43" t="s">
        <v>4582</v>
      </c>
      <c r="C43" t="s">
        <v>4623</v>
      </c>
      <c r="D43" t="s">
        <v>4624</v>
      </c>
      <c r="E43" t="s">
        <v>37</v>
      </c>
      <c r="F43" t="s">
        <v>12</v>
      </c>
      <c r="G43" t="s">
        <v>1827</v>
      </c>
      <c r="H43">
        <v>62.059365499999998</v>
      </c>
      <c r="I43">
        <v>64.5986726</v>
      </c>
      <c r="J43" s="5">
        <f t="shared" si="0"/>
        <v>2.539307100000002</v>
      </c>
      <c r="K43">
        <f t="shared" si="1"/>
        <v>3.9308967162894954</v>
      </c>
      <c r="L43">
        <f t="shared" si="2"/>
        <v>25393071.000000022</v>
      </c>
      <c r="M43">
        <f ca="1">VLOOKUP(F43,'UTPM8 (bench)'!$N$1:$S$7,4,FALSE)</f>
        <v>1.7666113600521007</v>
      </c>
      <c r="N43">
        <f ca="1">VLOOKUP(F43,'UTPM8 (bench)'!$N$1:$S$7,5,FALSE)</f>
        <v>2.9261295533212262</v>
      </c>
      <c r="O43">
        <f ca="1">VLOOKUP(F43,'UTPM8 (bench)'!$N$1:$S$7,6,FALSE)</f>
        <v>30213569.913360197</v>
      </c>
      <c r="P43" t="b">
        <f t="shared" ca="1" si="3"/>
        <v>0</v>
      </c>
    </row>
    <row r="44" spans="1:16" hidden="1" x14ac:dyDescent="0.25">
      <c r="A44">
        <v>43</v>
      </c>
      <c r="B44" t="s">
        <v>4582</v>
      </c>
      <c r="C44" t="s">
        <v>4625</v>
      </c>
      <c r="D44" t="s">
        <v>4626</v>
      </c>
      <c r="E44" t="s">
        <v>37</v>
      </c>
      <c r="F44" t="s">
        <v>7</v>
      </c>
      <c r="G44" t="s">
        <v>1826</v>
      </c>
      <c r="H44">
        <v>64.796246999999994</v>
      </c>
      <c r="I44">
        <v>62.059365499999998</v>
      </c>
      <c r="J44" s="5">
        <f t="shared" si="0"/>
        <v>2.7368814999999955</v>
      </c>
      <c r="K44">
        <f t="shared" si="1"/>
        <v>4.4101022914905492</v>
      </c>
      <c r="L44">
        <f t="shared" si="2"/>
        <v>27368814.999999955</v>
      </c>
      <c r="M44">
        <f ca="1">VLOOKUP(F44,'UTPM8 (bench)'!$N$1:$S$7,4,FALSE)</f>
        <v>1.8318610391205552</v>
      </c>
      <c r="N44">
        <f ca="1">VLOOKUP(F44,'UTPM8 (bench)'!$N$1:$S$7,5,FALSE)</f>
        <v>3.0449327877839867</v>
      </c>
      <c r="O44">
        <f ca="1">VLOOKUP(F44,'UTPM8 (bench)'!$N$1:$S$7,6,FALSE)</f>
        <v>34134376.332341366</v>
      </c>
      <c r="P44" t="b">
        <f t="shared" ca="1" si="3"/>
        <v>0</v>
      </c>
    </row>
    <row r="45" spans="1:16" hidden="1" x14ac:dyDescent="0.25">
      <c r="A45">
        <v>44</v>
      </c>
      <c r="B45" t="s">
        <v>4582</v>
      </c>
      <c r="C45" t="s">
        <v>4625</v>
      </c>
      <c r="D45" t="s">
        <v>4626</v>
      </c>
      <c r="E45" t="s">
        <v>37</v>
      </c>
      <c r="F45" t="s">
        <v>10</v>
      </c>
      <c r="G45" t="s">
        <v>1827</v>
      </c>
      <c r="H45">
        <v>64.796246999999994</v>
      </c>
      <c r="I45">
        <v>62.059365499999998</v>
      </c>
      <c r="J45" s="5">
        <f t="shared" si="0"/>
        <v>2.7368814999999955</v>
      </c>
      <c r="K45">
        <f t="shared" si="1"/>
        <v>4.4101022914905492</v>
      </c>
      <c r="L45">
        <f t="shared" si="2"/>
        <v>27368814.999999955</v>
      </c>
      <c r="M45">
        <f ca="1">VLOOKUP(F45,'UTPM8 (bench)'!$N$1:$S$7,4,FALSE)</f>
        <v>1.6756403960790576</v>
      </c>
      <c r="N45">
        <f ca="1">VLOOKUP(F45,'UTPM8 (bench)'!$N$1:$S$7,5,FALSE)</f>
        <v>2.770252976880486</v>
      </c>
      <c r="O45">
        <f ca="1">VLOOKUP(F45,'UTPM8 (bench)'!$N$1:$S$7,6,FALSE)</f>
        <v>33875727.172849126</v>
      </c>
      <c r="P45" t="b">
        <f t="shared" ca="1" si="3"/>
        <v>0</v>
      </c>
    </row>
    <row r="46" spans="1:16" hidden="1" x14ac:dyDescent="0.25">
      <c r="A46">
        <v>45</v>
      </c>
      <c r="B46" t="s">
        <v>4582</v>
      </c>
      <c r="C46" t="s">
        <v>4627</v>
      </c>
      <c r="D46" t="s">
        <v>4628</v>
      </c>
      <c r="E46" t="s">
        <v>37</v>
      </c>
      <c r="F46" t="s">
        <v>9</v>
      </c>
      <c r="G46" t="s">
        <v>1826</v>
      </c>
      <c r="H46">
        <v>62.091271800000001</v>
      </c>
      <c r="I46">
        <v>64.796246999999994</v>
      </c>
      <c r="J46" s="5">
        <f t="shared" si="0"/>
        <v>2.7049751999999927</v>
      </c>
      <c r="K46">
        <f t="shared" si="1"/>
        <v>4.1745862225631569</v>
      </c>
      <c r="L46">
        <f t="shared" si="2"/>
        <v>27049751.999999929</v>
      </c>
      <c r="M46">
        <f ca="1">VLOOKUP(F46,'UTPM8 (bench)'!$N$1:$S$7,4,FALSE)</f>
        <v>1.8494240694857771</v>
      </c>
      <c r="N46">
        <f ca="1">VLOOKUP(F46,'UTPM8 (bench)'!$N$1:$S$7,5,FALSE)</f>
        <v>3.0626592013878629</v>
      </c>
      <c r="O46">
        <f ca="1">VLOOKUP(F46,'UTPM8 (bench)'!$N$1:$S$7,6,FALSE)</f>
        <v>36111336.746110864</v>
      </c>
      <c r="P46" t="b">
        <f t="shared" ca="1" si="3"/>
        <v>0</v>
      </c>
    </row>
    <row r="47" spans="1:16" hidden="1" x14ac:dyDescent="0.25">
      <c r="A47">
        <v>46</v>
      </c>
      <c r="B47" t="s">
        <v>4582</v>
      </c>
      <c r="C47" t="s">
        <v>4627</v>
      </c>
      <c r="D47" t="s">
        <v>4628</v>
      </c>
      <c r="E47" t="s">
        <v>37</v>
      </c>
      <c r="F47" t="s">
        <v>12</v>
      </c>
      <c r="G47" t="s">
        <v>1827</v>
      </c>
      <c r="H47">
        <v>62.091271800000001</v>
      </c>
      <c r="I47">
        <v>64.796246999999994</v>
      </c>
      <c r="J47" s="5">
        <f t="shared" si="0"/>
        <v>2.7049751999999927</v>
      </c>
      <c r="K47">
        <f t="shared" si="1"/>
        <v>4.1745862225631569</v>
      </c>
      <c r="L47">
        <f t="shared" si="2"/>
        <v>27049751.999999929</v>
      </c>
      <c r="M47">
        <f ca="1">VLOOKUP(F47,'UTPM8 (bench)'!$N$1:$S$7,4,FALSE)</f>
        <v>1.7666113600521007</v>
      </c>
      <c r="N47">
        <f ca="1">VLOOKUP(F47,'UTPM8 (bench)'!$N$1:$S$7,5,FALSE)</f>
        <v>2.9261295533212262</v>
      </c>
      <c r="O47">
        <f ca="1">VLOOKUP(F47,'UTPM8 (bench)'!$N$1:$S$7,6,FALSE)</f>
        <v>30213569.913360197</v>
      </c>
      <c r="P47" t="b">
        <f t="shared" ca="1" si="3"/>
        <v>0</v>
      </c>
    </row>
    <row r="48" spans="1:16" hidden="1" x14ac:dyDescent="0.25">
      <c r="A48">
        <v>47</v>
      </c>
      <c r="B48" t="s">
        <v>4582</v>
      </c>
      <c r="C48" t="s">
        <v>4629</v>
      </c>
      <c r="D48" t="s">
        <v>4630</v>
      </c>
      <c r="E48" t="s">
        <v>37</v>
      </c>
      <c r="F48" t="s">
        <v>9</v>
      </c>
      <c r="G48" t="s">
        <v>1826</v>
      </c>
      <c r="H48">
        <v>63.554053199999998</v>
      </c>
      <c r="I48">
        <v>62.049194900000003</v>
      </c>
      <c r="J48" s="5">
        <f t="shared" si="0"/>
        <v>1.5048582999999951</v>
      </c>
      <c r="K48">
        <f t="shared" si="1"/>
        <v>2.4252664396778418</v>
      </c>
      <c r="L48">
        <f t="shared" si="2"/>
        <v>15048582.999999952</v>
      </c>
      <c r="M48">
        <f ca="1">VLOOKUP(F48,'UTPM8 (bench)'!$N$1:$S$7,4,FALSE)</f>
        <v>1.8494240694857771</v>
      </c>
      <c r="N48">
        <f ca="1">VLOOKUP(F48,'UTPM8 (bench)'!$N$1:$S$7,5,FALSE)</f>
        <v>3.0626592013878629</v>
      </c>
      <c r="O48">
        <f ca="1">VLOOKUP(F48,'UTPM8 (bench)'!$N$1:$S$7,6,FALSE)</f>
        <v>36111336.746110864</v>
      </c>
      <c r="P48" t="b">
        <f t="shared" ca="1" si="3"/>
        <v>0</v>
      </c>
    </row>
    <row r="49" spans="1:16" hidden="1" x14ac:dyDescent="0.25">
      <c r="A49">
        <v>48</v>
      </c>
      <c r="B49" t="s">
        <v>4582</v>
      </c>
      <c r="C49" t="s">
        <v>4631</v>
      </c>
      <c r="D49" t="s">
        <v>4632</v>
      </c>
      <c r="E49" t="s">
        <v>37</v>
      </c>
      <c r="F49" t="s">
        <v>11</v>
      </c>
      <c r="G49" t="s">
        <v>1827</v>
      </c>
      <c r="H49">
        <v>63.852897400000003</v>
      </c>
      <c r="I49">
        <v>63.554053199999998</v>
      </c>
      <c r="J49" s="5">
        <f t="shared" si="0"/>
        <v>0.29884420000000489</v>
      </c>
      <c r="K49">
        <f t="shared" si="1"/>
        <v>0.47022052088411082</v>
      </c>
      <c r="L49">
        <f t="shared" si="2"/>
        <v>2988442.0000000489</v>
      </c>
      <c r="M49">
        <f ca="1">VLOOKUP(F49,'UTPM8 (bench)'!$N$1:$S$7,4,FALSE)</f>
        <v>1.9715602554203802</v>
      </c>
      <c r="N49">
        <f ca="1">VLOOKUP(F49,'UTPM8 (bench)'!$N$1:$S$7,5,FALSE)</f>
        <v>3.2940380125897741</v>
      </c>
      <c r="O49">
        <f ca="1">VLOOKUP(F49,'UTPM8 (bench)'!$N$1:$S$7,6,FALSE)</f>
        <v>46650572.588044882</v>
      </c>
      <c r="P49" t="b">
        <f t="shared" ca="1" si="3"/>
        <v>0</v>
      </c>
    </row>
    <row r="50" spans="1:16" hidden="1" x14ac:dyDescent="0.25">
      <c r="A50">
        <v>49</v>
      </c>
      <c r="B50" t="s">
        <v>4582</v>
      </c>
      <c r="C50" t="s">
        <v>4633</v>
      </c>
      <c r="D50" t="s">
        <v>4634</v>
      </c>
      <c r="E50" t="s">
        <v>37</v>
      </c>
      <c r="F50" t="s">
        <v>10</v>
      </c>
      <c r="G50" t="s">
        <v>1827</v>
      </c>
      <c r="H50">
        <v>61.909628099999999</v>
      </c>
      <c r="I50">
        <v>63.1015333</v>
      </c>
      <c r="J50" s="5">
        <f t="shared" si="0"/>
        <v>1.1919052000000008</v>
      </c>
      <c r="K50">
        <f t="shared" si="1"/>
        <v>1.8888688398955287</v>
      </c>
      <c r="L50">
        <f t="shared" si="2"/>
        <v>11919052.000000007</v>
      </c>
      <c r="M50">
        <f ca="1">VLOOKUP(F50,'UTPM8 (bench)'!$N$1:$S$7,4,FALSE)</f>
        <v>1.6756403960790576</v>
      </c>
      <c r="N50">
        <f ca="1">VLOOKUP(F50,'UTPM8 (bench)'!$N$1:$S$7,5,FALSE)</f>
        <v>2.770252976880486</v>
      </c>
      <c r="O50">
        <f ca="1">VLOOKUP(F50,'UTPM8 (bench)'!$N$1:$S$7,6,FALSE)</f>
        <v>33875727.172849126</v>
      </c>
      <c r="P50" t="b">
        <f t="shared" ca="1" si="3"/>
        <v>0</v>
      </c>
    </row>
    <row r="51" spans="1:16" hidden="1" x14ac:dyDescent="0.25">
      <c r="A51">
        <v>50</v>
      </c>
      <c r="B51" t="s">
        <v>4582</v>
      </c>
      <c r="C51" t="s">
        <v>4635</v>
      </c>
      <c r="D51" t="s">
        <v>4636</v>
      </c>
      <c r="E51" t="s">
        <v>37</v>
      </c>
      <c r="F51" t="s">
        <v>7</v>
      </c>
      <c r="G51" t="s">
        <v>1826</v>
      </c>
      <c r="H51">
        <v>64.217977000000005</v>
      </c>
      <c r="I51">
        <v>63.1015333</v>
      </c>
      <c r="J51" s="5">
        <f t="shared" si="0"/>
        <v>1.1164437000000049</v>
      </c>
      <c r="K51">
        <f t="shared" si="1"/>
        <v>1.7692814130080812</v>
      </c>
      <c r="L51">
        <f t="shared" si="2"/>
        <v>11164437.00000005</v>
      </c>
      <c r="M51">
        <f ca="1">VLOOKUP(F51,'UTPM8 (bench)'!$N$1:$S$7,4,FALSE)</f>
        <v>1.8318610391205552</v>
      </c>
      <c r="N51">
        <f ca="1">VLOOKUP(F51,'UTPM8 (bench)'!$N$1:$S$7,5,FALSE)</f>
        <v>3.0449327877839867</v>
      </c>
      <c r="O51">
        <f ca="1">VLOOKUP(F51,'UTPM8 (bench)'!$N$1:$S$7,6,FALSE)</f>
        <v>34134376.332341366</v>
      </c>
      <c r="P51" t="b">
        <f t="shared" ca="1" si="3"/>
        <v>0</v>
      </c>
    </row>
    <row r="52" spans="1:16" hidden="1" x14ac:dyDescent="0.25">
      <c r="A52">
        <v>51</v>
      </c>
      <c r="B52" t="s">
        <v>4582</v>
      </c>
      <c r="C52" t="s">
        <v>4635</v>
      </c>
      <c r="D52" t="s">
        <v>4636</v>
      </c>
      <c r="E52" t="s">
        <v>37</v>
      </c>
      <c r="F52" t="s">
        <v>11</v>
      </c>
      <c r="G52" t="s">
        <v>1827</v>
      </c>
      <c r="H52">
        <v>64.217977000000005</v>
      </c>
      <c r="I52">
        <v>61.909628099999999</v>
      </c>
      <c r="J52" s="5">
        <f t="shared" si="0"/>
        <v>2.3083489000000057</v>
      </c>
      <c r="K52">
        <f t="shared" si="1"/>
        <v>3.7285782047849287</v>
      </c>
      <c r="L52">
        <f t="shared" si="2"/>
        <v>23083489.00000006</v>
      </c>
      <c r="M52">
        <f ca="1">VLOOKUP(F52,'UTPM8 (bench)'!$N$1:$S$7,4,FALSE)</f>
        <v>1.9715602554203802</v>
      </c>
      <c r="N52">
        <f ca="1">VLOOKUP(F52,'UTPM8 (bench)'!$N$1:$S$7,5,FALSE)</f>
        <v>3.2940380125897741</v>
      </c>
      <c r="O52">
        <f ca="1">VLOOKUP(F52,'UTPM8 (bench)'!$N$1:$S$7,6,FALSE)</f>
        <v>46650572.588044882</v>
      </c>
      <c r="P52" t="b">
        <f t="shared" ca="1" si="3"/>
        <v>0</v>
      </c>
    </row>
    <row r="53" spans="1:16" hidden="1" x14ac:dyDescent="0.25">
      <c r="A53">
        <v>52</v>
      </c>
      <c r="B53" t="s">
        <v>4582</v>
      </c>
      <c r="C53" t="s">
        <v>4637</v>
      </c>
      <c r="D53" t="s">
        <v>4638</v>
      </c>
      <c r="E53" t="s">
        <v>37</v>
      </c>
      <c r="F53" t="s">
        <v>9</v>
      </c>
      <c r="G53" t="s">
        <v>1826</v>
      </c>
      <c r="H53">
        <v>64.209802100000005</v>
      </c>
      <c r="I53">
        <v>64.217977000000005</v>
      </c>
      <c r="J53" s="5">
        <f t="shared" si="0"/>
        <v>8.174900000000207E-3</v>
      </c>
      <c r="K53">
        <f t="shared" si="1"/>
        <v>1.2729924519422663E-2</v>
      </c>
      <c r="L53">
        <f t="shared" si="2"/>
        <v>81749.000000002081</v>
      </c>
      <c r="M53">
        <f ca="1">VLOOKUP(F53,'UTPM8 (bench)'!$N$1:$S$7,4,FALSE)</f>
        <v>1.8494240694857771</v>
      </c>
      <c r="N53">
        <f ca="1">VLOOKUP(F53,'UTPM8 (bench)'!$N$1:$S$7,5,FALSE)</f>
        <v>3.0626592013878629</v>
      </c>
      <c r="O53">
        <f ca="1">VLOOKUP(F53,'UTPM8 (bench)'!$N$1:$S$7,6,FALSE)</f>
        <v>36111336.746110864</v>
      </c>
      <c r="P53" t="b">
        <f t="shared" ca="1" si="3"/>
        <v>0</v>
      </c>
    </row>
    <row r="54" spans="1:16" hidden="1" x14ac:dyDescent="0.25">
      <c r="A54">
        <v>53</v>
      </c>
      <c r="B54" t="s">
        <v>4582</v>
      </c>
      <c r="C54" t="s">
        <v>4637</v>
      </c>
      <c r="D54" t="s">
        <v>4638</v>
      </c>
      <c r="E54" t="s">
        <v>37</v>
      </c>
      <c r="F54" t="s">
        <v>11</v>
      </c>
      <c r="G54" t="s">
        <v>1827</v>
      </c>
      <c r="H54">
        <v>64.209802100000005</v>
      </c>
      <c r="I54">
        <v>64.217977000000005</v>
      </c>
      <c r="J54" s="5">
        <f t="shared" si="0"/>
        <v>8.174900000000207E-3</v>
      </c>
      <c r="K54">
        <f t="shared" si="1"/>
        <v>1.2729924519422663E-2</v>
      </c>
      <c r="L54">
        <f t="shared" si="2"/>
        <v>81749.000000002081</v>
      </c>
      <c r="M54">
        <f ca="1">VLOOKUP(F54,'UTPM8 (bench)'!$N$1:$S$7,4,FALSE)</f>
        <v>1.9715602554203802</v>
      </c>
      <c r="N54">
        <f ca="1">VLOOKUP(F54,'UTPM8 (bench)'!$N$1:$S$7,5,FALSE)</f>
        <v>3.2940380125897741</v>
      </c>
      <c r="O54">
        <f ca="1">VLOOKUP(F54,'UTPM8 (bench)'!$N$1:$S$7,6,FALSE)</f>
        <v>46650572.588044882</v>
      </c>
      <c r="P54" t="b">
        <f t="shared" ca="1" si="3"/>
        <v>0</v>
      </c>
    </row>
    <row r="55" spans="1:16" hidden="1" x14ac:dyDescent="0.25">
      <c r="A55">
        <v>54</v>
      </c>
      <c r="B55" t="s">
        <v>4582</v>
      </c>
      <c r="C55" t="s">
        <v>4639</v>
      </c>
      <c r="D55" t="s">
        <v>4640</v>
      </c>
      <c r="E55" t="s">
        <v>37</v>
      </c>
      <c r="F55" t="s">
        <v>8</v>
      </c>
      <c r="G55" t="s">
        <v>1826</v>
      </c>
      <c r="H55">
        <v>63.914475099999997</v>
      </c>
      <c r="I55">
        <v>64.209802100000005</v>
      </c>
      <c r="J55" s="5">
        <f t="shared" si="0"/>
        <v>0.29532700000000744</v>
      </c>
      <c r="K55">
        <f t="shared" si="1"/>
        <v>0.45994067936865268</v>
      </c>
      <c r="L55">
        <f t="shared" si="2"/>
        <v>2953270.0000000745</v>
      </c>
      <c r="M55">
        <f ca="1">VLOOKUP(F55,'UTPM8 (bench)'!$N$1:$S$7,4,FALSE)</f>
        <v>1.7690063560401934</v>
      </c>
      <c r="N55">
        <f ca="1">VLOOKUP(F55,'UTPM8 (bench)'!$N$1:$S$7,5,FALSE)</f>
        <v>2.9247476559528409</v>
      </c>
      <c r="O55">
        <f ca="1">VLOOKUP(F55,'UTPM8 (bench)'!$N$1:$S$7,6,FALSE)</f>
        <v>36026312.416239403</v>
      </c>
      <c r="P55" t="b">
        <f t="shared" ca="1" si="3"/>
        <v>0</v>
      </c>
    </row>
    <row r="56" spans="1:16" hidden="1" x14ac:dyDescent="0.25">
      <c r="A56">
        <v>55</v>
      </c>
      <c r="B56" t="s">
        <v>4582</v>
      </c>
      <c r="C56" t="s">
        <v>4639</v>
      </c>
      <c r="D56" t="s">
        <v>4640</v>
      </c>
      <c r="E56" t="s">
        <v>37</v>
      </c>
      <c r="F56" t="s">
        <v>11</v>
      </c>
      <c r="G56" t="s">
        <v>1827</v>
      </c>
      <c r="H56">
        <v>63.914475099999997</v>
      </c>
      <c r="I56">
        <v>64.209802100000005</v>
      </c>
      <c r="J56" s="5">
        <f t="shared" si="0"/>
        <v>0.29532700000000744</v>
      </c>
      <c r="K56">
        <f t="shared" si="1"/>
        <v>0.45994067936865268</v>
      </c>
      <c r="L56">
        <f t="shared" si="2"/>
        <v>2953270.0000000745</v>
      </c>
      <c r="M56">
        <f ca="1">VLOOKUP(F56,'UTPM8 (bench)'!$N$1:$S$7,4,FALSE)</f>
        <v>1.9715602554203802</v>
      </c>
      <c r="N56">
        <f ca="1">VLOOKUP(F56,'UTPM8 (bench)'!$N$1:$S$7,5,FALSE)</f>
        <v>3.2940380125897741</v>
      </c>
      <c r="O56">
        <f ca="1">VLOOKUP(F56,'UTPM8 (bench)'!$N$1:$S$7,6,FALSE)</f>
        <v>46650572.588044882</v>
      </c>
      <c r="P56" t="b">
        <f t="shared" ca="1" si="3"/>
        <v>0</v>
      </c>
    </row>
    <row r="57" spans="1:16" hidden="1" x14ac:dyDescent="0.25">
      <c r="A57">
        <v>56</v>
      </c>
      <c r="B57" t="s">
        <v>4582</v>
      </c>
      <c r="C57" t="s">
        <v>4641</v>
      </c>
      <c r="D57" t="s">
        <v>4642</v>
      </c>
      <c r="E57" t="s">
        <v>37</v>
      </c>
      <c r="F57" t="s">
        <v>7</v>
      </c>
      <c r="G57" t="s">
        <v>1826</v>
      </c>
      <c r="H57">
        <v>64.115508399999996</v>
      </c>
      <c r="I57">
        <v>63.914475099999997</v>
      </c>
      <c r="J57" s="5">
        <f t="shared" si="0"/>
        <v>0.20103329999999886</v>
      </c>
      <c r="K57">
        <f t="shared" si="1"/>
        <v>0.3145348525282638</v>
      </c>
      <c r="L57">
        <f t="shared" si="2"/>
        <v>2010332.9999999886</v>
      </c>
      <c r="M57">
        <f ca="1">VLOOKUP(F57,'UTPM8 (bench)'!$N$1:$S$7,4,FALSE)</f>
        <v>1.8318610391205552</v>
      </c>
      <c r="N57">
        <f ca="1">VLOOKUP(F57,'UTPM8 (bench)'!$N$1:$S$7,5,FALSE)</f>
        <v>3.0449327877839867</v>
      </c>
      <c r="O57">
        <f ca="1">VLOOKUP(F57,'UTPM8 (bench)'!$N$1:$S$7,6,FALSE)</f>
        <v>34134376.332341366</v>
      </c>
      <c r="P57" t="b">
        <f t="shared" ca="1" si="3"/>
        <v>0</v>
      </c>
    </row>
    <row r="58" spans="1:16" hidden="1" x14ac:dyDescent="0.25">
      <c r="A58">
        <v>57</v>
      </c>
      <c r="B58" t="s">
        <v>4582</v>
      </c>
      <c r="C58" t="s">
        <v>4641</v>
      </c>
      <c r="D58" t="s">
        <v>4642</v>
      </c>
      <c r="E58" t="s">
        <v>37</v>
      </c>
      <c r="F58" t="s">
        <v>12</v>
      </c>
      <c r="G58" t="s">
        <v>1827</v>
      </c>
      <c r="H58">
        <v>64.115508399999996</v>
      </c>
      <c r="I58">
        <v>63.914475099999997</v>
      </c>
      <c r="J58" s="5">
        <f t="shared" si="0"/>
        <v>0.20103329999999886</v>
      </c>
      <c r="K58">
        <f t="shared" si="1"/>
        <v>0.3145348525282638</v>
      </c>
      <c r="L58">
        <f t="shared" si="2"/>
        <v>2010332.9999999886</v>
      </c>
      <c r="M58">
        <f ca="1">VLOOKUP(F58,'UTPM8 (bench)'!$N$1:$S$7,4,FALSE)</f>
        <v>1.7666113600521007</v>
      </c>
      <c r="N58">
        <f ca="1">VLOOKUP(F58,'UTPM8 (bench)'!$N$1:$S$7,5,FALSE)</f>
        <v>2.9261295533212262</v>
      </c>
      <c r="O58">
        <f ca="1">VLOOKUP(F58,'UTPM8 (bench)'!$N$1:$S$7,6,FALSE)</f>
        <v>30213569.913360197</v>
      </c>
      <c r="P58" t="b">
        <f t="shared" ca="1" si="3"/>
        <v>0</v>
      </c>
    </row>
    <row r="59" spans="1:16" hidden="1" x14ac:dyDescent="0.25">
      <c r="A59">
        <v>58</v>
      </c>
      <c r="B59" t="s">
        <v>4582</v>
      </c>
      <c r="C59" t="s">
        <v>4643</v>
      </c>
      <c r="D59" t="s">
        <v>4644</v>
      </c>
      <c r="E59" t="s">
        <v>37</v>
      </c>
      <c r="F59" t="s">
        <v>10</v>
      </c>
      <c r="G59" t="s">
        <v>1827</v>
      </c>
      <c r="H59">
        <v>62.992810800000001</v>
      </c>
      <c r="I59">
        <v>64.115508399999996</v>
      </c>
      <c r="J59" s="5">
        <f t="shared" si="0"/>
        <v>1.1226975999999951</v>
      </c>
      <c r="K59">
        <f t="shared" si="1"/>
        <v>1.7510546637106525</v>
      </c>
      <c r="L59">
        <f t="shared" si="2"/>
        <v>11226975.999999952</v>
      </c>
      <c r="M59">
        <f ca="1">VLOOKUP(F59,'UTPM8 (bench)'!$N$1:$S$7,4,FALSE)</f>
        <v>1.6756403960790576</v>
      </c>
      <c r="N59">
        <f ca="1">VLOOKUP(F59,'UTPM8 (bench)'!$N$1:$S$7,5,FALSE)</f>
        <v>2.770252976880486</v>
      </c>
      <c r="O59">
        <f ca="1">VLOOKUP(F59,'UTPM8 (bench)'!$N$1:$S$7,6,FALSE)</f>
        <v>33875727.172849126</v>
      </c>
      <c r="P59" t="b">
        <f t="shared" ca="1" si="3"/>
        <v>0</v>
      </c>
    </row>
    <row r="60" spans="1:16" hidden="1" x14ac:dyDescent="0.25">
      <c r="A60">
        <v>59</v>
      </c>
      <c r="B60" t="s">
        <v>4582</v>
      </c>
      <c r="C60" t="s">
        <v>4645</v>
      </c>
      <c r="D60" t="s">
        <v>4646</v>
      </c>
      <c r="E60" t="s">
        <v>37</v>
      </c>
      <c r="F60" t="s">
        <v>8</v>
      </c>
      <c r="G60" t="s">
        <v>1826</v>
      </c>
      <c r="H60">
        <v>63.7183359</v>
      </c>
      <c r="I60">
        <v>64.115508399999996</v>
      </c>
      <c r="J60" s="5">
        <f t="shared" si="0"/>
        <v>0.39717249999999638</v>
      </c>
      <c r="K60">
        <f t="shared" si="1"/>
        <v>0.61946401098801296</v>
      </c>
      <c r="L60">
        <f t="shared" si="2"/>
        <v>3971724.9999999641</v>
      </c>
      <c r="M60">
        <f ca="1">VLOOKUP(F60,'UTPM8 (bench)'!$N$1:$S$7,4,FALSE)</f>
        <v>1.7690063560401934</v>
      </c>
      <c r="N60">
        <f ca="1">VLOOKUP(F60,'UTPM8 (bench)'!$N$1:$S$7,5,FALSE)</f>
        <v>2.9247476559528409</v>
      </c>
      <c r="O60">
        <f ca="1">VLOOKUP(F60,'UTPM8 (bench)'!$N$1:$S$7,6,FALSE)</f>
        <v>36026312.416239403</v>
      </c>
      <c r="P60" t="b">
        <f t="shared" ca="1" si="3"/>
        <v>0</v>
      </c>
    </row>
    <row r="61" spans="1:16" hidden="1" x14ac:dyDescent="0.25">
      <c r="A61">
        <v>60</v>
      </c>
      <c r="B61" t="s">
        <v>4582</v>
      </c>
      <c r="C61" t="s">
        <v>4645</v>
      </c>
      <c r="D61" t="s">
        <v>4646</v>
      </c>
      <c r="E61" t="s">
        <v>37</v>
      </c>
      <c r="F61" t="s">
        <v>11</v>
      </c>
      <c r="G61" t="s">
        <v>1827</v>
      </c>
      <c r="H61">
        <v>63.7183359</v>
      </c>
      <c r="I61">
        <v>62.992810800000001</v>
      </c>
      <c r="J61" s="5">
        <f t="shared" si="0"/>
        <v>0.7255250999999987</v>
      </c>
      <c r="K61">
        <f t="shared" si="1"/>
        <v>1.1517585749642381</v>
      </c>
      <c r="L61">
        <f t="shared" si="2"/>
        <v>7255250.999999987</v>
      </c>
      <c r="M61">
        <f ca="1">VLOOKUP(F61,'UTPM8 (bench)'!$N$1:$S$7,4,FALSE)</f>
        <v>1.9715602554203802</v>
      </c>
      <c r="N61">
        <f ca="1">VLOOKUP(F61,'UTPM8 (bench)'!$N$1:$S$7,5,FALSE)</f>
        <v>3.2940380125897741</v>
      </c>
      <c r="O61">
        <f ca="1">VLOOKUP(F61,'UTPM8 (bench)'!$N$1:$S$7,6,FALSE)</f>
        <v>46650572.588044882</v>
      </c>
      <c r="P61" t="b">
        <f t="shared" ca="1" si="3"/>
        <v>0</v>
      </c>
    </row>
    <row r="62" spans="1:16" hidden="1" x14ac:dyDescent="0.25">
      <c r="A62">
        <v>61</v>
      </c>
      <c r="B62" t="s">
        <v>4582</v>
      </c>
      <c r="C62" t="s">
        <v>4647</v>
      </c>
      <c r="D62" t="s">
        <v>4648</v>
      </c>
      <c r="E62" t="s">
        <v>37</v>
      </c>
      <c r="F62" t="s">
        <v>8</v>
      </c>
      <c r="G62" t="s">
        <v>1826</v>
      </c>
      <c r="H62">
        <v>64.5545209</v>
      </c>
      <c r="I62">
        <v>63.7183359</v>
      </c>
      <c r="J62" s="5">
        <f t="shared" si="0"/>
        <v>0.8361850000000004</v>
      </c>
      <c r="K62">
        <f t="shared" si="1"/>
        <v>1.312314560933159</v>
      </c>
      <c r="L62">
        <f t="shared" si="2"/>
        <v>8361850.0000000047</v>
      </c>
      <c r="M62">
        <f ca="1">VLOOKUP(F62,'UTPM8 (bench)'!$N$1:$S$7,4,FALSE)</f>
        <v>1.7690063560401934</v>
      </c>
      <c r="N62">
        <f ca="1">VLOOKUP(F62,'UTPM8 (bench)'!$N$1:$S$7,5,FALSE)</f>
        <v>2.9247476559528409</v>
      </c>
      <c r="O62">
        <f ca="1">VLOOKUP(F62,'UTPM8 (bench)'!$N$1:$S$7,6,FALSE)</f>
        <v>36026312.416239403</v>
      </c>
      <c r="P62" t="b">
        <f t="shared" ca="1" si="3"/>
        <v>0</v>
      </c>
    </row>
    <row r="63" spans="1:16" hidden="1" x14ac:dyDescent="0.25">
      <c r="A63">
        <v>62</v>
      </c>
      <c r="B63" t="s">
        <v>4582</v>
      </c>
      <c r="C63" t="s">
        <v>4647</v>
      </c>
      <c r="D63" t="s">
        <v>4648</v>
      </c>
      <c r="E63" t="s">
        <v>37</v>
      </c>
      <c r="F63" t="s">
        <v>11</v>
      </c>
      <c r="G63" t="s">
        <v>1827</v>
      </c>
      <c r="H63">
        <v>64.5545209</v>
      </c>
      <c r="I63">
        <v>63.7183359</v>
      </c>
      <c r="J63" s="5">
        <f t="shared" si="0"/>
        <v>0.8361850000000004</v>
      </c>
      <c r="K63">
        <f t="shared" si="1"/>
        <v>1.312314560933159</v>
      </c>
      <c r="L63">
        <f t="shared" si="2"/>
        <v>8361850.0000000047</v>
      </c>
      <c r="M63">
        <f ca="1">VLOOKUP(F63,'UTPM8 (bench)'!$N$1:$S$7,4,FALSE)</f>
        <v>1.9715602554203802</v>
      </c>
      <c r="N63">
        <f ca="1">VLOOKUP(F63,'UTPM8 (bench)'!$N$1:$S$7,5,FALSE)</f>
        <v>3.2940380125897741</v>
      </c>
      <c r="O63">
        <f ca="1">VLOOKUP(F63,'UTPM8 (bench)'!$N$1:$S$7,6,FALSE)</f>
        <v>46650572.588044882</v>
      </c>
      <c r="P63" t="b">
        <f t="shared" ca="1" si="3"/>
        <v>0</v>
      </c>
    </row>
    <row r="64" spans="1:16" hidden="1" x14ac:dyDescent="0.25">
      <c r="A64">
        <v>63</v>
      </c>
      <c r="B64" t="s">
        <v>4582</v>
      </c>
      <c r="C64" t="s">
        <v>4649</v>
      </c>
      <c r="D64" t="s">
        <v>4650</v>
      </c>
      <c r="E64" t="s">
        <v>37</v>
      </c>
      <c r="F64" t="s">
        <v>7</v>
      </c>
      <c r="G64" t="s">
        <v>1826</v>
      </c>
      <c r="H64">
        <v>63.234674200000001</v>
      </c>
      <c r="I64">
        <v>64.5545209</v>
      </c>
      <c r="J64" s="5">
        <f t="shared" si="0"/>
        <v>1.3198466999999994</v>
      </c>
      <c r="K64">
        <f t="shared" si="1"/>
        <v>2.0445457290970297</v>
      </c>
      <c r="L64">
        <f t="shared" si="2"/>
        <v>13198466.999999994</v>
      </c>
      <c r="M64">
        <f ca="1">VLOOKUP(F64,'UTPM8 (bench)'!$N$1:$S$7,4,FALSE)</f>
        <v>1.8318610391205552</v>
      </c>
      <c r="N64">
        <f ca="1">VLOOKUP(F64,'UTPM8 (bench)'!$N$1:$S$7,5,FALSE)</f>
        <v>3.0449327877839867</v>
      </c>
      <c r="O64">
        <f ca="1">VLOOKUP(F64,'UTPM8 (bench)'!$N$1:$S$7,6,FALSE)</f>
        <v>34134376.332341366</v>
      </c>
      <c r="P64" t="b">
        <f t="shared" ca="1" si="3"/>
        <v>0</v>
      </c>
    </row>
    <row r="65" spans="1:16" hidden="1" x14ac:dyDescent="0.25">
      <c r="A65">
        <v>64</v>
      </c>
      <c r="B65" t="s">
        <v>4582</v>
      </c>
      <c r="C65" t="s">
        <v>4649</v>
      </c>
      <c r="D65" t="s">
        <v>4650</v>
      </c>
      <c r="E65" t="s">
        <v>37</v>
      </c>
      <c r="F65" t="s">
        <v>11</v>
      </c>
      <c r="G65" t="s">
        <v>1827</v>
      </c>
      <c r="H65">
        <v>63.234674200000001</v>
      </c>
      <c r="I65">
        <v>64.5545209</v>
      </c>
      <c r="J65" s="5">
        <f t="shared" si="0"/>
        <v>1.3198466999999994</v>
      </c>
      <c r="K65">
        <f t="shared" si="1"/>
        <v>2.0445457290970297</v>
      </c>
      <c r="L65">
        <f t="shared" si="2"/>
        <v>13198466.999999994</v>
      </c>
      <c r="M65">
        <f ca="1">VLOOKUP(F65,'UTPM8 (bench)'!$N$1:$S$7,4,FALSE)</f>
        <v>1.9715602554203802</v>
      </c>
      <c r="N65">
        <f ca="1">VLOOKUP(F65,'UTPM8 (bench)'!$N$1:$S$7,5,FALSE)</f>
        <v>3.2940380125897741</v>
      </c>
      <c r="O65">
        <f ca="1">VLOOKUP(F65,'UTPM8 (bench)'!$N$1:$S$7,6,FALSE)</f>
        <v>46650572.588044882</v>
      </c>
      <c r="P65" t="b">
        <f t="shared" ca="1" si="3"/>
        <v>0</v>
      </c>
    </row>
    <row r="66" spans="1:16" hidden="1" x14ac:dyDescent="0.25">
      <c r="A66">
        <v>65</v>
      </c>
      <c r="B66" t="s">
        <v>4582</v>
      </c>
      <c r="C66" t="s">
        <v>4651</v>
      </c>
      <c r="D66" t="s">
        <v>4652</v>
      </c>
      <c r="E66" t="s">
        <v>37</v>
      </c>
      <c r="F66" t="s">
        <v>9</v>
      </c>
      <c r="G66" t="s">
        <v>1826</v>
      </c>
      <c r="H66">
        <v>64.643106700000004</v>
      </c>
      <c r="I66">
        <v>63.234674200000001</v>
      </c>
      <c r="J66" s="5">
        <f t="shared" si="0"/>
        <v>1.4084325000000035</v>
      </c>
      <c r="K66">
        <f t="shared" si="1"/>
        <v>2.2273104397523782</v>
      </c>
      <c r="L66">
        <f t="shared" si="2"/>
        <v>14084325.000000035</v>
      </c>
      <c r="M66">
        <f ca="1">VLOOKUP(F66,'UTPM8 (bench)'!$N$1:$S$7,4,FALSE)</f>
        <v>1.8494240694857771</v>
      </c>
      <c r="N66">
        <f ca="1">VLOOKUP(F66,'UTPM8 (bench)'!$N$1:$S$7,5,FALSE)</f>
        <v>3.0626592013878629</v>
      </c>
      <c r="O66">
        <f ca="1">VLOOKUP(F66,'UTPM8 (bench)'!$N$1:$S$7,6,FALSE)</f>
        <v>36111336.746110864</v>
      </c>
      <c r="P66" t="b">
        <f t="shared" ca="1" si="3"/>
        <v>0</v>
      </c>
    </row>
    <row r="67" spans="1:16" hidden="1" x14ac:dyDescent="0.25">
      <c r="A67">
        <v>66</v>
      </c>
      <c r="B67" t="s">
        <v>4582</v>
      </c>
      <c r="C67" t="s">
        <v>4651</v>
      </c>
      <c r="D67" t="s">
        <v>4652</v>
      </c>
      <c r="E67" t="s">
        <v>37</v>
      </c>
      <c r="F67" t="s">
        <v>10</v>
      </c>
      <c r="G67" t="s">
        <v>1827</v>
      </c>
      <c r="H67">
        <v>64.643106700000004</v>
      </c>
      <c r="I67">
        <v>63.234674200000001</v>
      </c>
      <c r="J67" s="5">
        <f t="shared" ref="J67:J130" si="4">ABS(H67-I67)</f>
        <v>1.4084325000000035</v>
      </c>
      <c r="K67">
        <f t="shared" ref="K67:K130" si="5">100*J67/I67</f>
        <v>2.2273104397523782</v>
      </c>
      <c r="L67">
        <f t="shared" ref="L67:L130" si="6">J67/0.0000001</f>
        <v>14084325.000000035</v>
      </c>
      <c r="M67">
        <f ca="1">VLOOKUP(F67,'UTPM8 (bench)'!$N$1:$S$7,4,FALSE)</f>
        <v>1.6756403960790576</v>
      </c>
      <c r="N67">
        <f ca="1">VLOOKUP(F67,'UTPM8 (bench)'!$N$1:$S$7,5,FALSE)</f>
        <v>2.770252976880486</v>
      </c>
      <c r="O67">
        <f ca="1">VLOOKUP(F67,'UTPM8 (bench)'!$N$1:$S$7,6,FALSE)</f>
        <v>33875727.172849126</v>
      </c>
      <c r="P67" t="b">
        <f t="shared" ref="P67:P130" ca="1" si="7">AND(J67&gt;M67,K67&gt;N67,L67&gt;O67)</f>
        <v>0</v>
      </c>
    </row>
    <row r="68" spans="1:16" hidden="1" x14ac:dyDescent="0.25">
      <c r="A68">
        <v>67</v>
      </c>
      <c r="B68" t="s">
        <v>4582</v>
      </c>
      <c r="C68" t="s">
        <v>4653</v>
      </c>
      <c r="D68" t="s">
        <v>4654</v>
      </c>
      <c r="E68" t="s">
        <v>37</v>
      </c>
      <c r="F68" t="s">
        <v>9</v>
      </c>
      <c r="G68" t="s">
        <v>1826</v>
      </c>
      <c r="H68">
        <v>64.573093099999994</v>
      </c>
      <c r="I68">
        <v>64.643106700000004</v>
      </c>
      <c r="J68" s="5">
        <f t="shared" si="4"/>
        <v>7.0013600000010001E-2</v>
      </c>
      <c r="K68">
        <f t="shared" si="5"/>
        <v>0.10830791336334396</v>
      </c>
      <c r="L68">
        <f t="shared" si="6"/>
        <v>700136.0000001</v>
      </c>
      <c r="M68">
        <f ca="1">VLOOKUP(F68,'UTPM8 (bench)'!$N$1:$S$7,4,FALSE)</f>
        <v>1.8494240694857771</v>
      </c>
      <c r="N68">
        <f ca="1">VLOOKUP(F68,'UTPM8 (bench)'!$N$1:$S$7,5,FALSE)</f>
        <v>3.0626592013878629</v>
      </c>
      <c r="O68">
        <f ca="1">VLOOKUP(F68,'UTPM8 (bench)'!$N$1:$S$7,6,FALSE)</f>
        <v>36111336.746110864</v>
      </c>
      <c r="P68" t="b">
        <f t="shared" ca="1" si="7"/>
        <v>0</v>
      </c>
    </row>
    <row r="69" spans="1:16" hidden="1" x14ac:dyDescent="0.25">
      <c r="A69">
        <v>68</v>
      </c>
      <c r="B69" t="s">
        <v>4582</v>
      </c>
      <c r="C69" t="s">
        <v>4653</v>
      </c>
      <c r="D69" t="s">
        <v>4654</v>
      </c>
      <c r="E69" t="s">
        <v>37</v>
      </c>
      <c r="F69" t="s">
        <v>11</v>
      </c>
      <c r="G69" t="s">
        <v>1827</v>
      </c>
      <c r="H69">
        <v>64.573093099999994</v>
      </c>
      <c r="I69">
        <v>64.643106700000004</v>
      </c>
      <c r="J69" s="5">
        <f t="shared" si="4"/>
        <v>7.0013600000010001E-2</v>
      </c>
      <c r="K69">
        <f t="shared" si="5"/>
        <v>0.10830791336334396</v>
      </c>
      <c r="L69">
        <f t="shared" si="6"/>
        <v>700136.0000001</v>
      </c>
      <c r="M69">
        <f ca="1">VLOOKUP(F69,'UTPM8 (bench)'!$N$1:$S$7,4,FALSE)</f>
        <v>1.9715602554203802</v>
      </c>
      <c r="N69">
        <f ca="1">VLOOKUP(F69,'UTPM8 (bench)'!$N$1:$S$7,5,FALSE)</f>
        <v>3.2940380125897741</v>
      </c>
      <c r="O69">
        <f ca="1">VLOOKUP(F69,'UTPM8 (bench)'!$N$1:$S$7,6,FALSE)</f>
        <v>46650572.588044882</v>
      </c>
      <c r="P69" t="b">
        <f t="shared" ca="1" si="7"/>
        <v>0</v>
      </c>
    </row>
    <row r="70" spans="1:16" hidden="1" x14ac:dyDescent="0.25">
      <c r="A70">
        <v>69</v>
      </c>
      <c r="B70" t="s">
        <v>4582</v>
      </c>
      <c r="C70" t="s">
        <v>4655</v>
      </c>
      <c r="D70" t="s">
        <v>4656</v>
      </c>
      <c r="E70" t="s">
        <v>37</v>
      </c>
      <c r="F70" t="s">
        <v>7</v>
      </c>
      <c r="G70" t="s">
        <v>1826</v>
      </c>
      <c r="H70">
        <v>62.064551700000003</v>
      </c>
      <c r="I70">
        <v>64.573093099999994</v>
      </c>
      <c r="J70" s="5">
        <f t="shared" si="4"/>
        <v>2.5085413999999915</v>
      </c>
      <c r="K70">
        <f t="shared" si="5"/>
        <v>3.8848091048003268</v>
      </c>
      <c r="L70">
        <f t="shared" si="6"/>
        <v>25085413.999999914</v>
      </c>
      <c r="M70">
        <f ca="1">VLOOKUP(F70,'UTPM8 (bench)'!$N$1:$S$7,4,FALSE)</f>
        <v>1.8318610391205552</v>
      </c>
      <c r="N70">
        <f ca="1">VLOOKUP(F70,'UTPM8 (bench)'!$N$1:$S$7,5,FALSE)</f>
        <v>3.0449327877839867</v>
      </c>
      <c r="O70">
        <f ca="1">VLOOKUP(F70,'UTPM8 (bench)'!$N$1:$S$7,6,FALSE)</f>
        <v>34134376.332341366</v>
      </c>
      <c r="P70" t="b">
        <f t="shared" ca="1" si="7"/>
        <v>0</v>
      </c>
    </row>
    <row r="71" spans="1:16" hidden="1" x14ac:dyDescent="0.25">
      <c r="A71">
        <v>70</v>
      </c>
      <c r="B71" t="s">
        <v>4582</v>
      </c>
      <c r="C71" t="s">
        <v>4655</v>
      </c>
      <c r="D71" t="s">
        <v>4656</v>
      </c>
      <c r="E71" t="s">
        <v>37</v>
      </c>
      <c r="F71" t="s">
        <v>10</v>
      </c>
      <c r="G71" t="s">
        <v>1827</v>
      </c>
      <c r="H71">
        <v>62.064551700000003</v>
      </c>
      <c r="I71">
        <v>64.573093099999994</v>
      </c>
      <c r="J71" s="5">
        <f t="shared" si="4"/>
        <v>2.5085413999999915</v>
      </c>
      <c r="K71">
        <f t="shared" si="5"/>
        <v>3.8848091048003268</v>
      </c>
      <c r="L71">
        <f t="shared" si="6"/>
        <v>25085413.999999914</v>
      </c>
      <c r="M71">
        <f ca="1">VLOOKUP(F71,'UTPM8 (bench)'!$N$1:$S$7,4,FALSE)</f>
        <v>1.6756403960790576</v>
      </c>
      <c r="N71">
        <f ca="1">VLOOKUP(F71,'UTPM8 (bench)'!$N$1:$S$7,5,FALSE)</f>
        <v>2.770252976880486</v>
      </c>
      <c r="O71">
        <f ca="1">VLOOKUP(F71,'UTPM8 (bench)'!$N$1:$S$7,6,FALSE)</f>
        <v>33875727.172849126</v>
      </c>
      <c r="P71" t="b">
        <f t="shared" ca="1" si="7"/>
        <v>0</v>
      </c>
    </row>
    <row r="72" spans="1:16" hidden="1" x14ac:dyDescent="0.25">
      <c r="A72">
        <v>71</v>
      </c>
      <c r="B72" t="s">
        <v>4582</v>
      </c>
      <c r="C72" t="s">
        <v>4657</v>
      </c>
      <c r="D72" t="s">
        <v>4658</v>
      </c>
      <c r="E72" t="s">
        <v>37</v>
      </c>
      <c r="F72" t="s">
        <v>12</v>
      </c>
      <c r="G72" t="s">
        <v>1827</v>
      </c>
      <c r="H72">
        <v>64.368911299999994</v>
      </c>
      <c r="I72">
        <v>62.064551700000003</v>
      </c>
      <c r="J72" s="5">
        <f t="shared" si="4"/>
        <v>2.3043595999999908</v>
      </c>
      <c r="K72">
        <f t="shared" si="5"/>
        <v>3.7128433814176582</v>
      </c>
      <c r="L72">
        <f t="shared" si="6"/>
        <v>23043595.999999911</v>
      </c>
      <c r="M72">
        <f ca="1">VLOOKUP(F72,'UTPM8 (bench)'!$N$1:$S$7,4,FALSE)</f>
        <v>1.7666113600521007</v>
      </c>
      <c r="N72">
        <f ca="1">VLOOKUP(F72,'UTPM8 (bench)'!$N$1:$S$7,5,FALSE)</f>
        <v>2.9261295533212262</v>
      </c>
      <c r="O72">
        <f ca="1">VLOOKUP(F72,'UTPM8 (bench)'!$N$1:$S$7,6,FALSE)</f>
        <v>30213569.913360197</v>
      </c>
      <c r="P72" t="b">
        <f t="shared" ca="1" si="7"/>
        <v>0</v>
      </c>
    </row>
    <row r="73" spans="1:16" hidden="1" x14ac:dyDescent="0.25">
      <c r="A73">
        <v>72</v>
      </c>
      <c r="B73" t="s">
        <v>4582</v>
      </c>
      <c r="C73" t="s">
        <v>4659</v>
      </c>
      <c r="D73" t="s">
        <v>4660</v>
      </c>
      <c r="E73" t="s">
        <v>37</v>
      </c>
      <c r="F73" t="s">
        <v>9</v>
      </c>
      <c r="G73" t="s">
        <v>1826</v>
      </c>
      <c r="H73">
        <v>63.534633399999997</v>
      </c>
      <c r="I73">
        <v>62.064551700000003</v>
      </c>
      <c r="J73" s="5">
        <f t="shared" si="4"/>
        <v>1.4700816999999944</v>
      </c>
      <c r="K73">
        <f t="shared" si="5"/>
        <v>2.368633398184997</v>
      </c>
      <c r="L73">
        <f t="shared" si="6"/>
        <v>14700816.999999944</v>
      </c>
      <c r="M73">
        <f ca="1">VLOOKUP(F73,'UTPM8 (bench)'!$N$1:$S$7,4,FALSE)</f>
        <v>1.8494240694857771</v>
      </c>
      <c r="N73">
        <f ca="1">VLOOKUP(F73,'UTPM8 (bench)'!$N$1:$S$7,5,FALSE)</f>
        <v>3.0626592013878629</v>
      </c>
      <c r="O73">
        <f ca="1">VLOOKUP(F73,'UTPM8 (bench)'!$N$1:$S$7,6,FALSE)</f>
        <v>36111336.746110864</v>
      </c>
      <c r="P73" t="b">
        <f t="shared" ca="1" si="7"/>
        <v>0</v>
      </c>
    </row>
    <row r="74" spans="1:16" hidden="1" x14ac:dyDescent="0.25">
      <c r="A74">
        <v>73</v>
      </c>
      <c r="B74" t="s">
        <v>4582</v>
      </c>
      <c r="C74" t="s">
        <v>4659</v>
      </c>
      <c r="D74" t="s">
        <v>4660</v>
      </c>
      <c r="E74" t="s">
        <v>37</v>
      </c>
      <c r="F74" t="s">
        <v>10</v>
      </c>
      <c r="G74" t="s">
        <v>1827</v>
      </c>
      <c r="H74">
        <v>63.534633399999997</v>
      </c>
      <c r="I74">
        <v>64.368911299999994</v>
      </c>
      <c r="J74" s="5">
        <f t="shared" si="4"/>
        <v>0.83427789999999646</v>
      </c>
      <c r="K74">
        <f t="shared" si="5"/>
        <v>1.2960882561951867</v>
      </c>
      <c r="L74">
        <f t="shared" si="6"/>
        <v>8342778.9999999646</v>
      </c>
      <c r="M74">
        <f ca="1">VLOOKUP(F74,'UTPM8 (bench)'!$N$1:$S$7,4,FALSE)</f>
        <v>1.6756403960790576</v>
      </c>
      <c r="N74">
        <f ca="1">VLOOKUP(F74,'UTPM8 (bench)'!$N$1:$S$7,5,FALSE)</f>
        <v>2.770252976880486</v>
      </c>
      <c r="O74">
        <f ca="1">VLOOKUP(F74,'UTPM8 (bench)'!$N$1:$S$7,6,FALSE)</f>
        <v>33875727.172849126</v>
      </c>
      <c r="P74" t="b">
        <f t="shared" ca="1" si="7"/>
        <v>0</v>
      </c>
    </row>
    <row r="75" spans="1:16" hidden="1" x14ac:dyDescent="0.25">
      <c r="A75">
        <v>74</v>
      </c>
      <c r="B75" t="s">
        <v>4582</v>
      </c>
      <c r="C75" t="s">
        <v>4661</v>
      </c>
      <c r="D75" t="s">
        <v>4662</v>
      </c>
      <c r="E75" t="s">
        <v>37</v>
      </c>
      <c r="F75" t="s">
        <v>9</v>
      </c>
      <c r="G75" t="s">
        <v>1826</v>
      </c>
      <c r="H75">
        <v>61.881792500000003</v>
      </c>
      <c r="I75">
        <v>63.353605100000003</v>
      </c>
      <c r="J75" s="5">
        <f t="shared" si="4"/>
        <v>1.4718125999999998</v>
      </c>
      <c r="K75">
        <f t="shared" si="5"/>
        <v>2.3231710297730155</v>
      </c>
      <c r="L75">
        <f t="shared" si="6"/>
        <v>14718125.999999998</v>
      </c>
      <c r="M75">
        <f ca="1">VLOOKUP(F75,'UTPM8 (bench)'!$N$1:$S$7,4,FALSE)</f>
        <v>1.8494240694857771</v>
      </c>
      <c r="N75">
        <f ca="1">VLOOKUP(F75,'UTPM8 (bench)'!$N$1:$S$7,5,FALSE)</f>
        <v>3.0626592013878629</v>
      </c>
      <c r="O75">
        <f ca="1">VLOOKUP(F75,'UTPM8 (bench)'!$N$1:$S$7,6,FALSE)</f>
        <v>36111336.746110864</v>
      </c>
      <c r="P75" t="b">
        <f t="shared" ca="1" si="7"/>
        <v>0</v>
      </c>
    </row>
    <row r="76" spans="1:16" hidden="1" x14ac:dyDescent="0.25">
      <c r="A76">
        <v>75</v>
      </c>
      <c r="B76" t="s">
        <v>4582</v>
      </c>
      <c r="C76" t="s">
        <v>4661</v>
      </c>
      <c r="D76" t="s">
        <v>4662</v>
      </c>
      <c r="E76" t="s">
        <v>37</v>
      </c>
      <c r="F76" t="s">
        <v>11</v>
      </c>
      <c r="G76" t="s">
        <v>1827</v>
      </c>
      <c r="H76">
        <v>61.881792500000003</v>
      </c>
      <c r="I76">
        <v>63.353605100000003</v>
      </c>
      <c r="J76" s="5">
        <f t="shared" si="4"/>
        <v>1.4718125999999998</v>
      </c>
      <c r="K76">
        <f t="shared" si="5"/>
        <v>2.3231710297730155</v>
      </c>
      <c r="L76">
        <f t="shared" si="6"/>
        <v>14718125.999999998</v>
      </c>
      <c r="M76">
        <f ca="1">VLOOKUP(F76,'UTPM8 (bench)'!$N$1:$S$7,4,FALSE)</f>
        <v>1.9715602554203802</v>
      </c>
      <c r="N76">
        <f ca="1">VLOOKUP(F76,'UTPM8 (bench)'!$N$1:$S$7,5,FALSE)</f>
        <v>3.2940380125897741</v>
      </c>
      <c r="O76">
        <f ca="1">VLOOKUP(F76,'UTPM8 (bench)'!$N$1:$S$7,6,FALSE)</f>
        <v>46650572.588044882</v>
      </c>
      <c r="P76" t="b">
        <f t="shared" ca="1" si="7"/>
        <v>0</v>
      </c>
    </row>
    <row r="77" spans="1:16" hidden="1" x14ac:dyDescent="0.25">
      <c r="A77">
        <v>76</v>
      </c>
      <c r="B77" t="s">
        <v>4582</v>
      </c>
      <c r="C77" t="s">
        <v>4663</v>
      </c>
      <c r="D77" t="s">
        <v>4664</v>
      </c>
      <c r="E77" t="s">
        <v>37</v>
      </c>
      <c r="F77" t="s">
        <v>7</v>
      </c>
      <c r="G77" t="s">
        <v>1826</v>
      </c>
      <c r="H77">
        <v>63.288081200000001</v>
      </c>
      <c r="I77">
        <v>61.881792500000003</v>
      </c>
      <c r="J77" s="5">
        <f t="shared" si="4"/>
        <v>1.4062886999999975</v>
      </c>
      <c r="K77">
        <f t="shared" si="5"/>
        <v>2.2725403437529663</v>
      </c>
      <c r="L77">
        <f t="shared" si="6"/>
        <v>14062886.999999976</v>
      </c>
      <c r="M77">
        <f ca="1">VLOOKUP(F77,'UTPM8 (bench)'!$N$1:$S$7,4,FALSE)</f>
        <v>1.8318610391205552</v>
      </c>
      <c r="N77">
        <f ca="1">VLOOKUP(F77,'UTPM8 (bench)'!$N$1:$S$7,5,FALSE)</f>
        <v>3.0449327877839867</v>
      </c>
      <c r="O77">
        <f ca="1">VLOOKUP(F77,'UTPM8 (bench)'!$N$1:$S$7,6,FALSE)</f>
        <v>34134376.332341366</v>
      </c>
      <c r="P77" t="b">
        <f t="shared" ca="1" si="7"/>
        <v>0</v>
      </c>
    </row>
    <row r="78" spans="1:16" hidden="1" x14ac:dyDescent="0.25">
      <c r="A78">
        <v>77</v>
      </c>
      <c r="B78" t="s">
        <v>4582</v>
      </c>
      <c r="C78" t="s">
        <v>4663</v>
      </c>
      <c r="D78" t="s">
        <v>4664</v>
      </c>
      <c r="E78" t="s">
        <v>37</v>
      </c>
      <c r="F78" t="s">
        <v>11</v>
      </c>
      <c r="G78" t="s">
        <v>1827</v>
      </c>
      <c r="H78">
        <v>63.288081200000001</v>
      </c>
      <c r="I78">
        <v>61.881792500000003</v>
      </c>
      <c r="J78" s="5">
        <f t="shared" si="4"/>
        <v>1.4062886999999975</v>
      </c>
      <c r="K78">
        <f t="shared" si="5"/>
        <v>2.2725403437529663</v>
      </c>
      <c r="L78">
        <f t="shared" si="6"/>
        <v>14062886.999999976</v>
      </c>
      <c r="M78">
        <f ca="1">VLOOKUP(F78,'UTPM8 (bench)'!$N$1:$S$7,4,FALSE)</f>
        <v>1.9715602554203802</v>
      </c>
      <c r="N78">
        <f ca="1">VLOOKUP(F78,'UTPM8 (bench)'!$N$1:$S$7,5,FALSE)</f>
        <v>3.2940380125897741</v>
      </c>
      <c r="O78">
        <f ca="1">VLOOKUP(F78,'UTPM8 (bench)'!$N$1:$S$7,6,FALSE)</f>
        <v>46650572.588044882</v>
      </c>
      <c r="P78" t="b">
        <f t="shared" ca="1" si="7"/>
        <v>0</v>
      </c>
    </row>
    <row r="79" spans="1:16" hidden="1" x14ac:dyDescent="0.25">
      <c r="A79">
        <v>78</v>
      </c>
      <c r="B79" t="s">
        <v>4582</v>
      </c>
      <c r="C79" t="s">
        <v>4665</v>
      </c>
      <c r="D79" t="s">
        <v>4666</v>
      </c>
      <c r="E79" t="s">
        <v>37</v>
      </c>
      <c r="F79" t="s">
        <v>7</v>
      </c>
      <c r="G79" t="s">
        <v>1826</v>
      </c>
      <c r="H79">
        <v>64.799408900000003</v>
      </c>
      <c r="I79">
        <v>63.288081200000001</v>
      </c>
      <c r="J79" s="5">
        <f t="shared" si="4"/>
        <v>1.5113277000000025</v>
      </c>
      <c r="K79">
        <f t="shared" si="5"/>
        <v>2.3880131477267832</v>
      </c>
      <c r="L79">
        <f t="shared" si="6"/>
        <v>15113277.000000026</v>
      </c>
      <c r="M79">
        <f ca="1">VLOOKUP(F79,'UTPM8 (bench)'!$N$1:$S$7,4,FALSE)</f>
        <v>1.8318610391205552</v>
      </c>
      <c r="N79">
        <f ca="1">VLOOKUP(F79,'UTPM8 (bench)'!$N$1:$S$7,5,FALSE)</f>
        <v>3.0449327877839867</v>
      </c>
      <c r="O79">
        <f ca="1">VLOOKUP(F79,'UTPM8 (bench)'!$N$1:$S$7,6,FALSE)</f>
        <v>34134376.332341366</v>
      </c>
      <c r="P79" t="b">
        <f t="shared" ca="1" si="7"/>
        <v>0</v>
      </c>
    </row>
    <row r="80" spans="1:16" hidden="1" x14ac:dyDescent="0.25">
      <c r="A80">
        <v>79</v>
      </c>
      <c r="B80" t="s">
        <v>4582</v>
      </c>
      <c r="C80" t="s">
        <v>4665</v>
      </c>
      <c r="D80" t="s">
        <v>4666</v>
      </c>
      <c r="E80" t="s">
        <v>37</v>
      </c>
      <c r="F80" t="s">
        <v>11</v>
      </c>
      <c r="G80" t="s">
        <v>1827</v>
      </c>
      <c r="H80">
        <v>64.799408900000003</v>
      </c>
      <c r="I80">
        <v>63.288081200000001</v>
      </c>
      <c r="J80" s="5">
        <f t="shared" si="4"/>
        <v>1.5113277000000025</v>
      </c>
      <c r="K80">
        <f t="shared" si="5"/>
        <v>2.3880131477267832</v>
      </c>
      <c r="L80">
        <f t="shared" si="6"/>
        <v>15113277.000000026</v>
      </c>
      <c r="M80">
        <f ca="1">VLOOKUP(F80,'UTPM8 (bench)'!$N$1:$S$7,4,FALSE)</f>
        <v>1.9715602554203802</v>
      </c>
      <c r="N80">
        <f ca="1">VLOOKUP(F80,'UTPM8 (bench)'!$N$1:$S$7,5,FALSE)</f>
        <v>3.2940380125897741</v>
      </c>
      <c r="O80">
        <f ca="1">VLOOKUP(F80,'UTPM8 (bench)'!$N$1:$S$7,6,FALSE)</f>
        <v>46650572.588044882</v>
      </c>
      <c r="P80" t="b">
        <f t="shared" ca="1" si="7"/>
        <v>0</v>
      </c>
    </row>
    <row r="81" spans="1:16" hidden="1" x14ac:dyDescent="0.25">
      <c r="A81">
        <v>80</v>
      </c>
      <c r="B81" t="s">
        <v>4582</v>
      </c>
      <c r="C81" t="s">
        <v>4667</v>
      </c>
      <c r="D81" t="s">
        <v>4668</v>
      </c>
      <c r="E81" t="s">
        <v>37</v>
      </c>
      <c r="F81" t="s">
        <v>8</v>
      </c>
      <c r="G81" t="s">
        <v>1826</v>
      </c>
      <c r="H81">
        <v>63.181181000000002</v>
      </c>
      <c r="I81">
        <v>64.799408900000003</v>
      </c>
      <c r="J81" s="5">
        <f t="shared" si="4"/>
        <v>1.6182279000000008</v>
      </c>
      <c r="K81">
        <f t="shared" si="5"/>
        <v>2.4972880578236274</v>
      </c>
      <c r="L81">
        <f t="shared" si="6"/>
        <v>16182279.000000009</v>
      </c>
      <c r="M81">
        <f ca="1">VLOOKUP(F81,'UTPM8 (bench)'!$N$1:$S$7,4,FALSE)</f>
        <v>1.7690063560401934</v>
      </c>
      <c r="N81">
        <f ca="1">VLOOKUP(F81,'UTPM8 (bench)'!$N$1:$S$7,5,FALSE)</f>
        <v>2.9247476559528409</v>
      </c>
      <c r="O81">
        <f ca="1">VLOOKUP(F81,'UTPM8 (bench)'!$N$1:$S$7,6,FALSE)</f>
        <v>36026312.416239403</v>
      </c>
      <c r="P81" t="b">
        <f t="shared" ca="1" si="7"/>
        <v>0</v>
      </c>
    </row>
    <row r="82" spans="1:16" hidden="1" x14ac:dyDescent="0.25">
      <c r="A82">
        <v>81</v>
      </c>
      <c r="B82" t="s">
        <v>4582</v>
      </c>
      <c r="C82" t="s">
        <v>4667</v>
      </c>
      <c r="D82" t="s">
        <v>4668</v>
      </c>
      <c r="E82" t="s">
        <v>37</v>
      </c>
      <c r="F82" t="s">
        <v>11</v>
      </c>
      <c r="G82" t="s">
        <v>1827</v>
      </c>
      <c r="H82">
        <v>63.181181000000002</v>
      </c>
      <c r="I82">
        <v>64.799408900000003</v>
      </c>
      <c r="J82" s="5">
        <f t="shared" si="4"/>
        <v>1.6182279000000008</v>
      </c>
      <c r="K82">
        <f t="shared" si="5"/>
        <v>2.4972880578236274</v>
      </c>
      <c r="L82">
        <f t="shared" si="6"/>
        <v>16182279.000000009</v>
      </c>
      <c r="M82">
        <f ca="1">VLOOKUP(F82,'UTPM8 (bench)'!$N$1:$S$7,4,FALSE)</f>
        <v>1.9715602554203802</v>
      </c>
      <c r="N82">
        <f ca="1">VLOOKUP(F82,'UTPM8 (bench)'!$N$1:$S$7,5,FALSE)</f>
        <v>3.2940380125897741</v>
      </c>
      <c r="O82">
        <f ca="1">VLOOKUP(F82,'UTPM8 (bench)'!$N$1:$S$7,6,FALSE)</f>
        <v>46650572.588044882</v>
      </c>
      <c r="P82" t="b">
        <f t="shared" ca="1" si="7"/>
        <v>0</v>
      </c>
    </row>
    <row r="83" spans="1:16" hidden="1" x14ac:dyDescent="0.25">
      <c r="A83">
        <v>82</v>
      </c>
      <c r="B83" t="s">
        <v>4582</v>
      </c>
      <c r="C83" t="s">
        <v>4669</v>
      </c>
      <c r="D83" t="s">
        <v>4670</v>
      </c>
      <c r="E83" t="s">
        <v>37</v>
      </c>
      <c r="F83" t="s">
        <v>9</v>
      </c>
      <c r="G83" t="s">
        <v>1826</v>
      </c>
      <c r="H83">
        <v>64.158762800000005</v>
      </c>
      <c r="I83">
        <v>63.181181000000002</v>
      </c>
      <c r="J83" s="5">
        <f t="shared" si="4"/>
        <v>0.97758180000000294</v>
      </c>
      <c r="K83">
        <f t="shared" si="5"/>
        <v>1.5472673738086709</v>
      </c>
      <c r="L83">
        <f t="shared" si="6"/>
        <v>9775818.0000000298</v>
      </c>
      <c r="M83">
        <f ca="1">VLOOKUP(F83,'UTPM8 (bench)'!$N$1:$S$7,4,FALSE)</f>
        <v>1.8494240694857771</v>
      </c>
      <c r="N83">
        <f ca="1">VLOOKUP(F83,'UTPM8 (bench)'!$N$1:$S$7,5,FALSE)</f>
        <v>3.0626592013878629</v>
      </c>
      <c r="O83">
        <f ca="1">VLOOKUP(F83,'UTPM8 (bench)'!$N$1:$S$7,6,FALSE)</f>
        <v>36111336.746110864</v>
      </c>
      <c r="P83" t="b">
        <f t="shared" ca="1" si="7"/>
        <v>0</v>
      </c>
    </row>
    <row r="84" spans="1:16" hidden="1" x14ac:dyDescent="0.25">
      <c r="A84">
        <v>83</v>
      </c>
      <c r="B84" t="s">
        <v>4582</v>
      </c>
      <c r="C84" t="s">
        <v>4669</v>
      </c>
      <c r="D84" t="s">
        <v>4670</v>
      </c>
      <c r="E84" t="s">
        <v>37</v>
      </c>
      <c r="F84" t="s">
        <v>11</v>
      </c>
      <c r="G84" t="s">
        <v>1827</v>
      </c>
      <c r="H84">
        <v>64.158762800000005</v>
      </c>
      <c r="I84">
        <v>63.181181000000002</v>
      </c>
      <c r="J84" s="5">
        <f t="shared" si="4"/>
        <v>0.97758180000000294</v>
      </c>
      <c r="K84">
        <f t="shared" si="5"/>
        <v>1.5472673738086709</v>
      </c>
      <c r="L84">
        <f t="shared" si="6"/>
        <v>9775818.0000000298</v>
      </c>
      <c r="M84">
        <f ca="1">VLOOKUP(F84,'UTPM8 (bench)'!$N$1:$S$7,4,FALSE)</f>
        <v>1.9715602554203802</v>
      </c>
      <c r="N84">
        <f ca="1">VLOOKUP(F84,'UTPM8 (bench)'!$N$1:$S$7,5,FALSE)</f>
        <v>3.2940380125897741</v>
      </c>
      <c r="O84">
        <f ca="1">VLOOKUP(F84,'UTPM8 (bench)'!$N$1:$S$7,6,FALSE)</f>
        <v>46650572.588044882</v>
      </c>
      <c r="P84" t="b">
        <f t="shared" ca="1" si="7"/>
        <v>0</v>
      </c>
    </row>
    <row r="85" spans="1:16" hidden="1" x14ac:dyDescent="0.25">
      <c r="A85">
        <v>84</v>
      </c>
      <c r="B85" t="s">
        <v>4582</v>
      </c>
      <c r="C85" t="s">
        <v>4671</v>
      </c>
      <c r="D85" t="s">
        <v>4672</v>
      </c>
      <c r="E85" t="s">
        <v>37</v>
      </c>
      <c r="F85" t="s">
        <v>7</v>
      </c>
      <c r="G85" t="s">
        <v>1826</v>
      </c>
      <c r="H85">
        <v>64.265249100000005</v>
      </c>
      <c r="I85">
        <v>64.158762800000005</v>
      </c>
      <c r="J85" s="5">
        <f t="shared" si="4"/>
        <v>0.10648630000000026</v>
      </c>
      <c r="K85">
        <f t="shared" si="5"/>
        <v>0.16597311941931686</v>
      </c>
      <c r="L85">
        <f t="shared" si="6"/>
        <v>1064863.0000000026</v>
      </c>
      <c r="M85">
        <f ca="1">VLOOKUP(F85,'UTPM8 (bench)'!$N$1:$S$7,4,FALSE)</f>
        <v>1.8318610391205552</v>
      </c>
      <c r="N85">
        <f ca="1">VLOOKUP(F85,'UTPM8 (bench)'!$N$1:$S$7,5,FALSE)</f>
        <v>3.0449327877839867</v>
      </c>
      <c r="O85">
        <f ca="1">VLOOKUP(F85,'UTPM8 (bench)'!$N$1:$S$7,6,FALSE)</f>
        <v>34134376.332341366</v>
      </c>
      <c r="P85" t="b">
        <f t="shared" ca="1" si="7"/>
        <v>0</v>
      </c>
    </row>
    <row r="86" spans="1:16" hidden="1" x14ac:dyDescent="0.25">
      <c r="A86">
        <v>85</v>
      </c>
      <c r="B86" t="s">
        <v>4582</v>
      </c>
      <c r="C86" t="s">
        <v>4673</v>
      </c>
      <c r="D86" t="s">
        <v>4674</v>
      </c>
      <c r="E86" t="s">
        <v>37</v>
      </c>
      <c r="F86" t="s">
        <v>7</v>
      </c>
      <c r="G86" t="s">
        <v>1826</v>
      </c>
      <c r="H86">
        <v>63.491838000000001</v>
      </c>
      <c r="I86">
        <v>64.265249100000005</v>
      </c>
      <c r="J86" s="5">
        <f t="shared" si="4"/>
        <v>0.77341110000000413</v>
      </c>
      <c r="K86">
        <f t="shared" si="5"/>
        <v>1.2034670538606906</v>
      </c>
      <c r="L86">
        <f t="shared" si="6"/>
        <v>7734111.0000000419</v>
      </c>
      <c r="M86">
        <f ca="1">VLOOKUP(F86,'UTPM8 (bench)'!$N$1:$S$7,4,FALSE)</f>
        <v>1.8318610391205552</v>
      </c>
      <c r="N86">
        <f ca="1">VLOOKUP(F86,'UTPM8 (bench)'!$N$1:$S$7,5,FALSE)</f>
        <v>3.0449327877839867</v>
      </c>
      <c r="O86">
        <f ca="1">VLOOKUP(F86,'UTPM8 (bench)'!$N$1:$S$7,6,FALSE)</f>
        <v>34134376.332341366</v>
      </c>
      <c r="P86" t="b">
        <f t="shared" ca="1" si="7"/>
        <v>0</v>
      </c>
    </row>
    <row r="87" spans="1:16" hidden="1" x14ac:dyDescent="0.25">
      <c r="A87">
        <v>86</v>
      </c>
      <c r="B87" t="s">
        <v>4582</v>
      </c>
      <c r="C87" t="s">
        <v>4673</v>
      </c>
      <c r="D87" t="s">
        <v>4674</v>
      </c>
      <c r="E87" t="s">
        <v>37</v>
      </c>
      <c r="F87" t="s">
        <v>12</v>
      </c>
      <c r="G87" t="s">
        <v>1827</v>
      </c>
      <c r="H87">
        <v>63.491838000000001</v>
      </c>
      <c r="I87">
        <v>64.158762800000005</v>
      </c>
      <c r="J87" s="5">
        <f t="shared" si="4"/>
        <v>0.66692480000000387</v>
      </c>
      <c r="K87">
        <f t="shared" si="5"/>
        <v>1.0394913662518501</v>
      </c>
      <c r="L87">
        <f t="shared" si="6"/>
        <v>6669248.0000000391</v>
      </c>
      <c r="M87">
        <f ca="1">VLOOKUP(F87,'UTPM8 (bench)'!$N$1:$S$7,4,FALSE)</f>
        <v>1.7666113600521007</v>
      </c>
      <c r="N87">
        <f ca="1">VLOOKUP(F87,'UTPM8 (bench)'!$N$1:$S$7,5,FALSE)</f>
        <v>2.9261295533212262</v>
      </c>
      <c r="O87">
        <f ca="1">VLOOKUP(F87,'UTPM8 (bench)'!$N$1:$S$7,6,FALSE)</f>
        <v>30213569.913360197</v>
      </c>
      <c r="P87" t="b">
        <f t="shared" ca="1" si="7"/>
        <v>0</v>
      </c>
    </row>
    <row r="88" spans="1:16" hidden="1" x14ac:dyDescent="0.25">
      <c r="A88">
        <v>87</v>
      </c>
      <c r="B88" t="s">
        <v>4582</v>
      </c>
      <c r="C88" t="s">
        <v>4675</v>
      </c>
      <c r="D88" t="s">
        <v>4676</v>
      </c>
      <c r="E88" t="s">
        <v>37</v>
      </c>
      <c r="F88" t="s">
        <v>7</v>
      </c>
      <c r="G88" t="s">
        <v>1826</v>
      </c>
      <c r="H88">
        <v>63.542783700000001</v>
      </c>
      <c r="I88">
        <v>63.491838000000001</v>
      </c>
      <c r="J88" s="5">
        <f t="shared" si="4"/>
        <v>5.0945699999999761E-2</v>
      </c>
      <c r="K88">
        <f t="shared" si="5"/>
        <v>8.0239762471516041E-2</v>
      </c>
      <c r="L88">
        <f t="shared" si="6"/>
        <v>509456.99999999761</v>
      </c>
      <c r="M88">
        <f ca="1">VLOOKUP(F88,'UTPM8 (bench)'!$N$1:$S$7,4,FALSE)</f>
        <v>1.8318610391205552</v>
      </c>
      <c r="N88">
        <f ca="1">VLOOKUP(F88,'UTPM8 (bench)'!$N$1:$S$7,5,FALSE)</f>
        <v>3.0449327877839867</v>
      </c>
      <c r="O88">
        <f ca="1">VLOOKUP(F88,'UTPM8 (bench)'!$N$1:$S$7,6,FALSE)</f>
        <v>34134376.332341366</v>
      </c>
      <c r="P88" t="b">
        <f t="shared" ca="1" si="7"/>
        <v>0</v>
      </c>
    </row>
    <row r="89" spans="1:16" hidden="1" x14ac:dyDescent="0.25">
      <c r="A89">
        <v>88</v>
      </c>
      <c r="B89" t="s">
        <v>4582</v>
      </c>
      <c r="C89" t="s">
        <v>4675</v>
      </c>
      <c r="D89" t="s">
        <v>4676</v>
      </c>
      <c r="E89" t="s">
        <v>37</v>
      </c>
      <c r="F89" t="s">
        <v>12</v>
      </c>
      <c r="G89" t="s">
        <v>1827</v>
      </c>
      <c r="H89">
        <v>63.542783700000001</v>
      </c>
      <c r="I89">
        <v>63.491838000000001</v>
      </c>
      <c r="J89" s="5">
        <f t="shared" si="4"/>
        <v>5.0945699999999761E-2</v>
      </c>
      <c r="K89">
        <f t="shared" si="5"/>
        <v>8.0239762471516041E-2</v>
      </c>
      <c r="L89">
        <f t="shared" si="6"/>
        <v>509456.99999999761</v>
      </c>
      <c r="M89">
        <f ca="1">VLOOKUP(F89,'UTPM8 (bench)'!$N$1:$S$7,4,FALSE)</f>
        <v>1.7666113600521007</v>
      </c>
      <c r="N89">
        <f ca="1">VLOOKUP(F89,'UTPM8 (bench)'!$N$1:$S$7,5,FALSE)</f>
        <v>2.9261295533212262</v>
      </c>
      <c r="O89">
        <f ca="1">VLOOKUP(F89,'UTPM8 (bench)'!$N$1:$S$7,6,FALSE)</f>
        <v>30213569.913360197</v>
      </c>
      <c r="P89" t="b">
        <f t="shared" ca="1" si="7"/>
        <v>0</v>
      </c>
    </row>
    <row r="90" spans="1:16" hidden="1" x14ac:dyDescent="0.25">
      <c r="A90">
        <v>89</v>
      </c>
      <c r="B90" t="s">
        <v>4582</v>
      </c>
      <c r="C90" t="s">
        <v>4677</v>
      </c>
      <c r="D90" t="s">
        <v>4678</v>
      </c>
      <c r="E90" t="s">
        <v>37</v>
      </c>
      <c r="F90" t="s">
        <v>8</v>
      </c>
      <c r="G90" t="s">
        <v>1826</v>
      </c>
      <c r="H90">
        <v>64.056707799999998</v>
      </c>
      <c r="I90">
        <v>63.542783700000001</v>
      </c>
      <c r="J90" s="5">
        <f t="shared" si="4"/>
        <v>0.513924099999997</v>
      </c>
      <c r="K90">
        <f t="shared" si="5"/>
        <v>0.80878436554865163</v>
      </c>
      <c r="L90">
        <f t="shared" si="6"/>
        <v>5139240.9999999702</v>
      </c>
      <c r="M90">
        <f ca="1">VLOOKUP(F90,'UTPM8 (bench)'!$N$1:$S$7,4,FALSE)</f>
        <v>1.7690063560401934</v>
      </c>
      <c r="N90">
        <f ca="1">VLOOKUP(F90,'UTPM8 (bench)'!$N$1:$S$7,5,FALSE)</f>
        <v>2.9247476559528409</v>
      </c>
      <c r="O90">
        <f ca="1">VLOOKUP(F90,'UTPM8 (bench)'!$N$1:$S$7,6,FALSE)</f>
        <v>36026312.416239403</v>
      </c>
      <c r="P90" t="b">
        <f t="shared" ca="1" si="7"/>
        <v>0</v>
      </c>
    </row>
    <row r="91" spans="1:16" hidden="1" x14ac:dyDescent="0.25">
      <c r="A91">
        <v>90</v>
      </c>
      <c r="B91" t="s">
        <v>4582</v>
      </c>
      <c r="C91" t="s">
        <v>4677</v>
      </c>
      <c r="D91" t="s">
        <v>4678</v>
      </c>
      <c r="E91" t="s">
        <v>37</v>
      </c>
      <c r="F91" t="s">
        <v>11</v>
      </c>
      <c r="G91" t="s">
        <v>1827</v>
      </c>
      <c r="H91">
        <v>64.056707799999998</v>
      </c>
      <c r="I91">
        <v>63.542783700000001</v>
      </c>
      <c r="J91" s="5">
        <f t="shared" si="4"/>
        <v>0.513924099999997</v>
      </c>
      <c r="K91">
        <f t="shared" si="5"/>
        <v>0.80878436554865163</v>
      </c>
      <c r="L91">
        <f t="shared" si="6"/>
        <v>5139240.9999999702</v>
      </c>
      <c r="M91">
        <f ca="1">VLOOKUP(F91,'UTPM8 (bench)'!$N$1:$S$7,4,FALSE)</f>
        <v>1.9715602554203802</v>
      </c>
      <c r="N91">
        <f ca="1">VLOOKUP(F91,'UTPM8 (bench)'!$N$1:$S$7,5,FALSE)</f>
        <v>3.2940380125897741</v>
      </c>
      <c r="O91">
        <f ca="1">VLOOKUP(F91,'UTPM8 (bench)'!$N$1:$S$7,6,FALSE)</f>
        <v>46650572.588044882</v>
      </c>
      <c r="P91" t="b">
        <f t="shared" ca="1" si="7"/>
        <v>0</v>
      </c>
    </row>
    <row r="92" spans="1:16" hidden="1" x14ac:dyDescent="0.25">
      <c r="A92">
        <v>91</v>
      </c>
      <c r="B92" t="s">
        <v>4582</v>
      </c>
      <c r="C92" t="s">
        <v>4679</v>
      </c>
      <c r="D92" t="s">
        <v>4680</v>
      </c>
      <c r="E92" t="s">
        <v>37</v>
      </c>
      <c r="F92" t="s">
        <v>7</v>
      </c>
      <c r="G92" t="s">
        <v>1826</v>
      </c>
      <c r="H92">
        <v>62.934756200000002</v>
      </c>
      <c r="I92">
        <v>63.872881700000001</v>
      </c>
      <c r="J92" s="5">
        <f t="shared" si="4"/>
        <v>0.93812549999999817</v>
      </c>
      <c r="K92">
        <f t="shared" si="5"/>
        <v>1.4687383362570257</v>
      </c>
      <c r="L92">
        <f t="shared" si="6"/>
        <v>9381254.9999999814</v>
      </c>
      <c r="M92">
        <f ca="1">VLOOKUP(F92,'UTPM8 (bench)'!$N$1:$S$7,4,FALSE)</f>
        <v>1.8318610391205552</v>
      </c>
      <c r="N92">
        <f ca="1">VLOOKUP(F92,'UTPM8 (bench)'!$N$1:$S$7,5,FALSE)</f>
        <v>3.0449327877839867</v>
      </c>
      <c r="O92">
        <f ca="1">VLOOKUP(F92,'UTPM8 (bench)'!$N$1:$S$7,6,FALSE)</f>
        <v>34134376.332341366</v>
      </c>
      <c r="P92" t="b">
        <f t="shared" ca="1" si="7"/>
        <v>0</v>
      </c>
    </row>
    <row r="93" spans="1:16" hidden="1" x14ac:dyDescent="0.25">
      <c r="A93">
        <v>92</v>
      </c>
      <c r="B93" t="s">
        <v>4582</v>
      </c>
      <c r="C93" t="s">
        <v>4679</v>
      </c>
      <c r="D93" t="s">
        <v>4680</v>
      </c>
      <c r="E93" t="s">
        <v>37</v>
      </c>
      <c r="F93" t="s">
        <v>12</v>
      </c>
      <c r="G93" t="s">
        <v>1827</v>
      </c>
      <c r="H93">
        <v>62.934756200000002</v>
      </c>
      <c r="I93">
        <v>63.872881700000001</v>
      </c>
      <c r="J93" s="5">
        <f t="shared" si="4"/>
        <v>0.93812549999999817</v>
      </c>
      <c r="K93">
        <f t="shared" si="5"/>
        <v>1.4687383362570257</v>
      </c>
      <c r="L93">
        <f t="shared" si="6"/>
        <v>9381254.9999999814</v>
      </c>
      <c r="M93">
        <f ca="1">VLOOKUP(F93,'UTPM8 (bench)'!$N$1:$S$7,4,FALSE)</f>
        <v>1.7666113600521007</v>
      </c>
      <c r="N93">
        <f ca="1">VLOOKUP(F93,'UTPM8 (bench)'!$N$1:$S$7,5,FALSE)</f>
        <v>2.9261295533212262</v>
      </c>
      <c r="O93">
        <f ca="1">VLOOKUP(F93,'UTPM8 (bench)'!$N$1:$S$7,6,FALSE)</f>
        <v>30213569.913360197</v>
      </c>
      <c r="P93" t="b">
        <f t="shared" ca="1" si="7"/>
        <v>0</v>
      </c>
    </row>
    <row r="94" spans="1:16" hidden="1" x14ac:dyDescent="0.25">
      <c r="A94">
        <v>93</v>
      </c>
      <c r="B94" t="s">
        <v>4582</v>
      </c>
      <c r="C94" t="s">
        <v>4681</v>
      </c>
      <c r="D94" t="s">
        <v>4682</v>
      </c>
      <c r="E94" t="s">
        <v>37</v>
      </c>
      <c r="F94" t="s">
        <v>9</v>
      </c>
      <c r="G94" t="s">
        <v>1826</v>
      </c>
      <c r="H94">
        <v>64.425949000000003</v>
      </c>
      <c r="I94">
        <v>62.934756200000002</v>
      </c>
      <c r="J94" s="5">
        <f t="shared" si="4"/>
        <v>1.4911928000000003</v>
      </c>
      <c r="K94">
        <f t="shared" si="5"/>
        <v>2.3694265141206667</v>
      </c>
      <c r="L94">
        <f t="shared" si="6"/>
        <v>14911928.000000004</v>
      </c>
      <c r="M94">
        <f ca="1">VLOOKUP(F94,'UTPM8 (bench)'!$N$1:$S$7,4,FALSE)</f>
        <v>1.8494240694857771</v>
      </c>
      <c r="N94">
        <f ca="1">VLOOKUP(F94,'UTPM8 (bench)'!$N$1:$S$7,5,FALSE)</f>
        <v>3.0626592013878629</v>
      </c>
      <c r="O94">
        <f ca="1">VLOOKUP(F94,'UTPM8 (bench)'!$N$1:$S$7,6,FALSE)</f>
        <v>36111336.746110864</v>
      </c>
      <c r="P94" t="b">
        <f t="shared" ca="1" si="7"/>
        <v>0</v>
      </c>
    </row>
    <row r="95" spans="1:16" hidden="1" x14ac:dyDescent="0.25">
      <c r="A95">
        <v>94</v>
      </c>
      <c r="B95" t="s">
        <v>4582</v>
      </c>
      <c r="C95" t="s">
        <v>4681</v>
      </c>
      <c r="D95" t="s">
        <v>4682</v>
      </c>
      <c r="E95" t="s">
        <v>37</v>
      </c>
      <c r="F95" t="s">
        <v>12</v>
      </c>
      <c r="G95" t="s">
        <v>1827</v>
      </c>
      <c r="H95">
        <v>64.425949000000003</v>
      </c>
      <c r="I95">
        <v>62.934756200000002</v>
      </c>
      <c r="J95" s="5">
        <f t="shared" si="4"/>
        <v>1.4911928000000003</v>
      </c>
      <c r="K95">
        <f t="shared" si="5"/>
        <v>2.3694265141206667</v>
      </c>
      <c r="L95">
        <f t="shared" si="6"/>
        <v>14911928.000000004</v>
      </c>
      <c r="M95">
        <f ca="1">VLOOKUP(F95,'UTPM8 (bench)'!$N$1:$S$7,4,FALSE)</f>
        <v>1.7666113600521007</v>
      </c>
      <c r="N95">
        <f ca="1">VLOOKUP(F95,'UTPM8 (bench)'!$N$1:$S$7,5,FALSE)</f>
        <v>2.9261295533212262</v>
      </c>
      <c r="O95">
        <f ca="1">VLOOKUP(F95,'UTPM8 (bench)'!$N$1:$S$7,6,FALSE)</f>
        <v>30213569.913360197</v>
      </c>
      <c r="P95" t="b">
        <f t="shared" ca="1" si="7"/>
        <v>0</v>
      </c>
    </row>
    <row r="96" spans="1:16" hidden="1" x14ac:dyDescent="0.25">
      <c r="A96">
        <v>95</v>
      </c>
      <c r="B96" t="s">
        <v>4582</v>
      </c>
      <c r="C96" t="s">
        <v>4683</v>
      </c>
      <c r="D96" t="s">
        <v>4684</v>
      </c>
      <c r="E96" t="s">
        <v>37</v>
      </c>
      <c r="F96" t="s">
        <v>10</v>
      </c>
      <c r="G96" t="s">
        <v>1827</v>
      </c>
      <c r="H96">
        <v>62.333582200000002</v>
      </c>
      <c r="I96">
        <v>64.425949000000003</v>
      </c>
      <c r="J96" s="5">
        <f t="shared" si="4"/>
        <v>2.0923668000000006</v>
      </c>
      <c r="K96">
        <f t="shared" si="5"/>
        <v>3.2477081556066802</v>
      </c>
      <c r="L96">
        <f t="shared" si="6"/>
        <v>20923668.000000007</v>
      </c>
      <c r="M96">
        <f ca="1">VLOOKUP(F96,'UTPM8 (bench)'!$N$1:$S$7,4,FALSE)</f>
        <v>1.6756403960790576</v>
      </c>
      <c r="N96">
        <f ca="1">VLOOKUP(F96,'UTPM8 (bench)'!$N$1:$S$7,5,FALSE)</f>
        <v>2.770252976880486</v>
      </c>
      <c r="O96">
        <f ca="1">VLOOKUP(F96,'UTPM8 (bench)'!$N$1:$S$7,6,FALSE)</f>
        <v>33875727.172849126</v>
      </c>
      <c r="P96" t="b">
        <f t="shared" ca="1" si="7"/>
        <v>0</v>
      </c>
    </row>
    <row r="97" spans="1:16" hidden="1" x14ac:dyDescent="0.25">
      <c r="A97">
        <v>96</v>
      </c>
      <c r="B97" t="s">
        <v>4582</v>
      </c>
      <c r="C97" t="s">
        <v>4685</v>
      </c>
      <c r="D97" t="s">
        <v>4686</v>
      </c>
      <c r="E97" t="s">
        <v>37</v>
      </c>
      <c r="F97" t="s">
        <v>7</v>
      </c>
      <c r="G97" t="s">
        <v>1826</v>
      </c>
      <c r="H97">
        <v>64.739129800000001</v>
      </c>
      <c r="I97">
        <v>64.419270699999998</v>
      </c>
      <c r="J97" s="5">
        <f t="shared" si="4"/>
        <v>0.31985910000000217</v>
      </c>
      <c r="K97">
        <f t="shared" si="5"/>
        <v>0.49652704311041229</v>
      </c>
      <c r="L97">
        <f t="shared" si="6"/>
        <v>3198591.0000000219</v>
      </c>
      <c r="M97">
        <f ca="1">VLOOKUP(F97,'UTPM8 (bench)'!$N$1:$S$7,4,FALSE)</f>
        <v>1.8318610391205552</v>
      </c>
      <c r="N97">
        <f ca="1">VLOOKUP(F97,'UTPM8 (bench)'!$N$1:$S$7,5,FALSE)</f>
        <v>3.0449327877839867</v>
      </c>
      <c r="O97">
        <f ca="1">VLOOKUP(F97,'UTPM8 (bench)'!$N$1:$S$7,6,FALSE)</f>
        <v>34134376.332341366</v>
      </c>
      <c r="P97" t="b">
        <f t="shared" ca="1" si="7"/>
        <v>0</v>
      </c>
    </row>
    <row r="98" spans="1:16" hidden="1" x14ac:dyDescent="0.25">
      <c r="A98">
        <v>97</v>
      </c>
      <c r="B98" t="s">
        <v>4582</v>
      </c>
      <c r="C98" t="s">
        <v>4687</v>
      </c>
      <c r="D98" t="s">
        <v>4688</v>
      </c>
      <c r="E98" t="s">
        <v>37</v>
      </c>
      <c r="F98" t="s">
        <v>8</v>
      </c>
      <c r="G98" t="s">
        <v>1826</v>
      </c>
      <c r="H98">
        <v>64.460679099999993</v>
      </c>
      <c r="I98">
        <v>64.739129800000001</v>
      </c>
      <c r="J98" s="5">
        <f t="shared" si="4"/>
        <v>0.2784507000000076</v>
      </c>
      <c r="K98">
        <f t="shared" si="5"/>
        <v>0.43011189810587724</v>
      </c>
      <c r="L98">
        <f t="shared" si="6"/>
        <v>2784507.0000000759</v>
      </c>
      <c r="M98">
        <f ca="1">VLOOKUP(F98,'UTPM8 (bench)'!$N$1:$S$7,4,FALSE)</f>
        <v>1.7690063560401934</v>
      </c>
      <c r="N98">
        <f ca="1">VLOOKUP(F98,'UTPM8 (bench)'!$N$1:$S$7,5,FALSE)</f>
        <v>2.9247476559528409</v>
      </c>
      <c r="O98">
        <f ca="1">VLOOKUP(F98,'UTPM8 (bench)'!$N$1:$S$7,6,FALSE)</f>
        <v>36026312.416239403</v>
      </c>
      <c r="P98" t="b">
        <f t="shared" ca="1" si="7"/>
        <v>0</v>
      </c>
    </row>
    <row r="99" spans="1:16" hidden="1" x14ac:dyDescent="0.25">
      <c r="A99">
        <v>98</v>
      </c>
      <c r="B99" t="s">
        <v>4582</v>
      </c>
      <c r="C99" t="s">
        <v>4687</v>
      </c>
      <c r="D99" t="s">
        <v>4688</v>
      </c>
      <c r="E99" t="s">
        <v>37</v>
      </c>
      <c r="F99" t="s">
        <v>10</v>
      </c>
      <c r="G99" t="s">
        <v>1827</v>
      </c>
      <c r="H99">
        <v>64.460679099999993</v>
      </c>
      <c r="I99">
        <v>64.739129800000001</v>
      </c>
      <c r="J99" s="5">
        <f t="shared" si="4"/>
        <v>0.2784507000000076</v>
      </c>
      <c r="K99">
        <f t="shared" si="5"/>
        <v>0.43011189810587724</v>
      </c>
      <c r="L99">
        <f t="shared" si="6"/>
        <v>2784507.0000000759</v>
      </c>
      <c r="M99">
        <f ca="1">VLOOKUP(F99,'UTPM8 (bench)'!$N$1:$S$7,4,FALSE)</f>
        <v>1.6756403960790576</v>
      </c>
      <c r="N99">
        <f ca="1">VLOOKUP(F99,'UTPM8 (bench)'!$N$1:$S$7,5,FALSE)</f>
        <v>2.770252976880486</v>
      </c>
      <c r="O99">
        <f ca="1">VLOOKUP(F99,'UTPM8 (bench)'!$N$1:$S$7,6,FALSE)</f>
        <v>33875727.172849126</v>
      </c>
      <c r="P99" t="b">
        <f t="shared" ca="1" si="7"/>
        <v>0</v>
      </c>
    </row>
    <row r="100" spans="1:16" hidden="1" x14ac:dyDescent="0.25">
      <c r="A100">
        <v>99</v>
      </c>
      <c r="B100" t="s">
        <v>4582</v>
      </c>
      <c r="C100" t="s">
        <v>4689</v>
      </c>
      <c r="D100" t="s">
        <v>4690</v>
      </c>
      <c r="E100" t="s">
        <v>37</v>
      </c>
      <c r="F100" t="s">
        <v>9</v>
      </c>
      <c r="G100" t="s">
        <v>1826</v>
      </c>
      <c r="H100">
        <v>63.954731600000002</v>
      </c>
      <c r="I100">
        <v>64.460679099999993</v>
      </c>
      <c r="J100" s="5">
        <f t="shared" si="4"/>
        <v>0.50594749999999067</v>
      </c>
      <c r="K100">
        <f t="shared" si="5"/>
        <v>0.78489322027634478</v>
      </c>
      <c r="L100">
        <f t="shared" si="6"/>
        <v>5059474.9999999069</v>
      </c>
      <c r="M100">
        <f ca="1">VLOOKUP(F100,'UTPM8 (bench)'!$N$1:$S$7,4,FALSE)</f>
        <v>1.8494240694857771</v>
      </c>
      <c r="N100">
        <f ca="1">VLOOKUP(F100,'UTPM8 (bench)'!$N$1:$S$7,5,FALSE)</f>
        <v>3.0626592013878629</v>
      </c>
      <c r="O100">
        <f ca="1">VLOOKUP(F100,'UTPM8 (bench)'!$N$1:$S$7,6,FALSE)</f>
        <v>36111336.746110864</v>
      </c>
      <c r="P100" t="b">
        <f t="shared" ca="1" si="7"/>
        <v>0</v>
      </c>
    </row>
    <row r="101" spans="1:16" hidden="1" x14ac:dyDescent="0.25">
      <c r="A101">
        <v>100</v>
      </c>
      <c r="B101" t="s">
        <v>4582</v>
      </c>
      <c r="C101" t="s">
        <v>4689</v>
      </c>
      <c r="D101" t="s">
        <v>4690</v>
      </c>
      <c r="E101" t="s">
        <v>37</v>
      </c>
      <c r="F101" t="s">
        <v>10</v>
      </c>
      <c r="G101" t="s">
        <v>1827</v>
      </c>
      <c r="H101">
        <v>63.954731600000002</v>
      </c>
      <c r="I101">
        <v>64.460679099999993</v>
      </c>
      <c r="J101" s="5">
        <f t="shared" si="4"/>
        <v>0.50594749999999067</v>
      </c>
      <c r="K101">
        <f t="shared" si="5"/>
        <v>0.78489322027634478</v>
      </c>
      <c r="L101">
        <f t="shared" si="6"/>
        <v>5059474.9999999069</v>
      </c>
      <c r="M101">
        <f ca="1">VLOOKUP(F101,'UTPM8 (bench)'!$N$1:$S$7,4,FALSE)</f>
        <v>1.6756403960790576</v>
      </c>
      <c r="N101">
        <f ca="1">VLOOKUP(F101,'UTPM8 (bench)'!$N$1:$S$7,5,FALSE)</f>
        <v>2.770252976880486</v>
      </c>
      <c r="O101">
        <f ca="1">VLOOKUP(F101,'UTPM8 (bench)'!$N$1:$S$7,6,FALSE)</f>
        <v>33875727.172849126</v>
      </c>
      <c r="P101" t="b">
        <f t="shared" ca="1" si="7"/>
        <v>0</v>
      </c>
    </row>
    <row r="102" spans="1:16" hidden="1" x14ac:dyDescent="0.25">
      <c r="A102">
        <v>101</v>
      </c>
      <c r="B102" t="s">
        <v>4582</v>
      </c>
      <c r="C102" t="s">
        <v>4691</v>
      </c>
      <c r="D102" t="s">
        <v>4692</v>
      </c>
      <c r="E102" t="s">
        <v>37</v>
      </c>
      <c r="F102" t="s">
        <v>12</v>
      </c>
      <c r="G102" t="s">
        <v>1827</v>
      </c>
      <c r="H102">
        <v>64.3304945</v>
      </c>
      <c r="I102">
        <v>63.848405900000003</v>
      </c>
      <c r="J102" s="5">
        <f t="shared" si="4"/>
        <v>0.48208859999999731</v>
      </c>
      <c r="K102">
        <f t="shared" si="5"/>
        <v>0.75505189707484499</v>
      </c>
      <c r="L102">
        <f t="shared" si="6"/>
        <v>4820885.999999973</v>
      </c>
      <c r="M102">
        <f ca="1">VLOOKUP(F102,'UTPM8 (bench)'!$N$1:$S$7,4,FALSE)</f>
        <v>1.7666113600521007</v>
      </c>
      <c r="N102">
        <f ca="1">VLOOKUP(F102,'UTPM8 (bench)'!$N$1:$S$7,5,FALSE)</f>
        <v>2.9261295533212262</v>
      </c>
      <c r="O102">
        <f ca="1">VLOOKUP(F102,'UTPM8 (bench)'!$N$1:$S$7,6,FALSE)</f>
        <v>30213569.913360197</v>
      </c>
      <c r="P102" t="b">
        <f t="shared" ca="1" si="7"/>
        <v>0</v>
      </c>
    </row>
    <row r="103" spans="1:16" hidden="1" x14ac:dyDescent="0.25">
      <c r="A103">
        <v>102</v>
      </c>
      <c r="B103" t="s">
        <v>4582</v>
      </c>
      <c r="C103" t="s">
        <v>4693</v>
      </c>
      <c r="D103" t="s">
        <v>4694</v>
      </c>
      <c r="E103" t="s">
        <v>37</v>
      </c>
      <c r="F103" t="s">
        <v>8</v>
      </c>
      <c r="G103" t="s">
        <v>1826</v>
      </c>
      <c r="H103">
        <v>64.609089100000006</v>
      </c>
      <c r="I103">
        <v>63.848405900000003</v>
      </c>
      <c r="J103" s="5">
        <f t="shared" si="4"/>
        <v>0.76068320000000256</v>
      </c>
      <c r="K103">
        <f t="shared" si="5"/>
        <v>1.1913894940327752</v>
      </c>
      <c r="L103">
        <f t="shared" si="6"/>
        <v>7606832.0000000261</v>
      </c>
      <c r="M103">
        <f ca="1">VLOOKUP(F103,'UTPM8 (bench)'!$N$1:$S$7,4,FALSE)</f>
        <v>1.7690063560401934</v>
      </c>
      <c r="N103">
        <f ca="1">VLOOKUP(F103,'UTPM8 (bench)'!$N$1:$S$7,5,FALSE)</f>
        <v>2.9247476559528409</v>
      </c>
      <c r="O103">
        <f ca="1">VLOOKUP(F103,'UTPM8 (bench)'!$N$1:$S$7,6,FALSE)</f>
        <v>36026312.416239403</v>
      </c>
      <c r="P103" t="b">
        <f t="shared" ca="1" si="7"/>
        <v>0</v>
      </c>
    </row>
    <row r="104" spans="1:16" hidden="1" x14ac:dyDescent="0.25">
      <c r="A104">
        <v>103</v>
      </c>
      <c r="B104" t="s">
        <v>4582</v>
      </c>
      <c r="C104" t="s">
        <v>4695</v>
      </c>
      <c r="D104" t="s">
        <v>4696</v>
      </c>
      <c r="E104" t="s">
        <v>37</v>
      </c>
      <c r="F104" t="s">
        <v>7</v>
      </c>
      <c r="G104" t="s">
        <v>1826</v>
      </c>
      <c r="H104">
        <v>62.947844000000003</v>
      </c>
      <c r="I104">
        <v>63.423881199999997</v>
      </c>
      <c r="J104" s="5">
        <f t="shared" si="4"/>
        <v>0.47603719999999328</v>
      </c>
      <c r="K104">
        <f t="shared" si="5"/>
        <v>0.75056459963221756</v>
      </c>
      <c r="L104">
        <f t="shared" si="6"/>
        <v>4760371.9999999329</v>
      </c>
      <c r="M104">
        <f ca="1">VLOOKUP(F104,'UTPM8 (bench)'!$N$1:$S$7,4,FALSE)</f>
        <v>1.8318610391205552</v>
      </c>
      <c r="N104">
        <f ca="1">VLOOKUP(F104,'UTPM8 (bench)'!$N$1:$S$7,5,FALSE)</f>
        <v>3.0449327877839867</v>
      </c>
      <c r="O104">
        <f ca="1">VLOOKUP(F104,'UTPM8 (bench)'!$N$1:$S$7,6,FALSE)</f>
        <v>34134376.332341366</v>
      </c>
      <c r="P104" t="b">
        <f t="shared" ca="1" si="7"/>
        <v>0</v>
      </c>
    </row>
    <row r="105" spans="1:16" hidden="1" x14ac:dyDescent="0.25">
      <c r="A105">
        <v>104</v>
      </c>
      <c r="B105" t="s">
        <v>4582</v>
      </c>
      <c r="C105" t="s">
        <v>4695</v>
      </c>
      <c r="D105" t="s">
        <v>4696</v>
      </c>
      <c r="E105" t="s">
        <v>37</v>
      </c>
      <c r="F105" t="s">
        <v>10</v>
      </c>
      <c r="G105" t="s">
        <v>1827</v>
      </c>
      <c r="H105">
        <v>62.947844000000003</v>
      </c>
      <c r="I105">
        <v>63.423881199999997</v>
      </c>
      <c r="J105" s="5">
        <f t="shared" si="4"/>
        <v>0.47603719999999328</v>
      </c>
      <c r="K105">
        <f t="shared" si="5"/>
        <v>0.75056459963221756</v>
      </c>
      <c r="L105">
        <f t="shared" si="6"/>
        <v>4760371.9999999329</v>
      </c>
      <c r="M105">
        <f ca="1">VLOOKUP(F105,'UTPM8 (bench)'!$N$1:$S$7,4,FALSE)</f>
        <v>1.6756403960790576</v>
      </c>
      <c r="N105">
        <f ca="1">VLOOKUP(F105,'UTPM8 (bench)'!$N$1:$S$7,5,FALSE)</f>
        <v>2.770252976880486</v>
      </c>
      <c r="O105">
        <f ca="1">VLOOKUP(F105,'UTPM8 (bench)'!$N$1:$S$7,6,FALSE)</f>
        <v>33875727.172849126</v>
      </c>
      <c r="P105" t="b">
        <f t="shared" ca="1" si="7"/>
        <v>0</v>
      </c>
    </row>
    <row r="106" spans="1:16" hidden="1" x14ac:dyDescent="0.25">
      <c r="A106">
        <v>105</v>
      </c>
      <c r="B106" t="s">
        <v>4582</v>
      </c>
      <c r="C106" t="s">
        <v>4697</v>
      </c>
      <c r="D106" t="s">
        <v>4698</v>
      </c>
      <c r="E106" t="s">
        <v>37</v>
      </c>
      <c r="F106" t="s">
        <v>9</v>
      </c>
      <c r="G106" t="s">
        <v>1826</v>
      </c>
      <c r="H106">
        <v>63.396869700000003</v>
      </c>
      <c r="I106">
        <v>62.947844000000003</v>
      </c>
      <c r="J106" s="5">
        <f t="shared" si="4"/>
        <v>0.44902569999999997</v>
      </c>
      <c r="K106">
        <f t="shared" si="5"/>
        <v>0.71332975280297117</v>
      </c>
      <c r="L106">
        <f t="shared" si="6"/>
        <v>4490257</v>
      </c>
      <c r="M106">
        <f ca="1">VLOOKUP(F106,'UTPM8 (bench)'!$N$1:$S$7,4,FALSE)</f>
        <v>1.8494240694857771</v>
      </c>
      <c r="N106">
        <f ca="1">VLOOKUP(F106,'UTPM8 (bench)'!$N$1:$S$7,5,FALSE)</f>
        <v>3.0626592013878629</v>
      </c>
      <c r="O106">
        <f ca="1">VLOOKUP(F106,'UTPM8 (bench)'!$N$1:$S$7,6,FALSE)</f>
        <v>36111336.746110864</v>
      </c>
      <c r="P106" t="b">
        <f t="shared" ca="1" si="7"/>
        <v>0</v>
      </c>
    </row>
    <row r="107" spans="1:16" hidden="1" x14ac:dyDescent="0.25">
      <c r="A107">
        <v>106</v>
      </c>
      <c r="B107" t="s">
        <v>4582</v>
      </c>
      <c r="C107" t="s">
        <v>4697</v>
      </c>
      <c r="D107" t="s">
        <v>4698</v>
      </c>
      <c r="E107" t="s">
        <v>37</v>
      </c>
      <c r="F107" t="s">
        <v>11</v>
      </c>
      <c r="G107" t="s">
        <v>1827</v>
      </c>
      <c r="H107">
        <v>63.396869700000003</v>
      </c>
      <c r="I107">
        <v>62.947844000000003</v>
      </c>
      <c r="J107" s="5">
        <f t="shared" si="4"/>
        <v>0.44902569999999997</v>
      </c>
      <c r="K107">
        <f t="shared" si="5"/>
        <v>0.71332975280297117</v>
      </c>
      <c r="L107">
        <f t="shared" si="6"/>
        <v>4490257</v>
      </c>
      <c r="M107">
        <f ca="1">VLOOKUP(F107,'UTPM8 (bench)'!$N$1:$S$7,4,FALSE)</f>
        <v>1.9715602554203802</v>
      </c>
      <c r="N107">
        <f ca="1">VLOOKUP(F107,'UTPM8 (bench)'!$N$1:$S$7,5,FALSE)</f>
        <v>3.2940380125897741</v>
      </c>
      <c r="O107">
        <f ca="1">VLOOKUP(F107,'UTPM8 (bench)'!$N$1:$S$7,6,FALSE)</f>
        <v>46650572.588044882</v>
      </c>
      <c r="P107" t="b">
        <f t="shared" ca="1" si="7"/>
        <v>0</v>
      </c>
    </row>
    <row r="108" spans="1:16" hidden="1" x14ac:dyDescent="0.25">
      <c r="A108">
        <v>107</v>
      </c>
      <c r="B108" t="s">
        <v>4582</v>
      </c>
      <c r="C108" t="s">
        <v>4699</v>
      </c>
      <c r="D108" t="s">
        <v>4700</v>
      </c>
      <c r="E108" t="s">
        <v>37</v>
      </c>
      <c r="F108" t="s">
        <v>8</v>
      </c>
      <c r="G108" t="s">
        <v>1826</v>
      </c>
      <c r="H108">
        <v>64.365033299999993</v>
      </c>
      <c r="I108">
        <v>63.396869700000003</v>
      </c>
      <c r="J108" s="5">
        <f t="shared" si="4"/>
        <v>0.9681635999999898</v>
      </c>
      <c r="K108">
        <f t="shared" si="5"/>
        <v>1.5271473253828332</v>
      </c>
      <c r="L108">
        <f t="shared" si="6"/>
        <v>9681635.9999998976</v>
      </c>
      <c r="M108">
        <f ca="1">VLOOKUP(F108,'UTPM8 (bench)'!$N$1:$S$7,4,FALSE)</f>
        <v>1.7690063560401934</v>
      </c>
      <c r="N108">
        <f ca="1">VLOOKUP(F108,'UTPM8 (bench)'!$N$1:$S$7,5,FALSE)</f>
        <v>2.9247476559528409</v>
      </c>
      <c r="O108">
        <f ca="1">VLOOKUP(F108,'UTPM8 (bench)'!$N$1:$S$7,6,FALSE)</f>
        <v>36026312.416239403</v>
      </c>
      <c r="P108" t="b">
        <f t="shared" ca="1" si="7"/>
        <v>0</v>
      </c>
    </row>
    <row r="109" spans="1:16" hidden="1" x14ac:dyDescent="0.25">
      <c r="A109">
        <v>108</v>
      </c>
      <c r="B109" t="s">
        <v>4582</v>
      </c>
      <c r="C109" t="s">
        <v>4699</v>
      </c>
      <c r="D109" t="s">
        <v>4700</v>
      </c>
      <c r="E109" t="s">
        <v>37</v>
      </c>
      <c r="F109" t="s">
        <v>12</v>
      </c>
      <c r="G109" t="s">
        <v>1827</v>
      </c>
      <c r="H109">
        <v>64.365033299999993</v>
      </c>
      <c r="I109">
        <v>63.396869700000003</v>
      </c>
      <c r="J109" s="5">
        <f t="shared" si="4"/>
        <v>0.9681635999999898</v>
      </c>
      <c r="K109">
        <f t="shared" si="5"/>
        <v>1.5271473253828332</v>
      </c>
      <c r="L109">
        <f t="shared" si="6"/>
        <v>9681635.9999998976</v>
      </c>
      <c r="M109">
        <f ca="1">VLOOKUP(F109,'UTPM8 (bench)'!$N$1:$S$7,4,FALSE)</f>
        <v>1.7666113600521007</v>
      </c>
      <c r="N109">
        <f ca="1">VLOOKUP(F109,'UTPM8 (bench)'!$N$1:$S$7,5,FALSE)</f>
        <v>2.9261295533212262</v>
      </c>
      <c r="O109">
        <f ca="1">VLOOKUP(F109,'UTPM8 (bench)'!$N$1:$S$7,6,FALSE)</f>
        <v>30213569.913360197</v>
      </c>
      <c r="P109" t="b">
        <f t="shared" ca="1" si="7"/>
        <v>0</v>
      </c>
    </row>
    <row r="110" spans="1:16" hidden="1" x14ac:dyDescent="0.25">
      <c r="A110">
        <v>109</v>
      </c>
      <c r="B110" t="s">
        <v>4582</v>
      </c>
      <c r="C110" t="s">
        <v>4701</v>
      </c>
      <c r="D110" t="s">
        <v>4702</v>
      </c>
      <c r="E110" t="s">
        <v>37</v>
      </c>
      <c r="F110" t="s">
        <v>10</v>
      </c>
      <c r="G110" t="s">
        <v>1827</v>
      </c>
      <c r="H110">
        <v>62.621751500000002</v>
      </c>
      <c r="I110">
        <v>64.504046299999999</v>
      </c>
      <c r="J110" s="5">
        <f t="shared" si="4"/>
        <v>1.8822947999999968</v>
      </c>
      <c r="K110">
        <f t="shared" si="5"/>
        <v>2.9181034492715177</v>
      </c>
      <c r="L110">
        <f t="shared" si="6"/>
        <v>18822947.99999997</v>
      </c>
      <c r="M110">
        <f ca="1">VLOOKUP(F110,'UTPM8 (bench)'!$N$1:$S$7,4,FALSE)</f>
        <v>1.6756403960790576</v>
      </c>
      <c r="N110">
        <f ca="1">VLOOKUP(F110,'UTPM8 (bench)'!$N$1:$S$7,5,FALSE)</f>
        <v>2.770252976880486</v>
      </c>
      <c r="O110">
        <f ca="1">VLOOKUP(F110,'UTPM8 (bench)'!$N$1:$S$7,6,FALSE)</f>
        <v>33875727.172849126</v>
      </c>
      <c r="P110" t="b">
        <f t="shared" ca="1" si="7"/>
        <v>0</v>
      </c>
    </row>
    <row r="111" spans="1:16" hidden="1" x14ac:dyDescent="0.25">
      <c r="A111">
        <v>110</v>
      </c>
      <c r="B111" t="s">
        <v>4582</v>
      </c>
      <c r="C111" t="s">
        <v>4703</v>
      </c>
      <c r="D111" t="s">
        <v>4704</v>
      </c>
      <c r="E111" t="s">
        <v>37</v>
      </c>
      <c r="F111" t="s">
        <v>8</v>
      </c>
      <c r="G111" t="s">
        <v>1826</v>
      </c>
      <c r="H111">
        <v>64.677944400000001</v>
      </c>
      <c r="I111">
        <v>64.504046299999999</v>
      </c>
      <c r="J111" s="5">
        <f t="shared" si="4"/>
        <v>0.17389810000000239</v>
      </c>
      <c r="K111">
        <f t="shared" si="5"/>
        <v>0.26959254492535983</v>
      </c>
      <c r="L111">
        <f t="shared" si="6"/>
        <v>1738981.000000024</v>
      </c>
      <c r="M111">
        <f ca="1">VLOOKUP(F111,'UTPM8 (bench)'!$N$1:$S$7,4,FALSE)</f>
        <v>1.7690063560401934</v>
      </c>
      <c r="N111">
        <f ca="1">VLOOKUP(F111,'UTPM8 (bench)'!$N$1:$S$7,5,FALSE)</f>
        <v>2.9247476559528409</v>
      </c>
      <c r="O111">
        <f ca="1">VLOOKUP(F111,'UTPM8 (bench)'!$N$1:$S$7,6,FALSE)</f>
        <v>36026312.416239403</v>
      </c>
      <c r="P111" t="b">
        <f t="shared" ca="1" si="7"/>
        <v>0</v>
      </c>
    </row>
    <row r="112" spans="1:16" hidden="1" x14ac:dyDescent="0.25">
      <c r="A112">
        <v>111</v>
      </c>
      <c r="B112" t="s">
        <v>4582</v>
      </c>
      <c r="C112" t="s">
        <v>4705</v>
      </c>
      <c r="D112" t="s">
        <v>4706</v>
      </c>
      <c r="E112" t="s">
        <v>37</v>
      </c>
      <c r="F112" t="s">
        <v>9</v>
      </c>
      <c r="G112" t="s">
        <v>1826</v>
      </c>
      <c r="H112">
        <v>62.852537499999997</v>
      </c>
      <c r="I112">
        <v>64.677944400000001</v>
      </c>
      <c r="J112" s="5">
        <f t="shared" si="4"/>
        <v>1.8254069000000044</v>
      </c>
      <c r="K112">
        <f t="shared" si="5"/>
        <v>2.8223019716130686</v>
      </c>
      <c r="L112">
        <f t="shared" si="6"/>
        <v>18254069.000000045</v>
      </c>
      <c r="M112">
        <f ca="1">VLOOKUP(F112,'UTPM8 (bench)'!$N$1:$S$7,4,FALSE)</f>
        <v>1.8494240694857771</v>
      </c>
      <c r="N112">
        <f ca="1">VLOOKUP(F112,'UTPM8 (bench)'!$N$1:$S$7,5,FALSE)</f>
        <v>3.0626592013878629</v>
      </c>
      <c r="O112">
        <f ca="1">VLOOKUP(F112,'UTPM8 (bench)'!$N$1:$S$7,6,FALSE)</f>
        <v>36111336.746110864</v>
      </c>
      <c r="P112" t="b">
        <f t="shared" ca="1" si="7"/>
        <v>0</v>
      </c>
    </row>
    <row r="113" spans="1:16" hidden="1" x14ac:dyDescent="0.25">
      <c r="A113">
        <v>112</v>
      </c>
      <c r="B113" t="s">
        <v>4582</v>
      </c>
      <c r="C113" t="s">
        <v>4705</v>
      </c>
      <c r="D113" t="s">
        <v>4706</v>
      </c>
      <c r="E113" t="s">
        <v>37</v>
      </c>
      <c r="F113" t="s">
        <v>11</v>
      </c>
      <c r="G113" t="s">
        <v>1827</v>
      </c>
      <c r="H113">
        <v>62.852537499999997</v>
      </c>
      <c r="I113">
        <v>62.621751500000002</v>
      </c>
      <c r="J113" s="5">
        <f t="shared" si="4"/>
        <v>0.23078599999999483</v>
      </c>
      <c r="K113">
        <f t="shared" si="5"/>
        <v>0.36853967586645164</v>
      </c>
      <c r="L113">
        <f t="shared" si="6"/>
        <v>2307859.9999999483</v>
      </c>
      <c r="M113">
        <f ca="1">VLOOKUP(F113,'UTPM8 (bench)'!$N$1:$S$7,4,FALSE)</f>
        <v>1.9715602554203802</v>
      </c>
      <c r="N113">
        <f ca="1">VLOOKUP(F113,'UTPM8 (bench)'!$N$1:$S$7,5,FALSE)</f>
        <v>3.2940380125897741</v>
      </c>
      <c r="O113">
        <f ca="1">VLOOKUP(F113,'UTPM8 (bench)'!$N$1:$S$7,6,FALSE)</f>
        <v>46650572.588044882</v>
      </c>
      <c r="P113" t="b">
        <f t="shared" ca="1" si="7"/>
        <v>0</v>
      </c>
    </row>
    <row r="114" spans="1:16" hidden="1" x14ac:dyDescent="0.25">
      <c r="A114">
        <v>113</v>
      </c>
      <c r="B114" t="s">
        <v>4582</v>
      </c>
      <c r="C114" t="s">
        <v>4707</v>
      </c>
      <c r="D114" t="s">
        <v>4708</v>
      </c>
      <c r="E114" t="s">
        <v>37</v>
      </c>
      <c r="F114" t="s">
        <v>7</v>
      </c>
      <c r="G114" t="s">
        <v>1826</v>
      </c>
      <c r="H114">
        <v>63.048451</v>
      </c>
      <c r="I114">
        <v>62.852537499999997</v>
      </c>
      <c r="J114" s="5">
        <f t="shared" si="4"/>
        <v>0.19591350000000318</v>
      </c>
      <c r="K114">
        <f t="shared" si="5"/>
        <v>0.31170340576942213</v>
      </c>
      <c r="L114">
        <f t="shared" si="6"/>
        <v>1959135.0000000319</v>
      </c>
      <c r="M114">
        <f ca="1">VLOOKUP(F114,'UTPM8 (bench)'!$N$1:$S$7,4,FALSE)</f>
        <v>1.8318610391205552</v>
      </c>
      <c r="N114">
        <f ca="1">VLOOKUP(F114,'UTPM8 (bench)'!$N$1:$S$7,5,FALSE)</f>
        <v>3.0449327877839867</v>
      </c>
      <c r="O114">
        <f ca="1">VLOOKUP(F114,'UTPM8 (bench)'!$N$1:$S$7,6,FALSE)</f>
        <v>34134376.332341366</v>
      </c>
      <c r="P114" t="b">
        <f t="shared" ca="1" si="7"/>
        <v>0</v>
      </c>
    </row>
    <row r="115" spans="1:16" hidden="1" x14ac:dyDescent="0.25">
      <c r="A115">
        <v>114</v>
      </c>
      <c r="B115" t="s">
        <v>4582</v>
      </c>
      <c r="C115" t="s">
        <v>4707</v>
      </c>
      <c r="D115" t="s">
        <v>4708</v>
      </c>
      <c r="E115" t="s">
        <v>37</v>
      </c>
      <c r="F115" t="s">
        <v>10</v>
      </c>
      <c r="G115" t="s">
        <v>1827</v>
      </c>
      <c r="H115">
        <v>63.048451</v>
      </c>
      <c r="I115">
        <v>62.852537499999997</v>
      </c>
      <c r="J115" s="5">
        <f t="shared" si="4"/>
        <v>0.19591350000000318</v>
      </c>
      <c r="K115">
        <f t="shared" si="5"/>
        <v>0.31170340576942213</v>
      </c>
      <c r="L115">
        <f t="shared" si="6"/>
        <v>1959135.0000000319</v>
      </c>
      <c r="M115">
        <f ca="1">VLOOKUP(F115,'UTPM8 (bench)'!$N$1:$S$7,4,FALSE)</f>
        <v>1.6756403960790576</v>
      </c>
      <c r="N115">
        <f ca="1">VLOOKUP(F115,'UTPM8 (bench)'!$N$1:$S$7,5,FALSE)</f>
        <v>2.770252976880486</v>
      </c>
      <c r="O115">
        <f ca="1">VLOOKUP(F115,'UTPM8 (bench)'!$N$1:$S$7,6,FALSE)</f>
        <v>33875727.172849126</v>
      </c>
      <c r="P115" t="b">
        <f t="shared" ca="1" si="7"/>
        <v>0</v>
      </c>
    </row>
    <row r="116" spans="1:16" hidden="1" x14ac:dyDescent="0.25">
      <c r="A116">
        <v>115</v>
      </c>
      <c r="B116" t="s">
        <v>4582</v>
      </c>
      <c r="C116" t="s">
        <v>4709</v>
      </c>
      <c r="D116" t="s">
        <v>4710</v>
      </c>
      <c r="E116" t="s">
        <v>37</v>
      </c>
      <c r="F116" t="s">
        <v>8</v>
      </c>
      <c r="G116" t="s">
        <v>1826</v>
      </c>
      <c r="H116">
        <v>64.097252699999999</v>
      </c>
      <c r="I116">
        <v>63.048451</v>
      </c>
      <c r="J116" s="5">
        <f t="shared" si="4"/>
        <v>1.0488016999999985</v>
      </c>
      <c r="K116">
        <f t="shared" si="5"/>
        <v>1.6634852773781841</v>
      </c>
      <c r="L116">
        <f t="shared" si="6"/>
        <v>10488016.999999985</v>
      </c>
      <c r="M116">
        <f ca="1">VLOOKUP(F116,'UTPM8 (bench)'!$N$1:$S$7,4,FALSE)</f>
        <v>1.7690063560401934</v>
      </c>
      <c r="N116">
        <f ca="1">VLOOKUP(F116,'UTPM8 (bench)'!$N$1:$S$7,5,FALSE)</f>
        <v>2.9247476559528409</v>
      </c>
      <c r="O116">
        <f ca="1">VLOOKUP(F116,'UTPM8 (bench)'!$N$1:$S$7,6,FALSE)</f>
        <v>36026312.416239403</v>
      </c>
      <c r="P116" t="b">
        <f t="shared" ca="1" si="7"/>
        <v>0</v>
      </c>
    </row>
    <row r="117" spans="1:16" hidden="1" x14ac:dyDescent="0.25">
      <c r="A117">
        <v>116</v>
      </c>
      <c r="B117" t="s">
        <v>4582</v>
      </c>
      <c r="C117" t="s">
        <v>4709</v>
      </c>
      <c r="D117" t="s">
        <v>4710</v>
      </c>
      <c r="E117" t="s">
        <v>37</v>
      </c>
      <c r="F117" t="s">
        <v>12</v>
      </c>
      <c r="G117" t="s">
        <v>1827</v>
      </c>
      <c r="H117">
        <v>64.097252699999999</v>
      </c>
      <c r="I117">
        <v>63.048451</v>
      </c>
      <c r="J117" s="5">
        <f t="shared" si="4"/>
        <v>1.0488016999999985</v>
      </c>
      <c r="K117">
        <f t="shared" si="5"/>
        <v>1.6634852773781841</v>
      </c>
      <c r="L117">
        <f t="shared" si="6"/>
        <v>10488016.999999985</v>
      </c>
      <c r="M117">
        <f ca="1">VLOOKUP(F117,'UTPM8 (bench)'!$N$1:$S$7,4,FALSE)</f>
        <v>1.7666113600521007</v>
      </c>
      <c r="N117">
        <f ca="1">VLOOKUP(F117,'UTPM8 (bench)'!$N$1:$S$7,5,FALSE)</f>
        <v>2.9261295533212262</v>
      </c>
      <c r="O117">
        <f ca="1">VLOOKUP(F117,'UTPM8 (bench)'!$N$1:$S$7,6,FALSE)</f>
        <v>30213569.913360197</v>
      </c>
      <c r="P117" t="b">
        <f t="shared" ca="1" si="7"/>
        <v>0</v>
      </c>
    </row>
    <row r="118" spans="1:16" hidden="1" x14ac:dyDescent="0.25">
      <c r="A118">
        <v>117</v>
      </c>
      <c r="B118" t="s">
        <v>4582</v>
      </c>
      <c r="C118" t="s">
        <v>4711</v>
      </c>
      <c r="D118" t="s">
        <v>4712</v>
      </c>
      <c r="E118" t="s">
        <v>37</v>
      </c>
      <c r="F118" t="s">
        <v>8</v>
      </c>
      <c r="G118" t="s">
        <v>1826</v>
      </c>
      <c r="H118">
        <v>64.024363300000005</v>
      </c>
      <c r="I118">
        <v>64.097252699999999</v>
      </c>
      <c r="J118" s="5">
        <f t="shared" si="4"/>
        <v>7.2889399999993998E-2</v>
      </c>
      <c r="K118">
        <f t="shared" si="5"/>
        <v>0.11371688634011298</v>
      </c>
      <c r="L118">
        <f t="shared" si="6"/>
        <v>728893.99999994005</v>
      </c>
      <c r="M118">
        <f ca="1">VLOOKUP(F118,'UTPM8 (bench)'!$N$1:$S$7,4,FALSE)</f>
        <v>1.7690063560401934</v>
      </c>
      <c r="N118">
        <f ca="1">VLOOKUP(F118,'UTPM8 (bench)'!$N$1:$S$7,5,FALSE)</f>
        <v>2.9247476559528409</v>
      </c>
      <c r="O118">
        <f ca="1">VLOOKUP(F118,'UTPM8 (bench)'!$N$1:$S$7,6,FALSE)</f>
        <v>36026312.416239403</v>
      </c>
      <c r="P118" t="b">
        <f t="shared" ca="1" si="7"/>
        <v>0</v>
      </c>
    </row>
    <row r="119" spans="1:16" hidden="1" x14ac:dyDescent="0.25">
      <c r="A119">
        <v>118</v>
      </c>
      <c r="B119" t="s">
        <v>4582</v>
      </c>
      <c r="C119" t="s">
        <v>4711</v>
      </c>
      <c r="D119" t="s">
        <v>4712</v>
      </c>
      <c r="E119" t="s">
        <v>37</v>
      </c>
      <c r="F119" t="s">
        <v>10</v>
      </c>
      <c r="G119" t="s">
        <v>1827</v>
      </c>
      <c r="H119">
        <v>64.024363300000005</v>
      </c>
      <c r="I119">
        <v>64.097252699999999</v>
      </c>
      <c r="J119" s="5">
        <f t="shared" si="4"/>
        <v>7.2889399999993998E-2</v>
      </c>
      <c r="K119">
        <f t="shared" si="5"/>
        <v>0.11371688634011298</v>
      </c>
      <c r="L119">
        <f t="shared" si="6"/>
        <v>728893.99999994005</v>
      </c>
      <c r="M119">
        <f ca="1">VLOOKUP(F119,'UTPM8 (bench)'!$N$1:$S$7,4,FALSE)</f>
        <v>1.6756403960790576</v>
      </c>
      <c r="N119">
        <f ca="1">VLOOKUP(F119,'UTPM8 (bench)'!$N$1:$S$7,5,FALSE)</f>
        <v>2.770252976880486</v>
      </c>
      <c r="O119">
        <f ca="1">VLOOKUP(F119,'UTPM8 (bench)'!$N$1:$S$7,6,FALSE)</f>
        <v>33875727.172849126</v>
      </c>
      <c r="P119" t="b">
        <f t="shared" ca="1" si="7"/>
        <v>0</v>
      </c>
    </row>
    <row r="120" spans="1:16" hidden="1" x14ac:dyDescent="0.25">
      <c r="A120">
        <v>119</v>
      </c>
      <c r="B120" t="s">
        <v>4582</v>
      </c>
      <c r="C120" t="s">
        <v>4713</v>
      </c>
      <c r="D120" t="s">
        <v>4714</v>
      </c>
      <c r="E120" t="s">
        <v>37</v>
      </c>
      <c r="F120" t="s">
        <v>8</v>
      </c>
      <c r="G120" t="s">
        <v>1826</v>
      </c>
      <c r="H120">
        <v>63.3882026</v>
      </c>
      <c r="I120">
        <v>64.024363300000005</v>
      </c>
      <c r="J120" s="5">
        <f t="shared" si="4"/>
        <v>0.63616070000000491</v>
      </c>
      <c r="K120">
        <f t="shared" si="5"/>
        <v>0.9936228448210197</v>
      </c>
      <c r="L120">
        <f t="shared" si="6"/>
        <v>6361607.0000000494</v>
      </c>
      <c r="M120">
        <f ca="1">VLOOKUP(F120,'UTPM8 (bench)'!$N$1:$S$7,4,FALSE)</f>
        <v>1.7690063560401934</v>
      </c>
      <c r="N120">
        <f ca="1">VLOOKUP(F120,'UTPM8 (bench)'!$N$1:$S$7,5,FALSE)</f>
        <v>2.9247476559528409</v>
      </c>
      <c r="O120">
        <f ca="1">VLOOKUP(F120,'UTPM8 (bench)'!$N$1:$S$7,6,FALSE)</f>
        <v>36026312.416239403</v>
      </c>
      <c r="P120" t="b">
        <f t="shared" ca="1" si="7"/>
        <v>0</v>
      </c>
    </row>
    <row r="121" spans="1:16" hidden="1" x14ac:dyDescent="0.25">
      <c r="A121">
        <v>120</v>
      </c>
      <c r="B121" t="s">
        <v>4582</v>
      </c>
      <c r="C121" t="s">
        <v>4713</v>
      </c>
      <c r="D121" t="s">
        <v>4714</v>
      </c>
      <c r="E121" t="s">
        <v>37</v>
      </c>
      <c r="F121" t="s">
        <v>11</v>
      </c>
      <c r="G121" t="s">
        <v>1827</v>
      </c>
      <c r="H121">
        <v>63.3882026</v>
      </c>
      <c r="I121">
        <v>64.024363300000005</v>
      </c>
      <c r="J121" s="5">
        <f t="shared" si="4"/>
        <v>0.63616070000000491</v>
      </c>
      <c r="K121">
        <f t="shared" si="5"/>
        <v>0.9936228448210197</v>
      </c>
      <c r="L121">
        <f t="shared" si="6"/>
        <v>6361607.0000000494</v>
      </c>
      <c r="M121">
        <f ca="1">VLOOKUP(F121,'UTPM8 (bench)'!$N$1:$S$7,4,FALSE)</f>
        <v>1.9715602554203802</v>
      </c>
      <c r="N121">
        <f ca="1">VLOOKUP(F121,'UTPM8 (bench)'!$N$1:$S$7,5,FALSE)</f>
        <v>3.2940380125897741</v>
      </c>
      <c r="O121">
        <f ca="1">VLOOKUP(F121,'UTPM8 (bench)'!$N$1:$S$7,6,FALSE)</f>
        <v>46650572.588044882</v>
      </c>
      <c r="P121" t="b">
        <f t="shared" ca="1" si="7"/>
        <v>0</v>
      </c>
    </row>
    <row r="122" spans="1:16" hidden="1" x14ac:dyDescent="0.25">
      <c r="A122">
        <v>121</v>
      </c>
      <c r="B122" t="s">
        <v>4582</v>
      </c>
      <c r="C122" t="s">
        <v>4715</v>
      </c>
      <c r="D122" t="s">
        <v>4716</v>
      </c>
      <c r="E122" t="s">
        <v>37</v>
      </c>
      <c r="F122" t="s">
        <v>8</v>
      </c>
      <c r="G122" t="s">
        <v>1826</v>
      </c>
      <c r="H122">
        <v>62.011649499999997</v>
      </c>
      <c r="I122">
        <v>63.3882026</v>
      </c>
      <c r="J122" s="5">
        <f t="shared" si="4"/>
        <v>1.3765531000000024</v>
      </c>
      <c r="K122">
        <f t="shared" si="5"/>
        <v>2.1716234938644599</v>
      </c>
      <c r="L122">
        <f t="shared" si="6"/>
        <v>13765531.000000024</v>
      </c>
      <c r="M122">
        <f ca="1">VLOOKUP(F122,'UTPM8 (bench)'!$N$1:$S$7,4,FALSE)</f>
        <v>1.7690063560401934</v>
      </c>
      <c r="N122">
        <f ca="1">VLOOKUP(F122,'UTPM8 (bench)'!$N$1:$S$7,5,FALSE)</f>
        <v>2.9247476559528409</v>
      </c>
      <c r="O122">
        <f ca="1">VLOOKUP(F122,'UTPM8 (bench)'!$N$1:$S$7,6,FALSE)</f>
        <v>36026312.416239403</v>
      </c>
      <c r="P122" t="b">
        <f t="shared" ca="1" si="7"/>
        <v>0</v>
      </c>
    </row>
    <row r="123" spans="1:16" hidden="1" x14ac:dyDescent="0.25">
      <c r="A123">
        <v>122</v>
      </c>
      <c r="B123" t="s">
        <v>4582</v>
      </c>
      <c r="C123" t="s">
        <v>4717</v>
      </c>
      <c r="D123" t="s">
        <v>4718</v>
      </c>
      <c r="E123" t="s">
        <v>37</v>
      </c>
      <c r="F123" t="s">
        <v>8</v>
      </c>
      <c r="G123" t="s">
        <v>1826</v>
      </c>
      <c r="H123">
        <v>62.277102499999998</v>
      </c>
      <c r="I123">
        <v>62.011649499999997</v>
      </c>
      <c r="J123" s="5">
        <f t="shared" si="4"/>
        <v>0.26545300000000083</v>
      </c>
      <c r="K123">
        <f t="shared" si="5"/>
        <v>0.42806956779951616</v>
      </c>
      <c r="L123">
        <f t="shared" si="6"/>
        <v>2654530.0000000084</v>
      </c>
      <c r="M123">
        <f ca="1">VLOOKUP(F123,'UTPM8 (bench)'!$N$1:$S$7,4,FALSE)</f>
        <v>1.7690063560401934</v>
      </c>
      <c r="N123">
        <f ca="1">VLOOKUP(F123,'UTPM8 (bench)'!$N$1:$S$7,5,FALSE)</f>
        <v>2.9247476559528409</v>
      </c>
      <c r="O123">
        <f ca="1">VLOOKUP(F123,'UTPM8 (bench)'!$N$1:$S$7,6,FALSE)</f>
        <v>36026312.416239403</v>
      </c>
      <c r="P123" t="b">
        <f t="shared" ca="1" si="7"/>
        <v>0</v>
      </c>
    </row>
    <row r="124" spans="1:16" hidden="1" x14ac:dyDescent="0.25">
      <c r="A124">
        <v>123</v>
      </c>
      <c r="B124" t="s">
        <v>4582</v>
      </c>
      <c r="C124" t="s">
        <v>4717</v>
      </c>
      <c r="D124" t="s">
        <v>4718</v>
      </c>
      <c r="E124" t="s">
        <v>37</v>
      </c>
      <c r="F124" t="s">
        <v>11</v>
      </c>
      <c r="G124" t="s">
        <v>1827</v>
      </c>
      <c r="H124">
        <v>62.277102499999998</v>
      </c>
      <c r="I124">
        <v>63.3882026</v>
      </c>
      <c r="J124" s="5">
        <f t="shared" si="4"/>
        <v>1.1111001000000016</v>
      </c>
      <c r="K124">
        <f t="shared" si="5"/>
        <v>1.752849985369362</v>
      </c>
      <c r="L124">
        <f t="shared" si="6"/>
        <v>11111001.000000017</v>
      </c>
      <c r="M124">
        <f ca="1">VLOOKUP(F124,'UTPM8 (bench)'!$N$1:$S$7,4,FALSE)</f>
        <v>1.9715602554203802</v>
      </c>
      <c r="N124">
        <f ca="1">VLOOKUP(F124,'UTPM8 (bench)'!$N$1:$S$7,5,FALSE)</f>
        <v>3.2940380125897741</v>
      </c>
      <c r="O124">
        <f ca="1">VLOOKUP(F124,'UTPM8 (bench)'!$N$1:$S$7,6,FALSE)</f>
        <v>46650572.588044882</v>
      </c>
      <c r="P124" t="b">
        <f t="shared" ca="1" si="7"/>
        <v>0</v>
      </c>
    </row>
    <row r="125" spans="1:16" hidden="1" x14ac:dyDescent="0.25">
      <c r="A125">
        <v>124</v>
      </c>
      <c r="B125" t="s">
        <v>4582</v>
      </c>
      <c r="C125" t="s">
        <v>4719</v>
      </c>
      <c r="D125" t="s">
        <v>4720</v>
      </c>
      <c r="E125" t="s">
        <v>37</v>
      </c>
      <c r="F125" t="s">
        <v>7</v>
      </c>
      <c r="G125" t="s">
        <v>1826</v>
      </c>
      <c r="H125">
        <v>64.385148700000002</v>
      </c>
      <c r="I125">
        <v>62.277102499999998</v>
      </c>
      <c r="J125" s="5">
        <f t="shared" si="4"/>
        <v>2.108046200000004</v>
      </c>
      <c r="K125">
        <f t="shared" si="5"/>
        <v>3.3849458555012317</v>
      </c>
      <c r="L125">
        <f t="shared" si="6"/>
        <v>21080462.000000041</v>
      </c>
      <c r="M125">
        <f ca="1">VLOOKUP(F125,'UTPM8 (bench)'!$N$1:$S$7,4,FALSE)</f>
        <v>1.8318610391205552</v>
      </c>
      <c r="N125">
        <f ca="1">VLOOKUP(F125,'UTPM8 (bench)'!$N$1:$S$7,5,FALSE)</f>
        <v>3.0449327877839867</v>
      </c>
      <c r="O125">
        <f ca="1">VLOOKUP(F125,'UTPM8 (bench)'!$N$1:$S$7,6,FALSE)</f>
        <v>34134376.332341366</v>
      </c>
      <c r="P125" t="b">
        <f t="shared" ca="1" si="7"/>
        <v>0</v>
      </c>
    </row>
    <row r="126" spans="1:16" hidden="1" x14ac:dyDescent="0.25">
      <c r="A126">
        <v>125</v>
      </c>
      <c r="B126" t="s">
        <v>4582</v>
      </c>
      <c r="C126" t="s">
        <v>4719</v>
      </c>
      <c r="D126" t="s">
        <v>4720</v>
      </c>
      <c r="E126" t="s">
        <v>37</v>
      </c>
      <c r="F126" t="s">
        <v>10</v>
      </c>
      <c r="G126" t="s">
        <v>1827</v>
      </c>
      <c r="H126">
        <v>64.385148700000002</v>
      </c>
      <c r="I126">
        <v>62.277102499999998</v>
      </c>
      <c r="J126" s="5">
        <f t="shared" si="4"/>
        <v>2.108046200000004</v>
      </c>
      <c r="K126">
        <f t="shared" si="5"/>
        <v>3.3849458555012317</v>
      </c>
      <c r="L126">
        <f t="shared" si="6"/>
        <v>21080462.000000041</v>
      </c>
      <c r="M126">
        <f ca="1">VLOOKUP(F126,'UTPM8 (bench)'!$N$1:$S$7,4,FALSE)</f>
        <v>1.6756403960790576</v>
      </c>
      <c r="N126">
        <f ca="1">VLOOKUP(F126,'UTPM8 (bench)'!$N$1:$S$7,5,FALSE)</f>
        <v>2.770252976880486</v>
      </c>
      <c r="O126">
        <f ca="1">VLOOKUP(F126,'UTPM8 (bench)'!$N$1:$S$7,6,FALSE)</f>
        <v>33875727.172849126</v>
      </c>
      <c r="P126" t="b">
        <f t="shared" ca="1" si="7"/>
        <v>0</v>
      </c>
    </row>
    <row r="127" spans="1:16" hidden="1" x14ac:dyDescent="0.25">
      <c r="A127">
        <v>126</v>
      </c>
      <c r="B127" t="s">
        <v>4582</v>
      </c>
      <c r="C127" t="s">
        <v>4721</v>
      </c>
      <c r="D127" t="s">
        <v>4722</v>
      </c>
      <c r="E127" t="s">
        <v>37</v>
      </c>
      <c r="F127" t="s">
        <v>8</v>
      </c>
      <c r="G127" t="s">
        <v>1826</v>
      </c>
      <c r="H127">
        <v>63.188786999999998</v>
      </c>
      <c r="I127">
        <v>64.385148700000002</v>
      </c>
      <c r="J127" s="5">
        <f t="shared" si="4"/>
        <v>1.1963617000000042</v>
      </c>
      <c r="K127">
        <f t="shared" si="5"/>
        <v>1.8581330076201317</v>
      </c>
      <c r="L127">
        <f t="shared" si="6"/>
        <v>11963617.000000043</v>
      </c>
      <c r="M127">
        <f ca="1">VLOOKUP(F127,'UTPM8 (bench)'!$N$1:$S$7,4,FALSE)</f>
        <v>1.7690063560401934</v>
      </c>
      <c r="N127">
        <f ca="1">VLOOKUP(F127,'UTPM8 (bench)'!$N$1:$S$7,5,FALSE)</f>
        <v>2.9247476559528409</v>
      </c>
      <c r="O127">
        <f ca="1">VLOOKUP(F127,'UTPM8 (bench)'!$N$1:$S$7,6,FALSE)</f>
        <v>36026312.416239403</v>
      </c>
      <c r="P127" t="b">
        <f t="shared" ca="1" si="7"/>
        <v>0</v>
      </c>
    </row>
    <row r="128" spans="1:16" hidden="1" x14ac:dyDescent="0.25">
      <c r="A128">
        <v>127</v>
      </c>
      <c r="B128" t="s">
        <v>4582</v>
      </c>
      <c r="C128" t="s">
        <v>4723</v>
      </c>
      <c r="D128" t="s">
        <v>4724</v>
      </c>
      <c r="E128" t="s">
        <v>37</v>
      </c>
      <c r="F128" t="s">
        <v>7</v>
      </c>
      <c r="G128" t="s">
        <v>1826</v>
      </c>
      <c r="H128">
        <v>64.094874700000005</v>
      </c>
      <c r="I128">
        <v>64.442655599999995</v>
      </c>
      <c r="J128" s="5">
        <f t="shared" si="4"/>
        <v>0.3477808999999894</v>
      </c>
      <c r="K128">
        <f t="shared" si="5"/>
        <v>0.53967499750272463</v>
      </c>
      <c r="L128">
        <f t="shared" si="6"/>
        <v>3477808.9999998943</v>
      </c>
      <c r="M128">
        <f ca="1">VLOOKUP(F128,'UTPM8 (bench)'!$N$1:$S$7,4,FALSE)</f>
        <v>1.8318610391205552</v>
      </c>
      <c r="N128">
        <f ca="1">VLOOKUP(F128,'UTPM8 (bench)'!$N$1:$S$7,5,FALSE)</f>
        <v>3.0449327877839867</v>
      </c>
      <c r="O128">
        <f ca="1">VLOOKUP(F128,'UTPM8 (bench)'!$N$1:$S$7,6,FALSE)</f>
        <v>34134376.332341366</v>
      </c>
      <c r="P128" t="b">
        <f t="shared" ca="1" si="7"/>
        <v>0</v>
      </c>
    </row>
    <row r="129" spans="1:16" hidden="1" x14ac:dyDescent="0.25">
      <c r="A129">
        <v>128</v>
      </c>
      <c r="B129" t="s">
        <v>4582</v>
      </c>
      <c r="C129" t="s">
        <v>4725</v>
      </c>
      <c r="D129" t="s">
        <v>4726</v>
      </c>
      <c r="E129" t="s">
        <v>37</v>
      </c>
      <c r="F129" t="s">
        <v>9</v>
      </c>
      <c r="G129" t="s">
        <v>1826</v>
      </c>
      <c r="H129">
        <v>62.197047699999999</v>
      </c>
      <c r="I129">
        <v>64.094874700000005</v>
      </c>
      <c r="J129" s="5">
        <f t="shared" si="4"/>
        <v>1.8978270000000066</v>
      </c>
      <c r="K129">
        <f t="shared" si="5"/>
        <v>2.9609653016452602</v>
      </c>
      <c r="L129">
        <f t="shared" si="6"/>
        <v>18978270.000000067</v>
      </c>
      <c r="M129">
        <f ca="1">VLOOKUP(F129,'UTPM8 (bench)'!$N$1:$S$7,4,FALSE)</f>
        <v>1.8494240694857771</v>
      </c>
      <c r="N129">
        <f ca="1">VLOOKUP(F129,'UTPM8 (bench)'!$N$1:$S$7,5,FALSE)</f>
        <v>3.0626592013878629</v>
      </c>
      <c r="O129">
        <f ca="1">VLOOKUP(F129,'UTPM8 (bench)'!$N$1:$S$7,6,FALSE)</f>
        <v>36111336.746110864</v>
      </c>
      <c r="P129" t="b">
        <f t="shared" ca="1" si="7"/>
        <v>0</v>
      </c>
    </row>
    <row r="130" spans="1:16" hidden="1" x14ac:dyDescent="0.25">
      <c r="A130">
        <v>129</v>
      </c>
      <c r="B130" t="s">
        <v>4582</v>
      </c>
      <c r="C130" t="s">
        <v>4725</v>
      </c>
      <c r="D130" t="s">
        <v>4726</v>
      </c>
      <c r="E130" t="s">
        <v>37</v>
      </c>
      <c r="F130" t="s">
        <v>12</v>
      </c>
      <c r="G130" t="s">
        <v>1827</v>
      </c>
      <c r="H130">
        <v>62.197047699999999</v>
      </c>
      <c r="I130">
        <v>64.094874700000005</v>
      </c>
      <c r="J130" s="5">
        <f t="shared" si="4"/>
        <v>1.8978270000000066</v>
      </c>
      <c r="K130">
        <f t="shared" si="5"/>
        <v>2.9609653016452602</v>
      </c>
      <c r="L130">
        <f t="shared" si="6"/>
        <v>18978270.000000067</v>
      </c>
      <c r="M130">
        <f ca="1">VLOOKUP(F130,'UTPM8 (bench)'!$N$1:$S$7,4,FALSE)</f>
        <v>1.7666113600521007</v>
      </c>
      <c r="N130">
        <f ca="1">VLOOKUP(F130,'UTPM8 (bench)'!$N$1:$S$7,5,FALSE)</f>
        <v>2.9261295533212262</v>
      </c>
      <c r="O130">
        <f ca="1">VLOOKUP(F130,'UTPM8 (bench)'!$N$1:$S$7,6,FALSE)</f>
        <v>30213569.913360197</v>
      </c>
      <c r="P130" t="b">
        <f t="shared" ca="1" si="7"/>
        <v>0</v>
      </c>
    </row>
    <row r="131" spans="1:16" hidden="1" x14ac:dyDescent="0.25">
      <c r="A131">
        <v>130</v>
      </c>
      <c r="B131" t="s">
        <v>4582</v>
      </c>
      <c r="C131" t="s">
        <v>4727</v>
      </c>
      <c r="D131" t="s">
        <v>4728</v>
      </c>
      <c r="E131" t="s">
        <v>37</v>
      </c>
      <c r="F131" t="s">
        <v>7</v>
      </c>
      <c r="G131" t="s">
        <v>1826</v>
      </c>
      <c r="H131">
        <v>64.157719299999997</v>
      </c>
      <c r="I131">
        <v>62.197047699999999</v>
      </c>
      <c r="J131" s="5">
        <f t="shared" ref="J131:J194" si="8">ABS(H131-I131)</f>
        <v>1.9606715999999977</v>
      </c>
      <c r="K131">
        <f t="shared" ref="K131:K194" si="9">100*J131/I131</f>
        <v>3.1523547700480288</v>
      </c>
      <c r="L131">
        <f t="shared" ref="L131:L194" si="10">J131/0.0000001</f>
        <v>19606715.999999978</v>
      </c>
      <c r="M131">
        <f ca="1">VLOOKUP(F131,'UTPM8 (bench)'!$N$1:$S$7,4,FALSE)</f>
        <v>1.8318610391205552</v>
      </c>
      <c r="N131">
        <f ca="1">VLOOKUP(F131,'UTPM8 (bench)'!$N$1:$S$7,5,FALSE)</f>
        <v>3.0449327877839867</v>
      </c>
      <c r="O131">
        <f ca="1">VLOOKUP(F131,'UTPM8 (bench)'!$N$1:$S$7,6,FALSE)</f>
        <v>34134376.332341366</v>
      </c>
      <c r="P131" t="b">
        <f t="shared" ref="P131:P194" ca="1" si="11">AND(J131&gt;M131,K131&gt;N131,L131&gt;O131)</f>
        <v>0</v>
      </c>
    </row>
    <row r="132" spans="1:16" hidden="1" x14ac:dyDescent="0.25">
      <c r="A132">
        <v>131</v>
      </c>
      <c r="B132" t="s">
        <v>4582</v>
      </c>
      <c r="C132" t="s">
        <v>4727</v>
      </c>
      <c r="D132" t="s">
        <v>4728</v>
      </c>
      <c r="E132" t="s">
        <v>37</v>
      </c>
      <c r="F132" t="s">
        <v>12</v>
      </c>
      <c r="G132" t="s">
        <v>1827</v>
      </c>
      <c r="H132">
        <v>64.157719299999997</v>
      </c>
      <c r="I132">
        <v>62.197047699999999</v>
      </c>
      <c r="J132" s="5">
        <f t="shared" si="8"/>
        <v>1.9606715999999977</v>
      </c>
      <c r="K132">
        <f t="shared" si="9"/>
        <v>3.1523547700480288</v>
      </c>
      <c r="L132">
        <f t="shared" si="10"/>
        <v>19606715.999999978</v>
      </c>
      <c r="M132">
        <f ca="1">VLOOKUP(F132,'UTPM8 (bench)'!$N$1:$S$7,4,FALSE)</f>
        <v>1.7666113600521007</v>
      </c>
      <c r="N132">
        <f ca="1">VLOOKUP(F132,'UTPM8 (bench)'!$N$1:$S$7,5,FALSE)</f>
        <v>2.9261295533212262</v>
      </c>
      <c r="O132">
        <f ca="1">VLOOKUP(F132,'UTPM8 (bench)'!$N$1:$S$7,6,FALSE)</f>
        <v>30213569.913360197</v>
      </c>
      <c r="P132" t="b">
        <f t="shared" ca="1" si="11"/>
        <v>0</v>
      </c>
    </row>
    <row r="133" spans="1:16" hidden="1" x14ac:dyDescent="0.25">
      <c r="A133">
        <v>132</v>
      </c>
      <c r="B133" t="s">
        <v>4582</v>
      </c>
      <c r="C133" t="s">
        <v>4729</v>
      </c>
      <c r="D133" t="s">
        <v>4730</v>
      </c>
      <c r="E133" t="s">
        <v>37</v>
      </c>
      <c r="F133" t="s">
        <v>7</v>
      </c>
      <c r="G133" t="s">
        <v>1826</v>
      </c>
      <c r="H133">
        <v>64.278188499999999</v>
      </c>
      <c r="I133">
        <v>64.157719299999997</v>
      </c>
      <c r="J133" s="5">
        <f t="shared" si="8"/>
        <v>0.12046920000000227</v>
      </c>
      <c r="K133">
        <f t="shared" si="9"/>
        <v>0.18777039039790538</v>
      </c>
      <c r="L133">
        <f t="shared" si="10"/>
        <v>1204692.0000000228</v>
      </c>
      <c r="M133">
        <f ca="1">VLOOKUP(F133,'UTPM8 (bench)'!$N$1:$S$7,4,FALSE)</f>
        <v>1.8318610391205552</v>
      </c>
      <c r="N133">
        <f ca="1">VLOOKUP(F133,'UTPM8 (bench)'!$N$1:$S$7,5,FALSE)</f>
        <v>3.0449327877839867</v>
      </c>
      <c r="O133">
        <f ca="1">VLOOKUP(F133,'UTPM8 (bench)'!$N$1:$S$7,6,FALSE)</f>
        <v>34134376.332341366</v>
      </c>
      <c r="P133" t="b">
        <f t="shared" ca="1" si="11"/>
        <v>0</v>
      </c>
    </row>
    <row r="134" spans="1:16" hidden="1" x14ac:dyDescent="0.25">
      <c r="A134">
        <v>133</v>
      </c>
      <c r="B134" t="s">
        <v>4582</v>
      </c>
      <c r="C134" t="s">
        <v>4729</v>
      </c>
      <c r="D134" t="s">
        <v>4730</v>
      </c>
      <c r="E134" t="s">
        <v>37</v>
      </c>
      <c r="F134" t="s">
        <v>12</v>
      </c>
      <c r="G134" t="s">
        <v>1827</v>
      </c>
      <c r="H134">
        <v>64.278188499999999</v>
      </c>
      <c r="I134">
        <v>64.157719299999997</v>
      </c>
      <c r="J134" s="5">
        <f t="shared" si="8"/>
        <v>0.12046920000000227</v>
      </c>
      <c r="K134">
        <f t="shared" si="9"/>
        <v>0.18777039039790538</v>
      </c>
      <c r="L134">
        <f t="shared" si="10"/>
        <v>1204692.0000000228</v>
      </c>
      <c r="M134">
        <f ca="1">VLOOKUP(F134,'UTPM8 (bench)'!$N$1:$S$7,4,FALSE)</f>
        <v>1.7666113600521007</v>
      </c>
      <c r="N134">
        <f ca="1">VLOOKUP(F134,'UTPM8 (bench)'!$N$1:$S$7,5,FALSE)</f>
        <v>2.9261295533212262</v>
      </c>
      <c r="O134">
        <f ca="1">VLOOKUP(F134,'UTPM8 (bench)'!$N$1:$S$7,6,FALSE)</f>
        <v>30213569.913360197</v>
      </c>
      <c r="P134" t="b">
        <f t="shared" ca="1" si="11"/>
        <v>0</v>
      </c>
    </row>
    <row r="135" spans="1:16" hidden="1" x14ac:dyDescent="0.25">
      <c r="A135">
        <v>134</v>
      </c>
      <c r="B135" t="s">
        <v>4582</v>
      </c>
      <c r="C135" t="s">
        <v>4731</v>
      </c>
      <c r="D135" t="s">
        <v>4732</v>
      </c>
      <c r="E135" t="s">
        <v>37</v>
      </c>
      <c r="F135" t="s">
        <v>7</v>
      </c>
      <c r="G135" t="s">
        <v>1826</v>
      </c>
      <c r="H135">
        <v>64.260253300000002</v>
      </c>
      <c r="I135">
        <v>64.278188499999999</v>
      </c>
      <c r="J135" s="5">
        <f t="shared" si="8"/>
        <v>1.7935199999996598E-2</v>
      </c>
      <c r="K135">
        <f t="shared" si="9"/>
        <v>2.7902466479740012E-2</v>
      </c>
      <c r="L135">
        <f t="shared" si="10"/>
        <v>179351.99999996598</v>
      </c>
      <c r="M135">
        <f ca="1">VLOOKUP(F135,'UTPM8 (bench)'!$N$1:$S$7,4,FALSE)</f>
        <v>1.8318610391205552</v>
      </c>
      <c r="N135">
        <f ca="1">VLOOKUP(F135,'UTPM8 (bench)'!$N$1:$S$7,5,FALSE)</f>
        <v>3.0449327877839867</v>
      </c>
      <c r="O135">
        <f ca="1">VLOOKUP(F135,'UTPM8 (bench)'!$N$1:$S$7,6,FALSE)</f>
        <v>34134376.332341366</v>
      </c>
      <c r="P135" t="b">
        <f t="shared" ca="1" si="11"/>
        <v>0</v>
      </c>
    </row>
    <row r="136" spans="1:16" hidden="1" x14ac:dyDescent="0.25">
      <c r="A136">
        <v>135</v>
      </c>
      <c r="B136" t="s">
        <v>4582</v>
      </c>
      <c r="C136" t="s">
        <v>4733</v>
      </c>
      <c r="D136" t="s">
        <v>4734</v>
      </c>
      <c r="E136" t="s">
        <v>37</v>
      </c>
      <c r="F136" t="s">
        <v>7</v>
      </c>
      <c r="G136" t="s">
        <v>1826</v>
      </c>
      <c r="H136">
        <v>64.215805000000003</v>
      </c>
      <c r="I136">
        <v>64.260253300000002</v>
      </c>
      <c r="J136" s="5">
        <f t="shared" si="8"/>
        <v>4.4448299999999108E-2</v>
      </c>
      <c r="K136">
        <f t="shared" si="9"/>
        <v>6.9169195136053269E-2</v>
      </c>
      <c r="L136">
        <f t="shared" si="10"/>
        <v>444482.99999999109</v>
      </c>
      <c r="M136">
        <f ca="1">VLOOKUP(F136,'UTPM8 (bench)'!$N$1:$S$7,4,FALSE)</f>
        <v>1.8318610391205552</v>
      </c>
      <c r="N136">
        <f ca="1">VLOOKUP(F136,'UTPM8 (bench)'!$N$1:$S$7,5,FALSE)</f>
        <v>3.0449327877839867</v>
      </c>
      <c r="O136">
        <f ca="1">VLOOKUP(F136,'UTPM8 (bench)'!$N$1:$S$7,6,FALSE)</f>
        <v>34134376.332341366</v>
      </c>
      <c r="P136" t="b">
        <f t="shared" ca="1" si="11"/>
        <v>0</v>
      </c>
    </row>
    <row r="137" spans="1:16" hidden="1" x14ac:dyDescent="0.25">
      <c r="A137">
        <v>136</v>
      </c>
      <c r="B137" t="s">
        <v>4582</v>
      </c>
      <c r="C137" t="s">
        <v>4733</v>
      </c>
      <c r="D137" t="s">
        <v>4734</v>
      </c>
      <c r="E137" t="s">
        <v>37</v>
      </c>
      <c r="F137" t="s">
        <v>11</v>
      </c>
      <c r="G137" t="s">
        <v>1827</v>
      </c>
      <c r="H137">
        <v>64.215805000000003</v>
      </c>
      <c r="I137">
        <v>64.278188499999999</v>
      </c>
      <c r="J137" s="5">
        <f t="shared" si="8"/>
        <v>6.2383499999995706E-2</v>
      </c>
      <c r="K137">
        <f t="shared" si="9"/>
        <v>9.7052361704306131E-2</v>
      </c>
      <c r="L137">
        <f t="shared" si="10"/>
        <v>623834.99999995704</v>
      </c>
      <c r="M137">
        <f ca="1">VLOOKUP(F137,'UTPM8 (bench)'!$N$1:$S$7,4,FALSE)</f>
        <v>1.9715602554203802</v>
      </c>
      <c r="N137">
        <f ca="1">VLOOKUP(F137,'UTPM8 (bench)'!$N$1:$S$7,5,FALSE)</f>
        <v>3.2940380125897741</v>
      </c>
      <c r="O137">
        <f ca="1">VLOOKUP(F137,'UTPM8 (bench)'!$N$1:$S$7,6,FALSE)</f>
        <v>46650572.588044882</v>
      </c>
      <c r="P137" t="b">
        <f t="shared" ca="1" si="11"/>
        <v>0</v>
      </c>
    </row>
    <row r="138" spans="1:16" hidden="1" x14ac:dyDescent="0.25">
      <c r="A138">
        <v>137</v>
      </c>
      <c r="B138" t="s">
        <v>4582</v>
      </c>
      <c r="C138" t="s">
        <v>4735</v>
      </c>
      <c r="D138" t="s">
        <v>4736</v>
      </c>
      <c r="E138" t="s">
        <v>37</v>
      </c>
      <c r="F138" t="s">
        <v>9</v>
      </c>
      <c r="G138" t="s">
        <v>1826</v>
      </c>
      <c r="H138">
        <v>62.053889599999998</v>
      </c>
      <c r="I138">
        <v>64.215805000000003</v>
      </c>
      <c r="J138" s="5">
        <f t="shared" si="8"/>
        <v>2.1619154000000051</v>
      </c>
      <c r="K138">
        <f t="shared" si="9"/>
        <v>3.3666406580124706</v>
      </c>
      <c r="L138">
        <f t="shared" si="10"/>
        <v>21619154.000000052</v>
      </c>
      <c r="M138">
        <f ca="1">VLOOKUP(F138,'UTPM8 (bench)'!$N$1:$S$7,4,FALSE)</f>
        <v>1.8494240694857771</v>
      </c>
      <c r="N138">
        <f ca="1">VLOOKUP(F138,'UTPM8 (bench)'!$N$1:$S$7,5,FALSE)</f>
        <v>3.0626592013878629</v>
      </c>
      <c r="O138">
        <f ca="1">VLOOKUP(F138,'UTPM8 (bench)'!$N$1:$S$7,6,FALSE)</f>
        <v>36111336.746110864</v>
      </c>
      <c r="P138" t="b">
        <f t="shared" ca="1" si="11"/>
        <v>0</v>
      </c>
    </row>
    <row r="139" spans="1:16" hidden="1" x14ac:dyDescent="0.25">
      <c r="A139">
        <v>138</v>
      </c>
      <c r="B139" t="s">
        <v>4582</v>
      </c>
      <c r="C139" t="s">
        <v>4735</v>
      </c>
      <c r="D139" t="s">
        <v>4736</v>
      </c>
      <c r="E139" t="s">
        <v>37</v>
      </c>
      <c r="F139" t="s">
        <v>11</v>
      </c>
      <c r="G139" t="s">
        <v>1827</v>
      </c>
      <c r="H139">
        <v>62.053889599999998</v>
      </c>
      <c r="I139">
        <v>64.215805000000003</v>
      </c>
      <c r="J139" s="5">
        <f t="shared" si="8"/>
        <v>2.1619154000000051</v>
      </c>
      <c r="K139">
        <f t="shared" si="9"/>
        <v>3.3666406580124706</v>
      </c>
      <c r="L139">
        <f t="shared" si="10"/>
        <v>21619154.000000052</v>
      </c>
      <c r="M139">
        <f ca="1">VLOOKUP(F139,'UTPM8 (bench)'!$N$1:$S$7,4,FALSE)</f>
        <v>1.9715602554203802</v>
      </c>
      <c r="N139">
        <f ca="1">VLOOKUP(F139,'UTPM8 (bench)'!$N$1:$S$7,5,FALSE)</f>
        <v>3.2940380125897741</v>
      </c>
      <c r="O139">
        <f ca="1">VLOOKUP(F139,'UTPM8 (bench)'!$N$1:$S$7,6,FALSE)</f>
        <v>46650572.588044882</v>
      </c>
      <c r="P139" t="b">
        <f t="shared" ca="1" si="11"/>
        <v>0</v>
      </c>
    </row>
    <row r="140" spans="1:16" hidden="1" x14ac:dyDescent="0.25">
      <c r="A140">
        <v>139</v>
      </c>
      <c r="B140" t="s">
        <v>4582</v>
      </c>
      <c r="C140" t="s">
        <v>4737</v>
      </c>
      <c r="D140" t="s">
        <v>4738</v>
      </c>
      <c r="E140" t="s">
        <v>37</v>
      </c>
      <c r="F140" t="s">
        <v>7</v>
      </c>
      <c r="G140" t="s">
        <v>1826</v>
      </c>
      <c r="H140">
        <v>64.195112300000005</v>
      </c>
      <c r="I140">
        <v>62.053889599999998</v>
      </c>
      <c r="J140" s="5">
        <f t="shared" si="8"/>
        <v>2.1412227000000073</v>
      </c>
      <c r="K140">
        <f t="shared" si="9"/>
        <v>3.4505857953503809</v>
      </c>
      <c r="L140">
        <f t="shared" si="10"/>
        <v>21412227.000000075</v>
      </c>
      <c r="M140">
        <f ca="1">VLOOKUP(F140,'UTPM8 (bench)'!$N$1:$S$7,4,FALSE)</f>
        <v>1.8318610391205552</v>
      </c>
      <c r="N140">
        <f ca="1">VLOOKUP(F140,'UTPM8 (bench)'!$N$1:$S$7,5,FALSE)</f>
        <v>3.0449327877839867</v>
      </c>
      <c r="O140">
        <f ca="1">VLOOKUP(F140,'UTPM8 (bench)'!$N$1:$S$7,6,FALSE)</f>
        <v>34134376.332341366</v>
      </c>
      <c r="P140" t="b">
        <f t="shared" ca="1" si="11"/>
        <v>0</v>
      </c>
    </row>
    <row r="141" spans="1:16" hidden="1" x14ac:dyDescent="0.25">
      <c r="A141">
        <v>140</v>
      </c>
      <c r="B141" t="s">
        <v>4582</v>
      </c>
      <c r="C141" t="s">
        <v>4737</v>
      </c>
      <c r="D141" t="s">
        <v>4738</v>
      </c>
      <c r="E141" t="s">
        <v>37</v>
      </c>
      <c r="F141" t="s">
        <v>12</v>
      </c>
      <c r="G141" t="s">
        <v>1827</v>
      </c>
      <c r="H141">
        <v>64.195112300000005</v>
      </c>
      <c r="I141">
        <v>62.053889599999998</v>
      </c>
      <c r="J141" s="5">
        <f t="shared" si="8"/>
        <v>2.1412227000000073</v>
      </c>
      <c r="K141">
        <f t="shared" si="9"/>
        <v>3.4505857953503809</v>
      </c>
      <c r="L141">
        <f t="shared" si="10"/>
        <v>21412227.000000075</v>
      </c>
      <c r="M141">
        <f ca="1">VLOOKUP(F141,'UTPM8 (bench)'!$N$1:$S$7,4,FALSE)</f>
        <v>1.7666113600521007</v>
      </c>
      <c r="N141">
        <f ca="1">VLOOKUP(F141,'UTPM8 (bench)'!$N$1:$S$7,5,FALSE)</f>
        <v>2.9261295533212262</v>
      </c>
      <c r="O141">
        <f ca="1">VLOOKUP(F141,'UTPM8 (bench)'!$N$1:$S$7,6,FALSE)</f>
        <v>30213569.913360197</v>
      </c>
      <c r="P141" t="b">
        <f t="shared" ca="1" si="11"/>
        <v>0</v>
      </c>
    </row>
    <row r="142" spans="1:16" hidden="1" x14ac:dyDescent="0.25">
      <c r="A142">
        <v>141</v>
      </c>
      <c r="B142" t="s">
        <v>4582</v>
      </c>
      <c r="C142" t="s">
        <v>4739</v>
      </c>
      <c r="D142" t="s">
        <v>4740</v>
      </c>
      <c r="E142" t="s">
        <v>37</v>
      </c>
      <c r="F142" t="s">
        <v>9</v>
      </c>
      <c r="G142" t="s">
        <v>1826</v>
      </c>
      <c r="H142">
        <v>64.163273000000004</v>
      </c>
      <c r="I142">
        <v>64.195112300000005</v>
      </c>
      <c r="J142" s="5">
        <f t="shared" si="8"/>
        <v>3.1839300000001458E-2</v>
      </c>
      <c r="K142">
        <f t="shared" si="9"/>
        <v>4.9597701225614112E-2</v>
      </c>
      <c r="L142">
        <f t="shared" si="10"/>
        <v>318393.00000001461</v>
      </c>
      <c r="M142">
        <f ca="1">VLOOKUP(F142,'UTPM8 (bench)'!$N$1:$S$7,4,FALSE)</f>
        <v>1.8494240694857771</v>
      </c>
      <c r="N142">
        <f ca="1">VLOOKUP(F142,'UTPM8 (bench)'!$N$1:$S$7,5,FALSE)</f>
        <v>3.0626592013878629</v>
      </c>
      <c r="O142">
        <f ca="1">VLOOKUP(F142,'UTPM8 (bench)'!$N$1:$S$7,6,FALSE)</f>
        <v>36111336.746110864</v>
      </c>
      <c r="P142" t="b">
        <f t="shared" ca="1" si="11"/>
        <v>0</v>
      </c>
    </row>
    <row r="143" spans="1:16" hidden="1" x14ac:dyDescent="0.25">
      <c r="A143">
        <v>142</v>
      </c>
      <c r="B143" t="s">
        <v>4582</v>
      </c>
      <c r="C143" t="s">
        <v>4739</v>
      </c>
      <c r="D143" t="s">
        <v>4740</v>
      </c>
      <c r="E143" t="s">
        <v>37</v>
      </c>
      <c r="F143" t="s">
        <v>12</v>
      </c>
      <c r="G143" t="s">
        <v>1827</v>
      </c>
      <c r="H143">
        <v>64.163273000000004</v>
      </c>
      <c r="I143">
        <v>64.195112300000005</v>
      </c>
      <c r="J143" s="5">
        <f t="shared" si="8"/>
        <v>3.1839300000001458E-2</v>
      </c>
      <c r="K143">
        <f t="shared" si="9"/>
        <v>4.9597701225614112E-2</v>
      </c>
      <c r="L143">
        <f t="shared" si="10"/>
        <v>318393.00000001461</v>
      </c>
      <c r="M143">
        <f ca="1">VLOOKUP(F143,'UTPM8 (bench)'!$N$1:$S$7,4,FALSE)</f>
        <v>1.7666113600521007</v>
      </c>
      <c r="N143">
        <f ca="1">VLOOKUP(F143,'UTPM8 (bench)'!$N$1:$S$7,5,FALSE)</f>
        <v>2.9261295533212262</v>
      </c>
      <c r="O143">
        <f ca="1">VLOOKUP(F143,'UTPM8 (bench)'!$N$1:$S$7,6,FALSE)</f>
        <v>30213569.913360197</v>
      </c>
      <c r="P143" t="b">
        <f t="shared" ca="1" si="11"/>
        <v>0</v>
      </c>
    </row>
    <row r="144" spans="1:16" hidden="1" x14ac:dyDescent="0.25">
      <c r="A144">
        <v>143</v>
      </c>
      <c r="B144" t="s">
        <v>4582</v>
      </c>
      <c r="C144" t="s">
        <v>4741</v>
      </c>
      <c r="D144" t="s">
        <v>4742</v>
      </c>
      <c r="E144" t="s">
        <v>37</v>
      </c>
      <c r="F144" t="s">
        <v>7</v>
      </c>
      <c r="G144" t="s">
        <v>1826</v>
      </c>
      <c r="H144">
        <v>64.236821199999994</v>
      </c>
      <c r="I144">
        <v>64.163273000000004</v>
      </c>
      <c r="J144" s="5">
        <f t="shared" si="8"/>
        <v>7.3548199999990516E-2</v>
      </c>
      <c r="K144">
        <f t="shared" si="9"/>
        <v>0.11462663383769484</v>
      </c>
      <c r="L144">
        <f t="shared" si="10"/>
        <v>735481.99999990524</v>
      </c>
      <c r="M144">
        <f ca="1">VLOOKUP(F144,'UTPM8 (bench)'!$N$1:$S$7,4,FALSE)</f>
        <v>1.8318610391205552</v>
      </c>
      <c r="N144">
        <f ca="1">VLOOKUP(F144,'UTPM8 (bench)'!$N$1:$S$7,5,FALSE)</f>
        <v>3.0449327877839867</v>
      </c>
      <c r="O144">
        <f ca="1">VLOOKUP(F144,'UTPM8 (bench)'!$N$1:$S$7,6,FALSE)</f>
        <v>34134376.332341366</v>
      </c>
      <c r="P144" t="b">
        <f t="shared" ca="1" si="11"/>
        <v>0</v>
      </c>
    </row>
    <row r="145" spans="1:16" hidden="1" x14ac:dyDescent="0.25">
      <c r="A145">
        <v>144</v>
      </c>
      <c r="B145" t="s">
        <v>4582</v>
      </c>
      <c r="C145" t="s">
        <v>4741</v>
      </c>
      <c r="D145" t="s">
        <v>4742</v>
      </c>
      <c r="E145" t="s">
        <v>37</v>
      </c>
      <c r="F145" t="s">
        <v>12</v>
      </c>
      <c r="G145" t="s">
        <v>1827</v>
      </c>
      <c r="H145">
        <v>64.236821199999994</v>
      </c>
      <c r="I145">
        <v>64.163273000000004</v>
      </c>
      <c r="J145" s="5">
        <f t="shared" si="8"/>
        <v>7.3548199999990516E-2</v>
      </c>
      <c r="K145">
        <f t="shared" si="9"/>
        <v>0.11462663383769484</v>
      </c>
      <c r="L145">
        <f t="shared" si="10"/>
        <v>735481.99999990524</v>
      </c>
      <c r="M145">
        <f ca="1">VLOOKUP(F145,'UTPM8 (bench)'!$N$1:$S$7,4,FALSE)</f>
        <v>1.7666113600521007</v>
      </c>
      <c r="N145">
        <f ca="1">VLOOKUP(F145,'UTPM8 (bench)'!$N$1:$S$7,5,FALSE)</f>
        <v>2.9261295533212262</v>
      </c>
      <c r="O145">
        <f ca="1">VLOOKUP(F145,'UTPM8 (bench)'!$N$1:$S$7,6,FALSE)</f>
        <v>30213569.913360197</v>
      </c>
      <c r="P145" t="b">
        <f t="shared" ca="1" si="11"/>
        <v>0</v>
      </c>
    </row>
    <row r="146" spans="1:16" hidden="1" x14ac:dyDescent="0.25">
      <c r="A146">
        <v>145</v>
      </c>
      <c r="B146" t="s">
        <v>4582</v>
      </c>
      <c r="C146" t="s">
        <v>4743</v>
      </c>
      <c r="D146" t="s">
        <v>4744</v>
      </c>
      <c r="E146" t="s">
        <v>37</v>
      </c>
      <c r="F146" t="s">
        <v>9</v>
      </c>
      <c r="G146" t="s">
        <v>1826</v>
      </c>
      <c r="H146">
        <v>62.510351800000002</v>
      </c>
      <c r="I146">
        <v>64.340457299999997</v>
      </c>
      <c r="J146" s="5">
        <f t="shared" si="8"/>
        <v>1.8301054999999948</v>
      </c>
      <c r="K146">
        <f t="shared" si="9"/>
        <v>2.8444085988801247</v>
      </c>
      <c r="L146">
        <f t="shared" si="10"/>
        <v>18301054.999999948</v>
      </c>
      <c r="M146">
        <f ca="1">VLOOKUP(F146,'UTPM8 (bench)'!$N$1:$S$7,4,FALSE)</f>
        <v>1.8494240694857771</v>
      </c>
      <c r="N146">
        <f ca="1">VLOOKUP(F146,'UTPM8 (bench)'!$N$1:$S$7,5,FALSE)</f>
        <v>3.0626592013878629</v>
      </c>
      <c r="O146">
        <f ca="1">VLOOKUP(F146,'UTPM8 (bench)'!$N$1:$S$7,6,FALSE)</f>
        <v>36111336.746110864</v>
      </c>
      <c r="P146" t="b">
        <f t="shared" ca="1" si="11"/>
        <v>0</v>
      </c>
    </row>
    <row r="147" spans="1:16" hidden="1" x14ac:dyDescent="0.25">
      <c r="A147">
        <v>146</v>
      </c>
      <c r="B147" t="s">
        <v>4582</v>
      </c>
      <c r="C147" t="s">
        <v>4743</v>
      </c>
      <c r="D147" t="s">
        <v>4744</v>
      </c>
      <c r="E147" t="s">
        <v>37</v>
      </c>
      <c r="F147" t="s">
        <v>12</v>
      </c>
      <c r="G147" t="s">
        <v>1827</v>
      </c>
      <c r="H147">
        <v>62.510351800000002</v>
      </c>
      <c r="I147">
        <v>64.340457299999997</v>
      </c>
      <c r="J147" s="5">
        <f t="shared" si="8"/>
        <v>1.8301054999999948</v>
      </c>
      <c r="K147">
        <f t="shared" si="9"/>
        <v>2.8444085988801247</v>
      </c>
      <c r="L147">
        <f t="shared" si="10"/>
        <v>18301054.999999948</v>
      </c>
      <c r="M147">
        <f ca="1">VLOOKUP(F147,'UTPM8 (bench)'!$N$1:$S$7,4,FALSE)</f>
        <v>1.7666113600521007</v>
      </c>
      <c r="N147">
        <f ca="1">VLOOKUP(F147,'UTPM8 (bench)'!$N$1:$S$7,5,FALSE)</f>
        <v>2.9261295533212262</v>
      </c>
      <c r="O147">
        <f ca="1">VLOOKUP(F147,'UTPM8 (bench)'!$N$1:$S$7,6,FALSE)</f>
        <v>30213569.913360197</v>
      </c>
      <c r="P147" t="b">
        <f t="shared" ca="1" si="11"/>
        <v>0</v>
      </c>
    </row>
    <row r="148" spans="1:16" hidden="1" x14ac:dyDescent="0.25">
      <c r="A148">
        <v>147</v>
      </c>
      <c r="B148" t="s">
        <v>4582</v>
      </c>
      <c r="C148" t="s">
        <v>4745</v>
      </c>
      <c r="D148" t="s">
        <v>4746</v>
      </c>
      <c r="E148" t="s">
        <v>37</v>
      </c>
      <c r="F148" t="s">
        <v>10</v>
      </c>
      <c r="G148" t="s">
        <v>1827</v>
      </c>
      <c r="H148">
        <v>64.038924600000001</v>
      </c>
      <c r="I148">
        <v>64.5032298</v>
      </c>
      <c r="J148" s="5">
        <f t="shared" si="8"/>
        <v>0.46430519999999831</v>
      </c>
      <c r="K148">
        <f t="shared" si="9"/>
        <v>0.71981697883909423</v>
      </c>
      <c r="L148">
        <f t="shared" si="10"/>
        <v>4643051.9999999832</v>
      </c>
      <c r="M148">
        <f ca="1">VLOOKUP(F148,'UTPM8 (bench)'!$N$1:$S$7,4,FALSE)</f>
        <v>1.6756403960790576</v>
      </c>
      <c r="N148">
        <f ca="1">VLOOKUP(F148,'UTPM8 (bench)'!$N$1:$S$7,5,FALSE)</f>
        <v>2.770252976880486</v>
      </c>
      <c r="O148">
        <f ca="1">VLOOKUP(F148,'UTPM8 (bench)'!$N$1:$S$7,6,FALSE)</f>
        <v>33875727.172849126</v>
      </c>
      <c r="P148" t="b">
        <f t="shared" ca="1" si="11"/>
        <v>0</v>
      </c>
    </row>
    <row r="149" spans="1:16" hidden="1" x14ac:dyDescent="0.25">
      <c r="A149">
        <v>148</v>
      </c>
      <c r="B149" t="s">
        <v>4582</v>
      </c>
      <c r="C149" t="s">
        <v>4747</v>
      </c>
      <c r="D149" t="s">
        <v>4748</v>
      </c>
      <c r="E149" t="s">
        <v>37</v>
      </c>
      <c r="F149" t="s">
        <v>8</v>
      </c>
      <c r="G149" t="s">
        <v>1826</v>
      </c>
      <c r="H149">
        <v>64.3074309</v>
      </c>
      <c r="I149">
        <v>62.461119699999998</v>
      </c>
      <c r="J149" s="5">
        <f t="shared" si="8"/>
        <v>1.8463112000000024</v>
      </c>
      <c r="K149">
        <f t="shared" si="9"/>
        <v>2.9559367633302327</v>
      </c>
      <c r="L149">
        <f t="shared" si="10"/>
        <v>18463112.000000026</v>
      </c>
      <c r="M149">
        <f ca="1">VLOOKUP(F149,'UTPM8 (bench)'!$N$1:$S$7,4,FALSE)</f>
        <v>1.7690063560401934</v>
      </c>
      <c r="N149">
        <f ca="1">VLOOKUP(F149,'UTPM8 (bench)'!$N$1:$S$7,5,FALSE)</f>
        <v>2.9247476559528409</v>
      </c>
      <c r="O149">
        <f ca="1">VLOOKUP(F149,'UTPM8 (bench)'!$N$1:$S$7,6,FALSE)</f>
        <v>36026312.416239403</v>
      </c>
      <c r="P149" t="b">
        <f t="shared" ca="1" si="11"/>
        <v>0</v>
      </c>
    </row>
    <row r="150" spans="1:16" hidden="1" x14ac:dyDescent="0.25">
      <c r="A150">
        <v>149</v>
      </c>
      <c r="B150" t="s">
        <v>4582</v>
      </c>
      <c r="C150" t="s">
        <v>4749</v>
      </c>
      <c r="D150" t="s">
        <v>4750</v>
      </c>
      <c r="E150" t="s">
        <v>37</v>
      </c>
      <c r="F150" t="s">
        <v>7</v>
      </c>
      <c r="G150" t="s">
        <v>1826</v>
      </c>
      <c r="H150">
        <v>64.332377399999999</v>
      </c>
      <c r="I150">
        <v>62.097899400000003</v>
      </c>
      <c r="J150" s="5">
        <f t="shared" si="8"/>
        <v>2.2344779999999957</v>
      </c>
      <c r="K150">
        <f t="shared" si="9"/>
        <v>3.5983149536294872</v>
      </c>
      <c r="L150">
        <f t="shared" si="10"/>
        <v>22344779.999999959</v>
      </c>
      <c r="M150">
        <f ca="1">VLOOKUP(F150,'UTPM8 (bench)'!$N$1:$S$7,4,FALSE)</f>
        <v>1.8318610391205552</v>
      </c>
      <c r="N150">
        <f ca="1">VLOOKUP(F150,'UTPM8 (bench)'!$N$1:$S$7,5,FALSE)</f>
        <v>3.0449327877839867</v>
      </c>
      <c r="O150">
        <f ca="1">VLOOKUP(F150,'UTPM8 (bench)'!$N$1:$S$7,6,FALSE)</f>
        <v>34134376.332341366</v>
      </c>
      <c r="P150" t="b">
        <f t="shared" ca="1" si="11"/>
        <v>0</v>
      </c>
    </row>
    <row r="151" spans="1:16" hidden="1" x14ac:dyDescent="0.25">
      <c r="A151">
        <v>150</v>
      </c>
      <c r="B151" t="s">
        <v>4582</v>
      </c>
      <c r="C151" t="s">
        <v>4749</v>
      </c>
      <c r="D151" t="s">
        <v>4750</v>
      </c>
      <c r="E151" t="s">
        <v>37</v>
      </c>
      <c r="F151" t="s">
        <v>11</v>
      </c>
      <c r="G151" t="s">
        <v>1827</v>
      </c>
      <c r="H151">
        <v>64.332377399999999</v>
      </c>
      <c r="I151">
        <v>62.097899400000003</v>
      </c>
      <c r="J151" s="5">
        <f t="shared" si="8"/>
        <v>2.2344779999999957</v>
      </c>
      <c r="K151">
        <f t="shared" si="9"/>
        <v>3.5983149536294872</v>
      </c>
      <c r="L151">
        <f t="shared" si="10"/>
        <v>22344779.999999959</v>
      </c>
      <c r="M151">
        <f ca="1">VLOOKUP(F151,'UTPM8 (bench)'!$N$1:$S$7,4,FALSE)</f>
        <v>1.9715602554203802</v>
      </c>
      <c r="N151">
        <f ca="1">VLOOKUP(F151,'UTPM8 (bench)'!$N$1:$S$7,5,FALSE)</f>
        <v>3.2940380125897741</v>
      </c>
      <c r="O151">
        <f ca="1">VLOOKUP(F151,'UTPM8 (bench)'!$N$1:$S$7,6,FALSE)</f>
        <v>46650572.588044882</v>
      </c>
      <c r="P151" t="b">
        <f t="shared" ca="1" si="11"/>
        <v>0</v>
      </c>
    </row>
    <row r="152" spans="1:16" hidden="1" x14ac:dyDescent="0.25">
      <c r="A152">
        <v>151</v>
      </c>
      <c r="B152" t="s">
        <v>4582</v>
      </c>
      <c r="C152" t="s">
        <v>4751</v>
      </c>
      <c r="D152" t="s">
        <v>4752</v>
      </c>
      <c r="E152" t="s">
        <v>37</v>
      </c>
      <c r="F152" t="s">
        <v>8</v>
      </c>
      <c r="G152" t="s">
        <v>1826</v>
      </c>
      <c r="H152">
        <v>63.9958405</v>
      </c>
      <c r="I152">
        <v>64.110039900000004</v>
      </c>
      <c r="J152" s="5">
        <f t="shared" si="8"/>
        <v>0.11419940000000395</v>
      </c>
      <c r="K152">
        <f t="shared" si="9"/>
        <v>0.17813029001094716</v>
      </c>
      <c r="L152">
        <f t="shared" si="10"/>
        <v>1141994.0000000396</v>
      </c>
      <c r="M152">
        <f ca="1">VLOOKUP(F152,'UTPM8 (bench)'!$N$1:$S$7,4,FALSE)</f>
        <v>1.7690063560401934</v>
      </c>
      <c r="N152">
        <f ca="1">VLOOKUP(F152,'UTPM8 (bench)'!$N$1:$S$7,5,FALSE)</f>
        <v>2.9247476559528409</v>
      </c>
      <c r="O152">
        <f ca="1">VLOOKUP(F152,'UTPM8 (bench)'!$N$1:$S$7,6,FALSE)</f>
        <v>36026312.416239403</v>
      </c>
      <c r="P152" t="b">
        <f t="shared" ca="1" si="11"/>
        <v>0</v>
      </c>
    </row>
    <row r="153" spans="1:16" hidden="1" x14ac:dyDescent="0.25">
      <c r="A153">
        <v>152</v>
      </c>
      <c r="B153" t="s">
        <v>4582</v>
      </c>
      <c r="C153" t="s">
        <v>4753</v>
      </c>
      <c r="D153" t="s">
        <v>4754</v>
      </c>
      <c r="E153" t="s">
        <v>37</v>
      </c>
      <c r="F153" t="s">
        <v>9</v>
      </c>
      <c r="G153" t="s">
        <v>1826</v>
      </c>
      <c r="H153">
        <v>64.354091100000005</v>
      </c>
      <c r="I153">
        <v>63.9958405</v>
      </c>
      <c r="J153" s="5">
        <f t="shared" si="8"/>
        <v>0.35825060000000519</v>
      </c>
      <c r="K153">
        <f t="shared" si="9"/>
        <v>0.55980294531799324</v>
      </c>
      <c r="L153">
        <f t="shared" si="10"/>
        <v>3582506.0000000522</v>
      </c>
      <c r="M153">
        <f ca="1">VLOOKUP(F153,'UTPM8 (bench)'!$N$1:$S$7,4,FALSE)</f>
        <v>1.8494240694857771</v>
      </c>
      <c r="N153">
        <f ca="1">VLOOKUP(F153,'UTPM8 (bench)'!$N$1:$S$7,5,FALSE)</f>
        <v>3.0626592013878629</v>
      </c>
      <c r="O153">
        <f ca="1">VLOOKUP(F153,'UTPM8 (bench)'!$N$1:$S$7,6,FALSE)</f>
        <v>36111336.746110864</v>
      </c>
      <c r="P153" t="b">
        <f t="shared" ca="1" si="11"/>
        <v>0</v>
      </c>
    </row>
    <row r="154" spans="1:16" hidden="1" x14ac:dyDescent="0.25">
      <c r="A154">
        <v>153</v>
      </c>
      <c r="B154" t="s">
        <v>4582</v>
      </c>
      <c r="C154" t="s">
        <v>4753</v>
      </c>
      <c r="D154" t="s">
        <v>4754</v>
      </c>
      <c r="E154" t="s">
        <v>37</v>
      </c>
      <c r="F154" t="s">
        <v>12</v>
      </c>
      <c r="G154" t="s">
        <v>1827</v>
      </c>
      <c r="H154">
        <v>64.354091100000005</v>
      </c>
      <c r="I154">
        <v>64.110039900000004</v>
      </c>
      <c r="J154" s="5">
        <f t="shared" si="8"/>
        <v>0.24405120000000124</v>
      </c>
      <c r="K154">
        <f t="shared" si="9"/>
        <v>0.38067547669706137</v>
      </c>
      <c r="L154">
        <f t="shared" si="10"/>
        <v>2440512.0000000126</v>
      </c>
      <c r="M154">
        <f ca="1">VLOOKUP(F154,'UTPM8 (bench)'!$N$1:$S$7,4,FALSE)</f>
        <v>1.7666113600521007</v>
      </c>
      <c r="N154">
        <f ca="1">VLOOKUP(F154,'UTPM8 (bench)'!$N$1:$S$7,5,FALSE)</f>
        <v>2.9261295533212262</v>
      </c>
      <c r="O154">
        <f ca="1">VLOOKUP(F154,'UTPM8 (bench)'!$N$1:$S$7,6,FALSE)</f>
        <v>30213569.913360197</v>
      </c>
      <c r="P154" t="b">
        <f t="shared" ca="1" si="11"/>
        <v>0</v>
      </c>
    </row>
    <row r="155" spans="1:16" hidden="1" x14ac:dyDescent="0.25">
      <c r="A155">
        <v>154</v>
      </c>
      <c r="B155" t="s">
        <v>4582</v>
      </c>
      <c r="C155" t="s">
        <v>4755</v>
      </c>
      <c r="D155" t="s">
        <v>4756</v>
      </c>
      <c r="E155" t="s">
        <v>37</v>
      </c>
      <c r="F155" t="s">
        <v>9</v>
      </c>
      <c r="G155" t="s">
        <v>1826</v>
      </c>
      <c r="H155">
        <v>63.725777299999997</v>
      </c>
      <c r="I155">
        <v>64.354091100000005</v>
      </c>
      <c r="J155" s="5">
        <f t="shared" si="8"/>
        <v>0.62831380000000792</v>
      </c>
      <c r="K155">
        <f t="shared" si="9"/>
        <v>0.97633855013765836</v>
      </c>
      <c r="L155">
        <f t="shared" si="10"/>
        <v>6283138.0000000792</v>
      </c>
      <c r="M155">
        <f ca="1">VLOOKUP(F155,'UTPM8 (bench)'!$N$1:$S$7,4,FALSE)</f>
        <v>1.8494240694857771</v>
      </c>
      <c r="N155">
        <f ca="1">VLOOKUP(F155,'UTPM8 (bench)'!$N$1:$S$7,5,FALSE)</f>
        <v>3.0626592013878629</v>
      </c>
      <c r="O155">
        <f ca="1">VLOOKUP(F155,'UTPM8 (bench)'!$N$1:$S$7,6,FALSE)</f>
        <v>36111336.746110864</v>
      </c>
      <c r="P155" t="b">
        <f t="shared" ca="1" si="11"/>
        <v>0</v>
      </c>
    </row>
    <row r="156" spans="1:16" hidden="1" x14ac:dyDescent="0.25">
      <c r="A156">
        <v>155</v>
      </c>
      <c r="B156" t="s">
        <v>4582</v>
      </c>
      <c r="C156" t="s">
        <v>4755</v>
      </c>
      <c r="D156" t="s">
        <v>4756</v>
      </c>
      <c r="E156" t="s">
        <v>37</v>
      </c>
      <c r="F156" t="s">
        <v>12</v>
      </c>
      <c r="G156" t="s">
        <v>1827</v>
      </c>
      <c r="H156">
        <v>63.725777299999997</v>
      </c>
      <c r="I156">
        <v>64.354091100000005</v>
      </c>
      <c r="J156" s="5">
        <f t="shared" si="8"/>
        <v>0.62831380000000792</v>
      </c>
      <c r="K156">
        <f t="shared" si="9"/>
        <v>0.97633855013765836</v>
      </c>
      <c r="L156">
        <f t="shared" si="10"/>
        <v>6283138.0000000792</v>
      </c>
      <c r="M156">
        <f ca="1">VLOOKUP(F156,'UTPM8 (bench)'!$N$1:$S$7,4,FALSE)</f>
        <v>1.7666113600521007</v>
      </c>
      <c r="N156">
        <f ca="1">VLOOKUP(F156,'UTPM8 (bench)'!$N$1:$S$7,5,FALSE)</f>
        <v>2.9261295533212262</v>
      </c>
      <c r="O156">
        <f ca="1">VLOOKUP(F156,'UTPM8 (bench)'!$N$1:$S$7,6,FALSE)</f>
        <v>30213569.913360197</v>
      </c>
      <c r="P156" t="b">
        <f t="shared" ca="1" si="11"/>
        <v>0</v>
      </c>
    </row>
    <row r="157" spans="1:16" hidden="1" x14ac:dyDescent="0.25">
      <c r="A157">
        <v>156</v>
      </c>
      <c r="B157" t="s">
        <v>4582</v>
      </c>
      <c r="C157" t="s">
        <v>4757</v>
      </c>
      <c r="D157" t="s">
        <v>4758</v>
      </c>
      <c r="E157" t="s">
        <v>37</v>
      </c>
      <c r="F157" t="s">
        <v>10</v>
      </c>
      <c r="G157" t="s">
        <v>1827</v>
      </c>
      <c r="H157">
        <v>63.318660700000002</v>
      </c>
      <c r="I157">
        <v>63.725777299999997</v>
      </c>
      <c r="J157" s="5">
        <f t="shared" si="8"/>
        <v>0.40711659999999483</v>
      </c>
      <c r="K157">
        <f t="shared" si="9"/>
        <v>0.63885701712734522</v>
      </c>
      <c r="L157">
        <f t="shared" si="10"/>
        <v>4071165.9999999483</v>
      </c>
      <c r="M157">
        <f ca="1">VLOOKUP(F157,'UTPM8 (bench)'!$N$1:$S$7,4,FALSE)</f>
        <v>1.6756403960790576</v>
      </c>
      <c r="N157">
        <f ca="1">VLOOKUP(F157,'UTPM8 (bench)'!$N$1:$S$7,5,FALSE)</f>
        <v>2.770252976880486</v>
      </c>
      <c r="O157">
        <f ca="1">VLOOKUP(F157,'UTPM8 (bench)'!$N$1:$S$7,6,FALSE)</f>
        <v>33875727.172849126</v>
      </c>
      <c r="P157" t="b">
        <f t="shared" ca="1" si="11"/>
        <v>0</v>
      </c>
    </row>
    <row r="158" spans="1:16" hidden="1" x14ac:dyDescent="0.25">
      <c r="A158">
        <v>157</v>
      </c>
      <c r="B158" t="s">
        <v>4582</v>
      </c>
      <c r="C158" t="s">
        <v>4759</v>
      </c>
      <c r="D158" t="s">
        <v>4760</v>
      </c>
      <c r="E158" t="s">
        <v>37</v>
      </c>
      <c r="F158" t="s">
        <v>10</v>
      </c>
      <c r="G158" t="s">
        <v>1827</v>
      </c>
      <c r="H158">
        <v>63.542921100000001</v>
      </c>
      <c r="I158">
        <v>63.318660700000002</v>
      </c>
      <c r="J158" s="5">
        <f t="shared" si="8"/>
        <v>0.22426039999999858</v>
      </c>
      <c r="K158">
        <f t="shared" si="9"/>
        <v>0.35417742182281908</v>
      </c>
      <c r="L158">
        <f t="shared" si="10"/>
        <v>2242603.999999986</v>
      </c>
      <c r="M158">
        <f ca="1">VLOOKUP(F158,'UTPM8 (bench)'!$N$1:$S$7,4,FALSE)</f>
        <v>1.6756403960790576</v>
      </c>
      <c r="N158">
        <f ca="1">VLOOKUP(F158,'UTPM8 (bench)'!$N$1:$S$7,5,FALSE)</f>
        <v>2.770252976880486</v>
      </c>
      <c r="O158">
        <f ca="1">VLOOKUP(F158,'UTPM8 (bench)'!$N$1:$S$7,6,FALSE)</f>
        <v>33875727.172849126</v>
      </c>
      <c r="P158" t="b">
        <f t="shared" ca="1" si="11"/>
        <v>0</v>
      </c>
    </row>
    <row r="159" spans="1:16" hidden="1" x14ac:dyDescent="0.25">
      <c r="A159">
        <v>158</v>
      </c>
      <c r="B159" t="s">
        <v>4582</v>
      </c>
      <c r="C159" t="s">
        <v>4761</v>
      </c>
      <c r="D159" t="s">
        <v>4762</v>
      </c>
      <c r="E159" t="s">
        <v>37</v>
      </c>
      <c r="F159" t="s">
        <v>12</v>
      </c>
      <c r="G159" t="s">
        <v>1827</v>
      </c>
      <c r="H159">
        <v>64.258754300000007</v>
      </c>
      <c r="I159">
        <v>63.542921100000001</v>
      </c>
      <c r="J159" s="5">
        <f t="shared" si="8"/>
        <v>0.71583320000000583</v>
      </c>
      <c r="K159">
        <f t="shared" si="9"/>
        <v>1.1265349272713965</v>
      </c>
      <c r="L159">
        <f t="shared" si="10"/>
        <v>7158332.0000000587</v>
      </c>
      <c r="M159">
        <f ca="1">VLOOKUP(F159,'UTPM8 (bench)'!$N$1:$S$7,4,FALSE)</f>
        <v>1.7666113600521007</v>
      </c>
      <c r="N159">
        <f ca="1">VLOOKUP(F159,'UTPM8 (bench)'!$N$1:$S$7,5,FALSE)</f>
        <v>2.9261295533212262</v>
      </c>
      <c r="O159">
        <f ca="1">VLOOKUP(F159,'UTPM8 (bench)'!$N$1:$S$7,6,FALSE)</f>
        <v>30213569.913360197</v>
      </c>
      <c r="P159" t="b">
        <f t="shared" ca="1" si="11"/>
        <v>0</v>
      </c>
    </row>
    <row r="160" spans="1:16" hidden="1" x14ac:dyDescent="0.25">
      <c r="A160">
        <v>159</v>
      </c>
      <c r="B160" t="s">
        <v>4582</v>
      </c>
      <c r="C160" t="s">
        <v>4763</v>
      </c>
      <c r="D160" t="s">
        <v>4764</v>
      </c>
      <c r="E160" t="s">
        <v>37</v>
      </c>
      <c r="F160" t="s">
        <v>9</v>
      </c>
      <c r="G160" t="s">
        <v>1826</v>
      </c>
      <c r="H160">
        <v>64.2372747</v>
      </c>
      <c r="I160">
        <v>64.258754300000007</v>
      </c>
      <c r="J160" s="5">
        <f t="shared" si="8"/>
        <v>2.1479600000006371E-2</v>
      </c>
      <c r="K160">
        <f t="shared" si="9"/>
        <v>3.3426729531242046E-2</v>
      </c>
      <c r="L160">
        <f t="shared" si="10"/>
        <v>214796.00000006374</v>
      </c>
      <c r="M160">
        <f ca="1">VLOOKUP(F160,'UTPM8 (bench)'!$N$1:$S$7,4,FALSE)</f>
        <v>1.8494240694857771</v>
      </c>
      <c r="N160">
        <f ca="1">VLOOKUP(F160,'UTPM8 (bench)'!$N$1:$S$7,5,FALSE)</f>
        <v>3.0626592013878629</v>
      </c>
      <c r="O160">
        <f ca="1">VLOOKUP(F160,'UTPM8 (bench)'!$N$1:$S$7,6,FALSE)</f>
        <v>36111336.746110864</v>
      </c>
      <c r="P160" t="b">
        <f t="shared" ca="1" si="11"/>
        <v>0</v>
      </c>
    </row>
    <row r="161" spans="1:16" hidden="1" x14ac:dyDescent="0.25">
      <c r="A161">
        <v>160</v>
      </c>
      <c r="B161" t="s">
        <v>4582</v>
      </c>
      <c r="C161" t="s">
        <v>4763</v>
      </c>
      <c r="D161" t="s">
        <v>4764</v>
      </c>
      <c r="E161" t="s">
        <v>37</v>
      </c>
      <c r="F161" t="s">
        <v>12</v>
      </c>
      <c r="G161" t="s">
        <v>1827</v>
      </c>
      <c r="H161">
        <v>64.2372747</v>
      </c>
      <c r="I161">
        <v>64.258754300000007</v>
      </c>
      <c r="J161" s="5">
        <f t="shared" si="8"/>
        <v>2.1479600000006371E-2</v>
      </c>
      <c r="K161">
        <f t="shared" si="9"/>
        <v>3.3426729531242046E-2</v>
      </c>
      <c r="L161">
        <f t="shared" si="10"/>
        <v>214796.00000006374</v>
      </c>
      <c r="M161">
        <f ca="1">VLOOKUP(F161,'UTPM8 (bench)'!$N$1:$S$7,4,FALSE)</f>
        <v>1.7666113600521007</v>
      </c>
      <c r="N161">
        <f ca="1">VLOOKUP(F161,'UTPM8 (bench)'!$N$1:$S$7,5,FALSE)</f>
        <v>2.9261295533212262</v>
      </c>
      <c r="O161">
        <f ca="1">VLOOKUP(F161,'UTPM8 (bench)'!$N$1:$S$7,6,FALSE)</f>
        <v>30213569.913360197</v>
      </c>
      <c r="P161" t="b">
        <f t="shared" ca="1" si="11"/>
        <v>0</v>
      </c>
    </row>
    <row r="162" spans="1:16" hidden="1" x14ac:dyDescent="0.25">
      <c r="A162">
        <v>161</v>
      </c>
      <c r="B162" t="s">
        <v>4582</v>
      </c>
      <c r="C162" t="s">
        <v>4765</v>
      </c>
      <c r="D162" t="s">
        <v>4766</v>
      </c>
      <c r="E162" t="s">
        <v>37</v>
      </c>
      <c r="F162" t="s">
        <v>9</v>
      </c>
      <c r="G162" t="s">
        <v>1826</v>
      </c>
      <c r="H162">
        <v>64.168474200000006</v>
      </c>
      <c r="I162">
        <v>64.2372747</v>
      </c>
      <c r="J162" s="5">
        <f t="shared" si="8"/>
        <v>6.8800499999994713E-2</v>
      </c>
      <c r="K162">
        <f t="shared" si="9"/>
        <v>0.10710370314012514</v>
      </c>
      <c r="L162">
        <f t="shared" si="10"/>
        <v>688004.99999994715</v>
      </c>
      <c r="M162">
        <f ca="1">VLOOKUP(F162,'UTPM8 (bench)'!$N$1:$S$7,4,FALSE)</f>
        <v>1.8494240694857771</v>
      </c>
      <c r="N162">
        <f ca="1">VLOOKUP(F162,'UTPM8 (bench)'!$N$1:$S$7,5,FALSE)</f>
        <v>3.0626592013878629</v>
      </c>
      <c r="O162">
        <f ca="1">VLOOKUP(F162,'UTPM8 (bench)'!$N$1:$S$7,6,FALSE)</f>
        <v>36111336.746110864</v>
      </c>
      <c r="P162" t="b">
        <f t="shared" ca="1" si="11"/>
        <v>0</v>
      </c>
    </row>
    <row r="163" spans="1:16" hidden="1" x14ac:dyDescent="0.25">
      <c r="A163">
        <v>162</v>
      </c>
      <c r="B163" t="s">
        <v>4582</v>
      </c>
      <c r="C163" t="s">
        <v>4765</v>
      </c>
      <c r="D163" t="s">
        <v>4766</v>
      </c>
      <c r="E163" t="s">
        <v>37</v>
      </c>
      <c r="F163" t="s">
        <v>10</v>
      </c>
      <c r="G163" t="s">
        <v>1827</v>
      </c>
      <c r="H163">
        <v>64.168474200000006</v>
      </c>
      <c r="I163">
        <v>64.2372747</v>
      </c>
      <c r="J163" s="5">
        <f t="shared" si="8"/>
        <v>6.8800499999994713E-2</v>
      </c>
      <c r="K163">
        <f t="shared" si="9"/>
        <v>0.10710370314012514</v>
      </c>
      <c r="L163">
        <f t="shared" si="10"/>
        <v>688004.99999994715</v>
      </c>
      <c r="M163">
        <f ca="1">VLOOKUP(F163,'UTPM8 (bench)'!$N$1:$S$7,4,FALSE)</f>
        <v>1.6756403960790576</v>
      </c>
      <c r="N163">
        <f ca="1">VLOOKUP(F163,'UTPM8 (bench)'!$N$1:$S$7,5,FALSE)</f>
        <v>2.770252976880486</v>
      </c>
      <c r="O163">
        <f ca="1">VLOOKUP(F163,'UTPM8 (bench)'!$N$1:$S$7,6,FALSE)</f>
        <v>33875727.172849126</v>
      </c>
      <c r="P163" t="b">
        <f t="shared" ca="1" si="11"/>
        <v>0</v>
      </c>
    </row>
    <row r="164" spans="1:16" hidden="1" x14ac:dyDescent="0.25">
      <c r="A164">
        <v>163</v>
      </c>
      <c r="B164" t="s">
        <v>4582</v>
      </c>
      <c r="C164" t="s">
        <v>4767</v>
      </c>
      <c r="D164" t="s">
        <v>4768</v>
      </c>
      <c r="E164" t="s">
        <v>37</v>
      </c>
      <c r="F164" t="s">
        <v>7</v>
      </c>
      <c r="G164" t="s">
        <v>1826</v>
      </c>
      <c r="H164">
        <v>64.136683700000006</v>
      </c>
      <c r="I164">
        <v>64.168474200000006</v>
      </c>
      <c r="J164" s="5">
        <f t="shared" si="8"/>
        <v>3.1790499999999611E-2</v>
      </c>
      <c r="K164">
        <f t="shared" si="9"/>
        <v>4.9542240790882958E-2</v>
      </c>
      <c r="L164">
        <f t="shared" si="10"/>
        <v>317904.9999999961</v>
      </c>
      <c r="M164">
        <f ca="1">VLOOKUP(F164,'UTPM8 (bench)'!$N$1:$S$7,4,FALSE)</f>
        <v>1.8318610391205552</v>
      </c>
      <c r="N164">
        <f ca="1">VLOOKUP(F164,'UTPM8 (bench)'!$N$1:$S$7,5,FALSE)</f>
        <v>3.0449327877839867</v>
      </c>
      <c r="O164">
        <f ca="1">VLOOKUP(F164,'UTPM8 (bench)'!$N$1:$S$7,6,FALSE)</f>
        <v>34134376.332341366</v>
      </c>
      <c r="P164" t="b">
        <f t="shared" ca="1" si="11"/>
        <v>0</v>
      </c>
    </row>
    <row r="165" spans="1:16" hidden="1" x14ac:dyDescent="0.25">
      <c r="A165">
        <v>164</v>
      </c>
      <c r="B165" t="s">
        <v>4582</v>
      </c>
      <c r="C165" t="s">
        <v>4767</v>
      </c>
      <c r="D165" t="s">
        <v>4768</v>
      </c>
      <c r="E165" t="s">
        <v>37</v>
      </c>
      <c r="F165" t="s">
        <v>12</v>
      </c>
      <c r="G165" t="s">
        <v>1827</v>
      </c>
      <c r="H165">
        <v>64.136683700000006</v>
      </c>
      <c r="I165">
        <v>64.168474200000006</v>
      </c>
      <c r="J165" s="5">
        <f t="shared" si="8"/>
        <v>3.1790499999999611E-2</v>
      </c>
      <c r="K165">
        <f t="shared" si="9"/>
        <v>4.9542240790882958E-2</v>
      </c>
      <c r="L165">
        <f t="shared" si="10"/>
        <v>317904.9999999961</v>
      </c>
      <c r="M165">
        <f ca="1">VLOOKUP(F165,'UTPM8 (bench)'!$N$1:$S$7,4,FALSE)</f>
        <v>1.7666113600521007</v>
      </c>
      <c r="N165">
        <f ca="1">VLOOKUP(F165,'UTPM8 (bench)'!$N$1:$S$7,5,FALSE)</f>
        <v>2.9261295533212262</v>
      </c>
      <c r="O165">
        <f ca="1">VLOOKUP(F165,'UTPM8 (bench)'!$N$1:$S$7,6,FALSE)</f>
        <v>30213569.913360197</v>
      </c>
      <c r="P165" t="b">
        <f t="shared" ca="1" si="11"/>
        <v>0</v>
      </c>
    </row>
    <row r="166" spans="1:16" hidden="1" x14ac:dyDescent="0.25">
      <c r="A166">
        <v>165</v>
      </c>
      <c r="B166" t="s">
        <v>4582</v>
      </c>
      <c r="C166" t="s">
        <v>4769</v>
      </c>
      <c r="D166" t="s">
        <v>4770</v>
      </c>
      <c r="E166" t="s">
        <v>37</v>
      </c>
      <c r="F166" t="s">
        <v>7</v>
      </c>
      <c r="G166" t="s">
        <v>1826</v>
      </c>
      <c r="H166">
        <v>64.355586599999995</v>
      </c>
      <c r="I166">
        <v>64.136683700000006</v>
      </c>
      <c r="J166" s="5">
        <f t="shared" si="8"/>
        <v>0.21890289999998913</v>
      </c>
      <c r="K166">
        <f t="shared" si="9"/>
        <v>0.34130685805943706</v>
      </c>
      <c r="L166">
        <f t="shared" si="10"/>
        <v>2189028.9999998915</v>
      </c>
      <c r="M166">
        <f ca="1">VLOOKUP(F166,'UTPM8 (bench)'!$N$1:$S$7,4,FALSE)</f>
        <v>1.8318610391205552</v>
      </c>
      <c r="N166">
        <f ca="1">VLOOKUP(F166,'UTPM8 (bench)'!$N$1:$S$7,5,FALSE)</f>
        <v>3.0449327877839867</v>
      </c>
      <c r="O166">
        <f ca="1">VLOOKUP(F166,'UTPM8 (bench)'!$N$1:$S$7,6,FALSE)</f>
        <v>34134376.332341366</v>
      </c>
      <c r="P166" t="b">
        <f t="shared" ca="1" si="11"/>
        <v>0</v>
      </c>
    </row>
    <row r="167" spans="1:16" hidden="1" x14ac:dyDescent="0.25">
      <c r="A167">
        <v>166</v>
      </c>
      <c r="B167" t="s">
        <v>4582</v>
      </c>
      <c r="C167" t="s">
        <v>4769</v>
      </c>
      <c r="D167" t="s">
        <v>4770</v>
      </c>
      <c r="E167" t="s">
        <v>37</v>
      </c>
      <c r="F167" t="s">
        <v>11</v>
      </c>
      <c r="G167" t="s">
        <v>1827</v>
      </c>
      <c r="H167">
        <v>64.355586599999995</v>
      </c>
      <c r="I167">
        <v>64.136683700000006</v>
      </c>
      <c r="J167" s="5">
        <f t="shared" si="8"/>
        <v>0.21890289999998913</v>
      </c>
      <c r="K167">
        <f t="shared" si="9"/>
        <v>0.34130685805943706</v>
      </c>
      <c r="L167">
        <f t="shared" si="10"/>
        <v>2189028.9999998915</v>
      </c>
      <c r="M167">
        <f ca="1">VLOOKUP(F167,'UTPM8 (bench)'!$N$1:$S$7,4,FALSE)</f>
        <v>1.9715602554203802</v>
      </c>
      <c r="N167">
        <f ca="1">VLOOKUP(F167,'UTPM8 (bench)'!$N$1:$S$7,5,FALSE)</f>
        <v>3.2940380125897741</v>
      </c>
      <c r="O167">
        <f ca="1">VLOOKUP(F167,'UTPM8 (bench)'!$N$1:$S$7,6,FALSE)</f>
        <v>46650572.588044882</v>
      </c>
      <c r="P167" t="b">
        <f t="shared" ca="1" si="11"/>
        <v>0</v>
      </c>
    </row>
    <row r="168" spans="1:16" hidden="1" x14ac:dyDescent="0.25">
      <c r="A168">
        <v>167</v>
      </c>
      <c r="B168" t="s">
        <v>4582</v>
      </c>
      <c r="C168" t="s">
        <v>4771</v>
      </c>
      <c r="D168" t="s">
        <v>4772</v>
      </c>
      <c r="E168" t="s">
        <v>37</v>
      </c>
      <c r="F168" t="s">
        <v>9</v>
      </c>
      <c r="G168" t="s">
        <v>1826</v>
      </c>
      <c r="H168">
        <v>62.179356300000002</v>
      </c>
      <c r="I168">
        <v>64.355586599999995</v>
      </c>
      <c r="J168" s="5">
        <f t="shared" si="8"/>
        <v>2.1762302999999932</v>
      </c>
      <c r="K168">
        <f t="shared" si="9"/>
        <v>3.3815716940415448</v>
      </c>
      <c r="L168">
        <f t="shared" si="10"/>
        <v>21762302.999999933</v>
      </c>
      <c r="M168">
        <f ca="1">VLOOKUP(F168,'UTPM8 (bench)'!$N$1:$S$7,4,FALSE)</f>
        <v>1.8494240694857771</v>
      </c>
      <c r="N168">
        <f ca="1">VLOOKUP(F168,'UTPM8 (bench)'!$N$1:$S$7,5,FALSE)</f>
        <v>3.0626592013878629</v>
      </c>
      <c r="O168">
        <f ca="1">VLOOKUP(F168,'UTPM8 (bench)'!$N$1:$S$7,6,FALSE)</f>
        <v>36111336.746110864</v>
      </c>
      <c r="P168" t="b">
        <f t="shared" ca="1" si="11"/>
        <v>0</v>
      </c>
    </row>
    <row r="169" spans="1:16" hidden="1" x14ac:dyDescent="0.25">
      <c r="A169">
        <v>168</v>
      </c>
      <c r="B169" t="s">
        <v>4582</v>
      </c>
      <c r="C169" t="s">
        <v>4771</v>
      </c>
      <c r="D169" t="s">
        <v>4772</v>
      </c>
      <c r="E169" t="s">
        <v>37</v>
      </c>
      <c r="F169" t="s">
        <v>11</v>
      </c>
      <c r="G169" t="s">
        <v>1827</v>
      </c>
      <c r="H169">
        <v>62.179356300000002</v>
      </c>
      <c r="I169">
        <v>64.355586599999995</v>
      </c>
      <c r="J169" s="5">
        <f t="shared" si="8"/>
        <v>2.1762302999999932</v>
      </c>
      <c r="K169">
        <f t="shared" si="9"/>
        <v>3.3815716940415448</v>
      </c>
      <c r="L169">
        <f t="shared" si="10"/>
        <v>21762302.999999933</v>
      </c>
      <c r="M169">
        <f ca="1">VLOOKUP(F169,'UTPM8 (bench)'!$N$1:$S$7,4,FALSE)</f>
        <v>1.9715602554203802</v>
      </c>
      <c r="N169">
        <f ca="1">VLOOKUP(F169,'UTPM8 (bench)'!$N$1:$S$7,5,FALSE)</f>
        <v>3.2940380125897741</v>
      </c>
      <c r="O169">
        <f ca="1">VLOOKUP(F169,'UTPM8 (bench)'!$N$1:$S$7,6,FALSE)</f>
        <v>46650572.588044882</v>
      </c>
      <c r="P169" t="b">
        <f t="shared" ca="1" si="11"/>
        <v>0</v>
      </c>
    </row>
    <row r="170" spans="1:16" hidden="1" x14ac:dyDescent="0.25">
      <c r="A170">
        <v>169</v>
      </c>
      <c r="B170" t="s">
        <v>4582</v>
      </c>
      <c r="C170" t="s">
        <v>4773</v>
      </c>
      <c r="D170" t="s">
        <v>4774</v>
      </c>
      <c r="E170" t="s">
        <v>37</v>
      </c>
      <c r="F170" t="s">
        <v>9</v>
      </c>
      <c r="G170" t="s">
        <v>1826</v>
      </c>
      <c r="H170">
        <v>63.338028399999999</v>
      </c>
      <c r="I170">
        <v>62.179356300000002</v>
      </c>
      <c r="J170" s="5">
        <f t="shared" si="8"/>
        <v>1.1586720999999969</v>
      </c>
      <c r="K170">
        <f t="shared" si="9"/>
        <v>1.8634353408383497</v>
      </c>
      <c r="L170">
        <f t="shared" si="10"/>
        <v>11586720.999999968</v>
      </c>
      <c r="M170">
        <f ca="1">VLOOKUP(F170,'UTPM8 (bench)'!$N$1:$S$7,4,FALSE)</f>
        <v>1.8494240694857771</v>
      </c>
      <c r="N170">
        <f ca="1">VLOOKUP(F170,'UTPM8 (bench)'!$N$1:$S$7,5,FALSE)</f>
        <v>3.0626592013878629</v>
      </c>
      <c r="O170">
        <f ca="1">VLOOKUP(F170,'UTPM8 (bench)'!$N$1:$S$7,6,FALSE)</f>
        <v>36111336.746110864</v>
      </c>
      <c r="P170" t="b">
        <f t="shared" ca="1" si="11"/>
        <v>0</v>
      </c>
    </row>
    <row r="171" spans="1:16" hidden="1" x14ac:dyDescent="0.25">
      <c r="A171">
        <v>170</v>
      </c>
      <c r="B171" t="s">
        <v>4582</v>
      </c>
      <c r="C171" t="s">
        <v>4773</v>
      </c>
      <c r="D171" t="s">
        <v>4774</v>
      </c>
      <c r="E171" t="s">
        <v>37</v>
      </c>
      <c r="F171" t="s">
        <v>10</v>
      </c>
      <c r="G171" t="s">
        <v>1827</v>
      </c>
      <c r="H171">
        <v>63.338028399999999</v>
      </c>
      <c r="I171">
        <v>62.179356300000002</v>
      </c>
      <c r="J171" s="5">
        <f t="shared" si="8"/>
        <v>1.1586720999999969</v>
      </c>
      <c r="K171">
        <f t="shared" si="9"/>
        <v>1.8634353408383497</v>
      </c>
      <c r="L171">
        <f t="shared" si="10"/>
        <v>11586720.999999968</v>
      </c>
      <c r="M171">
        <f ca="1">VLOOKUP(F171,'UTPM8 (bench)'!$N$1:$S$7,4,FALSE)</f>
        <v>1.6756403960790576</v>
      </c>
      <c r="N171">
        <f ca="1">VLOOKUP(F171,'UTPM8 (bench)'!$N$1:$S$7,5,FALSE)</f>
        <v>2.770252976880486</v>
      </c>
      <c r="O171">
        <f ca="1">VLOOKUP(F171,'UTPM8 (bench)'!$N$1:$S$7,6,FALSE)</f>
        <v>33875727.172849126</v>
      </c>
      <c r="P171" t="b">
        <f t="shared" ca="1" si="11"/>
        <v>0</v>
      </c>
    </row>
    <row r="172" spans="1:16" hidden="1" x14ac:dyDescent="0.25">
      <c r="A172">
        <v>171</v>
      </c>
      <c r="B172" t="s">
        <v>4582</v>
      </c>
      <c r="C172" t="s">
        <v>4775</v>
      </c>
      <c r="D172" t="s">
        <v>4776</v>
      </c>
      <c r="E172" t="s">
        <v>37</v>
      </c>
      <c r="F172" t="s">
        <v>8</v>
      </c>
      <c r="G172" t="s">
        <v>1826</v>
      </c>
      <c r="H172">
        <v>63.431143800000001</v>
      </c>
      <c r="I172">
        <v>63.338028399999999</v>
      </c>
      <c r="J172" s="5">
        <f t="shared" si="8"/>
        <v>9.3115400000002069E-2</v>
      </c>
      <c r="K172">
        <f t="shared" si="9"/>
        <v>0.14701341729797524</v>
      </c>
      <c r="L172">
        <f t="shared" si="10"/>
        <v>931154.00000002072</v>
      </c>
      <c r="M172">
        <f ca="1">VLOOKUP(F172,'UTPM8 (bench)'!$N$1:$S$7,4,FALSE)</f>
        <v>1.7690063560401934</v>
      </c>
      <c r="N172">
        <f ca="1">VLOOKUP(F172,'UTPM8 (bench)'!$N$1:$S$7,5,FALSE)</f>
        <v>2.9247476559528409</v>
      </c>
      <c r="O172">
        <f ca="1">VLOOKUP(F172,'UTPM8 (bench)'!$N$1:$S$7,6,FALSE)</f>
        <v>36026312.416239403</v>
      </c>
      <c r="P172" t="b">
        <f t="shared" ca="1" si="11"/>
        <v>0</v>
      </c>
    </row>
    <row r="173" spans="1:16" hidden="1" x14ac:dyDescent="0.25">
      <c r="A173">
        <v>172</v>
      </c>
      <c r="B173" t="s">
        <v>4582</v>
      </c>
      <c r="C173" t="s">
        <v>4775</v>
      </c>
      <c r="D173" t="s">
        <v>4776</v>
      </c>
      <c r="E173" t="s">
        <v>37</v>
      </c>
      <c r="F173" t="s">
        <v>10</v>
      </c>
      <c r="G173" t="s">
        <v>1827</v>
      </c>
      <c r="H173">
        <v>63.431143800000001</v>
      </c>
      <c r="I173">
        <v>63.338028399999999</v>
      </c>
      <c r="J173" s="5">
        <f t="shared" si="8"/>
        <v>9.3115400000002069E-2</v>
      </c>
      <c r="K173">
        <f t="shared" si="9"/>
        <v>0.14701341729797524</v>
      </c>
      <c r="L173">
        <f t="shared" si="10"/>
        <v>931154.00000002072</v>
      </c>
      <c r="M173">
        <f ca="1">VLOOKUP(F173,'UTPM8 (bench)'!$N$1:$S$7,4,FALSE)</f>
        <v>1.6756403960790576</v>
      </c>
      <c r="N173">
        <f ca="1">VLOOKUP(F173,'UTPM8 (bench)'!$N$1:$S$7,5,FALSE)</f>
        <v>2.770252976880486</v>
      </c>
      <c r="O173">
        <f ca="1">VLOOKUP(F173,'UTPM8 (bench)'!$N$1:$S$7,6,FALSE)</f>
        <v>33875727.172849126</v>
      </c>
      <c r="P173" t="b">
        <f t="shared" ca="1" si="11"/>
        <v>0</v>
      </c>
    </row>
    <row r="174" spans="1:16" hidden="1" x14ac:dyDescent="0.25">
      <c r="A174">
        <v>173</v>
      </c>
      <c r="B174" t="s">
        <v>4582</v>
      </c>
      <c r="C174" t="s">
        <v>4777</v>
      </c>
      <c r="D174" t="s">
        <v>4778</v>
      </c>
      <c r="E174" t="s">
        <v>37</v>
      </c>
      <c r="F174" t="s">
        <v>9</v>
      </c>
      <c r="G174" t="s">
        <v>1826</v>
      </c>
      <c r="H174">
        <v>64.175879699999996</v>
      </c>
      <c r="I174">
        <v>63.431143800000001</v>
      </c>
      <c r="J174" s="5">
        <f t="shared" si="8"/>
        <v>0.7447358999999949</v>
      </c>
      <c r="K174">
        <f t="shared" si="9"/>
        <v>1.1740855601597946</v>
      </c>
      <c r="L174">
        <f t="shared" si="10"/>
        <v>7447358.9999999497</v>
      </c>
      <c r="M174">
        <f ca="1">VLOOKUP(F174,'UTPM8 (bench)'!$N$1:$S$7,4,FALSE)</f>
        <v>1.8494240694857771</v>
      </c>
      <c r="N174">
        <f ca="1">VLOOKUP(F174,'UTPM8 (bench)'!$N$1:$S$7,5,FALSE)</f>
        <v>3.0626592013878629</v>
      </c>
      <c r="O174">
        <f ca="1">VLOOKUP(F174,'UTPM8 (bench)'!$N$1:$S$7,6,FALSE)</f>
        <v>36111336.746110864</v>
      </c>
      <c r="P174" t="b">
        <f t="shared" ca="1" si="11"/>
        <v>0</v>
      </c>
    </row>
    <row r="175" spans="1:16" hidden="1" x14ac:dyDescent="0.25">
      <c r="A175">
        <v>174</v>
      </c>
      <c r="B175" t="s">
        <v>4582</v>
      </c>
      <c r="C175" t="s">
        <v>4777</v>
      </c>
      <c r="D175" t="s">
        <v>4778</v>
      </c>
      <c r="E175" t="s">
        <v>37</v>
      </c>
      <c r="F175" t="s">
        <v>12</v>
      </c>
      <c r="G175" t="s">
        <v>1827</v>
      </c>
      <c r="H175">
        <v>64.175879699999996</v>
      </c>
      <c r="I175">
        <v>63.431143800000001</v>
      </c>
      <c r="J175" s="5">
        <f t="shared" si="8"/>
        <v>0.7447358999999949</v>
      </c>
      <c r="K175">
        <f t="shared" si="9"/>
        <v>1.1740855601597946</v>
      </c>
      <c r="L175">
        <f t="shared" si="10"/>
        <v>7447358.9999999497</v>
      </c>
      <c r="M175">
        <f ca="1">VLOOKUP(F175,'UTPM8 (bench)'!$N$1:$S$7,4,FALSE)</f>
        <v>1.7666113600521007</v>
      </c>
      <c r="N175">
        <f ca="1">VLOOKUP(F175,'UTPM8 (bench)'!$N$1:$S$7,5,FALSE)</f>
        <v>2.9261295533212262</v>
      </c>
      <c r="O175">
        <f ca="1">VLOOKUP(F175,'UTPM8 (bench)'!$N$1:$S$7,6,FALSE)</f>
        <v>30213569.913360197</v>
      </c>
      <c r="P175" t="b">
        <f t="shared" ca="1" si="11"/>
        <v>0</v>
      </c>
    </row>
    <row r="176" spans="1:16" hidden="1" x14ac:dyDescent="0.25">
      <c r="A176">
        <v>175</v>
      </c>
      <c r="B176" t="s">
        <v>4582</v>
      </c>
      <c r="C176" t="s">
        <v>4779</v>
      </c>
      <c r="D176" t="s">
        <v>4780</v>
      </c>
      <c r="E176" t="s">
        <v>37</v>
      </c>
      <c r="F176" t="s">
        <v>12</v>
      </c>
      <c r="G176" t="s">
        <v>1827</v>
      </c>
      <c r="H176">
        <v>64.118704699999995</v>
      </c>
      <c r="I176">
        <v>64.175879699999996</v>
      </c>
      <c r="J176" s="5">
        <f t="shared" si="8"/>
        <v>5.7175000000000864E-2</v>
      </c>
      <c r="K176">
        <f t="shared" si="9"/>
        <v>8.9091104426264486E-2</v>
      </c>
      <c r="L176">
        <f t="shared" si="10"/>
        <v>571750.00000000861</v>
      </c>
      <c r="M176">
        <f ca="1">VLOOKUP(F176,'UTPM8 (bench)'!$N$1:$S$7,4,FALSE)</f>
        <v>1.7666113600521007</v>
      </c>
      <c r="N176">
        <f ca="1">VLOOKUP(F176,'UTPM8 (bench)'!$N$1:$S$7,5,FALSE)</f>
        <v>2.9261295533212262</v>
      </c>
      <c r="O176">
        <f ca="1">VLOOKUP(F176,'UTPM8 (bench)'!$N$1:$S$7,6,FALSE)</f>
        <v>30213569.913360197</v>
      </c>
      <c r="P176" t="b">
        <f t="shared" ca="1" si="11"/>
        <v>0</v>
      </c>
    </row>
    <row r="177" spans="1:16" hidden="1" x14ac:dyDescent="0.25">
      <c r="A177">
        <v>176</v>
      </c>
      <c r="B177" t="s">
        <v>4582</v>
      </c>
      <c r="C177" t="s">
        <v>4781</v>
      </c>
      <c r="D177" t="s">
        <v>4782</v>
      </c>
      <c r="E177" t="s">
        <v>37</v>
      </c>
      <c r="F177" t="s">
        <v>9</v>
      </c>
      <c r="G177" t="s">
        <v>1826</v>
      </c>
      <c r="H177">
        <v>64.621851899999996</v>
      </c>
      <c r="I177">
        <v>64.175879699999996</v>
      </c>
      <c r="J177" s="5">
        <f t="shared" si="8"/>
        <v>0.44597219999999993</v>
      </c>
      <c r="K177">
        <f t="shared" si="9"/>
        <v>0.6949218336932278</v>
      </c>
      <c r="L177">
        <f t="shared" si="10"/>
        <v>4459721.9999999991</v>
      </c>
      <c r="M177">
        <f ca="1">VLOOKUP(F177,'UTPM8 (bench)'!$N$1:$S$7,4,FALSE)</f>
        <v>1.8494240694857771</v>
      </c>
      <c r="N177">
        <f ca="1">VLOOKUP(F177,'UTPM8 (bench)'!$N$1:$S$7,5,FALSE)</f>
        <v>3.0626592013878629</v>
      </c>
      <c r="O177">
        <f ca="1">VLOOKUP(F177,'UTPM8 (bench)'!$N$1:$S$7,6,FALSE)</f>
        <v>36111336.746110864</v>
      </c>
      <c r="P177" t="b">
        <f t="shared" ca="1" si="11"/>
        <v>0</v>
      </c>
    </row>
    <row r="178" spans="1:16" hidden="1" x14ac:dyDescent="0.25">
      <c r="A178">
        <v>177</v>
      </c>
      <c r="B178" t="s">
        <v>4582</v>
      </c>
      <c r="C178" t="s">
        <v>4781</v>
      </c>
      <c r="D178" t="s">
        <v>4782</v>
      </c>
      <c r="E178" t="s">
        <v>37</v>
      </c>
      <c r="F178" t="s">
        <v>10</v>
      </c>
      <c r="G178" t="s">
        <v>1827</v>
      </c>
      <c r="H178">
        <v>64.621851899999996</v>
      </c>
      <c r="I178">
        <v>64.118704699999995</v>
      </c>
      <c r="J178" s="5">
        <f t="shared" si="8"/>
        <v>0.50314720000000079</v>
      </c>
      <c r="K178">
        <f t="shared" si="9"/>
        <v>0.78471204674850648</v>
      </c>
      <c r="L178">
        <f t="shared" si="10"/>
        <v>5031472.0000000084</v>
      </c>
      <c r="M178">
        <f ca="1">VLOOKUP(F178,'UTPM8 (bench)'!$N$1:$S$7,4,FALSE)</f>
        <v>1.6756403960790576</v>
      </c>
      <c r="N178">
        <f ca="1">VLOOKUP(F178,'UTPM8 (bench)'!$N$1:$S$7,5,FALSE)</f>
        <v>2.770252976880486</v>
      </c>
      <c r="O178">
        <f ca="1">VLOOKUP(F178,'UTPM8 (bench)'!$N$1:$S$7,6,FALSE)</f>
        <v>33875727.172849126</v>
      </c>
      <c r="P178" t="b">
        <f t="shared" ca="1" si="11"/>
        <v>0</v>
      </c>
    </row>
    <row r="179" spans="1:16" hidden="1" x14ac:dyDescent="0.25">
      <c r="A179">
        <v>178</v>
      </c>
      <c r="B179" t="s">
        <v>4582</v>
      </c>
      <c r="C179" t="s">
        <v>4783</v>
      </c>
      <c r="D179" t="s">
        <v>4784</v>
      </c>
      <c r="E179" t="s">
        <v>37</v>
      </c>
      <c r="F179" t="s">
        <v>9</v>
      </c>
      <c r="G179" t="s">
        <v>1826</v>
      </c>
      <c r="H179">
        <v>63.864795800000003</v>
      </c>
      <c r="I179">
        <v>64.621851899999996</v>
      </c>
      <c r="J179" s="5">
        <f t="shared" si="8"/>
        <v>0.75705609999999268</v>
      </c>
      <c r="K179">
        <f t="shared" si="9"/>
        <v>1.1715171845763719</v>
      </c>
      <c r="L179">
        <f t="shared" si="10"/>
        <v>7570560.9999999274</v>
      </c>
      <c r="M179">
        <f ca="1">VLOOKUP(F179,'UTPM8 (bench)'!$N$1:$S$7,4,FALSE)</f>
        <v>1.8494240694857771</v>
      </c>
      <c r="N179">
        <f ca="1">VLOOKUP(F179,'UTPM8 (bench)'!$N$1:$S$7,5,FALSE)</f>
        <v>3.0626592013878629</v>
      </c>
      <c r="O179">
        <f ca="1">VLOOKUP(F179,'UTPM8 (bench)'!$N$1:$S$7,6,FALSE)</f>
        <v>36111336.746110864</v>
      </c>
      <c r="P179" t="b">
        <f t="shared" ca="1" si="11"/>
        <v>0</v>
      </c>
    </row>
    <row r="180" spans="1:16" hidden="1" x14ac:dyDescent="0.25">
      <c r="A180">
        <v>179</v>
      </c>
      <c r="B180" t="s">
        <v>4582</v>
      </c>
      <c r="C180" t="s">
        <v>4783</v>
      </c>
      <c r="D180" t="s">
        <v>4784</v>
      </c>
      <c r="E180" t="s">
        <v>37</v>
      </c>
      <c r="F180" t="s">
        <v>11</v>
      </c>
      <c r="G180" t="s">
        <v>1827</v>
      </c>
      <c r="H180">
        <v>63.864795800000003</v>
      </c>
      <c r="I180">
        <v>64.621851899999996</v>
      </c>
      <c r="J180" s="5">
        <f t="shared" si="8"/>
        <v>0.75705609999999268</v>
      </c>
      <c r="K180">
        <f t="shared" si="9"/>
        <v>1.1715171845763719</v>
      </c>
      <c r="L180">
        <f t="shared" si="10"/>
        <v>7570560.9999999274</v>
      </c>
      <c r="M180">
        <f ca="1">VLOOKUP(F180,'UTPM8 (bench)'!$N$1:$S$7,4,FALSE)</f>
        <v>1.9715602554203802</v>
      </c>
      <c r="N180">
        <f ca="1">VLOOKUP(F180,'UTPM8 (bench)'!$N$1:$S$7,5,FALSE)</f>
        <v>3.2940380125897741</v>
      </c>
      <c r="O180">
        <f ca="1">VLOOKUP(F180,'UTPM8 (bench)'!$N$1:$S$7,6,FALSE)</f>
        <v>46650572.588044882</v>
      </c>
      <c r="P180" t="b">
        <f t="shared" ca="1" si="11"/>
        <v>0</v>
      </c>
    </row>
    <row r="181" spans="1:16" hidden="1" x14ac:dyDescent="0.25">
      <c r="A181">
        <v>180</v>
      </c>
      <c r="B181" t="s">
        <v>4582</v>
      </c>
      <c r="C181" t="s">
        <v>4785</v>
      </c>
      <c r="D181" t="s">
        <v>4786</v>
      </c>
      <c r="E181" t="s">
        <v>37</v>
      </c>
      <c r="F181" t="s">
        <v>9</v>
      </c>
      <c r="G181" t="s">
        <v>1826</v>
      </c>
      <c r="H181">
        <v>63.388009400000001</v>
      </c>
      <c r="I181">
        <v>63.864795800000003</v>
      </c>
      <c r="J181" s="5">
        <f t="shared" si="8"/>
        <v>0.47678640000000172</v>
      </c>
      <c r="K181">
        <f t="shared" si="9"/>
        <v>0.74655589832795133</v>
      </c>
      <c r="L181">
        <f t="shared" si="10"/>
        <v>4767864.0000000177</v>
      </c>
      <c r="M181">
        <f ca="1">VLOOKUP(F181,'UTPM8 (bench)'!$N$1:$S$7,4,FALSE)</f>
        <v>1.8494240694857771</v>
      </c>
      <c r="N181">
        <f ca="1">VLOOKUP(F181,'UTPM8 (bench)'!$N$1:$S$7,5,FALSE)</f>
        <v>3.0626592013878629</v>
      </c>
      <c r="O181">
        <f ca="1">VLOOKUP(F181,'UTPM8 (bench)'!$N$1:$S$7,6,FALSE)</f>
        <v>36111336.746110864</v>
      </c>
      <c r="P181" t="b">
        <f t="shared" ca="1" si="11"/>
        <v>0</v>
      </c>
    </row>
    <row r="182" spans="1:16" hidden="1" x14ac:dyDescent="0.25">
      <c r="A182">
        <v>181</v>
      </c>
      <c r="B182" t="s">
        <v>4582</v>
      </c>
      <c r="C182" t="s">
        <v>4785</v>
      </c>
      <c r="D182" t="s">
        <v>4786</v>
      </c>
      <c r="E182" t="s">
        <v>37</v>
      </c>
      <c r="F182" t="s">
        <v>12</v>
      </c>
      <c r="G182" t="s">
        <v>1827</v>
      </c>
      <c r="H182">
        <v>63.388009400000001</v>
      </c>
      <c r="I182">
        <v>63.864795800000003</v>
      </c>
      <c r="J182" s="5">
        <f t="shared" si="8"/>
        <v>0.47678640000000172</v>
      </c>
      <c r="K182">
        <f t="shared" si="9"/>
        <v>0.74655589832795133</v>
      </c>
      <c r="L182">
        <f t="shared" si="10"/>
        <v>4767864.0000000177</v>
      </c>
      <c r="M182">
        <f ca="1">VLOOKUP(F182,'UTPM8 (bench)'!$N$1:$S$7,4,FALSE)</f>
        <v>1.7666113600521007</v>
      </c>
      <c r="N182">
        <f ca="1">VLOOKUP(F182,'UTPM8 (bench)'!$N$1:$S$7,5,FALSE)</f>
        <v>2.9261295533212262</v>
      </c>
      <c r="O182">
        <f ca="1">VLOOKUP(F182,'UTPM8 (bench)'!$N$1:$S$7,6,FALSE)</f>
        <v>30213569.913360197</v>
      </c>
      <c r="P182" t="b">
        <f t="shared" ca="1" si="11"/>
        <v>0</v>
      </c>
    </row>
    <row r="183" spans="1:16" hidden="1" x14ac:dyDescent="0.25">
      <c r="A183">
        <v>182</v>
      </c>
      <c r="B183" t="s">
        <v>4582</v>
      </c>
      <c r="C183" t="s">
        <v>4787</v>
      </c>
      <c r="D183" t="s">
        <v>4788</v>
      </c>
      <c r="E183" t="s">
        <v>37</v>
      </c>
      <c r="F183" t="s">
        <v>7</v>
      </c>
      <c r="G183" t="s">
        <v>1826</v>
      </c>
      <c r="H183">
        <v>63.3211291</v>
      </c>
      <c r="I183">
        <v>63.388009400000001</v>
      </c>
      <c r="J183" s="5">
        <f t="shared" si="8"/>
        <v>6.6880300000001114E-2</v>
      </c>
      <c r="K183">
        <f t="shared" si="9"/>
        <v>0.10550938676424364</v>
      </c>
      <c r="L183">
        <f t="shared" si="10"/>
        <v>668803.00000001118</v>
      </c>
      <c r="M183">
        <f ca="1">VLOOKUP(F183,'UTPM8 (bench)'!$N$1:$S$7,4,FALSE)</f>
        <v>1.8318610391205552</v>
      </c>
      <c r="N183">
        <f ca="1">VLOOKUP(F183,'UTPM8 (bench)'!$N$1:$S$7,5,FALSE)</f>
        <v>3.0449327877839867</v>
      </c>
      <c r="O183">
        <f ca="1">VLOOKUP(F183,'UTPM8 (bench)'!$N$1:$S$7,6,FALSE)</f>
        <v>34134376.332341366</v>
      </c>
      <c r="P183" t="b">
        <f t="shared" ca="1" si="11"/>
        <v>0</v>
      </c>
    </row>
    <row r="184" spans="1:16" hidden="1" x14ac:dyDescent="0.25">
      <c r="A184">
        <v>183</v>
      </c>
      <c r="B184" t="s">
        <v>4582</v>
      </c>
      <c r="C184" t="s">
        <v>4787</v>
      </c>
      <c r="D184" t="s">
        <v>4788</v>
      </c>
      <c r="E184" t="s">
        <v>37</v>
      </c>
      <c r="F184" t="s">
        <v>12</v>
      </c>
      <c r="G184" t="s">
        <v>1827</v>
      </c>
      <c r="H184">
        <v>63.3211291</v>
      </c>
      <c r="I184">
        <v>63.388009400000001</v>
      </c>
      <c r="J184" s="5">
        <f t="shared" si="8"/>
        <v>6.6880300000001114E-2</v>
      </c>
      <c r="K184">
        <f t="shared" si="9"/>
        <v>0.10550938676424364</v>
      </c>
      <c r="L184">
        <f t="shared" si="10"/>
        <v>668803.00000001118</v>
      </c>
      <c r="M184">
        <f ca="1">VLOOKUP(F184,'UTPM8 (bench)'!$N$1:$S$7,4,FALSE)</f>
        <v>1.7666113600521007</v>
      </c>
      <c r="N184">
        <f ca="1">VLOOKUP(F184,'UTPM8 (bench)'!$N$1:$S$7,5,FALSE)</f>
        <v>2.9261295533212262</v>
      </c>
      <c r="O184">
        <f ca="1">VLOOKUP(F184,'UTPM8 (bench)'!$N$1:$S$7,6,FALSE)</f>
        <v>30213569.913360197</v>
      </c>
      <c r="P184" t="b">
        <f t="shared" ca="1" si="11"/>
        <v>0</v>
      </c>
    </row>
    <row r="185" spans="1:16" hidden="1" x14ac:dyDescent="0.25">
      <c r="A185">
        <v>184</v>
      </c>
      <c r="B185" t="s">
        <v>4582</v>
      </c>
      <c r="C185" t="s">
        <v>4789</v>
      </c>
      <c r="D185" t="s">
        <v>4790</v>
      </c>
      <c r="E185" t="s">
        <v>37</v>
      </c>
      <c r="F185" t="s">
        <v>8</v>
      </c>
      <c r="G185" t="s">
        <v>1826</v>
      </c>
      <c r="H185">
        <v>62.9145647</v>
      </c>
      <c r="I185">
        <v>63.3211291</v>
      </c>
      <c r="J185" s="5">
        <f t="shared" si="8"/>
        <v>0.4065644000000006</v>
      </c>
      <c r="K185">
        <f t="shared" si="9"/>
        <v>0.64206751487000979</v>
      </c>
      <c r="L185">
        <f t="shared" si="10"/>
        <v>4065644.0000000061</v>
      </c>
      <c r="M185">
        <f ca="1">VLOOKUP(F185,'UTPM8 (bench)'!$N$1:$S$7,4,FALSE)</f>
        <v>1.7690063560401934</v>
      </c>
      <c r="N185">
        <f ca="1">VLOOKUP(F185,'UTPM8 (bench)'!$N$1:$S$7,5,FALSE)</f>
        <v>2.9247476559528409</v>
      </c>
      <c r="O185">
        <f ca="1">VLOOKUP(F185,'UTPM8 (bench)'!$N$1:$S$7,6,FALSE)</f>
        <v>36026312.416239403</v>
      </c>
      <c r="P185" t="b">
        <f t="shared" ca="1" si="11"/>
        <v>0</v>
      </c>
    </row>
    <row r="186" spans="1:16" hidden="1" x14ac:dyDescent="0.25">
      <c r="A186">
        <v>185</v>
      </c>
      <c r="B186" t="s">
        <v>4582</v>
      </c>
      <c r="C186" t="s">
        <v>4789</v>
      </c>
      <c r="D186" t="s">
        <v>4790</v>
      </c>
      <c r="E186" t="s">
        <v>37</v>
      </c>
      <c r="F186" t="s">
        <v>10</v>
      </c>
      <c r="G186" t="s">
        <v>1827</v>
      </c>
      <c r="H186">
        <v>62.9145647</v>
      </c>
      <c r="I186">
        <v>63.3211291</v>
      </c>
      <c r="J186" s="5">
        <f t="shared" si="8"/>
        <v>0.4065644000000006</v>
      </c>
      <c r="K186">
        <f t="shared" si="9"/>
        <v>0.64206751487000979</v>
      </c>
      <c r="L186">
        <f t="shared" si="10"/>
        <v>4065644.0000000061</v>
      </c>
      <c r="M186">
        <f ca="1">VLOOKUP(F186,'UTPM8 (bench)'!$N$1:$S$7,4,FALSE)</f>
        <v>1.6756403960790576</v>
      </c>
      <c r="N186">
        <f ca="1">VLOOKUP(F186,'UTPM8 (bench)'!$N$1:$S$7,5,FALSE)</f>
        <v>2.770252976880486</v>
      </c>
      <c r="O186">
        <f ca="1">VLOOKUP(F186,'UTPM8 (bench)'!$N$1:$S$7,6,FALSE)</f>
        <v>33875727.172849126</v>
      </c>
      <c r="P186" t="b">
        <f t="shared" ca="1" si="11"/>
        <v>0</v>
      </c>
    </row>
    <row r="187" spans="1:16" hidden="1" x14ac:dyDescent="0.25">
      <c r="A187">
        <v>186</v>
      </c>
      <c r="B187" t="s">
        <v>4582</v>
      </c>
      <c r="C187" t="s">
        <v>4791</v>
      </c>
      <c r="D187" t="s">
        <v>4792</v>
      </c>
      <c r="E187" t="s">
        <v>37</v>
      </c>
      <c r="F187" t="s">
        <v>9</v>
      </c>
      <c r="G187" t="s">
        <v>1826</v>
      </c>
      <c r="H187">
        <v>64.167205699999997</v>
      </c>
      <c r="I187">
        <v>62.9145647</v>
      </c>
      <c r="J187" s="5">
        <f t="shared" si="8"/>
        <v>1.252640999999997</v>
      </c>
      <c r="K187">
        <f t="shared" si="9"/>
        <v>1.9910191002243349</v>
      </c>
      <c r="L187">
        <f t="shared" si="10"/>
        <v>12526409.99999997</v>
      </c>
      <c r="M187">
        <f ca="1">VLOOKUP(F187,'UTPM8 (bench)'!$N$1:$S$7,4,FALSE)</f>
        <v>1.8494240694857771</v>
      </c>
      <c r="N187">
        <f ca="1">VLOOKUP(F187,'UTPM8 (bench)'!$N$1:$S$7,5,FALSE)</f>
        <v>3.0626592013878629</v>
      </c>
      <c r="O187">
        <f ca="1">VLOOKUP(F187,'UTPM8 (bench)'!$N$1:$S$7,6,FALSE)</f>
        <v>36111336.746110864</v>
      </c>
      <c r="P187" t="b">
        <f t="shared" ca="1" si="11"/>
        <v>0</v>
      </c>
    </row>
    <row r="188" spans="1:16" hidden="1" x14ac:dyDescent="0.25">
      <c r="A188">
        <v>187</v>
      </c>
      <c r="B188" t="s">
        <v>4582</v>
      </c>
      <c r="C188" t="s">
        <v>4791</v>
      </c>
      <c r="D188" t="s">
        <v>4792</v>
      </c>
      <c r="E188" t="s">
        <v>37</v>
      </c>
      <c r="F188" t="s">
        <v>12</v>
      </c>
      <c r="G188" t="s">
        <v>1827</v>
      </c>
      <c r="H188">
        <v>64.167205699999997</v>
      </c>
      <c r="I188">
        <v>62.9145647</v>
      </c>
      <c r="J188" s="5">
        <f t="shared" si="8"/>
        <v>1.252640999999997</v>
      </c>
      <c r="K188">
        <f t="shared" si="9"/>
        <v>1.9910191002243349</v>
      </c>
      <c r="L188">
        <f t="shared" si="10"/>
        <v>12526409.99999997</v>
      </c>
      <c r="M188">
        <f ca="1">VLOOKUP(F188,'UTPM8 (bench)'!$N$1:$S$7,4,FALSE)</f>
        <v>1.7666113600521007</v>
      </c>
      <c r="N188">
        <f ca="1">VLOOKUP(F188,'UTPM8 (bench)'!$N$1:$S$7,5,FALSE)</f>
        <v>2.9261295533212262</v>
      </c>
      <c r="O188">
        <f ca="1">VLOOKUP(F188,'UTPM8 (bench)'!$N$1:$S$7,6,FALSE)</f>
        <v>30213569.913360197</v>
      </c>
      <c r="P188" t="b">
        <f t="shared" ca="1" si="11"/>
        <v>0</v>
      </c>
    </row>
    <row r="189" spans="1:16" hidden="1" x14ac:dyDescent="0.25">
      <c r="A189">
        <v>188</v>
      </c>
      <c r="B189" t="s">
        <v>4582</v>
      </c>
      <c r="C189" t="s">
        <v>4793</v>
      </c>
      <c r="D189" t="s">
        <v>4794</v>
      </c>
      <c r="E189" t="s">
        <v>37</v>
      </c>
      <c r="F189" t="s">
        <v>7</v>
      </c>
      <c r="G189" t="s">
        <v>1826</v>
      </c>
      <c r="H189">
        <v>63.963067600000002</v>
      </c>
      <c r="I189">
        <v>64.167205699999997</v>
      </c>
      <c r="J189" s="5">
        <f t="shared" si="8"/>
        <v>0.20413809999999444</v>
      </c>
      <c r="K189">
        <f t="shared" si="9"/>
        <v>0.31813462620516519</v>
      </c>
      <c r="L189">
        <f t="shared" si="10"/>
        <v>2041380.9999999446</v>
      </c>
      <c r="M189">
        <f ca="1">VLOOKUP(F189,'UTPM8 (bench)'!$N$1:$S$7,4,FALSE)</f>
        <v>1.8318610391205552</v>
      </c>
      <c r="N189">
        <f ca="1">VLOOKUP(F189,'UTPM8 (bench)'!$N$1:$S$7,5,FALSE)</f>
        <v>3.0449327877839867</v>
      </c>
      <c r="O189">
        <f ca="1">VLOOKUP(F189,'UTPM8 (bench)'!$N$1:$S$7,6,FALSE)</f>
        <v>34134376.332341366</v>
      </c>
      <c r="P189" t="b">
        <f t="shared" ca="1" si="11"/>
        <v>0</v>
      </c>
    </row>
    <row r="190" spans="1:16" hidden="1" x14ac:dyDescent="0.25">
      <c r="A190">
        <v>189</v>
      </c>
      <c r="B190" t="s">
        <v>4582</v>
      </c>
      <c r="C190" t="s">
        <v>4793</v>
      </c>
      <c r="D190" t="s">
        <v>4794</v>
      </c>
      <c r="E190" t="s">
        <v>37</v>
      </c>
      <c r="F190" t="s">
        <v>10</v>
      </c>
      <c r="G190" t="s">
        <v>1827</v>
      </c>
      <c r="H190">
        <v>63.963067600000002</v>
      </c>
      <c r="I190">
        <v>64.167205699999997</v>
      </c>
      <c r="J190" s="5">
        <f t="shared" si="8"/>
        <v>0.20413809999999444</v>
      </c>
      <c r="K190">
        <f t="shared" si="9"/>
        <v>0.31813462620516519</v>
      </c>
      <c r="L190">
        <f t="shared" si="10"/>
        <v>2041380.9999999446</v>
      </c>
      <c r="M190">
        <f ca="1">VLOOKUP(F190,'UTPM8 (bench)'!$N$1:$S$7,4,FALSE)</f>
        <v>1.6756403960790576</v>
      </c>
      <c r="N190">
        <f ca="1">VLOOKUP(F190,'UTPM8 (bench)'!$N$1:$S$7,5,FALSE)</f>
        <v>2.770252976880486</v>
      </c>
      <c r="O190">
        <f ca="1">VLOOKUP(F190,'UTPM8 (bench)'!$N$1:$S$7,6,FALSE)</f>
        <v>33875727.172849126</v>
      </c>
      <c r="P190" t="b">
        <f t="shared" ca="1" si="11"/>
        <v>0</v>
      </c>
    </row>
    <row r="191" spans="1:16" hidden="1" x14ac:dyDescent="0.25">
      <c r="A191">
        <v>190</v>
      </c>
      <c r="B191" t="s">
        <v>4582</v>
      </c>
      <c r="C191" t="s">
        <v>4795</v>
      </c>
      <c r="D191" t="s">
        <v>4796</v>
      </c>
      <c r="E191" t="s">
        <v>37</v>
      </c>
      <c r="F191" t="s">
        <v>9</v>
      </c>
      <c r="G191" t="s">
        <v>1826</v>
      </c>
      <c r="H191">
        <v>63.592073599999999</v>
      </c>
      <c r="I191">
        <v>64.379193799999996</v>
      </c>
      <c r="J191" s="5">
        <f t="shared" si="8"/>
        <v>0.78712019999999683</v>
      </c>
      <c r="K191">
        <f t="shared" si="9"/>
        <v>1.2226313402514166</v>
      </c>
      <c r="L191">
        <f t="shared" si="10"/>
        <v>7871201.9999999683</v>
      </c>
      <c r="M191">
        <f ca="1">VLOOKUP(F191,'UTPM8 (bench)'!$N$1:$S$7,4,FALSE)</f>
        <v>1.8494240694857771</v>
      </c>
      <c r="N191">
        <f ca="1">VLOOKUP(F191,'UTPM8 (bench)'!$N$1:$S$7,5,FALSE)</f>
        <v>3.0626592013878629</v>
      </c>
      <c r="O191">
        <f ca="1">VLOOKUP(F191,'UTPM8 (bench)'!$N$1:$S$7,6,FALSE)</f>
        <v>36111336.746110864</v>
      </c>
      <c r="P191" t="b">
        <f t="shared" ca="1" si="11"/>
        <v>0</v>
      </c>
    </row>
    <row r="192" spans="1:16" hidden="1" x14ac:dyDescent="0.25">
      <c r="A192">
        <v>191</v>
      </c>
      <c r="B192" t="s">
        <v>4582</v>
      </c>
      <c r="C192" t="s">
        <v>4795</v>
      </c>
      <c r="D192" t="s">
        <v>4796</v>
      </c>
      <c r="E192" t="s">
        <v>37</v>
      </c>
      <c r="F192" t="s">
        <v>12</v>
      </c>
      <c r="G192" t="s">
        <v>1827</v>
      </c>
      <c r="H192">
        <v>63.592073599999999</v>
      </c>
      <c r="I192">
        <v>64.379193799999996</v>
      </c>
      <c r="J192" s="5">
        <f t="shared" si="8"/>
        <v>0.78712019999999683</v>
      </c>
      <c r="K192">
        <f t="shared" si="9"/>
        <v>1.2226313402514166</v>
      </c>
      <c r="L192">
        <f t="shared" si="10"/>
        <v>7871201.9999999683</v>
      </c>
      <c r="M192">
        <f ca="1">VLOOKUP(F192,'UTPM8 (bench)'!$N$1:$S$7,4,FALSE)</f>
        <v>1.7666113600521007</v>
      </c>
      <c r="N192">
        <f ca="1">VLOOKUP(F192,'UTPM8 (bench)'!$N$1:$S$7,5,FALSE)</f>
        <v>2.9261295533212262</v>
      </c>
      <c r="O192">
        <f ca="1">VLOOKUP(F192,'UTPM8 (bench)'!$N$1:$S$7,6,FALSE)</f>
        <v>30213569.913360197</v>
      </c>
      <c r="P192" t="b">
        <f t="shared" ca="1" si="11"/>
        <v>0</v>
      </c>
    </row>
    <row r="193" spans="1:16" hidden="1" x14ac:dyDescent="0.25">
      <c r="A193">
        <v>192</v>
      </c>
      <c r="B193" t="s">
        <v>4582</v>
      </c>
      <c r="C193" t="s">
        <v>4797</v>
      </c>
      <c r="D193" t="s">
        <v>4798</v>
      </c>
      <c r="E193" t="s">
        <v>37</v>
      </c>
      <c r="F193" t="s">
        <v>8</v>
      </c>
      <c r="G193" t="s">
        <v>1826</v>
      </c>
      <c r="H193">
        <v>62.152855700000003</v>
      </c>
      <c r="I193">
        <v>63.592073599999999</v>
      </c>
      <c r="J193" s="5">
        <f t="shared" si="8"/>
        <v>1.4392178999999956</v>
      </c>
      <c r="K193">
        <f t="shared" si="9"/>
        <v>2.2632032870209717</v>
      </c>
      <c r="L193">
        <f t="shared" si="10"/>
        <v>14392178.999999957</v>
      </c>
      <c r="M193">
        <f ca="1">VLOOKUP(F193,'UTPM8 (bench)'!$N$1:$S$7,4,FALSE)</f>
        <v>1.7690063560401934</v>
      </c>
      <c r="N193">
        <f ca="1">VLOOKUP(F193,'UTPM8 (bench)'!$N$1:$S$7,5,FALSE)</f>
        <v>2.9247476559528409</v>
      </c>
      <c r="O193">
        <f ca="1">VLOOKUP(F193,'UTPM8 (bench)'!$N$1:$S$7,6,FALSE)</f>
        <v>36026312.416239403</v>
      </c>
      <c r="P193" t="b">
        <f t="shared" ca="1" si="11"/>
        <v>0</v>
      </c>
    </row>
    <row r="194" spans="1:16" hidden="1" x14ac:dyDescent="0.25">
      <c r="A194">
        <v>193</v>
      </c>
      <c r="B194" t="s">
        <v>4582</v>
      </c>
      <c r="C194" t="s">
        <v>4797</v>
      </c>
      <c r="D194" t="s">
        <v>4798</v>
      </c>
      <c r="E194" t="s">
        <v>37</v>
      </c>
      <c r="F194" t="s">
        <v>12</v>
      </c>
      <c r="G194" t="s">
        <v>1827</v>
      </c>
      <c r="H194">
        <v>62.152855700000003</v>
      </c>
      <c r="I194">
        <v>63.592073599999999</v>
      </c>
      <c r="J194" s="5">
        <f t="shared" si="8"/>
        <v>1.4392178999999956</v>
      </c>
      <c r="K194">
        <f t="shared" si="9"/>
        <v>2.2632032870209717</v>
      </c>
      <c r="L194">
        <f t="shared" si="10"/>
        <v>14392178.999999957</v>
      </c>
      <c r="M194">
        <f ca="1">VLOOKUP(F194,'UTPM8 (bench)'!$N$1:$S$7,4,FALSE)</f>
        <v>1.7666113600521007</v>
      </c>
      <c r="N194">
        <f ca="1">VLOOKUP(F194,'UTPM8 (bench)'!$N$1:$S$7,5,FALSE)</f>
        <v>2.9261295533212262</v>
      </c>
      <c r="O194">
        <f ca="1">VLOOKUP(F194,'UTPM8 (bench)'!$N$1:$S$7,6,FALSE)</f>
        <v>30213569.913360197</v>
      </c>
      <c r="P194" t="b">
        <f t="shared" ca="1" si="11"/>
        <v>0</v>
      </c>
    </row>
    <row r="195" spans="1:16" hidden="1" x14ac:dyDescent="0.25">
      <c r="A195">
        <v>194</v>
      </c>
      <c r="B195" t="s">
        <v>4582</v>
      </c>
      <c r="C195" t="s">
        <v>4799</v>
      </c>
      <c r="D195" t="s">
        <v>4800</v>
      </c>
      <c r="E195" t="s">
        <v>37</v>
      </c>
      <c r="F195" t="s">
        <v>7</v>
      </c>
      <c r="G195" t="s">
        <v>1826</v>
      </c>
      <c r="H195">
        <v>64.162774400000004</v>
      </c>
      <c r="I195">
        <v>62.152855700000003</v>
      </c>
      <c r="J195" s="5">
        <f t="shared" ref="J195:J258" si="12">ABS(H195-I195)</f>
        <v>2.0099187000000001</v>
      </c>
      <c r="K195">
        <f t="shared" ref="K195:K258" si="13">100*J195/I195</f>
        <v>3.2338316194214709</v>
      </c>
      <c r="L195">
        <f t="shared" ref="L195:L258" si="14">J195/0.0000001</f>
        <v>20099187</v>
      </c>
      <c r="M195">
        <f ca="1">VLOOKUP(F195,'UTPM8 (bench)'!$N$1:$S$7,4,FALSE)</f>
        <v>1.8318610391205552</v>
      </c>
      <c r="N195">
        <f ca="1">VLOOKUP(F195,'UTPM8 (bench)'!$N$1:$S$7,5,FALSE)</f>
        <v>3.0449327877839867</v>
      </c>
      <c r="O195">
        <f ca="1">VLOOKUP(F195,'UTPM8 (bench)'!$N$1:$S$7,6,FALSE)</f>
        <v>34134376.332341366</v>
      </c>
      <c r="P195" t="b">
        <f t="shared" ref="P195:P258" ca="1" si="15">AND(J195&gt;M195,K195&gt;N195,L195&gt;O195)</f>
        <v>0</v>
      </c>
    </row>
    <row r="196" spans="1:16" hidden="1" x14ac:dyDescent="0.25">
      <c r="A196">
        <v>195</v>
      </c>
      <c r="B196" t="s">
        <v>4582</v>
      </c>
      <c r="C196" t="s">
        <v>4799</v>
      </c>
      <c r="D196" t="s">
        <v>4800</v>
      </c>
      <c r="E196" t="s">
        <v>37</v>
      </c>
      <c r="F196" t="s">
        <v>11</v>
      </c>
      <c r="G196" t="s">
        <v>1827</v>
      </c>
      <c r="H196">
        <v>64.162774400000004</v>
      </c>
      <c r="I196">
        <v>62.152855700000003</v>
      </c>
      <c r="J196" s="5">
        <f t="shared" si="12"/>
        <v>2.0099187000000001</v>
      </c>
      <c r="K196">
        <f t="shared" si="13"/>
        <v>3.2338316194214709</v>
      </c>
      <c r="L196">
        <f t="shared" si="14"/>
        <v>20099187</v>
      </c>
      <c r="M196">
        <f ca="1">VLOOKUP(F196,'UTPM8 (bench)'!$N$1:$S$7,4,FALSE)</f>
        <v>1.9715602554203802</v>
      </c>
      <c r="N196">
        <f ca="1">VLOOKUP(F196,'UTPM8 (bench)'!$N$1:$S$7,5,FALSE)</f>
        <v>3.2940380125897741</v>
      </c>
      <c r="O196">
        <f ca="1">VLOOKUP(F196,'UTPM8 (bench)'!$N$1:$S$7,6,FALSE)</f>
        <v>46650572.588044882</v>
      </c>
      <c r="P196" t="b">
        <f t="shared" ca="1" si="15"/>
        <v>0</v>
      </c>
    </row>
    <row r="197" spans="1:16" hidden="1" x14ac:dyDescent="0.25">
      <c r="A197">
        <v>196</v>
      </c>
      <c r="B197" t="s">
        <v>4582</v>
      </c>
      <c r="C197" t="s">
        <v>4801</v>
      </c>
      <c r="D197" t="s">
        <v>4802</v>
      </c>
      <c r="E197" t="s">
        <v>37</v>
      </c>
      <c r="F197" t="s">
        <v>7</v>
      </c>
      <c r="G197" t="s">
        <v>1826</v>
      </c>
      <c r="H197">
        <v>62.518526299999998</v>
      </c>
      <c r="I197">
        <v>64.162774400000004</v>
      </c>
      <c r="J197" s="5">
        <f t="shared" si="12"/>
        <v>1.6442481000000058</v>
      </c>
      <c r="K197">
        <f t="shared" si="13"/>
        <v>2.5626200166307109</v>
      </c>
      <c r="L197">
        <f t="shared" si="14"/>
        <v>16442481.000000058</v>
      </c>
      <c r="M197">
        <f ca="1">VLOOKUP(F197,'UTPM8 (bench)'!$N$1:$S$7,4,FALSE)</f>
        <v>1.8318610391205552</v>
      </c>
      <c r="N197">
        <f ca="1">VLOOKUP(F197,'UTPM8 (bench)'!$N$1:$S$7,5,FALSE)</f>
        <v>3.0449327877839867</v>
      </c>
      <c r="O197">
        <f ca="1">VLOOKUP(F197,'UTPM8 (bench)'!$N$1:$S$7,6,FALSE)</f>
        <v>34134376.332341366</v>
      </c>
      <c r="P197" t="b">
        <f t="shared" ca="1" si="15"/>
        <v>0</v>
      </c>
    </row>
    <row r="198" spans="1:16" hidden="1" x14ac:dyDescent="0.25">
      <c r="A198">
        <v>197</v>
      </c>
      <c r="B198" t="s">
        <v>4582</v>
      </c>
      <c r="C198" t="s">
        <v>4801</v>
      </c>
      <c r="D198" t="s">
        <v>4802</v>
      </c>
      <c r="E198" t="s">
        <v>37</v>
      </c>
      <c r="F198" t="s">
        <v>10</v>
      </c>
      <c r="G198" t="s">
        <v>1827</v>
      </c>
      <c r="H198">
        <v>62.518526299999998</v>
      </c>
      <c r="I198">
        <v>64.162774400000004</v>
      </c>
      <c r="J198" s="5">
        <f t="shared" si="12"/>
        <v>1.6442481000000058</v>
      </c>
      <c r="K198">
        <f t="shared" si="13"/>
        <v>2.5626200166307109</v>
      </c>
      <c r="L198">
        <f t="shared" si="14"/>
        <v>16442481.000000058</v>
      </c>
      <c r="M198">
        <f ca="1">VLOOKUP(F198,'UTPM8 (bench)'!$N$1:$S$7,4,FALSE)</f>
        <v>1.6756403960790576</v>
      </c>
      <c r="N198">
        <f ca="1">VLOOKUP(F198,'UTPM8 (bench)'!$N$1:$S$7,5,FALSE)</f>
        <v>2.770252976880486</v>
      </c>
      <c r="O198">
        <f ca="1">VLOOKUP(F198,'UTPM8 (bench)'!$N$1:$S$7,6,FALSE)</f>
        <v>33875727.172849126</v>
      </c>
      <c r="P198" t="b">
        <f t="shared" ca="1" si="15"/>
        <v>0</v>
      </c>
    </row>
    <row r="199" spans="1:16" hidden="1" x14ac:dyDescent="0.25">
      <c r="A199">
        <v>198</v>
      </c>
      <c r="B199" t="s">
        <v>4582</v>
      </c>
      <c r="C199" t="s">
        <v>4803</v>
      </c>
      <c r="D199" t="s">
        <v>4804</v>
      </c>
      <c r="E199" t="s">
        <v>37</v>
      </c>
      <c r="F199" t="s">
        <v>8</v>
      </c>
      <c r="G199" t="s">
        <v>1826</v>
      </c>
      <c r="H199">
        <v>64.1777041</v>
      </c>
      <c r="I199">
        <v>62.518526299999998</v>
      </c>
      <c r="J199" s="5">
        <f t="shared" si="12"/>
        <v>1.6591778000000019</v>
      </c>
      <c r="K199">
        <f t="shared" si="13"/>
        <v>2.6538978094881966</v>
      </c>
      <c r="L199">
        <f t="shared" si="14"/>
        <v>16591778.00000002</v>
      </c>
      <c r="M199">
        <f ca="1">VLOOKUP(F199,'UTPM8 (bench)'!$N$1:$S$7,4,FALSE)</f>
        <v>1.7690063560401934</v>
      </c>
      <c r="N199">
        <f ca="1">VLOOKUP(F199,'UTPM8 (bench)'!$N$1:$S$7,5,FALSE)</f>
        <v>2.9247476559528409</v>
      </c>
      <c r="O199">
        <f ca="1">VLOOKUP(F199,'UTPM8 (bench)'!$N$1:$S$7,6,FALSE)</f>
        <v>36026312.416239403</v>
      </c>
      <c r="P199" t="b">
        <f t="shared" ca="1" si="15"/>
        <v>0</v>
      </c>
    </row>
    <row r="200" spans="1:16" hidden="1" x14ac:dyDescent="0.25">
      <c r="A200">
        <v>199</v>
      </c>
      <c r="B200" t="s">
        <v>4582</v>
      </c>
      <c r="C200" t="s">
        <v>4803</v>
      </c>
      <c r="D200" t="s">
        <v>4804</v>
      </c>
      <c r="E200" t="s">
        <v>37</v>
      </c>
      <c r="F200" t="s">
        <v>10</v>
      </c>
      <c r="G200" t="s">
        <v>1827</v>
      </c>
      <c r="H200">
        <v>64.1777041</v>
      </c>
      <c r="I200">
        <v>62.518526299999998</v>
      </c>
      <c r="J200" s="5">
        <f t="shared" si="12"/>
        <v>1.6591778000000019</v>
      </c>
      <c r="K200">
        <f t="shared" si="13"/>
        <v>2.6538978094881966</v>
      </c>
      <c r="L200">
        <f t="shared" si="14"/>
        <v>16591778.00000002</v>
      </c>
      <c r="M200">
        <f ca="1">VLOOKUP(F200,'UTPM8 (bench)'!$N$1:$S$7,4,FALSE)</f>
        <v>1.6756403960790576</v>
      </c>
      <c r="N200">
        <f ca="1">VLOOKUP(F200,'UTPM8 (bench)'!$N$1:$S$7,5,FALSE)</f>
        <v>2.770252976880486</v>
      </c>
      <c r="O200">
        <f ca="1">VLOOKUP(F200,'UTPM8 (bench)'!$N$1:$S$7,6,FALSE)</f>
        <v>33875727.172849126</v>
      </c>
      <c r="P200" t="b">
        <f t="shared" ca="1" si="15"/>
        <v>0</v>
      </c>
    </row>
    <row r="201" spans="1:16" hidden="1" x14ac:dyDescent="0.25">
      <c r="A201">
        <v>200</v>
      </c>
      <c r="B201" t="s">
        <v>4582</v>
      </c>
      <c r="C201" t="s">
        <v>4805</v>
      </c>
      <c r="D201" t="s">
        <v>4806</v>
      </c>
      <c r="E201" t="s">
        <v>37</v>
      </c>
      <c r="F201" t="s">
        <v>8</v>
      </c>
      <c r="G201" t="s">
        <v>1826</v>
      </c>
      <c r="H201">
        <v>62.160858500000003</v>
      </c>
      <c r="I201">
        <v>64.1777041</v>
      </c>
      <c r="J201" s="5">
        <f t="shared" si="12"/>
        <v>2.0168455999999964</v>
      </c>
      <c r="K201">
        <f t="shared" si="13"/>
        <v>3.1425954360371025</v>
      </c>
      <c r="L201">
        <f t="shared" si="14"/>
        <v>20168455.999999963</v>
      </c>
      <c r="M201">
        <f ca="1">VLOOKUP(F201,'UTPM8 (bench)'!$N$1:$S$7,4,FALSE)</f>
        <v>1.7690063560401934</v>
      </c>
      <c r="N201">
        <f ca="1">VLOOKUP(F201,'UTPM8 (bench)'!$N$1:$S$7,5,FALSE)</f>
        <v>2.9247476559528409</v>
      </c>
      <c r="O201">
        <f ca="1">VLOOKUP(F201,'UTPM8 (bench)'!$N$1:$S$7,6,FALSE)</f>
        <v>36026312.416239403</v>
      </c>
      <c r="P201" t="b">
        <f t="shared" ca="1" si="15"/>
        <v>0</v>
      </c>
    </row>
    <row r="202" spans="1:16" hidden="1" x14ac:dyDescent="0.25">
      <c r="A202">
        <v>201</v>
      </c>
      <c r="B202" t="s">
        <v>4582</v>
      </c>
      <c r="C202" t="s">
        <v>4805</v>
      </c>
      <c r="D202" t="s">
        <v>4806</v>
      </c>
      <c r="E202" t="s">
        <v>37</v>
      </c>
      <c r="F202" t="s">
        <v>10</v>
      </c>
      <c r="G202" t="s">
        <v>1827</v>
      </c>
      <c r="H202">
        <v>62.160858500000003</v>
      </c>
      <c r="I202">
        <v>64.1777041</v>
      </c>
      <c r="J202" s="5">
        <f t="shared" si="12"/>
        <v>2.0168455999999964</v>
      </c>
      <c r="K202">
        <f t="shared" si="13"/>
        <v>3.1425954360371025</v>
      </c>
      <c r="L202">
        <f t="shared" si="14"/>
        <v>20168455.999999963</v>
      </c>
      <c r="M202">
        <f ca="1">VLOOKUP(F202,'UTPM8 (bench)'!$N$1:$S$7,4,FALSE)</f>
        <v>1.6756403960790576</v>
      </c>
      <c r="N202">
        <f ca="1">VLOOKUP(F202,'UTPM8 (bench)'!$N$1:$S$7,5,FALSE)</f>
        <v>2.770252976880486</v>
      </c>
      <c r="O202">
        <f ca="1">VLOOKUP(F202,'UTPM8 (bench)'!$N$1:$S$7,6,FALSE)</f>
        <v>33875727.172849126</v>
      </c>
      <c r="P202" t="b">
        <f t="shared" ca="1" si="15"/>
        <v>0</v>
      </c>
    </row>
    <row r="203" spans="1:16" hidden="1" x14ac:dyDescent="0.25">
      <c r="A203">
        <v>202</v>
      </c>
      <c r="B203" t="s">
        <v>4582</v>
      </c>
      <c r="C203" t="s">
        <v>4807</v>
      </c>
      <c r="D203" t="s">
        <v>4808</v>
      </c>
      <c r="E203" t="s">
        <v>37</v>
      </c>
      <c r="F203" t="s">
        <v>7</v>
      </c>
      <c r="G203" t="s">
        <v>1826</v>
      </c>
      <c r="H203">
        <v>61.968760400000001</v>
      </c>
      <c r="I203">
        <v>62.585336099999999</v>
      </c>
      <c r="J203" s="5">
        <f t="shared" si="12"/>
        <v>0.61657569999999851</v>
      </c>
      <c r="K203">
        <f t="shared" si="13"/>
        <v>0.98517598278105034</v>
      </c>
      <c r="L203">
        <f t="shared" si="14"/>
        <v>6165756.9999999851</v>
      </c>
      <c r="M203">
        <f ca="1">VLOOKUP(F203,'UTPM8 (bench)'!$N$1:$S$7,4,FALSE)</f>
        <v>1.8318610391205552</v>
      </c>
      <c r="N203">
        <f ca="1">VLOOKUP(F203,'UTPM8 (bench)'!$N$1:$S$7,5,FALSE)</f>
        <v>3.0449327877839867</v>
      </c>
      <c r="O203">
        <f ca="1">VLOOKUP(F203,'UTPM8 (bench)'!$N$1:$S$7,6,FALSE)</f>
        <v>34134376.332341366</v>
      </c>
      <c r="P203" t="b">
        <f t="shared" ca="1" si="15"/>
        <v>0</v>
      </c>
    </row>
    <row r="204" spans="1:16" hidden="1" x14ac:dyDescent="0.25">
      <c r="A204">
        <v>203</v>
      </c>
      <c r="B204" t="s">
        <v>4582</v>
      </c>
      <c r="C204" t="s">
        <v>4807</v>
      </c>
      <c r="D204" t="s">
        <v>4808</v>
      </c>
      <c r="E204" t="s">
        <v>37</v>
      </c>
      <c r="F204" t="s">
        <v>11</v>
      </c>
      <c r="G204" t="s">
        <v>1827</v>
      </c>
      <c r="H204">
        <v>61.968760400000001</v>
      </c>
      <c r="I204">
        <v>62.585336099999999</v>
      </c>
      <c r="J204" s="5">
        <f t="shared" si="12"/>
        <v>0.61657569999999851</v>
      </c>
      <c r="K204">
        <f t="shared" si="13"/>
        <v>0.98517598278105034</v>
      </c>
      <c r="L204">
        <f t="shared" si="14"/>
        <v>6165756.9999999851</v>
      </c>
      <c r="M204">
        <f ca="1">VLOOKUP(F204,'UTPM8 (bench)'!$N$1:$S$7,4,FALSE)</f>
        <v>1.9715602554203802</v>
      </c>
      <c r="N204">
        <f ca="1">VLOOKUP(F204,'UTPM8 (bench)'!$N$1:$S$7,5,FALSE)</f>
        <v>3.2940380125897741</v>
      </c>
      <c r="O204">
        <f ca="1">VLOOKUP(F204,'UTPM8 (bench)'!$N$1:$S$7,6,FALSE)</f>
        <v>46650572.588044882</v>
      </c>
      <c r="P204" t="b">
        <f t="shared" ca="1" si="15"/>
        <v>0</v>
      </c>
    </row>
    <row r="205" spans="1:16" hidden="1" x14ac:dyDescent="0.25">
      <c r="A205">
        <v>204</v>
      </c>
      <c r="B205" t="s">
        <v>4582</v>
      </c>
      <c r="C205" t="s">
        <v>4809</v>
      </c>
      <c r="D205" t="s">
        <v>4810</v>
      </c>
      <c r="E205" t="s">
        <v>37</v>
      </c>
      <c r="F205" t="s">
        <v>9</v>
      </c>
      <c r="G205" t="s">
        <v>1826</v>
      </c>
      <c r="H205">
        <v>64.080879300000007</v>
      </c>
      <c r="I205">
        <v>61.968760400000001</v>
      </c>
      <c r="J205" s="5">
        <f t="shared" si="12"/>
        <v>2.1121189000000058</v>
      </c>
      <c r="K205">
        <f t="shared" si="13"/>
        <v>3.4083607391313993</v>
      </c>
      <c r="L205">
        <f t="shared" si="14"/>
        <v>21121189.00000006</v>
      </c>
      <c r="M205">
        <f ca="1">VLOOKUP(F205,'UTPM8 (bench)'!$N$1:$S$7,4,FALSE)</f>
        <v>1.8494240694857771</v>
      </c>
      <c r="N205">
        <f ca="1">VLOOKUP(F205,'UTPM8 (bench)'!$N$1:$S$7,5,FALSE)</f>
        <v>3.0626592013878629</v>
      </c>
      <c r="O205">
        <f ca="1">VLOOKUP(F205,'UTPM8 (bench)'!$N$1:$S$7,6,FALSE)</f>
        <v>36111336.746110864</v>
      </c>
      <c r="P205" t="b">
        <f t="shared" ca="1" si="15"/>
        <v>0</v>
      </c>
    </row>
    <row r="206" spans="1:16" hidden="1" x14ac:dyDescent="0.25">
      <c r="A206">
        <v>205</v>
      </c>
      <c r="B206" t="s">
        <v>4582</v>
      </c>
      <c r="C206" t="s">
        <v>4809</v>
      </c>
      <c r="D206" t="s">
        <v>4810</v>
      </c>
      <c r="E206" t="s">
        <v>37</v>
      </c>
      <c r="F206" t="s">
        <v>11</v>
      </c>
      <c r="G206" t="s">
        <v>1827</v>
      </c>
      <c r="H206">
        <v>64.080879300000007</v>
      </c>
      <c r="I206">
        <v>61.968760400000001</v>
      </c>
      <c r="J206" s="5">
        <f t="shared" si="12"/>
        <v>2.1121189000000058</v>
      </c>
      <c r="K206">
        <f t="shared" si="13"/>
        <v>3.4083607391313993</v>
      </c>
      <c r="L206">
        <f t="shared" si="14"/>
        <v>21121189.00000006</v>
      </c>
      <c r="M206">
        <f ca="1">VLOOKUP(F206,'UTPM8 (bench)'!$N$1:$S$7,4,FALSE)</f>
        <v>1.9715602554203802</v>
      </c>
      <c r="N206">
        <f ca="1">VLOOKUP(F206,'UTPM8 (bench)'!$N$1:$S$7,5,FALSE)</f>
        <v>3.2940380125897741</v>
      </c>
      <c r="O206">
        <f ca="1">VLOOKUP(F206,'UTPM8 (bench)'!$N$1:$S$7,6,FALSE)</f>
        <v>46650572.588044882</v>
      </c>
      <c r="P206" t="b">
        <f t="shared" ca="1" si="15"/>
        <v>0</v>
      </c>
    </row>
    <row r="207" spans="1:16" hidden="1" x14ac:dyDescent="0.25">
      <c r="A207">
        <v>206</v>
      </c>
      <c r="B207" t="s">
        <v>4582</v>
      </c>
      <c r="C207" t="s">
        <v>4811</v>
      </c>
      <c r="D207" t="s">
        <v>4812</v>
      </c>
      <c r="E207" t="s">
        <v>37</v>
      </c>
      <c r="F207" t="s">
        <v>7</v>
      </c>
      <c r="G207" t="s">
        <v>1826</v>
      </c>
      <c r="H207">
        <v>62.431064999999997</v>
      </c>
      <c r="I207">
        <v>64.080879300000007</v>
      </c>
      <c r="J207" s="5">
        <f t="shared" si="12"/>
        <v>1.6498143000000098</v>
      </c>
      <c r="K207">
        <f t="shared" si="13"/>
        <v>2.5745812448613039</v>
      </c>
      <c r="L207">
        <f t="shared" si="14"/>
        <v>16498143.000000099</v>
      </c>
      <c r="M207">
        <f ca="1">VLOOKUP(F207,'UTPM8 (bench)'!$N$1:$S$7,4,FALSE)</f>
        <v>1.8318610391205552</v>
      </c>
      <c r="N207">
        <f ca="1">VLOOKUP(F207,'UTPM8 (bench)'!$N$1:$S$7,5,FALSE)</f>
        <v>3.0449327877839867</v>
      </c>
      <c r="O207">
        <f ca="1">VLOOKUP(F207,'UTPM8 (bench)'!$N$1:$S$7,6,FALSE)</f>
        <v>34134376.332341366</v>
      </c>
      <c r="P207" t="b">
        <f t="shared" ca="1" si="15"/>
        <v>0</v>
      </c>
    </row>
    <row r="208" spans="1:16" hidden="1" x14ac:dyDescent="0.25">
      <c r="A208">
        <v>207</v>
      </c>
      <c r="B208" t="s">
        <v>4582</v>
      </c>
      <c r="C208" t="s">
        <v>4811</v>
      </c>
      <c r="D208" t="s">
        <v>4812</v>
      </c>
      <c r="E208" t="s">
        <v>37</v>
      </c>
      <c r="F208" t="s">
        <v>10</v>
      </c>
      <c r="G208" t="s">
        <v>1827</v>
      </c>
      <c r="H208">
        <v>62.431064999999997</v>
      </c>
      <c r="I208">
        <v>64.080879300000007</v>
      </c>
      <c r="J208" s="5">
        <f t="shared" si="12"/>
        <v>1.6498143000000098</v>
      </c>
      <c r="K208">
        <f t="shared" si="13"/>
        <v>2.5745812448613039</v>
      </c>
      <c r="L208">
        <f t="shared" si="14"/>
        <v>16498143.000000099</v>
      </c>
      <c r="M208">
        <f ca="1">VLOOKUP(F208,'UTPM8 (bench)'!$N$1:$S$7,4,FALSE)</f>
        <v>1.6756403960790576</v>
      </c>
      <c r="N208">
        <f ca="1">VLOOKUP(F208,'UTPM8 (bench)'!$N$1:$S$7,5,FALSE)</f>
        <v>2.770252976880486</v>
      </c>
      <c r="O208">
        <f ca="1">VLOOKUP(F208,'UTPM8 (bench)'!$N$1:$S$7,6,FALSE)</f>
        <v>33875727.172849126</v>
      </c>
      <c r="P208" t="b">
        <f t="shared" ca="1" si="15"/>
        <v>0</v>
      </c>
    </row>
    <row r="209" spans="1:18" hidden="1" x14ac:dyDescent="0.25">
      <c r="A209">
        <v>208</v>
      </c>
      <c r="B209" t="s">
        <v>4582</v>
      </c>
      <c r="C209" t="s">
        <v>4813</v>
      </c>
      <c r="D209" t="s">
        <v>4814</v>
      </c>
      <c r="E209" t="s">
        <v>37</v>
      </c>
      <c r="F209" t="s">
        <v>11</v>
      </c>
      <c r="G209" t="s">
        <v>1827</v>
      </c>
      <c r="H209">
        <v>62.877071700000002</v>
      </c>
      <c r="I209">
        <v>62.431064999999997</v>
      </c>
      <c r="J209" s="5">
        <f t="shared" si="12"/>
        <v>0.4460067000000052</v>
      </c>
      <c r="K209">
        <f t="shared" si="13"/>
        <v>0.7143986731605575</v>
      </c>
      <c r="L209">
        <f t="shared" si="14"/>
        <v>4460067.0000000522</v>
      </c>
      <c r="M209">
        <f ca="1">VLOOKUP(F209,'UTPM8 (bench)'!$N$1:$S$7,4,FALSE)</f>
        <v>1.9715602554203802</v>
      </c>
      <c r="N209">
        <f ca="1">VLOOKUP(F209,'UTPM8 (bench)'!$N$1:$S$7,5,FALSE)</f>
        <v>3.2940380125897741</v>
      </c>
      <c r="O209">
        <f ca="1">VLOOKUP(F209,'UTPM8 (bench)'!$N$1:$S$7,6,FALSE)</f>
        <v>46650572.588044882</v>
      </c>
      <c r="P209" t="b">
        <f t="shared" ca="1" si="15"/>
        <v>0</v>
      </c>
    </row>
    <row r="210" spans="1:18" hidden="1" x14ac:dyDescent="0.25">
      <c r="A210">
        <v>209</v>
      </c>
      <c r="B210" t="s">
        <v>4582</v>
      </c>
      <c r="C210" t="s">
        <v>4815</v>
      </c>
      <c r="D210" t="s">
        <v>4816</v>
      </c>
      <c r="E210" t="s">
        <v>37</v>
      </c>
      <c r="F210" t="s">
        <v>9</v>
      </c>
      <c r="G210" t="s">
        <v>1826</v>
      </c>
      <c r="H210">
        <v>62.029249299999996</v>
      </c>
      <c r="I210">
        <v>62.431064999999997</v>
      </c>
      <c r="J210" s="5">
        <f t="shared" si="12"/>
        <v>0.40181570000000022</v>
      </c>
      <c r="K210">
        <f t="shared" si="13"/>
        <v>0.64361500160216756</v>
      </c>
      <c r="L210">
        <f t="shared" si="14"/>
        <v>4018157.0000000023</v>
      </c>
      <c r="M210">
        <f ca="1">VLOOKUP(F210,'UTPM8 (bench)'!$N$1:$S$7,4,FALSE)</f>
        <v>1.8494240694857771</v>
      </c>
      <c r="N210">
        <f ca="1">VLOOKUP(F210,'UTPM8 (bench)'!$N$1:$S$7,5,FALSE)</f>
        <v>3.0626592013878629</v>
      </c>
      <c r="O210">
        <f ca="1">VLOOKUP(F210,'UTPM8 (bench)'!$N$1:$S$7,6,FALSE)</f>
        <v>36111336.746110864</v>
      </c>
      <c r="P210" t="b">
        <f t="shared" ca="1" si="15"/>
        <v>0</v>
      </c>
    </row>
    <row r="211" spans="1:18" hidden="1" x14ac:dyDescent="0.25">
      <c r="A211">
        <v>210</v>
      </c>
      <c r="B211" t="s">
        <v>4582</v>
      </c>
      <c r="C211" t="s">
        <v>4815</v>
      </c>
      <c r="D211" t="s">
        <v>4816</v>
      </c>
      <c r="E211" t="s">
        <v>37</v>
      </c>
      <c r="F211" t="s">
        <v>10</v>
      </c>
      <c r="G211" t="s">
        <v>1827</v>
      </c>
      <c r="H211">
        <v>62.029249299999996</v>
      </c>
      <c r="I211">
        <v>62.877071700000002</v>
      </c>
      <c r="J211" s="5">
        <f t="shared" si="12"/>
        <v>0.84782240000000542</v>
      </c>
      <c r="K211">
        <f t="shared" si="13"/>
        <v>1.3483808597912257</v>
      </c>
      <c r="L211">
        <f t="shared" si="14"/>
        <v>8478224.000000054</v>
      </c>
      <c r="M211">
        <f ca="1">VLOOKUP(F211,'UTPM8 (bench)'!$N$1:$S$7,4,FALSE)</f>
        <v>1.6756403960790576</v>
      </c>
      <c r="N211">
        <f ca="1">VLOOKUP(F211,'UTPM8 (bench)'!$N$1:$S$7,5,FALSE)</f>
        <v>2.770252976880486</v>
      </c>
      <c r="O211">
        <f ca="1">VLOOKUP(F211,'UTPM8 (bench)'!$N$1:$S$7,6,FALSE)</f>
        <v>33875727.172849126</v>
      </c>
      <c r="P211" t="b">
        <f t="shared" ca="1" si="15"/>
        <v>0</v>
      </c>
    </row>
    <row r="212" spans="1:18" hidden="1" x14ac:dyDescent="0.25">
      <c r="A212">
        <v>211</v>
      </c>
      <c r="B212" t="s">
        <v>4582</v>
      </c>
      <c r="C212" t="s">
        <v>4817</v>
      </c>
      <c r="D212" t="s">
        <v>4818</v>
      </c>
      <c r="E212" t="s">
        <v>37</v>
      </c>
      <c r="F212" t="s">
        <v>7</v>
      </c>
      <c r="G212" t="s">
        <v>1826</v>
      </c>
      <c r="H212">
        <v>61.836968900000002</v>
      </c>
      <c r="I212">
        <v>62.029249299999996</v>
      </c>
      <c r="J212" s="5">
        <f t="shared" si="12"/>
        <v>0.19228039999999424</v>
      </c>
      <c r="K212">
        <f t="shared" si="13"/>
        <v>0.3099834387323373</v>
      </c>
      <c r="L212">
        <f t="shared" si="14"/>
        <v>1922803.9999999425</v>
      </c>
      <c r="M212">
        <f ca="1">VLOOKUP(F212,'UTPM8 (bench)'!$N$1:$S$7,4,FALSE)</f>
        <v>1.8318610391205552</v>
      </c>
      <c r="N212">
        <f ca="1">VLOOKUP(F212,'UTPM8 (bench)'!$N$1:$S$7,5,FALSE)</f>
        <v>3.0449327877839867</v>
      </c>
      <c r="O212">
        <f ca="1">VLOOKUP(F212,'UTPM8 (bench)'!$N$1:$S$7,6,FALSE)</f>
        <v>34134376.332341366</v>
      </c>
      <c r="P212" t="b">
        <f t="shared" ca="1" si="15"/>
        <v>0</v>
      </c>
    </row>
    <row r="213" spans="1:18" hidden="1" x14ac:dyDescent="0.25">
      <c r="A213">
        <v>212</v>
      </c>
      <c r="B213" t="s">
        <v>4582</v>
      </c>
      <c r="C213" t="s">
        <v>4817</v>
      </c>
      <c r="D213" t="s">
        <v>4818</v>
      </c>
      <c r="E213" t="s">
        <v>37</v>
      </c>
      <c r="F213" t="s">
        <v>12</v>
      </c>
      <c r="G213" t="s">
        <v>1827</v>
      </c>
      <c r="H213">
        <v>61.836968900000002</v>
      </c>
      <c r="I213">
        <v>62.029249299999996</v>
      </c>
      <c r="J213" s="5">
        <f t="shared" si="12"/>
        <v>0.19228039999999424</v>
      </c>
      <c r="K213">
        <f t="shared" si="13"/>
        <v>0.3099834387323373</v>
      </c>
      <c r="L213">
        <f t="shared" si="14"/>
        <v>1922803.9999999425</v>
      </c>
      <c r="M213">
        <f ca="1">VLOOKUP(F213,'UTPM8 (bench)'!$N$1:$S$7,4,FALSE)</f>
        <v>1.7666113600521007</v>
      </c>
      <c r="N213">
        <f ca="1">VLOOKUP(F213,'UTPM8 (bench)'!$N$1:$S$7,5,FALSE)</f>
        <v>2.9261295533212262</v>
      </c>
      <c r="O213">
        <f ca="1">VLOOKUP(F213,'UTPM8 (bench)'!$N$1:$S$7,6,FALSE)</f>
        <v>30213569.913360197</v>
      </c>
      <c r="P213" t="b">
        <f t="shared" ca="1" si="15"/>
        <v>0</v>
      </c>
    </row>
    <row r="214" spans="1:18" x14ac:dyDescent="0.25">
      <c r="A214">
        <v>213</v>
      </c>
      <c r="B214" t="s">
        <v>4582</v>
      </c>
      <c r="C214" t="s">
        <v>4819</v>
      </c>
      <c r="D214" t="s">
        <v>4820</v>
      </c>
      <c r="E214" t="s">
        <v>37</v>
      </c>
      <c r="F214" t="s">
        <v>12</v>
      </c>
      <c r="G214" t="s">
        <v>1827</v>
      </c>
      <c r="H214">
        <v>64.896164900000002</v>
      </c>
      <c r="I214">
        <v>61.836968900000002</v>
      </c>
      <c r="J214" s="5">
        <f t="shared" si="12"/>
        <v>3.059196</v>
      </c>
      <c r="K214">
        <f t="shared" si="13"/>
        <v>4.9471959160016326</v>
      </c>
      <c r="L214">
        <f t="shared" si="14"/>
        <v>30591960</v>
      </c>
      <c r="M214">
        <f ca="1">VLOOKUP(F214,'UTPM8 (bench)'!$N$1:$S$7,4,FALSE)</f>
        <v>1.7666113600521007</v>
      </c>
      <c r="N214">
        <f ca="1">VLOOKUP(F214,'UTPM8 (bench)'!$N$1:$S$7,5,FALSE)</f>
        <v>2.9261295533212262</v>
      </c>
      <c r="O214">
        <f ca="1">VLOOKUP(F214,'UTPM8 (bench)'!$N$1:$S$7,6,FALSE)</f>
        <v>30213569.913360197</v>
      </c>
      <c r="P214" t="b">
        <f t="shared" ca="1" si="15"/>
        <v>1</v>
      </c>
      <c r="Q214" t="s">
        <v>4882</v>
      </c>
      <c r="R214">
        <f>COUNTIF(Q:Q,"no")</f>
        <v>1</v>
      </c>
    </row>
    <row r="215" spans="1:18" hidden="1" x14ac:dyDescent="0.25">
      <c r="A215">
        <v>214</v>
      </c>
      <c r="B215" t="s">
        <v>4582</v>
      </c>
      <c r="C215" t="s">
        <v>4821</v>
      </c>
      <c r="D215" t="s">
        <v>4822</v>
      </c>
      <c r="E215" t="s">
        <v>37</v>
      </c>
      <c r="F215" t="s">
        <v>9</v>
      </c>
      <c r="G215" t="s">
        <v>1826</v>
      </c>
      <c r="H215">
        <v>63.293475000000001</v>
      </c>
      <c r="I215">
        <v>61.836968900000002</v>
      </c>
      <c r="J215" s="5">
        <f t="shared" si="12"/>
        <v>1.4565060999999986</v>
      </c>
      <c r="K215">
        <f t="shared" si="13"/>
        <v>2.3553969832437867</v>
      </c>
      <c r="L215">
        <f t="shared" si="14"/>
        <v>14565060.999999987</v>
      </c>
      <c r="M215">
        <f ca="1">VLOOKUP(F215,'UTPM8 (bench)'!$N$1:$S$7,4,FALSE)</f>
        <v>1.8494240694857771</v>
      </c>
      <c r="N215">
        <f ca="1">VLOOKUP(F215,'UTPM8 (bench)'!$N$1:$S$7,5,FALSE)</f>
        <v>3.0626592013878629</v>
      </c>
      <c r="O215">
        <f ca="1">VLOOKUP(F215,'UTPM8 (bench)'!$N$1:$S$7,6,FALSE)</f>
        <v>36111336.746110864</v>
      </c>
      <c r="P215" t="b">
        <f t="shared" ca="1" si="15"/>
        <v>0</v>
      </c>
    </row>
    <row r="216" spans="1:18" hidden="1" x14ac:dyDescent="0.25">
      <c r="A216">
        <v>215</v>
      </c>
      <c r="B216" t="s">
        <v>4582</v>
      </c>
      <c r="C216" t="s">
        <v>4821</v>
      </c>
      <c r="D216" t="s">
        <v>4822</v>
      </c>
      <c r="E216" t="s">
        <v>37</v>
      </c>
      <c r="F216" t="s">
        <v>11</v>
      </c>
      <c r="G216" t="s">
        <v>1827</v>
      </c>
      <c r="H216">
        <v>63.293475000000001</v>
      </c>
      <c r="I216">
        <v>64.896164900000002</v>
      </c>
      <c r="J216" s="5">
        <f t="shared" si="12"/>
        <v>1.6026899000000014</v>
      </c>
      <c r="K216">
        <f t="shared" si="13"/>
        <v>2.46962189902843</v>
      </c>
      <c r="L216">
        <f t="shared" si="14"/>
        <v>16026899.000000015</v>
      </c>
      <c r="M216">
        <f ca="1">VLOOKUP(F216,'UTPM8 (bench)'!$N$1:$S$7,4,FALSE)</f>
        <v>1.9715602554203802</v>
      </c>
      <c r="N216">
        <f ca="1">VLOOKUP(F216,'UTPM8 (bench)'!$N$1:$S$7,5,FALSE)</f>
        <v>3.2940380125897741</v>
      </c>
      <c r="O216">
        <f ca="1">VLOOKUP(F216,'UTPM8 (bench)'!$N$1:$S$7,6,FALSE)</f>
        <v>46650572.588044882</v>
      </c>
      <c r="P216" t="b">
        <f t="shared" ca="1" si="15"/>
        <v>0</v>
      </c>
    </row>
    <row r="217" spans="1:18" hidden="1" x14ac:dyDescent="0.25">
      <c r="A217">
        <v>216</v>
      </c>
      <c r="B217" t="s">
        <v>4582</v>
      </c>
      <c r="C217" t="s">
        <v>4823</v>
      </c>
      <c r="D217" t="s">
        <v>4824</v>
      </c>
      <c r="E217" t="s">
        <v>37</v>
      </c>
      <c r="F217" t="s">
        <v>7</v>
      </c>
      <c r="G217" t="s">
        <v>1826</v>
      </c>
      <c r="H217">
        <v>63.969117400000002</v>
      </c>
      <c r="I217">
        <v>63.0543543</v>
      </c>
      <c r="J217" s="5">
        <f t="shared" si="12"/>
        <v>0.91476310000000183</v>
      </c>
      <c r="K217">
        <f t="shared" si="13"/>
        <v>1.45075325908143</v>
      </c>
      <c r="L217">
        <f t="shared" si="14"/>
        <v>9147631.0000000186</v>
      </c>
      <c r="M217">
        <f ca="1">VLOOKUP(F217,'UTPM8 (bench)'!$N$1:$S$7,4,FALSE)</f>
        <v>1.8318610391205552</v>
      </c>
      <c r="N217">
        <f ca="1">VLOOKUP(F217,'UTPM8 (bench)'!$N$1:$S$7,5,FALSE)</f>
        <v>3.0449327877839867</v>
      </c>
      <c r="O217">
        <f ca="1">VLOOKUP(F217,'UTPM8 (bench)'!$N$1:$S$7,6,FALSE)</f>
        <v>34134376.332341366</v>
      </c>
      <c r="P217" t="b">
        <f t="shared" ca="1" si="15"/>
        <v>0</v>
      </c>
    </row>
    <row r="218" spans="1:18" hidden="1" x14ac:dyDescent="0.25">
      <c r="A218">
        <v>217</v>
      </c>
      <c r="B218" t="s">
        <v>4582</v>
      </c>
      <c r="C218" t="s">
        <v>4823</v>
      </c>
      <c r="D218" t="s">
        <v>4824</v>
      </c>
      <c r="E218" t="s">
        <v>37</v>
      </c>
      <c r="F218" t="s">
        <v>11</v>
      </c>
      <c r="G218" t="s">
        <v>1827</v>
      </c>
      <c r="H218">
        <v>63.969117400000002</v>
      </c>
      <c r="I218">
        <v>63.0543543</v>
      </c>
      <c r="J218" s="5">
        <f t="shared" si="12"/>
        <v>0.91476310000000183</v>
      </c>
      <c r="K218">
        <f t="shared" si="13"/>
        <v>1.45075325908143</v>
      </c>
      <c r="L218">
        <f t="shared" si="14"/>
        <v>9147631.0000000186</v>
      </c>
      <c r="M218">
        <f ca="1">VLOOKUP(F218,'UTPM8 (bench)'!$N$1:$S$7,4,FALSE)</f>
        <v>1.9715602554203802</v>
      </c>
      <c r="N218">
        <f ca="1">VLOOKUP(F218,'UTPM8 (bench)'!$N$1:$S$7,5,FALSE)</f>
        <v>3.2940380125897741</v>
      </c>
      <c r="O218">
        <f ca="1">VLOOKUP(F218,'UTPM8 (bench)'!$N$1:$S$7,6,FALSE)</f>
        <v>46650572.588044882</v>
      </c>
      <c r="P218" t="b">
        <f t="shared" ca="1" si="15"/>
        <v>0</v>
      </c>
    </row>
    <row r="219" spans="1:18" hidden="1" x14ac:dyDescent="0.25">
      <c r="A219">
        <v>218</v>
      </c>
      <c r="B219" t="s">
        <v>4582</v>
      </c>
      <c r="C219" t="s">
        <v>4825</v>
      </c>
      <c r="D219" t="s">
        <v>4826</v>
      </c>
      <c r="E219" t="s">
        <v>37</v>
      </c>
      <c r="F219" t="s">
        <v>9</v>
      </c>
      <c r="G219" t="s">
        <v>1826</v>
      </c>
      <c r="H219">
        <v>61.965224900000003</v>
      </c>
      <c r="I219">
        <v>63.969117400000002</v>
      </c>
      <c r="J219" s="5">
        <f t="shared" si="12"/>
        <v>2.0038924999999992</v>
      </c>
      <c r="K219">
        <f t="shared" si="13"/>
        <v>3.1325936349404739</v>
      </c>
      <c r="L219">
        <f t="shared" si="14"/>
        <v>20038924.999999993</v>
      </c>
      <c r="M219">
        <f ca="1">VLOOKUP(F219,'UTPM8 (bench)'!$N$1:$S$7,4,FALSE)</f>
        <v>1.8494240694857771</v>
      </c>
      <c r="N219">
        <f ca="1">VLOOKUP(F219,'UTPM8 (bench)'!$N$1:$S$7,5,FALSE)</f>
        <v>3.0626592013878629</v>
      </c>
      <c r="O219">
        <f ca="1">VLOOKUP(F219,'UTPM8 (bench)'!$N$1:$S$7,6,FALSE)</f>
        <v>36111336.746110864</v>
      </c>
      <c r="P219" t="b">
        <f t="shared" ca="1" si="15"/>
        <v>0</v>
      </c>
    </row>
    <row r="220" spans="1:18" hidden="1" x14ac:dyDescent="0.25">
      <c r="A220">
        <v>219</v>
      </c>
      <c r="B220" t="s">
        <v>4582</v>
      </c>
      <c r="C220" t="s">
        <v>4825</v>
      </c>
      <c r="D220" t="s">
        <v>4826</v>
      </c>
      <c r="E220" t="s">
        <v>37</v>
      </c>
      <c r="F220" t="s">
        <v>12</v>
      </c>
      <c r="G220" t="s">
        <v>1827</v>
      </c>
      <c r="H220">
        <v>61.965224900000003</v>
      </c>
      <c r="I220">
        <v>63.969117400000002</v>
      </c>
      <c r="J220" s="5">
        <f t="shared" si="12"/>
        <v>2.0038924999999992</v>
      </c>
      <c r="K220">
        <f t="shared" si="13"/>
        <v>3.1325936349404739</v>
      </c>
      <c r="L220">
        <f t="shared" si="14"/>
        <v>20038924.999999993</v>
      </c>
      <c r="M220">
        <f ca="1">VLOOKUP(F220,'UTPM8 (bench)'!$N$1:$S$7,4,FALSE)</f>
        <v>1.7666113600521007</v>
      </c>
      <c r="N220">
        <f ca="1">VLOOKUP(F220,'UTPM8 (bench)'!$N$1:$S$7,5,FALSE)</f>
        <v>2.9261295533212262</v>
      </c>
      <c r="O220">
        <f ca="1">VLOOKUP(F220,'UTPM8 (bench)'!$N$1:$S$7,6,FALSE)</f>
        <v>30213569.913360197</v>
      </c>
      <c r="P220" t="b">
        <f t="shared" ca="1" si="15"/>
        <v>0</v>
      </c>
    </row>
    <row r="221" spans="1:18" hidden="1" x14ac:dyDescent="0.25">
      <c r="A221">
        <v>220</v>
      </c>
      <c r="B221" t="s">
        <v>4582</v>
      </c>
      <c r="C221" t="s">
        <v>4827</v>
      </c>
      <c r="D221" t="s">
        <v>4828</v>
      </c>
      <c r="E221" t="s">
        <v>37</v>
      </c>
      <c r="F221" t="s">
        <v>12</v>
      </c>
      <c r="G221" t="s">
        <v>1827</v>
      </c>
      <c r="H221">
        <v>63.0942194</v>
      </c>
      <c r="I221">
        <v>62.218270199999999</v>
      </c>
      <c r="J221" s="5">
        <f t="shared" si="12"/>
        <v>0.87594920000000087</v>
      </c>
      <c r="K221">
        <f t="shared" si="13"/>
        <v>1.4078649200375888</v>
      </c>
      <c r="L221">
        <f t="shared" si="14"/>
        <v>8759492.0000000093</v>
      </c>
      <c r="M221">
        <f ca="1">VLOOKUP(F221,'UTPM8 (bench)'!$N$1:$S$7,4,FALSE)</f>
        <v>1.7666113600521007</v>
      </c>
      <c r="N221">
        <f ca="1">VLOOKUP(F221,'UTPM8 (bench)'!$N$1:$S$7,5,FALSE)</f>
        <v>2.9261295533212262</v>
      </c>
      <c r="O221">
        <f ca="1">VLOOKUP(F221,'UTPM8 (bench)'!$N$1:$S$7,6,FALSE)</f>
        <v>30213569.913360197</v>
      </c>
      <c r="P221" t="b">
        <f t="shared" ca="1" si="15"/>
        <v>0</v>
      </c>
    </row>
    <row r="222" spans="1:18" hidden="1" x14ac:dyDescent="0.25">
      <c r="A222">
        <v>221</v>
      </c>
      <c r="B222" t="s">
        <v>4582</v>
      </c>
      <c r="C222" t="s">
        <v>4829</v>
      </c>
      <c r="D222" t="s">
        <v>4830</v>
      </c>
      <c r="E222" t="s">
        <v>37</v>
      </c>
      <c r="F222" t="s">
        <v>8</v>
      </c>
      <c r="G222" t="s">
        <v>1826</v>
      </c>
      <c r="H222">
        <v>62.067691000000003</v>
      </c>
      <c r="I222">
        <v>62.218270199999999</v>
      </c>
      <c r="J222" s="5">
        <f t="shared" si="12"/>
        <v>0.15057919999999569</v>
      </c>
      <c r="K222">
        <f t="shared" si="13"/>
        <v>0.24201765737935238</v>
      </c>
      <c r="L222">
        <f t="shared" si="14"/>
        <v>1505791.9999999569</v>
      </c>
      <c r="M222">
        <f ca="1">VLOOKUP(F222,'UTPM8 (bench)'!$N$1:$S$7,4,FALSE)</f>
        <v>1.7690063560401934</v>
      </c>
      <c r="N222">
        <f ca="1">VLOOKUP(F222,'UTPM8 (bench)'!$N$1:$S$7,5,FALSE)</f>
        <v>2.9247476559528409</v>
      </c>
      <c r="O222">
        <f ca="1">VLOOKUP(F222,'UTPM8 (bench)'!$N$1:$S$7,6,FALSE)</f>
        <v>36026312.416239403</v>
      </c>
      <c r="P222" t="b">
        <f t="shared" ca="1" si="15"/>
        <v>0</v>
      </c>
    </row>
    <row r="223" spans="1:18" hidden="1" x14ac:dyDescent="0.25">
      <c r="A223">
        <v>222</v>
      </c>
      <c r="B223" t="s">
        <v>4582</v>
      </c>
      <c r="C223" t="s">
        <v>4829</v>
      </c>
      <c r="D223" t="s">
        <v>4830</v>
      </c>
      <c r="E223" t="s">
        <v>37</v>
      </c>
      <c r="F223" t="s">
        <v>12</v>
      </c>
      <c r="G223" t="s">
        <v>1827</v>
      </c>
      <c r="H223">
        <v>62.067691000000003</v>
      </c>
      <c r="I223">
        <v>63.0942194</v>
      </c>
      <c r="J223" s="5">
        <f t="shared" si="12"/>
        <v>1.0265283999999966</v>
      </c>
      <c r="K223">
        <f t="shared" si="13"/>
        <v>1.626976939824057</v>
      </c>
      <c r="L223">
        <f t="shared" si="14"/>
        <v>10265283.999999966</v>
      </c>
      <c r="M223">
        <f ca="1">VLOOKUP(F223,'UTPM8 (bench)'!$N$1:$S$7,4,FALSE)</f>
        <v>1.7666113600521007</v>
      </c>
      <c r="N223">
        <f ca="1">VLOOKUP(F223,'UTPM8 (bench)'!$N$1:$S$7,5,FALSE)</f>
        <v>2.9261295533212262</v>
      </c>
      <c r="O223">
        <f ca="1">VLOOKUP(F223,'UTPM8 (bench)'!$N$1:$S$7,6,FALSE)</f>
        <v>30213569.913360197</v>
      </c>
      <c r="P223" t="b">
        <f t="shared" ca="1" si="15"/>
        <v>0</v>
      </c>
    </row>
    <row r="224" spans="1:18" hidden="1" x14ac:dyDescent="0.25">
      <c r="A224">
        <v>223</v>
      </c>
      <c r="B224" t="s">
        <v>4582</v>
      </c>
      <c r="C224" t="s">
        <v>4831</v>
      </c>
      <c r="D224" t="s">
        <v>4832</v>
      </c>
      <c r="E224" t="s">
        <v>37</v>
      </c>
      <c r="F224" t="s">
        <v>8</v>
      </c>
      <c r="G224" t="s">
        <v>1826</v>
      </c>
      <c r="H224">
        <v>63.464504300000002</v>
      </c>
      <c r="I224">
        <v>62.067691000000003</v>
      </c>
      <c r="J224" s="5">
        <f t="shared" si="12"/>
        <v>1.396813299999998</v>
      </c>
      <c r="K224">
        <f t="shared" si="13"/>
        <v>2.250467638630214</v>
      </c>
      <c r="L224">
        <f t="shared" si="14"/>
        <v>13968132.999999981</v>
      </c>
      <c r="M224">
        <f ca="1">VLOOKUP(F224,'UTPM8 (bench)'!$N$1:$S$7,4,FALSE)</f>
        <v>1.7690063560401934</v>
      </c>
      <c r="N224">
        <f ca="1">VLOOKUP(F224,'UTPM8 (bench)'!$N$1:$S$7,5,FALSE)</f>
        <v>2.9247476559528409</v>
      </c>
      <c r="O224">
        <f ca="1">VLOOKUP(F224,'UTPM8 (bench)'!$N$1:$S$7,6,FALSE)</f>
        <v>36026312.416239403</v>
      </c>
      <c r="P224" t="b">
        <f t="shared" ca="1" si="15"/>
        <v>0</v>
      </c>
    </row>
    <row r="225" spans="1:16" hidden="1" x14ac:dyDescent="0.25">
      <c r="A225">
        <v>224</v>
      </c>
      <c r="B225" t="s">
        <v>4582</v>
      </c>
      <c r="C225" t="s">
        <v>4831</v>
      </c>
      <c r="D225" t="s">
        <v>4832</v>
      </c>
      <c r="E225" t="s">
        <v>37</v>
      </c>
      <c r="F225" t="s">
        <v>11</v>
      </c>
      <c r="G225" t="s">
        <v>1827</v>
      </c>
      <c r="H225">
        <v>63.464504300000002</v>
      </c>
      <c r="I225">
        <v>62.067691000000003</v>
      </c>
      <c r="J225" s="5">
        <f t="shared" si="12"/>
        <v>1.396813299999998</v>
      </c>
      <c r="K225">
        <f t="shared" si="13"/>
        <v>2.250467638630214</v>
      </c>
      <c r="L225">
        <f t="shared" si="14"/>
        <v>13968132.999999981</v>
      </c>
      <c r="M225">
        <f ca="1">VLOOKUP(F225,'UTPM8 (bench)'!$N$1:$S$7,4,FALSE)</f>
        <v>1.9715602554203802</v>
      </c>
      <c r="N225">
        <f ca="1">VLOOKUP(F225,'UTPM8 (bench)'!$N$1:$S$7,5,FALSE)</f>
        <v>3.2940380125897741</v>
      </c>
      <c r="O225">
        <f ca="1">VLOOKUP(F225,'UTPM8 (bench)'!$N$1:$S$7,6,FALSE)</f>
        <v>46650572.588044882</v>
      </c>
      <c r="P225" t="b">
        <f t="shared" ca="1" si="15"/>
        <v>0</v>
      </c>
    </row>
    <row r="226" spans="1:16" hidden="1" x14ac:dyDescent="0.25">
      <c r="A226">
        <v>225</v>
      </c>
      <c r="B226" t="s">
        <v>4582</v>
      </c>
      <c r="C226" t="s">
        <v>4833</v>
      </c>
      <c r="D226" t="s">
        <v>4834</v>
      </c>
      <c r="E226" t="s">
        <v>37</v>
      </c>
      <c r="F226" t="s">
        <v>9</v>
      </c>
      <c r="G226" t="s">
        <v>1826</v>
      </c>
      <c r="H226">
        <v>64.599010100000001</v>
      </c>
      <c r="I226">
        <v>63.464504300000002</v>
      </c>
      <c r="J226" s="5">
        <f t="shared" si="12"/>
        <v>1.1345057999999995</v>
      </c>
      <c r="K226">
        <f t="shared" si="13"/>
        <v>1.787622565579543</v>
      </c>
      <c r="L226">
        <f t="shared" si="14"/>
        <v>11345057.999999994</v>
      </c>
      <c r="M226">
        <f ca="1">VLOOKUP(F226,'UTPM8 (bench)'!$N$1:$S$7,4,FALSE)</f>
        <v>1.8494240694857771</v>
      </c>
      <c r="N226">
        <f ca="1">VLOOKUP(F226,'UTPM8 (bench)'!$N$1:$S$7,5,FALSE)</f>
        <v>3.0626592013878629</v>
      </c>
      <c r="O226">
        <f ca="1">VLOOKUP(F226,'UTPM8 (bench)'!$N$1:$S$7,6,FALSE)</f>
        <v>36111336.746110864</v>
      </c>
      <c r="P226" t="b">
        <f t="shared" ca="1" si="15"/>
        <v>0</v>
      </c>
    </row>
    <row r="227" spans="1:16" hidden="1" x14ac:dyDescent="0.25">
      <c r="A227">
        <v>226</v>
      </c>
      <c r="B227" t="s">
        <v>4582</v>
      </c>
      <c r="C227" t="s">
        <v>4833</v>
      </c>
      <c r="D227" t="s">
        <v>4834</v>
      </c>
      <c r="E227" t="s">
        <v>37</v>
      </c>
      <c r="F227" t="s">
        <v>12</v>
      </c>
      <c r="G227" t="s">
        <v>1827</v>
      </c>
      <c r="H227">
        <v>64.599010100000001</v>
      </c>
      <c r="I227">
        <v>63.464504300000002</v>
      </c>
      <c r="J227" s="5">
        <f t="shared" si="12"/>
        <v>1.1345057999999995</v>
      </c>
      <c r="K227">
        <f t="shared" si="13"/>
        <v>1.787622565579543</v>
      </c>
      <c r="L227">
        <f t="shared" si="14"/>
        <v>11345057.999999994</v>
      </c>
      <c r="M227">
        <f ca="1">VLOOKUP(F227,'UTPM8 (bench)'!$N$1:$S$7,4,FALSE)</f>
        <v>1.7666113600521007</v>
      </c>
      <c r="N227">
        <f ca="1">VLOOKUP(F227,'UTPM8 (bench)'!$N$1:$S$7,5,FALSE)</f>
        <v>2.9261295533212262</v>
      </c>
      <c r="O227">
        <f ca="1">VLOOKUP(F227,'UTPM8 (bench)'!$N$1:$S$7,6,FALSE)</f>
        <v>30213569.913360197</v>
      </c>
      <c r="P227" t="b">
        <f t="shared" ca="1" si="15"/>
        <v>0</v>
      </c>
    </row>
    <row r="228" spans="1:16" hidden="1" x14ac:dyDescent="0.25">
      <c r="A228">
        <v>227</v>
      </c>
      <c r="B228" t="s">
        <v>4582</v>
      </c>
      <c r="C228" t="s">
        <v>4835</v>
      </c>
      <c r="D228" t="s">
        <v>4836</v>
      </c>
      <c r="E228" t="s">
        <v>37</v>
      </c>
      <c r="F228" t="s">
        <v>11</v>
      </c>
      <c r="G228" t="s">
        <v>1827</v>
      </c>
      <c r="H228">
        <v>64.702067299999996</v>
      </c>
      <c r="I228">
        <v>64.599010100000001</v>
      </c>
      <c r="J228" s="5">
        <f t="shared" si="12"/>
        <v>0.10305719999999496</v>
      </c>
      <c r="K228">
        <f t="shared" si="13"/>
        <v>0.15953371396939559</v>
      </c>
      <c r="L228">
        <f t="shared" si="14"/>
        <v>1030571.9999999497</v>
      </c>
      <c r="M228">
        <f ca="1">VLOOKUP(F228,'UTPM8 (bench)'!$N$1:$S$7,4,FALSE)</f>
        <v>1.9715602554203802</v>
      </c>
      <c r="N228">
        <f ca="1">VLOOKUP(F228,'UTPM8 (bench)'!$N$1:$S$7,5,FALSE)</f>
        <v>3.2940380125897741</v>
      </c>
      <c r="O228">
        <f ca="1">VLOOKUP(F228,'UTPM8 (bench)'!$N$1:$S$7,6,FALSE)</f>
        <v>46650572.588044882</v>
      </c>
      <c r="P228" t="b">
        <f t="shared" ca="1" si="15"/>
        <v>0</v>
      </c>
    </row>
    <row r="229" spans="1:16" hidden="1" x14ac:dyDescent="0.25">
      <c r="A229">
        <v>228</v>
      </c>
      <c r="B229" t="s">
        <v>4582</v>
      </c>
      <c r="C229" t="s">
        <v>4837</v>
      </c>
      <c r="D229" t="s">
        <v>4838</v>
      </c>
      <c r="E229" t="s">
        <v>37</v>
      </c>
      <c r="F229" t="s">
        <v>7</v>
      </c>
      <c r="G229" t="s">
        <v>1826</v>
      </c>
      <c r="H229">
        <v>62.993081599999996</v>
      </c>
      <c r="I229">
        <v>62.728060800000002</v>
      </c>
      <c r="J229" s="5">
        <f t="shared" si="12"/>
        <v>0.26502079999999495</v>
      </c>
      <c r="K229">
        <f t="shared" si="13"/>
        <v>0.42249161957194592</v>
      </c>
      <c r="L229">
        <f t="shared" si="14"/>
        <v>2650207.9999999497</v>
      </c>
      <c r="M229">
        <f ca="1">VLOOKUP(F229,'UTPM8 (bench)'!$N$1:$S$7,4,FALSE)</f>
        <v>1.8318610391205552</v>
      </c>
      <c r="N229">
        <f ca="1">VLOOKUP(F229,'UTPM8 (bench)'!$N$1:$S$7,5,FALSE)</f>
        <v>3.0449327877839867</v>
      </c>
      <c r="O229">
        <f ca="1">VLOOKUP(F229,'UTPM8 (bench)'!$N$1:$S$7,6,FALSE)</f>
        <v>34134376.332341366</v>
      </c>
      <c r="P229" t="b">
        <f t="shared" ca="1" si="15"/>
        <v>0</v>
      </c>
    </row>
    <row r="230" spans="1:16" hidden="1" x14ac:dyDescent="0.25">
      <c r="A230">
        <v>229</v>
      </c>
      <c r="B230" t="s">
        <v>4582</v>
      </c>
      <c r="C230" t="s">
        <v>4837</v>
      </c>
      <c r="D230" t="s">
        <v>4838</v>
      </c>
      <c r="E230" t="s">
        <v>37</v>
      </c>
      <c r="F230" t="s">
        <v>11</v>
      </c>
      <c r="G230" t="s">
        <v>1827</v>
      </c>
      <c r="H230">
        <v>62.993081599999996</v>
      </c>
      <c r="I230">
        <v>62.728060800000002</v>
      </c>
      <c r="J230" s="5">
        <f t="shared" si="12"/>
        <v>0.26502079999999495</v>
      </c>
      <c r="K230">
        <f t="shared" si="13"/>
        <v>0.42249161957194592</v>
      </c>
      <c r="L230">
        <f t="shared" si="14"/>
        <v>2650207.9999999497</v>
      </c>
      <c r="M230">
        <f ca="1">VLOOKUP(F230,'UTPM8 (bench)'!$N$1:$S$7,4,FALSE)</f>
        <v>1.9715602554203802</v>
      </c>
      <c r="N230">
        <f ca="1">VLOOKUP(F230,'UTPM8 (bench)'!$N$1:$S$7,5,FALSE)</f>
        <v>3.2940380125897741</v>
      </c>
      <c r="O230">
        <f ca="1">VLOOKUP(F230,'UTPM8 (bench)'!$N$1:$S$7,6,FALSE)</f>
        <v>46650572.588044882</v>
      </c>
      <c r="P230" t="b">
        <f t="shared" ca="1" si="15"/>
        <v>0</v>
      </c>
    </row>
    <row r="231" spans="1:16" hidden="1" x14ac:dyDescent="0.25">
      <c r="A231">
        <v>230</v>
      </c>
      <c r="B231" t="s">
        <v>4582</v>
      </c>
      <c r="C231" t="s">
        <v>4839</v>
      </c>
      <c r="D231" t="s">
        <v>4840</v>
      </c>
      <c r="E231" t="s">
        <v>37</v>
      </c>
      <c r="F231" t="s">
        <v>7</v>
      </c>
      <c r="G231" t="s">
        <v>1826</v>
      </c>
      <c r="H231">
        <v>64.033865599999999</v>
      </c>
      <c r="I231">
        <v>62.993081599999996</v>
      </c>
      <c r="J231" s="5">
        <f t="shared" si="12"/>
        <v>1.0407840000000022</v>
      </c>
      <c r="K231">
        <f t="shared" si="13"/>
        <v>1.6522195351687672</v>
      </c>
      <c r="L231">
        <f t="shared" si="14"/>
        <v>10407840.000000022</v>
      </c>
      <c r="M231">
        <f ca="1">VLOOKUP(F231,'UTPM8 (bench)'!$N$1:$S$7,4,FALSE)</f>
        <v>1.8318610391205552</v>
      </c>
      <c r="N231">
        <f ca="1">VLOOKUP(F231,'UTPM8 (bench)'!$N$1:$S$7,5,FALSE)</f>
        <v>3.0449327877839867</v>
      </c>
      <c r="O231">
        <f ca="1">VLOOKUP(F231,'UTPM8 (bench)'!$N$1:$S$7,6,FALSE)</f>
        <v>34134376.332341366</v>
      </c>
      <c r="P231" t="b">
        <f t="shared" ca="1" si="15"/>
        <v>0</v>
      </c>
    </row>
    <row r="232" spans="1:16" hidden="1" x14ac:dyDescent="0.25">
      <c r="A232">
        <v>231</v>
      </c>
      <c r="B232" t="s">
        <v>4582</v>
      </c>
      <c r="C232" t="s">
        <v>4841</v>
      </c>
      <c r="D232" t="s">
        <v>4842</v>
      </c>
      <c r="E232" t="s">
        <v>37</v>
      </c>
      <c r="F232" t="s">
        <v>9</v>
      </c>
      <c r="G232" t="s">
        <v>1826</v>
      </c>
      <c r="H232">
        <v>61.920877300000001</v>
      </c>
      <c r="I232">
        <v>64.033865599999999</v>
      </c>
      <c r="J232" s="5">
        <f t="shared" si="12"/>
        <v>2.1129882999999978</v>
      </c>
      <c r="K232">
        <f t="shared" si="13"/>
        <v>3.2997981305692061</v>
      </c>
      <c r="L232">
        <f t="shared" si="14"/>
        <v>21129882.999999978</v>
      </c>
      <c r="M232">
        <f ca="1">VLOOKUP(F232,'UTPM8 (bench)'!$N$1:$S$7,4,FALSE)</f>
        <v>1.8494240694857771</v>
      </c>
      <c r="N232">
        <f ca="1">VLOOKUP(F232,'UTPM8 (bench)'!$N$1:$S$7,5,FALSE)</f>
        <v>3.0626592013878629</v>
      </c>
      <c r="O232">
        <f ca="1">VLOOKUP(F232,'UTPM8 (bench)'!$N$1:$S$7,6,FALSE)</f>
        <v>36111336.746110864</v>
      </c>
      <c r="P232" t="b">
        <f t="shared" ca="1" si="15"/>
        <v>0</v>
      </c>
    </row>
    <row r="233" spans="1:16" hidden="1" x14ac:dyDescent="0.25">
      <c r="A233">
        <v>232</v>
      </c>
      <c r="B233" t="s">
        <v>4582</v>
      </c>
      <c r="C233" t="s">
        <v>4841</v>
      </c>
      <c r="D233" t="s">
        <v>4842</v>
      </c>
      <c r="E233" t="s">
        <v>37</v>
      </c>
      <c r="F233" t="s">
        <v>11</v>
      </c>
      <c r="G233" t="s">
        <v>1827</v>
      </c>
      <c r="H233">
        <v>61.920877300000001</v>
      </c>
      <c r="I233">
        <v>62.993081599999996</v>
      </c>
      <c r="J233" s="5">
        <f t="shared" si="12"/>
        <v>1.0722042999999957</v>
      </c>
      <c r="K233">
        <f t="shared" si="13"/>
        <v>1.7020985047348369</v>
      </c>
      <c r="L233">
        <f t="shared" si="14"/>
        <v>10722042.999999957</v>
      </c>
      <c r="M233">
        <f ca="1">VLOOKUP(F233,'UTPM8 (bench)'!$N$1:$S$7,4,FALSE)</f>
        <v>1.9715602554203802</v>
      </c>
      <c r="N233">
        <f ca="1">VLOOKUP(F233,'UTPM8 (bench)'!$N$1:$S$7,5,FALSE)</f>
        <v>3.2940380125897741</v>
      </c>
      <c r="O233">
        <f ca="1">VLOOKUP(F233,'UTPM8 (bench)'!$N$1:$S$7,6,FALSE)</f>
        <v>46650572.588044882</v>
      </c>
      <c r="P233" t="b">
        <f t="shared" ca="1" si="15"/>
        <v>0</v>
      </c>
    </row>
    <row r="234" spans="1:16" hidden="1" x14ac:dyDescent="0.25">
      <c r="A234">
        <v>233</v>
      </c>
      <c r="B234" t="s">
        <v>4582</v>
      </c>
      <c r="C234" t="s">
        <v>4843</v>
      </c>
      <c r="D234" t="s">
        <v>4844</v>
      </c>
      <c r="E234" t="s">
        <v>37</v>
      </c>
      <c r="F234" t="s">
        <v>9</v>
      </c>
      <c r="G234" t="s">
        <v>1826</v>
      </c>
      <c r="H234">
        <v>64.075084500000003</v>
      </c>
      <c r="I234">
        <v>61.920877300000001</v>
      </c>
      <c r="J234" s="5">
        <f t="shared" si="12"/>
        <v>2.1542072000000019</v>
      </c>
      <c r="K234">
        <f t="shared" si="13"/>
        <v>3.4789675048741628</v>
      </c>
      <c r="L234">
        <f t="shared" si="14"/>
        <v>21542072.000000019</v>
      </c>
      <c r="M234">
        <f ca="1">VLOOKUP(F234,'UTPM8 (bench)'!$N$1:$S$7,4,FALSE)</f>
        <v>1.8494240694857771</v>
      </c>
      <c r="N234">
        <f ca="1">VLOOKUP(F234,'UTPM8 (bench)'!$N$1:$S$7,5,FALSE)</f>
        <v>3.0626592013878629</v>
      </c>
      <c r="O234">
        <f ca="1">VLOOKUP(F234,'UTPM8 (bench)'!$N$1:$S$7,6,FALSE)</f>
        <v>36111336.746110864</v>
      </c>
      <c r="P234" t="b">
        <f t="shared" ca="1" si="15"/>
        <v>0</v>
      </c>
    </row>
    <row r="235" spans="1:16" hidden="1" x14ac:dyDescent="0.25">
      <c r="A235">
        <v>234</v>
      </c>
      <c r="B235" t="s">
        <v>4582</v>
      </c>
      <c r="C235" t="s">
        <v>4843</v>
      </c>
      <c r="D235" t="s">
        <v>4844</v>
      </c>
      <c r="E235" t="s">
        <v>37</v>
      </c>
      <c r="F235" t="s">
        <v>10</v>
      </c>
      <c r="G235" t="s">
        <v>1827</v>
      </c>
      <c r="H235">
        <v>64.075084500000003</v>
      </c>
      <c r="I235">
        <v>61.920877300000001</v>
      </c>
      <c r="J235" s="5">
        <f t="shared" si="12"/>
        <v>2.1542072000000019</v>
      </c>
      <c r="K235">
        <f t="shared" si="13"/>
        <v>3.4789675048741628</v>
      </c>
      <c r="L235">
        <f t="shared" si="14"/>
        <v>21542072.000000019</v>
      </c>
      <c r="M235">
        <f ca="1">VLOOKUP(F235,'UTPM8 (bench)'!$N$1:$S$7,4,FALSE)</f>
        <v>1.6756403960790576</v>
      </c>
      <c r="N235">
        <f ca="1">VLOOKUP(F235,'UTPM8 (bench)'!$N$1:$S$7,5,FALSE)</f>
        <v>2.770252976880486</v>
      </c>
      <c r="O235">
        <f ca="1">VLOOKUP(F235,'UTPM8 (bench)'!$N$1:$S$7,6,FALSE)</f>
        <v>33875727.172849126</v>
      </c>
      <c r="P235" t="b">
        <f t="shared" ca="1" si="15"/>
        <v>0</v>
      </c>
    </row>
    <row r="236" spans="1:16" hidden="1" x14ac:dyDescent="0.25">
      <c r="A236">
        <v>235</v>
      </c>
      <c r="B236" t="s">
        <v>4582</v>
      </c>
      <c r="C236" t="s">
        <v>4845</v>
      </c>
      <c r="D236" t="s">
        <v>4846</v>
      </c>
      <c r="E236" t="s">
        <v>37</v>
      </c>
      <c r="F236" t="s">
        <v>9</v>
      </c>
      <c r="G236" t="s">
        <v>1826</v>
      </c>
      <c r="H236">
        <v>63.432513</v>
      </c>
      <c r="I236">
        <v>64.075084500000003</v>
      </c>
      <c r="J236" s="5">
        <f t="shared" si="12"/>
        <v>0.64257150000000252</v>
      </c>
      <c r="K236">
        <f t="shared" si="13"/>
        <v>1.0028414398735634</v>
      </c>
      <c r="L236">
        <f t="shared" si="14"/>
        <v>6425715.0000000251</v>
      </c>
      <c r="M236">
        <f ca="1">VLOOKUP(F236,'UTPM8 (bench)'!$N$1:$S$7,4,FALSE)</f>
        <v>1.8494240694857771</v>
      </c>
      <c r="N236">
        <f ca="1">VLOOKUP(F236,'UTPM8 (bench)'!$N$1:$S$7,5,FALSE)</f>
        <v>3.0626592013878629</v>
      </c>
      <c r="O236">
        <f ca="1">VLOOKUP(F236,'UTPM8 (bench)'!$N$1:$S$7,6,FALSE)</f>
        <v>36111336.746110864</v>
      </c>
      <c r="P236" t="b">
        <f t="shared" ca="1" si="15"/>
        <v>0</v>
      </c>
    </row>
    <row r="237" spans="1:16" hidden="1" x14ac:dyDescent="0.25">
      <c r="A237">
        <v>236</v>
      </c>
      <c r="B237" t="s">
        <v>4582</v>
      </c>
      <c r="C237" t="s">
        <v>4845</v>
      </c>
      <c r="D237" t="s">
        <v>4846</v>
      </c>
      <c r="E237" t="s">
        <v>37</v>
      </c>
      <c r="F237" t="s">
        <v>12</v>
      </c>
      <c r="G237" t="s">
        <v>1827</v>
      </c>
      <c r="H237">
        <v>63.432513</v>
      </c>
      <c r="I237">
        <v>64.075084500000003</v>
      </c>
      <c r="J237" s="5">
        <f t="shared" si="12"/>
        <v>0.64257150000000252</v>
      </c>
      <c r="K237">
        <f t="shared" si="13"/>
        <v>1.0028414398735634</v>
      </c>
      <c r="L237">
        <f t="shared" si="14"/>
        <v>6425715.0000000251</v>
      </c>
      <c r="M237">
        <f ca="1">VLOOKUP(F237,'UTPM8 (bench)'!$N$1:$S$7,4,FALSE)</f>
        <v>1.7666113600521007</v>
      </c>
      <c r="N237">
        <f ca="1">VLOOKUP(F237,'UTPM8 (bench)'!$N$1:$S$7,5,FALSE)</f>
        <v>2.9261295533212262</v>
      </c>
      <c r="O237">
        <f ca="1">VLOOKUP(F237,'UTPM8 (bench)'!$N$1:$S$7,6,FALSE)</f>
        <v>30213569.913360197</v>
      </c>
      <c r="P237" t="b">
        <f t="shared" ca="1" si="15"/>
        <v>0</v>
      </c>
    </row>
    <row r="238" spans="1:16" hidden="1" x14ac:dyDescent="0.25">
      <c r="A238">
        <v>237</v>
      </c>
      <c r="B238" t="s">
        <v>4582</v>
      </c>
      <c r="C238" t="s">
        <v>4847</v>
      </c>
      <c r="D238" t="s">
        <v>4848</v>
      </c>
      <c r="E238" t="s">
        <v>37</v>
      </c>
      <c r="F238" t="s">
        <v>8</v>
      </c>
      <c r="G238" t="s">
        <v>1826</v>
      </c>
      <c r="H238">
        <v>62.567658199999997</v>
      </c>
      <c r="I238">
        <v>64.289866200000006</v>
      </c>
      <c r="J238" s="5">
        <f t="shared" si="12"/>
        <v>1.7222080000000091</v>
      </c>
      <c r="K238">
        <f t="shared" si="13"/>
        <v>2.6788172099197944</v>
      </c>
      <c r="L238">
        <f t="shared" si="14"/>
        <v>17222080.000000093</v>
      </c>
      <c r="M238">
        <f ca="1">VLOOKUP(F238,'UTPM8 (bench)'!$N$1:$S$7,4,FALSE)</f>
        <v>1.7690063560401934</v>
      </c>
      <c r="N238">
        <f ca="1">VLOOKUP(F238,'UTPM8 (bench)'!$N$1:$S$7,5,FALSE)</f>
        <v>2.9247476559528409</v>
      </c>
      <c r="O238">
        <f ca="1">VLOOKUP(F238,'UTPM8 (bench)'!$N$1:$S$7,6,FALSE)</f>
        <v>36026312.416239403</v>
      </c>
      <c r="P238" t="b">
        <f t="shared" ca="1" si="15"/>
        <v>0</v>
      </c>
    </row>
    <row r="239" spans="1:16" hidden="1" x14ac:dyDescent="0.25">
      <c r="A239">
        <v>238</v>
      </c>
      <c r="B239" t="s">
        <v>4582</v>
      </c>
      <c r="C239" t="s">
        <v>4847</v>
      </c>
      <c r="D239" t="s">
        <v>4848</v>
      </c>
      <c r="E239" t="s">
        <v>37</v>
      </c>
      <c r="F239" t="s">
        <v>12</v>
      </c>
      <c r="G239" t="s">
        <v>1827</v>
      </c>
      <c r="H239">
        <v>62.567658199999997</v>
      </c>
      <c r="I239">
        <v>64.289866200000006</v>
      </c>
      <c r="J239" s="5">
        <f t="shared" si="12"/>
        <v>1.7222080000000091</v>
      </c>
      <c r="K239">
        <f t="shared" si="13"/>
        <v>2.6788172099197944</v>
      </c>
      <c r="L239">
        <f t="shared" si="14"/>
        <v>17222080.000000093</v>
      </c>
      <c r="M239">
        <f ca="1">VLOOKUP(F239,'UTPM8 (bench)'!$N$1:$S$7,4,FALSE)</f>
        <v>1.7666113600521007</v>
      </c>
      <c r="N239">
        <f ca="1">VLOOKUP(F239,'UTPM8 (bench)'!$N$1:$S$7,5,FALSE)</f>
        <v>2.9261295533212262</v>
      </c>
      <c r="O239">
        <f ca="1">VLOOKUP(F239,'UTPM8 (bench)'!$N$1:$S$7,6,FALSE)</f>
        <v>30213569.913360197</v>
      </c>
      <c r="P239" t="b">
        <f t="shared" ca="1" si="15"/>
        <v>0</v>
      </c>
    </row>
    <row r="240" spans="1:16" hidden="1" x14ac:dyDescent="0.25">
      <c r="A240">
        <v>239</v>
      </c>
      <c r="B240" t="s">
        <v>4582</v>
      </c>
      <c r="C240" t="s">
        <v>4849</v>
      </c>
      <c r="D240" t="s">
        <v>4850</v>
      </c>
      <c r="E240" t="s">
        <v>37</v>
      </c>
      <c r="F240" t="s">
        <v>7</v>
      </c>
      <c r="G240" t="s">
        <v>1826</v>
      </c>
      <c r="H240">
        <v>63.449229799999998</v>
      </c>
      <c r="I240">
        <v>62.567658199999997</v>
      </c>
      <c r="J240" s="5">
        <f t="shared" si="12"/>
        <v>0.8815716000000009</v>
      </c>
      <c r="K240">
        <f t="shared" si="13"/>
        <v>1.4089892851383736</v>
      </c>
      <c r="L240">
        <f t="shared" si="14"/>
        <v>8815716.0000000093</v>
      </c>
      <c r="M240">
        <f ca="1">VLOOKUP(F240,'UTPM8 (bench)'!$N$1:$S$7,4,FALSE)</f>
        <v>1.8318610391205552</v>
      </c>
      <c r="N240">
        <f ca="1">VLOOKUP(F240,'UTPM8 (bench)'!$N$1:$S$7,5,FALSE)</f>
        <v>3.0449327877839867</v>
      </c>
      <c r="O240">
        <f ca="1">VLOOKUP(F240,'UTPM8 (bench)'!$N$1:$S$7,6,FALSE)</f>
        <v>34134376.332341366</v>
      </c>
      <c r="P240" t="b">
        <f t="shared" ca="1" si="15"/>
        <v>0</v>
      </c>
    </row>
    <row r="241" spans="1:16" hidden="1" x14ac:dyDescent="0.25">
      <c r="A241">
        <v>240</v>
      </c>
      <c r="B241" t="s">
        <v>4582</v>
      </c>
      <c r="C241" t="s">
        <v>4851</v>
      </c>
      <c r="D241" t="s">
        <v>4852</v>
      </c>
      <c r="E241" t="s">
        <v>37</v>
      </c>
      <c r="F241" t="s">
        <v>7</v>
      </c>
      <c r="G241" t="s">
        <v>1826</v>
      </c>
      <c r="H241">
        <v>63.614089999999997</v>
      </c>
      <c r="I241">
        <v>63.449229799999998</v>
      </c>
      <c r="J241" s="5">
        <f t="shared" si="12"/>
        <v>0.16486019999999968</v>
      </c>
      <c r="K241">
        <f t="shared" si="13"/>
        <v>0.25983010435218817</v>
      </c>
      <c r="L241">
        <f t="shared" si="14"/>
        <v>1648601.999999997</v>
      </c>
      <c r="M241">
        <f ca="1">VLOOKUP(F241,'UTPM8 (bench)'!$N$1:$S$7,4,FALSE)</f>
        <v>1.8318610391205552</v>
      </c>
      <c r="N241">
        <f ca="1">VLOOKUP(F241,'UTPM8 (bench)'!$N$1:$S$7,5,FALSE)</f>
        <v>3.0449327877839867</v>
      </c>
      <c r="O241">
        <f ca="1">VLOOKUP(F241,'UTPM8 (bench)'!$N$1:$S$7,6,FALSE)</f>
        <v>34134376.332341366</v>
      </c>
      <c r="P241" t="b">
        <f t="shared" ca="1" si="15"/>
        <v>0</v>
      </c>
    </row>
    <row r="242" spans="1:16" hidden="1" x14ac:dyDescent="0.25">
      <c r="A242">
        <v>241</v>
      </c>
      <c r="B242" t="s">
        <v>4582</v>
      </c>
      <c r="C242" t="s">
        <v>4851</v>
      </c>
      <c r="D242" t="s">
        <v>4852</v>
      </c>
      <c r="E242" t="s">
        <v>37</v>
      </c>
      <c r="F242" t="s">
        <v>10</v>
      </c>
      <c r="G242" t="s">
        <v>1827</v>
      </c>
      <c r="H242">
        <v>63.614089999999997</v>
      </c>
      <c r="I242">
        <v>62.567658199999997</v>
      </c>
      <c r="J242" s="5">
        <f t="shared" si="12"/>
        <v>1.0464318000000006</v>
      </c>
      <c r="K242">
        <f t="shared" si="13"/>
        <v>1.6724803678204478</v>
      </c>
      <c r="L242">
        <f t="shared" si="14"/>
        <v>10464318.000000006</v>
      </c>
      <c r="M242">
        <f ca="1">VLOOKUP(F242,'UTPM8 (bench)'!$N$1:$S$7,4,FALSE)</f>
        <v>1.6756403960790576</v>
      </c>
      <c r="N242">
        <f ca="1">VLOOKUP(F242,'UTPM8 (bench)'!$N$1:$S$7,5,FALSE)</f>
        <v>2.770252976880486</v>
      </c>
      <c r="O242">
        <f ca="1">VLOOKUP(F242,'UTPM8 (bench)'!$N$1:$S$7,6,FALSE)</f>
        <v>33875727.172849126</v>
      </c>
      <c r="P242" t="b">
        <f t="shared" ca="1" si="15"/>
        <v>0</v>
      </c>
    </row>
    <row r="243" spans="1:16" hidden="1" x14ac:dyDescent="0.25">
      <c r="A243">
        <v>242</v>
      </c>
      <c r="B243" t="s">
        <v>4582</v>
      </c>
      <c r="C243" t="s">
        <v>4853</v>
      </c>
      <c r="D243" t="s">
        <v>4854</v>
      </c>
      <c r="E243" t="s">
        <v>37</v>
      </c>
      <c r="F243" t="s">
        <v>9</v>
      </c>
      <c r="G243" t="s">
        <v>1826</v>
      </c>
      <c r="H243">
        <v>64.533179000000004</v>
      </c>
      <c r="I243">
        <v>63.614089999999997</v>
      </c>
      <c r="J243" s="5">
        <f t="shared" si="12"/>
        <v>0.91908900000000671</v>
      </c>
      <c r="K243">
        <f t="shared" si="13"/>
        <v>1.4447884108693636</v>
      </c>
      <c r="L243">
        <f t="shared" si="14"/>
        <v>9190890.0000000671</v>
      </c>
      <c r="M243">
        <f ca="1">VLOOKUP(F243,'UTPM8 (bench)'!$N$1:$S$7,4,FALSE)</f>
        <v>1.8494240694857771</v>
      </c>
      <c r="N243">
        <f ca="1">VLOOKUP(F243,'UTPM8 (bench)'!$N$1:$S$7,5,FALSE)</f>
        <v>3.0626592013878629</v>
      </c>
      <c r="O243">
        <f ca="1">VLOOKUP(F243,'UTPM8 (bench)'!$N$1:$S$7,6,FALSE)</f>
        <v>36111336.746110864</v>
      </c>
      <c r="P243" t="b">
        <f t="shared" ca="1" si="15"/>
        <v>0</v>
      </c>
    </row>
    <row r="244" spans="1:16" hidden="1" x14ac:dyDescent="0.25">
      <c r="A244">
        <v>243</v>
      </c>
      <c r="B244" t="s">
        <v>4582</v>
      </c>
      <c r="C244" t="s">
        <v>4853</v>
      </c>
      <c r="D244" t="s">
        <v>4854</v>
      </c>
      <c r="E244" t="s">
        <v>37</v>
      </c>
      <c r="F244" t="s">
        <v>12</v>
      </c>
      <c r="G244" t="s">
        <v>1827</v>
      </c>
      <c r="H244">
        <v>64.533179000000004</v>
      </c>
      <c r="I244">
        <v>63.614089999999997</v>
      </c>
      <c r="J244" s="5">
        <f t="shared" si="12"/>
        <v>0.91908900000000671</v>
      </c>
      <c r="K244">
        <f t="shared" si="13"/>
        <v>1.4447884108693636</v>
      </c>
      <c r="L244">
        <f t="shared" si="14"/>
        <v>9190890.0000000671</v>
      </c>
      <c r="M244">
        <f ca="1">VLOOKUP(F244,'UTPM8 (bench)'!$N$1:$S$7,4,FALSE)</f>
        <v>1.7666113600521007</v>
      </c>
      <c r="N244">
        <f ca="1">VLOOKUP(F244,'UTPM8 (bench)'!$N$1:$S$7,5,FALSE)</f>
        <v>2.9261295533212262</v>
      </c>
      <c r="O244">
        <f ca="1">VLOOKUP(F244,'UTPM8 (bench)'!$N$1:$S$7,6,FALSE)</f>
        <v>30213569.913360197</v>
      </c>
      <c r="P244" t="b">
        <f t="shared" ca="1" si="15"/>
        <v>0</v>
      </c>
    </row>
    <row r="245" spans="1:16" hidden="1" x14ac:dyDescent="0.25">
      <c r="A245">
        <v>244</v>
      </c>
      <c r="B245" t="s">
        <v>4582</v>
      </c>
      <c r="C245" t="s">
        <v>4855</v>
      </c>
      <c r="D245" t="s">
        <v>4856</v>
      </c>
      <c r="E245" t="s">
        <v>37</v>
      </c>
      <c r="F245" t="s">
        <v>9</v>
      </c>
      <c r="G245" t="s">
        <v>1826</v>
      </c>
      <c r="H245">
        <v>63.993112000000004</v>
      </c>
      <c r="I245">
        <v>64.533179000000004</v>
      </c>
      <c r="J245" s="5">
        <f t="shared" si="12"/>
        <v>0.54006700000000052</v>
      </c>
      <c r="K245">
        <f t="shared" si="13"/>
        <v>0.83688268324732695</v>
      </c>
      <c r="L245">
        <f t="shared" si="14"/>
        <v>5400670.0000000056</v>
      </c>
      <c r="M245">
        <f ca="1">VLOOKUP(F245,'UTPM8 (bench)'!$N$1:$S$7,4,FALSE)</f>
        <v>1.8494240694857771</v>
      </c>
      <c r="N245">
        <f ca="1">VLOOKUP(F245,'UTPM8 (bench)'!$N$1:$S$7,5,FALSE)</f>
        <v>3.0626592013878629</v>
      </c>
      <c r="O245">
        <f ca="1">VLOOKUP(F245,'UTPM8 (bench)'!$N$1:$S$7,6,FALSE)</f>
        <v>36111336.746110864</v>
      </c>
      <c r="P245" t="b">
        <f t="shared" ca="1" si="15"/>
        <v>0</v>
      </c>
    </row>
    <row r="246" spans="1:16" hidden="1" x14ac:dyDescent="0.25">
      <c r="A246">
        <v>245</v>
      </c>
      <c r="B246" t="s">
        <v>4582</v>
      </c>
      <c r="C246" t="s">
        <v>4855</v>
      </c>
      <c r="D246" t="s">
        <v>4856</v>
      </c>
      <c r="E246" t="s">
        <v>37</v>
      </c>
      <c r="F246" t="s">
        <v>12</v>
      </c>
      <c r="G246" t="s">
        <v>1827</v>
      </c>
      <c r="H246">
        <v>63.993112000000004</v>
      </c>
      <c r="I246">
        <v>64.533179000000004</v>
      </c>
      <c r="J246" s="5">
        <f t="shared" si="12"/>
        <v>0.54006700000000052</v>
      </c>
      <c r="K246">
        <f t="shared" si="13"/>
        <v>0.83688268324732695</v>
      </c>
      <c r="L246">
        <f t="shared" si="14"/>
        <v>5400670.0000000056</v>
      </c>
      <c r="M246">
        <f ca="1">VLOOKUP(F246,'UTPM8 (bench)'!$N$1:$S$7,4,FALSE)</f>
        <v>1.7666113600521007</v>
      </c>
      <c r="N246">
        <f ca="1">VLOOKUP(F246,'UTPM8 (bench)'!$N$1:$S$7,5,FALSE)</f>
        <v>2.9261295533212262</v>
      </c>
      <c r="O246">
        <f ca="1">VLOOKUP(F246,'UTPM8 (bench)'!$N$1:$S$7,6,FALSE)</f>
        <v>30213569.913360197</v>
      </c>
      <c r="P246" t="b">
        <f t="shared" ca="1" si="15"/>
        <v>0</v>
      </c>
    </row>
    <row r="247" spans="1:16" hidden="1" x14ac:dyDescent="0.25">
      <c r="A247">
        <v>246</v>
      </c>
      <c r="B247" t="s">
        <v>4582</v>
      </c>
      <c r="C247" t="s">
        <v>4857</v>
      </c>
      <c r="D247" t="s">
        <v>4858</v>
      </c>
      <c r="E247" t="s">
        <v>37</v>
      </c>
      <c r="F247" t="s">
        <v>9</v>
      </c>
      <c r="G247" t="s">
        <v>1826</v>
      </c>
      <c r="H247">
        <v>64.130410299999994</v>
      </c>
      <c r="I247">
        <v>63.993112000000004</v>
      </c>
      <c r="J247" s="5">
        <f t="shared" si="12"/>
        <v>0.13729829999999055</v>
      </c>
      <c r="K247">
        <f t="shared" si="13"/>
        <v>0.2145516848750699</v>
      </c>
      <c r="L247">
        <f t="shared" si="14"/>
        <v>1372982.9999999055</v>
      </c>
      <c r="M247">
        <f ca="1">VLOOKUP(F247,'UTPM8 (bench)'!$N$1:$S$7,4,FALSE)</f>
        <v>1.8494240694857771</v>
      </c>
      <c r="N247">
        <f ca="1">VLOOKUP(F247,'UTPM8 (bench)'!$N$1:$S$7,5,FALSE)</f>
        <v>3.0626592013878629</v>
      </c>
      <c r="O247">
        <f ca="1">VLOOKUP(F247,'UTPM8 (bench)'!$N$1:$S$7,6,FALSE)</f>
        <v>36111336.746110864</v>
      </c>
      <c r="P247" t="b">
        <f t="shared" ca="1" si="15"/>
        <v>0</v>
      </c>
    </row>
    <row r="248" spans="1:16" hidden="1" x14ac:dyDescent="0.25">
      <c r="A248">
        <v>247</v>
      </c>
      <c r="B248" t="s">
        <v>4582</v>
      </c>
      <c r="C248" t="s">
        <v>4857</v>
      </c>
      <c r="D248" t="s">
        <v>4858</v>
      </c>
      <c r="E248" t="s">
        <v>37</v>
      </c>
      <c r="F248" t="s">
        <v>11</v>
      </c>
      <c r="G248" t="s">
        <v>1827</v>
      </c>
      <c r="H248">
        <v>64.130410299999994</v>
      </c>
      <c r="I248">
        <v>63.993112000000004</v>
      </c>
      <c r="J248" s="5">
        <f t="shared" si="12"/>
        <v>0.13729829999999055</v>
      </c>
      <c r="K248">
        <f t="shared" si="13"/>
        <v>0.2145516848750699</v>
      </c>
      <c r="L248">
        <f t="shared" si="14"/>
        <v>1372982.9999999055</v>
      </c>
      <c r="M248">
        <f ca="1">VLOOKUP(F248,'UTPM8 (bench)'!$N$1:$S$7,4,FALSE)</f>
        <v>1.9715602554203802</v>
      </c>
      <c r="N248">
        <f ca="1">VLOOKUP(F248,'UTPM8 (bench)'!$N$1:$S$7,5,FALSE)</f>
        <v>3.2940380125897741</v>
      </c>
      <c r="O248">
        <f ca="1">VLOOKUP(F248,'UTPM8 (bench)'!$N$1:$S$7,6,FALSE)</f>
        <v>46650572.588044882</v>
      </c>
      <c r="P248" t="b">
        <f t="shared" ca="1" si="15"/>
        <v>0</v>
      </c>
    </row>
    <row r="249" spans="1:16" hidden="1" x14ac:dyDescent="0.25">
      <c r="A249">
        <v>248</v>
      </c>
      <c r="B249" t="s">
        <v>4582</v>
      </c>
      <c r="C249" t="s">
        <v>4859</v>
      </c>
      <c r="D249" t="s">
        <v>4860</v>
      </c>
      <c r="E249" t="s">
        <v>37</v>
      </c>
      <c r="F249" t="s">
        <v>9</v>
      </c>
      <c r="G249" t="s">
        <v>1826</v>
      </c>
      <c r="H249">
        <v>64.542022299999999</v>
      </c>
      <c r="I249">
        <v>64.472140199999998</v>
      </c>
      <c r="J249" s="5">
        <f t="shared" si="12"/>
        <v>6.9882100000000946E-2</v>
      </c>
      <c r="K249">
        <f t="shared" si="13"/>
        <v>0.10839115900793525</v>
      </c>
      <c r="L249">
        <f t="shared" si="14"/>
        <v>698821.00000000955</v>
      </c>
      <c r="M249">
        <f ca="1">VLOOKUP(F249,'UTPM8 (bench)'!$N$1:$S$7,4,FALSE)</f>
        <v>1.8494240694857771</v>
      </c>
      <c r="N249">
        <f ca="1">VLOOKUP(F249,'UTPM8 (bench)'!$N$1:$S$7,5,FALSE)</f>
        <v>3.0626592013878629</v>
      </c>
      <c r="O249">
        <f ca="1">VLOOKUP(F249,'UTPM8 (bench)'!$N$1:$S$7,6,FALSE)</f>
        <v>36111336.746110864</v>
      </c>
      <c r="P249" t="b">
        <f t="shared" ca="1" si="15"/>
        <v>0</v>
      </c>
    </row>
    <row r="250" spans="1:16" hidden="1" x14ac:dyDescent="0.25">
      <c r="A250">
        <v>249</v>
      </c>
      <c r="B250" t="s">
        <v>4582</v>
      </c>
      <c r="C250" t="s">
        <v>4859</v>
      </c>
      <c r="D250" t="s">
        <v>4860</v>
      </c>
      <c r="E250" t="s">
        <v>37</v>
      </c>
      <c r="F250" t="s">
        <v>11</v>
      </c>
      <c r="G250" t="s">
        <v>1827</v>
      </c>
      <c r="H250">
        <v>64.542022299999999</v>
      </c>
      <c r="I250">
        <v>64.472140199999998</v>
      </c>
      <c r="J250" s="5">
        <f t="shared" si="12"/>
        <v>6.9882100000000946E-2</v>
      </c>
      <c r="K250">
        <f t="shared" si="13"/>
        <v>0.10839115900793525</v>
      </c>
      <c r="L250">
        <f t="shared" si="14"/>
        <v>698821.00000000955</v>
      </c>
      <c r="M250">
        <f ca="1">VLOOKUP(F250,'UTPM8 (bench)'!$N$1:$S$7,4,FALSE)</f>
        <v>1.9715602554203802</v>
      </c>
      <c r="N250">
        <f ca="1">VLOOKUP(F250,'UTPM8 (bench)'!$N$1:$S$7,5,FALSE)</f>
        <v>3.2940380125897741</v>
      </c>
      <c r="O250">
        <f ca="1">VLOOKUP(F250,'UTPM8 (bench)'!$N$1:$S$7,6,FALSE)</f>
        <v>46650572.588044882</v>
      </c>
      <c r="P250" t="b">
        <f t="shared" ca="1" si="15"/>
        <v>0</v>
      </c>
    </row>
    <row r="251" spans="1:16" hidden="1" x14ac:dyDescent="0.25">
      <c r="A251">
        <v>250</v>
      </c>
      <c r="B251" t="s">
        <v>4582</v>
      </c>
      <c r="C251" t="s">
        <v>4861</v>
      </c>
      <c r="D251" t="s">
        <v>4862</v>
      </c>
      <c r="E251" t="s">
        <v>37</v>
      </c>
      <c r="F251" t="s">
        <v>9</v>
      </c>
      <c r="G251" t="s">
        <v>1826</v>
      </c>
      <c r="H251">
        <v>64.275938100000005</v>
      </c>
      <c r="I251">
        <v>64.542022299999999</v>
      </c>
      <c r="J251" s="5">
        <f t="shared" si="12"/>
        <v>0.26608419999999455</v>
      </c>
      <c r="K251">
        <f t="shared" si="13"/>
        <v>0.41226504921584173</v>
      </c>
      <c r="L251">
        <f t="shared" si="14"/>
        <v>2660841.9999999455</v>
      </c>
      <c r="M251">
        <f ca="1">VLOOKUP(F251,'UTPM8 (bench)'!$N$1:$S$7,4,FALSE)</f>
        <v>1.8494240694857771</v>
      </c>
      <c r="N251">
        <f ca="1">VLOOKUP(F251,'UTPM8 (bench)'!$N$1:$S$7,5,FALSE)</f>
        <v>3.0626592013878629</v>
      </c>
      <c r="O251">
        <f ca="1">VLOOKUP(F251,'UTPM8 (bench)'!$N$1:$S$7,6,FALSE)</f>
        <v>36111336.746110864</v>
      </c>
      <c r="P251" t="b">
        <f t="shared" ca="1" si="15"/>
        <v>0</v>
      </c>
    </row>
    <row r="252" spans="1:16" hidden="1" x14ac:dyDescent="0.25">
      <c r="A252">
        <v>251</v>
      </c>
      <c r="B252" t="s">
        <v>4582</v>
      </c>
      <c r="C252" t="s">
        <v>4863</v>
      </c>
      <c r="D252" t="s">
        <v>4864</v>
      </c>
      <c r="E252" t="s">
        <v>37</v>
      </c>
      <c r="F252" t="s">
        <v>7</v>
      </c>
      <c r="G252" t="s">
        <v>1826</v>
      </c>
      <c r="H252">
        <v>63.651258800000001</v>
      </c>
      <c r="I252">
        <v>61.776192399999999</v>
      </c>
      <c r="J252" s="5">
        <f t="shared" si="12"/>
        <v>1.8750664000000015</v>
      </c>
      <c r="K252">
        <f t="shared" si="13"/>
        <v>3.0352573170242869</v>
      </c>
      <c r="L252">
        <f t="shared" si="14"/>
        <v>18750664.000000015</v>
      </c>
      <c r="M252">
        <f ca="1">VLOOKUP(F252,'UTPM8 (bench)'!$N$1:$S$7,4,FALSE)</f>
        <v>1.8318610391205552</v>
      </c>
      <c r="N252">
        <f ca="1">VLOOKUP(F252,'UTPM8 (bench)'!$N$1:$S$7,5,FALSE)</f>
        <v>3.0449327877839867</v>
      </c>
      <c r="O252">
        <f ca="1">VLOOKUP(F252,'UTPM8 (bench)'!$N$1:$S$7,6,FALSE)</f>
        <v>34134376.332341366</v>
      </c>
      <c r="P252" t="b">
        <f t="shared" ca="1" si="15"/>
        <v>0</v>
      </c>
    </row>
    <row r="253" spans="1:16" hidden="1" x14ac:dyDescent="0.25">
      <c r="A253">
        <v>252</v>
      </c>
      <c r="B253" t="s">
        <v>4582</v>
      </c>
      <c r="C253" t="s">
        <v>4865</v>
      </c>
      <c r="D253" t="s">
        <v>4866</v>
      </c>
      <c r="E253" t="s">
        <v>37</v>
      </c>
      <c r="F253" t="s">
        <v>7</v>
      </c>
      <c r="G253" t="s">
        <v>1826</v>
      </c>
      <c r="H253">
        <v>64.107393900000005</v>
      </c>
      <c r="I253">
        <v>63.651258800000001</v>
      </c>
      <c r="J253" s="5">
        <f t="shared" si="12"/>
        <v>0.45613510000000446</v>
      </c>
      <c r="K253">
        <f t="shared" si="13"/>
        <v>0.71661599251828845</v>
      </c>
      <c r="L253">
        <f t="shared" si="14"/>
        <v>4561351.0000000447</v>
      </c>
      <c r="M253">
        <f ca="1">VLOOKUP(F253,'UTPM8 (bench)'!$N$1:$S$7,4,FALSE)</f>
        <v>1.8318610391205552</v>
      </c>
      <c r="N253">
        <f ca="1">VLOOKUP(F253,'UTPM8 (bench)'!$N$1:$S$7,5,FALSE)</f>
        <v>3.0449327877839867</v>
      </c>
      <c r="O253">
        <f ca="1">VLOOKUP(F253,'UTPM8 (bench)'!$N$1:$S$7,6,FALSE)</f>
        <v>34134376.332341366</v>
      </c>
      <c r="P253" t="b">
        <f t="shared" ca="1" si="15"/>
        <v>0</v>
      </c>
    </row>
    <row r="254" spans="1:16" hidden="1" x14ac:dyDescent="0.25">
      <c r="A254">
        <v>253</v>
      </c>
      <c r="B254" t="s">
        <v>4582</v>
      </c>
      <c r="C254" t="s">
        <v>4867</v>
      </c>
      <c r="D254" t="s">
        <v>4868</v>
      </c>
      <c r="E254" t="s">
        <v>37</v>
      </c>
      <c r="F254" t="s">
        <v>10</v>
      </c>
      <c r="G254" t="s">
        <v>1827</v>
      </c>
      <c r="H254">
        <v>62.4276816</v>
      </c>
      <c r="I254">
        <v>63.651258800000001</v>
      </c>
      <c r="J254" s="5">
        <f t="shared" si="12"/>
        <v>1.2235772000000011</v>
      </c>
      <c r="K254">
        <f t="shared" si="13"/>
        <v>1.9223142213803337</v>
      </c>
      <c r="L254">
        <f t="shared" si="14"/>
        <v>12235772.000000011</v>
      </c>
      <c r="M254">
        <f ca="1">VLOOKUP(F254,'UTPM8 (bench)'!$N$1:$S$7,4,FALSE)</f>
        <v>1.6756403960790576</v>
      </c>
      <c r="N254">
        <f ca="1">VLOOKUP(F254,'UTPM8 (bench)'!$N$1:$S$7,5,FALSE)</f>
        <v>2.770252976880486</v>
      </c>
      <c r="O254">
        <f ca="1">VLOOKUP(F254,'UTPM8 (bench)'!$N$1:$S$7,6,FALSE)</f>
        <v>33875727.172849126</v>
      </c>
      <c r="P254" t="b">
        <f t="shared" ca="1" si="15"/>
        <v>0</v>
      </c>
    </row>
    <row r="255" spans="1:16" hidden="1" x14ac:dyDescent="0.25">
      <c r="A255">
        <v>254</v>
      </c>
      <c r="B255" t="s">
        <v>4582</v>
      </c>
      <c r="C255" t="s">
        <v>4869</v>
      </c>
      <c r="D255" t="s">
        <v>4870</v>
      </c>
      <c r="E255" t="s">
        <v>37</v>
      </c>
      <c r="F255" t="s">
        <v>10</v>
      </c>
      <c r="G255" t="s">
        <v>1827</v>
      </c>
      <c r="H255">
        <v>61.929893</v>
      </c>
      <c r="I255">
        <v>61.862392900000003</v>
      </c>
      <c r="J255" s="5">
        <f t="shared" si="12"/>
        <v>6.7500099999996621E-2</v>
      </c>
      <c r="K255">
        <f t="shared" si="13"/>
        <v>0.10911330266371998</v>
      </c>
      <c r="L255">
        <f t="shared" si="14"/>
        <v>675000.99999996624</v>
      </c>
      <c r="M255">
        <f ca="1">VLOOKUP(F255,'UTPM8 (bench)'!$N$1:$S$7,4,FALSE)</f>
        <v>1.6756403960790576</v>
      </c>
      <c r="N255">
        <f ca="1">VLOOKUP(F255,'UTPM8 (bench)'!$N$1:$S$7,5,FALSE)</f>
        <v>2.770252976880486</v>
      </c>
      <c r="O255">
        <f ca="1">VLOOKUP(F255,'UTPM8 (bench)'!$N$1:$S$7,6,FALSE)</f>
        <v>33875727.172849126</v>
      </c>
      <c r="P255" t="b">
        <f t="shared" ca="1" si="15"/>
        <v>0</v>
      </c>
    </row>
    <row r="256" spans="1:16" hidden="1" x14ac:dyDescent="0.25">
      <c r="A256">
        <v>255</v>
      </c>
      <c r="B256" t="s">
        <v>4582</v>
      </c>
      <c r="C256" t="s">
        <v>4871</v>
      </c>
      <c r="D256" t="s">
        <v>4872</v>
      </c>
      <c r="E256" t="s">
        <v>37</v>
      </c>
      <c r="F256" t="s">
        <v>7</v>
      </c>
      <c r="G256" t="s">
        <v>1826</v>
      </c>
      <c r="H256">
        <v>64.701255799999998</v>
      </c>
      <c r="I256">
        <v>61.929893</v>
      </c>
      <c r="J256" s="5">
        <f t="shared" si="12"/>
        <v>2.7713627999999986</v>
      </c>
      <c r="K256">
        <f t="shared" si="13"/>
        <v>4.47500014249984</v>
      </c>
      <c r="L256">
        <f t="shared" si="14"/>
        <v>27713627.999999989</v>
      </c>
      <c r="M256">
        <f ca="1">VLOOKUP(F256,'UTPM8 (bench)'!$N$1:$S$7,4,FALSE)</f>
        <v>1.8318610391205552</v>
      </c>
      <c r="N256">
        <f ca="1">VLOOKUP(F256,'UTPM8 (bench)'!$N$1:$S$7,5,FALSE)</f>
        <v>3.0449327877839867</v>
      </c>
      <c r="O256">
        <f ca="1">VLOOKUP(F256,'UTPM8 (bench)'!$N$1:$S$7,6,FALSE)</f>
        <v>34134376.332341366</v>
      </c>
      <c r="P256" t="b">
        <f t="shared" ca="1" si="15"/>
        <v>0</v>
      </c>
    </row>
    <row r="257" spans="1:16" hidden="1" x14ac:dyDescent="0.25">
      <c r="A257">
        <v>256</v>
      </c>
      <c r="B257" t="s">
        <v>4582</v>
      </c>
      <c r="C257" t="s">
        <v>4871</v>
      </c>
      <c r="D257" t="s">
        <v>4872</v>
      </c>
      <c r="E257" t="s">
        <v>37</v>
      </c>
      <c r="F257" t="s">
        <v>11</v>
      </c>
      <c r="G257" t="s">
        <v>1827</v>
      </c>
      <c r="H257">
        <v>64.701255799999998</v>
      </c>
      <c r="I257">
        <v>61.929893</v>
      </c>
      <c r="J257" s="5">
        <f t="shared" si="12"/>
        <v>2.7713627999999986</v>
      </c>
      <c r="K257">
        <f t="shared" si="13"/>
        <v>4.47500014249984</v>
      </c>
      <c r="L257">
        <f t="shared" si="14"/>
        <v>27713627.999999989</v>
      </c>
      <c r="M257">
        <f ca="1">VLOOKUP(F257,'UTPM8 (bench)'!$N$1:$S$7,4,FALSE)</f>
        <v>1.9715602554203802</v>
      </c>
      <c r="N257">
        <f ca="1">VLOOKUP(F257,'UTPM8 (bench)'!$N$1:$S$7,5,FALSE)</f>
        <v>3.2940380125897741</v>
      </c>
      <c r="O257">
        <f ca="1">VLOOKUP(F257,'UTPM8 (bench)'!$N$1:$S$7,6,FALSE)</f>
        <v>46650572.588044882</v>
      </c>
      <c r="P257" t="b">
        <f t="shared" ca="1" si="15"/>
        <v>0</v>
      </c>
    </row>
    <row r="258" spans="1:16" hidden="1" x14ac:dyDescent="0.25">
      <c r="A258">
        <v>257</v>
      </c>
      <c r="B258" t="s">
        <v>4582</v>
      </c>
      <c r="C258" t="s">
        <v>4873</v>
      </c>
      <c r="D258" t="s">
        <v>4874</v>
      </c>
      <c r="E258" t="s">
        <v>37</v>
      </c>
      <c r="F258" t="s">
        <v>7</v>
      </c>
      <c r="G258" t="s">
        <v>1826</v>
      </c>
      <c r="H258">
        <v>63.328394000000003</v>
      </c>
      <c r="I258">
        <v>63.900309900000003</v>
      </c>
      <c r="J258" s="5">
        <f t="shared" si="12"/>
        <v>0.57191590000000048</v>
      </c>
      <c r="K258">
        <f t="shared" si="13"/>
        <v>0.89501271730139209</v>
      </c>
      <c r="L258">
        <f t="shared" si="14"/>
        <v>5719159.0000000047</v>
      </c>
      <c r="M258">
        <f ca="1">VLOOKUP(F258,'UTPM8 (bench)'!$N$1:$S$7,4,FALSE)</f>
        <v>1.8318610391205552</v>
      </c>
      <c r="N258">
        <f ca="1">VLOOKUP(F258,'UTPM8 (bench)'!$N$1:$S$7,5,FALSE)</f>
        <v>3.0449327877839867</v>
      </c>
      <c r="O258">
        <f ca="1">VLOOKUP(F258,'UTPM8 (bench)'!$N$1:$S$7,6,FALSE)</f>
        <v>34134376.332341366</v>
      </c>
      <c r="P258" t="b">
        <f t="shared" ca="1" si="15"/>
        <v>0</v>
      </c>
    </row>
    <row r="259" spans="1:16" hidden="1" x14ac:dyDescent="0.25">
      <c r="A259">
        <v>258</v>
      </c>
      <c r="B259" t="s">
        <v>4582</v>
      </c>
      <c r="C259" t="s">
        <v>4875</v>
      </c>
      <c r="D259" t="s">
        <v>4876</v>
      </c>
      <c r="E259" t="s">
        <v>37</v>
      </c>
      <c r="F259" t="s">
        <v>9</v>
      </c>
      <c r="G259" t="s">
        <v>1826</v>
      </c>
      <c r="H259">
        <v>64.104271100000005</v>
      </c>
      <c r="I259">
        <v>63.328394000000003</v>
      </c>
      <c r="J259" s="5">
        <f t="shared" ref="J259:J262" si="16">ABS(H259-I259)</f>
        <v>0.77587710000000243</v>
      </c>
      <c r="K259">
        <f t="shared" ref="K259:K262" si="17">100*J259/I259</f>
        <v>1.2251646552097979</v>
      </c>
      <c r="L259">
        <f t="shared" ref="L259:L262" si="18">J259/0.0000001</f>
        <v>7758771.0000000242</v>
      </c>
      <c r="M259">
        <f ca="1">VLOOKUP(F259,'UTPM8 (bench)'!$N$1:$S$7,4,FALSE)</f>
        <v>1.8494240694857771</v>
      </c>
      <c r="N259">
        <f ca="1">VLOOKUP(F259,'UTPM8 (bench)'!$N$1:$S$7,5,FALSE)</f>
        <v>3.0626592013878629</v>
      </c>
      <c r="O259">
        <f ca="1">VLOOKUP(F259,'UTPM8 (bench)'!$N$1:$S$7,6,FALSE)</f>
        <v>36111336.746110864</v>
      </c>
      <c r="P259" t="b">
        <f t="shared" ref="P259:P262" ca="1" si="19">AND(J259&gt;M259,K259&gt;N259,L259&gt;O259)</f>
        <v>0</v>
      </c>
    </row>
    <row r="260" spans="1:16" hidden="1" x14ac:dyDescent="0.25">
      <c r="A260">
        <v>259</v>
      </c>
      <c r="B260" t="s">
        <v>4582</v>
      </c>
      <c r="C260" t="s">
        <v>4875</v>
      </c>
      <c r="D260" t="s">
        <v>4876</v>
      </c>
      <c r="E260" t="s">
        <v>37</v>
      </c>
      <c r="F260" t="s">
        <v>11</v>
      </c>
      <c r="G260" t="s">
        <v>1827</v>
      </c>
      <c r="H260">
        <v>64.104271100000005</v>
      </c>
      <c r="I260">
        <v>63.328394000000003</v>
      </c>
      <c r="J260" s="5">
        <f t="shared" si="16"/>
        <v>0.77587710000000243</v>
      </c>
      <c r="K260">
        <f t="shared" si="17"/>
        <v>1.2251646552097979</v>
      </c>
      <c r="L260">
        <f t="shared" si="18"/>
        <v>7758771.0000000242</v>
      </c>
      <c r="M260">
        <f ca="1">VLOOKUP(F260,'UTPM8 (bench)'!$N$1:$S$7,4,FALSE)</f>
        <v>1.9715602554203802</v>
      </c>
      <c r="N260">
        <f ca="1">VLOOKUP(F260,'UTPM8 (bench)'!$N$1:$S$7,5,FALSE)</f>
        <v>3.2940380125897741</v>
      </c>
      <c r="O260">
        <f ca="1">VLOOKUP(F260,'UTPM8 (bench)'!$N$1:$S$7,6,FALSE)</f>
        <v>46650572.588044882</v>
      </c>
      <c r="P260" t="b">
        <f t="shared" ca="1" si="19"/>
        <v>0</v>
      </c>
    </row>
    <row r="261" spans="1:16" hidden="1" x14ac:dyDescent="0.25">
      <c r="A261">
        <v>260</v>
      </c>
      <c r="B261" t="s">
        <v>4582</v>
      </c>
      <c r="C261" t="s">
        <v>4877</v>
      </c>
      <c r="D261" t="s">
        <v>4878</v>
      </c>
      <c r="E261" t="s">
        <v>37</v>
      </c>
      <c r="F261" t="s">
        <v>9</v>
      </c>
      <c r="G261" t="s">
        <v>1826</v>
      </c>
      <c r="H261">
        <v>64.067048</v>
      </c>
      <c r="I261">
        <v>64.104271100000005</v>
      </c>
      <c r="J261" s="5">
        <f t="shared" si="16"/>
        <v>3.7223100000005616E-2</v>
      </c>
      <c r="K261">
        <f t="shared" si="17"/>
        <v>5.8066489738162877E-2</v>
      </c>
      <c r="L261">
        <f t="shared" si="18"/>
        <v>372231.00000005617</v>
      </c>
      <c r="M261">
        <f ca="1">VLOOKUP(F261,'UTPM8 (bench)'!$N$1:$S$7,4,FALSE)</f>
        <v>1.8494240694857771</v>
      </c>
      <c r="N261">
        <f ca="1">VLOOKUP(F261,'UTPM8 (bench)'!$N$1:$S$7,5,FALSE)</f>
        <v>3.0626592013878629</v>
      </c>
      <c r="O261">
        <f ca="1">VLOOKUP(F261,'UTPM8 (bench)'!$N$1:$S$7,6,FALSE)</f>
        <v>36111336.746110864</v>
      </c>
      <c r="P261" t="b">
        <f t="shared" ca="1" si="19"/>
        <v>0</v>
      </c>
    </row>
    <row r="262" spans="1:16" hidden="1" x14ac:dyDescent="0.25">
      <c r="A262">
        <v>261</v>
      </c>
      <c r="B262" t="s">
        <v>4582</v>
      </c>
      <c r="C262" t="s">
        <v>4877</v>
      </c>
      <c r="D262" t="s">
        <v>4878</v>
      </c>
      <c r="E262" t="s">
        <v>37</v>
      </c>
      <c r="F262" t="s">
        <v>11</v>
      </c>
      <c r="G262" t="s">
        <v>1827</v>
      </c>
      <c r="H262">
        <v>64.067048</v>
      </c>
      <c r="I262">
        <v>64.104271100000005</v>
      </c>
      <c r="J262" s="5">
        <f t="shared" si="16"/>
        <v>3.7223100000005616E-2</v>
      </c>
      <c r="K262">
        <f t="shared" si="17"/>
        <v>5.8066489738162877E-2</v>
      </c>
      <c r="L262">
        <f t="shared" si="18"/>
        <v>372231.00000005617</v>
      </c>
      <c r="M262">
        <f ca="1">VLOOKUP(F262,'UTPM8 (bench)'!$N$1:$S$7,4,FALSE)</f>
        <v>1.9715602554203802</v>
      </c>
      <c r="N262">
        <f ca="1">VLOOKUP(F262,'UTPM8 (bench)'!$N$1:$S$7,5,FALSE)</f>
        <v>3.2940380125897741</v>
      </c>
      <c r="O262">
        <f ca="1">VLOOKUP(F262,'UTPM8 (bench)'!$N$1:$S$7,6,FALSE)</f>
        <v>46650572.588044882</v>
      </c>
      <c r="P262" t="b">
        <f t="shared" ca="1" si="19"/>
        <v>0</v>
      </c>
    </row>
  </sheetData>
  <autoFilter ref="A1:S262" xr:uid="{080B07C6-02E0-4F8D-BE43-75B3FA65D546}">
    <filterColumn colId="15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C9C3B-F4B5-4002-8DA6-27156D414274}">
  <dimension ref="B1:X2682"/>
  <sheetViews>
    <sheetView topLeftCell="C1" zoomScale="85" zoomScaleNormal="85" workbookViewId="0">
      <selection activeCell="P3" sqref="P3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4" max="14" width="23" bestFit="1" customWidth="1"/>
    <col min="16" max="16" width="10.5703125" bestFit="1" customWidth="1"/>
    <col min="17" max="17" width="12.28515625" bestFit="1" customWidth="1"/>
    <col min="18" max="18" width="13.42578125" bestFit="1" customWidth="1"/>
    <col min="19" max="19" width="11.7109375" bestFit="1" customWidth="1"/>
    <col min="22" max="22" width="23" bestFit="1" customWidth="1"/>
    <col min="23" max="23" width="10.7109375" bestFit="1" customWidth="1"/>
    <col min="24" max="24" width="9.28515625" bestFit="1" customWidth="1"/>
  </cols>
  <sheetData>
    <row r="1" spans="2:24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1815</v>
      </c>
      <c r="N1" t="s">
        <v>1819</v>
      </c>
      <c r="O1" t="s">
        <v>1835</v>
      </c>
      <c r="P1" t="s">
        <v>28</v>
      </c>
      <c r="Q1" s="1" t="s">
        <v>1818</v>
      </c>
      <c r="R1" s="1" t="s">
        <v>4886</v>
      </c>
      <c r="S1" s="1" t="s">
        <v>1834</v>
      </c>
    </row>
    <row r="2" spans="2:24" x14ac:dyDescent="0.25">
      <c r="B2" t="s">
        <v>36</v>
      </c>
      <c r="C2" t="s">
        <v>1843</v>
      </c>
      <c r="D2" t="s">
        <v>1844</v>
      </c>
      <c r="E2" t="s">
        <v>37</v>
      </c>
      <c r="F2" t="s">
        <v>1</v>
      </c>
      <c r="G2" t="s">
        <v>1845</v>
      </c>
      <c r="H2" s="4">
        <v>8731.4148879999993</v>
      </c>
      <c r="I2">
        <v>8721.4546869999995</v>
      </c>
      <c r="J2" s="5">
        <v>9.9602009999999996</v>
      </c>
      <c r="K2">
        <v>0.1142034</v>
      </c>
      <c r="L2" t="s">
        <v>29</v>
      </c>
      <c r="N2" t="s">
        <v>1</v>
      </c>
      <c r="O2">
        <f>MATCH(N2,F$1:F$2682,0)</f>
        <v>2</v>
      </c>
      <c r="P2">
        <v>99</v>
      </c>
      <c r="Q2" s="1">
        <f t="array" aca="1" ref="Q2" ca="1">EXP(AVERAGE(LN(1+INDIRECT("J"&amp;O2):INDIRECT("J"&amp;O3-1)))+ROUND(_xlfn.NORM.S.INV($P$2/100),6)*_xlfn.STDEV.P(LN(1+INDIRECT("J"&amp;O2):INDIRECT("J"&amp;O3-1))))-1</f>
        <v>278.82235117340417</v>
      </c>
      <c r="R2" s="1">
        <f t="array" aca="1" ref="R2" ca="1">EXP(AVERAGE(LN(1+INDIRECT("K"&amp;O2):INDIRECT("K"&amp;O3-1)))+ROUND(_xlfn.NORM.S.INV($P$2/100),6)*_xlfn.STDEV.P(LN(1+INDIRECT("K"&amp;O2):INDIRECT("K"&amp;O3-1))))-1</f>
        <v>1.4769439110091023</v>
      </c>
      <c r="S2" s="7" t="e">
        <f t="array" aca="1" ref="S2" ca="1">EXP(AVERAGE(LN(1+INDIRECT("L"&amp;O2):INDIRECT("L"&amp;O3-1)))+ROUND(_xlfn.NORM.S.INV($P$2/100),6)*_xlfn.STDEV.P(LN(1+INDIRECT("L"&amp;O2):INDIRECT("L"&amp;O3-1))))-1</f>
        <v>#VALUE!</v>
      </c>
      <c r="V2" t="s">
        <v>1</v>
      </c>
      <c r="W2" s="5">
        <v>109.9240839</v>
      </c>
      <c r="X2" s="5">
        <v>0.98129189999999999</v>
      </c>
    </row>
    <row r="3" spans="2:24" x14ac:dyDescent="0.25">
      <c r="B3" t="s">
        <v>36</v>
      </c>
      <c r="C3" t="s">
        <v>1846</v>
      </c>
      <c r="D3" t="s">
        <v>1847</v>
      </c>
      <c r="E3" t="s">
        <v>37</v>
      </c>
      <c r="F3" t="s">
        <v>1</v>
      </c>
      <c r="G3" t="s">
        <v>1845</v>
      </c>
      <c r="H3" s="4">
        <v>8715.2997830000004</v>
      </c>
      <c r="I3">
        <v>8758.7445179999995</v>
      </c>
      <c r="J3" s="5">
        <v>43.444735000000001</v>
      </c>
      <c r="K3">
        <v>0.4960156</v>
      </c>
      <c r="L3" t="s">
        <v>29</v>
      </c>
      <c r="N3" t="s">
        <v>2</v>
      </c>
      <c r="O3">
        <f t="shared" ref="O3:O13" si="0">MATCH(N3,F$1:F$2682,0)</f>
        <v>224</v>
      </c>
      <c r="Q3" s="1">
        <f t="array" aca="1" ref="Q3" ca="1">EXP(AVERAGE(LN(1+INDIRECT("J"&amp;O3):INDIRECT("J"&amp;O4-1)))+ROUND(_xlfn.NORM.S.INV($P$2/100),6)*_xlfn.STDEV.P(LN(1+INDIRECT("J"&amp;O3):INDIRECT("J"&amp;O4-1))))-1</f>
        <v>279.62787594503061</v>
      </c>
      <c r="R3" s="1">
        <f t="array" aca="1" ref="R3" ca="1">EXP(AVERAGE(LN(1+INDIRECT("K"&amp;O3):INDIRECT("K"&amp;O4-1)))+ROUND(_xlfn.NORM.S.INV($P$2/100),6)*_xlfn.STDEV.P(LN(1+INDIRECT("K"&amp;O3):INDIRECT("K"&amp;O4-1))))-1</f>
        <v>1.4712469900962373</v>
      </c>
      <c r="S3" s="7" t="e">
        <f t="array" aca="1" ref="S3" ca="1">EXP(AVERAGE(LN(1+INDIRECT("L"&amp;O3):INDIRECT("L"&amp;O4-1)))+ROUND(_xlfn.NORM.S.INV($P$2/100),6)*_xlfn.STDEV.P(LN(1+INDIRECT("L"&amp;O3):INDIRECT("L"&amp;O4-1))))-1</f>
        <v>#VALUE!</v>
      </c>
      <c r="V3" t="s">
        <v>2</v>
      </c>
      <c r="W3" s="5">
        <v>105.8990491</v>
      </c>
      <c r="X3" s="5">
        <v>0.96551379999999998</v>
      </c>
    </row>
    <row r="4" spans="2:24" x14ac:dyDescent="0.25">
      <c r="B4" t="s">
        <v>36</v>
      </c>
      <c r="C4" t="s">
        <v>1848</v>
      </c>
      <c r="D4" t="s">
        <v>1849</v>
      </c>
      <c r="E4" t="s">
        <v>37</v>
      </c>
      <c r="F4" t="s">
        <v>1</v>
      </c>
      <c r="G4" t="s">
        <v>1845</v>
      </c>
      <c r="H4" s="4">
        <v>8735.6787019999992</v>
      </c>
      <c r="I4">
        <v>8749.2432790000003</v>
      </c>
      <c r="J4" s="5">
        <v>13.564577</v>
      </c>
      <c r="K4">
        <v>0.15503710000000001</v>
      </c>
      <c r="L4" t="s">
        <v>29</v>
      </c>
      <c r="N4" t="s">
        <v>3</v>
      </c>
      <c r="O4">
        <f t="shared" si="0"/>
        <v>447</v>
      </c>
      <c r="Q4" s="1">
        <f t="array" aca="1" ref="Q4" ca="1">EXP(AVERAGE(LN(1+INDIRECT("J"&amp;O4):INDIRECT("J"&amp;O5-1)))+ROUND(_xlfn.NORM.S.INV($P$2/100),6)*_xlfn.STDEV.P(LN(1+INDIRECT("J"&amp;O4):INDIRECT("J"&amp;O5-1))))-1</f>
        <v>246.99773955180729</v>
      </c>
      <c r="R4" s="1">
        <f t="array" aca="1" ref="R4" ca="1">EXP(AVERAGE(LN(1+INDIRECT("K"&amp;O4):INDIRECT("K"&amp;O5-1)))+ROUND(_xlfn.NORM.S.INV($P$2/100),6)*_xlfn.STDEV.P(LN(1+INDIRECT("K"&amp;O4):INDIRECT("K"&amp;O5-1))))-1</f>
        <v>1.3823377584602392</v>
      </c>
      <c r="S4" s="7" t="e">
        <f t="array" aca="1" ref="S4" ca="1">EXP(AVERAGE(LN(1+INDIRECT("L"&amp;O4):INDIRECT("L"&amp;O5-1)))+ROUND(_xlfn.NORM.S.INV($P$2/100),6)*_xlfn.STDEV.P(LN(1+INDIRECT("L"&amp;O4):INDIRECT("L"&amp;O5-1))))-1</f>
        <v>#VALUE!</v>
      </c>
      <c r="V4" t="s">
        <v>3</v>
      </c>
      <c r="W4" s="5">
        <v>101.5632665</v>
      </c>
      <c r="X4" s="5">
        <v>0.92780530000000005</v>
      </c>
    </row>
    <row r="5" spans="2:24" x14ac:dyDescent="0.25">
      <c r="B5" t="s">
        <v>36</v>
      </c>
      <c r="C5" t="s">
        <v>1850</v>
      </c>
      <c r="D5" t="s">
        <v>1851</v>
      </c>
      <c r="E5" t="s">
        <v>37</v>
      </c>
      <c r="F5" t="s">
        <v>1</v>
      </c>
      <c r="G5" t="s">
        <v>1845</v>
      </c>
      <c r="H5" s="4">
        <v>8756.8799629999994</v>
      </c>
      <c r="I5">
        <v>8738.483365</v>
      </c>
      <c r="J5" s="5">
        <v>18.396598000000001</v>
      </c>
      <c r="K5">
        <v>0.21052390000000001</v>
      </c>
      <c r="L5" t="s">
        <v>29</v>
      </c>
      <c r="N5" t="s">
        <v>4</v>
      </c>
      <c r="O5">
        <f t="shared" si="0"/>
        <v>663</v>
      </c>
      <c r="Q5" s="1">
        <f t="array" aca="1" ref="Q5" ca="1">EXP(AVERAGE(LN(1+INDIRECT("J"&amp;O5):INDIRECT("J"&amp;O6-1)))+ROUND(_xlfn.NORM.S.INV($P$2/100),6)*_xlfn.STDEV.P(LN(1+INDIRECT("J"&amp;O5):INDIRECT("J"&amp;O6-1))))-1</f>
        <v>298.24161114688974</v>
      </c>
      <c r="R5" s="1">
        <f t="array" aca="1" ref="R5" ca="1">EXP(AVERAGE(LN(1+INDIRECT("K"&amp;O5):INDIRECT("K"&amp;O6-1)))+ROUND(_xlfn.NORM.S.INV($P$2/100),6)*_xlfn.STDEV.P(LN(1+INDIRECT("K"&amp;O5):INDIRECT("K"&amp;O6-1))))-1</f>
        <v>1.5083399529878716</v>
      </c>
      <c r="S5" s="7" t="e">
        <f t="array" aca="1" ref="S5" ca="1">EXP(AVERAGE(LN(1+INDIRECT("L"&amp;O5):INDIRECT("L"&amp;O6-1)))+ROUND(_xlfn.NORM.S.INV($P$2/100),6)*_xlfn.STDEV.P(LN(1+INDIRECT("L"&amp;O5):INDIRECT("L"&amp;O6-1))))-1</f>
        <v>#VALUE!</v>
      </c>
      <c r="V5" t="s">
        <v>4</v>
      </c>
      <c r="W5" s="5">
        <v>114.3058455</v>
      </c>
      <c r="X5" s="5">
        <v>0.99939420000000001</v>
      </c>
    </row>
    <row r="6" spans="2:24" x14ac:dyDescent="0.25">
      <c r="B6" t="s">
        <v>36</v>
      </c>
      <c r="C6" t="s">
        <v>1852</v>
      </c>
      <c r="D6" t="s">
        <v>1853</v>
      </c>
      <c r="E6" t="s">
        <v>37</v>
      </c>
      <c r="F6" t="s">
        <v>1</v>
      </c>
      <c r="G6" t="s">
        <v>1845</v>
      </c>
      <c r="H6" s="4">
        <v>8722.6821889999992</v>
      </c>
      <c r="I6">
        <v>8716.4207630000001</v>
      </c>
      <c r="J6" s="5">
        <v>6.2614260000000002</v>
      </c>
      <c r="K6">
        <v>7.1834800000000004E-2</v>
      </c>
      <c r="L6" t="s">
        <v>29</v>
      </c>
      <c r="N6" t="s">
        <v>5</v>
      </c>
      <c r="O6">
        <f t="shared" si="0"/>
        <v>907</v>
      </c>
      <c r="Q6" s="1">
        <f t="array" aca="1" ref="Q6" ca="1">EXP(AVERAGE(LN(1+INDIRECT("J"&amp;O6):INDIRECT("J"&amp;O7-1)))+ROUND(_xlfn.NORM.S.INV($P$2/100),6)*_xlfn.STDEV.P(LN(1+INDIRECT("J"&amp;O6):INDIRECT("J"&amp;O7-1))))-1</f>
        <v>282.1562885888651</v>
      </c>
      <c r="R6" s="1">
        <f t="array" aca="1" ref="R6" ca="1">EXP(AVERAGE(LN(1+INDIRECT("K"&amp;O6):INDIRECT("K"&amp;O7-1)))+ROUND(_xlfn.NORM.S.INV($P$2/100),6)*_xlfn.STDEV.P(LN(1+INDIRECT("K"&amp;O6):INDIRECT("K"&amp;O7-1))))-1</f>
        <v>1.4273301783009167</v>
      </c>
      <c r="S6" s="7" t="e">
        <f t="array" aca="1" ref="S6" ca="1">EXP(AVERAGE(LN(1+INDIRECT("L"&amp;O6):INDIRECT("L"&amp;O7-1)))+ROUND(_xlfn.NORM.S.INV($P$2/100),6)*_xlfn.STDEV.P(LN(1+INDIRECT("L"&amp;O6):INDIRECT("L"&amp;O7-1))))-1</f>
        <v>#VALUE!</v>
      </c>
      <c r="V6" t="s">
        <v>5</v>
      </c>
      <c r="W6" s="5">
        <v>108.26353539999999</v>
      </c>
      <c r="X6" s="5">
        <v>0.9496561</v>
      </c>
    </row>
    <row r="7" spans="2:24" x14ac:dyDescent="0.25">
      <c r="B7" t="s">
        <v>36</v>
      </c>
      <c r="C7" t="s">
        <v>1854</v>
      </c>
      <c r="D7" t="s">
        <v>1855</v>
      </c>
      <c r="E7" t="s">
        <v>37</v>
      </c>
      <c r="F7" t="s">
        <v>1</v>
      </c>
      <c r="G7" t="s">
        <v>1845</v>
      </c>
      <c r="H7" s="4">
        <v>8690.6190690000003</v>
      </c>
      <c r="I7">
        <v>8705.8334510000004</v>
      </c>
      <c r="J7" s="5">
        <v>15.214382000000001</v>
      </c>
      <c r="K7">
        <v>0.17476079999999999</v>
      </c>
      <c r="L7" t="s">
        <v>29</v>
      </c>
      <c r="N7" t="s">
        <v>6</v>
      </c>
      <c r="O7">
        <f t="shared" si="0"/>
        <v>1129</v>
      </c>
      <c r="Q7" s="1">
        <f t="array" aca="1" ref="Q7" ca="1">EXP(AVERAGE(LN(1+INDIRECT("J"&amp;O7):INDIRECT("J"&amp;O8-1)))+ROUND(_xlfn.NORM.S.INV($P$2/100),6)*_xlfn.STDEV.P(LN(1+INDIRECT("J"&amp;O7):INDIRECT("J"&amp;O8-1))))-1</f>
        <v>217.91710953385453</v>
      </c>
      <c r="R7" s="1">
        <f t="array" aca="1" ref="R7" ca="1">EXP(AVERAGE(LN(1+INDIRECT("K"&amp;O7):INDIRECT("K"&amp;O8-1)))+ROUND(_xlfn.NORM.S.INV($P$2/100),6)*_xlfn.STDEV.P(LN(1+INDIRECT("K"&amp;O7):INDIRECT("K"&amp;O8-1))))-1</f>
        <v>1.3503214327773927</v>
      </c>
      <c r="S7" s="7" t="e">
        <f t="array" aca="1" ref="S7" ca="1">EXP(AVERAGE(LN(1+INDIRECT("L"&amp;O7):INDIRECT("L"&amp;O8-1)))+ROUND(_xlfn.NORM.S.INV($P$2/100),6)*_xlfn.STDEV.P(LN(1+INDIRECT("L"&amp;O7):INDIRECT("L"&amp;O8-1))))-1</f>
        <v>#VALUE!</v>
      </c>
      <c r="V7" t="s">
        <v>6</v>
      </c>
      <c r="W7" s="5">
        <v>91.268816200000003</v>
      </c>
      <c r="X7" s="5">
        <v>0.89732140000000005</v>
      </c>
    </row>
    <row r="8" spans="2:24" x14ac:dyDescent="0.25">
      <c r="B8" t="s">
        <v>36</v>
      </c>
      <c r="C8" t="s">
        <v>1856</v>
      </c>
      <c r="D8" t="s">
        <v>1857</v>
      </c>
      <c r="E8" t="s">
        <v>37</v>
      </c>
      <c r="F8" t="s">
        <v>1</v>
      </c>
      <c r="G8" t="s">
        <v>1845</v>
      </c>
      <c r="H8" s="4">
        <v>8751.9978219999994</v>
      </c>
      <c r="I8">
        <v>8728.2476150000002</v>
      </c>
      <c r="J8" s="5">
        <v>23.750207</v>
      </c>
      <c r="K8">
        <v>0.2721074</v>
      </c>
      <c r="L8" t="s">
        <v>29</v>
      </c>
      <c r="N8" t="s">
        <v>7</v>
      </c>
      <c r="O8">
        <f t="shared" si="0"/>
        <v>1331</v>
      </c>
      <c r="Q8" s="1">
        <f t="array" aca="1" ref="Q8" ca="1">EXP(AVERAGE(LN(1+INDIRECT("J"&amp;O8):INDIRECT("J"&amp;O9-1)))+ROUND(_xlfn.NORM.S.INV($P$2/100),6)*_xlfn.STDEV.P(LN(1+INDIRECT("J"&amp;O8):INDIRECT("J"&amp;O9-1))))-1</f>
        <v>2.2483570036332274</v>
      </c>
      <c r="R8" s="1">
        <f t="array" aca="1" ref="R8" ca="1">EXP(AVERAGE(LN(1+INDIRECT("K"&amp;O8):INDIRECT("K"&amp;O9-1)))+ROUND(_xlfn.NORM.S.INV($P$2/100),6)*_xlfn.STDEV.P(LN(1+INDIRECT("K"&amp;O8):INDIRECT("K"&amp;O9-1))))-1</f>
        <v>3.8367753076714655</v>
      </c>
      <c r="S8" s="7" t="e">
        <f t="array" aca="1" ref="S8" ca="1">EXP(AVERAGE(LN(1+INDIRECT("L"&amp;O8):INDIRECT("L"&amp;O9-1)))+ROUND(_xlfn.NORM.S.INV($P$2/100),6)*_xlfn.STDEV.P(LN(1+INDIRECT("L"&amp;O8):INDIRECT("L"&amp;O9-1))))-1</f>
        <v>#VALUE!</v>
      </c>
      <c r="V8" t="s">
        <v>7</v>
      </c>
      <c r="W8" s="5">
        <v>1.4459363999999999</v>
      </c>
      <c r="X8" s="5">
        <v>2.3420226999999998</v>
      </c>
    </row>
    <row r="9" spans="2:24" x14ac:dyDescent="0.25">
      <c r="B9" t="s">
        <v>36</v>
      </c>
      <c r="C9" t="s">
        <v>1858</v>
      </c>
      <c r="D9" t="s">
        <v>1859</v>
      </c>
      <c r="E9" t="s">
        <v>37</v>
      </c>
      <c r="F9" t="s">
        <v>1</v>
      </c>
      <c r="G9" t="s">
        <v>1845</v>
      </c>
      <c r="H9" s="4">
        <v>8706.3557400000009</v>
      </c>
      <c r="I9">
        <v>8751.9978219999994</v>
      </c>
      <c r="J9" s="5">
        <v>45.642082000000002</v>
      </c>
      <c r="K9">
        <v>0.52150470000000004</v>
      </c>
      <c r="L9" t="s">
        <v>29</v>
      </c>
      <c r="N9" t="s">
        <v>8</v>
      </c>
      <c r="O9">
        <f t="shared" si="0"/>
        <v>1564</v>
      </c>
      <c r="Q9" s="1">
        <f t="array" aca="1" ref="Q9" ca="1">EXP(AVERAGE(LN(1+INDIRECT("J"&amp;O9):INDIRECT("J"&amp;O10-1)))+ROUND(_xlfn.NORM.S.INV($P$2/100),6)*_xlfn.STDEV.P(LN(1+INDIRECT("J"&amp;O9):INDIRECT("J"&amp;O10-1))))-1</f>
        <v>2.1633050984039932</v>
      </c>
      <c r="R9" s="1">
        <f t="array" aca="1" ref="R9" ca="1">EXP(AVERAGE(LN(1+INDIRECT("K"&amp;O9):INDIRECT("K"&amp;O10-1)))+ROUND(_xlfn.NORM.S.INV($P$2/100),6)*_xlfn.STDEV.P(LN(1+INDIRECT("K"&amp;O9):INDIRECT("K"&amp;O10-1))))-1</f>
        <v>3.668180251725401</v>
      </c>
      <c r="S9" s="7" t="e">
        <f t="array" aca="1" ref="S9" ca="1">EXP(AVERAGE(LN(1+INDIRECT("L"&amp;O9):INDIRECT("L"&amp;O10-1)))+ROUND(_xlfn.NORM.S.INV($P$2/100),6)*_xlfn.STDEV.P(LN(1+INDIRECT("L"&amp;O9):INDIRECT("L"&amp;O10-1))))-1</f>
        <v>#VALUE!</v>
      </c>
      <c r="V9" t="s">
        <v>8</v>
      </c>
      <c r="W9" s="5">
        <v>1.4021052000000001</v>
      </c>
      <c r="X9" s="5">
        <v>2.2611808</v>
      </c>
    </row>
    <row r="10" spans="2:24" x14ac:dyDescent="0.25">
      <c r="B10" t="s">
        <v>36</v>
      </c>
      <c r="C10" t="s">
        <v>1860</v>
      </c>
      <c r="D10" t="s">
        <v>1861</v>
      </c>
      <c r="E10" t="s">
        <v>37</v>
      </c>
      <c r="F10" t="s">
        <v>1</v>
      </c>
      <c r="G10" t="s">
        <v>1845</v>
      </c>
      <c r="H10" s="4">
        <v>8741.1968980000001</v>
      </c>
      <c r="I10">
        <v>8736.3328839999995</v>
      </c>
      <c r="J10" s="5">
        <v>4.8640140000000001</v>
      </c>
      <c r="K10">
        <v>5.5675700000000002E-2</v>
      </c>
      <c r="L10" t="s">
        <v>29</v>
      </c>
      <c r="N10" t="s">
        <v>9</v>
      </c>
      <c r="O10">
        <f t="shared" si="0"/>
        <v>1772</v>
      </c>
      <c r="Q10" s="1">
        <f t="array" aca="1" ref="Q10" ca="1">EXP(AVERAGE(LN(1+INDIRECT("J"&amp;O10):INDIRECT("J"&amp;O11-1)))+ROUND(_xlfn.NORM.S.INV($P$2/100),6)*_xlfn.STDEV.P(LN(1+INDIRECT("J"&amp;O10):INDIRECT("J"&amp;O11-1))))-1</f>
        <v>2.2721641326906439</v>
      </c>
      <c r="R10" s="1">
        <f t="array" aca="1" ref="R10" ca="1">EXP(AVERAGE(LN(1+INDIRECT("K"&amp;O10):INDIRECT("K"&amp;O11-1)))+ROUND(_xlfn.NORM.S.INV($P$2/100),6)*_xlfn.STDEV.P(LN(1+INDIRECT("K"&amp;O10):INDIRECT("K"&amp;O11-1))))-1</f>
        <v>3.8617150725745413</v>
      </c>
      <c r="S10" s="7" t="e">
        <f t="array" aca="1" ref="S10" ca="1">EXP(AVERAGE(LN(1+INDIRECT("L"&amp;O10):INDIRECT("L"&amp;O11-1)))+ROUND(_xlfn.NORM.S.INV($P$2/100),6)*_xlfn.STDEV.P(LN(1+INDIRECT("L"&amp;O10):INDIRECT("L"&amp;O11-1))))-1</f>
        <v>#VALUE!</v>
      </c>
      <c r="V10" t="s">
        <v>9</v>
      </c>
      <c r="W10" s="5">
        <v>1.4581660999999999</v>
      </c>
      <c r="X10" s="5">
        <v>2.3539094</v>
      </c>
    </row>
    <row r="11" spans="2:24" x14ac:dyDescent="0.25">
      <c r="B11" t="s">
        <v>36</v>
      </c>
      <c r="C11" t="s">
        <v>1862</v>
      </c>
      <c r="D11" t="s">
        <v>1863</v>
      </c>
      <c r="E11" t="s">
        <v>37</v>
      </c>
      <c r="F11" t="s">
        <v>1</v>
      </c>
      <c r="G11" t="s">
        <v>1845</v>
      </c>
      <c r="H11" s="4">
        <v>8767.7266639999998</v>
      </c>
      <c r="I11">
        <v>8738.5735550000009</v>
      </c>
      <c r="J11" s="5">
        <v>29.153109000000001</v>
      </c>
      <c r="K11">
        <v>0.33361400000000002</v>
      </c>
      <c r="L11" t="s">
        <v>29</v>
      </c>
      <c r="N11" t="s">
        <v>10</v>
      </c>
      <c r="O11">
        <f t="shared" si="0"/>
        <v>2007</v>
      </c>
      <c r="Q11" s="1">
        <f t="array" aca="1" ref="Q11" ca="1">EXP(AVERAGE(LN(1+INDIRECT("J"&amp;O11):INDIRECT("J"&amp;O12-1)))+ROUND(_xlfn.NORM.S.INV($P$2/100),6)*_xlfn.STDEV.P(LN(1+INDIRECT("J"&amp;O11):INDIRECT("J"&amp;O12-1))))-1</f>
        <v>2.0376049555288795</v>
      </c>
      <c r="R11" s="1">
        <f t="array" aca="1" ref="R11" ca="1">EXP(AVERAGE(LN(1+INDIRECT("K"&amp;O11):INDIRECT("K"&amp;O12-1)))+ROUND(_xlfn.NORM.S.INV($P$2/100),6)*_xlfn.STDEV.P(LN(1+INDIRECT("K"&amp;O11):INDIRECT("K"&amp;O12-1))))-1</f>
        <v>3.4494712936112464</v>
      </c>
      <c r="S11" s="7" t="e">
        <f t="array" aca="1" ref="S11" ca="1">EXP(AVERAGE(LN(1+INDIRECT("L"&amp;O11):INDIRECT("L"&amp;O12-1)))+ROUND(_xlfn.NORM.S.INV($P$2/100),6)*_xlfn.STDEV.P(LN(1+INDIRECT("L"&amp;O11):INDIRECT("L"&amp;O12-1))))-1</f>
        <v>#VALUE!</v>
      </c>
      <c r="V11" t="s">
        <v>10</v>
      </c>
      <c r="W11" s="5">
        <v>1.3366472</v>
      </c>
      <c r="X11" s="5">
        <v>2.1590875</v>
      </c>
    </row>
    <row r="12" spans="2:24" x14ac:dyDescent="0.25">
      <c r="B12" t="s">
        <v>36</v>
      </c>
      <c r="C12" t="s">
        <v>1864</v>
      </c>
      <c r="D12" t="s">
        <v>1865</v>
      </c>
      <c r="E12" t="s">
        <v>37</v>
      </c>
      <c r="F12" t="s">
        <v>1</v>
      </c>
      <c r="G12" t="s">
        <v>1845</v>
      </c>
      <c r="H12" s="4">
        <v>8697.3078249999999</v>
      </c>
      <c r="I12">
        <v>8710.9400380000006</v>
      </c>
      <c r="J12" s="5">
        <v>13.632213</v>
      </c>
      <c r="K12">
        <v>0.1564953</v>
      </c>
      <c r="L12" t="s">
        <v>29</v>
      </c>
      <c r="N12" t="s">
        <v>11</v>
      </c>
      <c r="O12">
        <f t="shared" si="0"/>
        <v>2229</v>
      </c>
      <c r="Q12" s="1">
        <f t="array" aca="1" ref="Q12" ca="1">EXP(AVERAGE(LN(1+INDIRECT("J"&amp;O12):INDIRECT("J"&amp;O13-1)))+ROUND(_xlfn.NORM.S.INV($P$2/100),6)*_xlfn.STDEV.P(LN(1+INDIRECT("J"&amp;O12):INDIRECT("J"&amp;O13-1))))-1</f>
        <v>2.438457906522852</v>
      </c>
      <c r="R12" s="1">
        <f t="array" aca="1" ref="R12" ca="1">EXP(AVERAGE(LN(1+INDIRECT("K"&amp;O12):INDIRECT("K"&amp;O13-1)))+ROUND(_xlfn.NORM.S.INV($P$2/100),6)*_xlfn.STDEV.P(LN(1+INDIRECT("K"&amp;O12):INDIRECT("K"&amp;O13-1))))-1</f>
        <v>4.1932033030081435</v>
      </c>
      <c r="S12" s="7" t="e">
        <f t="array" aca="1" ref="S12" ca="1">EXP(AVERAGE(LN(1+INDIRECT("L"&amp;O12):INDIRECT("L"&amp;O13-1)))+ROUND(_xlfn.NORM.S.INV($P$2/100),6)*_xlfn.STDEV.P(LN(1+INDIRECT("L"&amp;O12):INDIRECT("L"&amp;O13-1))))-1</f>
        <v>#VALUE!</v>
      </c>
      <c r="V12" t="s">
        <v>11</v>
      </c>
      <c r="W12" s="5">
        <v>1.5428103</v>
      </c>
      <c r="X12" s="5">
        <v>2.5051424</v>
      </c>
    </row>
    <row r="13" spans="2:24" x14ac:dyDescent="0.25">
      <c r="B13" t="s">
        <v>36</v>
      </c>
      <c r="C13" t="s">
        <v>1866</v>
      </c>
      <c r="D13" t="s">
        <v>1867</v>
      </c>
      <c r="E13" t="s">
        <v>37</v>
      </c>
      <c r="F13" t="s">
        <v>1</v>
      </c>
      <c r="G13" t="s">
        <v>1845</v>
      </c>
      <c r="H13" s="4">
        <v>8720.7692040000002</v>
      </c>
      <c r="I13">
        <v>8625.1621589999995</v>
      </c>
      <c r="J13" s="5">
        <v>95.607044999999999</v>
      </c>
      <c r="K13">
        <v>1.1084666000000001</v>
      </c>
      <c r="L13" t="s">
        <v>29</v>
      </c>
      <c r="N13" t="s">
        <v>12</v>
      </c>
      <c r="O13">
        <f t="shared" si="0"/>
        <v>2448</v>
      </c>
      <c r="Q13" s="1">
        <f t="array" aca="1" ref="Q13" ca="1">EXP(AVERAGE(LN(1+INDIRECT("J"&amp;O13):INDIRECT("J"&amp;O14-1)))+ROUND(_xlfn.NORM.S.INV($P$2/100),6)*_xlfn.STDEV.P(LN(1+INDIRECT("J"&amp;O13):INDIRECT("J"&amp;O14-1))))-1</f>
        <v>2.1620482221600299</v>
      </c>
      <c r="R13" s="1">
        <f t="array" aca="1" ref="R13" ca="1">EXP(AVERAGE(LN(1+INDIRECT("K"&amp;O13):INDIRECT("K"&amp;O14-1)))+ROUND(_xlfn.NORM.S.INV($P$2/100),6)*_xlfn.STDEV.P(LN(1+INDIRECT("K"&amp;O13):INDIRECT("K"&amp;O14-1))))-1</f>
        <v>3.6729260541053801</v>
      </c>
      <c r="S13" s="7" t="e">
        <f t="array" aca="1" ref="S13" ca="1">EXP(AVERAGE(LN(1+INDIRECT("L"&amp;O13):INDIRECT("L"&amp;O14-1)))+ROUND(_xlfn.NORM.S.INV($P$2/100),6)*_xlfn.STDEV.P(LN(1+INDIRECT("L"&amp;O13):INDIRECT("L"&amp;O14-1))))-1</f>
        <v>#VALUE!</v>
      </c>
      <c r="V13" t="s">
        <v>12</v>
      </c>
      <c r="W13" s="5">
        <v>1.3988289</v>
      </c>
      <c r="X13" s="5">
        <v>2.2600167</v>
      </c>
    </row>
    <row r="14" spans="2:24" x14ac:dyDescent="0.25">
      <c r="B14" t="s">
        <v>36</v>
      </c>
      <c r="C14" t="s">
        <v>1868</v>
      </c>
      <c r="D14" t="s">
        <v>1869</v>
      </c>
      <c r="E14" t="s">
        <v>37</v>
      </c>
      <c r="F14" t="s">
        <v>1</v>
      </c>
      <c r="G14" t="s">
        <v>1845</v>
      </c>
      <c r="H14" s="4">
        <v>8723.3767200000002</v>
      </c>
      <c r="I14">
        <v>8741.4857809999994</v>
      </c>
      <c r="J14" s="5">
        <v>18.109061000000001</v>
      </c>
      <c r="K14">
        <v>0.20716229999999999</v>
      </c>
      <c r="L14" t="s">
        <v>29</v>
      </c>
      <c r="O14">
        <v>2683</v>
      </c>
    </row>
    <row r="15" spans="2:24" x14ac:dyDescent="0.25">
      <c r="B15" t="s">
        <v>36</v>
      </c>
      <c r="C15" t="s">
        <v>1870</v>
      </c>
      <c r="D15" t="s">
        <v>1871</v>
      </c>
      <c r="E15" t="s">
        <v>37</v>
      </c>
      <c r="F15" t="s">
        <v>1</v>
      </c>
      <c r="G15" t="s">
        <v>1845</v>
      </c>
      <c r="H15" s="4">
        <v>8750.4385719999991</v>
      </c>
      <c r="I15">
        <v>8714.6549919999998</v>
      </c>
      <c r="J15" s="5">
        <v>35.783580000000001</v>
      </c>
      <c r="K15">
        <v>0.41061379999999997</v>
      </c>
      <c r="L15" t="s">
        <v>29</v>
      </c>
    </row>
    <row r="16" spans="2:24" x14ac:dyDescent="0.25">
      <c r="B16" t="s">
        <v>36</v>
      </c>
      <c r="C16" t="s">
        <v>1872</v>
      </c>
      <c r="D16" t="s">
        <v>1873</v>
      </c>
      <c r="E16" t="s">
        <v>37</v>
      </c>
      <c r="F16" t="s">
        <v>1</v>
      </c>
      <c r="G16" t="s">
        <v>1845</v>
      </c>
      <c r="H16" s="4">
        <v>8710.8886719999991</v>
      </c>
      <c r="I16">
        <v>8750.4385719999991</v>
      </c>
      <c r="J16" s="5">
        <v>39.549900000000001</v>
      </c>
      <c r="K16">
        <v>0.45197619999999999</v>
      </c>
      <c r="L16" t="s">
        <v>29</v>
      </c>
    </row>
    <row r="17" spans="2:14" x14ac:dyDescent="0.25">
      <c r="B17" t="s">
        <v>36</v>
      </c>
      <c r="C17" t="s">
        <v>1874</v>
      </c>
      <c r="D17" t="s">
        <v>1875</v>
      </c>
      <c r="E17" t="s">
        <v>37</v>
      </c>
      <c r="F17" t="s">
        <v>1</v>
      </c>
      <c r="G17" t="s">
        <v>1845</v>
      </c>
      <c r="H17" s="4">
        <v>8771.1865730000009</v>
      </c>
      <c r="I17">
        <v>8710.8886719999991</v>
      </c>
      <c r="J17" s="5">
        <v>60.297901000000003</v>
      </c>
      <c r="K17">
        <v>0.69221299999999997</v>
      </c>
      <c r="L17" t="s">
        <v>29</v>
      </c>
      <c r="N17" t="s">
        <v>1</v>
      </c>
    </row>
    <row r="18" spans="2:14" x14ac:dyDescent="0.25">
      <c r="B18" t="s">
        <v>36</v>
      </c>
      <c r="C18" t="s">
        <v>1876</v>
      </c>
      <c r="D18" t="s">
        <v>1877</v>
      </c>
      <c r="E18" t="s">
        <v>37</v>
      </c>
      <c r="F18" t="s">
        <v>1</v>
      </c>
      <c r="G18" t="s">
        <v>1845</v>
      </c>
      <c r="H18" s="4">
        <v>8749.283754</v>
      </c>
      <c r="I18">
        <v>8757.3051759999998</v>
      </c>
      <c r="J18" s="5">
        <v>8.0214219999999994</v>
      </c>
      <c r="K18">
        <v>9.1596899999999995E-2</v>
      </c>
      <c r="L18" t="s">
        <v>29</v>
      </c>
      <c r="N18">
        <f ca="1">VLOOKUP(N17,N1:S13,4,FALSE)</f>
        <v>278.82235117340417</v>
      </c>
    </row>
    <row r="19" spans="2:14" x14ac:dyDescent="0.25">
      <c r="B19" t="s">
        <v>36</v>
      </c>
      <c r="C19" t="s">
        <v>1878</v>
      </c>
      <c r="D19" t="s">
        <v>1879</v>
      </c>
      <c r="E19" t="s">
        <v>37</v>
      </c>
      <c r="F19" t="s">
        <v>1</v>
      </c>
      <c r="G19" t="s">
        <v>1845</v>
      </c>
      <c r="H19" s="4">
        <v>8760.2265619999998</v>
      </c>
      <c r="I19">
        <v>8749.283754</v>
      </c>
      <c r="J19" s="5">
        <v>10.942807999999999</v>
      </c>
      <c r="K19">
        <v>0.12507090000000001</v>
      </c>
      <c r="L19" t="s">
        <v>29</v>
      </c>
    </row>
    <row r="20" spans="2:14" x14ac:dyDescent="0.25">
      <c r="B20" t="s">
        <v>36</v>
      </c>
      <c r="C20" t="s">
        <v>1880</v>
      </c>
      <c r="D20" t="s">
        <v>1881</v>
      </c>
      <c r="E20" t="s">
        <v>37</v>
      </c>
      <c r="F20" t="s">
        <v>1</v>
      </c>
      <c r="G20" t="s">
        <v>1845</v>
      </c>
      <c r="H20" s="4">
        <v>8693.7290819999998</v>
      </c>
      <c r="I20">
        <v>8760.2265619999998</v>
      </c>
      <c r="J20" s="5">
        <v>66.497479999999996</v>
      </c>
      <c r="K20">
        <v>0.75908399999999998</v>
      </c>
      <c r="L20" t="s">
        <v>29</v>
      </c>
    </row>
    <row r="21" spans="2:14" x14ac:dyDescent="0.25">
      <c r="B21" t="s">
        <v>36</v>
      </c>
      <c r="C21" t="s">
        <v>1882</v>
      </c>
      <c r="D21" t="s">
        <v>1883</v>
      </c>
      <c r="E21" t="s">
        <v>37</v>
      </c>
      <c r="F21" t="s">
        <v>1</v>
      </c>
      <c r="G21" t="s">
        <v>1845</v>
      </c>
      <c r="H21" s="4">
        <v>8623.8024010000008</v>
      </c>
      <c r="I21">
        <v>8764.1074960000005</v>
      </c>
      <c r="J21" s="5">
        <v>140.30509499999999</v>
      </c>
      <c r="K21">
        <v>1.6009057</v>
      </c>
      <c r="L21" t="s">
        <v>29</v>
      </c>
    </row>
    <row r="22" spans="2:14" x14ac:dyDescent="0.25">
      <c r="B22" t="s">
        <v>36</v>
      </c>
      <c r="C22" t="s">
        <v>1884</v>
      </c>
      <c r="D22" t="s">
        <v>1885</v>
      </c>
      <c r="E22" t="s">
        <v>37</v>
      </c>
      <c r="F22" t="s">
        <v>1</v>
      </c>
      <c r="G22" t="s">
        <v>1845</v>
      </c>
      <c r="H22" s="4">
        <v>8666.6309430000001</v>
      </c>
      <c r="I22">
        <v>8623.8024010000008</v>
      </c>
      <c r="J22" s="5">
        <v>42.828541999999999</v>
      </c>
      <c r="K22">
        <v>0.49663180000000001</v>
      </c>
      <c r="L22" t="s">
        <v>29</v>
      </c>
    </row>
    <row r="23" spans="2:14" x14ac:dyDescent="0.25">
      <c r="B23" t="s">
        <v>36</v>
      </c>
      <c r="C23" t="s">
        <v>1886</v>
      </c>
      <c r="D23" t="s">
        <v>1887</v>
      </c>
      <c r="E23" t="s">
        <v>37</v>
      </c>
      <c r="F23" t="s">
        <v>1</v>
      </c>
      <c r="G23" t="s">
        <v>1845</v>
      </c>
      <c r="H23" s="4">
        <v>8730.3267080000005</v>
      </c>
      <c r="I23">
        <v>8666.6309430000001</v>
      </c>
      <c r="J23" s="5">
        <v>63.695765000000002</v>
      </c>
      <c r="K23">
        <v>0.7349542</v>
      </c>
      <c r="L23" t="s">
        <v>29</v>
      </c>
    </row>
    <row r="24" spans="2:14" x14ac:dyDescent="0.25">
      <c r="B24" t="s">
        <v>36</v>
      </c>
      <c r="C24" t="s">
        <v>1888</v>
      </c>
      <c r="D24" t="s">
        <v>1889</v>
      </c>
      <c r="E24" t="s">
        <v>37</v>
      </c>
      <c r="F24" t="s">
        <v>1</v>
      </c>
      <c r="G24" t="s">
        <v>1845</v>
      </c>
      <c r="H24" s="4">
        <v>8763.7398150000008</v>
      </c>
      <c r="I24">
        <v>8709.3706230000007</v>
      </c>
      <c r="J24" s="5">
        <v>54.369191999999998</v>
      </c>
      <c r="K24">
        <v>0.62426090000000001</v>
      </c>
      <c r="L24" t="s">
        <v>29</v>
      </c>
    </row>
    <row r="25" spans="2:14" x14ac:dyDescent="0.25">
      <c r="B25" t="s">
        <v>36</v>
      </c>
      <c r="C25" t="s">
        <v>1890</v>
      </c>
      <c r="D25" t="s">
        <v>1891</v>
      </c>
      <c r="E25" t="s">
        <v>37</v>
      </c>
      <c r="F25" t="s">
        <v>1</v>
      </c>
      <c r="G25" t="s">
        <v>1845</v>
      </c>
      <c r="H25" s="4">
        <v>8700.0461500000001</v>
      </c>
      <c r="I25">
        <v>8672.2863319999997</v>
      </c>
      <c r="J25" s="5">
        <v>27.759817999999999</v>
      </c>
      <c r="K25">
        <v>0.32009799999999999</v>
      </c>
      <c r="L25" t="s">
        <v>29</v>
      </c>
    </row>
    <row r="26" spans="2:14" x14ac:dyDescent="0.25">
      <c r="B26" t="s">
        <v>36</v>
      </c>
      <c r="C26" t="s">
        <v>1892</v>
      </c>
      <c r="D26" t="s">
        <v>1893</v>
      </c>
      <c r="E26" t="s">
        <v>37</v>
      </c>
      <c r="F26" t="s">
        <v>1</v>
      </c>
      <c r="G26" t="s">
        <v>1845</v>
      </c>
      <c r="H26" s="4">
        <v>8714.7378219999991</v>
      </c>
      <c r="I26">
        <v>8636.4126300000007</v>
      </c>
      <c r="J26" s="5">
        <v>78.325192000000001</v>
      </c>
      <c r="K26">
        <v>0.90691809999999995</v>
      </c>
      <c r="L26" t="s">
        <v>29</v>
      </c>
    </row>
    <row r="27" spans="2:14" x14ac:dyDescent="0.25">
      <c r="B27" t="s">
        <v>36</v>
      </c>
      <c r="C27" t="s">
        <v>1894</v>
      </c>
      <c r="D27" t="s">
        <v>1895</v>
      </c>
      <c r="E27" t="s">
        <v>37</v>
      </c>
      <c r="F27" t="s">
        <v>1</v>
      </c>
      <c r="G27" t="s">
        <v>1845</v>
      </c>
      <c r="H27" s="4">
        <v>8757.090166</v>
      </c>
      <c r="I27">
        <v>8714.7378219999991</v>
      </c>
      <c r="J27" s="5">
        <v>42.352344000000002</v>
      </c>
      <c r="K27">
        <v>0.48598530000000001</v>
      </c>
      <c r="L27" t="s">
        <v>29</v>
      </c>
    </row>
    <row r="28" spans="2:14" x14ac:dyDescent="0.25">
      <c r="B28" t="s">
        <v>36</v>
      </c>
      <c r="C28" t="s">
        <v>1896</v>
      </c>
      <c r="D28" t="s">
        <v>1897</v>
      </c>
      <c r="E28" t="s">
        <v>37</v>
      </c>
      <c r="F28" t="s">
        <v>1</v>
      </c>
      <c r="G28" t="s">
        <v>1845</v>
      </c>
      <c r="H28" s="4">
        <v>8737.9433480000007</v>
      </c>
      <c r="I28">
        <v>8632.3247640000009</v>
      </c>
      <c r="J28" s="5">
        <v>105.618584</v>
      </c>
      <c r="K28">
        <v>1.2235242</v>
      </c>
      <c r="L28" t="s">
        <v>29</v>
      </c>
    </row>
    <row r="29" spans="2:14" x14ac:dyDescent="0.25">
      <c r="B29" t="s">
        <v>36</v>
      </c>
      <c r="C29" t="s">
        <v>1898</v>
      </c>
      <c r="D29" t="s">
        <v>1899</v>
      </c>
      <c r="E29" t="s">
        <v>37</v>
      </c>
      <c r="F29" t="s">
        <v>1</v>
      </c>
      <c r="G29" t="s">
        <v>1845</v>
      </c>
      <c r="H29" s="4">
        <v>8715.7438160000002</v>
      </c>
      <c r="I29">
        <v>8737.9433480000007</v>
      </c>
      <c r="J29" s="5">
        <v>22.199532000000001</v>
      </c>
      <c r="K29">
        <v>0.25405899999999998</v>
      </c>
      <c r="L29" t="s">
        <v>29</v>
      </c>
    </row>
    <row r="30" spans="2:14" x14ac:dyDescent="0.25">
      <c r="B30" t="s">
        <v>36</v>
      </c>
      <c r="C30" t="s">
        <v>1900</v>
      </c>
      <c r="D30" t="s">
        <v>1901</v>
      </c>
      <c r="E30" t="s">
        <v>37</v>
      </c>
      <c r="F30" t="s">
        <v>1</v>
      </c>
      <c r="G30" t="s">
        <v>1845</v>
      </c>
      <c r="H30" s="4">
        <v>8768.3764200000005</v>
      </c>
      <c r="I30">
        <v>8759.7972559999998</v>
      </c>
      <c r="J30" s="5">
        <v>8.5791640000000005</v>
      </c>
      <c r="K30">
        <v>9.7937899999999994E-2</v>
      </c>
      <c r="L30" t="s">
        <v>29</v>
      </c>
    </row>
    <row r="31" spans="2:14" x14ac:dyDescent="0.25">
      <c r="B31" t="s">
        <v>36</v>
      </c>
      <c r="C31" t="s">
        <v>1902</v>
      </c>
      <c r="D31" t="s">
        <v>1903</v>
      </c>
      <c r="E31" t="s">
        <v>37</v>
      </c>
      <c r="F31" t="s">
        <v>1</v>
      </c>
      <c r="G31" t="s">
        <v>1845</v>
      </c>
      <c r="H31" s="4">
        <v>8744.4771899999996</v>
      </c>
      <c r="I31">
        <v>8768.3764200000005</v>
      </c>
      <c r="J31" s="5">
        <v>23.899229999999999</v>
      </c>
      <c r="K31">
        <v>0.27256160000000001</v>
      </c>
      <c r="L31" t="s">
        <v>29</v>
      </c>
    </row>
    <row r="32" spans="2:14" x14ac:dyDescent="0.25">
      <c r="B32" t="s">
        <v>36</v>
      </c>
      <c r="C32" t="s">
        <v>1904</v>
      </c>
      <c r="D32" t="s">
        <v>1905</v>
      </c>
      <c r="E32" t="s">
        <v>37</v>
      </c>
      <c r="F32" t="s">
        <v>1</v>
      </c>
      <c r="G32" t="s">
        <v>1845</v>
      </c>
      <c r="H32" s="4">
        <v>8723.7015520000004</v>
      </c>
      <c r="I32">
        <v>8746.2231210000009</v>
      </c>
      <c r="J32" s="5">
        <v>22.521569</v>
      </c>
      <c r="K32">
        <v>0.25750050000000002</v>
      </c>
      <c r="L32" t="s">
        <v>29</v>
      </c>
    </row>
    <row r="33" spans="2:12" x14ac:dyDescent="0.25">
      <c r="B33" t="s">
        <v>36</v>
      </c>
      <c r="C33" t="s">
        <v>1906</v>
      </c>
      <c r="D33" t="s">
        <v>1907</v>
      </c>
      <c r="E33" t="s">
        <v>37</v>
      </c>
      <c r="F33" t="s">
        <v>1</v>
      </c>
      <c r="G33" t="s">
        <v>1845</v>
      </c>
      <c r="H33" s="4">
        <v>8679.9187239999992</v>
      </c>
      <c r="I33">
        <v>8705.7535989999997</v>
      </c>
      <c r="J33" s="5">
        <v>25.834875</v>
      </c>
      <c r="K33">
        <v>0.29675629999999997</v>
      </c>
      <c r="L33" t="s">
        <v>29</v>
      </c>
    </row>
    <row r="34" spans="2:12" x14ac:dyDescent="0.25">
      <c r="B34" t="s">
        <v>36</v>
      </c>
      <c r="C34" t="s">
        <v>1908</v>
      </c>
      <c r="D34" t="s">
        <v>1909</v>
      </c>
      <c r="E34" t="s">
        <v>37</v>
      </c>
      <c r="F34" t="s">
        <v>1</v>
      </c>
      <c r="G34" t="s">
        <v>1845</v>
      </c>
      <c r="H34" s="4">
        <v>8646.2984919999999</v>
      </c>
      <c r="I34">
        <v>8739.9247720000003</v>
      </c>
      <c r="J34" s="5">
        <v>93.626279999999994</v>
      </c>
      <c r="K34">
        <v>1.0712481</v>
      </c>
      <c r="L34" t="s">
        <v>29</v>
      </c>
    </row>
    <row r="35" spans="2:12" x14ac:dyDescent="0.25">
      <c r="B35" t="s">
        <v>36</v>
      </c>
      <c r="C35" t="s">
        <v>1910</v>
      </c>
      <c r="D35" t="s">
        <v>1911</v>
      </c>
      <c r="E35" t="s">
        <v>37</v>
      </c>
      <c r="F35" t="s">
        <v>1</v>
      </c>
      <c r="G35" t="s">
        <v>1845</v>
      </c>
      <c r="H35" s="4">
        <v>8697.0415730000004</v>
      </c>
      <c r="I35">
        <v>8747.8504090000006</v>
      </c>
      <c r="J35" s="5">
        <v>50.808835999999999</v>
      </c>
      <c r="K35">
        <v>0.58081510000000003</v>
      </c>
      <c r="L35" t="s">
        <v>29</v>
      </c>
    </row>
    <row r="36" spans="2:12" x14ac:dyDescent="0.25">
      <c r="B36" t="s">
        <v>36</v>
      </c>
      <c r="C36" t="s">
        <v>1912</v>
      </c>
      <c r="D36" t="s">
        <v>1913</v>
      </c>
      <c r="E36" t="s">
        <v>37</v>
      </c>
      <c r="F36" t="s">
        <v>1</v>
      </c>
      <c r="G36" t="s">
        <v>1845</v>
      </c>
      <c r="H36" s="4">
        <v>8762.2295759999997</v>
      </c>
      <c r="I36">
        <v>8775.0378970000002</v>
      </c>
      <c r="J36" s="5">
        <v>12.808320999999999</v>
      </c>
      <c r="K36">
        <v>0.14596310000000001</v>
      </c>
      <c r="L36" t="s">
        <v>29</v>
      </c>
    </row>
    <row r="37" spans="2:12" x14ac:dyDescent="0.25">
      <c r="B37" t="s">
        <v>36</v>
      </c>
      <c r="C37" t="s">
        <v>1914</v>
      </c>
      <c r="D37" t="s">
        <v>1915</v>
      </c>
      <c r="E37" t="s">
        <v>37</v>
      </c>
      <c r="F37" t="s">
        <v>1</v>
      </c>
      <c r="G37" t="s">
        <v>1845</v>
      </c>
      <c r="H37" s="4">
        <v>8741.2698309999996</v>
      </c>
      <c r="I37">
        <v>8749.9525529999992</v>
      </c>
      <c r="J37" s="5">
        <v>8.6827220000000001</v>
      </c>
      <c r="K37">
        <v>9.9231600000000003E-2</v>
      </c>
      <c r="L37" t="s">
        <v>29</v>
      </c>
    </row>
    <row r="38" spans="2:12" x14ac:dyDescent="0.25">
      <c r="B38" t="s">
        <v>36</v>
      </c>
      <c r="C38" t="s">
        <v>1916</v>
      </c>
      <c r="D38" t="s">
        <v>1917</v>
      </c>
      <c r="E38" t="s">
        <v>37</v>
      </c>
      <c r="F38" t="s">
        <v>1</v>
      </c>
      <c r="G38" t="s">
        <v>1845</v>
      </c>
      <c r="H38" s="4">
        <v>8729.8632109999999</v>
      </c>
      <c r="I38">
        <v>8741.2698309999996</v>
      </c>
      <c r="J38" s="5">
        <v>11.40662</v>
      </c>
      <c r="K38">
        <v>0.13049160000000001</v>
      </c>
      <c r="L38" t="s">
        <v>29</v>
      </c>
    </row>
    <row r="39" spans="2:12" x14ac:dyDescent="0.25">
      <c r="B39" t="s">
        <v>36</v>
      </c>
      <c r="C39" t="s">
        <v>1918</v>
      </c>
      <c r="D39" t="s">
        <v>1919</v>
      </c>
      <c r="E39" t="s">
        <v>37</v>
      </c>
      <c r="F39" t="s">
        <v>1</v>
      </c>
      <c r="G39" t="s">
        <v>1845</v>
      </c>
      <c r="H39" s="4">
        <v>8754.3713489999991</v>
      </c>
      <c r="I39">
        <v>8770.7960449999991</v>
      </c>
      <c r="J39" s="5">
        <v>16.424696000000001</v>
      </c>
      <c r="K39">
        <v>0.18726570000000001</v>
      </c>
      <c r="L39" t="s">
        <v>29</v>
      </c>
    </row>
    <row r="40" spans="2:12" x14ac:dyDescent="0.25">
      <c r="B40" t="s">
        <v>36</v>
      </c>
      <c r="C40" t="s">
        <v>1920</v>
      </c>
      <c r="D40" t="s">
        <v>1921</v>
      </c>
      <c r="E40" t="s">
        <v>37</v>
      </c>
      <c r="F40" t="s">
        <v>1</v>
      </c>
      <c r="G40" t="s">
        <v>1845</v>
      </c>
      <c r="H40" s="4">
        <v>8744.9949969999998</v>
      </c>
      <c r="I40">
        <v>8626.4006050000007</v>
      </c>
      <c r="J40" s="5">
        <v>118.594392</v>
      </c>
      <c r="K40">
        <v>1.3747841999999999</v>
      </c>
      <c r="L40" t="s">
        <v>29</v>
      </c>
    </row>
    <row r="41" spans="2:12" x14ac:dyDescent="0.25">
      <c r="B41" t="s">
        <v>36</v>
      </c>
      <c r="C41" t="s">
        <v>1922</v>
      </c>
      <c r="D41" t="s">
        <v>1923</v>
      </c>
      <c r="E41" t="s">
        <v>37</v>
      </c>
      <c r="F41" t="s">
        <v>1</v>
      </c>
      <c r="G41" t="s">
        <v>1845</v>
      </c>
      <c r="H41" s="4">
        <v>8763.2696940000005</v>
      </c>
      <c r="I41">
        <v>8744.9949969999998</v>
      </c>
      <c r="J41" s="5">
        <v>18.274697</v>
      </c>
      <c r="K41">
        <v>0.2089732</v>
      </c>
      <c r="L41" t="s">
        <v>29</v>
      </c>
    </row>
    <row r="42" spans="2:12" x14ac:dyDescent="0.25">
      <c r="B42" t="s">
        <v>36</v>
      </c>
      <c r="C42" t="s">
        <v>1924</v>
      </c>
      <c r="D42" t="s">
        <v>1925</v>
      </c>
      <c r="E42" t="s">
        <v>37</v>
      </c>
      <c r="F42" t="s">
        <v>1</v>
      </c>
      <c r="G42" t="s">
        <v>1845</v>
      </c>
      <c r="H42" s="4">
        <v>8758.8894650000002</v>
      </c>
      <c r="I42">
        <v>8763.2696940000005</v>
      </c>
      <c r="J42" s="5">
        <v>4.3802289999999999</v>
      </c>
      <c r="K42">
        <v>4.9984000000000001E-2</v>
      </c>
      <c r="L42" t="s">
        <v>29</v>
      </c>
    </row>
    <row r="43" spans="2:12" x14ac:dyDescent="0.25">
      <c r="B43" t="s">
        <v>36</v>
      </c>
      <c r="C43" t="s">
        <v>1926</v>
      </c>
      <c r="D43" t="s">
        <v>1927</v>
      </c>
      <c r="E43" t="s">
        <v>37</v>
      </c>
      <c r="F43" t="s">
        <v>1</v>
      </c>
      <c r="G43" t="s">
        <v>1845</v>
      </c>
      <c r="H43" s="4">
        <v>8763.8423440000006</v>
      </c>
      <c r="I43">
        <v>8618.0535070000005</v>
      </c>
      <c r="J43" s="5">
        <v>145.788837</v>
      </c>
      <c r="K43">
        <v>1.6916678000000001</v>
      </c>
      <c r="L43" t="s">
        <v>29</v>
      </c>
    </row>
    <row r="44" spans="2:12" x14ac:dyDescent="0.25">
      <c r="B44" t="s">
        <v>36</v>
      </c>
      <c r="C44" t="s">
        <v>1928</v>
      </c>
      <c r="D44" t="s">
        <v>1929</v>
      </c>
      <c r="E44" t="s">
        <v>37</v>
      </c>
      <c r="F44" t="s">
        <v>1</v>
      </c>
      <c r="G44" t="s">
        <v>1845</v>
      </c>
      <c r="H44" s="4">
        <v>8683.9879770000007</v>
      </c>
      <c r="I44">
        <v>8763.8423440000006</v>
      </c>
      <c r="J44" s="5">
        <v>79.854366999999996</v>
      </c>
      <c r="K44">
        <v>0.91117990000000004</v>
      </c>
      <c r="L44" t="s">
        <v>29</v>
      </c>
    </row>
    <row r="45" spans="2:12" x14ac:dyDescent="0.25">
      <c r="B45" t="s">
        <v>36</v>
      </c>
      <c r="C45" t="s">
        <v>1930</v>
      </c>
      <c r="D45" t="s">
        <v>1931</v>
      </c>
      <c r="E45" t="s">
        <v>37</v>
      </c>
      <c r="F45" t="s">
        <v>1</v>
      </c>
      <c r="G45" t="s">
        <v>1845</v>
      </c>
      <c r="H45" s="4">
        <v>8766.4297709999992</v>
      </c>
      <c r="I45">
        <v>8683.9879770000007</v>
      </c>
      <c r="J45" s="5">
        <v>82.441794000000002</v>
      </c>
      <c r="K45">
        <v>0.94935409999999998</v>
      </c>
      <c r="L45" t="s">
        <v>29</v>
      </c>
    </row>
    <row r="46" spans="2:12" x14ac:dyDescent="0.25">
      <c r="B46" t="s">
        <v>36</v>
      </c>
      <c r="C46" t="s">
        <v>1932</v>
      </c>
      <c r="D46" t="s">
        <v>1933</v>
      </c>
      <c r="E46" t="s">
        <v>37</v>
      </c>
      <c r="F46" t="s">
        <v>1</v>
      </c>
      <c r="G46" t="s">
        <v>1845</v>
      </c>
      <c r="H46" s="4">
        <v>8755.0714719999996</v>
      </c>
      <c r="I46">
        <v>8727.9311699999998</v>
      </c>
      <c r="J46" s="5">
        <v>27.140301999999998</v>
      </c>
      <c r="K46">
        <v>0.31095919999999999</v>
      </c>
      <c r="L46" t="s">
        <v>29</v>
      </c>
    </row>
    <row r="47" spans="2:12" x14ac:dyDescent="0.25">
      <c r="B47" t="s">
        <v>36</v>
      </c>
      <c r="C47" t="s">
        <v>1934</v>
      </c>
      <c r="D47" t="s">
        <v>1935</v>
      </c>
      <c r="E47" t="s">
        <v>37</v>
      </c>
      <c r="F47" t="s">
        <v>1</v>
      </c>
      <c r="G47" t="s">
        <v>1845</v>
      </c>
      <c r="H47" s="4">
        <v>8748.3783320000002</v>
      </c>
      <c r="I47">
        <v>8755.0714719999996</v>
      </c>
      <c r="J47" s="5">
        <v>6.6931399999999996</v>
      </c>
      <c r="K47">
        <v>7.6448699999999994E-2</v>
      </c>
      <c r="L47" t="s">
        <v>29</v>
      </c>
    </row>
    <row r="48" spans="2:12" x14ac:dyDescent="0.25">
      <c r="B48" t="s">
        <v>388</v>
      </c>
      <c r="C48" t="s">
        <v>1936</v>
      </c>
      <c r="D48" t="s">
        <v>1937</v>
      </c>
      <c r="E48" t="s">
        <v>37</v>
      </c>
      <c r="F48" t="s">
        <v>1</v>
      </c>
      <c r="G48" t="s">
        <v>1845</v>
      </c>
      <c r="H48" s="4">
        <v>8743.5015370000001</v>
      </c>
      <c r="I48">
        <v>8659.2105329999995</v>
      </c>
      <c r="J48" s="5">
        <v>84.291004000000001</v>
      </c>
      <c r="K48">
        <v>0.97342600000000001</v>
      </c>
      <c r="L48" t="s">
        <v>29</v>
      </c>
    </row>
    <row r="49" spans="2:12" x14ac:dyDescent="0.25">
      <c r="B49" t="s">
        <v>388</v>
      </c>
      <c r="C49" t="s">
        <v>1938</v>
      </c>
      <c r="D49" t="s">
        <v>1939</v>
      </c>
      <c r="E49" t="s">
        <v>37</v>
      </c>
      <c r="F49" t="s">
        <v>1</v>
      </c>
      <c r="G49" t="s">
        <v>1845</v>
      </c>
      <c r="H49" s="4">
        <v>8684.628138</v>
      </c>
      <c r="I49">
        <v>8743.5015370000001</v>
      </c>
      <c r="J49" s="5">
        <v>58.873398999999999</v>
      </c>
      <c r="K49">
        <v>0.67333889999999996</v>
      </c>
      <c r="L49" t="s">
        <v>29</v>
      </c>
    </row>
    <row r="50" spans="2:12" x14ac:dyDescent="0.25">
      <c r="B50" t="s">
        <v>388</v>
      </c>
      <c r="C50" t="s">
        <v>1940</v>
      </c>
      <c r="D50" t="s">
        <v>1941</v>
      </c>
      <c r="E50" t="s">
        <v>37</v>
      </c>
      <c r="F50" t="s">
        <v>1</v>
      </c>
      <c r="G50" t="s">
        <v>1845</v>
      </c>
      <c r="H50" s="4">
        <v>8702.4795279999998</v>
      </c>
      <c r="I50">
        <v>8729.4942709999996</v>
      </c>
      <c r="J50" s="5">
        <v>27.014742999999999</v>
      </c>
      <c r="K50">
        <v>0.3094652</v>
      </c>
      <c r="L50" t="s">
        <v>29</v>
      </c>
    </row>
    <row r="51" spans="2:12" x14ac:dyDescent="0.25">
      <c r="B51" t="s">
        <v>388</v>
      </c>
      <c r="C51" t="s">
        <v>1942</v>
      </c>
      <c r="D51" t="s">
        <v>1943</v>
      </c>
      <c r="E51" t="s">
        <v>37</v>
      </c>
      <c r="F51" t="s">
        <v>1</v>
      </c>
      <c r="G51" t="s">
        <v>1845</v>
      </c>
      <c r="H51" s="4">
        <v>8784.5845119999994</v>
      </c>
      <c r="I51">
        <v>8640.4778740000002</v>
      </c>
      <c r="J51" s="5">
        <v>144.106638</v>
      </c>
      <c r="K51">
        <v>1.6678086999999999</v>
      </c>
      <c r="L51" t="s">
        <v>29</v>
      </c>
    </row>
    <row r="52" spans="2:12" x14ac:dyDescent="0.25">
      <c r="B52" t="s">
        <v>388</v>
      </c>
      <c r="C52" t="s">
        <v>1944</v>
      </c>
      <c r="D52" t="s">
        <v>1945</v>
      </c>
      <c r="E52" t="s">
        <v>37</v>
      </c>
      <c r="F52" t="s">
        <v>1</v>
      </c>
      <c r="G52" t="s">
        <v>1845</v>
      </c>
      <c r="H52" s="4">
        <v>8640.9127979999994</v>
      </c>
      <c r="I52">
        <v>8629.1832240000003</v>
      </c>
      <c r="J52" s="5">
        <v>11.729574</v>
      </c>
      <c r="K52">
        <v>0.1359291</v>
      </c>
      <c r="L52" t="s">
        <v>29</v>
      </c>
    </row>
    <row r="53" spans="2:12" x14ac:dyDescent="0.25">
      <c r="B53" t="s">
        <v>388</v>
      </c>
      <c r="C53" t="s">
        <v>1946</v>
      </c>
      <c r="D53" t="s">
        <v>1947</v>
      </c>
      <c r="E53" t="s">
        <v>37</v>
      </c>
      <c r="F53" t="s">
        <v>1</v>
      </c>
      <c r="G53" t="s">
        <v>1845</v>
      </c>
      <c r="H53" s="4">
        <v>8788.7696030000006</v>
      </c>
      <c r="I53">
        <v>8640.9127979999994</v>
      </c>
      <c r="J53" s="5">
        <v>147.85680500000001</v>
      </c>
      <c r="K53">
        <v>1.7111247999999999</v>
      </c>
      <c r="L53" t="s">
        <v>29</v>
      </c>
    </row>
    <row r="54" spans="2:12" x14ac:dyDescent="0.25">
      <c r="B54" t="s">
        <v>388</v>
      </c>
      <c r="C54" t="s">
        <v>1948</v>
      </c>
      <c r="D54" t="s">
        <v>1949</v>
      </c>
      <c r="E54" t="s">
        <v>37</v>
      </c>
      <c r="F54" t="s">
        <v>1</v>
      </c>
      <c r="G54" t="s">
        <v>1845</v>
      </c>
      <c r="H54" s="4">
        <v>8758.9989499999992</v>
      </c>
      <c r="I54">
        <v>8788.7696030000006</v>
      </c>
      <c r="J54" s="5">
        <v>29.770652999999999</v>
      </c>
      <c r="K54">
        <v>0.33873520000000001</v>
      </c>
      <c r="L54" t="s">
        <v>29</v>
      </c>
    </row>
    <row r="55" spans="2:12" x14ac:dyDescent="0.25">
      <c r="B55" t="s">
        <v>388</v>
      </c>
      <c r="C55" t="s">
        <v>1950</v>
      </c>
      <c r="D55" t="s">
        <v>1951</v>
      </c>
      <c r="E55" t="s">
        <v>37</v>
      </c>
      <c r="F55" t="s">
        <v>1</v>
      </c>
      <c r="G55" t="s">
        <v>1845</v>
      </c>
      <c r="H55" s="4">
        <v>8780.7202849999994</v>
      </c>
      <c r="I55">
        <v>8711.9483870000004</v>
      </c>
      <c r="J55" s="5">
        <v>68.771897999999993</v>
      </c>
      <c r="K55">
        <v>0.78939740000000003</v>
      </c>
      <c r="L55" t="s">
        <v>29</v>
      </c>
    </row>
    <row r="56" spans="2:12" x14ac:dyDescent="0.25">
      <c r="B56" t="s">
        <v>388</v>
      </c>
      <c r="C56" t="s">
        <v>1952</v>
      </c>
      <c r="D56" t="s">
        <v>1953</v>
      </c>
      <c r="E56" t="s">
        <v>37</v>
      </c>
      <c r="F56" t="s">
        <v>1</v>
      </c>
      <c r="G56" t="s">
        <v>1845</v>
      </c>
      <c r="H56" s="4">
        <v>8617.2971300000008</v>
      </c>
      <c r="I56">
        <v>8759.4856479999999</v>
      </c>
      <c r="J56" s="5">
        <v>142.18851799999999</v>
      </c>
      <c r="K56">
        <v>1.6232519000000001</v>
      </c>
      <c r="L56" t="s">
        <v>29</v>
      </c>
    </row>
    <row r="57" spans="2:12" x14ac:dyDescent="0.25">
      <c r="B57" t="s">
        <v>388</v>
      </c>
      <c r="C57" t="s">
        <v>1954</v>
      </c>
      <c r="D57" t="s">
        <v>1955</v>
      </c>
      <c r="E57" t="s">
        <v>37</v>
      </c>
      <c r="F57" t="s">
        <v>1</v>
      </c>
      <c r="G57" t="s">
        <v>1845</v>
      </c>
      <c r="H57" s="4">
        <v>8775.8973490000008</v>
      </c>
      <c r="I57">
        <v>8617.2971300000008</v>
      </c>
      <c r="J57" s="5">
        <v>158.60021900000001</v>
      </c>
      <c r="K57">
        <v>1.8404868000000001</v>
      </c>
      <c r="L57" t="s">
        <v>29</v>
      </c>
    </row>
    <row r="58" spans="2:12" x14ac:dyDescent="0.25">
      <c r="B58" t="s">
        <v>388</v>
      </c>
      <c r="C58" t="s">
        <v>1956</v>
      </c>
      <c r="D58" t="s">
        <v>1957</v>
      </c>
      <c r="E58" t="s">
        <v>37</v>
      </c>
      <c r="F58" t="s">
        <v>1</v>
      </c>
      <c r="G58" t="s">
        <v>1845</v>
      </c>
      <c r="H58" s="4">
        <v>8686.1121129999992</v>
      </c>
      <c r="I58">
        <v>8683.2219829999995</v>
      </c>
      <c r="J58" s="5">
        <v>2.8901300000000001</v>
      </c>
      <c r="K58">
        <v>3.3284099999999997E-2</v>
      </c>
      <c r="L58" t="s">
        <v>29</v>
      </c>
    </row>
    <row r="59" spans="2:12" x14ac:dyDescent="0.25">
      <c r="B59" t="s">
        <v>388</v>
      </c>
      <c r="C59" t="s">
        <v>1958</v>
      </c>
      <c r="D59" t="s">
        <v>1959</v>
      </c>
      <c r="E59" t="s">
        <v>37</v>
      </c>
      <c r="F59" t="s">
        <v>1</v>
      </c>
      <c r="G59" t="s">
        <v>1845</v>
      </c>
      <c r="H59" s="4">
        <v>8684.2316119999996</v>
      </c>
      <c r="I59">
        <v>8734.0383340000008</v>
      </c>
      <c r="J59" s="5">
        <v>49.806722000000001</v>
      </c>
      <c r="K59">
        <v>0.57025990000000004</v>
      </c>
      <c r="L59" t="s">
        <v>29</v>
      </c>
    </row>
    <row r="60" spans="2:12" x14ac:dyDescent="0.25">
      <c r="B60" t="s">
        <v>388</v>
      </c>
      <c r="C60" t="s">
        <v>1960</v>
      </c>
      <c r="D60" t="s">
        <v>1961</v>
      </c>
      <c r="E60" t="s">
        <v>37</v>
      </c>
      <c r="F60" t="s">
        <v>1</v>
      </c>
      <c r="G60" t="s">
        <v>1845</v>
      </c>
      <c r="H60" s="4">
        <v>8670.1844820000006</v>
      </c>
      <c r="I60">
        <v>8684.2316119999996</v>
      </c>
      <c r="J60" s="5">
        <v>14.047129999999999</v>
      </c>
      <c r="K60">
        <v>0.16175439999999999</v>
      </c>
      <c r="L60" t="s">
        <v>29</v>
      </c>
    </row>
    <row r="61" spans="2:12" x14ac:dyDescent="0.25">
      <c r="B61" t="s">
        <v>388</v>
      </c>
      <c r="C61" t="s">
        <v>1962</v>
      </c>
      <c r="D61" t="s">
        <v>1963</v>
      </c>
      <c r="E61" t="s">
        <v>37</v>
      </c>
      <c r="F61" t="s">
        <v>1</v>
      </c>
      <c r="G61" t="s">
        <v>1845</v>
      </c>
      <c r="H61" s="4">
        <v>8708.3374100000001</v>
      </c>
      <c r="I61">
        <v>8778.1668869999994</v>
      </c>
      <c r="J61" s="5">
        <v>69.829476999999997</v>
      </c>
      <c r="K61">
        <v>0.79549040000000004</v>
      </c>
      <c r="L61" t="s">
        <v>29</v>
      </c>
    </row>
    <row r="62" spans="2:12" x14ac:dyDescent="0.25">
      <c r="B62" t="s">
        <v>388</v>
      </c>
      <c r="C62" t="s">
        <v>1964</v>
      </c>
      <c r="D62" t="s">
        <v>1965</v>
      </c>
      <c r="E62" t="s">
        <v>37</v>
      </c>
      <c r="F62" t="s">
        <v>1</v>
      </c>
      <c r="G62" t="s">
        <v>1845</v>
      </c>
      <c r="H62" s="4">
        <v>8664.8460799999993</v>
      </c>
      <c r="I62">
        <v>8618.4294320000008</v>
      </c>
      <c r="J62" s="5">
        <v>46.416648000000002</v>
      </c>
      <c r="K62">
        <v>0.53857429999999995</v>
      </c>
      <c r="L62" t="s">
        <v>29</v>
      </c>
    </row>
    <row r="63" spans="2:12" x14ac:dyDescent="0.25">
      <c r="B63" t="s">
        <v>388</v>
      </c>
      <c r="C63" t="s">
        <v>1966</v>
      </c>
      <c r="D63" t="s">
        <v>1967</v>
      </c>
      <c r="E63" t="s">
        <v>37</v>
      </c>
      <c r="F63" t="s">
        <v>1</v>
      </c>
      <c r="G63" t="s">
        <v>1845</v>
      </c>
      <c r="H63" s="4">
        <v>8695.2743790000004</v>
      </c>
      <c r="I63">
        <v>8643.3994669999993</v>
      </c>
      <c r="J63" s="5">
        <v>51.874912000000002</v>
      </c>
      <c r="K63">
        <v>0.60016789999999998</v>
      </c>
      <c r="L63" t="s">
        <v>29</v>
      </c>
    </row>
    <row r="64" spans="2:12" x14ac:dyDescent="0.25">
      <c r="B64" t="s">
        <v>388</v>
      </c>
      <c r="C64" t="s">
        <v>1968</v>
      </c>
      <c r="D64" t="s">
        <v>1969</v>
      </c>
      <c r="E64" t="s">
        <v>37</v>
      </c>
      <c r="F64" t="s">
        <v>1</v>
      </c>
      <c r="G64" t="s">
        <v>1845</v>
      </c>
      <c r="H64" s="4">
        <v>8719.6930009999996</v>
      </c>
      <c r="I64">
        <v>8627.6840539999994</v>
      </c>
      <c r="J64" s="5">
        <v>92.008947000000006</v>
      </c>
      <c r="K64">
        <v>1.0664385000000001</v>
      </c>
      <c r="L64" t="s">
        <v>29</v>
      </c>
    </row>
    <row r="65" spans="2:12" x14ac:dyDescent="0.25">
      <c r="B65" t="s">
        <v>388</v>
      </c>
      <c r="C65" t="s">
        <v>1970</v>
      </c>
      <c r="D65" t="s">
        <v>1971</v>
      </c>
      <c r="E65" t="s">
        <v>37</v>
      </c>
      <c r="F65" t="s">
        <v>1</v>
      </c>
      <c r="G65" t="s">
        <v>1845</v>
      </c>
      <c r="H65" s="4">
        <v>8686.7997529999993</v>
      </c>
      <c r="I65">
        <v>8719.6930009999996</v>
      </c>
      <c r="J65" s="5">
        <v>32.893248</v>
      </c>
      <c r="K65">
        <v>0.37722939999999999</v>
      </c>
      <c r="L65" t="s">
        <v>29</v>
      </c>
    </row>
    <row r="66" spans="2:12" x14ac:dyDescent="0.25">
      <c r="B66" t="s">
        <v>388</v>
      </c>
      <c r="C66" t="s">
        <v>1972</v>
      </c>
      <c r="D66" t="s">
        <v>1973</v>
      </c>
      <c r="E66" t="s">
        <v>37</v>
      </c>
      <c r="F66" t="s">
        <v>1</v>
      </c>
      <c r="G66" t="s">
        <v>1845</v>
      </c>
      <c r="H66" s="4">
        <v>8623.3553109999993</v>
      </c>
      <c r="I66">
        <v>8704.4873480000006</v>
      </c>
      <c r="J66" s="5">
        <v>81.132036999999997</v>
      </c>
      <c r="K66">
        <v>0.93207139999999999</v>
      </c>
      <c r="L66" t="s">
        <v>29</v>
      </c>
    </row>
    <row r="67" spans="2:12" x14ac:dyDescent="0.25">
      <c r="B67" t="s">
        <v>388</v>
      </c>
      <c r="C67" t="s">
        <v>1974</v>
      </c>
      <c r="D67" t="s">
        <v>1975</v>
      </c>
      <c r="E67" t="s">
        <v>37</v>
      </c>
      <c r="F67" t="s">
        <v>1</v>
      </c>
      <c r="G67" t="s">
        <v>1845</v>
      </c>
      <c r="H67" s="4">
        <v>8689.9206950000007</v>
      </c>
      <c r="I67">
        <v>8623.3553109999993</v>
      </c>
      <c r="J67" s="5">
        <v>66.565383999999995</v>
      </c>
      <c r="K67">
        <v>0.77191980000000004</v>
      </c>
      <c r="L67" t="s">
        <v>29</v>
      </c>
    </row>
    <row r="68" spans="2:12" x14ac:dyDescent="0.25">
      <c r="B68" t="s">
        <v>388</v>
      </c>
      <c r="C68" t="s">
        <v>1976</v>
      </c>
      <c r="D68" t="s">
        <v>1977</v>
      </c>
      <c r="E68" t="s">
        <v>37</v>
      </c>
      <c r="F68" t="s">
        <v>1</v>
      </c>
      <c r="G68" t="s">
        <v>1845</v>
      </c>
      <c r="H68" s="4">
        <v>8728.8527670000003</v>
      </c>
      <c r="I68">
        <v>8689.9206950000007</v>
      </c>
      <c r="J68" s="5">
        <v>38.932071999999998</v>
      </c>
      <c r="K68">
        <v>0.44801410000000003</v>
      </c>
      <c r="L68" t="s">
        <v>29</v>
      </c>
    </row>
    <row r="69" spans="2:12" x14ac:dyDescent="0.25">
      <c r="B69" t="s">
        <v>388</v>
      </c>
      <c r="C69" t="s">
        <v>1978</v>
      </c>
      <c r="D69" t="s">
        <v>1979</v>
      </c>
      <c r="E69" t="s">
        <v>37</v>
      </c>
      <c r="F69" t="s">
        <v>1</v>
      </c>
      <c r="G69" t="s">
        <v>1845</v>
      </c>
      <c r="H69" s="4">
        <v>8696.4274810000006</v>
      </c>
      <c r="I69">
        <v>8780.2406329999994</v>
      </c>
      <c r="J69" s="5">
        <v>83.813152000000002</v>
      </c>
      <c r="K69">
        <v>0.95456549999999996</v>
      </c>
      <c r="L69" t="s">
        <v>29</v>
      </c>
    </row>
    <row r="70" spans="2:12" x14ac:dyDescent="0.25">
      <c r="B70" t="s">
        <v>388</v>
      </c>
      <c r="C70" t="s">
        <v>1980</v>
      </c>
      <c r="D70" t="s">
        <v>1981</v>
      </c>
      <c r="E70" t="s">
        <v>37</v>
      </c>
      <c r="F70" t="s">
        <v>1</v>
      </c>
      <c r="G70" t="s">
        <v>1845</v>
      </c>
      <c r="H70" s="4">
        <v>8721.9185620000007</v>
      </c>
      <c r="I70">
        <v>8677.028757</v>
      </c>
      <c r="J70" s="5">
        <v>44.889805000000003</v>
      </c>
      <c r="K70">
        <v>0.51734069999999999</v>
      </c>
      <c r="L70" t="s">
        <v>29</v>
      </c>
    </row>
    <row r="71" spans="2:12" x14ac:dyDescent="0.25">
      <c r="B71" t="s">
        <v>388</v>
      </c>
      <c r="C71" t="s">
        <v>1982</v>
      </c>
      <c r="D71" t="s">
        <v>1983</v>
      </c>
      <c r="E71" t="s">
        <v>37</v>
      </c>
      <c r="F71" t="s">
        <v>1</v>
      </c>
      <c r="G71" t="s">
        <v>1845</v>
      </c>
      <c r="H71" s="4">
        <v>8747.5357669999994</v>
      </c>
      <c r="I71">
        <v>8616.2418039999993</v>
      </c>
      <c r="J71" s="5">
        <v>131.29396299999999</v>
      </c>
      <c r="K71">
        <v>1.5237962</v>
      </c>
      <c r="L71" t="s">
        <v>29</v>
      </c>
    </row>
    <row r="72" spans="2:12" x14ac:dyDescent="0.25">
      <c r="B72" t="s">
        <v>388</v>
      </c>
      <c r="C72" t="s">
        <v>1984</v>
      </c>
      <c r="D72" t="s">
        <v>1985</v>
      </c>
      <c r="E72" t="s">
        <v>37</v>
      </c>
      <c r="F72" t="s">
        <v>1</v>
      </c>
      <c r="G72" t="s">
        <v>1845</v>
      </c>
      <c r="H72" s="4">
        <v>8752.2247200000002</v>
      </c>
      <c r="I72">
        <v>8747.5357669999994</v>
      </c>
      <c r="J72" s="5">
        <v>4.6889529999999997</v>
      </c>
      <c r="K72">
        <v>5.3603100000000001E-2</v>
      </c>
      <c r="L72" t="s">
        <v>29</v>
      </c>
    </row>
    <row r="73" spans="2:12" x14ac:dyDescent="0.25">
      <c r="B73" t="s">
        <v>388</v>
      </c>
      <c r="C73" t="s">
        <v>1986</v>
      </c>
      <c r="D73" t="s">
        <v>1987</v>
      </c>
      <c r="E73" t="s">
        <v>37</v>
      </c>
      <c r="F73" t="s">
        <v>1</v>
      </c>
      <c r="G73" t="s">
        <v>1845</v>
      </c>
      <c r="H73" s="4">
        <v>8776.0446190000002</v>
      </c>
      <c r="I73">
        <v>8752.2247200000002</v>
      </c>
      <c r="J73" s="5">
        <v>23.819898999999999</v>
      </c>
      <c r="K73">
        <v>0.27215820000000002</v>
      </c>
      <c r="L73" t="s">
        <v>29</v>
      </c>
    </row>
    <row r="74" spans="2:12" x14ac:dyDescent="0.25">
      <c r="B74" t="s">
        <v>388</v>
      </c>
      <c r="C74" t="s">
        <v>1988</v>
      </c>
      <c r="D74" t="s">
        <v>1989</v>
      </c>
      <c r="E74" t="s">
        <v>37</v>
      </c>
      <c r="F74" t="s">
        <v>1</v>
      </c>
      <c r="G74" t="s">
        <v>1845</v>
      </c>
      <c r="H74" s="4">
        <v>8780.6262490000008</v>
      </c>
      <c r="I74">
        <v>8609.6693599999999</v>
      </c>
      <c r="J74" s="5">
        <v>170.95688899999999</v>
      </c>
      <c r="K74">
        <v>1.9856383</v>
      </c>
      <c r="L74" t="s">
        <v>29</v>
      </c>
    </row>
    <row r="75" spans="2:12" x14ac:dyDescent="0.25">
      <c r="B75" t="s">
        <v>388</v>
      </c>
      <c r="C75" t="s">
        <v>1990</v>
      </c>
      <c r="D75" t="s">
        <v>1991</v>
      </c>
      <c r="E75" t="s">
        <v>37</v>
      </c>
      <c r="F75" t="s">
        <v>1</v>
      </c>
      <c r="G75" t="s">
        <v>1845</v>
      </c>
      <c r="H75" s="4">
        <v>8753.2512769999994</v>
      </c>
      <c r="I75">
        <v>8748.0781819999993</v>
      </c>
      <c r="J75" s="5">
        <v>5.173095</v>
      </c>
      <c r="K75">
        <v>5.9134100000000002E-2</v>
      </c>
      <c r="L75" t="s">
        <v>29</v>
      </c>
    </row>
    <row r="76" spans="2:12" x14ac:dyDescent="0.25">
      <c r="B76" t="s">
        <v>388</v>
      </c>
      <c r="C76" t="s">
        <v>1992</v>
      </c>
      <c r="D76" t="s">
        <v>1993</v>
      </c>
      <c r="E76" t="s">
        <v>37</v>
      </c>
      <c r="F76" t="s">
        <v>1</v>
      </c>
      <c r="G76" t="s">
        <v>1845</v>
      </c>
      <c r="H76" s="4">
        <v>8782.5301469999995</v>
      </c>
      <c r="I76">
        <v>8690.4414020000004</v>
      </c>
      <c r="J76" s="5">
        <v>92.088745000000003</v>
      </c>
      <c r="K76">
        <v>1.0596555999999999</v>
      </c>
      <c r="L76" t="s">
        <v>29</v>
      </c>
    </row>
    <row r="77" spans="2:12" x14ac:dyDescent="0.25">
      <c r="B77" t="s">
        <v>388</v>
      </c>
      <c r="C77" t="s">
        <v>1994</v>
      </c>
      <c r="D77" t="s">
        <v>1995</v>
      </c>
      <c r="E77" t="s">
        <v>37</v>
      </c>
      <c r="F77" t="s">
        <v>1</v>
      </c>
      <c r="G77" t="s">
        <v>1845</v>
      </c>
      <c r="H77" s="4">
        <v>8616.8395899999996</v>
      </c>
      <c r="I77">
        <v>8632.3330920000008</v>
      </c>
      <c r="J77" s="5">
        <v>15.493501999999999</v>
      </c>
      <c r="K77">
        <v>0.17948220000000001</v>
      </c>
      <c r="L77" t="s">
        <v>29</v>
      </c>
    </row>
    <row r="78" spans="2:12" x14ac:dyDescent="0.25">
      <c r="B78" t="s">
        <v>388</v>
      </c>
      <c r="C78" t="s">
        <v>1996</v>
      </c>
      <c r="D78" t="s">
        <v>1997</v>
      </c>
      <c r="E78" t="s">
        <v>37</v>
      </c>
      <c r="F78" t="s">
        <v>1</v>
      </c>
      <c r="G78" t="s">
        <v>1845</v>
      </c>
      <c r="H78" s="4">
        <v>8722.2019660000005</v>
      </c>
      <c r="I78">
        <v>8675.5084970000007</v>
      </c>
      <c r="J78" s="5">
        <v>46.693469</v>
      </c>
      <c r="K78">
        <v>0.53822170000000003</v>
      </c>
      <c r="L78" t="s">
        <v>29</v>
      </c>
    </row>
    <row r="79" spans="2:12" x14ac:dyDescent="0.25">
      <c r="B79" t="s">
        <v>388</v>
      </c>
      <c r="C79" t="s">
        <v>1998</v>
      </c>
      <c r="D79" t="s">
        <v>1999</v>
      </c>
      <c r="E79" t="s">
        <v>37</v>
      </c>
      <c r="F79" t="s">
        <v>1</v>
      </c>
      <c r="G79" t="s">
        <v>1845</v>
      </c>
      <c r="H79" s="4">
        <v>8610.8006819999991</v>
      </c>
      <c r="I79">
        <v>8705.3815149999991</v>
      </c>
      <c r="J79" s="5">
        <v>94.580832999999998</v>
      </c>
      <c r="K79">
        <v>1.0864640000000001</v>
      </c>
      <c r="L79" t="s">
        <v>29</v>
      </c>
    </row>
    <row r="80" spans="2:12" x14ac:dyDescent="0.25">
      <c r="B80" t="s">
        <v>388</v>
      </c>
      <c r="C80" t="s">
        <v>2000</v>
      </c>
      <c r="D80" t="s">
        <v>2001</v>
      </c>
      <c r="E80" t="s">
        <v>37</v>
      </c>
      <c r="F80" t="s">
        <v>1</v>
      </c>
      <c r="G80" t="s">
        <v>1845</v>
      </c>
      <c r="H80" s="4">
        <v>8723.6686389999995</v>
      </c>
      <c r="I80">
        <v>8676.2035859999996</v>
      </c>
      <c r="J80" s="5">
        <v>47.465052999999997</v>
      </c>
      <c r="K80">
        <v>0.54707170000000005</v>
      </c>
      <c r="L80" t="s">
        <v>29</v>
      </c>
    </row>
    <row r="81" spans="2:12" x14ac:dyDescent="0.25">
      <c r="B81" t="s">
        <v>388</v>
      </c>
      <c r="C81" t="s">
        <v>2002</v>
      </c>
      <c r="D81" t="s">
        <v>2003</v>
      </c>
      <c r="E81" t="s">
        <v>37</v>
      </c>
      <c r="F81" t="s">
        <v>1</v>
      </c>
      <c r="G81" t="s">
        <v>1845</v>
      </c>
      <c r="H81" s="4">
        <v>8739.7916409999998</v>
      </c>
      <c r="I81">
        <v>8756.2470429999994</v>
      </c>
      <c r="J81" s="5">
        <v>16.455401999999999</v>
      </c>
      <c r="K81">
        <v>0.1879276</v>
      </c>
      <c r="L81" t="s">
        <v>29</v>
      </c>
    </row>
    <row r="82" spans="2:12" x14ac:dyDescent="0.25">
      <c r="B82" t="s">
        <v>388</v>
      </c>
      <c r="C82" t="s">
        <v>2004</v>
      </c>
      <c r="D82" t="s">
        <v>2005</v>
      </c>
      <c r="E82" t="s">
        <v>37</v>
      </c>
      <c r="F82" t="s">
        <v>1</v>
      </c>
      <c r="G82" t="s">
        <v>1845</v>
      </c>
      <c r="H82" s="4">
        <v>8635.653644</v>
      </c>
      <c r="I82">
        <v>8739.7916409999998</v>
      </c>
      <c r="J82" s="5">
        <v>104.137997</v>
      </c>
      <c r="K82">
        <v>1.1915387</v>
      </c>
      <c r="L82" t="s">
        <v>29</v>
      </c>
    </row>
    <row r="83" spans="2:12" x14ac:dyDescent="0.25">
      <c r="B83" t="s">
        <v>388</v>
      </c>
      <c r="C83" t="s">
        <v>2006</v>
      </c>
      <c r="D83" t="s">
        <v>2007</v>
      </c>
      <c r="E83" t="s">
        <v>37</v>
      </c>
      <c r="F83" t="s">
        <v>1</v>
      </c>
      <c r="G83" t="s">
        <v>1845</v>
      </c>
      <c r="H83" s="4">
        <v>8647.8018769999999</v>
      </c>
      <c r="I83">
        <v>8662.3787059999995</v>
      </c>
      <c r="J83" s="5">
        <v>14.576829</v>
      </c>
      <c r="K83">
        <v>0.16827739999999999</v>
      </c>
      <c r="L83" t="s">
        <v>29</v>
      </c>
    </row>
    <row r="84" spans="2:12" x14ac:dyDescent="0.25">
      <c r="B84" t="s">
        <v>388</v>
      </c>
      <c r="C84" t="s">
        <v>2008</v>
      </c>
      <c r="D84" t="s">
        <v>2009</v>
      </c>
      <c r="E84" t="s">
        <v>37</v>
      </c>
      <c r="F84" t="s">
        <v>1</v>
      </c>
      <c r="G84" t="s">
        <v>1845</v>
      </c>
      <c r="H84" s="4">
        <v>8755.0053119999993</v>
      </c>
      <c r="I84">
        <v>8647.8018769999999</v>
      </c>
      <c r="J84" s="5">
        <v>107.203435</v>
      </c>
      <c r="K84">
        <v>1.2396611</v>
      </c>
      <c r="L84" t="s">
        <v>29</v>
      </c>
    </row>
    <row r="85" spans="2:12" x14ac:dyDescent="0.25">
      <c r="B85" t="s">
        <v>388</v>
      </c>
      <c r="C85" t="s">
        <v>2010</v>
      </c>
      <c r="D85" t="s">
        <v>2011</v>
      </c>
      <c r="E85" t="s">
        <v>37</v>
      </c>
      <c r="F85" t="s">
        <v>1</v>
      </c>
      <c r="G85" t="s">
        <v>1845</v>
      </c>
      <c r="H85" s="4">
        <v>8774.8833080000004</v>
      </c>
      <c r="I85">
        <v>8746.6920549999995</v>
      </c>
      <c r="J85" s="5">
        <v>28.191253</v>
      </c>
      <c r="K85">
        <v>0.32230760000000003</v>
      </c>
      <c r="L85" t="s">
        <v>29</v>
      </c>
    </row>
    <row r="86" spans="2:12" x14ac:dyDescent="0.25">
      <c r="B86" t="s">
        <v>388</v>
      </c>
      <c r="C86" t="s">
        <v>2012</v>
      </c>
      <c r="D86" t="s">
        <v>2013</v>
      </c>
      <c r="E86" t="s">
        <v>37</v>
      </c>
      <c r="F86" t="s">
        <v>1</v>
      </c>
      <c r="G86" t="s">
        <v>1845</v>
      </c>
      <c r="H86" s="4">
        <v>8689.3456200000001</v>
      </c>
      <c r="I86">
        <v>8774.8833080000004</v>
      </c>
      <c r="J86" s="5">
        <v>85.537688000000003</v>
      </c>
      <c r="K86">
        <v>0.97480140000000004</v>
      </c>
      <c r="L86" t="s">
        <v>29</v>
      </c>
    </row>
    <row r="87" spans="2:12" x14ac:dyDescent="0.25">
      <c r="B87" t="s">
        <v>388</v>
      </c>
      <c r="C87" t="s">
        <v>2014</v>
      </c>
      <c r="D87" t="s">
        <v>2015</v>
      </c>
      <c r="E87" t="s">
        <v>37</v>
      </c>
      <c r="F87" t="s">
        <v>1</v>
      </c>
      <c r="G87" t="s">
        <v>1845</v>
      </c>
      <c r="H87" s="4">
        <v>8610.947349</v>
      </c>
      <c r="I87">
        <v>8692.0703090000006</v>
      </c>
      <c r="J87" s="5">
        <v>81.122960000000006</v>
      </c>
      <c r="K87">
        <v>0.93329850000000003</v>
      </c>
      <c r="L87" t="s">
        <v>29</v>
      </c>
    </row>
    <row r="88" spans="2:12" x14ac:dyDescent="0.25">
      <c r="B88" t="s">
        <v>388</v>
      </c>
      <c r="C88" t="s">
        <v>2016</v>
      </c>
      <c r="D88" t="s">
        <v>2017</v>
      </c>
      <c r="E88" t="s">
        <v>37</v>
      </c>
      <c r="F88" t="s">
        <v>1</v>
      </c>
      <c r="G88" t="s">
        <v>1845</v>
      </c>
      <c r="H88" s="4">
        <v>8653.8785150000003</v>
      </c>
      <c r="I88">
        <v>8680.4159619999991</v>
      </c>
      <c r="J88" s="5">
        <v>26.537447</v>
      </c>
      <c r="K88">
        <v>0.3057163</v>
      </c>
      <c r="L88" t="s">
        <v>29</v>
      </c>
    </row>
    <row r="89" spans="2:12" x14ac:dyDescent="0.25">
      <c r="B89" t="s">
        <v>388</v>
      </c>
      <c r="C89" t="s">
        <v>2018</v>
      </c>
      <c r="D89" t="s">
        <v>2019</v>
      </c>
      <c r="E89" t="s">
        <v>37</v>
      </c>
      <c r="F89" t="s">
        <v>1</v>
      </c>
      <c r="G89" t="s">
        <v>1845</v>
      </c>
      <c r="H89" s="4">
        <v>8665.9805460000007</v>
      </c>
      <c r="I89">
        <v>8742.1568420000003</v>
      </c>
      <c r="J89" s="5">
        <v>76.176295999999994</v>
      </c>
      <c r="K89">
        <v>0.87136729999999996</v>
      </c>
      <c r="L89" t="s">
        <v>29</v>
      </c>
    </row>
    <row r="90" spans="2:12" x14ac:dyDescent="0.25">
      <c r="B90" t="s">
        <v>388</v>
      </c>
      <c r="C90" t="s">
        <v>2020</v>
      </c>
      <c r="D90" t="s">
        <v>2021</v>
      </c>
      <c r="E90" t="s">
        <v>37</v>
      </c>
      <c r="F90" t="s">
        <v>1</v>
      </c>
      <c r="G90" t="s">
        <v>1845</v>
      </c>
      <c r="H90" s="4">
        <v>8715.5157849999996</v>
      </c>
      <c r="I90">
        <v>8734.0288089999995</v>
      </c>
      <c r="J90" s="5">
        <v>18.513024000000001</v>
      </c>
      <c r="K90">
        <v>0.21196429999999999</v>
      </c>
      <c r="L90" t="s">
        <v>29</v>
      </c>
    </row>
    <row r="91" spans="2:12" x14ac:dyDescent="0.25">
      <c r="B91" t="s">
        <v>388</v>
      </c>
      <c r="C91" t="s">
        <v>2022</v>
      </c>
      <c r="D91" t="s">
        <v>2023</v>
      </c>
      <c r="E91" t="s">
        <v>37</v>
      </c>
      <c r="F91" t="s">
        <v>1</v>
      </c>
      <c r="G91" t="s">
        <v>1845</v>
      </c>
      <c r="H91" s="4">
        <v>8715.8269369999998</v>
      </c>
      <c r="I91">
        <v>8715.5157849999996</v>
      </c>
      <c r="J91" s="5">
        <v>0.31115199999999998</v>
      </c>
      <c r="K91">
        <v>3.5701000000000001E-3</v>
      </c>
      <c r="L91" t="s">
        <v>29</v>
      </c>
    </row>
    <row r="92" spans="2:12" x14ac:dyDescent="0.25">
      <c r="B92" t="s">
        <v>388</v>
      </c>
      <c r="C92" t="s">
        <v>2024</v>
      </c>
      <c r="D92" t="s">
        <v>2025</v>
      </c>
      <c r="E92" t="s">
        <v>37</v>
      </c>
      <c r="F92" t="s">
        <v>1</v>
      </c>
      <c r="G92" t="s">
        <v>1845</v>
      </c>
      <c r="H92" s="4">
        <v>8659.8790900000004</v>
      </c>
      <c r="I92">
        <v>8622.7661189999999</v>
      </c>
      <c r="J92" s="5">
        <v>37.112971000000002</v>
      </c>
      <c r="K92">
        <v>0.43040679999999998</v>
      </c>
      <c r="L92" t="s">
        <v>29</v>
      </c>
    </row>
    <row r="93" spans="2:12" x14ac:dyDescent="0.25">
      <c r="B93" t="s">
        <v>388</v>
      </c>
      <c r="C93" t="s">
        <v>2026</v>
      </c>
      <c r="D93" t="s">
        <v>2027</v>
      </c>
      <c r="E93" t="s">
        <v>37</v>
      </c>
      <c r="F93" t="s">
        <v>1</v>
      </c>
      <c r="G93" t="s">
        <v>1845</v>
      </c>
      <c r="H93" s="4">
        <v>8645.9745390000007</v>
      </c>
      <c r="I93">
        <v>8692.0092420000001</v>
      </c>
      <c r="J93" s="5">
        <v>46.034703</v>
      </c>
      <c r="K93">
        <v>0.52962100000000001</v>
      </c>
      <c r="L93" t="s">
        <v>29</v>
      </c>
    </row>
    <row r="94" spans="2:12" x14ac:dyDescent="0.25">
      <c r="B94" t="s">
        <v>388</v>
      </c>
      <c r="C94" t="s">
        <v>2028</v>
      </c>
      <c r="D94" t="s">
        <v>2029</v>
      </c>
      <c r="E94" t="s">
        <v>37</v>
      </c>
      <c r="F94" t="s">
        <v>1</v>
      </c>
      <c r="G94" t="s">
        <v>1845</v>
      </c>
      <c r="H94" s="4">
        <v>8703.9180379999998</v>
      </c>
      <c r="I94">
        <v>8645.9745390000007</v>
      </c>
      <c r="J94" s="5">
        <v>57.943499000000003</v>
      </c>
      <c r="K94">
        <v>0.67017890000000002</v>
      </c>
      <c r="L94" t="s">
        <v>29</v>
      </c>
    </row>
    <row r="95" spans="2:12" x14ac:dyDescent="0.25">
      <c r="B95" t="s">
        <v>388</v>
      </c>
      <c r="C95" t="s">
        <v>2030</v>
      </c>
      <c r="D95" t="s">
        <v>2031</v>
      </c>
      <c r="E95" t="s">
        <v>37</v>
      </c>
      <c r="F95" t="s">
        <v>1</v>
      </c>
      <c r="G95" t="s">
        <v>1845</v>
      </c>
      <c r="H95" s="4">
        <v>8743.8124260000004</v>
      </c>
      <c r="I95">
        <v>8703.9180379999998</v>
      </c>
      <c r="J95" s="5">
        <v>39.894387999999999</v>
      </c>
      <c r="K95">
        <v>0.45834979999999997</v>
      </c>
      <c r="L95" t="s">
        <v>29</v>
      </c>
    </row>
    <row r="96" spans="2:12" x14ac:dyDescent="0.25">
      <c r="B96" t="s">
        <v>739</v>
      </c>
      <c r="C96" t="s">
        <v>2032</v>
      </c>
      <c r="D96" t="s">
        <v>2033</v>
      </c>
      <c r="E96" t="s">
        <v>37</v>
      </c>
      <c r="F96" t="s">
        <v>1</v>
      </c>
      <c r="G96" t="s">
        <v>1845</v>
      </c>
      <c r="H96" s="4">
        <v>8634.9417809999995</v>
      </c>
      <c r="I96">
        <v>8631.2626409999993</v>
      </c>
      <c r="J96" s="5">
        <v>3.6791399999999999</v>
      </c>
      <c r="K96">
        <v>4.2625700000000002E-2</v>
      </c>
      <c r="L96" t="s">
        <v>29</v>
      </c>
    </row>
    <row r="97" spans="2:12" x14ac:dyDescent="0.25">
      <c r="B97" t="s">
        <v>739</v>
      </c>
      <c r="C97" t="s">
        <v>2034</v>
      </c>
      <c r="D97" t="s">
        <v>2035</v>
      </c>
      <c r="E97" t="s">
        <v>37</v>
      </c>
      <c r="F97" t="s">
        <v>1</v>
      </c>
      <c r="G97" t="s">
        <v>1845</v>
      </c>
      <c r="H97" s="4">
        <v>8676.6981899999992</v>
      </c>
      <c r="I97">
        <v>8664.284146</v>
      </c>
      <c r="J97" s="5">
        <v>12.414044000000001</v>
      </c>
      <c r="K97">
        <v>0.1432784</v>
      </c>
      <c r="L97" t="s">
        <v>29</v>
      </c>
    </row>
    <row r="98" spans="2:12" x14ac:dyDescent="0.25">
      <c r="B98" t="s">
        <v>739</v>
      </c>
      <c r="C98" t="s">
        <v>2036</v>
      </c>
      <c r="D98" t="s">
        <v>2037</v>
      </c>
      <c r="E98" t="s">
        <v>37</v>
      </c>
      <c r="F98" t="s">
        <v>1</v>
      </c>
      <c r="G98" t="s">
        <v>1845</v>
      </c>
      <c r="H98" s="4">
        <v>8638.0462540000008</v>
      </c>
      <c r="I98">
        <v>8673.0837900000006</v>
      </c>
      <c r="J98" s="5">
        <v>35.037536000000003</v>
      </c>
      <c r="K98">
        <v>0.40398010000000001</v>
      </c>
      <c r="L98" t="s">
        <v>29</v>
      </c>
    </row>
    <row r="99" spans="2:12" x14ac:dyDescent="0.25">
      <c r="B99" t="s">
        <v>739</v>
      </c>
      <c r="C99" t="s">
        <v>2038</v>
      </c>
      <c r="D99" t="s">
        <v>2039</v>
      </c>
      <c r="E99" t="s">
        <v>37</v>
      </c>
      <c r="F99" t="s">
        <v>1</v>
      </c>
      <c r="G99" t="s">
        <v>1845</v>
      </c>
      <c r="H99" s="4">
        <v>8633.3449240000009</v>
      </c>
      <c r="I99">
        <v>8667.0030779999997</v>
      </c>
      <c r="J99" s="5">
        <v>33.658154000000003</v>
      </c>
      <c r="K99">
        <v>0.38834819999999998</v>
      </c>
      <c r="L99" t="s">
        <v>29</v>
      </c>
    </row>
    <row r="100" spans="2:12" x14ac:dyDescent="0.25">
      <c r="B100" t="s">
        <v>739</v>
      </c>
      <c r="C100" t="s">
        <v>2040</v>
      </c>
      <c r="D100" t="s">
        <v>2041</v>
      </c>
      <c r="E100" t="s">
        <v>37</v>
      </c>
      <c r="F100" t="s">
        <v>1</v>
      </c>
      <c r="G100" t="s">
        <v>1845</v>
      </c>
      <c r="H100" s="4">
        <v>8616.0004410000001</v>
      </c>
      <c r="I100">
        <v>8698.8288319999992</v>
      </c>
      <c r="J100" s="5">
        <v>82.828390999999996</v>
      </c>
      <c r="K100">
        <v>0.95217870000000004</v>
      </c>
      <c r="L100" t="s">
        <v>29</v>
      </c>
    </row>
    <row r="101" spans="2:12" x14ac:dyDescent="0.25">
      <c r="B101" t="s">
        <v>739</v>
      </c>
      <c r="C101" t="s">
        <v>2042</v>
      </c>
      <c r="D101" t="s">
        <v>2043</v>
      </c>
      <c r="E101" t="s">
        <v>37</v>
      </c>
      <c r="F101" t="s">
        <v>1</v>
      </c>
      <c r="G101" t="s">
        <v>1845</v>
      </c>
      <c r="H101" s="4">
        <v>8637.0036359999995</v>
      </c>
      <c r="I101">
        <v>8621.8003690000005</v>
      </c>
      <c r="J101" s="5">
        <v>15.203267</v>
      </c>
      <c r="K101">
        <v>0.1763352</v>
      </c>
      <c r="L101" t="s">
        <v>29</v>
      </c>
    </row>
    <row r="102" spans="2:12" x14ac:dyDescent="0.25">
      <c r="B102" t="s">
        <v>739</v>
      </c>
      <c r="C102" t="s">
        <v>2044</v>
      </c>
      <c r="D102" t="s">
        <v>2045</v>
      </c>
      <c r="E102" t="s">
        <v>37</v>
      </c>
      <c r="F102" t="s">
        <v>1</v>
      </c>
      <c r="G102" t="s">
        <v>1845</v>
      </c>
      <c r="H102" s="4">
        <v>8606.5781050000005</v>
      </c>
      <c r="I102">
        <v>8655.5983739999992</v>
      </c>
      <c r="J102" s="5">
        <v>49.020268999999999</v>
      </c>
      <c r="K102">
        <v>0.56634180000000001</v>
      </c>
      <c r="L102" t="s">
        <v>29</v>
      </c>
    </row>
    <row r="103" spans="2:12" x14ac:dyDescent="0.25">
      <c r="B103" t="s">
        <v>739</v>
      </c>
      <c r="C103" t="s">
        <v>2046</v>
      </c>
      <c r="D103" t="s">
        <v>2047</v>
      </c>
      <c r="E103" t="s">
        <v>37</v>
      </c>
      <c r="F103" t="s">
        <v>1</v>
      </c>
      <c r="G103" t="s">
        <v>1845</v>
      </c>
      <c r="H103" s="4">
        <v>8655.4853600000006</v>
      </c>
      <c r="I103">
        <v>8677.7677399999993</v>
      </c>
      <c r="J103" s="5">
        <v>22.28238</v>
      </c>
      <c r="K103">
        <v>0.25677549999999999</v>
      </c>
      <c r="L103" t="s">
        <v>29</v>
      </c>
    </row>
    <row r="104" spans="2:12" x14ac:dyDescent="0.25">
      <c r="B104" t="s">
        <v>739</v>
      </c>
      <c r="C104" t="s">
        <v>2048</v>
      </c>
      <c r="D104" t="s">
        <v>2049</v>
      </c>
      <c r="E104" t="s">
        <v>37</v>
      </c>
      <c r="F104" t="s">
        <v>1</v>
      </c>
      <c r="G104" t="s">
        <v>1845</v>
      </c>
      <c r="H104" s="4">
        <v>8670.0573039999999</v>
      </c>
      <c r="I104">
        <v>8652.8832330000005</v>
      </c>
      <c r="J104" s="5">
        <v>17.174071000000001</v>
      </c>
      <c r="K104">
        <v>0.19847799999999999</v>
      </c>
      <c r="L104" t="s">
        <v>29</v>
      </c>
    </row>
    <row r="105" spans="2:12" x14ac:dyDescent="0.25">
      <c r="B105" t="s">
        <v>739</v>
      </c>
      <c r="C105" t="s">
        <v>2050</v>
      </c>
      <c r="D105" t="s">
        <v>2051</v>
      </c>
      <c r="E105" t="s">
        <v>37</v>
      </c>
      <c r="F105" t="s">
        <v>1</v>
      </c>
      <c r="G105" t="s">
        <v>1845</v>
      </c>
      <c r="H105" s="4">
        <v>8680.7758649999996</v>
      </c>
      <c r="I105">
        <v>8658.7967580000004</v>
      </c>
      <c r="J105" s="5">
        <v>21.979106999999999</v>
      </c>
      <c r="K105">
        <v>0.25383559999999999</v>
      </c>
      <c r="L105" t="s">
        <v>29</v>
      </c>
    </row>
    <row r="106" spans="2:12" x14ac:dyDescent="0.25">
      <c r="B106" t="s">
        <v>739</v>
      </c>
      <c r="C106" t="s">
        <v>2052</v>
      </c>
      <c r="D106" t="s">
        <v>2053</v>
      </c>
      <c r="E106" t="s">
        <v>37</v>
      </c>
      <c r="F106" t="s">
        <v>1</v>
      </c>
      <c r="G106" t="s">
        <v>1845</v>
      </c>
      <c r="H106" s="4">
        <v>8623.9968719999997</v>
      </c>
      <c r="I106">
        <v>8673.1867750000001</v>
      </c>
      <c r="J106" s="5">
        <v>49.189903000000001</v>
      </c>
      <c r="K106">
        <v>0.56714909999999996</v>
      </c>
      <c r="L106" t="s">
        <v>29</v>
      </c>
    </row>
    <row r="107" spans="2:12" x14ac:dyDescent="0.25">
      <c r="B107" t="s">
        <v>739</v>
      </c>
      <c r="C107" t="s">
        <v>2054</v>
      </c>
      <c r="D107" t="s">
        <v>2055</v>
      </c>
      <c r="E107" t="s">
        <v>37</v>
      </c>
      <c r="F107" t="s">
        <v>1</v>
      </c>
      <c r="G107" t="s">
        <v>1845</v>
      </c>
      <c r="H107" s="4">
        <v>8662.3387120000007</v>
      </c>
      <c r="I107">
        <v>8623.9968719999997</v>
      </c>
      <c r="J107" s="5">
        <v>38.341839999999998</v>
      </c>
      <c r="K107">
        <v>0.44459480000000001</v>
      </c>
      <c r="L107" t="s">
        <v>29</v>
      </c>
    </row>
    <row r="108" spans="2:12" x14ac:dyDescent="0.25">
      <c r="B108" t="s">
        <v>739</v>
      </c>
      <c r="C108" t="s">
        <v>2056</v>
      </c>
      <c r="D108" t="s">
        <v>2057</v>
      </c>
      <c r="E108" t="s">
        <v>37</v>
      </c>
      <c r="F108" t="s">
        <v>1</v>
      </c>
      <c r="G108" t="s">
        <v>1845</v>
      </c>
      <c r="H108" s="4">
        <v>8691.6641510000009</v>
      </c>
      <c r="I108">
        <v>8660.224999</v>
      </c>
      <c r="J108" s="5">
        <v>31.439152</v>
      </c>
      <c r="K108">
        <v>0.3630293</v>
      </c>
      <c r="L108" t="s">
        <v>29</v>
      </c>
    </row>
    <row r="109" spans="2:12" x14ac:dyDescent="0.25">
      <c r="B109" t="s">
        <v>739</v>
      </c>
      <c r="C109" t="s">
        <v>2058</v>
      </c>
      <c r="D109" t="s">
        <v>2059</v>
      </c>
      <c r="E109" t="s">
        <v>37</v>
      </c>
      <c r="F109" t="s">
        <v>1</v>
      </c>
      <c r="G109" t="s">
        <v>1845</v>
      </c>
      <c r="H109" s="4">
        <v>8706.4328669999995</v>
      </c>
      <c r="I109">
        <v>8671.2442910000009</v>
      </c>
      <c r="J109" s="5">
        <v>35.188575999999998</v>
      </c>
      <c r="K109">
        <v>0.40580769999999999</v>
      </c>
      <c r="L109" t="s">
        <v>29</v>
      </c>
    </row>
    <row r="110" spans="2:12" x14ac:dyDescent="0.25">
      <c r="B110" t="s">
        <v>739</v>
      </c>
      <c r="C110" t="s">
        <v>2060</v>
      </c>
      <c r="D110" t="s">
        <v>2061</v>
      </c>
      <c r="E110" t="s">
        <v>37</v>
      </c>
      <c r="F110" t="s">
        <v>1</v>
      </c>
      <c r="G110" t="s">
        <v>1845</v>
      </c>
      <c r="H110" s="4">
        <v>8645.0739790000007</v>
      </c>
      <c r="I110">
        <v>8706.4328669999995</v>
      </c>
      <c r="J110" s="5">
        <v>61.358888</v>
      </c>
      <c r="K110">
        <v>0.70475350000000003</v>
      </c>
      <c r="L110" t="s">
        <v>29</v>
      </c>
    </row>
    <row r="111" spans="2:12" x14ac:dyDescent="0.25">
      <c r="B111" t="s">
        <v>739</v>
      </c>
      <c r="C111" t="s">
        <v>2062</v>
      </c>
      <c r="D111" t="s">
        <v>2063</v>
      </c>
      <c r="E111" t="s">
        <v>37</v>
      </c>
      <c r="F111" t="s">
        <v>1</v>
      </c>
      <c r="G111" t="s">
        <v>1845</v>
      </c>
      <c r="H111" s="4">
        <v>8656.9577140000001</v>
      </c>
      <c r="I111">
        <v>8645.0739790000007</v>
      </c>
      <c r="J111" s="5">
        <v>11.883735</v>
      </c>
      <c r="K111">
        <v>0.13746249999999999</v>
      </c>
      <c r="L111" t="s">
        <v>29</v>
      </c>
    </row>
    <row r="112" spans="2:12" x14ac:dyDescent="0.25">
      <c r="B112" t="s">
        <v>739</v>
      </c>
      <c r="C112" t="s">
        <v>2064</v>
      </c>
      <c r="D112" t="s">
        <v>2065</v>
      </c>
      <c r="E112" t="s">
        <v>37</v>
      </c>
      <c r="F112" t="s">
        <v>1</v>
      </c>
      <c r="G112" t="s">
        <v>1845</v>
      </c>
      <c r="H112" s="4">
        <v>8688.8199390000009</v>
      </c>
      <c r="I112">
        <v>8646.40726</v>
      </c>
      <c r="J112" s="5">
        <v>42.412678999999997</v>
      </c>
      <c r="K112">
        <v>0.49052370000000001</v>
      </c>
      <c r="L112" t="s">
        <v>29</v>
      </c>
    </row>
    <row r="113" spans="2:12" x14ac:dyDescent="0.25">
      <c r="B113" t="s">
        <v>739</v>
      </c>
      <c r="C113" t="s">
        <v>2066</v>
      </c>
      <c r="D113" t="s">
        <v>2067</v>
      </c>
      <c r="E113" t="s">
        <v>37</v>
      </c>
      <c r="F113" t="s">
        <v>1</v>
      </c>
      <c r="G113" t="s">
        <v>1845</v>
      </c>
      <c r="H113" s="4">
        <v>8646.6465430000007</v>
      </c>
      <c r="I113">
        <v>8622.7113829999998</v>
      </c>
      <c r="J113" s="5">
        <v>23.93516</v>
      </c>
      <c r="K113">
        <v>0.27758280000000002</v>
      </c>
      <c r="L113" t="s">
        <v>29</v>
      </c>
    </row>
    <row r="114" spans="2:12" x14ac:dyDescent="0.25">
      <c r="B114" t="s">
        <v>739</v>
      </c>
      <c r="C114" t="s">
        <v>2068</v>
      </c>
      <c r="D114" t="s">
        <v>2069</v>
      </c>
      <c r="E114" t="s">
        <v>37</v>
      </c>
      <c r="F114" t="s">
        <v>1</v>
      </c>
      <c r="G114" t="s">
        <v>1845</v>
      </c>
      <c r="H114" s="4">
        <v>8661.3095190000004</v>
      </c>
      <c r="I114">
        <v>8626.3954429999994</v>
      </c>
      <c r="J114" s="5">
        <v>34.914076000000001</v>
      </c>
      <c r="K114">
        <v>0.40473540000000002</v>
      </c>
      <c r="L114" t="s">
        <v>29</v>
      </c>
    </row>
    <row r="115" spans="2:12" x14ac:dyDescent="0.25">
      <c r="B115" t="s">
        <v>739</v>
      </c>
      <c r="C115" t="s">
        <v>2070</v>
      </c>
      <c r="D115" t="s">
        <v>2071</v>
      </c>
      <c r="E115" t="s">
        <v>37</v>
      </c>
      <c r="F115" t="s">
        <v>1</v>
      </c>
      <c r="G115" t="s">
        <v>1845</v>
      </c>
      <c r="H115" s="4">
        <v>8643.9537240000009</v>
      </c>
      <c r="I115">
        <v>8661.3095190000004</v>
      </c>
      <c r="J115" s="5">
        <v>17.355795000000001</v>
      </c>
      <c r="K115">
        <v>0.20038300000000001</v>
      </c>
      <c r="L115" t="s">
        <v>29</v>
      </c>
    </row>
    <row r="116" spans="2:12" x14ac:dyDescent="0.25">
      <c r="B116" t="s">
        <v>739</v>
      </c>
      <c r="C116" t="s">
        <v>2072</v>
      </c>
      <c r="D116" t="s">
        <v>2073</v>
      </c>
      <c r="E116" t="s">
        <v>37</v>
      </c>
      <c r="F116" t="s">
        <v>1</v>
      </c>
      <c r="G116" t="s">
        <v>1845</v>
      </c>
      <c r="H116" s="4">
        <v>8654.6995139999999</v>
      </c>
      <c r="I116">
        <v>8621.0733990000008</v>
      </c>
      <c r="J116" s="5">
        <v>33.626114999999999</v>
      </c>
      <c r="K116">
        <v>0.39004559999999999</v>
      </c>
      <c r="L116" t="s">
        <v>29</v>
      </c>
    </row>
    <row r="117" spans="2:12" x14ac:dyDescent="0.25">
      <c r="B117" t="s">
        <v>739</v>
      </c>
      <c r="C117" t="s">
        <v>2074</v>
      </c>
      <c r="D117" t="s">
        <v>2075</v>
      </c>
      <c r="E117" t="s">
        <v>37</v>
      </c>
      <c r="F117" t="s">
        <v>1</v>
      </c>
      <c r="G117" t="s">
        <v>1845</v>
      </c>
      <c r="H117" s="4">
        <v>8695.4331920000004</v>
      </c>
      <c r="I117">
        <v>8654.6995139999999</v>
      </c>
      <c r="J117" s="5">
        <v>40.733677999999998</v>
      </c>
      <c r="K117">
        <v>0.47065390000000001</v>
      </c>
      <c r="L117" t="s">
        <v>29</v>
      </c>
    </row>
    <row r="118" spans="2:12" x14ac:dyDescent="0.25">
      <c r="B118" t="s">
        <v>739</v>
      </c>
      <c r="C118" t="s">
        <v>2076</v>
      </c>
      <c r="D118" t="s">
        <v>2077</v>
      </c>
      <c r="E118" t="s">
        <v>37</v>
      </c>
      <c r="F118" t="s">
        <v>1</v>
      </c>
      <c r="G118" t="s">
        <v>1845</v>
      </c>
      <c r="H118" s="4">
        <v>8654.3067659999997</v>
      </c>
      <c r="I118">
        <v>8695.4331920000004</v>
      </c>
      <c r="J118" s="5">
        <v>41.126426000000002</v>
      </c>
      <c r="K118">
        <v>0.47296579999999999</v>
      </c>
      <c r="L118" t="s">
        <v>29</v>
      </c>
    </row>
    <row r="119" spans="2:12" x14ac:dyDescent="0.25">
      <c r="B119" t="s">
        <v>739</v>
      </c>
      <c r="C119" t="s">
        <v>2078</v>
      </c>
      <c r="D119" t="s">
        <v>2079</v>
      </c>
      <c r="E119" t="s">
        <v>37</v>
      </c>
      <c r="F119" t="s">
        <v>1</v>
      </c>
      <c r="G119" t="s">
        <v>1845</v>
      </c>
      <c r="H119" s="4">
        <v>8656.459417</v>
      </c>
      <c r="I119">
        <v>8661.6860890000007</v>
      </c>
      <c r="J119" s="5">
        <v>5.2266719999999998</v>
      </c>
      <c r="K119">
        <v>6.0342399999999997E-2</v>
      </c>
      <c r="L119" t="s">
        <v>29</v>
      </c>
    </row>
    <row r="120" spans="2:12" x14ac:dyDescent="0.25">
      <c r="B120" t="s">
        <v>739</v>
      </c>
      <c r="C120" t="s">
        <v>2080</v>
      </c>
      <c r="D120" t="s">
        <v>2081</v>
      </c>
      <c r="E120" t="s">
        <v>37</v>
      </c>
      <c r="F120" t="s">
        <v>1</v>
      </c>
      <c r="G120" t="s">
        <v>1845</v>
      </c>
      <c r="H120" s="4">
        <v>8687.2612329999993</v>
      </c>
      <c r="I120">
        <v>8636.6139640000001</v>
      </c>
      <c r="J120" s="5">
        <v>50.647269000000001</v>
      </c>
      <c r="K120">
        <v>0.58642510000000003</v>
      </c>
      <c r="L120" t="s">
        <v>29</v>
      </c>
    </row>
    <row r="121" spans="2:12" x14ac:dyDescent="0.25">
      <c r="B121" t="s">
        <v>739</v>
      </c>
      <c r="C121" t="s">
        <v>2082</v>
      </c>
      <c r="D121" t="s">
        <v>2083</v>
      </c>
      <c r="E121" t="s">
        <v>37</v>
      </c>
      <c r="F121" t="s">
        <v>1</v>
      </c>
      <c r="G121" t="s">
        <v>1845</v>
      </c>
      <c r="H121" s="4">
        <v>8649.7328789999992</v>
      </c>
      <c r="I121">
        <v>8689.8363169999993</v>
      </c>
      <c r="J121" s="5">
        <v>40.103437999999997</v>
      </c>
      <c r="K121">
        <v>0.46149820000000003</v>
      </c>
      <c r="L121" t="s">
        <v>29</v>
      </c>
    </row>
    <row r="122" spans="2:12" x14ac:dyDescent="0.25">
      <c r="B122" t="s">
        <v>739</v>
      </c>
      <c r="C122" t="s">
        <v>2084</v>
      </c>
      <c r="D122" t="s">
        <v>2085</v>
      </c>
      <c r="E122" t="s">
        <v>37</v>
      </c>
      <c r="F122" t="s">
        <v>1</v>
      </c>
      <c r="G122" t="s">
        <v>1845</v>
      </c>
      <c r="H122" s="4">
        <v>8649.9950640000006</v>
      </c>
      <c r="I122">
        <v>8670.1082939999997</v>
      </c>
      <c r="J122" s="5">
        <v>20.113230000000001</v>
      </c>
      <c r="K122">
        <v>0.23198360000000001</v>
      </c>
      <c r="L122" t="s">
        <v>29</v>
      </c>
    </row>
    <row r="123" spans="2:12" x14ac:dyDescent="0.25">
      <c r="B123" t="s">
        <v>739</v>
      </c>
      <c r="C123" t="s">
        <v>2086</v>
      </c>
      <c r="D123" t="s">
        <v>2087</v>
      </c>
      <c r="E123" t="s">
        <v>37</v>
      </c>
      <c r="F123" t="s">
        <v>1</v>
      </c>
      <c r="G123" t="s">
        <v>1845</v>
      </c>
      <c r="H123" s="4">
        <v>8628.8676149999992</v>
      </c>
      <c r="I123">
        <v>8649.9950640000006</v>
      </c>
      <c r="J123" s="5">
        <v>21.127448999999999</v>
      </c>
      <c r="K123">
        <v>0.2442481</v>
      </c>
      <c r="L123" t="s">
        <v>29</v>
      </c>
    </row>
    <row r="124" spans="2:12" x14ac:dyDescent="0.25">
      <c r="B124" t="s">
        <v>739</v>
      </c>
      <c r="C124" t="s">
        <v>2088</v>
      </c>
      <c r="D124" t="s">
        <v>2089</v>
      </c>
      <c r="E124" t="s">
        <v>37</v>
      </c>
      <c r="F124" t="s">
        <v>1</v>
      </c>
      <c r="G124" t="s">
        <v>1845</v>
      </c>
      <c r="H124" s="4">
        <v>8656.9726969999992</v>
      </c>
      <c r="I124">
        <v>8668.3125340000006</v>
      </c>
      <c r="J124" s="5">
        <v>11.339836999999999</v>
      </c>
      <c r="K124">
        <v>0.1308194</v>
      </c>
      <c r="L124" t="s">
        <v>29</v>
      </c>
    </row>
    <row r="125" spans="2:12" x14ac:dyDescent="0.25">
      <c r="B125" t="s">
        <v>739</v>
      </c>
      <c r="C125" t="s">
        <v>2090</v>
      </c>
      <c r="D125" t="s">
        <v>2091</v>
      </c>
      <c r="E125" t="s">
        <v>37</v>
      </c>
      <c r="F125" t="s">
        <v>1</v>
      </c>
      <c r="G125" t="s">
        <v>1845</v>
      </c>
      <c r="H125" s="4">
        <v>8646.7602009999991</v>
      </c>
      <c r="I125">
        <v>8629.8962269999993</v>
      </c>
      <c r="J125" s="5">
        <v>16.863973999999999</v>
      </c>
      <c r="K125">
        <v>0.19541339999999999</v>
      </c>
      <c r="L125" t="s">
        <v>29</v>
      </c>
    </row>
    <row r="126" spans="2:12" x14ac:dyDescent="0.25">
      <c r="B126" t="s">
        <v>739</v>
      </c>
      <c r="C126" t="s">
        <v>2092</v>
      </c>
      <c r="D126" t="s">
        <v>2093</v>
      </c>
      <c r="E126" t="s">
        <v>37</v>
      </c>
      <c r="F126" t="s">
        <v>1</v>
      </c>
      <c r="G126" t="s">
        <v>1845</v>
      </c>
      <c r="H126" s="4">
        <v>8663.1395510000002</v>
      </c>
      <c r="I126">
        <v>8637.4719590000004</v>
      </c>
      <c r="J126" s="5">
        <v>25.667591999999999</v>
      </c>
      <c r="K126">
        <v>0.29716559999999997</v>
      </c>
      <c r="L126" t="s">
        <v>29</v>
      </c>
    </row>
    <row r="127" spans="2:12" x14ac:dyDescent="0.25">
      <c r="B127" t="s">
        <v>739</v>
      </c>
      <c r="C127" t="s">
        <v>2094</v>
      </c>
      <c r="D127" t="s">
        <v>2095</v>
      </c>
      <c r="E127" t="s">
        <v>37</v>
      </c>
      <c r="F127" t="s">
        <v>1</v>
      </c>
      <c r="G127" t="s">
        <v>1845</v>
      </c>
      <c r="H127" s="4">
        <v>8654.6564350000008</v>
      </c>
      <c r="I127">
        <v>8642.9216130000004</v>
      </c>
      <c r="J127" s="5">
        <v>11.734821999999999</v>
      </c>
      <c r="K127">
        <v>0.1357738</v>
      </c>
      <c r="L127" t="s">
        <v>29</v>
      </c>
    </row>
    <row r="128" spans="2:12" x14ac:dyDescent="0.25">
      <c r="B128" t="s">
        <v>739</v>
      </c>
      <c r="C128" t="s">
        <v>2096</v>
      </c>
      <c r="D128" t="s">
        <v>2097</v>
      </c>
      <c r="E128" t="s">
        <v>37</v>
      </c>
      <c r="F128" t="s">
        <v>1</v>
      </c>
      <c r="G128" t="s">
        <v>1845</v>
      </c>
      <c r="H128" s="4">
        <v>8631.9274000000005</v>
      </c>
      <c r="I128">
        <v>8633.0864139999994</v>
      </c>
      <c r="J128" s="5">
        <v>1.159014</v>
      </c>
      <c r="K128">
        <v>1.3425299999999999E-2</v>
      </c>
      <c r="L128" t="s">
        <v>29</v>
      </c>
    </row>
    <row r="129" spans="2:12" x14ac:dyDescent="0.25">
      <c r="B129" t="s">
        <v>739</v>
      </c>
      <c r="C129" t="s">
        <v>2098</v>
      </c>
      <c r="D129" t="s">
        <v>2099</v>
      </c>
      <c r="E129" t="s">
        <v>37</v>
      </c>
      <c r="F129" t="s">
        <v>1</v>
      </c>
      <c r="G129" t="s">
        <v>1845</v>
      </c>
      <c r="H129" s="4">
        <v>8652.8421469999994</v>
      </c>
      <c r="I129">
        <v>8631.9274000000005</v>
      </c>
      <c r="J129" s="5">
        <v>20.914746999999998</v>
      </c>
      <c r="K129">
        <v>0.24229519999999999</v>
      </c>
      <c r="L129" t="s">
        <v>29</v>
      </c>
    </row>
    <row r="130" spans="2:12" x14ac:dyDescent="0.25">
      <c r="B130" t="s">
        <v>739</v>
      </c>
      <c r="C130" t="s">
        <v>2100</v>
      </c>
      <c r="D130" t="s">
        <v>2101</v>
      </c>
      <c r="E130" t="s">
        <v>37</v>
      </c>
      <c r="F130" t="s">
        <v>1</v>
      </c>
      <c r="G130" t="s">
        <v>1845</v>
      </c>
      <c r="H130" s="4">
        <v>8627.4147379999995</v>
      </c>
      <c r="I130">
        <v>8639.6026660000007</v>
      </c>
      <c r="J130" s="5">
        <v>12.187927999999999</v>
      </c>
      <c r="K130">
        <v>0.14107049999999999</v>
      </c>
      <c r="L130" t="s">
        <v>29</v>
      </c>
    </row>
    <row r="131" spans="2:12" x14ac:dyDescent="0.25">
      <c r="B131" t="s">
        <v>739</v>
      </c>
      <c r="C131" t="s">
        <v>2102</v>
      </c>
      <c r="D131" t="s">
        <v>2103</v>
      </c>
      <c r="E131" t="s">
        <v>37</v>
      </c>
      <c r="F131" t="s">
        <v>1</v>
      </c>
      <c r="G131" t="s">
        <v>1845</v>
      </c>
      <c r="H131" s="4">
        <v>8690.7017840000008</v>
      </c>
      <c r="I131">
        <v>8653.9009060000008</v>
      </c>
      <c r="J131" s="5">
        <v>36.800877999999997</v>
      </c>
      <c r="K131">
        <v>0.42525190000000002</v>
      </c>
      <c r="L131" t="s">
        <v>29</v>
      </c>
    </row>
    <row r="132" spans="2:12" x14ac:dyDescent="0.25">
      <c r="B132" t="s">
        <v>739</v>
      </c>
      <c r="C132" t="s">
        <v>2104</v>
      </c>
      <c r="D132" t="s">
        <v>2105</v>
      </c>
      <c r="E132" t="s">
        <v>37</v>
      </c>
      <c r="F132" t="s">
        <v>1</v>
      </c>
      <c r="G132" t="s">
        <v>1845</v>
      </c>
      <c r="H132" s="4">
        <v>8623.527994</v>
      </c>
      <c r="I132">
        <v>8633.9667260000006</v>
      </c>
      <c r="J132" s="5">
        <v>10.438732</v>
      </c>
      <c r="K132">
        <v>0.1209031</v>
      </c>
      <c r="L132" t="s">
        <v>29</v>
      </c>
    </row>
    <row r="133" spans="2:12" x14ac:dyDescent="0.25">
      <c r="B133" t="s">
        <v>739</v>
      </c>
      <c r="C133" t="s">
        <v>2106</v>
      </c>
      <c r="D133" t="s">
        <v>2107</v>
      </c>
      <c r="E133" t="s">
        <v>37</v>
      </c>
      <c r="F133" t="s">
        <v>1</v>
      </c>
      <c r="G133" t="s">
        <v>1845</v>
      </c>
      <c r="H133" s="4">
        <v>8684.9447139999993</v>
      </c>
      <c r="I133">
        <v>8654.9456219999993</v>
      </c>
      <c r="J133" s="5">
        <v>29.999092000000001</v>
      </c>
      <c r="K133">
        <v>0.34661209999999998</v>
      </c>
      <c r="L133" t="s">
        <v>29</v>
      </c>
    </row>
    <row r="134" spans="2:12" x14ac:dyDescent="0.25">
      <c r="B134" t="s">
        <v>739</v>
      </c>
      <c r="C134" t="s">
        <v>2108</v>
      </c>
      <c r="D134" t="s">
        <v>2109</v>
      </c>
      <c r="E134" t="s">
        <v>37</v>
      </c>
      <c r="F134" t="s">
        <v>1</v>
      </c>
      <c r="G134" t="s">
        <v>1845</v>
      </c>
      <c r="H134" s="4">
        <v>8628.16698</v>
      </c>
      <c r="I134">
        <v>8684.9447139999993</v>
      </c>
      <c r="J134" s="5">
        <v>56.777734000000002</v>
      </c>
      <c r="K134">
        <v>0.65374889999999997</v>
      </c>
      <c r="L134" t="s">
        <v>29</v>
      </c>
    </row>
    <row r="135" spans="2:12" x14ac:dyDescent="0.25">
      <c r="B135" t="s">
        <v>739</v>
      </c>
      <c r="C135" t="s">
        <v>2110</v>
      </c>
      <c r="D135" t="s">
        <v>2111</v>
      </c>
      <c r="E135" t="s">
        <v>37</v>
      </c>
      <c r="F135" t="s">
        <v>1</v>
      </c>
      <c r="G135" t="s">
        <v>1845</v>
      </c>
      <c r="H135" s="4">
        <v>8661.7490479999997</v>
      </c>
      <c r="I135">
        <v>8697.7416680000006</v>
      </c>
      <c r="J135" s="5">
        <v>35.992620000000002</v>
      </c>
      <c r="K135">
        <v>0.41381570000000001</v>
      </c>
      <c r="L135" t="s">
        <v>29</v>
      </c>
    </row>
    <row r="136" spans="2:12" x14ac:dyDescent="0.25">
      <c r="B136" t="s">
        <v>739</v>
      </c>
      <c r="C136" t="s">
        <v>2112</v>
      </c>
      <c r="D136" t="s">
        <v>2113</v>
      </c>
      <c r="E136" t="s">
        <v>37</v>
      </c>
      <c r="F136" t="s">
        <v>1</v>
      </c>
      <c r="G136" t="s">
        <v>1845</v>
      </c>
      <c r="H136" s="4">
        <v>8641.3869410000007</v>
      </c>
      <c r="I136">
        <v>8643.8069200000009</v>
      </c>
      <c r="J136" s="5">
        <v>2.4199790000000001</v>
      </c>
      <c r="K136">
        <v>2.7996699999999999E-2</v>
      </c>
      <c r="L136" t="s">
        <v>29</v>
      </c>
    </row>
    <row r="137" spans="2:12" x14ac:dyDescent="0.25">
      <c r="B137" t="s">
        <v>739</v>
      </c>
      <c r="C137" t="s">
        <v>2114</v>
      </c>
      <c r="D137" t="s">
        <v>2115</v>
      </c>
      <c r="E137" t="s">
        <v>37</v>
      </c>
      <c r="F137" t="s">
        <v>1</v>
      </c>
      <c r="G137" t="s">
        <v>1845</v>
      </c>
      <c r="H137" s="4">
        <v>8646.5080010000001</v>
      </c>
      <c r="I137">
        <v>8641.3869410000007</v>
      </c>
      <c r="J137" s="5">
        <v>5.1210599999999999</v>
      </c>
      <c r="K137">
        <v>5.9262000000000002E-2</v>
      </c>
      <c r="L137" t="s">
        <v>29</v>
      </c>
    </row>
    <row r="138" spans="2:12" x14ac:dyDescent="0.25">
      <c r="B138" t="s">
        <v>739</v>
      </c>
      <c r="C138" t="s">
        <v>2116</v>
      </c>
      <c r="D138" t="s">
        <v>2117</v>
      </c>
      <c r="E138" t="s">
        <v>37</v>
      </c>
      <c r="F138" t="s">
        <v>1</v>
      </c>
      <c r="G138" t="s">
        <v>1845</v>
      </c>
      <c r="H138" s="4">
        <v>8653.4176659999994</v>
      </c>
      <c r="I138">
        <v>8640.9531970000007</v>
      </c>
      <c r="J138" s="5">
        <v>12.464468999999999</v>
      </c>
      <c r="K138">
        <v>0.14424880000000001</v>
      </c>
      <c r="L138" t="s">
        <v>29</v>
      </c>
    </row>
    <row r="139" spans="2:12" x14ac:dyDescent="0.25">
      <c r="B139" t="s">
        <v>1100</v>
      </c>
      <c r="C139" t="s">
        <v>2118</v>
      </c>
      <c r="D139" t="s">
        <v>2119</v>
      </c>
      <c r="E139" t="s">
        <v>37</v>
      </c>
      <c r="F139" t="s">
        <v>1</v>
      </c>
      <c r="G139" t="s">
        <v>1845</v>
      </c>
      <c r="H139" s="4">
        <v>8595.2544969999999</v>
      </c>
      <c r="I139">
        <v>8587.3581489999997</v>
      </c>
      <c r="J139" s="5">
        <v>7.8963479999999997</v>
      </c>
      <c r="K139">
        <v>9.1953199999999999E-2</v>
      </c>
      <c r="L139" t="s">
        <v>29</v>
      </c>
    </row>
    <row r="140" spans="2:12" x14ac:dyDescent="0.25">
      <c r="B140" t="s">
        <v>1100</v>
      </c>
      <c r="C140" t="s">
        <v>2120</v>
      </c>
      <c r="D140" t="s">
        <v>2121</v>
      </c>
      <c r="E140" t="s">
        <v>37</v>
      </c>
      <c r="F140" t="s">
        <v>1</v>
      </c>
      <c r="G140" t="s">
        <v>1845</v>
      </c>
      <c r="H140" s="4">
        <v>8636.9340250000005</v>
      </c>
      <c r="I140">
        <v>8595.2544969999999</v>
      </c>
      <c r="J140" s="5">
        <v>41.679527999999998</v>
      </c>
      <c r="K140">
        <v>0.48491329999999999</v>
      </c>
      <c r="L140" t="s">
        <v>29</v>
      </c>
    </row>
    <row r="141" spans="2:12" x14ac:dyDescent="0.25">
      <c r="B141" t="s">
        <v>1100</v>
      </c>
      <c r="C141" t="s">
        <v>2122</v>
      </c>
      <c r="D141" t="s">
        <v>2123</v>
      </c>
      <c r="E141" t="s">
        <v>37</v>
      </c>
      <c r="F141" t="s">
        <v>1</v>
      </c>
      <c r="G141" t="s">
        <v>1845</v>
      </c>
      <c r="H141" s="4">
        <v>8647.574036</v>
      </c>
      <c r="I141">
        <v>8636.9340250000005</v>
      </c>
      <c r="J141" s="5">
        <v>10.640010999999999</v>
      </c>
      <c r="K141">
        <v>0.123192</v>
      </c>
      <c r="L141" t="s">
        <v>29</v>
      </c>
    </row>
    <row r="142" spans="2:12" x14ac:dyDescent="0.25">
      <c r="B142" t="s">
        <v>1100</v>
      </c>
      <c r="C142" t="s">
        <v>2124</v>
      </c>
      <c r="D142" t="s">
        <v>2125</v>
      </c>
      <c r="E142" t="s">
        <v>37</v>
      </c>
      <c r="F142" t="s">
        <v>1</v>
      </c>
      <c r="G142" t="s">
        <v>1845</v>
      </c>
      <c r="H142" s="4">
        <v>8695.631684</v>
      </c>
      <c r="I142">
        <v>8594.7849889999998</v>
      </c>
      <c r="J142" s="5">
        <v>100.846695</v>
      </c>
      <c r="K142">
        <v>1.1733475</v>
      </c>
      <c r="L142" t="s">
        <v>29</v>
      </c>
    </row>
    <row r="143" spans="2:12" x14ac:dyDescent="0.25">
      <c r="B143" t="s">
        <v>1100</v>
      </c>
      <c r="C143" t="s">
        <v>2126</v>
      </c>
      <c r="D143" t="s">
        <v>2127</v>
      </c>
      <c r="E143" t="s">
        <v>37</v>
      </c>
      <c r="F143" t="s">
        <v>1</v>
      </c>
      <c r="G143" t="s">
        <v>1845</v>
      </c>
      <c r="H143" s="4">
        <v>8671.9496739999995</v>
      </c>
      <c r="I143">
        <v>8695.631684</v>
      </c>
      <c r="J143" s="5">
        <v>23.682009999999998</v>
      </c>
      <c r="K143">
        <v>0.27234380000000002</v>
      </c>
      <c r="L143" t="s">
        <v>29</v>
      </c>
    </row>
    <row r="144" spans="2:12" x14ac:dyDescent="0.25">
      <c r="B144" t="s">
        <v>1100</v>
      </c>
      <c r="C144" t="s">
        <v>2128</v>
      </c>
      <c r="D144" t="s">
        <v>2129</v>
      </c>
      <c r="E144" t="s">
        <v>37</v>
      </c>
      <c r="F144" t="s">
        <v>1</v>
      </c>
      <c r="G144" t="s">
        <v>1845</v>
      </c>
      <c r="H144" s="4">
        <v>8657.9978210000008</v>
      </c>
      <c r="I144">
        <v>8671.9496739999995</v>
      </c>
      <c r="J144" s="5">
        <v>13.951853</v>
      </c>
      <c r="K144">
        <v>0.16088479999999999</v>
      </c>
      <c r="L144" t="s">
        <v>29</v>
      </c>
    </row>
    <row r="145" spans="2:12" x14ac:dyDescent="0.25">
      <c r="B145" t="s">
        <v>1100</v>
      </c>
      <c r="C145" t="s">
        <v>2130</v>
      </c>
      <c r="D145" t="s">
        <v>2131</v>
      </c>
      <c r="E145" t="s">
        <v>37</v>
      </c>
      <c r="F145" t="s">
        <v>1</v>
      </c>
      <c r="G145" t="s">
        <v>1845</v>
      </c>
      <c r="H145" s="4">
        <v>8581.8620520000004</v>
      </c>
      <c r="I145">
        <v>8633.6906350000008</v>
      </c>
      <c r="J145" s="5">
        <v>51.828583000000002</v>
      </c>
      <c r="K145">
        <v>0.60030620000000001</v>
      </c>
      <c r="L145" t="s">
        <v>29</v>
      </c>
    </row>
    <row r="146" spans="2:12" x14ac:dyDescent="0.25">
      <c r="B146" t="s">
        <v>1100</v>
      </c>
      <c r="C146" t="s">
        <v>2132</v>
      </c>
      <c r="D146" t="s">
        <v>2133</v>
      </c>
      <c r="E146" t="s">
        <v>37</v>
      </c>
      <c r="F146" t="s">
        <v>1</v>
      </c>
      <c r="G146" t="s">
        <v>1845</v>
      </c>
      <c r="H146" s="4">
        <v>8627.0365129999991</v>
      </c>
      <c r="I146">
        <v>8600.5763779999997</v>
      </c>
      <c r="J146" s="5">
        <v>26.460135000000001</v>
      </c>
      <c r="K146">
        <v>0.30765540000000002</v>
      </c>
      <c r="L146" t="s">
        <v>29</v>
      </c>
    </row>
    <row r="147" spans="2:12" x14ac:dyDescent="0.25">
      <c r="B147" t="s">
        <v>1100</v>
      </c>
      <c r="C147" t="s">
        <v>2134</v>
      </c>
      <c r="D147" t="s">
        <v>2135</v>
      </c>
      <c r="E147" t="s">
        <v>37</v>
      </c>
      <c r="F147" t="s">
        <v>1</v>
      </c>
      <c r="G147" t="s">
        <v>1845</v>
      </c>
      <c r="H147" s="4">
        <v>8671.050792</v>
      </c>
      <c r="I147">
        <v>8627.0365129999991</v>
      </c>
      <c r="J147" s="5">
        <v>44.014279000000002</v>
      </c>
      <c r="K147">
        <v>0.51019000000000003</v>
      </c>
      <c r="L147" t="s">
        <v>29</v>
      </c>
    </row>
    <row r="148" spans="2:12" x14ac:dyDescent="0.25">
      <c r="B148" t="s">
        <v>1100</v>
      </c>
      <c r="C148" t="s">
        <v>2136</v>
      </c>
      <c r="D148" t="s">
        <v>2137</v>
      </c>
      <c r="E148" t="s">
        <v>37</v>
      </c>
      <c r="F148" t="s">
        <v>1</v>
      </c>
      <c r="G148" t="s">
        <v>1845</v>
      </c>
      <c r="H148" s="4">
        <v>8663.1312240000007</v>
      </c>
      <c r="I148">
        <v>8671.050792</v>
      </c>
      <c r="J148" s="5">
        <v>7.9195679999999999</v>
      </c>
      <c r="K148">
        <v>9.1333399999999995E-2</v>
      </c>
      <c r="L148" t="s">
        <v>29</v>
      </c>
    </row>
    <row r="149" spans="2:12" x14ac:dyDescent="0.25">
      <c r="B149" t="s">
        <v>1100</v>
      </c>
      <c r="C149" t="s">
        <v>2138</v>
      </c>
      <c r="D149" t="s">
        <v>2139</v>
      </c>
      <c r="E149" t="s">
        <v>37</v>
      </c>
      <c r="F149" t="s">
        <v>1</v>
      </c>
      <c r="G149" t="s">
        <v>1845</v>
      </c>
      <c r="H149" s="4">
        <v>8681.4881789999999</v>
      </c>
      <c r="I149">
        <v>8663.1312240000007</v>
      </c>
      <c r="J149" s="5">
        <v>18.356954999999999</v>
      </c>
      <c r="K149">
        <v>0.21189749999999999</v>
      </c>
      <c r="L149" t="s">
        <v>29</v>
      </c>
    </row>
    <row r="150" spans="2:12" x14ac:dyDescent="0.25">
      <c r="B150" t="s">
        <v>1100</v>
      </c>
      <c r="C150" t="s">
        <v>2140</v>
      </c>
      <c r="D150" t="s">
        <v>2141</v>
      </c>
      <c r="E150" t="s">
        <v>37</v>
      </c>
      <c r="F150" t="s">
        <v>1</v>
      </c>
      <c r="G150" t="s">
        <v>1845</v>
      </c>
      <c r="H150" s="4">
        <v>8586.2083980000007</v>
      </c>
      <c r="I150">
        <v>8681.4881789999999</v>
      </c>
      <c r="J150" s="5">
        <v>95.279781</v>
      </c>
      <c r="K150">
        <v>1.0975052000000001</v>
      </c>
      <c r="L150" t="s">
        <v>29</v>
      </c>
    </row>
    <row r="151" spans="2:12" x14ac:dyDescent="0.25">
      <c r="B151" t="s">
        <v>1100</v>
      </c>
      <c r="C151" t="s">
        <v>2142</v>
      </c>
      <c r="D151" t="s">
        <v>2143</v>
      </c>
      <c r="E151" t="s">
        <v>37</v>
      </c>
      <c r="F151" t="s">
        <v>1</v>
      </c>
      <c r="G151" t="s">
        <v>1845</v>
      </c>
      <c r="H151" s="4">
        <v>8642.2307660000006</v>
      </c>
      <c r="I151">
        <v>8590.5482269999993</v>
      </c>
      <c r="J151" s="5">
        <v>51.682538999999998</v>
      </c>
      <c r="K151">
        <v>0.60162099999999996</v>
      </c>
      <c r="L151" t="s">
        <v>29</v>
      </c>
    </row>
    <row r="152" spans="2:12" x14ac:dyDescent="0.25">
      <c r="B152" t="s">
        <v>1100</v>
      </c>
      <c r="C152" t="s">
        <v>2144</v>
      </c>
      <c r="D152" t="s">
        <v>2145</v>
      </c>
      <c r="E152" t="s">
        <v>37</v>
      </c>
      <c r="F152" t="s">
        <v>1</v>
      </c>
      <c r="G152" t="s">
        <v>1845</v>
      </c>
      <c r="H152" s="4">
        <v>8597.8843670000006</v>
      </c>
      <c r="I152">
        <v>8666.4507489999996</v>
      </c>
      <c r="J152" s="5">
        <v>68.566382000000004</v>
      </c>
      <c r="K152">
        <v>0.79117029999999999</v>
      </c>
      <c r="L152" t="s">
        <v>29</v>
      </c>
    </row>
    <row r="153" spans="2:12" x14ac:dyDescent="0.25">
      <c r="B153" t="s">
        <v>1100</v>
      </c>
      <c r="C153" t="s">
        <v>2146</v>
      </c>
      <c r="D153" t="s">
        <v>2147</v>
      </c>
      <c r="E153" t="s">
        <v>37</v>
      </c>
      <c r="F153" t="s">
        <v>1</v>
      </c>
      <c r="G153" t="s">
        <v>1845</v>
      </c>
      <c r="H153" s="4">
        <v>8701.7371910000002</v>
      </c>
      <c r="I153">
        <v>8597.8843670000006</v>
      </c>
      <c r="J153" s="5">
        <v>103.852824</v>
      </c>
      <c r="K153">
        <v>1.2078880999999999</v>
      </c>
      <c r="L153" t="s">
        <v>29</v>
      </c>
    </row>
    <row r="154" spans="2:12" x14ac:dyDescent="0.25">
      <c r="B154" t="s">
        <v>1100</v>
      </c>
      <c r="C154" t="s">
        <v>2148</v>
      </c>
      <c r="D154" t="s">
        <v>2149</v>
      </c>
      <c r="E154" t="s">
        <v>37</v>
      </c>
      <c r="F154" t="s">
        <v>1</v>
      </c>
      <c r="G154" t="s">
        <v>1845</v>
      </c>
      <c r="H154" s="4">
        <v>8653.4865649999992</v>
      </c>
      <c r="I154">
        <v>8627.1806660000002</v>
      </c>
      <c r="J154" s="5">
        <v>26.305899</v>
      </c>
      <c r="K154">
        <v>0.30491879999999999</v>
      </c>
      <c r="L154" t="s">
        <v>29</v>
      </c>
    </row>
    <row r="155" spans="2:12" x14ac:dyDescent="0.25">
      <c r="B155" t="s">
        <v>1100</v>
      </c>
      <c r="C155" t="s">
        <v>2150</v>
      </c>
      <c r="D155" t="s">
        <v>2151</v>
      </c>
      <c r="E155" t="s">
        <v>37</v>
      </c>
      <c r="F155" t="s">
        <v>1</v>
      </c>
      <c r="G155" t="s">
        <v>1845</v>
      </c>
      <c r="H155" s="4">
        <v>8697.7160569999996</v>
      </c>
      <c r="I155">
        <v>8653.4865649999992</v>
      </c>
      <c r="J155" s="5">
        <v>44.229492</v>
      </c>
      <c r="K155">
        <v>0.51111759999999995</v>
      </c>
      <c r="L155" t="s">
        <v>29</v>
      </c>
    </row>
    <row r="156" spans="2:12" x14ac:dyDescent="0.25">
      <c r="B156" t="s">
        <v>1100</v>
      </c>
      <c r="C156" t="s">
        <v>2152</v>
      </c>
      <c r="D156" t="s">
        <v>2153</v>
      </c>
      <c r="E156" t="s">
        <v>37</v>
      </c>
      <c r="F156" t="s">
        <v>1</v>
      </c>
      <c r="G156" t="s">
        <v>1845</v>
      </c>
      <c r="H156" s="4">
        <v>8586.9467760000007</v>
      </c>
      <c r="I156">
        <v>8638.5159100000001</v>
      </c>
      <c r="J156" s="5">
        <v>51.569133999999998</v>
      </c>
      <c r="K156">
        <v>0.59696749999999998</v>
      </c>
      <c r="L156" t="s">
        <v>29</v>
      </c>
    </row>
    <row r="157" spans="2:12" x14ac:dyDescent="0.25">
      <c r="B157" t="s">
        <v>1100</v>
      </c>
      <c r="C157" t="s">
        <v>2154</v>
      </c>
      <c r="D157" t="s">
        <v>2155</v>
      </c>
      <c r="E157" t="s">
        <v>37</v>
      </c>
      <c r="F157" t="s">
        <v>1</v>
      </c>
      <c r="G157" t="s">
        <v>1845</v>
      </c>
      <c r="H157" s="4">
        <v>8690.143763</v>
      </c>
      <c r="I157">
        <v>8655.9592009999997</v>
      </c>
      <c r="J157" s="5">
        <v>34.184562</v>
      </c>
      <c r="K157">
        <v>0.39492519999999998</v>
      </c>
      <c r="L157" t="s">
        <v>29</v>
      </c>
    </row>
    <row r="158" spans="2:12" x14ac:dyDescent="0.25">
      <c r="B158" t="s">
        <v>1100</v>
      </c>
      <c r="C158" t="s">
        <v>2156</v>
      </c>
      <c r="D158" t="s">
        <v>2157</v>
      </c>
      <c r="E158" t="s">
        <v>37</v>
      </c>
      <c r="F158" t="s">
        <v>1</v>
      </c>
      <c r="G158" t="s">
        <v>1845</v>
      </c>
      <c r="H158" s="4">
        <v>8640.7548599999991</v>
      </c>
      <c r="I158">
        <v>8637.1734280000001</v>
      </c>
      <c r="J158" s="5">
        <v>3.5814319999999999</v>
      </c>
      <c r="K158">
        <v>4.1465299999999997E-2</v>
      </c>
      <c r="L158" t="s">
        <v>29</v>
      </c>
    </row>
    <row r="159" spans="2:12" x14ac:dyDescent="0.25">
      <c r="B159" t="s">
        <v>1100</v>
      </c>
      <c r="C159" t="s">
        <v>2158</v>
      </c>
      <c r="D159" t="s">
        <v>2159</v>
      </c>
      <c r="E159" t="s">
        <v>37</v>
      </c>
      <c r="F159" t="s">
        <v>1</v>
      </c>
      <c r="G159" t="s">
        <v>1845</v>
      </c>
      <c r="H159" s="4">
        <v>8663.0985459999993</v>
      </c>
      <c r="I159">
        <v>8594.5651020000005</v>
      </c>
      <c r="J159" s="5">
        <v>68.533444000000003</v>
      </c>
      <c r="K159">
        <v>0.79740440000000001</v>
      </c>
      <c r="L159" t="s">
        <v>29</v>
      </c>
    </row>
    <row r="160" spans="2:12" x14ac:dyDescent="0.25">
      <c r="B160" t="s">
        <v>1100</v>
      </c>
      <c r="C160" t="s">
        <v>2160</v>
      </c>
      <c r="D160" t="s">
        <v>2161</v>
      </c>
      <c r="E160" t="s">
        <v>37</v>
      </c>
      <c r="F160" t="s">
        <v>1</v>
      </c>
      <c r="G160" t="s">
        <v>1845</v>
      </c>
      <c r="H160" s="4">
        <v>8641.7399110000006</v>
      </c>
      <c r="I160">
        <v>8644.5580399999999</v>
      </c>
      <c r="J160" s="5">
        <v>2.8181289999999999</v>
      </c>
      <c r="K160">
        <v>3.2599999999999997E-2</v>
      </c>
      <c r="L160" t="s">
        <v>29</v>
      </c>
    </row>
    <row r="161" spans="2:12" x14ac:dyDescent="0.25">
      <c r="B161" t="s">
        <v>1100</v>
      </c>
      <c r="C161" t="s">
        <v>2162</v>
      </c>
      <c r="D161" t="s">
        <v>2163</v>
      </c>
      <c r="E161" t="s">
        <v>37</v>
      </c>
      <c r="F161" t="s">
        <v>1</v>
      </c>
      <c r="G161" t="s">
        <v>1845</v>
      </c>
      <c r="H161" s="4">
        <v>8648.8899650000003</v>
      </c>
      <c r="I161">
        <v>8613.8294220000007</v>
      </c>
      <c r="J161" s="5">
        <v>35.060543000000003</v>
      </c>
      <c r="K161">
        <v>0.4070262</v>
      </c>
      <c r="L161" t="s">
        <v>29</v>
      </c>
    </row>
    <row r="162" spans="2:12" x14ac:dyDescent="0.25">
      <c r="B162" t="s">
        <v>1100</v>
      </c>
      <c r="C162" t="s">
        <v>2164</v>
      </c>
      <c r="D162" t="s">
        <v>2165</v>
      </c>
      <c r="E162" t="s">
        <v>37</v>
      </c>
      <c r="F162" t="s">
        <v>1</v>
      </c>
      <c r="G162" t="s">
        <v>1845</v>
      </c>
      <c r="H162" s="4">
        <v>8642.8780009999991</v>
      </c>
      <c r="I162">
        <v>8648.8899650000003</v>
      </c>
      <c r="J162" s="5">
        <v>6.0119639999999999</v>
      </c>
      <c r="K162">
        <v>6.9511400000000001E-2</v>
      </c>
      <c r="L162" t="s">
        <v>29</v>
      </c>
    </row>
    <row r="163" spans="2:12" x14ac:dyDescent="0.25">
      <c r="B163" t="s">
        <v>1100</v>
      </c>
      <c r="C163" t="s">
        <v>2166</v>
      </c>
      <c r="D163" t="s">
        <v>2167</v>
      </c>
      <c r="E163" t="s">
        <v>37</v>
      </c>
      <c r="F163" t="s">
        <v>1</v>
      </c>
      <c r="G163" t="s">
        <v>1845</v>
      </c>
      <c r="H163" s="4">
        <v>8664.5485779999999</v>
      </c>
      <c r="I163">
        <v>8607.3625260000008</v>
      </c>
      <c r="J163" s="5">
        <v>57.186051999999997</v>
      </c>
      <c r="K163">
        <v>0.66438529999999996</v>
      </c>
      <c r="L163" t="s">
        <v>29</v>
      </c>
    </row>
    <row r="164" spans="2:12" x14ac:dyDescent="0.25">
      <c r="B164" t="s">
        <v>1100</v>
      </c>
      <c r="C164" t="s">
        <v>2168</v>
      </c>
      <c r="D164" t="s">
        <v>2169</v>
      </c>
      <c r="E164" t="s">
        <v>37</v>
      </c>
      <c r="F164" t="s">
        <v>1</v>
      </c>
      <c r="G164" t="s">
        <v>1845</v>
      </c>
      <c r="H164" s="4">
        <v>8668.199079</v>
      </c>
      <c r="I164">
        <v>8661.0407579999992</v>
      </c>
      <c r="J164" s="5">
        <v>7.1583209999999999</v>
      </c>
      <c r="K164">
        <v>8.2649700000000006E-2</v>
      </c>
      <c r="L164" t="s">
        <v>29</v>
      </c>
    </row>
    <row r="165" spans="2:12" x14ac:dyDescent="0.25">
      <c r="B165" t="s">
        <v>1100</v>
      </c>
      <c r="C165" t="s">
        <v>2170</v>
      </c>
      <c r="D165" t="s">
        <v>2171</v>
      </c>
      <c r="E165" t="s">
        <v>37</v>
      </c>
      <c r="F165" t="s">
        <v>1</v>
      </c>
      <c r="G165" t="s">
        <v>1845</v>
      </c>
      <c r="H165" s="4">
        <v>8648.2795150000002</v>
      </c>
      <c r="I165">
        <v>8647.7884969999996</v>
      </c>
      <c r="J165" s="5">
        <v>0.49101800000000001</v>
      </c>
      <c r="K165">
        <v>5.6779999999999999E-3</v>
      </c>
      <c r="L165" t="s">
        <v>29</v>
      </c>
    </row>
    <row r="166" spans="2:12" x14ac:dyDescent="0.25">
      <c r="B166" t="s">
        <v>1100</v>
      </c>
      <c r="C166" t="s">
        <v>2172</v>
      </c>
      <c r="D166" t="s">
        <v>2173</v>
      </c>
      <c r="E166" t="s">
        <v>37</v>
      </c>
      <c r="F166" t="s">
        <v>1</v>
      </c>
      <c r="G166" t="s">
        <v>1845</v>
      </c>
      <c r="H166" s="4">
        <v>8593.9153679999999</v>
      </c>
      <c r="I166">
        <v>8657.6349339999997</v>
      </c>
      <c r="J166" s="5">
        <v>63.719566</v>
      </c>
      <c r="K166">
        <v>0.7359928</v>
      </c>
      <c r="L166" t="s">
        <v>29</v>
      </c>
    </row>
    <row r="167" spans="2:12" x14ac:dyDescent="0.25">
      <c r="B167" t="s">
        <v>1100</v>
      </c>
      <c r="C167" t="s">
        <v>2174</v>
      </c>
      <c r="D167" t="s">
        <v>2175</v>
      </c>
      <c r="E167" t="s">
        <v>37</v>
      </c>
      <c r="F167" t="s">
        <v>1</v>
      </c>
      <c r="G167" t="s">
        <v>1845</v>
      </c>
      <c r="H167" s="4">
        <v>8650.9662769999995</v>
      </c>
      <c r="I167">
        <v>8666.1062199999997</v>
      </c>
      <c r="J167" s="5">
        <v>15.139943000000001</v>
      </c>
      <c r="K167">
        <v>0.17470289999999999</v>
      </c>
      <c r="L167" t="s">
        <v>29</v>
      </c>
    </row>
    <row r="168" spans="2:12" x14ac:dyDescent="0.25">
      <c r="B168" t="s">
        <v>1100</v>
      </c>
      <c r="C168" t="s">
        <v>2176</v>
      </c>
      <c r="D168" t="s">
        <v>2177</v>
      </c>
      <c r="E168" t="s">
        <v>37</v>
      </c>
      <c r="F168" t="s">
        <v>1</v>
      </c>
      <c r="G168" t="s">
        <v>1845</v>
      </c>
      <c r="H168" s="4">
        <v>8663.9631640000007</v>
      </c>
      <c r="I168">
        <v>8650.9662769999995</v>
      </c>
      <c r="J168" s="5">
        <v>12.996886999999999</v>
      </c>
      <c r="K168">
        <v>0.15023619999999999</v>
      </c>
      <c r="L168" t="s">
        <v>29</v>
      </c>
    </row>
    <row r="169" spans="2:12" x14ac:dyDescent="0.25">
      <c r="B169" t="s">
        <v>1100</v>
      </c>
      <c r="C169" t="s">
        <v>2178</v>
      </c>
      <c r="D169" t="s">
        <v>2179</v>
      </c>
      <c r="E169" t="s">
        <v>37</v>
      </c>
      <c r="F169" t="s">
        <v>1</v>
      </c>
      <c r="G169" t="s">
        <v>1845</v>
      </c>
      <c r="H169" s="4">
        <v>8698.0732189999999</v>
      </c>
      <c r="I169">
        <v>8655.1204080000007</v>
      </c>
      <c r="J169" s="5">
        <v>42.952810999999997</v>
      </c>
      <c r="K169">
        <v>0.4962705</v>
      </c>
      <c r="L169" t="s">
        <v>29</v>
      </c>
    </row>
    <row r="170" spans="2:12" x14ac:dyDescent="0.25">
      <c r="B170" t="s">
        <v>1100</v>
      </c>
      <c r="C170" t="s">
        <v>2180</v>
      </c>
      <c r="D170" t="s">
        <v>2181</v>
      </c>
      <c r="E170" t="s">
        <v>37</v>
      </c>
      <c r="F170" t="s">
        <v>1</v>
      </c>
      <c r="G170" t="s">
        <v>1845</v>
      </c>
      <c r="H170" s="4">
        <v>8647.5604160000003</v>
      </c>
      <c r="I170">
        <v>8617.0913990000008</v>
      </c>
      <c r="J170" s="5">
        <v>30.469017000000001</v>
      </c>
      <c r="K170">
        <v>0.35358820000000002</v>
      </c>
      <c r="L170" t="s">
        <v>29</v>
      </c>
    </row>
    <row r="171" spans="2:12" x14ac:dyDescent="0.25">
      <c r="B171" t="s">
        <v>1100</v>
      </c>
      <c r="C171" t="s">
        <v>2182</v>
      </c>
      <c r="D171" t="s">
        <v>2183</v>
      </c>
      <c r="E171" t="s">
        <v>37</v>
      </c>
      <c r="F171" t="s">
        <v>1</v>
      </c>
      <c r="G171" t="s">
        <v>1845</v>
      </c>
      <c r="H171" s="4">
        <v>8600.1008519999996</v>
      </c>
      <c r="I171">
        <v>8621.3559239999995</v>
      </c>
      <c r="J171" s="5">
        <v>21.255071999999998</v>
      </c>
      <c r="K171">
        <v>0.2465398</v>
      </c>
      <c r="L171" t="s">
        <v>29</v>
      </c>
    </row>
    <row r="172" spans="2:12" x14ac:dyDescent="0.25">
      <c r="B172" t="s">
        <v>1100</v>
      </c>
      <c r="C172" t="s">
        <v>2184</v>
      </c>
      <c r="D172" t="s">
        <v>2185</v>
      </c>
      <c r="E172" t="s">
        <v>37</v>
      </c>
      <c r="F172" t="s">
        <v>1</v>
      </c>
      <c r="G172" t="s">
        <v>1845</v>
      </c>
      <c r="H172" s="4">
        <v>8656.0640050000002</v>
      </c>
      <c r="I172">
        <v>8658.6297300000006</v>
      </c>
      <c r="J172" s="5">
        <v>2.565725</v>
      </c>
      <c r="K172">
        <v>2.9631999999999999E-2</v>
      </c>
      <c r="L172" t="s">
        <v>29</v>
      </c>
    </row>
    <row r="173" spans="2:12" x14ac:dyDescent="0.25">
      <c r="B173" t="s">
        <v>1100</v>
      </c>
      <c r="C173" t="s">
        <v>2186</v>
      </c>
      <c r="D173" t="s">
        <v>2187</v>
      </c>
      <c r="E173" t="s">
        <v>37</v>
      </c>
      <c r="F173" t="s">
        <v>1</v>
      </c>
      <c r="G173" t="s">
        <v>1845</v>
      </c>
      <c r="H173" s="4">
        <v>8661.0038970000005</v>
      </c>
      <c r="I173">
        <v>8659.3643159999992</v>
      </c>
      <c r="J173" s="5">
        <v>1.639581</v>
      </c>
      <c r="K173">
        <v>1.8934200000000002E-2</v>
      </c>
      <c r="L173" t="s">
        <v>29</v>
      </c>
    </row>
    <row r="174" spans="2:12" x14ac:dyDescent="0.25">
      <c r="B174" t="s">
        <v>1100</v>
      </c>
      <c r="C174" t="s">
        <v>2188</v>
      </c>
      <c r="D174" t="s">
        <v>2189</v>
      </c>
      <c r="E174" t="s">
        <v>37</v>
      </c>
      <c r="F174" t="s">
        <v>1</v>
      </c>
      <c r="G174" t="s">
        <v>1845</v>
      </c>
      <c r="H174" s="4">
        <v>8677.8586379999997</v>
      </c>
      <c r="I174">
        <v>8591.7157609999995</v>
      </c>
      <c r="J174" s="5">
        <v>86.142876999999999</v>
      </c>
      <c r="K174">
        <v>1.0026272000000001</v>
      </c>
      <c r="L174" t="s">
        <v>29</v>
      </c>
    </row>
    <row r="175" spans="2:12" x14ac:dyDescent="0.25">
      <c r="B175" t="s">
        <v>1100</v>
      </c>
      <c r="C175" t="s">
        <v>2190</v>
      </c>
      <c r="D175" t="s">
        <v>2191</v>
      </c>
      <c r="E175" t="s">
        <v>37</v>
      </c>
      <c r="F175" t="s">
        <v>1</v>
      </c>
      <c r="G175" t="s">
        <v>1845</v>
      </c>
      <c r="H175" s="4">
        <v>8659.4448179999999</v>
      </c>
      <c r="I175">
        <v>8580.4449089999998</v>
      </c>
      <c r="J175" s="5">
        <v>78.999909000000002</v>
      </c>
      <c r="K175">
        <v>0.92069710000000005</v>
      </c>
      <c r="L175" t="s">
        <v>29</v>
      </c>
    </row>
    <row r="176" spans="2:12" x14ac:dyDescent="0.25">
      <c r="B176" t="s">
        <v>1100</v>
      </c>
      <c r="C176" t="s">
        <v>2192</v>
      </c>
      <c r="D176" t="s">
        <v>2193</v>
      </c>
      <c r="E176" t="s">
        <v>37</v>
      </c>
      <c r="F176" t="s">
        <v>1</v>
      </c>
      <c r="G176" t="s">
        <v>1845</v>
      </c>
      <c r="H176" s="4">
        <v>8587.3490239999992</v>
      </c>
      <c r="I176">
        <v>8677.3766869999999</v>
      </c>
      <c r="J176" s="5">
        <v>90.027663000000004</v>
      </c>
      <c r="K176">
        <v>1.0374985999999999</v>
      </c>
      <c r="L176" t="s">
        <v>29</v>
      </c>
    </row>
    <row r="177" spans="2:12" x14ac:dyDescent="0.25">
      <c r="B177" t="s">
        <v>1100</v>
      </c>
      <c r="C177" t="s">
        <v>2194</v>
      </c>
      <c r="D177" t="s">
        <v>2195</v>
      </c>
      <c r="E177" t="s">
        <v>37</v>
      </c>
      <c r="F177" t="s">
        <v>1</v>
      </c>
      <c r="G177" t="s">
        <v>1845</v>
      </c>
      <c r="H177" s="4">
        <v>8621.4255410000005</v>
      </c>
      <c r="I177">
        <v>8587.3490239999992</v>
      </c>
      <c r="J177" s="5">
        <v>34.076517000000003</v>
      </c>
      <c r="K177">
        <v>0.39682230000000002</v>
      </c>
      <c r="L177" t="s">
        <v>29</v>
      </c>
    </row>
    <row r="178" spans="2:12" x14ac:dyDescent="0.25">
      <c r="B178" t="s">
        <v>1100</v>
      </c>
      <c r="C178" t="s">
        <v>2196</v>
      </c>
      <c r="D178" t="s">
        <v>2197</v>
      </c>
      <c r="E178" t="s">
        <v>37</v>
      </c>
      <c r="F178" t="s">
        <v>1</v>
      </c>
      <c r="G178" t="s">
        <v>1845</v>
      </c>
      <c r="H178" s="4">
        <v>8594.4558660000002</v>
      </c>
      <c r="I178">
        <v>8682.3230679999997</v>
      </c>
      <c r="J178" s="5">
        <v>87.867202000000006</v>
      </c>
      <c r="K178">
        <v>1.0120241000000001</v>
      </c>
      <c r="L178" t="s">
        <v>29</v>
      </c>
    </row>
    <row r="179" spans="2:12" x14ac:dyDescent="0.25">
      <c r="B179" t="s">
        <v>1462</v>
      </c>
      <c r="C179" t="s">
        <v>2198</v>
      </c>
      <c r="D179" t="s">
        <v>2199</v>
      </c>
      <c r="E179" t="s">
        <v>37</v>
      </c>
      <c r="F179" t="s">
        <v>1</v>
      </c>
      <c r="G179" t="s">
        <v>1845</v>
      </c>
      <c r="H179" s="4">
        <v>8656.0191410000007</v>
      </c>
      <c r="I179">
        <v>8661.5025420000002</v>
      </c>
      <c r="J179" s="5">
        <v>5.4834009999999997</v>
      </c>
      <c r="K179">
        <v>6.3307699999999995E-2</v>
      </c>
      <c r="L179" t="s">
        <v>29</v>
      </c>
    </row>
    <row r="180" spans="2:12" x14ac:dyDescent="0.25">
      <c r="B180" t="s">
        <v>1462</v>
      </c>
      <c r="C180" t="s">
        <v>2200</v>
      </c>
      <c r="D180" t="s">
        <v>2201</v>
      </c>
      <c r="E180" t="s">
        <v>37</v>
      </c>
      <c r="F180" t="s">
        <v>1</v>
      </c>
      <c r="G180" t="s">
        <v>1845</v>
      </c>
      <c r="H180" s="4">
        <v>8711.0481670000008</v>
      </c>
      <c r="I180">
        <v>8712.1329549999991</v>
      </c>
      <c r="J180" s="5">
        <v>1.0847880000000001</v>
      </c>
      <c r="K180">
        <v>1.2451500000000001E-2</v>
      </c>
      <c r="L180" t="s">
        <v>29</v>
      </c>
    </row>
    <row r="181" spans="2:12" x14ac:dyDescent="0.25">
      <c r="B181" t="s">
        <v>1462</v>
      </c>
      <c r="C181" t="s">
        <v>2202</v>
      </c>
      <c r="D181" t="s">
        <v>2203</v>
      </c>
      <c r="E181" t="s">
        <v>37</v>
      </c>
      <c r="F181" t="s">
        <v>1</v>
      </c>
      <c r="G181" t="s">
        <v>1845</v>
      </c>
      <c r="H181" s="4">
        <v>8646.7845369999995</v>
      </c>
      <c r="I181">
        <v>8662.4826009999997</v>
      </c>
      <c r="J181" s="5">
        <v>15.698064</v>
      </c>
      <c r="K181">
        <v>0.18121899999999999</v>
      </c>
      <c r="L181" t="s">
        <v>29</v>
      </c>
    </row>
    <row r="182" spans="2:12" x14ac:dyDescent="0.25">
      <c r="B182" t="s">
        <v>1462</v>
      </c>
      <c r="C182" t="s">
        <v>2204</v>
      </c>
      <c r="D182" t="s">
        <v>2205</v>
      </c>
      <c r="E182" t="s">
        <v>37</v>
      </c>
      <c r="F182" t="s">
        <v>1</v>
      </c>
      <c r="G182" t="s">
        <v>1845</v>
      </c>
      <c r="H182" s="4">
        <v>8697.6222379999999</v>
      </c>
      <c r="I182">
        <v>8646.7845369999995</v>
      </c>
      <c r="J182" s="5">
        <v>50.837701000000003</v>
      </c>
      <c r="K182">
        <v>0.58793759999999995</v>
      </c>
      <c r="L182" t="s">
        <v>29</v>
      </c>
    </row>
    <row r="183" spans="2:12" x14ac:dyDescent="0.25">
      <c r="B183" t="s">
        <v>1462</v>
      </c>
      <c r="C183" t="s">
        <v>2206</v>
      </c>
      <c r="D183" t="s">
        <v>2207</v>
      </c>
      <c r="E183" t="s">
        <v>37</v>
      </c>
      <c r="F183" t="s">
        <v>1</v>
      </c>
      <c r="G183" t="s">
        <v>1845</v>
      </c>
      <c r="H183" s="4">
        <v>8671.3310089999995</v>
      </c>
      <c r="I183">
        <v>8663.9037129999997</v>
      </c>
      <c r="J183" s="5">
        <v>7.4272960000000001</v>
      </c>
      <c r="K183">
        <v>8.5726899999999995E-2</v>
      </c>
      <c r="L183" t="s">
        <v>29</v>
      </c>
    </row>
    <row r="184" spans="2:12" x14ac:dyDescent="0.25">
      <c r="B184" t="s">
        <v>1462</v>
      </c>
      <c r="C184" t="s">
        <v>2208</v>
      </c>
      <c r="D184" t="s">
        <v>2209</v>
      </c>
      <c r="E184" t="s">
        <v>37</v>
      </c>
      <c r="F184" t="s">
        <v>1</v>
      </c>
      <c r="G184" t="s">
        <v>1845</v>
      </c>
      <c r="H184" s="4">
        <v>8655.5029479999994</v>
      </c>
      <c r="I184">
        <v>8703.3654640000004</v>
      </c>
      <c r="J184" s="5">
        <v>47.862515999999999</v>
      </c>
      <c r="K184">
        <v>0.54993110000000001</v>
      </c>
      <c r="L184" t="s">
        <v>29</v>
      </c>
    </row>
    <row r="185" spans="2:12" x14ac:dyDescent="0.25">
      <c r="B185" t="s">
        <v>1462</v>
      </c>
      <c r="C185" t="s">
        <v>2210</v>
      </c>
      <c r="D185" t="s">
        <v>2211</v>
      </c>
      <c r="E185" t="s">
        <v>37</v>
      </c>
      <c r="F185" t="s">
        <v>1</v>
      </c>
      <c r="G185" t="s">
        <v>1845</v>
      </c>
      <c r="H185" s="4">
        <v>8704.9874220000002</v>
      </c>
      <c r="I185">
        <v>8686.6834729999991</v>
      </c>
      <c r="J185" s="5">
        <v>18.303948999999999</v>
      </c>
      <c r="K185">
        <v>0.2107127</v>
      </c>
      <c r="L185" t="s">
        <v>29</v>
      </c>
    </row>
    <row r="186" spans="2:12" x14ac:dyDescent="0.25">
      <c r="B186" t="s">
        <v>1462</v>
      </c>
      <c r="C186" t="s">
        <v>2212</v>
      </c>
      <c r="D186" t="s">
        <v>2213</v>
      </c>
      <c r="E186" t="s">
        <v>37</v>
      </c>
      <c r="F186" t="s">
        <v>1</v>
      </c>
      <c r="G186" t="s">
        <v>1845</v>
      </c>
      <c r="H186" s="4">
        <v>8649.6867689999999</v>
      </c>
      <c r="I186">
        <v>8704.9874220000002</v>
      </c>
      <c r="J186" s="5">
        <v>55.300652999999997</v>
      </c>
      <c r="K186">
        <v>0.63527549999999999</v>
      </c>
      <c r="L186" t="s">
        <v>29</v>
      </c>
    </row>
    <row r="187" spans="2:12" x14ac:dyDescent="0.25">
      <c r="B187" t="s">
        <v>1462</v>
      </c>
      <c r="C187" t="s">
        <v>2214</v>
      </c>
      <c r="D187" t="s">
        <v>2215</v>
      </c>
      <c r="E187" t="s">
        <v>37</v>
      </c>
      <c r="F187" t="s">
        <v>1</v>
      </c>
      <c r="G187" t="s">
        <v>1845</v>
      </c>
      <c r="H187" s="4">
        <v>8709.5570740000003</v>
      </c>
      <c r="I187">
        <v>8697.7790399999994</v>
      </c>
      <c r="J187" s="5">
        <v>11.778034</v>
      </c>
      <c r="K187">
        <v>0.13541429999999999</v>
      </c>
      <c r="L187" t="s">
        <v>29</v>
      </c>
    </row>
    <row r="188" spans="2:12" x14ac:dyDescent="0.25">
      <c r="B188" t="s">
        <v>1462</v>
      </c>
      <c r="C188" t="s">
        <v>2216</v>
      </c>
      <c r="D188" t="s">
        <v>2217</v>
      </c>
      <c r="E188" t="s">
        <v>37</v>
      </c>
      <c r="F188" t="s">
        <v>1</v>
      </c>
      <c r="G188" t="s">
        <v>1845</v>
      </c>
      <c r="H188" s="4">
        <v>8695.0653309999998</v>
      </c>
      <c r="I188">
        <v>8654.6178899999995</v>
      </c>
      <c r="J188" s="5">
        <v>40.447440999999998</v>
      </c>
      <c r="K188">
        <v>0.46735100000000002</v>
      </c>
      <c r="L188" t="s">
        <v>29</v>
      </c>
    </row>
    <row r="189" spans="2:12" x14ac:dyDescent="0.25">
      <c r="B189" t="s">
        <v>1462</v>
      </c>
      <c r="C189" t="s">
        <v>2218</v>
      </c>
      <c r="D189" t="s">
        <v>2219</v>
      </c>
      <c r="E189" t="s">
        <v>37</v>
      </c>
      <c r="F189" t="s">
        <v>1</v>
      </c>
      <c r="G189" t="s">
        <v>1845</v>
      </c>
      <c r="H189" s="4">
        <v>8713.4139759999998</v>
      </c>
      <c r="I189">
        <v>8695.0653309999998</v>
      </c>
      <c r="J189" s="5">
        <v>18.348645000000001</v>
      </c>
      <c r="K189">
        <v>0.21102370000000001</v>
      </c>
      <c r="L189" t="s">
        <v>29</v>
      </c>
    </row>
    <row r="190" spans="2:12" x14ac:dyDescent="0.25">
      <c r="B190" t="s">
        <v>1462</v>
      </c>
      <c r="C190" t="s">
        <v>2220</v>
      </c>
      <c r="D190" t="s">
        <v>2221</v>
      </c>
      <c r="E190" t="s">
        <v>37</v>
      </c>
      <c r="F190" t="s">
        <v>1</v>
      </c>
      <c r="G190" t="s">
        <v>1845</v>
      </c>
      <c r="H190" s="4">
        <v>8696.5077139999994</v>
      </c>
      <c r="I190">
        <v>8713.4139759999998</v>
      </c>
      <c r="J190" s="5">
        <v>16.906262000000002</v>
      </c>
      <c r="K190">
        <v>0.1940257</v>
      </c>
      <c r="L190" t="s">
        <v>29</v>
      </c>
    </row>
    <row r="191" spans="2:12" x14ac:dyDescent="0.25">
      <c r="B191" t="s">
        <v>1462</v>
      </c>
      <c r="C191" t="s">
        <v>2222</v>
      </c>
      <c r="D191" t="s">
        <v>2223</v>
      </c>
      <c r="E191" t="s">
        <v>37</v>
      </c>
      <c r="F191" t="s">
        <v>1</v>
      </c>
      <c r="G191" t="s">
        <v>1845</v>
      </c>
      <c r="H191" s="4">
        <v>8718.1547190000001</v>
      </c>
      <c r="I191">
        <v>8696.5077139999994</v>
      </c>
      <c r="J191" s="5">
        <v>21.647005</v>
      </c>
      <c r="K191">
        <v>0.2489161</v>
      </c>
      <c r="L191" t="s">
        <v>29</v>
      </c>
    </row>
    <row r="192" spans="2:12" x14ac:dyDescent="0.25">
      <c r="B192" t="s">
        <v>1462</v>
      </c>
      <c r="C192" t="s">
        <v>2224</v>
      </c>
      <c r="D192" t="s">
        <v>2225</v>
      </c>
      <c r="E192" t="s">
        <v>37</v>
      </c>
      <c r="F192" t="s">
        <v>1</v>
      </c>
      <c r="G192" t="s">
        <v>1845</v>
      </c>
      <c r="H192" s="4">
        <v>8664.860224</v>
      </c>
      <c r="I192">
        <v>8701.3401940000003</v>
      </c>
      <c r="J192" s="5">
        <v>36.479970000000002</v>
      </c>
      <c r="K192">
        <v>0.41924539999999999</v>
      </c>
      <c r="L192" t="s">
        <v>29</v>
      </c>
    </row>
    <row r="193" spans="2:12" x14ac:dyDescent="0.25">
      <c r="B193" t="s">
        <v>1462</v>
      </c>
      <c r="C193" t="s">
        <v>2226</v>
      </c>
      <c r="D193" t="s">
        <v>2227</v>
      </c>
      <c r="E193" t="s">
        <v>37</v>
      </c>
      <c r="F193" t="s">
        <v>1</v>
      </c>
      <c r="G193" t="s">
        <v>1845</v>
      </c>
      <c r="H193" s="4">
        <v>8684.5498669999997</v>
      </c>
      <c r="I193">
        <v>8664.860224</v>
      </c>
      <c r="J193" s="5">
        <v>19.689643</v>
      </c>
      <c r="K193">
        <v>0.22723560000000001</v>
      </c>
      <c r="L193" t="s">
        <v>29</v>
      </c>
    </row>
    <row r="194" spans="2:12" x14ac:dyDescent="0.25">
      <c r="B194" t="s">
        <v>1462</v>
      </c>
      <c r="C194" t="s">
        <v>2228</v>
      </c>
      <c r="D194" t="s">
        <v>2229</v>
      </c>
      <c r="E194" t="s">
        <v>37</v>
      </c>
      <c r="F194" t="s">
        <v>1</v>
      </c>
      <c r="G194" t="s">
        <v>1845</v>
      </c>
      <c r="H194" s="4">
        <v>8694.6507509999992</v>
      </c>
      <c r="I194">
        <v>8668.5102999999999</v>
      </c>
      <c r="J194" s="5">
        <v>26.140450999999999</v>
      </c>
      <c r="K194">
        <v>0.3015564</v>
      </c>
      <c r="L194" t="s">
        <v>29</v>
      </c>
    </row>
    <row r="195" spans="2:12" x14ac:dyDescent="0.25">
      <c r="B195" t="s">
        <v>1462</v>
      </c>
      <c r="C195" t="s">
        <v>2230</v>
      </c>
      <c r="D195" t="s">
        <v>2231</v>
      </c>
      <c r="E195" t="s">
        <v>37</v>
      </c>
      <c r="F195" t="s">
        <v>1</v>
      </c>
      <c r="G195" t="s">
        <v>1845</v>
      </c>
      <c r="H195" s="4">
        <v>8699.9156930000008</v>
      </c>
      <c r="I195">
        <v>8694.6507509999992</v>
      </c>
      <c r="J195" s="5">
        <v>5.2649419999999996</v>
      </c>
      <c r="K195">
        <v>6.0553799999999998E-2</v>
      </c>
      <c r="L195" t="s">
        <v>29</v>
      </c>
    </row>
    <row r="196" spans="2:12" x14ac:dyDescent="0.25">
      <c r="B196" t="s">
        <v>1462</v>
      </c>
      <c r="C196" t="s">
        <v>2232</v>
      </c>
      <c r="D196" t="s">
        <v>2233</v>
      </c>
      <c r="E196" t="s">
        <v>37</v>
      </c>
      <c r="F196" t="s">
        <v>1</v>
      </c>
      <c r="G196" t="s">
        <v>1845</v>
      </c>
      <c r="H196" s="4">
        <v>8682.2477660000004</v>
      </c>
      <c r="I196">
        <v>8676.6386559999992</v>
      </c>
      <c r="J196" s="5">
        <v>5.6091100000000003</v>
      </c>
      <c r="K196">
        <v>6.4646099999999998E-2</v>
      </c>
      <c r="L196" t="s">
        <v>29</v>
      </c>
    </row>
    <row r="197" spans="2:12" x14ac:dyDescent="0.25">
      <c r="B197" t="s">
        <v>1462</v>
      </c>
      <c r="C197" t="s">
        <v>2234</v>
      </c>
      <c r="D197" t="s">
        <v>2235</v>
      </c>
      <c r="E197" t="s">
        <v>37</v>
      </c>
      <c r="F197" t="s">
        <v>1</v>
      </c>
      <c r="G197" t="s">
        <v>1845</v>
      </c>
      <c r="H197" s="4">
        <v>8656.4491519999992</v>
      </c>
      <c r="I197">
        <v>8682.7437620000001</v>
      </c>
      <c r="J197" s="5">
        <v>26.294609999999999</v>
      </c>
      <c r="K197">
        <v>0.30283759999999998</v>
      </c>
      <c r="L197" t="s">
        <v>29</v>
      </c>
    </row>
    <row r="198" spans="2:12" x14ac:dyDescent="0.25">
      <c r="B198" t="s">
        <v>1462</v>
      </c>
      <c r="C198" t="s">
        <v>2236</v>
      </c>
      <c r="D198" t="s">
        <v>2237</v>
      </c>
      <c r="E198" t="s">
        <v>37</v>
      </c>
      <c r="F198" t="s">
        <v>1</v>
      </c>
      <c r="G198" t="s">
        <v>1845</v>
      </c>
      <c r="H198" s="4">
        <v>8699.1130200000007</v>
      </c>
      <c r="I198">
        <v>8673.4218579999997</v>
      </c>
      <c r="J198" s="5">
        <v>25.691161999999998</v>
      </c>
      <c r="K198">
        <v>0.29620560000000001</v>
      </c>
      <c r="L198" t="s">
        <v>29</v>
      </c>
    </row>
    <row r="199" spans="2:12" x14ac:dyDescent="0.25">
      <c r="B199" t="s">
        <v>1462</v>
      </c>
      <c r="C199" t="s">
        <v>2238</v>
      </c>
      <c r="D199" t="s">
        <v>2239</v>
      </c>
      <c r="E199" t="s">
        <v>37</v>
      </c>
      <c r="F199" t="s">
        <v>1</v>
      </c>
      <c r="G199" t="s">
        <v>1845</v>
      </c>
      <c r="H199" s="4">
        <v>8679.8254469999993</v>
      </c>
      <c r="I199">
        <v>8699.1130200000007</v>
      </c>
      <c r="J199" s="5">
        <v>19.287572999999998</v>
      </c>
      <c r="K199">
        <v>0.22171879999999999</v>
      </c>
      <c r="L199" t="s">
        <v>29</v>
      </c>
    </row>
    <row r="200" spans="2:12" x14ac:dyDescent="0.25">
      <c r="B200" t="s">
        <v>1462</v>
      </c>
      <c r="C200" t="s">
        <v>2240</v>
      </c>
      <c r="D200" t="s">
        <v>2241</v>
      </c>
      <c r="E200" t="s">
        <v>37</v>
      </c>
      <c r="F200" t="s">
        <v>1</v>
      </c>
      <c r="G200" t="s">
        <v>1845</v>
      </c>
      <c r="H200" s="4">
        <v>8635.9424099999997</v>
      </c>
      <c r="I200">
        <v>8679.8254469999993</v>
      </c>
      <c r="J200" s="5">
        <v>43.883037000000002</v>
      </c>
      <c r="K200">
        <v>0.50557510000000006</v>
      </c>
      <c r="L200" t="s">
        <v>29</v>
      </c>
    </row>
    <row r="201" spans="2:12" x14ac:dyDescent="0.25">
      <c r="B201" t="s">
        <v>1462</v>
      </c>
      <c r="C201" t="s">
        <v>2242</v>
      </c>
      <c r="D201" t="s">
        <v>2243</v>
      </c>
      <c r="E201" t="s">
        <v>37</v>
      </c>
      <c r="F201" t="s">
        <v>1</v>
      </c>
      <c r="G201" t="s">
        <v>1845</v>
      </c>
      <c r="H201" s="4">
        <v>8665.1518469999992</v>
      </c>
      <c r="I201">
        <v>8719.9846030000008</v>
      </c>
      <c r="J201" s="5">
        <v>54.832756000000003</v>
      </c>
      <c r="K201">
        <v>0.62881710000000002</v>
      </c>
      <c r="L201" t="s">
        <v>29</v>
      </c>
    </row>
    <row r="202" spans="2:12" x14ac:dyDescent="0.25">
      <c r="B202" t="s">
        <v>1462</v>
      </c>
      <c r="C202" t="s">
        <v>2244</v>
      </c>
      <c r="D202" t="s">
        <v>2245</v>
      </c>
      <c r="E202" t="s">
        <v>37</v>
      </c>
      <c r="F202" t="s">
        <v>1</v>
      </c>
      <c r="G202" t="s">
        <v>1845</v>
      </c>
      <c r="H202" s="4">
        <v>8695.549121</v>
      </c>
      <c r="I202">
        <v>8708.1384980000003</v>
      </c>
      <c r="J202" s="5">
        <v>12.589377000000001</v>
      </c>
      <c r="K202">
        <v>0.14457020000000001</v>
      </c>
      <c r="L202" t="s">
        <v>29</v>
      </c>
    </row>
    <row r="203" spans="2:12" x14ac:dyDescent="0.25">
      <c r="B203" t="s">
        <v>1462</v>
      </c>
      <c r="C203" t="s">
        <v>2246</v>
      </c>
      <c r="D203" t="s">
        <v>2247</v>
      </c>
      <c r="E203" t="s">
        <v>37</v>
      </c>
      <c r="F203" t="s">
        <v>1</v>
      </c>
      <c r="G203" t="s">
        <v>1845</v>
      </c>
      <c r="H203" s="4">
        <v>8656.7860889999993</v>
      </c>
      <c r="I203">
        <v>8695.549121</v>
      </c>
      <c r="J203" s="5">
        <v>38.763032000000003</v>
      </c>
      <c r="K203">
        <v>0.44578020000000002</v>
      </c>
      <c r="L203" t="s">
        <v>29</v>
      </c>
    </row>
    <row r="204" spans="2:12" x14ac:dyDescent="0.25">
      <c r="B204" t="s">
        <v>1462</v>
      </c>
      <c r="C204" t="s">
        <v>2248</v>
      </c>
      <c r="D204" t="s">
        <v>2249</v>
      </c>
      <c r="E204" t="s">
        <v>37</v>
      </c>
      <c r="F204" t="s">
        <v>1</v>
      </c>
      <c r="G204" t="s">
        <v>1845</v>
      </c>
      <c r="H204" s="4">
        <v>8672.2471420000002</v>
      </c>
      <c r="I204">
        <v>8672.5307699999994</v>
      </c>
      <c r="J204" s="5">
        <v>0.28362799999999999</v>
      </c>
      <c r="K204">
        <v>3.2704000000000001E-3</v>
      </c>
      <c r="L204" t="s">
        <v>29</v>
      </c>
    </row>
    <row r="205" spans="2:12" x14ac:dyDescent="0.25">
      <c r="B205" t="s">
        <v>1462</v>
      </c>
      <c r="C205" t="s">
        <v>2250</v>
      </c>
      <c r="D205" t="s">
        <v>2251</v>
      </c>
      <c r="E205" t="s">
        <v>37</v>
      </c>
      <c r="F205" t="s">
        <v>1</v>
      </c>
      <c r="G205" t="s">
        <v>1845</v>
      </c>
      <c r="H205" s="4">
        <v>8692.1129409999994</v>
      </c>
      <c r="I205">
        <v>8691.8846420000009</v>
      </c>
      <c r="J205" s="5">
        <v>0.228299</v>
      </c>
      <c r="K205">
        <v>2.6266000000000002E-3</v>
      </c>
      <c r="L205" t="s">
        <v>29</v>
      </c>
    </row>
    <row r="206" spans="2:12" x14ac:dyDescent="0.25">
      <c r="B206" t="s">
        <v>1462</v>
      </c>
      <c r="C206" t="s">
        <v>2252</v>
      </c>
      <c r="D206" t="s">
        <v>2253</v>
      </c>
      <c r="E206" t="s">
        <v>37</v>
      </c>
      <c r="F206" t="s">
        <v>1</v>
      </c>
      <c r="G206" t="s">
        <v>1845</v>
      </c>
      <c r="H206" s="4">
        <v>8672.0802189999995</v>
      </c>
      <c r="I206">
        <v>8692.1129409999994</v>
      </c>
      <c r="J206" s="5">
        <v>20.032722</v>
      </c>
      <c r="K206">
        <v>0.23047010000000001</v>
      </c>
      <c r="L206" t="s">
        <v>29</v>
      </c>
    </row>
    <row r="207" spans="2:12" x14ac:dyDescent="0.25">
      <c r="B207" t="s">
        <v>1462</v>
      </c>
      <c r="C207" t="s">
        <v>2254</v>
      </c>
      <c r="D207" t="s">
        <v>2255</v>
      </c>
      <c r="E207" t="s">
        <v>37</v>
      </c>
      <c r="F207" t="s">
        <v>1</v>
      </c>
      <c r="G207" t="s">
        <v>1845</v>
      </c>
      <c r="H207" s="4">
        <v>8640.5782569999992</v>
      </c>
      <c r="I207">
        <v>8672.0802189999995</v>
      </c>
      <c r="J207" s="5">
        <v>31.501961999999999</v>
      </c>
      <c r="K207">
        <v>0.36325730000000001</v>
      </c>
      <c r="L207" t="s">
        <v>29</v>
      </c>
    </row>
    <row r="208" spans="2:12" x14ac:dyDescent="0.25">
      <c r="B208" t="s">
        <v>1462</v>
      </c>
      <c r="C208" t="s">
        <v>2256</v>
      </c>
      <c r="D208" t="s">
        <v>2257</v>
      </c>
      <c r="E208" t="s">
        <v>37</v>
      </c>
      <c r="F208" t="s">
        <v>1</v>
      </c>
      <c r="G208" t="s">
        <v>1845</v>
      </c>
      <c r="H208" s="4">
        <v>8688.9872630000009</v>
      </c>
      <c r="I208">
        <v>8708.9251850000001</v>
      </c>
      <c r="J208" s="5">
        <v>19.937922</v>
      </c>
      <c r="K208">
        <v>0.22893669999999999</v>
      </c>
      <c r="L208" t="s">
        <v>29</v>
      </c>
    </row>
    <row r="209" spans="2:12" x14ac:dyDescent="0.25">
      <c r="B209" t="s">
        <v>1462</v>
      </c>
      <c r="C209" t="s">
        <v>2258</v>
      </c>
      <c r="D209" t="s">
        <v>2259</v>
      </c>
      <c r="E209" t="s">
        <v>37</v>
      </c>
      <c r="F209" t="s">
        <v>1</v>
      </c>
      <c r="G209" t="s">
        <v>1845</v>
      </c>
      <c r="H209" s="4">
        <v>8692.6280299999999</v>
      </c>
      <c r="I209">
        <v>8691.2786909999995</v>
      </c>
      <c r="J209" s="5">
        <v>1.3493390000000001</v>
      </c>
      <c r="K209">
        <v>1.5525199999999999E-2</v>
      </c>
      <c r="L209" t="s">
        <v>29</v>
      </c>
    </row>
    <row r="210" spans="2:12" x14ac:dyDescent="0.25">
      <c r="B210" t="s">
        <v>1462</v>
      </c>
      <c r="C210" t="s">
        <v>2260</v>
      </c>
      <c r="D210" t="s">
        <v>2261</v>
      </c>
      <c r="E210" t="s">
        <v>37</v>
      </c>
      <c r="F210" t="s">
        <v>1</v>
      </c>
      <c r="G210" t="s">
        <v>1845</v>
      </c>
      <c r="H210" s="4">
        <v>8673.6468179999993</v>
      </c>
      <c r="I210">
        <v>8649.4648390000002</v>
      </c>
      <c r="J210" s="5">
        <v>24.181978999999998</v>
      </c>
      <c r="K210">
        <v>0.27957769999999998</v>
      </c>
      <c r="L210" t="s">
        <v>29</v>
      </c>
    </row>
    <row r="211" spans="2:12" x14ac:dyDescent="0.25">
      <c r="B211" t="s">
        <v>1462</v>
      </c>
      <c r="C211" t="s">
        <v>2262</v>
      </c>
      <c r="D211" t="s">
        <v>2263</v>
      </c>
      <c r="E211" t="s">
        <v>37</v>
      </c>
      <c r="F211" t="s">
        <v>1</v>
      </c>
      <c r="G211" t="s">
        <v>1845</v>
      </c>
      <c r="H211" s="4">
        <v>8653.3669549999995</v>
      </c>
      <c r="I211">
        <v>8673.6468179999993</v>
      </c>
      <c r="J211" s="5">
        <v>20.279862999999999</v>
      </c>
      <c r="K211">
        <v>0.23381009999999999</v>
      </c>
      <c r="L211" t="s">
        <v>29</v>
      </c>
    </row>
    <row r="212" spans="2:12" x14ac:dyDescent="0.25">
      <c r="B212" t="s">
        <v>1462</v>
      </c>
      <c r="C212" t="s">
        <v>2264</v>
      </c>
      <c r="D212" t="s">
        <v>2265</v>
      </c>
      <c r="E212" t="s">
        <v>37</v>
      </c>
      <c r="F212" t="s">
        <v>1</v>
      </c>
      <c r="G212" t="s">
        <v>1845</v>
      </c>
      <c r="H212" s="4">
        <v>8682.2981070000005</v>
      </c>
      <c r="I212">
        <v>8706.2751800000005</v>
      </c>
      <c r="J212" s="5">
        <v>23.977073000000001</v>
      </c>
      <c r="K212">
        <v>0.27539989999999998</v>
      </c>
      <c r="L212" t="s">
        <v>29</v>
      </c>
    </row>
    <row r="213" spans="2:12" x14ac:dyDescent="0.25">
      <c r="B213" t="s">
        <v>1462</v>
      </c>
      <c r="C213" t="s">
        <v>2266</v>
      </c>
      <c r="D213" t="s">
        <v>2267</v>
      </c>
      <c r="E213" t="s">
        <v>37</v>
      </c>
      <c r="F213" t="s">
        <v>1</v>
      </c>
      <c r="G213" t="s">
        <v>1845</v>
      </c>
      <c r="H213" s="4">
        <v>8704.4298660000004</v>
      </c>
      <c r="I213">
        <v>8652.3621590000002</v>
      </c>
      <c r="J213" s="5">
        <v>52.067706999999999</v>
      </c>
      <c r="K213">
        <v>0.60177449999999999</v>
      </c>
      <c r="L213" t="s">
        <v>29</v>
      </c>
    </row>
    <row r="214" spans="2:12" x14ac:dyDescent="0.25">
      <c r="B214" t="s">
        <v>1462</v>
      </c>
      <c r="C214" t="s">
        <v>2268</v>
      </c>
      <c r="D214" t="s">
        <v>2269</v>
      </c>
      <c r="E214" t="s">
        <v>37</v>
      </c>
      <c r="F214" t="s">
        <v>1</v>
      </c>
      <c r="G214" t="s">
        <v>1845</v>
      </c>
      <c r="H214" s="4">
        <v>8635.0395160000007</v>
      </c>
      <c r="I214">
        <v>8718.4181910000007</v>
      </c>
      <c r="J214" s="5">
        <v>83.378675000000001</v>
      </c>
      <c r="K214">
        <v>0.9563509</v>
      </c>
      <c r="L214" t="s">
        <v>29</v>
      </c>
    </row>
    <row r="215" spans="2:12" x14ac:dyDescent="0.25">
      <c r="B215" t="s">
        <v>1462</v>
      </c>
      <c r="C215" t="s">
        <v>2270</v>
      </c>
      <c r="D215" t="s">
        <v>2271</v>
      </c>
      <c r="E215" t="s">
        <v>37</v>
      </c>
      <c r="F215" t="s">
        <v>1</v>
      </c>
      <c r="G215" t="s">
        <v>1845</v>
      </c>
      <c r="H215" s="4">
        <v>8654.9260119999999</v>
      </c>
      <c r="I215">
        <v>8704.7508030000008</v>
      </c>
      <c r="J215" s="5">
        <v>49.824790999999998</v>
      </c>
      <c r="K215">
        <v>0.57238619999999996</v>
      </c>
      <c r="L215" t="s">
        <v>29</v>
      </c>
    </row>
    <row r="216" spans="2:12" x14ac:dyDescent="0.25">
      <c r="B216" t="s">
        <v>1462</v>
      </c>
      <c r="C216" t="s">
        <v>2272</v>
      </c>
      <c r="D216" t="s">
        <v>2273</v>
      </c>
      <c r="E216" t="s">
        <v>37</v>
      </c>
      <c r="F216" t="s">
        <v>1</v>
      </c>
      <c r="G216" t="s">
        <v>1845</v>
      </c>
      <c r="H216" s="4">
        <v>8706.1986140000008</v>
      </c>
      <c r="I216">
        <v>8662.4760380000007</v>
      </c>
      <c r="J216" s="5">
        <v>43.722575999999997</v>
      </c>
      <c r="K216">
        <v>0.5047353</v>
      </c>
      <c r="L216" t="s">
        <v>29</v>
      </c>
    </row>
    <row r="217" spans="2:12" x14ac:dyDescent="0.25">
      <c r="B217" t="s">
        <v>1462</v>
      </c>
      <c r="C217" t="s">
        <v>2274</v>
      </c>
      <c r="D217" t="s">
        <v>2275</v>
      </c>
      <c r="E217" t="s">
        <v>37</v>
      </c>
      <c r="F217" t="s">
        <v>1</v>
      </c>
      <c r="G217" t="s">
        <v>1845</v>
      </c>
      <c r="H217" s="4">
        <v>8681.6800609999991</v>
      </c>
      <c r="I217">
        <v>8706.1986140000008</v>
      </c>
      <c r="J217" s="5">
        <v>24.518553000000001</v>
      </c>
      <c r="K217">
        <v>0.28162179999999998</v>
      </c>
      <c r="L217" t="s">
        <v>29</v>
      </c>
    </row>
    <row r="218" spans="2:12" x14ac:dyDescent="0.25">
      <c r="B218" t="s">
        <v>1462</v>
      </c>
      <c r="C218" t="s">
        <v>2276</v>
      </c>
      <c r="D218" t="s">
        <v>2277</v>
      </c>
      <c r="E218" t="s">
        <v>37</v>
      </c>
      <c r="F218" t="s">
        <v>1</v>
      </c>
      <c r="G218" t="s">
        <v>1845</v>
      </c>
      <c r="H218" s="4">
        <v>8638.2867650000007</v>
      </c>
      <c r="I218">
        <v>8646.6007520000003</v>
      </c>
      <c r="J218" s="5">
        <v>8.3139869999999991</v>
      </c>
      <c r="K218">
        <v>9.6153199999999994E-2</v>
      </c>
      <c r="L218" t="s">
        <v>29</v>
      </c>
    </row>
    <row r="219" spans="2:12" x14ac:dyDescent="0.25">
      <c r="B219" t="s">
        <v>1462</v>
      </c>
      <c r="C219" t="s">
        <v>2278</v>
      </c>
      <c r="D219" t="s">
        <v>2279</v>
      </c>
      <c r="E219" t="s">
        <v>37</v>
      </c>
      <c r="F219" t="s">
        <v>1</v>
      </c>
      <c r="G219" t="s">
        <v>1845</v>
      </c>
      <c r="H219" s="4">
        <v>8698.7865959999999</v>
      </c>
      <c r="I219">
        <v>8638.6757859999998</v>
      </c>
      <c r="J219" s="5">
        <v>60.110810000000001</v>
      </c>
      <c r="K219">
        <v>0.69583360000000005</v>
      </c>
      <c r="L219" t="s">
        <v>29</v>
      </c>
    </row>
    <row r="220" spans="2:12" x14ac:dyDescent="0.25">
      <c r="B220" t="s">
        <v>1462</v>
      </c>
      <c r="C220" t="s">
        <v>2280</v>
      </c>
      <c r="D220" t="s">
        <v>2281</v>
      </c>
      <c r="E220" t="s">
        <v>37</v>
      </c>
      <c r="F220" t="s">
        <v>1</v>
      </c>
      <c r="G220" t="s">
        <v>1845</v>
      </c>
      <c r="H220" s="4">
        <v>8647.5652150000005</v>
      </c>
      <c r="I220">
        <v>8642.8455419999991</v>
      </c>
      <c r="J220" s="5">
        <v>4.7196730000000002</v>
      </c>
      <c r="K220">
        <v>5.4607900000000001E-2</v>
      </c>
      <c r="L220" t="s">
        <v>29</v>
      </c>
    </row>
    <row r="221" spans="2:12" x14ac:dyDescent="0.25">
      <c r="B221" t="s">
        <v>1462</v>
      </c>
      <c r="C221" t="s">
        <v>2282</v>
      </c>
      <c r="D221" t="s">
        <v>2283</v>
      </c>
      <c r="E221" t="s">
        <v>37</v>
      </c>
      <c r="F221" t="s">
        <v>1</v>
      </c>
      <c r="G221" t="s">
        <v>1845</v>
      </c>
      <c r="H221" s="4">
        <v>8683.3008580000005</v>
      </c>
      <c r="I221">
        <v>8724.1320159999996</v>
      </c>
      <c r="J221" s="5">
        <v>40.831158000000002</v>
      </c>
      <c r="K221">
        <v>0.46802539999999998</v>
      </c>
      <c r="L221" t="s">
        <v>29</v>
      </c>
    </row>
    <row r="222" spans="2:12" x14ac:dyDescent="0.25">
      <c r="B222" t="s">
        <v>1462</v>
      </c>
      <c r="C222" t="s">
        <v>2284</v>
      </c>
      <c r="D222" t="s">
        <v>2285</v>
      </c>
      <c r="E222" t="s">
        <v>37</v>
      </c>
      <c r="F222" t="s">
        <v>1</v>
      </c>
      <c r="G222" t="s">
        <v>1845</v>
      </c>
      <c r="H222" s="4">
        <v>8664.5396600000004</v>
      </c>
      <c r="I222">
        <v>8687.2031139999999</v>
      </c>
      <c r="J222" s="5">
        <v>22.663454000000002</v>
      </c>
      <c r="K222">
        <v>0.26088319999999998</v>
      </c>
      <c r="L222" t="s">
        <v>29</v>
      </c>
    </row>
    <row r="223" spans="2:12" x14ac:dyDescent="0.25">
      <c r="B223" t="s">
        <v>1462</v>
      </c>
      <c r="C223" t="s">
        <v>2286</v>
      </c>
      <c r="D223" t="s">
        <v>2287</v>
      </c>
      <c r="E223" t="s">
        <v>37</v>
      </c>
      <c r="F223" t="s">
        <v>1</v>
      </c>
      <c r="G223" t="s">
        <v>1845</v>
      </c>
      <c r="H223" s="4">
        <v>8689.9260300000005</v>
      </c>
      <c r="I223">
        <v>8664.5396600000004</v>
      </c>
      <c r="J223" s="5">
        <v>25.386369999999999</v>
      </c>
      <c r="K223">
        <v>0.29299160000000002</v>
      </c>
      <c r="L223" t="s">
        <v>29</v>
      </c>
    </row>
    <row r="224" spans="2:12" x14ac:dyDescent="0.25">
      <c r="B224" t="s">
        <v>36</v>
      </c>
      <c r="C224" t="s">
        <v>2288</v>
      </c>
      <c r="D224" t="s">
        <v>2289</v>
      </c>
      <c r="E224" t="s">
        <v>37</v>
      </c>
      <c r="F224" t="s">
        <v>2</v>
      </c>
      <c r="G224" t="s">
        <v>1845</v>
      </c>
      <c r="H224" s="4">
        <v>8745.7816590000002</v>
      </c>
      <c r="I224">
        <v>8731.4148879999993</v>
      </c>
      <c r="J224" s="5">
        <v>14.366771</v>
      </c>
      <c r="K224">
        <v>0.1645412</v>
      </c>
      <c r="L224" t="s">
        <v>29</v>
      </c>
    </row>
    <row r="225" spans="2:12" x14ac:dyDescent="0.25">
      <c r="B225" t="s">
        <v>36</v>
      </c>
      <c r="C225" t="s">
        <v>2290</v>
      </c>
      <c r="D225" t="s">
        <v>2291</v>
      </c>
      <c r="E225" t="s">
        <v>37</v>
      </c>
      <c r="F225" t="s">
        <v>2</v>
      </c>
      <c r="G225" t="s">
        <v>1845</v>
      </c>
      <c r="H225" s="4">
        <v>8755.4262359999993</v>
      </c>
      <c r="I225">
        <v>8733.1828449999994</v>
      </c>
      <c r="J225" s="5">
        <v>22.243390999999999</v>
      </c>
      <c r="K225">
        <v>0.25469969999999997</v>
      </c>
      <c r="L225" t="s">
        <v>29</v>
      </c>
    </row>
    <row r="226" spans="2:12" x14ac:dyDescent="0.25">
      <c r="B226" t="s">
        <v>36</v>
      </c>
      <c r="C226" t="s">
        <v>2292</v>
      </c>
      <c r="D226" t="s">
        <v>2293</v>
      </c>
      <c r="E226" t="s">
        <v>37</v>
      </c>
      <c r="F226" t="s">
        <v>2</v>
      </c>
      <c r="G226" t="s">
        <v>1845</v>
      </c>
      <c r="H226" s="4">
        <v>8759.3911329999992</v>
      </c>
      <c r="I226">
        <v>8755.4262359999993</v>
      </c>
      <c r="J226" s="5">
        <v>3.9648970000000001</v>
      </c>
      <c r="K226">
        <v>4.5284999999999999E-2</v>
      </c>
      <c r="L226" t="s">
        <v>29</v>
      </c>
    </row>
    <row r="227" spans="2:12" x14ac:dyDescent="0.25">
      <c r="B227" t="s">
        <v>36</v>
      </c>
      <c r="C227" t="s">
        <v>2294</v>
      </c>
      <c r="D227" t="s">
        <v>2295</v>
      </c>
      <c r="E227" t="s">
        <v>37</v>
      </c>
      <c r="F227" t="s">
        <v>2</v>
      </c>
      <c r="G227" t="s">
        <v>1845</v>
      </c>
      <c r="H227" s="4">
        <v>8758.7445179999995</v>
      </c>
      <c r="I227">
        <v>8759.3911329999992</v>
      </c>
      <c r="J227" s="5">
        <v>0.64661500000000005</v>
      </c>
      <c r="K227">
        <v>7.3819999999999997E-3</v>
      </c>
      <c r="L227" t="s">
        <v>29</v>
      </c>
    </row>
    <row r="228" spans="2:12" x14ac:dyDescent="0.25">
      <c r="B228" t="s">
        <v>36</v>
      </c>
      <c r="C228" t="s">
        <v>2296</v>
      </c>
      <c r="D228" t="s">
        <v>2297</v>
      </c>
      <c r="E228" t="s">
        <v>37</v>
      </c>
      <c r="F228" t="s">
        <v>2</v>
      </c>
      <c r="G228" t="s">
        <v>1845</v>
      </c>
      <c r="H228" s="4">
        <v>8765.6350910000001</v>
      </c>
      <c r="I228">
        <v>8749.8082020000002</v>
      </c>
      <c r="J228" s="5">
        <v>15.826889</v>
      </c>
      <c r="K228">
        <v>0.18088270000000001</v>
      </c>
      <c r="L228" t="s">
        <v>29</v>
      </c>
    </row>
    <row r="229" spans="2:12" x14ac:dyDescent="0.25">
      <c r="B229" t="s">
        <v>36</v>
      </c>
      <c r="C229" t="s">
        <v>2298</v>
      </c>
      <c r="D229" t="s">
        <v>2299</v>
      </c>
      <c r="E229" t="s">
        <v>37</v>
      </c>
      <c r="F229" t="s">
        <v>2</v>
      </c>
      <c r="G229" t="s">
        <v>1845</v>
      </c>
      <c r="H229" s="4">
        <v>8721.5557740000004</v>
      </c>
      <c r="I229">
        <v>8699.0668079999996</v>
      </c>
      <c r="J229" s="5">
        <v>22.488966000000001</v>
      </c>
      <c r="K229">
        <v>0.25852160000000002</v>
      </c>
      <c r="L229" t="s">
        <v>29</v>
      </c>
    </row>
    <row r="230" spans="2:12" x14ac:dyDescent="0.25">
      <c r="B230" t="s">
        <v>36</v>
      </c>
      <c r="C230" t="s">
        <v>2300</v>
      </c>
      <c r="D230" t="s">
        <v>2301</v>
      </c>
      <c r="E230" t="s">
        <v>37</v>
      </c>
      <c r="F230" t="s">
        <v>2</v>
      </c>
      <c r="G230" t="s">
        <v>1845</v>
      </c>
      <c r="H230" s="4">
        <v>8728.6136019999994</v>
      </c>
      <c r="I230">
        <v>8721.5557740000004</v>
      </c>
      <c r="J230" s="5">
        <v>7.0578279999999998</v>
      </c>
      <c r="K230">
        <v>8.0923999999999996E-2</v>
      </c>
      <c r="L230" t="s">
        <v>29</v>
      </c>
    </row>
    <row r="231" spans="2:12" x14ac:dyDescent="0.25">
      <c r="B231" t="s">
        <v>36</v>
      </c>
      <c r="C231" t="s">
        <v>2302</v>
      </c>
      <c r="D231" t="s">
        <v>2303</v>
      </c>
      <c r="E231" t="s">
        <v>37</v>
      </c>
      <c r="F231" t="s">
        <v>2</v>
      </c>
      <c r="G231" t="s">
        <v>1845</v>
      </c>
      <c r="H231" s="4">
        <v>8661.6904159999995</v>
      </c>
      <c r="I231">
        <v>8728.6136019999994</v>
      </c>
      <c r="J231" s="5">
        <v>66.923186000000001</v>
      </c>
      <c r="K231">
        <v>0.76671040000000001</v>
      </c>
      <c r="L231" t="s">
        <v>29</v>
      </c>
    </row>
    <row r="232" spans="2:12" x14ac:dyDescent="0.25">
      <c r="B232" t="s">
        <v>36</v>
      </c>
      <c r="C232" t="s">
        <v>2304</v>
      </c>
      <c r="D232" t="s">
        <v>2305</v>
      </c>
      <c r="E232" t="s">
        <v>37</v>
      </c>
      <c r="F232" t="s">
        <v>2</v>
      </c>
      <c r="G232" t="s">
        <v>1845</v>
      </c>
      <c r="H232" s="4">
        <v>8764.9731850000007</v>
      </c>
      <c r="I232">
        <v>8661.6904159999995</v>
      </c>
      <c r="J232" s="5">
        <v>103.282769</v>
      </c>
      <c r="K232">
        <v>1.1924089</v>
      </c>
      <c r="L232" t="s">
        <v>29</v>
      </c>
    </row>
    <row r="233" spans="2:12" x14ac:dyDescent="0.25">
      <c r="B233" t="s">
        <v>36</v>
      </c>
      <c r="C233" t="s">
        <v>2306</v>
      </c>
      <c r="D233" t="s">
        <v>2307</v>
      </c>
      <c r="E233" t="s">
        <v>37</v>
      </c>
      <c r="F233" t="s">
        <v>2</v>
      </c>
      <c r="G233" t="s">
        <v>1845</v>
      </c>
      <c r="H233" s="4">
        <v>8754.3797340000001</v>
      </c>
      <c r="I233">
        <v>8764.9731850000007</v>
      </c>
      <c r="J233" s="5">
        <v>10.593451</v>
      </c>
      <c r="K233">
        <v>0.1208612</v>
      </c>
      <c r="L233" t="s">
        <v>29</v>
      </c>
    </row>
    <row r="234" spans="2:12" x14ac:dyDescent="0.25">
      <c r="B234" t="s">
        <v>36</v>
      </c>
      <c r="C234" t="s">
        <v>2308</v>
      </c>
      <c r="D234" t="s">
        <v>2309</v>
      </c>
      <c r="E234" t="s">
        <v>37</v>
      </c>
      <c r="F234" t="s">
        <v>2</v>
      </c>
      <c r="G234" t="s">
        <v>1845</v>
      </c>
      <c r="H234" s="4">
        <v>8745.8582839999999</v>
      </c>
      <c r="I234">
        <v>8735.6787019999992</v>
      </c>
      <c r="J234" s="5">
        <v>10.179582</v>
      </c>
      <c r="K234">
        <v>0.1165288</v>
      </c>
      <c r="L234" t="s">
        <v>29</v>
      </c>
    </row>
    <row r="235" spans="2:12" x14ac:dyDescent="0.25">
      <c r="B235" t="s">
        <v>36</v>
      </c>
      <c r="C235" t="s">
        <v>2310</v>
      </c>
      <c r="D235" t="s">
        <v>2311</v>
      </c>
      <c r="E235" t="s">
        <v>37</v>
      </c>
      <c r="F235" t="s">
        <v>2</v>
      </c>
      <c r="G235" t="s">
        <v>1845</v>
      </c>
      <c r="H235" s="4">
        <v>8742.9349980000006</v>
      </c>
      <c r="I235">
        <v>8729.2299449999991</v>
      </c>
      <c r="J235" s="5">
        <v>13.705052999999999</v>
      </c>
      <c r="K235">
        <v>0.1570019</v>
      </c>
      <c r="L235" t="s">
        <v>29</v>
      </c>
    </row>
    <row r="236" spans="2:12" x14ac:dyDescent="0.25">
      <c r="B236" t="s">
        <v>36</v>
      </c>
      <c r="C236" t="s">
        <v>2312</v>
      </c>
      <c r="D236" t="s">
        <v>2313</v>
      </c>
      <c r="E236" t="s">
        <v>37</v>
      </c>
      <c r="F236" t="s">
        <v>2</v>
      </c>
      <c r="G236" t="s">
        <v>1845</v>
      </c>
      <c r="H236" s="4">
        <v>8705.8334510000004</v>
      </c>
      <c r="I236">
        <v>8742.9349980000006</v>
      </c>
      <c r="J236" s="5">
        <v>37.101546999999997</v>
      </c>
      <c r="K236">
        <v>0.42436030000000002</v>
      </c>
      <c r="L236" t="s">
        <v>29</v>
      </c>
    </row>
    <row r="237" spans="2:12" x14ac:dyDescent="0.25">
      <c r="B237" t="s">
        <v>36</v>
      </c>
      <c r="C237" t="s">
        <v>2314</v>
      </c>
      <c r="D237" t="s">
        <v>2315</v>
      </c>
      <c r="E237" t="s">
        <v>37</v>
      </c>
      <c r="F237" t="s">
        <v>2</v>
      </c>
      <c r="G237" t="s">
        <v>1845</v>
      </c>
      <c r="H237" s="4">
        <v>8755.3150060000007</v>
      </c>
      <c r="I237">
        <v>8690.6190690000003</v>
      </c>
      <c r="J237" s="5">
        <v>64.695937000000001</v>
      </c>
      <c r="K237">
        <v>0.74443420000000005</v>
      </c>
      <c r="L237" t="s">
        <v>29</v>
      </c>
    </row>
    <row r="238" spans="2:12" x14ac:dyDescent="0.25">
      <c r="B238" t="s">
        <v>36</v>
      </c>
      <c r="C238" t="s">
        <v>2316</v>
      </c>
      <c r="D238" t="s">
        <v>2317</v>
      </c>
      <c r="E238" t="s">
        <v>37</v>
      </c>
      <c r="F238" t="s">
        <v>2</v>
      </c>
      <c r="G238" t="s">
        <v>1845</v>
      </c>
      <c r="H238" s="4">
        <v>8715.5875039999992</v>
      </c>
      <c r="I238">
        <v>8696.0490040000004</v>
      </c>
      <c r="J238" s="5">
        <v>19.538499999999999</v>
      </c>
      <c r="K238">
        <v>0.22468250000000001</v>
      </c>
      <c r="L238" t="s">
        <v>29</v>
      </c>
    </row>
    <row r="239" spans="2:12" x14ac:dyDescent="0.25">
      <c r="B239" t="s">
        <v>36</v>
      </c>
      <c r="C239" t="s">
        <v>2318</v>
      </c>
      <c r="D239" t="s">
        <v>2319</v>
      </c>
      <c r="E239" t="s">
        <v>37</v>
      </c>
      <c r="F239" t="s">
        <v>2</v>
      </c>
      <c r="G239" t="s">
        <v>1845</v>
      </c>
      <c r="H239" s="4">
        <v>8707.9343869999993</v>
      </c>
      <c r="I239">
        <v>8743.7573439999996</v>
      </c>
      <c r="J239" s="5">
        <v>35.822957000000002</v>
      </c>
      <c r="K239">
        <v>0.40969749999999999</v>
      </c>
      <c r="L239" t="s">
        <v>29</v>
      </c>
    </row>
    <row r="240" spans="2:12" x14ac:dyDescent="0.25">
      <c r="B240" t="s">
        <v>36</v>
      </c>
      <c r="C240" t="s">
        <v>2320</v>
      </c>
      <c r="D240" t="s">
        <v>2321</v>
      </c>
      <c r="E240" t="s">
        <v>37</v>
      </c>
      <c r="F240" t="s">
        <v>2</v>
      </c>
      <c r="G240" t="s">
        <v>1845</v>
      </c>
      <c r="H240" s="4">
        <v>8757.6340189999992</v>
      </c>
      <c r="I240">
        <v>8721.7732149999993</v>
      </c>
      <c r="J240" s="5">
        <v>35.860804000000002</v>
      </c>
      <c r="K240">
        <v>0.41116409999999998</v>
      </c>
      <c r="L240" t="s">
        <v>29</v>
      </c>
    </row>
    <row r="241" spans="2:12" x14ac:dyDescent="0.25">
      <c r="B241" t="s">
        <v>36</v>
      </c>
      <c r="C241" t="s">
        <v>2322</v>
      </c>
      <c r="D241" t="s">
        <v>2323</v>
      </c>
      <c r="E241" t="s">
        <v>37</v>
      </c>
      <c r="F241" t="s">
        <v>2</v>
      </c>
      <c r="G241" t="s">
        <v>1845</v>
      </c>
      <c r="H241" s="4">
        <v>8710.9400380000006</v>
      </c>
      <c r="I241">
        <v>8746.9766909999998</v>
      </c>
      <c r="J241" s="5">
        <v>36.036653000000001</v>
      </c>
      <c r="K241">
        <v>0.41198980000000002</v>
      </c>
      <c r="L241" t="s">
        <v>29</v>
      </c>
    </row>
    <row r="242" spans="2:12" x14ac:dyDescent="0.25">
      <c r="B242" t="s">
        <v>36</v>
      </c>
      <c r="C242" t="s">
        <v>2324</v>
      </c>
      <c r="D242" t="s">
        <v>2325</v>
      </c>
      <c r="E242" t="s">
        <v>37</v>
      </c>
      <c r="F242" t="s">
        <v>2</v>
      </c>
      <c r="G242" t="s">
        <v>1845</v>
      </c>
      <c r="H242" s="4">
        <v>8741.4857809999994</v>
      </c>
      <c r="I242">
        <v>8738.3601390000003</v>
      </c>
      <c r="J242" s="5">
        <v>3.125642</v>
      </c>
      <c r="K242">
        <v>3.5769200000000001E-2</v>
      </c>
      <c r="L242" t="s">
        <v>29</v>
      </c>
    </row>
    <row r="243" spans="2:12" x14ac:dyDescent="0.25">
      <c r="B243" t="s">
        <v>36</v>
      </c>
      <c r="C243" t="s">
        <v>2326</v>
      </c>
      <c r="D243" t="s">
        <v>2327</v>
      </c>
      <c r="E243" t="s">
        <v>37</v>
      </c>
      <c r="F243" t="s">
        <v>2</v>
      </c>
      <c r="G243" t="s">
        <v>1845</v>
      </c>
      <c r="H243" s="4">
        <v>8741.6089909999992</v>
      </c>
      <c r="I243">
        <v>8737.1409110000004</v>
      </c>
      <c r="J243" s="5">
        <v>4.4680799999999996</v>
      </c>
      <c r="K243">
        <v>5.1138900000000001E-2</v>
      </c>
      <c r="L243" t="s">
        <v>29</v>
      </c>
    </row>
    <row r="244" spans="2:12" x14ac:dyDescent="0.25">
      <c r="B244" t="s">
        <v>36</v>
      </c>
      <c r="C244" t="s">
        <v>2328</v>
      </c>
      <c r="D244" t="s">
        <v>2329</v>
      </c>
      <c r="E244" t="s">
        <v>37</v>
      </c>
      <c r="F244" t="s">
        <v>2</v>
      </c>
      <c r="G244" t="s">
        <v>1845</v>
      </c>
      <c r="H244" s="4">
        <v>8715.1312319999997</v>
      </c>
      <c r="I244">
        <v>8741.6089909999992</v>
      </c>
      <c r="J244" s="5">
        <v>26.477758999999999</v>
      </c>
      <c r="K244">
        <v>0.30289339999999998</v>
      </c>
      <c r="L244" t="s">
        <v>29</v>
      </c>
    </row>
    <row r="245" spans="2:12" x14ac:dyDescent="0.25">
      <c r="B245" t="s">
        <v>36</v>
      </c>
      <c r="C245" t="s">
        <v>2330</v>
      </c>
      <c r="D245" t="s">
        <v>2331</v>
      </c>
      <c r="E245" t="s">
        <v>37</v>
      </c>
      <c r="F245" t="s">
        <v>2</v>
      </c>
      <c r="G245" t="s">
        <v>1845</v>
      </c>
      <c r="H245" s="4">
        <v>8742.4350410000006</v>
      </c>
      <c r="I245">
        <v>8755.8689880000002</v>
      </c>
      <c r="J245" s="5">
        <v>13.433947</v>
      </c>
      <c r="K245">
        <v>0.15342790000000001</v>
      </c>
      <c r="L245" t="s">
        <v>29</v>
      </c>
    </row>
    <row r="246" spans="2:12" x14ac:dyDescent="0.25">
      <c r="B246" t="s">
        <v>36</v>
      </c>
      <c r="C246" t="s">
        <v>2332</v>
      </c>
      <c r="D246" t="s">
        <v>2333</v>
      </c>
      <c r="E246" t="s">
        <v>37</v>
      </c>
      <c r="F246" t="s">
        <v>2</v>
      </c>
      <c r="G246" t="s">
        <v>1845</v>
      </c>
      <c r="H246" s="4">
        <v>8720.4595759999993</v>
      </c>
      <c r="I246">
        <v>8742.4350410000006</v>
      </c>
      <c r="J246" s="5">
        <v>21.975465</v>
      </c>
      <c r="K246">
        <v>0.25136550000000002</v>
      </c>
      <c r="L246" t="s">
        <v>29</v>
      </c>
    </row>
    <row r="247" spans="2:12" x14ac:dyDescent="0.25">
      <c r="B247" t="s">
        <v>36</v>
      </c>
      <c r="C247" t="s">
        <v>2334</v>
      </c>
      <c r="D247" t="s">
        <v>2335</v>
      </c>
      <c r="E247" t="s">
        <v>37</v>
      </c>
      <c r="F247" t="s">
        <v>2</v>
      </c>
      <c r="G247" t="s">
        <v>1845</v>
      </c>
      <c r="H247" s="4">
        <v>8717.5852730000006</v>
      </c>
      <c r="I247">
        <v>8730.3267080000005</v>
      </c>
      <c r="J247" s="5">
        <v>12.741434999999999</v>
      </c>
      <c r="K247">
        <v>0.1459445</v>
      </c>
      <c r="L247" t="s">
        <v>29</v>
      </c>
    </row>
    <row r="248" spans="2:12" x14ac:dyDescent="0.25">
      <c r="B248" t="s">
        <v>36</v>
      </c>
      <c r="C248" t="s">
        <v>2336</v>
      </c>
      <c r="D248" t="s">
        <v>2337</v>
      </c>
      <c r="E248" t="s">
        <v>37</v>
      </c>
      <c r="F248" t="s">
        <v>2</v>
      </c>
      <c r="G248" t="s">
        <v>1845</v>
      </c>
      <c r="H248" s="4">
        <v>8709.3706230000007</v>
      </c>
      <c r="I248">
        <v>8742.3369770000008</v>
      </c>
      <c r="J248" s="5">
        <v>32.966354000000003</v>
      </c>
      <c r="K248">
        <v>0.3770886</v>
      </c>
      <c r="L248" t="s">
        <v>29</v>
      </c>
    </row>
    <row r="249" spans="2:12" x14ac:dyDescent="0.25">
      <c r="B249" t="s">
        <v>36</v>
      </c>
      <c r="C249" t="s">
        <v>2338</v>
      </c>
      <c r="D249" t="s">
        <v>2339</v>
      </c>
      <c r="E249" t="s">
        <v>37</v>
      </c>
      <c r="F249" t="s">
        <v>2</v>
      </c>
      <c r="G249" t="s">
        <v>1845</v>
      </c>
      <c r="H249" s="4">
        <v>8632.3247640000009</v>
      </c>
      <c r="I249">
        <v>8757.090166</v>
      </c>
      <c r="J249" s="5">
        <v>124.76540199999999</v>
      </c>
      <c r="K249">
        <v>1.4247358000000001</v>
      </c>
      <c r="L249" t="s">
        <v>29</v>
      </c>
    </row>
    <row r="250" spans="2:12" x14ac:dyDescent="0.25">
      <c r="B250" t="s">
        <v>36</v>
      </c>
      <c r="C250" t="s">
        <v>2340</v>
      </c>
      <c r="D250" t="s">
        <v>2341</v>
      </c>
      <c r="E250" t="s">
        <v>37</v>
      </c>
      <c r="F250" t="s">
        <v>2</v>
      </c>
      <c r="G250" t="s">
        <v>1845</v>
      </c>
      <c r="H250" s="4">
        <v>8619.0169549999991</v>
      </c>
      <c r="I250">
        <v>8750.2685039999997</v>
      </c>
      <c r="J250" s="5">
        <v>131.25154900000001</v>
      </c>
      <c r="K250">
        <v>1.4999716999999999</v>
      </c>
      <c r="L250" t="s">
        <v>29</v>
      </c>
    </row>
    <row r="251" spans="2:12" x14ac:dyDescent="0.25">
      <c r="B251" t="s">
        <v>36</v>
      </c>
      <c r="C251" t="s">
        <v>2342</v>
      </c>
      <c r="D251" t="s">
        <v>2343</v>
      </c>
      <c r="E251" t="s">
        <v>37</v>
      </c>
      <c r="F251" t="s">
        <v>2</v>
      </c>
      <c r="G251" t="s">
        <v>1845</v>
      </c>
      <c r="H251" s="4">
        <v>8710.5593840000001</v>
      </c>
      <c r="I251">
        <v>8747.4103940000005</v>
      </c>
      <c r="J251" s="5">
        <v>36.851010000000002</v>
      </c>
      <c r="K251">
        <v>0.42127910000000002</v>
      </c>
      <c r="L251" t="s">
        <v>29</v>
      </c>
    </row>
    <row r="252" spans="2:12" x14ac:dyDescent="0.25">
      <c r="B252" t="s">
        <v>36</v>
      </c>
      <c r="C252" t="s">
        <v>2344</v>
      </c>
      <c r="D252" t="s">
        <v>2345</v>
      </c>
      <c r="E252" t="s">
        <v>37</v>
      </c>
      <c r="F252" t="s">
        <v>2</v>
      </c>
      <c r="G252" t="s">
        <v>1845</v>
      </c>
      <c r="H252" s="4">
        <v>8705.7535989999997</v>
      </c>
      <c r="I252">
        <v>8723.7015520000004</v>
      </c>
      <c r="J252" s="5">
        <v>17.947952999999998</v>
      </c>
      <c r="K252">
        <v>0.2057378</v>
      </c>
      <c r="L252" t="s">
        <v>29</v>
      </c>
    </row>
    <row r="253" spans="2:12" x14ac:dyDescent="0.25">
      <c r="B253" t="s">
        <v>36</v>
      </c>
      <c r="C253" t="s">
        <v>2346</v>
      </c>
      <c r="D253" t="s">
        <v>2347</v>
      </c>
      <c r="E253" t="s">
        <v>37</v>
      </c>
      <c r="F253" t="s">
        <v>2</v>
      </c>
      <c r="G253" t="s">
        <v>1845</v>
      </c>
      <c r="H253" s="4">
        <v>8743.3368420000006</v>
      </c>
      <c r="I253">
        <v>8679.9187239999992</v>
      </c>
      <c r="J253" s="5">
        <v>63.418118</v>
      </c>
      <c r="K253">
        <v>0.73063029999999995</v>
      </c>
      <c r="L253" t="s">
        <v>29</v>
      </c>
    </row>
    <row r="254" spans="2:12" x14ac:dyDescent="0.25">
      <c r="B254" t="s">
        <v>36</v>
      </c>
      <c r="C254" t="s">
        <v>2348</v>
      </c>
      <c r="D254" t="s">
        <v>2349</v>
      </c>
      <c r="E254" t="s">
        <v>37</v>
      </c>
      <c r="F254" t="s">
        <v>2</v>
      </c>
      <c r="G254" t="s">
        <v>1845</v>
      </c>
      <c r="H254" s="4">
        <v>8768.0969600000008</v>
      </c>
      <c r="I254">
        <v>8646.2984919999999</v>
      </c>
      <c r="J254" s="5">
        <v>121.798468</v>
      </c>
      <c r="K254">
        <v>1.4086776000000001</v>
      </c>
      <c r="L254" t="s">
        <v>29</v>
      </c>
    </row>
    <row r="255" spans="2:12" x14ac:dyDescent="0.25">
      <c r="B255" t="s">
        <v>36</v>
      </c>
      <c r="C255" t="s">
        <v>2350</v>
      </c>
      <c r="D255" t="s">
        <v>2351</v>
      </c>
      <c r="E255" t="s">
        <v>37</v>
      </c>
      <c r="F255" t="s">
        <v>2</v>
      </c>
      <c r="G255" t="s">
        <v>1845</v>
      </c>
      <c r="H255" s="4">
        <v>8754.0703990000002</v>
      </c>
      <c r="I255">
        <v>8751.4363809999995</v>
      </c>
      <c r="J255" s="5">
        <v>2.6340180000000002</v>
      </c>
      <c r="K255">
        <v>3.0098099999999999E-2</v>
      </c>
      <c r="L255" t="s">
        <v>29</v>
      </c>
    </row>
    <row r="256" spans="2:12" x14ac:dyDescent="0.25">
      <c r="B256" t="s">
        <v>36</v>
      </c>
      <c r="C256" t="s">
        <v>2352</v>
      </c>
      <c r="D256" t="s">
        <v>2353</v>
      </c>
      <c r="E256" t="s">
        <v>37</v>
      </c>
      <c r="F256" t="s">
        <v>2</v>
      </c>
      <c r="G256" t="s">
        <v>1845</v>
      </c>
      <c r="H256" s="4">
        <v>8726.891705</v>
      </c>
      <c r="I256">
        <v>8750.6849779999993</v>
      </c>
      <c r="J256" s="5">
        <v>23.793272999999999</v>
      </c>
      <c r="K256">
        <v>0.27190180000000003</v>
      </c>
      <c r="L256" t="s">
        <v>29</v>
      </c>
    </row>
    <row r="257" spans="2:12" x14ac:dyDescent="0.25">
      <c r="B257" t="s">
        <v>36</v>
      </c>
      <c r="C257" t="s">
        <v>2354</v>
      </c>
      <c r="D257" t="s">
        <v>2355</v>
      </c>
      <c r="E257" t="s">
        <v>37</v>
      </c>
      <c r="F257" t="s">
        <v>2</v>
      </c>
      <c r="G257" t="s">
        <v>1845</v>
      </c>
      <c r="H257" s="4">
        <v>8720.7950099999998</v>
      </c>
      <c r="I257">
        <v>8743.5873580000007</v>
      </c>
      <c r="J257" s="5">
        <v>22.792348</v>
      </c>
      <c r="K257">
        <v>0.26067499999999999</v>
      </c>
      <c r="L257" t="s">
        <v>29</v>
      </c>
    </row>
    <row r="258" spans="2:12" x14ac:dyDescent="0.25">
      <c r="B258" t="s">
        <v>36</v>
      </c>
      <c r="C258" t="s">
        <v>2356</v>
      </c>
      <c r="D258" t="s">
        <v>2357</v>
      </c>
      <c r="E258" t="s">
        <v>37</v>
      </c>
      <c r="F258" t="s">
        <v>2</v>
      </c>
      <c r="G258" t="s">
        <v>1845</v>
      </c>
      <c r="H258" s="4">
        <v>8759.015652</v>
      </c>
      <c r="I258">
        <v>8712.0050680000004</v>
      </c>
      <c r="J258" s="5">
        <v>47.010584000000001</v>
      </c>
      <c r="K258">
        <v>0.5396069</v>
      </c>
      <c r="L258" t="s">
        <v>29</v>
      </c>
    </row>
    <row r="259" spans="2:12" x14ac:dyDescent="0.25">
      <c r="B259" t="s">
        <v>36</v>
      </c>
      <c r="C259" t="s">
        <v>2358</v>
      </c>
      <c r="D259" t="s">
        <v>2359</v>
      </c>
      <c r="E259" t="s">
        <v>37</v>
      </c>
      <c r="F259" t="s">
        <v>2</v>
      </c>
      <c r="G259" t="s">
        <v>1845</v>
      </c>
      <c r="H259" s="4">
        <v>8626.4006050000007</v>
      </c>
      <c r="I259">
        <v>8754.3713489999991</v>
      </c>
      <c r="J259" s="5">
        <v>127.970744</v>
      </c>
      <c r="K259">
        <v>1.4617925000000001</v>
      </c>
      <c r="L259" t="s">
        <v>29</v>
      </c>
    </row>
    <row r="260" spans="2:12" x14ac:dyDescent="0.25">
      <c r="B260" t="s">
        <v>36</v>
      </c>
      <c r="C260" t="s">
        <v>2360</v>
      </c>
      <c r="D260" t="s">
        <v>2361</v>
      </c>
      <c r="E260" t="s">
        <v>37</v>
      </c>
      <c r="F260" t="s">
        <v>2</v>
      </c>
      <c r="G260" t="s">
        <v>1845</v>
      </c>
      <c r="H260" s="4">
        <v>8618.0535070000005</v>
      </c>
      <c r="I260">
        <v>8758.8894650000002</v>
      </c>
      <c r="J260" s="5">
        <v>140.83595800000001</v>
      </c>
      <c r="K260">
        <v>1.6079203</v>
      </c>
      <c r="L260" t="s">
        <v>29</v>
      </c>
    </row>
    <row r="261" spans="2:12" x14ac:dyDescent="0.25">
      <c r="B261" t="s">
        <v>36</v>
      </c>
      <c r="C261" t="s">
        <v>2362</v>
      </c>
      <c r="D261" t="s">
        <v>2363</v>
      </c>
      <c r="E261" t="s">
        <v>37</v>
      </c>
      <c r="F261" t="s">
        <v>2</v>
      </c>
      <c r="G261" t="s">
        <v>1845</v>
      </c>
      <c r="H261" s="4">
        <v>8678.8708160000006</v>
      </c>
      <c r="I261">
        <v>8766.4297709999992</v>
      </c>
      <c r="J261" s="5">
        <v>87.558954999999997</v>
      </c>
      <c r="K261">
        <v>0.99879830000000003</v>
      </c>
      <c r="L261" t="s">
        <v>29</v>
      </c>
    </row>
    <row r="262" spans="2:12" x14ac:dyDescent="0.25">
      <c r="B262" t="s">
        <v>36</v>
      </c>
      <c r="C262" t="s">
        <v>2364</v>
      </c>
      <c r="D262" t="s">
        <v>2365</v>
      </c>
      <c r="E262" t="s">
        <v>37</v>
      </c>
      <c r="F262" t="s">
        <v>2</v>
      </c>
      <c r="G262" t="s">
        <v>1845</v>
      </c>
      <c r="H262" s="4">
        <v>8747.0420950000007</v>
      </c>
      <c r="I262">
        <v>8755.7728509999997</v>
      </c>
      <c r="J262" s="5">
        <v>8.7307559999999995</v>
      </c>
      <c r="K262">
        <v>9.9714300000000006E-2</v>
      </c>
      <c r="L262" t="s">
        <v>29</v>
      </c>
    </row>
    <row r="263" spans="2:12" x14ac:dyDescent="0.25">
      <c r="B263" t="s">
        <v>36</v>
      </c>
      <c r="C263" t="s">
        <v>2366</v>
      </c>
      <c r="D263" t="s">
        <v>2367</v>
      </c>
      <c r="E263" t="s">
        <v>37</v>
      </c>
      <c r="F263" t="s">
        <v>2</v>
      </c>
      <c r="G263" t="s">
        <v>1845</v>
      </c>
      <c r="H263" s="4">
        <v>8627.2611190000007</v>
      </c>
      <c r="I263">
        <v>8747.0420950000007</v>
      </c>
      <c r="J263" s="5">
        <v>119.780976</v>
      </c>
      <c r="K263">
        <v>1.3693884000000001</v>
      </c>
      <c r="L263" t="s">
        <v>29</v>
      </c>
    </row>
    <row r="264" spans="2:12" x14ac:dyDescent="0.25">
      <c r="B264" t="s">
        <v>36</v>
      </c>
      <c r="C264" t="s">
        <v>2368</v>
      </c>
      <c r="D264" t="s">
        <v>2369</v>
      </c>
      <c r="E264" t="s">
        <v>37</v>
      </c>
      <c r="F264" t="s">
        <v>2</v>
      </c>
      <c r="G264" t="s">
        <v>1845</v>
      </c>
      <c r="H264" s="4">
        <v>8764.3398379999999</v>
      </c>
      <c r="I264">
        <v>8711.6290690000005</v>
      </c>
      <c r="J264" s="5">
        <v>52.710768999999999</v>
      </c>
      <c r="K264">
        <v>0.60506210000000005</v>
      </c>
      <c r="L264" t="s">
        <v>29</v>
      </c>
    </row>
    <row r="265" spans="2:12" x14ac:dyDescent="0.25">
      <c r="B265" t="s">
        <v>36</v>
      </c>
      <c r="C265" t="s">
        <v>2370</v>
      </c>
      <c r="D265" t="s">
        <v>2371</v>
      </c>
      <c r="E265" t="s">
        <v>37</v>
      </c>
      <c r="F265" t="s">
        <v>2</v>
      </c>
      <c r="G265" t="s">
        <v>1845</v>
      </c>
      <c r="H265" s="4">
        <v>8758.5576810000002</v>
      </c>
      <c r="I265">
        <v>8764.3398379999999</v>
      </c>
      <c r="J265" s="5">
        <v>5.7821569999999998</v>
      </c>
      <c r="K265">
        <v>6.5973699999999996E-2</v>
      </c>
      <c r="L265" t="s">
        <v>29</v>
      </c>
    </row>
    <row r="266" spans="2:12" x14ac:dyDescent="0.25">
      <c r="B266" t="s">
        <v>36</v>
      </c>
      <c r="C266" t="s">
        <v>2372</v>
      </c>
      <c r="D266" t="s">
        <v>2373</v>
      </c>
      <c r="E266" t="s">
        <v>37</v>
      </c>
      <c r="F266" t="s">
        <v>2</v>
      </c>
      <c r="G266" t="s">
        <v>1845</v>
      </c>
      <c r="H266" s="4">
        <v>8727.9311699999998</v>
      </c>
      <c r="I266">
        <v>8734.1807970000009</v>
      </c>
      <c r="J266" s="5">
        <v>6.2496270000000003</v>
      </c>
      <c r="K266">
        <v>7.1553699999999998E-2</v>
      </c>
      <c r="L266" t="s">
        <v>29</v>
      </c>
    </row>
    <row r="267" spans="2:12" x14ac:dyDescent="0.25">
      <c r="B267" t="s">
        <v>388</v>
      </c>
      <c r="C267" t="s">
        <v>2374</v>
      </c>
      <c r="D267" t="s">
        <v>2375</v>
      </c>
      <c r="E267" t="s">
        <v>37</v>
      </c>
      <c r="F267" t="s">
        <v>2</v>
      </c>
      <c r="G267" t="s">
        <v>1845</v>
      </c>
      <c r="H267" s="4">
        <v>8695.7869350000001</v>
      </c>
      <c r="I267">
        <v>8759.4638479999994</v>
      </c>
      <c r="J267" s="5">
        <v>63.676912999999999</v>
      </c>
      <c r="K267">
        <v>0.72694990000000004</v>
      </c>
      <c r="L267" t="s">
        <v>29</v>
      </c>
    </row>
    <row r="268" spans="2:12" x14ac:dyDescent="0.25">
      <c r="B268" t="s">
        <v>388</v>
      </c>
      <c r="C268" t="s">
        <v>2376</v>
      </c>
      <c r="D268" t="s">
        <v>2377</v>
      </c>
      <c r="E268" t="s">
        <v>37</v>
      </c>
      <c r="F268" t="s">
        <v>2</v>
      </c>
      <c r="G268" t="s">
        <v>1845</v>
      </c>
      <c r="H268" s="4">
        <v>8659.2105329999995</v>
      </c>
      <c r="I268">
        <v>8695.7869350000001</v>
      </c>
      <c r="J268" s="5">
        <v>36.576402000000002</v>
      </c>
      <c r="K268">
        <v>0.4206221</v>
      </c>
      <c r="L268" t="s">
        <v>29</v>
      </c>
    </row>
    <row r="269" spans="2:12" x14ac:dyDescent="0.25">
      <c r="B269" t="s">
        <v>388</v>
      </c>
      <c r="C269" t="s">
        <v>2378</v>
      </c>
      <c r="D269" t="s">
        <v>2379</v>
      </c>
      <c r="E269" t="s">
        <v>37</v>
      </c>
      <c r="F269" t="s">
        <v>2</v>
      </c>
      <c r="G269" t="s">
        <v>1845</v>
      </c>
      <c r="H269" s="4">
        <v>8729.4942709999996</v>
      </c>
      <c r="I269">
        <v>8684.628138</v>
      </c>
      <c r="J269" s="5">
        <v>44.866132999999998</v>
      </c>
      <c r="K269">
        <v>0.51661550000000001</v>
      </c>
      <c r="L269" t="s">
        <v>29</v>
      </c>
    </row>
    <row r="270" spans="2:12" x14ac:dyDescent="0.25">
      <c r="B270" t="s">
        <v>388</v>
      </c>
      <c r="C270" t="s">
        <v>2380</v>
      </c>
      <c r="D270" t="s">
        <v>2381</v>
      </c>
      <c r="E270" t="s">
        <v>37</v>
      </c>
      <c r="F270" t="s">
        <v>2</v>
      </c>
      <c r="G270" t="s">
        <v>1845</v>
      </c>
      <c r="H270" s="4">
        <v>8629.1832240000003</v>
      </c>
      <c r="I270">
        <v>8784.5845119999994</v>
      </c>
      <c r="J270" s="5">
        <v>155.40128799999999</v>
      </c>
      <c r="K270">
        <v>1.7690226</v>
      </c>
      <c r="L270" t="s">
        <v>29</v>
      </c>
    </row>
    <row r="271" spans="2:12" x14ac:dyDescent="0.25">
      <c r="B271" t="s">
        <v>388</v>
      </c>
      <c r="C271" t="s">
        <v>2382</v>
      </c>
      <c r="D271" t="s">
        <v>2383</v>
      </c>
      <c r="E271" t="s">
        <v>37</v>
      </c>
      <c r="F271" t="s">
        <v>2</v>
      </c>
      <c r="G271" t="s">
        <v>1845</v>
      </c>
      <c r="H271" s="4">
        <v>8645.6681740000004</v>
      </c>
      <c r="I271">
        <v>8758.9989499999992</v>
      </c>
      <c r="J271" s="5">
        <v>113.330776</v>
      </c>
      <c r="K271">
        <v>1.2938782</v>
      </c>
      <c r="L271" t="s">
        <v>29</v>
      </c>
    </row>
    <row r="272" spans="2:12" x14ac:dyDescent="0.25">
      <c r="B272" t="s">
        <v>388</v>
      </c>
      <c r="C272" t="s">
        <v>2384</v>
      </c>
      <c r="D272" t="s">
        <v>2385</v>
      </c>
      <c r="E272" t="s">
        <v>37</v>
      </c>
      <c r="F272" t="s">
        <v>2</v>
      </c>
      <c r="G272" t="s">
        <v>1845</v>
      </c>
      <c r="H272" s="4">
        <v>8724.8291129999998</v>
      </c>
      <c r="I272">
        <v>8645.6681740000004</v>
      </c>
      <c r="J272" s="5">
        <v>79.160938999999999</v>
      </c>
      <c r="K272">
        <v>0.91561389999999998</v>
      </c>
      <c r="L272" t="s">
        <v>29</v>
      </c>
    </row>
    <row r="273" spans="2:12" x14ac:dyDescent="0.25">
      <c r="B273" t="s">
        <v>388</v>
      </c>
      <c r="C273" t="s">
        <v>2386</v>
      </c>
      <c r="D273" t="s">
        <v>2387</v>
      </c>
      <c r="E273" t="s">
        <v>37</v>
      </c>
      <c r="F273" t="s">
        <v>2</v>
      </c>
      <c r="G273" t="s">
        <v>1845</v>
      </c>
      <c r="H273" s="4">
        <v>8759.4856479999999</v>
      </c>
      <c r="I273">
        <v>8649.7295200000008</v>
      </c>
      <c r="J273" s="5">
        <v>109.756128</v>
      </c>
      <c r="K273">
        <v>1.2688965999999999</v>
      </c>
      <c r="L273" t="s">
        <v>29</v>
      </c>
    </row>
    <row r="274" spans="2:12" x14ac:dyDescent="0.25">
      <c r="B274" t="s">
        <v>388</v>
      </c>
      <c r="C274" t="s">
        <v>2388</v>
      </c>
      <c r="D274" t="s">
        <v>2389</v>
      </c>
      <c r="E274" t="s">
        <v>37</v>
      </c>
      <c r="F274" t="s">
        <v>2</v>
      </c>
      <c r="G274" t="s">
        <v>1845</v>
      </c>
      <c r="H274" s="4">
        <v>8629.6438969999999</v>
      </c>
      <c r="I274">
        <v>8775.8973490000008</v>
      </c>
      <c r="J274" s="5">
        <v>146.25345200000001</v>
      </c>
      <c r="K274">
        <v>1.6665356</v>
      </c>
      <c r="L274" t="s">
        <v>29</v>
      </c>
    </row>
    <row r="275" spans="2:12" x14ac:dyDescent="0.25">
      <c r="B275" t="s">
        <v>388</v>
      </c>
      <c r="C275" t="s">
        <v>2390</v>
      </c>
      <c r="D275" t="s">
        <v>2391</v>
      </c>
      <c r="E275" t="s">
        <v>37</v>
      </c>
      <c r="F275" t="s">
        <v>2</v>
      </c>
      <c r="G275" t="s">
        <v>1845</v>
      </c>
      <c r="H275" s="4">
        <v>8734.0383340000008</v>
      </c>
      <c r="I275">
        <v>8721.8689849999992</v>
      </c>
      <c r="J275" s="5">
        <v>12.169349</v>
      </c>
      <c r="K275">
        <v>0.13952680000000001</v>
      </c>
      <c r="L275" t="s">
        <v>29</v>
      </c>
    </row>
    <row r="276" spans="2:12" x14ac:dyDescent="0.25">
      <c r="B276" t="s">
        <v>388</v>
      </c>
      <c r="C276" t="s">
        <v>2392</v>
      </c>
      <c r="D276" t="s">
        <v>2393</v>
      </c>
      <c r="E276" t="s">
        <v>37</v>
      </c>
      <c r="F276" t="s">
        <v>2</v>
      </c>
      <c r="G276" t="s">
        <v>1845</v>
      </c>
      <c r="H276" s="4">
        <v>8618.4294320000008</v>
      </c>
      <c r="I276">
        <v>8708.3374100000001</v>
      </c>
      <c r="J276" s="5">
        <v>89.907978</v>
      </c>
      <c r="K276">
        <v>1.0324355999999999</v>
      </c>
      <c r="L276" t="s">
        <v>29</v>
      </c>
    </row>
    <row r="277" spans="2:12" x14ac:dyDescent="0.25">
      <c r="B277" t="s">
        <v>388</v>
      </c>
      <c r="C277" t="s">
        <v>2394</v>
      </c>
      <c r="D277" t="s">
        <v>2395</v>
      </c>
      <c r="E277" t="s">
        <v>37</v>
      </c>
      <c r="F277" t="s">
        <v>2</v>
      </c>
      <c r="G277" t="s">
        <v>1845</v>
      </c>
      <c r="H277" s="4">
        <v>8688.1019739999992</v>
      </c>
      <c r="I277">
        <v>8696.4274810000006</v>
      </c>
      <c r="J277" s="5">
        <v>8.325507</v>
      </c>
      <c r="K277">
        <v>9.5734799999999995E-2</v>
      </c>
      <c r="L277" t="s">
        <v>29</v>
      </c>
    </row>
    <row r="278" spans="2:12" x14ac:dyDescent="0.25">
      <c r="B278" t="s">
        <v>388</v>
      </c>
      <c r="C278" t="s">
        <v>2396</v>
      </c>
      <c r="D278" t="s">
        <v>2397</v>
      </c>
      <c r="E278" t="s">
        <v>37</v>
      </c>
      <c r="F278" t="s">
        <v>2</v>
      </c>
      <c r="G278" t="s">
        <v>1845</v>
      </c>
      <c r="H278" s="4">
        <v>8685.9179509999994</v>
      </c>
      <c r="I278">
        <v>8681.1481060000006</v>
      </c>
      <c r="J278" s="5">
        <v>4.7698450000000001</v>
      </c>
      <c r="K278">
        <v>5.4944899999999998E-2</v>
      </c>
      <c r="L278" t="s">
        <v>29</v>
      </c>
    </row>
    <row r="279" spans="2:12" x14ac:dyDescent="0.25">
      <c r="B279" t="s">
        <v>388</v>
      </c>
      <c r="C279" t="s">
        <v>2398</v>
      </c>
      <c r="D279" t="s">
        <v>2399</v>
      </c>
      <c r="E279" t="s">
        <v>37</v>
      </c>
      <c r="F279" t="s">
        <v>2</v>
      </c>
      <c r="G279" t="s">
        <v>1845</v>
      </c>
      <c r="H279" s="4">
        <v>8671.3393390000001</v>
      </c>
      <c r="I279">
        <v>8776.0446190000002</v>
      </c>
      <c r="J279" s="5">
        <v>104.70528</v>
      </c>
      <c r="K279">
        <v>1.1930805</v>
      </c>
      <c r="L279" t="s">
        <v>29</v>
      </c>
    </row>
    <row r="280" spans="2:12" x14ac:dyDescent="0.25">
      <c r="B280" t="s">
        <v>388</v>
      </c>
      <c r="C280" t="s">
        <v>2400</v>
      </c>
      <c r="D280" t="s">
        <v>2401</v>
      </c>
      <c r="E280" t="s">
        <v>37</v>
      </c>
      <c r="F280" t="s">
        <v>2</v>
      </c>
      <c r="G280" t="s">
        <v>1845</v>
      </c>
      <c r="H280" s="4">
        <v>8748.0781819999993</v>
      </c>
      <c r="I280">
        <v>8678.9993560000003</v>
      </c>
      <c r="J280" s="5">
        <v>69.078826000000007</v>
      </c>
      <c r="K280">
        <v>0.79593080000000005</v>
      </c>
      <c r="L280" t="s">
        <v>29</v>
      </c>
    </row>
    <row r="281" spans="2:12" x14ac:dyDescent="0.25">
      <c r="B281" t="s">
        <v>388</v>
      </c>
      <c r="C281" t="s">
        <v>2402</v>
      </c>
      <c r="D281" t="s">
        <v>2403</v>
      </c>
      <c r="E281" t="s">
        <v>37</v>
      </c>
      <c r="F281" t="s">
        <v>2</v>
      </c>
      <c r="G281" t="s">
        <v>1845</v>
      </c>
      <c r="H281" s="4">
        <v>8679.7890929999994</v>
      </c>
      <c r="I281">
        <v>8633.2159809999994</v>
      </c>
      <c r="J281" s="5">
        <v>46.573112000000002</v>
      </c>
      <c r="K281">
        <v>0.53946419999999995</v>
      </c>
      <c r="L281" t="s">
        <v>29</v>
      </c>
    </row>
    <row r="282" spans="2:12" x14ac:dyDescent="0.25">
      <c r="B282" t="s">
        <v>388</v>
      </c>
      <c r="C282" t="s">
        <v>2404</v>
      </c>
      <c r="D282" t="s">
        <v>2405</v>
      </c>
      <c r="E282" t="s">
        <v>37</v>
      </c>
      <c r="F282" t="s">
        <v>2</v>
      </c>
      <c r="G282" t="s">
        <v>1845</v>
      </c>
      <c r="H282" s="4">
        <v>8690.5380800000003</v>
      </c>
      <c r="I282">
        <v>8725.9591820000005</v>
      </c>
      <c r="J282" s="5">
        <v>35.421101999999998</v>
      </c>
      <c r="K282">
        <v>0.40592790000000001</v>
      </c>
      <c r="L282" t="s">
        <v>29</v>
      </c>
    </row>
    <row r="283" spans="2:12" x14ac:dyDescent="0.25">
      <c r="B283" t="s">
        <v>388</v>
      </c>
      <c r="C283" t="s">
        <v>2406</v>
      </c>
      <c r="D283" t="s">
        <v>2407</v>
      </c>
      <c r="E283" t="s">
        <v>37</v>
      </c>
      <c r="F283" t="s">
        <v>2</v>
      </c>
      <c r="G283" t="s">
        <v>1845</v>
      </c>
      <c r="H283" s="4">
        <v>8754.9252460000007</v>
      </c>
      <c r="I283">
        <v>8755.0053119999993</v>
      </c>
      <c r="J283" s="5">
        <v>8.0065999999999998E-2</v>
      </c>
      <c r="K283">
        <v>9.1449999999999995E-4</v>
      </c>
      <c r="L283" t="s">
        <v>29</v>
      </c>
    </row>
    <row r="284" spans="2:12" x14ac:dyDescent="0.25">
      <c r="B284" t="s">
        <v>388</v>
      </c>
      <c r="C284" t="s">
        <v>2408</v>
      </c>
      <c r="D284" t="s">
        <v>2409</v>
      </c>
      <c r="E284" t="s">
        <v>37</v>
      </c>
      <c r="F284" t="s">
        <v>2</v>
      </c>
      <c r="G284" t="s">
        <v>1845</v>
      </c>
      <c r="H284" s="4">
        <v>8746.6920549999995</v>
      </c>
      <c r="I284">
        <v>8754.9252460000007</v>
      </c>
      <c r="J284" s="5">
        <v>8.2331909999999997</v>
      </c>
      <c r="K284">
        <v>9.4040700000000005E-2</v>
      </c>
      <c r="L284" t="s">
        <v>29</v>
      </c>
    </row>
    <row r="285" spans="2:12" x14ac:dyDescent="0.25">
      <c r="B285" t="s">
        <v>388</v>
      </c>
      <c r="C285" t="s">
        <v>2410</v>
      </c>
      <c r="D285" t="s">
        <v>2411</v>
      </c>
      <c r="E285" t="s">
        <v>37</v>
      </c>
      <c r="F285" t="s">
        <v>2</v>
      </c>
      <c r="G285" t="s">
        <v>1845</v>
      </c>
      <c r="H285" s="4">
        <v>8701.2022909999996</v>
      </c>
      <c r="I285">
        <v>8695.3506410000009</v>
      </c>
      <c r="J285" s="5">
        <v>5.8516500000000002</v>
      </c>
      <c r="K285">
        <v>6.7296300000000003E-2</v>
      </c>
      <c r="L285" t="s">
        <v>29</v>
      </c>
    </row>
    <row r="286" spans="2:12" x14ac:dyDescent="0.25">
      <c r="B286" t="s">
        <v>388</v>
      </c>
      <c r="C286" t="s">
        <v>2412</v>
      </c>
      <c r="D286" t="s">
        <v>2413</v>
      </c>
      <c r="E286" t="s">
        <v>37</v>
      </c>
      <c r="F286" t="s">
        <v>2</v>
      </c>
      <c r="G286" t="s">
        <v>1845</v>
      </c>
      <c r="H286" s="4">
        <v>8645.2619799999993</v>
      </c>
      <c r="I286">
        <v>8701.2022909999996</v>
      </c>
      <c r="J286" s="5">
        <v>55.940311000000001</v>
      </c>
      <c r="K286">
        <v>0.64290320000000001</v>
      </c>
      <c r="L286" t="s">
        <v>29</v>
      </c>
    </row>
    <row r="287" spans="2:12" x14ac:dyDescent="0.25">
      <c r="B287" t="s">
        <v>388</v>
      </c>
      <c r="C287" t="s">
        <v>2414</v>
      </c>
      <c r="D287" t="s">
        <v>2415</v>
      </c>
      <c r="E287" t="s">
        <v>37</v>
      </c>
      <c r="F287" t="s">
        <v>2</v>
      </c>
      <c r="G287" t="s">
        <v>1845</v>
      </c>
      <c r="H287" s="4">
        <v>8640.0679110000001</v>
      </c>
      <c r="I287">
        <v>8747.9731800000009</v>
      </c>
      <c r="J287" s="5">
        <v>107.905269</v>
      </c>
      <c r="K287">
        <v>1.2334887999999999</v>
      </c>
      <c r="L287" t="s">
        <v>29</v>
      </c>
    </row>
    <row r="288" spans="2:12" x14ac:dyDescent="0.25">
      <c r="B288" t="s">
        <v>388</v>
      </c>
      <c r="C288" t="s">
        <v>2416</v>
      </c>
      <c r="D288" t="s">
        <v>2417</v>
      </c>
      <c r="E288" t="s">
        <v>37</v>
      </c>
      <c r="F288" t="s">
        <v>2</v>
      </c>
      <c r="G288" t="s">
        <v>1845</v>
      </c>
      <c r="H288" s="4">
        <v>8629.9697739999992</v>
      </c>
      <c r="I288">
        <v>8639.6122290000003</v>
      </c>
      <c r="J288" s="5">
        <v>9.642455</v>
      </c>
      <c r="K288">
        <v>0.1116075</v>
      </c>
      <c r="L288" t="s">
        <v>29</v>
      </c>
    </row>
    <row r="289" spans="2:12" x14ac:dyDescent="0.25">
      <c r="B289" t="s">
        <v>388</v>
      </c>
      <c r="C289" t="s">
        <v>2418</v>
      </c>
      <c r="D289" t="s">
        <v>2419</v>
      </c>
      <c r="E289" t="s">
        <v>37</v>
      </c>
      <c r="F289" t="s">
        <v>2</v>
      </c>
      <c r="G289" t="s">
        <v>1845</v>
      </c>
      <c r="H289" s="4">
        <v>8750.1791109999995</v>
      </c>
      <c r="I289">
        <v>8637.532717</v>
      </c>
      <c r="J289" s="5">
        <v>112.646394</v>
      </c>
      <c r="K289">
        <v>1.3041501</v>
      </c>
      <c r="L289" t="s">
        <v>29</v>
      </c>
    </row>
    <row r="290" spans="2:12" x14ac:dyDescent="0.25">
      <c r="B290" t="s">
        <v>388</v>
      </c>
      <c r="C290" t="s">
        <v>2420</v>
      </c>
      <c r="D290" t="s">
        <v>2421</v>
      </c>
      <c r="E290" t="s">
        <v>37</v>
      </c>
      <c r="F290" t="s">
        <v>2</v>
      </c>
      <c r="G290" t="s">
        <v>1845</v>
      </c>
      <c r="H290" s="4">
        <v>8766.4346320000004</v>
      </c>
      <c r="I290">
        <v>8750.1791109999995</v>
      </c>
      <c r="J290" s="5">
        <v>16.255521000000002</v>
      </c>
      <c r="K290">
        <v>0.18577360000000001</v>
      </c>
      <c r="L290" t="s">
        <v>29</v>
      </c>
    </row>
    <row r="291" spans="2:12" x14ac:dyDescent="0.25">
      <c r="B291" t="s">
        <v>388</v>
      </c>
      <c r="C291" t="s">
        <v>2422</v>
      </c>
      <c r="D291" t="s">
        <v>2423</v>
      </c>
      <c r="E291" t="s">
        <v>37</v>
      </c>
      <c r="F291" t="s">
        <v>2</v>
      </c>
      <c r="G291" t="s">
        <v>1845</v>
      </c>
      <c r="H291" s="4">
        <v>8748.219169</v>
      </c>
      <c r="I291">
        <v>8638.6612819999991</v>
      </c>
      <c r="J291" s="5">
        <v>109.55788699999999</v>
      </c>
      <c r="K291">
        <v>1.2682275999999999</v>
      </c>
      <c r="L291" t="s">
        <v>29</v>
      </c>
    </row>
    <row r="292" spans="2:12" x14ac:dyDescent="0.25">
      <c r="B292" t="s">
        <v>388</v>
      </c>
      <c r="C292" t="s">
        <v>2424</v>
      </c>
      <c r="D292" t="s">
        <v>2425</v>
      </c>
      <c r="E292" t="s">
        <v>37</v>
      </c>
      <c r="F292" t="s">
        <v>2</v>
      </c>
      <c r="G292" t="s">
        <v>1845</v>
      </c>
      <c r="H292" s="4">
        <v>8633.0928359999998</v>
      </c>
      <c r="I292">
        <v>8697.4512159999995</v>
      </c>
      <c r="J292" s="5">
        <v>64.358379999999997</v>
      </c>
      <c r="K292">
        <v>0.73996830000000002</v>
      </c>
      <c r="L292" t="s">
        <v>29</v>
      </c>
    </row>
    <row r="293" spans="2:12" x14ac:dyDescent="0.25">
      <c r="B293" t="s">
        <v>388</v>
      </c>
      <c r="C293" t="s">
        <v>2426</v>
      </c>
      <c r="D293" t="s">
        <v>2427</v>
      </c>
      <c r="E293" t="s">
        <v>37</v>
      </c>
      <c r="F293" t="s">
        <v>2</v>
      </c>
      <c r="G293" t="s">
        <v>1845</v>
      </c>
      <c r="H293" s="4">
        <v>8697.7108910000006</v>
      </c>
      <c r="I293">
        <v>8633.0928359999998</v>
      </c>
      <c r="J293" s="5">
        <v>64.618054999999998</v>
      </c>
      <c r="K293">
        <v>0.74849250000000001</v>
      </c>
      <c r="L293" t="s">
        <v>29</v>
      </c>
    </row>
    <row r="294" spans="2:12" x14ac:dyDescent="0.25">
      <c r="B294" t="s">
        <v>388</v>
      </c>
      <c r="C294" t="s">
        <v>2428</v>
      </c>
      <c r="D294" t="s">
        <v>2429</v>
      </c>
      <c r="E294" t="s">
        <v>37</v>
      </c>
      <c r="F294" t="s">
        <v>2</v>
      </c>
      <c r="G294" t="s">
        <v>1845</v>
      </c>
      <c r="H294" s="4">
        <v>8713.3059240000002</v>
      </c>
      <c r="I294">
        <v>8751.4347730000009</v>
      </c>
      <c r="J294" s="5">
        <v>38.128849000000002</v>
      </c>
      <c r="K294">
        <v>0.43568679999999999</v>
      </c>
      <c r="L294" t="s">
        <v>29</v>
      </c>
    </row>
    <row r="295" spans="2:12" x14ac:dyDescent="0.25">
      <c r="B295" t="s">
        <v>388</v>
      </c>
      <c r="C295" t="s">
        <v>2430</v>
      </c>
      <c r="D295" t="s">
        <v>2431</v>
      </c>
      <c r="E295" t="s">
        <v>37</v>
      </c>
      <c r="F295" t="s">
        <v>2</v>
      </c>
      <c r="G295" t="s">
        <v>1845</v>
      </c>
      <c r="H295" s="4">
        <v>8688.2089360000009</v>
      </c>
      <c r="I295">
        <v>8713.3059240000002</v>
      </c>
      <c r="J295" s="5">
        <v>25.096988</v>
      </c>
      <c r="K295">
        <v>0.28803060000000003</v>
      </c>
      <c r="L295" t="s">
        <v>29</v>
      </c>
    </row>
    <row r="296" spans="2:12" x14ac:dyDescent="0.25">
      <c r="B296" t="s">
        <v>388</v>
      </c>
      <c r="C296" t="s">
        <v>2432</v>
      </c>
      <c r="D296" t="s">
        <v>2433</v>
      </c>
      <c r="E296" t="s">
        <v>37</v>
      </c>
      <c r="F296" t="s">
        <v>2</v>
      </c>
      <c r="G296" t="s">
        <v>1845</v>
      </c>
      <c r="H296" s="4">
        <v>8617.0537600000007</v>
      </c>
      <c r="I296">
        <v>8610.947349</v>
      </c>
      <c r="J296" s="5">
        <v>6.1064109999999996</v>
      </c>
      <c r="K296">
        <v>7.0914500000000005E-2</v>
      </c>
      <c r="L296" t="s">
        <v>29</v>
      </c>
    </row>
    <row r="297" spans="2:12" x14ac:dyDescent="0.25">
      <c r="B297" t="s">
        <v>388</v>
      </c>
      <c r="C297" t="s">
        <v>2434</v>
      </c>
      <c r="D297" t="s">
        <v>2435</v>
      </c>
      <c r="E297" t="s">
        <v>37</v>
      </c>
      <c r="F297" t="s">
        <v>2</v>
      </c>
      <c r="G297" t="s">
        <v>1845</v>
      </c>
      <c r="H297" s="4">
        <v>8742.1568420000003</v>
      </c>
      <c r="I297">
        <v>8653.8785150000003</v>
      </c>
      <c r="J297" s="5">
        <v>88.278327000000004</v>
      </c>
      <c r="K297">
        <v>1.0201013000000001</v>
      </c>
      <c r="L297" t="s">
        <v>29</v>
      </c>
    </row>
    <row r="298" spans="2:12" x14ac:dyDescent="0.25">
      <c r="B298" t="s">
        <v>388</v>
      </c>
      <c r="C298" t="s">
        <v>2436</v>
      </c>
      <c r="D298" t="s">
        <v>2437</v>
      </c>
      <c r="E298" t="s">
        <v>37</v>
      </c>
      <c r="F298" t="s">
        <v>2</v>
      </c>
      <c r="G298" t="s">
        <v>1845</v>
      </c>
      <c r="H298" s="4">
        <v>8666.1967019999993</v>
      </c>
      <c r="I298">
        <v>8743.8124260000004</v>
      </c>
      <c r="J298" s="5">
        <v>77.615724</v>
      </c>
      <c r="K298">
        <v>0.88766460000000003</v>
      </c>
      <c r="L298" t="s">
        <v>29</v>
      </c>
    </row>
    <row r="299" spans="2:12" x14ac:dyDescent="0.25">
      <c r="B299" t="s">
        <v>388</v>
      </c>
      <c r="C299" t="s">
        <v>2438</v>
      </c>
      <c r="D299" t="s">
        <v>2439</v>
      </c>
      <c r="E299" t="s">
        <v>37</v>
      </c>
      <c r="F299" t="s">
        <v>2</v>
      </c>
      <c r="G299" t="s">
        <v>1845</v>
      </c>
      <c r="H299" s="4">
        <v>8774.4657470000002</v>
      </c>
      <c r="I299">
        <v>8666.1967019999993</v>
      </c>
      <c r="J299" s="5">
        <v>108.26904500000001</v>
      </c>
      <c r="K299">
        <v>1.2493259999999999</v>
      </c>
      <c r="L299" t="s">
        <v>29</v>
      </c>
    </row>
    <row r="300" spans="2:12" x14ac:dyDescent="0.25">
      <c r="B300" t="s">
        <v>739</v>
      </c>
      <c r="C300" t="s">
        <v>2440</v>
      </c>
      <c r="D300" t="s">
        <v>2441</v>
      </c>
      <c r="E300" t="s">
        <v>37</v>
      </c>
      <c r="F300" t="s">
        <v>2</v>
      </c>
      <c r="G300" t="s">
        <v>1845</v>
      </c>
      <c r="H300" s="4">
        <v>8662.3707180000001</v>
      </c>
      <c r="I300">
        <v>8628.8187959999996</v>
      </c>
      <c r="J300" s="5">
        <v>33.551921999999998</v>
      </c>
      <c r="K300">
        <v>0.3888356</v>
      </c>
      <c r="L300" t="s">
        <v>29</v>
      </c>
    </row>
    <row r="301" spans="2:12" x14ac:dyDescent="0.25">
      <c r="B301" t="s">
        <v>739</v>
      </c>
      <c r="C301" t="s">
        <v>2442</v>
      </c>
      <c r="D301" t="s">
        <v>2443</v>
      </c>
      <c r="E301" t="s">
        <v>37</v>
      </c>
      <c r="F301" t="s">
        <v>2</v>
      </c>
      <c r="G301" t="s">
        <v>1845</v>
      </c>
      <c r="H301" s="4">
        <v>8646.3737980000005</v>
      </c>
      <c r="I301">
        <v>8639.4673280000006</v>
      </c>
      <c r="J301" s="5">
        <v>6.9064699999999997</v>
      </c>
      <c r="K301">
        <v>7.9940899999999995E-2</v>
      </c>
      <c r="L301" t="s">
        <v>29</v>
      </c>
    </row>
    <row r="302" spans="2:12" x14ac:dyDescent="0.25">
      <c r="B302" t="s">
        <v>739</v>
      </c>
      <c r="C302" t="s">
        <v>2444</v>
      </c>
      <c r="D302" t="s">
        <v>2445</v>
      </c>
      <c r="E302" t="s">
        <v>37</v>
      </c>
      <c r="F302" t="s">
        <v>2</v>
      </c>
      <c r="G302" t="s">
        <v>1845</v>
      </c>
      <c r="H302" s="4">
        <v>8631.2626409999993</v>
      </c>
      <c r="I302">
        <v>8646.3737980000005</v>
      </c>
      <c r="J302" s="5">
        <v>15.111157</v>
      </c>
      <c r="K302">
        <v>0.1747687</v>
      </c>
      <c r="L302" t="s">
        <v>29</v>
      </c>
    </row>
    <row r="303" spans="2:12" x14ac:dyDescent="0.25">
      <c r="B303" t="s">
        <v>739</v>
      </c>
      <c r="C303" t="s">
        <v>2446</v>
      </c>
      <c r="D303" t="s">
        <v>2447</v>
      </c>
      <c r="E303" t="s">
        <v>37</v>
      </c>
      <c r="F303" t="s">
        <v>2</v>
      </c>
      <c r="G303" t="s">
        <v>1845</v>
      </c>
      <c r="H303" s="4">
        <v>8670.8990250000006</v>
      </c>
      <c r="I303">
        <v>8681.1671989999995</v>
      </c>
      <c r="J303" s="5">
        <v>10.268174</v>
      </c>
      <c r="K303">
        <v>0.118281</v>
      </c>
      <c r="L303" t="s">
        <v>29</v>
      </c>
    </row>
    <row r="304" spans="2:12" x14ac:dyDescent="0.25">
      <c r="B304" t="s">
        <v>739</v>
      </c>
      <c r="C304" t="s">
        <v>2448</v>
      </c>
      <c r="D304" t="s">
        <v>2449</v>
      </c>
      <c r="E304" t="s">
        <v>37</v>
      </c>
      <c r="F304" t="s">
        <v>2</v>
      </c>
      <c r="G304" t="s">
        <v>1845</v>
      </c>
      <c r="H304" s="4">
        <v>8664.284146</v>
      </c>
      <c r="I304">
        <v>8632.8199920000006</v>
      </c>
      <c r="J304" s="5">
        <v>31.464154000000001</v>
      </c>
      <c r="K304">
        <v>0.3644713</v>
      </c>
      <c r="L304" t="s">
        <v>29</v>
      </c>
    </row>
    <row r="305" spans="2:12" x14ac:dyDescent="0.25">
      <c r="B305" t="s">
        <v>739</v>
      </c>
      <c r="C305" t="s">
        <v>2450</v>
      </c>
      <c r="D305" t="s">
        <v>2451</v>
      </c>
      <c r="E305" t="s">
        <v>37</v>
      </c>
      <c r="F305" t="s">
        <v>2</v>
      </c>
      <c r="G305" t="s">
        <v>1845</v>
      </c>
      <c r="H305" s="4">
        <v>8673.0837900000006</v>
      </c>
      <c r="I305">
        <v>8676.6981899999992</v>
      </c>
      <c r="J305" s="5">
        <v>3.6143999999999998</v>
      </c>
      <c r="K305">
        <v>4.1656400000000003E-2</v>
      </c>
      <c r="L305" t="s">
        <v>29</v>
      </c>
    </row>
    <row r="306" spans="2:12" x14ac:dyDescent="0.25">
      <c r="B306" t="s">
        <v>739</v>
      </c>
      <c r="C306" t="s">
        <v>2452</v>
      </c>
      <c r="D306" t="s">
        <v>2453</v>
      </c>
      <c r="E306" t="s">
        <v>37</v>
      </c>
      <c r="F306" t="s">
        <v>2</v>
      </c>
      <c r="G306" t="s">
        <v>1845</v>
      </c>
      <c r="H306" s="4">
        <v>8667.0030779999997</v>
      </c>
      <c r="I306">
        <v>8638.0462540000008</v>
      </c>
      <c r="J306" s="5">
        <v>28.956824000000001</v>
      </c>
      <c r="K306">
        <v>0.33522420000000003</v>
      </c>
      <c r="L306" t="s">
        <v>29</v>
      </c>
    </row>
    <row r="307" spans="2:12" x14ac:dyDescent="0.25">
      <c r="B307" t="s">
        <v>739</v>
      </c>
      <c r="C307" t="s">
        <v>2454</v>
      </c>
      <c r="D307" t="s">
        <v>2455</v>
      </c>
      <c r="E307" t="s">
        <v>37</v>
      </c>
      <c r="F307" t="s">
        <v>2</v>
      </c>
      <c r="G307" t="s">
        <v>1845</v>
      </c>
      <c r="H307" s="4">
        <v>8621.8003690000005</v>
      </c>
      <c r="I307">
        <v>8616.0004410000001</v>
      </c>
      <c r="J307" s="5">
        <v>5.7999280000000004</v>
      </c>
      <c r="K307">
        <v>6.7315799999999995E-2</v>
      </c>
      <c r="L307" t="s">
        <v>29</v>
      </c>
    </row>
    <row r="308" spans="2:12" x14ac:dyDescent="0.25">
      <c r="B308" t="s">
        <v>739</v>
      </c>
      <c r="C308" t="s">
        <v>2456</v>
      </c>
      <c r="D308" t="s">
        <v>2457</v>
      </c>
      <c r="E308" t="s">
        <v>37</v>
      </c>
      <c r="F308" t="s">
        <v>2</v>
      </c>
      <c r="G308" t="s">
        <v>1845</v>
      </c>
      <c r="H308" s="4">
        <v>8633.279552</v>
      </c>
      <c r="I308">
        <v>8637.0036359999995</v>
      </c>
      <c r="J308" s="5">
        <v>3.7240839999999999</v>
      </c>
      <c r="K308">
        <v>4.3117799999999998E-2</v>
      </c>
      <c r="L308" t="s">
        <v>29</v>
      </c>
    </row>
    <row r="309" spans="2:12" x14ac:dyDescent="0.25">
      <c r="B309" t="s">
        <v>739</v>
      </c>
      <c r="C309" t="s">
        <v>2458</v>
      </c>
      <c r="D309" t="s">
        <v>2459</v>
      </c>
      <c r="E309" t="s">
        <v>37</v>
      </c>
      <c r="F309" t="s">
        <v>2</v>
      </c>
      <c r="G309" t="s">
        <v>1845</v>
      </c>
      <c r="H309" s="4">
        <v>8648.5870300000006</v>
      </c>
      <c r="I309">
        <v>8673.6507399999991</v>
      </c>
      <c r="J309" s="5">
        <v>25.06371</v>
      </c>
      <c r="K309">
        <v>0.28896379999999999</v>
      </c>
      <c r="L309" t="s">
        <v>29</v>
      </c>
    </row>
    <row r="310" spans="2:12" x14ac:dyDescent="0.25">
      <c r="B310" t="s">
        <v>739</v>
      </c>
      <c r="C310" t="s">
        <v>2460</v>
      </c>
      <c r="D310" t="s">
        <v>2461</v>
      </c>
      <c r="E310" t="s">
        <v>37</v>
      </c>
      <c r="F310" t="s">
        <v>2</v>
      </c>
      <c r="G310" t="s">
        <v>1845</v>
      </c>
      <c r="H310" s="4">
        <v>8665.7875299999996</v>
      </c>
      <c r="I310">
        <v>8648.5870300000006</v>
      </c>
      <c r="J310" s="5">
        <v>17.200500000000002</v>
      </c>
      <c r="K310">
        <v>0.19888220000000001</v>
      </c>
      <c r="L310" t="s">
        <v>29</v>
      </c>
    </row>
    <row r="311" spans="2:12" x14ac:dyDescent="0.25">
      <c r="B311" t="s">
        <v>739</v>
      </c>
      <c r="C311" t="s">
        <v>2462</v>
      </c>
      <c r="D311" t="s">
        <v>2463</v>
      </c>
      <c r="E311" t="s">
        <v>37</v>
      </c>
      <c r="F311" t="s">
        <v>2</v>
      </c>
      <c r="G311" t="s">
        <v>1845</v>
      </c>
      <c r="H311" s="4">
        <v>8678.6161479999992</v>
      </c>
      <c r="I311">
        <v>8670.0573039999999</v>
      </c>
      <c r="J311" s="5">
        <v>8.5588440000000006</v>
      </c>
      <c r="K311">
        <v>9.8717299999999994E-2</v>
      </c>
      <c r="L311" t="s">
        <v>29</v>
      </c>
    </row>
    <row r="312" spans="2:12" x14ac:dyDescent="0.25">
      <c r="B312" t="s">
        <v>739</v>
      </c>
      <c r="C312" t="s">
        <v>2464</v>
      </c>
      <c r="D312" t="s">
        <v>2465</v>
      </c>
      <c r="E312" t="s">
        <v>37</v>
      </c>
      <c r="F312" t="s">
        <v>2</v>
      </c>
      <c r="G312" t="s">
        <v>1845</v>
      </c>
      <c r="H312" s="4">
        <v>8656.2460370000008</v>
      </c>
      <c r="I312">
        <v>8678.6161479999992</v>
      </c>
      <c r="J312" s="5">
        <v>22.370111000000001</v>
      </c>
      <c r="K312">
        <v>0.25776130000000003</v>
      </c>
      <c r="L312" t="s">
        <v>29</v>
      </c>
    </row>
    <row r="313" spans="2:12" x14ac:dyDescent="0.25">
      <c r="B313" t="s">
        <v>739</v>
      </c>
      <c r="C313" t="s">
        <v>2466</v>
      </c>
      <c r="D313" t="s">
        <v>2467</v>
      </c>
      <c r="E313" t="s">
        <v>37</v>
      </c>
      <c r="F313" t="s">
        <v>2</v>
      </c>
      <c r="G313" t="s">
        <v>1845</v>
      </c>
      <c r="H313" s="4">
        <v>8658.7967580000004</v>
      </c>
      <c r="I313">
        <v>8656.2460370000008</v>
      </c>
      <c r="J313" s="5">
        <v>2.5507209999999998</v>
      </c>
      <c r="K313">
        <v>2.9466800000000001E-2</v>
      </c>
      <c r="L313" t="s">
        <v>29</v>
      </c>
    </row>
    <row r="314" spans="2:12" x14ac:dyDescent="0.25">
      <c r="B314" t="s">
        <v>739</v>
      </c>
      <c r="C314" t="s">
        <v>2468</v>
      </c>
      <c r="D314" t="s">
        <v>2469</v>
      </c>
      <c r="E314" t="s">
        <v>37</v>
      </c>
      <c r="F314" t="s">
        <v>2</v>
      </c>
      <c r="G314" t="s">
        <v>1845</v>
      </c>
      <c r="H314" s="4">
        <v>8661.7277389999999</v>
      </c>
      <c r="I314">
        <v>8680.7758649999996</v>
      </c>
      <c r="J314" s="5">
        <v>19.048126</v>
      </c>
      <c r="K314">
        <v>0.21942880000000001</v>
      </c>
      <c r="L314" t="s">
        <v>29</v>
      </c>
    </row>
    <row r="315" spans="2:12" x14ac:dyDescent="0.25">
      <c r="B315" t="s">
        <v>739</v>
      </c>
      <c r="C315" t="s">
        <v>2470</v>
      </c>
      <c r="D315" t="s">
        <v>2471</v>
      </c>
      <c r="E315" t="s">
        <v>37</v>
      </c>
      <c r="F315" t="s">
        <v>2</v>
      </c>
      <c r="G315" t="s">
        <v>1845</v>
      </c>
      <c r="H315" s="4">
        <v>8671.2442910000009</v>
      </c>
      <c r="I315">
        <v>8617.0392040000006</v>
      </c>
      <c r="J315" s="5">
        <v>54.205086999999999</v>
      </c>
      <c r="K315">
        <v>0.62904539999999998</v>
      </c>
      <c r="L315" t="s">
        <v>29</v>
      </c>
    </row>
    <row r="316" spans="2:12" x14ac:dyDescent="0.25">
      <c r="B316" t="s">
        <v>739</v>
      </c>
      <c r="C316" t="s">
        <v>2472</v>
      </c>
      <c r="D316" t="s">
        <v>2473</v>
      </c>
      <c r="E316" t="s">
        <v>37</v>
      </c>
      <c r="F316" t="s">
        <v>2</v>
      </c>
      <c r="G316" t="s">
        <v>1845</v>
      </c>
      <c r="H316" s="4">
        <v>8711.5939660000004</v>
      </c>
      <c r="I316">
        <v>8661.2793230000007</v>
      </c>
      <c r="J316" s="5">
        <v>50.314642999999997</v>
      </c>
      <c r="K316">
        <v>0.58091470000000001</v>
      </c>
      <c r="L316" t="s">
        <v>29</v>
      </c>
    </row>
    <row r="317" spans="2:12" x14ac:dyDescent="0.25">
      <c r="B317" t="s">
        <v>739</v>
      </c>
      <c r="C317" t="s">
        <v>2474</v>
      </c>
      <c r="D317" t="s">
        <v>2475</v>
      </c>
      <c r="E317" t="s">
        <v>37</v>
      </c>
      <c r="F317" t="s">
        <v>2</v>
      </c>
      <c r="G317" t="s">
        <v>1845</v>
      </c>
      <c r="H317" s="4">
        <v>8658.0160840000008</v>
      </c>
      <c r="I317">
        <v>8650.6699250000001</v>
      </c>
      <c r="J317" s="5">
        <v>7.3461590000000001</v>
      </c>
      <c r="K317">
        <v>8.4920099999999998E-2</v>
      </c>
      <c r="L317" t="s">
        <v>29</v>
      </c>
    </row>
    <row r="318" spans="2:12" x14ac:dyDescent="0.25">
      <c r="B318" t="s">
        <v>739</v>
      </c>
      <c r="C318" t="s">
        <v>2476</v>
      </c>
      <c r="D318" t="s">
        <v>2477</v>
      </c>
      <c r="E318" t="s">
        <v>37</v>
      </c>
      <c r="F318" t="s">
        <v>2</v>
      </c>
      <c r="G318" t="s">
        <v>1845</v>
      </c>
      <c r="H318" s="4">
        <v>8662.5712700000004</v>
      </c>
      <c r="I318">
        <v>8670.7415899999996</v>
      </c>
      <c r="J318" s="5">
        <v>8.1703200000000002</v>
      </c>
      <c r="K318">
        <v>9.4228599999999996E-2</v>
      </c>
      <c r="L318" t="s">
        <v>29</v>
      </c>
    </row>
    <row r="319" spans="2:12" x14ac:dyDescent="0.25">
      <c r="B319" t="s">
        <v>739</v>
      </c>
      <c r="C319" t="s">
        <v>2478</v>
      </c>
      <c r="D319" t="s">
        <v>2479</v>
      </c>
      <c r="E319" t="s">
        <v>37</v>
      </c>
      <c r="F319" t="s">
        <v>2</v>
      </c>
      <c r="G319" t="s">
        <v>1845</v>
      </c>
      <c r="H319" s="4">
        <v>8622.7113829999998</v>
      </c>
      <c r="I319">
        <v>8662.5712700000004</v>
      </c>
      <c r="J319" s="5">
        <v>39.859887000000001</v>
      </c>
      <c r="K319">
        <v>0.46013920000000003</v>
      </c>
      <c r="L319" t="s">
        <v>29</v>
      </c>
    </row>
    <row r="320" spans="2:12" x14ac:dyDescent="0.25">
      <c r="B320" t="s">
        <v>739</v>
      </c>
      <c r="C320" t="s">
        <v>2480</v>
      </c>
      <c r="D320" t="s">
        <v>2481</v>
      </c>
      <c r="E320" t="s">
        <v>37</v>
      </c>
      <c r="F320" t="s">
        <v>2</v>
      </c>
      <c r="G320" t="s">
        <v>1845</v>
      </c>
      <c r="H320" s="4">
        <v>8655.5704069999992</v>
      </c>
      <c r="I320">
        <v>8625.1353830000007</v>
      </c>
      <c r="J320" s="5">
        <v>30.435023999999999</v>
      </c>
      <c r="K320">
        <v>0.35286430000000002</v>
      </c>
      <c r="L320" t="s">
        <v>29</v>
      </c>
    </row>
    <row r="321" spans="2:12" x14ac:dyDescent="0.25">
      <c r="B321" t="s">
        <v>739</v>
      </c>
      <c r="C321" t="s">
        <v>2482</v>
      </c>
      <c r="D321" t="s">
        <v>2483</v>
      </c>
      <c r="E321" t="s">
        <v>37</v>
      </c>
      <c r="F321" t="s">
        <v>2</v>
      </c>
      <c r="G321" t="s">
        <v>1845</v>
      </c>
      <c r="H321" s="4">
        <v>8626.5523929999999</v>
      </c>
      <c r="I321">
        <v>8637.7555219999995</v>
      </c>
      <c r="J321" s="5">
        <v>11.203129000000001</v>
      </c>
      <c r="K321">
        <v>0.1296995</v>
      </c>
      <c r="L321" t="s">
        <v>29</v>
      </c>
    </row>
    <row r="322" spans="2:12" x14ac:dyDescent="0.25">
      <c r="B322" t="s">
        <v>739</v>
      </c>
      <c r="C322" t="s">
        <v>2484</v>
      </c>
      <c r="D322" t="s">
        <v>2485</v>
      </c>
      <c r="E322" t="s">
        <v>37</v>
      </c>
      <c r="F322" t="s">
        <v>2</v>
      </c>
      <c r="G322" t="s">
        <v>1845</v>
      </c>
      <c r="H322" s="4">
        <v>8628.3870929999994</v>
      </c>
      <c r="I322">
        <v>8632.0980149999996</v>
      </c>
      <c r="J322" s="5">
        <v>3.7109220000000001</v>
      </c>
      <c r="K322">
        <v>4.2989800000000002E-2</v>
      </c>
      <c r="L322" t="s">
        <v>29</v>
      </c>
    </row>
    <row r="323" spans="2:12" x14ac:dyDescent="0.25">
      <c r="B323" t="s">
        <v>739</v>
      </c>
      <c r="C323" t="s">
        <v>2486</v>
      </c>
      <c r="D323" t="s">
        <v>2487</v>
      </c>
      <c r="E323" t="s">
        <v>37</v>
      </c>
      <c r="F323" t="s">
        <v>2</v>
      </c>
      <c r="G323" t="s">
        <v>1845</v>
      </c>
      <c r="H323" s="4">
        <v>8626.3954429999994</v>
      </c>
      <c r="I323">
        <v>8628.3870929999994</v>
      </c>
      <c r="J323" s="5">
        <v>1.9916499999999999</v>
      </c>
      <c r="K323">
        <v>2.3082499999999999E-2</v>
      </c>
      <c r="L323" t="s">
        <v>29</v>
      </c>
    </row>
    <row r="324" spans="2:12" x14ac:dyDescent="0.25">
      <c r="B324" t="s">
        <v>739</v>
      </c>
      <c r="C324" t="s">
        <v>2488</v>
      </c>
      <c r="D324" t="s">
        <v>2489</v>
      </c>
      <c r="E324" t="s">
        <v>37</v>
      </c>
      <c r="F324" t="s">
        <v>2</v>
      </c>
      <c r="G324" t="s">
        <v>1845</v>
      </c>
      <c r="H324" s="4">
        <v>8621.0733990000008</v>
      </c>
      <c r="I324">
        <v>8629.3224960000007</v>
      </c>
      <c r="J324" s="5">
        <v>8.2490970000000008</v>
      </c>
      <c r="K324">
        <v>9.5593800000000007E-2</v>
      </c>
      <c r="L324" t="s">
        <v>29</v>
      </c>
    </row>
    <row r="325" spans="2:12" x14ac:dyDescent="0.25">
      <c r="B325" t="s">
        <v>739</v>
      </c>
      <c r="C325" t="s">
        <v>2490</v>
      </c>
      <c r="D325" t="s">
        <v>2491</v>
      </c>
      <c r="E325" t="s">
        <v>37</v>
      </c>
      <c r="F325" t="s">
        <v>2</v>
      </c>
      <c r="G325" t="s">
        <v>1845</v>
      </c>
      <c r="H325" s="4">
        <v>8657.9050009999992</v>
      </c>
      <c r="I325">
        <v>8654.3067659999997</v>
      </c>
      <c r="J325" s="5">
        <v>3.5982349999999999</v>
      </c>
      <c r="K325">
        <v>4.15774E-2</v>
      </c>
      <c r="L325" t="s">
        <v>29</v>
      </c>
    </row>
    <row r="326" spans="2:12" x14ac:dyDescent="0.25">
      <c r="B326" t="s">
        <v>739</v>
      </c>
      <c r="C326" t="s">
        <v>2492</v>
      </c>
      <c r="D326" t="s">
        <v>2493</v>
      </c>
      <c r="E326" t="s">
        <v>37</v>
      </c>
      <c r="F326" t="s">
        <v>2</v>
      </c>
      <c r="G326" t="s">
        <v>1845</v>
      </c>
      <c r="H326" s="4">
        <v>8674.5769789999995</v>
      </c>
      <c r="I326">
        <v>8687.2612329999993</v>
      </c>
      <c r="J326" s="5">
        <v>12.684253999999999</v>
      </c>
      <c r="K326">
        <v>0.1460098</v>
      </c>
      <c r="L326" t="s">
        <v>29</v>
      </c>
    </row>
    <row r="327" spans="2:12" x14ac:dyDescent="0.25">
      <c r="B327" t="s">
        <v>739</v>
      </c>
      <c r="C327" t="s">
        <v>2494</v>
      </c>
      <c r="D327" t="s">
        <v>2495</v>
      </c>
      <c r="E327" t="s">
        <v>37</v>
      </c>
      <c r="F327" t="s">
        <v>2</v>
      </c>
      <c r="G327" t="s">
        <v>1845</v>
      </c>
      <c r="H327" s="4">
        <v>8689.8363169999993</v>
      </c>
      <c r="I327">
        <v>8653.0898190000007</v>
      </c>
      <c r="J327" s="5">
        <v>36.746498000000003</v>
      </c>
      <c r="K327">
        <v>0.42466330000000002</v>
      </c>
      <c r="L327" t="s">
        <v>29</v>
      </c>
    </row>
    <row r="328" spans="2:12" x14ac:dyDescent="0.25">
      <c r="B328" t="s">
        <v>739</v>
      </c>
      <c r="C328" t="s">
        <v>2496</v>
      </c>
      <c r="D328" t="s">
        <v>2497</v>
      </c>
      <c r="E328" t="s">
        <v>37</v>
      </c>
      <c r="F328" t="s">
        <v>2</v>
      </c>
      <c r="G328" t="s">
        <v>1845</v>
      </c>
      <c r="H328" s="4">
        <v>8636.4058750000004</v>
      </c>
      <c r="I328">
        <v>8649.7328789999992</v>
      </c>
      <c r="J328" s="5">
        <v>13.327004000000001</v>
      </c>
      <c r="K328">
        <v>0.15407419999999999</v>
      </c>
      <c r="L328" t="s">
        <v>29</v>
      </c>
    </row>
    <row r="329" spans="2:12" x14ac:dyDescent="0.25">
      <c r="B329" t="s">
        <v>739</v>
      </c>
      <c r="C329" t="s">
        <v>2498</v>
      </c>
      <c r="D329" t="s">
        <v>2499</v>
      </c>
      <c r="E329" t="s">
        <v>37</v>
      </c>
      <c r="F329" t="s">
        <v>2</v>
      </c>
      <c r="G329" t="s">
        <v>1845</v>
      </c>
      <c r="H329" s="4">
        <v>8670.1082939999997</v>
      </c>
      <c r="I329">
        <v>8654.2339429999993</v>
      </c>
      <c r="J329" s="5">
        <v>15.874351000000001</v>
      </c>
      <c r="K329">
        <v>0.1834287</v>
      </c>
      <c r="L329" t="s">
        <v>29</v>
      </c>
    </row>
    <row r="330" spans="2:12" x14ac:dyDescent="0.25">
      <c r="B330" t="s">
        <v>739</v>
      </c>
      <c r="C330" t="s">
        <v>2500</v>
      </c>
      <c r="D330" t="s">
        <v>2501</v>
      </c>
      <c r="E330" t="s">
        <v>37</v>
      </c>
      <c r="F330" t="s">
        <v>2</v>
      </c>
      <c r="G330" t="s">
        <v>1845</v>
      </c>
      <c r="H330" s="4">
        <v>8627.7091519999994</v>
      </c>
      <c r="I330">
        <v>8633.9319030000006</v>
      </c>
      <c r="J330" s="5">
        <v>6.2227509999999997</v>
      </c>
      <c r="K330">
        <v>7.2073200000000004E-2</v>
      </c>
      <c r="L330" t="s">
        <v>29</v>
      </c>
    </row>
    <row r="331" spans="2:12" x14ac:dyDescent="0.25">
      <c r="B331" t="s">
        <v>739</v>
      </c>
      <c r="C331" t="s">
        <v>2502</v>
      </c>
      <c r="D331" t="s">
        <v>2503</v>
      </c>
      <c r="E331" t="s">
        <v>37</v>
      </c>
      <c r="F331" t="s">
        <v>2</v>
      </c>
      <c r="G331" t="s">
        <v>1845</v>
      </c>
      <c r="H331" s="4">
        <v>8635.6717979999994</v>
      </c>
      <c r="I331">
        <v>8620.2159979999997</v>
      </c>
      <c r="J331" s="5">
        <v>15.4558</v>
      </c>
      <c r="K331">
        <v>0.17929709999999999</v>
      </c>
      <c r="L331" t="s">
        <v>29</v>
      </c>
    </row>
    <row r="332" spans="2:12" x14ac:dyDescent="0.25">
      <c r="B332" t="s">
        <v>739</v>
      </c>
      <c r="C332" t="s">
        <v>2504</v>
      </c>
      <c r="D332" t="s">
        <v>2505</v>
      </c>
      <c r="E332" t="s">
        <v>37</v>
      </c>
      <c r="F332" t="s">
        <v>2</v>
      </c>
      <c r="G332" t="s">
        <v>1845</v>
      </c>
      <c r="H332" s="4">
        <v>8668.3125340000006</v>
      </c>
      <c r="I332">
        <v>8635.6717979999994</v>
      </c>
      <c r="J332" s="5">
        <v>32.640735999999997</v>
      </c>
      <c r="K332">
        <v>0.37797560000000002</v>
      </c>
      <c r="L332" t="s">
        <v>29</v>
      </c>
    </row>
    <row r="333" spans="2:12" x14ac:dyDescent="0.25">
      <c r="B333" t="s">
        <v>739</v>
      </c>
      <c r="C333" t="s">
        <v>2506</v>
      </c>
      <c r="D333" t="s">
        <v>2507</v>
      </c>
      <c r="E333" t="s">
        <v>37</v>
      </c>
      <c r="F333" t="s">
        <v>2</v>
      </c>
      <c r="G333" t="s">
        <v>1845</v>
      </c>
      <c r="H333" s="4">
        <v>8681.8745770000005</v>
      </c>
      <c r="I333">
        <v>8611.7719390000002</v>
      </c>
      <c r="J333" s="5">
        <v>70.102637999999999</v>
      </c>
      <c r="K333">
        <v>0.81403270000000005</v>
      </c>
      <c r="L333" t="s">
        <v>29</v>
      </c>
    </row>
    <row r="334" spans="2:12" x14ac:dyDescent="0.25">
      <c r="B334" t="s">
        <v>739</v>
      </c>
      <c r="C334" t="s">
        <v>2508</v>
      </c>
      <c r="D334" t="s">
        <v>2509</v>
      </c>
      <c r="E334" t="s">
        <v>37</v>
      </c>
      <c r="F334" t="s">
        <v>2</v>
      </c>
      <c r="G334" t="s">
        <v>1845</v>
      </c>
      <c r="H334" s="4">
        <v>8637.4719590000004</v>
      </c>
      <c r="I334">
        <v>8621.7946639999991</v>
      </c>
      <c r="J334" s="5">
        <v>15.677295000000001</v>
      </c>
      <c r="K334">
        <v>0.1818333</v>
      </c>
      <c r="L334" t="s">
        <v>29</v>
      </c>
    </row>
    <row r="335" spans="2:12" x14ac:dyDescent="0.25">
      <c r="B335" t="s">
        <v>739</v>
      </c>
      <c r="C335" t="s">
        <v>2510</v>
      </c>
      <c r="D335" t="s">
        <v>2511</v>
      </c>
      <c r="E335" t="s">
        <v>37</v>
      </c>
      <c r="F335" t="s">
        <v>2</v>
      </c>
      <c r="G335" t="s">
        <v>1845</v>
      </c>
      <c r="H335" s="4">
        <v>8615.4789029999993</v>
      </c>
      <c r="I335">
        <v>8664.8095140000005</v>
      </c>
      <c r="J335" s="5">
        <v>49.330610999999998</v>
      </c>
      <c r="K335">
        <v>0.56932139999999998</v>
      </c>
      <c r="L335" t="s">
        <v>29</v>
      </c>
    </row>
    <row r="336" spans="2:12" x14ac:dyDescent="0.25">
      <c r="B336" t="s">
        <v>739</v>
      </c>
      <c r="C336" t="s">
        <v>2512</v>
      </c>
      <c r="D336" t="s">
        <v>2513</v>
      </c>
      <c r="E336" t="s">
        <v>37</v>
      </c>
      <c r="F336" t="s">
        <v>2</v>
      </c>
      <c r="G336" t="s">
        <v>1845</v>
      </c>
      <c r="H336" s="4">
        <v>8642.9216130000004</v>
      </c>
      <c r="I336">
        <v>8615.4789029999993</v>
      </c>
      <c r="J336" s="5">
        <v>27.442710000000002</v>
      </c>
      <c r="K336">
        <v>0.31852799999999998</v>
      </c>
      <c r="L336" t="s">
        <v>29</v>
      </c>
    </row>
    <row r="337" spans="2:12" x14ac:dyDescent="0.25">
      <c r="B337" t="s">
        <v>739</v>
      </c>
      <c r="C337" t="s">
        <v>2514</v>
      </c>
      <c r="D337" t="s">
        <v>2515</v>
      </c>
      <c r="E337" t="s">
        <v>37</v>
      </c>
      <c r="F337" t="s">
        <v>2</v>
      </c>
      <c r="G337" t="s">
        <v>1845</v>
      </c>
      <c r="H337" s="4">
        <v>8633.0864139999994</v>
      </c>
      <c r="I337">
        <v>8654.6564350000008</v>
      </c>
      <c r="J337" s="5">
        <v>21.570021000000001</v>
      </c>
      <c r="K337">
        <v>0.24923020000000001</v>
      </c>
      <c r="L337" t="s">
        <v>29</v>
      </c>
    </row>
    <row r="338" spans="2:12" x14ac:dyDescent="0.25">
      <c r="B338" t="s">
        <v>739</v>
      </c>
      <c r="C338" t="s">
        <v>2516</v>
      </c>
      <c r="D338" t="s">
        <v>2517</v>
      </c>
      <c r="E338" t="s">
        <v>37</v>
      </c>
      <c r="F338" t="s">
        <v>2</v>
      </c>
      <c r="G338" t="s">
        <v>1845</v>
      </c>
      <c r="H338" s="4">
        <v>8659.7457809999996</v>
      </c>
      <c r="I338">
        <v>8652.8421469999994</v>
      </c>
      <c r="J338" s="5">
        <v>6.9036340000000003</v>
      </c>
      <c r="K338">
        <v>7.9784599999999997E-2</v>
      </c>
      <c r="L338" t="s">
        <v>29</v>
      </c>
    </row>
    <row r="339" spans="2:12" x14ac:dyDescent="0.25">
      <c r="B339" t="s">
        <v>739</v>
      </c>
      <c r="C339" t="s">
        <v>2518</v>
      </c>
      <c r="D339" t="s">
        <v>2519</v>
      </c>
      <c r="E339" t="s">
        <v>37</v>
      </c>
      <c r="F339" t="s">
        <v>2</v>
      </c>
      <c r="G339" t="s">
        <v>1845</v>
      </c>
      <c r="H339" s="4">
        <v>8682.5150090000006</v>
      </c>
      <c r="I339">
        <v>8627.4147379999995</v>
      </c>
      <c r="J339" s="5">
        <v>55.100270999999999</v>
      </c>
      <c r="K339">
        <v>0.63866489999999998</v>
      </c>
      <c r="L339" t="s">
        <v>29</v>
      </c>
    </row>
    <row r="340" spans="2:12" x14ac:dyDescent="0.25">
      <c r="B340" t="s">
        <v>739</v>
      </c>
      <c r="C340" t="s">
        <v>2520</v>
      </c>
      <c r="D340" t="s">
        <v>2521</v>
      </c>
      <c r="E340" t="s">
        <v>37</v>
      </c>
      <c r="F340" t="s">
        <v>2</v>
      </c>
      <c r="G340" t="s">
        <v>1845</v>
      </c>
      <c r="H340" s="4">
        <v>8638.4279139999999</v>
      </c>
      <c r="I340">
        <v>8682.5150090000006</v>
      </c>
      <c r="J340" s="5">
        <v>44.087094999999998</v>
      </c>
      <c r="K340">
        <v>0.50776869999999996</v>
      </c>
      <c r="L340" t="s">
        <v>29</v>
      </c>
    </row>
    <row r="341" spans="2:12" x14ac:dyDescent="0.25">
      <c r="B341" t="s">
        <v>739</v>
      </c>
      <c r="C341" t="s">
        <v>2522</v>
      </c>
      <c r="D341" t="s">
        <v>2523</v>
      </c>
      <c r="E341" t="s">
        <v>37</v>
      </c>
      <c r="F341" t="s">
        <v>2</v>
      </c>
      <c r="G341" t="s">
        <v>1845</v>
      </c>
      <c r="H341" s="4">
        <v>8613.2065509999993</v>
      </c>
      <c r="I341">
        <v>8641.6981560000004</v>
      </c>
      <c r="J341" s="5">
        <v>28.491605</v>
      </c>
      <c r="K341">
        <v>0.32969910000000002</v>
      </c>
      <c r="L341" t="s">
        <v>29</v>
      </c>
    </row>
    <row r="342" spans="2:12" x14ac:dyDescent="0.25">
      <c r="B342" t="s">
        <v>739</v>
      </c>
      <c r="C342" t="s">
        <v>2524</v>
      </c>
      <c r="D342" t="s">
        <v>2525</v>
      </c>
      <c r="E342" t="s">
        <v>37</v>
      </c>
      <c r="F342" t="s">
        <v>2</v>
      </c>
      <c r="G342" t="s">
        <v>1845</v>
      </c>
      <c r="H342" s="4">
        <v>8643.8069200000009</v>
      </c>
      <c r="I342">
        <v>8613.2065509999993</v>
      </c>
      <c r="J342" s="5">
        <v>30.600369000000001</v>
      </c>
      <c r="K342">
        <v>0.3552727</v>
      </c>
      <c r="L342" t="s">
        <v>29</v>
      </c>
    </row>
    <row r="343" spans="2:12" x14ac:dyDescent="0.25">
      <c r="B343" t="s">
        <v>739</v>
      </c>
      <c r="C343" t="s">
        <v>2526</v>
      </c>
      <c r="D343" t="s">
        <v>2527</v>
      </c>
      <c r="E343" t="s">
        <v>37</v>
      </c>
      <c r="F343" t="s">
        <v>2</v>
      </c>
      <c r="G343" t="s">
        <v>1845</v>
      </c>
      <c r="H343" s="4">
        <v>8677.3232599999992</v>
      </c>
      <c r="I343">
        <v>8653.4176659999994</v>
      </c>
      <c r="J343" s="5">
        <v>23.905594000000001</v>
      </c>
      <c r="K343">
        <v>0.2762561</v>
      </c>
      <c r="L343" t="s">
        <v>29</v>
      </c>
    </row>
    <row r="344" spans="2:12" x14ac:dyDescent="0.25">
      <c r="B344" t="s">
        <v>739</v>
      </c>
      <c r="C344" t="s">
        <v>2528</v>
      </c>
      <c r="D344" t="s">
        <v>2529</v>
      </c>
      <c r="E344" t="s">
        <v>37</v>
      </c>
      <c r="F344" t="s">
        <v>2</v>
      </c>
      <c r="G344" t="s">
        <v>1845</v>
      </c>
      <c r="H344" s="4">
        <v>8654.7021530000002</v>
      </c>
      <c r="I344">
        <v>8677.3232599999992</v>
      </c>
      <c r="J344" s="5">
        <v>22.621106999999999</v>
      </c>
      <c r="K344">
        <v>0.26069219999999999</v>
      </c>
      <c r="L344" t="s">
        <v>29</v>
      </c>
    </row>
    <row r="345" spans="2:12" x14ac:dyDescent="0.25">
      <c r="B345" t="s">
        <v>739</v>
      </c>
      <c r="C345" t="s">
        <v>2530</v>
      </c>
      <c r="D345" t="s">
        <v>2531</v>
      </c>
      <c r="E345" t="s">
        <v>37</v>
      </c>
      <c r="F345" t="s">
        <v>2</v>
      </c>
      <c r="G345" t="s">
        <v>1845</v>
      </c>
      <c r="H345" s="4">
        <v>8665.2690259999999</v>
      </c>
      <c r="I345">
        <v>8628.7362260000009</v>
      </c>
      <c r="J345" s="5">
        <v>36.532800000000002</v>
      </c>
      <c r="K345">
        <v>0.42338530000000002</v>
      </c>
      <c r="L345" t="s">
        <v>29</v>
      </c>
    </row>
    <row r="346" spans="2:12" x14ac:dyDescent="0.25">
      <c r="B346" t="s">
        <v>1100</v>
      </c>
      <c r="C346" t="s">
        <v>2532</v>
      </c>
      <c r="D346" t="s">
        <v>2533</v>
      </c>
      <c r="E346" t="s">
        <v>37</v>
      </c>
      <c r="F346" t="s">
        <v>2</v>
      </c>
      <c r="G346" t="s">
        <v>1845</v>
      </c>
      <c r="H346" s="4">
        <v>8599.9779519999993</v>
      </c>
      <c r="I346">
        <v>8672.3750180000006</v>
      </c>
      <c r="J346" s="5">
        <v>72.397065999999995</v>
      </c>
      <c r="K346">
        <v>0.83480089999999996</v>
      </c>
      <c r="L346" t="s">
        <v>29</v>
      </c>
    </row>
    <row r="347" spans="2:12" x14ac:dyDescent="0.25">
      <c r="B347" t="s">
        <v>1100</v>
      </c>
      <c r="C347" t="s">
        <v>2534</v>
      </c>
      <c r="D347" t="s">
        <v>2535</v>
      </c>
      <c r="E347" t="s">
        <v>37</v>
      </c>
      <c r="F347" t="s">
        <v>2</v>
      </c>
      <c r="G347" t="s">
        <v>1845</v>
      </c>
      <c r="H347" s="4">
        <v>8624.6562639999993</v>
      </c>
      <c r="I347">
        <v>8599.9779519999993</v>
      </c>
      <c r="J347" s="5">
        <v>24.678311999999998</v>
      </c>
      <c r="K347">
        <v>0.28695789999999999</v>
      </c>
      <c r="L347" t="s">
        <v>29</v>
      </c>
    </row>
    <row r="348" spans="2:12" x14ac:dyDescent="0.25">
      <c r="B348" t="s">
        <v>1100</v>
      </c>
      <c r="C348" t="s">
        <v>2536</v>
      </c>
      <c r="D348" t="s">
        <v>2537</v>
      </c>
      <c r="E348" t="s">
        <v>37</v>
      </c>
      <c r="F348" t="s">
        <v>2</v>
      </c>
      <c r="G348" t="s">
        <v>1845</v>
      </c>
      <c r="H348" s="4">
        <v>8675.5910010000007</v>
      </c>
      <c r="I348">
        <v>8647.574036</v>
      </c>
      <c r="J348" s="5">
        <v>28.016964999999999</v>
      </c>
      <c r="K348">
        <v>0.32398640000000001</v>
      </c>
      <c r="L348" t="s">
        <v>29</v>
      </c>
    </row>
    <row r="349" spans="2:12" x14ac:dyDescent="0.25">
      <c r="B349" t="s">
        <v>1100</v>
      </c>
      <c r="C349" t="s">
        <v>2538</v>
      </c>
      <c r="D349" t="s">
        <v>2539</v>
      </c>
      <c r="E349" t="s">
        <v>37</v>
      </c>
      <c r="F349" t="s">
        <v>2</v>
      </c>
      <c r="G349" t="s">
        <v>1845</v>
      </c>
      <c r="H349" s="4">
        <v>8602.4616839999999</v>
      </c>
      <c r="I349">
        <v>8675.5910010000007</v>
      </c>
      <c r="J349" s="5">
        <v>73.129317</v>
      </c>
      <c r="K349">
        <v>0.84293180000000001</v>
      </c>
      <c r="L349" t="s">
        <v>29</v>
      </c>
    </row>
    <row r="350" spans="2:12" x14ac:dyDescent="0.25">
      <c r="B350" t="s">
        <v>1100</v>
      </c>
      <c r="C350" t="s">
        <v>2540</v>
      </c>
      <c r="D350" t="s">
        <v>2541</v>
      </c>
      <c r="E350" t="s">
        <v>37</v>
      </c>
      <c r="F350" t="s">
        <v>2</v>
      </c>
      <c r="G350" t="s">
        <v>1845</v>
      </c>
      <c r="H350" s="4">
        <v>8648.3706050000001</v>
      </c>
      <c r="I350">
        <v>8602.4616839999999</v>
      </c>
      <c r="J350" s="5">
        <v>45.908920999999999</v>
      </c>
      <c r="K350">
        <v>0.53367189999999998</v>
      </c>
      <c r="L350" t="s">
        <v>29</v>
      </c>
    </row>
    <row r="351" spans="2:12" x14ac:dyDescent="0.25">
      <c r="B351" t="s">
        <v>1100</v>
      </c>
      <c r="C351" t="s">
        <v>2542</v>
      </c>
      <c r="D351" t="s">
        <v>2543</v>
      </c>
      <c r="E351" t="s">
        <v>37</v>
      </c>
      <c r="F351" t="s">
        <v>2</v>
      </c>
      <c r="G351" t="s">
        <v>1845</v>
      </c>
      <c r="H351" s="4">
        <v>8595.1385730000002</v>
      </c>
      <c r="I351">
        <v>8585.8782929999998</v>
      </c>
      <c r="J351" s="5">
        <v>9.2602799999999998</v>
      </c>
      <c r="K351">
        <v>0.1078548</v>
      </c>
      <c r="L351" t="s">
        <v>29</v>
      </c>
    </row>
    <row r="352" spans="2:12" x14ac:dyDescent="0.25">
      <c r="B352" t="s">
        <v>1100</v>
      </c>
      <c r="C352" t="s">
        <v>2544</v>
      </c>
      <c r="D352" t="s">
        <v>2545</v>
      </c>
      <c r="E352" t="s">
        <v>37</v>
      </c>
      <c r="F352" t="s">
        <v>2</v>
      </c>
      <c r="G352" t="s">
        <v>1845</v>
      </c>
      <c r="H352" s="4">
        <v>8601.0581839999995</v>
      </c>
      <c r="I352">
        <v>8581.8620520000004</v>
      </c>
      <c r="J352" s="5">
        <v>19.196131999999999</v>
      </c>
      <c r="K352">
        <v>0.22368260000000001</v>
      </c>
      <c r="L352" t="s">
        <v>29</v>
      </c>
    </row>
    <row r="353" spans="2:12" x14ac:dyDescent="0.25">
      <c r="B353" t="s">
        <v>1100</v>
      </c>
      <c r="C353" t="s">
        <v>2546</v>
      </c>
      <c r="D353" t="s">
        <v>2547</v>
      </c>
      <c r="E353" t="s">
        <v>37</v>
      </c>
      <c r="F353" t="s">
        <v>2</v>
      </c>
      <c r="G353" t="s">
        <v>1845</v>
      </c>
      <c r="H353" s="4">
        <v>8647.3064830000003</v>
      </c>
      <c r="I353">
        <v>8601.0581839999995</v>
      </c>
      <c r="J353" s="5">
        <v>46.248299000000003</v>
      </c>
      <c r="K353">
        <v>0.53770479999999998</v>
      </c>
      <c r="L353" t="s">
        <v>29</v>
      </c>
    </row>
    <row r="354" spans="2:12" x14ac:dyDescent="0.25">
      <c r="B354" t="s">
        <v>1100</v>
      </c>
      <c r="C354" t="s">
        <v>2548</v>
      </c>
      <c r="D354" t="s">
        <v>2549</v>
      </c>
      <c r="E354" t="s">
        <v>37</v>
      </c>
      <c r="F354" t="s">
        <v>2</v>
      </c>
      <c r="G354" t="s">
        <v>1845</v>
      </c>
      <c r="H354" s="4">
        <v>8593.6265550000007</v>
      </c>
      <c r="I354">
        <v>8647.3064830000003</v>
      </c>
      <c r="J354" s="5">
        <v>53.679927999999997</v>
      </c>
      <c r="K354">
        <v>0.6207705</v>
      </c>
      <c r="L354" t="s">
        <v>29</v>
      </c>
    </row>
    <row r="355" spans="2:12" x14ac:dyDescent="0.25">
      <c r="B355" t="s">
        <v>1100</v>
      </c>
      <c r="C355" t="s">
        <v>2550</v>
      </c>
      <c r="D355" t="s">
        <v>2551</v>
      </c>
      <c r="E355" t="s">
        <v>37</v>
      </c>
      <c r="F355" t="s">
        <v>2</v>
      </c>
      <c r="G355" t="s">
        <v>1845</v>
      </c>
      <c r="H355" s="4">
        <v>8690.5810220000003</v>
      </c>
      <c r="I355">
        <v>8576.4058939999995</v>
      </c>
      <c r="J355" s="5">
        <v>114.175128</v>
      </c>
      <c r="K355">
        <v>1.3312701</v>
      </c>
      <c r="L355" t="s">
        <v>29</v>
      </c>
    </row>
    <row r="356" spans="2:12" x14ac:dyDescent="0.25">
      <c r="B356" t="s">
        <v>1100</v>
      </c>
      <c r="C356" t="s">
        <v>2552</v>
      </c>
      <c r="D356" t="s">
        <v>2553</v>
      </c>
      <c r="E356" t="s">
        <v>37</v>
      </c>
      <c r="F356" t="s">
        <v>2</v>
      </c>
      <c r="G356" t="s">
        <v>1845</v>
      </c>
      <c r="H356" s="4">
        <v>8650.8085470000005</v>
      </c>
      <c r="I356">
        <v>8670.686694</v>
      </c>
      <c r="J356" s="5">
        <v>19.878146999999998</v>
      </c>
      <c r="K356">
        <v>0.22925690000000001</v>
      </c>
      <c r="L356" t="s">
        <v>29</v>
      </c>
    </row>
    <row r="357" spans="2:12" x14ac:dyDescent="0.25">
      <c r="B357" t="s">
        <v>1100</v>
      </c>
      <c r="C357" t="s">
        <v>2554</v>
      </c>
      <c r="D357" t="s">
        <v>2555</v>
      </c>
      <c r="E357" t="s">
        <v>37</v>
      </c>
      <c r="F357" t="s">
        <v>2</v>
      </c>
      <c r="G357" t="s">
        <v>1845</v>
      </c>
      <c r="H357" s="4">
        <v>8668.444947</v>
      </c>
      <c r="I357">
        <v>8642.9114090000003</v>
      </c>
      <c r="J357" s="5">
        <v>25.533538</v>
      </c>
      <c r="K357">
        <v>0.29542750000000001</v>
      </c>
      <c r="L357" t="s">
        <v>29</v>
      </c>
    </row>
    <row r="358" spans="2:12" x14ac:dyDescent="0.25">
      <c r="B358" t="s">
        <v>1100</v>
      </c>
      <c r="C358" t="s">
        <v>2556</v>
      </c>
      <c r="D358" t="s">
        <v>2557</v>
      </c>
      <c r="E358" t="s">
        <v>37</v>
      </c>
      <c r="F358" t="s">
        <v>2</v>
      </c>
      <c r="G358" t="s">
        <v>1845</v>
      </c>
      <c r="H358" s="4">
        <v>8648.3534560000007</v>
      </c>
      <c r="I358">
        <v>8675.7506119999998</v>
      </c>
      <c r="J358" s="5">
        <v>27.397155999999999</v>
      </c>
      <c r="K358">
        <v>0.31579000000000002</v>
      </c>
      <c r="L358" t="s">
        <v>29</v>
      </c>
    </row>
    <row r="359" spans="2:12" x14ac:dyDescent="0.25">
      <c r="B359" t="s">
        <v>1100</v>
      </c>
      <c r="C359" t="s">
        <v>2558</v>
      </c>
      <c r="D359" t="s">
        <v>2559</v>
      </c>
      <c r="E359" t="s">
        <v>37</v>
      </c>
      <c r="F359" t="s">
        <v>2</v>
      </c>
      <c r="G359" t="s">
        <v>1845</v>
      </c>
      <c r="H359" s="4">
        <v>8647.5685219999996</v>
      </c>
      <c r="I359">
        <v>8697.7160569999996</v>
      </c>
      <c r="J359" s="5">
        <v>50.147534999999998</v>
      </c>
      <c r="K359">
        <v>0.57655979999999996</v>
      </c>
      <c r="L359" t="s">
        <v>29</v>
      </c>
    </row>
    <row r="360" spans="2:12" x14ac:dyDescent="0.25">
      <c r="B360" t="s">
        <v>1100</v>
      </c>
      <c r="C360" t="s">
        <v>2560</v>
      </c>
      <c r="D360" t="s">
        <v>2561</v>
      </c>
      <c r="E360" t="s">
        <v>37</v>
      </c>
      <c r="F360" t="s">
        <v>2</v>
      </c>
      <c r="G360" t="s">
        <v>1845</v>
      </c>
      <c r="H360" s="4">
        <v>8636.3075659999995</v>
      </c>
      <c r="I360">
        <v>8663.8562359999996</v>
      </c>
      <c r="J360" s="5">
        <v>27.548670000000001</v>
      </c>
      <c r="K360">
        <v>0.31797239999999999</v>
      </c>
      <c r="L360" t="s">
        <v>29</v>
      </c>
    </row>
    <row r="361" spans="2:12" x14ac:dyDescent="0.25">
      <c r="B361" t="s">
        <v>1100</v>
      </c>
      <c r="C361" t="s">
        <v>2562</v>
      </c>
      <c r="D361" t="s">
        <v>2563</v>
      </c>
      <c r="E361" t="s">
        <v>37</v>
      </c>
      <c r="F361" t="s">
        <v>2</v>
      </c>
      <c r="G361" t="s">
        <v>1845</v>
      </c>
      <c r="H361" s="4">
        <v>8638.5159100000001</v>
      </c>
      <c r="I361">
        <v>8636.3075659999995</v>
      </c>
      <c r="J361" s="5">
        <v>2.2083439999999999</v>
      </c>
      <c r="K361">
        <v>2.5570499999999999E-2</v>
      </c>
      <c r="L361" t="s">
        <v>29</v>
      </c>
    </row>
    <row r="362" spans="2:12" x14ac:dyDescent="0.25">
      <c r="B362" t="s">
        <v>1100</v>
      </c>
      <c r="C362" t="s">
        <v>2564</v>
      </c>
      <c r="D362" t="s">
        <v>2565</v>
      </c>
      <c r="E362" t="s">
        <v>37</v>
      </c>
      <c r="F362" t="s">
        <v>2</v>
      </c>
      <c r="G362" t="s">
        <v>1845</v>
      </c>
      <c r="H362" s="4">
        <v>8690.1674870000006</v>
      </c>
      <c r="I362">
        <v>8586.9467760000007</v>
      </c>
      <c r="J362" s="5">
        <v>103.22071099999999</v>
      </c>
      <c r="K362">
        <v>1.2020652999999999</v>
      </c>
      <c r="L362" t="s">
        <v>29</v>
      </c>
    </row>
    <row r="363" spans="2:12" x14ac:dyDescent="0.25">
      <c r="B363" t="s">
        <v>1100</v>
      </c>
      <c r="C363" t="s">
        <v>2566</v>
      </c>
      <c r="D363" t="s">
        <v>2567</v>
      </c>
      <c r="E363" t="s">
        <v>37</v>
      </c>
      <c r="F363" t="s">
        <v>2</v>
      </c>
      <c r="G363" t="s">
        <v>1845</v>
      </c>
      <c r="H363" s="4">
        <v>8672.2068120000004</v>
      </c>
      <c r="I363">
        <v>8649.0215090000002</v>
      </c>
      <c r="J363" s="5">
        <v>23.185303000000001</v>
      </c>
      <c r="K363">
        <v>0.26806849999999999</v>
      </c>
      <c r="L363" t="s">
        <v>29</v>
      </c>
    </row>
    <row r="364" spans="2:12" x14ac:dyDescent="0.25">
      <c r="B364" t="s">
        <v>1100</v>
      </c>
      <c r="C364" t="s">
        <v>2568</v>
      </c>
      <c r="D364" t="s">
        <v>2569</v>
      </c>
      <c r="E364" t="s">
        <v>37</v>
      </c>
      <c r="F364" t="s">
        <v>2</v>
      </c>
      <c r="G364" t="s">
        <v>1845</v>
      </c>
      <c r="H364" s="4">
        <v>8572.7171980000003</v>
      </c>
      <c r="I364">
        <v>8672.2068120000004</v>
      </c>
      <c r="J364" s="5">
        <v>99.489614000000003</v>
      </c>
      <c r="K364">
        <v>1.1472237000000001</v>
      </c>
      <c r="L364" t="s">
        <v>29</v>
      </c>
    </row>
    <row r="365" spans="2:12" x14ac:dyDescent="0.25">
      <c r="B365" t="s">
        <v>1100</v>
      </c>
      <c r="C365" t="s">
        <v>2570</v>
      </c>
      <c r="D365" t="s">
        <v>2571</v>
      </c>
      <c r="E365" t="s">
        <v>37</v>
      </c>
      <c r="F365" t="s">
        <v>2</v>
      </c>
      <c r="G365" t="s">
        <v>1845</v>
      </c>
      <c r="H365" s="4">
        <v>8585.7825339999999</v>
      </c>
      <c r="I365">
        <v>8640.7548599999991</v>
      </c>
      <c r="J365" s="5">
        <v>54.972326000000002</v>
      </c>
      <c r="K365">
        <v>0.63619820000000005</v>
      </c>
      <c r="L365" t="s">
        <v>29</v>
      </c>
    </row>
    <row r="366" spans="2:12" x14ac:dyDescent="0.25">
      <c r="B366" t="s">
        <v>1100</v>
      </c>
      <c r="C366" t="s">
        <v>2572</v>
      </c>
      <c r="D366" t="s">
        <v>2573</v>
      </c>
      <c r="E366" t="s">
        <v>37</v>
      </c>
      <c r="F366" t="s">
        <v>2</v>
      </c>
      <c r="G366" t="s">
        <v>1845</v>
      </c>
      <c r="H366" s="4">
        <v>8662.0198380000002</v>
      </c>
      <c r="I366">
        <v>8676.1560480000007</v>
      </c>
      <c r="J366" s="5">
        <v>14.13621</v>
      </c>
      <c r="K366">
        <v>0.16293170000000001</v>
      </c>
      <c r="L366" t="s">
        <v>29</v>
      </c>
    </row>
    <row r="367" spans="2:12" x14ac:dyDescent="0.25">
      <c r="B367" t="s">
        <v>1100</v>
      </c>
      <c r="C367" t="s">
        <v>2574</v>
      </c>
      <c r="D367" t="s">
        <v>2575</v>
      </c>
      <c r="E367" t="s">
        <v>37</v>
      </c>
      <c r="F367" t="s">
        <v>2</v>
      </c>
      <c r="G367" t="s">
        <v>1845</v>
      </c>
      <c r="H367" s="4">
        <v>8666.4912540000005</v>
      </c>
      <c r="I367">
        <v>8662.0198380000002</v>
      </c>
      <c r="J367" s="5">
        <v>4.4714159999999996</v>
      </c>
      <c r="K367">
        <v>5.1620899999999997E-2</v>
      </c>
      <c r="L367" t="s">
        <v>29</v>
      </c>
    </row>
    <row r="368" spans="2:12" x14ac:dyDescent="0.25">
      <c r="B368" t="s">
        <v>1100</v>
      </c>
      <c r="C368" t="s">
        <v>2576</v>
      </c>
      <c r="D368" t="s">
        <v>2577</v>
      </c>
      <c r="E368" t="s">
        <v>37</v>
      </c>
      <c r="F368" t="s">
        <v>2</v>
      </c>
      <c r="G368" t="s">
        <v>1845</v>
      </c>
      <c r="H368" s="4">
        <v>8586.4812349999993</v>
      </c>
      <c r="I368">
        <v>8684.5162259999997</v>
      </c>
      <c r="J368" s="5">
        <v>98.034991000000005</v>
      </c>
      <c r="K368">
        <v>1.1288480000000001</v>
      </c>
      <c r="L368" t="s">
        <v>29</v>
      </c>
    </row>
    <row r="369" spans="2:12" x14ac:dyDescent="0.25">
      <c r="B369" t="s">
        <v>1100</v>
      </c>
      <c r="C369" t="s">
        <v>2578</v>
      </c>
      <c r="D369" t="s">
        <v>2579</v>
      </c>
      <c r="E369" t="s">
        <v>37</v>
      </c>
      <c r="F369" t="s">
        <v>2</v>
      </c>
      <c r="G369" t="s">
        <v>1845</v>
      </c>
      <c r="H369" s="4">
        <v>8606.1809869999997</v>
      </c>
      <c r="I369">
        <v>8663.0985459999993</v>
      </c>
      <c r="J369" s="5">
        <v>56.917558999999997</v>
      </c>
      <c r="K369">
        <v>0.65701160000000003</v>
      </c>
      <c r="L369" t="s">
        <v>29</v>
      </c>
    </row>
    <row r="370" spans="2:12" x14ac:dyDescent="0.25">
      <c r="B370" t="s">
        <v>1100</v>
      </c>
      <c r="C370" t="s">
        <v>2580</v>
      </c>
      <c r="D370" t="s">
        <v>2581</v>
      </c>
      <c r="E370" t="s">
        <v>37</v>
      </c>
      <c r="F370" t="s">
        <v>2</v>
      </c>
      <c r="G370" t="s">
        <v>1845</v>
      </c>
      <c r="H370" s="4">
        <v>8644.5580399999999</v>
      </c>
      <c r="I370">
        <v>8603.1306839999997</v>
      </c>
      <c r="J370" s="5">
        <v>41.427356000000003</v>
      </c>
      <c r="K370">
        <v>0.48153810000000002</v>
      </c>
      <c r="L370" t="s">
        <v>29</v>
      </c>
    </row>
    <row r="371" spans="2:12" x14ac:dyDescent="0.25">
      <c r="B371" t="s">
        <v>1100</v>
      </c>
      <c r="C371" t="s">
        <v>2582</v>
      </c>
      <c r="D371" t="s">
        <v>2583</v>
      </c>
      <c r="E371" t="s">
        <v>37</v>
      </c>
      <c r="F371" t="s">
        <v>2</v>
      </c>
      <c r="G371" t="s">
        <v>1845</v>
      </c>
      <c r="H371" s="4">
        <v>8613.8294220000007</v>
      </c>
      <c r="I371">
        <v>8654.6640540000008</v>
      </c>
      <c r="J371" s="5">
        <v>40.834631999999999</v>
      </c>
      <c r="K371">
        <v>0.47182229999999997</v>
      </c>
      <c r="L371" t="s">
        <v>29</v>
      </c>
    </row>
    <row r="372" spans="2:12" x14ac:dyDescent="0.25">
      <c r="B372" t="s">
        <v>1100</v>
      </c>
      <c r="C372" t="s">
        <v>2584</v>
      </c>
      <c r="D372" t="s">
        <v>2585</v>
      </c>
      <c r="E372" t="s">
        <v>37</v>
      </c>
      <c r="F372" t="s">
        <v>2</v>
      </c>
      <c r="G372" t="s">
        <v>1845</v>
      </c>
      <c r="H372" s="4">
        <v>8618.4670480000004</v>
      </c>
      <c r="I372">
        <v>8642.8780009999991</v>
      </c>
      <c r="J372" s="5">
        <v>24.410952999999999</v>
      </c>
      <c r="K372">
        <v>0.28244010000000003</v>
      </c>
      <c r="L372" t="s">
        <v>29</v>
      </c>
    </row>
    <row r="373" spans="2:12" x14ac:dyDescent="0.25">
      <c r="B373" t="s">
        <v>1100</v>
      </c>
      <c r="C373" t="s">
        <v>2586</v>
      </c>
      <c r="D373" t="s">
        <v>2587</v>
      </c>
      <c r="E373" t="s">
        <v>37</v>
      </c>
      <c r="F373" t="s">
        <v>2</v>
      </c>
      <c r="G373" t="s">
        <v>1845</v>
      </c>
      <c r="H373" s="4">
        <v>8652.2998619999998</v>
      </c>
      <c r="I373">
        <v>8618.4670480000004</v>
      </c>
      <c r="J373" s="5">
        <v>33.832813999999999</v>
      </c>
      <c r="K373">
        <v>0.39256190000000002</v>
      </c>
      <c r="L373" t="s">
        <v>29</v>
      </c>
    </row>
    <row r="374" spans="2:12" x14ac:dyDescent="0.25">
      <c r="B374" t="s">
        <v>1100</v>
      </c>
      <c r="C374" t="s">
        <v>2588</v>
      </c>
      <c r="D374" t="s">
        <v>2589</v>
      </c>
      <c r="E374" t="s">
        <v>37</v>
      </c>
      <c r="F374" t="s">
        <v>2</v>
      </c>
      <c r="G374" t="s">
        <v>1845</v>
      </c>
      <c r="H374" s="4">
        <v>8659.4156590000002</v>
      </c>
      <c r="I374">
        <v>8652.2998619999998</v>
      </c>
      <c r="J374" s="5">
        <v>7.1157969999999997</v>
      </c>
      <c r="K374">
        <v>8.2241700000000001E-2</v>
      </c>
      <c r="L374" t="s">
        <v>29</v>
      </c>
    </row>
    <row r="375" spans="2:12" x14ac:dyDescent="0.25">
      <c r="B375" t="s">
        <v>1100</v>
      </c>
      <c r="C375" t="s">
        <v>2590</v>
      </c>
      <c r="D375" t="s">
        <v>2591</v>
      </c>
      <c r="E375" t="s">
        <v>37</v>
      </c>
      <c r="F375" t="s">
        <v>2</v>
      </c>
      <c r="G375" t="s">
        <v>1845</v>
      </c>
      <c r="H375" s="4">
        <v>8668.3296759999994</v>
      </c>
      <c r="I375">
        <v>8633.4173609999998</v>
      </c>
      <c r="J375" s="5">
        <v>34.912315</v>
      </c>
      <c r="K375">
        <v>0.40438580000000002</v>
      </c>
      <c r="L375" t="s">
        <v>29</v>
      </c>
    </row>
    <row r="376" spans="2:12" x14ac:dyDescent="0.25">
      <c r="B376" t="s">
        <v>1100</v>
      </c>
      <c r="C376" t="s">
        <v>2592</v>
      </c>
      <c r="D376" t="s">
        <v>2593</v>
      </c>
      <c r="E376" t="s">
        <v>37</v>
      </c>
      <c r="F376" t="s">
        <v>2</v>
      </c>
      <c r="G376" t="s">
        <v>1845</v>
      </c>
      <c r="H376" s="4">
        <v>8652.1536639999995</v>
      </c>
      <c r="I376">
        <v>8668.3296759999994</v>
      </c>
      <c r="J376" s="5">
        <v>16.176012</v>
      </c>
      <c r="K376">
        <v>0.18661050000000001</v>
      </c>
      <c r="L376" t="s">
        <v>29</v>
      </c>
    </row>
    <row r="377" spans="2:12" x14ac:dyDescent="0.25">
      <c r="B377" t="s">
        <v>1100</v>
      </c>
      <c r="C377" t="s">
        <v>2594</v>
      </c>
      <c r="D377" t="s">
        <v>2595</v>
      </c>
      <c r="E377" t="s">
        <v>37</v>
      </c>
      <c r="F377" t="s">
        <v>2</v>
      </c>
      <c r="G377" t="s">
        <v>1845</v>
      </c>
      <c r="H377" s="4">
        <v>8691.3562010000005</v>
      </c>
      <c r="I377">
        <v>8596.7576069999996</v>
      </c>
      <c r="J377" s="5">
        <v>94.598594000000006</v>
      </c>
      <c r="K377">
        <v>1.1003985000000001</v>
      </c>
      <c r="L377" t="s">
        <v>29</v>
      </c>
    </row>
    <row r="378" spans="2:12" x14ac:dyDescent="0.25">
      <c r="B378" t="s">
        <v>1100</v>
      </c>
      <c r="C378" t="s">
        <v>2596</v>
      </c>
      <c r="D378" t="s">
        <v>2597</v>
      </c>
      <c r="E378" t="s">
        <v>37</v>
      </c>
      <c r="F378" t="s">
        <v>2</v>
      </c>
      <c r="G378" t="s">
        <v>1845</v>
      </c>
      <c r="H378" s="4">
        <v>8641.7813810000007</v>
      </c>
      <c r="I378">
        <v>8664.5485779999999</v>
      </c>
      <c r="J378" s="5">
        <v>22.767196999999999</v>
      </c>
      <c r="K378">
        <v>0.26276260000000001</v>
      </c>
      <c r="L378" t="s">
        <v>29</v>
      </c>
    </row>
    <row r="379" spans="2:12" x14ac:dyDescent="0.25">
      <c r="B379" t="s">
        <v>1100</v>
      </c>
      <c r="C379" t="s">
        <v>2598</v>
      </c>
      <c r="D379" t="s">
        <v>2599</v>
      </c>
      <c r="E379" t="s">
        <v>37</v>
      </c>
      <c r="F379" t="s">
        <v>2</v>
      </c>
      <c r="G379" t="s">
        <v>1845</v>
      </c>
      <c r="H379" s="4">
        <v>8666.8371520000001</v>
      </c>
      <c r="I379">
        <v>8668.199079</v>
      </c>
      <c r="J379" s="5">
        <v>1.3619270000000001</v>
      </c>
      <c r="K379">
        <v>1.5711800000000001E-2</v>
      </c>
      <c r="L379" t="s">
        <v>29</v>
      </c>
    </row>
    <row r="380" spans="2:12" x14ac:dyDescent="0.25">
      <c r="B380" t="s">
        <v>1100</v>
      </c>
      <c r="C380" t="s">
        <v>2600</v>
      </c>
      <c r="D380" t="s">
        <v>2601</v>
      </c>
      <c r="E380" t="s">
        <v>37</v>
      </c>
      <c r="F380" t="s">
        <v>2</v>
      </c>
      <c r="G380" t="s">
        <v>1845</v>
      </c>
      <c r="H380" s="4">
        <v>8657.6349339999997</v>
      </c>
      <c r="I380">
        <v>8648.2795150000002</v>
      </c>
      <c r="J380" s="5">
        <v>9.3554189999999995</v>
      </c>
      <c r="K380">
        <v>0.1081766</v>
      </c>
      <c r="L380" t="s">
        <v>29</v>
      </c>
    </row>
    <row r="381" spans="2:12" x14ac:dyDescent="0.25">
      <c r="B381" t="s">
        <v>1100</v>
      </c>
      <c r="C381" t="s">
        <v>2602</v>
      </c>
      <c r="D381" t="s">
        <v>2603</v>
      </c>
      <c r="E381" t="s">
        <v>37</v>
      </c>
      <c r="F381" t="s">
        <v>2</v>
      </c>
      <c r="G381" t="s">
        <v>1845</v>
      </c>
      <c r="H381" s="4">
        <v>8655.1204080000007</v>
      </c>
      <c r="I381">
        <v>8663.9631640000007</v>
      </c>
      <c r="J381" s="5">
        <v>8.8427559999999996</v>
      </c>
      <c r="K381">
        <v>0.1020636</v>
      </c>
      <c r="L381" t="s">
        <v>29</v>
      </c>
    </row>
    <row r="382" spans="2:12" x14ac:dyDescent="0.25">
      <c r="B382" t="s">
        <v>1100</v>
      </c>
      <c r="C382" t="s">
        <v>2604</v>
      </c>
      <c r="D382" t="s">
        <v>2605</v>
      </c>
      <c r="E382" t="s">
        <v>37</v>
      </c>
      <c r="F382" t="s">
        <v>2</v>
      </c>
      <c r="G382" t="s">
        <v>1845</v>
      </c>
      <c r="H382" s="4">
        <v>8617.0913990000008</v>
      </c>
      <c r="I382">
        <v>8698.0732189999999</v>
      </c>
      <c r="J382" s="5">
        <v>80.981819999999999</v>
      </c>
      <c r="K382">
        <v>0.93103170000000002</v>
      </c>
      <c r="L382" t="s">
        <v>29</v>
      </c>
    </row>
    <row r="383" spans="2:12" x14ac:dyDescent="0.25">
      <c r="B383" t="s">
        <v>1100</v>
      </c>
      <c r="C383" t="s">
        <v>2606</v>
      </c>
      <c r="D383" t="s">
        <v>2607</v>
      </c>
      <c r="E383" t="s">
        <v>37</v>
      </c>
      <c r="F383" t="s">
        <v>2</v>
      </c>
      <c r="G383" t="s">
        <v>1845</v>
      </c>
      <c r="H383" s="4">
        <v>8578.0741890000008</v>
      </c>
      <c r="I383">
        <v>8600.1008519999996</v>
      </c>
      <c r="J383" s="5">
        <v>22.026662999999999</v>
      </c>
      <c r="K383">
        <v>0.25612099999999999</v>
      </c>
      <c r="L383" t="s">
        <v>29</v>
      </c>
    </row>
    <row r="384" spans="2:12" x14ac:dyDescent="0.25">
      <c r="B384" t="s">
        <v>1100</v>
      </c>
      <c r="C384" t="s">
        <v>2608</v>
      </c>
      <c r="D384" t="s">
        <v>2609</v>
      </c>
      <c r="E384" t="s">
        <v>37</v>
      </c>
      <c r="F384" t="s">
        <v>2</v>
      </c>
      <c r="G384" t="s">
        <v>1845</v>
      </c>
      <c r="H384" s="4">
        <v>8599.9860619999999</v>
      </c>
      <c r="I384">
        <v>8656.0640050000002</v>
      </c>
      <c r="J384" s="5">
        <v>56.077942999999998</v>
      </c>
      <c r="K384">
        <v>0.64784580000000003</v>
      </c>
      <c r="L384" t="s">
        <v>29</v>
      </c>
    </row>
    <row r="385" spans="2:12" x14ac:dyDescent="0.25">
      <c r="B385" t="s">
        <v>1100</v>
      </c>
      <c r="C385" t="s">
        <v>2610</v>
      </c>
      <c r="D385" t="s">
        <v>2611</v>
      </c>
      <c r="E385" t="s">
        <v>37</v>
      </c>
      <c r="F385" t="s">
        <v>2</v>
      </c>
      <c r="G385" t="s">
        <v>1845</v>
      </c>
      <c r="H385" s="4">
        <v>8703.2669779999997</v>
      </c>
      <c r="I385">
        <v>8596.3798409999999</v>
      </c>
      <c r="J385" s="5">
        <v>106.887137</v>
      </c>
      <c r="K385">
        <v>1.2433970999999999</v>
      </c>
      <c r="L385" t="s">
        <v>29</v>
      </c>
    </row>
    <row r="386" spans="2:12" x14ac:dyDescent="0.25">
      <c r="B386" t="s">
        <v>1100</v>
      </c>
      <c r="C386" t="s">
        <v>2612</v>
      </c>
      <c r="D386" t="s">
        <v>2613</v>
      </c>
      <c r="E386" t="s">
        <v>37</v>
      </c>
      <c r="F386" t="s">
        <v>2</v>
      </c>
      <c r="G386" t="s">
        <v>1845</v>
      </c>
      <c r="H386" s="4">
        <v>8646.6462289999999</v>
      </c>
      <c r="I386">
        <v>8657.0320319999992</v>
      </c>
      <c r="J386" s="5">
        <v>10.385802999999999</v>
      </c>
      <c r="K386">
        <v>0.1199696</v>
      </c>
      <c r="L386" t="s">
        <v>29</v>
      </c>
    </row>
    <row r="387" spans="2:12" x14ac:dyDescent="0.25">
      <c r="B387" t="s">
        <v>1100</v>
      </c>
      <c r="C387" t="s">
        <v>2614</v>
      </c>
      <c r="D387" t="s">
        <v>2615</v>
      </c>
      <c r="E387" t="s">
        <v>37</v>
      </c>
      <c r="F387" t="s">
        <v>2</v>
      </c>
      <c r="G387" t="s">
        <v>1845</v>
      </c>
      <c r="H387" s="4">
        <v>8712.6860460000007</v>
      </c>
      <c r="I387">
        <v>8646.6462289999999</v>
      </c>
      <c r="J387" s="5">
        <v>66.039816999999999</v>
      </c>
      <c r="K387">
        <v>0.76376219999999995</v>
      </c>
      <c r="L387" t="s">
        <v>29</v>
      </c>
    </row>
    <row r="388" spans="2:12" x14ac:dyDescent="0.25">
      <c r="B388" t="s">
        <v>1100</v>
      </c>
      <c r="C388" t="s">
        <v>2616</v>
      </c>
      <c r="D388" t="s">
        <v>2617</v>
      </c>
      <c r="E388" t="s">
        <v>37</v>
      </c>
      <c r="F388" t="s">
        <v>2</v>
      </c>
      <c r="G388" t="s">
        <v>1845</v>
      </c>
      <c r="H388" s="4">
        <v>8637.3821370000005</v>
      </c>
      <c r="I388">
        <v>8641.3024769999993</v>
      </c>
      <c r="J388" s="5">
        <v>3.9203399999999999</v>
      </c>
      <c r="K388">
        <v>4.5367499999999998E-2</v>
      </c>
      <c r="L388" t="s">
        <v>29</v>
      </c>
    </row>
    <row r="389" spans="2:12" x14ac:dyDescent="0.25">
      <c r="B389" t="s">
        <v>1100</v>
      </c>
      <c r="C389" t="s">
        <v>2618</v>
      </c>
      <c r="D389" t="s">
        <v>2619</v>
      </c>
      <c r="E389" t="s">
        <v>37</v>
      </c>
      <c r="F389" t="s">
        <v>2</v>
      </c>
      <c r="G389" t="s">
        <v>1845</v>
      </c>
      <c r="H389" s="4">
        <v>8661.6864729999998</v>
      </c>
      <c r="I389">
        <v>8661.0038970000005</v>
      </c>
      <c r="J389" s="5">
        <v>0.68257599999999996</v>
      </c>
      <c r="K389">
        <v>7.8810000000000009E-3</v>
      </c>
      <c r="L389" t="s">
        <v>29</v>
      </c>
    </row>
    <row r="390" spans="2:12" x14ac:dyDescent="0.25">
      <c r="B390" t="s">
        <v>1100</v>
      </c>
      <c r="C390" t="s">
        <v>2620</v>
      </c>
      <c r="D390" t="s">
        <v>2621</v>
      </c>
      <c r="E390" t="s">
        <v>37</v>
      </c>
      <c r="F390" t="s">
        <v>2</v>
      </c>
      <c r="G390" t="s">
        <v>1845</v>
      </c>
      <c r="H390" s="4">
        <v>8678.7956279999999</v>
      </c>
      <c r="I390">
        <v>8607.0501079999995</v>
      </c>
      <c r="J390" s="5">
        <v>71.745519999999999</v>
      </c>
      <c r="K390">
        <v>0.8335669</v>
      </c>
      <c r="L390" t="s">
        <v>29</v>
      </c>
    </row>
    <row r="391" spans="2:12" x14ac:dyDescent="0.25">
      <c r="B391" t="s">
        <v>1100</v>
      </c>
      <c r="C391" t="s">
        <v>2622</v>
      </c>
      <c r="D391" t="s">
        <v>2623</v>
      </c>
      <c r="E391" t="s">
        <v>37</v>
      </c>
      <c r="F391" t="s">
        <v>2</v>
      </c>
      <c r="G391" t="s">
        <v>1845</v>
      </c>
      <c r="H391" s="4">
        <v>8610.2288069999995</v>
      </c>
      <c r="I391">
        <v>8678.7956279999999</v>
      </c>
      <c r="J391" s="5">
        <v>68.566821000000004</v>
      </c>
      <c r="K391">
        <v>0.79005000000000003</v>
      </c>
      <c r="L391" t="s">
        <v>29</v>
      </c>
    </row>
    <row r="392" spans="2:12" x14ac:dyDescent="0.25">
      <c r="B392" t="s">
        <v>1100</v>
      </c>
      <c r="C392" t="s">
        <v>2624</v>
      </c>
      <c r="D392" t="s">
        <v>2625</v>
      </c>
      <c r="E392" t="s">
        <v>37</v>
      </c>
      <c r="F392" t="s">
        <v>2</v>
      </c>
      <c r="G392" t="s">
        <v>1845</v>
      </c>
      <c r="H392" s="4">
        <v>8684.3122530000001</v>
      </c>
      <c r="I392">
        <v>8610.2288069999995</v>
      </c>
      <c r="J392" s="5">
        <v>74.083445999999995</v>
      </c>
      <c r="K392">
        <v>0.86041199999999995</v>
      </c>
      <c r="L392" t="s">
        <v>29</v>
      </c>
    </row>
    <row r="393" spans="2:12" x14ac:dyDescent="0.25">
      <c r="B393" t="s">
        <v>1100</v>
      </c>
      <c r="C393" t="s">
        <v>2626</v>
      </c>
      <c r="D393" t="s">
        <v>2627</v>
      </c>
      <c r="E393" t="s">
        <v>37</v>
      </c>
      <c r="F393" t="s">
        <v>2</v>
      </c>
      <c r="G393" t="s">
        <v>1845</v>
      </c>
      <c r="H393" s="4">
        <v>8691.6670950000007</v>
      </c>
      <c r="I393">
        <v>8610.0674510000008</v>
      </c>
      <c r="J393" s="5">
        <v>81.599643999999998</v>
      </c>
      <c r="K393">
        <v>0.9477236</v>
      </c>
      <c r="L393" t="s">
        <v>29</v>
      </c>
    </row>
    <row r="394" spans="2:12" x14ac:dyDescent="0.25">
      <c r="B394" t="s">
        <v>1100</v>
      </c>
      <c r="C394" t="s">
        <v>2628</v>
      </c>
      <c r="D394" t="s">
        <v>2629</v>
      </c>
      <c r="E394" t="s">
        <v>37</v>
      </c>
      <c r="F394" t="s">
        <v>2</v>
      </c>
      <c r="G394" t="s">
        <v>1845</v>
      </c>
      <c r="H394" s="4">
        <v>8654.6554579999993</v>
      </c>
      <c r="I394">
        <v>8655.5939820000003</v>
      </c>
      <c r="J394" s="5">
        <v>0.93852400000000002</v>
      </c>
      <c r="K394">
        <v>1.0843E-2</v>
      </c>
      <c r="L394" t="s">
        <v>29</v>
      </c>
    </row>
    <row r="395" spans="2:12" x14ac:dyDescent="0.25">
      <c r="B395" t="s">
        <v>1100</v>
      </c>
      <c r="C395" t="s">
        <v>2630</v>
      </c>
      <c r="D395" t="s">
        <v>2631</v>
      </c>
      <c r="E395" t="s">
        <v>37</v>
      </c>
      <c r="F395" t="s">
        <v>2</v>
      </c>
      <c r="G395" t="s">
        <v>1845</v>
      </c>
      <c r="H395" s="4">
        <v>8652.8017749999999</v>
      </c>
      <c r="I395">
        <v>8683.0780649999997</v>
      </c>
      <c r="J395" s="5">
        <v>30.276289999999999</v>
      </c>
      <c r="K395">
        <v>0.34868149999999998</v>
      </c>
      <c r="L395" t="s">
        <v>29</v>
      </c>
    </row>
    <row r="396" spans="2:12" x14ac:dyDescent="0.25">
      <c r="B396" t="s">
        <v>1100</v>
      </c>
      <c r="C396" t="s">
        <v>2632</v>
      </c>
      <c r="D396" t="s">
        <v>2633</v>
      </c>
      <c r="E396" t="s">
        <v>37</v>
      </c>
      <c r="F396" t="s">
        <v>2</v>
      </c>
      <c r="G396" t="s">
        <v>1845</v>
      </c>
      <c r="H396" s="4">
        <v>8649.0545330000004</v>
      </c>
      <c r="I396">
        <v>8624.7337590000006</v>
      </c>
      <c r="J396" s="5">
        <v>24.320774</v>
      </c>
      <c r="K396">
        <v>0.28198869999999998</v>
      </c>
      <c r="L396" t="s">
        <v>29</v>
      </c>
    </row>
    <row r="397" spans="2:12" x14ac:dyDescent="0.25">
      <c r="B397" t="s">
        <v>1100</v>
      </c>
      <c r="C397" t="s">
        <v>2634</v>
      </c>
      <c r="D397" t="s">
        <v>2635</v>
      </c>
      <c r="E397" t="s">
        <v>37</v>
      </c>
      <c r="F397" t="s">
        <v>2</v>
      </c>
      <c r="G397" t="s">
        <v>1845</v>
      </c>
      <c r="H397" s="4">
        <v>8585.6430180000007</v>
      </c>
      <c r="I397">
        <v>8594.4558660000002</v>
      </c>
      <c r="J397" s="5">
        <v>8.8128480000000007</v>
      </c>
      <c r="K397">
        <v>0.1025411</v>
      </c>
      <c r="L397" t="s">
        <v>29</v>
      </c>
    </row>
    <row r="398" spans="2:12" x14ac:dyDescent="0.25">
      <c r="B398" t="s">
        <v>1462</v>
      </c>
      <c r="C398" t="s">
        <v>2636</v>
      </c>
      <c r="D398" t="s">
        <v>2637</v>
      </c>
      <c r="E398" t="s">
        <v>37</v>
      </c>
      <c r="F398" t="s">
        <v>2</v>
      </c>
      <c r="G398" t="s">
        <v>1845</v>
      </c>
      <c r="H398" s="4">
        <v>8688.810915</v>
      </c>
      <c r="I398">
        <v>8686.3133760000001</v>
      </c>
      <c r="J398" s="5">
        <v>2.4975390000000002</v>
      </c>
      <c r="K398">
        <v>2.87526E-2</v>
      </c>
      <c r="L398" t="s">
        <v>29</v>
      </c>
    </row>
    <row r="399" spans="2:12" x14ac:dyDescent="0.25">
      <c r="B399" t="s">
        <v>1462</v>
      </c>
      <c r="C399" t="s">
        <v>2638</v>
      </c>
      <c r="D399" t="s">
        <v>2639</v>
      </c>
      <c r="E399" t="s">
        <v>37</v>
      </c>
      <c r="F399" t="s">
        <v>2</v>
      </c>
      <c r="G399" t="s">
        <v>1845</v>
      </c>
      <c r="H399" s="4">
        <v>8640.1160810000001</v>
      </c>
      <c r="I399">
        <v>8711.0481670000008</v>
      </c>
      <c r="J399" s="5">
        <v>70.932085999999998</v>
      </c>
      <c r="K399">
        <v>0.81427729999999998</v>
      </c>
      <c r="L399" t="s">
        <v>29</v>
      </c>
    </row>
    <row r="400" spans="2:12" x14ac:dyDescent="0.25">
      <c r="B400" t="s">
        <v>1462</v>
      </c>
      <c r="C400" t="s">
        <v>2640</v>
      </c>
      <c r="D400" t="s">
        <v>2641</v>
      </c>
      <c r="E400" t="s">
        <v>37</v>
      </c>
      <c r="F400" t="s">
        <v>2</v>
      </c>
      <c r="G400" t="s">
        <v>1845</v>
      </c>
      <c r="H400" s="4">
        <v>8662.4826009999997</v>
      </c>
      <c r="I400">
        <v>8640.1160810000001</v>
      </c>
      <c r="J400" s="5">
        <v>22.366520000000001</v>
      </c>
      <c r="K400">
        <v>0.2588683</v>
      </c>
      <c r="L400" t="s">
        <v>29</v>
      </c>
    </row>
    <row r="401" spans="2:12" x14ac:dyDescent="0.25">
      <c r="B401" t="s">
        <v>1462</v>
      </c>
      <c r="C401" t="s">
        <v>2642</v>
      </c>
      <c r="D401" t="s">
        <v>2643</v>
      </c>
      <c r="E401" t="s">
        <v>37</v>
      </c>
      <c r="F401" t="s">
        <v>2</v>
      </c>
      <c r="G401" t="s">
        <v>1845</v>
      </c>
      <c r="H401" s="4">
        <v>8660.317642</v>
      </c>
      <c r="I401">
        <v>8697.6222379999999</v>
      </c>
      <c r="J401" s="5">
        <v>37.304595999999997</v>
      </c>
      <c r="K401">
        <v>0.4289057</v>
      </c>
      <c r="L401" t="s">
        <v>29</v>
      </c>
    </row>
    <row r="402" spans="2:12" x14ac:dyDescent="0.25">
      <c r="B402" t="s">
        <v>1462</v>
      </c>
      <c r="C402" t="s">
        <v>2644</v>
      </c>
      <c r="D402" t="s">
        <v>2645</v>
      </c>
      <c r="E402" t="s">
        <v>37</v>
      </c>
      <c r="F402" t="s">
        <v>2</v>
      </c>
      <c r="G402" t="s">
        <v>1845</v>
      </c>
      <c r="H402" s="4">
        <v>8633.3426440000003</v>
      </c>
      <c r="I402">
        <v>8711.5033380000004</v>
      </c>
      <c r="J402" s="5">
        <v>78.160694000000007</v>
      </c>
      <c r="K402">
        <v>0.89721249999999997</v>
      </c>
      <c r="L402" t="s">
        <v>29</v>
      </c>
    </row>
    <row r="403" spans="2:12" x14ac:dyDescent="0.25">
      <c r="B403" t="s">
        <v>1462</v>
      </c>
      <c r="C403" t="s">
        <v>2646</v>
      </c>
      <c r="D403" t="s">
        <v>2647</v>
      </c>
      <c r="E403" t="s">
        <v>37</v>
      </c>
      <c r="F403" t="s">
        <v>2</v>
      </c>
      <c r="G403" t="s">
        <v>1845</v>
      </c>
      <c r="H403" s="4">
        <v>8697.7790399999994</v>
      </c>
      <c r="I403">
        <v>8664.6814740000009</v>
      </c>
      <c r="J403" s="5">
        <v>33.097566</v>
      </c>
      <c r="K403">
        <v>0.3819825</v>
      </c>
      <c r="L403" t="s">
        <v>29</v>
      </c>
    </row>
    <row r="404" spans="2:12" x14ac:dyDescent="0.25">
      <c r="B404" t="s">
        <v>1462</v>
      </c>
      <c r="C404" t="s">
        <v>2648</v>
      </c>
      <c r="D404" t="s">
        <v>2649</v>
      </c>
      <c r="E404" t="s">
        <v>37</v>
      </c>
      <c r="F404" t="s">
        <v>2</v>
      </c>
      <c r="G404" t="s">
        <v>1845</v>
      </c>
      <c r="H404" s="4">
        <v>8653.0355670000008</v>
      </c>
      <c r="I404">
        <v>8673.8987080000006</v>
      </c>
      <c r="J404" s="5">
        <v>20.863140999999999</v>
      </c>
      <c r="K404">
        <v>0.24052780000000001</v>
      </c>
      <c r="L404" t="s">
        <v>29</v>
      </c>
    </row>
    <row r="405" spans="2:12" x14ac:dyDescent="0.25">
      <c r="B405" t="s">
        <v>1462</v>
      </c>
      <c r="C405" t="s">
        <v>2650</v>
      </c>
      <c r="D405" t="s">
        <v>2651</v>
      </c>
      <c r="E405" t="s">
        <v>37</v>
      </c>
      <c r="F405" t="s">
        <v>2</v>
      </c>
      <c r="G405" t="s">
        <v>1845</v>
      </c>
      <c r="H405" s="4">
        <v>8690.8684869999997</v>
      </c>
      <c r="I405">
        <v>8703.4776290000009</v>
      </c>
      <c r="J405" s="5">
        <v>12.609142</v>
      </c>
      <c r="K405">
        <v>0.1448748</v>
      </c>
      <c r="L405" t="s">
        <v>29</v>
      </c>
    </row>
    <row r="406" spans="2:12" x14ac:dyDescent="0.25">
      <c r="B406" t="s">
        <v>1462</v>
      </c>
      <c r="C406" t="s">
        <v>2652</v>
      </c>
      <c r="D406" t="s">
        <v>2653</v>
      </c>
      <c r="E406" t="s">
        <v>37</v>
      </c>
      <c r="F406" t="s">
        <v>2</v>
      </c>
      <c r="G406" t="s">
        <v>1845</v>
      </c>
      <c r="H406" s="4">
        <v>8720.8626530000001</v>
      </c>
      <c r="I406">
        <v>8690.8684869999997</v>
      </c>
      <c r="J406" s="5">
        <v>29.994166</v>
      </c>
      <c r="K406">
        <v>0.34512280000000001</v>
      </c>
      <c r="L406" t="s">
        <v>29</v>
      </c>
    </row>
    <row r="407" spans="2:12" x14ac:dyDescent="0.25">
      <c r="B407" t="s">
        <v>1462</v>
      </c>
      <c r="C407" t="s">
        <v>2654</v>
      </c>
      <c r="D407" t="s">
        <v>2655</v>
      </c>
      <c r="E407" t="s">
        <v>37</v>
      </c>
      <c r="F407" t="s">
        <v>2</v>
      </c>
      <c r="G407" t="s">
        <v>1845</v>
      </c>
      <c r="H407" s="4">
        <v>8712.3529309999994</v>
      </c>
      <c r="I407">
        <v>8720.8626530000001</v>
      </c>
      <c r="J407" s="5">
        <v>8.509722</v>
      </c>
      <c r="K407">
        <v>9.7578899999999996E-2</v>
      </c>
      <c r="L407" t="s">
        <v>29</v>
      </c>
    </row>
    <row r="408" spans="2:12" x14ac:dyDescent="0.25">
      <c r="B408" t="s">
        <v>1462</v>
      </c>
      <c r="C408" t="s">
        <v>2656</v>
      </c>
      <c r="D408" t="s">
        <v>2657</v>
      </c>
      <c r="E408" t="s">
        <v>37</v>
      </c>
      <c r="F408" t="s">
        <v>2</v>
      </c>
      <c r="G408" t="s">
        <v>1845</v>
      </c>
      <c r="H408" s="4">
        <v>8691.1198899999999</v>
      </c>
      <c r="I408">
        <v>8712.3529309999994</v>
      </c>
      <c r="J408" s="5">
        <v>21.233041</v>
      </c>
      <c r="K408">
        <v>0.24371190000000001</v>
      </c>
      <c r="L408" t="s">
        <v>29</v>
      </c>
    </row>
    <row r="409" spans="2:12" x14ac:dyDescent="0.25">
      <c r="B409" t="s">
        <v>1462</v>
      </c>
      <c r="C409" t="s">
        <v>2658</v>
      </c>
      <c r="D409" t="s">
        <v>2659</v>
      </c>
      <c r="E409" t="s">
        <v>37</v>
      </c>
      <c r="F409" t="s">
        <v>2</v>
      </c>
      <c r="G409" t="s">
        <v>1845</v>
      </c>
      <c r="H409" s="4">
        <v>8687.614039</v>
      </c>
      <c r="I409">
        <v>8704.6584019999991</v>
      </c>
      <c r="J409" s="5">
        <v>17.044363000000001</v>
      </c>
      <c r="K409">
        <v>0.19580739999999999</v>
      </c>
      <c r="L409" t="s">
        <v>29</v>
      </c>
    </row>
    <row r="410" spans="2:12" x14ac:dyDescent="0.25">
      <c r="B410" t="s">
        <v>1462</v>
      </c>
      <c r="C410" t="s">
        <v>2660</v>
      </c>
      <c r="D410" t="s">
        <v>2661</v>
      </c>
      <c r="E410" t="s">
        <v>37</v>
      </c>
      <c r="F410" t="s">
        <v>2</v>
      </c>
      <c r="G410" t="s">
        <v>1845</v>
      </c>
      <c r="H410" s="4">
        <v>8668.5102999999999</v>
      </c>
      <c r="I410">
        <v>8714.2576680000002</v>
      </c>
      <c r="J410" s="5">
        <v>45.747368000000002</v>
      </c>
      <c r="K410">
        <v>0.52497150000000004</v>
      </c>
      <c r="L410" t="s">
        <v>29</v>
      </c>
    </row>
    <row r="411" spans="2:12" x14ac:dyDescent="0.25">
      <c r="B411" t="s">
        <v>1462</v>
      </c>
      <c r="C411" t="s">
        <v>2662</v>
      </c>
      <c r="D411" t="s">
        <v>2663</v>
      </c>
      <c r="E411" t="s">
        <v>37</v>
      </c>
      <c r="F411" t="s">
        <v>2</v>
      </c>
      <c r="G411" t="s">
        <v>1845</v>
      </c>
      <c r="H411" s="4">
        <v>8675.9481720000003</v>
      </c>
      <c r="I411">
        <v>8658.7335199999998</v>
      </c>
      <c r="J411" s="5">
        <v>17.214652000000001</v>
      </c>
      <c r="K411">
        <v>0.19881260000000001</v>
      </c>
      <c r="L411" t="s">
        <v>29</v>
      </c>
    </row>
    <row r="412" spans="2:12" x14ac:dyDescent="0.25">
      <c r="B412" t="s">
        <v>1462</v>
      </c>
      <c r="C412" t="s">
        <v>2664</v>
      </c>
      <c r="D412" t="s">
        <v>2665</v>
      </c>
      <c r="E412" t="s">
        <v>37</v>
      </c>
      <c r="F412" t="s">
        <v>2</v>
      </c>
      <c r="G412" t="s">
        <v>1845</v>
      </c>
      <c r="H412" s="4">
        <v>8708.5921949999993</v>
      </c>
      <c r="I412">
        <v>8675.9481720000003</v>
      </c>
      <c r="J412" s="5">
        <v>32.644022999999997</v>
      </c>
      <c r="K412">
        <v>0.37625890000000001</v>
      </c>
      <c r="L412" t="s">
        <v>29</v>
      </c>
    </row>
    <row r="413" spans="2:12" x14ac:dyDescent="0.25">
      <c r="B413" t="s">
        <v>1462</v>
      </c>
      <c r="C413" t="s">
        <v>2666</v>
      </c>
      <c r="D413" t="s">
        <v>2667</v>
      </c>
      <c r="E413" t="s">
        <v>37</v>
      </c>
      <c r="F413" t="s">
        <v>2</v>
      </c>
      <c r="G413" t="s">
        <v>1845</v>
      </c>
      <c r="H413" s="4">
        <v>8676.6386559999992</v>
      </c>
      <c r="I413">
        <v>8708.5921949999993</v>
      </c>
      <c r="J413" s="5">
        <v>31.953538999999999</v>
      </c>
      <c r="K413">
        <v>0.36691970000000002</v>
      </c>
      <c r="L413" t="s">
        <v>29</v>
      </c>
    </row>
    <row r="414" spans="2:12" x14ac:dyDescent="0.25">
      <c r="B414" t="s">
        <v>1462</v>
      </c>
      <c r="C414" t="s">
        <v>2668</v>
      </c>
      <c r="D414" t="s">
        <v>2669</v>
      </c>
      <c r="E414" t="s">
        <v>37</v>
      </c>
      <c r="F414" t="s">
        <v>2</v>
      </c>
      <c r="G414" t="s">
        <v>1845</v>
      </c>
      <c r="H414" s="4">
        <v>8664.1341460000003</v>
      </c>
      <c r="I414">
        <v>8710.2628860000004</v>
      </c>
      <c r="J414" s="5">
        <v>46.128740000000001</v>
      </c>
      <c r="K414">
        <v>0.52959069999999997</v>
      </c>
      <c r="L414" t="s">
        <v>29</v>
      </c>
    </row>
    <row r="415" spans="2:12" x14ac:dyDescent="0.25">
      <c r="B415" t="s">
        <v>1462</v>
      </c>
      <c r="C415" t="s">
        <v>2670</v>
      </c>
      <c r="D415" t="s">
        <v>2671</v>
      </c>
      <c r="E415" t="s">
        <v>37</v>
      </c>
      <c r="F415" t="s">
        <v>2</v>
      </c>
      <c r="G415" t="s">
        <v>1845</v>
      </c>
      <c r="H415" s="4">
        <v>8675.8177479999995</v>
      </c>
      <c r="I415">
        <v>8683.2081839999992</v>
      </c>
      <c r="J415" s="5">
        <v>7.3904360000000002</v>
      </c>
      <c r="K415">
        <v>8.5111800000000001E-2</v>
      </c>
      <c r="L415" t="s">
        <v>29</v>
      </c>
    </row>
    <row r="416" spans="2:12" x14ac:dyDescent="0.25">
      <c r="B416" t="s">
        <v>1462</v>
      </c>
      <c r="C416" t="s">
        <v>2672</v>
      </c>
      <c r="D416" t="s">
        <v>2673</v>
      </c>
      <c r="E416" t="s">
        <v>37</v>
      </c>
      <c r="F416" t="s">
        <v>2</v>
      </c>
      <c r="G416" t="s">
        <v>1845</v>
      </c>
      <c r="H416" s="4">
        <v>8694.4283570000007</v>
      </c>
      <c r="I416">
        <v>8675.8177479999995</v>
      </c>
      <c r="J416" s="5">
        <v>18.610609</v>
      </c>
      <c r="K416">
        <v>0.21451129999999999</v>
      </c>
      <c r="L416" t="s">
        <v>29</v>
      </c>
    </row>
    <row r="417" spans="2:12" x14ac:dyDescent="0.25">
      <c r="B417" t="s">
        <v>1462</v>
      </c>
      <c r="C417" t="s">
        <v>2674</v>
      </c>
      <c r="D417" t="s">
        <v>2675</v>
      </c>
      <c r="E417" t="s">
        <v>37</v>
      </c>
      <c r="F417" t="s">
        <v>2</v>
      </c>
      <c r="G417" t="s">
        <v>1845</v>
      </c>
      <c r="H417" s="4">
        <v>8635.2277720000002</v>
      </c>
      <c r="I417">
        <v>8659.7643590000007</v>
      </c>
      <c r="J417" s="5">
        <v>24.536587000000001</v>
      </c>
      <c r="K417">
        <v>0.28334009999999998</v>
      </c>
      <c r="L417" t="s">
        <v>29</v>
      </c>
    </row>
    <row r="418" spans="2:12" x14ac:dyDescent="0.25">
      <c r="B418" t="s">
        <v>1462</v>
      </c>
      <c r="C418" t="s">
        <v>2676</v>
      </c>
      <c r="D418" t="s">
        <v>2677</v>
      </c>
      <c r="E418" t="s">
        <v>37</v>
      </c>
      <c r="F418" t="s">
        <v>2</v>
      </c>
      <c r="G418" t="s">
        <v>1845</v>
      </c>
      <c r="H418" s="4">
        <v>8658.5594509999992</v>
      </c>
      <c r="I418">
        <v>8665.1518469999992</v>
      </c>
      <c r="J418" s="5">
        <v>6.5923959999999999</v>
      </c>
      <c r="K418">
        <v>7.6079400000000005E-2</v>
      </c>
      <c r="L418" t="s">
        <v>29</v>
      </c>
    </row>
    <row r="419" spans="2:12" x14ac:dyDescent="0.25">
      <c r="B419" t="s">
        <v>1462</v>
      </c>
      <c r="C419" t="s">
        <v>2678</v>
      </c>
      <c r="D419" t="s">
        <v>2679</v>
      </c>
      <c r="E419" t="s">
        <v>37</v>
      </c>
      <c r="F419" t="s">
        <v>2</v>
      </c>
      <c r="G419" t="s">
        <v>1845</v>
      </c>
      <c r="H419" s="4">
        <v>8717.3495370000001</v>
      </c>
      <c r="I419">
        <v>8656.7860889999993</v>
      </c>
      <c r="J419" s="5">
        <v>60.563448000000001</v>
      </c>
      <c r="K419">
        <v>0.69960659999999997</v>
      </c>
      <c r="L419" t="s">
        <v>29</v>
      </c>
    </row>
    <row r="420" spans="2:12" x14ac:dyDescent="0.25">
      <c r="B420" t="s">
        <v>1462</v>
      </c>
      <c r="C420" t="s">
        <v>2680</v>
      </c>
      <c r="D420" t="s">
        <v>2681</v>
      </c>
      <c r="E420" t="s">
        <v>37</v>
      </c>
      <c r="F420" t="s">
        <v>2</v>
      </c>
      <c r="G420" t="s">
        <v>1845</v>
      </c>
      <c r="H420" s="4">
        <v>8679.1215069999998</v>
      </c>
      <c r="I420">
        <v>8717.3495370000001</v>
      </c>
      <c r="J420" s="5">
        <v>38.228029999999997</v>
      </c>
      <c r="K420">
        <v>0.43852809999999998</v>
      </c>
      <c r="L420" t="s">
        <v>29</v>
      </c>
    </row>
    <row r="421" spans="2:12" x14ac:dyDescent="0.25">
      <c r="B421" t="s">
        <v>1462</v>
      </c>
      <c r="C421" t="s">
        <v>2682</v>
      </c>
      <c r="D421" t="s">
        <v>2683</v>
      </c>
      <c r="E421" t="s">
        <v>37</v>
      </c>
      <c r="F421" t="s">
        <v>2</v>
      </c>
      <c r="G421" t="s">
        <v>1845</v>
      </c>
      <c r="H421" s="4">
        <v>8671.0476820000003</v>
      </c>
      <c r="I421">
        <v>8679.1215069999998</v>
      </c>
      <c r="J421" s="5">
        <v>8.0738249999999994</v>
      </c>
      <c r="K421">
        <v>9.3025800000000006E-2</v>
      </c>
      <c r="L421" t="s">
        <v>29</v>
      </c>
    </row>
    <row r="422" spans="2:12" x14ac:dyDescent="0.25">
      <c r="B422" t="s">
        <v>1462</v>
      </c>
      <c r="C422" t="s">
        <v>2684</v>
      </c>
      <c r="D422" t="s">
        <v>2685</v>
      </c>
      <c r="E422" t="s">
        <v>37</v>
      </c>
      <c r="F422" t="s">
        <v>2</v>
      </c>
      <c r="G422" t="s">
        <v>1845</v>
      </c>
      <c r="H422" s="4">
        <v>8677.5147820000002</v>
      </c>
      <c r="I422">
        <v>8717.441186</v>
      </c>
      <c r="J422" s="5">
        <v>39.926403999999998</v>
      </c>
      <c r="K422">
        <v>0.45800600000000002</v>
      </c>
      <c r="L422" t="s">
        <v>29</v>
      </c>
    </row>
    <row r="423" spans="2:12" x14ac:dyDescent="0.25">
      <c r="B423" t="s">
        <v>1462</v>
      </c>
      <c r="C423" t="s">
        <v>2686</v>
      </c>
      <c r="D423" t="s">
        <v>2687</v>
      </c>
      <c r="E423" t="s">
        <v>37</v>
      </c>
      <c r="F423" t="s">
        <v>2</v>
      </c>
      <c r="G423" t="s">
        <v>1845</v>
      </c>
      <c r="H423" s="4">
        <v>8659.8175200000005</v>
      </c>
      <c r="I423">
        <v>8677.5147820000002</v>
      </c>
      <c r="J423" s="5">
        <v>17.697261999999998</v>
      </c>
      <c r="K423">
        <v>0.20394390000000001</v>
      </c>
      <c r="L423" t="s">
        <v>29</v>
      </c>
    </row>
    <row r="424" spans="2:12" x14ac:dyDescent="0.25">
      <c r="B424" t="s">
        <v>1462</v>
      </c>
      <c r="C424" t="s">
        <v>2688</v>
      </c>
      <c r="D424" t="s">
        <v>2689</v>
      </c>
      <c r="E424" t="s">
        <v>37</v>
      </c>
      <c r="F424" t="s">
        <v>2</v>
      </c>
      <c r="G424" t="s">
        <v>1845</v>
      </c>
      <c r="H424" s="4">
        <v>8691.8846420000009</v>
      </c>
      <c r="I424">
        <v>8672.2471420000002</v>
      </c>
      <c r="J424" s="5">
        <v>19.637499999999999</v>
      </c>
      <c r="K424">
        <v>0.22644069999999999</v>
      </c>
      <c r="L424" t="s">
        <v>29</v>
      </c>
    </row>
    <row r="425" spans="2:12" x14ac:dyDescent="0.25">
      <c r="B425" t="s">
        <v>1462</v>
      </c>
      <c r="C425" t="s">
        <v>2690</v>
      </c>
      <c r="D425" t="s">
        <v>2691</v>
      </c>
      <c r="E425" t="s">
        <v>37</v>
      </c>
      <c r="F425" t="s">
        <v>2</v>
      </c>
      <c r="G425" t="s">
        <v>1845</v>
      </c>
      <c r="H425" s="4">
        <v>8691.9370940000008</v>
      </c>
      <c r="I425">
        <v>8722.7894629999992</v>
      </c>
      <c r="J425" s="5">
        <v>30.852368999999999</v>
      </c>
      <c r="K425">
        <v>0.35369840000000002</v>
      </c>
      <c r="L425" t="s">
        <v>29</v>
      </c>
    </row>
    <row r="426" spans="2:12" x14ac:dyDescent="0.25">
      <c r="B426" t="s">
        <v>1462</v>
      </c>
      <c r="C426" t="s">
        <v>2692</v>
      </c>
      <c r="D426" t="s">
        <v>2693</v>
      </c>
      <c r="E426" t="s">
        <v>37</v>
      </c>
      <c r="F426" t="s">
        <v>2</v>
      </c>
      <c r="G426" t="s">
        <v>1845</v>
      </c>
      <c r="H426" s="4">
        <v>8691.4761089999993</v>
      </c>
      <c r="I426">
        <v>8691.9370940000008</v>
      </c>
      <c r="J426" s="5">
        <v>0.46098499999999998</v>
      </c>
      <c r="K426">
        <v>5.3036000000000003E-3</v>
      </c>
      <c r="L426" t="s">
        <v>29</v>
      </c>
    </row>
    <row r="427" spans="2:12" x14ac:dyDescent="0.25">
      <c r="B427" t="s">
        <v>1462</v>
      </c>
      <c r="C427" t="s">
        <v>2694</v>
      </c>
      <c r="D427" t="s">
        <v>2695</v>
      </c>
      <c r="E427" t="s">
        <v>37</v>
      </c>
      <c r="F427" t="s">
        <v>2</v>
      </c>
      <c r="G427" t="s">
        <v>1845</v>
      </c>
      <c r="H427" s="4">
        <v>8691.2786909999995</v>
      </c>
      <c r="I427">
        <v>8688.9872630000009</v>
      </c>
      <c r="J427" s="5">
        <v>2.2914279999999998</v>
      </c>
      <c r="K427">
        <v>2.6371599999999999E-2</v>
      </c>
      <c r="L427" t="s">
        <v>29</v>
      </c>
    </row>
    <row r="428" spans="2:12" x14ac:dyDescent="0.25">
      <c r="B428" t="s">
        <v>1462</v>
      </c>
      <c r="C428" t="s">
        <v>2696</v>
      </c>
      <c r="D428" t="s">
        <v>2697</v>
      </c>
      <c r="E428" t="s">
        <v>37</v>
      </c>
      <c r="F428" t="s">
        <v>2</v>
      </c>
      <c r="G428" t="s">
        <v>1845</v>
      </c>
      <c r="H428" s="4">
        <v>8687.5622060000005</v>
      </c>
      <c r="I428">
        <v>8692.6280299999999</v>
      </c>
      <c r="J428" s="5">
        <v>5.0658240000000001</v>
      </c>
      <c r="K428">
        <v>5.8277200000000001E-2</v>
      </c>
      <c r="L428" t="s">
        <v>29</v>
      </c>
    </row>
    <row r="429" spans="2:12" x14ac:dyDescent="0.25">
      <c r="B429" t="s">
        <v>1462</v>
      </c>
      <c r="C429" t="s">
        <v>2698</v>
      </c>
      <c r="D429" t="s">
        <v>2699</v>
      </c>
      <c r="E429" t="s">
        <v>37</v>
      </c>
      <c r="F429" t="s">
        <v>2</v>
      </c>
      <c r="G429" t="s">
        <v>1845</v>
      </c>
      <c r="H429" s="4">
        <v>8701.7737440000001</v>
      </c>
      <c r="I429">
        <v>8687.5622060000005</v>
      </c>
      <c r="J429" s="5">
        <v>14.211537999999999</v>
      </c>
      <c r="K429">
        <v>0.16358490000000001</v>
      </c>
      <c r="L429" t="s">
        <v>29</v>
      </c>
    </row>
    <row r="430" spans="2:12" x14ac:dyDescent="0.25">
      <c r="B430" t="s">
        <v>1462</v>
      </c>
      <c r="C430" t="s">
        <v>2700</v>
      </c>
      <c r="D430" t="s">
        <v>2701</v>
      </c>
      <c r="E430" t="s">
        <v>37</v>
      </c>
      <c r="F430" t="s">
        <v>2</v>
      </c>
      <c r="G430" t="s">
        <v>1845</v>
      </c>
      <c r="H430" s="4">
        <v>8652.3621590000002</v>
      </c>
      <c r="I430">
        <v>8682.2981070000005</v>
      </c>
      <c r="J430" s="5">
        <v>29.935948</v>
      </c>
      <c r="K430">
        <v>0.34479290000000001</v>
      </c>
      <c r="L430" t="s">
        <v>29</v>
      </c>
    </row>
    <row r="431" spans="2:12" x14ac:dyDescent="0.25">
      <c r="B431" t="s">
        <v>1462</v>
      </c>
      <c r="C431" t="s">
        <v>2702</v>
      </c>
      <c r="D431" t="s">
        <v>2703</v>
      </c>
      <c r="E431" t="s">
        <v>37</v>
      </c>
      <c r="F431" t="s">
        <v>2</v>
      </c>
      <c r="G431" t="s">
        <v>1845</v>
      </c>
      <c r="H431" s="4">
        <v>8693.6548750000002</v>
      </c>
      <c r="I431">
        <v>8704.4298660000004</v>
      </c>
      <c r="J431" s="5">
        <v>10.774991</v>
      </c>
      <c r="K431">
        <v>0.12378740000000001</v>
      </c>
      <c r="L431" t="s">
        <v>29</v>
      </c>
    </row>
    <row r="432" spans="2:12" x14ac:dyDescent="0.25">
      <c r="B432" t="s">
        <v>1462</v>
      </c>
      <c r="C432" t="s">
        <v>2704</v>
      </c>
      <c r="D432" t="s">
        <v>2705</v>
      </c>
      <c r="E432" t="s">
        <v>37</v>
      </c>
      <c r="F432" t="s">
        <v>2</v>
      </c>
      <c r="G432" t="s">
        <v>1845</v>
      </c>
      <c r="H432" s="4">
        <v>8711.888019</v>
      </c>
      <c r="I432">
        <v>8635.0395160000007</v>
      </c>
      <c r="J432" s="5">
        <v>76.848502999999994</v>
      </c>
      <c r="K432">
        <v>0.88996120000000001</v>
      </c>
      <c r="L432" t="s">
        <v>29</v>
      </c>
    </row>
    <row r="433" spans="2:12" x14ac:dyDescent="0.25">
      <c r="B433" t="s">
        <v>1462</v>
      </c>
      <c r="C433" t="s">
        <v>2706</v>
      </c>
      <c r="D433" t="s">
        <v>2707</v>
      </c>
      <c r="E433" t="s">
        <v>37</v>
      </c>
      <c r="F433" t="s">
        <v>2</v>
      </c>
      <c r="G433" t="s">
        <v>1845</v>
      </c>
      <c r="H433" s="4">
        <v>8704.7508030000008</v>
      </c>
      <c r="I433">
        <v>8699.2726280000006</v>
      </c>
      <c r="J433" s="5">
        <v>5.4781750000000002</v>
      </c>
      <c r="K433">
        <v>6.2972799999999995E-2</v>
      </c>
      <c r="L433" t="s">
        <v>29</v>
      </c>
    </row>
    <row r="434" spans="2:12" x14ac:dyDescent="0.25">
      <c r="B434" t="s">
        <v>1462</v>
      </c>
      <c r="C434" t="s">
        <v>2708</v>
      </c>
      <c r="D434" t="s">
        <v>2709</v>
      </c>
      <c r="E434" t="s">
        <v>37</v>
      </c>
      <c r="F434" t="s">
        <v>2</v>
      </c>
      <c r="G434" t="s">
        <v>1845</v>
      </c>
      <c r="H434" s="4">
        <v>8662.4760380000007</v>
      </c>
      <c r="I434">
        <v>8654.9260119999999</v>
      </c>
      <c r="J434" s="5">
        <v>7.5500259999999999</v>
      </c>
      <c r="K434">
        <v>8.7233900000000003E-2</v>
      </c>
      <c r="L434" t="s">
        <v>29</v>
      </c>
    </row>
    <row r="435" spans="2:12" x14ac:dyDescent="0.25">
      <c r="B435" t="s">
        <v>1462</v>
      </c>
      <c r="C435" t="s">
        <v>2710</v>
      </c>
      <c r="D435" t="s">
        <v>2711</v>
      </c>
      <c r="E435" t="s">
        <v>37</v>
      </c>
      <c r="F435" t="s">
        <v>2</v>
      </c>
      <c r="G435" t="s">
        <v>1845</v>
      </c>
      <c r="H435" s="4">
        <v>8654.9890529999993</v>
      </c>
      <c r="I435">
        <v>8681.6800609999991</v>
      </c>
      <c r="J435" s="5">
        <v>26.691008</v>
      </c>
      <c r="K435">
        <v>0.30744060000000001</v>
      </c>
      <c r="L435" t="s">
        <v>29</v>
      </c>
    </row>
    <row r="436" spans="2:12" x14ac:dyDescent="0.25">
      <c r="B436" t="s">
        <v>1462</v>
      </c>
      <c r="C436" t="s">
        <v>2712</v>
      </c>
      <c r="D436" t="s">
        <v>2713</v>
      </c>
      <c r="E436" t="s">
        <v>37</v>
      </c>
      <c r="F436" t="s">
        <v>2</v>
      </c>
      <c r="G436" t="s">
        <v>1845</v>
      </c>
      <c r="H436" s="4">
        <v>8647.0805110000001</v>
      </c>
      <c r="I436">
        <v>8705.1983029999992</v>
      </c>
      <c r="J436" s="5">
        <v>58.117792000000001</v>
      </c>
      <c r="K436">
        <v>0.66762169999999998</v>
      </c>
      <c r="L436" t="s">
        <v>29</v>
      </c>
    </row>
    <row r="437" spans="2:12" x14ac:dyDescent="0.25">
      <c r="B437" t="s">
        <v>1462</v>
      </c>
      <c r="C437" t="s">
        <v>2714</v>
      </c>
      <c r="D437" t="s">
        <v>2715</v>
      </c>
      <c r="E437" t="s">
        <v>37</v>
      </c>
      <c r="F437" t="s">
        <v>2</v>
      </c>
      <c r="G437" t="s">
        <v>1845</v>
      </c>
      <c r="H437" s="4">
        <v>8704.8956199999993</v>
      </c>
      <c r="I437">
        <v>8693.5246029999998</v>
      </c>
      <c r="J437" s="5">
        <v>11.371017</v>
      </c>
      <c r="K437">
        <v>0.13079869999999999</v>
      </c>
      <c r="L437" t="s">
        <v>29</v>
      </c>
    </row>
    <row r="438" spans="2:12" x14ac:dyDescent="0.25">
      <c r="B438" t="s">
        <v>1462</v>
      </c>
      <c r="C438" t="s">
        <v>2716</v>
      </c>
      <c r="D438" t="s">
        <v>2717</v>
      </c>
      <c r="E438" t="s">
        <v>37</v>
      </c>
      <c r="F438" t="s">
        <v>2</v>
      </c>
      <c r="G438" t="s">
        <v>1845</v>
      </c>
      <c r="H438" s="4">
        <v>8646.6007520000003</v>
      </c>
      <c r="I438">
        <v>8704.8956199999993</v>
      </c>
      <c r="J438" s="5">
        <v>58.294868000000001</v>
      </c>
      <c r="K438">
        <v>0.66967909999999997</v>
      </c>
      <c r="L438" t="s">
        <v>29</v>
      </c>
    </row>
    <row r="439" spans="2:12" x14ac:dyDescent="0.25">
      <c r="B439" t="s">
        <v>1462</v>
      </c>
      <c r="C439" t="s">
        <v>2718</v>
      </c>
      <c r="D439" t="s">
        <v>2719</v>
      </c>
      <c r="E439" t="s">
        <v>37</v>
      </c>
      <c r="F439" t="s">
        <v>2</v>
      </c>
      <c r="G439" t="s">
        <v>1845</v>
      </c>
      <c r="H439" s="4">
        <v>8638.6757859999998</v>
      </c>
      <c r="I439">
        <v>8710.729636</v>
      </c>
      <c r="J439" s="5">
        <v>72.053849999999997</v>
      </c>
      <c r="K439">
        <v>0.82718499999999995</v>
      </c>
      <c r="L439" t="s">
        <v>29</v>
      </c>
    </row>
    <row r="440" spans="2:12" x14ac:dyDescent="0.25">
      <c r="B440" t="s">
        <v>1462</v>
      </c>
      <c r="C440" t="s">
        <v>2720</v>
      </c>
      <c r="D440" t="s">
        <v>2721</v>
      </c>
      <c r="E440" t="s">
        <v>37</v>
      </c>
      <c r="F440" t="s">
        <v>2</v>
      </c>
      <c r="G440" t="s">
        <v>1845</v>
      </c>
      <c r="H440" s="4">
        <v>8706.5738419999998</v>
      </c>
      <c r="I440">
        <v>8649.7946470000006</v>
      </c>
      <c r="J440" s="5">
        <v>56.779195000000001</v>
      </c>
      <c r="K440">
        <v>0.65642250000000002</v>
      </c>
      <c r="L440" t="s">
        <v>29</v>
      </c>
    </row>
    <row r="441" spans="2:12" x14ac:dyDescent="0.25">
      <c r="B441" t="s">
        <v>1462</v>
      </c>
      <c r="C441" t="s">
        <v>2722</v>
      </c>
      <c r="D441" t="s">
        <v>2723</v>
      </c>
      <c r="E441" t="s">
        <v>37</v>
      </c>
      <c r="F441" t="s">
        <v>2</v>
      </c>
      <c r="G441" t="s">
        <v>1845</v>
      </c>
      <c r="H441" s="4">
        <v>8710.7994529999996</v>
      </c>
      <c r="I441">
        <v>8706.5738419999998</v>
      </c>
      <c r="J441" s="5">
        <v>4.2256109999999998</v>
      </c>
      <c r="K441">
        <v>4.8533600000000003E-2</v>
      </c>
      <c r="L441" t="s">
        <v>29</v>
      </c>
    </row>
    <row r="442" spans="2:12" x14ac:dyDescent="0.25">
      <c r="B442" t="s">
        <v>1462</v>
      </c>
      <c r="C442" t="s">
        <v>2724</v>
      </c>
      <c r="D442" t="s">
        <v>2725</v>
      </c>
      <c r="E442" t="s">
        <v>37</v>
      </c>
      <c r="F442" t="s">
        <v>2</v>
      </c>
      <c r="G442" t="s">
        <v>1845</v>
      </c>
      <c r="H442" s="4">
        <v>8665.8279340000008</v>
      </c>
      <c r="I442">
        <v>8684.2568649999994</v>
      </c>
      <c r="J442" s="5">
        <v>18.428930999999999</v>
      </c>
      <c r="K442">
        <v>0.2122108</v>
      </c>
      <c r="L442" t="s">
        <v>29</v>
      </c>
    </row>
    <row r="443" spans="2:12" x14ac:dyDescent="0.25">
      <c r="B443" t="s">
        <v>1462</v>
      </c>
      <c r="C443" t="s">
        <v>2726</v>
      </c>
      <c r="D443" t="s">
        <v>2727</v>
      </c>
      <c r="E443" t="s">
        <v>37</v>
      </c>
      <c r="F443" t="s">
        <v>2</v>
      </c>
      <c r="G443" t="s">
        <v>1845</v>
      </c>
      <c r="H443" s="4">
        <v>8688.9862909999993</v>
      </c>
      <c r="I443">
        <v>8649.6482730000007</v>
      </c>
      <c r="J443" s="5">
        <v>39.338017999999998</v>
      </c>
      <c r="K443">
        <v>0.45479330000000001</v>
      </c>
      <c r="L443" t="s">
        <v>29</v>
      </c>
    </row>
    <row r="444" spans="2:12" x14ac:dyDescent="0.25">
      <c r="B444" t="s">
        <v>1462</v>
      </c>
      <c r="C444" t="s">
        <v>2728</v>
      </c>
      <c r="D444" t="s">
        <v>2729</v>
      </c>
      <c r="E444" t="s">
        <v>37</v>
      </c>
      <c r="F444" t="s">
        <v>2</v>
      </c>
      <c r="G444" t="s">
        <v>1845</v>
      </c>
      <c r="H444" s="4">
        <v>8628.3921300000002</v>
      </c>
      <c r="I444">
        <v>8685.8436760000004</v>
      </c>
      <c r="J444" s="5">
        <v>57.451546</v>
      </c>
      <c r="K444">
        <v>0.66143890000000005</v>
      </c>
      <c r="L444" t="s">
        <v>29</v>
      </c>
    </row>
    <row r="445" spans="2:12" x14ac:dyDescent="0.25">
      <c r="B445" t="s">
        <v>1462</v>
      </c>
      <c r="C445" t="s">
        <v>2730</v>
      </c>
      <c r="D445" t="s">
        <v>2731</v>
      </c>
      <c r="E445" t="s">
        <v>37</v>
      </c>
      <c r="F445" t="s">
        <v>2</v>
      </c>
      <c r="G445" t="s">
        <v>1845</v>
      </c>
      <c r="H445" s="4">
        <v>8687.2031139999999</v>
      </c>
      <c r="I445">
        <v>8628.3921300000002</v>
      </c>
      <c r="J445" s="5">
        <v>58.810983999999998</v>
      </c>
      <c r="K445">
        <v>0.68159840000000005</v>
      </c>
      <c r="L445" t="s">
        <v>29</v>
      </c>
    </row>
    <row r="446" spans="2:12" x14ac:dyDescent="0.25">
      <c r="B446" t="s">
        <v>1462</v>
      </c>
      <c r="C446" t="s">
        <v>2732</v>
      </c>
      <c r="D446" t="s">
        <v>2733</v>
      </c>
      <c r="E446" t="s">
        <v>37</v>
      </c>
      <c r="F446" t="s">
        <v>2</v>
      </c>
      <c r="G446" t="s">
        <v>1845</v>
      </c>
      <c r="H446" s="4">
        <v>8682.6870020000006</v>
      </c>
      <c r="I446">
        <v>8689.9260300000005</v>
      </c>
      <c r="J446" s="5">
        <v>7.2390280000000002</v>
      </c>
      <c r="K446">
        <v>8.3303699999999994E-2</v>
      </c>
      <c r="L446" t="s">
        <v>29</v>
      </c>
    </row>
    <row r="447" spans="2:12" x14ac:dyDescent="0.25">
      <c r="B447" t="s">
        <v>36</v>
      </c>
      <c r="C447" t="s">
        <v>2734</v>
      </c>
      <c r="D447" t="s">
        <v>2735</v>
      </c>
      <c r="E447" t="s">
        <v>37</v>
      </c>
      <c r="F447" t="s">
        <v>3</v>
      </c>
      <c r="G447" t="s">
        <v>1845</v>
      </c>
      <c r="H447" s="4">
        <v>8721.4546869999995</v>
      </c>
      <c r="I447">
        <v>8702.2379430000001</v>
      </c>
      <c r="J447" s="5">
        <v>19.216743999999998</v>
      </c>
      <c r="K447">
        <v>0.2208253</v>
      </c>
      <c r="L447" t="s">
        <v>29</v>
      </c>
    </row>
    <row r="448" spans="2:12" x14ac:dyDescent="0.25">
      <c r="B448" t="s">
        <v>36</v>
      </c>
      <c r="C448" t="s">
        <v>2736</v>
      </c>
      <c r="D448" t="s">
        <v>2737</v>
      </c>
      <c r="E448" t="s">
        <v>37</v>
      </c>
      <c r="F448" t="s">
        <v>3</v>
      </c>
      <c r="G448" t="s">
        <v>1845</v>
      </c>
      <c r="H448" s="4">
        <v>8763.1401170000008</v>
      </c>
      <c r="I448">
        <v>8745.7816590000002</v>
      </c>
      <c r="J448" s="5">
        <v>17.358457999999999</v>
      </c>
      <c r="K448">
        <v>0.19847809999999999</v>
      </c>
      <c r="L448" t="s">
        <v>29</v>
      </c>
    </row>
    <row r="449" spans="2:12" x14ac:dyDescent="0.25">
      <c r="B449" t="s">
        <v>36</v>
      </c>
      <c r="C449" t="s">
        <v>2738</v>
      </c>
      <c r="D449" t="s">
        <v>2739</v>
      </c>
      <c r="E449" t="s">
        <v>37</v>
      </c>
      <c r="F449" t="s">
        <v>3</v>
      </c>
      <c r="G449" t="s">
        <v>1845</v>
      </c>
      <c r="H449" s="4">
        <v>8733.1828449999994</v>
      </c>
      <c r="I449">
        <v>8763.1401170000008</v>
      </c>
      <c r="J449" s="5">
        <v>29.957272</v>
      </c>
      <c r="K449">
        <v>0.34185539999999998</v>
      </c>
      <c r="L449" t="s">
        <v>29</v>
      </c>
    </row>
    <row r="450" spans="2:12" x14ac:dyDescent="0.25">
      <c r="B450" t="s">
        <v>36</v>
      </c>
      <c r="C450" t="s">
        <v>2740</v>
      </c>
      <c r="D450" t="s">
        <v>2741</v>
      </c>
      <c r="E450" t="s">
        <v>37</v>
      </c>
      <c r="F450" t="s">
        <v>3</v>
      </c>
      <c r="G450" t="s">
        <v>1845</v>
      </c>
      <c r="H450" s="4">
        <v>8752.5421549999992</v>
      </c>
      <c r="I450">
        <v>8715.2997830000004</v>
      </c>
      <c r="J450" s="5">
        <v>37.242372000000003</v>
      </c>
      <c r="K450">
        <v>0.42732179999999997</v>
      </c>
      <c r="L450" t="s">
        <v>29</v>
      </c>
    </row>
    <row r="451" spans="2:12" x14ac:dyDescent="0.25">
      <c r="B451" t="s">
        <v>36</v>
      </c>
      <c r="C451" t="s">
        <v>2742</v>
      </c>
      <c r="D451" t="s">
        <v>2743</v>
      </c>
      <c r="E451" t="s">
        <v>37</v>
      </c>
      <c r="F451" t="s">
        <v>3</v>
      </c>
      <c r="G451" t="s">
        <v>1845</v>
      </c>
      <c r="H451" s="4">
        <v>8689.6244470000001</v>
      </c>
      <c r="I451">
        <v>8752.5421549999992</v>
      </c>
      <c r="J451" s="5">
        <v>62.917707999999998</v>
      </c>
      <c r="K451">
        <v>0.71885069999999995</v>
      </c>
      <c r="L451" t="s">
        <v>29</v>
      </c>
    </row>
    <row r="452" spans="2:12" x14ac:dyDescent="0.25">
      <c r="B452" t="s">
        <v>36</v>
      </c>
      <c r="C452" t="s">
        <v>2744</v>
      </c>
      <c r="D452" t="s">
        <v>2745</v>
      </c>
      <c r="E452" t="s">
        <v>37</v>
      </c>
      <c r="F452" t="s">
        <v>3</v>
      </c>
      <c r="G452" t="s">
        <v>1845</v>
      </c>
      <c r="H452" s="4">
        <v>8749.8082020000002</v>
      </c>
      <c r="I452">
        <v>8689.6244470000001</v>
      </c>
      <c r="J452" s="5">
        <v>60.183754999999998</v>
      </c>
      <c r="K452">
        <v>0.69259329999999997</v>
      </c>
      <c r="L452" t="s">
        <v>29</v>
      </c>
    </row>
    <row r="453" spans="2:12" x14ac:dyDescent="0.25">
      <c r="B453" t="s">
        <v>36</v>
      </c>
      <c r="C453" t="s">
        <v>2746</v>
      </c>
      <c r="D453" t="s">
        <v>2747</v>
      </c>
      <c r="E453" t="s">
        <v>37</v>
      </c>
      <c r="F453" t="s">
        <v>3</v>
      </c>
      <c r="G453" t="s">
        <v>1845</v>
      </c>
      <c r="H453" s="4">
        <v>8699.0668079999996</v>
      </c>
      <c r="I453">
        <v>8765.6350910000001</v>
      </c>
      <c r="J453" s="5">
        <v>66.568282999999994</v>
      </c>
      <c r="K453">
        <v>0.75942339999999997</v>
      </c>
      <c r="L453" t="s">
        <v>29</v>
      </c>
    </row>
    <row r="454" spans="2:12" x14ac:dyDescent="0.25">
      <c r="B454" t="s">
        <v>36</v>
      </c>
      <c r="C454" t="s">
        <v>2748</v>
      </c>
      <c r="D454" t="s">
        <v>2749</v>
      </c>
      <c r="E454" t="s">
        <v>37</v>
      </c>
      <c r="F454" t="s">
        <v>3</v>
      </c>
      <c r="G454" t="s">
        <v>1845</v>
      </c>
      <c r="H454" s="4">
        <v>8699.4207600000009</v>
      </c>
      <c r="I454">
        <v>8722.6821889999992</v>
      </c>
      <c r="J454" s="5">
        <v>23.261429</v>
      </c>
      <c r="K454">
        <v>0.26667750000000001</v>
      </c>
      <c r="L454" t="s">
        <v>29</v>
      </c>
    </row>
    <row r="455" spans="2:12" x14ac:dyDescent="0.25">
      <c r="B455" t="s">
        <v>36</v>
      </c>
      <c r="C455" t="s">
        <v>2750</v>
      </c>
      <c r="D455" t="s">
        <v>2751</v>
      </c>
      <c r="E455" t="s">
        <v>37</v>
      </c>
      <c r="F455" t="s">
        <v>3</v>
      </c>
      <c r="G455" t="s">
        <v>1845</v>
      </c>
      <c r="H455" s="4">
        <v>8721.5603460000002</v>
      </c>
      <c r="I455">
        <v>8723.1376959999998</v>
      </c>
      <c r="J455" s="5">
        <v>1.57735</v>
      </c>
      <c r="K455">
        <v>1.8082399999999998E-2</v>
      </c>
      <c r="L455" t="s">
        <v>29</v>
      </c>
    </row>
    <row r="456" spans="2:12" x14ac:dyDescent="0.25">
      <c r="B456" t="s">
        <v>36</v>
      </c>
      <c r="C456" t="s">
        <v>2752</v>
      </c>
      <c r="D456" t="s">
        <v>2753</v>
      </c>
      <c r="E456" t="s">
        <v>37</v>
      </c>
      <c r="F456" t="s">
        <v>3</v>
      </c>
      <c r="G456" t="s">
        <v>1845</v>
      </c>
      <c r="H456" s="4">
        <v>8729.2299449999991</v>
      </c>
      <c r="I456">
        <v>8721.5603460000002</v>
      </c>
      <c r="J456" s="5">
        <v>7.6695989999999998</v>
      </c>
      <c r="K456">
        <v>8.79384E-2</v>
      </c>
      <c r="L456" t="s">
        <v>29</v>
      </c>
    </row>
    <row r="457" spans="2:12" x14ac:dyDescent="0.25">
      <c r="B457" t="s">
        <v>36</v>
      </c>
      <c r="C457" t="s">
        <v>2754</v>
      </c>
      <c r="D457" t="s">
        <v>2755</v>
      </c>
      <c r="E457" t="s">
        <v>37</v>
      </c>
      <c r="F457" t="s">
        <v>3</v>
      </c>
      <c r="G457" t="s">
        <v>1845</v>
      </c>
      <c r="H457" s="4">
        <v>8728.2476150000002</v>
      </c>
      <c r="I457">
        <v>8755.3150060000007</v>
      </c>
      <c r="J457" s="5">
        <v>27.067391000000001</v>
      </c>
      <c r="K457">
        <v>0.30915379999999998</v>
      </c>
      <c r="L457" t="s">
        <v>29</v>
      </c>
    </row>
    <row r="458" spans="2:12" x14ac:dyDescent="0.25">
      <c r="B458" t="s">
        <v>36</v>
      </c>
      <c r="C458" t="s">
        <v>2756</v>
      </c>
      <c r="D458" t="s">
        <v>2757</v>
      </c>
      <c r="E458" t="s">
        <v>37</v>
      </c>
      <c r="F458" t="s">
        <v>3</v>
      </c>
      <c r="G458" t="s">
        <v>1845</v>
      </c>
      <c r="H458" s="4">
        <v>8736.3328839999995</v>
      </c>
      <c r="I458">
        <v>8706.3557400000009</v>
      </c>
      <c r="J458" s="5">
        <v>29.977143999999999</v>
      </c>
      <c r="K458">
        <v>0.34431329999999999</v>
      </c>
      <c r="L458" t="s">
        <v>29</v>
      </c>
    </row>
    <row r="459" spans="2:12" x14ac:dyDescent="0.25">
      <c r="B459" t="s">
        <v>36</v>
      </c>
      <c r="C459" t="s">
        <v>2758</v>
      </c>
      <c r="D459" t="s">
        <v>2759</v>
      </c>
      <c r="E459" t="s">
        <v>37</v>
      </c>
      <c r="F459" t="s">
        <v>3</v>
      </c>
      <c r="G459" t="s">
        <v>1845</v>
      </c>
      <c r="H459" s="4">
        <v>8738.5735550000009</v>
      </c>
      <c r="I459">
        <v>8741.1968980000001</v>
      </c>
      <c r="J459" s="5">
        <v>2.6233430000000002</v>
      </c>
      <c r="K459">
        <v>3.0011300000000001E-2</v>
      </c>
      <c r="L459" t="s">
        <v>29</v>
      </c>
    </row>
    <row r="460" spans="2:12" x14ac:dyDescent="0.25">
      <c r="B460" t="s">
        <v>36</v>
      </c>
      <c r="C460" t="s">
        <v>2760</v>
      </c>
      <c r="D460" t="s">
        <v>2761</v>
      </c>
      <c r="E460" t="s">
        <v>37</v>
      </c>
      <c r="F460" t="s">
        <v>3</v>
      </c>
      <c r="G460" t="s">
        <v>1845</v>
      </c>
      <c r="H460" s="4">
        <v>8743.7573439999996</v>
      </c>
      <c r="I460">
        <v>8767.4305370000002</v>
      </c>
      <c r="J460" s="5">
        <v>23.673193000000001</v>
      </c>
      <c r="K460">
        <v>0.2700129</v>
      </c>
      <c r="L460" t="s">
        <v>29</v>
      </c>
    </row>
    <row r="461" spans="2:12" x14ac:dyDescent="0.25">
      <c r="B461" t="s">
        <v>36</v>
      </c>
      <c r="C461" t="s">
        <v>2762</v>
      </c>
      <c r="D461" t="s">
        <v>2763</v>
      </c>
      <c r="E461" t="s">
        <v>37</v>
      </c>
      <c r="F461" t="s">
        <v>3</v>
      </c>
      <c r="G461" t="s">
        <v>1845</v>
      </c>
      <c r="H461" s="4">
        <v>8721.7732149999993</v>
      </c>
      <c r="I461">
        <v>8707.9343869999993</v>
      </c>
      <c r="J461" s="5">
        <v>13.838827999999999</v>
      </c>
      <c r="K461">
        <v>0.15892210000000001</v>
      </c>
      <c r="L461" t="s">
        <v>29</v>
      </c>
    </row>
    <row r="462" spans="2:12" x14ac:dyDescent="0.25">
      <c r="B462" t="s">
        <v>36</v>
      </c>
      <c r="C462" t="s">
        <v>2764</v>
      </c>
      <c r="D462" t="s">
        <v>2765</v>
      </c>
      <c r="E462" t="s">
        <v>37</v>
      </c>
      <c r="F462" t="s">
        <v>3</v>
      </c>
      <c r="G462" t="s">
        <v>1845</v>
      </c>
      <c r="H462" s="4">
        <v>8732.346732</v>
      </c>
      <c r="I462">
        <v>8701.5131089999995</v>
      </c>
      <c r="J462" s="5">
        <v>30.833622999999999</v>
      </c>
      <c r="K462">
        <v>0.35434779999999999</v>
      </c>
      <c r="L462" t="s">
        <v>29</v>
      </c>
    </row>
    <row r="463" spans="2:12" x14ac:dyDescent="0.25">
      <c r="B463" t="s">
        <v>36</v>
      </c>
      <c r="C463" t="s">
        <v>2766</v>
      </c>
      <c r="D463" t="s">
        <v>2767</v>
      </c>
      <c r="E463" t="s">
        <v>37</v>
      </c>
      <c r="F463" t="s">
        <v>3</v>
      </c>
      <c r="G463" t="s">
        <v>1845</v>
      </c>
      <c r="H463" s="4">
        <v>8704.0763490000008</v>
      </c>
      <c r="I463">
        <v>8732.346732</v>
      </c>
      <c r="J463" s="5">
        <v>28.270382999999999</v>
      </c>
      <c r="K463">
        <v>0.32374320000000001</v>
      </c>
      <c r="L463" t="s">
        <v>29</v>
      </c>
    </row>
    <row r="464" spans="2:12" x14ac:dyDescent="0.25">
      <c r="B464" t="s">
        <v>36</v>
      </c>
      <c r="C464" t="s">
        <v>2768</v>
      </c>
      <c r="D464" t="s">
        <v>2769</v>
      </c>
      <c r="E464" t="s">
        <v>37</v>
      </c>
      <c r="F464" t="s">
        <v>3</v>
      </c>
      <c r="G464" t="s">
        <v>1845</v>
      </c>
      <c r="H464" s="4">
        <v>8746.9766909999998</v>
      </c>
      <c r="I464">
        <v>8737.7884209999993</v>
      </c>
      <c r="J464" s="5">
        <v>9.1882699999999993</v>
      </c>
      <c r="K464">
        <v>0.1051556</v>
      </c>
      <c r="L464" t="s">
        <v>29</v>
      </c>
    </row>
    <row r="465" spans="2:12" x14ac:dyDescent="0.25">
      <c r="B465" t="s">
        <v>36</v>
      </c>
      <c r="C465" t="s">
        <v>2770</v>
      </c>
      <c r="D465" t="s">
        <v>2771</v>
      </c>
      <c r="E465" t="s">
        <v>37</v>
      </c>
      <c r="F465" t="s">
        <v>3</v>
      </c>
      <c r="G465" t="s">
        <v>1845</v>
      </c>
      <c r="H465" s="4">
        <v>8695.4344550000005</v>
      </c>
      <c r="I465">
        <v>8720.7692040000002</v>
      </c>
      <c r="J465" s="5">
        <v>25.334748999999999</v>
      </c>
      <c r="K465">
        <v>0.2905105</v>
      </c>
      <c r="L465" t="s">
        <v>29</v>
      </c>
    </row>
    <row r="466" spans="2:12" x14ac:dyDescent="0.25">
      <c r="B466" t="s">
        <v>36</v>
      </c>
      <c r="C466" t="s">
        <v>2772</v>
      </c>
      <c r="D466" t="s">
        <v>2773</v>
      </c>
      <c r="E466" t="s">
        <v>37</v>
      </c>
      <c r="F466" t="s">
        <v>3</v>
      </c>
      <c r="G466" t="s">
        <v>1845</v>
      </c>
      <c r="H466" s="4">
        <v>8752.9058980000009</v>
      </c>
      <c r="I466">
        <v>8695.4344550000005</v>
      </c>
      <c r="J466" s="5">
        <v>57.471443000000001</v>
      </c>
      <c r="K466">
        <v>0.66093809999999997</v>
      </c>
      <c r="L466" t="s">
        <v>29</v>
      </c>
    </row>
    <row r="467" spans="2:12" x14ac:dyDescent="0.25">
      <c r="B467" t="s">
        <v>36</v>
      </c>
      <c r="C467" t="s">
        <v>2774</v>
      </c>
      <c r="D467" t="s">
        <v>2775</v>
      </c>
      <c r="E467" t="s">
        <v>37</v>
      </c>
      <c r="F467" t="s">
        <v>3</v>
      </c>
      <c r="G467" t="s">
        <v>1845</v>
      </c>
      <c r="H467" s="4">
        <v>8738.3601390000003</v>
      </c>
      <c r="I467">
        <v>8752.9058980000009</v>
      </c>
      <c r="J467" s="5">
        <v>14.545759</v>
      </c>
      <c r="K467">
        <v>0.1661821</v>
      </c>
      <c r="L467" t="s">
        <v>29</v>
      </c>
    </row>
    <row r="468" spans="2:12" x14ac:dyDescent="0.25">
      <c r="B468" t="s">
        <v>36</v>
      </c>
      <c r="C468" t="s">
        <v>2776</v>
      </c>
      <c r="D468" t="s">
        <v>2777</v>
      </c>
      <c r="E468" t="s">
        <v>37</v>
      </c>
      <c r="F468" t="s">
        <v>3</v>
      </c>
      <c r="G468" t="s">
        <v>1845</v>
      </c>
      <c r="H468" s="4">
        <v>8737.1409110000004</v>
      </c>
      <c r="I468">
        <v>8723.3767200000002</v>
      </c>
      <c r="J468" s="5">
        <v>13.764191</v>
      </c>
      <c r="K468">
        <v>0.15778510000000001</v>
      </c>
      <c r="L468" t="s">
        <v>29</v>
      </c>
    </row>
    <row r="469" spans="2:12" x14ac:dyDescent="0.25">
      <c r="B469" t="s">
        <v>36</v>
      </c>
      <c r="C469" t="s">
        <v>2778</v>
      </c>
      <c r="D469" t="s">
        <v>2779</v>
      </c>
      <c r="E469" t="s">
        <v>37</v>
      </c>
      <c r="F469" t="s">
        <v>3</v>
      </c>
      <c r="G469" t="s">
        <v>1845</v>
      </c>
      <c r="H469" s="4">
        <v>8704.7766080000001</v>
      </c>
      <c r="I469">
        <v>8715.1312319999997</v>
      </c>
      <c r="J469" s="5">
        <v>10.354623999999999</v>
      </c>
      <c r="K469">
        <v>0.118812</v>
      </c>
      <c r="L469" t="s">
        <v>29</v>
      </c>
    </row>
    <row r="470" spans="2:12" x14ac:dyDescent="0.25">
      <c r="B470" t="s">
        <v>36</v>
      </c>
      <c r="C470" t="s">
        <v>2780</v>
      </c>
      <c r="D470" t="s">
        <v>2781</v>
      </c>
      <c r="E470" t="s">
        <v>37</v>
      </c>
      <c r="F470" t="s">
        <v>3</v>
      </c>
      <c r="G470" t="s">
        <v>1845</v>
      </c>
      <c r="H470" s="4">
        <v>8757.3051759999998</v>
      </c>
      <c r="I470">
        <v>8771.1865730000009</v>
      </c>
      <c r="J470" s="5">
        <v>13.881397</v>
      </c>
      <c r="K470">
        <v>0.15826129999999999</v>
      </c>
      <c r="L470" t="s">
        <v>29</v>
      </c>
    </row>
    <row r="471" spans="2:12" x14ac:dyDescent="0.25">
      <c r="B471" t="s">
        <v>36</v>
      </c>
      <c r="C471" t="s">
        <v>2782</v>
      </c>
      <c r="D471" t="s">
        <v>2783</v>
      </c>
      <c r="E471" t="s">
        <v>37</v>
      </c>
      <c r="F471" t="s">
        <v>3</v>
      </c>
      <c r="G471" t="s">
        <v>1845</v>
      </c>
      <c r="H471" s="4">
        <v>8755.8689880000002</v>
      </c>
      <c r="I471">
        <v>8693.7290819999998</v>
      </c>
      <c r="J471" s="5">
        <v>62.139906000000003</v>
      </c>
      <c r="K471">
        <v>0.71476700000000004</v>
      </c>
      <c r="L471" t="s">
        <v>29</v>
      </c>
    </row>
    <row r="472" spans="2:12" x14ac:dyDescent="0.25">
      <c r="B472" t="s">
        <v>36</v>
      </c>
      <c r="C472" t="s">
        <v>2784</v>
      </c>
      <c r="D472" t="s">
        <v>2785</v>
      </c>
      <c r="E472" t="s">
        <v>37</v>
      </c>
      <c r="F472" t="s">
        <v>3</v>
      </c>
      <c r="G472" t="s">
        <v>1845</v>
      </c>
      <c r="H472" s="4">
        <v>8672.2863319999997</v>
      </c>
      <c r="I472">
        <v>8763.7398150000008</v>
      </c>
      <c r="J472" s="5">
        <v>91.453483000000006</v>
      </c>
      <c r="K472">
        <v>1.043544</v>
      </c>
      <c r="L472" t="s">
        <v>29</v>
      </c>
    </row>
    <row r="473" spans="2:12" x14ac:dyDescent="0.25">
      <c r="B473" t="s">
        <v>36</v>
      </c>
      <c r="C473" t="s">
        <v>2786</v>
      </c>
      <c r="D473" t="s">
        <v>2787</v>
      </c>
      <c r="E473" t="s">
        <v>37</v>
      </c>
      <c r="F473" t="s">
        <v>3</v>
      </c>
      <c r="G473" t="s">
        <v>1845</v>
      </c>
      <c r="H473" s="4">
        <v>8708.8912820000005</v>
      </c>
      <c r="I473">
        <v>8744.4771899999996</v>
      </c>
      <c r="J473" s="5">
        <v>35.585908000000003</v>
      </c>
      <c r="K473">
        <v>0.40695300000000001</v>
      </c>
      <c r="L473" t="s">
        <v>29</v>
      </c>
    </row>
    <row r="474" spans="2:12" x14ac:dyDescent="0.25">
      <c r="B474" t="s">
        <v>36</v>
      </c>
      <c r="C474" t="s">
        <v>2788</v>
      </c>
      <c r="D474" t="s">
        <v>2789</v>
      </c>
      <c r="E474" t="s">
        <v>37</v>
      </c>
      <c r="F474" t="s">
        <v>3</v>
      </c>
      <c r="G474" t="s">
        <v>1845</v>
      </c>
      <c r="H474" s="4">
        <v>8743.0664610000003</v>
      </c>
      <c r="I474">
        <v>8708.8912820000005</v>
      </c>
      <c r="J474" s="5">
        <v>34.175179</v>
      </c>
      <c r="K474">
        <v>0.39241710000000002</v>
      </c>
      <c r="L474" t="s">
        <v>29</v>
      </c>
    </row>
    <row r="475" spans="2:12" x14ac:dyDescent="0.25">
      <c r="B475" t="s">
        <v>36</v>
      </c>
      <c r="C475" t="s">
        <v>2790</v>
      </c>
      <c r="D475" t="s">
        <v>2791</v>
      </c>
      <c r="E475" t="s">
        <v>37</v>
      </c>
      <c r="F475" t="s">
        <v>3</v>
      </c>
      <c r="G475" t="s">
        <v>1845</v>
      </c>
      <c r="H475" s="4">
        <v>8705.905213</v>
      </c>
      <c r="I475">
        <v>8743.0664610000003</v>
      </c>
      <c r="J475" s="5">
        <v>37.161248000000001</v>
      </c>
      <c r="K475">
        <v>0.42503679999999999</v>
      </c>
      <c r="L475" t="s">
        <v>29</v>
      </c>
    </row>
    <row r="476" spans="2:12" x14ac:dyDescent="0.25">
      <c r="B476" t="s">
        <v>36</v>
      </c>
      <c r="C476" t="s">
        <v>2792</v>
      </c>
      <c r="D476" t="s">
        <v>2793</v>
      </c>
      <c r="E476" t="s">
        <v>37</v>
      </c>
      <c r="F476" t="s">
        <v>3</v>
      </c>
      <c r="G476" t="s">
        <v>1845</v>
      </c>
      <c r="H476" s="4">
        <v>8747.4103940000005</v>
      </c>
      <c r="I476">
        <v>8619.0169549999991</v>
      </c>
      <c r="J476" s="5">
        <v>128.393439</v>
      </c>
      <c r="K476">
        <v>1.4896529000000001</v>
      </c>
      <c r="L476" t="s">
        <v>29</v>
      </c>
    </row>
    <row r="477" spans="2:12" x14ac:dyDescent="0.25">
      <c r="B477" t="s">
        <v>36</v>
      </c>
      <c r="C477" t="s">
        <v>2794</v>
      </c>
      <c r="D477" t="s">
        <v>2795</v>
      </c>
      <c r="E477" t="s">
        <v>37</v>
      </c>
      <c r="F477" t="s">
        <v>3</v>
      </c>
      <c r="G477" t="s">
        <v>1845</v>
      </c>
      <c r="H477" s="4">
        <v>8716.1715850000001</v>
      </c>
      <c r="I477">
        <v>8743.3368420000006</v>
      </c>
      <c r="J477" s="5">
        <v>27.165257</v>
      </c>
      <c r="K477">
        <v>0.31069669999999999</v>
      </c>
      <c r="L477" t="s">
        <v>29</v>
      </c>
    </row>
    <row r="478" spans="2:12" x14ac:dyDescent="0.25">
      <c r="B478" t="s">
        <v>36</v>
      </c>
      <c r="C478" t="s">
        <v>2796</v>
      </c>
      <c r="D478" t="s">
        <v>2797</v>
      </c>
      <c r="E478" t="s">
        <v>37</v>
      </c>
      <c r="F478" t="s">
        <v>3</v>
      </c>
      <c r="G478" t="s">
        <v>1845</v>
      </c>
      <c r="H478" s="4">
        <v>8739.9247720000003</v>
      </c>
      <c r="I478">
        <v>8716.1715850000001</v>
      </c>
      <c r="J478" s="5">
        <v>23.753187</v>
      </c>
      <c r="K478">
        <v>0.2725186</v>
      </c>
      <c r="L478" t="s">
        <v>29</v>
      </c>
    </row>
    <row r="479" spans="2:12" x14ac:dyDescent="0.25">
      <c r="B479" t="s">
        <v>36</v>
      </c>
      <c r="C479" t="s">
        <v>2798</v>
      </c>
      <c r="D479" t="s">
        <v>2799</v>
      </c>
      <c r="E479" t="s">
        <v>37</v>
      </c>
      <c r="F479" t="s">
        <v>3</v>
      </c>
      <c r="G479" t="s">
        <v>1845</v>
      </c>
      <c r="H479" s="4">
        <v>8703.6639030000006</v>
      </c>
      <c r="I479">
        <v>8754.0703990000002</v>
      </c>
      <c r="J479" s="5">
        <v>50.406495999999997</v>
      </c>
      <c r="K479">
        <v>0.57580640000000005</v>
      </c>
      <c r="L479" t="s">
        <v>29</v>
      </c>
    </row>
    <row r="480" spans="2:12" x14ac:dyDescent="0.25">
      <c r="B480" t="s">
        <v>36</v>
      </c>
      <c r="C480" t="s">
        <v>2800</v>
      </c>
      <c r="D480" t="s">
        <v>2801</v>
      </c>
      <c r="E480" t="s">
        <v>37</v>
      </c>
      <c r="F480" t="s">
        <v>3</v>
      </c>
      <c r="G480" t="s">
        <v>1845</v>
      </c>
      <c r="H480" s="4">
        <v>8702.4858270000004</v>
      </c>
      <c r="I480">
        <v>8703.6639030000006</v>
      </c>
      <c r="J480" s="5">
        <v>1.1780759999999999</v>
      </c>
      <c r="K480">
        <v>1.35354E-2</v>
      </c>
      <c r="L480" t="s">
        <v>29</v>
      </c>
    </row>
    <row r="481" spans="2:12" x14ac:dyDescent="0.25">
      <c r="B481" t="s">
        <v>36</v>
      </c>
      <c r="C481" t="s">
        <v>2802</v>
      </c>
      <c r="D481" t="s">
        <v>2803</v>
      </c>
      <c r="E481" t="s">
        <v>37</v>
      </c>
      <c r="F481" t="s">
        <v>3</v>
      </c>
      <c r="G481" t="s">
        <v>1845</v>
      </c>
      <c r="H481" s="4">
        <v>8736.796891</v>
      </c>
      <c r="I481">
        <v>8702.4858270000004</v>
      </c>
      <c r="J481" s="5">
        <v>34.311064000000002</v>
      </c>
      <c r="K481">
        <v>0.39426739999999999</v>
      </c>
      <c r="L481" t="s">
        <v>29</v>
      </c>
    </row>
    <row r="482" spans="2:12" x14ac:dyDescent="0.25">
      <c r="B482" t="s">
        <v>36</v>
      </c>
      <c r="C482" t="s">
        <v>2804</v>
      </c>
      <c r="D482" t="s">
        <v>2805</v>
      </c>
      <c r="E482" t="s">
        <v>37</v>
      </c>
      <c r="F482" t="s">
        <v>3</v>
      </c>
      <c r="G482" t="s">
        <v>1845</v>
      </c>
      <c r="H482" s="4">
        <v>8705.3733639999991</v>
      </c>
      <c r="I482">
        <v>8736.796891</v>
      </c>
      <c r="J482" s="5">
        <v>31.423527</v>
      </c>
      <c r="K482">
        <v>0.35966870000000001</v>
      </c>
      <c r="L482" t="s">
        <v>29</v>
      </c>
    </row>
    <row r="483" spans="2:12" x14ac:dyDescent="0.25">
      <c r="B483" t="s">
        <v>36</v>
      </c>
      <c r="C483" t="s">
        <v>2806</v>
      </c>
      <c r="D483" t="s">
        <v>2807</v>
      </c>
      <c r="E483" t="s">
        <v>37</v>
      </c>
      <c r="F483" t="s">
        <v>3</v>
      </c>
      <c r="G483" t="s">
        <v>1845</v>
      </c>
      <c r="H483" s="4">
        <v>8747.8504090000006</v>
      </c>
      <c r="I483">
        <v>8705.3733639999991</v>
      </c>
      <c r="J483" s="5">
        <v>42.477044999999997</v>
      </c>
      <c r="K483">
        <v>0.4879405</v>
      </c>
      <c r="L483" t="s">
        <v>29</v>
      </c>
    </row>
    <row r="484" spans="2:12" x14ac:dyDescent="0.25">
      <c r="B484" t="s">
        <v>36</v>
      </c>
      <c r="C484" t="s">
        <v>2808</v>
      </c>
      <c r="D484" t="s">
        <v>2809</v>
      </c>
      <c r="E484" t="s">
        <v>37</v>
      </c>
      <c r="F484" t="s">
        <v>3</v>
      </c>
      <c r="G484" t="s">
        <v>1845</v>
      </c>
      <c r="H484" s="4">
        <v>8685.3016069999994</v>
      </c>
      <c r="I484">
        <v>8697.0415730000004</v>
      </c>
      <c r="J484" s="5">
        <v>11.739966000000001</v>
      </c>
      <c r="K484">
        <v>0.134988</v>
      </c>
      <c r="L484" t="s">
        <v>29</v>
      </c>
    </row>
    <row r="485" spans="2:12" x14ac:dyDescent="0.25">
      <c r="B485" t="s">
        <v>36</v>
      </c>
      <c r="C485" t="s">
        <v>2810</v>
      </c>
      <c r="D485" t="s">
        <v>2811</v>
      </c>
      <c r="E485" t="s">
        <v>37</v>
      </c>
      <c r="F485" t="s">
        <v>3</v>
      </c>
      <c r="G485" t="s">
        <v>1845</v>
      </c>
      <c r="H485" s="4">
        <v>8743.5873580000007</v>
      </c>
      <c r="I485">
        <v>8726.891705</v>
      </c>
      <c r="J485" s="5">
        <v>16.695653</v>
      </c>
      <c r="K485">
        <v>0.1913127</v>
      </c>
      <c r="L485" t="s">
        <v>29</v>
      </c>
    </row>
    <row r="486" spans="2:12" x14ac:dyDescent="0.25">
      <c r="B486" t="s">
        <v>36</v>
      </c>
      <c r="C486" t="s">
        <v>2812</v>
      </c>
      <c r="D486" t="s">
        <v>2813</v>
      </c>
      <c r="E486" t="s">
        <v>37</v>
      </c>
      <c r="F486" t="s">
        <v>3</v>
      </c>
      <c r="G486" t="s">
        <v>1845</v>
      </c>
      <c r="H486" s="4">
        <v>8775.0378970000002</v>
      </c>
      <c r="I486">
        <v>8720.7950099999998</v>
      </c>
      <c r="J486" s="5">
        <v>54.242887000000003</v>
      </c>
      <c r="K486">
        <v>0.62199470000000001</v>
      </c>
      <c r="L486" t="s">
        <v>29</v>
      </c>
    </row>
    <row r="487" spans="2:12" x14ac:dyDescent="0.25">
      <c r="B487" t="s">
        <v>36</v>
      </c>
      <c r="C487" t="s">
        <v>2814</v>
      </c>
      <c r="D487" t="s">
        <v>2815</v>
      </c>
      <c r="E487" t="s">
        <v>37</v>
      </c>
      <c r="F487" t="s">
        <v>3</v>
      </c>
      <c r="G487" t="s">
        <v>1845</v>
      </c>
      <c r="H487" s="4">
        <v>8712.0050680000004</v>
      </c>
      <c r="I487">
        <v>8762.2295759999997</v>
      </c>
      <c r="J487" s="5">
        <v>50.224508</v>
      </c>
      <c r="K487">
        <v>0.57319319999999996</v>
      </c>
      <c r="L487" t="s">
        <v>29</v>
      </c>
    </row>
    <row r="488" spans="2:12" x14ac:dyDescent="0.25">
      <c r="B488" t="s">
        <v>36</v>
      </c>
      <c r="C488" t="s">
        <v>2816</v>
      </c>
      <c r="D488" t="s">
        <v>2817</v>
      </c>
      <c r="E488" t="s">
        <v>37</v>
      </c>
      <c r="F488" t="s">
        <v>3</v>
      </c>
      <c r="G488" t="s">
        <v>1845</v>
      </c>
      <c r="H488" s="4">
        <v>8749.9525529999992</v>
      </c>
      <c r="I488">
        <v>8759.015652</v>
      </c>
      <c r="J488" s="5">
        <v>9.0630989999999994</v>
      </c>
      <c r="K488">
        <v>0.1034717</v>
      </c>
      <c r="L488" t="s">
        <v>29</v>
      </c>
    </row>
    <row r="489" spans="2:12" x14ac:dyDescent="0.25">
      <c r="B489" t="s">
        <v>36</v>
      </c>
      <c r="C489" t="s">
        <v>2818</v>
      </c>
      <c r="D489" t="s">
        <v>2819</v>
      </c>
      <c r="E489" t="s">
        <v>37</v>
      </c>
      <c r="F489" t="s">
        <v>3</v>
      </c>
      <c r="G489" t="s">
        <v>1845</v>
      </c>
      <c r="H489" s="4">
        <v>8714.6493310000005</v>
      </c>
      <c r="I489">
        <v>8627.2611190000007</v>
      </c>
      <c r="J489" s="5">
        <v>87.388211999999996</v>
      </c>
      <c r="K489">
        <v>1.0129311000000001</v>
      </c>
      <c r="L489" t="s">
        <v>29</v>
      </c>
    </row>
    <row r="490" spans="2:12" x14ac:dyDescent="0.25">
      <c r="B490" t="s">
        <v>36</v>
      </c>
      <c r="C490" t="s">
        <v>2820</v>
      </c>
      <c r="D490" t="s">
        <v>2821</v>
      </c>
      <c r="E490" t="s">
        <v>37</v>
      </c>
      <c r="F490" t="s">
        <v>3</v>
      </c>
      <c r="G490" t="s">
        <v>1845</v>
      </c>
      <c r="H490" s="4">
        <v>8750.5388139999995</v>
      </c>
      <c r="I490">
        <v>8714.6493310000005</v>
      </c>
      <c r="J490" s="5">
        <v>35.889482999999998</v>
      </c>
      <c r="K490">
        <v>0.41182930000000001</v>
      </c>
      <c r="L490" t="s">
        <v>29</v>
      </c>
    </row>
    <row r="491" spans="2:12" x14ac:dyDescent="0.25">
      <c r="B491" t="s">
        <v>388</v>
      </c>
      <c r="C491" t="s">
        <v>2822</v>
      </c>
      <c r="D491" t="s">
        <v>2823</v>
      </c>
      <c r="E491" t="s">
        <v>37</v>
      </c>
      <c r="F491" t="s">
        <v>3</v>
      </c>
      <c r="G491" t="s">
        <v>1845</v>
      </c>
      <c r="H491" s="4">
        <v>8640.4778740000002</v>
      </c>
      <c r="I491">
        <v>8702.4795279999998</v>
      </c>
      <c r="J491" s="5">
        <v>62.001654000000002</v>
      </c>
      <c r="K491">
        <v>0.71245959999999997</v>
      </c>
      <c r="L491" t="s">
        <v>29</v>
      </c>
    </row>
    <row r="492" spans="2:12" x14ac:dyDescent="0.25">
      <c r="B492" t="s">
        <v>388</v>
      </c>
      <c r="C492" t="s">
        <v>2824</v>
      </c>
      <c r="D492" t="s">
        <v>2825</v>
      </c>
      <c r="E492" t="s">
        <v>37</v>
      </c>
      <c r="F492" t="s">
        <v>3</v>
      </c>
      <c r="G492" t="s">
        <v>1845</v>
      </c>
      <c r="H492" s="4">
        <v>8711.9483870000004</v>
      </c>
      <c r="I492">
        <v>8724.8291129999998</v>
      </c>
      <c r="J492" s="5">
        <v>12.880725999999999</v>
      </c>
      <c r="K492">
        <v>0.14763299999999999</v>
      </c>
      <c r="L492" t="s">
        <v>29</v>
      </c>
    </row>
    <row r="493" spans="2:12" x14ac:dyDescent="0.25">
      <c r="B493" t="s">
        <v>388</v>
      </c>
      <c r="C493" t="s">
        <v>2826</v>
      </c>
      <c r="D493" t="s">
        <v>2827</v>
      </c>
      <c r="E493" t="s">
        <v>37</v>
      </c>
      <c r="F493" t="s">
        <v>3</v>
      </c>
      <c r="G493" t="s">
        <v>1845</v>
      </c>
      <c r="H493" s="4">
        <v>8648.1468019999993</v>
      </c>
      <c r="I493">
        <v>8780.7202849999994</v>
      </c>
      <c r="J493" s="5">
        <v>132.57348300000001</v>
      </c>
      <c r="K493">
        <v>1.5098247</v>
      </c>
      <c r="L493" t="s">
        <v>29</v>
      </c>
    </row>
    <row r="494" spans="2:12" x14ac:dyDescent="0.25">
      <c r="B494" t="s">
        <v>388</v>
      </c>
      <c r="C494" t="s">
        <v>2828</v>
      </c>
      <c r="D494" t="s">
        <v>2829</v>
      </c>
      <c r="E494" t="s">
        <v>37</v>
      </c>
      <c r="F494" t="s">
        <v>3</v>
      </c>
      <c r="G494" t="s">
        <v>1845</v>
      </c>
      <c r="H494" s="4">
        <v>8649.7295200000008</v>
      </c>
      <c r="I494">
        <v>8648.1468019999993</v>
      </c>
      <c r="J494" s="5">
        <v>1.5827180000000001</v>
      </c>
      <c r="K494">
        <v>1.83012E-2</v>
      </c>
      <c r="L494" t="s">
        <v>29</v>
      </c>
    </row>
    <row r="495" spans="2:12" x14ac:dyDescent="0.25">
      <c r="B495" t="s">
        <v>388</v>
      </c>
      <c r="C495" t="s">
        <v>2830</v>
      </c>
      <c r="D495" t="s">
        <v>2831</v>
      </c>
      <c r="E495" t="s">
        <v>37</v>
      </c>
      <c r="F495" t="s">
        <v>3</v>
      </c>
      <c r="G495" t="s">
        <v>1845</v>
      </c>
      <c r="H495" s="4">
        <v>8671.1666719999994</v>
      </c>
      <c r="I495">
        <v>8629.6438969999999</v>
      </c>
      <c r="J495" s="5">
        <v>41.522775000000003</v>
      </c>
      <c r="K495">
        <v>0.48116439999999999</v>
      </c>
      <c r="L495" t="s">
        <v>29</v>
      </c>
    </row>
    <row r="496" spans="2:12" x14ac:dyDescent="0.25">
      <c r="B496" t="s">
        <v>388</v>
      </c>
      <c r="C496" t="s">
        <v>2832</v>
      </c>
      <c r="D496" t="s">
        <v>2833</v>
      </c>
      <c r="E496" t="s">
        <v>37</v>
      </c>
      <c r="F496" t="s">
        <v>3</v>
      </c>
      <c r="G496" t="s">
        <v>1845</v>
      </c>
      <c r="H496" s="4">
        <v>8653.2316740000006</v>
      </c>
      <c r="I496">
        <v>8686.1121129999992</v>
      </c>
      <c r="J496" s="5">
        <v>32.880439000000003</v>
      </c>
      <c r="K496">
        <v>0.3785403</v>
      </c>
      <c r="L496" t="s">
        <v>29</v>
      </c>
    </row>
    <row r="497" spans="2:12" x14ac:dyDescent="0.25">
      <c r="B497" t="s">
        <v>388</v>
      </c>
      <c r="C497" t="s">
        <v>2834</v>
      </c>
      <c r="D497" t="s">
        <v>2835</v>
      </c>
      <c r="E497" t="s">
        <v>37</v>
      </c>
      <c r="F497" t="s">
        <v>3</v>
      </c>
      <c r="G497" t="s">
        <v>1845</v>
      </c>
      <c r="H497" s="4">
        <v>8721.8689849999992</v>
      </c>
      <c r="I497">
        <v>8653.2316740000006</v>
      </c>
      <c r="J497" s="5">
        <v>68.637310999999997</v>
      </c>
      <c r="K497">
        <v>0.79319859999999998</v>
      </c>
      <c r="L497" t="s">
        <v>29</v>
      </c>
    </row>
    <row r="498" spans="2:12" x14ac:dyDescent="0.25">
      <c r="B498" t="s">
        <v>388</v>
      </c>
      <c r="C498" t="s">
        <v>2836</v>
      </c>
      <c r="D498" t="s">
        <v>2837</v>
      </c>
      <c r="E498" t="s">
        <v>37</v>
      </c>
      <c r="F498" t="s">
        <v>3</v>
      </c>
      <c r="G498" t="s">
        <v>1845</v>
      </c>
      <c r="H498" s="4">
        <v>8689.0549470000005</v>
      </c>
      <c r="I498">
        <v>8750.1775130000005</v>
      </c>
      <c r="J498" s="5">
        <v>61.122565999999999</v>
      </c>
      <c r="K498">
        <v>0.69852939999999997</v>
      </c>
      <c r="L498" t="s">
        <v>29</v>
      </c>
    </row>
    <row r="499" spans="2:12" x14ac:dyDescent="0.25">
      <c r="B499" t="s">
        <v>388</v>
      </c>
      <c r="C499" t="s">
        <v>2838</v>
      </c>
      <c r="D499" t="s">
        <v>2839</v>
      </c>
      <c r="E499" t="s">
        <v>37</v>
      </c>
      <c r="F499" t="s">
        <v>3</v>
      </c>
      <c r="G499" t="s">
        <v>1845</v>
      </c>
      <c r="H499" s="4">
        <v>8681.1481060000006</v>
      </c>
      <c r="I499">
        <v>8695.7127789999995</v>
      </c>
      <c r="J499" s="5">
        <v>14.564673000000001</v>
      </c>
      <c r="K499">
        <v>0.16749259999999999</v>
      </c>
      <c r="L499" t="s">
        <v>29</v>
      </c>
    </row>
    <row r="500" spans="2:12" x14ac:dyDescent="0.25">
      <c r="B500" t="s">
        <v>388</v>
      </c>
      <c r="C500" t="s">
        <v>2840</v>
      </c>
      <c r="D500" t="s">
        <v>2841</v>
      </c>
      <c r="E500" t="s">
        <v>37</v>
      </c>
      <c r="F500" t="s">
        <v>3</v>
      </c>
      <c r="G500" t="s">
        <v>1845</v>
      </c>
      <c r="H500" s="4">
        <v>8609.6693599999999</v>
      </c>
      <c r="I500">
        <v>8671.3393390000001</v>
      </c>
      <c r="J500" s="5">
        <v>61.669978999999998</v>
      </c>
      <c r="K500">
        <v>0.71119319999999997</v>
      </c>
      <c r="L500" t="s">
        <v>29</v>
      </c>
    </row>
    <row r="501" spans="2:12" x14ac:dyDescent="0.25">
      <c r="B501" t="s">
        <v>388</v>
      </c>
      <c r="C501" t="s">
        <v>2842</v>
      </c>
      <c r="D501" t="s">
        <v>2843</v>
      </c>
      <c r="E501" t="s">
        <v>37</v>
      </c>
      <c r="F501" t="s">
        <v>3</v>
      </c>
      <c r="G501" t="s">
        <v>1845</v>
      </c>
      <c r="H501" s="4">
        <v>8628.8822359999995</v>
      </c>
      <c r="I501">
        <v>8780.6262490000008</v>
      </c>
      <c r="J501" s="5">
        <v>151.744013</v>
      </c>
      <c r="K501">
        <v>1.7281685</v>
      </c>
      <c r="L501" t="s">
        <v>29</v>
      </c>
    </row>
    <row r="502" spans="2:12" x14ac:dyDescent="0.25">
      <c r="B502" t="s">
        <v>388</v>
      </c>
      <c r="C502" t="s">
        <v>2844</v>
      </c>
      <c r="D502" t="s">
        <v>2845</v>
      </c>
      <c r="E502" t="s">
        <v>37</v>
      </c>
      <c r="F502" t="s">
        <v>3</v>
      </c>
      <c r="G502" t="s">
        <v>1845</v>
      </c>
      <c r="H502" s="4">
        <v>8759.0823610000007</v>
      </c>
      <c r="I502">
        <v>8625.531164</v>
      </c>
      <c r="J502" s="5">
        <v>133.551197</v>
      </c>
      <c r="K502">
        <v>1.5483243</v>
      </c>
      <c r="L502" t="s">
        <v>29</v>
      </c>
    </row>
    <row r="503" spans="2:12" x14ac:dyDescent="0.25">
      <c r="B503" t="s">
        <v>388</v>
      </c>
      <c r="C503" t="s">
        <v>2846</v>
      </c>
      <c r="D503" t="s">
        <v>2847</v>
      </c>
      <c r="E503" t="s">
        <v>37</v>
      </c>
      <c r="F503" t="s">
        <v>3</v>
      </c>
      <c r="G503" t="s">
        <v>1845</v>
      </c>
      <c r="H503" s="4">
        <v>8690.4414020000004</v>
      </c>
      <c r="I503">
        <v>8753.2512769999994</v>
      </c>
      <c r="J503" s="5">
        <v>62.809874999999998</v>
      </c>
      <c r="K503">
        <v>0.71756050000000005</v>
      </c>
      <c r="L503" t="s">
        <v>29</v>
      </c>
    </row>
    <row r="504" spans="2:12" x14ac:dyDescent="0.25">
      <c r="B504" t="s">
        <v>388</v>
      </c>
      <c r="C504" t="s">
        <v>2848</v>
      </c>
      <c r="D504" t="s">
        <v>2849</v>
      </c>
      <c r="E504" t="s">
        <v>37</v>
      </c>
      <c r="F504" t="s">
        <v>3</v>
      </c>
      <c r="G504" t="s">
        <v>1845</v>
      </c>
      <c r="H504" s="4">
        <v>8632.3330920000008</v>
      </c>
      <c r="I504">
        <v>8782.5301469999995</v>
      </c>
      <c r="J504" s="5">
        <v>150.19705500000001</v>
      </c>
      <c r="K504">
        <v>1.7101797999999999</v>
      </c>
      <c r="L504" t="s">
        <v>29</v>
      </c>
    </row>
    <row r="505" spans="2:12" x14ac:dyDescent="0.25">
      <c r="B505" t="s">
        <v>388</v>
      </c>
      <c r="C505" t="s">
        <v>2850</v>
      </c>
      <c r="D505" t="s">
        <v>2851</v>
      </c>
      <c r="E505" t="s">
        <v>37</v>
      </c>
      <c r="F505" t="s">
        <v>3</v>
      </c>
      <c r="G505" t="s">
        <v>1845</v>
      </c>
      <c r="H505" s="4">
        <v>8681.4059390000002</v>
      </c>
      <c r="I505">
        <v>8616.8395899999996</v>
      </c>
      <c r="J505" s="5">
        <v>64.566349000000002</v>
      </c>
      <c r="K505">
        <v>0.74930430000000003</v>
      </c>
      <c r="L505" t="s">
        <v>29</v>
      </c>
    </row>
    <row r="506" spans="2:12" x14ac:dyDescent="0.25">
      <c r="B506" t="s">
        <v>388</v>
      </c>
      <c r="C506" t="s">
        <v>2852</v>
      </c>
      <c r="D506" t="s">
        <v>2853</v>
      </c>
      <c r="E506" t="s">
        <v>37</v>
      </c>
      <c r="F506" t="s">
        <v>3</v>
      </c>
      <c r="G506" t="s">
        <v>1845</v>
      </c>
      <c r="H506" s="4">
        <v>8683.6580919999997</v>
      </c>
      <c r="I506">
        <v>8681.4059390000002</v>
      </c>
      <c r="J506" s="5">
        <v>2.2521529999999998</v>
      </c>
      <c r="K506">
        <v>2.5942300000000001E-2</v>
      </c>
      <c r="L506" t="s">
        <v>29</v>
      </c>
    </row>
    <row r="507" spans="2:12" x14ac:dyDescent="0.25">
      <c r="B507" t="s">
        <v>388</v>
      </c>
      <c r="C507" t="s">
        <v>2854</v>
      </c>
      <c r="D507" t="s">
        <v>2855</v>
      </c>
      <c r="E507" t="s">
        <v>37</v>
      </c>
      <c r="F507" t="s">
        <v>3</v>
      </c>
      <c r="G507" t="s">
        <v>1845</v>
      </c>
      <c r="H507" s="4">
        <v>8692.8727350000008</v>
      </c>
      <c r="I507">
        <v>8683.6580919999997</v>
      </c>
      <c r="J507" s="5">
        <v>9.2146430000000006</v>
      </c>
      <c r="K507">
        <v>0.1061148</v>
      </c>
      <c r="L507" t="s">
        <v>29</v>
      </c>
    </row>
    <row r="508" spans="2:12" x14ac:dyDescent="0.25">
      <c r="B508" t="s">
        <v>388</v>
      </c>
      <c r="C508" t="s">
        <v>2856</v>
      </c>
      <c r="D508" t="s">
        <v>2857</v>
      </c>
      <c r="E508" t="s">
        <v>37</v>
      </c>
      <c r="F508" t="s">
        <v>3</v>
      </c>
      <c r="G508" t="s">
        <v>1845</v>
      </c>
      <c r="H508" s="4">
        <v>8676.1491430000005</v>
      </c>
      <c r="I508">
        <v>8692.8727350000008</v>
      </c>
      <c r="J508" s="5">
        <v>16.723592</v>
      </c>
      <c r="K508">
        <v>0.19238279999999999</v>
      </c>
      <c r="L508" t="s">
        <v>29</v>
      </c>
    </row>
    <row r="509" spans="2:12" x14ac:dyDescent="0.25">
      <c r="B509" t="s">
        <v>388</v>
      </c>
      <c r="C509" t="s">
        <v>2858</v>
      </c>
      <c r="D509" t="s">
        <v>2859</v>
      </c>
      <c r="E509" t="s">
        <v>37</v>
      </c>
      <c r="F509" t="s">
        <v>3</v>
      </c>
      <c r="G509" t="s">
        <v>1845</v>
      </c>
      <c r="H509" s="4">
        <v>8652.046902</v>
      </c>
      <c r="I509">
        <v>8676.1491430000005</v>
      </c>
      <c r="J509" s="5">
        <v>24.102240999999999</v>
      </c>
      <c r="K509">
        <v>0.27779880000000001</v>
      </c>
      <c r="L509" t="s">
        <v>29</v>
      </c>
    </row>
    <row r="510" spans="2:12" x14ac:dyDescent="0.25">
      <c r="B510" t="s">
        <v>388</v>
      </c>
      <c r="C510" t="s">
        <v>2860</v>
      </c>
      <c r="D510" t="s">
        <v>2861</v>
      </c>
      <c r="E510" t="s">
        <v>37</v>
      </c>
      <c r="F510" t="s">
        <v>3</v>
      </c>
      <c r="G510" t="s">
        <v>1845</v>
      </c>
      <c r="H510" s="4">
        <v>8675.5084970000007</v>
      </c>
      <c r="I510">
        <v>8652.046902</v>
      </c>
      <c r="J510" s="5">
        <v>23.461594999999999</v>
      </c>
      <c r="K510">
        <v>0.27116810000000002</v>
      </c>
      <c r="L510" t="s">
        <v>29</v>
      </c>
    </row>
    <row r="511" spans="2:12" x14ac:dyDescent="0.25">
      <c r="B511" t="s">
        <v>388</v>
      </c>
      <c r="C511" t="s">
        <v>2862</v>
      </c>
      <c r="D511" t="s">
        <v>2863</v>
      </c>
      <c r="E511" t="s">
        <v>37</v>
      </c>
      <c r="F511" t="s">
        <v>3</v>
      </c>
      <c r="G511" t="s">
        <v>1845</v>
      </c>
      <c r="H511" s="4">
        <v>8705.3815149999991</v>
      </c>
      <c r="I511">
        <v>8722.2019660000005</v>
      </c>
      <c r="J511" s="5">
        <v>16.820450999999998</v>
      </c>
      <c r="K511">
        <v>0.1928464</v>
      </c>
      <c r="L511" t="s">
        <v>29</v>
      </c>
    </row>
    <row r="512" spans="2:12" x14ac:dyDescent="0.25">
      <c r="B512" t="s">
        <v>388</v>
      </c>
      <c r="C512" t="s">
        <v>2864</v>
      </c>
      <c r="D512" t="s">
        <v>2865</v>
      </c>
      <c r="E512" t="s">
        <v>37</v>
      </c>
      <c r="F512" t="s">
        <v>3</v>
      </c>
      <c r="G512" t="s">
        <v>1845</v>
      </c>
      <c r="H512" s="4">
        <v>8639.7535740000003</v>
      </c>
      <c r="I512">
        <v>8610.8006819999991</v>
      </c>
      <c r="J512" s="5">
        <v>28.952891999999999</v>
      </c>
      <c r="K512">
        <v>0.33623930000000002</v>
      </c>
      <c r="L512" t="s">
        <v>29</v>
      </c>
    </row>
    <row r="513" spans="2:12" x14ac:dyDescent="0.25">
      <c r="B513" t="s">
        <v>388</v>
      </c>
      <c r="C513" t="s">
        <v>2866</v>
      </c>
      <c r="D513" t="s">
        <v>2867</v>
      </c>
      <c r="E513" t="s">
        <v>37</v>
      </c>
      <c r="F513" t="s">
        <v>3</v>
      </c>
      <c r="G513" t="s">
        <v>1845</v>
      </c>
      <c r="H513" s="4">
        <v>8756.1925769999998</v>
      </c>
      <c r="I513">
        <v>8759.5026300000009</v>
      </c>
      <c r="J513" s="5">
        <v>3.3100529999999999</v>
      </c>
      <c r="K513">
        <v>3.7788099999999998E-2</v>
      </c>
      <c r="L513" t="s">
        <v>29</v>
      </c>
    </row>
    <row r="514" spans="2:12" x14ac:dyDescent="0.25">
      <c r="B514" t="s">
        <v>388</v>
      </c>
      <c r="C514" t="s">
        <v>2868</v>
      </c>
      <c r="D514" t="s">
        <v>2869</v>
      </c>
      <c r="E514" t="s">
        <v>37</v>
      </c>
      <c r="F514" t="s">
        <v>3</v>
      </c>
      <c r="G514" t="s">
        <v>1845</v>
      </c>
      <c r="H514" s="4">
        <v>8681.7480809999997</v>
      </c>
      <c r="I514">
        <v>8756.1925769999998</v>
      </c>
      <c r="J514" s="5">
        <v>74.444496000000001</v>
      </c>
      <c r="K514">
        <v>0.85019250000000002</v>
      </c>
      <c r="L514" t="s">
        <v>29</v>
      </c>
    </row>
    <row r="515" spans="2:12" x14ac:dyDescent="0.25">
      <c r="B515" t="s">
        <v>388</v>
      </c>
      <c r="C515" t="s">
        <v>2870</v>
      </c>
      <c r="D515" t="s">
        <v>2871</v>
      </c>
      <c r="E515" t="s">
        <v>37</v>
      </c>
      <c r="F515" t="s">
        <v>3</v>
      </c>
      <c r="G515" t="s">
        <v>1845</v>
      </c>
      <c r="H515" s="4">
        <v>8761.3435769999996</v>
      </c>
      <c r="I515">
        <v>8681.7480809999997</v>
      </c>
      <c r="J515" s="5">
        <v>79.595495999999997</v>
      </c>
      <c r="K515">
        <v>0.91681420000000002</v>
      </c>
      <c r="L515" t="s">
        <v>29</v>
      </c>
    </row>
    <row r="516" spans="2:12" x14ac:dyDescent="0.25">
      <c r="B516" t="s">
        <v>388</v>
      </c>
      <c r="C516" t="s">
        <v>2872</v>
      </c>
      <c r="D516" t="s">
        <v>2873</v>
      </c>
      <c r="E516" t="s">
        <v>37</v>
      </c>
      <c r="F516" t="s">
        <v>3</v>
      </c>
      <c r="G516" t="s">
        <v>1845</v>
      </c>
      <c r="H516" s="4">
        <v>8676.2035859999996</v>
      </c>
      <c r="I516">
        <v>8788.7035169999999</v>
      </c>
      <c r="J516" s="5">
        <v>112.499931</v>
      </c>
      <c r="K516">
        <v>1.2800514999999999</v>
      </c>
      <c r="L516" t="s">
        <v>29</v>
      </c>
    </row>
    <row r="517" spans="2:12" x14ac:dyDescent="0.25">
      <c r="B517" t="s">
        <v>388</v>
      </c>
      <c r="C517" t="s">
        <v>2874</v>
      </c>
      <c r="D517" t="s">
        <v>2875</v>
      </c>
      <c r="E517" t="s">
        <v>37</v>
      </c>
      <c r="F517" t="s">
        <v>3</v>
      </c>
      <c r="G517" t="s">
        <v>1845</v>
      </c>
      <c r="H517" s="4">
        <v>8725.9591820000005</v>
      </c>
      <c r="I517">
        <v>8723.6686389999995</v>
      </c>
      <c r="J517" s="5">
        <v>2.290543</v>
      </c>
      <c r="K517">
        <v>2.6256600000000001E-2</v>
      </c>
      <c r="L517" t="s">
        <v>29</v>
      </c>
    </row>
    <row r="518" spans="2:12" x14ac:dyDescent="0.25">
      <c r="B518" t="s">
        <v>388</v>
      </c>
      <c r="C518" t="s">
        <v>2876</v>
      </c>
      <c r="D518" t="s">
        <v>2877</v>
      </c>
      <c r="E518" t="s">
        <v>37</v>
      </c>
      <c r="F518" t="s">
        <v>3</v>
      </c>
      <c r="G518" t="s">
        <v>1845</v>
      </c>
      <c r="H518" s="4">
        <v>8615.8433949999999</v>
      </c>
      <c r="I518">
        <v>8690.5380800000003</v>
      </c>
      <c r="J518" s="5">
        <v>74.694685000000007</v>
      </c>
      <c r="K518">
        <v>0.85949439999999999</v>
      </c>
      <c r="L518" t="s">
        <v>29</v>
      </c>
    </row>
    <row r="519" spans="2:12" x14ac:dyDescent="0.25">
      <c r="B519" t="s">
        <v>388</v>
      </c>
      <c r="C519" t="s">
        <v>2878</v>
      </c>
      <c r="D519" t="s">
        <v>2879</v>
      </c>
      <c r="E519" t="s">
        <v>37</v>
      </c>
      <c r="F519" t="s">
        <v>3</v>
      </c>
      <c r="G519" t="s">
        <v>1845</v>
      </c>
      <c r="H519" s="4">
        <v>8756.2470429999994</v>
      </c>
      <c r="I519">
        <v>8615.8433949999999</v>
      </c>
      <c r="J519" s="5">
        <v>140.403648</v>
      </c>
      <c r="K519">
        <v>1.6295983999999999</v>
      </c>
      <c r="L519" t="s">
        <v>29</v>
      </c>
    </row>
    <row r="520" spans="2:12" x14ac:dyDescent="0.25">
      <c r="B520" t="s">
        <v>388</v>
      </c>
      <c r="C520" t="s">
        <v>2880</v>
      </c>
      <c r="D520" t="s">
        <v>2881</v>
      </c>
      <c r="E520" t="s">
        <v>37</v>
      </c>
      <c r="F520" t="s">
        <v>3</v>
      </c>
      <c r="G520" t="s">
        <v>1845</v>
      </c>
      <c r="H520" s="4">
        <v>8752.238969</v>
      </c>
      <c r="I520">
        <v>8767.2205799999992</v>
      </c>
      <c r="J520" s="5">
        <v>14.981610999999999</v>
      </c>
      <c r="K520">
        <v>0.17088210000000001</v>
      </c>
      <c r="L520" t="s">
        <v>29</v>
      </c>
    </row>
    <row r="521" spans="2:12" x14ac:dyDescent="0.25">
      <c r="B521" t="s">
        <v>388</v>
      </c>
      <c r="C521" t="s">
        <v>2882</v>
      </c>
      <c r="D521" t="s">
        <v>2883</v>
      </c>
      <c r="E521" t="s">
        <v>37</v>
      </c>
      <c r="F521" t="s">
        <v>3</v>
      </c>
      <c r="G521" t="s">
        <v>1845</v>
      </c>
      <c r="H521" s="4">
        <v>8695.3506410000009</v>
      </c>
      <c r="I521">
        <v>8752.238969</v>
      </c>
      <c r="J521" s="5">
        <v>56.888328000000001</v>
      </c>
      <c r="K521">
        <v>0.64998599999999995</v>
      </c>
      <c r="L521" t="s">
        <v>29</v>
      </c>
    </row>
    <row r="522" spans="2:12" x14ac:dyDescent="0.25">
      <c r="B522" t="s">
        <v>388</v>
      </c>
      <c r="C522" t="s">
        <v>2884</v>
      </c>
      <c r="D522" t="s">
        <v>2885</v>
      </c>
      <c r="E522" t="s">
        <v>37</v>
      </c>
      <c r="F522" t="s">
        <v>3</v>
      </c>
      <c r="G522" t="s">
        <v>1845</v>
      </c>
      <c r="H522" s="4">
        <v>8782.6012960000007</v>
      </c>
      <c r="I522">
        <v>8689.6357040000003</v>
      </c>
      <c r="J522" s="5">
        <v>92.965592000000001</v>
      </c>
      <c r="K522">
        <v>1.0698445000000001</v>
      </c>
      <c r="L522" t="s">
        <v>29</v>
      </c>
    </row>
    <row r="523" spans="2:12" x14ac:dyDescent="0.25">
      <c r="B523" t="s">
        <v>388</v>
      </c>
      <c r="C523" t="s">
        <v>2886</v>
      </c>
      <c r="D523" t="s">
        <v>2887</v>
      </c>
      <c r="E523" t="s">
        <v>37</v>
      </c>
      <c r="F523" t="s">
        <v>3</v>
      </c>
      <c r="G523" t="s">
        <v>1845</v>
      </c>
      <c r="H523" s="4">
        <v>8758.1903320000001</v>
      </c>
      <c r="I523">
        <v>8782.6012960000007</v>
      </c>
      <c r="J523" s="5">
        <v>24.410964</v>
      </c>
      <c r="K523">
        <v>0.2779469</v>
      </c>
      <c r="L523" t="s">
        <v>29</v>
      </c>
    </row>
    <row r="524" spans="2:12" x14ac:dyDescent="0.25">
      <c r="B524" t="s">
        <v>388</v>
      </c>
      <c r="C524" t="s">
        <v>2888</v>
      </c>
      <c r="D524" t="s">
        <v>2889</v>
      </c>
      <c r="E524" t="s">
        <v>37</v>
      </c>
      <c r="F524" t="s">
        <v>3</v>
      </c>
      <c r="G524" t="s">
        <v>1845</v>
      </c>
      <c r="H524" s="4">
        <v>8747.9731800000009</v>
      </c>
      <c r="I524">
        <v>8758.1903320000001</v>
      </c>
      <c r="J524" s="5">
        <v>10.217152</v>
      </c>
      <c r="K524">
        <v>0.11665830000000001</v>
      </c>
      <c r="L524" t="s">
        <v>29</v>
      </c>
    </row>
    <row r="525" spans="2:12" x14ac:dyDescent="0.25">
      <c r="B525" t="s">
        <v>388</v>
      </c>
      <c r="C525" t="s">
        <v>2890</v>
      </c>
      <c r="D525" t="s">
        <v>2891</v>
      </c>
      <c r="E525" t="s">
        <v>37</v>
      </c>
      <c r="F525" t="s">
        <v>3</v>
      </c>
      <c r="G525" t="s">
        <v>1845</v>
      </c>
      <c r="H525" s="4">
        <v>8744.3182730000008</v>
      </c>
      <c r="I525">
        <v>8640.0679110000001</v>
      </c>
      <c r="J525" s="5">
        <v>104.250362</v>
      </c>
      <c r="K525">
        <v>1.2065919000000001</v>
      </c>
      <c r="L525" t="s">
        <v>29</v>
      </c>
    </row>
    <row r="526" spans="2:12" x14ac:dyDescent="0.25">
      <c r="B526" t="s">
        <v>388</v>
      </c>
      <c r="C526" t="s">
        <v>2892</v>
      </c>
      <c r="D526" t="s">
        <v>2893</v>
      </c>
      <c r="E526" t="s">
        <v>37</v>
      </c>
      <c r="F526" t="s">
        <v>3</v>
      </c>
      <c r="G526" t="s">
        <v>1845</v>
      </c>
      <c r="H526" s="4">
        <v>8639.6122290000003</v>
      </c>
      <c r="I526">
        <v>8744.3182730000008</v>
      </c>
      <c r="J526" s="5">
        <v>104.70604400000001</v>
      </c>
      <c r="K526">
        <v>1.1974180000000001</v>
      </c>
      <c r="L526" t="s">
        <v>29</v>
      </c>
    </row>
    <row r="527" spans="2:12" x14ac:dyDescent="0.25">
      <c r="B527" t="s">
        <v>388</v>
      </c>
      <c r="C527" t="s">
        <v>2894</v>
      </c>
      <c r="D527" t="s">
        <v>2895</v>
      </c>
      <c r="E527" t="s">
        <v>37</v>
      </c>
      <c r="F527" t="s">
        <v>3</v>
      </c>
      <c r="G527" t="s">
        <v>1845</v>
      </c>
      <c r="H527" s="4">
        <v>8612.0822270000008</v>
      </c>
      <c r="I527">
        <v>8629.9697739999992</v>
      </c>
      <c r="J527" s="5">
        <v>17.887547000000001</v>
      </c>
      <c r="K527">
        <v>0.2072724</v>
      </c>
      <c r="L527" t="s">
        <v>29</v>
      </c>
    </row>
    <row r="528" spans="2:12" x14ac:dyDescent="0.25">
      <c r="B528" t="s">
        <v>388</v>
      </c>
      <c r="C528" t="s">
        <v>2896</v>
      </c>
      <c r="D528" t="s">
        <v>2897</v>
      </c>
      <c r="E528" t="s">
        <v>37</v>
      </c>
      <c r="F528" t="s">
        <v>3</v>
      </c>
      <c r="G528" t="s">
        <v>1845</v>
      </c>
      <c r="H528" s="4">
        <v>8637.532717</v>
      </c>
      <c r="I528">
        <v>8612.0822270000008</v>
      </c>
      <c r="J528" s="5">
        <v>25.450489999999999</v>
      </c>
      <c r="K528">
        <v>0.29552079999999997</v>
      </c>
      <c r="L528" t="s">
        <v>29</v>
      </c>
    </row>
    <row r="529" spans="2:12" x14ac:dyDescent="0.25">
      <c r="B529" t="s">
        <v>388</v>
      </c>
      <c r="C529" t="s">
        <v>2898</v>
      </c>
      <c r="D529" t="s">
        <v>2899</v>
      </c>
      <c r="E529" t="s">
        <v>37</v>
      </c>
      <c r="F529" t="s">
        <v>3</v>
      </c>
      <c r="G529" t="s">
        <v>1845</v>
      </c>
      <c r="H529" s="4">
        <v>8754.6565460000002</v>
      </c>
      <c r="I529">
        <v>8748.219169</v>
      </c>
      <c r="J529" s="5">
        <v>6.4373769999999997</v>
      </c>
      <c r="K529">
        <v>7.3584999999999998E-2</v>
      </c>
      <c r="L529" t="s">
        <v>29</v>
      </c>
    </row>
    <row r="530" spans="2:12" x14ac:dyDescent="0.25">
      <c r="B530" t="s">
        <v>388</v>
      </c>
      <c r="C530" t="s">
        <v>2900</v>
      </c>
      <c r="D530" t="s">
        <v>2901</v>
      </c>
      <c r="E530" t="s">
        <v>37</v>
      </c>
      <c r="F530" t="s">
        <v>3</v>
      </c>
      <c r="G530" t="s">
        <v>1845</v>
      </c>
      <c r="H530" s="4">
        <v>8788.0274200000003</v>
      </c>
      <c r="I530">
        <v>8697.7108910000006</v>
      </c>
      <c r="J530" s="5">
        <v>90.316529000000003</v>
      </c>
      <c r="K530">
        <v>1.0383941999999999</v>
      </c>
      <c r="L530" t="s">
        <v>29</v>
      </c>
    </row>
    <row r="531" spans="2:12" x14ac:dyDescent="0.25">
      <c r="B531" t="s">
        <v>388</v>
      </c>
      <c r="C531" t="s">
        <v>2902</v>
      </c>
      <c r="D531" t="s">
        <v>2903</v>
      </c>
      <c r="E531" t="s">
        <v>37</v>
      </c>
      <c r="F531" t="s">
        <v>3</v>
      </c>
      <c r="G531" t="s">
        <v>1845</v>
      </c>
      <c r="H531" s="4">
        <v>8684.116145</v>
      </c>
      <c r="I531">
        <v>8788.0274200000003</v>
      </c>
      <c r="J531" s="5">
        <v>103.911275</v>
      </c>
      <c r="K531">
        <v>1.1824186000000001</v>
      </c>
      <c r="L531" t="s">
        <v>29</v>
      </c>
    </row>
    <row r="532" spans="2:12" x14ac:dyDescent="0.25">
      <c r="B532" t="s">
        <v>388</v>
      </c>
      <c r="C532" t="s">
        <v>2904</v>
      </c>
      <c r="D532" t="s">
        <v>2905</v>
      </c>
      <c r="E532" t="s">
        <v>37</v>
      </c>
      <c r="F532" t="s">
        <v>3</v>
      </c>
      <c r="G532" t="s">
        <v>1845</v>
      </c>
      <c r="H532" s="4">
        <v>8637.7777910000004</v>
      </c>
      <c r="I532">
        <v>8712.41309</v>
      </c>
      <c r="J532" s="5">
        <v>74.635299000000003</v>
      </c>
      <c r="K532">
        <v>0.85665469999999999</v>
      </c>
      <c r="L532" t="s">
        <v>29</v>
      </c>
    </row>
    <row r="533" spans="2:12" x14ac:dyDescent="0.25">
      <c r="B533" t="s">
        <v>388</v>
      </c>
      <c r="C533" t="s">
        <v>2906</v>
      </c>
      <c r="D533" t="s">
        <v>2907</v>
      </c>
      <c r="E533" t="s">
        <v>37</v>
      </c>
      <c r="F533" t="s">
        <v>3</v>
      </c>
      <c r="G533" t="s">
        <v>1845</v>
      </c>
      <c r="H533" s="4">
        <v>8733.8006939999996</v>
      </c>
      <c r="I533">
        <v>8715.8269369999998</v>
      </c>
      <c r="J533" s="5">
        <v>17.973756999999999</v>
      </c>
      <c r="K533">
        <v>0.20621980000000001</v>
      </c>
      <c r="L533" t="s">
        <v>29</v>
      </c>
    </row>
    <row r="534" spans="2:12" x14ac:dyDescent="0.25">
      <c r="B534" t="s">
        <v>388</v>
      </c>
      <c r="C534" t="s">
        <v>2908</v>
      </c>
      <c r="D534" t="s">
        <v>2909</v>
      </c>
      <c r="E534" t="s">
        <v>37</v>
      </c>
      <c r="F534" t="s">
        <v>3</v>
      </c>
      <c r="G534" t="s">
        <v>1845</v>
      </c>
      <c r="H534" s="4">
        <v>8684.1803739999996</v>
      </c>
      <c r="I534">
        <v>8679.9028930000004</v>
      </c>
      <c r="J534" s="5">
        <v>4.2774809999999999</v>
      </c>
      <c r="K534">
        <v>4.9280299999999999E-2</v>
      </c>
      <c r="L534" t="s">
        <v>29</v>
      </c>
    </row>
    <row r="535" spans="2:12" x14ac:dyDescent="0.25">
      <c r="B535" t="s">
        <v>388</v>
      </c>
      <c r="C535" t="s">
        <v>2910</v>
      </c>
      <c r="D535" t="s">
        <v>2911</v>
      </c>
      <c r="E535" t="s">
        <v>37</v>
      </c>
      <c r="F535" t="s">
        <v>3</v>
      </c>
      <c r="G535" t="s">
        <v>1845</v>
      </c>
      <c r="H535" s="4">
        <v>8622.7661189999999</v>
      </c>
      <c r="I535">
        <v>8684.1803739999996</v>
      </c>
      <c r="J535" s="5">
        <v>61.414254999999997</v>
      </c>
      <c r="K535">
        <v>0.70719690000000002</v>
      </c>
      <c r="L535" t="s">
        <v>29</v>
      </c>
    </row>
    <row r="536" spans="2:12" x14ac:dyDescent="0.25">
      <c r="B536" t="s">
        <v>388</v>
      </c>
      <c r="C536" t="s">
        <v>2912</v>
      </c>
      <c r="D536" t="s">
        <v>2913</v>
      </c>
      <c r="E536" t="s">
        <v>37</v>
      </c>
      <c r="F536" t="s">
        <v>3</v>
      </c>
      <c r="G536" t="s">
        <v>1845</v>
      </c>
      <c r="H536" s="4">
        <v>8692.0092420000001</v>
      </c>
      <c r="I536">
        <v>8659.8790900000004</v>
      </c>
      <c r="J536" s="5">
        <v>32.130152000000002</v>
      </c>
      <c r="K536">
        <v>0.37102309999999999</v>
      </c>
      <c r="L536" t="s">
        <v>29</v>
      </c>
    </row>
    <row r="537" spans="2:12" x14ac:dyDescent="0.25">
      <c r="B537" t="s">
        <v>739</v>
      </c>
      <c r="C537" t="s">
        <v>2914</v>
      </c>
      <c r="D537" t="s">
        <v>2915</v>
      </c>
      <c r="E537" t="s">
        <v>37</v>
      </c>
      <c r="F537" t="s">
        <v>3</v>
      </c>
      <c r="G537" t="s">
        <v>1845</v>
      </c>
      <c r="H537" s="4">
        <v>8639.4673280000006</v>
      </c>
      <c r="I537">
        <v>8662.3707180000001</v>
      </c>
      <c r="J537" s="5">
        <v>22.903390000000002</v>
      </c>
      <c r="K537">
        <v>0.26440089999999999</v>
      </c>
      <c r="L537" t="s">
        <v>29</v>
      </c>
    </row>
    <row r="538" spans="2:12" x14ac:dyDescent="0.25">
      <c r="B538" t="s">
        <v>739</v>
      </c>
      <c r="C538" t="s">
        <v>2916</v>
      </c>
      <c r="D538" t="s">
        <v>2917</v>
      </c>
      <c r="E538" t="s">
        <v>37</v>
      </c>
      <c r="F538" t="s">
        <v>3</v>
      </c>
      <c r="G538" t="s">
        <v>1845</v>
      </c>
      <c r="H538" s="4">
        <v>8681.1671989999995</v>
      </c>
      <c r="I538">
        <v>8634.9417809999995</v>
      </c>
      <c r="J538" s="5">
        <v>46.225417999999998</v>
      </c>
      <c r="K538">
        <v>0.53532979999999997</v>
      </c>
      <c r="L538" t="s">
        <v>29</v>
      </c>
    </row>
    <row r="539" spans="2:12" x14ac:dyDescent="0.25">
      <c r="B539" t="s">
        <v>739</v>
      </c>
      <c r="C539" t="s">
        <v>2918</v>
      </c>
      <c r="D539" t="s">
        <v>2919</v>
      </c>
      <c r="E539" t="s">
        <v>37</v>
      </c>
      <c r="F539" t="s">
        <v>3</v>
      </c>
      <c r="G539" t="s">
        <v>1845</v>
      </c>
      <c r="H539" s="4">
        <v>8613.9351879999995</v>
      </c>
      <c r="I539">
        <v>8633.3449240000009</v>
      </c>
      <c r="J539" s="5">
        <v>19.409735999999999</v>
      </c>
      <c r="K539">
        <v>0.22482289999999999</v>
      </c>
      <c r="L539" t="s">
        <v>29</v>
      </c>
    </row>
    <row r="540" spans="2:12" x14ac:dyDescent="0.25">
      <c r="B540" t="s">
        <v>739</v>
      </c>
      <c r="C540" t="s">
        <v>2920</v>
      </c>
      <c r="D540" t="s">
        <v>2921</v>
      </c>
      <c r="E540" t="s">
        <v>37</v>
      </c>
      <c r="F540" t="s">
        <v>3</v>
      </c>
      <c r="G540" t="s">
        <v>1845</v>
      </c>
      <c r="H540" s="4">
        <v>8698.8288319999992</v>
      </c>
      <c r="I540">
        <v>8613.9351879999995</v>
      </c>
      <c r="J540" s="5">
        <v>84.893643999999995</v>
      </c>
      <c r="K540">
        <v>0.98553849999999998</v>
      </c>
      <c r="L540" t="s">
        <v>29</v>
      </c>
    </row>
    <row r="541" spans="2:12" x14ac:dyDescent="0.25">
      <c r="B541" t="s">
        <v>739</v>
      </c>
      <c r="C541" t="s">
        <v>2922</v>
      </c>
      <c r="D541" t="s">
        <v>2923</v>
      </c>
      <c r="E541" t="s">
        <v>37</v>
      </c>
      <c r="F541" t="s">
        <v>3</v>
      </c>
      <c r="G541" t="s">
        <v>1845</v>
      </c>
      <c r="H541" s="4">
        <v>8673.6507399999991</v>
      </c>
      <c r="I541">
        <v>8633.279552</v>
      </c>
      <c r="J541" s="5">
        <v>40.371187999999997</v>
      </c>
      <c r="K541">
        <v>0.46762290000000001</v>
      </c>
      <c r="L541" t="s">
        <v>29</v>
      </c>
    </row>
    <row r="542" spans="2:12" x14ac:dyDescent="0.25">
      <c r="B542" t="s">
        <v>739</v>
      </c>
      <c r="C542" t="s">
        <v>2924</v>
      </c>
      <c r="D542" t="s">
        <v>2925</v>
      </c>
      <c r="E542" t="s">
        <v>37</v>
      </c>
      <c r="F542" t="s">
        <v>3</v>
      </c>
      <c r="G542" t="s">
        <v>1845</v>
      </c>
      <c r="H542" s="4">
        <v>8660.224999</v>
      </c>
      <c r="I542">
        <v>8662.3387120000007</v>
      </c>
      <c r="J542" s="5">
        <v>2.1137130000000002</v>
      </c>
      <c r="K542">
        <v>2.4401200000000001E-2</v>
      </c>
      <c r="L542" t="s">
        <v>29</v>
      </c>
    </row>
    <row r="543" spans="2:12" x14ac:dyDescent="0.25">
      <c r="B543" t="s">
        <v>739</v>
      </c>
      <c r="C543" t="s">
        <v>2926</v>
      </c>
      <c r="D543" t="s">
        <v>2927</v>
      </c>
      <c r="E543" t="s">
        <v>37</v>
      </c>
      <c r="F543" t="s">
        <v>3</v>
      </c>
      <c r="G543" t="s">
        <v>1845</v>
      </c>
      <c r="H543" s="4">
        <v>8658.5759149999994</v>
      </c>
      <c r="I543">
        <v>8691.6641510000009</v>
      </c>
      <c r="J543" s="5">
        <v>33.088236000000002</v>
      </c>
      <c r="K543">
        <v>0.38068930000000001</v>
      </c>
      <c r="L543" t="s">
        <v>29</v>
      </c>
    </row>
    <row r="544" spans="2:12" x14ac:dyDescent="0.25">
      <c r="B544" t="s">
        <v>739</v>
      </c>
      <c r="C544" t="s">
        <v>2928</v>
      </c>
      <c r="D544" t="s">
        <v>2929</v>
      </c>
      <c r="E544" t="s">
        <v>37</v>
      </c>
      <c r="F544" t="s">
        <v>3</v>
      </c>
      <c r="G544" t="s">
        <v>1845</v>
      </c>
      <c r="H544" s="4">
        <v>8682.0349920000008</v>
      </c>
      <c r="I544">
        <v>8658.5759149999994</v>
      </c>
      <c r="J544" s="5">
        <v>23.459077000000001</v>
      </c>
      <c r="K544">
        <v>0.27093460000000003</v>
      </c>
      <c r="L544" t="s">
        <v>29</v>
      </c>
    </row>
    <row r="545" spans="2:12" x14ac:dyDescent="0.25">
      <c r="B545" t="s">
        <v>739</v>
      </c>
      <c r="C545" t="s">
        <v>2930</v>
      </c>
      <c r="D545" t="s">
        <v>2931</v>
      </c>
      <c r="E545" t="s">
        <v>37</v>
      </c>
      <c r="F545" t="s">
        <v>3</v>
      </c>
      <c r="G545" t="s">
        <v>1845</v>
      </c>
      <c r="H545" s="4">
        <v>8617.0392040000006</v>
      </c>
      <c r="I545">
        <v>8615.8203450000001</v>
      </c>
      <c r="J545" s="5">
        <v>1.2188589999999999</v>
      </c>
      <c r="K545">
        <v>1.4146799999999999E-2</v>
      </c>
      <c r="L545" t="s">
        <v>29</v>
      </c>
    </row>
    <row r="546" spans="2:12" x14ac:dyDescent="0.25">
      <c r="B546" t="s">
        <v>739</v>
      </c>
      <c r="C546" t="s">
        <v>2932</v>
      </c>
      <c r="D546" t="s">
        <v>2933</v>
      </c>
      <c r="E546" t="s">
        <v>37</v>
      </c>
      <c r="F546" t="s">
        <v>3</v>
      </c>
      <c r="G546" t="s">
        <v>1845</v>
      </c>
      <c r="H546" s="4">
        <v>8668.5360500000006</v>
      </c>
      <c r="I546">
        <v>8653.4223689999999</v>
      </c>
      <c r="J546" s="5">
        <v>15.113681</v>
      </c>
      <c r="K546">
        <v>0.17465549999999999</v>
      </c>
      <c r="L546" t="s">
        <v>29</v>
      </c>
    </row>
    <row r="547" spans="2:12" x14ac:dyDescent="0.25">
      <c r="B547" t="s">
        <v>739</v>
      </c>
      <c r="C547" t="s">
        <v>2934</v>
      </c>
      <c r="D547" t="s">
        <v>2935</v>
      </c>
      <c r="E547" t="s">
        <v>37</v>
      </c>
      <c r="F547" t="s">
        <v>3</v>
      </c>
      <c r="G547" t="s">
        <v>1845</v>
      </c>
      <c r="H547" s="4">
        <v>8661.2793230000007</v>
      </c>
      <c r="I547">
        <v>8668.5360500000006</v>
      </c>
      <c r="J547" s="5">
        <v>7.2567269999999997</v>
      </c>
      <c r="K547">
        <v>8.3713399999999993E-2</v>
      </c>
      <c r="L547" t="s">
        <v>29</v>
      </c>
    </row>
    <row r="548" spans="2:12" x14ac:dyDescent="0.25">
      <c r="B548" t="s">
        <v>739</v>
      </c>
      <c r="C548" t="s">
        <v>2936</v>
      </c>
      <c r="D548" t="s">
        <v>2937</v>
      </c>
      <c r="E548" t="s">
        <v>37</v>
      </c>
      <c r="F548" t="s">
        <v>3</v>
      </c>
      <c r="G548" t="s">
        <v>1845</v>
      </c>
      <c r="H548" s="4">
        <v>8650.6699250000001</v>
      </c>
      <c r="I548">
        <v>8711.5939660000004</v>
      </c>
      <c r="J548" s="5">
        <v>60.924041000000003</v>
      </c>
      <c r="K548">
        <v>0.69934439999999998</v>
      </c>
      <c r="L548" t="s">
        <v>29</v>
      </c>
    </row>
    <row r="549" spans="2:12" x14ac:dyDescent="0.25">
      <c r="B549" t="s">
        <v>739</v>
      </c>
      <c r="C549" t="s">
        <v>2938</v>
      </c>
      <c r="D549" t="s">
        <v>2939</v>
      </c>
      <c r="E549" t="s">
        <v>37</v>
      </c>
      <c r="F549" t="s">
        <v>3</v>
      </c>
      <c r="G549" t="s">
        <v>1845</v>
      </c>
      <c r="H549" s="4">
        <v>8649.2656779999998</v>
      </c>
      <c r="I549">
        <v>8658.0160840000008</v>
      </c>
      <c r="J549" s="5">
        <v>8.7504059999999999</v>
      </c>
      <c r="K549">
        <v>0.10106710000000001</v>
      </c>
      <c r="L549" t="s">
        <v>29</v>
      </c>
    </row>
    <row r="550" spans="2:12" x14ac:dyDescent="0.25">
      <c r="B550" t="s">
        <v>739</v>
      </c>
      <c r="C550" t="s">
        <v>2940</v>
      </c>
      <c r="D550" t="s">
        <v>2941</v>
      </c>
      <c r="E550" t="s">
        <v>37</v>
      </c>
      <c r="F550" t="s">
        <v>3</v>
      </c>
      <c r="G550" t="s">
        <v>1845</v>
      </c>
      <c r="H550" s="4">
        <v>8689.9481770000002</v>
      </c>
      <c r="I550">
        <v>8649.2656779999998</v>
      </c>
      <c r="J550" s="5">
        <v>40.682499</v>
      </c>
      <c r="K550">
        <v>0.47035779999999999</v>
      </c>
      <c r="L550" t="s">
        <v>29</v>
      </c>
    </row>
    <row r="551" spans="2:12" x14ac:dyDescent="0.25">
      <c r="B551" t="s">
        <v>739</v>
      </c>
      <c r="C551" t="s">
        <v>2942</v>
      </c>
      <c r="D551" t="s">
        <v>2943</v>
      </c>
      <c r="E551" t="s">
        <v>37</v>
      </c>
      <c r="F551" t="s">
        <v>3</v>
      </c>
      <c r="G551" t="s">
        <v>1845</v>
      </c>
      <c r="H551" s="4">
        <v>8646.40726</v>
      </c>
      <c r="I551">
        <v>8689.9481770000002</v>
      </c>
      <c r="J551" s="5">
        <v>43.540917</v>
      </c>
      <c r="K551">
        <v>0.50104919999999997</v>
      </c>
      <c r="L551" t="s">
        <v>29</v>
      </c>
    </row>
    <row r="552" spans="2:12" x14ac:dyDescent="0.25">
      <c r="B552" t="s">
        <v>739</v>
      </c>
      <c r="C552" t="s">
        <v>2944</v>
      </c>
      <c r="D552" t="s">
        <v>2945</v>
      </c>
      <c r="E552" t="s">
        <v>37</v>
      </c>
      <c r="F552" t="s">
        <v>3</v>
      </c>
      <c r="G552" t="s">
        <v>1845</v>
      </c>
      <c r="H552" s="4">
        <v>8642.8200699999998</v>
      </c>
      <c r="I552">
        <v>8688.8199390000009</v>
      </c>
      <c r="J552" s="5">
        <v>45.999868999999997</v>
      </c>
      <c r="K552">
        <v>0.52941450000000001</v>
      </c>
      <c r="L552" t="s">
        <v>29</v>
      </c>
    </row>
    <row r="553" spans="2:12" x14ac:dyDescent="0.25">
      <c r="B553" t="s">
        <v>739</v>
      </c>
      <c r="C553" t="s">
        <v>2946</v>
      </c>
      <c r="D553" t="s">
        <v>2947</v>
      </c>
      <c r="E553" t="s">
        <v>37</v>
      </c>
      <c r="F553" t="s">
        <v>3</v>
      </c>
      <c r="G553" t="s">
        <v>1845</v>
      </c>
      <c r="H553" s="4">
        <v>8625.1353830000007</v>
      </c>
      <c r="I553">
        <v>8646.6465430000007</v>
      </c>
      <c r="J553" s="5">
        <v>21.51116</v>
      </c>
      <c r="K553">
        <v>0.24878040000000001</v>
      </c>
      <c r="L553" t="s">
        <v>29</v>
      </c>
    </row>
    <row r="554" spans="2:12" x14ac:dyDescent="0.25">
      <c r="B554" t="s">
        <v>739</v>
      </c>
      <c r="C554" t="s">
        <v>2948</v>
      </c>
      <c r="D554" t="s">
        <v>2949</v>
      </c>
      <c r="E554" t="s">
        <v>37</v>
      </c>
      <c r="F554" t="s">
        <v>3</v>
      </c>
      <c r="G554" t="s">
        <v>1845</v>
      </c>
      <c r="H554" s="4">
        <v>8670.2832539999999</v>
      </c>
      <c r="I554">
        <v>8655.5704069999992</v>
      </c>
      <c r="J554" s="5">
        <v>14.712847</v>
      </c>
      <c r="K554">
        <v>0.1699813</v>
      </c>
      <c r="L554" t="s">
        <v>29</v>
      </c>
    </row>
    <row r="555" spans="2:12" x14ac:dyDescent="0.25">
      <c r="B555" t="s">
        <v>739</v>
      </c>
      <c r="C555" t="s">
        <v>2950</v>
      </c>
      <c r="D555" t="s">
        <v>2951</v>
      </c>
      <c r="E555" t="s">
        <v>37</v>
      </c>
      <c r="F555" t="s">
        <v>3</v>
      </c>
      <c r="G555" t="s">
        <v>1845</v>
      </c>
      <c r="H555" s="4">
        <v>8623.3820890000006</v>
      </c>
      <c r="I555">
        <v>8626.5523929999999</v>
      </c>
      <c r="J555" s="5">
        <v>3.1703039999999998</v>
      </c>
      <c r="K555">
        <v>3.6750499999999998E-2</v>
      </c>
      <c r="L555" t="s">
        <v>29</v>
      </c>
    </row>
    <row r="556" spans="2:12" x14ac:dyDescent="0.25">
      <c r="B556" t="s">
        <v>739</v>
      </c>
      <c r="C556" t="s">
        <v>2952</v>
      </c>
      <c r="D556" t="s">
        <v>2953</v>
      </c>
      <c r="E556" t="s">
        <v>37</v>
      </c>
      <c r="F556" t="s">
        <v>3</v>
      </c>
      <c r="G556" t="s">
        <v>1845</v>
      </c>
      <c r="H556" s="4">
        <v>8632.0980149999996</v>
      </c>
      <c r="I556">
        <v>8623.3820890000006</v>
      </c>
      <c r="J556" s="5">
        <v>8.7159259999999996</v>
      </c>
      <c r="K556">
        <v>0.1010732</v>
      </c>
      <c r="L556" t="s">
        <v>29</v>
      </c>
    </row>
    <row r="557" spans="2:12" x14ac:dyDescent="0.25">
      <c r="B557" t="s">
        <v>739</v>
      </c>
      <c r="C557" t="s">
        <v>2954</v>
      </c>
      <c r="D557" t="s">
        <v>2955</v>
      </c>
      <c r="E557" t="s">
        <v>37</v>
      </c>
      <c r="F557" t="s">
        <v>3</v>
      </c>
      <c r="G557" t="s">
        <v>1845</v>
      </c>
      <c r="H557" s="4">
        <v>8665.2994870000002</v>
      </c>
      <c r="I557">
        <v>8643.9537240000009</v>
      </c>
      <c r="J557" s="5">
        <v>21.345763000000002</v>
      </c>
      <c r="K557">
        <v>0.24694440000000001</v>
      </c>
      <c r="L557" t="s">
        <v>29</v>
      </c>
    </row>
    <row r="558" spans="2:12" x14ac:dyDescent="0.25">
      <c r="B558" t="s">
        <v>739</v>
      </c>
      <c r="C558" t="s">
        <v>2956</v>
      </c>
      <c r="D558" t="s">
        <v>2957</v>
      </c>
      <c r="E558" t="s">
        <v>37</v>
      </c>
      <c r="F558" t="s">
        <v>3</v>
      </c>
      <c r="G558" t="s">
        <v>1845</v>
      </c>
      <c r="H558" s="4">
        <v>8620.0573640000002</v>
      </c>
      <c r="I558">
        <v>8665.2994870000002</v>
      </c>
      <c r="J558" s="5">
        <v>45.242122999999999</v>
      </c>
      <c r="K558">
        <v>0.52210690000000004</v>
      </c>
      <c r="L558" t="s">
        <v>29</v>
      </c>
    </row>
    <row r="559" spans="2:12" x14ac:dyDescent="0.25">
      <c r="B559" t="s">
        <v>739</v>
      </c>
      <c r="C559" t="s">
        <v>2958</v>
      </c>
      <c r="D559" t="s">
        <v>2959</v>
      </c>
      <c r="E559" t="s">
        <v>37</v>
      </c>
      <c r="F559" t="s">
        <v>3</v>
      </c>
      <c r="G559" t="s">
        <v>1845</v>
      </c>
      <c r="H559" s="4">
        <v>8626.9682969999994</v>
      </c>
      <c r="I559">
        <v>8620.0573640000002</v>
      </c>
      <c r="J559" s="5">
        <v>6.910933</v>
      </c>
      <c r="K559">
        <v>8.01727E-2</v>
      </c>
      <c r="L559" t="s">
        <v>29</v>
      </c>
    </row>
    <row r="560" spans="2:12" x14ac:dyDescent="0.25">
      <c r="B560" t="s">
        <v>739</v>
      </c>
      <c r="C560" t="s">
        <v>2960</v>
      </c>
      <c r="D560" t="s">
        <v>2961</v>
      </c>
      <c r="E560" t="s">
        <v>37</v>
      </c>
      <c r="F560" t="s">
        <v>3</v>
      </c>
      <c r="G560" t="s">
        <v>1845</v>
      </c>
      <c r="H560" s="4">
        <v>8629.3224960000007</v>
      </c>
      <c r="I560">
        <v>8626.9682969999994</v>
      </c>
      <c r="J560" s="5">
        <v>2.3541989999999999</v>
      </c>
      <c r="K560">
        <v>2.7288799999999998E-2</v>
      </c>
      <c r="L560" t="s">
        <v>29</v>
      </c>
    </row>
    <row r="561" spans="2:12" x14ac:dyDescent="0.25">
      <c r="B561" t="s">
        <v>739</v>
      </c>
      <c r="C561" t="s">
        <v>2962</v>
      </c>
      <c r="D561" t="s">
        <v>2963</v>
      </c>
      <c r="E561" t="s">
        <v>37</v>
      </c>
      <c r="F561" t="s">
        <v>3</v>
      </c>
      <c r="G561" t="s">
        <v>1845</v>
      </c>
      <c r="H561" s="4">
        <v>8637.4299530000008</v>
      </c>
      <c r="I561">
        <v>8671.3486439999997</v>
      </c>
      <c r="J561" s="5">
        <v>33.918691000000003</v>
      </c>
      <c r="K561">
        <v>0.39115820000000001</v>
      </c>
      <c r="L561" t="s">
        <v>29</v>
      </c>
    </row>
    <row r="562" spans="2:12" x14ac:dyDescent="0.25">
      <c r="B562" t="s">
        <v>739</v>
      </c>
      <c r="C562" t="s">
        <v>2964</v>
      </c>
      <c r="D562" t="s">
        <v>2965</v>
      </c>
      <c r="E562" t="s">
        <v>37</v>
      </c>
      <c r="F562" t="s">
        <v>3</v>
      </c>
      <c r="G562" t="s">
        <v>1845</v>
      </c>
      <c r="H562" s="4">
        <v>8661.6860890000007</v>
      </c>
      <c r="I562">
        <v>8637.4299530000008</v>
      </c>
      <c r="J562" s="5">
        <v>24.256136000000001</v>
      </c>
      <c r="K562">
        <v>0.28082580000000001</v>
      </c>
      <c r="L562" t="s">
        <v>29</v>
      </c>
    </row>
    <row r="563" spans="2:12" x14ac:dyDescent="0.25">
      <c r="B563" t="s">
        <v>739</v>
      </c>
      <c r="C563" t="s">
        <v>2966</v>
      </c>
      <c r="D563" t="s">
        <v>2967</v>
      </c>
      <c r="E563" t="s">
        <v>37</v>
      </c>
      <c r="F563" t="s">
        <v>3</v>
      </c>
      <c r="G563" t="s">
        <v>1845</v>
      </c>
      <c r="H563" s="4">
        <v>8662.1709320000009</v>
      </c>
      <c r="I563">
        <v>8674.5769789999995</v>
      </c>
      <c r="J563" s="5">
        <v>12.406046999999999</v>
      </c>
      <c r="K563">
        <v>0.14301620000000001</v>
      </c>
      <c r="L563" t="s">
        <v>29</v>
      </c>
    </row>
    <row r="564" spans="2:12" x14ac:dyDescent="0.25">
      <c r="B564" t="s">
        <v>739</v>
      </c>
      <c r="C564" t="s">
        <v>2968</v>
      </c>
      <c r="D564" t="s">
        <v>2969</v>
      </c>
      <c r="E564" t="s">
        <v>37</v>
      </c>
      <c r="F564" t="s">
        <v>3</v>
      </c>
      <c r="G564" t="s">
        <v>1845</v>
      </c>
      <c r="H564" s="4">
        <v>8653.0898190000007</v>
      </c>
      <c r="I564">
        <v>8662.1709320000009</v>
      </c>
      <c r="J564" s="5">
        <v>9.0811130000000002</v>
      </c>
      <c r="K564">
        <v>0.1048365</v>
      </c>
      <c r="L564" t="s">
        <v>29</v>
      </c>
    </row>
    <row r="565" spans="2:12" x14ac:dyDescent="0.25">
      <c r="B565" t="s">
        <v>739</v>
      </c>
      <c r="C565" t="s">
        <v>2970</v>
      </c>
      <c r="D565" t="s">
        <v>2971</v>
      </c>
      <c r="E565" t="s">
        <v>37</v>
      </c>
      <c r="F565" t="s">
        <v>3</v>
      </c>
      <c r="G565" t="s">
        <v>1845</v>
      </c>
      <c r="H565" s="4">
        <v>8654.2339429999993</v>
      </c>
      <c r="I565">
        <v>8636.4058750000004</v>
      </c>
      <c r="J565" s="5">
        <v>17.828067999999998</v>
      </c>
      <c r="K565">
        <v>0.20642930000000001</v>
      </c>
      <c r="L565" t="s">
        <v>29</v>
      </c>
    </row>
    <row r="566" spans="2:12" x14ac:dyDescent="0.25">
      <c r="B566" t="s">
        <v>739</v>
      </c>
      <c r="C566" t="s">
        <v>2972</v>
      </c>
      <c r="D566" t="s">
        <v>2973</v>
      </c>
      <c r="E566" t="s">
        <v>37</v>
      </c>
      <c r="F566" t="s">
        <v>3</v>
      </c>
      <c r="G566" t="s">
        <v>1845</v>
      </c>
      <c r="H566" s="4">
        <v>8633.9319030000006</v>
      </c>
      <c r="I566">
        <v>8662.5564119999999</v>
      </c>
      <c r="J566" s="5">
        <v>28.624509</v>
      </c>
      <c r="K566">
        <v>0.3304395</v>
      </c>
      <c r="L566" t="s">
        <v>29</v>
      </c>
    </row>
    <row r="567" spans="2:12" x14ac:dyDescent="0.25">
      <c r="B567" t="s">
        <v>739</v>
      </c>
      <c r="C567" t="s">
        <v>2974</v>
      </c>
      <c r="D567" t="s">
        <v>2975</v>
      </c>
      <c r="E567" t="s">
        <v>37</v>
      </c>
      <c r="F567" t="s">
        <v>3</v>
      </c>
      <c r="G567" t="s">
        <v>1845</v>
      </c>
      <c r="H567" s="4">
        <v>8620.2159979999997</v>
      </c>
      <c r="I567">
        <v>8635.1827389999999</v>
      </c>
      <c r="J567" s="5">
        <v>14.966741000000001</v>
      </c>
      <c r="K567">
        <v>0.1733228</v>
      </c>
      <c r="L567" t="s">
        <v>29</v>
      </c>
    </row>
    <row r="568" spans="2:12" x14ac:dyDescent="0.25">
      <c r="B568" t="s">
        <v>739</v>
      </c>
      <c r="C568" t="s">
        <v>2976</v>
      </c>
      <c r="D568" t="s">
        <v>2977</v>
      </c>
      <c r="E568" t="s">
        <v>37</v>
      </c>
      <c r="F568" t="s">
        <v>3</v>
      </c>
      <c r="G568" t="s">
        <v>1845</v>
      </c>
      <c r="H568" s="4">
        <v>8629.8962269999993</v>
      </c>
      <c r="I568">
        <v>8681.8745770000005</v>
      </c>
      <c r="J568" s="5">
        <v>51.978349999999999</v>
      </c>
      <c r="K568">
        <v>0.5986996</v>
      </c>
      <c r="L568" t="s">
        <v>29</v>
      </c>
    </row>
    <row r="569" spans="2:12" x14ac:dyDescent="0.25">
      <c r="B569" t="s">
        <v>739</v>
      </c>
      <c r="C569" t="s">
        <v>2978</v>
      </c>
      <c r="D569" t="s">
        <v>2979</v>
      </c>
      <c r="E569" t="s">
        <v>37</v>
      </c>
      <c r="F569" t="s">
        <v>3</v>
      </c>
      <c r="G569" t="s">
        <v>1845</v>
      </c>
      <c r="H569" s="4">
        <v>8621.7946639999991</v>
      </c>
      <c r="I569">
        <v>8661.6529179999998</v>
      </c>
      <c r="J569" s="5">
        <v>39.858254000000002</v>
      </c>
      <c r="K569">
        <v>0.4601691</v>
      </c>
      <c r="L569" t="s">
        <v>29</v>
      </c>
    </row>
    <row r="570" spans="2:12" x14ac:dyDescent="0.25">
      <c r="B570" t="s">
        <v>739</v>
      </c>
      <c r="C570" t="s">
        <v>2980</v>
      </c>
      <c r="D570" t="s">
        <v>2981</v>
      </c>
      <c r="E570" t="s">
        <v>37</v>
      </c>
      <c r="F570" t="s">
        <v>3</v>
      </c>
      <c r="G570" t="s">
        <v>1845</v>
      </c>
      <c r="H570" s="4">
        <v>8664.8095140000005</v>
      </c>
      <c r="I570">
        <v>8663.1395510000002</v>
      </c>
      <c r="J570" s="5">
        <v>1.6699630000000001</v>
      </c>
      <c r="K570">
        <v>1.9276600000000001E-2</v>
      </c>
      <c r="L570" t="s">
        <v>29</v>
      </c>
    </row>
    <row r="571" spans="2:12" x14ac:dyDescent="0.25">
      <c r="B571" t="s">
        <v>739</v>
      </c>
      <c r="C571" t="s">
        <v>2982</v>
      </c>
      <c r="D571" t="s">
        <v>2983</v>
      </c>
      <c r="E571" t="s">
        <v>37</v>
      </c>
      <c r="F571" t="s">
        <v>3</v>
      </c>
      <c r="G571" t="s">
        <v>1845</v>
      </c>
      <c r="H571" s="4">
        <v>8619.3518939999994</v>
      </c>
      <c r="I571">
        <v>8659.7457809999996</v>
      </c>
      <c r="J571" s="5">
        <v>40.393886999999999</v>
      </c>
      <c r="K571">
        <v>0.46645579999999998</v>
      </c>
      <c r="L571" t="s">
        <v>29</v>
      </c>
    </row>
    <row r="572" spans="2:12" x14ac:dyDescent="0.25">
      <c r="B572" t="s">
        <v>739</v>
      </c>
      <c r="C572" t="s">
        <v>2984</v>
      </c>
      <c r="D572" t="s">
        <v>2985</v>
      </c>
      <c r="E572" t="s">
        <v>37</v>
      </c>
      <c r="F572" t="s">
        <v>3</v>
      </c>
      <c r="G572" t="s">
        <v>1845</v>
      </c>
      <c r="H572" s="4">
        <v>8702.0990779999993</v>
      </c>
      <c r="I572">
        <v>8619.3518939999994</v>
      </c>
      <c r="J572" s="5">
        <v>82.747184000000004</v>
      </c>
      <c r="K572">
        <v>0.96001630000000004</v>
      </c>
      <c r="L572" t="s">
        <v>29</v>
      </c>
    </row>
    <row r="573" spans="2:12" x14ac:dyDescent="0.25">
      <c r="B573" t="s">
        <v>739</v>
      </c>
      <c r="C573" t="s">
        <v>2986</v>
      </c>
      <c r="D573" t="s">
        <v>2987</v>
      </c>
      <c r="E573" t="s">
        <v>37</v>
      </c>
      <c r="F573" t="s">
        <v>3</v>
      </c>
      <c r="G573" t="s">
        <v>1845</v>
      </c>
      <c r="H573" s="4">
        <v>8642.1467630000006</v>
      </c>
      <c r="I573">
        <v>8702.0990779999993</v>
      </c>
      <c r="J573" s="5">
        <v>59.952314999999999</v>
      </c>
      <c r="K573">
        <v>0.68894080000000002</v>
      </c>
      <c r="L573" t="s">
        <v>29</v>
      </c>
    </row>
    <row r="574" spans="2:12" x14ac:dyDescent="0.25">
      <c r="B574" t="s">
        <v>739</v>
      </c>
      <c r="C574" t="s">
        <v>2988</v>
      </c>
      <c r="D574" t="s">
        <v>2989</v>
      </c>
      <c r="E574" t="s">
        <v>37</v>
      </c>
      <c r="F574" t="s">
        <v>3</v>
      </c>
      <c r="G574" t="s">
        <v>1845</v>
      </c>
      <c r="H574" s="4">
        <v>8656.9270350000006</v>
      </c>
      <c r="I574">
        <v>8664.8274500000007</v>
      </c>
      <c r="J574" s="5">
        <v>7.9004149999999997</v>
      </c>
      <c r="K574">
        <v>9.1177999999999995E-2</v>
      </c>
      <c r="L574" t="s">
        <v>29</v>
      </c>
    </row>
    <row r="575" spans="2:12" x14ac:dyDescent="0.25">
      <c r="B575" t="s">
        <v>739</v>
      </c>
      <c r="C575" t="s">
        <v>2990</v>
      </c>
      <c r="D575" t="s">
        <v>2991</v>
      </c>
      <c r="E575" t="s">
        <v>37</v>
      </c>
      <c r="F575" t="s">
        <v>3</v>
      </c>
      <c r="G575" t="s">
        <v>1845</v>
      </c>
      <c r="H575" s="4">
        <v>8659.5421569999999</v>
      </c>
      <c r="I575">
        <v>8656.9270350000006</v>
      </c>
      <c r="J575" s="5">
        <v>2.6151219999999999</v>
      </c>
      <c r="K575">
        <v>3.02084E-2</v>
      </c>
      <c r="L575" t="s">
        <v>29</v>
      </c>
    </row>
    <row r="576" spans="2:12" x14ac:dyDescent="0.25">
      <c r="B576" t="s">
        <v>739</v>
      </c>
      <c r="C576" t="s">
        <v>2992</v>
      </c>
      <c r="D576" t="s">
        <v>2993</v>
      </c>
      <c r="E576" t="s">
        <v>37</v>
      </c>
      <c r="F576" t="s">
        <v>3</v>
      </c>
      <c r="G576" t="s">
        <v>1845</v>
      </c>
      <c r="H576" s="4">
        <v>8633.9667260000006</v>
      </c>
      <c r="I576">
        <v>8690.7017840000008</v>
      </c>
      <c r="J576" s="5">
        <v>56.735058000000002</v>
      </c>
      <c r="K576">
        <v>0.65282479999999998</v>
      </c>
      <c r="L576" t="s">
        <v>29</v>
      </c>
    </row>
    <row r="577" spans="2:12" x14ac:dyDescent="0.25">
      <c r="B577" t="s">
        <v>739</v>
      </c>
      <c r="C577" t="s">
        <v>2994</v>
      </c>
      <c r="D577" t="s">
        <v>2995</v>
      </c>
      <c r="E577" t="s">
        <v>37</v>
      </c>
      <c r="F577" t="s">
        <v>3</v>
      </c>
      <c r="G577" t="s">
        <v>1845</v>
      </c>
      <c r="H577" s="4">
        <v>8697.7416680000006</v>
      </c>
      <c r="I577">
        <v>8628.16698</v>
      </c>
      <c r="J577" s="5">
        <v>69.574687999999995</v>
      </c>
      <c r="K577">
        <v>0.80636699999999994</v>
      </c>
      <c r="L577" t="s">
        <v>29</v>
      </c>
    </row>
    <row r="578" spans="2:12" x14ac:dyDescent="0.25">
      <c r="B578" t="s">
        <v>739</v>
      </c>
      <c r="C578" t="s">
        <v>2996</v>
      </c>
      <c r="D578" t="s">
        <v>2997</v>
      </c>
      <c r="E578" t="s">
        <v>37</v>
      </c>
      <c r="F578" t="s">
        <v>3</v>
      </c>
      <c r="G578" t="s">
        <v>1845</v>
      </c>
      <c r="H578" s="4">
        <v>8641.6981560000004</v>
      </c>
      <c r="I578">
        <v>8661.7490479999997</v>
      </c>
      <c r="J578" s="5">
        <v>20.050892000000001</v>
      </c>
      <c r="K578">
        <v>0.23148779999999999</v>
      </c>
      <c r="L578" t="s">
        <v>29</v>
      </c>
    </row>
    <row r="579" spans="2:12" x14ac:dyDescent="0.25">
      <c r="B579" t="s">
        <v>739</v>
      </c>
      <c r="C579" t="s">
        <v>2998</v>
      </c>
      <c r="D579" t="s">
        <v>2999</v>
      </c>
      <c r="E579" t="s">
        <v>37</v>
      </c>
      <c r="F579" t="s">
        <v>3</v>
      </c>
      <c r="G579" t="s">
        <v>1845</v>
      </c>
      <c r="H579" s="4">
        <v>8657.0193170000002</v>
      </c>
      <c r="I579">
        <v>8654.7021530000002</v>
      </c>
      <c r="J579" s="5">
        <v>2.317164</v>
      </c>
      <c r="K579">
        <v>2.6773499999999999E-2</v>
      </c>
      <c r="L579" t="s">
        <v>29</v>
      </c>
    </row>
    <row r="580" spans="2:12" x14ac:dyDescent="0.25">
      <c r="B580" t="s">
        <v>739</v>
      </c>
      <c r="C580" t="s">
        <v>3000</v>
      </c>
      <c r="D580" t="s">
        <v>3001</v>
      </c>
      <c r="E580" t="s">
        <v>37</v>
      </c>
      <c r="F580" t="s">
        <v>3</v>
      </c>
      <c r="G580" t="s">
        <v>1845</v>
      </c>
      <c r="H580" s="4">
        <v>8628.7362260000009</v>
      </c>
      <c r="I580">
        <v>8657.0193170000002</v>
      </c>
      <c r="J580" s="5">
        <v>28.283090999999999</v>
      </c>
      <c r="K580">
        <v>0.32670700000000003</v>
      </c>
      <c r="L580" t="s">
        <v>29</v>
      </c>
    </row>
    <row r="581" spans="2:12" x14ac:dyDescent="0.25">
      <c r="B581" t="s">
        <v>1100</v>
      </c>
      <c r="C581" t="s">
        <v>3002</v>
      </c>
      <c r="D581" t="s">
        <v>3003</v>
      </c>
      <c r="E581" t="s">
        <v>37</v>
      </c>
      <c r="F581" t="s">
        <v>3</v>
      </c>
      <c r="G581" t="s">
        <v>1845</v>
      </c>
      <c r="H581" s="4">
        <v>8642.9257529999995</v>
      </c>
      <c r="I581">
        <v>8661.2248099999997</v>
      </c>
      <c r="J581" s="5">
        <v>18.299057000000001</v>
      </c>
      <c r="K581">
        <v>0.21127560000000001</v>
      </c>
      <c r="L581" t="s">
        <v>29</v>
      </c>
    </row>
    <row r="582" spans="2:12" x14ac:dyDescent="0.25">
      <c r="B582" t="s">
        <v>1100</v>
      </c>
      <c r="C582" t="s">
        <v>3004</v>
      </c>
      <c r="D582" t="s">
        <v>3005</v>
      </c>
      <c r="E582" t="s">
        <v>37</v>
      </c>
      <c r="F582" t="s">
        <v>3</v>
      </c>
      <c r="G582" t="s">
        <v>1845</v>
      </c>
      <c r="H582" s="4">
        <v>8681.9735810000002</v>
      </c>
      <c r="I582">
        <v>8642.9257529999995</v>
      </c>
      <c r="J582" s="5">
        <v>39.047828000000003</v>
      </c>
      <c r="K582">
        <v>0.45178950000000001</v>
      </c>
      <c r="L582" t="s">
        <v>29</v>
      </c>
    </row>
    <row r="583" spans="2:12" x14ac:dyDescent="0.25">
      <c r="B583" t="s">
        <v>1100</v>
      </c>
      <c r="C583" t="s">
        <v>3006</v>
      </c>
      <c r="D583" t="s">
        <v>3007</v>
      </c>
      <c r="E583" t="s">
        <v>37</v>
      </c>
      <c r="F583" t="s">
        <v>3</v>
      </c>
      <c r="G583" t="s">
        <v>1845</v>
      </c>
      <c r="H583" s="4">
        <v>8672.3750180000006</v>
      </c>
      <c r="I583">
        <v>8681.9735810000002</v>
      </c>
      <c r="J583" s="5">
        <v>9.5985630000000004</v>
      </c>
      <c r="K583">
        <v>0.1105574</v>
      </c>
      <c r="L583" t="s">
        <v>29</v>
      </c>
    </row>
    <row r="584" spans="2:12" x14ac:dyDescent="0.25">
      <c r="B584" t="s">
        <v>1100</v>
      </c>
      <c r="C584" t="s">
        <v>3008</v>
      </c>
      <c r="D584" t="s">
        <v>3009</v>
      </c>
      <c r="E584" t="s">
        <v>37</v>
      </c>
      <c r="F584" t="s">
        <v>3</v>
      </c>
      <c r="G584" t="s">
        <v>1845</v>
      </c>
      <c r="H584" s="4">
        <v>8587.3581489999997</v>
      </c>
      <c r="I584">
        <v>8624.6562639999993</v>
      </c>
      <c r="J584" s="5">
        <v>37.298115000000003</v>
      </c>
      <c r="K584">
        <v>0.43245909999999999</v>
      </c>
      <c r="L584" t="s">
        <v>29</v>
      </c>
    </row>
    <row r="585" spans="2:12" x14ac:dyDescent="0.25">
      <c r="B585" t="s">
        <v>1100</v>
      </c>
      <c r="C585" t="s">
        <v>3010</v>
      </c>
      <c r="D585" t="s">
        <v>3011</v>
      </c>
      <c r="E585" t="s">
        <v>37</v>
      </c>
      <c r="F585" t="s">
        <v>3</v>
      </c>
      <c r="G585" t="s">
        <v>1845</v>
      </c>
      <c r="H585" s="4">
        <v>8594.7849889999998</v>
      </c>
      <c r="I585">
        <v>8648.3706050000001</v>
      </c>
      <c r="J585" s="5">
        <v>53.585616000000002</v>
      </c>
      <c r="K585">
        <v>0.61960360000000003</v>
      </c>
      <c r="L585" t="s">
        <v>29</v>
      </c>
    </row>
    <row r="586" spans="2:12" x14ac:dyDescent="0.25">
      <c r="B586" t="s">
        <v>1100</v>
      </c>
      <c r="C586" t="s">
        <v>3012</v>
      </c>
      <c r="D586" t="s">
        <v>3013</v>
      </c>
      <c r="E586" t="s">
        <v>37</v>
      </c>
      <c r="F586" t="s">
        <v>3</v>
      </c>
      <c r="G586" t="s">
        <v>1845</v>
      </c>
      <c r="H586" s="4">
        <v>8585.8782929999998</v>
      </c>
      <c r="I586">
        <v>8657.9978210000008</v>
      </c>
      <c r="J586" s="5">
        <v>72.119528000000003</v>
      </c>
      <c r="K586">
        <v>0.83298159999999999</v>
      </c>
      <c r="L586" t="s">
        <v>29</v>
      </c>
    </row>
    <row r="587" spans="2:12" x14ac:dyDescent="0.25">
      <c r="B587" t="s">
        <v>1100</v>
      </c>
      <c r="C587" t="s">
        <v>3014</v>
      </c>
      <c r="D587" t="s">
        <v>3015</v>
      </c>
      <c r="E587" t="s">
        <v>37</v>
      </c>
      <c r="F587" t="s">
        <v>3</v>
      </c>
      <c r="G587" t="s">
        <v>1845</v>
      </c>
      <c r="H587" s="4">
        <v>8688.5386440000002</v>
      </c>
      <c r="I587">
        <v>8593.6265550000007</v>
      </c>
      <c r="J587" s="5">
        <v>94.912088999999995</v>
      </c>
      <c r="K587">
        <v>1.1044474</v>
      </c>
      <c r="L587" t="s">
        <v>29</v>
      </c>
    </row>
    <row r="588" spans="2:12" x14ac:dyDescent="0.25">
      <c r="B588" t="s">
        <v>1100</v>
      </c>
      <c r="C588" t="s">
        <v>3016</v>
      </c>
      <c r="D588" t="s">
        <v>3017</v>
      </c>
      <c r="E588" t="s">
        <v>37</v>
      </c>
      <c r="F588" t="s">
        <v>3</v>
      </c>
      <c r="G588" t="s">
        <v>1845</v>
      </c>
      <c r="H588" s="4">
        <v>8579.3167209999992</v>
      </c>
      <c r="I588">
        <v>8690.5810220000003</v>
      </c>
      <c r="J588" s="5">
        <v>111.264301</v>
      </c>
      <c r="K588">
        <v>1.2802861000000001</v>
      </c>
      <c r="L588" t="s">
        <v>29</v>
      </c>
    </row>
    <row r="589" spans="2:12" x14ac:dyDescent="0.25">
      <c r="B589" t="s">
        <v>1100</v>
      </c>
      <c r="C589" t="s">
        <v>3018</v>
      </c>
      <c r="D589" t="s">
        <v>3019</v>
      </c>
      <c r="E589" t="s">
        <v>37</v>
      </c>
      <c r="F589" t="s">
        <v>3</v>
      </c>
      <c r="G589" t="s">
        <v>1845</v>
      </c>
      <c r="H589" s="4">
        <v>8642.9114090000003</v>
      </c>
      <c r="I589">
        <v>8650.8085470000005</v>
      </c>
      <c r="J589" s="5">
        <v>7.897138</v>
      </c>
      <c r="K589">
        <v>9.1287900000000005E-2</v>
      </c>
      <c r="L589" t="s">
        <v>29</v>
      </c>
    </row>
    <row r="590" spans="2:12" x14ac:dyDescent="0.25">
      <c r="B590" t="s">
        <v>1100</v>
      </c>
      <c r="C590" t="s">
        <v>3020</v>
      </c>
      <c r="D590" t="s">
        <v>3021</v>
      </c>
      <c r="E590" t="s">
        <v>37</v>
      </c>
      <c r="F590" t="s">
        <v>3</v>
      </c>
      <c r="G590" t="s">
        <v>1845</v>
      </c>
      <c r="H590" s="4">
        <v>8675.7506119999998</v>
      </c>
      <c r="I590">
        <v>8655.8950769999992</v>
      </c>
      <c r="J590" s="5">
        <v>19.855535</v>
      </c>
      <c r="K590">
        <v>0.22938739999999999</v>
      </c>
      <c r="L590" t="s">
        <v>29</v>
      </c>
    </row>
    <row r="591" spans="2:12" x14ac:dyDescent="0.25">
      <c r="B591" t="s">
        <v>1100</v>
      </c>
      <c r="C591" t="s">
        <v>3022</v>
      </c>
      <c r="D591" t="s">
        <v>3023</v>
      </c>
      <c r="E591" t="s">
        <v>37</v>
      </c>
      <c r="F591" t="s">
        <v>3</v>
      </c>
      <c r="G591" t="s">
        <v>1845</v>
      </c>
      <c r="H591" s="4">
        <v>8666.4507489999996</v>
      </c>
      <c r="I591">
        <v>8653.8435289999998</v>
      </c>
      <c r="J591" s="5">
        <v>12.60722</v>
      </c>
      <c r="K591">
        <v>0.14568349999999999</v>
      </c>
      <c r="L591" t="s">
        <v>29</v>
      </c>
    </row>
    <row r="592" spans="2:12" x14ac:dyDescent="0.25">
      <c r="B592" t="s">
        <v>1100</v>
      </c>
      <c r="C592" t="s">
        <v>3024</v>
      </c>
      <c r="D592" t="s">
        <v>3025</v>
      </c>
      <c r="E592" t="s">
        <v>37</v>
      </c>
      <c r="F592" t="s">
        <v>3</v>
      </c>
      <c r="G592" t="s">
        <v>1845</v>
      </c>
      <c r="H592" s="4">
        <v>8627.1806660000002</v>
      </c>
      <c r="I592">
        <v>8641.9678170000007</v>
      </c>
      <c r="J592" s="5">
        <v>14.787151</v>
      </c>
      <c r="K592">
        <v>0.1711086</v>
      </c>
      <c r="L592" t="s">
        <v>29</v>
      </c>
    </row>
    <row r="593" spans="2:12" x14ac:dyDescent="0.25">
      <c r="B593" t="s">
        <v>1100</v>
      </c>
      <c r="C593" t="s">
        <v>3026</v>
      </c>
      <c r="D593" t="s">
        <v>3027</v>
      </c>
      <c r="E593" t="s">
        <v>37</v>
      </c>
      <c r="F593" t="s">
        <v>3</v>
      </c>
      <c r="G593" t="s">
        <v>1845</v>
      </c>
      <c r="H593" s="4">
        <v>8663.8562359999996</v>
      </c>
      <c r="I593">
        <v>8647.5685219999996</v>
      </c>
      <c r="J593" s="5">
        <v>16.287714000000001</v>
      </c>
      <c r="K593">
        <v>0.1883502</v>
      </c>
      <c r="L593" t="s">
        <v>29</v>
      </c>
    </row>
    <row r="594" spans="2:12" x14ac:dyDescent="0.25">
      <c r="B594" t="s">
        <v>1100</v>
      </c>
      <c r="C594" t="s">
        <v>3028</v>
      </c>
      <c r="D594" t="s">
        <v>3029</v>
      </c>
      <c r="E594" t="s">
        <v>37</v>
      </c>
      <c r="F594" t="s">
        <v>3</v>
      </c>
      <c r="G594" t="s">
        <v>1845</v>
      </c>
      <c r="H594" s="4">
        <v>8649.0215090000002</v>
      </c>
      <c r="I594">
        <v>8690.1674870000006</v>
      </c>
      <c r="J594" s="5">
        <v>41.145977999999999</v>
      </c>
      <c r="K594">
        <v>0.47347739999999999</v>
      </c>
      <c r="L594" t="s">
        <v>29</v>
      </c>
    </row>
    <row r="595" spans="2:12" x14ac:dyDescent="0.25">
      <c r="B595" t="s">
        <v>1100</v>
      </c>
      <c r="C595" t="s">
        <v>3030</v>
      </c>
      <c r="D595" t="s">
        <v>3031</v>
      </c>
      <c r="E595" t="s">
        <v>37</v>
      </c>
      <c r="F595" t="s">
        <v>3</v>
      </c>
      <c r="G595" t="s">
        <v>1845</v>
      </c>
      <c r="H595" s="4">
        <v>8655.9592009999997</v>
      </c>
      <c r="I595">
        <v>8572.7171980000003</v>
      </c>
      <c r="J595" s="5">
        <v>83.242002999999997</v>
      </c>
      <c r="K595">
        <v>0.9710107</v>
      </c>
      <c r="L595" t="s">
        <v>29</v>
      </c>
    </row>
    <row r="596" spans="2:12" x14ac:dyDescent="0.25">
      <c r="B596" t="s">
        <v>1100</v>
      </c>
      <c r="C596" t="s">
        <v>3032</v>
      </c>
      <c r="D596" t="s">
        <v>3033</v>
      </c>
      <c r="E596" t="s">
        <v>37</v>
      </c>
      <c r="F596" t="s">
        <v>3</v>
      </c>
      <c r="G596" t="s">
        <v>1845</v>
      </c>
      <c r="H596" s="4">
        <v>8684.5162259999997</v>
      </c>
      <c r="I596">
        <v>8680.3800859999992</v>
      </c>
      <c r="J596" s="5">
        <v>4.1361400000000001</v>
      </c>
      <c r="K596">
        <v>4.7649299999999999E-2</v>
      </c>
      <c r="L596" t="s">
        <v>29</v>
      </c>
    </row>
    <row r="597" spans="2:12" x14ac:dyDescent="0.25">
      <c r="B597" t="s">
        <v>1100</v>
      </c>
      <c r="C597" t="s">
        <v>3034</v>
      </c>
      <c r="D597" t="s">
        <v>3035</v>
      </c>
      <c r="E597" t="s">
        <v>37</v>
      </c>
      <c r="F597" t="s">
        <v>3</v>
      </c>
      <c r="G597" t="s">
        <v>1845</v>
      </c>
      <c r="H597" s="4">
        <v>8594.5651020000005</v>
      </c>
      <c r="I597">
        <v>8586.4812349999993</v>
      </c>
      <c r="J597" s="5">
        <v>8.0838669999999997</v>
      </c>
      <c r="K597">
        <v>9.4146400000000005E-2</v>
      </c>
      <c r="L597" t="s">
        <v>29</v>
      </c>
    </row>
    <row r="598" spans="2:12" x14ac:dyDescent="0.25">
      <c r="B598" t="s">
        <v>1100</v>
      </c>
      <c r="C598" t="s">
        <v>3036</v>
      </c>
      <c r="D598" t="s">
        <v>3037</v>
      </c>
      <c r="E598" t="s">
        <v>37</v>
      </c>
      <c r="F598" t="s">
        <v>3</v>
      </c>
      <c r="G598" t="s">
        <v>1845</v>
      </c>
      <c r="H598" s="4">
        <v>8654.6640540000008</v>
      </c>
      <c r="I598">
        <v>8641.7399110000006</v>
      </c>
      <c r="J598" s="5">
        <v>12.924143000000001</v>
      </c>
      <c r="K598">
        <v>0.14955489999999999</v>
      </c>
      <c r="L598" t="s">
        <v>29</v>
      </c>
    </row>
    <row r="599" spans="2:12" x14ac:dyDescent="0.25">
      <c r="B599" t="s">
        <v>1100</v>
      </c>
      <c r="C599" t="s">
        <v>3038</v>
      </c>
      <c r="D599" t="s">
        <v>3039</v>
      </c>
      <c r="E599" t="s">
        <v>37</v>
      </c>
      <c r="F599" t="s">
        <v>3</v>
      </c>
      <c r="G599" t="s">
        <v>1845</v>
      </c>
      <c r="H599" s="4">
        <v>8574.4794739999998</v>
      </c>
      <c r="I599">
        <v>8611.9641229999997</v>
      </c>
      <c r="J599" s="5">
        <v>37.484648999999997</v>
      </c>
      <c r="K599">
        <v>0.4352625</v>
      </c>
      <c r="L599" t="s">
        <v>29</v>
      </c>
    </row>
    <row r="600" spans="2:12" x14ac:dyDescent="0.25">
      <c r="B600" t="s">
        <v>1100</v>
      </c>
      <c r="C600" t="s">
        <v>3040</v>
      </c>
      <c r="D600" t="s">
        <v>3041</v>
      </c>
      <c r="E600" t="s">
        <v>37</v>
      </c>
      <c r="F600" t="s">
        <v>3</v>
      </c>
      <c r="G600" t="s">
        <v>1845</v>
      </c>
      <c r="H600" s="4">
        <v>8596.7576069999996</v>
      </c>
      <c r="I600">
        <v>8664.1074439999993</v>
      </c>
      <c r="J600" s="5">
        <v>67.349836999999994</v>
      </c>
      <c r="K600">
        <v>0.77734300000000001</v>
      </c>
      <c r="L600" t="s">
        <v>29</v>
      </c>
    </row>
    <row r="601" spans="2:12" x14ac:dyDescent="0.25">
      <c r="B601" t="s">
        <v>1100</v>
      </c>
      <c r="C601" t="s">
        <v>3042</v>
      </c>
      <c r="D601" t="s">
        <v>3043</v>
      </c>
      <c r="E601" t="s">
        <v>37</v>
      </c>
      <c r="F601" t="s">
        <v>3</v>
      </c>
      <c r="G601" t="s">
        <v>1845</v>
      </c>
      <c r="H601" s="4">
        <v>8607.3625260000008</v>
      </c>
      <c r="I601">
        <v>8691.3562010000005</v>
      </c>
      <c r="J601" s="5">
        <v>83.993674999999996</v>
      </c>
      <c r="K601">
        <v>0.96640470000000001</v>
      </c>
      <c r="L601" t="s">
        <v>29</v>
      </c>
    </row>
    <row r="602" spans="2:12" x14ac:dyDescent="0.25">
      <c r="B602" t="s">
        <v>1100</v>
      </c>
      <c r="C602" t="s">
        <v>3044</v>
      </c>
      <c r="D602" t="s">
        <v>3045</v>
      </c>
      <c r="E602" t="s">
        <v>37</v>
      </c>
      <c r="F602" t="s">
        <v>3</v>
      </c>
      <c r="G602" t="s">
        <v>1845</v>
      </c>
      <c r="H602" s="4">
        <v>8661.0407579999992</v>
      </c>
      <c r="I602">
        <v>8641.7813810000007</v>
      </c>
      <c r="J602" s="5">
        <v>19.259377000000001</v>
      </c>
      <c r="K602">
        <v>0.22286349999999999</v>
      </c>
      <c r="L602" t="s">
        <v>29</v>
      </c>
    </row>
    <row r="603" spans="2:12" x14ac:dyDescent="0.25">
      <c r="B603" t="s">
        <v>1100</v>
      </c>
      <c r="C603" t="s">
        <v>3046</v>
      </c>
      <c r="D603" t="s">
        <v>3047</v>
      </c>
      <c r="E603" t="s">
        <v>37</v>
      </c>
      <c r="F603" t="s">
        <v>3</v>
      </c>
      <c r="G603" t="s">
        <v>1845</v>
      </c>
      <c r="H603" s="4">
        <v>8660.7539680000009</v>
      </c>
      <c r="I603">
        <v>8666.8371520000001</v>
      </c>
      <c r="J603" s="5">
        <v>6.0831840000000001</v>
      </c>
      <c r="K603">
        <v>7.0189199999999993E-2</v>
      </c>
      <c r="L603" t="s">
        <v>29</v>
      </c>
    </row>
    <row r="604" spans="2:12" x14ac:dyDescent="0.25">
      <c r="B604" t="s">
        <v>1100</v>
      </c>
      <c r="C604" t="s">
        <v>3048</v>
      </c>
      <c r="D604" t="s">
        <v>3049</v>
      </c>
      <c r="E604" t="s">
        <v>37</v>
      </c>
      <c r="F604" t="s">
        <v>3</v>
      </c>
      <c r="G604" t="s">
        <v>1845</v>
      </c>
      <c r="H604" s="4">
        <v>8581.7257580000005</v>
      </c>
      <c r="I604">
        <v>8660.7539680000009</v>
      </c>
      <c r="J604" s="5">
        <v>79.028210000000001</v>
      </c>
      <c r="K604">
        <v>0.91248649999999998</v>
      </c>
      <c r="L604" t="s">
        <v>29</v>
      </c>
    </row>
    <row r="605" spans="2:12" x14ac:dyDescent="0.25">
      <c r="B605" t="s">
        <v>1100</v>
      </c>
      <c r="C605" t="s">
        <v>3050</v>
      </c>
      <c r="D605" t="s">
        <v>3051</v>
      </c>
      <c r="E605" t="s">
        <v>37</v>
      </c>
      <c r="F605" t="s">
        <v>3</v>
      </c>
      <c r="G605" t="s">
        <v>1845</v>
      </c>
      <c r="H605" s="4">
        <v>8682.7380460000004</v>
      </c>
      <c r="I605">
        <v>8593.9153679999999</v>
      </c>
      <c r="J605" s="5">
        <v>88.822677999999996</v>
      </c>
      <c r="K605">
        <v>1.0335531</v>
      </c>
      <c r="L605" t="s">
        <v>29</v>
      </c>
    </row>
    <row r="606" spans="2:12" x14ac:dyDescent="0.25">
      <c r="B606" t="s">
        <v>1100</v>
      </c>
      <c r="C606" t="s">
        <v>3052</v>
      </c>
      <c r="D606" t="s">
        <v>3053</v>
      </c>
      <c r="E606" t="s">
        <v>37</v>
      </c>
      <c r="F606" t="s">
        <v>3</v>
      </c>
      <c r="G606" t="s">
        <v>1845</v>
      </c>
      <c r="H606" s="4">
        <v>8666.1062199999997</v>
      </c>
      <c r="I606">
        <v>8682.7380460000004</v>
      </c>
      <c r="J606" s="5">
        <v>16.631826</v>
      </c>
      <c r="K606">
        <v>0.19155050000000001</v>
      </c>
      <c r="L606" t="s">
        <v>29</v>
      </c>
    </row>
    <row r="607" spans="2:12" x14ac:dyDescent="0.25">
      <c r="B607" t="s">
        <v>1100</v>
      </c>
      <c r="C607" t="s">
        <v>3054</v>
      </c>
      <c r="D607" t="s">
        <v>3055</v>
      </c>
      <c r="E607" t="s">
        <v>37</v>
      </c>
      <c r="F607" t="s">
        <v>3</v>
      </c>
      <c r="G607" t="s">
        <v>1845</v>
      </c>
      <c r="H607" s="4">
        <v>8621.3559239999995</v>
      </c>
      <c r="I607">
        <v>8647.5604160000003</v>
      </c>
      <c r="J607" s="5">
        <v>26.204491999999998</v>
      </c>
      <c r="K607">
        <v>0.30302760000000001</v>
      </c>
      <c r="L607" t="s">
        <v>29</v>
      </c>
    </row>
    <row r="608" spans="2:12" x14ac:dyDescent="0.25">
      <c r="B608" t="s">
        <v>1100</v>
      </c>
      <c r="C608" t="s">
        <v>3056</v>
      </c>
      <c r="D608" t="s">
        <v>3057</v>
      </c>
      <c r="E608" t="s">
        <v>37</v>
      </c>
      <c r="F608" t="s">
        <v>3</v>
      </c>
      <c r="G608" t="s">
        <v>1845</v>
      </c>
      <c r="H608" s="4">
        <v>8658.6297300000006</v>
      </c>
      <c r="I608">
        <v>8578.0741890000008</v>
      </c>
      <c r="J608" s="5">
        <v>80.555541000000005</v>
      </c>
      <c r="K608">
        <v>0.93908659999999999</v>
      </c>
      <c r="L608" t="s">
        <v>29</v>
      </c>
    </row>
    <row r="609" spans="2:12" x14ac:dyDescent="0.25">
      <c r="B609" t="s">
        <v>1100</v>
      </c>
      <c r="C609" t="s">
        <v>3058</v>
      </c>
      <c r="D609" t="s">
        <v>3059</v>
      </c>
      <c r="E609" t="s">
        <v>37</v>
      </c>
      <c r="F609" t="s">
        <v>3</v>
      </c>
      <c r="G609" t="s">
        <v>1845</v>
      </c>
      <c r="H609" s="4">
        <v>8596.3798409999999</v>
      </c>
      <c r="I609">
        <v>8599.9860619999999</v>
      </c>
      <c r="J609" s="5">
        <v>3.6062210000000001</v>
      </c>
      <c r="K609">
        <v>4.1932900000000002E-2</v>
      </c>
      <c r="L609" t="s">
        <v>29</v>
      </c>
    </row>
    <row r="610" spans="2:12" x14ac:dyDescent="0.25">
      <c r="B610" t="s">
        <v>1100</v>
      </c>
      <c r="C610" t="s">
        <v>3060</v>
      </c>
      <c r="D610" t="s">
        <v>3061</v>
      </c>
      <c r="E610" t="s">
        <v>37</v>
      </c>
      <c r="F610" t="s">
        <v>3</v>
      </c>
      <c r="G610" t="s">
        <v>1845</v>
      </c>
      <c r="H610" s="4">
        <v>8657.0320319999992</v>
      </c>
      <c r="I610">
        <v>8703.2669779999997</v>
      </c>
      <c r="J610" s="5">
        <v>46.234946000000001</v>
      </c>
      <c r="K610">
        <v>0.53123670000000001</v>
      </c>
      <c r="L610" t="s">
        <v>29</v>
      </c>
    </row>
    <row r="611" spans="2:12" x14ac:dyDescent="0.25">
      <c r="B611" t="s">
        <v>1100</v>
      </c>
      <c r="C611" t="s">
        <v>3062</v>
      </c>
      <c r="D611" t="s">
        <v>3063</v>
      </c>
      <c r="E611" t="s">
        <v>37</v>
      </c>
      <c r="F611" t="s">
        <v>3</v>
      </c>
      <c r="G611" t="s">
        <v>1845</v>
      </c>
      <c r="H611" s="4">
        <v>8641.3024769999993</v>
      </c>
      <c r="I611">
        <v>8712.6860460000007</v>
      </c>
      <c r="J611" s="5">
        <v>71.383568999999994</v>
      </c>
      <c r="K611">
        <v>0.81930610000000004</v>
      </c>
      <c r="L611" t="s">
        <v>29</v>
      </c>
    </row>
    <row r="612" spans="2:12" x14ac:dyDescent="0.25">
      <c r="B612" t="s">
        <v>1100</v>
      </c>
      <c r="C612" t="s">
        <v>3064</v>
      </c>
      <c r="D612" t="s">
        <v>3065</v>
      </c>
      <c r="E612" t="s">
        <v>37</v>
      </c>
      <c r="F612" t="s">
        <v>3</v>
      </c>
      <c r="G612" t="s">
        <v>1845</v>
      </c>
      <c r="H612" s="4">
        <v>8659.3643159999992</v>
      </c>
      <c r="I612">
        <v>8658.845405</v>
      </c>
      <c r="J612" s="5">
        <v>0.51891100000000001</v>
      </c>
      <c r="K612">
        <v>5.9928000000000004E-3</v>
      </c>
      <c r="L612" t="s">
        <v>29</v>
      </c>
    </row>
    <row r="613" spans="2:12" x14ac:dyDescent="0.25">
      <c r="B613" t="s">
        <v>1100</v>
      </c>
      <c r="C613" t="s">
        <v>3066</v>
      </c>
      <c r="D613" t="s">
        <v>3067</v>
      </c>
      <c r="E613" t="s">
        <v>37</v>
      </c>
      <c r="F613" t="s">
        <v>3</v>
      </c>
      <c r="G613" t="s">
        <v>1845</v>
      </c>
      <c r="H613" s="4">
        <v>8668.5217769999999</v>
      </c>
      <c r="I613">
        <v>8650.050373</v>
      </c>
      <c r="J613" s="5">
        <v>18.471404</v>
      </c>
      <c r="K613">
        <v>0.21354100000000001</v>
      </c>
      <c r="L613" t="s">
        <v>29</v>
      </c>
    </row>
    <row r="614" spans="2:12" x14ac:dyDescent="0.25">
      <c r="B614" t="s">
        <v>1100</v>
      </c>
      <c r="C614" t="s">
        <v>3068</v>
      </c>
      <c r="D614" t="s">
        <v>3069</v>
      </c>
      <c r="E614" t="s">
        <v>37</v>
      </c>
      <c r="F614" t="s">
        <v>3</v>
      </c>
      <c r="G614" t="s">
        <v>1845</v>
      </c>
      <c r="H614" s="4">
        <v>8591.7157609999995</v>
      </c>
      <c r="I614">
        <v>8668.5217769999999</v>
      </c>
      <c r="J614" s="5">
        <v>76.806016</v>
      </c>
      <c r="K614">
        <v>0.88603359999999998</v>
      </c>
      <c r="L614" t="s">
        <v>29</v>
      </c>
    </row>
    <row r="615" spans="2:12" x14ac:dyDescent="0.25">
      <c r="B615" t="s">
        <v>1100</v>
      </c>
      <c r="C615" t="s">
        <v>3070</v>
      </c>
      <c r="D615" t="s">
        <v>3071</v>
      </c>
      <c r="E615" t="s">
        <v>37</v>
      </c>
      <c r="F615" t="s">
        <v>3</v>
      </c>
      <c r="G615" t="s">
        <v>1845</v>
      </c>
      <c r="H615" s="4">
        <v>8655.3540329999996</v>
      </c>
      <c r="I615">
        <v>8584.6283430000003</v>
      </c>
      <c r="J615" s="5">
        <v>70.72569</v>
      </c>
      <c r="K615">
        <v>0.82386429999999999</v>
      </c>
      <c r="L615" t="s">
        <v>29</v>
      </c>
    </row>
    <row r="616" spans="2:12" x14ac:dyDescent="0.25">
      <c r="B616" t="s">
        <v>1100</v>
      </c>
      <c r="C616" t="s">
        <v>3072</v>
      </c>
      <c r="D616" t="s">
        <v>3073</v>
      </c>
      <c r="E616" t="s">
        <v>37</v>
      </c>
      <c r="F616" t="s">
        <v>3</v>
      </c>
      <c r="G616" t="s">
        <v>1845</v>
      </c>
      <c r="H616" s="4">
        <v>8655.5939820000003</v>
      </c>
      <c r="I616">
        <v>8691.6670950000007</v>
      </c>
      <c r="J616" s="5">
        <v>36.073112999999999</v>
      </c>
      <c r="K616">
        <v>0.41503099999999998</v>
      </c>
      <c r="L616" t="s">
        <v>29</v>
      </c>
    </row>
    <row r="617" spans="2:12" x14ac:dyDescent="0.25">
      <c r="B617" t="s">
        <v>1100</v>
      </c>
      <c r="C617" t="s">
        <v>3074</v>
      </c>
      <c r="D617" t="s">
        <v>3075</v>
      </c>
      <c r="E617" t="s">
        <v>37</v>
      </c>
      <c r="F617" t="s">
        <v>3</v>
      </c>
      <c r="G617" t="s">
        <v>1845</v>
      </c>
      <c r="H617" s="4">
        <v>8683.0780649999997</v>
      </c>
      <c r="I617">
        <v>8654.6554579999993</v>
      </c>
      <c r="J617" s="5">
        <v>28.422606999999999</v>
      </c>
      <c r="K617">
        <v>0.32840829999999999</v>
      </c>
      <c r="L617" t="s">
        <v>29</v>
      </c>
    </row>
    <row r="618" spans="2:12" x14ac:dyDescent="0.25">
      <c r="B618" t="s">
        <v>1100</v>
      </c>
      <c r="C618" t="s">
        <v>3076</v>
      </c>
      <c r="D618" t="s">
        <v>3077</v>
      </c>
      <c r="E618" t="s">
        <v>37</v>
      </c>
      <c r="F618" t="s">
        <v>3</v>
      </c>
      <c r="G618" t="s">
        <v>1845</v>
      </c>
      <c r="H618" s="4">
        <v>8624.7337590000006</v>
      </c>
      <c r="I618">
        <v>8652.8017749999999</v>
      </c>
      <c r="J618" s="5">
        <v>28.068016</v>
      </c>
      <c r="K618">
        <v>0.32438070000000002</v>
      </c>
      <c r="L618" t="s">
        <v>29</v>
      </c>
    </row>
    <row r="619" spans="2:12" x14ac:dyDescent="0.25">
      <c r="B619" t="s">
        <v>1100</v>
      </c>
      <c r="C619" t="s">
        <v>3078</v>
      </c>
      <c r="D619" t="s">
        <v>3079</v>
      </c>
      <c r="E619" t="s">
        <v>37</v>
      </c>
      <c r="F619" t="s">
        <v>3</v>
      </c>
      <c r="G619" t="s">
        <v>1845</v>
      </c>
      <c r="H619" s="4">
        <v>8580.4449089999998</v>
      </c>
      <c r="I619">
        <v>8631.5572169999996</v>
      </c>
      <c r="J619" s="5">
        <v>51.112307999999999</v>
      </c>
      <c r="K619">
        <v>0.59215629999999997</v>
      </c>
      <c r="L619" t="s">
        <v>29</v>
      </c>
    </row>
    <row r="620" spans="2:12" x14ac:dyDescent="0.25">
      <c r="B620" t="s">
        <v>1100</v>
      </c>
      <c r="C620" t="s">
        <v>3080</v>
      </c>
      <c r="D620" t="s">
        <v>3081</v>
      </c>
      <c r="E620" t="s">
        <v>37</v>
      </c>
      <c r="F620" t="s">
        <v>3</v>
      </c>
      <c r="G620" t="s">
        <v>1845</v>
      </c>
      <c r="H620" s="4">
        <v>8677.3766869999999</v>
      </c>
      <c r="I620">
        <v>8659.4448179999999</v>
      </c>
      <c r="J620" s="5">
        <v>17.931868999999999</v>
      </c>
      <c r="K620">
        <v>0.2070787</v>
      </c>
      <c r="L620" t="s">
        <v>29</v>
      </c>
    </row>
    <row r="621" spans="2:12" x14ac:dyDescent="0.25">
      <c r="B621" t="s">
        <v>1100</v>
      </c>
      <c r="C621" t="s">
        <v>3082</v>
      </c>
      <c r="D621" t="s">
        <v>3083</v>
      </c>
      <c r="E621" t="s">
        <v>37</v>
      </c>
      <c r="F621" t="s">
        <v>3</v>
      </c>
      <c r="G621" t="s">
        <v>1845</v>
      </c>
      <c r="H621" s="4">
        <v>8682.3230679999997</v>
      </c>
      <c r="I621">
        <v>8621.4255410000005</v>
      </c>
      <c r="J621" s="5">
        <v>60.897526999999997</v>
      </c>
      <c r="K621">
        <v>0.70635099999999995</v>
      </c>
      <c r="L621" t="s">
        <v>29</v>
      </c>
    </row>
    <row r="622" spans="2:12" x14ac:dyDescent="0.25">
      <c r="B622" t="s">
        <v>1100</v>
      </c>
      <c r="C622" t="s">
        <v>3084</v>
      </c>
      <c r="D622" t="s">
        <v>3085</v>
      </c>
      <c r="E622" t="s">
        <v>37</v>
      </c>
      <c r="F622" t="s">
        <v>3</v>
      </c>
      <c r="G622" t="s">
        <v>1845</v>
      </c>
      <c r="H622" s="4">
        <v>8652.3993690000007</v>
      </c>
      <c r="I622">
        <v>8585.6430180000007</v>
      </c>
      <c r="J622" s="5">
        <v>66.756350999999995</v>
      </c>
      <c r="K622">
        <v>0.77753470000000002</v>
      </c>
      <c r="L622" t="s">
        <v>29</v>
      </c>
    </row>
    <row r="623" spans="2:12" x14ac:dyDescent="0.25">
      <c r="B623" t="s">
        <v>1462</v>
      </c>
      <c r="C623" t="s">
        <v>3086</v>
      </c>
      <c r="D623" t="s">
        <v>3087</v>
      </c>
      <c r="E623" t="s">
        <v>37</v>
      </c>
      <c r="F623" t="s">
        <v>3</v>
      </c>
      <c r="G623" t="s">
        <v>1845</v>
      </c>
      <c r="H623" s="4">
        <v>8704.1966410000005</v>
      </c>
      <c r="I623">
        <v>8656.0191410000007</v>
      </c>
      <c r="J623" s="5">
        <v>48.177500000000002</v>
      </c>
      <c r="K623">
        <v>0.55657800000000002</v>
      </c>
      <c r="L623" t="s">
        <v>29</v>
      </c>
    </row>
    <row r="624" spans="2:12" x14ac:dyDescent="0.25">
      <c r="B624" t="s">
        <v>1462</v>
      </c>
      <c r="C624" t="s">
        <v>3088</v>
      </c>
      <c r="D624" t="s">
        <v>3089</v>
      </c>
      <c r="E624" t="s">
        <v>37</v>
      </c>
      <c r="F624" t="s">
        <v>3</v>
      </c>
      <c r="G624" t="s">
        <v>1845</v>
      </c>
      <c r="H624" s="4">
        <v>8711.5033380000004</v>
      </c>
      <c r="I624">
        <v>8660.317642</v>
      </c>
      <c r="J624" s="5">
        <v>51.185696</v>
      </c>
      <c r="K624">
        <v>0.59103720000000004</v>
      </c>
      <c r="L624" t="s">
        <v>29</v>
      </c>
    </row>
    <row r="625" spans="2:12" x14ac:dyDescent="0.25">
      <c r="B625" t="s">
        <v>1462</v>
      </c>
      <c r="C625" t="s">
        <v>3090</v>
      </c>
      <c r="D625" t="s">
        <v>3091</v>
      </c>
      <c r="E625" t="s">
        <v>37</v>
      </c>
      <c r="F625" t="s">
        <v>3</v>
      </c>
      <c r="G625" t="s">
        <v>1845</v>
      </c>
      <c r="H625" s="4">
        <v>8663.9037129999997</v>
      </c>
      <c r="I625">
        <v>8685.6715600000007</v>
      </c>
      <c r="J625" s="5">
        <v>21.767847</v>
      </c>
      <c r="K625">
        <v>0.2506179</v>
      </c>
      <c r="L625" t="s">
        <v>29</v>
      </c>
    </row>
    <row r="626" spans="2:12" x14ac:dyDescent="0.25">
      <c r="B626" t="s">
        <v>1462</v>
      </c>
      <c r="C626" t="s">
        <v>3092</v>
      </c>
      <c r="D626" t="s">
        <v>3093</v>
      </c>
      <c r="E626" t="s">
        <v>37</v>
      </c>
      <c r="F626" t="s">
        <v>3</v>
      </c>
      <c r="G626" t="s">
        <v>1845</v>
      </c>
      <c r="H626" s="4">
        <v>8683.4097600000005</v>
      </c>
      <c r="I626">
        <v>8671.3310089999995</v>
      </c>
      <c r="J626" s="5">
        <v>12.078751</v>
      </c>
      <c r="K626">
        <v>0.13929520000000001</v>
      </c>
      <c r="L626" t="s">
        <v>29</v>
      </c>
    </row>
    <row r="627" spans="2:12" x14ac:dyDescent="0.25">
      <c r="B627" t="s">
        <v>1462</v>
      </c>
      <c r="C627" t="s">
        <v>3094</v>
      </c>
      <c r="D627" t="s">
        <v>3095</v>
      </c>
      <c r="E627" t="s">
        <v>37</v>
      </c>
      <c r="F627" t="s">
        <v>3</v>
      </c>
      <c r="G627" t="s">
        <v>1845</v>
      </c>
      <c r="H627" s="4">
        <v>8686.6834729999991</v>
      </c>
      <c r="I627">
        <v>8655.5029479999994</v>
      </c>
      <c r="J627" s="5">
        <v>31.180524999999999</v>
      </c>
      <c r="K627">
        <v>0.36023929999999998</v>
      </c>
      <c r="L627" t="s">
        <v>29</v>
      </c>
    </row>
    <row r="628" spans="2:12" x14ac:dyDescent="0.25">
      <c r="B628" t="s">
        <v>1462</v>
      </c>
      <c r="C628" t="s">
        <v>3096</v>
      </c>
      <c r="D628" t="s">
        <v>3097</v>
      </c>
      <c r="E628" t="s">
        <v>37</v>
      </c>
      <c r="F628" t="s">
        <v>3</v>
      </c>
      <c r="G628" t="s">
        <v>1845</v>
      </c>
      <c r="H628" s="4">
        <v>8673.8987080000006</v>
      </c>
      <c r="I628">
        <v>8709.5570740000003</v>
      </c>
      <c r="J628" s="5">
        <v>35.658366000000001</v>
      </c>
      <c r="K628">
        <v>0.40941650000000002</v>
      </c>
      <c r="L628" t="s">
        <v>29</v>
      </c>
    </row>
    <row r="629" spans="2:12" x14ac:dyDescent="0.25">
      <c r="B629" t="s">
        <v>1462</v>
      </c>
      <c r="C629" t="s">
        <v>3098</v>
      </c>
      <c r="D629" t="s">
        <v>3099</v>
      </c>
      <c r="E629" t="s">
        <v>37</v>
      </c>
      <c r="F629" t="s">
        <v>3</v>
      </c>
      <c r="G629" t="s">
        <v>1845</v>
      </c>
      <c r="H629" s="4">
        <v>8704.6584019999991</v>
      </c>
      <c r="I629">
        <v>8691.1198899999999</v>
      </c>
      <c r="J629" s="5">
        <v>13.538512000000001</v>
      </c>
      <c r="K629">
        <v>0.1557741</v>
      </c>
      <c r="L629" t="s">
        <v>29</v>
      </c>
    </row>
    <row r="630" spans="2:12" x14ac:dyDescent="0.25">
      <c r="B630" t="s">
        <v>1462</v>
      </c>
      <c r="C630" t="s">
        <v>3100</v>
      </c>
      <c r="D630" t="s">
        <v>3101</v>
      </c>
      <c r="E630" t="s">
        <v>37</v>
      </c>
      <c r="F630" t="s">
        <v>3</v>
      </c>
      <c r="G630" t="s">
        <v>1845</v>
      </c>
      <c r="H630" s="4">
        <v>8701.3401940000003</v>
      </c>
      <c r="I630">
        <v>8687.614039</v>
      </c>
      <c r="J630" s="5">
        <v>13.726155</v>
      </c>
      <c r="K630">
        <v>0.15799679999999999</v>
      </c>
      <c r="L630" t="s">
        <v>29</v>
      </c>
    </row>
    <row r="631" spans="2:12" x14ac:dyDescent="0.25">
      <c r="B631" t="s">
        <v>1462</v>
      </c>
      <c r="C631" t="s">
        <v>3102</v>
      </c>
      <c r="D631" t="s">
        <v>3103</v>
      </c>
      <c r="E631" t="s">
        <v>37</v>
      </c>
      <c r="F631" t="s">
        <v>3</v>
      </c>
      <c r="G631" t="s">
        <v>1845</v>
      </c>
      <c r="H631" s="4">
        <v>8697.1891479999995</v>
      </c>
      <c r="I631">
        <v>8676.0410420000007</v>
      </c>
      <c r="J631" s="5">
        <v>21.148105999999999</v>
      </c>
      <c r="K631">
        <v>0.243753</v>
      </c>
      <c r="L631" t="s">
        <v>29</v>
      </c>
    </row>
    <row r="632" spans="2:12" x14ac:dyDescent="0.25">
      <c r="B632" t="s">
        <v>1462</v>
      </c>
      <c r="C632" t="s">
        <v>3104</v>
      </c>
      <c r="D632" t="s">
        <v>3105</v>
      </c>
      <c r="E632" t="s">
        <v>37</v>
      </c>
      <c r="F632" t="s">
        <v>3</v>
      </c>
      <c r="G632" t="s">
        <v>1845</v>
      </c>
      <c r="H632" s="4">
        <v>8714.2576680000002</v>
      </c>
      <c r="I632">
        <v>8697.1891479999995</v>
      </c>
      <c r="J632" s="5">
        <v>17.068519999999999</v>
      </c>
      <c r="K632">
        <v>0.19625329999999999</v>
      </c>
      <c r="L632" t="s">
        <v>29</v>
      </c>
    </row>
    <row r="633" spans="2:12" x14ac:dyDescent="0.25">
      <c r="B633" t="s">
        <v>1462</v>
      </c>
      <c r="C633" t="s">
        <v>3106</v>
      </c>
      <c r="D633" t="s">
        <v>3107</v>
      </c>
      <c r="E633" t="s">
        <v>37</v>
      </c>
      <c r="F633" t="s">
        <v>3</v>
      </c>
      <c r="G633" t="s">
        <v>1845</v>
      </c>
      <c r="H633" s="4">
        <v>8658.7335199999998</v>
      </c>
      <c r="I633">
        <v>8699.9156930000008</v>
      </c>
      <c r="J633" s="5">
        <v>41.182172999999999</v>
      </c>
      <c r="K633">
        <v>0.47336289999999998</v>
      </c>
      <c r="L633" t="s">
        <v>29</v>
      </c>
    </row>
    <row r="634" spans="2:12" x14ac:dyDescent="0.25">
      <c r="B634" t="s">
        <v>1462</v>
      </c>
      <c r="C634" t="s">
        <v>3108</v>
      </c>
      <c r="D634" t="s">
        <v>3109</v>
      </c>
      <c r="E634" t="s">
        <v>37</v>
      </c>
      <c r="F634" t="s">
        <v>3</v>
      </c>
      <c r="G634" t="s">
        <v>1845</v>
      </c>
      <c r="H634" s="4">
        <v>8683.1747020000003</v>
      </c>
      <c r="I634">
        <v>8656.4491519999992</v>
      </c>
      <c r="J634" s="5">
        <v>26.725549999999998</v>
      </c>
      <c r="K634">
        <v>0.3087357</v>
      </c>
      <c r="L634" t="s">
        <v>29</v>
      </c>
    </row>
    <row r="635" spans="2:12" x14ac:dyDescent="0.25">
      <c r="B635" t="s">
        <v>1462</v>
      </c>
      <c r="C635" t="s">
        <v>3110</v>
      </c>
      <c r="D635" t="s">
        <v>3111</v>
      </c>
      <c r="E635" t="s">
        <v>37</v>
      </c>
      <c r="F635" t="s">
        <v>3</v>
      </c>
      <c r="G635" t="s">
        <v>1845</v>
      </c>
      <c r="H635" s="4">
        <v>8710.2628860000004</v>
      </c>
      <c r="I635">
        <v>8683.1747020000003</v>
      </c>
      <c r="J635" s="5">
        <v>27.088183999999998</v>
      </c>
      <c r="K635">
        <v>0.31196180000000001</v>
      </c>
      <c r="L635" t="s">
        <v>29</v>
      </c>
    </row>
    <row r="636" spans="2:12" x14ac:dyDescent="0.25">
      <c r="B636" t="s">
        <v>1462</v>
      </c>
      <c r="C636" t="s">
        <v>3112</v>
      </c>
      <c r="D636" t="s">
        <v>3113</v>
      </c>
      <c r="E636" t="s">
        <v>37</v>
      </c>
      <c r="F636" t="s">
        <v>3</v>
      </c>
      <c r="G636" t="s">
        <v>1845</v>
      </c>
      <c r="H636" s="4">
        <v>8673.4218579999997</v>
      </c>
      <c r="I636">
        <v>8664.1341460000003</v>
      </c>
      <c r="J636" s="5">
        <v>9.2877120000000009</v>
      </c>
      <c r="K636">
        <v>0.10719720000000001</v>
      </c>
      <c r="L636" t="s">
        <v>29</v>
      </c>
    </row>
    <row r="637" spans="2:12" x14ac:dyDescent="0.25">
      <c r="B637" t="s">
        <v>1462</v>
      </c>
      <c r="C637" t="s">
        <v>3114</v>
      </c>
      <c r="D637" t="s">
        <v>3115</v>
      </c>
      <c r="E637" t="s">
        <v>37</v>
      </c>
      <c r="F637" t="s">
        <v>3</v>
      </c>
      <c r="G637" t="s">
        <v>1845</v>
      </c>
      <c r="H637" s="4">
        <v>8716.547493</v>
      </c>
      <c r="I637">
        <v>8694.4283570000007</v>
      </c>
      <c r="J637" s="5">
        <v>22.119136000000001</v>
      </c>
      <c r="K637">
        <v>0.25440590000000002</v>
      </c>
      <c r="L637" t="s">
        <v>29</v>
      </c>
    </row>
    <row r="638" spans="2:12" x14ac:dyDescent="0.25">
      <c r="B638" t="s">
        <v>1462</v>
      </c>
      <c r="C638" t="s">
        <v>3116</v>
      </c>
      <c r="D638" t="s">
        <v>3117</v>
      </c>
      <c r="E638" t="s">
        <v>37</v>
      </c>
      <c r="F638" t="s">
        <v>3</v>
      </c>
      <c r="G638" t="s">
        <v>1845</v>
      </c>
      <c r="H638" s="4">
        <v>8692.7110369999991</v>
      </c>
      <c r="I638">
        <v>8716.547493</v>
      </c>
      <c r="J638" s="5">
        <v>23.836455999999998</v>
      </c>
      <c r="K638">
        <v>0.27346209999999999</v>
      </c>
      <c r="L638" t="s">
        <v>29</v>
      </c>
    </row>
    <row r="639" spans="2:12" x14ac:dyDescent="0.25">
      <c r="B639" t="s">
        <v>1462</v>
      </c>
      <c r="C639" t="s">
        <v>3118</v>
      </c>
      <c r="D639" t="s">
        <v>3119</v>
      </c>
      <c r="E639" t="s">
        <v>37</v>
      </c>
      <c r="F639" t="s">
        <v>3</v>
      </c>
      <c r="G639" t="s">
        <v>1845</v>
      </c>
      <c r="H639" s="4">
        <v>8659.7643590000007</v>
      </c>
      <c r="I639">
        <v>8692.7110369999991</v>
      </c>
      <c r="J639" s="5">
        <v>32.946677999999999</v>
      </c>
      <c r="K639">
        <v>0.37901499999999999</v>
      </c>
      <c r="L639" t="s">
        <v>29</v>
      </c>
    </row>
    <row r="640" spans="2:12" x14ac:dyDescent="0.25">
      <c r="B640" t="s">
        <v>1462</v>
      </c>
      <c r="C640" t="s">
        <v>3120</v>
      </c>
      <c r="D640" t="s">
        <v>3121</v>
      </c>
      <c r="E640" t="s">
        <v>37</v>
      </c>
      <c r="F640" t="s">
        <v>3</v>
      </c>
      <c r="G640" t="s">
        <v>1845</v>
      </c>
      <c r="H640" s="4">
        <v>8672.5307699999994</v>
      </c>
      <c r="I640">
        <v>8659.8175200000005</v>
      </c>
      <c r="J640" s="5">
        <v>12.71325</v>
      </c>
      <c r="K640">
        <v>0.1468074</v>
      </c>
      <c r="L640" t="s">
        <v>29</v>
      </c>
    </row>
    <row r="641" spans="2:12" x14ac:dyDescent="0.25">
      <c r="B641" t="s">
        <v>1462</v>
      </c>
      <c r="C641" t="s">
        <v>3122</v>
      </c>
      <c r="D641" t="s">
        <v>3123</v>
      </c>
      <c r="E641" t="s">
        <v>37</v>
      </c>
      <c r="F641" t="s">
        <v>3</v>
      </c>
      <c r="G641" t="s">
        <v>1845</v>
      </c>
      <c r="H641" s="4">
        <v>8702.8211680000004</v>
      </c>
      <c r="I641">
        <v>8640.5782569999992</v>
      </c>
      <c r="J641" s="5">
        <v>62.242910999999999</v>
      </c>
      <c r="K641">
        <v>0.72035590000000005</v>
      </c>
      <c r="L641" t="s">
        <v>29</v>
      </c>
    </row>
    <row r="642" spans="2:12" x14ac:dyDescent="0.25">
      <c r="B642" t="s">
        <v>1462</v>
      </c>
      <c r="C642" t="s">
        <v>3124</v>
      </c>
      <c r="D642" t="s">
        <v>3125</v>
      </c>
      <c r="E642" t="s">
        <v>37</v>
      </c>
      <c r="F642" t="s">
        <v>3</v>
      </c>
      <c r="G642" t="s">
        <v>1845</v>
      </c>
      <c r="H642" s="4">
        <v>8717.7263650000004</v>
      </c>
      <c r="I642">
        <v>8702.8211680000004</v>
      </c>
      <c r="J642" s="5">
        <v>14.905196999999999</v>
      </c>
      <c r="K642">
        <v>0.17126859999999999</v>
      </c>
      <c r="L642" t="s">
        <v>29</v>
      </c>
    </row>
    <row r="643" spans="2:12" x14ac:dyDescent="0.25">
      <c r="B643" t="s">
        <v>1462</v>
      </c>
      <c r="C643" t="s">
        <v>3126</v>
      </c>
      <c r="D643" t="s">
        <v>3127</v>
      </c>
      <c r="E643" t="s">
        <v>37</v>
      </c>
      <c r="F643" t="s">
        <v>3</v>
      </c>
      <c r="G643" t="s">
        <v>1845</v>
      </c>
      <c r="H643" s="4">
        <v>8722.7894629999992</v>
      </c>
      <c r="I643">
        <v>8717.7263650000004</v>
      </c>
      <c r="J643" s="5">
        <v>5.0630980000000001</v>
      </c>
      <c r="K643">
        <v>5.8078200000000003E-2</v>
      </c>
      <c r="L643" t="s">
        <v>29</v>
      </c>
    </row>
    <row r="644" spans="2:12" x14ac:dyDescent="0.25">
      <c r="B644" t="s">
        <v>1462</v>
      </c>
      <c r="C644" t="s">
        <v>3128</v>
      </c>
      <c r="D644" t="s">
        <v>3129</v>
      </c>
      <c r="E644" t="s">
        <v>37</v>
      </c>
      <c r="F644" t="s">
        <v>3</v>
      </c>
      <c r="G644" t="s">
        <v>1845</v>
      </c>
      <c r="H644" s="4">
        <v>8708.9251850000001</v>
      </c>
      <c r="I644">
        <v>8691.4761089999993</v>
      </c>
      <c r="J644" s="5">
        <v>17.449076000000002</v>
      </c>
      <c r="K644">
        <v>0.20076079999999999</v>
      </c>
      <c r="L644" t="s">
        <v>29</v>
      </c>
    </row>
    <row r="645" spans="2:12" x14ac:dyDescent="0.25">
      <c r="B645" t="s">
        <v>1462</v>
      </c>
      <c r="C645" t="s">
        <v>3130</v>
      </c>
      <c r="D645" t="s">
        <v>3131</v>
      </c>
      <c r="E645" t="s">
        <v>37</v>
      </c>
      <c r="F645" t="s">
        <v>3</v>
      </c>
      <c r="G645" t="s">
        <v>1845</v>
      </c>
      <c r="H645" s="4">
        <v>8716.8825880000004</v>
      </c>
      <c r="I645">
        <v>8701.7737440000001</v>
      </c>
      <c r="J645" s="5">
        <v>15.108843999999999</v>
      </c>
      <c r="K645">
        <v>0.17362949999999999</v>
      </c>
      <c r="L645" t="s">
        <v>29</v>
      </c>
    </row>
    <row r="646" spans="2:12" x14ac:dyDescent="0.25">
      <c r="B646" t="s">
        <v>1462</v>
      </c>
      <c r="C646" t="s">
        <v>3132</v>
      </c>
      <c r="D646" t="s">
        <v>3133</v>
      </c>
      <c r="E646" t="s">
        <v>37</v>
      </c>
      <c r="F646" t="s">
        <v>3</v>
      </c>
      <c r="G646" t="s">
        <v>1845</v>
      </c>
      <c r="H646" s="4">
        <v>8650.9145559999997</v>
      </c>
      <c r="I646">
        <v>8716.8825880000004</v>
      </c>
      <c r="J646" s="5">
        <v>65.968031999999994</v>
      </c>
      <c r="K646">
        <v>0.75678469999999998</v>
      </c>
      <c r="L646" t="s">
        <v>29</v>
      </c>
    </row>
    <row r="647" spans="2:12" x14ac:dyDescent="0.25">
      <c r="B647" t="s">
        <v>1462</v>
      </c>
      <c r="C647" t="s">
        <v>3134</v>
      </c>
      <c r="D647" t="s">
        <v>3135</v>
      </c>
      <c r="E647" t="s">
        <v>37</v>
      </c>
      <c r="F647" t="s">
        <v>3</v>
      </c>
      <c r="G647" t="s">
        <v>1845</v>
      </c>
      <c r="H647" s="4">
        <v>8687.7690550000007</v>
      </c>
      <c r="I647">
        <v>8650.9145559999997</v>
      </c>
      <c r="J647" s="5">
        <v>36.854498999999997</v>
      </c>
      <c r="K647">
        <v>0.42601850000000002</v>
      </c>
      <c r="L647" t="s">
        <v>29</v>
      </c>
    </row>
    <row r="648" spans="2:12" x14ac:dyDescent="0.25">
      <c r="B648" t="s">
        <v>1462</v>
      </c>
      <c r="C648" t="s">
        <v>3136</v>
      </c>
      <c r="D648" t="s">
        <v>3137</v>
      </c>
      <c r="E648" t="s">
        <v>37</v>
      </c>
      <c r="F648" t="s">
        <v>3</v>
      </c>
      <c r="G648" t="s">
        <v>1845</v>
      </c>
      <c r="H648" s="4">
        <v>8720.5143169999992</v>
      </c>
      <c r="I648">
        <v>8687.7690550000007</v>
      </c>
      <c r="J648" s="5">
        <v>32.745261999999997</v>
      </c>
      <c r="K648">
        <v>0.37691219999999998</v>
      </c>
      <c r="L648" t="s">
        <v>29</v>
      </c>
    </row>
    <row r="649" spans="2:12" x14ac:dyDescent="0.25">
      <c r="B649" t="s">
        <v>1462</v>
      </c>
      <c r="C649" t="s">
        <v>3138</v>
      </c>
      <c r="D649" t="s">
        <v>3139</v>
      </c>
      <c r="E649" t="s">
        <v>37</v>
      </c>
      <c r="F649" t="s">
        <v>3</v>
      </c>
      <c r="G649" t="s">
        <v>1845</v>
      </c>
      <c r="H649" s="4">
        <v>8649.4648390000002</v>
      </c>
      <c r="I649">
        <v>8720.5143169999992</v>
      </c>
      <c r="J649" s="5">
        <v>71.049477999999993</v>
      </c>
      <c r="K649">
        <v>0.81473949999999995</v>
      </c>
      <c r="L649" t="s">
        <v>29</v>
      </c>
    </row>
    <row r="650" spans="2:12" x14ac:dyDescent="0.25">
      <c r="B650" t="s">
        <v>1462</v>
      </c>
      <c r="C650" t="s">
        <v>3140</v>
      </c>
      <c r="D650" t="s">
        <v>3141</v>
      </c>
      <c r="E650" t="s">
        <v>37</v>
      </c>
      <c r="F650" t="s">
        <v>3</v>
      </c>
      <c r="G650" t="s">
        <v>1845</v>
      </c>
      <c r="H650" s="4">
        <v>8678.7069809999994</v>
      </c>
      <c r="I650">
        <v>8653.3669549999995</v>
      </c>
      <c r="J650" s="5">
        <v>25.340026000000002</v>
      </c>
      <c r="K650">
        <v>0.29283429999999999</v>
      </c>
      <c r="L650" t="s">
        <v>29</v>
      </c>
    </row>
    <row r="651" spans="2:12" x14ac:dyDescent="0.25">
      <c r="B651" t="s">
        <v>1462</v>
      </c>
      <c r="C651" t="s">
        <v>3142</v>
      </c>
      <c r="D651" t="s">
        <v>3143</v>
      </c>
      <c r="E651" t="s">
        <v>37</v>
      </c>
      <c r="F651" t="s">
        <v>3</v>
      </c>
      <c r="G651" t="s">
        <v>1845</v>
      </c>
      <c r="H651" s="4">
        <v>8699.5454829999999</v>
      </c>
      <c r="I651">
        <v>8678.7069809999994</v>
      </c>
      <c r="J651" s="5">
        <v>20.838501999999998</v>
      </c>
      <c r="K651">
        <v>0.24011070000000001</v>
      </c>
      <c r="L651" t="s">
        <v>29</v>
      </c>
    </row>
    <row r="652" spans="2:12" x14ac:dyDescent="0.25">
      <c r="B652" t="s">
        <v>1462</v>
      </c>
      <c r="C652" t="s">
        <v>3144</v>
      </c>
      <c r="D652" t="s">
        <v>3145</v>
      </c>
      <c r="E652" t="s">
        <v>37</v>
      </c>
      <c r="F652" t="s">
        <v>3</v>
      </c>
      <c r="G652" t="s">
        <v>1845</v>
      </c>
      <c r="H652" s="4">
        <v>8706.2751800000005</v>
      </c>
      <c r="I652">
        <v>8699.5454829999999</v>
      </c>
      <c r="J652" s="5">
        <v>6.7296969999999998</v>
      </c>
      <c r="K652">
        <v>7.7356900000000006E-2</v>
      </c>
      <c r="L652" t="s">
        <v>29</v>
      </c>
    </row>
    <row r="653" spans="2:12" x14ac:dyDescent="0.25">
      <c r="B653" t="s">
        <v>1462</v>
      </c>
      <c r="C653" t="s">
        <v>3146</v>
      </c>
      <c r="D653" t="s">
        <v>3147</v>
      </c>
      <c r="E653" t="s">
        <v>37</v>
      </c>
      <c r="F653" t="s">
        <v>3</v>
      </c>
      <c r="G653" t="s">
        <v>1845</v>
      </c>
      <c r="H653" s="4">
        <v>8677.4777580000009</v>
      </c>
      <c r="I653">
        <v>8693.6548750000002</v>
      </c>
      <c r="J653" s="5">
        <v>16.177116999999999</v>
      </c>
      <c r="K653">
        <v>0.18607960000000001</v>
      </c>
      <c r="L653" t="s">
        <v>29</v>
      </c>
    </row>
    <row r="654" spans="2:12" x14ac:dyDescent="0.25">
      <c r="B654" t="s">
        <v>1462</v>
      </c>
      <c r="C654" t="s">
        <v>3148</v>
      </c>
      <c r="D654" t="s">
        <v>3149</v>
      </c>
      <c r="E654" t="s">
        <v>37</v>
      </c>
      <c r="F654" t="s">
        <v>3</v>
      </c>
      <c r="G654" t="s">
        <v>1845</v>
      </c>
      <c r="H654" s="4">
        <v>8707.6897499999995</v>
      </c>
      <c r="I654">
        <v>8677.4777580000009</v>
      </c>
      <c r="J654" s="5">
        <v>30.211991999999999</v>
      </c>
      <c r="K654">
        <v>0.34816560000000002</v>
      </c>
      <c r="L654" t="s">
        <v>29</v>
      </c>
    </row>
    <row r="655" spans="2:12" x14ac:dyDescent="0.25">
      <c r="B655" t="s">
        <v>1462</v>
      </c>
      <c r="C655" t="s">
        <v>3150</v>
      </c>
      <c r="D655" t="s">
        <v>3151</v>
      </c>
      <c r="E655" t="s">
        <v>37</v>
      </c>
      <c r="F655" t="s">
        <v>3</v>
      </c>
      <c r="G655" t="s">
        <v>1845</v>
      </c>
      <c r="H655" s="4">
        <v>8699.2726280000006</v>
      </c>
      <c r="I655">
        <v>8690.118375</v>
      </c>
      <c r="J655" s="5">
        <v>9.1542530000000006</v>
      </c>
      <c r="K655">
        <v>0.1053409</v>
      </c>
      <c r="L655" t="s">
        <v>29</v>
      </c>
    </row>
    <row r="656" spans="2:12" x14ac:dyDescent="0.25">
      <c r="B656" t="s">
        <v>1462</v>
      </c>
      <c r="C656" t="s">
        <v>3152</v>
      </c>
      <c r="D656" t="s">
        <v>3153</v>
      </c>
      <c r="E656" t="s">
        <v>37</v>
      </c>
      <c r="F656" t="s">
        <v>3</v>
      </c>
      <c r="G656" t="s">
        <v>1845</v>
      </c>
      <c r="H656" s="4">
        <v>8705.1983029999992</v>
      </c>
      <c r="I656">
        <v>8654.9890529999993</v>
      </c>
      <c r="J656" s="5">
        <v>50.209249999999997</v>
      </c>
      <c r="K656">
        <v>0.58011919999999995</v>
      </c>
      <c r="L656" t="s">
        <v>29</v>
      </c>
    </row>
    <row r="657" spans="2:12" x14ac:dyDescent="0.25">
      <c r="B657" t="s">
        <v>1462</v>
      </c>
      <c r="C657" t="s">
        <v>3154</v>
      </c>
      <c r="D657" t="s">
        <v>3155</v>
      </c>
      <c r="E657" t="s">
        <v>37</v>
      </c>
      <c r="F657" t="s">
        <v>3</v>
      </c>
      <c r="G657" t="s">
        <v>1845</v>
      </c>
      <c r="H657" s="4">
        <v>8693.5246029999998</v>
      </c>
      <c r="I657">
        <v>8643.7313379999996</v>
      </c>
      <c r="J657" s="5">
        <v>49.793264999999998</v>
      </c>
      <c r="K657">
        <v>0.57606219999999997</v>
      </c>
      <c r="L657" t="s">
        <v>29</v>
      </c>
    </row>
    <row r="658" spans="2:12" x14ac:dyDescent="0.25">
      <c r="B658" t="s">
        <v>1462</v>
      </c>
      <c r="C658" t="s">
        <v>3156</v>
      </c>
      <c r="D658" t="s">
        <v>3157</v>
      </c>
      <c r="E658" t="s">
        <v>37</v>
      </c>
      <c r="F658" t="s">
        <v>3</v>
      </c>
      <c r="G658" t="s">
        <v>1845</v>
      </c>
      <c r="H658" s="4">
        <v>8690.6378289999993</v>
      </c>
      <c r="I658">
        <v>8708.7137930000008</v>
      </c>
      <c r="J658" s="5">
        <v>18.075963999999999</v>
      </c>
      <c r="K658">
        <v>0.20756179999999999</v>
      </c>
      <c r="L658" t="s">
        <v>29</v>
      </c>
    </row>
    <row r="659" spans="2:12" x14ac:dyDescent="0.25">
      <c r="B659" t="s">
        <v>1462</v>
      </c>
      <c r="C659" t="s">
        <v>3158</v>
      </c>
      <c r="D659" t="s">
        <v>3159</v>
      </c>
      <c r="E659" t="s">
        <v>37</v>
      </c>
      <c r="F659" t="s">
        <v>3</v>
      </c>
      <c r="G659" t="s">
        <v>1845</v>
      </c>
      <c r="H659" s="4">
        <v>8714.0174769999994</v>
      </c>
      <c r="I659">
        <v>8690.6378289999993</v>
      </c>
      <c r="J659" s="5">
        <v>23.379648</v>
      </c>
      <c r="K659">
        <v>0.26902110000000001</v>
      </c>
      <c r="L659" t="s">
        <v>29</v>
      </c>
    </row>
    <row r="660" spans="2:12" x14ac:dyDescent="0.25">
      <c r="B660" t="s">
        <v>1462</v>
      </c>
      <c r="C660" t="s">
        <v>3160</v>
      </c>
      <c r="D660" t="s">
        <v>3161</v>
      </c>
      <c r="E660" t="s">
        <v>37</v>
      </c>
      <c r="F660" t="s">
        <v>3</v>
      </c>
      <c r="G660" t="s">
        <v>1845</v>
      </c>
      <c r="H660" s="4">
        <v>8642.8455419999991</v>
      </c>
      <c r="I660">
        <v>8714.0174769999994</v>
      </c>
      <c r="J660" s="5">
        <v>71.171935000000005</v>
      </c>
      <c r="K660">
        <v>0.81675229999999999</v>
      </c>
      <c r="L660" t="s">
        <v>29</v>
      </c>
    </row>
    <row r="661" spans="2:12" x14ac:dyDescent="0.25">
      <c r="B661" t="s">
        <v>1462</v>
      </c>
      <c r="C661" t="s">
        <v>3162</v>
      </c>
      <c r="D661" t="s">
        <v>3163</v>
      </c>
      <c r="E661" t="s">
        <v>37</v>
      </c>
      <c r="F661" t="s">
        <v>3</v>
      </c>
      <c r="G661" t="s">
        <v>1845</v>
      </c>
      <c r="H661" s="4">
        <v>8684.2568649999994</v>
      </c>
      <c r="I661">
        <v>8647.5652150000005</v>
      </c>
      <c r="J661" s="5">
        <v>36.691650000000003</v>
      </c>
      <c r="K661">
        <v>0.42430040000000002</v>
      </c>
      <c r="L661" t="s">
        <v>29</v>
      </c>
    </row>
    <row r="662" spans="2:12" x14ac:dyDescent="0.25">
      <c r="B662" t="s">
        <v>1462</v>
      </c>
      <c r="C662" t="s">
        <v>3164</v>
      </c>
      <c r="D662" t="s">
        <v>3165</v>
      </c>
      <c r="E662" t="s">
        <v>37</v>
      </c>
      <c r="F662" t="s">
        <v>3</v>
      </c>
      <c r="G662" t="s">
        <v>1845</v>
      </c>
      <c r="H662" s="4">
        <v>8649.6482730000007</v>
      </c>
      <c r="I662">
        <v>8715.0522299999993</v>
      </c>
      <c r="J662" s="5">
        <v>65.403957000000005</v>
      </c>
      <c r="K662">
        <v>0.7504712</v>
      </c>
      <c r="L662" t="s">
        <v>29</v>
      </c>
    </row>
    <row r="663" spans="2:12" x14ac:dyDescent="0.25">
      <c r="B663" t="s">
        <v>36</v>
      </c>
      <c r="C663" t="s">
        <v>2734</v>
      </c>
      <c r="D663" t="s">
        <v>2735</v>
      </c>
      <c r="E663" t="s">
        <v>37</v>
      </c>
      <c r="F663" t="s">
        <v>4</v>
      </c>
      <c r="G663" t="s">
        <v>3166</v>
      </c>
      <c r="H663" s="4">
        <v>8721.4546869999995</v>
      </c>
      <c r="I663">
        <v>8702.2379430000001</v>
      </c>
      <c r="J663" s="5">
        <v>19.216743999999998</v>
      </c>
      <c r="K663">
        <v>0.2208253</v>
      </c>
      <c r="L663" t="s">
        <v>29</v>
      </c>
    </row>
    <row r="664" spans="2:12" x14ac:dyDescent="0.25">
      <c r="B664" t="s">
        <v>36</v>
      </c>
      <c r="C664" t="s">
        <v>2736</v>
      </c>
      <c r="D664" t="s">
        <v>2737</v>
      </c>
      <c r="E664" t="s">
        <v>37</v>
      </c>
      <c r="F664" t="s">
        <v>4</v>
      </c>
      <c r="G664" t="s">
        <v>3166</v>
      </c>
      <c r="H664" s="4">
        <v>8763.1401170000008</v>
      </c>
      <c r="I664">
        <v>8745.7816590000002</v>
      </c>
      <c r="J664" s="5">
        <v>17.358457999999999</v>
      </c>
      <c r="K664">
        <v>0.19847809999999999</v>
      </c>
      <c r="L664" t="s">
        <v>29</v>
      </c>
    </row>
    <row r="665" spans="2:12" x14ac:dyDescent="0.25">
      <c r="B665" t="s">
        <v>36</v>
      </c>
      <c r="C665" t="s">
        <v>2290</v>
      </c>
      <c r="D665" t="s">
        <v>2291</v>
      </c>
      <c r="E665" t="s">
        <v>37</v>
      </c>
      <c r="F665" t="s">
        <v>4</v>
      </c>
      <c r="G665" t="s">
        <v>3166</v>
      </c>
      <c r="H665" s="4">
        <v>8755.4262359999993</v>
      </c>
      <c r="I665">
        <v>8733.1828449999994</v>
      </c>
      <c r="J665" s="5">
        <v>22.243390999999999</v>
      </c>
      <c r="K665">
        <v>0.25469969999999997</v>
      </c>
      <c r="L665" t="s">
        <v>29</v>
      </c>
    </row>
    <row r="666" spans="2:12" x14ac:dyDescent="0.25">
      <c r="B666" t="s">
        <v>36</v>
      </c>
      <c r="C666" t="s">
        <v>1846</v>
      </c>
      <c r="D666" t="s">
        <v>1847</v>
      </c>
      <c r="E666" t="s">
        <v>37</v>
      </c>
      <c r="F666" t="s">
        <v>4</v>
      </c>
      <c r="G666" t="s">
        <v>3166</v>
      </c>
      <c r="H666" s="4">
        <v>8715.2997830000004</v>
      </c>
      <c r="I666">
        <v>8758.7445179999995</v>
      </c>
      <c r="J666" s="5">
        <v>43.444735000000001</v>
      </c>
      <c r="K666">
        <v>0.4960156</v>
      </c>
      <c r="L666" t="s">
        <v>29</v>
      </c>
    </row>
    <row r="667" spans="2:12" x14ac:dyDescent="0.25">
      <c r="B667" t="s">
        <v>36</v>
      </c>
      <c r="C667" t="s">
        <v>2296</v>
      </c>
      <c r="D667" t="s">
        <v>2297</v>
      </c>
      <c r="E667" t="s">
        <v>37</v>
      </c>
      <c r="F667" t="s">
        <v>4</v>
      </c>
      <c r="G667" t="s">
        <v>3166</v>
      </c>
      <c r="H667" s="4">
        <v>8765.6350910000001</v>
      </c>
      <c r="I667">
        <v>8749.8082020000002</v>
      </c>
      <c r="J667" s="5">
        <v>15.826889</v>
      </c>
      <c r="K667">
        <v>0.18088270000000001</v>
      </c>
      <c r="L667" t="s">
        <v>29</v>
      </c>
    </row>
    <row r="668" spans="2:12" x14ac:dyDescent="0.25">
      <c r="B668" t="s">
        <v>36</v>
      </c>
      <c r="C668" t="s">
        <v>2746</v>
      </c>
      <c r="D668" t="s">
        <v>2747</v>
      </c>
      <c r="E668" t="s">
        <v>37</v>
      </c>
      <c r="F668" t="s">
        <v>4</v>
      </c>
      <c r="G668" t="s">
        <v>3166</v>
      </c>
      <c r="H668" s="4">
        <v>8699.0668079999996</v>
      </c>
      <c r="I668">
        <v>8765.6350910000001</v>
      </c>
      <c r="J668" s="5">
        <v>66.568282999999994</v>
      </c>
      <c r="K668">
        <v>0.75942339999999997</v>
      </c>
      <c r="L668" t="s">
        <v>29</v>
      </c>
    </row>
    <row r="669" spans="2:12" x14ac:dyDescent="0.25">
      <c r="B669" t="s">
        <v>36</v>
      </c>
      <c r="C669" t="s">
        <v>2298</v>
      </c>
      <c r="D669" t="s">
        <v>2299</v>
      </c>
      <c r="E669" t="s">
        <v>37</v>
      </c>
      <c r="F669" t="s">
        <v>4</v>
      </c>
      <c r="G669" t="s">
        <v>3166</v>
      </c>
      <c r="H669" s="4">
        <v>8721.5557740000004</v>
      </c>
      <c r="I669">
        <v>8699.0668079999996</v>
      </c>
      <c r="J669" s="5">
        <v>22.488966000000001</v>
      </c>
      <c r="K669">
        <v>0.25852160000000002</v>
      </c>
      <c r="L669" t="s">
        <v>29</v>
      </c>
    </row>
    <row r="670" spans="2:12" x14ac:dyDescent="0.25">
      <c r="B670" t="s">
        <v>36</v>
      </c>
      <c r="C670" t="s">
        <v>2304</v>
      </c>
      <c r="D670" t="s">
        <v>2305</v>
      </c>
      <c r="E670" t="s">
        <v>37</v>
      </c>
      <c r="F670" t="s">
        <v>4</v>
      </c>
      <c r="G670" t="s">
        <v>3166</v>
      </c>
      <c r="H670" s="4">
        <v>8764.9731850000007</v>
      </c>
      <c r="I670">
        <v>8661.6904159999995</v>
      </c>
      <c r="J670" s="5">
        <v>103.282769</v>
      </c>
      <c r="K670">
        <v>1.1924089</v>
      </c>
      <c r="L670" t="s">
        <v>29</v>
      </c>
    </row>
    <row r="671" spans="2:12" x14ac:dyDescent="0.25">
      <c r="B671" t="s">
        <v>36</v>
      </c>
      <c r="C671" t="s">
        <v>3167</v>
      </c>
      <c r="D671" t="s">
        <v>3168</v>
      </c>
      <c r="E671" t="s">
        <v>37</v>
      </c>
      <c r="F671" t="s">
        <v>4</v>
      </c>
      <c r="G671" t="s">
        <v>3166</v>
      </c>
      <c r="H671" s="4">
        <v>8766.2352790000004</v>
      </c>
      <c r="I671">
        <v>8764.9731850000007</v>
      </c>
      <c r="J671" s="5">
        <v>1.262094</v>
      </c>
      <c r="K671">
        <v>1.43993E-2</v>
      </c>
      <c r="L671" t="s">
        <v>29</v>
      </c>
    </row>
    <row r="672" spans="2:12" x14ac:dyDescent="0.25">
      <c r="B672" t="s">
        <v>36</v>
      </c>
      <c r="C672" t="s">
        <v>2306</v>
      </c>
      <c r="D672" t="s">
        <v>2307</v>
      </c>
      <c r="E672" t="s">
        <v>37</v>
      </c>
      <c r="F672" t="s">
        <v>4</v>
      </c>
      <c r="G672" t="s">
        <v>3166</v>
      </c>
      <c r="H672" s="4">
        <v>8754.3797340000001</v>
      </c>
      <c r="I672">
        <v>8766.2352790000004</v>
      </c>
      <c r="J672" s="5">
        <v>11.855544999999999</v>
      </c>
      <c r="K672">
        <v>0.135241</v>
      </c>
      <c r="L672" t="s">
        <v>29</v>
      </c>
    </row>
    <row r="673" spans="2:12" x14ac:dyDescent="0.25">
      <c r="B673" t="s">
        <v>36</v>
      </c>
      <c r="C673" t="s">
        <v>2750</v>
      </c>
      <c r="D673" t="s">
        <v>2751</v>
      </c>
      <c r="E673" t="s">
        <v>37</v>
      </c>
      <c r="F673" t="s">
        <v>4</v>
      </c>
      <c r="G673" t="s">
        <v>3166</v>
      </c>
      <c r="H673" s="4">
        <v>8721.5603460000002</v>
      </c>
      <c r="I673">
        <v>8730.8639249999997</v>
      </c>
      <c r="J673" s="5">
        <v>9.3035789999999992</v>
      </c>
      <c r="K673">
        <v>0.10655969999999999</v>
      </c>
      <c r="L673" t="s">
        <v>29</v>
      </c>
    </row>
    <row r="674" spans="2:12" x14ac:dyDescent="0.25">
      <c r="B674" t="s">
        <v>36</v>
      </c>
      <c r="C674" t="s">
        <v>2756</v>
      </c>
      <c r="D674" t="s">
        <v>2757</v>
      </c>
      <c r="E674" t="s">
        <v>37</v>
      </c>
      <c r="F674" t="s">
        <v>4</v>
      </c>
      <c r="G674" t="s">
        <v>3166</v>
      </c>
      <c r="H674" s="4">
        <v>8736.3328839999995</v>
      </c>
      <c r="I674">
        <v>8706.3557400000009</v>
      </c>
      <c r="J674" s="5">
        <v>29.977143999999999</v>
      </c>
      <c r="K674">
        <v>0.34431329999999999</v>
      </c>
      <c r="L674" t="s">
        <v>29</v>
      </c>
    </row>
    <row r="675" spans="2:12" x14ac:dyDescent="0.25">
      <c r="B675" t="s">
        <v>36</v>
      </c>
      <c r="C675" t="s">
        <v>1860</v>
      </c>
      <c r="D675" t="s">
        <v>1861</v>
      </c>
      <c r="E675" t="s">
        <v>37</v>
      </c>
      <c r="F675" t="s">
        <v>4</v>
      </c>
      <c r="G675" t="s">
        <v>3166</v>
      </c>
      <c r="H675" s="4">
        <v>8741.1968980000001</v>
      </c>
      <c r="I675">
        <v>8750.8620169999995</v>
      </c>
      <c r="J675" s="5">
        <v>9.6651190000000007</v>
      </c>
      <c r="K675">
        <v>0.11044760000000001</v>
      </c>
      <c r="L675" t="s">
        <v>29</v>
      </c>
    </row>
    <row r="676" spans="2:12" x14ac:dyDescent="0.25">
      <c r="B676" t="s">
        <v>36</v>
      </c>
      <c r="C676" t="s">
        <v>2758</v>
      </c>
      <c r="D676" t="s">
        <v>2759</v>
      </c>
      <c r="E676" t="s">
        <v>37</v>
      </c>
      <c r="F676" t="s">
        <v>4</v>
      </c>
      <c r="G676" t="s">
        <v>3166</v>
      </c>
      <c r="H676" s="4">
        <v>8738.5735550000009</v>
      </c>
      <c r="I676">
        <v>8741.1968980000001</v>
      </c>
      <c r="J676" s="5">
        <v>2.6233430000000002</v>
      </c>
      <c r="K676">
        <v>3.0011300000000001E-2</v>
      </c>
      <c r="L676" t="s">
        <v>29</v>
      </c>
    </row>
    <row r="677" spans="2:12" x14ac:dyDescent="0.25">
      <c r="B677" t="s">
        <v>36</v>
      </c>
      <c r="C677" t="s">
        <v>2316</v>
      </c>
      <c r="D677" t="s">
        <v>2317</v>
      </c>
      <c r="E677" t="s">
        <v>37</v>
      </c>
      <c r="F677" t="s">
        <v>4</v>
      </c>
      <c r="G677" t="s">
        <v>3166</v>
      </c>
      <c r="H677" s="4">
        <v>8715.5875039999992</v>
      </c>
      <c r="I677">
        <v>8696.0490040000004</v>
      </c>
      <c r="J677" s="5">
        <v>19.538499999999999</v>
      </c>
      <c r="K677">
        <v>0.22468250000000001</v>
      </c>
      <c r="L677" t="s">
        <v>29</v>
      </c>
    </row>
    <row r="678" spans="2:12" x14ac:dyDescent="0.25">
      <c r="B678" t="s">
        <v>36</v>
      </c>
      <c r="C678" t="s">
        <v>2762</v>
      </c>
      <c r="D678" t="s">
        <v>2763</v>
      </c>
      <c r="E678" t="s">
        <v>37</v>
      </c>
      <c r="F678" t="s">
        <v>4</v>
      </c>
      <c r="G678" t="s">
        <v>3166</v>
      </c>
      <c r="H678" s="4">
        <v>8721.7732149999993</v>
      </c>
      <c r="I678">
        <v>8707.9343869999993</v>
      </c>
      <c r="J678" s="5">
        <v>13.838827999999999</v>
      </c>
      <c r="K678">
        <v>0.15892210000000001</v>
      </c>
      <c r="L678" t="s">
        <v>29</v>
      </c>
    </row>
    <row r="679" spans="2:12" x14ac:dyDescent="0.25">
      <c r="B679" t="s">
        <v>36</v>
      </c>
      <c r="C679" t="s">
        <v>2320</v>
      </c>
      <c r="D679" t="s">
        <v>2321</v>
      </c>
      <c r="E679" t="s">
        <v>37</v>
      </c>
      <c r="F679" t="s">
        <v>4</v>
      </c>
      <c r="G679" t="s">
        <v>3166</v>
      </c>
      <c r="H679" s="4">
        <v>8757.6340189999992</v>
      </c>
      <c r="I679">
        <v>8756.9396730000008</v>
      </c>
      <c r="J679" s="5">
        <v>0.69434600000000002</v>
      </c>
      <c r="K679">
        <v>7.9290999999999997E-3</v>
      </c>
      <c r="L679" t="s">
        <v>29</v>
      </c>
    </row>
    <row r="680" spans="2:12" x14ac:dyDescent="0.25">
      <c r="B680" t="s">
        <v>36</v>
      </c>
      <c r="C680" t="s">
        <v>3169</v>
      </c>
      <c r="D680" t="s">
        <v>3170</v>
      </c>
      <c r="E680" t="s">
        <v>37</v>
      </c>
      <c r="F680" t="s">
        <v>4</v>
      </c>
      <c r="G680" t="s">
        <v>3166</v>
      </c>
      <c r="H680" s="4">
        <v>8701.5131089999995</v>
      </c>
      <c r="I680">
        <v>8747.3136109999996</v>
      </c>
      <c r="J680" s="5">
        <v>45.800502000000002</v>
      </c>
      <c r="K680">
        <v>0.52359509999999998</v>
      </c>
      <c r="L680" t="s">
        <v>29</v>
      </c>
    </row>
    <row r="681" spans="2:12" x14ac:dyDescent="0.25">
      <c r="B681" t="s">
        <v>36</v>
      </c>
      <c r="C681" t="s">
        <v>2766</v>
      </c>
      <c r="D681" t="s">
        <v>2767</v>
      </c>
      <c r="E681" t="s">
        <v>37</v>
      </c>
      <c r="F681" t="s">
        <v>4</v>
      </c>
      <c r="G681" t="s">
        <v>3166</v>
      </c>
      <c r="H681" s="4">
        <v>8704.0763490000008</v>
      </c>
      <c r="I681">
        <v>8732.346732</v>
      </c>
      <c r="J681" s="5">
        <v>28.270382999999999</v>
      </c>
      <c r="K681">
        <v>0.32374320000000001</v>
      </c>
      <c r="L681" t="s">
        <v>29</v>
      </c>
    </row>
    <row r="682" spans="2:12" x14ac:dyDescent="0.25">
      <c r="B682" t="s">
        <v>36</v>
      </c>
      <c r="C682" t="s">
        <v>2322</v>
      </c>
      <c r="D682" t="s">
        <v>2323</v>
      </c>
      <c r="E682" t="s">
        <v>37</v>
      </c>
      <c r="F682" t="s">
        <v>4</v>
      </c>
      <c r="G682" t="s">
        <v>3166</v>
      </c>
      <c r="H682" s="4">
        <v>8710.9400380000006</v>
      </c>
      <c r="I682">
        <v>8746.9766909999998</v>
      </c>
      <c r="J682" s="5">
        <v>36.036653000000001</v>
      </c>
      <c r="K682">
        <v>0.41198980000000002</v>
      </c>
      <c r="L682" t="s">
        <v>29</v>
      </c>
    </row>
    <row r="683" spans="2:12" x14ac:dyDescent="0.25">
      <c r="B683" t="s">
        <v>36</v>
      </c>
      <c r="C683" t="s">
        <v>2772</v>
      </c>
      <c r="D683" t="s">
        <v>2773</v>
      </c>
      <c r="E683" t="s">
        <v>37</v>
      </c>
      <c r="F683" t="s">
        <v>4</v>
      </c>
      <c r="G683" t="s">
        <v>3166</v>
      </c>
      <c r="H683" s="4">
        <v>8752.9058980000009</v>
      </c>
      <c r="I683">
        <v>8695.4344550000005</v>
      </c>
      <c r="J683" s="5">
        <v>57.471443000000001</v>
      </c>
      <c r="K683">
        <v>0.66093809999999997</v>
      </c>
      <c r="L683" t="s">
        <v>29</v>
      </c>
    </row>
    <row r="684" spans="2:12" x14ac:dyDescent="0.25">
      <c r="B684" t="s">
        <v>36</v>
      </c>
      <c r="C684" t="s">
        <v>3171</v>
      </c>
      <c r="D684" t="s">
        <v>3172</v>
      </c>
      <c r="E684" t="s">
        <v>37</v>
      </c>
      <c r="F684" t="s">
        <v>4</v>
      </c>
      <c r="G684" t="s">
        <v>3166</v>
      </c>
      <c r="H684" s="4">
        <v>8722.9665480000003</v>
      </c>
      <c r="I684">
        <v>8749.3039349999999</v>
      </c>
      <c r="J684" s="5">
        <v>26.337387</v>
      </c>
      <c r="K684">
        <v>0.30102269999999998</v>
      </c>
      <c r="L684" t="s">
        <v>29</v>
      </c>
    </row>
    <row r="685" spans="2:12" x14ac:dyDescent="0.25">
      <c r="B685" t="s">
        <v>36</v>
      </c>
      <c r="C685" t="s">
        <v>3173</v>
      </c>
      <c r="D685" t="s">
        <v>3174</v>
      </c>
      <c r="E685" t="s">
        <v>37</v>
      </c>
      <c r="F685" t="s">
        <v>4</v>
      </c>
      <c r="G685" t="s">
        <v>3166</v>
      </c>
      <c r="H685" s="4">
        <v>8761.5332010000002</v>
      </c>
      <c r="I685">
        <v>8722.9665480000003</v>
      </c>
      <c r="J685" s="5">
        <v>38.566653000000002</v>
      </c>
      <c r="K685">
        <v>0.44212770000000001</v>
      </c>
      <c r="L685" t="s">
        <v>29</v>
      </c>
    </row>
    <row r="686" spans="2:12" x14ac:dyDescent="0.25">
      <c r="B686" t="s">
        <v>36</v>
      </c>
      <c r="C686" t="s">
        <v>1872</v>
      </c>
      <c r="D686" t="s">
        <v>1873</v>
      </c>
      <c r="E686" t="s">
        <v>37</v>
      </c>
      <c r="F686" t="s">
        <v>4</v>
      </c>
      <c r="G686" t="s">
        <v>3166</v>
      </c>
      <c r="H686" s="4">
        <v>8710.8886719999991</v>
      </c>
      <c r="I686">
        <v>8750.4385719999991</v>
      </c>
      <c r="J686" s="5">
        <v>39.549900000000001</v>
      </c>
      <c r="K686">
        <v>0.45197619999999999</v>
      </c>
      <c r="L686" t="s">
        <v>29</v>
      </c>
    </row>
    <row r="687" spans="2:12" x14ac:dyDescent="0.25">
      <c r="B687" t="s">
        <v>36</v>
      </c>
      <c r="C687" t="s">
        <v>2780</v>
      </c>
      <c r="D687" t="s">
        <v>2781</v>
      </c>
      <c r="E687" t="s">
        <v>37</v>
      </c>
      <c r="F687" t="s">
        <v>4</v>
      </c>
      <c r="G687" t="s">
        <v>3166</v>
      </c>
      <c r="H687" s="4">
        <v>8757.3051759999998</v>
      </c>
      <c r="I687">
        <v>8771.1865730000009</v>
      </c>
      <c r="J687" s="5">
        <v>13.881397</v>
      </c>
      <c r="K687">
        <v>0.15826129999999999</v>
      </c>
      <c r="L687" t="s">
        <v>29</v>
      </c>
    </row>
    <row r="688" spans="2:12" x14ac:dyDescent="0.25">
      <c r="B688" t="s">
        <v>36</v>
      </c>
      <c r="C688" t="s">
        <v>1876</v>
      </c>
      <c r="D688" t="s">
        <v>1877</v>
      </c>
      <c r="E688" t="s">
        <v>37</v>
      </c>
      <c r="F688" t="s">
        <v>4</v>
      </c>
      <c r="G688" t="s">
        <v>3166</v>
      </c>
      <c r="H688" s="4">
        <v>8749.283754</v>
      </c>
      <c r="I688">
        <v>8757.3051759999998</v>
      </c>
      <c r="J688" s="5">
        <v>8.0214219999999994</v>
      </c>
      <c r="K688">
        <v>9.1596899999999995E-2</v>
      </c>
      <c r="L688" t="s">
        <v>29</v>
      </c>
    </row>
    <row r="689" spans="2:12" x14ac:dyDescent="0.25">
      <c r="B689" t="s">
        <v>36</v>
      </c>
      <c r="C689" t="s">
        <v>2332</v>
      </c>
      <c r="D689" t="s">
        <v>2333</v>
      </c>
      <c r="E689" t="s">
        <v>37</v>
      </c>
      <c r="F689" t="s">
        <v>4</v>
      </c>
      <c r="G689" t="s">
        <v>3166</v>
      </c>
      <c r="H689" s="4">
        <v>8720.4595759999993</v>
      </c>
      <c r="I689">
        <v>8755.8689880000002</v>
      </c>
      <c r="J689" s="5">
        <v>35.409412000000003</v>
      </c>
      <c r="K689">
        <v>0.40440769999999998</v>
      </c>
      <c r="L689" t="s">
        <v>29</v>
      </c>
    </row>
    <row r="690" spans="2:12" x14ac:dyDescent="0.25">
      <c r="B690" t="s">
        <v>36</v>
      </c>
      <c r="C690" t="s">
        <v>2336</v>
      </c>
      <c r="D690" t="s">
        <v>2337</v>
      </c>
      <c r="E690" t="s">
        <v>37</v>
      </c>
      <c r="F690" t="s">
        <v>4</v>
      </c>
      <c r="G690" t="s">
        <v>3166</v>
      </c>
      <c r="H690" s="4">
        <v>8709.3706230000007</v>
      </c>
      <c r="I690">
        <v>8742.3369770000008</v>
      </c>
      <c r="J690" s="5">
        <v>32.966354000000003</v>
      </c>
      <c r="K690">
        <v>0.3770886</v>
      </c>
      <c r="L690" t="s">
        <v>29</v>
      </c>
    </row>
    <row r="691" spans="2:12" x14ac:dyDescent="0.25">
      <c r="B691" t="s">
        <v>36</v>
      </c>
      <c r="C691" t="s">
        <v>1888</v>
      </c>
      <c r="D691" t="s">
        <v>1889</v>
      </c>
      <c r="E691" t="s">
        <v>37</v>
      </c>
      <c r="F691" t="s">
        <v>4</v>
      </c>
      <c r="G691" t="s">
        <v>3166</v>
      </c>
      <c r="H691" s="4">
        <v>8763.7398150000008</v>
      </c>
      <c r="I691">
        <v>8709.3706230000007</v>
      </c>
      <c r="J691" s="5">
        <v>54.369191999999998</v>
      </c>
      <c r="K691">
        <v>0.62426090000000001</v>
      </c>
      <c r="L691" t="s">
        <v>29</v>
      </c>
    </row>
    <row r="692" spans="2:12" x14ac:dyDescent="0.25">
      <c r="B692" t="s">
        <v>36</v>
      </c>
      <c r="C692" t="s">
        <v>2338</v>
      </c>
      <c r="D692" t="s">
        <v>2339</v>
      </c>
      <c r="E692" t="s">
        <v>37</v>
      </c>
      <c r="F692" t="s">
        <v>4</v>
      </c>
      <c r="G692" t="s">
        <v>3166</v>
      </c>
      <c r="H692" s="4">
        <v>8632.3247640000009</v>
      </c>
      <c r="I692">
        <v>8757.090166</v>
      </c>
      <c r="J692" s="5">
        <v>124.76540199999999</v>
      </c>
      <c r="K692">
        <v>1.4247358000000001</v>
      </c>
      <c r="L692" t="s">
        <v>29</v>
      </c>
    </row>
    <row r="693" spans="2:12" x14ac:dyDescent="0.25">
      <c r="B693" t="s">
        <v>36</v>
      </c>
      <c r="C693" t="s">
        <v>1896</v>
      </c>
      <c r="D693" t="s">
        <v>1897</v>
      </c>
      <c r="E693" t="s">
        <v>37</v>
      </c>
      <c r="F693" t="s">
        <v>4</v>
      </c>
      <c r="G693" t="s">
        <v>3166</v>
      </c>
      <c r="H693" s="4">
        <v>8737.9433480000007</v>
      </c>
      <c r="I693">
        <v>8632.3247640000009</v>
      </c>
      <c r="J693" s="5">
        <v>105.618584</v>
      </c>
      <c r="K693">
        <v>1.2235242</v>
      </c>
      <c r="L693" t="s">
        <v>29</v>
      </c>
    </row>
    <row r="694" spans="2:12" x14ac:dyDescent="0.25">
      <c r="B694" t="s">
        <v>36</v>
      </c>
      <c r="C694" t="s">
        <v>1902</v>
      </c>
      <c r="D694" t="s">
        <v>1903</v>
      </c>
      <c r="E694" t="s">
        <v>37</v>
      </c>
      <c r="F694" t="s">
        <v>4</v>
      </c>
      <c r="G694" t="s">
        <v>3166</v>
      </c>
      <c r="H694" s="4">
        <v>8744.4771899999996</v>
      </c>
      <c r="I694">
        <v>8768.3764200000005</v>
      </c>
      <c r="J694" s="5">
        <v>23.899229999999999</v>
      </c>
      <c r="K694">
        <v>0.27256160000000001</v>
      </c>
      <c r="L694" t="s">
        <v>29</v>
      </c>
    </row>
    <row r="695" spans="2:12" x14ac:dyDescent="0.25">
      <c r="B695" t="s">
        <v>36</v>
      </c>
      <c r="C695" t="s">
        <v>2788</v>
      </c>
      <c r="D695" t="s">
        <v>2789</v>
      </c>
      <c r="E695" t="s">
        <v>37</v>
      </c>
      <c r="F695" t="s">
        <v>4</v>
      </c>
      <c r="G695" t="s">
        <v>3166</v>
      </c>
      <c r="H695" s="4">
        <v>8743.0664610000003</v>
      </c>
      <c r="I695">
        <v>8744.4771899999996</v>
      </c>
      <c r="J695" s="5">
        <v>1.4107289999999999</v>
      </c>
      <c r="K695">
        <v>1.6132799999999999E-2</v>
      </c>
      <c r="L695" t="s">
        <v>29</v>
      </c>
    </row>
    <row r="696" spans="2:12" x14ac:dyDescent="0.25">
      <c r="B696" t="s">
        <v>36</v>
      </c>
      <c r="C696" t="s">
        <v>2342</v>
      </c>
      <c r="D696" t="s">
        <v>2343</v>
      </c>
      <c r="E696" t="s">
        <v>37</v>
      </c>
      <c r="F696" t="s">
        <v>4</v>
      </c>
      <c r="G696" t="s">
        <v>3166</v>
      </c>
      <c r="H696" s="4">
        <v>8710.5593840000001</v>
      </c>
      <c r="I696">
        <v>8747.4103940000005</v>
      </c>
      <c r="J696" s="5">
        <v>36.851010000000002</v>
      </c>
      <c r="K696">
        <v>0.42127910000000002</v>
      </c>
      <c r="L696" t="s">
        <v>29</v>
      </c>
    </row>
    <row r="697" spans="2:12" x14ac:dyDescent="0.25">
      <c r="B697" t="s">
        <v>36</v>
      </c>
      <c r="C697" t="s">
        <v>3175</v>
      </c>
      <c r="D697" t="s">
        <v>3176</v>
      </c>
      <c r="E697" t="s">
        <v>37</v>
      </c>
      <c r="F697" t="s">
        <v>4</v>
      </c>
      <c r="G697" t="s">
        <v>3166</v>
      </c>
      <c r="H697" s="4">
        <v>8746.2231210000009</v>
      </c>
      <c r="I697">
        <v>8765.5388559999992</v>
      </c>
      <c r="J697" s="5">
        <v>19.315735</v>
      </c>
      <c r="K697">
        <v>0.2203599</v>
      </c>
      <c r="L697" t="s">
        <v>29</v>
      </c>
    </row>
    <row r="698" spans="2:12" x14ac:dyDescent="0.25">
      <c r="B698" t="s">
        <v>36</v>
      </c>
      <c r="C698" t="s">
        <v>1906</v>
      </c>
      <c r="D698" t="s">
        <v>1907</v>
      </c>
      <c r="E698" t="s">
        <v>37</v>
      </c>
      <c r="F698" t="s">
        <v>4</v>
      </c>
      <c r="G698" t="s">
        <v>3166</v>
      </c>
      <c r="H698" s="4">
        <v>8679.9187239999992</v>
      </c>
      <c r="I698">
        <v>8705.7535989999997</v>
      </c>
      <c r="J698" s="5">
        <v>25.834875</v>
      </c>
      <c r="K698">
        <v>0.29675629999999997</v>
      </c>
      <c r="L698" t="s">
        <v>29</v>
      </c>
    </row>
    <row r="699" spans="2:12" x14ac:dyDescent="0.25">
      <c r="B699" t="s">
        <v>36</v>
      </c>
      <c r="C699" t="s">
        <v>2794</v>
      </c>
      <c r="D699" t="s">
        <v>2795</v>
      </c>
      <c r="E699" t="s">
        <v>37</v>
      </c>
      <c r="F699" t="s">
        <v>4</v>
      </c>
      <c r="G699" t="s">
        <v>3166</v>
      </c>
      <c r="H699" s="4">
        <v>8716.1715850000001</v>
      </c>
      <c r="I699">
        <v>8679.9187239999992</v>
      </c>
      <c r="J699" s="5">
        <v>36.252861000000003</v>
      </c>
      <c r="K699">
        <v>0.41766360000000002</v>
      </c>
      <c r="L699" t="s">
        <v>29</v>
      </c>
    </row>
    <row r="700" spans="2:12" x14ac:dyDescent="0.25">
      <c r="B700" t="s">
        <v>36</v>
      </c>
      <c r="C700" t="s">
        <v>2796</v>
      </c>
      <c r="D700" t="s">
        <v>2797</v>
      </c>
      <c r="E700" t="s">
        <v>37</v>
      </c>
      <c r="F700" t="s">
        <v>4</v>
      </c>
      <c r="G700" t="s">
        <v>3166</v>
      </c>
      <c r="H700" s="4">
        <v>8739.9247720000003</v>
      </c>
      <c r="I700">
        <v>8716.1715850000001</v>
      </c>
      <c r="J700" s="5">
        <v>23.753187</v>
      </c>
      <c r="K700">
        <v>0.2725186</v>
      </c>
      <c r="L700" t="s">
        <v>29</v>
      </c>
    </row>
    <row r="701" spans="2:12" x14ac:dyDescent="0.25">
      <c r="B701" t="s">
        <v>36</v>
      </c>
      <c r="C701" t="s">
        <v>2348</v>
      </c>
      <c r="D701" t="s">
        <v>2349</v>
      </c>
      <c r="E701" t="s">
        <v>37</v>
      </c>
      <c r="F701" t="s">
        <v>4</v>
      </c>
      <c r="G701" t="s">
        <v>3166</v>
      </c>
      <c r="H701" s="4">
        <v>8768.0969600000008</v>
      </c>
      <c r="I701">
        <v>8646.2984919999999</v>
      </c>
      <c r="J701" s="5">
        <v>121.798468</v>
      </c>
      <c r="K701">
        <v>1.4086776000000001</v>
      </c>
      <c r="L701" t="s">
        <v>29</v>
      </c>
    </row>
    <row r="702" spans="2:12" x14ac:dyDescent="0.25">
      <c r="B702" t="s">
        <v>36</v>
      </c>
      <c r="C702" t="s">
        <v>3177</v>
      </c>
      <c r="D702" t="s">
        <v>3178</v>
      </c>
      <c r="E702" t="s">
        <v>37</v>
      </c>
      <c r="F702" t="s">
        <v>4</v>
      </c>
      <c r="G702" t="s">
        <v>3166</v>
      </c>
      <c r="H702" s="4">
        <v>8711.7838759999995</v>
      </c>
      <c r="I702">
        <v>8685.3016069999994</v>
      </c>
      <c r="J702" s="5">
        <v>26.482268999999999</v>
      </c>
      <c r="K702">
        <v>0.30490899999999999</v>
      </c>
      <c r="L702" t="s">
        <v>29</v>
      </c>
    </row>
    <row r="703" spans="2:12" x14ac:dyDescent="0.25">
      <c r="B703" t="s">
        <v>36</v>
      </c>
      <c r="C703" t="s">
        <v>1916</v>
      </c>
      <c r="D703" t="s">
        <v>1917</v>
      </c>
      <c r="E703" t="s">
        <v>37</v>
      </c>
      <c r="F703" t="s">
        <v>4</v>
      </c>
      <c r="G703" t="s">
        <v>3166</v>
      </c>
      <c r="H703" s="4">
        <v>8729.8632109999999</v>
      </c>
      <c r="I703">
        <v>8623.6517280000007</v>
      </c>
      <c r="J703" s="5">
        <v>106.211483</v>
      </c>
      <c r="K703">
        <v>1.23163</v>
      </c>
      <c r="L703" t="s">
        <v>29</v>
      </c>
    </row>
    <row r="704" spans="2:12" x14ac:dyDescent="0.25">
      <c r="B704" t="s">
        <v>36</v>
      </c>
      <c r="C704" t="s">
        <v>1922</v>
      </c>
      <c r="D704" t="s">
        <v>1923</v>
      </c>
      <c r="E704" t="s">
        <v>37</v>
      </c>
      <c r="F704" t="s">
        <v>4</v>
      </c>
      <c r="G704" t="s">
        <v>3166</v>
      </c>
      <c r="H704" s="4">
        <v>8763.2696940000005</v>
      </c>
      <c r="I704">
        <v>8744.9949969999998</v>
      </c>
      <c r="J704" s="5">
        <v>18.274697</v>
      </c>
      <c r="K704">
        <v>0.2089732</v>
      </c>
      <c r="L704" t="s">
        <v>29</v>
      </c>
    </row>
    <row r="705" spans="2:12" x14ac:dyDescent="0.25">
      <c r="B705" t="s">
        <v>36</v>
      </c>
      <c r="C705" t="s">
        <v>1928</v>
      </c>
      <c r="D705" t="s">
        <v>1929</v>
      </c>
      <c r="E705" t="s">
        <v>37</v>
      </c>
      <c r="F705" t="s">
        <v>4</v>
      </c>
      <c r="G705" t="s">
        <v>3166</v>
      </c>
      <c r="H705" s="4">
        <v>8683.9879770000007</v>
      </c>
      <c r="I705">
        <v>8763.8423440000006</v>
      </c>
      <c r="J705" s="5">
        <v>79.854366999999996</v>
      </c>
      <c r="K705">
        <v>0.91117990000000004</v>
      </c>
      <c r="L705" t="s">
        <v>29</v>
      </c>
    </row>
    <row r="706" spans="2:12" x14ac:dyDescent="0.25">
      <c r="B706" t="s">
        <v>36</v>
      </c>
      <c r="C706" t="s">
        <v>2364</v>
      </c>
      <c r="D706" t="s">
        <v>2365</v>
      </c>
      <c r="E706" t="s">
        <v>37</v>
      </c>
      <c r="F706" t="s">
        <v>4</v>
      </c>
      <c r="G706" t="s">
        <v>3166</v>
      </c>
      <c r="H706" s="4">
        <v>8747.0420950000007</v>
      </c>
      <c r="I706">
        <v>8755.7728509999997</v>
      </c>
      <c r="J706" s="5">
        <v>8.7307559999999995</v>
      </c>
      <c r="K706">
        <v>9.9714300000000006E-2</v>
      </c>
      <c r="L706" t="s">
        <v>29</v>
      </c>
    </row>
    <row r="707" spans="2:12" x14ac:dyDescent="0.25">
      <c r="B707" t="s">
        <v>36</v>
      </c>
      <c r="C707" t="s">
        <v>2820</v>
      </c>
      <c r="D707" t="s">
        <v>2821</v>
      </c>
      <c r="E707" t="s">
        <v>37</v>
      </c>
      <c r="F707" t="s">
        <v>4</v>
      </c>
      <c r="G707" t="s">
        <v>3166</v>
      </c>
      <c r="H707" s="4">
        <v>8750.5388139999995</v>
      </c>
      <c r="I707">
        <v>8714.6493310000005</v>
      </c>
      <c r="J707" s="5">
        <v>35.889482999999998</v>
      </c>
      <c r="K707">
        <v>0.41182930000000001</v>
      </c>
      <c r="L707" t="s">
        <v>29</v>
      </c>
    </row>
    <row r="708" spans="2:12" x14ac:dyDescent="0.25">
      <c r="B708" t="s">
        <v>36</v>
      </c>
      <c r="C708" t="s">
        <v>2372</v>
      </c>
      <c r="D708" t="s">
        <v>2373</v>
      </c>
      <c r="E708" t="s">
        <v>37</v>
      </c>
      <c r="F708" t="s">
        <v>4</v>
      </c>
      <c r="G708" t="s">
        <v>3166</v>
      </c>
      <c r="H708" s="4">
        <v>8727.9311699999998</v>
      </c>
      <c r="I708">
        <v>8734.1807970000009</v>
      </c>
      <c r="J708" s="5">
        <v>6.2496270000000003</v>
      </c>
      <c r="K708">
        <v>7.1553699999999998E-2</v>
      </c>
      <c r="L708" t="s">
        <v>29</v>
      </c>
    </row>
    <row r="709" spans="2:12" x14ac:dyDescent="0.25">
      <c r="B709" t="s">
        <v>36</v>
      </c>
      <c r="C709" t="s">
        <v>1932</v>
      </c>
      <c r="D709" t="s">
        <v>1933</v>
      </c>
      <c r="E709" t="s">
        <v>37</v>
      </c>
      <c r="F709" t="s">
        <v>4</v>
      </c>
      <c r="G709" t="s">
        <v>3166</v>
      </c>
      <c r="H709" s="4">
        <v>8755.0714719999996</v>
      </c>
      <c r="I709">
        <v>8727.9311699999998</v>
      </c>
      <c r="J709" s="5">
        <v>27.140301999999998</v>
      </c>
      <c r="K709">
        <v>0.31095919999999999</v>
      </c>
      <c r="L709" t="s">
        <v>29</v>
      </c>
    </row>
    <row r="710" spans="2:12" x14ac:dyDescent="0.25">
      <c r="B710" t="s">
        <v>36</v>
      </c>
      <c r="C710" t="s">
        <v>1934</v>
      </c>
      <c r="D710" t="s">
        <v>1935</v>
      </c>
      <c r="E710" t="s">
        <v>37</v>
      </c>
      <c r="F710" t="s">
        <v>4</v>
      </c>
      <c r="G710" t="s">
        <v>3166</v>
      </c>
      <c r="H710" s="4">
        <v>8748.3783320000002</v>
      </c>
      <c r="I710">
        <v>8755.0714719999996</v>
      </c>
      <c r="J710" s="5">
        <v>6.6931399999999996</v>
      </c>
      <c r="K710">
        <v>7.6448699999999994E-2</v>
      </c>
      <c r="L710" t="s">
        <v>29</v>
      </c>
    </row>
    <row r="711" spans="2:12" x14ac:dyDescent="0.25">
      <c r="B711" t="s">
        <v>388</v>
      </c>
      <c r="C711" t="s">
        <v>1936</v>
      </c>
      <c r="D711" t="s">
        <v>1937</v>
      </c>
      <c r="E711" t="s">
        <v>37</v>
      </c>
      <c r="F711" t="s">
        <v>4</v>
      </c>
      <c r="G711" t="s">
        <v>3166</v>
      </c>
      <c r="H711" s="4">
        <v>8743.5015370000001</v>
      </c>
      <c r="I711">
        <v>8659.2105329999995</v>
      </c>
      <c r="J711" s="5">
        <v>84.291004000000001</v>
      </c>
      <c r="K711">
        <v>0.97342600000000001</v>
      </c>
      <c r="L711" t="s">
        <v>29</v>
      </c>
    </row>
    <row r="712" spans="2:12" x14ac:dyDescent="0.25">
      <c r="B712" t="s">
        <v>388</v>
      </c>
      <c r="C712" t="s">
        <v>1938</v>
      </c>
      <c r="D712" t="s">
        <v>1939</v>
      </c>
      <c r="E712" t="s">
        <v>37</v>
      </c>
      <c r="F712" t="s">
        <v>4</v>
      </c>
      <c r="G712" t="s">
        <v>3166</v>
      </c>
      <c r="H712" s="4">
        <v>8684.628138</v>
      </c>
      <c r="I712">
        <v>8743.5015370000001</v>
      </c>
      <c r="J712" s="5">
        <v>58.873398999999999</v>
      </c>
      <c r="K712">
        <v>0.67333889999999996</v>
      </c>
      <c r="L712" t="s">
        <v>29</v>
      </c>
    </row>
    <row r="713" spans="2:12" x14ac:dyDescent="0.25">
      <c r="B713" t="s">
        <v>388</v>
      </c>
      <c r="C713" t="s">
        <v>2822</v>
      </c>
      <c r="D713" t="s">
        <v>2823</v>
      </c>
      <c r="E713" t="s">
        <v>37</v>
      </c>
      <c r="F713" t="s">
        <v>4</v>
      </c>
      <c r="G713" t="s">
        <v>3166</v>
      </c>
      <c r="H713" s="4">
        <v>8640.4778740000002</v>
      </c>
      <c r="I713">
        <v>8702.4795279999998</v>
      </c>
      <c r="J713" s="5">
        <v>62.001654000000002</v>
      </c>
      <c r="K713">
        <v>0.71245959999999997</v>
      </c>
      <c r="L713" t="s">
        <v>29</v>
      </c>
    </row>
    <row r="714" spans="2:12" x14ac:dyDescent="0.25">
      <c r="B714" t="s">
        <v>388</v>
      </c>
      <c r="C714" t="s">
        <v>1942</v>
      </c>
      <c r="D714" t="s">
        <v>1943</v>
      </c>
      <c r="E714" t="s">
        <v>37</v>
      </c>
      <c r="F714" t="s">
        <v>4</v>
      </c>
      <c r="G714" t="s">
        <v>3166</v>
      </c>
      <c r="H714" s="4">
        <v>8784.5845119999994</v>
      </c>
      <c r="I714">
        <v>8640.4778740000002</v>
      </c>
      <c r="J714" s="5">
        <v>144.106638</v>
      </c>
      <c r="K714">
        <v>1.6678086999999999</v>
      </c>
      <c r="L714" t="s">
        <v>29</v>
      </c>
    </row>
    <row r="715" spans="2:12" x14ac:dyDescent="0.25">
      <c r="B715" t="s">
        <v>388</v>
      </c>
      <c r="C715" t="s">
        <v>2384</v>
      </c>
      <c r="D715" t="s">
        <v>2385</v>
      </c>
      <c r="E715" t="s">
        <v>37</v>
      </c>
      <c r="F715" t="s">
        <v>4</v>
      </c>
      <c r="G715" t="s">
        <v>3166</v>
      </c>
      <c r="H715" s="4">
        <v>8724.8291129999998</v>
      </c>
      <c r="I715">
        <v>8645.6681740000004</v>
      </c>
      <c r="J715" s="5">
        <v>79.160938999999999</v>
      </c>
      <c r="K715">
        <v>0.91561389999999998</v>
      </c>
      <c r="L715" t="s">
        <v>29</v>
      </c>
    </row>
    <row r="716" spans="2:12" x14ac:dyDescent="0.25">
      <c r="B716" t="s">
        <v>388</v>
      </c>
      <c r="C716" t="s">
        <v>1950</v>
      </c>
      <c r="D716" t="s">
        <v>1951</v>
      </c>
      <c r="E716" t="s">
        <v>37</v>
      </c>
      <c r="F716" t="s">
        <v>4</v>
      </c>
      <c r="G716" t="s">
        <v>3166</v>
      </c>
      <c r="H716" s="4">
        <v>8780.7202849999994</v>
      </c>
      <c r="I716">
        <v>8711.9483870000004</v>
      </c>
      <c r="J716" s="5">
        <v>68.771897999999993</v>
      </c>
      <c r="K716">
        <v>0.78939740000000003</v>
      </c>
      <c r="L716" t="s">
        <v>29</v>
      </c>
    </row>
    <row r="717" spans="2:12" x14ac:dyDescent="0.25">
      <c r="B717" t="s">
        <v>388</v>
      </c>
      <c r="C717" t="s">
        <v>2826</v>
      </c>
      <c r="D717" t="s">
        <v>2827</v>
      </c>
      <c r="E717" t="s">
        <v>37</v>
      </c>
      <c r="F717" t="s">
        <v>4</v>
      </c>
      <c r="G717" t="s">
        <v>3166</v>
      </c>
      <c r="H717" s="4">
        <v>8648.1468019999993</v>
      </c>
      <c r="I717">
        <v>8780.7202849999994</v>
      </c>
      <c r="J717" s="5">
        <v>132.57348300000001</v>
      </c>
      <c r="K717">
        <v>1.5098247</v>
      </c>
      <c r="L717" t="s">
        <v>29</v>
      </c>
    </row>
    <row r="718" spans="2:12" x14ac:dyDescent="0.25">
      <c r="B718" t="s">
        <v>388</v>
      </c>
      <c r="C718" t="s">
        <v>2386</v>
      </c>
      <c r="D718" t="s">
        <v>2387</v>
      </c>
      <c r="E718" t="s">
        <v>37</v>
      </c>
      <c r="F718" t="s">
        <v>4</v>
      </c>
      <c r="G718" t="s">
        <v>3166</v>
      </c>
      <c r="H718" s="4">
        <v>8759.4856479999999</v>
      </c>
      <c r="I718">
        <v>8648.1468019999993</v>
      </c>
      <c r="J718" s="5">
        <v>111.338846</v>
      </c>
      <c r="K718">
        <v>1.2874300999999999</v>
      </c>
      <c r="L718" t="s">
        <v>29</v>
      </c>
    </row>
    <row r="719" spans="2:12" x14ac:dyDescent="0.25">
      <c r="B719" t="s">
        <v>388</v>
      </c>
      <c r="C719" t="s">
        <v>2834</v>
      </c>
      <c r="D719" t="s">
        <v>2835</v>
      </c>
      <c r="E719" t="s">
        <v>37</v>
      </c>
      <c r="F719" t="s">
        <v>4</v>
      </c>
      <c r="G719" t="s">
        <v>3166</v>
      </c>
      <c r="H719" s="4">
        <v>8721.8689849999992</v>
      </c>
      <c r="I719">
        <v>8653.2316740000006</v>
      </c>
      <c r="J719" s="5">
        <v>68.637310999999997</v>
      </c>
      <c r="K719">
        <v>0.79319859999999998</v>
      </c>
      <c r="L719" t="s">
        <v>29</v>
      </c>
    </row>
    <row r="720" spans="2:12" x14ac:dyDescent="0.25">
      <c r="B720" t="s">
        <v>388</v>
      </c>
      <c r="C720" t="s">
        <v>1962</v>
      </c>
      <c r="D720" t="s">
        <v>1963</v>
      </c>
      <c r="E720" t="s">
        <v>37</v>
      </c>
      <c r="F720" t="s">
        <v>4</v>
      </c>
      <c r="G720" t="s">
        <v>3166</v>
      </c>
      <c r="H720" s="4">
        <v>8708.3374100000001</v>
      </c>
      <c r="I720">
        <v>8778.1668869999994</v>
      </c>
      <c r="J720" s="5">
        <v>69.829476999999997</v>
      </c>
      <c r="K720">
        <v>0.79549040000000004</v>
      </c>
      <c r="L720" t="s">
        <v>29</v>
      </c>
    </row>
    <row r="721" spans="2:12" x14ac:dyDescent="0.25">
      <c r="B721" t="s">
        <v>388</v>
      </c>
      <c r="C721" t="s">
        <v>1964</v>
      </c>
      <c r="D721" t="s">
        <v>1965</v>
      </c>
      <c r="E721" t="s">
        <v>37</v>
      </c>
      <c r="F721" t="s">
        <v>4</v>
      </c>
      <c r="G721" t="s">
        <v>3166</v>
      </c>
      <c r="H721" s="4">
        <v>8664.8460799999993</v>
      </c>
      <c r="I721">
        <v>8618.4294320000008</v>
      </c>
      <c r="J721" s="5">
        <v>46.416648000000002</v>
      </c>
      <c r="K721">
        <v>0.53857429999999995</v>
      </c>
      <c r="L721" t="s">
        <v>29</v>
      </c>
    </row>
    <row r="722" spans="2:12" x14ac:dyDescent="0.25">
      <c r="B722" t="s">
        <v>388</v>
      </c>
      <c r="C722" t="s">
        <v>1966</v>
      </c>
      <c r="D722" t="s">
        <v>1967</v>
      </c>
      <c r="E722" t="s">
        <v>37</v>
      </c>
      <c r="F722" t="s">
        <v>4</v>
      </c>
      <c r="G722" t="s">
        <v>3166</v>
      </c>
      <c r="H722" s="4">
        <v>8695.2743790000004</v>
      </c>
      <c r="I722">
        <v>8643.3994669999993</v>
      </c>
      <c r="J722" s="5">
        <v>51.874912000000002</v>
      </c>
      <c r="K722">
        <v>0.60016789999999998</v>
      </c>
      <c r="L722" t="s">
        <v>29</v>
      </c>
    </row>
    <row r="723" spans="2:12" x14ac:dyDescent="0.25">
      <c r="B723" t="s">
        <v>388</v>
      </c>
      <c r="C723" t="s">
        <v>3179</v>
      </c>
      <c r="D723" t="s">
        <v>3180</v>
      </c>
      <c r="E723" t="s">
        <v>37</v>
      </c>
      <c r="F723" t="s">
        <v>4</v>
      </c>
      <c r="G723" t="s">
        <v>3166</v>
      </c>
      <c r="H723" s="4">
        <v>8752.3686660000003</v>
      </c>
      <c r="I723">
        <v>8762.1333620000005</v>
      </c>
      <c r="J723" s="5">
        <v>9.7646960000000007</v>
      </c>
      <c r="K723">
        <v>0.111442</v>
      </c>
      <c r="L723" t="s">
        <v>29</v>
      </c>
    </row>
    <row r="724" spans="2:12" x14ac:dyDescent="0.25">
      <c r="B724" t="s">
        <v>388</v>
      </c>
      <c r="C724" t="s">
        <v>2394</v>
      </c>
      <c r="D724" t="s">
        <v>2395</v>
      </c>
      <c r="E724" t="s">
        <v>37</v>
      </c>
      <c r="F724" t="s">
        <v>4</v>
      </c>
      <c r="G724" t="s">
        <v>3166</v>
      </c>
      <c r="H724" s="4">
        <v>8688.1019739999992</v>
      </c>
      <c r="I724">
        <v>8696.4274810000006</v>
      </c>
      <c r="J724" s="5">
        <v>8.325507</v>
      </c>
      <c r="K724">
        <v>9.5734799999999995E-2</v>
      </c>
      <c r="L724" t="s">
        <v>29</v>
      </c>
    </row>
    <row r="725" spans="2:12" x14ac:dyDescent="0.25">
      <c r="B725" t="s">
        <v>388</v>
      </c>
      <c r="C725" t="s">
        <v>2838</v>
      </c>
      <c r="D725" t="s">
        <v>2839</v>
      </c>
      <c r="E725" t="s">
        <v>37</v>
      </c>
      <c r="F725" t="s">
        <v>4</v>
      </c>
      <c r="G725" t="s">
        <v>3166</v>
      </c>
      <c r="H725" s="4">
        <v>8681.1481060000006</v>
      </c>
      <c r="I725">
        <v>8695.7127789999995</v>
      </c>
      <c r="J725" s="5">
        <v>14.564673000000001</v>
      </c>
      <c r="K725">
        <v>0.16749259999999999</v>
      </c>
      <c r="L725" t="s">
        <v>29</v>
      </c>
    </row>
    <row r="726" spans="2:12" x14ac:dyDescent="0.25">
      <c r="B726" t="s">
        <v>388</v>
      </c>
      <c r="C726" t="s">
        <v>1982</v>
      </c>
      <c r="D726" t="s">
        <v>1983</v>
      </c>
      <c r="E726" t="s">
        <v>37</v>
      </c>
      <c r="F726" t="s">
        <v>4</v>
      </c>
      <c r="G726" t="s">
        <v>3166</v>
      </c>
      <c r="H726" s="4">
        <v>8747.5357669999994</v>
      </c>
      <c r="I726">
        <v>8616.2418039999993</v>
      </c>
      <c r="J726" s="5">
        <v>131.29396299999999</v>
      </c>
      <c r="K726">
        <v>1.5237962</v>
      </c>
      <c r="L726" t="s">
        <v>29</v>
      </c>
    </row>
    <row r="727" spans="2:12" x14ac:dyDescent="0.25">
      <c r="B727" t="s">
        <v>388</v>
      </c>
      <c r="C727" t="s">
        <v>2840</v>
      </c>
      <c r="D727" t="s">
        <v>2841</v>
      </c>
      <c r="E727" t="s">
        <v>37</v>
      </c>
      <c r="F727" t="s">
        <v>4</v>
      </c>
      <c r="G727" t="s">
        <v>3166</v>
      </c>
      <c r="H727" s="4">
        <v>8609.6693599999999</v>
      </c>
      <c r="I727">
        <v>8671.3393390000001</v>
      </c>
      <c r="J727" s="5">
        <v>61.669978999999998</v>
      </c>
      <c r="K727">
        <v>0.71119319999999997</v>
      </c>
      <c r="L727" t="s">
        <v>29</v>
      </c>
    </row>
    <row r="728" spans="2:12" x14ac:dyDescent="0.25">
      <c r="B728" t="s">
        <v>388</v>
      </c>
      <c r="C728" t="s">
        <v>1988</v>
      </c>
      <c r="D728" t="s">
        <v>1989</v>
      </c>
      <c r="E728" t="s">
        <v>37</v>
      </c>
      <c r="F728" t="s">
        <v>4</v>
      </c>
      <c r="G728" t="s">
        <v>3166</v>
      </c>
      <c r="H728" s="4">
        <v>8780.6262490000008</v>
      </c>
      <c r="I728">
        <v>8609.6693599999999</v>
      </c>
      <c r="J728" s="5">
        <v>170.95688899999999</v>
      </c>
      <c r="K728">
        <v>1.9856383</v>
      </c>
      <c r="L728" t="s">
        <v>29</v>
      </c>
    </row>
    <row r="729" spans="2:12" x14ac:dyDescent="0.25">
      <c r="B729" t="s">
        <v>388</v>
      </c>
      <c r="C729" t="s">
        <v>2844</v>
      </c>
      <c r="D729" t="s">
        <v>2845</v>
      </c>
      <c r="E729" t="s">
        <v>37</v>
      </c>
      <c r="F729" t="s">
        <v>4</v>
      </c>
      <c r="G729" t="s">
        <v>3166</v>
      </c>
      <c r="H729" s="4">
        <v>8759.0823610000007</v>
      </c>
      <c r="I729">
        <v>8625.531164</v>
      </c>
      <c r="J729" s="5">
        <v>133.551197</v>
      </c>
      <c r="K729">
        <v>1.5483243</v>
      </c>
      <c r="L729" t="s">
        <v>29</v>
      </c>
    </row>
    <row r="730" spans="2:12" x14ac:dyDescent="0.25">
      <c r="B730" t="s">
        <v>388</v>
      </c>
      <c r="C730" t="s">
        <v>3181</v>
      </c>
      <c r="D730" t="s">
        <v>3182</v>
      </c>
      <c r="E730" t="s">
        <v>37</v>
      </c>
      <c r="F730" t="s">
        <v>4</v>
      </c>
      <c r="G730" t="s">
        <v>3166</v>
      </c>
      <c r="H730" s="4">
        <v>8674.7169300000005</v>
      </c>
      <c r="I730">
        <v>8759.0823610000007</v>
      </c>
      <c r="J730" s="5">
        <v>84.365431000000001</v>
      </c>
      <c r="K730">
        <v>0.96317660000000005</v>
      </c>
      <c r="L730" t="s">
        <v>29</v>
      </c>
    </row>
    <row r="731" spans="2:12" x14ac:dyDescent="0.25">
      <c r="B731" t="s">
        <v>388</v>
      </c>
      <c r="C731" t="s">
        <v>2846</v>
      </c>
      <c r="D731" t="s">
        <v>2847</v>
      </c>
      <c r="E731" t="s">
        <v>37</v>
      </c>
      <c r="F731" t="s">
        <v>4</v>
      </c>
      <c r="G731" t="s">
        <v>3166</v>
      </c>
      <c r="H731" s="4">
        <v>8690.4414020000004</v>
      </c>
      <c r="I731">
        <v>8753.2512769999994</v>
      </c>
      <c r="J731" s="5">
        <v>62.809874999999998</v>
      </c>
      <c r="K731">
        <v>0.71756050000000005</v>
      </c>
      <c r="L731" t="s">
        <v>29</v>
      </c>
    </row>
    <row r="732" spans="2:12" x14ac:dyDescent="0.25">
      <c r="B732" t="s">
        <v>388</v>
      </c>
      <c r="C732" t="s">
        <v>1992</v>
      </c>
      <c r="D732" t="s">
        <v>1993</v>
      </c>
      <c r="E732" t="s">
        <v>37</v>
      </c>
      <c r="F732" t="s">
        <v>4</v>
      </c>
      <c r="G732" t="s">
        <v>3166</v>
      </c>
      <c r="H732" s="4">
        <v>8782.5301469999995</v>
      </c>
      <c r="I732">
        <v>8690.4414020000004</v>
      </c>
      <c r="J732" s="5">
        <v>92.088745000000003</v>
      </c>
      <c r="K732">
        <v>1.0596555999999999</v>
      </c>
      <c r="L732" t="s">
        <v>29</v>
      </c>
    </row>
    <row r="733" spans="2:12" x14ac:dyDescent="0.25">
      <c r="B733" t="s">
        <v>388</v>
      </c>
      <c r="C733" t="s">
        <v>2850</v>
      </c>
      <c r="D733" t="s">
        <v>2851</v>
      </c>
      <c r="E733" t="s">
        <v>37</v>
      </c>
      <c r="F733" t="s">
        <v>4</v>
      </c>
      <c r="G733" t="s">
        <v>3166</v>
      </c>
      <c r="H733" s="4">
        <v>8681.4059390000002</v>
      </c>
      <c r="I733">
        <v>8616.8395899999996</v>
      </c>
      <c r="J733" s="5">
        <v>64.566349000000002</v>
      </c>
      <c r="K733">
        <v>0.74930430000000003</v>
      </c>
      <c r="L733" t="s">
        <v>29</v>
      </c>
    </row>
    <row r="734" spans="2:12" x14ac:dyDescent="0.25">
      <c r="B734" t="s">
        <v>388</v>
      </c>
      <c r="C734" t="s">
        <v>1996</v>
      </c>
      <c r="D734" t="s">
        <v>1997</v>
      </c>
      <c r="E734" t="s">
        <v>37</v>
      </c>
      <c r="F734" t="s">
        <v>4</v>
      </c>
      <c r="G734" t="s">
        <v>3166</v>
      </c>
      <c r="H734" s="4">
        <v>8722.2019660000005</v>
      </c>
      <c r="I734">
        <v>8675.5084970000007</v>
      </c>
      <c r="J734" s="5">
        <v>46.693469</v>
      </c>
      <c r="K734">
        <v>0.53822170000000003</v>
      </c>
      <c r="L734" t="s">
        <v>29</v>
      </c>
    </row>
    <row r="735" spans="2:12" x14ac:dyDescent="0.25">
      <c r="B735" t="s">
        <v>388</v>
      </c>
      <c r="C735" t="s">
        <v>2866</v>
      </c>
      <c r="D735" t="s">
        <v>2867</v>
      </c>
      <c r="E735" t="s">
        <v>37</v>
      </c>
      <c r="F735" t="s">
        <v>4</v>
      </c>
      <c r="G735" t="s">
        <v>3166</v>
      </c>
      <c r="H735" s="4">
        <v>8756.1925769999998</v>
      </c>
      <c r="I735">
        <v>8759.5026300000009</v>
      </c>
      <c r="J735" s="5">
        <v>3.3100529999999999</v>
      </c>
      <c r="K735">
        <v>3.7788099999999998E-2</v>
      </c>
      <c r="L735" t="s">
        <v>29</v>
      </c>
    </row>
    <row r="736" spans="2:12" x14ac:dyDescent="0.25">
      <c r="B736" t="s">
        <v>388</v>
      </c>
      <c r="C736" t="s">
        <v>2000</v>
      </c>
      <c r="D736" t="s">
        <v>2001</v>
      </c>
      <c r="E736" t="s">
        <v>37</v>
      </c>
      <c r="F736" t="s">
        <v>4</v>
      </c>
      <c r="G736" t="s">
        <v>3166</v>
      </c>
      <c r="H736" s="4">
        <v>8723.6686389999995</v>
      </c>
      <c r="I736">
        <v>8676.2035859999996</v>
      </c>
      <c r="J736" s="5">
        <v>47.465052999999997</v>
      </c>
      <c r="K736">
        <v>0.54707170000000005</v>
      </c>
      <c r="L736" t="s">
        <v>29</v>
      </c>
    </row>
    <row r="737" spans="2:12" x14ac:dyDescent="0.25">
      <c r="B737" t="s">
        <v>388</v>
      </c>
      <c r="C737" t="s">
        <v>2876</v>
      </c>
      <c r="D737" t="s">
        <v>2877</v>
      </c>
      <c r="E737" t="s">
        <v>37</v>
      </c>
      <c r="F737" t="s">
        <v>4</v>
      </c>
      <c r="G737" t="s">
        <v>3166</v>
      </c>
      <c r="H737" s="4">
        <v>8615.8433949999999</v>
      </c>
      <c r="I737">
        <v>8690.5380800000003</v>
      </c>
      <c r="J737" s="5">
        <v>74.694685000000007</v>
      </c>
      <c r="K737">
        <v>0.85949439999999999</v>
      </c>
      <c r="L737" t="s">
        <v>29</v>
      </c>
    </row>
    <row r="738" spans="2:12" x14ac:dyDescent="0.25">
      <c r="B738" t="s">
        <v>388</v>
      </c>
      <c r="C738" t="s">
        <v>2878</v>
      </c>
      <c r="D738" t="s">
        <v>2879</v>
      </c>
      <c r="E738" t="s">
        <v>37</v>
      </c>
      <c r="F738" t="s">
        <v>4</v>
      </c>
      <c r="G738" t="s">
        <v>3166</v>
      </c>
      <c r="H738" s="4">
        <v>8756.2470429999994</v>
      </c>
      <c r="I738">
        <v>8615.8433949999999</v>
      </c>
      <c r="J738" s="5">
        <v>140.403648</v>
      </c>
      <c r="K738">
        <v>1.6295983999999999</v>
      </c>
      <c r="L738" t="s">
        <v>29</v>
      </c>
    </row>
    <row r="739" spans="2:12" x14ac:dyDescent="0.25">
      <c r="B739" t="s">
        <v>388</v>
      </c>
      <c r="C739" t="s">
        <v>2004</v>
      </c>
      <c r="D739" t="s">
        <v>2005</v>
      </c>
      <c r="E739" t="s">
        <v>37</v>
      </c>
      <c r="F739" t="s">
        <v>4</v>
      </c>
      <c r="G739" t="s">
        <v>3166</v>
      </c>
      <c r="H739" s="4">
        <v>8635.653644</v>
      </c>
      <c r="I739">
        <v>8739.7916409999998</v>
      </c>
      <c r="J739" s="5">
        <v>104.137997</v>
      </c>
      <c r="K739">
        <v>1.1915387</v>
      </c>
      <c r="L739" t="s">
        <v>29</v>
      </c>
    </row>
    <row r="740" spans="2:12" x14ac:dyDescent="0.25">
      <c r="B740" t="s">
        <v>388</v>
      </c>
      <c r="C740" t="s">
        <v>2008</v>
      </c>
      <c r="D740" t="s">
        <v>2009</v>
      </c>
      <c r="E740" t="s">
        <v>37</v>
      </c>
      <c r="F740" t="s">
        <v>4</v>
      </c>
      <c r="G740" t="s">
        <v>3166</v>
      </c>
      <c r="H740" s="4">
        <v>8755.0053119999993</v>
      </c>
      <c r="I740">
        <v>8647.8018769999999</v>
      </c>
      <c r="J740" s="5">
        <v>107.203435</v>
      </c>
      <c r="K740">
        <v>1.2396611</v>
      </c>
      <c r="L740" t="s">
        <v>29</v>
      </c>
    </row>
    <row r="741" spans="2:12" x14ac:dyDescent="0.25">
      <c r="B741" t="s">
        <v>388</v>
      </c>
      <c r="C741" t="s">
        <v>2012</v>
      </c>
      <c r="D741" t="s">
        <v>2013</v>
      </c>
      <c r="E741" t="s">
        <v>37</v>
      </c>
      <c r="F741" t="s">
        <v>4</v>
      </c>
      <c r="G741" t="s">
        <v>3166</v>
      </c>
      <c r="H741" s="4">
        <v>8689.3456200000001</v>
      </c>
      <c r="I741">
        <v>8774.8833080000004</v>
      </c>
      <c r="J741" s="5">
        <v>85.537688000000003</v>
      </c>
      <c r="K741">
        <v>0.97480140000000004</v>
      </c>
      <c r="L741" t="s">
        <v>29</v>
      </c>
    </row>
    <row r="742" spans="2:12" x14ac:dyDescent="0.25">
      <c r="B742" t="s">
        <v>388</v>
      </c>
      <c r="C742" t="s">
        <v>2880</v>
      </c>
      <c r="D742" t="s">
        <v>2881</v>
      </c>
      <c r="E742" t="s">
        <v>37</v>
      </c>
      <c r="F742" t="s">
        <v>4</v>
      </c>
      <c r="G742" t="s">
        <v>3166</v>
      </c>
      <c r="H742" s="4">
        <v>8752.238969</v>
      </c>
      <c r="I742">
        <v>8767.2205799999992</v>
      </c>
      <c r="J742" s="5">
        <v>14.981610999999999</v>
      </c>
      <c r="K742">
        <v>0.17088210000000001</v>
      </c>
      <c r="L742" t="s">
        <v>29</v>
      </c>
    </row>
    <row r="743" spans="2:12" x14ac:dyDescent="0.25">
      <c r="B743" t="s">
        <v>388</v>
      </c>
      <c r="C743" t="s">
        <v>2418</v>
      </c>
      <c r="D743" t="s">
        <v>2419</v>
      </c>
      <c r="E743" t="s">
        <v>37</v>
      </c>
      <c r="F743" t="s">
        <v>4</v>
      </c>
      <c r="G743" t="s">
        <v>3166</v>
      </c>
      <c r="H743" s="4">
        <v>8750.1791109999995</v>
      </c>
      <c r="I743">
        <v>8612.0822270000008</v>
      </c>
      <c r="J743" s="5">
        <v>138.09688399999999</v>
      </c>
      <c r="K743">
        <v>1.6035249</v>
      </c>
      <c r="L743" t="s">
        <v>29</v>
      </c>
    </row>
    <row r="744" spans="2:12" x14ac:dyDescent="0.25">
      <c r="B744" t="s">
        <v>388</v>
      </c>
      <c r="C744" t="s">
        <v>3183</v>
      </c>
      <c r="D744" t="s">
        <v>3184</v>
      </c>
      <c r="E744" t="s">
        <v>37</v>
      </c>
      <c r="F744" t="s">
        <v>4</v>
      </c>
      <c r="G744" t="s">
        <v>3166</v>
      </c>
      <c r="H744" s="4">
        <v>8687.1968660000002</v>
      </c>
      <c r="I744">
        <v>8750.1791109999995</v>
      </c>
      <c r="J744" s="5">
        <v>62.982244999999999</v>
      </c>
      <c r="K744">
        <v>0.71978240000000004</v>
      </c>
      <c r="L744" t="s">
        <v>29</v>
      </c>
    </row>
    <row r="745" spans="2:12" x14ac:dyDescent="0.25">
      <c r="B745" t="s">
        <v>388</v>
      </c>
      <c r="C745" t="s">
        <v>2422</v>
      </c>
      <c r="D745" t="s">
        <v>2423</v>
      </c>
      <c r="E745" t="s">
        <v>37</v>
      </c>
      <c r="F745" t="s">
        <v>4</v>
      </c>
      <c r="G745" t="s">
        <v>3166</v>
      </c>
      <c r="H745" s="4">
        <v>8748.219169</v>
      </c>
      <c r="I745">
        <v>8638.6612819999991</v>
      </c>
      <c r="J745" s="5">
        <v>109.55788699999999</v>
      </c>
      <c r="K745">
        <v>1.2682275999999999</v>
      </c>
      <c r="L745" t="s">
        <v>29</v>
      </c>
    </row>
    <row r="746" spans="2:12" x14ac:dyDescent="0.25">
      <c r="B746" t="s">
        <v>388</v>
      </c>
      <c r="C746" t="s">
        <v>3185</v>
      </c>
      <c r="D746" t="s">
        <v>3186</v>
      </c>
      <c r="E746" t="s">
        <v>37</v>
      </c>
      <c r="F746" t="s">
        <v>4</v>
      </c>
      <c r="G746" t="s">
        <v>3166</v>
      </c>
      <c r="H746" s="4">
        <v>8688.5918340000007</v>
      </c>
      <c r="I746">
        <v>8766.3917650000003</v>
      </c>
      <c r="J746" s="5">
        <v>77.799931000000001</v>
      </c>
      <c r="K746">
        <v>0.88747949999999998</v>
      </c>
      <c r="L746" t="s">
        <v>29</v>
      </c>
    </row>
    <row r="747" spans="2:12" x14ac:dyDescent="0.25">
      <c r="B747" t="s">
        <v>388</v>
      </c>
      <c r="C747" t="s">
        <v>3187</v>
      </c>
      <c r="D747" t="s">
        <v>3188</v>
      </c>
      <c r="E747" t="s">
        <v>37</v>
      </c>
      <c r="F747" t="s">
        <v>4</v>
      </c>
      <c r="G747" t="s">
        <v>3166</v>
      </c>
      <c r="H747" s="4">
        <v>8697.4512159999995</v>
      </c>
      <c r="I747">
        <v>8688.5918340000007</v>
      </c>
      <c r="J747" s="5">
        <v>8.8593820000000001</v>
      </c>
      <c r="K747">
        <v>0.10196570000000001</v>
      </c>
      <c r="L747" t="s">
        <v>29</v>
      </c>
    </row>
    <row r="748" spans="2:12" x14ac:dyDescent="0.25">
      <c r="B748" t="s">
        <v>388</v>
      </c>
      <c r="C748" t="s">
        <v>2426</v>
      </c>
      <c r="D748" t="s">
        <v>2427</v>
      </c>
      <c r="E748" t="s">
        <v>37</v>
      </c>
      <c r="F748" t="s">
        <v>4</v>
      </c>
      <c r="G748" t="s">
        <v>3166</v>
      </c>
      <c r="H748" s="4">
        <v>8697.7108910000006</v>
      </c>
      <c r="I748">
        <v>8633.0928359999998</v>
      </c>
      <c r="J748" s="5">
        <v>64.618054999999998</v>
      </c>
      <c r="K748">
        <v>0.74849250000000001</v>
      </c>
      <c r="L748" t="s">
        <v>29</v>
      </c>
    </row>
    <row r="749" spans="2:12" x14ac:dyDescent="0.25">
      <c r="B749" t="s">
        <v>388</v>
      </c>
      <c r="C749" t="s">
        <v>2902</v>
      </c>
      <c r="D749" t="s">
        <v>2903</v>
      </c>
      <c r="E749" t="s">
        <v>37</v>
      </c>
      <c r="F749" t="s">
        <v>4</v>
      </c>
      <c r="G749" t="s">
        <v>3166</v>
      </c>
      <c r="H749" s="4">
        <v>8684.116145</v>
      </c>
      <c r="I749">
        <v>8788.0274200000003</v>
      </c>
      <c r="J749" s="5">
        <v>103.911275</v>
      </c>
      <c r="K749">
        <v>1.1824186000000001</v>
      </c>
      <c r="L749" t="s">
        <v>29</v>
      </c>
    </row>
    <row r="750" spans="2:12" x14ac:dyDescent="0.25">
      <c r="B750" t="s">
        <v>388</v>
      </c>
      <c r="C750" t="s">
        <v>2904</v>
      </c>
      <c r="D750" t="s">
        <v>2905</v>
      </c>
      <c r="E750" t="s">
        <v>37</v>
      </c>
      <c r="F750" t="s">
        <v>4</v>
      </c>
      <c r="G750" t="s">
        <v>3166</v>
      </c>
      <c r="H750" s="4">
        <v>8637.7777910000004</v>
      </c>
      <c r="I750">
        <v>8712.41309</v>
      </c>
      <c r="J750" s="5">
        <v>74.635299000000003</v>
      </c>
      <c r="K750">
        <v>0.85665469999999999</v>
      </c>
      <c r="L750" t="s">
        <v>29</v>
      </c>
    </row>
    <row r="751" spans="2:12" x14ac:dyDescent="0.25">
      <c r="B751" t="s">
        <v>388</v>
      </c>
      <c r="C751" t="s">
        <v>2016</v>
      </c>
      <c r="D751" t="s">
        <v>2017</v>
      </c>
      <c r="E751" t="s">
        <v>37</v>
      </c>
      <c r="F751" t="s">
        <v>4</v>
      </c>
      <c r="G751" t="s">
        <v>3166</v>
      </c>
      <c r="H751" s="4">
        <v>8653.8785150000003</v>
      </c>
      <c r="I751">
        <v>8680.4159619999991</v>
      </c>
      <c r="J751" s="5">
        <v>26.537447</v>
      </c>
      <c r="K751">
        <v>0.3057163</v>
      </c>
      <c r="L751" t="s">
        <v>29</v>
      </c>
    </row>
    <row r="752" spans="2:12" x14ac:dyDescent="0.25">
      <c r="B752" t="s">
        <v>388</v>
      </c>
      <c r="C752" t="s">
        <v>2018</v>
      </c>
      <c r="D752" t="s">
        <v>2019</v>
      </c>
      <c r="E752" t="s">
        <v>37</v>
      </c>
      <c r="F752" t="s">
        <v>4</v>
      </c>
      <c r="G752" t="s">
        <v>3166</v>
      </c>
      <c r="H752" s="4">
        <v>8665.9805460000007</v>
      </c>
      <c r="I752">
        <v>8742.1568420000003</v>
      </c>
      <c r="J752" s="5">
        <v>76.176295999999994</v>
      </c>
      <c r="K752">
        <v>0.87136729999999996</v>
      </c>
      <c r="L752" t="s">
        <v>29</v>
      </c>
    </row>
    <row r="753" spans="2:12" x14ac:dyDescent="0.25">
      <c r="B753" t="s">
        <v>388</v>
      </c>
      <c r="C753" t="s">
        <v>3189</v>
      </c>
      <c r="D753" t="s">
        <v>3190</v>
      </c>
      <c r="E753" t="s">
        <v>37</v>
      </c>
      <c r="F753" t="s">
        <v>4</v>
      </c>
      <c r="G753" t="s">
        <v>3166</v>
      </c>
      <c r="H753" s="4">
        <v>8692.7270430000008</v>
      </c>
      <c r="I753">
        <v>8744.5558450000008</v>
      </c>
      <c r="J753" s="5">
        <v>51.828802000000003</v>
      </c>
      <c r="K753">
        <v>0.5926979</v>
      </c>
      <c r="L753" t="s">
        <v>29</v>
      </c>
    </row>
    <row r="754" spans="2:12" x14ac:dyDescent="0.25">
      <c r="B754" t="s">
        <v>388</v>
      </c>
      <c r="C754" t="s">
        <v>2022</v>
      </c>
      <c r="D754" t="s">
        <v>2023</v>
      </c>
      <c r="E754" t="s">
        <v>37</v>
      </c>
      <c r="F754" t="s">
        <v>4</v>
      </c>
      <c r="G754" t="s">
        <v>3166</v>
      </c>
      <c r="H754" s="4">
        <v>8715.8269369999998</v>
      </c>
      <c r="I754">
        <v>8715.5157849999996</v>
      </c>
      <c r="J754" s="5">
        <v>0.31115199999999998</v>
      </c>
      <c r="K754">
        <v>3.5701000000000001E-3</v>
      </c>
      <c r="L754" t="s">
        <v>29</v>
      </c>
    </row>
    <row r="755" spans="2:12" x14ac:dyDescent="0.25">
      <c r="B755" t="s">
        <v>388</v>
      </c>
      <c r="C755" t="s">
        <v>2906</v>
      </c>
      <c r="D755" t="s">
        <v>2907</v>
      </c>
      <c r="E755" t="s">
        <v>37</v>
      </c>
      <c r="F755" t="s">
        <v>4</v>
      </c>
      <c r="G755" t="s">
        <v>3166</v>
      </c>
      <c r="H755" s="4">
        <v>8733.8006939999996</v>
      </c>
      <c r="I755">
        <v>8715.8269369999998</v>
      </c>
      <c r="J755" s="5">
        <v>17.973756999999999</v>
      </c>
      <c r="K755">
        <v>0.20621980000000001</v>
      </c>
      <c r="L755" t="s">
        <v>29</v>
      </c>
    </row>
    <row r="756" spans="2:12" x14ac:dyDescent="0.25">
      <c r="B756" t="s">
        <v>388</v>
      </c>
      <c r="C756" t="s">
        <v>2908</v>
      </c>
      <c r="D756" t="s">
        <v>2909</v>
      </c>
      <c r="E756" t="s">
        <v>37</v>
      </c>
      <c r="F756" t="s">
        <v>4</v>
      </c>
      <c r="G756" t="s">
        <v>3166</v>
      </c>
      <c r="H756" s="4">
        <v>8684.1803739999996</v>
      </c>
      <c r="I756">
        <v>8679.9028930000004</v>
      </c>
      <c r="J756" s="5">
        <v>4.2774809999999999</v>
      </c>
      <c r="K756">
        <v>4.9280299999999999E-2</v>
      </c>
      <c r="L756" t="s">
        <v>29</v>
      </c>
    </row>
    <row r="757" spans="2:12" x14ac:dyDescent="0.25">
      <c r="B757" t="s">
        <v>388</v>
      </c>
      <c r="C757" t="s">
        <v>2910</v>
      </c>
      <c r="D757" t="s">
        <v>2911</v>
      </c>
      <c r="E757" t="s">
        <v>37</v>
      </c>
      <c r="F757" t="s">
        <v>4</v>
      </c>
      <c r="G757" t="s">
        <v>3166</v>
      </c>
      <c r="H757" s="4">
        <v>8622.7661189999999</v>
      </c>
      <c r="I757">
        <v>8684.1803739999996</v>
      </c>
      <c r="J757" s="5">
        <v>61.414254999999997</v>
      </c>
      <c r="K757">
        <v>0.70719690000000002</v>
      </c>
      <c r="L757" t="s">
        <v>29</v>
      </c>
    </row>
    <row r="758" spans="2:12" x14ac:dyDescent="0.25">
      <c r="B758" t="s">
        <v>739</v>
      </c>
      <c r="C758" t="s">
        <v>2448</v>
      </c>
      <c r="D758" t="s">
        <v>2449</v>
      </c>
      <c r="E758" t="s">
        <v>37</v>
      </c>
      <c r="F758" t="s">
        <v>4</v>
      </c>
      <c r="G758" t="s">
        <v>3166</v>
      </c>
      <c r="H758" s="4">
        <v>8664.284146</v>
      </c>
      <c r="I758">
        <v>8671.579291</v>
      </c>
      <c r="J758" s="5">
        <v>7.2951449999999998</v>
      </c>
      <c r="K758">
        <v>8.4127099999999996E-2</v>
      </c>
      <c r="L758" t="s">
        <v>29</v>
      </c>
    </row>
    <row r="759" spans="2:12" x14ac:dyDescent="0.25">
      <c r="B759" t="s">
        <v>739</v>
      </c>
      <c r="C759" t="s">
        <v>2450</v>
      </c>
      <c r="D759" t="s">
        <v>2451</v>
      </c>
      <c r="E759" t="s">
        <v>37</v>
      </c>
      <c r="F759" t="s">
        <v>4</v>
      </c>
      <c r="G759" t="s">
        <v>3166</v>
      </c>
      <c r="H759" s="4">
        <v>8673.0837900000006</v>
      </c>
      <c r="I759">
        <v>8676.6981899999992</v>
      </c>
      <c r="J759" s="5">
        <v>3.6143999999999998</v>
      </c>
      <c r="K759">
        <v>4.1656400000000003E-2</v>
      </c>
      <c r="L759" t="s">
        <v>29</v>
      </c>
    </row>
    <row r="760" spans="2:12" x14ac:dyDescent="0.25">
      <c r="B760" t="s">
        <v>739</v>
      </c>
      <c r="C760" t="s">
        <v>2036</v>
      </c>
      <c r="D760" t="s">
        <v>2037</v>
      </c>
      <c r="E760" t="s">
        <v>37</v>
      </c>
      <c r="F760" t="s">
        <v>4</v>
      </c>
      <c r="G760" t="s">
        <v>3166</v>
      </c>
      <c r="H760" s="4">
        <v>8638.0462540000008</v>
      </c>
      <c r="I760">
        <v>8673.0837900000006</v>
      </c>
      <c r="J760" s="5">
        <v>35.037536000000003</v>
      </c>
      <c r="K760">
        <v>0.40398010000000001</v>
      </c>
      <c r="L760" t="s">
        <v>29</v>
      </c>
    </row>
    <row r="761" spans="2:12" x14ac:dyDescent="0.25">
      <c r="B761" t="s">
        <v>739</v>
      </c>
      <c r="C761" t="s">
        <v>3191</v>
      </c>
      <c r="D761" t="s">
        <v>3192</v>
      </c>
      <c r="E761" t="s">
        <v>37</v>
      </c>
      <c r="F761" t="s">
        <v>4</v>
      </c>
      <c r="G761" t="s">
        <v>3166</v>
      </c>
      <c r="H761" s="4">
        <v>8619.4433009999993</v>
      </c>
      <c r="I761">
        <v>8613.9351879999995</v>
      </c>
      <c r="J761" s="5">
        <v>5.5081129999999998</v>
      </c>
      <c r="K761">
        <v>6.3944200000000007E-2</v>
      </c>
      <c r="L761" t="s">
        <v>29</v>
      </c>
    </row>
    <row r="762" spans="2:12" x14ac:dyDescent="0.25">
      <c r="B762" t="s">
        <v>739</v>
      </c>
      <c r="C762" t="s">
        <v>2920</v>
      </c>
      <c r="D762" t="s">
        <v>2921</v>
      </c>
      <c r="E762" t="s">
        <v>37</v>
      </c>
      <c r="F762" t="s">
        <v>4</v>
      </c>
      <c r="G762" t="s">
        <v>3166</v>
      </c>
      <c r="H762" s="4">
        <v>8698.8288319999992</v>
      </c>
      <c r="I762">
        <v>8619.4433009999993</v>
      </c>
      <c r="J762" s="5">
        <v>79.385531</v>
      </c>
      <c r="K762">
        <v>0.92100530000000003</v>
      </c>
      <c r="L762" t="s">
        <v>29</v>
      </c>
    </row>
    <row r="763" spans="2:12" x14ac:dyDescent="0.25">
      <c r="B763" t="s">
        <v>739</v>
      </c>
      <c r="C763" t="s">
        <v>2040</v>
      </c>
      <c r="D763" t="s">
        <v>2041</v>
      </c>
      <c r="E763" t="s">
        <v>37</v>
      </c>
      <c r="F763" t="s">
        <v>4</v>
      </c>
      <c r="G763" t="s">
        <v>3166</v>
      </c>
      <c r="H763" s="4">
        <v>8616.0004410000001</v>
      </c>
      <c r="I763">
        <v>8664.6848030000001</v>
      </c>
      <c r="J763" s="5">
        <v>48.684362</v>
      </c>
      <c r="K763">
        <v>0.56187109999999996</v>
      </c>
      <c r="L763" t="s">
        <v>29</v>
      </c>
    </row>
    <row r="764" spans="2:12" x14ac:dyDescent="0.25">
      <c r="B764" t="s">
        <v>739</v>
      </c>
      <c r="C764" t="s">
        <v>2042</v>
      </c>
      <c r="D764" t="s">
        <v>2043</v>
      </c>
      <c r="E764" t="s">
        <v>37</v>
      </c>
      <c r="F764" t="s">
        <v>4</v>
      </c>
      <c r="G764" t="s">
        <v>3166</v>
      </c>
      <c r="H764" s="4">
        <v>8637.0036359999995</v>
      </c>
      <c r="I764">
        <v>8616.0004410000001</v>
      </c>
      <c r="J764" s="5">
        <v>21.003195000000002</v>
      </c>
      <c r="K764">
        <v>0.24376970000000001</v>
      </c>
      <c r="L764" t="s">
        <v>29</v>
      </c>
    </row>
    <row r="765" spans="2:12" x14ac:dyDescent="0.25">
      <c r="B765" t="s">
        <v>739</v>
      </c>
      <c r="C765" t="s">
        <v>2456</v>
      </c>
      <c r="D765" t="s">
        <v>2457</v>
      </c>
      <c r="E765" t="s">
        <v>37</v>
      </c>
      <c r="F765" t="s">
        <v>4</v>
      </c>
      <c r="G765" t="s">
        <v>3166</v>
      </c>
      <c r="H765" s="4">
        <v>8633.279552</v>
      </c>
      <c r="I765">
        <v>8637.0036359999995</v>
      </c>
      <c r="J765" s="5">
        <v>3.7240839999999999</v>
      </c>
      <c r="K765">
        <v>4.3117799999999998E-2</v>
      </c>
      <c r="L765" t="s">
        <v>29</v>
      </c>
    </row>
    <row r="766" spans="2:12" x14ac:dyDescent="0.25">
      <c r="B766" t="s">
        <v>739</v>
      </c>
      <c r="C766" t="s">
        <v>2458</v>
      </c>
      <c r="D766" t="s">
        <v>2459</v>
      </c>
      <c r="E766" t="s">
        <v>37</v>
      </c>
      <c r="F766" t="s">
        <v>4</v>
      </c>
      <c r="G766" t="s">
        <v>3166</v>
      </c>
      <c r="H766" s="4">
        <v>8648.5870300000006</v>
      </c>
      <c r="I766">
        <v>8673.6507399999991</v>
      </c>
      <c r="J766" s="5">
        <v>25.06371</v>
      </c>
      <c r="K766">
        <v>0.28896379999999999</v>
      </c>
      <c r="L766" t="s">
        <v>29</v>
      </c>
    </row>
    <row r="767" spans="2:12" x14ac:dyDescent="0.25">
      <c r="B767" t="s">
        <v>739</v>
      </c>
      <c r="C767" t="s">
        <v>2046</v>
      </c>
      <c r="D767" t="s">
        <v>2047</v>
      </c>
      <c r="E767" t="s">
        <v>37</v>
      </c>
      <c r="F767" t="s">
        <v>4</v>
      </c>
      <c r="G767" t="s">
        <v>3166</v>
      </c>
      <c r="H767" s="4">
        <v>8655.4853600000006</v>
      </c>
      <c r="I767">
        <v>8677.7677399999993</v>
      </c>
      <c r="J767" s="5">
        <v>22.28238</v>
      </c>
      <c r="K767">
        <v>0.25677549999999999</v>
      </c>
      <c r="L767" t="s">
        <v>29</v>
      </c>
    </row>
    <row r="768" spans="2:12" x14ac:dyDescent="0.25">
      <c r="B768" t="s">
        <v>739</v>
      </c>
      <c r="C768" t="s">
        <v>2464</v>
      </c>
      <c r="D768" t="s">
        <v>2465</v>
      </c>
      <c r="E768" t="s">
        <v>37</v>
      </c>
      <c r="F768" t="s">
        <v>4</v>
      </c>
      <c r="G768" t="s">
        <v>3166</v>
      </c>
      <c r="H768" s="4">
        <v>8656.2460370000008</v>
      </c>
      <c r="I768">
        <v>8678.6161479999992</v>
      </c>
      <c r="J768" s="5">
        <v>22.370111000000001</v>
      </c>
      <c r="K768">
        <v>0.25776130000000003</v>
      </c>
      <c r="L768" t="s">
        <v>29</v>
      </c>
    </row>
    <row r="769" spans="2:12" x14ac:dyDescent="0.25">
      <c r="B769" t="s">
        <v>739</v>
      </c>
      <c r="C769" t="s">
        <v>2050</v>
      </c>
      <c r="D769" t="s">
        <v>2051</v>
      </c>
      <c r="E769" t="s">
        <v>37</v>
      </c>
      <c r="F769" t="s">
        <v>4</v>
      </c>
      <c r="G769" t="s">
        <v>3166</v>
      </c>
      <c r="H769" s="4">
        <v>8680.7758649999996</v>
      </c>
      <c r="I769">
        <v>8656.2460370000008</v>
      </c>
      <c r="J769" s="5">
        <v>24.529827999999998</v>
      </c>
      <c r="K769">
        <v>0.2833772</v>
      </c>
      <c r="L769" t="s">
        <v>29</v>
      </c>
    </row>
    <row r="770" spans="2:12" x14ac:dyDescent="0.25">
      <c r="B770" t="s">
        <v>739</v>
      </c>
      <c r="C770" t="s">
        <v>2468</v>
      </c>
      <c r="D770" t="s">
        <v>2469</v>
      </c>
      <c r="E770" t="s">
        <v>37</v>
      </c>
      <c r="F770" t="s">
        <v>4</v>
      </c>
      <c r="G770" t="s">
        <v>3166</v>
      </c>
      <c r="H770" s="4">
        <v>8661.7277389999999</v>
      </c>
      <c r="I770">
        <v>8680.7758649999996</v>
      </c>
      <c r="J770" s="5">
        <v>19.048126</v>
      </c>
      <c r="K770">
        <v>0.21942880000000001</v>
      </c>
      <c r="L770" t="s">
        <v>29</v>
      </c>
    </row>
    <row r="771" spans="2:12" x14ac:dyDescent="0.25">
      <c r="B771" t="s">
        <v>739</v>
      </c>
      <c r="C771" t="s">
        <v>3193</v>
      </c>
      <c r="D771" t="s">
        <v>3194</v>
      </c>
      <c r="E771" t="s">
        <v>37</v>
      </c>
      <c r="F771" t="s">
        <v>4</v>
      </c>
      <c r="G771" t="s">
        <v>3166</v>
      </c>
      <c r="H771" s="4">
        <v>8622.0727289999995</v>
      </c>
      <c r="I771">
        <v>8673.1867750000001</v>
      </c>
      <c r="J771" s="5">
        <v>51.114046000000002</v>
      </c>
      <c r="K771">
        <v>0.58933409999999997</v>
      </c>
      <c r="L771" t="s">
        <v>29</v>
      </c>
    </row>
    <row r="772" spans="2:12" x14ac:dyDescent="0.25">
      <c r="B772" t="s">
        <v>739</v>
      </c>
      <c r="C772" t="s">
        <v>2054</v>
      </c>
      <c r="D772" t="s">
        <v>2055</v>
      </c>
      <c r="E772" t="s">
        <v>37</v>
      </c>
      <c r="F772" t="s">
        <v>4</v>
      </c>
      <c r="G772" t="s">
        <v>3166</v>
      </c>
      <c r="H772" s="4">
        <v>8662.3387120000007</v>
      </c>
      <c r="I772">
        <v>8623.9968719999997</v>
      </c>
      <c r="J772" s="5">
        <v>38.341839999999998</v>
      </c>
      <c r="K772">
        <v>0.44459480000000001</v>
      </c>
      <c r="L772" t="s">
        <v>29</v>
      </c>
    </row>
    <row r="773" spans="2:12" x14ac:dyDescent="0.25">
      <c r="B773" t="s">
        <v>739</v>
      </c>
      <c r="C773" t="s">
        <v>2926</v>
      </c>
      <c r="D773" t="s">
        <v>2927</v>
      </c>
      <c r="E773" t="s">
        <v>37</v>
      </c>
      <c r="F773" t="s">
        <v>4</v>
      </c>
      <c r="G773" t="s">
        <v>3166</v>
      </c>
      <c r="H773" s="4">
        <v>8658.5759149999994</v>
      </c>
      <c r="I773">
        <v>8691.6641510000009</v>
      </c>
      <c r="J773" s="5">
        <v>33.088236000000002</v>
      </c>
      <c r="K773">
        <v>0.38068930000000001</v>
      </c>
      <c r="L773" t="s">
        <v>29</v>
      </c>
    </row>
    <row r="774" spans="2:12" x14ac:dyDescent="0.25">
      <c r="B774" t="s">
        <v>739</v>
      </c>
      <c r="C774" t="s">
        <v>2058</v>
      </c>
      <c r="D774" t="s">
        <v>2059</v>
      </c>
      <c r="E774" t="s">
        <v>37</v>
      </c>
      <c r="F774" t="s">
        <v>4</v>
      </c>
      <c r="G774" t="s">
        <v>3166</v>
      </c>
      <c r="H774" s="4">
        <v>8706.4328669999995</v>
      </c>
      <c r="I774">
        <v>8671.2442910000009</v>
      </c>
      <c r="J774" s="5">
        <v>35.188575999999998</v>
      </c>
      <c r="K774">
        <v>0.40580769999999999</v>
      </c>
      <c r="L774" t="s">
        <v>29</v>
      </c>
    </row>
    <row r="775" spans="2:12" x14ac:dyDescent="0.25">
      <c r="B775" t="s">
        <v>739</v>
      </c>
      <c r="C775" t="s">
        <v>2932</v>
      </c>
      <c r="D775" t="s">
        <v>2933</v>
      </c>
      <c r="E775" t="s">
        <v>37</v>
      </c>
      <c r="F775" t="s">
        <v>4</v>
      </c>
      <c r="G775" t="s">
        <v>3166</v>
      </c>
      <c r="H775" s="4">
        <v>8668.5360500000006</v>
      </c>
      <c r="I775">
        <v>8653.4223689999999</v>
      </c>
      <c r="J775" s="5">
        <v>15.113681</v>
      </c>
      <c r="K775">
        <v>0.17465549999999999</v>
      </c>
      <c r="L775" t="s">
        <v>29</v>
      </c>
    </row>
    <row r="776" spans="2:12" x14ac:dyDescent="0.25">
      <c r="B776" t="s">
        <v>739</v>
      </c>
      <c r="C776" t="s">
        <v>2474</v>
      </c>
      <c r="D776" t="s">
        <v>2475</v>
      </c>
      <c r="E776" t="s">
        <v>37</v>
      </c>
      <c r="F776" t="s">
        <v>4</v>
      </c>
      <c r="G776" t="s">
        <v>3166</v>
      </c>
      <c r="H776" s="4">
        <v>8658.0160840000008</v>
      </c>
      <c r="I776">
        <v>8650.6699250000001</v>
      </c>
      <c r="J776" s="5">
        <v>7.3461590000000001</v>
      </c>
      <c r="K776">
        <v>8.4920099999999998E-2</v>
      </c>
      <c r="L776" t="s">
        <v>29</v>
      </c>
    </row>
    <row r="777" spans="2:12" x14ac:dyDescent="0.25">
      <c r="B777" t="s">
        <v>739</v>
      </c>
      <c r="C777" t="s">
        <v>2938</v>
      </c>
      <c r="D777" t="s">
        <v>2939</v>
      </c>
      <c r="E777" t="s">
        <v>37</v>
      </c>
      <c r="F777" t="s">
        <v>4</v>
      </c>
      <c r="G777" t="s">
        <v>3166</v>
      </c>
      <c r="H777" s="4">
        <v>8649.2656779999998</v>
      </c>
      <c r="I777">
        <v>8658.0160840000008</v>
      </c>
      <c r="J777" s="5">
        <v>8.7504059999999999</v>
      </c>
      <c r="K777">
        <v>0.10106710000000001</v>
      </c>
      <c r="L777" t="s">
        <v>29</v>
      </c>
    </row>
    <row r="778" spans="2:12" x14ac:dyDescent="0.25">
      <c r="B778" t="s">
        <v>739</v>
      </c>
      <c r="C778" t="s">
        <v>2942</v>
      </c>
      <c r="D778" t="s">
        <v>2943</v>
      </c>
      <c r="E778" t="s">
        <v>37</v>
      </c>
      <c r="F778" t="s">
        <v>4</v>
      </c>
      <c r="G778" t="s">
        <v>3166</v>
      </c>
      <c r="H778" s="4">
        <v>8646.40726</v>
      </c>
      <c r="I778">
        <v>8689.9481770000002</v>
      </c>
      <c r="J778" s="5">
        <v>43.540917</v>
      </c>
      <c r="K778">
        <v>0.50104919999999997</v>
      </c>
      <c r="L778" t="s">
        <v>29</v>
      </c>
    </row>
    <row r="779" spans="2:12" x14ac:dyDescent="0.25">
      <c r="B779" t="s">
        <v>739</v>
      </c>
      <c r="C779" t="s">
        <v>2944</v>
      </c>
      <c r="D779" t="s">
        <v>2945</v>
      </c>
      <c r="E779" t="s">
        <v>37</v>
      </c>
      <c r="F779" t="s">
        <v>4</v>
      </c>
      <c r="G779" t="s">
        <v>3166</v>
      </c>
      <c r="H779" s="4">
        <v>8642.8200699999998</v>
      </c>
      <c r="I779">
        <v>8688.8199390000009</v>
      </c>
      <c r="J779" s="5">
        <v>45.999868999999997</v>
      </c>
      <c r="K779">
        <v>0.52941450000000001</v>
      </c>
      <c r="L779" t="s">
        <v>29</v>
      </c>
    </row>
    <row r="780" spans="2:12" x14ac:dyDescent="0.25">
      <c r="B780" t="s">
        <v>739</v>
      </c>
      <c r="C780" t="s">
        <v>2478</v>
      </c>
      <c r="D780" t="s">
        <v>2479</v>
      </c>
      <c r="E780" t="s">
        <v>37</v>
      </c>
      <c r="F780" t="s">
        <v>4</v>
      </c>
      <c r="G780" t="s">
        <v>3166</v>
      </c>
      <c r="H780" s="4">
        <v>8622.7113829999998</v>
      </c>
      <c r="I780">
        <v>8662.5712700000004</v>
      </c>
      <c r="J780" s="5">
        <v>39.859887000000001</v>
      </c>
      <c r="K780">
        <v>0.46013920000000003</v>
      </c>
      <c r="L780" t="s">
        <v>29</v>
      </c>
    </row>
    <row r="781" spans="2:12" x14ac:dyDescent="0.25">
      <c r="B781" t="s">
        <v>739</v>
      </c>
      <c r="C781" t="s">
        <v>2946</v>
      </c>
      <c r="D781" t="s">
        <v>2947</v>
      </c>
      <c r="E781" t="s">
        <v>37</v>
      </c>
      <c r="F781" t="s">
        <v>4</v>
      </c>
      <c r="G781" t="s">
        <v>3166</v>
      </c>
      <c r="H781" s="4">
        <v>8625.1353830000007</v>
      </c>
      <c r="I781">
        <v>8649.8202369999999</v>
      </c>
      <c r="J781" s="5">
        <v>24.684854000000001</v>
      </c>
      <c r="K781">
        <v>0.28538000000000002</v>
      </c>
      <c r="L781" t="s">
        <v>29</v>
      </c>
    </row>
    <row r="782" spans="2:12" x14ac:dyDescent="0.25">
      <c r="B782" t="s">
        <v>739</v>
      </c>
      <c r="C782" t="s">
        <v>2480</v>
      </c>
      <c r="D782" t="s">
        <v>2481</v>
      </c>
      <c r="E782" t="s">
        <v>37</v>
      </c>
      <c r="F782" t="s">
        <v>4</v>
      </c>
      <c r="G782" t="s">
        <v>3166</v>
      </c>
      <c r="H782" s="4">
        <v>8655.5704069999992</v>
      </c>
      <c r="I782">
        <v>8625.1353830000007</v>
      </c>
      <c r="J782" s="5">
        <v>30.435023999999999</v>
      </c>
      <c r="K782">
        <v>0.35286430000000002</v>
      </c>
      <c r="L782" t="s">
        <v>29</v>
      </c>
    </row>
    <row r="783" spans="2:12" x14ac:dyDescent="0.25">
      <c r="B783" t="s">
        <v>739</v>
      </c>
      <c r="C783" t="s">
        <v>3195</v>
      </c>
      <c r="D783" t="s">
        <v>3196</v>
      </c>
      <c r="E783" t="s">
        <v>37</v>
      </c>
      <c r="F783" t="s">
        <v>4</v>
      </c>
      <c r="G783" t="s">
        <v>3166</v>
      </c>
      <c r="H783" s="4">
        <v>8637.7555219999995</v>
      </c>
      <c r="I783">
        <v>8665.2411009999996</v>
      </c>
      <c r="J783" s="5">
        <v>27.485579000000001</v>
      </c>
      <c r="K783">
        <v>0.31719350000000002</v>
      </c>
      <c r="L783" t="s">
        <v>29</v>
      </c>
    </row>
    <row r="784" spans="2:12" x14ac:dyDescent="0.25">
      <c r="B784" t="s">
        <v>739</v>
      </c>
      <c r="C784" t="s">
        <v>2068</v>
      </c>
      <c r="D784" t="s">
        <v>2069</v>
      </c>
      <c r="E784" t="s">
        <v>37</v>
      </c>
      <c r="F784" t="s">
        <v>4</v>
      </c>
      <c r="G784" t="s">
        <v>3166</v>
      </c>
      <c r="H784" s="4">
        <v>8661.3095190000004</v>
      </c>
      <c r="I784">
        <v>8626.3954429999994</v>
      </c>
      <c r="J784" s="5">
        <v>34.914076000000001</v>
      </c>
      <c r="K784">
        <v>0.40473540000000002</v>
      </c>
      <c r="L784" t="s">
        <v>29</v>
      </c>
    </row>
    <row r="785" spans="2:12" x14ac:dyDescent="0.25">
      <c r="B785" t="s">
        <v>739</v>
      </c>
      <c r="C785" t="s">
        <v>2954</v>
      </c>
      <c r="D785" t="s">
        <v>2955</v>
      </c>
      <c r="E785" t="s">
        <v>37</v>
      </c>
      <c r="F785" t="s">
        <v>4</v>
      </c>
      <c r="G785" t="s">
        <v>3166</v>
      </c>
      <c r="H785" s="4">
        <v>8665.2994870000002</v>
      </c>
      <c r="I785">
        <v>8643.9537240000009</v>
      </c>
      <c r="J785" s="5">
        <v>21.345763000000002</v>
      </c>
      <c r="K785">
        <v>0.24694440000000001</v>
      </c>
      <c r="L785" t="s">
        <v>29</v>
      </c>
    </row>
    <row r="786" spans="2:12" x14ac:dyDescent="0.25">
      <c r="B786" t="s">
        <v>739</v>
      </c>
      <c r="C786" t="s">
        <v>2956</v>
      </c>
      <c r="D786" t="s">
        <v>2957</v>
      </c>
      <c r="E786" t="s">
        <v>37</v>
      </c>
      <c r="F786" t="s">
        <v>4</v>
      </c>
      <c r="G786" t="s">
        <v>3166</v>
      </c>
      <c r="H786" s="4">
        <v>8620.0573640000002</v>
      </c>
      <c r="I786">
        <v>8665.2994870000002</v>
      </c>
      <c r="J786" s="5">
        <v>45.242122999999999</v>
      </c>
      <c r="K786">
        <v>0.52210690000000004</v>
      </c>
      <c r="L786" t="s">
        <v>29</v>
      </c>
    </row>
    <row r="787" spans="2:12" x14ac:dyDescent="0.25">
      <c r="B787" t="s">
        <v>739</v>
      </c>
      <c r="C787" t="s">
        <v>2080</v>
      </c>
      <c r="D787" t="s">
        <v>2081</v>
      </c>
      <c r="E787" t="s">
        <v>37</v>
      </c>
      <c r="F787" t="s">
        <v>4</v>
      </c>
      <c r="G787" t="s">
        <v>3166</v>
      </c>
      <c r="H787" s="4">
        <v>8687.2612329999993</v>
      </c>
      <c r="I787">
        <v>8636.6139640000001</v>
      </c>
      <c r="J787" s="5">
        <v>50.647269000000001</v>
      </c>
      <c r="K787">
        <v>0.58642510000000003</v>
      </c>
      <c r="L787" t="s">
        <v>29</v>
      </c>
    </row>
    <row r="788" spans="2:12" x14ac:dyDescent="0.25">
      <c r="B788" t="s">
        <v>739</v>
      </c>
      <c r="C788" t="s">
        <v>2082</v>
      </c>
      <c r="D788" t="s">
        <v>2083</v>
      </c>
      <c r="E788" t="s">
        <v>37</v>
      </c>
      <c r="F788" t="s">
        <v>4</v>
      </c>
      <c r="G788" t="s">
        <v>3166</v>
      </c>
      <c r="H788" s="4">
        <v>8649.7328789999992</v>
      </c>
      <c r="I788">
        <v>8689.8363169999993</v>
      </c>
      <c r="J788" s="5">
        <v>40.103437999999997</v>
      </c>
      <c r="K788">
        <v>0.46149820000000003</v>
      </c>
      <c r="L788" t="s">
        <v>29</v>
      </c>
    </row>
    <row r="789" spans="2:12" x14ac:dyDescent="0.25">
      <c r="B789" t="s">
        <v>739</v>
      </c>
      <c r="C789" t="s">
        <v>2498</v>
      </c>
      <c r="D789" t="s">
        <v>2499</v>
      </c>
      <c r="E789" t="s">
        <v>37</v>
      </c>
      <c r="F789" t="s">
        <v>4</v>
      </c>
      <c r="G789" t="s">
        <v>3166</v>
      </c>
      <c r="H789" s="4">
        <v>8670.1082939999997</v>
      </c>
      <c r="I789">
        <v>8654.2339429999993</v>
      </c>
      <c r="J789" s="5">
        <v>15.874351000000001</v>
      </c>
      <c r="K789">
        <v>0.1834287</v>
      </c>
      <c r="L789" t="s">
        <v>29</v>
      </c>
    </row>
    <row r="790" spans="2:12" x14ac:dyDescent="0.25">
      <c r="B790" t="s">
        <v>739</v>
      </c>
      <c r="C790" t="s">
        <v>2084</v>
      </c>
      <c r="D790" t="s">
        <v>2085</v>
      </c>
      <c r="E790" t="s">
        <v>37</v>
      </c>
      <c r="F790" t="s">
        <v>4</v>
      </c>
      <c r="G790" t="s">
        <v>3166</v>
      </c>
      <c r="H790" s="4">
        <v>8649.9950640000006</v>
      </c>
      <c r="I790">
        <v>8670.1082939999997</v>
      </c>
      <c r="J790" s="5">
        <v>20.113230000000001</v>
      </c>
      <c r="K790">
        <v>0.23198360000000001</v>
      </c>
      <c r="L790" t="s">
        <v>29</v>
      </c>
    </row>
    <row r="791" spans="2:12" x14ac:dyDescent="0.25">
      <c r="B791" t="s">
        <v>739</v>
      </c>
      <c r="C791" t="s">
        <v>2086</v>
      </c>
      <c r="D791" t="s">
        <v>2087</v>
      </c>
      <c r="E791" t="s">
        <v>37</v>
      </c>
      <c r="F791" t="s">
        <v>4</v>
      </c>
      <c r="G791" t="s">
        <v>3166</v>
      </c>
      <c r="H791" s="4">
        <v>8628.8676149999992</v>
      </c>
      <c r="I791">
        <v>8649.9950640000006</v>
      </c>
      <c r="J791" s="5">
        <v>21.127448999999999</v>
      </c>
      <c r="K791">
        <v>0.2442481</v>
      </c>
      <c r="L791" t="s">
        <v>29</v>
      </c>
    </row>
    <row r="792" spans="2:12" x14ac:dyDescent="0.25">
      <c r="B792" t="s">
        <v>739</v>
      </c>
      <c r="C792" t="s">
        <v>2088</v>
      </c>
      <c r="D792" t="s">
        <v>2089</v>
      </c>
      <c r="E792" t="s">
        <v>37</v>
      </c>
      <c r="F792" t="s">
        <v>4</v>
      </c>
      <c r="G792" t="s">
        <v>3166</v>
      </c>
      <c r="H792" s="4">
        <v>8656.9726969999992</v>
      </c>
      <c r="I792">
        <v>8668.3125340000006</v>
      </c>
      <c r="J792" s="5">
        <v>11.339836999999999</v>
      </c>
      <c r="K792">
        <v>0.1308194</v>
      </c>
      <c r="L792" t="s">
        <v>29</v>
      </c>
    </row>
    <row r="793" spans="2:12" x14ac:dyDescent="0.25">
      <c r="B793" t="s">
        <v>739</v>
      </c>
      <c r="C793" t="s">
        <v>2092</v>
      </c>
      <c r="D793" t="s">
        <v>2093</v>
      </c>
      <c r="E793" t="s">
        <v>37</v>
      </c>
      <c r="F793" t="s">
        <v>4</v>
      </c>
      <c r="G793" t="s">
        <v>3166</v>
      </c>
      <c r="H793" s="4">
        <v>8663.1395510000002</v>
      </c>
      <c r="I793">
        <v>8621.7946639999991</v>
      </c>
      <c r="J793" s="5">
        <v>41.344887</v>
      </c>
      <c r="K793">
        <v>0.4795392</v>
      </c>
      <c r="L793" t="s">
        <v>29</v>
      </c>
    </row>
    <row r="794" spans="2:12" x14ac:dyDescent="0.25">
      <c r="B794" t="s">
        <v>739</v>
      </c>
      <c r="C794" t="s">
        <v>2980</v>
      </c>
      <c r="D794" t="s">
        <v>2981</v>
      </c>
      <c r="E794" t="s">
        <v>37</v>
      </c>
      <c r="F794" t="s">
        <v>4</v>
      </c>
      <c r="G794" t="s">
        <v>3166</v>
      </c>
      <c r="H794" s="4">
        <v>8664.8095140000005</v>
      </c>
      <c r="I794">
        <v>8663.1395510000002</v>
      </c>
      <c r="J794" s="5">
        <v>1.6699630000000001</v>
      </c>
      <c r="K794">
        <v>1.9276600000000001E-2</v>
      </c>
      <c r="L794" t="s">
        <v>29</v>
      </c>
    </row>
    <row r="795" spans="2:12" x14ac:dyDescent="0.25">
      <c r="B795" t="s">
        <v>739</v>
      </c>
      <c r="C795" t="s">
        <v>3197</v>
      </c>
      <c r="D795" t="s">
        <v>3198</v>
      </c>
      <c r="E795" t="s">
        <v>37</v>
      </c>
      <c r="F795" t="s">
        <v>4</v>
      </c>
      <c r="G795" t="s">
        <v>3166</v>
      </c>
      <c r="H795" s="4">
        <v>8637.1546180000005</v>
      </c>
      <c r="I795">
        <v>8637.8569530000004</v>
      </c>
      <c r="J795" s="5">
        <v>0.70233500000000004</v>
      </c>
      <c r="K795">
        <v>8.1308999999999999E-3</v>
      </c>
      <c r="L795" t="s">
        <v>29</v>
      </c>
    </row>
    <row r="796" spans="2:12" x14ac:dyDescent="0.25">
      <c r="B796" t="s">
        <v>739</v>
      </c>
      <c r="C796" t="s">
        <v>2982</v>
      </c>
      <c r="D796" t="s">
        <v>2983</v>
      </c>
      <c r="E796" t="s">
        <v>37</v>
      </c>
      <c r="F796" t="s">
        <v>4</v>
      </c>
      <c r="G796" t="s">
        <v>3166</v>
      </c>
      <c r="H796" s="4">
        <v>8619.3518939999994</v>
      </c>
      <c r="I796">
        <v>8659.7457809999996</v>
      </c>
      <c r="J796" s="5">
        <v>40.393886999999999</v>
      </c>
      <c r="K796">
        <v>0.46645579999999998</v>
      </c>
      <c r="L796" t="s">
        <v>29</v>
      </c>
    </row>
    <row r="797" spans="2:12" x14ac:dyDescent="0.25">
      <c r="B797" t="s">
        <v>739</v>
      </c>
      <c r="C797" t="s">
        <v>2984</v>
      </c>
      <c r="D797" t="s">
        <v>2985</v>
      </c>
      <c r="E797" t="s">
        <v>37</v>
      </c>
      <c r="F797" t="s">
        <v>4</v>
      </c>
      <c r="G797" t="s">
        <v>3166</v>
      </c>
      <c r="H797" s="4">
        <v>8702.0990779999993</v>
      </c>
      <c r="I797">
        <v>8619.3518939999994</v>
      </c>
      <c r="J797" s="5">
        <v>82.747184000000004</v>
      </c>
      <c r="K797">
        <v>0.96001630000000004</v>
      </c>
      <c r="L797" t="s">
        <v>29</v>
      </c>
    </row>
    <row r="798" spans="2:12" x14ac:dyDescent="0.25">
      <c r="B798" t="s">
        <v>739</v>
      </c>
      <c r="C798" t="s">
        <v>2986</v>
      </c>
      <c r="D798" t="s">
        <v>2987</v>
      </c>
      <c r="E798" t="s">
        <v>37</v>
      </c>
      <c r="F798" t="s">
        <v>4</v>
      </c>
      <c r="G798" t="s">
        <v>3166</v>
      </c>
      <c r="H798" s="4">
        <v>8642.1467630000006</v>
      </c>
      <c r="I798">
        <v>8702.0990779999993</v>
      </c>
      <c r="J798" s="5">
        <v>59.952314999999999</v>
      </c>
      <c r="K798">
        <v>0.68894080000000002</v>
      </c>
      <c r="L798" t="s">
        <v>29</v>
      </c>
    </row>
    <row r="799" spans="2:12" x14ac:dyDescent="0.25">
      <c r="B799" t="s">
        <v>739</v>
      </c>
      <c r="C799" t="s">
        <v>2102</v>
      </c>
      <c r="D799" t="s">
        <v>2103</v>
      </c>
      <c r="E799" t="s">
        <v>37</v>
      </c>
      <c r="F799" t="s">
        <v>4</v>
      </c>
      <c r="G799" t="s">
        <v>3166</v>
      </c>
      <c r="H799" s="4">
        <v>8690.7017840000008</v>
      </c>
      <c r="I799">
        <v>8653.9009060000008</v>
      </c>
      <c r="J799" s="5">
        <v>36.800877999999997</v>
      </c>
      <c r="K799">
        <v>0.42525190000000002</v>
      </c>
      <c r="L799" t="s">
        <v>29</v>
      </c>
    </row>
    <row r="800" spans="2:12" x14ac:dyDescent="0.25">
      <c r="B800" t="s">
        <v>739</v>
      </c>
      <c r="C800" t="s">
        <v>2992</v>
      </c>
      <c r="D800" t="s">
        <v>2993</v>
      </c>
      <c r="E800" t="s">
        <v>37</v>
      </c>
      <c r="F800" t="s">
        <v>4</v>
      </c>
      <c r="G800" t="s">
        <v>3166</v>
      </c>
      <c r="H800" s="4">
        <v>8633.9667260000006</v>
      </c>
      <c r="I800">
        <v>8690.7017840000008</v>
      </c>
      <c r="J800" s="5">
        <v>56.735058000000002</v>
      </c>
      <c r="K800">
        <v>0.65282479999999998</v>
      </c>
      <c r="L800" t="s">
        <v>29</v>
      </c>
    </row>
    <row r="801" spans="2:12" x14ac:dyDescent="0.25">
      <c r="B801" t="s">
        <v>739</v>
      </c>
      <c r="C801" t="s">
        <v>3199</v>
      </c>
      <c r="D801" t="s">
        <v>3200</v>
      </c>
      <c r="E801" t="s">
        <v>37</v>
      </c>
      <c r="F801" t="s">
        <v>4</v>
      </c>
      <c r="G801" t="s">
        <v>3166</v>
      </c>
      <c r="H801" s="4">
        <v>8656.6555129999997</v>
      </c>
      <c r="I801">
        <v>8654.9456219999993</v>
      </c>
      <c r="J801" s="5">
        <v>1.709891</v>
      </c>
      <c r="K801">
        <v>1.9756200000000002E-2</v>
      </c>
      <c r="L801" t="s">
        <v>29</v>
      </c>
    </row>
    <row r="802" spans="2:12" x14ac:dyDescent="0.25">
      <c r="B802" t="s">
        <v>739</v>
      </c>
      <c r="C802" t="s">
        <v>2522</v>
      </c>
      <c r="D802" t="s">
        <v>2523</v>
      </c>
      <c r="E802" t="s">
        <v>37</v>
      </c>
      <c r="F802" t="s">
        <v>4</v>
      </c>
      <c r="G802" t="s">
        <v>3166</v>
      </c>
      <c r="H802" s="4">
        <v>8613.2065509999993</v>
      </c>
      <c r="I802">
        <v>8641.6981560000004</v>
      </c>
      <c r="J802" s="5">
        <v>28.491605</v>
      </c>
      <c r="K802">
        <v>0.32969910000000002</v>
      </c>
      <c r="L802" t="s">
        <v>29</v>
      </c>
    </row>
    <row r="803" spans="2:12" x14ac:dyDescent="0.25">
      <c r="B803" t="s">
        <v>739</v>
      </c>
      <c r="C803" t="s">
        <v>2112</v>
      </c>
      <c r="D803" t="s">
        <v>2113</v>
      </c>
      <c r="E803" t="s">
        <v>37</v>
      </c>
      <c r="F803" t="s">
        <v>4</v>
      </c>
      <c r="G803" t="s">
        <v>3166</v>
      </c>
      <c r="H803" s="4">
        <v>8641.3869410000007</v>
      </c>
      <c r="I803">
        <v>8643.8069200000009</v>
      </c>
      <c r="J803" s="5">
        <v>2.4199790000000001</v>
      </c>
      <c r="K803">
        <v>2.7996699999999999E-2</v>
      </c>
      <c r="L803" t="s">
        <v>29</v>
      </c>
    </row>
    <row r="804" spans="2:12" x14ac:dyDescent="0.25">
      <c r="B804" t="s">
        <v>739</v>
      </c>
      <c r="C804" t="s">
        <v>2526</v>
      </c>
      <c r="D804" t="s">
        <v>2527</v>
      </c>
      <c r="E804" t="s">
        <v>37</v>
      </c>
      <c r="F804" t="s">
        <v>4</v>
      </c>
      <c r="G804" t="s">
        <v>3166</v>
      </c>
      <c r="H804" s="4">
        <v>8677.3232599999992</v>
      </c>
      <c r="I804">
        <v>8653.4176659999994</v>
      </c>
      <c r="J804" s="5">
        <v>23.905594000000001</v>
      </c>
      <c r="K804">
        <v>0.2762561</v>
      </c>
      <c r="L804" t="s">
        <v>29</v>
      </c>
    </row>
    <row r="805" spans="2:12" x14ac:dyDescent="0.25">
      <c r="B805" t="s">
        <v>739</v>
      </c>
      <c r="C805" t="s">
        <v>2528</v>
      </c>
      <c r="D805" t="s">
        <v>2529</v>
      </c>
      <c r="E805" t="s">
        <v>37</v>
      </c>
      <c r="F805" t="s">
        <v>4</v>
      </c>
      <c r="G805" t="s">
        <v>3166</v>
      </c>
      <c r="H805" s="4">
        <v>8654.7021530000002</v>
      </c>
      <c r="I805">
        <v>8677.3232599999992</v>
      </c>
      <c r="J805" s="5">
        <v>22.621106999999999</v>
      </c>
      <c r="K805">
        <v>0.26069219999999999</v>
      </c>
      <c r="L805" t="s">
        <v>29</v>
      </c>
    </row>
    <row r="806" spans="2:12" x14ac:dyDescent="0.25">
      <c r="B806" t="s">
        <v>739</v>
      </c>
      <c r="C806" t="s">
        <v>2998</v>
      </c>
      <c r="D806" t="s">
        <v>2999</v>
      </c>
      <c r="E806" t="s">
        <v>37</v>
      </c>
      <c r="F806" t="s">
        <v>4</v>
      </c>
      <c r="G806" t="s">
        <v>3166</v>
      </c>
      <c r="H806" s="4">
        <v>8657.0193170000002</v>
      </c>
      <c r="I806">
        <v>8654.7021530000002</v>
      </c>
      <c r="J806" s="5">
        <v>2.317164</v>
      </c>
      <c r="K806">
        <v>2.6773499999999999E-2</v>
      </c>
      <c r="L806" t="s">
        <v>29</v>
      </c>
    </row>
    <row r="807" spans="2:12" x14ac:dyDescent="0.25">
      <c r="B807" t="s">
        <v>739</v>
      </c>
      <c r="C807" t="s">
        <v>3000</v>
      </c>
      <c r="D807" t="s">
        <v>3001</v>
      </c>
      <c r="E807" t="s">
        <v>37</v>
      </c>
      <c r="F807" t="s">
        <v>4</v>
      </c>
      <c r="G807" t="s">
        <v>3166</v>
      </c>
      <c r="H807" s="4">
        <v>8628.7362260000009</v>
      </c>
      <c r="I807">
        <v>8657.0193170000002</v>
      </c>
      <c r="J807" s="5">
        <v>28.283090999999999</v>
      </c>
      <c r="K807">
        <v>0.32670700000000003</v>
      </c>
      <c r="L807" t="s">
        <v>29</v>
      </c>
    </row>
    <row r="808" spans="2:12" x14ac:dyDescent="0.25">
      <c r="B808" t="s">
        <v>1100</v>
      </c>
      <c r="C808" t="s">
        <v>2122</v>
      </c>
      <c r="D808" t="s">
        <v>2123</v>
      </c>
      <c r="E808" t="s">
        <v>37</v>
      </c>
      <c r="F808" t="s">
        <v>4</v>
      </c>
      <c r="G808" t="s">
        <v>3166</v>
      </c>
      <c r="H808" s="4">
        <v>8647.574036</v>
      </c>
      <c r="I808">
        <v>8636.9340250000005</v>
      </c>
      <c r="J808" s="5">
        <v>10.640010999999999</v>
      </c>
      <c r="K808">
        <v>0.123192</v>
      </c>
      <c r="L808" t="s">
        <v>29</v>
      </c>
    </row>
    <row r="809" spans="2:12" x14ac:dyDescent="0.25">
      <c r="B809" t="s">
        <v>1100</v>
      </c>
      <c r="C809" t="s">
        <v>3201</v>
      </c>
      <c r="D809" t="s">
        <v>3202</v>
      </c>
      <c r="E809" t="s">
        <v>37</v>
      </c>
      <c r="F809" t="s">
        <v>4</v>
      </c>
      <c r="G809" t="s">
        <v>3166</v>
      </c>
      <c r="H809" s="4">
        <v>8580.5680580000007</v>
      </c>
      <c r="I809">
        <v>8648.3706050000001</v>
      </c>
      <c r="J809" s="5">
        <v>67.802547000000004</v>
      </c>
      <c r="K809">
        <v>0.78399220000000003</v>
      </c>
      <c r="L809" t="s">
        <v>29</v>
      </c>
    </row>
    <row r="810" spans="2:12" x14ac:dyDescent="0.25">
      <c r="B810" t="s">
        <v>1100</v>
      </c>
      <c r="C810" t="s">
        <v>2126</v>
      </c>
      <c r="D810" t="s">
        <v>2127</v>
      </c>
      <c r="E810" t="s">
        <v>37</v>
      </c>
      <c r="F810" t="s">
        <v>4</v>
      </c>
      <c r="G810" t="s">
        <v>3166</v>
      </c>
      <c r="H810" s="4">
        <v>8671.9496739999995</v>
      </c>
      <c r="I810">
        <v>8695.631684</v>
      </c>
      <c r="J810" s="5">
        <v>23.682009999999998</v>
      </c>
      <c r="K810">
        <v>0.27234380000000002</v>
      </c>
      <c r="L810" t="s">
        <v>29</v>
      </c>
    </row>
    <row r="811" spans="2:12" x14ac:dyDescent="0.25">
      <c r="B811" t="s">
        <v>1100</v>
      </c>
      <c r="C811" t="s">
        <v>2128</v>
      </c>
      <c r="D811" t="s">
        <v>2129</v>
      </c>
      <c r="E811" t="s">
        <v>37</v>
      </c>
      <c r="F811" t="s">
        <v>4</v>
      </c>
      <c r="G811" t="s">
        <v>3166</v>
      </c>
      <c r="H811" s="4">
        <v>8657.9978210000008</v>
      </c>
      <c r="I811">
        <v>8671.9496739999995</v>
      </c>
      <c r="J811" s="5">
        <v>13.951853</v>
      </c>
      <c r="K811">
        <v>0.16088479999999999</v>
      </c>
      <c r="L811" t="s">
        <v>29</v>
      </c>
    </row>
    <row r="812" spans="2:12" x14ac:dyDescent="0.25">
      <c r="B812" t="s">
        <v>1100</v>
      </c>
      <c r="C812" t="s">
        <v>3014</v>
      </c>
      <c r="D812" t="s">
        <v>3015</v>
      </c>
      <c r="E812" t="s">
        <v>37</v>
      </c>
      <c r="F812" t="s">
        <v>4</v>
      </c>
      <c r="G812" t="s">
        <v>3166</v>
      </c>
      <c r="H812" s="4">
        <v>8688.5386440000002</v>
      </c>
      <c r="I812">
        <v>8593.6265550000007</v>
      </c>
      <c r="J812" s="5">
        <v>94.912088999999995</v>
      </c>
      <c r="K812">
        <v>1.1044474</v>
      </c>
      <c r="L812" t="s">
        <v>29</v>
      </c>
    </row>
    <row r="813" spans="2:12" x14ac:dyDescent="0.25">
      <c r="B813" t="s">
        <v>1100</v>
      </c>
      <c r="C813" t="s">
        <v>3203</v>
      </c>
      <c r="D813" t="s">
        <v>3204</v>
      </c>
      <c r="E813" t="s">
        <v>37</v>
      </c>
      <c r="F813" t="s">
        <v>4</v>
      </c>
      <c r="G813" t="s">
        <v>3166</v>
      </c>
      <c r="H813" s="4">
        <v>8616.1661519999998</v>
      </c>
      <c r="I813">
        <v>8627.0365129999991</v>
      </c>
      <c r="J813" s="5">
        <v>10.870361000000001</v>
      </c>
      <c r="K813">
        <v>0.12600339999999999</v>
      </c>
      <c r="L813" t="s">
        <v>29</v>
      </c>
    </row>
    <row r="814" spans="2:12" x14ac:dyDescent="0.25">
      <c r="B814" t="s">
        <v>1100</v>
      </c>
      <c r="C814" t="s">
        <v>3205</v>
      </c>
      <c r="D814" t="s">
        <v>3206</v>
      </c>
      <c r="E814" t="s">
        <v>37</v>
      </c>
      <c r="F814" t="s">
        <v>4</v>
      </c>
      <c r="G814" t="s">
        <v>3166</v>
      </c>
      <c r="H814" s="4">
        <v>8661.0537239999994</v>
      </c>
      <c r="I814">
        <v>8649.3098620000001</v>
      </c>
      <c r="J814" s="5">
        <v>11.743862</v>
      </c>
      <c r="K814">
        <v>0.13577800000000001</v>
      </c>
      <c r="L814" t="s">
        <v>29</v>
      </c>
    </row>
    <row r="815" spans="2:12" x14ac:dyDescent="0.25">
      <c r="B815" t="s">
        <v>1100</v>
      </c>
      <c r="C815" t="s">
        <v>2134</v>
      </c>
      <c r="D815" t="s">
        <v>2135</v>
      </c>
      <c r="E815" t="s">
        <v>37</v>
      </c>
      <c r="F815" t="s">
        <v>4</v>
      </c>
      <c r="G815" t="s">
        <v>3166</v>
      </c>
      <c r="H815" s="4">
        <v>8671.050792</v>
      </c>
      <c r="I815">
        <v>8661.0537239999994</v>
      </c>
      <c r="J815" s="5">
        <v>9.9970680000000005</v>
      </c>
      <c r="K815">
        <v>0.1154255</v>
      </c>
      <c r="L815" t="s">
        <v>29</v>
      </c>
    </row>
    <row r="816" spans="2:12" x14ac:dyDescent="0.25">
      <c r="B816" t="s">
        <v>1100</v>
      </c>
      <c r="C816" t="s">
        <v>2136</v>
      </c>
      <c r="D816" t="s">
        <v>2137</v>
      </c>
      <c r="E816" t="s">
        <v>37</v>
      </c>
      <c r="F816" t="s">
        <v>4</v>
      </c>
      <c r="G816" t="s">
        <v>3166</v>
      </c>
      <c r="H816" s="4">
        <v>8663.1312240000007</v>
      </c>
      <c r="I816">
        <v>8671.050792</v>
      </c>
      <c r="J816" s="5">
        <v>7.9195679999999999</v>
      </c>
      <c r="K816">
        <v>9.1333399999999995E-2</v>
      </c>
      <c r="L816" t="s">
        <v>29</v>
      </c>
    </row>
    <row r="817" spans="2:12" x14ac:dyDescent="0.25">
      <c r="B817" t="s">
        <v>1100</v>
      </c>
      <c r="C817" t="s">
        <v>2150</v>
      </c>
      <c r="D817" t="s">
        <v>2151</v>
      </c>
      <c r="E817" t="s">
        <v>37</v>
      </c>
      <c r="F817" t="s">
        <v>4</v>
      </c>
      <c r="G817" t="s">
        <v>3166</v>
      </c>
      <c r="H817" s="4">
        <v>8697.7160569999996</v>
      </c>
      <c r="I817">
        <v>8653.4865649999992</v>
      </c>
      <c r="J817" s="5">
        <v>44.229492</v>
      </c>
      <c r="K817">
        <v>0.51111759999999995</v>
      </c>
      <c r="L817" t="s">
        <v>29</v>
      </c>
    </row>
    <row r="818" spans="2:12" x14ac:dyDescent="0.25">
      <c r="B818" t="s">
        <v>1100</v>
      </c>
      <c r="C818" t="s">
        <v>2558</v>
      </c>
      <c r="D818" t="s">
        <v>2559</v>
      </c>
      <c r="E818" t="s">
        <v>37</v>
      </c>
      <c r="F818" t="s">
        <v>4</v>
      </c>
      <c r="G818" t="s">
        <v>3166</v>
      </c>
      <c r="H818" s="4">
        <v>8647.5685219999996</v>
      </c>
      <c r="I818">
        <v>8697.7160569999996</v>
      </c>
      <c r="J818" s="5">
        <v>50.147534999999998</v>
      </c>
      <c r="K818">
        <v>0.57655979999999996</v>
      </c>
      <c r="L818" t="s">
        <v>29</v>
      </c>
    </row>
    <row r="819" spans="2:12" x14ac:dyDescent="0.25">
      <c r="B819" t="s">
        <v>1100</v>
      </c>
      <c r="C819" t="s">
        <v>3026</v>
      </c>
      <c r="D819" t="s">
        <v>3027</v>
      </c>
      <c r="E819" t="s">
        <v>37</v>
      </c>
      <c r="F819" t="s">
        <v>4</v>
      </c>
      <c r="G819" t="s">
        <v>3166</v>
      </c>
      <c r="H819" s="4">
        <v>8663.8562359999996</v>
      </c>
      <c r="I819">
        <v>8647.5685219999996</v>
      </c>
      <c r="J819" s="5">
        <v>16.287714000000001</v>
      </c>
      <c r="K819">
        <v>0.1883502</v>
      </c>
      <c r="L819" t="s">
        <v>29</v>
      </c>
    </row>
    <row r="820" spans="2:12" x14ac:dyDescent="0.25">
      <c r="B820" t="s">
        <v>1100</v>
      </c>
      <c r="C820" t="s">
        <v>2564</v>
      </c>
      <c r="D820" t="s">
        <v>2565</v>
      </c>
      <c r="E820" t="s">
        <v>37</v>
      </c>
      <c r="F820" t="s">
        <v>4</v>
      </c>
      <c r="G820" t="s">
        <v>3166</v>
      </c>
      <c r="H820" s="4">
        <v>8690.1674870000006</v>
      </c>
      <c r="I820">
        <v>8638.5159100000001</v>
      </c>
      <c r="J820" s="5">
        <v>51.651577000000003</v>
      </c>
      <c r="K820">
        <v>0.59792190000000001</v>
      </c>
      <c r="L820" t="s">
        <v>29</v>
      </c>
    </row>
    <row r="821" spans="2:12" x14ac:dyDescent="0.25">
      <c r="B821" t="s">
        <v>1100</v>
      </c>
      <c r="C821" t="s">
        <v>2568</v>
      </c>
      <c r="D821" t="s">
        <v>2569</v>
      </c>
      <c r="E821" t="s">
        <v>37</v>
      </c>
      <c r="F821" t="s">
        <v>4</v>
      </c>
      <c r="G821" t="s">
        <v>3166</v>
      </c>
      <c r="H821" s="4">
        <v>8572.7171980000003</v>
      </c>
      <c r="I821">
        <v>8672.2068120000004</v>
      </c>
      <c r="J821" s="5">
        <v>99.489614000000003</v>
      </c>
      <c r="K821">
        <v>1.1472237000000001</v>
      </c>
      <c r="L821" t="s">
        <v>29</v>
      </c>
    </row>
    <row r="822" spans="2:12" x14ac:dyDescent="0.25">
      <c r="B822" t="s">
        <v>1100</v>
      </c>
      <c r="C822" t="s">
        <v>3207</v>
      </c>
      <c r="D822" t="s">
        <v>3208</v>
      </c>
      <c r="E822" t="s">
        <v>37</v>
      </c>
      <c r="F822" t="s">
        <v>4</v>
      </c>
      <c r="G822" t="s">
        <v>3166</v>
      </c>
      <c r="H822" s="4">
        <v>8684.9847229999996</v>
      </c>
      <c r="I822">
        <v>8572.7171980000003</v>
      </c>
      <c r="J822" s="5">
        <v>112.26752500000001</v>
      </c>
      <c r="K822">
        <v>1.3095908999999999</v>
      </c>
      <c r="L822" t="s">
        <v>29</v>
      </c>
    </row>
    <row r="823" spans="2:12" x14ac:dyDescent="0.25">
      <c r="B823" t="s">
        <v>1100</v>
      </c>
      <c r="C823" t="s">
        <v>3034</v>
      </c>
      <c r="D823" t="s">
        <v>3035</v>
      </c>
      <c r="E823" t="s">
        <v>37</v>
      </c>
      <c r="F823" t="s">
        <v>4</v>
      </c>
      <c r="G823" t="s">
        <v>3166</v>
      </c>
      <c r="H823" s="4">
        <v>8594.5651020000005</v>
      </c>
      <c r="I823">
        <v>8586.4812349999993</v>
      </c>
      <c r="J823" s="5">
        <v>8.0838669999999997</v>
      </c>
      <c r="K823">
        <v>9.4146400000000005E-2</v>
      </c>
      <c r="L823" t="s">
        <v>29</v>
      </c>
    </row>
    <row r="824" spans="2:12" x14ac:dyDescent="0.25">
      <c r="B824" t="s">
        <v>1100</v>
      </c>
      <c r="C824" t="s">
        <v>3036</v>
      </c>
      <c r="D824" t="s">
        <v>3037</v>
      </c>
      <c r="E824" t="s">
        <v>37</v>
      </c>
      <c r="F824" t="s">
        <v>4</v>
      </c>
      <c r="G824" t="s">
        <v>3166</v>
      </c>
      <c r="H824" s="4">
        <v>8654.6640540000008</v>
      </c>
      <c r="I824">
        <v>8641.7399110000006</v>
      </c>
      <c r="J824" s="5">
        <v>12.924143000000001</v>
      </c>
      <c r="K824">
        <v>0.14955489999999999</v>
      </c>
      <c r="L824" t="s">
        <v>29</v>
      </c>
    </row>
    <row r="825" spans="2:12" x14ac:dyDescent="0.25">
      <c r="B825" t="s">
        <v>1100</v>
      </c>
      <c r="C825" t="s">
        <v>2162</v>
      </c>
      <c r="D825" t="s">
        <v>2163</v>
      </c>
      <c r="E825" t="s">
        <v>37</v>
      </c>
      <c r="F825" t="s">
        <v>4</v>
      </c>
      <c r="G825" t="s">
        <v>3166</v>
      </c>
      <c r="H825" s="4">
        <v>8648.8899650000003</v>
      </c>
      <c r="I825">
        <v>8613.8294220000007</v>
      </c>
      <c r="J825" s="5">
        <v>35.060543000000003</v>
      </c>
      <c r="K825">
        <v>0.4070262</v>
      </c>
      <c r="L825" t="s">
        <v>29</v>
      </c>
    </row>
    <row r="826" spans="2:12" x14ac:dyDescent="0.25">
      <c r="B826" t="s">
        <v>1100</v>
      </c>
      <c r="C826" t="s">
        <v>2586</v>
      </c>
      <c r="D826" t="s">
        <v>2587</v>
      </c>
      <c r="E826" t="s">
        <v>37</v>
      </c>
      <c r="F826" t="s">
        <v>4</v>
      </c>
      <c r="G826" t="s">
        <v>3166</v>
      </c>
      <c r="H826" s="4">
        <v>8652.2998619999998</v>
      </c>
      <c r="I826">
        <v>8618.4670480000004</v>
      </c>
      <c r="J826" s="5">
        <v>33.832813999999999</v>
      </c>
      <c r="K826">
        <v>0.39256190000000002</v>
      </c>
      <c r="L826" t="s">
        <v>29</v>
      </c>
    </row>
    <row r="827" spans="2:12" x14ac:dyDescent="0.25">
      <c r="B827" t="s">
        <v>1100</v>
      </c>
      <c r="C827" t="s">
        <v>2588</v>
      </c>
      <c r="D827" t="s">
        <v>2589</v>
      </c>
      <c r="E827" t="s">
        <v>37</v>
      </c>
      <c r="F827" t="s">
        <v>4</v>
      </c>
      <c r="G827" t="s">
        <v>3166</v>
      </c>
      <c r="H827" s="4">
        <v>8659.4156590000002</v>
      </c>
      <c r="I827">
        <v>8652.2998619999998</v>
      </c>
      <c r="J827" s="5">
        <v>7.1157969999999997</v>
      </c>
      <c r="K827">
        <v>8.2241700000000001E-2</v>
      </c>
      <c r="L827" t="s">
        <v>29</v>
      </c>
    </row>
    <row r="828" spans="2:12" x14ac:dyDescent="0.25">
      <c r="B828" t="s">
        <v>1100</v>
      </c>
      <c r="C828" t="s">
        <v>3209</v>
      </c>
      <c r="D828" t="s">
        <v>3210</v>
      </c>
      <c r="E828" t="s">
        <v>37</v>
      </c>
      <c r="F828" t="s">
        <v>4</v>
      </c>
      <c r="G828" t="s">
        <v>3166</v>
      </c>
      <c r="H828" s="4">
        <v>8655.8848340000004</v>
      </c>
      <c r="I828">
        <v>8659.4156590000002</v>
      </c>
      <c r="J828" s="5">
        <v>3.5308250000000001</v>
      </c>
      <c r="K828">
        <v>4.0774400000000002E-2</v>
      </c>
      <c r="L828" t="s">
        <v>29</v>
      </c>
    </row>
    <row r="829" spans="2:12" x14ac:dyDescent="0.25">
      <c r="B829" t="s">
        <v>1100</v>
      </c>
      <c r="C829" t="s">
        <v>2590</v>
      </c>
      <c r="D829" t="s">
        <v>2591</v>
      </c>
      <c r="E829" t="s">
        <v>37</v>
      </c>
      <c r="F829" t="s">
        <v>4</v>
      </c>
      <c r="G829" t="s">
        <v>3166</v>
      </c>
      <c r="H829" s="4">
        <v>8668.3296759999994</v>
      </c>
      <c r="I829">
        <v>8633.4173609999998</v>
      </c>
      <c r="J829" s="5">
        <v>34.912315</v>
      </c>
      <c r="K829">
        <v>0.40438580000000002</v>
      </c>
      <c r="L829" t="s">
        <v>29</v>
      </c>
    </row>
    <row r="830" spans="2:12" x14ac:dyDescent="0.25">
      <c r="B830" t="s">
        <v>1100</v>
      </c>
      <c r="C830" t="s">
        <v>3038</v>
      </c>
      <c r="D830" t="s">
        <v>3039</v>
      </c>
      <c r="E830" t="s">
        <v>37</v>
      </c>
      <c r="F830" t="s">
        <v>4</v>
      </c>
      <c r="G830" t="s">
        <v>3166</v>
      </c>
      <c r="H830" s="4">
        <v>8574.4794739999998</v>
      </c>
      <c r="I830">
        <v>8611.9641229999997</v>
      </c>
      <c r="J830" s="5">
        <v>37.484648999999997</v>
      </c>
      <c r="K830">
        <v>0.4352625</v>
      </c>
      <c r="L830" t="s">
        <v>29</v>
      </c>
    </row>
    <row r="831" spans="2:12" x14ac:dyDescent="0.25">
      <c r="B831" t="s">
        <v>1100</v>
      </c>
      <c r="C831" t="s">
        <v>3040</v>
      </c>
      <c r="D831" t="s">
        <v>3041</v>
      </c>
      <c r="E831" t="s">
        <v>37</v>
      </c>
      <c r="F831" t="s">
        <v>4</v>
      </c>
      <c r="G831" t="s">
        <v>3166</v>
      </c>
      <c r="H831" s="4">
        <v>8596.7576069999996</v>
      </c>
      <c r="I831">
        <v>8664.1074439999993</v>
      </c>
      <c r="J831" s="5">
        <v>67.349836999999994</v>
      </c>
      <c r="K831">
        <v>0.77734300000000001</v>
      </c>
      <c r="L831" t="s">
        <v>29</v>
      </c>
    </row>
    <row r="832" spans="2:12" x14ac:dyDescent="0.25">
      <c r="B832" t="s">
        <v>1100</v>
      </c>
      <c r="C832" t="s">
        <v>2594</v>
      </c>
      <c r="D832" t="s">
        <v>2595</v>
      </c>
      <c r="E832" t="s">
        <v>37</v>
      </c>
      <c r="F832" t="s">
        <v>4</v>
      </c>
      <c r="G832" t="s">
        <v>3166</v>
      </c>
      <c r="H832" s="4">
        <v>8691.3562010000005</v>
      </c>
      <c r="I832">
        <v>8596.7576069999996</v>
      </c>
      <c r="J832" s="5">
        <v>94.598594000000006</v>
      </c>
      <c r="K832">
        <v>1.1003985000000001</v>
      </c>
      <c r="L832" t="s">
        <v>29</v>
      </c>
    </row>
    <row r="833" spans="2:12" x14ac:dyDescent="0.25">
      <c r="B833" t="s">
        <v>1100</v>
      </c>
      <c r="C833" t="s">
        <v>3042</v>
      </c>
      <c r="D833" t="s">
        <v>3043</v>
      </c>
      <c r="E833" t="s">
        <v>37</v>
      </c>
      <c r="F833" t="s">
        <v>4</v>
      </c>
      <c r="G833" t="s">
        <v>3166</v>
      </c>
      <c r="H833" s="4">
        <v>8607.3625260000008</v>
      </c>
      <c r="I833">
        <v>8691.3562010000005</v>
      </c>
      <c r="J833" s="5">
        <v>83.993674999999996</v>
      </c>
      <c r="K833">
        <v>0.96640470000000001</v>
      </c>
      <c r="L833" t="s">
        <v>29</v>
      </c>
    </row>
    <row r="834" spans="2:12" x14ac:dyDescent="0.25">
      <c r="B834" t="s">
        <v>1100</v>
      </c>
      <c r="C834" t="s">
        <v>2166</v>
      </c>
      <c r="D834" t="s">
        <v>2167</v>
      </c>
      <c r="E834" t="s">
        <v>37</v>
      </c>
      <c r="F834" t="s">
        <v>4</v>
      </c>
      <c r="G834" t="s">
        <v>3166</v>
      </c>
      <c r="H834" s="4">
        <v>8664.5485779999999</v>
      </c>
      <c r="I834">
        <v>8607.3625260000008</v>
      </c>
      <c r="J834" s="5">
        <v>57.186051999999997</v>
      </c>
      <c r="K834">
        <v>0.66438529999999996</v>
      </c>
      <c r="L834" t="s">
        <v>29</v>
      </c>
    </row>
    <row r="835" spans="2:12" x14ac:dyDescent="0.25">
      <c r="B835" t="s">
        <v>1100</v>
      </c>
      <c r="C835" t="s">
        <v>3044</v>
      </c>
      <c r="D835" t="s">
        <v>3045</v>
      </c>
      <c r="E835" t="s">
        <v>37</v>
      </c>
      <c r="F835" t="s">
        <v>4</v>
      </c>
      <c r="G835" t="s">
        <v>3166</v>
      </c>
      <c r="H835" s="4">
        <v>8661.0407579999992</v>
      </c>
      <c r="I835">
        <v>8641.7813810000007</v>
      </c>
      <c r="J835" s="5">
        <v>19.259377000000001</v>
      </c>
      <c r="K835">
        <v>0.22286349999999999</v>
      </c>
      <c r="L835" t="s">
        <v>29</v>
      </c>
    </row>
    <row r="836" spans="2:12" x14ac:dyDescent="0.25">
      <c r="B836" t="s">
        <v>1100</v>
      </c>
      <c r="C836" t="s">
        <v>2170</v>
      </c>
      <c r="D836" t="s">
        <v>2171</v>
      </c>
      <c r="E836" t="s">
        <v>37</v>
      </c>
      <c r="F836" t="s">
        <v>4</v>
      </c>
      <c r="G836" t="s">
        <v>3166</v>
      </c>
      <c r="H836" s="4">
        <v>8648.2795150000002</v>
      </c>
      <c r="I836">
        <v>8647.7884969999996</v>
      </c>
      <c r="J836" s="5">
        <v>0.49101800000000001</v>
      </c>
      <c r="K836">
        <v>5.6779999999999999E-3</v>
      </c>
      <c r="L836" t="s">
        <v>29</v>
      </c>
    </row>
    <row r="837" spans="2:12" x14ac:dyDescent="0.25">
      <c r="B837" t="s">
        <v>1100</v>
      </c>
      <c r="C837" t="s">
        <v>2172</v>
      </c>
      <c r="D837" t="s">
        <v>2173</v>
      </c>
      <c r="E837" t="s">
        <v>37</v>
      </c>
      <c r="F837" t="s">
        <v>4</v>
      </c>
      <c r="G837" t="s">
        <v>3166</v>
      </c>
      <c r="H837" s="4">
        <v>8593.9153679999999</v>
      </c>
      <c r="I837">
        <v>8657.6349339999997</v>
      </c>
      <c r="J837" s="5">
        <v>63.719566</v>
      </c>
      <c r="K837">
        <v>0.7359928</v>
      </c>
      <c r="L837" t="s">
        <v>29</v>
      </c>
    </row>
    <row r="838" spans="2:12" x14ac:dyDescent="0.25">
      <c r="B838" t="s">
        <v>1100</v>
      </c>
      <c r="C838" t="s">
        <v>3052</v>
      </c>
      <c r="D838" t="s">
        <v>3053</v>
      </c>
      <c r="E838" t="s">
        <v>37</v>
      </c>
      <c r="F838" t="s">
        <v>4</v>
      </c>
      <c r="G838" t="s">
        <v>3166</v>
      </c>
      <c r="H838" s="4">
        <v>8666.1062199999997</v>
      </c>
      <c r="I838">
        <v>8682.7380460000004</v>
      </c>
      <c r="J838" s="5">
        <v>16.631826</v>
      </c>
      <c r="K838">
        <v>0.19155050000000001</v>
      </c>
      <c r="L838" t="s">
        <v>29</v>
      </c>
    </row>
    <row r="839" spans="2:12" x14ac:dyDescent="0.25">
      <c r="B839" t="s">
        <v>1100</v>
      </c>
      <c r="C839" t="s">
        <v>2176</v>
      </c>
      <c r="D839" t="s">
        <v>2177</v>
      </c>
      <c r="E839" t="s">
        <v>37</v>
      </c>
      <c r="F839" t="s">
        <v>4</v>
      </c>
      <c r="G839" t="s">
        <v>3166</v>
      </c>
      <c r="H839" s="4">
        <v>8663.9631640000007</v>
      </c>
      <c r="I839">
        <v>8650.9662769999995</v>
      </c>
      <c r="J839" s="5">
        <v>12.996886999999999</v>
      </c>
      <c r="K839">
        <v>0.15023619999999999</v>
      </c>
      <c r="L839" t="s">
        <v>29</v>
      </c>
    </row>
    <row r="840" spans="2:12" x14ac:dyDescent="0.25">
      <c r="B840" t="s">
        <v>1100</v>
      </c>
      <c r="C840" t="s">
        <v>2602</v>
      </c>
      <c r="D840" t="s">
        <v>2603</v>
      </c>
      <c r="E840" t="s">
        <v>37</v>
      </c>
      <c r="F840" t="s">
        <v>4</v>
      </c>
      <c r="G840" t="s">
        <v>3166</v>
      </c>
      <c r="H840" s="4">
        <v>8655.1204080000007</v>
      </c>
      <c r="I840">
        <v>8663.9631640000007</v>
      </c>
      <c r="J840" s="5">
        <v>8.8427559999999996</v>
      </c>
      <c r="K840">
        <v>0.1020636</v>
      </c>
      <c r="L840" t="s">
        <v>29</v>
      </c>
    </row>
    <row r="841" spans="2:12" x14ac:dyDescent="0.25">
      <c r="B841" t="s">
        <v>1100</v>
      </c>
      <c r="C841" t="s">
        <v>2180</v>
      </c>
      <c r="D841" t="s">
        <v>2181</v>
      </c>
      <c r="E841" t="s">
        <v>37</v>
      </c>
      <c r="F841" t="s">
        <v>4</v>
      </c>
      <c r="G841" t="s">
        <v>3166</v>
      </c>
      <c r="H841" s="4">
        <v>8647.5604160000003</v>
      </c>
      <c r="I841">
        <v>8617.0913990000008</v>
      </c>
      <c r="J841" s="5">
        <v>30.469017000000001</v>
      </c>
      <c r="K841">
        <v>0.35358820000000002</v>
      </c>
      <c r="L841" t="s">
        <v>29</v>
      </c>
    </row>
    <row r="842" spans="2:12" x14ac:dyDescent="0.25">
      <c r="B842" t="s">
        <v>1100</v>
      </c>
      <c r="C842" t="s">
        <v>2606</v>
      </c>
      <c r="D842" t="s">
        <v>2607</v>
      </c>
      <c r="E842" t="s">
        <v>37</v>
      </c>
      <c r="F842" t="s">
        <v>4</v>
      </c>
      <c r="G842" t="s">
        <v>3166</v>
      </c>
      <c r="H842" s="4">
        <v>8578.0741890000008</v>
      </c>
      <c r="I842">
        <v>8647.5604160000003</v>
      </c>
      <c r="J842" s="5">
        <v>69.486227</v>
      </c>
      <c r="K842">
        <v>0.80353560000000002</v>
      </c>
      <c r="L842" t="s">
        <v>29</v>
      </c>
    </row>
    <row r="843" spans="2:12" x14ac:dyDescent="0.25">
      <c r="B843" t="s">
        <v>1100</v>
      </c>
      <c r="C843" t="s">
        <v>3058</v>
      </c>
      <c r="D843" t="s">
        <v>3059</v>
      </c>
      <c r="E843" t="s">
        <v>37</v>
      </c>
      <c r="F843" t="s">
        <v>4</v>
      </c>
      <c r="G843" t="s">
        <v>3166</v>
      </c>
      <c r="H843" s="4">
        <v>8596.3798409999999</v>
      </c>
      <c r="I843">
        <v>8695.770536</v>
      </c>
      <c r="J843" s="5">
        <v>99.390694999999994</v>
      </c>
      <c r="K843">
        <v>1.1429773999999999</v>
      </c>
      <c r="L843" t="s">
        <v>29</v>
      </c>
    </row>
    <row r="844" spans="2:12" x14ac:dyDescent="0.25">
      <c r="B844" t="s">
        <v>1100</v>
      </c>
      <c r="C844" t="s">
        <v>3060</v>
      </c>
      <c r="D844" t="s">
        <v>3061</v>
      </c>
      <c r="E844" t="s">
        <v>37</v>
      </c>
      <c r="F844" t="s">
        <v>4</v>
      </c>
      <c r="G844" t="s">
        <v>3166</v>
      </c>
      <c r="H844" s="4">
        <v>8657.0320319999992</v>
      </c>
      <c r="I844">
        <v>8703.2669779999997</v>
      </c>
      <c r="J844" s="5">
        <v>46.234946000000001</v>
      </c>
      <c r="K844">
        <v>0.53123670000000001</v>
      </c>
      <c r="L844" t="s">
        <v>29</v>
      </c>
    </row>
    <row r="845" spans="2:12" x14ac:dyDescent="0.25">
      <c r="B845" t="s">
        <v>1100</v>
      </c>
      <c r="C845" t="s">
        <v>2612</v>
      </c>
      <c r="D845" t="s">
        <v>2613</v>
      </c>
      <c r="E845" t="s">
        <v>37</v>
      </c>
      <c r="F845" t="s">
        <v>4</v>
      </c>
      <c r="G845" t="s">
        <v>3166</v>
      </c>
      <c r="H845" s="4">
        <v>8646.6462289999999</v>
      </c>
      <c r="I845">
        <v>8657.0320319999992</v>
      </c>
      <c r="J845" s="5">
        <v>10.385802999999999</v>
      </c>
      <c r="K845">
        <v>0.1199696</v>
      </c>
      <c r="L845" t="s">
        <v>29</v>
      </c>
    </row>
    <row r="846" spans="2:12" x14ac:dyDescent="0.25">
      <c r="B846" t="s">
        <v>1100</v>
      </c>
      <c r="C846" t="s">
        <v>2616</v>
      </c>
      <c r="D846" t="s">
        <v>2617</v>
      </c>
      <c r="E846" t="s">
        <v>37</v>
      </c>
      <c r="F846" t="s">
        <v>4</v>
      </c>
      <c r="G846" t="s">
        <v>3166</v>
      </c>
      <c r="H846" s="4">
        <v>8637.3821370000005</v>
      </c>
      <c r="I846">
        <v>8641.3024769999993</v>
      </c>
      <c r="J846" s="5">
        <v>3.9203399999999999</v>
      </c>
      <c r="K846">
        <v>4.5367499999999998E-2</v>
      </c>
      <c r="L846" t="s">
        <v>29</v>
      </c>
    </row>
    <row r="847" spans="2:12" x14ac:dyDescent="0.25">
      <c r="B847" t="s">
        <v>1100</v>
      </c>
      <c r="C847" t="s">
        <v>3211</v>
      </c>
      <c r="D847" t="s">
        <v>3212</v>
      </c>
      <c r="E847" t="s">
        <v>37</v>
      </c>
      <c r="F847" t="s">
        <v>4</v>
      </c>
      <c r="G847" t="s">
        <v>3166</v>
      </c>
      <c r="H847" s="4">
        <v>8655.6030379999993</v>
      </c>
      <c r="I847">
        <v>8658.845405</v>
      </c>
      <c r="J847" s="5">
        <v>3.2423670000000002</v>
      </c>
      <c r="K847">
        <v>3.7445699999999998E-2</v>
      </c>
      <c r="L847" t="s">
        <v>29</v>
      </c>
    </row>
    <row r="848" spans="2:12" x14ac:dyDescent="0.25">
      <c r="B848" t="s">
        <v>1100</v>
      </c>
      <c r="C848" t="s">
        <v>3066</v>
      </c>
      <c r="D848" t="s">
        <v>3067</v>
      </c>
      <c r="E848" t="s">
        <v>37</v>
      </c>
      <c r="F848" t="s">
        <v>4</v>
      </c>
      <c r="G848" t="s">
        <v>3166</v>
      </c>
      <c r="H848" s="4">
        <v>8668.5217769999999</v>
      </c>
      <c r="I848">
        <v>8650.050373</v>
      </c>
      <c r="J848" s="5">
        <v>18.471404</v>
      </c>
      <c r="K848">
        <v>0.21354100000000001</v>
      </c>
      <c r="L848" t="s">
        <v>29</v>
      </c>
    </row>
    <row r="849" spans="2:12" x14ac:dyDescent="0.25">
      <c r="B849" t="s">
        <v>1100</v>
      </c>
      <c r="C849" t="s">
        <v>2628</v>
      </c>
      <c r="D849" t="s">
        <v>2629</v>
      </c>
      <c r="E849" t="s">
        <v>37</v>
      </c>
      <c r="F849" t="s">
        <v>4</v>
      </c>
      <c r="G849" t="s">
        <v>3166</v>
      </c>
      <c r="H849" s="4">
        <v>8654.6554579999993</v>
      </c>
      <c r="I849">
        <v>8655.5939820000003</v>
      </c>
      <c r="J849" s="5">
        <v>0.93852400000000002</v>
      </c>
      <c r="K849">
        <v>1.0843E-2</v>
      </c>
      <c r="L849" t="s">
        <v>29</v>
      </c>
    </row>
    <row r="850" spans="2:12" x14ac:dyDescent="0.25">
      <c r="B850" t="s">
        <v>1100</v>
      </c>
      <c r="C850" t="s">
        <v>3078</v>
      </c>
      <c r="D850" t="s">
        <v>3079</v>
      </c>
      <c r="E850" t="s">
        <v>37</v>
      </c>
      <c r="F850" t="s">
        <v>4</v>
      </c>
      <c r="G850" t="s">
        <v>3166</v>
      </c>
      <c r="H850" s="4">
        <v>8580.4449089999998</v>
      </c>
      <c r="I850">
        <v>8631.5572169999996</v>
      </c>
      <c r="J850" s="5">
        <v>51.112307999999999</v>
      </c>
      <c r="K850">
        <v>0.59215629999999997</v>
      </c>
      <c r="L850" t="s">
        <v>29</v>
      </c>
    </row>
    <row r="851" spans="2:12" x14ac:dyDescent="0.25">
      <c r="B851" t="s">
        <v>1100</v>
      </c>
      <c r="C851" t="s">
        <v>3080</v>
      </c>
      <c r="D851" t="s">
        <v>3081</v>
      </c>
      <c r="E851" t="s">
        <v>37</v>
      </c>
      <c r="F851" t="s">
        <v>4</v>
      </c>
      <c r="G851" t="s">
        <v>3166</v>
      </c>
      <c r="H851" s="4">
        <v>8677.3766869999999</v>
      </c>
      <c r="I851">
        <v>8659.4448179999999</v>
      </c>
      <c r="J851" s="5">
        <v>17.931868999999999</v>
      </c>
      <c r="K851">
        <v>0.2070787</v>
      </c>
      <c r="L851" t="s">
        <v>29</v>
      </c>
    </row>
    <row r="852" spans="2:12" x14ac:dyDescent="0.25">
      <c r="B852" t="s">
        <v>1100</v>
      </c>
      <c r="C852" t="s">
        <v>2192</v>
      </c>
      <c r="D852" t="s">
        <v>2193</v>
      </c>
      <c r="E852" t="s">
        <v>37</v>
      </c>
      <c r="F852" t="s">
        <v>4</v>
      </c>
      <c r="G852" t="s">
        <v>3166</v>
      </c>
      <c r="H852" s="4">
        <v>8587.3490239999992</v>
      </c>
      <c r="I852">
        <v>8677.3766869999999</v>
      </c>
      <c r="J852" s="5">
        <v>90.027663000000004</v>
      </c>
      <c r="K852">
        <v>1.0374985999999999</v>
      </c>
      <c r="L852" t="s">
        <v>29</v>
      </c>
    </row>
    <row r="853" spans="2:12" x14ac:dyDescent="0.25">
      <c r="B853" t="s">
        <v>1100</v>
      </c>
      <c r="C853" t="s">
        <v>2194</v>
      </c>
      <c r="D853" t="s">
        <v>2195</v>
      </c>
      <c r="E853" t="s">
        <v>37</v>
      </c>
      <c r="F853" t="s">
        <v>4</v>
      </c>
      <c r="G853" t="s">
        <v>3166</v>
      </c>
      <c r="H853" s="4">
        <v>8621.4255410000005</v>
      </c>
      <c r="I853">
        <v>8587.3490239999992</v>
      </c>
      <c r="J853" s="5">
        <v>34.076517000000003</v>
      </c>
      <c r="K853">
        <v>0.39682230000000002</v>
      </c>
      <c r="L853" t="s">
        <v>29</v>
      </c>
    </row>
    <row r="854" spans="2:12" x14ac:dyDescent="0.25">
      <c r="B854" t="s">
        <v>1100</v>
      </c>
      <c r="C854" t="s">
        <v>2634</v>
      </c>
      <c r="D854" t="s">
        <v>2635</v>
      </c>
      <c r="E854" t="s">
        <v>37</v>
      </c>
      <c r="F854" t="s">
        <v>4</v>
      </c>
      <c r="G854" t="s">
        <v>3166</v>
      </c>
      <c r="H854" s="4">
        <v>8585.6430180000007</v>
      </c>
      <c r="I854">
        <v>8682.3230679999997</v>
      </c>
      <c r="J854" s="5">
        <v>96.680049999999994</v>
      </c>
      <c r="K854">
        <v>1.1135273999999999</v>
      </c>
      <c r="L854" t="s">
        <v>29</v>
      </c>
    </row>
    <row r="855" spans="2:12" x14ac:dyDescent="0.25">
      <c r="B855" t="s">
        <v>1100</v>
      </c>
      <c r="C855" t="s">
        <v>3084</v>
      </c>
      <c r="D855" t="s">
        <v>3085</v>
      </c>
      <c r="E855" t="s">
        <v>37</v>
      </c>
      <c r="F855" t="s">
        <v>4</v>
      </c>
      <c r="G855" t="s">
        <v>3166</v>
      </c>
      <c r="H855" s="4">
        <v>8652.3993690000007</v>
      </c>
      <c r="I855">
        <v>8585.6430180000007</v>
      </c>
      <c r="J855" s="5">
        <v>66.756350999999995</v>
      </c>
      <c r="K855">
        <v>0.77753470000000002</v>
      </c>
      <c r="L855" t="s">
        <v>29</v>
      </c>
    </row>
    <row r="856" spans="2:12" x14ac:dyDescent="0.25">
      <c r="B856" t="s">
        <v>1100</v>
      </c>
      <c r="C856" t="s">
        <v>3213</v>
      </c>
      <c r="D856" t="s">
        <v>3214</v>
      </c>
      <c r="E856" t="s">
        <v>37</v>
      </c>
      <c r="F856" t="s">
        <v>4</v>
      </c>
      <c r="G856" t="s">
        <v>3166</v>
      </c>
      <c r="H856" s="4">
        <v>8614.3027669999992</v>
      </c>
      <c r="I856">
        <v>8652.3993690000007</v>
      </c>
      <c r="J856" s="5">
        <v>38.096601999999997</v>
      </c>
      <c r="K856">
        <v>0.440301</v>
      </c>
      <c r="L856" t="s">
        <v>29</v>
      </c>
    </row>
    <row r="857" spans="2:12" x14ac:dyDescent="0.25">
      <c r="B857" t="s">
        <v>1100</v>
      </c>
      <c r="C857" t="s">
        <v>3215</v>
      </c>
      <c r="D857" t="s">
        <v>3216</v>
      </c>
      <c r="E857" t="s">
        <v>37</v>
      </c>
      <c r="F857" t="s">
        <v>4</v>
      </c>
      <c r="G857" t="s">
        <v>3166</v>
      </c>
      <c r="H857" s="4">
        <v>8589.1690490000001</v>
      </c>
      <c r="I857">
        <v>8669.3730660000001</v>
      </c>
      <c r="J857" s="5">
        <v>80.204016999999993</v>
      </c>
      <c r="K857">
        <v>0.92514209999999997</v>
      </c>
      <c r="L857" t="s">
        <v>29</v>
      </c>
    </row>
    <row r="858" spans="2:12" x14ac:dyDescent="0.25">
      <c r="B858" t="s">
        <v>1462</v>
      </c>
      <c r="C858" t="s">
        <v>3217</v>
      </c>
      <c r="D858" t="s">
        <v>3218</v>
      </c>
      <c r="E858" t="s">
        <v>37</v>
      </c>
      <c r="F858" t="s">
        <v>4</v>
      </c>
      <c r="G858" t="s">
        <v>3166</v>
      </c>
      <c r="H858" s="4">
        <v>8661.5025420000002</v>
      </c>
      <c r="I858">
        <v>8717.8387930000008</v>
      </c>
      <c r="J858" s="5">
        <v>56.336250999999997</v>
      </c>
      <c r="K858">
        <v>0.64621810000000002</v>
      </c>
      <c r="L858" t="s">
        <v>29</v>
      </c>
    </row>
    <row r="859" spans="2:12" x14ac:dyDescent="0.25">
      <c r="B859" t="s">
        <v>1462</v>
      </c>
      <c r="C859" t="s">
        <v>2198</v>
      </c>
      <c r="D859" t="s">
        <v>2199</v>
      </c>
      <c r="E859" t="s">
        <v>37</v>
      </c>
      <c r="F859" t="s">
        <v>4</v>
      </c>
      <c r="G859" t="s">
        <v>3166</v>
      </c>
      <c r="H859" s="4">
        <v>8656.0191410000007</v>
      </c>
      <c r="I859">
        <v>8661.5025420000002</v>
      </c>
      <c r="J859" s="5">
        <v>5.4834009999999997</v>
      </c>
      <c r="K859">
        <v>6.3307699999999995E-2</v>
      </c>
      <c r="L859" t="s">
        <v>29</v>
      </c>
    </row>
    <row r="860" spans="2:12" x14ac:dyDescent="0.25">
      <c r="B860" t="s">
        <v>1462</v>
      </c>
      <c r="C860" t="s">
        <v>3086</v>
      </c>
      <c r="D860" t="s">
        <v>3087</v>
      </c>
      <c r="E860" t="s">
        <v>37</v>
      </c>
      <c r="F860" t="s">
        <v>4</v>
      </c>
      <c r="G860" t="s">
        <v>3166</v>
      </c>
      <c r="H860" s="4">
        <v>8704.1966410000005</v>
      </c>
      <c r="I860">
        <v>8656.0191410000007</v>
      </c>
      <c r="J860" s="5">
        <v>48.177500000000002</v>
      </c>
      <c r="K860">
        <v>0.55657800000000002</v>
      </c>
      <c r="L860" t="s">
        <v>29</v>
      </c>
    </row>
    <row r="861" spans="2:12" x14ac:dyDescent="0.25">
      <c r="B861" t="s">
        <v>1462</v>
      </c>
      <c r="C861" t="s">
        <v>3219</v>
      </c>
      <c r="D861" t="s">
        <v>3220</v>
      </c>
      <c r="E861" t="s">
        <v>37</v>
      </c>
      <c r="F861" t="s">
        <v>4</v>
      </c>
      <c r="G861" t="s">
        <v>3166</v>
      </c>
      <c r="H861" s="4">
        <v>8646.4217939999999</v>
      </c>
      <c r="I861">
        <v>8712.1329549999991</v>
      </c>
      <c r="J861" s="5">
        <v>65.711161000000004</v>
      </c>
      <c r="K861">
        <v>0.75424880000000005</v>
      </c>
      <c r="L861" t="s">
        <v>29</v>
      </c>
    </row>
    <row r="862" spans="2:12" x14ac:dyDescent="0.25">
      <c r="B862" t="s">
        <v>1462</v>
      </c>
      <c r="C862" t="s">
        <v>2200</v>
      </c>
      <c r="D862" t="s">
        <v>2201</v>
      </c>
      <c r="E862" t="s">
        <v>37</v>
      </c>
      <c r="F862" t="s">
        <v>4</v>
      </c>
      <c r="G862" t="s">
        <v>3166</v>
      </c>
      <c r="H862" s="4">
        <v>8711.0481670000008</v>
      </c>
      <c r="I862">
        <v>8646.4217939999999</v>
      </c>
      <c r="J862" s="5">
        <v>64.626373000000001</v>
      </c>
      <c r="K862">
        <v>0.74743490000000001</v>
      </c>
      <c r="L862" t="s">
        <v>29</v>
      </c>
    </row>
    <row r="863" spans="2:12" x14ac:dyDescent="0.25">
      <c r="B863" t="s">
        <v>1462</v>
      </c>
      <c r="C863" t="s">
        <v>2640</v>
      </c>
      <c r="D863" t="s">
        <v>2641</v>
      </c>
      <c r="E863" t="s">
        <v>37</v>
      </c>
      <c r="F863" t="s">
        <v>4</v>
      </c>
      <c r="G863" t="s">
        <v>3166</v>
      </c>
      <c r="H863" s="4">
        <v>8662.4826009999997</v>
      </c>
      <c r="I863">
        <v>8640.1160810000001</v>
      </c>
      <c r="J863" s="5">
        <v>22.366520000000001</v>
      </c>
      <c r="K863">
        <v>0.2588683</v>
      </c>
      <c r="L863" t="s">
        <v>29</v>
      </c>
    </row>
    <row r="864" spans="2:12" x14ac:dyDescent="0.25">
      <c r="B864" t="s">
        <v>1462</v>
      </c>
      <c r="C864" t="s">
        <v>2642</v>
      </c>
      <c r="D864" t="s">
        <v>2643</v>
      </c>
      <c r="E864" t="s">
        <v>37</v>
      </c>
      <c r="F864" t="s">
        <v>4</v>
      </c>
      <c r="G864" t="s">
        <v>3166</v>
      </c>
      <c r="H864" s="4">
        <v>8660.317642</v>
      </c>
      <c r="I864">
        <v>8697.6222379999999</v>
      </c>
      <c r="J864" s="5">
        <v>37.304595999999997</v>
      </c>
      <c r="K864">
        <v>0.4289057</v>
      </c>
      <c r="L864" t="s">
        <v>29</v>
      </c>
    </row>
    <row r="865" spans="2:12" x14ac:dyDescent="0.25">
      <c r="B865" t="s">
        <v>1462</v>
      </c>
      <c r="C865" t="s">
        <v>2210</v>
      </c>
      <c r="D865" t="s">
        <v>2211</v>
      </c>
      <c r="E865" t="s">
        <v>37</v>
      </c>
      <c r="F865" t="s">
        <v>4</v>
      </c>
      <c r="G865" t="s">
        <v>3166</v>
      </c>
      <c r="H865" s="4">
        <v>8704.9874220000002</v>
      </c>
      <c r="I865">
        <v>8686.6834729999991</v>
      </c>
      <c r="J865" s="5">
        <v>18.303948999999999</v>
      </c>
      <c r="K865">
        <v>0.2107127</v>
      </c>
      <c r="L865" t="s">
        <v>29</v>
      </c>
    </row>
    <row r="866" spans="2:12" x14ac:dyDescent="0.25">
      <c r="B866" t="s">
        <v>1462</v>
      </c>
      <c r="C866" t="s">
        <v>2646</v>
      </c>
      <c r="D866" t="s">
        <v>2647</v>
      </c>
      <c r="E866" t="s">
        <v>37</v>
      </c>
      <c r="F866" t="s">
        <v>4</v>
      </c>
      <c r="G866" t="s">
        <v>3166</v>
      </c>
      <c r="H866" s="4">
        <v>8697.7790399999994</v>
      </c>
      <c r="I866">
        <v>8664.6814740000009</v>
      </c>
      <c r="J866" s="5">
        <v>33.097566</v>
      </c>
      <c r="K866">
        <v>0.3819825</v>
      </c>
      <c r="L866" t="s">
        <v>29</v>
      </c>
    </row>
    <row r="867" spans="2:12" x14ac:dyDescent="0.25">
      <c r="B867" t="s">
        <v>1462</v>
      </c>
      <c r="C867" t="s">
        <v>2218</v>
      </c>
      <c r="D867" t="s">
        <v>2219</v>
      </c>
      <c r="E867" t="s">
        <v>37</v>
      </c>
      <c r="F867" t="s">
        <v>4</v>
      </c>
      <c r="G867" t="s">
        <v>3166</v>
      </c>
      <c r="H867" s="4">
        <v>8713.4139759999998</v>
      </c>
      <c r="I867">
        <v>8654.6178899999995</v>
      </c>
      <c r="J867" s="5">
        <v>58.796086000000003</v>
      </c>
      <c r="K867">
        <v>0.67936090000000005</v>
      </c>
      <c r="L867" t="s">
        <v>29</v>
      </c>
    </row>
    <row r="868" spans="2:12" x14ac:dyDescent="0.25">
      <c r="B868" t="s">
        <v>1462</v>
      </c>
      <c r="C868" t="s">
        <v>2222</v>
      </c>
      <c r="D868" t="s">
        <v>2223</v>
      </c>
      <c r="E868" t="s">
        <v>37</v>
      </c>
      <c r="F868" t="s">
        <v>4</v>
      </c>
      <c r="G868" t="s">
        <v>3166</v>
      </c>
      <c r="H868" s="4">
        <v>8718.1547190000001</v>
      </c>
      <c r="I868">
        <v>8696.5077139999994</v>
      </c>
      <c r="J868" s="5">
        <v>21.647005</v>
      </c>
      <c r="K868">
        <v>0.2489161</v>
      </c>
      <c r="L868" t="s">
        <v>29</v>
      </c>
    </row>
    <row r="869" spans="2:12" x14ac:dyDescent="0.25">
      <c r="B869" t="s">
        <v>1462</v>
      </c>
      <c r="C869" t="s">
        <v>2650</v>
      </c>
      <c r="D869" t="s">
        <v>2651</v>
      </c>
      <c r="E869" t="s">
        <v>37</v>
      </c>
      <c r="F869" t="s">
        <v>4</v>
      </c>
      <c r="G869" t="s">
        <v>3166</v>
      </c>
      <c r="H869" s="4">
        <v>8690.8684869999997</v>
      </c>
      <c r="I869">
        <v>8703.4776290000009</v>
      </c>
      <c r="J869" s="5">
        <v>12.609142</v>
      </c>
      <c r="K869">
        <v>0.1448748</v>
      </c>
      <c r="L869" t="s">
        <v>29</v>
      </c>
    </row>
    <row r="870" spans="2:12" x14ac:dyDescent="0.25">
      <c r="B870" t="s">
        <v>1462</v>
      </c>
      <c r="C870" t="s">
        <v>2652</v>
      </c>
      <c r="D870" t="s">
        <v>2653</v>
      </c>
      <c r="E870" t="s">
        <v>37</v>
      </c>
      <c r="F870" t="s">
        <v>4</v>
      </c>
      <c r="G870" t="s">
        <v>3166</v>
      </c>
      <c r="H870" s="4">
        <v>8720.8626530000001</v>
      </c>
      <c r="I870">
        <v>8690.8684869999997</v>
      </c>
      <c r="J870" s="5">
        <v>29.994166</v>
      </c>
      <c r="K870">
        <v>0.34512280000000001</v>
      </c>
      <c r="L870" t="s">
        <v>29</v>
      </c>
    </row>
    <row r="871" spans="2:12" x14ac:dyDescent="0.25">
      <c r="B871" t="s">
        <v>1462</v>
      </c>
      <c r="C871" t="s">
        <v>3221</v>
      </c>
      <c r="D871" t="s">
        <v>3222</v>
      </c>
      <c r="E871" t="s">
        <v>37</v>
      </c>
      <c r="F871" t="s">
        <v>4</v>
      </c>
      <c r="G871" t="s">
        <v>3166</v>
      </c>
      <c r="H871" s="4">
        <v>8696.2351780000008</v>
      </c>
      <c r="I871">
        <v>8720.8626530000001</v>
      </c>
      <c r="J871" s="5">
        <v>24.627475</v>
      </c>
      <c r="K871">
        <v>0.28239720000000001</v>
      </c>
      <c r="L871" t="s">
        <v>29</v>
      </c>
    </row>
    <row r="872" spans="2:12" x14ac:dyDescent="0.25">
      <c r="B872" t="s">
        <v>1462</v>
      </c>
      <c r="C872" t="s">
        <v>2656</v>
      </c>
      <c r="D872" t="s">
        <v>2657</v>
      </c>
      <c r="E872" t="s">
        <v>37</v>
      </c>
      <c r="F872" t="s">
        <v>4</v>
      </c>
      <c r="G872" t="s">
        <v>3166</v>
      </c>
      <c r="H872" s="4">
        <v>8691.1198899999999</v>
      </c>
      <c r="I872">
        <v>8712.3529309999994</v>
      </c>
      <c r="J872" s="5">
        <v>21.233041</v>
      </c>
      <c r="K872">
        <v>0.24371190000000001</v>
      </c>
      <c r="L872" t="s">
        <v>29</v>
      </c>
    </row>
    <row r="873" spans="2:12" x14ac:dyDescent="0.25">
      <c r="B873" t="s">
        <v>1462</v>
      </c>
      <c r="C873" t="s">
        <v>3223</v>
      </c>
      <c r="D873" t="s">
        <v>3224</v>
      </c>
      <c r="E873" t="s">
        <v>37</v>
      </c>
      <c r="F873" t="s">
        <v>4</v>
      </c>
      <c r="G873" t="s">
        <v>3166</v>
      </c>
      <c r="H873" s="4">
        <v>8696.3685270000005</v>
      </c>
      <c r="I873">
        <v>8687.614039</v>
      </c>
      <c r="J873" s="5">
        <v>8.7544880000000003</v>
      </c>
      <c r="K873">
        <v>0.10076980000000001</v>
      </c>
      <c r="L873" t="s">
        <v>29</v>
      </c>
    </row>
    <row r="874" spans="2:12" x14ac:dyDescent="0.25">
      <c r="B874" t="s">
        <v>1462</v>
      </c>
      <c r="C874" t="s">
        <v>3225</v>
      </c>
      <c r="D874" t="s">
        <v>3226</v>
      </c>
      <c r="E874" t="s">
        <v>37</v>
      </c>
      <c r="F874" t="s">
        <v>4</v>
      </c>
      <c r="G874" t="s">
        <v>3166</v>
      </c>
      <c r="H874" s="4">
        <v>8712.6523319999997</v>
      </c>
      <c r="I874">
        <v>8701.3401940000003</v>
      </c>
      <c r="J874" s="5">
        <v>11.312137999999999</v>
      </c>
      <c r="K874">
        <v>0.1300045</v>
      </c>
      <c r="L874" t="s">
        <v>29</v>
      </c>
    </row>
    <row r="875" spans="2:12" x14ac:dyDescent="0.25">
      <c r="B875" t="s">
        <v>1462</v>
      </c>
      <c r="C875" t="s">
        <v>2228</v>
      </c>
      <c r="D875" t="s">
        <v>2229</v>
      </c>
      <c r="E875" t="s">
        <v>37</v>
      </c>
      <c r="F875" t="s">
        <v>4</v>
      </c>
      <c r="G875" t="s">
        <v>3166</v>
      </c>
      <c r="H875" s="4">
        <v>8694.6507509999992</v>
      </c>
      <c r="I875">
        <v>8668.5102999999999</v>
      </c>
      <c r="J875" s="5">
        <v>26.140450999999999</v>
      </c>
      <c r="K875">
        <v>0.3015564</v>
      </c>
      <c r="L875" t="s">
        <v>29</v>
      </c>
    </row>
    <row r="876" spans="2:12" x14ac:dyDescent="0.25">
      <c r="B876" t="s">
        <v>1462</v>
      </c>
      <c r="C876" t="s">
        <v>2230</v>
      </c>
      <c r="D876" t="s">
        <v>2231</v>
      </c>
      <c r="E876" t="s">
        <v>37</v>
      </c>
      <c r="F876" t="s">
        <v>4</v>
      </c>
      <c r="G876" t="s">
        <v>3166</v>
      </c>
      <c r="H876" s="4">
        <v>8699.9156930000008</v>
      </c>
      <c r="I876">
        <v>8694.6507509999992</v>
      </c>
      <c r="J876" s="5">
        <v>5.2649419999999996</v>
      </c>
      <c r="K876">
        <v>6.0553799999999998E-2</v>
      </c>
      <c r="L876" t="s">
        <v>29</v>
      </c>
    </row>
    <row r="877" spans="2:12" x14ac:dyDescent="0.25">
      <c r="B877" t="s">
        <v>1462</v>
      </c>
      <c r="C877" t="s">
        <v>2666</v>
      </c>
      <c r="D877" t="s">
        <v>2667</v>
      </c>
      <c r="E877" t="s">
        <v>37</v>
      </c>
      <c r="F877" t="s">
        <v>4</v>
      </c>
      <c r="G877" t="s">
        <v>3166</v>
      </c>
      <c r="H877" s="4">
        <v>8676.6386559999992</v>
      </c>
      <c r="I877">
        <v>8708.5921949999993</v>
      </c>
      <c r="J877" s="5">
        <v>31.953538999999999</v>
      </c>
      <c r="K877">
        <v>0.36691970000000002</v>
      </c>
      <c r="L877" t="s">
        <v>29</v>
      </c>
    </row>
    <row r="878" spans="2:12" x14ac:dyDescent="0.25">
      <c r="B878" t="s">
        <v>1462</v>
      </c>
      <c r="C878" t="s">
        <v>3110</v>
      </c>
      <c r="D878" t="s">
        <v>3111</v>
      </c>
      <c r="E878" t="s">
        <v>37</v>
      </c>
      <c r="F878" t="s">
        <v>4</v>
      </c>
      <c r="G878" t="s">
        <v>3166</v>
      </c>
      <c r="H878" s="4">
        <v>8710.2628860000004</v>
      </c>
      <c r="I878">
        <v>8683.1747020000003</v>
      </c>
      <c r="J878" s="5">
        <v>27.088183999999998</v>
      </c>
      <c r="K878">
        <v>0.31196180000000001</v>
      </c>
      <c r="L878" t="s">
        <v>29</v>
      </c>
    </row>
    <row r="879" spans="2:12" x14ac:dyDescent="0.25">
      <c r="B879" t="s">
        <v>1462</v>
      </c>
      <c r="C879" t="s">
        <v>2238</v>
      </c>
      <c r="D879" t="s">
        <v>2239</v>
      </c>
      <c r="E879" t="s">
        <v>37</v>
      </c>
      <c r="F879" t="s">
        <v>4</v>
      </c>
      <c r="G879" t="s">
        <v>3166</v>
      </c>
      <c r="H879" s="4">
        <v>8679.8254469999993</v>
      </c>
      <c r="I879">
        <v>8699.1130200000007</v>
      </c>
      <c r="J879" s="5">
        <v>19.287572999999998</v>
      </c>
      <c r="K879">
        <v>0.22171879999999999</v>
      </c>
      <c r="L879" t="s">
        <v>29</v>
      </c>
    </row>
    <row r="880" spans="2:12" x14ac:dyDescent="0.25">
      <c r="B880" t="s">
        <v>1462</v>
      </c>
      <c r="C880" t="s">
        <v>3116</v>
      </c>
      <c r="D880" t="s">
        <v>3117</v>
      </c>
      <c r="E880" t="s">
        <v>37</v>
      </c>
      <c r="F880" t="s">
        <v>4</v>
      </c>
      <c r="G880" t="s">
        <v>3166</v>
      </c>
      <c r="H880" s="4">
        <v>8692.7110369999991</v>
      </c>
      <c r="I880">
        <v>8694.4283570000007</v>
      </c>
      <c r="J880" s="5">
        <v>1.71732</v>
      </c>
      <c r="K880">
        <v>1.9751999999999999E-2</v>
      </c>
      <c r="L880" t="s">
        <v>29</v>
      </c>
    </row>
    <row r="881" spans="2:12" x14ac:dyDescent="0.25">
      <c r="B881" t="s">
        <v>1462</v>
      </c>
      <c r="C881" t="s">
        <v>2676</v>
      </c>
      <c r="D881" t="s">
        <v>2677</v>
      </c>
      <c r="E881" t="s">
        <v>37</v>
      </c>
      <c r="F881" t="s">
        <v>4</v>
      </c>
      <c r="G881" t="s">
        <v>3166</v>
      </c>
      <c r="H881" s="4">
        <v>8658.5594509999992</v>
      </c>
      <c r="I881">
        <v>8665.1518469999992</v>
      </c>
      <c r="J881" s="5">
        <v>6.5923959999999999</v>
      </c>
      <c r="K881">
        <v>7.6079400000000005E-2</v>
      </c>
      <c r="L881" t="s">
        <v>29</v>
      </c>
    </row>
    <row r="882" spans="2:12" x14ac:dyDescent="0.25">
      <c r="B882" t="s">
        <v>1462</v>
      </c>
      <c r="C882" t="s">
        <v>2686</v>
      </c>
      <c r="D882" t="s">
        <v>2687</v>
      </c>
      <c r="E882" t="s">
        <v>37</v>
      </c>
      <c r="F882" t="s">
        <v>4</v>
      </c>
      <c r="G882" t="s">
        <v>3166</v>
      </c>
      <c r="H882" s="4">
        <v>8659.8175200000005</v>
      </c>
      <c r="I882">
        <v>8677.5147820000002</v>
      </c>
      <c r="J882" s="5">
        <v>17.697261999999998</v>
      </c>
      <c r="K882">
        <v>0.20394390000000001</v>
      </c>
      <c r="L882" t="s">
        <v>29</v>
      </c>
    </row>
    <row r="883" spans="2:12" x14ac:dyDescent="0.25">
      <c r="B883" t="s">
        <v>1462</v>
      </c>
      <c r="C883" t="s">
        <v>3124</v>
      </c>
      <c r="D883" t="s">
        <v>3125</v>
      </c>
      <c r="E883" t="s">
        <v>37</v>
      </c>
      <c r="F883" t="s">
        <v>4</v>
      </c>
      <c r="G883" t="s">
        <v>3166</v>
      </c>
      <c r="H883" s="4">
        <v>8717.7263650000004</v>
      </c>
      <c r="I883">
        <v>8696.219239</v>
      </c>
      <c r="J883" s="5">
        <v>21.507126</v>
      </c>
      <c r="K883">
        <v>0.2473158</v>
      </c>
      <c r="L883" t="s">
        <v>29</v>
      </c>
    </row>
    <row r="884" spans="2:12" x14ac:dyDescent="0.25">
      <c r="B884" t="s">
        <v>1462</v>
      </c>
      <c r="C884" t="s">
        <v>3128</v>
      </c>
      <c r="D884" t="s">
        <v>3129</v>
      </c>
      <c r="E884" t="s">
        <v>37</v>
      </c>
      <c r="F884" t="s">
        <v>4</v>
      </c>
      <c r="G884" t="s">
        <v>3166</v>
      </c>
      <c r="H884" s="4">
        <v>8708.9251850000001</v>
      </c>
      <c r="I884">
        <v>8691.4761089999993</v>
      </c>
      <c r="J884" s="5">
        <v>17.449076000000002</v>
      </c>
      <c r="K884">
        <v>0.20076079999999999</v>
      </c>
      <c r="L884" t="s">
        <v>29</v>
      </c>
    </row>
    <row r="885" spans="2:12" x14ac:dyDescent="0.25">
      <c r="B885" t="s">
        <v>1462</v>
      </c>
      <c r="C885" t="s">
        <v>2258</v>
      </c>
      <c r="D885" t="s">
        <v>2259</v>
      </c>
      <c r="E885" t="s">
        <v>37</v>
      </c>
      <c r="F885" t="s">
        <v>4</v>
      </c>
      <c r="G885" t="s">
        <v>3166</v>
      </c>
      <c r="H885" s="4">
        <v>8692.6280299999999</v>
      </c>
      <c r="I885">
        <v>8688.9872630000009</v>
      </c>
      <c r="J885" s="5">
        <v>3.6407669999999999</v>
      </c>
      <c r="K885">
        <v>4.1900899999999998E-2</v>
      </c>
      <c r="L885" t="s">
        <v>29</v>
      </c>
    </row>
    <row r="886" spans="2:12" x14ac:dyDescent="0.25">
      <c r="B886" t="s">
        <v>1462</v>
      </c>
      <c r="C886" t="s">
        <v>2698</v>
      </c>
      <c r="D886" t="s">
        <v>2699</v>
      </c>
      <c r="E886" t="s">
        <v>37</v>
      </c>
      <c r="F886" t="s">
        <v>4</v>
      </c>
      <c r="G886" t="s">
        <v>3166</v>
      </c>
      <c r="H886" s="4">
        <v>8701.7737440000001</v>
      </c>
      <c r="I886">
        <v>8687.5622060000005</v>
      </c>
      <c r="J886" s="5">
        <v>14.211537999999999</v>
      </c>
      <c r="K886">
        <v>0.16358490000000001</v>
      </c>
      <c r="L886" t="s">
        <v>29</v>
      </c>
    </row>
    <row r="887" spans="2:12" x14ac:dyDescent="0.25">
      <c r="B887" t="s">
        <v>1462</v>
      </c>
      <c r="C887" t="s">
        <v>3132</v>
      </c>
      <c r="D887" t="s">
        <v>3133</v>
      </c>
      <c r="E887" t="s">
        <v>37</v>
      </c>
      <c r="F887" t="s">
        <v>4</v>
      </c>
      <c r="G887" t="s">
        <v>3166</v>
      </c>
      <c r="H887" s="4">
        <v>8650.9145559999997</v>
      </c>
      <c r="I887">
        <v>8716.8825880000004</v>
      </c>
      <c r="J887" s="5">
        <v>65.968031999999994</v>
      </c>
      <c r="K887">
        <v>0.75678469999999998</v>
      </c>
      <c r="L887" t="s">
        <v>29</v>
      </c>
    </row>
    <row r="888" spans="2:12" x14ac:dyDescent="0.25">
      <c r="B888" t="s">
        <v>1462</v>
      </c>
      <c r="C888" t="s">
        <v>2260</v>
      </c>
      <c r="D888" t="s">
        <v>2261</v>
      </c>
      <c r="E888" t="s">
        <v>37</v>
      </c>
      <c r="F888" t="s">
        <v>4</v>
      </c>
      <c r="G888" t="s">
        <v>3166</v>
      </c>
      <c r="H888" s="4">
        <v>8673.6468179999993</v>
      </c>
      <c r="I888">
        <v>8649.4648390000002</v>
      </c>
      <c r="J888" s="5">
        <v>24.181978999999998</v>
      </c>
      <c r="K888">
        <v>0.27957769999999998</v>
      </c>
      <c r="L888" t="s">
        <v>29</v>
      </c>
    </row>
    <row r="889" spans="2:12" x14ac:dyDescent="0.25">
      <c r="B889" t="s">
        <v>1462</v>
      </c>
      <c r="C889" t="s">
        <v>2262</v>
      </c>
      <c r="D889" t="s">
        <v>2263</v>
      </c>
      <c r="E889" t="s">
        <v>37</v>
      </c>
      <c r="F889" t="s">
        <v>4</v>
      </c>
      <c r="G889" t="s">
        <v>3166</v>
      </c>
      <c r="H889" s="4">
        <v>8653.3669549999995</v>
      </c>
      <c r="I889">
        <v>8673.6468179999993</v>
      </c>
      <c r="J889" s="5">
        <v>20.279862999999999</v>
      </c>
      <c r="K889">
        <v>0.23381009999999999</v>
      </c>
      <c r="L889" t="s">
        <v>29</v>
      </c>
    </row>
    <row r="890" spans="2:12" x14ac:dyDescent="0.25">
      <c r="B890" t="s">
        <v>1462</v>
      </c>
      <c r="C890" t="s">
        <v>3140</v>
      </c>
      <c r="D890" t="s">
        <v>3141</v>
      </c>
      <c r="E890" t="s">
        <v>37</v>
      </c>
      <c r="F890" t="s">
        <v>4</v>
      </c>
      <c r="G890" t="s">
        <v>3166</v>
      </c>
      <c r="H890" s="4">
        <v>8678.7069809999994</v>
      </c>
      <c r="I890">
        <v>8679.5937830000003</v>
      </c>
      <c r="J890" s="5">
        <v>0.88680199999999998</v>
      </c>
      <c r="K890">
        <v>1.02171E-2</v>
      </c>
      <c r="L890" t="s">
        <v>29</v>
      </c>
    </row>
    <row r="891" spans="2:12" x14ac:dyDescent="0.25">
      <c r="B891" t="s">
        <v>1462</v>
      </c>
      <c r="C891" t="s">
        <v>2700</v>
      </c>
      <c r="D891" t="s">
        <v>2701</v>
      </c>
      <c r="E891" t="s">
        <v>37</v>
      </c>
      <c r="F891" t="s">
        <v>4</v>
      </c>
      <c r="G891" t="s">
        <v>3166</v>
      </c>
      <c r="H891" s="4">
        <v>8652.3621590000002</v>
      </c>
      <c r="I891">
        <v>8682.2981070000005</v>
      </c>
      <c r="J891" s="5">
        <v>29.935948</v>
      </c>
      <c r="K891">
        <v>0.34479290000000001</v>
      </c>
      <c r="L891" t="s">
        <v>29</v>
      </c>
    </row>
    <row r="892" spans="2:12" x14ac:dyDescent="0.25">
      <c r="B892" t="s">
        <v>1462</v>
      </c>
      <c r="C892" t="s">
        <v>2266</v>
      </c>
      <c r="D892" t="s">
        <v>2267</v>
      </c>
      <c r="E892" t="s">
        <v>37</v>
      </c>
      <c r="F892" t="s">
        <v>4</v>
      </c>
      <c r="G892" t="s">
        <v>3166</v>
      </c>
      <c r="H892" s="4">
        <v>8704.4298660000004</v>
      </c>
      <c r="I892">
        <v>8652.3621590000002</v>
      </c>
      <c r="J892" s="5">
        <v>52.067706999999999</v>
      </c>
      <c r="K892">
        <v>0.60177449999999999</v>
      </c>
      <c r="L892" t="s">
        <v>29</v>
      </c>
    </row>
    <row r="893" spans="2:12" x14ac:dyDescent="0.25">
      <c r="B893" t="s">
        <v>1462</v>
      </c>
      <c r="C893" t="s">
        <v>2704</v>
      </c>
      <c r="D893" t="s">
        <v>2705</v>
      </c>
      <c r="E893" t="s">
        <v>37</v>
      </c>
      <c r="F893" t="s">
        <v>4</v>
      </c>
      <c r="G893" t="s">
        <v>3166</v>
      </c>
      <c r="H893" s="4">
        <v>8711.888019</v>
      </c>
      <c r="I893">
        <v>8635.0395160000007</v>
      </c>
      <c r="J893" s="5">
        <v>76.848502999999994</v>
      </c>
      <c r="K893">
        <v>0.88996120000000001</v>
      </c>
      <c r="L893" t="s">
        <v>29</v>
      </c>
    </row>
    <row r="894" spans="2:12" x14ac:dyDescent="0.25">
      <c r="B894" t="s">
        <v>1462</v>
      </c>
      <c r="C894" t="s">
        <v>2706</v>
      </c>
      <c r="D894" t="s">
        <v>2707</v>
      </c>
      <c r="E894" t="s">
        <v>37</v>
      </c>
      <c r="F894" t="s">
        <v>4</v>
      </c>
      <c r="G894" t="s">
        <v>3166</v>
      </c>
      <c r="H894" s="4">
        <v>8704.7508030000008</v>
      </c>
      <c r="I894">
        <v>8699.2726280000006</v>
      </c>
      <c r="J894" s="5">
        <v>5.4781750000000002</v>
      </c>
      <c r="K894">
        <v>6.2972799999999995E-2</v>
      </c>
      <c r="L894" t="s">
        <v>29</v>
      </c>
    </row>
    <row r="895" spans="2:12" x14ac:dyDescent="0.25">
      <c r="B895" t="s">
        <v>1462</v>
      </c>
      <c r="C895" t="s">
        <v>2270</v>
      </c>
      <c r="D895" t="s">
        <v>2271</v>
      </c>
      <c r="E895" t="s">
        <v>37</v>
      </c>
      <c r="F895" t="s">
        <v>4</v>
      </c>
      <c r="G895" t="s">
        <v>3166</v>
      </c>
      <c r="H895" s="4">
        <v>8654.9260119999999</v>
      </c>
      <c r="I895">
        <v>8704.7508030000008</v>
      </c>
      <c r="J895" s="5">
        <v>49.824790999999998</v>
      </c>
      <c r="K895">
        <v>0.57238619999999996</v>
      </c>
      <c r="L895" t="s">
        <v>29</v>
      </c>
    </row>
    <row r="896" spans="2:12" x14ac:dyDescent="0.25">
      <c r="B896" t="s">
        <v>1462</v>
      </c>
      <c r="C896" t="s">
        <v>2714</v>
      </c>
      <c r="D896" t="s">
        <v>2715</v>
      </c>
      <c r="E896" t="s">
        <v>37</v>
      </c>
      <c r="F896" t="s">
        <v>4</v>
      </c>
      <c r="G896" t="s">
        <v>3166</v>
      </c>
      <c r="H896" s="4">
        <v>8704.8956199999993</v>
      </c>
      <c r="I896">
        <v>8693.5246029999998</v>
      </c>
      <c r="J896" s="5">
        <v>11.371017</v>
      </c>
      <c r="K896">
        <v>0.13079869999999999</v>
      </c>
      <c r="L896" t="s">
        <v>29</v>
      </c>
    </row>
    <row r="897" spans="2:12" x14ac:dyDescent="0.25">
      <c r="B897" t="s">
        <v>1462</v>
      </c>
      <c r="C897" t="s">
        <v>2276</v>
      </c>
      <c r="D897" t="s">
        <v>2277</v>
      </c>
      <c r="E897" t="s">
        <v>37</v>
      </c>
      <c r="F897" t="s">
        <v>4</v>
      </c>
      <c r="G897" t="s">
        <v>3166</v>
      </c>
      <c r="H897" s="4">
        <v>8638.2867650000007</v>
      </c>
      <c r="I897">
        <v>8646.6007520000003</v>
      </c>
      <c r="J897" s="5">
        <v>8.3139869999999991</v>
      </c>
      <c r="K897">
        <v>9.6153199999999994E-2</v>
      </c>
      <c r="L897" t="s">
        <v>29</v>
      </c>
    </row>
    <row r="898" spans="2:12" x14ac:dyDescent="0.25">
      <c r="B898" t="s">
        <v>1462</v>
      </c>
      <c r="C898" t="s">
        <v>2718</v>
      </c>
      <c r="D898" t="s">
        <v>2719</v>
      </c>
      <c r="E898" t="s">
        <v>37</v>
      </c>
      <c r="F898" t="s">
        <v>4</v>
      </c>
      <c r="G898" t="s">
        <v>3166</v>
      </c>
      <c r="H898" s="4">
        <v>8638.6757859999998</v>
      </c>
      <c r="I898">
        <v>8710.729636</v>
      </c>
      <c r="J898" s="5">
        <v>72.053849999999997</v>
      </c>
      <c r="K898">
        <v>0.82718499999999995</v>
      </c>
      <c r="L898" t="s">
        <v>29</v>
      </c>
    </row>
    <row r="899" spans="2:12" x14ac:dyDescent="0.25">
      <c r="B899" t="s">
        <v>1462</v>
      </c>
      <c r="C899" t="s">
        <v>3227</v>
      </c>
      <c r="D899" t="s">
        <v>3228</v>
      </c>
      <c r="E899" t="s">
        <v>37</v>
      </c>
      <c r="F899" t="s">
        <v>4</v>
      </c>
      <c r="G899" t="s">
        <v>3166</v>
      </c>
      <c r="H899" s="4">
        <v>8712.1259250000003</v>
      </c>
      <c r="I899">
        <v>8690.6378289999993</v>
      </c>
      <c r="J899" s="5">
        <v>21.488095999999999</v>
      </c>
      <c r="K899">
        <v>0.24725569999999999</v>
      </c>
      <c r="L899" t="s">
        <v>29</v>
      </c>
    </row>
    <row r="900" spans="2:12" x14ac:dyDescent="0.25">
      <c r="B900" t="s">
        <v>1462</v>
      </c>
      <c r="C900" t="s">
        <v>2724</v>
      </c>
      <c r="D900" t="s">
        <v>2725</v>
      </c>
      <c r="E900" t="s">
        <v>37</v>
      </c>
      <c r="F900" t="s">
        <v>4</v>
      </c>
      <c r="G900" t="s">
        <v>3166</v>
      </c>
      <c r="H900" s="4">
        <v>8665.8279340000008</v>
      </c>
      <c r="I900">
        <v>8684.2568649999994</v>
      </c>
      <c r="J900" s="5">
        <v>18.428930999999999</v>
      </c>
      <c r="K900">
        <v>0.2122108</v>
      </c>
      <c r="L900" t="s">
        <v>29</v>
      </c>
    </row>
    <row r="901" spans="2:12" x14ac:dyDescent="0.25">
      <c r="B901" t="s">
        <v>1462</v>
      </c>
      <c r="C901" t="s">
        <v>3229</v>
      </c>
      <c r="D901" t="s">
        <v>3230</v>
      </c>
      <c r="E901" t="s">
        <v>37</v>
      </c>
      <c r="F901" t="s">
        <v>4</v>
      </c>
      <c r="G901" t="s">
        <v>3166</v>
      </c>
      <c r="H901" s="4">
        <v>8687.4493679999996</v>
      </c>
      <c r="I901">
        <v>8683.3008580000005</v>
      </c>
      <c r="J901" s="5">
        <v>4.1485099999999999</v>
      </c>
      <c r="K901">
        <v>4.7775699999999997E-2</v>
      </c>
      <c r="L901" t="s">
        <v>29</v>
      </c>
    </row>
    <row r="902" spans="2:12" x14ac:dyDescent="0.25">
      <c r="B902" t="s">
        <v>1462</v>
      </c>
      <c r="C902" t="s">
        <v>3231</v>
      </c>
      <c r="D902" t="s">
        <v>3232</v>
      </c>
      <c r="E902" t="s">
        <v>37</v>
      </c>
      <c r="F902" t="s">
        <v>4</v>
      </c>
      <c r="G902" t="s">
        <v>3166</v>
      </c>
      <c r="H902" s="4">
        <v>8715.0522299999993</v>
      </c>
      <c r="I902">
        <v>8687.4493679999996</v>
      </c>
      <c r="J902" s="5">
        <v>27.602861999999998</v>
      </c>
      <c r="K902">
        <v>0.31773259999999998</v>
      </c>
      <c r="L902" t="s">
        <v>29</v>
      </c>
    </row>
    <row r="903" spans="2:12" x14ac:dyDescent="0.25">
      <c r="B903" t="s">
        <v>1462</v>
      </c>
      <c r="C903" t="s">
        <v>3164</v>
      </c>
      <c r="D903" t="s">
        <v>3165</v>
      </c>
      <c r="E903" t="s">
        <v>37</v>
      </c>
      <c r="F903" t="s">
        <v>4</v>
      </c>
      <c r="G903" t="s">
        <v>3166</v>
      </c>
      <c r="H903" s="4">
        <v>8649.6482730000007</v>
      </c>
      <c r="I903">
        <v>8715.0522299999993</v>
      </c>
      <c r="J903" s="5">
        <v>65.403957000000005</v>
      </c>
      <c r="K903">
        <v>0.7504712</v>
      </c>
      <c r="L903" t="s">
        <v>29</v>
      </c>
    </row>
    <row r="904" spans="2:12" x14ac:dyDescent="0.25">
      <c r="B904" t="s">
        <v>1462</v>
      </c>
      <c r="C904" t="s">
        <v>2730</v>
      </c>
      <c r="D904" t="s">
        <v>2731</v>
      </c>
      <c r="E904" t="s">
        <v>37</v>
      </c>
      <c r="F904" t="s">
        <v>4</v>
      </c>
      <c r="G904" t="s">
        <v>3166</v>
      </c>
      <c r="H904" s="4">
        <v>8687.2031139999999</v>
      </c>
      <c r="I904">
        <v>8628.3921300000002</v>
      </c>
      <c r="J904" s="5">
        <v>58.810983999999998</v>
      </c>
      <c r="K904">
        <v>0.68159840000000005</v>
      </c>
      <c r="L904" t="s">
        <v>29</v>
      </c>
    </row>
    <row r="905" spans="2:12" x14ac:dyDescent="0.25">
      <c r="B905" t="s">
        <v>1462</v>
      </c>
      <c r="C905" t="s">
        <v>2284</v>
      </c>
      <c r="D905" t="s">
        <v>2285</v>
      </c>
      <c r="E905" t="s">
        <v>37</v>
      </c>
      <c r="F905" t="s">
        <v>4</v>
      </c>
      <c r="G905" t="s">
        <v>3166</v>
      </c>
      <c r="H905" s="4">
        <v>8664.5396600000004</v>
      </c>
      <c r="I905">
        <v>8687.2031139999999</v>
      </c>
      <c r="J905" s="5">
        <v>22.663454000000002</v>
      </c>
      <c r="K905">
        <v>0.26088319999999998</v>
      </c>
      <c r="L905" t="s">
        <v>29</v>
      </c>
    </row>
    <row r="906" spans="2:12" x14ac:dyDescent="0.25">
      <c r="B906" t="s">
        <v>1462</v>
      </c>
      <c r="C906" t="s">
        <v>2732</v>
      </c>
      <c r="D906" t="s">
        <v>2733</v>
      </c>
      <c r="E906" t="s">
        <v>37</v>
      </c>
      <c r="F906" t="s">
        <v>4</v>
      </c>
      <c r="G906" t="s">
        <v>3166</v>
      </c>
      <c r="H906" s="4">
        <v>8682.6870020000006</v>
      </c>
      <c r="I906">
        <v>8664.5396600000004</v>
      </c>
      <c r="J906" s="5">
        <v>18.147341999999998</v>
      </c>
      <c r="K906">
        <v>0.20944380000000001</v>
      </c>
      <c r="L906" t="s">
        <v>29</v>
      </c>
    </row>
    <row r="907" spans="2:12" x14ac:dyDescent="0.25">
      <c r="B907" t="s">
        <v>36</v>
      </c>
      <c r="C907" t="s">
        <v>2288</v>
      </c>
      <c r="D907" t="s">
        <v>2289</v>
      </c>
      <c r="E907" t="s">
        <v>37</v>
      </c>
      <c r="F907" t="s">
        <v>5</v>
      </c>
      <c r="G907" t="s">
        <v>3166</v>
      </c>
      <c r="H907" s="4">
        <v>8745.7816590000002</v>
      </c>
      <c r="I907">
        <v>8731.4148879999993</v>
      </c>
      <c r="J907" s="5">
        <v>14.366771</v>
      </c>
      <c r="K907">
        <v>0.1645412</v>
      </c>
      <c r="L907" t="s">
        <v>29</v>
      </c>
    </row>
    <row r="908" spans="2:12" x14ac:dyDescent="0.25">
      <c r="B908" t="s">
        <v>36</v>
      </c>
      <c r="C908" t="s">
        <v>2742</v>
      </c>
      <c r="D908" t="s">
        <v>2743</v>
      </c>
      <c r="E908" t="s">
        <v>37</v>
      </c>
      <c r="F908" t="s">
        <v>5</v>
      </c>
      <c r="G908" t="s">
        <v>3166</v>
      </c>
      <c r="H908" s="4">
        <v>8689.6244470000001</v>
      </c>
      <c r="I908">
        <v>8752.5421549999992</v>
      </c>
      <c r="J908" s="5">
        <v>62.917707999999998</v>
      </c>
      <c r="K908">
        <v>0.71885069999999995</v>
      </c>
      <c r="L908" t="s">
        <v>29</v>
      </c>
    </row>
    <row r="909" spans="2:12" x14ac:dyDescent="0.25">
      <c r="B909" t="s">
        <v>36</v>
      </c>
      <c r="C909" t="s">
        <v>2300</v>
      </c>
      <c r="D909" t="s">
        <v>2301</v>
      </c>
      <c r="E909" t="s">
        <v>37</v>
      </c>
      <c r="F909" t="s">
        <v>5</v>
      </c>
      <c r="G909" t="s">
        <v>3166</v>
      </c>
      <c r="H909" s="4">
        <v>8728.6136019999994</v>
      </c>
      <c r="I909">
        <v>8721.5557740000004</v>
      </c>
      <c r="J909" s="5">
        <v>7.0578279999999998</v>
      </c>
      <c r="K909">
        <v>8.0923999999999996E-2</v>
      </c>
      <c r="L909" t="s">
        <v>29</v>
      </c>
    </row>
    <row r="910" spans="2:12" x14ac:dyDescent="0.25">
      <c r="B910" t="s">
        <v>36</v>
      </c>
      <c r="C910" t="s">
        <v>2302</v>
      </c>
      <c r="D910" t="s">
        <v>2303</v>
      </c>
      <c r="E910" t="s">
        <v>37</v>
      </c>
      <c r="F910" t="s">
        <v>5</v>
      </c>
      <c r="G910" t="s">
        <v>3166</v>
      </c>
      <c r="H910" s="4">
        <v>8661.6904159999995</v>
      </c>
      <c r="I910">
        <v>8728.6136019999994</v>
      </c>
      <c r="J910" s="5">
        <v>66.923186000000001</v>
      </c>
      <c r="K910">
        <v>0.76671040000000001</v>
      </c>
      <c r="L910" t="s">
        <v>29</v>
      </c>
    </row>
    <row r="911" spans="2:12" x14ac:dyDescent="0.25">
      <c r="B911" t="s">
        <v>36</v>
      </c>
      <c r="C911" t="s">
        <v>2308</v>
      </c>
      <c r="D911" t="s">
        <v>2309</v>
      </c>
      <c r="E911" t="s">
        <v>37</v>
      </c>
      <c r="F911" t="s">
        <v>5</v>
      </c>
      <c r="G911" t="s">
        <v>3166</v>
      </c>
      <c r="H911" s="4">
        <v>8745.8582839999999</v>
      </c>
      <c r="I911">
        <v>8749.2432790000003</v>
      </c>
      <c r="J911" s="5">
        <v>3.384995</v>
      </c>
      <c r="K911">
        <v>3.8689000000000001E-2</v>
      </c>
      <c r="L911" t="s">
        <v>29</v>
      </c>
    </row>
    <row r="912" spans="2:12" x14ac:dyDescent="0.25">
      <c r="B912" t="s">
        <v>36</v>
      </c>
      <c r="C912" t="s">
        <v>2748</v>
      </c>
      <c r="D912" t="s">
        <v>2749</v>
      </c>
      <c r="E912" t="s">
        <v>37</v>
      </c>
      <c r="F912" t="s">
        <v>5</v>
      </c>
      <c r="G912" t="s">
        <v>3166</v>
      </c>
      <c r="H912" s="4">
        <v>8699.4207600000009</v>
      </c>
      <c r="I912">
        <v>8722.6821889999992</v>
      </c>
      <c r="J912" s="5">
        <v>23.261429</v>
      </c>
      <c r="K912">
        <v>0.26667750000000001</v>
      </c>
      <c r="L912" t="s">
        <v>29</v>
      </c>
    </row>
    <row r="913" spans="2:12" x14ac:dyDescent="0.25">
      <c r="B913" t="s">
        <v>36</v>
      </c>
      <c r="C913" t="s">
        <v>3233</v>
      </c>
      <c r="D913" t="s">
        <v>3234</v>
      </c>
      <c r="E913" t="s">
        <v>37</v>
      </c>
      <c r="F913" t="s">
        <v>5</v>
      </c>
      <c r="G913" t="s">
        <v>3166</v>
      </c>
      <c r="H913" s="4">
        <v>8730.8639249999997</v>
      </c>
      <c r="I913">
        <v>8723.1376959999998</v>
      </c>
      <c r="J913" s="5">
        <v>7.726229</v>
      </c>
      <c r="K913">
        <v>8.8571700000000003E-2</v>
      </c>
      <c r="L913" t="s">
        <v>29</v>
      </c>
    </row>
    <row r="914" spans="2:12" x14ac:dyDescent="0.25">
      <c r="B914" t="s">
        <v>36</v>
      </c>
      <c r="C914" t="s">
        <v>2310</v>
      </c>
      <c r="D914" t="s">
        <v>2311</v>
      </c>
      <c r="E914" t="s">
        <v>37</v>
      </c>
      <c r="F914" t="s">
        <v>5</v>
      </c>
      <c r="G914" t="s">
        <v>3166</v>
      </c>
      <c r="H914" s="4">
        <v>8742.9349980000006</v>
      </c>
      <c r="I914">
        <v>8729.2299449999991</v>
      </c>
      <c r="J914" s="5">
        <v>13.705052999999999</v>
      </c>
      <c r="K914">
        <v>0.1570019</v>
      </c>
      <c r="L914" t="s">
        <v>29</v>
      </c>
    </row>
    <row r="915" spans="2:12" x14ac:dyDescent="0.25">
      <c r="B915" t="s">
        <v>36</v>
      </c>
      <c r="C915" t="s">
        <v>1856</v>
      </c>
      <c r="D915" t="s">
        <v>1857</v>
      </c>
      <c r="E915" t="s">
        <v>37</v>
      </c>
      <c r="F915" t="s">
        <v>5</v>
      </c>
      <c r="G915" t="s">
        <v>3166</v>
      </c>
      <c r="H915" s="4">
        <v>8751.9978219999994</v>
      </c>
      <c r="I915">
        <v>8728.2476150000002</v>
      </c>
      <c r="J915" s="5">
        <v>23.750207</v>
      </c>
      <c r="K915">
        <v>0.2721074</v>
      </c>
      <c r="L915" t="s">
        <v>29</v>
      </c>
    </row>
    <row r="916" spans="2:12" x14ac:dyDescent="0.25">
      <c r="B916" t="s">
        <v>36</v>
      </c>
      <c r="C916" t="s">
        <v>1858</v>
      </c>
      <c r="D916" t="s">
        <v>1859</v>
      </c>
      <c r="E916" t="s">
        <v>37</v>
      </c>
      <c r="F916" t="s">
        <v>5</v>
      </c>
      <c r="G916" t="s">
        <v>3166</v>
      </c>
      <c r="H916" s="4">
        <v>8706.3557400000009</v>
      </c>
      <c r="I916">
        <v>8751.9978219999994</v>
      </c>
      <c r="J916" s="5">
        <v>45.642082000000002</v>
      </c>
      <c r="K916">
        <v>0.52150470000000004</v>
      </c>
      <c r="L916" t="s">
        <v>29</v>
      </c>
    </row>
    <row r="917" spans="2:12" x14ac:dyDescent="0.25">
      <c r="B917" t="s">
        <v>36</v>
      </c>
      <c r="C917" t="s">
        <v>3235</v>
      </c>
      <c r="D917" t="s">
        <v>3236</v>
      </c>
      <c r="E917" t="s">
        <v>37</v>
      </c>
      <c r="F917" t="s">
        <v>5</v>
      </c>
      <c r="G917" t="s">
        <v>3166</v>
      </c>
      <c r="H917" s="4">
        <v>8750.8620169999995</v>
      </c>
      <c r="I917">
        <v>8736.3328839999995</v>
      </c>
      <c r="J917" s="5">
        <v>14.529133</v>
      </c>
      <c r="K917">
        <v>0.16630700000000001</v>
      </c>
      <c r="L917" t="s">
        <v>29</v>
      </c>
    </row>
    <row r="918" spans="2:12" x14ac:dyDescent="0.25">
      <c r="B918" t="s">
        <v>36</v>
      </c>
      <c r="C918" t="s">
        <v>1862</v>
      </c>
      <c r="D918" t="s">
        <v>1863</v>
      </c>
      <c r="E918" t="s">
        <v>37</v>
      </c>
      <c r="F918" t="s">
        <v>5</v>
      </c>
      <c r="G918" t="s">
        <v>3166</v>
      </c>
      <c r="H918" s="4">
        <v>8767.7266639999998</v>
      </c>
      <c r="I918">
        <v>8738.5735550000009</v>
      </c>
      <c r="J918" s="5">
        <v>29.153109000000001</v>
      </c>
      <c r="K918">
        <v>0.33361400000000002</v>
      </c>
      <c r="L918" t="s">
        <v>29</v>
      </c>
    </row>
    <row r="919" spans="2:12" x14ac:dyDescent="0.25">
      <c r="B919" t="s">
        <v>36</v>
      </c>
      <c r="C919" t="s">
        <v>2760</v>
      </c>
      <c r="D919" t="s">
        <v>2761</v>
      </c>
      <c r="E919" t="s">
        <v>37</v>
      </c>
      <c r="F919" t="s">
        <v>5</v>
      </c>
      <c r="G919" t="s">
        <v>3166</v>
      </c>
      <c r="H919" s="4">
        <v>8743.7573439999996</v>
      </c>
      <c r="I919">
        <v>8771.0562000000009</v>
      </c>
      <c r="J919" s="5">
        <v>27.298856000000001</v>
      </c>
      <c r="K919">
        <v>0.31123800000000001</v>
      </c>
      <c r="L919" t="s">
        <v>29</v>
      </c>
    </row>
    <row r="920" spans="2:12" x14ac:dyDescent="0.25">
      <c r="B920" t="s">
        <v>36</v>
      </c>
      <c r="C920" t="s">
        <v>3237</v>
      </c>
      <c r="D920" t="s">
        <v>3238</v>
      </c>
      <c r="E920" t="s">
        <v>37</v>
      </c>
      <c r="F920" t="s">
        <v>5</v>
      </c>
      <c r="G920" t="s">
        <v>3166</v>
      </c>
      <c r="H920" s="4">
        <v>8756.9396730000008</v>
      </c>
      <c r="I920">
        <v>8721.7732149999993</v>
      </c>
      <c r="J920" s="5">
        <v>35.166457999999999</v>
      </c>
      <c r="K920">
        <v>0.40320309999999998</v>
      </c>
      <c r="L920" t="s">
        <v>29</v>
      </c>
    </row>
    <row r="921" spans="2:12" x14ac:dyDescent="0.25">
      <c r="B921" t="s">
        <v>36</v>
      </c>
      <c r="C921" t="s">
        <v>3239</v>
      </c>
      <c r="D921" t="s">
        <v>3240</v>
      </c>
      <c r="E921" t="s">
        <v>37</v>
      </c>
      <c r="F921" t="s">
        <v>5</v>
      </c>
      <c r="G921" t="s">
        <v>3166</v>
      </c>
      <c r="H921" s="4">
        <v>8629.9899129999994</v>
      </c>
      <c r="I921">
        <v>8757.6340189999992</v>
      </c>
      <c r="J921" s="5">
        <v>127.64410599999999</v>
      </c>
      <c r="K921">
        <v>1.4575182</v>
      </c>
      <c r="L921" t="s">
        <v>29</v>
      </c>
    </row>
    <row r="922" spans="2:12" x14ac:dyDescent="0.25">
      <c r="B922" t="s">
        <v>36</v>
      </c>
      <c r="C922" t="s">
        <v>3241</v>
      </c>
      <c r="D922" t="s">
        <v>3242</v>
      </c>
      <c r="E922" t="s">
        <v>37</v>
      </c>
      <c r="F922" t="s">
        <v>5</v>
      </c>
      <c r="G922" t="s">
        <v>3166</v>
      </c>
      <c r="H922" s="4">
        <v>8729.3387920000005</v>
      </c>
      <c r="I922">
        <v>8629.9899129999994</v>
      </c>
      <c r="J922" s="5">
        <v>99.348878999999997</v>
      </c>
      <c r="K922">
        <v>1.151205</v>
      </c>
      <c r="L922" t="s">
        <v>29</v>
      </c>
    </row>
    <row r="923" spans="2:12" x14ac:dyDescent="0.25">
      <c r="B923" t="s">
        <v>36</v>
      </c>
      <c r="C923" t="s">
        <v>2764</v>
      </c>
      <c r="D923" t="s">
        <v>2765</v>
      </c>
      <c r="E923" t="s">
        <v>37</v>
      </c>
      <c r="F923" t="s">
        <v>5</v>
      </c>
      <c r="G923" t="s">
        <v>3166</v>
      </c>
      <c r="H923" s="4">
        <v>8732.346732</v>
      </c>
      <c r="I923">
        <v>8701.5131089999995</v>
      </c>
      <c r="J923" s="5">
        <v>30.833622999999999</v>
      </c>
      <c r="K923">
        <v>0.35434779999999999</v>
      </c>
      <c r="L923" t="s">
        <v>29</v>
      </c>
    </row>
    <row r="924" spans="2:12" x14ac:dyDescent="0.25">
      <c r="B924" t="s">
        <v>36</v>
      </c>
      <c r="C924" t="s">
        <v>1864</v>
      </c>
      <c r="D924" t="s">
        <v>1865</v>
      </c>
      <c r="E924" t="s">
        <v>37</v>
      </c>
      <c r="F924" t="s">
        <v>5</v>
      </c>
      <c r="G924" t="s">
        <v>3166</v>
      </c>
      <c r="H924" s="4">
        <v>8697.3078249999999</v>
      </c>
      <c r="I924">
        <v>8710.9400380000006</v>
      </c>
      <c r="J924" s="5">
        <v>13.632213</v>
      </c>
      <c r="K924">
        <v>0.1564953</v>
      </c>
      <c r="L924" t="s">
        <v>29</v>
      </c>
    </row>
    <row r="925" spans="2:12" x14ac:dyDescent="0.25">
      <c r="B925" t="s">
        <v>36</v>
      </c>
      <c r="C925" t="s">
        <v>2324</v>
      </c>
      <c r="D925" t="s">
        <v>2325</v>
      </c>
      <c r="E925" t="s">
        <v>37</v>
      </c>
      <c r="F925" t="s">
        <v>5</v>
      </c>
      <c r="G925" t="s">
        <v>3166</v>
      </c>
      <c r="H925" s="4">
        <v>8741.4857809999994</v>
      </c>
      <c r="I925">
        <v>8738.3601390000003</v>
      </c>
      <c r="J925" s="5">
        <v>3.125642</v>
      </c>
      <c r="K925">
        <v>3.5769200000000001E-2</v>
      </c>
      <c r="L925" t="s">
        <v>29</v>
      </c>
    </row>
    <row r="926" spans="2:12" x14ac:dyDescent="0.25">
      <c r="B926" t="s">
        <v>36</v>
      </c>
      <c r="C926" t="s">
        <v>2776</v>
      </c>
      <c r="D926" t="s">
        <v>2777</v>
      </c>
      <c r="E926" t="s">
        <v>37</v>
      </c>
      <c r="F926" t="s">
        <v>5</v>
      </c>
      <c r="G926" t="s">
        <v>3166</v>
      </c>
      <c r="H926" s="4">
        <v>8737.1409110000004</v>
      </c>
      <c r="I926">
        <v>8723.3767200000002</v>
      </c>
      <c r="J926" s="5">
        <v>13.764191</v>
      </c>
      <c r="K926">
        <v>0.15778510000000001</v>
      </c>
      <c r="L926" t="s">
        <v>29</v>
      </c>
    </row>
    <row r="927" spans="2:12" x14ac:dyDescent="0.25">
      <c r="B927" t="s">
        <v>36</v>
      </c>
      <c r="C927" t="s">
        <v>1880</v>
      </c>
      <c r="D927" t="s">
        <v>1881</v>
      </c>
      <c r="E927" t="s">
        <v>37</v>
      </c>
      <c r="F927" t="s">
        <v>5</v>
      </c>
      <c r="G927" t="s">
        <v>3166</v>
      </c>
      <c r="H927" s="4">
        <v>8693.7290819999998</v>
      </c>
      <c r="I927">
        <v>8760.2265619999998</v>
      </c>
      <c r="J927" s="5">
        <v>66.497479999999996</v>
      </c>
      <c r="K927">
        <v>0.75908399999999998</v>
      </c>
      <c r="L927" t="s">
        <v>29</v>
      </c>
    </row>
    <row r="928" spans="2:12" x14ac:dyDescent="0.25">
      <c r="B928" t="s">
        <v>36</v>
      </c>
      <c r="C928" t="s">
        <v>2782</v>
      </c>
      <c r="D928" t="s">
        <v>2783</v>
      </c>
      <c r="E928" t="s">
        <v>37</v>
      </c>
      <c r="F928" t="s">
        <v>5</v>
      </c>
      <c r="G928" t="s">
        <v>3166</v>
      </c>
      <c r="H928" s="4">
        <v>8755.8689880000002</v>
      </c>
      <c r="I928">
        <v>8693.7290819999998</v>
      </c>
      <c r="J928" s="5">
        <v>62.139906000000003</v>
      </c>
      <c r="K928">
        <v>0.71476700000000004</v>
      </c>
      <c r="L928" t="s">
        <v>29</v>
      </c>
    </row>
    <row r="929" spans="2:12" x14ac:dyDescent="0.25">
      <c r="B929" t="s">
        <v>36</v>
      </c>
      <c r="C929" t="s">
        <v>2334</v>
      </c>
      <c r="D929" t="s">
        <v>2335</v>
      </c>
      <c r="E929" t="s">
        <v>37</v>
      </c>
      <c r="F929" t="s">
        <v>5</v>
      </c>
      <c r="G929" t="s">
        <v>3166</v>
      </c>
      <c r="H929" s="4">
        <v>8717.5852730000006</v>
      </c>
      <c r="I929">
        <v>8730.3267080000005</v>
      </c>
      <c r="J929" s="5">
        <v>12.741434999999999</v>
      </c>
      <c r="K929">
        <v>0.1459445</v>
      </c>
      <c r="L929" t="s">
        <v>29</v>
      </c>
    </row>
    <row r="930" spans="2:12" x14ac:dyDescent="0.25">
      <c r="B930" t="s">
        <v>36</v>
      </c>
      <c r="C930" t="s">
        <v>2784</v>
      </c>
      <c r="D930" t="s">
        <v>2785</v>
      </c>
      <c r="E930" t="s">
        <v>37</v>
      </c>
      <c r="F930" t="s">
        <v>5</v>
      </c>
      <c r="G930" t="s">
        <v>3166</v>
      </c>
      <c r="H930" s="4">
        <v>8672.2863319999997</v>
      </c>
      <c r="I930">
        <v>8763.7398150000008</v>
      </c>
      <c r="J930" s="5">
        <v>91.453483000000006</v>
      </c>
      <c r="K930">
        <v>1.043544</v>
      </c>
      <c r="L930" t="s">
        <v>29</v>
      </c>
    </row>
    <row r="931" spans="2:12" x14ac:dyDescent="0.25">
      <c r="B931" t="s">
        <v>36</v>
      </c>
      <c r="C931" t="s">
        <v>3243</v>
      </c>
      <c r="D931" t="s">
        <v>3244</v>
      </c>
      <c r="E931" t="s">
        <v>37</v>
      </c>
      <c r="F931" t="s">
        <v>5</v>
      </c>
      <c r="G931" t="s">
        <v>3166</v>
      </c>
      <c r="H931" s="4">
        <v>8753.2065120000007</v>
      </c>
      <c r="I931">
        <v>8672.2863319999997</v>
      </c>
      <c r="J931" s="5">
        <v>80.920180000000002</v>
      </c>
      <c r="K931">
        <v>0.93308930000000001</v>
      </c>
      <c r="L931" t="s">
        <v>29</v>
      </c>
    </row>
    <row r="932" spans="2:12" x14ac:dyDescent="0.25">
      <c r="B932" t="s">
        <v>36</v>
      </c>
      <c r="C932" t="s">
        <v>3245</v>
      </c>
      <c r="D932" t="s">
        <v>3246</v>
      </c>
      <c r="E932" t="s">
        <v>37</v>
      </c>
      <c r="F932" t="s">
        <v>5</v>
      </c>
      <c r="G932" t="s">
        <v>3166</v>
      </c>
      <c r="H932" s="4">
        <v>8737.571441</v>
      </c>
      <c r="I932">
        <v>8700.0461500000001</v>
      </c>
      <c r="J932" s="5">
        <v>37.525291000000003</v>
      </c>
      <c r="K932">
        <v>0.43132290000000001</v>
      </c>
      <c r="L932" t="s">
        <v>29</v>
      </c>
    </row>
    <row r="933" spans="2:12" x14ac:dyDescent="0.25">
      <c r="B933" t="s">
        <v>36</v>
      </c>
      <c r="C933" t="s">
        <v>1892</v>
      </c>
      <c r="D933" t="s">
        <v>1893</v>
      </c>
      <c r="E933" t="s">
        <v>37</v>
      </c>
      <c r="F933" t="s">
        <v>5</v>
      </c>
      <c r="G933" t="s">
        <v>3166</v>
      </c>
      <c r="H933" s="4">
        <v>8714.7378219999991</v>
      </c>
      <c r="I933">
        <v>8636.4126300000007</v>
      </c>
      <c r="J933" s="5">
        <v>78.325192000000001</v>
      </c>
      <c r="K933">
        <v>0.90691809999999995</v>
      </c>
      <c r="L933" t="s">
        <v>29</v>
      </c>
    </row>
    <row r="934" spans="2:12" x14ac:dyDescent="0.25">
      <c r="B934" t="s">
        <v>36</v>
      </c>
      <c r="C934" t="s">
        <v>1898</v>
      </c>
      <c r="D934" t="s">
        <v>1899</v>
      </c>
      <c r="E934" t="s">
        <v>37</v>
      </c>
      <c r="F934" t="s">
        <v>5</v>
      </c>
      <c r="G934" t="s">
        <v>3166</v>
      </c>
      <c r="H934" s="4">
        <v>8715.7438160000002</v>
      </c>
      <c r="I934">
        <v>8737.9433480000007</v>
      </c>
      <c r="J934" s="5">
        <v>22.199532000000001</v>
      </c>
      <c r="K934">
        <v>0.25405899999999998</v>
      </c>
      <c r="L934" t="s">
        <v>29</v>
      </c>
    </row>
    <row r="935" spans="2:12" x14ac:dyDescent="0.25">
      <c r="B935" t="s">
        <v>36</v>
      </c>
      <c r="C935" t="s">
        <v>2340</v>
      </c>
      <c r="D935" t="s">
        <v>2341</v>
      </c>
      <c r="E935" t="s">
        <v>37</v>
      </c>
      <c r="F935" t="s">
        <v>5</v>
      </c>
      <c r="G935" t="s">
        <v>3166</v>
      </c>
      <c r="H935" s="4">
        <v>8619.0169549999991</v>
      </c>
      <c r="I935">
        <v>8750.2685039999997</v>
      </c>
      <c r="J935" s="5">
        <v>131.25154900000001</v>
      </c>
      <c r="K935">
        <v>1.4999716999999999</v>
      </c>
      <c r="L935" t="s">
        <v>29</v>
      </c>
    </row>
    <row r="936" spans="2:12" x14ac:dyDescent="0.25">
      <c r="B936" t="s">
        <v>36</v>
      </c>
      <c r="C936" t="s">
        <v>3247</v>
      </c>
      <c r="D936" t="s">
        <v>3248</v>
      </c>
      <c r="E936" t="s">
        <v>37</v>
      </c>
      <c r="F936" t="s">
        <v>5</v>
      </c>
      <c r="G936" t="s">
        <v>3166</v>
      </c>
      <c r="H936" s="4">
        <v>8765.5388559999992</v>
      </c>
      <c r="I936">
        <v>8710.5593840000001</v>
      </c>
      <c r="J936" s="5">
        <v>54.979472000000001</v>
      </c>
      <c r="K936">
        <v>0.63118189999999996</v>
      </c>
      <c r="L936" t="s">
        <v>29</v>
      </c>
    </row>
    <row r="937" spans="2:12" x14ac:dyDescent="0.25">
      <c r="B937" t="s">
        <v>36</v>
      </c>
      <c r="C937" t="s">
        <v>1904</v>
      </c>
      <c r="D937" t="s">
        <v>1905</v>
      </c>
      <c r="E937" t="s">
        <v>37</v>
      </c>
      <c r="F937" t="s">
        <v>5</v>
      </c>
      <c r="G937" t="s">
        <v>3166</v>
      </c>
      <c r="H937" s="4">
        <v>8723.7015520000004</v>
      </c>
      <c r="I937">
        <v>8746.2231210000009</v>
      </c>
      <c r="J937" s="5">
        <v>22.521569</v>
      </c>
      <c r="K937">
        <v>0.25750050000000002</v>
      </c>
      <c r="L937" t="s">
        <v>29</v>
      </c>
    </row>
    <row r="938" spans="2:12" x14ac:dyDescent="0.25">
      <c r="B938" t="s">
        <v>36</v>
      </c>
      <c r="C938" t="s">
        <v>2344</v>
      </c>
      <c r="D938" t="s">
        <v>2345</v>
      </c>
      <c r="E938" t="s">
        <v>37</v>
      </c>
      <c r="F938" t="s">
        <v>5</v>
      </c>
      <c r="G938" t="s">
        <v>3166</v>
      </c>
      <c r="H938" s="4">
        <v>8705.7535989999997</v>
      </c>
      <c r="I938">
        <v>8723.7015520000004</v>
      </c>
      <c r="J938" s="5">
        <v>17.947952999999998</v>
      </c>
      <c r="K938">
        <v>0.2057378</v>
      </c>
      <c r="L938" t="s">
        <v>29</v>
      </c>
    </row>
    <row r="939" spans="2:12" x14ac:dyDescent="0.25">
      <c r="B939" t="s">
        <v>36</v>
      </c>
      <c r="C939" t="s">
        <v>1908</v>
      </c>
      <c r="D939" t="s">
        <v>1909</v>
      </c>
      <c r="E939" t="s">
        <v>37</v>
      </c>
      <c r="F939" t="s">
        <v>5</v>
      </c>
      <c r="G939" t="s">
        <v>3166</v>
      </c>
      <c r="H939" s="4">
        <v>8646.2984919999999</v>
      </c>
      <c r="I939">
        <v>8739.9247720000003</v>
      </c>
      <c r="J939" s="5">
        <v>93.626279999999994</v>
      </c>
      <c r="K939">
        <v>1.0712481</v>
      </c>
      <c r="L939" t="s">
        <v>29</v>
      </c>
    </row>
    <row r="940" spans="2:12" x14ac:dyDescent="0.25">
      <c r="B940" t="s">
        <v>36</v>
      </c>
      <c r="C940" t="s">
        <v>2350</v>
      </c>
      <c r="D940" t="s">
        <v>2351</v>
      </c>
      <c r="E940" t="s">
        <v>37</v>
      </c>
      <c r="F940" t="s">
        <v>5</v>
      </c>
      <c r="G940" t="s">
        <v>3166</v>
      </c>
      <c r="H940" s="4">
        <v>8754.0703990000002</v>
      </c>
      <c r="I940">
        <v>8751.4363809999995</v>
      </c>
      <c r="J940" s="5">
        <v>2.6340180000000002</v>
      </c>
      <c r="K940">
        <v>3.0098099999999999E-2</v>
      </c>
      <c r="L940" t="s">
        <v>29</v>
      </c>
    </row>
    <row r="941" spans="2:12" x14ac:dyDescent="0.25">
      <c r="B941" t="s">
        <v>36</v>
      </c>
      <c r="C941" t="s">
        <v>2802</v>
      </c>
      <c r="D941" t="s">
        <v>2803</v>
      </c>
      <c r="E941" t="s">
        <v>37</v>
      </c>
      <c r="F941" t="s">
        <v>5</v>
      </c>
      <c r="G941" t="s">
        <v>3166</v>
      </c>
      <c r="H941" s="4">
        <v>8736.796891</v>
      </c>
      <c r="I941">
        <v>8702.4858270000004</v>
      </c>
      <c r="J941" s="5">
        <v>34.311064000000002</v>
      </c>
      <c r="K941">
        <v>0.39426739999999999</v>
      </c>
      <c r="L941" t="s">
        <v>29</v>
      </c>
    </row>
    <row r="942" spans="2:12" x14ac:dyDescent="0.25">
      <c r="B942" t="s">
        <v>36</v>
      </c>
      <c r="C942" t="s">
        <v>2806</v>
      </c>
      <c r="D942" t="s">
        <v>2807</v>
      </c>
      <c r="E942" t="s">
        <v>37</v>
      </c>
      <c r="F942" t="s">
        <v>5</v>
      </c>
      <c r="G942" t="s">
        <v>3166</v>
      </c>
      <c r="H942" s="4">
        <v>8747.8504090000006</v>
      </c>
      <c r="I942">
        <v>8736.796891</v>
      </c>
      <c r="J942" s="5">
        <v>11.053518</v>
      </c>
      <c r="K942">
        <v>0.12651680000000001</v>
      </c>
      <c r="L942" t="s">
        <v>29</v>
      </c>
    </row>
    <row r="943" spans="2:12" x14ac:dyDescent="0.25">
      <c r="B943" t="s">
        <v>36</v>
      </c>
      <c r="C943" t="s">
        <v>3249</v>
      </c>
      <c r="D943" t="s">
        <v>3250</v>
      </c>
      <c r="E943" t="s">
        <v>37</v>
      </c>
      <c r="F943" t="s">
        <v>5</v>
      </c>
      <c r="G943" t="s">
        <v>3166</v>
      </c>
      <c r="H943" s="4">
        <v>8750.6849779999993</v>
      </c>
      <c r="I943">
        <v>8766.4950669999998</v>
      </c>
      <c r="J943" s="5">
        <v>15.810089</v>
      </c>
      <c r="K943">
        <v>0.1803468</v>
      </c>
      <c r="L943" t="s">
        <v>29</v>
      </c>
    </row>
    <row r="944" spans="2:12" x14ac:dyDescent="0.25">
      <c r="B944" t="s">
        <v>36</v>
      </c>
      <c r="C944" t="s">
        <v>2352</v>
      </c>
      <c r="D944" t="s">
        <v>2353</v>
      </c>
      <c r="E944" t="s">
        <v>37</v>
      </c>
      <c r="F944" t="s">
        <v>5</v>
      </c>
      <c r="G944" t="s">
        <v>3166</v>
      </c>
      <c r="H944" s="4">
        <v>8726.891705</v>
      </c>
      <c r="I944">
        <v>8750.6849779999993</v>
      </c>
      <c r="J944" s="5">
        <v>23.793272999999999</v>
      </c>
      <c r="K944">
        <v>0.27190180000000003</v>
      </c>
      <c r="L944" t="s">
        <v>29</v>
      </c>
    </row>
    <row r="945" spans="2:12" x14ac:dyDescent="0.25">
      <c r="B945" t="s">
        <v>36</v>
      </c>
      <c r="C945" t="s">
        <v>2812</v>
      </c>
      <c r="D945" t="s">
        <v>2813</v>
      </c>
      <c r="E945" t="s">
        <v>37</v>
      </c>
      <c r="F945" t="s">
        <v>5</v>
      </c>
      <c r="G945" t="s">
        <v>3166</v>
      </c>
      <c r="H945" s="4">
        <v>8775.0378970000002</v>
      </c>
      <c r="I945">
        <v>8720.7950099999998</v>
      </c>
      <c r="J945" s="5">
        <v>54.242887000000003</v>
      </c>
      <c r="K945">
        <v>0.62199470000000001</v>
      </c>
      <c r="L945" t="s">
        <v>29</v>
      </c>
    </row>
    <row r="946" spans="2:12" x14ac:dyDescent="0.25">
      <c r="B946" t="s">
        <v>36</v>
      </c>
      <c r="C946" t="s">
        <v>1912</v>
      </c>
      <c r="D946" t="s">
        <v>1913</v>
      </c>
      <c r="E946" t="s">
        <v>37</v>
      </c>
      <c r="F946" t="s">
        <v>5</v>
      </c>
      <c r="G946" t="s">
        <v>3166</v>
      </c>
      <c r="H946" s="4">
        <v>8762.2295759999997</v>
      </c>
      <c r="I946">
        <v>8775.0378970000002</v>
      </c>
      <c r="J946" s="5">
        <v>12.808320999999999</v>
      </c>
      <c r="K946">
        <v>0.14596310000000001</v>
      </c>
      <c r="L946" t="s">
        <v>29</v>
      </c>
    </row>
    <row r="947" spans="2:12" x14ac:dyDescent="0.25">
      <c r="B947" t="s">
        <v>36</v>
      </c>
      <c r="C947" t="s">
        <v>2814</v>
      </c>
      <c r="D947" t="s">
        <v>2815</v>
      </c>
      <c r="E947" t="s">
        <v>37</v>
      </c>
      <c r="F947" t="s">
        <v>5</v>
      </c>
      <c r="G947" t="s">
        <v>3166</v>
      </c>
      <c r="H947" s="4">
        <v>8712.0050680000004</v>
      </c>
      <c r="I947">
        <v>8762.2295759999997</v>
      </c>
      <c r="J947" s="5">
        <v>50.224508</v>
      </c>
      <c r="K947">
        <v>0.57319319999999996</v>
      </c>
      <c r="L947" t="s">
        <v>29</v>
      </c>
    </row>
    <row r="948" spans="2:12" x14ac:dyDescent="0.25">
      <c r="B948" t="s">
        <v>36</v>
      </c>
      <c r="C948" t="s">
        <v>2356</v>
      </c>
      <c r="D948" t="s">
        <v>2357</v>
      </c>
      <c r="E948" t="s">
        <v>37</v>
      </c>
      <c r="F948" t="s">
        <v>5</v>
      </c>
      <c r="G948" t="s">
        <v>3166</v>
      </c>
      <c r="H948" s="4">
        <v>8759.015652</v>
      </c>
      <c r="I948">
        <v>8712.0050680000004</v>
      </c>
      <c r="J948" s="5">
        <v>47.010584000000001</v>
      </c>
      <c r="K948">
        <v>0.5396069</v>
      </c>
      <c r="L948" t="s">
        <v>29</v>
      </c>
    </row>
    <row r="949" spans="2:12" x14ac:dyDescent="0.25">
      <c r="B949" t="s">
        <v>36</v>
      </c>
      <c r="C949" t="s">
        <v>1918</v>
      </c>
      <c r="D949" t="s">
        <v>1919</v>
      </c>
      <c r="E949" t="s">
        <v>37</v>
      </c>
      <c r="F949" t="s">
        <v>5</v>
      </c>
      <c r="G949" t="s">
        <v>3166</v>
      </c>
      <c r="H949" s="4">
        <v>8754.3713489999991</v>
      </c>
      <c r="I949">
        <v>8770.7960449999991</v>
      </c>
      <c r="J949" s="5">
        <v>16.424696000000001</v>
      </c>
      <c r="K949">
        <v>0.18726570000000001</v>
      </c>
      <c r="L949" t="s">
        <v>29</v>
      </c>
    </row>
    <row r="950" spans="2:12" x14ac:dyDescent="0.25">
      <c r="B950" t="s">
        <v>36</v>
      </c>
      <c r="C950" t="s">
        <v>1920</v>
      </c>
      <c r="D950" t="s">
        <v>1921</v>
      </c>
      <c r="E950" t="s">
        <v>37</v>
      </c>
      <c r="F950" t="s">
        <v>5</v>
      </c>
      <c r="G950" t="s">
        <v>3166</v>
      </c>
      <c r="H950" s="4">
        <v>8744.9949969999998</v>
      </c>
      <c r="I950">
        <v>8754.3713489999991</v>
      </c>
      <c r="J950" s="5">
        <v>9.3763520000000007</v>
      </c>
      <c r="K950">
        <v>0.1071048</v>
      </c>
      <c r="L950" t="s">
        <v>29</v>
      </c>
    </row>
    <row r="951" spans="2:12" x14ac:dyDescent="0.25">
      <c r="B951" t="s">
        <v>36</v>
      </c>
      <c r="C951" t="s">
        <v>1924</v>
      </c>
      <c r="D951" t="s">
        <v>1925</v>
      </c>
      <c r="E951" t="s">
        <v>37</v>
      </c>
      <c r="F951" t="s">
        <v>5</v>
      </c>
      <c r="G951" t="s">
        <v>3166</v>
      </c>
      <c r="H951" s="4">
        <v>8758.8894650000002</v>
      </c>
      <c r="I951">
        <v>8763.2696940000005</v>
      </c>
      <c r="J951" s="5">
        <v>4.3802289999999999</v>
      </c>
      <c r="K951">
        <v>4.9984000000000001E-2</v>
      </c>
      <c r="L951" t="s">
        <v>29</v>
      </c>
    </row>
    <row r="952" spans="2:12" x14ac:dyDescent="0.25">
      <c r="B952" t="s">
        <v>36</v>
      </c>
      <c r="C952" t="s">
        <v>1930</v>
      </c>
      <c r="D952" t="s">
        <v>1931</v>
      </c>
      <c r="E952" t="s">
        <v>37</v>
      </c>
      <c r="F952" t="s">
        <v>5</v>
      </c>
      <c r="G952" t="s">
        <v>3166</v>
      </c>
      <c r="H952" s="4">
        <v>8766.4297709999992</v>
      </c>
      <c r="I952">
        <v>8683.9879770000007</v>
      </c>
      <c r="J952" s="5">
        <v>82.441794000000002</v>
      </c>
      <c r="K952">
        <v>0.94935409999999998</v>
      </c>
      <c r="L952" t="s">
        <v>29</v>
      </c>
    </row>
    <row r="953" spans="2:12" x14ac:dyDescent="0.25">
      <c r="B953" t="s">
        <v>36</v>
      </c>
      <c r="C953" t="s">
        <v>2818</v>
      </c>
      <c r="D953" t="s">
        <v>2819</v>
      </c>
      <c r="E953" t="s">
        <v>37</v>
      </c>
      <c r="F953" t="s">
        <v>5</v>
      </c>
      <c r="G953" t="s">
        <v>3166</v>
      </c>
      <c r="H953" s="4">
        <v>8714.6493310000005</v>
      </c>
      <c r="I953">
        <v>8627.2611190000007</v>
      </c>
      <c r="J953" s="5">
        <v>87.388211999999996</v>
      </c>
      <c r="K953">
        <v>1.0129311000000001</v>
      </c>
      <c r="L953" t="s">
        <v>29</v>
      </c>
    </row>
    <row r="954" spans="2:12" x14ac:dyDescent="0.25">
      <c r="B954" t="s">
        <v>388</v>
      </c>
      <c r="C954" t="s">
        <v>2376</v>
      </c>
      <c r="D954" t="s">
        <v>2377</v>
      </c>
      <c r="E954" t="s">
        <v>37</v>
      </c>
      <c r="F954" t="s">
        <v>5</v>
      </c>
      <c r="G954" t="s">
        <v>3166</v>
      </c>
      <c r="H954" s="4">
        <v>8659.2105329999995</v>
      </c>
      <c r="I954">
        <v>8695.7869350000001</v>
      </c>
      <c r="J954" s="5">
        <v>36.576402000000002</v>
      </c>
      <c r="K954">
        <v>0.4206221</v>
      </c>
      <c r="L954" t="s">
        <v>29</v>
      </c>
    </row>
    <row r="955" spans="2:12" x14ac:dyDescent="0.25">
      <c r="B955" t="s">
        <v>388</v>
      </c>
      <c r="C955" t="s">
        <v>2378</v>
      </c>
      <c r="D955" t="s">
        <v>2379</v>
      </c>
      <c r="E955" t="s">
        <v>37</v>
      </c>
      <c r="F955" t="s">
        <v>5</v>
      </c>
      <c r="G955" t="s">
        <v>3166</v>
      </c>
      <c r="H955" s="4">
        <v>8729.4942709999996</v>
      </c>
      <c r="I955">
        <v>8684.628138</v>
      </c>
      <c r="J955" s="5">
        <v>44.866132999999998</v>
      </c>
      <c r="K955">
        <v>0.51661550000000001</v>
      </c>
      <c r="L955" t="s">
        <v>29</v>
      </c>
    </row>
    <row r="956" spans="2:12" x14ac:dyDescent="0.25">
      <c r="B956" t="s">
        <v>388</v>
      </c>
      <c r="C956" t="s">
        <v>1948</v>
      </c>
      <c r="D956" t="s">
        <v>1949</v>
      </c>
      <c r="E956" t="s">
        <v>37</v>
      </c>
      <c r="F956" t="s">
        <v>5</v>
      </c>
      <c r="G956" t="s">
        <v>3166</v>
      </c>
      <c r="H956" s="4">
        <v>8758.9989499999992</v>
      </c>
      <c r="I956">
        <v>8788.7696030000006</v>
      </c>
      <c r="J956" s="5">
        <v>29.770652999999999</v>
      </c>
      <c r="K956">
        <v>0.33873520000000001</v>
      </c>
      <c r="L956" t="s">
        <v>29</v>
      </c>
    </row>
    <row r="957" spans="2:12" x14ac:dyDescent="0.25">
      <c r="B957" t="s">
        <v>388</v>
      </c>
      <c r="C957" t="s">
        <v>2824</v>
      </c>
      <c r="D957" t="s">
        <v>2825</v>
      </c>
      <c r="E957" t="s">
        <v>37</v>
      </c>
      <c r="F957" t="s">
        <v>5</v>
      </c>
      <c r="G957" t="s">
        <v>3166</v>
      </c>
      <c r="H957" s="4">
        <v>8711.9483870000004</v>
      </c>
      <c r="I957">
        <v>8724.8291129999998</v>
      </c>
      <c r="J957" s="5">
        <v>12.880725999999999</v>
      </c>
      <c r="K957">
        <v>0.14763299999999999</v>
      </c>
      <c r="L957" t="s">
        <v>29</v>
      </c>
    </row>
    <row r="958" spans="2:12" x14ac:dyDescent="0.25">
      <c r="B958" t="s">
        <v>388</v>
      </c>
      <c r="C958" t="s">
        <v>1952</v>
      </c>
      <c r="D958" t="s">
        <v>1953</v>
      </c>
      <c r="E958" t="s">
        <v>37</v>
      </c>
      <c r="F958" t="s">
        <v>5</v>
      </c>
      <c r="G958" t="s">
        <v>3166</v>
      </c>
      <c r="H958" s="4">
        <v>8617.2971300000008</v>
      </c>
      <c r="I958">
        <v>8759.4856479999999</v>
      </c>
      <c r="J958" s="5">
        <v>142.18851799999999</v>
      </c>
      <c r="K958">
        <v>1.6232519000000001</v>
      </c>
      <c r="L958" t="s">
        <v>29</v>
      </c>
    </row>
    <row r="959" spans="2:12" x14ac:dyDescent="0.25">
      <c r="B959" t="s">
        <v>388</v>
      </c>
      <c r="C959" t="s">
        <v>1954</v>
      </c>
      <c r="D959" t="s">
        <v>1955</v>
      </c>
      <c r="E959" t="s">
        <v>37</v>
      </c>
      <c r="F959" t="s">
        <v>5</v>
      </c>
      <c r="G959" t="s">
        <v>3166</v>
      </c>
      <c r="H959" s="4">
        <v>8775.8973490000008</v>
      </c>
      <c r="I959">
        <v>8617.2971300000008</v>
      </c>
      <c r="J959" s="5">
        <v>158.60021900000001</v>
      </c>
      <c r="K959">
        <v>1.8404868000000001</v>
      </c>
      <c r="L959" t="s">
        <v>29</v>
      </c>
    </row>
    <row r="960" spans="2:12" x14ac:dyDescent="0.25">
      <c r="B960" t="s">
        <v>388</v>
      </c>
      <c r="C960" t="s">
        <v>3251</v>
      </c>
      <c r="D960" t="s">
        <v>3252</v>
      </c>
      <c r="E960" t="s">
        <v>37</v>
      </c>
      <c r="F960" t="s">
        <v>5</v>
      </c>
      <c r="G960" t="s">
        <v>3166</v>
      </c>
      <c r="H960" s="4">
        <v>8701.5329569999994</v>
      </c>
      <c r="I960">
        <v>8622.2655520000008</v>
      </c>
      <c r="J960" s="5">
        <v>79.267404999999997</v>
      </c>
      <c r="K960">
        <v>0.91933379999999998</v>
      </c>
      <c r="L960" t="s">
        <v>29</v>
      </c>
    </row>
    <row r="961" spans="2:12" x14ac:dyDescent="0.25">
      <c r="B961" t="s">
        <v>388</v>
      </c>
      <c r="C961" t="s">
        <v>1956</v>
      </c>
      <c r="D961" t="s">
        <v>1957</v>
      </c>
      <c r="E961" t="s">
        <v>37</v>
      </c>
      <c r="F961" t="s">
        <v>5</v>
      </c>
      <c r="G961" t="s">
        <v>3166</v>
      </c>
      <c r="H961" s="4">
        <v>8686.1121129999992</v>
      </c>
      <c r="I961">
        <v>8683.2219829999995</v>
      </c>
      <c r="J961" s="5">
        <v>2.8901300000000001</v>
      </c>
      <c r="K961">
        <v>3.3284099999999997E-2</v>
      </c>
      <c r="L961" t="s">
        <v>29</v>
      </c>
    </row>
    <row r="962" spans="2:12" x14ac:dyDescent="0.25">
      <c r="B962" t="s">
        <v>388</v>
      </c>
      <c r="C962" t="s">
        <v>2390</v>
      </c>
      <c r="D962" t="s">
        <v>2391</v>
      </c>
      <c r="E962" t="s">
        <v>37</v>
      </c>
      <c r="F962" t="s">
        <v>5</v>
      </c>
      <c r="G962" t="s">
        <v>3166</v>
      </c>
      <c r="H962" s="4">
        <v>8734.0383340000008</v>
      </c>
      <c r="I962">
        <v>8721.8689849999992</v>
      </c>
      <c r="J962" s="5">
        <v>12.169349</v>
      </c>
      <c r="K962">
        <v>0.13952680000000001</v>
      </c>
      <c r="L962" t="s">
        <v>29</v>
      </c>
    </row>
    <row r="963" spans="2:12" x14ac:dyDescent="0.25">
      <c r="B963" t="s">
        <v>388</v>
      </c>
      <c r="C963" t="s">
        <v>1960</v>
      </c>
      <c r="D963" t="s">
        <v>1961</v>
      </c>
      <c r="E963" t="s">
        <v>37</v>
      </c>
      <c r="F963" t="s">
        <v>5</v>
      </c>
      <c r="G963" t="s">
        <v>3166</v>
      </c>
      <c r="H963" s="4">
        <v>8670.1844820000006</v>
      </c>
      <c r="I963">
        <v>8684.2316119999996</v>
      </c>
      <c r="J963" s="5">
        <v>14.047129999999999</v>
      </c>
      <c r="K963">
        <v>0.16175439999999999</v>
      </c>
      <c r="L963" t="s">
        <v>29</v>
      </c>
    </row>
    <row r="964" spans="2:12" x14ac:dyDescent="0.25">
      <c r="B964" t="s">
        <v>388</v>
      </c>
      <c r="C964" t="s">
        <v>2392</v>
      </c>
      <c r="D964" t="s">
        <v>2393</v>
      </c>
      <c r="E964" t="s">
        <v>37</v>
      </c>
      <c r="F964" t="s">
        <v>5</v>
      </c>
      <c r="G964" t="s">
        <v>3166</v>
      </c>
      <c r="H964" s="4">
        <v>8618.4294320000008</v>
      </c>
      <c r="I964">
        <v>8708.3374100000001</v>
      </c>
      <c r="J964" s="5">
        <v>89.907978</v>
      </c>
      <c r="K964">
        <v>1.0324355999999999</v>
      </c>
      <c r="L964" t="s">
        <v>29</v>
      </c>
    </row>
    <row r="965" spans="2:12" x14ac:dyDescent="0.25">
      <c r="B965" t="s">
        <v>388</v>
      </c>
      <c r="C965" t="s">
        <v>3253</v>
      </c>
      <c r="D965" t="s">
        <v>3254</v>
      </c>
      <c r="E965" t="s">
        <v>37</v>
      </c>
      <c r="F965" t="s">
        <v>5</v>
      </c>
      <c r="G965" t="s">
        <v>3166</v>
      </c>
      <c r="H965" s="4">
        <v>8702.6484849999997</v>
      </c>
      <c r="I965">
        <v>8664.8460799999993</v>
      </c>
      <c r="J965" s="5">
        <v>37.802405</v>
      </c>
      <c r="K965">
        <v>0.43627320000000003</v>
      </c>
      <c r="L965" t="s">
        <v>29</v>
      </c>
    </row>
    <row r="966" spans="2:12" x14ac:dyDescent="0.25">
      <c r="B966" t="s">
        <v>388</v>
      </c>
      <c r="C966" t="s">
        <v>1970</v>
      </c>
      <c r="D966" t="s">
        <v>1971</v>
      </c>
      <c r="E966" t="s">
        <v>37</v>
      </c>
      <c r="F966" t="s">
        <v>5</v>
      </c>
      <c r="G966" t="s">
        <v>3166</v>
      </c>
      <c r="H966" s="4">
        <v>8686.7997529999993</v>
      </c>
      <c r="I966">
        <v>8719.6930009999996</v>
      </c>
      <c r="J966" s="5">
        <v>32.893248</v>
      </c>
      <c r="K966">
        <v>0.37722939999999999</v>
      </c>
      <c r="L966" t="s">
        <v>29</v>
      </c>
    </row>
    <row r="967" spans="2:12" x14ac:dyDescent="0.25">
      <c r="B967" t="s">
        <v>388</v>
      </c>
      <c r="C967" t="s">
        <v>2836</v>
      </c>
      <c r="D967" t="s">
        <v>2837</v>
      </c>
      <c r="E967" t="s">
        <v>37</v>
      </c>
      <c r="F967" t="s">
        <v>5</v>
      </c>
      <c r="G967" t="s">
        <v>3166</v>
      </c>
      <c r="H967" s="4">
        <v>8689.0549470000005</v>
      </c>
      <c r="I967">
        <v>8750.1775130000005</v>
      </c>
      <c r="J967" s="5">
        <v>61.122565999999999</v>
      </c>
      <c r="K967">
        <v>0.69852939999999997</v>
      </c>
      <c r="L967" t="s">
        <v>29</v>
      </c>
    </row>
    <row r="968" spans="2:12" x14ac:dyDescent="0.25">
      <c r="B968" t="s">
        <v>388</v>
      </c>
      <c r="C968" t="s">
        <v>3255</v>
      </c>
      <c r="D968" t="s">
        <v>3256</v>
      </c>
      <c r="E968" t="s">
        <v>37</v>
      </c>
      <c r="F968" t="s">
        <v>5</v>
      </c>
      <c r="G968" t="s">
        <v>3166</v>
      </c>
      <c r="H968" s="4">
        <v>8690.1187659999996</v>
      </c>
      <c r="I968">
        <v>8688.1019739999992</v>
      </c>
      <c r="J968" s="5">
        <v>2.0167920000000001</v>
      </c>
      <c r="K968">
        <v>2.3213299999999999E-2</v>
      </c>
      <c r="L968" t="s">
        <v>29</v>
      </c>
    </row>
    <row r="969" spans="2:12" x14ac:dyDescent="0.25">
      <c r="B969" t="s">
        <v>388</v>
      </c>
      <c r="C969" t="s">
        <v>3257</v>
      </c>
      <c r="D969" t="s">
        <v>3258</v>
      </c>
      <c r="E969" t="s">
        <v>37</v>
      </c>
      <c r="F969" t="s">
        <v>5</v>
      </c>
      <c r="G969" t="s">
        <v>3166</v>
      </c>
      <c r="H969" s="4">
        <v>8662.9234539999998</v>
      </c>
      <c r="I969">
        <v>8690.1187659999996</v>
      </c>
      <c r="J969" s="5">
        <v>27.195312000000001</v>
      </c>
      <c r="K969">
        <v>0.31294519999999998</v>
      </c>
      <c r="L969" t="s">
        <v>29</v>
      </c>
    </row>
    <row r="970" spans="2:12" x14ac:dyDescent="0.25">
      <c r="B970" t="s">
        <v>388</v>
      </c>
      <c r="C970" t="s">
        <v>3259</v>
      </c>
      <c r="D970" t="s">
        <v>3260</v>
      </c>
      <c r="E970" t="s">
        <v>37</v>
      </c>
      <c r="F970" t="s">
        <v>5</v>
      </c>
      <c r="G970" t="s">
        <v>3166</v>
      </c>
      <c r="H970" s="4">
        <v>8695.7127789999995</v>
      </c>
      <c r="I970">
        <v>8662.9234539999998</v>
      </c>
      <c r="J970" s="5">
        <v>32.789324999999998</v>
      </c>
      <c r="K970">
        <v>0.3785018</v>
      </c>
      <c r="L970" t="s">
        <v>29</v>
      </c>
    </row>
    <row r="971" spans="2:12" x14ac:dyDescent="0.25">
      <c r="B971" t="s">
        <v>388</v>
      </c>
      <c r="C971" t="s">
        <v>3261</v>
      </c>
      <c r="D971" t="s">
        <v>3262</v>
      </c>
      <c r="E971" t="s">
        <v>37</v>
      </c>
      <c r="F971" t="s">
        <v>5</v>
      </c>
      <c r="G971" t="s">
        <v>3166</v>
      </c>
      <c r="H971" s="4">
        <v>8715.9694579999996</v>
      </c>
      <c r="I971">
        <v>8721.9185620000007</v>
      </c>
      <c r="J971" s="5">
        <v>5.9491040000000002</v>
      </c>
      <c r="K971">
        <v>6.8208699999999997E-2</v>
      </c>
      <c r="L971" t="s">
        <v>29</v>
      </c>
    </row>
    <row r="972" spans="2:12" x14ac:dyDescent="0.25">
      <c r="B972" t="s">
        <v>388</v>
      </c>
      <c r="C972" t="s">
        <v>1984</v>
      </c>
      <c r="D972" t="s">
        <v>1985</v>
      </c>
      <c r="E972" t="s">
        <v>37</v>
      </c>
      <c r="F972" t="s">
        <v>5</v>
      </c>
      <c r="G972" t="s">
        <v>3166</v>
      </c>
      <c r="H972" s="4">
        <v>8752.2247200000002</v>
      </c>
      <c r="I972">
        <v>8747.5357669999994</v>
      </c>
      <c r="J972" s="5">
        <v>4.6889529999999997</v>
      </c>
      <c r="K972">
        <v>5.3603100000000001E-2</v>
      </c>
      <c r="L972" t="s">
        <v>29</v>
      </c>
    </row>
    <row r="973" spans="2:12" x14ac:dyDescent="0.25">
      <c r="B973" t="s">
        <v>388</v>
      </c>
      <c r="C973" t="s">
        <v>2398</v>
      </c>
      <c r="D973" t="s">
        <v>2399</v>
      </c>
      <c r="E973" t="s">
        <v>37</v>
      </c>
      <c r="F973" t="s">
        <v>5</v>
      </c>
      <c r="G973" t="s">
        <v>3166</v>
      </c>
      <c r="H973" s="4">
        <v>8671.3393390000001</v>
      </c>
      <c r="I973">
        <v>8752.2247200000002</v>
      </c>
      <c r="J973" s="5">
        <v>80.885380999999995</v>
      </c>
      <c r="K973">
        <v>0.92416940000000003</v>
      </c>
      <c r="L973" t="s">
        <v>29</v>
      </c>
    </row>
    <row r="974" spans="2:12" x14ac:dyDescent="0.25">
      <c r="B974" t="s">
        <v>388</v>
      </c>
      <c r="C974" t="s">
        <v>2400</v>
      </c>
      <c r="D974" t="s">
        <v>2401</v>
      </c>
      <c r="E974" t="s">
        <v>37</v>
      </c>
      <c r="F974" t="s">
        <v>5</v>
      </c>
      <c r="G974" t="s">
        <v>3166</v>
      </c>
      <c r="H974" s="4">
        <v>8748.0781819999993</v>
      </c>
      <c r="I974">
        <v>8674.7169300000005</v>
      </c>
      <c r="J974" s="5">
        <v>73.361251999999993</v>
      </c>
      <c r="K974">
        <v>0.84569039999999995</v>
      </c>
      <c r="L974" t="s">
        <v>29</v>
      </c>
    </row>
    <row r="975" spans="2:12" x14ac:dyDescent="0.25">
      <c r="B975" t="s">
        <v>388</v>
      </c>
      <c r="C975" t="s">
        <v>2852</v>
      </c>
      <c r="D975" t="s">
        <v>2853</v>
      </c>
      <c r="E975" t="s">
        <v>37</v>
      </c>
      <c r="F975" t="s">
        <v>5</v>
      </c>
      <c r="G975" t="s">
        <v>3166</v>
      </c>
      <c r="H975" s="4">
        <v>8683.6580919999997</v>
      </c>
      <c r="I975">
        <v>8681.4059390000002</v>
      </c>
      <c r="J975" s="5">
        <v>2.2521529999999998</v>
      </c>
      <c r="K975">
        <v>2.5942300000000001E-2</v>
      </c>
      <c r="L975" t="s">
        <v>29</v>
      </c>
    </row>
    <row r="976" spans="2:12" x14ac:dyDescent="0.25">
      <c r="B976" t="s">
        <v>388</v>
      </c>
      <c r="C976" t="s">
        <v>3263</v>
      </c>
      <c r="D976" t="s">
        <v>3264</v>
      </c>
      <c r="E976" t="s">
        <v>37</v>
      </c>
      <c r="F976" t="s">
        <v>5</v>
      </c>
      <c r="G976" t="s">
        <v>3166</v>
      </c>
      <c r="H976" s="4">
        <v>8741.4899750000004</v>
      </c>
      <c r="I976">
        <v>8692.8727350000008</v>
      </c>
      <c r="J976" s="5">
        <v>48.617240000000002</v>
      </c>
      <c r="K976">
        <v>0.55927700000000002</v>
      </c>
      <c r="L976" t="s">
        <v>29</v>
      </c>
    </row>
    <row r="977" spans="2:12" x14ac:dyDescent="0.25">
      <c r="B977" t="s">
        <v>388</v>
      </c>
      <c r="C977" t="s">
        <v>2858</v>
      </c>
      <c r="D977" t="s">
        <v>2859</v>
      </c>
      <c r="E977" t="s">
        <v>37</v>
      </c>
      <c r="F977" t="s">
        <v>5</v>
      </c>
      <c r="G977" t="s">
        <v>3166</v>
      </c>
      <c r="H977" s="4">
        <v>8652.046902</v>
      </c>
      <c r="I977">
        <v>8676.1491430000005</v>
      </c>
      <c r="J977" s="5">
        <v>24.102240999999999</v>
      </c>
      <c r="K977">
        <v>0.27779880000000001</v>
      </c>
      <c r="L977" t="s">
        <v>29</v>
      </c>
    </row>
    <row r="978" spans="2:12" x14ac:dyDescent="0.25">
      <c r="B978" t="s">
        <v>388</v>
      </c>
      <c r="C978" t="s">
        <v>1998</v>
      </c>
      <c r="D978" t="s">
        <v>1999</v>
      </c>
      <c r="E978" t="s">
        <v>37</v>
      </c>
      <c r="F978" t="s">
        <v>5</v>
      </c>
      <c r="G978" t="s">
        <v>3166</v>
      </c>
      <c r="H978" s="4">
        <v>8610.8006819999991</v>
      </c>
      <c r="I978">
        <v>8705.3815149999991</v>
      </c>
      <c r="J978" s="5">
        <v>94.580832999999998</v>
      </c>
      <c r="K978">
        <v>1.0864640000000001</v>
      </c>
      <c r="L978" t="s">
        <v>29</v>
      </c>
    </row>
    <row r="979" spans="2:12" x14ac:dyDescent="0.25">
      <c r="B979" t="s">
        <v>388</v>
      </c>
      <c r="C979" t="s">
        <v>2864</v>
      </c>
      <c r="D979" t="s">
        <v>2865</v>
      </c>
      <c r="E979" t="s">
        <v>37</v>
      </c>
      <c r="F979" t="s">
        <v>5</v>
      </c>
      <c r="G979" t="s">
        <v>3166</v>
      </c>
      <c r="H979" s="4">
        <v>8639.7535740000003</v>
      </c>
      <c r="I979">
        <v>8610.8006819999991</v>
      </c>
      <c r="J979" s="5">
        <v>28.952891999999999</v>
      </c>
      <c r="K979">
        <v>0.33623930000000002</v>
      </c>
      <c r="L979" t="s">
        <v>29</v>
      </c>
    </row>
    <row r="980" spans="2:12" x14ac:dyDescent="0.25">
      <c r="B980" t="s">
        <v>388</v>
      </c>
      <c r="C980" t="s">
        <v>2402</v>
      </c>
      <c r="D980" t="s">
        <v>2403</v>
      </c>
      <c r="E980" t="s">
        <v>37</v>
      </c>
      <c r="F980" t="s">
        <v>5</v>
      </c>
      <c r="G980" t="s">
        <v>3166</v>
      </c>
      <c r="H980" s="4">
        <v>8679.7890929999994</v>
      </c>
      <c r="I980">
        <v>8633.2159809999994</v>
      </c>
      <c r="J980" s="5">
        <v>46.573112000000002</v>
      </c>
      <c r="K980">
        <v>0.53946419999999995</v>
      </c>
      <c r="L980" t="s">
        <v>29</v>
      </c>
    </row>
    <row r="981" spans="2:12" x14ac:dyDescent="0.25">
      <c r="B981" t="s">
        <v>388</v>
      </c>
      <c r="C981" t="s">
        <v>2868</v>
      </c>
      <c r="D981" t="s">
        <v>2869</v>
      </c>
      <c r="E981" t="s">
        <v>37</v>
      </c>
      <c r="F981" t="s">
        <v>5</v>
      </c>
      <c r="G981" t="s">
        <v>3166</v>
      </c>
      <c r="H981" s="4">
        <v>8681.7480809999997</v>
      </c>
      <c r="I981">
        <v>8756.1925769999998</v>
      </c>
      <c r="J981" s="5">
        <v>74.444496000000001</v>
      </c>
      <c r="K981">
        <v>0.85019250000000002</v>
      </c>
      <c r="L981" t="s">
        <v>29</v>
      </c>
    </row>
    <row r="982" spans="2:12" x14ac:dyDescent="0.25">
      <c r="B982" t="s">
        <v>388</v>
      </c>
      <c r="C982" t="s">
        <v>3265</v>
      </c>
      <c r="D982" t="s">
        <v>3266</v>
      </c>
      <c r="E982" t="s">
        <v>37</v>
      </c>
      <c r="F982" t="s">
        <v>5</v>
      </c>
      <c r="G982" t="s">
        <v>3166</v>
      </c>
      <c r="H982" s="4">
        <v>8777.3059420000009</v>
      </c>
      <c r="I982">
        <v>8761.3435769999996</v>
      </c>
      <c r="J982" s="5">
        <v>15.962365</v>
      </c>
      <c r="K982">
        <v>0.18219080000000001</v>
      </c>
      <c r="L982" t="s">
        <v>29</v>
      </c>
    </row>
    <row r="983" spans="2:12" x14ac:dyDescent="0.25">
      <c r="B983" t="s">
        <v>388</v>
      </c>
      <c r="C983" t="s">
        <v>3267</v>
      </c>
      <c r="D983" t="s">
        <v>3268</v>
      </c>
      <c r="E983" t="s">
        <v>37</v>
      </c>
      <c r="F983" t="s">
        <v>5</v>
      </c>
      <c r="G983" t="s">
        <v>3166</v>
      </c>
      <c r="H983" s="4">
        <v>8788.7035169999999</v>
      </c>
      <c r="I983">
        <v>8745.5124919999998</v>
      </c>
      <c r="J983" s="5">
        <v>43.191025000000003</v>
      </c>
      <c r="K983">
        <v>0.493865</v>
      </c>
      <c r="L983" t="s">
        <v>29</v>
      </c>
    </row>
    <row r="984" spans="2:12" x14ac:dyDescent="0.25">
      <c r="B984" t="s">
        <v>388</v>
      </c>
      <c r="C984" t="s">
        <v>2006</v>
      </c>
      <c r="D984" t="s">
        <v>2007</v>
      </c>
      <c r="E984" t="s">
        <v>37</v>
      </c>
      <c r="F984" t="s">
        <v>5</v>
      </c>
      <c r="G984" t="s">
        <v>3166</v>
      </c>
      <c r="H984" s="4">
        <v>8647.8018769999999</v>
      </c>
      <c r="I984">
        <v>8662.3787059999995</v>
      </c>
      <c r="J984" s="5">
        <v>14.576829</v>
      </c>
      <c r="K984">
        <v>0.16827739999999999</v>
      </c>
      <c r="L984" t="s">
        <v>29</v>
      </c>
    </row>
    <row r="985" spans="2:12" x14ac:dyDescent="0.25">
      <c r="B985" t="s">
        <v>388</v>
      </c>
      <c r="C985" t="s">
        <v>2406</v>
      </c>
      <c r="D985" t="s">
        <v>2407</v>
      </c>
      <c r="E985" t="s">
        <v>37</v>
      </c>
      <c r="F985" t="s">
        <v>5</v>
      </c>
      <c r="G985" t="s">
        <v>3166</v>
      </c>
      <c r="H985" s="4">
        <v>8754.9252460000007</v>
      </c>
      <c r="I985">
        <v>8755.0053119999993</v>
      </c>
      <c r="J985" s="5">
        <v>8.0065999999999998E-2</v>
      </c>
      <c r="K985">
        <v>9.1449999999999995E-4</v>
      </c>
      <c r="L985" t="s">
        <v>29</v>
      </c>
    </row>
    <row r="986" spans="2:12" x14ac:dyDescent="0.25">
      <c r="B986" t="s">
        <v>388</v>
      </c>
      <c r="C986" t="s">
        <v>2408</v>
      </c>
      <c r="D986" t="s">
        <v>2409</v>
      </c>
      <c r="E986" t="s">
        <v>37</v>
      </c>
      <c r="F986" t="s">
        <v>5</v>
      </c>
      <c r="G986" t="s">
        <v>3166</v>
      </c>
      <c r="H986" s="4">
        <v>8746.6920549999995</v>
      </c>
      <c r="I986">
        <v>8754.9252460000007</v>
      </c>
      <c r="J986" s="5">
        <v>8.2331909999999997</v>
      </c>
      <c r="K986">
        <v>9.4040700000000005E-2</v>
      </c>
      <c r="L986" t="s">
        <v>29</v>
      </c>
    </row>
    <row r="987" spans="2:12" x14ac:dyDescent="0.25">
      <c r="B987" t="s">
        <v>388</v>
      </c>
      <c r="C987" t="s">
        <v>2882</v>
      </c>
      <c r="D987" t="s">
        <v>2883</v>
      </c>
      <c r="E987" t="s">
        <v>37</v>
      </c>
      <c r="F987" t="s">
        <v>5</v>
      </c>
      <c r="G987" t="s">
        <v>3166</v>
      </c>
      <c r="H987" s="4">
        <v>8695.3506410000009</v>
      </c>
      <c r="I987">
        <v>8752.238969</v>
      </c>
      <c r="J987" s="5">
        <v>56.888328000000001</v>
      </c>
      <c r="K987">
        <v>0.64998599999999995</v>
      </c>
      <c r="L987" t="s">
        <v>29</v>
      </c>
    </row>
    <row r="988" spans="2:12" x14ac:dyDescent="0.25">
      <c r="B988" t="s">
        <v>388</v>
      </c>
      <c r="C988" t="s">
        <v>2410</v>
      </c>
      <c r="D988" t="s">
        <v>2411</v>
      </c>
      <c r="E988" t="s">
        <v>37</v>
      </c>
      <c r="F988" t="s">
        <v>5</v>
      </c>
      <c r="G988" t="s">
        <v>3166</v>
      </c>
      <c r="H988" s="4">
        <v>8701.2022909999996</v>
      </c>
      <c r="I988">
        <v>8695.3506410000009</v>
      </c>
      <c r="J988" s="5">
        <v>5.8516500000000002</v>
      </c>
      <c r="K988">
        <v>6.7296300000000003E-2</v>
      </c>
      <c r="L988" t="s">
        <v>29</v>
      </c>
    </row>
    <row r="989" spans="2:12" x14ac:dyDescent="0.25">
      <c r="B989" t="s">
        <v>388</v>
      </c>
      <c r="C989" t="s">
        <v>2414</v>
      </c>
      <c r="D989" t="s">
        <v>2415</v>
      </c>
      <c r="E989" t="s">
        <v>37</v>
      </c>
      <c r="F989" t="s">
        <v>5</v>
      </c>
      <c r="G989" t="s">
        <v>3166</v>
      </c>
      <c r="H989" s="4">
        <v>8640.0679110000001</v>
      </c>
      <c r="I989">
        <v>8747.9731800000009</v>
      </c>
      <c r="J989" s="5">
        <v>107.905269</v>
      </c>
      <c r="K989">
        <v>1.2334887999999999</v>
      </c>
      <c r="L989" t="s">
        <v>29</v>
      </c>
    </row>
    <row r="990" spans="2:12" x14ac:dyDescent="0.25">
      <c r="B990" t="s">
        <v>388</v>
      </c>
      <c r="C990" t="s">
        <v>2890</v>
      </c>
      <c r="D990" t="s">
        <v>2891</v>
      </c>
      <c r="E990" t="s">
        <v>37</v>
      </c>
      <c r="F990" t="s">
        <v>5</v>
      </c>
      <c r="G990" t="s">
        <v>3166</v>
      </c>
      <c r="H990" s="4">
        <v>8744.3182730000008</v>
      </c>
      <c r="I990">
        <v>8640.0679110000001</v>
      </c>
      <c r="J990" s="5">
        <v>104.250362</v>
      </c>
      <c r="K990">
        <v>1.2065919000000001</v>
      </c>
      <c r="L990" t="s">
        <v>29</v>
      </c>
    </row>
    <row r="991" spans="2:12" x14ac:dyDescent="0.25">
      <c r="B991" t="s">
        <v>388</v>
      </c>
      <c r="C991" t="s">
        <v>2892</v>
      </c>
      <c r="D991" t="s">
        <v>2893</v>
      </c>
      <c r="E991" t="s">
        <v>37</v>
      </c>
      <c r="F991" t="s">
        <v>5</v>
      </c>
      <c r="G991" t="s">
        <v>3166</v>
      </c>
      <c r="H991" s="4">
        <v>8639.6122290000003</v>
      </c>
      <c r="I991">
        <v>8744.3182730000008</v>
      </c>
      <c r="J991" s="5">
        <v>104.70604400000001</v>
      </c>
      <c r="K991">
        <v>1.1974180000000001</v>
      </c>
      <c r="L991" t="s">
        <v>29</v>
      </c>
    </row>
    <row r="992" spans="2:12" x14ac:dyDescent="0.25">
      <c r="B992" t="s">
        <v>388</v>
      </c>
      <c r="C992" t="s">
        <v>2898</v>
      </c>
      <c r="D992" t="s">
        <v>2899</v>
      </c>
      <c r="E992" t="s">
        <v>37</v>
      </c>
      <c r="F992" t="s">
        <v>5</v>
      </c>
      <c r="G992" t="s">
        <v>3166</v>
      </c>
      <c r="H992" s="4">
        <v>8754.6565460000002</v>
      </c>
      <c r="I992">
        <v>8748.219169</v>
      </c>
      <c r="J992" s="5">
        <v>6.4373769999999997</v>
      </c>
      <c r="K992">
        <v>7.3584999999999998E-2</v>
      </c>
      <c r="L992" t="s">
        <v>29</v>
      </c>
    </row>
    <row r="993" spans="2:12" x14ac:dyDescent="0.25">
      <c r="B993" t="s">
        <v>388</v>
      </c>
      <c r="C993" t="s">
        <v>3269</v>
      </c>
      <c r="D993" t="s">
        <v>3270</v>
      </c>
      <c r="E993" t="s">
        <v>37</v>
      </c>
      <c r="F993" t="s">
        <v>5</v>
      </c>
      <c r="G993" t="s">
        <v>3166</v>
      </c>
      <c r="H993" s="4">
        <v>8696.5833729999995</v>
      </c>
      <c r="I993">
        <v>8751.4347730000009</v>
      </c>
      <c r="J993" s="5">
        <v>54.851399999999998</v>
      </c>
      <c r="K993">
        <v>0.62677039999999995</v>
      </c>
      <c r="L993" t="s">
        <v>29</v>
      </c>
    </row>
    <row r="994" spans="2:12" x14ac:dyDescent="0.25">
      <c r="B994" t="s">
        <v>388</v>
      </c>
      <c r="C994" t="s">
        <v>2428</v>
      </c>
      <c r="D994" t="s">
        <v>2429</v>
      </c>
      <c r="E994" t="s">
        <v>37</v>
      </c>
      <c r="F994" t="s">
        <v>5</v>
      </c>
      <c r="G994" t="s">
        <v>3166</v>
      </c>
      <c r="H994" s="4">
        <v>8713.3059240000002</v>
      </c>
      <c r="I994">
        <v>8696.5833729999995</v>
      </c>
      <c r="J994" s="5">
        <v>16.722550999999999</v>
      </c>
      <c r="K994">
        <v>0.19228870000000001</v>
      </c>
      <c r="L994" t="s">
        <v>29</v>
      </c>
    </row>
    <row r="995" spans="2:12" x14ac:dyDescent="0.25">
      <c r="B995" t="s">
        <v>388</v>
      </c>
      <c r="C995" t="s">
        <v>2430</v>
      </c>
      <c r="D995" t="s">
        <v>2431</v>
      </c>
      <c r="E995" t="s">
        <v>37</v>
      </c>
      <c r="F995" t="s">
        <v>5</v>
      </c>
      <c r="G995" t="s">
        <v>3166</v>
      </c>
      <c r="H995" s="4">
        <v>8688.2089360000009</v>
      </c>
      <c r="I995">
        <v>8713.3059240000002</v>
      </c>
      <c r="J995" s="5">
        <v>25.096988</v>
      </c>
      <c r="K995">
        <v>0.28803060000000003</v>
      </c>
      <c r="L995" t="s">
        <v>29</v>
      </c>
    </row>
    <row r="996" spans="2:12" x14ac:dyDescent="0.25">
      <c r="B996" t="s">
        <v>388</v>
      </c>
      <c r="C996" t="s">
        <v>2014</v>
      </c>
      <c r="D996" t="s">
        <v>2015</v>
      </c>
      <c r="E996" t="s">
        <v>37</v>
      </c>
      <c r="F996" t="s">
        <v>5</v>
      </c>
      <c r="G996" t="s">
        <v>3166</v>
      </c>
      <c r="H996" s="4">
        <v>8610.947349</v>
      </c>
      <c r="I996">
        <v>8692.0703090000006</v>
      </c>
      <c r="J996" s="5">
        <v>81.122960000000006</v>
      </c>
      <c r="K996">
        <v>0.93329850000000003</v>
      </c>
      <c r="L996" t="s">
        <v>29</v>
      </c>
    </row>
    <row r="997" spans="2:12" x14ac:dyDescent="0.25">
      <c r="B997" t="s">
        <v>388</v>
      </c>
      <c r="C997" t="s">
        <v>2434</v>
      </c>
      <c r="D997" t="s">
        <v>2435</v>
      </c>
      <c r="E997" t="s">
        <v>37</v>
      </c>
      <c r="F997" t="s">
        <v>5</v>
      </c>
      <c r="G997" t="s">
        <v>3166</v>
      </c>
      <c r="H997" s="4">
        <v>8742.1568420000003</v>
      </c>
      <c r="I997">
        <v>8653.8785150000003</v>
      </c>
      <c r="J997" s="5">
        <v>88.278327000000004</v>
      </c>
      <c r="K997">
        <v>1.0201013000000001</v>
      </c>
      <c r="L997" t="s">
        <v>29</v>
      </c>
    </row>
    <row r="998" spans="2:12" x14ac:dyDescent="0.25">
      <c r="B998" t="s">
        <v>388</v>
      </c>
      <c r="C998" t="s">
        <v>2024</v>
      </c>
      <c r="D998" t="s">
        <v>2025</v>
      </c>
      <c r="E998" t="s">
        <v>37</v>
      </c>
      <c r="F998" t="s">
        <v>5</v>
      </c>
      <c r="G998" t="s">
        <v>3166</v>
      </c>
      <c r="H998" s="4">
        <v>8659.8790900000004</v>
      </c>
      <c r="I998">
        <v>8622.7661189999999</v>
      </c>
      <c r="J998" s="5">
        <v>37.112971000000002</v>
      </c>
      <c r="K998">
        <v>0.43040679999999998</v>
      </c>
      <c r="L998" t="s">
        <v>29</v>
      </c>
    </row>
    <row r="999" spans="2:12" x14ac:dyDescent="0.25">
      <c r="B999" t="s">
        <v>388</v>
      </c>
      <c r="C999" t="s">
        <v>3271</v>
      </c>
      <c r="D999" t="s">
        <v>3272</v>
      </c>
      <c r="E999" t="s">
        <v>37</v>
      </c>
      <c r="F999" t="s">
        <v>5</v>
      </c>
      <c r="G999" t="s">
        <v>3166</v>
      </c>
      <c r="H999" s="4">
        <v>8687.4915880000008</v>
      </c>
      <c r="I999">
        <v>8659.8790900000004</v>
      </c>
      <c r="J999" s="5">
        <v>27.612497999999999</v>
      </c>
      <c r="K999">
        <v>0.31885550000000001</v>
      </c>
      <c r="L999" t="s">
        <v>29</v>
      </c>
    </row>
    <row r="1000" spans="2:12" x14ac:dyDescent="0.25">
      <c r="B1000" t="s">
        <v>388</v>
      </c>
      <c r="C1000" t="s">
        <v>2026</v>
      </c>
      <c r="D1000" t="s">
        <v>2027</v>
      </c>
      <c r="E1000" t="s">
        <v>37</v>
      </c>
      <c r="F1000" t="s">
        <v>5</v>
      </c>
      <c r="G1000" t="s">
        <v>3166</v>
      </c>
      <c r="H1000" s="4">
        <v>8645.9745390000007</v>
      </c>
      <c r="I1000">
        <v>8692.0092420000001</v>
      </c>
      <c r="J1000" s="5">
        <v>46.034703</v>
      </c>
      <c r="K1000">
        <v>0.52962100000000001</v>
      </c>
      <c r="L1000" t="s">
        <v>29</v>
      </c>
    </row>
    <row r="1001" spans="2:12" x14ac:dyDescent="0.25">
      <c r="B1001" t="s">
        <v>739</v>
      </c>
      <c r="C1001" t="s">
        <v>2444</v>
      </c>
      <c r="D1001" t="s">
        <v>2445</v>
      </c>
      <c r="E1001" t="s">
        <v>37</v>
      </c>
      <c r="F1001" t="s">
        <v>5</v>
      </c>
      <c r="G1001" t="s">
        <v>3166</v>
      </c>
      <c r="H1001" s="4">
        <v>8631.2626409999993</v>
      </c>
      <c r="I1001">
        <v>8646.3737980000005</v>
      </c>
      <c r="J1001" s="5">
        <v>15.111157</v>
      </c>
      <c r="K1001">
        <v>0.1747687</v>
      </c>
      <c r="L1001" t="s">
        <v>29</v>
      </c>
    </row>
    <row r="1002" spans="2:12" x14ac:dyDescent="0.25">
      <c r="B1002" t="s">
        <v>739</v>
      </c>
      <c r="C1002" t="s">
        <v>2034</v>
      </c>
      <c r="D1002" t="s">
        <v>2035</v>
      </c>
      <c r="E1002" t="s">
        <v>37</v>
      </c>
      <c r="F1002" t="s">
        <v>5</v>
      </c>
      <c r="G1002" t="s">
        <v>3166</v>
      </c>
      <c r="H1002">
        <v>8676.6981899999992</v>
      </c>
      <c r="I1002">
        <v>8664.284146</v>
      </c>
      <c r="J1002" s="5">
        <v>12.414044000000001</v>
      </c>
      <c r="K1002">
        <v>0.1432784</v>
      </c>
      <c r="L1002" t="s">
        <v>29</v>
      </c>
    </row>
    <row r="1003" spans="2:12" x14ac:dyDescent="0.25">
      <c r="B1003" t="s">
        <v>739</v>
      </c>
      <c r="C1003" t="s">
        <v>2038</v>
      </c>
      <c r="D1003" t="s">
        <v>2039</v>
      </c>
      <c r="E1003" t="s">
        <v>37</v>
      </c>
      <c r="F1003" t="s">
        <v>5</v>
      </c>
      <c r="G1003" t="s">
        <v>3166</v>
      </c>
      <c r="H1003">
        <v>8633.3449240000009</v>
      </c>
      <c r="I1003">
        <v>8667.0030779999997</v>
      </c>
      <c r="J1003" s="5">
        <v>33.658154000000003</v>
      </c>
      <c r="K1003">
        <v>0.38834819999999998</v>
      </c>
      <c r="L1003" t="s">
        <v>29</v>
      </c>
    </row>
    <row r="1004" spans="2:12" x14ac:dyDescent="0.25">
      <c r="B1004" t="s">
        <v>739</v>
      </c>
      <c r="C1004" t="s">
        <v>2918</v>
      </c>
      <c r="D1004" t="s">
        <v>2919</v>
      </c>
      <c r="E1004" t="s">
        <v>37</v>
      </c>
      <c r="F1004" t="s">
        <v>5</v>
      </c>
      <c r="G1004" t="s">
        <v>3166</v>
      </c>
      <c r="H1004">
        <v>8613.9351879999995</v>
      </c>
      <c r="I1004">
        <v>8633.3449240000009</v>
      </c>
      <c r="J1004" s="5">
        <v>19.409735999999999</v>
      </c>
      <c r="K1004">
        <v>0.22482289999999999</v>
      </c>
      <c r="L1004" t="s">
        <v>29</v>
      </c>
    </row>
    <row r="1005" spans="2:12" x14ac:dyDescent="0.25">
      <c r="B1005" t="s">
        <v>739</v>
      </c>
      <c r="C1005" t="s">
        <v>3273</v>
      </c>
      <c r="D1005" t="s">
        <v>3274</v>
      </c>
      <c r="E1005" t="s">
        <v>37</v>
      </c>
      <c r="F1005" t="s">
        <v>5</v>
      </c>
      <c r="G1005" t="s">
        <v>3166</v>
      </c>
      <c r="H1005">
        <v>8664.6848030000001</v>
      </c>
      <c r="I1005">
        <v>8698.8288319999992</v>
      </c>
      <c r="J1005" s="5">
        <v>34.144029000000003</v>
      </c>
      <c r="K1005">
        <v>0.3925129</v>
      </c>
      <c r="L1005" t="s">
        <v>29</v>
      </c>
    </row>
    <row r="1006" spans="2:12" x14ac:dyDescent="0.25">
      <c r="B1006" t="s">
        <v>739</v>
      </c>
      <c r="C1006" t="s">
        <v>2052</v>
      </c>
      <c r="D1006" t="s">
        <v>2053</v>
      </c>
      <c r="E1006" t="s">
        <v>37</v>
      </c>
      <c r="F1006" t="s">
        <v>5</v>
      </c>
      <c r="G1006" t="s">
        <v>3166</v>
      </c>
      <c r="H1006">
        <v>8623.9968719999997</v>
      </c>
      <c r="I1006">
        <v>8622.0727289999995</v>
      </c>
      <c r="J1006" s="5">
        <v>1.9241429999999999</v>
      </c>
      <c r="K1006">
        <v>2.23165E-2</v>
      </c>
      <c r="L1006" t="s">
        <v>29</v>
      </c>
    </row>
    <row r="1007" spans="2:12" x14ac:dyDescent="0.25">
      <c r="B1007" t="s">
        <v>739</v>
      </c>
      <c r="C1007" t="s">
        <v>2924</v>
      </c>
      <c r="D1007" t="s">
        <v>2925</v>
      </c>
      <c r="E1007" t="s">
        <v>37</v>
      </c>
      <c r="F1007" t="s">
        <v>5</v>
      </c>
      <c r="G1007" t="s">
        <v>3166</v>
      </c>
      <c r="H1007">
        <v>8660.224999</v>
      </c>
      <c r="I1007">
        <v>8662.3387120000007</v>
      </c>
      <c r="J1007" s="5">
        <v>2.1137130000000002</v>
      </c>
      <c r="K1007">
        <v>2.4401200000000001E-2</v>
      </c>
      <c r="L1007" t="s">
        <v>29</v>
      </c>
    </row>
    <row r="1008" spans="2:12" x14ac:dyDescent="0.25">
      <c r="B1008" t="s">
        <v>739</v>
      </c>
      <c r="C1008" t="s">
        <v>2056</v>
      </c>
      <c r="D1008" t="s">
        <v>2057</v>
      </c>
      <c r="E1008" t="s">
        <v>37</v>
      </c>
      <c r="F1008" t="s">
        <v>5</v>
      </c>
      <c r="G1008" t="s">
        <v>3166</v>
      </c>
      <c r="H1008">
        <v>8691.6641510000009</v>
      </c>
      <c r="I1008">
        <v>8660.224999</v>
      </c>
      <c r="J1008" s="5">
        <v>31.439152</v>
      </c>
      <c r="K1008">
        <v>0.3630293</v>
      </c>
      <c r="L1008" t="s">
        <v>29</v>
      </c>
    </row>
    <row r="1009" spans="2:12" x14ac:dyDescent="0.25">
      <c r="B1009" t="s">
        <v>739</v>
      </c>
      <c r="C1009" t="s">
        <v>2928</v>
      </c>
      <c r="D1009" t="s">
        <v>2929</v>
      </c>
      <c r="E1009" t="s">
        <v>37</v>
      </c>
      <c r="F1009" t="s">
        <v>5</v>
      </c>
      <c r="G1009" t="s">
        <v>3166</v>
      </c>
      <c r="H1009">
        <v>8682.0349920000008</v>
      </c>
      <c r="I1009">
        <v>8658.5759149999994</v>
      </c>
      <c r="J1009" s="5">
        <v>23.459077000000001</v>
      </c>
      <c r="K1009">
        <v>0.27093460000000003</v>
      </c>
      <c r="L1009" t="s">
        <v>29</v>
      </c>
    </row>
    <row r="1010" spans="2:12" x14ac:dyDescent="0.25">
      <c r="B1010" t="s">
        <v>739</v>
      </c>
      <c r="C1010" t="s">
        <v>2470</v>
      </c>
      <c r="D1010" t="s">
        <v>2471</v>
      </c>
      <c r="E1010" t="s">
        <v>37</v>
      </c>
      <c r="F1010" t="s">
        <v>5</v>
      </c>
      <c r="G1010" t="s">
        <v>3166</v>
      </c>
      <c r="H1010">
        <v>8671.2442910000009</v>
      </c>
      <c r="I1010">
        <v>8617.0392040000006</v>
      </c>
      <c r="J1010" s="5">
        <v>54.205086999999999</v>
      </c>
      <c r="K1010">
        <v>0.62904539999999998</v>
      </c>
      <c r="L1010" t="s">
        <v>29</v>
      </c>
    </row>
    <row r="1011" spans="2:12" x14ac:dyDescent="0.25">
      <c r="B1011" t="s">
        <v>739</v>
      </c>
      <c r="C1011" t="s">
        <v>2060</v>
      </c>
      <c r="D1011" t="s">
        <v>2061</v>
      </c>
      <c r="E1011" t="s">
        <v>37</v>
      </c>
      <c r="F1011" t="s">
        <v>5</v>
      </c>
      <c r="G1011" t="s">
        <v>3166</v>
      </c>
      <c r="H1011">
        <v>8645.0739790000007</v>
      </c>
      <c r="I1011">
        <v>8706.4328669999995</v>
      </c>
      <c r="J1011" s="5">
        <v>61.358888</v>
      </c>
      <c r="K1011">
        <v>0.70475350000000003</v>
      </c>
      <c r="L1011" t="s">
        <v>29</v>
      </c>
    </row>
    <row r="1012" spans="2:12" x14ac:dyDescent="0.25">
      <c r="B1012" t="s">
        <v>739</v>
      </c>
      <c r="C1012" t="s">
        <v>2062</v>
      </c>
      <c r="D1012" t="s">
        <v>2063</v>
      </c>
      <c r="E1012" t="s">
        <v>37</v>
      </c>
      <c r="F1012" t="s">
        <v>5</v>
      </c>
      <c r="G1012" t="s">
        <v>3166</v>
      </c>
      <c r="H1012">
        <v>8656.9577140000001</v>
      </c>
      <c r="I1012">
        <v>8645.0739790000007</v>
      </c>
      <c r="J1012" s="5">
        <v>11.883735</v>
      </c>
      <c r="K1012">
        <v>0.13746249999999999</v>
      </c>
      <c r="L1012" t="s">
        <v>29</v>
      </c>
    </row>
    <row r="1013" spans="2:12" x14ac:dyDescent="0.25">
      <c r="B1013" t="s">
        <v>739</v>
      </c>
      <c r="C1013" t="s">
        <v>2472</v>
      </c>
      <c r="D1013" t="s">
        <v>2473</v>
      </c>
      <c r="E1013" t="s">
        <v>37</v>
      </c>
      <c r="F1013" t="s">
        <v>5</v>
      </c>
      <c r="G1013" t="s">
        <v>3166</v>
      </c>
      <c r="H1013">
        <v>8711.5939660000004</v>
      </c>
      <c r="I1013">
        <v>8661.2793230000007</v>
      </c>
      <c r="J1013" s="5">
        <v>50.314642999999997</v>
      </c>
      <c r="K1013">
        <v>0.58091470000000001</v>
      </c>
      <c r="L1013" t="s">
        <v>29</v>
      </c>
    </row>
    <row r="1014" spans="2:12" x14ac:dyDescent="0.25">
      <c r="B1014" t="s">
        <v>739</v>
      </c>
      <c r="C1014" t="s">
        <v>2940</v>
      </c>
      <c r="D1014" t="s">
        <v>2941</v>
      </c>
      <c r="E1014" t="s">
        <v>37</v>
      </c>
      <c r="F1014" t="s">
        <v>5</v>
      </c>
      <c r="G1014" t="s">
        <v>3166</v>
      </c>
      <c r="H1014">
        <v>8689.9481770000002</v>
      </c>
      <c r="I1014">
        <v>8649.2656779999998</v>
      </c>
      <c r="J1014" s="5">
        <v>40.682499</v>
      </c>
      <c r="K1014">
        <v>0.47035779999999999</v>
      </c>
      <c r="L1014" t="s">
        <v>29</v>
      </c>
    </row>
    <row r="1015" spans="2:12" x14ac:dyDescent="0.25">
      <c r="B1015" t="s">
        <v>739</v>
      </c>
      <c r="C1015" t="s">
        <v>2064</v>
      </c>
      <c r="D1015" t="s">
        <v>2065</v>
      </c>
      <c r="E1015" t="s">
        <v>37</v>
      </c>
      <c r="F1015" t="s">
        <v>5</v>
      </c>
      <c r="G1015" t="s">
        <v>3166</v>
      </c>
      <c r="H1015">
        <v>8688.8199390000009</v>
      </c>
      <c r="I1015">
        <v>8646.40726</v>
      </c>
      <c r="J1015" s="5">
        <v>42.412678999999997</v>
      </c>
      <c r="K1015">
        <v>0.49052370000000001</v>
      </c>
      <c r="L1015" t="s">
        <v>29</v>
      </c>
    </row>
    <row r="1016" spans="2:12" x14ac:dyDescent="0.25">
      <c r="B1016" t="s">
        <v>739</v>
      </c>
      <c r="C1016" t="s">
        <v>3275</v>
      </c>
      <c r="D1016" t="s">
        <v>3276</v>
      </c>
      <c r="E1016" t="s">
        <v>37</v>
      </c>
      <c r="F1016" t="s">
        <v>5</v>
      </c>
      <c r="G1016" t="s">
        <v>3166</v>
      </c>
      <c r="H1016">
        <v>8639.8039449999997</v>
      </c>
      <c r="I1016">
        <v>8642.8200699999998</v>
      </c>
      <c r="J1016" s="5">
        <v>3.0161250000000002</v>
      </c>
      <c r="K1016">
        <v>3.4897499999999998E-2</v>
      </c>
      <c r="L1016" t="s">
        <v>29</v>
      </c>
    </row>
    <row r="1017" spans="2:12" x14ac:dyDescent="0.25">
      <c r="B1017" t="s">
        <v>739</v>
      </c>
      <c r="C1017" t="s">
        <v>3277</v>
      </c>
      <c r="D1017" t="s">
        <v>3278</v>
      </c>
      <c r="E1017" t="s">
        <v>37</v>
      </c>
      <c r="F1017" t="s">
        <v>5</v>
      </c>
      <c r="G1017" t="s">
        <v>3166</v>
      </c>
      <c r="H1017">
        <v>8649.8202369999999</v>
      </c>
      <c r="I1017">
        <v>8646.6465430000007</v>
      </c>
      <c r="J1017" s="5">
        <v>3.1736939999999998</v>
      </c>
      <c r="K1017">
        <v>3.6704300000000002E-2</v>
      </c>
      <c r="L1017" t="s">
        <v>29</v>
      </c>
    </row>
    <row r="1018" spans="2:12" x14ac:dyDescent="0.25">
      <c r="B1018" t="s">
        <v>739</v>
      </c>
      <c r="C1018" t="s">
        <v>3279</v>
      </c>
      <c r="D1018" t="s">
        <v>3280</v>
      </c>
      <c r="E1018" t="s">
        <v>37</v>
      </c>
      <c r="F1018" t="s">
        <v>5</v>
      </c>
      <c r="G1018" t="s">
        <v>3166</v>
      </c>
      <c r="H1018">
        <v>8669.2773830000006</v>
      </c>
      <c r="I1018">
        <v>8670.2832539999999</v>
      </c>
      <c r="J1018" s="5">
        <v>1.005871</v>
      </c>
      <c r="K1018">
        <v>1.16014E-2</v>
      </c>
      <c r="L1018" t="s">
        <v>29</v>
      </c>
    </row>
    <row r="1019" spans="2:12" x14ac:dyDescent="0.25">
      <c r="B1019" t="s">
        <v>739</v>
      </c>
      <c r="C1019" t="s">
        <v>2482</v>
      </c>
      <c r="D1019" t="s">
        <v>2483</v>
      </c>
      <c r="E1019" t="s">
        <v>37</v>
      </c>
      <c r="F1019" t="s">
        <v>5</v>
      </c>
      <c r="G1019" t="s">
        <v>3166</v>
      </c>
      <c r="H1019">
        <v>8626.5523929999999</v>
      </c>
      <c r="I1019">
        <v>8637.7555219999995</v>
      </c>
      <c r="J1019" s="5">
        <v>11.203129000000001</v>
      </c>
      <c r="K1019">
        <v>0.1296995</v>
      </c>
      <c r="L1019" t="s">
        <v>29</v>
      </c>
    </row>
    <row r="1020" spans="2:12" x14ac:dyDescent="0.25">
      <c r="B1020" t="s">
        <v>739</v>
      </c>
      <c r="C1020" t="s">
        <v>2952</v>
      </c>
      <c r="D1020" t="s">
        <v>2953</v>
      </c>
      <c r="E1020" t="s">
        <v>37</v>
      </c>
      <c r="F1020" t="s">
        <v>5</v>
      </c>
      <c r="G1020" t="s">
        <v>3166</v>
      </c>
      <c r="H1020">
        <v>8632.0980149999996</v>
      </c>
      <c r="I1020">
        <v>8626.5523929999999</v>
      </c>
      <c r="J1020" s="5">
        <v>5.5456219999999998</v>
      </c>
      <c r="K1020">
        <v>6.4285499999999995E-2</v>
      </c>
      <c r="L1020" t="s">
        <v>29</v>
      </c>
    </row>
    <row r="1021" spans="2:12" x14ac:dyDescent="0.25">
      <c r="B1021" t="s">
        <v>739</v>
      </c>
      <c r="C1021" t="s">
        <v>2486</v>
      </c>
      <c r="D1021" t="s">
        <v>2487</v>
      </c>
      <c r="E1021" t="s">
        <v>37</v>
      </c>
      <c r="F1021" t="s">
        <v>5</v>
      </c>
      <c r="G1021" t="s">
        <v>3166</v>
      </c>
      <c r="H1021">
        <v>8626.3954429999994</v>
      </c>
      <c r="I1021">
        <v>8628.3870929999994</v>
      </c>
      <c r="J1021" s="5">
        <v>1.9916499999999999</v>
      </c>
      <c r="K1021">
        <v>2.3082499999999999E-2</v>
      </c>
      <c r="L1021" t="s">
        <v>29</v>
      </c>
    </row>
    <row r="1022" spans="2:12" x14ac:dyDescent="0.25">
      <c r="B1022" t="s">
        <v>739</v>
      </c>
      <c r="C1022" t="s">
        <v>2488</v>
      </c>
      <c r="D1022" t="s">
        <v>2489</v>
      </c>
      <c r="E1022" t="s">
        <v>37</v>
      </c>
      <c r="F1022" t="s">
        <v>5</v>
      </c>
      <c r="G1022" t="s">
        <v>3166</v>
      </c>
      <c r="H1022">
        <v>8621.0733990000008</v>
      </c>
      <c r="I1022">
        <v>8629.3224960000007</v>
      </c>
      <c r="J1022" s="5">
        <v>8.2490970000000008</v>
      </c>
      <c r="K1022">
        <v>9.5593800000000007E-2</v>
      </c>
      <c r="L1022" t="s">
        <v>29</v>
      </c>
    </row>
    <row r="1023" spans="2:12" x14ac:dyDescent="0.25">
      <c r="B1023" t="s">
        <v>739</v>
      </c>
      <c r="C1023" t="s">
        <v>2074</v>
      </c>
      <c r="D1023" t="s">
        <v>2075</v>
      </c>
      <c r="E1023" t="s">
        <v>37</v>
      </c>
      <c r="F1023" t="s">
        <v>5</v>
      </c>
      <c r="G1023" t="s">
        <v>3166</v>
      </c>
      <c r="H1023">
        <v>8695.4331920000004</v>
      </c>
      <c r="I1023">
        <v>8654.6995139999999</v>
      </c>
      <c r="J1023" s="5">
        <v>40.733677999999998</v>
      </c>
      <c r="K1023">
        <v>0.47065390000000001</v>
      </c>
      <c r="L1023" t="s">
        <v>29</v>
      </c>
    </row>
    <row r="1024" spans="2:12" x14ac:dyDescent="0.25">
      <c r="B1024" t="s">
        <v>739</v>
      </c>
      <c r="C1024" t="s">
        <v>2076</v>
      </c>
      <c r="D1024" t="s">
        <v>2077</v>
      </c>
      <c r="E1024" t="s">
        <v>37</v>
      </c>
      <c r="F1024" t="s">
        <v>5</v>
      </c>
      <c r="G1024" t="s">
        <v>3166</v>
      </c>
      <c r="H1024">
        <v>8654.3067659999997</v>
      </c>
      <c r="I1024">
        <v>8695.4331920000004</v>
      </c>
      <c r="J1024" s="5">
        <v>41.126426000000002</v>
      </c>
      <c r="K1024">
        <v>0.47296579999999999</v>
      </c>
      <c r="L1024" t="s">
        <v>29</v>
      </c>
    </row>
    <row r="1025" spans="2:12" x14ac:dyDescent="0.25">
      <c r="B1025" t="s">
        <v>739</v>
      </c>
      <c r="C1025" t="s">
        <v>2490</v>
      </c>
      <c r="D1025" t="s">
        <v>2491</v>
      </c>
      <c r="E1025" t="s">
        <v>37</v>
      </c>
      <c r="F1025" t="s">
        <v>5</v>
      </c>
      <c r="G1025" t="s">
        <v>3166</v>
      </c>
      <c r="H1025">
        <v>8657.9050009999992</v>
      </c>
      <c r="I1025">
        <v>8654.3067659999997</v>
      </c>
      <c r="J1025" s="5">
        <v>3.5982349999999999</v>
      </c>
      <c r="K1025">
        <v>4.15774E-2</v>
      </c>
      <c r="L1025" t="s">
        <v>29</v>
      </c>
    </row>
    <row r="1026" spans="2:12" x14ac:dyDescent="0.25">
      <c r="B1026" t="s">
        <v>739</v>
      </c>
      <c r="C1026" t="s">
        <v>2964</v>
      </c>
      <c r="D1026" t="s">
        <v>2965</v>
      </c>
      <c r="E1026" t="s">
        <v>37</v>
      </c>
      <c r="F1026" t="s">
        <v>5</v>
      </c>
      <c r="G1026" t="s">
        <v>3166</v>
      </c>
      <c r="H1026">
        <v>8661.6860890000007</v>
      </c>
      <c r="I1026">
        <v>8645.9529079999993</v>
      </c>
      <c r="J1026" s="5">
        <v>15.733181</v>
      </c>
      <c r="K1026">
        <v>0.18197160000000001</v>
      </c>
      <c r="L1026" t="s">
        <v>29</v>
      </c>
    </row>
    <row r="1027" spans="2:12" x14ac:dyDescent="0.25">
      <c r="B1027" t="s">
        <v>739</v>
      </c>
      <c r="C1027" t="s">
        <v>2966</v>
      </c>
      <c r="D1027" t="s">
        <v>2967</v>
      </c>
      <c r="E1027" t="s">
        <v>37</v>
      </c>
      <c r="F1027" t="s">
        <v>5</v>
      </c>
      <c r="G1027" t="s">
        <v>3166</v>
      </c>
      <c r="H1027">
        <v>8662.1709320000009</v>
      </c>
      <c r="I1027">
        <v>8674.5769789999995</v>
      </c>
      <c r="J1027" s="5">
        <v>12.406046999999999</v>
      </c>
      <c r="K1027">
        <v>0.14301620000000001</v>
      </c>
      <c r="L1027" t="s">
        <v>29</v>
      </c>
    </row>
    <row r="1028" spans="2:12" x14ac:dyDescent="0.25">
      <c r="B1028" t="s">
        <v>739</v>
      </c>
      <c r="C1028" t="s">
        <v>2970</v>
      </c>
      <c r="D1028" t="s">
        <v>2971</v>
      </c>
      <c r="E1028" t="s">
        <v>37</v>
      </c>
      <c r="F1028" t="s">
        <v>5</v>
      </c>
      <c r="G1028" t="s">
        <v>3166</v>
      </c>
      <c r="H1028">
        <v>8654.2339429999993</v>
      </c>
      <c r="I1028">
        <v>8636.4058750000004</v>
      </c>
      <c r="J1028" s="5">
        <v>17.828067999999998</v>
      </c>
      <c r="K1028">
        <v>0.20642930000000001</v>
      </c>
      <c r="L1028" t="s">
        <v>29</v>
      </c>
    </row>
    <row r="1029" spans="2:12" x14ac:dyDescent="0.25">
      <c r="B1029" t="s">
        <v>739</v>
      </c>
      <c r="C1029" t="s">
        <v>2972</v>
      </c>
      <c r="D1029" t="s">
        <v>2973</v>
      </c>
      <c r="E1029" t="s">
        <v>37</v>
      </c>
      <c r="F1029" t="s">
        <v>5</v>
      </c>
      <c r="G1029" t="s">
        <v>3166</v>
      </c>
      <c r="H1029">
        <v>8633.9319030000006</v>
      </c>
      <c r="I1029">
        <v>8662.5564119999999</v>
      </c>
      <c r="J1029" s="5">
        <v>28.624509</v>
      </c>
      <c r="K1029">
        <v>0.3304395</v>
      </c>
      <c r="L1029" t="s">
        <v>29</v>
      </c>
    </row>
    <row r="1030" spans="2:12" x14ac:dyDescent="0.25">
      <c r="B1030" t="s">
        <v>739</v>
      </c>
      <c r="C1030" t="s">
        <v>2500</v>
      </c>
      <c r="D1030" t="s">
        <v>2501</v>
      </c>
      <c r="E1030" t="s">
        <v>37</v>
      </c>
      <c r="F1030" t="s">
        <v>5</v>
      </c>
      <c r="G1030" t="s">
        <v>3166</v>
      </c>
      <c r="H1030">
        <v>8627.7091519999994</v>
      </c>
      <c r="I1030">
        <v>8633.9319030000006</v>
      </c>
      <c r="J1030" s="5">
        <v>6.2227509999999997</v>
      </c>
      <c r="K1030">
        <v>7.2073200000000004E-2</v>
      </c>
      <c r="L1030" t="s">
        <v>29</v>
      </c>
    </row>
    <row r="1031" spans="2:12" x14ac:dyDescent="0.25">
      <c r="B1031" t="s">
        <v>739</v>
      </c>
      <c r="C1031" t="s">
        <v>2974</v>
      </c>
      <c r="D1031" t="s">
        <v>2975</v>
      </c>
      <c r="E1031" t="s">
        <v>37</v>
      </c>
      <c r="F1031" t="s">
        <v>5</v>
      </c>
      <c r="G1031" t="s">
        <v>3166</v>
      </c>
      <c r="H1031">
        <v>8620.2159979999997</v>
      </c>
      <c r="I1031">
        <v>8635.1827389999999</v>
      </c>
      <c r="J1031" s="5">
        <v>14.966741000000001</v>
      </c>
      <c r="K1031">
        <v>0.1733228</v>
      </c>
      <c r="L1031" t="s">
        <v>29</v>
      </c>
    </row>
    <row r="1032" spans="2:12" x14ac:dyDescent="0.25">
      <c r="B1032" t="s">
        <v>739</v>
      </c>
      <c r="C1032" t="s">
        <v>2510</v>
      </c>
      <c r="D1032" t="s">
        <v>2511</v>
      </c>
      <c r="E1032" t="s">
        <v>37</v>
      </c>
      <c r="F1032" t="s">
        <v>5</v>
      </c>
      <c r="G1032" t="s">
        <v>3166</v>
      </c>
      <c r="H1032">
        <v>8615.4789029999993</v>
      </c>
      <c r="I1032">
        <v>8664.8095140000005</v>
      </c>
      <c r="J1032" s="5">
        <v>49.330610999999998</v>
      </c>
      <c r="K1032">
        <v>0.56932139999999998</v>
      </c>
      <c r="L1032" t="s">
        <v>29</v>
      </c>
    </row>
    <row r="1033" spans="2:12" x14ac:dyDescent="0.25">
      <c r="B1033" t="s">
        <v>739</v>
      </c>
      <c r="C1033" t="s">
        <v>2512</v>
      </c>
      <c r="D1033" t="s">
        <v>2513</v>
      </c>
      <c r="E1033" t="s">
        <v>37</v>
      </c>
      <c r="F1033" t="s">
        <v>5</v>
      </c>
      <c r="G1033" t="s">
        <v>3166</v>
      </c>
      <c r="H1033">
        <v>8642.9216130000004</v>
      </c>
      <c r="I1033">
        <v>8615.4789029999993</v>
      </c>
      <c r="J1033" s="5">
        <v>27.442710000000002</v>
      </c>
      <c r="K1033">
        <v>0.31852799999999998</v>
      </c>
      <c r="L1033" t="s">
        <v>29</v>
      </c>
    </row>
    <row r="1034" spans="2:12" x14ac:dyDescent="0.25">
      <c r="B1034" t="s">
        <v>739</v>
      </c>
      <c r="C1034" t="s">
        <v>3281</v>
      </c>
      <c r="D1034" t="s">
        <v>3282</v>
      </c>
      <c r="E1034" t="s">
        <v>37</v>
      </c>
      <c r="F1034" t="s">
        <v>5</v>
      </c>
      <c r="G1034" t="s">
        <v>3166</v>
      </c>
      <c r="H1034">
        <v>8637.8569530000004</v>
      </c>
      <c r="I1034">
        <v>8654.6564350000008</v>
      </c>
      <c r="J1034" s="5">
        <v>16.799482000000001</v>
      </c>
      <c r="K1034">
        <v>0.19410920000000001</v>
      </c>
      <c r="L1034" t="s">
        <v>29</v>
      </c>
    </row>
    <row r="1035" spans="2:12" x14ac:dyDescent="0.25">
      <c r="B1035" t="s">
        <v>739</v>
      </c>
      <c r="C1035" t="s">
        <v>2516</v>
      </c>
      <c r="D1035" t="s">
        <v>2517</v>
      </c>
      <c r="E1035" t="s">
        <v>37</v>
      </c>
      <c r="F1035" t="s">
        <v>5</v>
      </c>
      <c r="G1035" t="s">
        <v>3166</v>
      </c>
      <c r="H1035">
        <v>8659.7457809999996</v>
      </c>
      <c r="I1035">
        <v>8652.8421469999994</v>
      </c>
      <c r="J1035" s="5">
        <v>6.9036340000000003</v>
      </c>
      <c r="K1035">
        <v>7.9784599999999997E-2</v>
      </c>
      <c r="L1035" t="s">
        <v>29</v>
      </c>
    </row>
    <row r="1036" spans="2:12" x14ac:dyDescent="0.25">
      <c r="B1036" t="s">
        <v>739</v>
      </c>
      <c r="C1036" t="s">
        <v>3283</v>
      </c>
      <c r="D1036" t="s">
        <v>3284</v>
      </c>
      <c r="E1036" t="s">
        <v>37</v>
      </c>
      <c r="F1036" t="s">
        <v>5</v>
      </c>
      <c r="G1036" t="s">
        <v>3166</v>
      </c>
      <c r="H1036">
        <v>8681.348258</v>
      </c>
      <c r="I1036">
        <v>8639.6026660000007</v>
      </c>
      <c r="J1036" s="5">
        <v>41.745592000000002</v>
      </c>
      <c r="K1036">
        <v>0.48318879999999997</v>
      </c>
      <c r="L1036" t="s">
        <v>29</v>
      </c>
    </row>
    <row r="1037" spans="2:12" x14ac:dyDescent="0.25">
      <c r="B1037" t="s">
        <v>739</v>
      </c>
      <c r="C1037" t="s">
        <v>2100</v>
      </c>
      <c r="D1037" t="s">
        <v>2101</v>
      </c>
      <c r="E1037" t="s">
        <v>37</v>
      </c>
      <c r="F1037" t="s">
        <v>5</v>
      </c>
      <c r="G1037" t="s">
        <v>3166</v>
      </c>
      <c r="H1037">
        <v>8627.4147379999995</v>
      </c>
      <c r="I1037">
        <v>8681.348258</v>
      </c>
      <c r="J1037" s="5">
        <v>53.933520000000001</v>
      </c>
      <c r="K1037">
        <v>0.62125739999999996</v>
      </c>
      <c r="L1037" t="s">
        <v>29</v>
      </c>
    </row>
    <row r="1038" spans="2:12" x14ac:dyDescent="0.25">
      <c r="B1038" t="s">
        <v>739</v>
      </c>
      <c r="C1038" t="s">
        <v>3285</v>
      </c>
      <c r="D1038" t="s">
        <v>3286</v>
      </c>
      <c r="E1038" t="s">
        <v>37</v>
      </c>
      <c r="F1038" t="s">
        <v>5</v>
      </c>
      <c r="G1038" t="s">
        <v>3166</v>
      </c>
      <c r="H1038">
        <v>8679.3667619999997</v>
      </c>
      <c r="I1038">
        <v>8682.5150090000006</v>
      </c>
      <c r="J1038" s="5">
        <v>3.148247</v>
      </c>
      <c r="K1038">
        <v>3.6259600000000003E-2</v>
      </c>
      <c r="L1038" t="s">
        <v>29</v>
      </c>
    </row>
    <row r="1039" spans="2:12" x14ac:dyDescent="0.25">
      <c r="B1039" t="s">
        <v>739</v>
      </c>
      <c r="C1039" t="s">
        <v>2520</v>
      </c>
      <c r="D1039" t="s">
        <v>2521</v>
      </c>
      <c r="E1039" t="s">
        <v>37</v>
      </c>
      <c r="F1039" t="s">
        <v>5</v>
      </c>
      <c r="G1039" t="s">
        <v>3166</v>
      </c>
      <c r="H1039">
        <v>8638.4279139999999</v>
      </c>
      <c r="I1039">
        <v>8679.3667619999997</v>
      </c>
      <c r="J1039" s="5">
        <v>40.938848</v>
      </c>
      <c r="K1039">
        <v>0.47168009999999999</v>
      </c>
      <c r="L1039" t="s">
        <v>29</v>
      </c>
    </row>
    <row r="1040" spans="2:12" x14ac:dyDescent="0.25">
      <c r="B1040" t="s">
        <v>739</v>
      </c>
      <c r="C1040" t="s">
        <v>2104</v>
      </c>
      <c r="D1040" t="s">
        <v>2105</v>
      </c>
      <c r="E1040" t="s">
        <v>37</v>
      </c>
      <c r="F1040" t="s">
        <v>5</v>
      </c>
      <c r="G1040" t="s">
        <v>3166</v>
      </c>
      <c r="H1040">
        <v>8623.527994</v>
      </c>
      <c r="I1040">
        <v>8633.9667260000006</v>
      </c>
      <c r="J1040" s="5">
        <v>10.438732</v>
      </c>
      <c r="K1040">
        <v>0.1209031</v>
      </c>
      <c r="L1040" t="s">
        <v>29</v>
      </c>
    </row>
    <row r="1041" spans="2:12" x14ac:dyDescent="0.25">
      <c r="B1041" t="s">
        <v>739</v>
      </c>
      <c r="C1041" t="s">
        <v>2108</v>
      </c>
      <c r="D1041" t="s">
        <v>2109</v>
      </c>
      <c r="E1041" t="s">
        <v>37</v>
      </c>
      <c r="F1041" t="s">
        <v>5</v>
      </c>
      <c r="G1041" t="s">
        <v>3166</v>
      </c>
      <c r="H1041">
        <v>8628.16698</v>
      </c>
      <c r="I1041">
        <v>8656.6555129999997</v>
      </c>
      <c r="J1041" s="5">
        <v>28.488533</v>
      </c>
      <c r="K1041">
        <v>0.329094</v>
      </c>
      <c r="L1041" t="s">
        <v>29</v>
      </c>
    </row>
    <row r="1042" spans="2:12" x14ac:dyDescent="0.25">
      <c r="B1042" t="s">
        <v>739</v>
      </c>
      <c r="C1042" t="s">
        <v>2994</v>
      </c>
      <c r="D1042" t="s">
        <v>2995</v>
      </c>
      <c r="E1042" t="s">
        <v>37</v>
      </c>
      <c r="F1042" t="s">
        <v>5</v>
      </c>
      <c r="G1042" t="s">
        <v>3166</v>
      </c>
      <c r="H1042">
        <v>8697.7416680000006</v>
      </c>
      <c r="I1042">
        <v>8628.16698</v>
      </c>
      <c r="J1042" s="5">
        <v>69.574687999999995</v>
      </c>
      <c r="K1042">
        <v>0.80636699999999994</v>
      </c>
      <c r="L1042" t="s">
        <v>29</v>
      </c>
    </row>
    <row r="1043" spans="2:12" x14ac:dyDescent="0.25">
      <c r="B1043" t="s">
        <v>739</v>
      </c>
      <c r="C1043" t="s">
        <v>2110</v>
      </c>
      <c r="D1043" t="s">
        <v>2111</v>
      </c>
      <c r="E1043" t="s">
        <v>37</v>
      </c>
      <c r="F1043" t="s">
        <v>5</v>
      </c>
      <c r="G1043" t="s">
        <v>3166</v>
      </c>
      <c r="H1043">
        <v>8661.7490479999997</v>
      </c>
      <c r="I1043">
        <v>8697.7416680000006</v>
      </c>
      <c r="J1043" s="5">
        <v>35.992620000000002</v>
      </c>
      <c r="K1043">
        <v>0.41381570000000001</v>
      </c>
      <c r="L1043" t="s">
        <v>29</v>
      </c>
    </row>
    <row r="1044" spans="2:12" x14ac:dyDescent="0.25">
      <c r="B1044" t="s">
        <v>1100</v>
      </c>
      <c r="C1044" t="s">
        <v>3006</v>
      </c>
      <c r="D1044" t="s">
        <v>3007</v>
      </c>
      <c r="E1044" t="s">
        <v>37</v>
      </c>
      <c r="F1044" t="s">
        <v>5</v>
      </c>
      <c r="G1044" t="s">
        <v>3166</v>
      </c>
      <c r="H1044">
        <v>8672.3750180000006</v>
      </c>
      <c r="I1044">
        <v>8681.9735810000002</v>
      </c>
      <c r="J1044" s="5">
        <v>9.5985630000000004</v>
      </c>
      <c r="K1044">
        <v>0.1105574</v>
      </c>
      <c r="L1044" t="s">
        <v>29</v>
      </c>
    </row>
    <row r="1045" spans="2:12" x14ac:dyDescent="0.25">
      <c r="B1045" t="s">
        <v>1100</v>
      </c>
      <c r="C1045" t="s">
        <v>2532</v>
      </c>
      <c r="D1045" t="s">
        <v>2533</v>
      </c>
      <c r="E1045" t="s">
        <v>37</v>
      </c>
      <c r="F1045" t="s">
        <v>5</v>
      </c>
      <c r="G1045" t="s">
        <v>3166</v>
      </c>
      <c r="H1045">
        <v>8599.9779519999993</v>
      </c>
      <c r="I1045">
        <v>8672.3750180000006</v>
      </c>
      <c r="J1045" s="5">
        <v>72.397065999999995</v>
      </c>
      <c r="K1045">
        <v>0.83480089999999996</v>
      </c>
      <c r="L1045" t="s">
        <v>29</v>
      </c>
    </row>
    <row r="1046" spans="2:12" x14ac:dyDescent="0.25">
      <c r="B1046" t="s">
        <v>1100</v>
      </c>
      <c r="C1046" t="s">
        <v>2118</v>
      </c>
      <c r="D1046" t="s">
        <v>2119</v>
      </c>
      <c r="E1046" t="s">
        <v>37</v>
      </c>
      <c r="F1046" t="s">
        <v>5</v>
      </c>
      <c r="G1046" t="s">
        <v>3166</v>
      </c>
      <c r="H1046">
        <v>8595.2544969999999</v>
      </c>
      <c r="I1046">
        <v>8587.3581489999997</v>
      </c>
      <c r="J1046" s="5">
        <v>7.8963479999999997</v>
      </c>
      <c r="K1046">
        <v>9.1953199999999999E-2</v>
      </c>
      <c r="L1046" t="s">
        <v>29</v>
      </c>
    </row>
    <row r="1047" spans="2:12" x14ac:dyDescent="0.25">
      <c r="B1047" t="s">
        <v>1100</v>
      </c>
      <c r="C1047" t="s">
        <v>2538</v>
      </c>
      <c r="D1047" t="s">
        <v>2539</v>
      </c>
      <c r="E1047" t="s">
        <v>37</v>
      </c>
      <c r="F1047" t="s">
        <v>5</v>
      </c>
      <c r="G1047" t="s">
        <v>3166</v>
      </c>
      <c r="H1047">
        <v>8602.4616839999999</v>
      </c>
      <c r="I1047">
        <v>8675.5910010000007</v>
      </c>
      <c r="J1047" s="5">
        <v>73.129317</v>
      </c>
      <c r="K1047">
        <v>0.84293180000000001</v>
      </c>
      <c r="L1047" t="s">
        <v>29</v>
      </c>
    </row>
    <row r="1048" spans="2:12" x14ac:dyDescent="0.25">
      <c r="B1048" t="s">
        <v>1100</v>
      </c>
      <c r="C1048" t="s">
        <v>2540</v>
      </c>
      <c r="D1048" t="s">
        <v>2541</v>
      </c>
      <c r="E1048" t="s">
        <v>37</v>
      </c>
      <c r="F1048" t="s">
        <v>5</v>
      </c>
      <c r="G1048" t="s">
        <v>3166</v>
      </c>
      <c r="H1048">
        <v>8648.3706050000001</v>
      </c>
      <c r="I1048">
        <v>8602.4616839999999</v>
      </c>
      <c r="J1048" s="5">
        <v>45.908920999999999</v>
      </c>
      <c r="K1048">
        <v>0.53367189999999998</v>
      </c>
      <c r="L1048" t="s">
        <v>29</v>
      </c>
    </row>
    <row r="1049" spans="2:12" x14ac:dyDescent="0.25">
      <c r="B1049" t="s">
        <v>1100</v>
      </c>
      <c r="C1049" t="s">
        <v>3012</v>
      </c>
      <c r="D1049" t="s">
        <v>3013</v>
      </c>
      <c r="E1049" t="s">
        <v>37</v>
      </c>
      <c r="F1049" t="s">
        <v>5</v>
      </c>
      <c r="G1049" t="s">
        <v>3166</v>
      </c>
      <c r="H1049">
        <v>8585.8782929999998</v>
      </c>
      <c r="I1049">
        <v>8657.9978210000008</v>
      </c>
      <c r="J1049" s="5">
        <v>72.119528000000003</v>
      </c>
      <c r="K1049">
        <v>0.83298159999999999</v>
      </c>
      <c r="L1049" t="s">
        <v>29</v>
      </c>
    </row>
    <row r="1050" spans="2:12" x14ac:dyDescent="0.25">
      <c r="B1050" t="s">
        <v>1100</v>
      </c>
      <c r="C1050" t="s">
        <v>2542</v>
      </c>
      <c r="D1050" t="s">
        <v>2543</v>
      </c>
      <c r="E1050" t="s">
        <v>37</v>
      </c>
      <c r="F1050" t="s">
        <v>5</v>
      </c>
      <c r="G1050" t="s">
        <v>3166</v>
      </c>
      <c r="H1050">
        <v>8595.1385730000002</v>
      </c>
      <c r="I1050">
        <v>8585.8782929999998</v>
      </c>
      <c r="J1050" s="5">
        <v>9.2602799999999998</v>
      </c>
      <c r="K1050">
        <v>0.1078548</v>
      </c>
      <c r="L1050" t="s">
        <v>29</v>
      </c>
    </row>
    <row r="1051" spans="2:12" x14ac:dyDescent="0.25">
      <c r="B1051" t="s">
        <v>1100</v>
      </c>
      <c r="C1051" t="s">
        <v>2130</v>
      </c>
      <c r="D1051" t="s">
        <v>2131</v>
      </c>
      <c r="E1051" t="s">
        <v>37</v>
      </c>
      <c r="F1051" t="s">
        <v>5</v>
      </c>
      <c r="G1051" t="s">
        <v>3166</v>
      </c>
      <c r="H1051">
        <v>8581.8620520000004</v>
      </c>
      <c r="I1051">
        <v>8633.6906350000008</v>
      </c>
      <c r="J1051" s="5">
        <v>51.828583000000002</v>
      </c>
      <c r="K1051">
        <v>0.60030620000000001</v>
      </c>
      <c r="L1051" t="s">
        <v>29</v>
      </c>
    </row>
    <row r="1052" spans="2:12" x14ac:dyDescent="0.25">
      <c r="B1052" t="s">
        <v>1100</v>
      </c>
      <c r="C1052" t="s">
        <v>2550</v>
      </c>
      <c r="D1052" t="s">
        <v>2551</v>
      </c>
      <c r="E1052" t="s">
        <v>37</v>
      </c>
      <c r="F1052" t="s">
        <v>5</v>
      </c>
      <c r="G1052" t="s">
        <v>3166</v>
      </c>
      <c r="H1052">
        <v>8690.5810220000003</v>
      </c>
      <c r="I1052">
        <v>8576.4058939999995</v>
      </c>
      <c r="J1052" s="5">
        <v>114.175128</v>
      </c>
      <c r="K1052">
        <v>1.3312701</v>
      </c>
      <c r="L1052" t="s">
        <v>29</v>
      </c>
    </row>
    <row r="1053" spans="2:12" x14ac:dyDescent="0.25">
      <c r="B1053" t="s">
        <v>1100</v>
      </c>
      <c r="C1053" t="s">
        <v>3016</v>
      </c>
      <c r="D1053" t="s">
        <v>3017</v>
      </c>
      <c r="E1053" t="s">
        <v>37</v>
      </c>
      <c r="F1053" t="s">
        <v>5</v>
      </c>
      <c r="G1053" t="s">
        <v>3166</v>
      </c>
      <c r="H1053">
        <v>8579.3167209999992</v>
      </c>
      <c r="I1053">
        <v>8690.5810220000003</v>
      </c>
      <c r="J1053" s="5">
        <v>111.264301</v>
      </c>
      <c r="K1053">
        <v>1.2802861000000001</v>
      </c>
      <c r="L1053" t="s">
        <v>29</v>
      </c>
    </row>
    <row r="1054" spans="2:12" x14ac:dyDescent="0.25">
      <c r="B1054" t="s">
        <v>1100</v>
      </c>
      <c r="C1054" t="s">
        <v>2132</v>
      </c>
      <c r="D1054" t="s">
        <v>2133</v>
      </c>
      <c r="E1054" t="s">
        <v>37</v>
      </c>
      <c r="F1054" t="s">
        <v>5</v>
      </c>
      <c r="G1054" t="s">
        <v>3166</v>
      </c>
      <c r="H1054">
        <v>8627.0365129999991</v>
      </c>
      <c r="I1054">
        <v>8600.5763779999997</v>
      </c>
      <c r="J1054" s="5">
        <v>26.460135000000001</v>
      </c>
      <c r="K1054">
        <v>0.30765540000000002</v>
      </c>
      <c r="L1054" t="s">
        <v>29</v>
      </c>
    </row>
    <row r="1055" spans="2:12" x14ac:dyDescent="0.25">
      <c r="B1055" t="s">
        <v>1100</v>
      </c>
      <c r="C1055" t="s">
        <v>2138</v>
      </c>
      <c r="D1055" t="s">
        <v>2139</v>
      </c>
      <c r="E1055" t="s">
        <v>37</v>
      </c>
      <c r="F1055" t="s">
        <v>5</v>
      </c>
      <c r="G1055" t="s">
        <v>3166</v>
      </c>
      <c r="H1055">
        <v>8681.4881789999999</v>
      </c>
      <c r="I1055">
        <v>8663.1312240000007</v>
      </c>
      <c r="J1055" s="5">
        <v>18.356954999999999</v>
      </c>
      <c r="K1055">
        <v>0.21189749999999999</v>
      </c>
      <c r="L1055" t="s">
        <v>29</v>
      </c>
    </row>
    <row r="1056" spans="2:12" x14ac:dyDescent="0.25">
      <c r="B1056" t="s">
        <v>1100</v>
      </c>
      <c r="C1056" t="s">
        <v>2140</v>
      </c>
      <c r="D1056" t="s">
        <v>2141</v>
      </c>
      <c r="E1056" t="s">
        <v>37</v>
      </c>
      <c r="F1056" t="s">
        <v>5</v>
      </c>
      <c r="G1056" t="s">
        <v>3166</v>
      </c>
      <c r="H1056">
        <v>8586.2083980000007</v>
      </c>
      <c r="I1056">
        <v>8681.4881789999999</v>
      </c>
      <c r="J1056" s="5">
        <v>95.279781</v>
      </c>
      <c r="K1056">
        <v>1.0975052000000001</v>
      </c>
      <c r="L1056" t="s">
        <v>29</v>
      </c>
    </row>
    <row r="1057" spans="2:12" x14ac:dyDescent="0.25">
      <c r="B1057" t="s">
        <v>1100</v>
      </c>
      <c r="C1057" t="s">
        <v>2142</v>
      </c>
      <c r="D1057" t="s">
        <v>2143</v>
      </c>
      <c r="E1057" t="s">
        <v>37</v>
      </c>
      <c r="F1057" t="s">
        <v>5</v>
      </c>
      <c r="G1057" t="s">
        <v>3166</v>
      </c>
      <c r="H1057">
        <v>8642.2307660000006</v>
      </c>
      <c r="I1057">
        <v>8590.5482269999993</v>
      </c>
      <c r="J1057" s="5">
        <v>51.682538999999998</v>
      </c>
      <c r="K1057">
        <v>0.60162099999999996</v>
      </c>
      <c r="L1057" t="s">
        <v>29</v>
      </c>
    </row>
    <row r="1058" spans="2:12" x14ac:dyDescent="0.25">
      <c r="B1058" t="s">
        <v>1100</v>
      </c>
      <c r="C1058" t="s">
        <v>3020</v>
      </c>
      <c r="D1058" t="s">
        <v>3021</v>
      </c>
      <c r="E1058" t="s">
        <v>37</v>
      </c>
      <c r="F1058" t="s">
        <v>5</v>
      </c>
      <c r="G1058" t="s">
        <v>3166</v>
      </c>
      <c r="H1058">
        <v>8675.7506119999998</v>
      </c>
      <c r="I1058">
        <v>8655.8950769999992</v>
      </c>
      <c r="J1058" s="5">
        <v>19.855535</v>
      </c>
      <c r="K1058">
        <v>0.22938739999999999</v>
      </c>
      <c r="L1058" t="s">
        <v>29</v>
      </c>
    </row>
    <row r="1059" spans="2:12" x14ac:dyDescent="0.25">
      <c r="B1059" t="s">
        <v>1100</v>
      </c>
      <c r="C1059" t="s">
        <v>2146</v>
      </c>
      <c r="D1059" t="s">
        <v>2147</v>
      </c>
      <c r="E1059" t="s">
        <v>37</v>
      </c>
      <c r="F1059" t="s">
        <v>5</v>
      </c>
      <c r="G1059" t="s">
        <v>3166</v>
      </c>
      <c r="H1059">
        <v>8701.7371910000002</v>
      </c>
      <c r="I1059">
        <v>8597.8843670000006</v>
      </c>
      <c r="J1059" s="5">
        <v>103.852824</v>
      </c>
      <c r="K1059">
        <v>1.2078880999999999</v>
      </c>
      <c r="L1059" t="s">
        <v>29</v>
      </c>
    </row>
    <row r="1060" spans="2:12" x14ac:dyDescent="0.25">
      <c r="B1060" t="s">
        <v>1100</v>
      </c>
      <c r="C1060" t="s">
        <v>2560</v>
      </c>
      <c r="D1060" t="s">
        <v>2561</v>
      </c>
      <c r="E1060" t="s">
        <v>37</v>
      </c>
      <c r="F1060" t="s">
        <v>5</v>
      </c>
      <c r="G1060" t="s">
        <v>3166</v>
      </c>
      <c r="H1060">
        <v>8636.3075659999995</v>
      </c>
      <c r="I1060">
        <v>8663.8562359999996</v>
      </c>
      <c r="J1060" s="5">
        <v>27.548670000000001</v>
      </c>
      <c r="K1060">
        <v>0.31797239999999999</v>
      </c>
      <c r="L1060" t="s">
        <v>29</v>
      </c>
    </row>
    <row r="1061" spans="2:12" x14ac:dyDescent="0.25">
      <c r="B1061" t="s">
        <v>1100</v>
      </c>
      <c r="C1061" t="s">
        <v>2562</v>
      </c>
      <c r="D1061" t="s">
        <v>2563</v>
      </c>
      <c r="E1061" t="s">
        <v>37</v>
      </c>
      <c r="F1061" t="s">
        <v>5</v>
      </c>
      <c r="G1061" t="s">
        <v>3166</v>
      </c>
      <c r="H1061">
        <v>8638.5159100000001</v>
      </c>
      <c r="I1061">
        <v>8636.3075659999995</v>
      </c>
      <c r="J1061" s="5">
        <v>2.2083439999999999</v>
      </c>
      <c r="K1061">
        <v>2.5570499999999999E-2</v>
      </c>
      <c r="L1061" t="s">
        <v>29</v>
      </c>
    </row>
    <row r="1062" spans="2:12" x14ac:dyDescent="0.25">
      <c r="B1062" t="s">
        <v>1100</v>
      </c>
      <c r="C1062" t="s">
        <v>3287</v>
      </c>
      <c r="D1062" t="s">
        <v>3288</v>
      </c>
      <c r="E1062" t="s">
        <v>37</v>
      </c>
      <c r="F1062" t="s">
        <v>5</v>
      </c>
      <c r="G1062" t="s">
        <v>3166</v>
      </c>
      <c r="H1062">
        <v>8677.7871880000002</v>
      </c>
      <c r="I1062">
        <v>8690.1674870000006</v>
      </c>
      <c r="J1062" s="5">
        <v>12.380299000000001</v>
      </c>
      <c r="K1062">
        <v>0.14246329999999999</v>
      </c>
      <c r="L1062" t="s">
        <v>29</v>
      </c>
    </row>
    <row r="1063" spans="2:12" x14ac:dyDescent="0.25">
      <c r="B1063" t="s">
        <v>1100</v>
      </c>
      <c r="C1063" t="s">
        <v>2154</v>
      </c>
      <c r="D1063" t="s">
        <v>2155</v>
      </c>
      <c r="E1063" t="s">
        <v>37</v>
      </c>
      <c r="F1063" t="s">
        <v>5</v>
      </c>
      <c r="G1063" t="s">
        <v>3166</v>
      </c>
      <c r="H1063">
        <v>8690.143763</v>
      </c>
      <c r="I1063">
        <v>8684.9847229999996</v>
      </c>
      <c r="J1063" s="5">
        <v>5.1590400000000001</v>
      </c>
      <c r="K1063">
        <v>5.9401799999999998E-2</v>
      </c>
      <c r="L1063" t="s">
        <v>29</v>
      </c>
    </row>
    <row r="1064" spans="2:12" x14ac:dyDescent="0.25">
      <c r="B1064" t="s">
        <v>1100</v>
      </c>
      <c r="C1064" t="s">
        <v>2576</v>
      </c>
      <c r="D1064" t="s">
        <v>2577</v>
      </c>
      <c r="E1064" t="s">
        <v>37</v>
      </c>
      <c r="F1064" t="s">
        <v>5</v>
      </c>
      <c r="G1064" t="s">
        <v>3166</v>
      </c>
      <c r="H1064">
        <v>8586.4812349999993</v>
      </c>
      <c r="I1064">
        <v>8684.5162259999997</v>
      </c>
      <c r="J1064" s="5">
        <v>98.034991000000005</v>
      </c>
      <c r="K1064">
        <v>1.1288480000000001</v>
      </c>
      <c r="L1064" t="s">
        <v>29</v>
      </c>
    </row>
    <row r="1065" spans="2:12" x14ac:dyDescent="0.25">
      <c r="B1065" t="s">
        <v>1100</v>
      </c>
      <c r="C1065" t="s">
        <v>2580</v>
      </c>
      <c r="D1065" t="s">
        <v>2581</v>
      </c>
      <c r="E1065" t="s">
        <v>37</v>
      </c>
      <c r="F1065" t="s">
        <v>5</v>
      </c>
      <c r="G1065" t="s">
        <v>3166</v>
      </c>
      <c r="H1065">
        <v>8644.5580399999999</v>
      </c>
      <c r="I1065">
        <v>8603.1306839999997</v>
      </c>
      <c r="J1065" s="5">
        <v>41.427356000000003</v>
      </c>
      <c r="K1065">
        <v>0.48153810000000002</v>
      </c>
      <c r="L1065" t="s">
        <v>29</v>
      </c>
    </row>
    <row r="1066" spans="2:12" x14ac:dyDescent="0.25">
      <c r="B1066" t="s">
        <v>1100</v>
      </c>
      <c r="C1066" t="s">
        <v>2582</v>
      </c>
      <c r="D1066" t="s">
        <v>2583</v>
      </c>
      <c r="E1066" t="s">
        <v>37</v>
      </c>
      <c r="F1066" t="s">
        <v>5</v>
      </c>
      <c r="G1066" t="s">
        <v>3166</v>
      </c>
      <c r="H1066">
        <v>8613.8294220000007</v>
      </c>
      <c r="I1066">
        <v>8654.6640540000008</v>
      </c>
      <c r="J1066" s="5">
        <v>40.834631999999999</v>
      </c>
      <c r="K1066">
        <v>0.47182229999999997</v>
      </c>
      <c r="L1066" t="s">
        <v>29</v>
      </c>
    </row>
    <row r="1067" spans="2:12" x14ac:dyDescent="0.25">
      <c r="B1067" t="s">
        <v>1100</v>
      </c>
      <c r="C1067" t="s">
        <v>3289</v>
      </c>
      <c r="D1067" t="s">
        <v>3290</v>
      </c>
      <c r="E1067" t="s">
        <v>37</v>
      </c>
      <c r="F1067" t="s">
        <v>5</v>
      </c>
      <c r="G1067" t="s">
        <v>3166</v>
      </c>
      <c r="H1067">
        <v>8690.6974740000005</v>
      </c>
      <c r="I1067">
        <v>8655.8848340000004</v>
      </c>
      <c r="J1067" s="5">
        <v>34.812640000000002</v>
      </c>
      <c r="K1067">
        <v>0.4021846</v>
      </c>
      <c r="L1067" t="s">
        <v>29</v>
      </c>
    </row>
    <row r="1068" spans="2:12" x14ac:dyDescent="0.25">
      <c r="B1068" t="s">
        <v>1100</v>
      </c>
      <c r="C1068" t="s">
        <v>3291</v>
      </c>
      <c r="D1068" t="s">
        <v>3292</v>
      </c>
      <c r="E1068" t="s">
        <v>37</v>
      </c>
      <c r="F1068" t="s">
        <v>5</v>
      </c>
      <c r="G1068" t="s">
        <v>3166</v>
      </c>
      <c r="H1068">
        <v>8701.8546549999992</v>
      </c>
      <c r="I1068">
        <v>8668.3296759999994</v>
      </c>
      <c r="J1068" s="5">
        <v>33.524979000000002</v>
      </c>
      <c r="K1068">
        <v>0.3867525</v>
      </c>
      <c r="L1068" t="s">
        <v>29</v>
      </c>
    </row>
    <row r="1069" spans="2:12" x14ac:dyDescent="0.25">
      <c r="B1069" t="s">
        <v>1100</v>
      </c>
      <c r="C1069" t="s">
        <v>2592</v>
      </c>
      <c r="D1069" t="s">
        <v>2593</v>
      </c>
      <c r="E1069" t="s">
        <v>37</v>
      </c>
      <c r="F1069" t="s">
        <v>5</v>
      </c>
      <c r="G1069" t="s">
        <v>3166</v>
      </c>
      <c r="H1069">
        <v>8652.1536639999995</v>
      </c>
      <c r="I1069">
        <v>8701.8546549999992</v>
      </c>
      <c r="J1069" s="5">
        <v>49.700991000000002</v>
      </c>
      <c r="K1069">
        <v>0.57115400000000005</v>
      </c>
      <c r="L1069" t="s">
        <v>29</v>
      </c>
    </row>
    <row r="1070" spans="2:12" x14ac:dyDescent="0.25">
      <c r="B1070" t="s">
        <v>1100</v>
      </c>
      <c r="C1070" t="s">
        <v>2596</v>
      </c>
      <c r="D1070" t="s">
        <v>2597</v>
      </c>
      <c r="E1070" t="s">
        <v>37</v>
      </c>
      <c r="F1070" t="s">
        <v>5</v>
      </c>
      <c r="G1070" t="s">
        <v>3166</v>
      </c>
      <c r="H1070">
        <v>8641.7813810000007</v>
      </c>
      <c r="I1070">
        <v>8664.5485779999999</v>
      </c>
      <c r="J1070" s="5">
        <v>22.767196999999999</v>
      </c>
      <c r="K1070">
        <v>0.26276260000000001</v>
      </c>
      <c r="L1070" t="s">
        <v>29</v>
      </c>
    </row>
    <row r="1071" spans="2:12" x14ac:dyDescent="0.25">
      <c r="B1071" t="s">
        <v>1100</v>
      </c>
      <c r="C1071" t="s">
        <v>2168</v>
      </c>
      <c r="D1071" t="s">
        <v>2169</v>
      </c>
      <c r="E1071" t="s">
        <v>37</v>
      </c>
      <c r="F1071" t="s">
        <v>5</v>
      </c>
      <c r="G1071" t="s">
        <v>3166</v>
      </c>
      <c r="H1071">
        <v>8668.199079</v>
      </c>
      <c r="I1071">
        <v>8661.0407579999992</v>
      </c>
      <c r="J1071" s="5">
        <v>7.1583209999999999</v>
      </c>
      <c r="K1071">
        <v>8.2649700000000006E-2</v>
      </c>
      <c r="L1071" t="s">
        <v>29</v>
      </c>
    </row>
    <row r="1072" spans="2:12" x14ac:dyDescent="0.25">
      <c r="B1072" t="s">
        <v>1100</v>
      </c>
      <c r="C1072" t="s">
        <v>2598</v>
      </c>
      <c r="D1072" t="s">
        <v>2599</v>
      </c>
      <c r="E1072" t="s">
        <v>37</v>
      </c>
      <c r="F1072" t="s">
        <v>5</v>
      </c>
      <c r="G1072" t="s">
        <v>3166</v>
      </c>
      <c r="H1072">
        <v>8666.8371520000001</v>
      </c>
      <c r="I1072">
        <v>8668.199079</v>
      </c>
      <c r="J1072" s="5">
        <v>1.3619270000000001</v>
      </c>
      <c r="K1072">
        <v>1.5711800000000001E-2</v>
      </c>
      <c r="L1072" t="s">
        <v>29</v>
      </c>
    </row>
    <row r="1073" spans="2:12" x14ac:dyDescent="0.25">
      <c r="B1073" t="s">
        <v>1100</v>
      </c>
      <c r="C1073" t="s">
        <v>3048</v>
      </c>
      <c r="D1073" t="s">
        <v>3049</v>
      </c>
      <c r="E1073" t="s">
        <v>37</v>
      </c>
      <c r="F1073" t="s">
        <v>5</v>
      </c>
      <c r="G1073" t="s">
        <v>3166</v>
      </c>
      <c r="H1073">
        <v>8581.7257580000005</v>
      </c>
      <c r="I1073">
        <v>8660.7539680000009</v>
      </c>
      <c r="J1073" s="5">
        <v>79.028210000000001</v>
      </c>
      <c r="K1073">
        <v>0.91248649999999998</v>
      </c>
      <c r="L1073" t="s">
        <v>29</v>
      </c>
    </row>
    <row r="1074" spans="2:12" x14ac:dyDescent="0.25">
      <c r="B1074" t="s">
        <v>1100</v>
      </c>
      <c r="C1074" t="s">
        <v>3293</v>
      </c>
      <c r="D1074" t="s">
        <v>3294</v>
      </c>
      <c r="E1074" t="s">
        <v>37</v>
      </c>
      <c r="F1074" t="s">
        <v>5</v>
      </c>
      <c r="G1074" t="s">
        <v>3166</v>
      </c>
      <c r="H1074">
        <v>8583.3966060000002</v>
      </c>
      <c r="I1074">
        <v>8593.9153679999999</v>
      </c>
      <c r="J1074" s="5">
        <v>10.518762000000001</v>
      </c>
      <c r="K1074">
        <v>0.1223978</v>
      </c>
      <c r="L1074" t="s">
        <v>29</v>
      </c>
    </row>
    <row r="1075" spans="2:12" x14ac:dyDescent="0.25">
      <c r="B1075" t="s">
        <v>1100</v>
      </c>
      <c r="C1075" t="s">
        <v>3295</v>
      </c>
      <c r="D1075" t="s">
        <v>3296</v>
      </c>
      <c r="E1075" t="s">
        <v>37</v>
      </c>
      <c r="F1075" t="s">
        <v>5</v>
      </c>
      <c r="G1075" t="s">
        <v>3166</v>
      </c>
      <c r="H1075">
        <v>8695.770536</v>
      </c>
      <c r="I1075">
        <v>8578.0741890000008</v>
      </c>
      <c r="J1075" s="5">
        <v>117.696347</v>
      </c>
      <c r="K1075">
        <v>1.3720603</v>
      </c>
      <c r="L1075" t="s">
        <v>29</v>
      </c>
    </row>
    <row r="1076" spans="2:12" x14ac:dyDescent="0.25">
      <c r="B1076" t="s">
        <v>1100</v>
      </c>
      <c r="C1076" t="s">
        <v>2610</v>
      </c>
      <c r="D1076" t="s">
        <v>2611</v>
      </c>
      <c r="E1076" t="s">
        <v>37</v>
      </c>
      <c r="F1076" t="s">
        <v>5</v>
      </c>
      <c r="G1076" t="s">
        <v>3166</v>
      </c>
      <c r="H1076">
        <v>8703.2669779999997</v>
      </c>
      <c r="I1076">
        <v>8596.3798409999999</v>
      </c>
      <c r="J1076" s="5">
        <v>106.887137</v>
      </c>
      <c r="K1076">
        <v>1.2433970999999999</v>
      </c>
      <c r="L1076" t="s">
        <v>29</v>
      </c>
    </row>
    <row r="1077" spans="2:12" x14ac:dyDescent="0.25">
      <c r="B1077" t="s">
        <v>1100</v>
      </c>
      <c r="C1077" t="s">
        <v>3062</v>
      </c>
      <c r="D1077" t="s">
        <v>3063</v>
      </c>
      <c r="E1077" t="s">
        <v>37</v>
      </c>
      <c r="F1077" t="s">
        <v>5</v>
      </c>
      <c r="G1077" t="s">
        <v>3166</v>
      </c>
      <c r="H1077">
        <v>8641.3024769999993</v>
      </c>
      <c r="I1077">
        <v>8712.6860460000007</v>
      </c>
      <c r="J1077" s="5">
        <v>71.383568999999994</v>
      </c>
      <c r="K1077">
        <v>0.81930610000000004</v>
      </c>
      <c r="L1077" t="s">
        <v>29</v>
      </c>
    </row>
    <row r="1078" spans="2:12" x14ac:dyDescent="0.25">
      <c r="B1078" t="s">
        <v>1100</v>
      </c>
      <c r="C1078" t="s">
        <v>3068</v>
      </c>
      <c r="D1078" t="s">
        <v>3069</v>
      </c>
      <c r="E1078" t="s">
        <v>37</v>
      </c>
      <c r="F1078" t="s">
        <v>5</v>
      </c>
      <c r="G1078" t="s">
        <v>3166</v>
      </c>
      <c r="H1078">
        <v>8591.7157609999995</v>
      </c>
      <c r="I1078">
        <v>8668.5217769999999</v>
      </c>
      <c r="J1078" s="5">
        <v>76.806016</v>
      </c>
      <c r="K1078">
        <v>0.88603359999999998</v>
      </c>
      <c r="L1078" t="s">
        <v>29</v>
      </c>
    </row>
    <row r="1079" spans="2:12" x14ac:dyDescent="0.25">
      <c r="B1079" t="s">
        <v>1100</v>
      </c>
      <c r="C1079" t="s">
        <v>2188</v>
      </c>
      <c r="D1079" t="s">
        <v>2189</v>
      </c>
      <c r="E1079" t="s">
        <v>37</v>
      </c>
      <c r="F1079" t="s">
        <v>5</v>
      </c>
      <c r="G1079" t="s">
        <v>3166</v>
      </c>
      <c r="H1079">
        <v>8677.8586379999997</v>
      </c>
      <c r="I1079">
        <v>8591.7157609999995</v>
      </c>
      <c r="J1079" s="5">
        <v>86.142876999999999</v>
      </c>
      <c r="K1079">
        <v>1.0026272000000001</v>
      </c>
      <c r="L1079" t="s">
        <v>29</v>
      </c>
    </row>
    <row r="1080" spans="2:12" x14ac:dyDescent="0.25">
      <c r="B1080" t="s">
        <v>1100</v>
      </c>
      <c r="C1080" t="s">
        <v>2622</v>
      </c>
      <c r="D1080" t="s">
        <v>2623</v>
      </c>
      <c r="E1080" t="s">
        <v>37</v>
      </c>
      <c r="F1080" t="s">
        <v>5</v>
      </c>
      <c r="G1080" t="s">
        <v>3166</v>
      </c>
      <c r="H1080">
        <v>8610.2288069999995</v>
      </c>
      <c r="I1080">
        <v>8678.7956279999999</v>
      </c>
      <c r="J1080" s="5">
        <v>68.566821000000004</v>
      </c>
      <c r="K1080">
        <v>0.79005000000000003</v>
      </c>
      <c r="L1080" t="s">
        <v>29</v>
      </c>
    </row>
    <row r="1081" spans="2:12" x14ac:dyDescent="0.25">
      <c r="B1081" t="s">
        <v>1100</v>
      </c>
      <c r="C1081" t="s">
        <v>2624</v>
      </c>
      <c r="D1081" t="s">
        <v>2625</v>
      </c>
      <c r="E1081" t="s">
        <v>37</v>
      </c>
      <c r="F1081" t="s">
        <v>5</v>
      </c>
      <c r="G1081" t="s">
        <v>3166</v>
      </c>
      <c r="H1081">
        <v>8684.3122530000001</v>
      </c>
      <c r="I1081">
        <v>8610.2288069999995</v>
      </c>
      <c r="J1081" s="5">
        <v>74.083445999999995</v>
      </c>
      <c r="K1081">
        <v>0.86041199999999995</v>
      </c>
      <c r="L1081" t="s">
        <v>29</v>
      </c>
    </row>
    <row r="1082" spans="2:12" x14ac:dyDescent="0.25">
      <c r="B1082" t="s">
        <v>1100</v>
      </c>
      <c r="C1082" t="s">
        <v>3297</v>
      </c>
      <c r="D1082" t="s">
        <v>3298</v>
      </c>
      <c r="E1082" t="s">
        <v>37</v>
      </c>
      <c r="F1082" t="s">
        <v>5</v>
      </c>
      <c r="G1082" t="s">
        <v>3166</v>
      </c>
      <c r="H1082">
        <v>8568.6462769999998</v>
      </c>
      <c r="I1082">
        <v>8610.0674510000008</v>
      </c>
      <c r="J1082" s="5">
        <v>41.421174000000001</v>
      </c>
      <c r="K1082">
        <v>0.48107840000000002</v>
      </c>
      <c r="L1082" t="s">
        <v>29</v>
      </c>
    </row>
    <row r="1083" spans="2:12" x14ac:dyDescent="0.25">
      <c r="B1083" t="s">
        <v>1100</v>
      </c>
      <c r="C1083" t="s">
        <v>3082</v>
      </c>
      <c r="D1083" t="s">
        <v>3083</v>
      </c>
      <c r="E1083" t="s">
        <v>37</v>
      </c>
      <c r="F1083" t="s">
        <v>5</v>
      </c>
      <c r="G1083" t="s">
        <v>3166</v>
      </c>
      <c r="H1083">
        <v>8682.3230679999997</v>
      </c>
      <c r="I1083">
        <v>8621.4255410000005</v>
      </c>
      <c r="J1083" s="5">
        <v>60.897526999999997</v>
      </c>
      <c r="K1083">
        <v>0.70635099999999995</v>
      </c>
      <c r="L1083" t="s">
        <v>29</v>
      </c>
    </row>
    <row r="1084" spans="2:12" x14ac:dyDescent="0.25">
      <c r="B1084" t="s">
        <v>1100</v>
      </c>
      <c r="C1084" t="s">
        <v>3299</v>
      </c>
      <c r="D1084" t="s">
        <v>3300</v>
      </c>
      <c r="E1084" t="s">
        <v>37</v>
      </c>
      <c r="F1084" t="s">
        <v>5</v>
      </c>
      <c r="G1084" t="s">
        <v>3166</v>
      </c>
      <c r="H1084">
        <v>8642.0244259999999</v>
      </c>
      <c r="I1084">
        <v>8582.2751169999992</v>
      </c>
      <c r="J1084" s="5">
        <v>59.749308999999997</v>
      </c>
      <c r="K1084">
        <v>0.69619430000000004</v>
      </c>
      <c r="L1084" t="s">
        <v>29</v>
      </c>
    </row>
    <row r="1085" spans="2:12" x14ac:dyDescent="0.25">
      <c r="B1085" t="s">
        <v>1462</v>
      </c>
      <c r="C1085" t="s">
        <v>2644</v>
      </c>
      <c r="D1085" t="s">
        <v>2645</v>
      </c>
      <c r="E1085" t="s">
        <v>37</v>
      </c>
      <c r="F1085" t="s">
        <v>5</v>
      </c>
      <c r="G1085" t="s">
        <v>3166</v>
      </c>
      <c r="H1085">
        <v>8633.3426440000003</v>
      </c>
      <c r="I1085">
        <v>8711.5033380000004</v>
      </c>
      <c r="J1085" s="5">
        <v>78.160694000000007</v>
      </c>
      <c r="K1085">
        <v>0.89721249999999997</v>
      </c>
      <c r="L1085" t="s">
        <v>29</v>
      </c>
    </row>
    <row r="1086" spans="2:12" x14ac:dyDescent="0.25">
      <c r="B1086" t="s">
        <v>1462</v>
      </c>
      <c r="C1086" t="s">
        <v>3090</v>
      </c>
      <c r="D1086" t="s">
        <v>3091</v>
      </c>
      <c r="E1086" t="s">
        <v>37</v>
      </c>
      <c r="F1086" t="s">
        <v>5</v>
      </c>
      <c r="G1086" t="s">
        <v>3166</v>
      </c>
      <c r="H1086">
        <v>8663.9037129999997</v>
      </c>
      <c r="I1086">
        <v>8709.0652709999995</v>
      </c>
      <c r="J1086" s="5">
        <v>45.161557999999999</v>
      </c>
      <c r="K1086">
        <v>0.51855799999999996</v>
      </c>
      <c r="L1086" t="s">
        <v>29</v>
      </c>
    </row>
    <row r="1087" spans="2:12" x14ac:dyDescent="0.25">
      <c r="B1087" t="s">
        <v>1462</v>
      </c>
      <c r="C1087" t="s">
        <v>2206</v>
      </c>
      <c r="D1087" t="s">
        <v>2207</v>
      </c>
      <c r="E1087" t="s">
        <v>37</v>
      </c>
      <c r="F1087" t="s">
        <v>5</v>
      </c>
      <c r="G1087" t="s">
        <v>3166</v>
      </c>
      <c r="H1087">
        <v>8671.3310089999995</v>
      </c>
      <c r="I1087">
        <v>8663.9037129999997</v>
      </c>
      <c r="J1087" s="5">
        <v>7.4272960000000001</v>
      </c>
      <c r="K1087">
        <v>8.5726899999999995E-2</v>
      </c>
      <c r="L1087" t="s">
        <v>29</v>
      </c>
    </row>
    <row r="1088" spans="2:12" x14ac:dyDescent="0.25">
      <c r="B1088" t="s">
        <v>1462</v>
      </c>
      <c r="C1088" t="s">
        <v>2208</v>
      </c>
      <c r="D1088" t="s">
        <v>2209</v>
      </c>
      <c r="E1088" t="s">
        <v>37</v>
      </c>
      <c r="F1088" t="s">
        <v>5</v>
      </c>
      <c r="G1088" t="s">
        <v>3166</v>
      </c>
      <c r="H1088">
        <v>8655.5029479999994</v>
      </c>
      <c r="I1088">
        <v>8703.3654640000004</v>
      </c>
      <c r="J1088" s="5">
        <v>47.862515999999999</v>
      </c>
      <c r="K1088">
        <v>0.54993110000000001</v>
      </c>
      <c r="L1088" t="s">
        <v>29</v>
      </c>
    </row>
    <row r="1089" spans="2:12" x14ac:dyDescent="0.25">
      <c r="B1089" t="s">
        <v>1462</v>
      </c>
      <c r="C1089" t="s">
        <v>2212</v>
      </c>
      <c r="D1089" t="s">
        <v>2213</v>
      </c>
      <c r="E1089" t="s">
        <v>37</v>
      </c>
      <c r="F1089" t="s">
        <v>5</v>
      </c>
      <c r="G1089" t="s">
        <v>3166</v>
      </c>
      <c r="H1089">
        <v>8649.6867689999999</v>
      </c>
      <c r="I1089">
        <v>8704.9874220000002</v>
      </c>
      <c r="J1089" s="5">
        <v>55.300652999999997</v>
      </c>
      <c r="K1089">
        <v>0.63527549999999999</v>
      </c>
      <c r="L1089" t="s">
        <v>29</v>
      </c>
    </row>
    <row r="1090" spans="2:12" x14ac:dyDescent="0.25">
      <c r="B1090" t="s">
        <v>1462</v>
      </c>
      <c r="C1090" t="s">
        <v>2214</v>
      </c>
      <c r="D1090" t="s">
        <v>2215</v>
      </c>
      <c r="E1090" t="s">
        <v>37</v>
      </c>
      <c r="F1090" t="s">
        <v>5</v>
      </c>
      <c r="G1090" t="s">
        <v>3166</v>
      </c>
      <c r="H1090">
        <v>8709.5570740000003</v>
      </c>
      <c r="I1090">
        <v>8697.7790399999994</v>
      </c>
      <c r="J1090" s="5">
        <v>11.778034</v>
      </c>
      <c r="K1090">
        <v>0.13541429999999999</v>
      </c>
      <c r="L1090" t="s">
        <v>29</v>
      </c>
    </row>
    <row r="1091" spans="2:12" x14ac:dyDescent="0.25">
      <c r="B1091" t="s">
        <v>1462</v>
      </c>
      <c r="C1091" t="s">
        <v>3301</v>
      </c>
      <c r="D1091" t="s">
        <v>3302</v>
      </c>
      <c r="E1091" t="s">
        <v>37</v>
      </c>
      <c r="F1091" t="s">
        <v>5</v>
      </c>
      <c r="G1091" t="s">
        <v>3166</v>
      </c>
      <c r="H1091">
        <v>8654.6178899999995</v>
      </c>
      <c r="I1091">
        <v>8678.3443740000002</v>
      </c>
      <c r="J1091" s="5">
        <v>23.726483999999999</v>
      </c>
      <c r="K1091">
        <v>0.27339869999999999</v>
      </c>
      <c r="L1091" t="s">
        <v>29</v>
      </c>
    </row>
    <row r="1092" spans="2:12" x14ac:dyDescent="0.25">
      <c r="B1092" t="s">
        <v>1462</v>
      </c>
      <c r="C1092" t="s">
        <v>2224</v>
      </c>
      <c r="D1092" t="s">
        <v>2225</v>
      </c>
      <c r="E1092" t="s">
        <v>37</v>
      </c>
      <c r="F1092" t="s">
        <v>5</v>
      </c>
      <c r="G1092" t="s">
        <v>3166</v>
      </c>
      <c r="H1092">
        <v>8664.860224</v>
      </c>
      <c r="I1092">
        <v>8712.6523319999997</v>
      </c>
      <c r="J1092" s="5">
        <v>47.792107999999999</v>
      </c>
      <c r="K1092">
        <v>0.54853680000000005</v>
      </c>
      <c r="L1092" t="s">
        <v>29</v>
      </c>
    </row>
    <row r="1093" spans="2:12" x14ac:dyDescent="0.25">
      <c r="B1093" t="s">
        <v>1462</v>
      </c>
      <c r="C1093" t="s">
        <v>3104</v>
      </c>
      <c r="D1093" t="s">
        <v>3105</v>
      </c>
      <c r="E1093" t="s">
        <v>37</v>
      </c>
      <c r="F1093" t="s">
        <v>5</v>
      </c>
      <c r="G1093" t="s">
        <v>3166</v>
      </c>
      <c r="H1093">
        <v>8714.2576680000002</v>
      </c>
      <c r="I1093">
        <v>8697.1891479999995</v>
      </c>
      <c r="J1093" s="5">
        <v>17.068519999999999</v>
      </c>
      <c r="K1093">
        <v>0.19625329999999999</v>
      </c>
      <c r="L1093" t="s">
        <v>29</v>
      </c>
    </row>
    <row r="1094" spans="2:12" x14ac:dyDescent="0.25">
      <c r="B1094" t="s">
        <v>1462</v>
      </c>
      <c r="C1094" t="s">
        <v>2660</v>
      </c>
      <c r="D1094" t="s">
        <v>2661</v>
      </c>
      <c r="E1094" t="s">
        <v>37</v>
      </c>
      <c r="F1094" t="s">
        <v>5</v>
      </c>
      <c r="G1094" t="s">
        <v>3166</v>
      </c>
      <c r="H1094">
        <v>8668.5102999999999</v>
      </c>
      <c r="I1094">
        <v>8714.2576680000002</v>
      </c>
      <c r="J1094" s="5">
        <v>45.747368000000002</v>
      </c>
      <c r="K1094">
        <v>0.52497150000000004</v>
      </c>
      <c r="L1094" t="s">
        <v>29</v>
      </c>
    </row>
    <row r="1095" spans="2:12" x14ac:dyDescent="0.25">
      <c r="B1095" t="s">
        <v>1462</v>
      </c>
      <c r="C1095" t="s">
        <v>2232</v>
      </c>
      <c r="D1095" t="s">
        <v>2233</v>
      </c>
      <c r="E1095" t="s">
        <v>37</v>
      </c>
      <c r="F1095" t="s">
        <v>5</v>
      </c>
      <c r="G1095" t="s">
        <v>3166</v>
      </c>
      <c r="H1095">
        <v>8682.2477660000004</v>
      </c>
      <c r="I1095">
        <v>8676.6386559999992</v>
      </c>
      <c r="J1095" s="5">
        <v>5.6091100000000003</v>
      </c>
      <c r="K1095">
        <v>6.4646099999999998E-2</v>
      </c>
      <c r="L1095" t="s">
        <v>29</v>
      </c>
    </row>
    <row r="1096" spans="2:12" x14ac:dyDescent="0.25">
      <c r="B1096" t="s">
        <v>1462</v>
      </c>
      <c r="C1096" t="s">
        <v>3108</v>
      </c>
      <c r="D1096" t="s">
        <v>3109</v>
      </c>
      <c r="E1096" t="s">
        <v>37</v>
      </c>
      <c r="F1096" t="s">
        <v>5</v>
      </c>
      <c r="G1096" t="s">
        <v>3166</v>
      </c>
      <c r="H1096">
        <v>8683.1747020000003</v>
      </c>
      <c r="I1096">
        <v>8694.3020159999996</v>
      </c>
      <c r="J1096" s="5">
        <v>11.127314</v>
      </c>
      <c r="K1096">
        <v>0.12798399999999999</v>
      </c>
      <c r="L1096" t="s">
        <v>29</v>
      </c>
    </row>
    <row r="1097" spans="2:12" x14ac:dyDescent="0.25">
      <c r="B1097" t="s">
        <v>1462</v>
      </c>
      <c r="C1097" t="s">
        <v>2670</v>
      </c>
      <c r="D1097" t="s">
        <v>2671</v>
      </c>
      <c r="E1097" t="s">
        <v>37</v>
      </c>
      <c r="F1097" t="s">
        <v>5</v>
      </c>
      <c r="G1097" t="s">
        <v>3166</v>
      </c>
      <c r="H1097">
        <v>8675.8177479999995</v>
      </c>
      <c r="I1097">
        <v>8683.2081839999992</v>
      </c>
      <c r="J1097" s="5">
        <v>7.3904360000000002</v>
      </c>
      <c r="K1097">
        <v>8.5111800000000001E-2</v>
      </c>
      <c r="L1097" t="s">
        <v>29</v>
      </c>
    </row>
    <row r="1098" spans="2:12" x14ac:dyDescent="0.25">
      <c r="B1098" t="s">
        <v>1462</v>
      </c>
      <c r="C1098" t="s">
        <v>2672</v>
      </c>
      <c r="D1098" t="s">
        <v>2673</v>
      </c>
      <c r="E1098" t="s">
        <v>37</v>
      </c>
      <c r="F1098" t="s">
        <v>5</v>
      </c>
      <c r="G1098" t="s">
        <v>3166</v>
      </c>
      <c r="H1098">
        <v>8694.4283570000007</v>
      </c>
      <c r="I1098">
        <v>8675.8177479999995</v>
      </c>
      <c r="J1098" s="5">
        <v>18.610609</v>
      </c>
      <c r="K1098">
        <v>0.21451129999999999</v>
      </c>
      <c r="L1098" t="s">
        <v>29</v>
      </c>
    </row>
    <row r="1099" spans="2:12" x14ac:dyDescent="0.25">
      <c r="B1099" t="s">
        <v>1462</v>
      </c>
      <c r="C1099" t="s">
        <v>3118</v>
      </c>
      <c r="D1099" t="s">
        <v>3119</v>
      </c>
      <c r="E1099" t="s">
        <v>37</v>
      </c>
      <c r="F1099" t="s">
        <v>5</v>
      </c>
      <c r="G1099" t="s">
        <v>3166</v>
      </c>
      <c r="H1099">
        <v>8659.7643590000007</v>
      </c>
      <c r="I1099">
        <v>8692.7110369999991</v>
      </c>
      <c r="J1099" s="5">
        <v>32.946677999999999</v>
      </c>
      <c r="K1099">
        <v>0.37901499999999999</v>
      </c>
      <c r="L1099" t="s">
        <v>29</v>
      </c>
    </row>
    <row r="1100" spans="2:12" x14ac:dyDescent="0.25">
      <c r="B1100" t="s">
        <v>1462</v>
      </c>
      <c r="C1100" t="s">
        <v>2674</v>
      </c>
      <c r="D1100" t="s">
        <v>2675</v>
      </c>
      <c r="E1100" t="s">
        <v>37</v>
      </c>
      <c r="F1100" t="s">
        <v>5</v>
      </c>
      <c r="G1100" t="s">
        <v>3166</v>
      </c>
      <c r="H1100">
        <v>8635.2277720000002</v>
      </c>
      <c r="I1100">
        <v>8659.7643590000007</v>
      </c>
      <c r="J1100" s="5">
        <v>24.536587000000001</v>
      </c>
      <c r="K1100">
        <v>0.28334009999999998</v>
      </c>
      <c r="L1100" t="s">
        <v>29</v>
      </c>
    </row>
    <row r="1101" spans="2:12" x14ac:dyDescent="0.25">
      <c r="B1101" t="s">
        <v>1462</v>
      </c>
      <c r="C1101" t="s">
        <v>2244</v>
      </c>
      <c r="D1101" t="s">
        <v>2245</v>
      </c>
      <c r="E1101" t="s">
        <v>37</v>
      </c>
      <c r="F1101" t="s">
        <v>5</v>
      </c>
      <c r="G1101" t="s">
        <v>3166</v>
      </c>
      <c r="H1101">
        <v>8695.549121</v>
      </c>
      <c r="I1101">
        <v>8708.1384980000003</v>
      </c>
      <c r="J1101" s="5">
        <v>12.589377000000001</v>
      </c>
      <c r="K1101">
        <v>0.14457020000000001</v>
      </c>
      <c r="L1101" t="s">
        <v>29</v>
      </c>
    </row>
    <row r="1102" spans="2:12" x14ac:dyDescent="0.25">
      <c r="B1102" t="s">
        <v>1462</v>
      </c>
      <c r="C1102" t="s">
        <v>2680</v>
      </c>
      <c r="D1102" t="s">
        <v>2681</v>
      </c>
      <c r="E1102" t="s">
        <v>37</v>
      </c>
      <c r="F1102" t="s">
        <v>5</v>
      </c>
      <c r="G1102" t="s">
        <v>3166</v>
      </c>
      <c r="H1102">
        <v>8679.1215069999998</v>
      </c>
      <c r="I1102">
        <v>8717.3495370000001</v>
      </c>
      <c r="J1102" s="5">
        <v>38.228029999999997</v>
      </c>
      <c r="K1102">
        <v>0.43852809999999998</v>
      </c>
      <c r="L1102" t="s">
        <v>29</v>
      </c>
    </row>
    <row r="1103" spans="2:12" x14ac:dyDescent="0.25">
      <c r="B1103" t="s">
        <v>1462</v>
      </c>
      <c r="C1103" t="s">
        <v>2682</v>
      </c>
      <c r="D1103" t="s">
        <v>2683</v>
      </c>
      <c r="E1103" t="s">
        <v>37</v>
      </c>
      <c r="F1103" t="s">
        <v>5</v>
      </c>
      <c r="G1103" t="s">
        <v>3166</v>
      </c>
      <c r="H1103">
        <v>8671.0476820000003</v>
      </c>
      <c r="I1103">
        <v>8679.1215069999998</v>
      </c>
      <c r="J1103" s="5">
        <v>8.0738249999999994</v>
      </c>
      <c r="K1103">
        <v>9.3025800000000006E-2</v>
      </c>
      <c r="L1103" t="s">
        <v>29</v>
      </c>
    </row>
    <row r="1104" spans="2:12" x14ac:dyDescent="0.25">
      <c r="B1104" t="s">
        <v>1462</v>
      </c>
      <c r="C1104" t="s">
        <v>3120</v>
      </c>
      <c r="D1104" t="s">
        <v>3121</v>
      </c>
      <c r="E1104" t="s">
        <v>37</v>
      </c>
      <c r="F1104" t="s">
        <v>5</v>
      </c>
      <c r="G1104" t="s">
        <v>3166</v>
      </c>
      <c r="H1104">
        <v>8672.5307699999994</v>
      </c>
      <c r="I1104">
        <v>8659.8175200000005</v>
      </c>
      <c r="J1104" s="5">
        <v>12.71325</v>
      </c>
      <c r="K1104">
        <v>0.1468074</v>
      </c>
      <c r="L1104" t="s">
        <v>29</v>
      </c>
    </row>
    <row r="1105" spans="2:12" x14ac:dyDescent="0.25">
      <c r="B1105" t="s">
        <v>1462</v>
      </c>
      <c r="C1105" t="s">
        <v>2688</v>
      </c>
      <c r="D1105" t="s">
        <v>2689</v>
      </c>
      <c r="E1105" t="s">
        <v>37</v>
      </c>
      <c r="F1105" t="s">
        <v>5</v>
      </c>
      <c r="G1105" t="s">
        <v>3166</v>
      </c>
      <c r="H1105">
        <v>8691.8846420000009</v>
      </c>
      <c r="I1105">
        <v>8672.5307699999994</v>
      </c>
      <c r="J1105" s="5">
        <v>19.353871999999999</v>
      </c>
      <c r="K1105">
        <v>0.2231629</v>
      </c>
      <c r="L1105" t="s">
        <v>29</v>
      </c>
    </row>
    <row r="1106" spans="2:12" x14ac:dyDescent="0.25">
      <c r="B1106" t="s">
        <v>1462</v>
      </c>
      <c r="C1106" t="s">
        <v>2250</v>
      </c>
      <c r="D1106" t="s">
        <v>2251</v>
      </c>
      <c r="E1106" t="s">
        <v>37</v>
      </c>
      <c r="F1106" t="s">
        <v>5</v>
      </c>
      <c r="G1106" t="s">
        <v>3166</v>
      </c>
      <c r="H1106">
        <v>8692.1129409999994</v>
      </c>
      <c r="I1106">
        <v>8691.8846420000009</v>
      </c>
      <c r="J1106" s="5">
        <v>0.228299</v>
      </c>
      <c r="K1106">
        <v>2.6266000000000002E-3</v>
      </c>
      <c r="L1106" t="s">
        <v>29</v>
      </c>
    </row>
    <row r="1107" spans="2:12" x14ac:dyDescent="0.25">
      <c r="B1107" t="s">
        <v>1462</v>
      </c>
      <c r="C1107" t="s">
        <v>2254</v>
      </c>
      <c r="D1107" t="s">
        <v>2255</v>
      </c>
      <c r="E1107" t="s">
        <v>37</v>
      </c>
      <c r="F1107" t="s">
        <v>5</v>
      </c>
      <c r="G1107" t="s">
        <v>3166</v>
      </c>
      <c r="H1107">
        <v>8640.5782569999992</v>
      </c>
      <c r="I1107">
        <v>8672.0802189999995</v>
      </c>
      <c r="J1107" s="5">
        <v>31.501961999999999</v>
      </c>
      <c r="K1107">
        <v>0.36325730000000001</v>
      </c>
      <c r="L1107" t="s">
        <v>29</v>
      </c>
    </row>
    <row r="1108" spans="2:12" x14ac:dyDescent="0.25">
      <c r="B1108" t="s">
        <v>1462</v>
      </c>
      <c r="C1108" t="s">
        <v>3122</v>
      </c>
      <c r="D1108" t="s">
        <v>3123</v>
      </c>
      <c r="E1108" t="s">
        <v>37</v>
      </c>
      <c r="F1108" t="s">
        <v>5</v>
      </c>
      <c r="G1108" t="s">
        <v>3166</v>
      </c>
      <c r="H1108">
        <v>8702.8211680000004</v>
      </c>
      <c r="I1108">
        <v>8640.5782569999992</v>
      </c>
      <c r="J1108" s="5">
        <v>62.242910999999999</v>
      </c>
      <c r="K1108">
        <v>0.72035590000000005</v>
      </c>
      <c r="L1108" t="s">
        <v>29</v>
      </c>
    </row>
    <row r="1109" spans="2:12" x14ac:dyDescent="0.25">
      <c r="B1109" t="s">
        <v>1462</v>
      </c>
      <c r="C1109" t="s">
        <v>3126</v>
      </c>
      <c r="D1109" t="s">
        <v>3127</v>
      </c>
      <c r="E1109" t="s">
        <v>37</v>
      </c>
      <c r="F1109" t="s">
        <v>5</v>
      </c>
      <c r="G1109" t="s">
        <v>3166</v>
      </c>
      <c r="H1109">
        <v>8722.7894629999992</v>
      </c>
      <c r="I1109">
        <v>8717.7263650000004</v>
      </c>
      <c r="J1109" s="5">
        <v>5.0630980000000001</v>
      </c>
      <c r="K1109">
        <v>5.8078200000000003E-2</v>
      </c>
      <c r="L1109" t="s">
        <v>29</v>
      </c>
    </row>
    <row r="1110" spans="2:12" x14ac:dyDescent="0.25">
      <c r="B1110" t="s">
        <v>1462</v>
      </c>
      <c r="C1110" t="s">
        <v>2696</v>
      </c>
      <c r="D1110" t="s">
        <v>2697</v>
      </c>
      <c r="E1110" t="s">
        <v>37</v>
      </c>
      <c r="F1110" t="s">
        <v>5</v>
      </c>
      <c r="G1110" t="s">
        <v>3166</v>
      </c>
      <c r="H1110">
        <v>8687.5622060000005</v>
      </c>
      <c r="I1110">
        <v>8683.2879150000008</v>
      </c>
      <c r="J1110" s="5">
        <v>4.2742909999999998</v>
      </c>
      <c r="K1110">
        <v>4.9224299999999999E-2</v>
      </c>
      <c r="L1110" t="s">
        <v>29</v>
      </c>
    </row>
    <row r="1111" spans="2:12" x14ac:dyDescent="0.25">
      <c r="B1111" t="s">
        <v>1462</v>
      </c>
      <c r="C1111" t="s">
        <v>3130</v>
      </c>
      <c r="D1111" t="s">
        <v>3131</v>
      </c>
      <c r="E1111" t="s">
        <v>37</v>
      </c>
      <c r="F1111" t="s">
        <v>5</v>
      </c>
      <c r="G1111" t="s">
        <v>3166</v>
      </c>
      <c r="H1111">
        <v>8716.8825880000004</v>
      </c>
      <c r="I1111">
        <v>8701.7737440000001</v>
      </c>
      <c r="J1111" s="5">
        <v>15.108843999999999</v>
      </c>
      <c r="K1111">
        <v>0.17362949999999999</v>
      </c>
      <c r="L1111" t="s">
        <v>29</v>
      </c>
    </row>
    <row r="1112" spans="2:12" x14ac:dyDescent="0.25">
      <c r="B1112" t="s">
        <v>1462</v>
      </c>
      <c r="C1112" t="s">
        <v>3303</v>
      </c>
      <c r="D1112" t="s">
        <v>3304</v>
      </c>
      <c r="E1112" t="s">
        <v>37</v>
      </c>
      <c r="F1112" t="s">
        <v>5</v>
      </c>
      <c r="G1112" t="s">
        <v>3166</v>
      </c>
      <c r="H1112">
        <v>8671.3176760000006</v>
      </c>
      <c r="I1112">
        <v>8720.5143169999992</v>
      </c>
      <c r="J1112" s="5">
        <v>49.196641</v>
      </c>
      <c r="K1112">
        <v>0.56414839999999999</v>
      </c>
      <c r="L1112" t="s">
        <v>29</v>
      </c>
    </row>
    <row r="1113" spans="2:12" x14ac:dyDescent="0.25">
      <c r="B1113" t="s">
        <v>1462</v>
      </c>
      <c r="C1113" t="s">
        <v>3305</v>
      </c>
      <c r="D1113" t="s">
        <v>3306</v>
      </c>
      <c r="E1113" t="s">
        <v>37</v>
      </c>
      <c r="F1113" t="s">
        <v>5</v>
      </c>
      <c r="G1113" t="s">
        <v>3166</v>
      </c>
      <c r="H1113">
        <v>8679.5937830000003</v>
      </c>
      <c r="I1113">
        <v>8653.3669549999995</v>
      </c>
      <c r="J1113" s="5">
        <v>26.226828000000001</v>
      </c>
      <c r="K1113">
        <v>0.30308239999999997</v>
      </c>
      <c r="L1113" t="s">
        <v>29</v>
      </c>
    </row>
    <row r="1114" spans="2:12" x14ac:dyDescent="0.25">
      <c r="B1114" t="s">
        <v>1462</v>
      </c>
      <c r="C1114" t="s">
        <v>2264</v>
      </c>
      <c r="D1114" t="s">
        <v>2265</v>
      </c>
      <c r="E1114" t="s">
        <v>37</v>
      </c>
      <c r="F1114" t="s">
        <v>5</v>
      </c>
      <c r="G1114" t="s">
        <v>3166</v>
      </c>
      <c r="H1114">
        <v>8682.2981070000005</v>
      </c>
      <c r="I1114">
        <v>8706.2751800000005</v>
      </c>
      <c r="J1114" s="5">
        <v>23.977073000000001</v>
      </c>
      <c r="K1114">
        <v>0.27539989999999998</v>
      </c>
      <c r="L1114" t="s">
        <v>29</v>
      </c>
    </row>
    <row r="1115" spans="2:12" x14ac:dyDescent="0.25">
      <c r="B1115" t="s">
        <v>1462</v>
      </c>
      <c r="C1115" t="s">
        <v>2702</v>
      </c>
      <c r="D1115" t="s">
        <v>2703</v>
      </c>
      <c r="E1115" t="s">
        <v>37</v>
      </c>
      <c r="F1115" t="s">
        <v>5</v>
      </c>
      <c r="G1115" t="s">
        <v>3166</v>
      </c>
      <c r="H1115">
        <v>8693.6548750000002</v>
      </c>
      <c r="I1115">
        <v>8704.4298660000004</v>
      </c>
      <c r="J1115" s="5">
        <v>10.774991</v>
      </c>
      <c r="K1115">
        <v>0.12378740000000001</v>
      </c>
      <c r="L1115" t="s">
        <v>29</v>
      </c>
    </row>
    <row r="1116" spans="2:12" x14ac:dyDescent="0.25">
      <c r="B1116" t="s">
        <v>1462</v>
      </c>
      <c r="C1116" t="s">
        <v>3148</v>
      </c>
      <c r="D1116" t="s">
        <v>3149</v>
      </c>
      <c r="E1116" t="s">
        <v>37</v>
      </c>
      <c r="F1116" t="s">
        <v>5</v>
      </c>
      <c r="G1116" t="s">
        <v>3166</v>
      </c>
      <c r="H1116">
        <v>8707.6897499999995</v>
      </c>
      <c r="I1116">
        <v>8677.4777580000009</v>
      </c>
      <c r="J1116" s="5">
        <v>30.211991999999999</v>
      </c>
      <c r="K1116">
        <v>0.34816560000000002</v>
      </c>
      <c r="L1116" t="s">
        <v>29</v>
      </c>
    </row>
    <row r="1117" spans="2:12" x14ac:dyDescent="0.25">
      <c r="B1117" t="s">
        <v>1462</v>
      </c>
      <c r="C1117" t="s">
        <v>3150</v>
      </c>
      <c r="D1117" t="s">
        <v>3151</v>
      </c>
      <c r="E1117" t="s">
        <v>37</v>
      </c>
      <c r="F1117" t="s">
        <v>5</v>
      </c>
      <c r="G1117" t="s">
        <v>3166</v>
      </c>
      <c r="H1117">
        <v>8699.2726280000006</v>
      </c>
      <c r="I1117">
        <v>8690.118375</v>
      </c>
      <c r="J1117" s="5">
        <v>9.1542530000000006</v>
      </c>
      <c r="K1117">
        <v>0.1053409</v>
      </c>
      <c r="L1117" t="s">
        <v>29</v>
      </c>
    </row>
    <row r="1118" spans="2:12" x14ac:dyDescent="0.25">
      <c r="B1118" t="s">
        <v>1462</v>
      </c>
      <c r="C1118" t="s">
        <v>2272</v>
      </c>
      <c r="D1118" t="s">
        <v>2273</v>
      </c>
      <c r="E1118" t="s">
        <v>37</v>
      </c>
      <c r="F1118" t="s">
        <v>5</v>
      </c>
      <c r="G1118" t="s">
        <v>3166</v>
      </c>
      <c r="H1118">
        <v>8706.1986140000008</v>
      </c>
      <c r="I1118">
        <v>8671.9580349999997</v>
      </c>
      <c r="J1118" s="5">
        <v>34.240578999999997</v>
      </c>
      <c r="K1118">
        <v>0.39484249999999999</v>
      </c>
      <c r="L1118" t="s">
        <v>29</v>
      </c>
    </row>
    <row r="1119" spans="2:12" x14ac:dyDescent="0.25">
      <c r="B1119" t="s">
        <v>1462</v>
      </c>
      <c r="C1119" t="s">
        <v>3152</v>
      </c>
      <c r="D1119" t="s">
        <v>3153</v>
      </c>
      <c r="E1119" t="s">
        <v>37</v>
      </c>
      <c r="F1119" t="s">
        <v>5</v>
      </c>
      <c r="G1119" t="s">
        <v>3166</v>
      </c>
      <c r="H1119">
        <v>8705.1983029999992</v>
      </c>
      <c r="I1119">
        <v>8654.9890529999993</v>
      </c>
      <c r="J1119" s="5">
        <v>50.209249999999997</v>
      </c>
      <c r="K1119">
        <v>0.58011919999999995</v>
      </c>
      <c r="L1119" t="s">
        <v>29</v>
      </c>
    </row>
    <row r="1120" spans="2:12" x14ac:dyDescent="0.25">
      <c r="B1120" t="s">
        <v>1462</v>
      </c>
      <c r="C1120" t="s">
        <v>3154</v>
      </c>
      <c r="D1120" t="s">
        <v>3155</v>
      </c>
      <c r="E1120" t="s">
        <v>37</v>
      </c>
      <c r="F1120" t="s">
        <v>5</v>
      </c>
      <c r="G1120" t="s">
        <v>3166</v>
      </c>
      <c r="H1120">
        <v>8693.5246029999998</v>
      </c>
      <c r="I1120">
        <v>8643.7313379999996</v>
      </c>
      <c r="J1120" s="5">
        <v>49.793264999999998</v>
      </c>
      <c r="K1120">
        <v>0.57606219999999997</v>
      </c>
      <c r="L1120" t="s">
        <v>29</v>
      </c>
    </row>
    <row r="1121" spans="2:12" x14ac:dyDescent="0.25">
      <c r="B1121" t="s">
        <v>1462</v>
      </c>
      <c r="C1121" t="s">
        <v>2716</v>
      </c>
      <c r="D1121" t="s">
        <v>2717</v>
      </c>
      <c r="E1121" t="s">
        <v>37</v>
      </c>
      <c r="F1121" t="s">
        <v>5</v>
      </c>
      <c r="G1121" t="s">
        <v>3166</v>
      </c>
      <c r="H1121">
        <v>8646.6007520000003</v>
      </c>
      <c r="I1121">
        <v>8704.8956199999993</v>
      </c>
      <c r="J1121" s="5">
        <v>58.294868000000001</v>
      </c>
      <c r="K1121">
        <v>0.66967909999999997</v>
      </c>
      <c r="L1121" t="s">
        <v>29</v>
      </c>
    </row>
    <row r="1122" spans="2:12" x14ac:dyDescent="0.25">
      <c r="B1122" t="s">
        <v>1462</v>
      </c>
      <c r="C1122" t="s">
        <v>3307</v>
      </c>
      <c r="D1122" t="s">
        <v>3308</v>
      </c>
      <c r="E1122" t="s">
        <v>37</v>
      </c>
      <c r="F1122" t="s">
        <v>5</v>
      </c>
      <c r="G1122" t="s">
        <v>3166</v>
      </c>
      <c r="H1122">
        <v>8683.5919130000002</v>
      </c>
      <c r="I1122">
        <v>8686.7884250000006</v>
      </c>
      <c r="J1122" s="5">
        <v>3.1965119999999998</v>
      </c>
      <c r="K1122">
        <v>3.6797400000000001E-2</v>
      </c>
      <c r="L1122" t="s">
        <v>29</v>
      </c>
    </row>
    <row r="1123" spans="2:12" x14ac:dyDescent="0.25">
      <c r="B1123" t="s">
        <v>1462</v>
      </c>
      <c r="C1123" t="s">
        <v>2722</v>
      </c>
      <c r="D1123" t="s">
        <v>2723</v>
      </c>
      <c r="E1123" t="s">
        <v>37</v>
      </c>
      <c r="F1123" t="s">
        <v>5</v>
      </c>
      <c r="G1123" t="s">
        <v>3166</v>
      </c>
      <c r="H1123">
        <v>8710.7994529999996</v>
      </c>
      <c r="I1123">
        <v>8649.7946470000006</v>
      </c>
      <c r="J1123" s="5">
        <v>61.004806000000002</v>
      </c>
      <c r="K1123">
        <v>0.70527459999999997</v>
      </c>
      <c r="L1123" t="s">
        <v>29</v>
      </c>
    </row>
    <row r="1124" spans="2:12" x14ac:dyDescent="0.25">
      <c r="B1124" t="s">
        <v>1462</v>
      </c>
      <c r="C1124" t="s">
        <v>3156</v>
      </c>
      <c r="D1124" t="s">
        <v>3157</v>
      </c>
      <c r="E1124" t="s">
        <v>37</v>
      </c>
      <c r="F1124" t="s">
        <v>5</v>
      </c>
      <c r="G1124" t="s">
        <v>3166</v>
      </c>
      <c r="H1124">
        <v>8690.6378289999993</v>
      </c>
      <c r="I1124">
        <v>8708.7137930000008</v>
      </c>
      <c r="J1124" s="5">
        <v>18.075963999999999</v>
      </c>
      <c r="K1124">
        <v>0.20756179999999999</v>
      </c>
      <c r="L1124" t="s">
        <v>29</v>
      </c>
    </row>
    <row r="1125" spans="2:12" x14ac:dyDescent="0.25">
      <c r="B1125" t="s">
        <v>1462</v>
      </c>
      <c r="C1125" t="s">
        <v>3158</v>
      </c>
      <c r="D1125" t="s">
        <v>3159</v>
      </c>
      <c r="E1125" t="s">
        <v>37</v>
      </c>
      <c r="F1125" t="s">
        <v>5</v>
      </c>
      <c r="G1125" t="s">
        <v>3166</v>
      </c>
      <c r="H1125">
        <v>8714.0174769999994</v>
      </c>
      <c r="I1125">
        <v>8712.1259250000003</v>
      </c>
      <c r="J1125" s="5">
        <v>1.8915519999999999</v>
      </c>
      <c r="K1125">
        <v>2.17117E-2</v>
      </c>
      <c r="L1125" t="s">
        <v>29</v>
      </c>
    </row>
    <row r="1126" spans="2:12" x14ac:dyDescent="0.25">
      <c r="B1126" t="s">
        <v>1462</v>
      </c>
      <c r="C1126" t="s">
        <v>2282</v>
      </c>
      <c r="D1126" t="s">
        <v>2283</v>
      </c>
      <c r="E1126" t="s">
        <v>37</v>
      </c>
      <c r="F1126" t="s">
        <v>5</v>
      </c>
      <c r="G1126" t="s">
        <v>3166</v>
      </c>
      <c r="H1126">
        <v>8683.3008580000005</v>
      </c>
      <c r="I1126">
        <v>8724.1320159999996</v>
      </c>
      <c r="J1126" s="5">
        <v>40.831158000000002</v>
      </c>
      <c r="K1126">
        <v>0.46802539999999998</v>
      </c>
      <c r="L1126" t="s">
        <v>29</v>
      </c>
    </row>
    <row r="1127" spans="2:12" x14ac:dyDescent="0.25">
      <c r="B1127" t="s">
        <v>1462</v>
      </c>
      <c r="C1127" t="s">
        <v>2726</v>
      </c>
      <c r="D1127" t="s">
        <v>2727</v>
      </c>
      <c r="E1127" t="s">
        <v>37</v>
      </c>
      <c r="F1127" t="s">
        <v>5</v>
      </c>
      <c r="G1127" t="s">
        <v>3166</v>
      </c>
      <c r="H1127">
        <v>8688.9862909999993</v>
      </c>
      <c r="I1127">
        <v>8649.6482730000007</v>
      </c>
      <c r="J1127" s="5">
        <v>39.338017999999998</v>
      </c>
      <c r="K1127">
        <v>0.45479330000000001</v>
      </c>
      <c r="L1127" t="s">
        <v>29</v>
      </c>
    </row>
    <row r="1128" spans="2:12" x14ac:dyDescent="0.25">
      <c r="B1128" t="s">
        <v>1462</v>
      </c>
      <c r="C1128" t="s">
        <v>2728</v>
      </c>
      <c r="D1128" t="s">
        <v>2729</v>
      </c>
      <c r="E1128" t="s">
        <v>37</v>
      </c>
      <c r="F1128" t="s">
        <v>5</v>
      </c>
      <c r="G1128" t="s">
        <v>3166</v>
      </c>
      <c r="H1128">
        <v>8628.3921300000002</v>
      </c>
      <c r="I1128">
        <v>8685.8436760000004</v>
      </c>
      <c r="J1128" s="5">
        <v>57.451546</v>
      </c>
      <c r="K1128">
        <v>0.66143890000000005</v>
      </c>
      <c r="L1128" t="s">
        <v>29</v>
      </c>
    </row>
    <row r="1129" spans="2:12" x14ac:dyDescent="0.25">
      <c r="B1129" t="s">
        <v>36</v>
      </c>
      <c r="C1129" t="s">
        <v>1843</v>
      </c>
      <c r="D1129" t="s">
        <v>1844</v>
      </c>
      <c r="E1129" t="s">
        <v>37</v>
      </c>
      <c r="F1129" t="s">
        <v>6</v>
      </c>
      <c r="G1129" t="s">
        <v>3166</v>
      </c>
      <c r="H1129">
        <v>8731.4148879999993</v>
      </c>
      <c r="I1129">
        <v>8721.4546869999995</v>
      </c>
      <c r="J1129" s="5">
        <v>9.9602009999999996</v>
      </c>
      <c r="K1129">
        <v>0.1142034</v>
      </c>
      <c r="L1129" t="s">
        <v>29</v>
      </c>
    </row>
    <row r="1130" spans="2:12" x14ac:dyDescent="0.25">
      <c r="B1130" t="s">
        <v>36</v>
      </c>
      <c r="C1130" t="s">
        <v>2738</v>
      </c>
      <c r="D1130" t="s">
        <v>2739</v>
      </c>
      <c r="E1130" t="s">
        <v>37</v>
      </c>
      <c r="F1130" t="s">
        <v>6</v>
      </c>
      <c r="G1130" t="s">
        <v>3166</v>
      </c>
      <c r="H1130">
        <v>8733.1828449999994</v>
      </c>
      <c r="I1130">
        <v>8763.1401170000008</v>
      </c>
      <c r="J1130" s="5">
        <v>29.957272</v>
      </c>
      <c r="K1130">
        <v>0.34185539999999998</v>
      </c>
      <c r="L1130" t="s">
        <v>29</v>
      </c>
    </row>
    <row r="1131" spans="2:12" x14ac:dyDescent="0.25">
      <c r="B1131" t="s">
        <v>36</v>
      </c>
      <c r="C1131" t="s">
        <v>2292</v>
      </c>
      <c r="D1131" t="s">
        <v>2293</v>
      </c>
      <c r="E1131" t="s">
        <v>37</v>
      </c>
      <c r="F1131" t="s">
        <v>6</v>
      </c>
      <c r="G1131" t="s">
        <v>3166</v>
      </c>
      <c r="H1131">
        <v>8759.3911329999992</v>
      </c>
      <c r="I1131">
        <v>8755.4262359999993</v>
      </c>
      <c r="J1131" s="5">
        <v>3.9648970000000001</v>
      </c>
      <c r="K1131">
        <v>4.5284999999999999E-2</v>
      </c>
      <c r="L1131" t="s">
        <v>29</v>
      </c>
    </row>
    <row r="1132" spans="2:12" x14ac:dyDescent="0.25">
      <c r="B1132" t="s">
        <v>36</v>
      </c>
      <c r="C1132" t="s">
        <v>3309</v>
      </c>
      <c r="D1132" t="s">
        <v>3310</v>
      </c>
      <c r="E1132" t="s">
        <v>37</v>
      </c>
      <c r="F1132" t="s">
        <v>6</v>
      </c>
      <c r="G1132" t="s">
        <v>3166</v>
      </c>
      <c r="H1132">
        <v>8739.6143499999998</v>
      </c>
      <c r="I1132">
        <v>8759.3911329999992</v>
      </c>
      <c r="J1132" s="5">
        <v>19.776783000000002</v>
      </c>
      <c r="K1132">
        <v>0.22577810000000001</v>
      </c>
      <c r="L1132" t="s">
        <v>29</v>
      </c>
    </row>
    <row r="1133" spans="2:12" x14ac:dyDescent="0.25">
      <c r="B1133" t="s">
        <v>36</v>
      </c>
      <c r="C1133" t="s">
        <v>2294</v>
      </c>
      <c r="D1133" t="s">
        <v>2295</v>
      </c>
      <c r="E1133" t="s">
        <v>37</v>
      </c>
      <c r="F1133" t="s">
        <v>6</v>
      </c>
      <c r="G1133" t="s">
        <v>3166</v>
      </c>
      <c r="H1133">
        <v>8758.7445179999995</v>
      </c>
      <c r="I1133">
        <v>8739.6143499999998</v>
      </c>
      <c r="J1133" s="5">
        <v>19.130168000000001</v>
      </c>
      <c r="K1133">
        <v>0.21889030000000001</v>
      </c>
      <c r="L1133" t="s">
        <v>29</v>
      </c>
    </row>
    <row r="1134" spans="2:12" x14ac:dyDescent="0.25">
      <c r="B1134" t="s">
        <v>36</v>
      </c>
      <c r="C1134" t="s">
        <v>2740</v>
      </c>
      <c r="D1134" t="s">
        <v>2741</v>
      </c>
      <c r="E1134" t="s">
        <v>37</v>
      </c>
      <c r="F1134" t="s">
        <v>6</v>
      </c>
      <c r="G1134" t="s">
        <v>3166</v>
      </c>
      <c r="H1134">
        <v>8752.5421549999992</v>
      </c>
      <c r="I1134">
        <v>8715.2997830000004</v>
      </c>
      <c r="J1134" s="5">
        <v>37.242372000000003</v>
      </c>
      <c r="K1134">
        <v>0.42732179999999997</v>
      </c>
      <c r="L1134" t="s">
        <v>29</v>
      </c>
    </row>
    <row r="1135" spans="2:12" x14ac:dyDescent="0.25">
      <c r="B1135" t="s">
        <v>36</v>
      </c>
      <c r="C1135" t="s">
        <v>2744</v>
      </c>
      <c r="D1135" t="s">
        <v>2745</v>
      </c>
      <c r="E1135" t="s">
        <v>37</v>
      </c>
      <c r="F1135" t="s">
        <v>6</v>
      </c>
      <c r="G1135" t="s">
        <v>3166</v>
      </c>
      <c r="H1135">
        <v>8749.8082020000002</v>
      </c>
      <c r="I1135">
        <v>8689.6244470000001</v>
      </c>
      <c r="J1135" s="5">
        <v>60.183754999999998</v>
      </c>
      <c r="K1135">
        <v>0.69259329999999997</v>
      </c>
      <c r="L1135" t="s">
        <v>29</v>
      </c>
    </row>
    <row r="1136" spans="2:12" x14ac:dyDescent="0.25">
      <c r="B1136" t="s">
        <v>36</v>
      </c>
      <c r="C1136" t="s">
        <v>1852</v>
      </c>
      <c r="D1136" t="s">
        <v>1853</v>
      </c>
      <c r="E1136" t="s">
        <v>37</v>
      </c>
      <c r="F1136" t="s">
        <v>6</v>
      </c>
      <c r="G1136" t="s">
        <v>3166</v>
      </c>
      <c r="H1136">
        <v>8722.6821889999992</v>
      </c>
      <c r="I1136">
        <v>8716.4207630000001</v>
      </c>
      <c r="J1136" s="5">
        <v>6.2614260000000002</v>
      </c>
      <c r="K1136">
        <v>7.1834800000000004E-2</v>
      </c>
      <c r="L1136" t="s">
        <v>29</v>
      </c>
    </row>
    <row r="1137" spans="2:12" x14ac:dyDescent="0.25">
      <c r="B1137" t="s">
        <v>36</v>
      </c>
      <c r="C1137" t="s">
        <v>2752</v>
      </c>
      <c r="D1137" t="s">
        <v>2753</v>
      </c>
      <c r="E1137" t="s">
        <v>37</v>
      </c>
      <c r="F1137" t="s">
        <v>6</v>
      </c>
      <c r="G1137" t="s">
        <v>3166</v>
      </c>
      <c r="H1137">
        <v>8729.2299449999991</v>
      </c>
      <c r="I1137">
        <v>8721.5603460000002</v>
      </c>
      <c r="J1137" s="5">
        <v>7.6695989999999998</v>
      </c>
      <c r="K1137">
        <v>8.79384E-2</v>
      </c>
      <c r="L1137" t="s">
        <v>29</v>
      </c>
    </row>
    <row r="1138" spans="2:12" x14ac:dyDescent="0.25">
      <c r="B1138" t="s">
        <v>36</v>
      </c>
      <c r="C1138" t="s">
        <v>2312</v>
      </c>
      <c r="D1138" t="s">
        <v>2313</v>
      </c>
      <c r="E1138" t="s">
        <v>37</v>
      </c>
      <c r="F1138" t="s">
        <v>6</v>
      </c>
      <c r="G1138" t="s">
        <v>3166</v>
      </c>
      <c r="H1138">
        <v>8705.8334510000004</v>
      </c>
      <c r="I1138">
        <v>8742.9349980000006</v>
      </c>
      <c r="J1138" s="5">
        <v>37.101546999999997</v>
      </c>
      <c r="K1138">
        <v>0.42436030000000002</v>
      </c>
      <c r="L1138" t="s">
        <v>29</v>
      </c>
    </row>
    <row r="1139" spans="2:12" x14ac:dyDescent="0.25">
      <c r="B1139" t="s">
        <v>36</v>
      </c>
      <c r="C1139" t="s">
        <v>2318</v>
      </c>
      <c r="D1139" t="s">
        <v>2319</v>
      </c>
      <c r="E1139" t="s">
        <v>37</v>
      </c>
      <c r="F1139" t="s">
        <v>6</v>
      </c>
      <c r="G1139" t="s">
        <v>3166</v>
      </c>
      <c r="H1139">
        <v>8707.9343869999993</v>
      </c>
      <c r="I1139">
        <v>8743.7573439999996</v>
      </c>
      <c r="J1139" s="5">
        <v>35.822957000000002</v>
      </c>
      <c r="K1139">
        <v>0.40969749999999999</v>
      </c>
      <c r="L1139" t="s">
        <v>29</v>
      </c>
    </row>
    <row r="1140" spans="2:12" x14ac:dyDescent="0.25">
      <c r="B1140" t="s">
        <v>36</v>
      </c>
      <c r="C1140" t="s">
        <v>3311</v>
      </c>
      <c r="D1140" t="s">
        <v>3312</v>
      </c>
      <c r="E1140" t="s">
        <v>37</v>
      </c>
      <c r="F1140" t="s">
        <v>6</v>
      </c>
      <c r="G1140" t="s">
        <v>3166</v>
      </c>
      <c r="H1140">
        <v>8747.3136109999996</v>
      </c>
      <c r="I1140">
        <v>8729.3387920000005</v>
      </c>
      <c r="J1140" s="5">
        <v>17.974819</v>
      </c>
      <c r="K1140">
        <v>0.2059127</v>
      </c>
      <c r="L1140" t="s">
        <v>29</v>
      </c>
    </row>
    <row r="1141" spans="2:12" x14ac:dyDescent="0.25">
      <c r="B1141" t="s">
        <v>36</v>
      </c>
      <c r="C1141" t="s">
        <v>3313</v>
      </c>
      <c r="D1141" t="s">
        <v>3314</v>
      </c>
      <c r="E1141" t="s">
        <v>37</v>
      </c>
      <c r="F1141" t="s">
        <v>6</v>
      </c>
      <c r="G1141" t="s">
        <v>3166</v>
      </c>
      <c r="H1141">
        <v>8625.1621589999995</v>
      </c>
      <c r="I1141">
        <v>8746.9445109999997</v>
      </c>
      <c r="J1141" s="5">
        <v>121.782352</v>
      </c>
      <c r="K1141">
        <v>1.3922844999999999</v>
      </c>
      <c r="L1141" t="s">
        <v>29</v>
      </c>
    </row>
    <row r="1142" spans="2:12" x14ac:dyDescent="0.25">
      <c r="B1142" t="s">
        <v>36</v>
      </c>
      <c r="C1142" t="s">
        <v>1866</v>
      </c>
      <c r="D1142" t="s">
        <v>1867</v>
      </c>
      <c r="E1142" t="s">
        <v>37</v>
      </c>
      <c r="F1142" t="s">
        <v>6</v>
      </c>
      <c r="G1142" t="s">
        <v>3166</v>
      </c>
      <c r="H1142">
        <v>8720.7692040000002</v>
      </c>
      <c r="I1142">
        <v>8625.1621589999995</v>
      </c>
      <c r="J1142" s="5">
        <v>95.607044999999999</v>
      </c>
      <c r="K1142">
        <v>1.1084666000000001</v>
      </c>
      <c r="L1142" t="s">
        <v>29</v>
      </c>
    </row>
    <row r="1143" spans="2:12" x14ac:dyDescent="0.25">
      <c r="B1143" t="s">
        <v>36</v>
      </c>
      <c r="C1143" t="s">
        <v>2770</v>
      </c>
      <c r="D1143" t="s">
        <v>2771</v>
      </c>
      <c r="E1143" t="s">
        <v>37</v>
      </c>
      <c r="F1143" t="s">
        <v>6</v>
      </c>
      <c r="G1143" t="s">
        <v>3166</v>
      </c>
      <c r="H1143">
        <v>8695.4344550000005</v>
      </c>
      <c r="I1143">
        <v>8720.7692040000002</v>
      </c>
      <c r="J1143" s="5">
        <v>25.334748999999999</v>
      </c>
      <c r="K1143">
        <v>0.2905105</v>
      </c>
      <c r="L1143" t="s">
        <v>29</v>
      </c>
    </row>
    <row r="1144" spans="2:12" x14ac:dyDescent="0.25">
      <c r="B1144" t="s">
        <v>36</v>
      </c>
      <c r="C1144" t="s">
        <v>2774</v>
      </c>
      <c r="D1144" t="s">
        <v>2775</v>
      </c>
      <c r="E1144" t="s">
        <v>37</v>
      </c>
      <c r="F1144" t="s">
        <v>6</v>
      </c>
      <c r="G1144" t="s">
        <v>3166</v>
      </c>
      <c r="H1144">
        <v>8738.3601390000003</v>
      </c>
      <c r="I1144">
        <v>8752.9058980000009</v>
      </c>
      <c r="J1144" s="5">
        <v>14.545759</v>
      </c>
      <c r="K1144">
        <v>0.1661821</v>
      </c>
      <c r="L1144" t="s">
        <v>29</v>
      </c>
    </row>
    <row r="1145" spans="2:12" x14ac:dyDescent="0.25">
      <c r="B1145" t="s">
        <v>36</v>
      </c>
      <c r="C1145" t="s">
        <v>1868</v>
      </c>
      <c r="D1145" t="s">
        <v>1869</v>
      </c>
      <c r="E1145" t="s">
        <v>37</v>
      </c>
      <c r="F1145" t="s">
        <v>6</v>
      </c>
      <c r="G1145" t="s">
        <v>3166</v>
      </c>
      <c r="H1145">
        <v>8723.3767200000002</v>
      </c>
      <c r="I1145">
        <v>8741.4857809999994</v>
      </c>
      <c r="J1145" s="5">
        <v>18.109061000000001</v>
      </c>
      <c r="K1145">
        <v>0.20716229999999999</v>
      </c>
      <c r="L1145" t="s">
        <v>29</v>
      </c>
    </row>
    <row r="1146" spans="2:12" x14ac:dyDescent="0.25">
      <c r="B1146" t="s">
        <v>36</v>
      </c>
      <c r="C1146" t="s">
        <v>2326</v>
      </c>
      <c r="D1146" t="s">
        <v>2327</v>
      </c>
      <c r="E1146" t="s">
        <v>37</v>
      </c>
      <c r="F1146" t="s">
        <v>6</v>
      </c>
      <c r="G1146" t="s">
        <v>3166</v>
      </c>
      <c r="H1146">
        <v>8741.6089909999992</v>
      </c>
      <c r="I1146">
        <v>8737.1409110000004</v>
      </c>
      <c r="J1146" s="5">
        <v>4.4680799999999996</v>
      </c>
      <c r="K1146">
        <v>5.1138900000000001E-2</v>
      </c>
      <c r="L1146" t="s">
        <v>29</v>
      </c>
    </row>
    <row r="1147" spans="2:12" x14ac:dyDescent="0.25">
      <c r="B1147" t="s">
        <v>36</v>
      </c>
      <c r="C1147" t="s">
        <v>2328</v>
      </c>
      <c r="D1147" t="s">
        <v>2329</v>
      </c>
      <c r="E1147" t="s">
        <v>37</v>
      </c>
      <c r="F1147" t="s">
        <v>6</v>
      </c>
      <c r="G1147" t="s">
        <v>3166</v>
      </c>
      <c r="H1147">
        <v>8715.1312319999997</v>
      </c>
      <c r="I1147">
        <v>8741.6089909999992</v>
      </c>
      <c r="J1147" s="5">
        <v>26.477758999999999</v>
      </c>
      <c r="K1147">
        <v>0.30289339999999998</v>
      </c>
      <c r="L1147" t="s">
        <v>29</v>
      </c>
    </row>
    <row r="1148" spans="2:12" x14ac:dyDescent="0.25">
      <c r="B1148" t="s">
        <v>36</v>
      </c>
      <c r="C1148" t="s">
        <v>2778</v>
      </c>
      <c r="D1148" t="s">
        <v>2779</v>
      </c>
      <c r="E1148" t="s">
        <v>37</v>
      </c>
      <c r="F1148" t="s">
        <v>6</v>
      </c>
      <c r="G1148" t="s">
        <v>3166</v>
      </c>
      <c r="H1148">
        <v>8704.7766080000001</v>
      </c>
      <c r="I1148">
        <v>8715.1312319999997</v>
      </c>
      <c r="J1148" s="5">
        <v>10.354623999999999</v>
      </c>
      <c r="K1148">
        <v>0.118812</v>
      </c>
      <c r="L1148" t="s">
        <v>29</v>
      </c>
    </row>
    <row r="1149" spans="2:12" x14ac:dyDescent="0.25">
      <c r="B1149" t="s">
        <v>36</v>
      </c>
      <c r="C1149" t="s">
        <v>1874</v>
      </c>
      <c r="D1149" t="s">
        <v>1875</v>
      </c>
      <c r="E1149" t="s">
        <v>37</v>
      </c>
      <c r="F1149" t="s">
        <v>6</v>
      </c>
      <c r="G1149" t="s">
        <v>3166</v>
      </c>
      <c r="H1149">
        <v>8771.1865730000009</v>
      </c>
      <c r="I1149">
        <v>8710.8886719999991</v>
      </c>
      <c r="J1149" s="5">
        <v>60.297901000000003</v>
      </c>
      <c r="K1149">
        <v>0.69221299999999997</v>
      </c>
      <c r="L1149" t="s">
        <v>29</v>
      </c>
    </row>
    <row r="1150" spans="2:12" x14ac:dyDescent="0.25">
      <c r="B1150" t="s">
        <v>36</v>
      </c>
      <c r="C1150" t="s">
        <v>1878</v>
      </c>
      <c r="D1150" t="s">
        <v>1879</v>
      </c>
      <c r="E1150" t="s">
        <v>37</v>
      </c>
      <c r="F1150" t="s">
        <v>6</v>
      </c>
      <c r="G1150" t="s">
        <v>3166</v>
      </c>
      <c r="H1150">
        <v>8760.2265619999998</v>
      </c>
      <c r="I1150">
        <v>8749.283754</v>
      </c>
      <c r="J1150" s="5">
        <v>10.942807999999999</v>
      </c>
      <c r="K1150">
        <v>0.12507090000000001</v>
      </c>
      <c r="L1150" t="s">
        <v>29</v>
      </c>
    </row>
    <row r="1151" spans="2:12" x14ac:dyDescent="0.25">
      <c r="B1151" t="s">
        <v>36</v>
      </c>
      <c r="C1151" t="s">
        <v>1886</v>
      </c>
      <c r="D1151" t="s">
        <v>1887</v>
      </c>
      <c r="E1151" t="s">
        <v>37</v>
      </c>
      <c r="F1151" t="s">
        <v>6</v>
      </c>
      <c r="G1151" t="s">
        <v>3166</v>
      </c>
      <c r="H1151">
        <v>8730.3267080000005</v>
      </c>
      <c r="I1151">
        <v>8764.1074960000005</v>
      </c>
      <c r="J1151" s="5">
        <v>33.780788000000001</v>
      </c>
      <c r="K1151">
        <v>0.38544469999999997</v>
      </c>
      <c r="L1151" t="s">
        <v>29</v>
      </c>
    </row>
    <row r="1152" spans="2:12" x14ac:dyDescent="0.25">
      <c r="B1152" t="s">
        <v>36</v>
      </c>
      <c r="C1152" t="s">
        <v>3315</v>
      </c>
      <c r="D1152" t="s">
        <v>3316</v>
      </c>
      <c r="E1152" t="s">
        <v>37</v>
      </c>
      <c r="F1152" t="s">
        <v>6</v>
      </c>
      <c r="G1152" t="s">
        <v>3166</v>
      </c>
      <c r="H1152">
        <v>8714.5684130000009</v>
      </c>
      <c r="I1152">
        <v>8753.2065120000007</v>
      </c>
      <c r="J1152" s="5">
        <v>38.638098999999997</v>
      </c>
      <c r="K1152">
        <v>0.44141649999999999</v>
      </c>
      <c r="L1152" t="s">
        <v>29</v>
      </c>
    </row>
    <row r="1153" spans="2:12" x14ac:dyDescent="0.25">
      <c r="B1153" t="s">
        <v>36</v>
      </c>
      <c r="C1153" t="s">
        <v>1890</v>
      </c>
      <c r="D1153" t="s">
        <v>1891</v>
      </c>
      <c r="E1153" t="s">
        <v>37</v>
      </c>
      <c r="F1153" t="s">
        <v>6</v>
      </c>
      <c r="G1153" t="s">
        <v>3166</v>
      </c>
      <c r="H1153">
        <v>8700.0461500000001</v>
      </c>
      <c r="I1153">
        <v>8714.5684130000009</v>
      </c>
      <c r="J1153" s="5">
        <v>14.522263000000001</v>
      </c>
      <c r="K1153">
        <v>0.1666435</v>
      </c>
      <c r="L1153" t="s">
        <v>29</v>
      </c>
    </row>
    <row r="1154" spans="2:12" x14ac:dyDescent="0.25">
      <c r="B1154" t="s">
        <v>36</v>
      </c>
      <c r="C1154" t="s">
        <v>3317</v>
      </c>
      <c r="D1154" t="s">
        <v>3318</v>
      </c>
      <c r="E1154" t="s">
        <v>37</v>
      </c>
      <c r="F1154" t="s">
        <v>6</v>
      </c>
      <c r="G1154" t="s">
        <v>3166</v>
      </c>
      <c r="H1154">
        <v>8636.4126300000007</v>
      </c>
      <c r="I1154">
        <v>8737.571441</v>
      </c>
      <c r="J1154" s="5">
        <v>101.158811</v>
      </c>
      <c r="K1154">
        <v>1.1577451999999999</v>
      </c>
      <c r="L1154" t="s">
        <v>29</v>
      </c>
    </row>
    <row r="1155" spans="2:12" x14ac:dyDescent="0.25">
      <c r="B1155" t="s">
        <v>36</v>
      </c>
      <c r="C1155" t="s">
        <v>1894</v>
      </c>
      <c r="D1155" t="s">
        <v>1895</v>
      </c>
      <c r="E1155" t="s">
        <v>37</v>
      </c>
      <c r="F1155" t="s">
        <v>6</v>
      </c>
      <c r="G1155" t="s">
        <v>3166</v>
      </c>
      <c r="H1155">
        <v>8757.090166</v>
      </c>
      <c r="I1155">
        <v>8714.7378219999991</v>
      </c>
      <c r="J1155" s="5">
        <v>42.352344000000002</v>
      </c>
      <c r="K1155">
        <v>0.48598530000000001</v>
      </c>
      <c r="L1155" t="s">
        <v>29</v>
      </c>
    </row>
    <row r="1156" spans="2:12" x14ac:dyDescent="0.25">
      <c r="B1156" t="s">
        <v>36</v>
      </c>
      <c r="C1156" t="s">
        <v>2792</v>
      </c>
      <c r="D1156" t="s">
        <v>2793</v>
      </c>
      <c r="E1156" t="s">
        <v>37</v>
      </c>
      <c r="F1156" t="s">
        <v>6</v>
      </c>
      <c r="G1156" t="s">
        <v>3166</v>
      </c>
      <c r="H1156">
        <v>8747.4103940000005</v>
      </c>
      <c r="I1156">
        <v>8619.0169549999991</v>
      </c>
      <c r="J1156" s="5">
        <v>128.393439</v>
      </c>
      <c r="K1156">
        <v>1.4896529000000001</v>
      </c>
      <c r="L1156" t="s">
        <v>29</v>
      </c>
    </row>
    <row r="1157" spans="2:12" x14ac:dyDescent="0.25">
      <c r="B1157" t="s">
        <v>36</v>
      </c>
      <c r="C1157" t="s">
        <v>2798</v>
      </c>
      <c r="D1157" t="s">
        <v>2799</v>
      </c>
      <c r="E1157" t="s">
        <v>37</v>
      </c>
      <c r="F1157" t="s">
        <v>6</v>
      </c>
      <c r="G1157" t="s">
        <v>3166</v>
      </c>
      <c r="H1157">
        <v>8703.6639030000006</v>
      </c>
      <c r="I1157">
        <v>8754.0703990000002</v>
      </c>
      <c r="J1157" s="5">
        <v>50.406495999999997</v>
      </c>
      <c r="K1157">
        <v>0.57580640000000005</v>
      </c>
      <c r="L1157" t="s">
        <v>29</v>
      </c>
    </row>
    <row r="1158" spans="2:12" x14ac:dyDescent="0.25">
      <c r="B1158" t="s">
        <v>36</v>
      </c>
      <c r="C1158" t="s">
        <v>2800</v>
      </c>
      <c r="D1158" t="s">
        <v>2801</v>
      </c>
      <c r="E1158" t="s">
        <v>37</v>
      </c>
      <c r="F1158" t="s">
        <v>6</v>
      </c>
      <c r="G1158" t="s">
        <v>3166</v>
      </c>
      <c r="H1158">
        <v>8702.4858270000004</v>
      </c>
      <c r="I1158">
        <v>8703.6639030000006</v>
      </c>
      <c r="J1158" s="5">
        <v>1.1780759999999999</v>
      </c>
      <c r="K1158">
        <v>1.35354E-2</v>
      </c>
      <c r="L1158" t="s">
        <v>29</v>
      </c>
    </row>
    <row r="1159" spans="2:12" x14ac:dyDescent="0.25">
      <c r="B1159" t="s">
        <v>36</v>
      </c>
      <c r="C1159" t="s">
        <v>1910</v>
      </c>
      <c r="D1159" t="s">
        <v>1911</v>
      </c>
      <c r="E1159" t="s">
        <v>37</v>
      </c>
      <c r="F1159" t="s">
        <v>6</v>
      </c>
      <c r="G1159" t="s">
        <v>3166</v>
      </c>
      <c r="H1159">
        <v>8697.0415730000004</v>
      </c>
      <c r="I1159">
        <v>8747.8504090000006</v>
      </c>
      <c r="J1159" s="5">
        <v>50.808835999999999</v>
      </c>
      <c r="K1159">
        <v>0.58081510000000003</v>
      </c>
      <c r="L1159" t="s">
        <v>29</v>
      </c>
    </row>
    <row r="1160" spans="2:12" x14ac:dyDescent="0.25">
      <c r="B1160" t="s">
        <v>36</v>
      </c>
      <c r="C1160" t="s">
        <v>2808</v>
      </c>
      <c r="D1160" t="s">
        <v>2809</v>
      </c>
      <c r="E1160" t="s">
        <v>37</v>
      </c>
      <c r="F1160" t="s">
        <v>6</v>
      </c>
      <c r="G1160" t="s">
        <v>3166</v>
      </c>
      <c r="H1160">
        <v>8685.3016069999994</v>
      </c>
      <c r="I1160">
        <v>8697.0415730000004</v>
      </c>
      <c r="J1160" s="5">
        <v>11.739966000000001</v>
      </c>
      <c r="K1160">
        <v>0.134988</v>
      </c>
      <c r="L1160" t="s">
        <v>29</v>
      </c>
    </row>
    <row r="1161" spans="2:12" x14ac:dyDescent="0.25">
      <c r="B1161" t="s">
        <v>36</v>
      </c>
      <c r="C1161" t="s">
        <v>3319</v>
      </c>
      <c r="D1161" t="s">
        <v>3320</v>
      </c>
      <c r="E1161" t="s">
        <v>37</v>
      </c>
      <c r="F1161" t="s">
        <v>6</v>
      </c>
      <c r="G1161" t="s">
        <v>3166</v>
      </c>
      <c r="H1161">
        <v>8766.4950669999998</v>
      </c>
      <c r="I1161">
        <v>8711.7838759999995</v>
      </c>
      <c r="J1161" s="5">
        <v>54.711190999999999</v>
      </c>
      <c r="K1161">
        <v>0.62801359999999995</v>
      </c>
      <c r="L1161" t="s">
        <v>29</v>
      </c>
    </row>
    <row r="1162" spans="2:12" x14ac:dyDescent="0.25">
      <c r="B1162" t="s">
        <v>36</v>
      </c>
      <c r="C1162" t="s">
        <v>2354</v>
      </c>
      <c r="D1162" t="s">
        <v>2355</v>
      </c>
      <c r="E1162" t="s">
        <v>37</v>
      </c>
      <c r="F1162" t="s">
        <v>6</v>
      </c>
      <c r="G1162" t="s">
        <v>3166</v>
      </c>
      <c r="H1162">
        <v>8720.7950099999998</v>
      </c>
      <c r="I1162">
        <v>8726.891705</v>
      </c>
      <c r="J1162" s="5">
        <v>6.0966950000000004</v>
      </c>
      <c r="K1162">
        <v>6.9861000000000006E-2</v>
      </c>
      <c r="L1162" t="s">
        <v>29</v>
      </c>
    </row>
    <row r="1163" spans="2:12" x14ac:dyDescent="0.25">
      <c r="B1163" t="s">
        <v>36</v>
      </c>
      <c r="C1163" t="s">
        <v>2816</v>
      </c>
      <c r="D1163" t="s">
        <v>2817</v>
      </c>
      <c r="E1163" t="s">
        <v>37</v>
      </c>
      <c r="F1163" t="s">
        <v>6</v>
      </c>
      <c r="G1163" t="s">
        <v>3166</v>
      </c>
      <c r="H1163">
        <v>8749.9525529999992</v>
      </c>
      <c r="I1163">
        <v>8759.015652</v>
      </c>
      <c r="J1163" s="5">
        <v>9.0630989999999994</v>
      </c>
      <c r="K1163">
        <v>0.1034717</v>
      </c>
      <c r="L1163" t="s">
        <v>29</v>
      </c>
    </row>
    <row r="1164" spans="2:12" x14ac:dyDescent="0.25">
      <c r="B1164" t="s">
        <v>36</v>
      </c>
      <c r="C1164" t="s">
        <v>1914</v>
      </c>
      <c r="D1164" t="s">
        <v>1915</v>
      </c>
      <c r="E1164" t="s">
        <v>37</v>
      </c>
      <c r="F1164" t="s">
        <v>6</v>
      </c>
      <c r="G1164" t="s">
        <v>3166</v>
      </c>
      <c r="H1164">
        <v>8741.2698309999996</v>
      </c>
      <c r="I1164">
        <v>8749.9525529999992</v>
      </c>
      <c r="J1164" s="5">
        <v>8.6827220000000001</v>
      </c>
      <c r="K1164">
        <v>9.9231600000000003E-2</v>
      </c>
      <c r="L1164" t="s">
        <v>29</v>
      </c>
    </row>
    <row r="1165" spans="2:12" x14ac:dyDescent="0.25">
      <c r="B1165" t="s">
        <v>36</v>
      </c>
      <c r="C1165" t="s">
        <v>3321</v>
      </c>
      <c r="D1165" t="s">
        <v>3322</v>
      </c>
      <c r="E1165" t="s">
        <v>37</v>
      </c>
      <c r="F1165" t="s">
        <v>6</v>
      </c>
      <c r="G1165" t="s">
        <v>3166</v>
      </c>
      <c r="H1165">
        <v>8623.6517280000007</v>
      </c>
      <c r="I1165">
        <v>8741.2698309999996</v>
      </c>
      <c r="J1165" s="5">
        <v>117.618103</v>
      </c>
      <c r="K1165">
        <v>1.3455493999999999</v>
      </c>
      <c r="L1165" t="s">
        <v>29</v>
      </c>
    </row>
    <row r="1166" spans="2:12" x14ac:dyDescent="0.25">
      <c r="B1166" t="s">
        <v>36</v>
      </c>
      <c r="C1166" t="s">
        <v>2360</v>
      </c>
      <c r="D1166" t="s">
        <v>2361</v>
      </c>
      <c r="E1166" t="s">
        <v>37</v>
      </c>
      <c r="F1166" t="s">
        <v>6</v>
      </c>
      <c r="G1166" t="s">
        <v>3166</v>
      </c>
      <c r="H1166">
        <v>8618.0535070000005</v>
      </c>
      <c r="I1166">
        <v>8758.8894650000002</v>
      </c>
      <c r="J1166" s="5">
        <v>140.83595800000001</v>
      </c>
      <c r="K1166">
        <v>1.6079203</v>
      </c>
      <c r="L1166" t="s">
        <v>29</v>
      </c>
    </row>
    <row r="1167" spans="2:12" x14ac:dyDescent="0.25">
      <c r="B1167" t="s">
        <v>36</v>
      </c>
      <c r="C1167" t="s">
        <v>1926</v>
      </c>
      <c r="D1167" t="s">
        <v>1927</v>
      </c>
      <c r="E1167" t="s">
        <v>37</v>
      </c>
      <c r="F1167" t="s">
        <v>6</v>
      </c>
      <c r="G1167" t="s">
        <v>3166</v>
      </c>
      <c r="H1167">
        <v>8763.8423440000006</v>
      </c>
      <c r="I1167">
        <v>8618.0535070000005</v>
      </c>
      <c r="J1167" s="5">
        <v>145.788837</v>
      </c>
      <c r="K1167">
        <v>1.6916678000000001</v>
      </c>
      <c r="L1167" t="s">
        <v>29</v>
      </c>
    </row>
    <row r="1168" spans="2:12" x14ac:dyDescent="0.25">
      <c r="B1168" t="s">
        <v>36</v>
      </c>
      <c r="C1168" t="s">
        <v>2362</v>
      </c>
      <c r="D1168" t="s">
        <v>2363</v>
      </c>
      <c r="E1168" t="s">
        <v>37</v>
      </c>
      <c r="F1168" t="s">
        <v>6</v>
      </c>
      <c r="G1168" t="s">
        <v>3166</v>
      </c>
      <c r="H1168">
        <v>8678.8708160000006</v>
      </c>
      <c r="I1168">
        <v>8766.4297709999992</v>
      </c>
      <c r="J1168" s="5">
        <v>87.558954999999997</v>
      </c>
      <c r="K1168">
        <v>0.99879830000000003</v>
      </c>
      <c r="L1168" t="s">
        <v>29</v>
      </c>
    </row>
    <row r="1169" spans="2:12" x14ac:dyDescent="0.25">
      <c r="B1169" t="s">
        <v>36</v>
      </c>
      <c r="C1169" t="s">
        <v>2366</v>
      </c>
      <c r="D1169" t="s">
        <v>2367</v>
      </c>
      <c r="E1169" t="s">
        <v>37</v>
      </c>
      <c r="F1169" t="s">
        <v>6</v>
      </c>
      <c r="G1169" t="s">
        <v>3166</v>
      </c>
      <c r="H1169">
        <v>8627.2611190000007</v>
      </c>
      <c r="I1169">
        <v>8747.0420950000007</v>
      </c>
      <c r="J1169" s="5">
        <v>119.780976</v>
      </c>
      <c r="K1169">
        <v>1.3693884000000001</v>
      </c>
      <c r="L1169" t="s">
        <v>29</v>
      </c>
    </row>
    <row r="1170" spans="2:12" x14ac:dyDescent="0.25">
      <c r="B1170" t="s">
        <v>36</v>
      </c>
      <c r="C1170" t="s">
        <v>2370</v>
      </c>
      <c r="D1170" t="s">
        <v>2371</v>
      </c>
      <c r="E1170" t="s">
        <v>37</v>
      </c>
      <c r="F1170" t="s">
        <v>6</v>
      </c>
      <c r="G1170" t="s">
        <v>3166</v>
      </c>
      <c r="H1170">
        <v>8758.5576810000002</v>
      </c>
      <c r="I1170">
        <v>8764.3398379999999</v>
      </c>
      <c r="J1170" s="5">
        <v>5.7821569999999998</v>
      </c>
      <c r="K1170">
        <v>6.5973699999999996E-2</v>
      </c>
      <c r="L1170" t="s">
        <v>29</v>
      </c>
    </row>
    <row r="1171" spans="2:12" x14ac:dyDescent="0.25">
      <c r="B1171" t="s">
        <v>388</v>
      </c>
      <c r="C1171" t="s">
        <v>2374</v>
      </c>
      <c r="D1171" t="s">
        <v>2375</v>
      </c>
      <c r="E1171" t="s">
        <v>37</v>
      </c>
      <c r="F1171" t="s">
        <v>6</v>
      </c>
      <c r="G1171" t="s">
        <v>3166</v>
      </c>
      <c r="H1171">
        <v>8695.7869350000001</v>
      </c>
      <c r="I1171">
        <v>8759.4638479999994</v>
      </c>
      <c r="J1171" s="5">
        <v>63.676912999999999</v>
      </c>
      <c r="K1171">
        <v>0.72694990000000004</v>
      </c>
      <c r="L1171" t="s">
        <v>29</v>
      </c>
    </row>
    <row r="1172" spans="2:12" x14ac:dyDescent="0.25">
      <c r="B1172" t="s">
        <v>388</v>
      </c>
      <c r="C1172" t="s">
        <v>1940</v>
      </c>
      <c r="D1172" t="s">
        <v>1941</v>
      </c>
      <c r="E1172" t="s">
        <v>37</v>
      </c>
      <c r="F1172" t="s">
        <v>6</v>
      </c>
      <c r="G1172" t="s">
        <v>3166</v>
      </c>
      <c r="H1172">
        <v>8702.4795279999998</v>
      </c>
      <c r="I1172">
        <v>8729.4942709999996</v>
      </c>
      <c r="J1172" s="5">
        <v>27.014742999999999</v>
      </c>
      <c r="K1172">
        <v>0.3094652</v>
      </c>
      <c r="L1172" t="s">
        <v>29</v>
      </c>
    </row>
    <row r="1173" spans="2:12" x14ac:dyDescent="0.25">
      <c r="B1173" t="s">
        <v>388</v>
      </c>
      <c r="C1173" t="s">
        <v>2380</v>
      </c>
      <c r="D1173" t="s">
        <v>2381</v>
      </c>
      <c r="E1173" t="s">
        <v>37</v>
      </c>
      <c r="F1173" t="s">
        <v>6</v>
      </c>
      <c r="G1173" t="s">
        <v>3166</v>
      </c>
      <c r="H1173">
        <v>8629.1832240000003</v>
      </c>
      <c r="I1173">
        <v>8784.5845119999994</v>
      </c>
      <c r="J1173" s="5">
        <v>155.40128799999999</v>
      </c>
      <c r="K1173">
        <v>1.7690226</v>
      </c>
      <c r="L1173" t="s">
        <v>29</v>
      </c>
    </row>
    <row r="1174" spans="2:12" x14ac:dyDescent="0.25">
      <c r="B1174" t="s">
        <v>388</v>
      </c>
      <c r="C1174" t="s">
        <v>2382</v>
      </c>
      <c r="D1174" t="s">
        <v>2383</v>
      </c>
      <c r="E1174" t="s">
        <v>37</v>
      </c>
      <c r="F1174" t="s">
        <v>6</v>
      </c>
      <c r="G1174" t="s">
        <v>3166</v>
      </c>
      <c r="H1174">
        <v>8645.6681740000004</v>
      </c>
      <c r="I1174">
        <v>8758.9989499999992</v>
      </c>
      <c r="J1174" s="5">
        <v>113.330776</v>
      </c>
      <c r="K1174">
        <v>1.2938782</v>
      </c>
      <c r="L1174" t="s">
        <v>29</v>
      </c>
    </row>
    <row r="1175" spans="2:12" x14ac:dyDescent="0.25">
      <c r="B1175" t="s">
        <v>388</v>
      </c>
      <c r="C1175" t="s">
        <v>2832</v>
      </c>
      <c r="D1175" t="s">
        <v>2833</v>
      </c>
      <c r="E1175" t="s">
        <v>37</v>
      </c>
      <c r="F1175" t="s">
        <v>6</v>
      </c>
      <c r="G1175" t="s">
        <v>3166</v>
      </c>
      <c r="H1175">
        <v>8653.2316740000006</v>
      </c>
      <c r="I1175">
        <v>8686.1121129999992</v>
      </c>
      <c r="J1175" s="5">
        <v>32.880439000000003</v>
      </c>
      <c r="K1175">
        <v>0.3785403</v>
      </c>
      <c r="L1175" t="s">
        <v>29</v>
      </c>
    </row>
    <row r="1176" spans="2:12" x14ac:dyDescent="0.25">
      <c r="B1176" t="s">
        <v>388</v>
      </c>
      <c r="C1176" t="s">
        <v>1958</v>
      </c>
      <c r="D1176" t="s">
        <v>1959</v>
      </c>
      <c r="E1176" t="s">
        <v>37</v>
      </c>
      <c r="F1176" t="s">
        <v>6</v>
      </c>
      <c r="G1176" t="s">
        <v>3166</v>
      </c>
      <c r="H1176">
        <v>8684.2316119999996</v>
      </c>
      <c r="I1176">
        <v>8734.0383340000008</v>
      </c>
      <c r="J1176" s="5">
        <v>49.806722000000001</v>
      </c>
      <c r="K1176">
        <v>0.57025990000000004</v>
      </c>
      <c r="L1176" t="s">
        <v>29</v>
      </c>
    </row>
    <row r="1177" spans="2:12" x14ac:dyDescent="0.25">
      <c r="B1177" t="s">
        <v>388</v>
      </c>
      <c r="C1177" t="s">
        <v>3323</v>
      </c>
      <c r="D1177" t="s">
        <v>3324</v>
      </c>
      <c r="E1177" t="s">
        <v>37</v>
      </c>
      <c r="F1177" t="s">
        <v>6</v>
      </c>
      <c r="G1177" t="s">
        <v>3166</v>
      </c>
      <c r="H1177">
        <v>8762.1333620000005</v>
      </c>
      <c r="I1177">
        <v>8695.2743790000004</v>
      </c>
      <c r="J1177" s="5">
        <v>66.858982999999995</v>
      </c>
      <c r="K1177">
        <v>0.76891169999999998</v>
      </c>
      <c r="L1177" t="s">
        <v>29</v>
      </c>
    </row>
    <row r="1178" spans="2:12" x14ac:dyDescent="0.25">
      <c r="B1178" t="s">
        <v>388</v>
      </c>
      <c r="C1178" t="s">
        <v>1976</v>
      </c>
      <c r="D1178" t="s">
        <v>1977</v>
      </c>
      <c r="E1178" t="s">
        <v>37</v>
      </c>
      <c r="F1178" t="s">
        <v>6</v>
      </c>
      <c r="G1178" t="s">
        <v>3166</v>
      </c>
      <c r="H1178">
        <v>8728.8527670000003</v>
      </c>
      <c r="I1178">
        <v>8704.4873480000006</v>
      </c>
      <c r="J1178" s="5">
        <v>24.365418999999999</v>
      </c>
      <c r="K1178">
        <v>0.2799179</v>
      </c>
      <c r="L1178" t="s">
        <v>29</v>
      </c>
    </row>
    <row r="1179" spans="2:12" x14ac:dyDescent="0.25">
      <c r="B1179" t="s">
        <v>388</v>
      </c>
      <c r="C1179" t="s">
        <v>1978</v>
      </c>
      <c r="D1179" t="s">
        <v>1979</v>
      </c>
      <c r="E1179" t="s">
        <v>37</v>
      </c>
      <c r="F1179" t="s">
        <v>6</v>
      </c>
      <c r="G1179" t="s">
        <v>3166</v>
      </c>
      <c r="H1179">
        <v>8696.4274810000006</v>
      </c>
      <c r="I1179">
        <v>8780.2406329999994</v>
      </c>
      <c r="J1179" s="5">
        <v>83.813152000000002</v>
      </c>
      <c r="K1179">
        <v>0.95456549999999996</v>
      </c>
      <c r="L1179" t="s">
        <v>29</v>
      </c>
    </row>
    <row r="1180" spans="2:12" x14ac:dyDescent="0.25">
      <c r="B1180" t="s">
        <v>388</v>
      </c>
      <c r="C1180" t="s">
        <v>2396</v>
      </c>
      <c r="D1180" t="s">
        <v>2397</v>
      </c>
      <c r="E1180" t="s">
        <v>37</v>
      </c>
      <c r="F1180" t="s">
        <v>6</v>
      </c>
      <c r="G1180" t="s">
        <v>3166</v>
      </c>
      <c r="H1180">
        <v>8685.9179509999994</v>
      </c>
      <c r="I1180">
        <v>8681.1481060000006</v>
      </c>
      <c r="J1180" s="5">
        <v>4.7698450000000001</v>
      </c>
      <c r="K1180">
        <v>5.4944899999999998E-2</v>
      </c>
      <c r="L1180" t="s">
        <v>29</v>
      </c>
    </row>
    <row r="1181" spans="2:12" x14ac:dyDescent="0.25">
      <c r="B1181" t="s">
        <v>388</v>
      </c>
      <c r="C1181" t="s">
        <v>1990</v>
      </c>
      <c r="D1181" t="s">
        <v>1991</v>
      </c>
      <c r="E1181" t="s">
        <v>37</v>
      </c>
      <c r="F1181" t="s">
        <v>6</v>
      </c>
      <c r="G1181" t="s">
        <v>3166</v>
      </c>
      <c r="H1181">
        <v>8753.2512769999994</v>
      </c>
      <c r="I1181">
        <v>8748.0781819999993</v>
      </c>
      <c r="J1181" s="5">
        <v>5.173095</v>
      </c>
      <c r="K1181">
        <v>5.9134100000000002E-2</v>
      </c>
      <c r="L1181" t="s">
        <v>29</v>
      </c>
    </row>
    <row r="1182" spans="2:12" x14ac:dyDescent="0.25">
      <c r="B1182" t="s">
        <v>388</v>
      </c>
      <c r="C1182" t="s">
        <v>2854</v>
      </c>
      <c r="D1182" t="s">
        <v>2855</v>
      </c>
      <c r="E1182" t="s">
        <v>37</v>
      </c>
      <c r="F1182" t="s">
        <v>6</v>
      </c>
      <c r="G1182" t="s">
        <v>3166</v>
      </c>
      <c r="H1182">
        <v>8692.8727350000008</v>
      </c>
      <c r="I1182">
        <v>8683.6580919999997</v>
      </c>
      <c r="J1182" s="5">
        <v>9.2146430000000006</v>
      </c>
      <c r="K1182">
        <v>0.1061148</v>
      </c>
      <c r="L1182" t="s">
        <v>29</v>
      </c>
    </row>
    <row r="1183" spans="2:12" x14ac:dyDescent="0.25">
      <c r="B1183" t="s">
        <v>388</v>
      </c>
      <c r="C1183" t="s">
        <v>2856</v>
      </c>
      <c r="D1183" t="s">
        <v>2857</v>
      </c>
      <c r="E1183" t="s">
        <v>37</v>
      </c>
      <c r="F1183" t="s">
        <v>6</v>
      </c>
      <c r="G1183" t="s">
        <v>3166</v>
      </c>
      <c r="H1183">
        <v>8676.1491430000005</v>
      </c>
      <c r="I1183">
        <v>8741.4899750000004</v>
      </c>
      <c r="J1183" s="5">
        <v>65.340832000000006</v>
      </c>
      <c r="K1183">
        <v>0.74747929999999996</v>
      </c>
      <c r="L1183" t="s">
        <v>29</v>
      </c>
    </row>
    <row r="1184" spans="2:12" x14ac:dyDescent="0.25">
      <c r="B1184" t="s">
        <v>388</v>
      </c>
      <c r="C1184" t="s">
        <v>2860</v>
      </c>
      <c r="D1184" t="s">
        <v>2861</v>
      </c>
      <c r="E1184" t="s">
        <v>37</v>
      </c>
      <c r="F1184" t="s">
        <v>6</v>
      </c>
      <c r="G1184" t="s">
        <v>3166</v>
      </c>
      <c r="H1184">
        <v>8675.5084970000007</v>
      </c>
      <c r="I1184">
        <v>8652.046902</v>
      </c>
      <c r="J1184" s="5">
        <v>23.461594999999999</v>
      </c>
      <c r="K1184">
        <v>0.27116810000000002</v>
      </c>
      <c r="L1184" t="s">
        <v>29</v>
      </c>
    </row>
    <row r="1185" spans="2:12" x14ac:dyDescent="0.25">
      <c r="B1185" t="s">
        <v>388</v>
      </c>
      <c r="C1185" t="s">
        <v>2862</v>
      </c>
      <c r="D1185" t="s">
        <v>2863</v>
      </c>
      <c r="E1185" t="s">
        <v>37</v>
      </c>
      <c r="F1185" t="s">
        <v>6</v>
      </c>
      <c r="G1185" t="s">
        <v>3166</v>
      </c>
      <c r="H1185">
        <v>8705.3815149999991</v>
      </c>
      <c r="I1185">
        <v>8722.2019660000005</v>
      </c>
      <c r="J1185" s="5">
        <v>16.820450999999998</v>
      </c>
      <c r="K1185">
        <v>0.1928464</v>
      </c>
      <c r="L1185" t="s">
        <v>29</v>
      </c>
    </row>
    <row r="1186" spans="2:12" x14ac:dyDescent="0.25">
      <c r="B1186" t="s">
        <v>388</v>
      </c>
      <c r="C1186" t="s">
        <v>2870</v>
      </c>
      <c r="D1186" t="s">
        <v>2871</v>
      </c>
      <c r="E1186" t="s">
        <v>37</v>
      </c>
      <c r="F1186" t="s">
        <v>6</v>
      </c>
      <c r="G1186" t="s">
        <v>3166</v>
      </c>
      <c r="H1186">
        <v>8761.3435769999996</v>
      </c>
      <c r="I1186">
        <v>8681.7480809999997</v>
      </c>
      <c r="J1186" s="5">
        <v>79.595495999999997</v>
      </c>
      <c r="K1186">
        <v>0.91681420000000002</v>
      </c>
      <c r="L1186" t="s">
        <v>29</v>
      </c>
    </row>
    <row r="1187" spans="2:12" x14ac:dyDescent="0.25">
      <c r="B1187" t="s">
        <v>388</v>
      </c>
      <c r="C1187" t="s">
        <v>2872</v>
      </c>
      <c r="D1187" t="s">
        <v>2873</v>
      </c>
      <c r="E1187" t="s">
        <v>37</v>
      </c>
      <c r="F1187" t="s">
        <v>6</v>
      </c>
      <c r="G1187" t="s">
        <v>3166</v>
      </c>
      <c r="H1187">
        <v>8676.2035859999996</v>
      </c>
      <c r="I1187">
        <v>8788.7035169999999</v>
      </c>
      <c r="J1187" s="5">
        <v>112.499931</v>
      </c>
      <c r="K1187">
        <v>1.2800514999999999</v>
      </c>
      <c r="L1187" t="s">
        <v>29</v>
      </c>
    </row>
    <row r="1188" spans="2:12" x14ac:dyDescent="0.25">
      <c r="B1188" t="s">
        <v>388</v>
      </c>
      <c r="C1188" t="s">
        <v>3325</v>
      </c>
      <c r="D1188" t="s">
        <v>3326</v>
      </c>
      <c r="E1188" t="s">
        <v>37</v>
      </c>
      <c r="F1188" t="s">
        <v>6</v>
      </c>
      <c r="G1188" t="s">
        <v>3166</v>
      </c>
      <c r="H1188">
        <v>8740.5920939999996</v>
      </c>
      <c r="I1188">
        <v>8723.6686389999995</v>
      </c>
      <c r="J1188" s="5">
        <v>16.923455000000001</v>
      </c>
      <c r="K1188">
        <v>0.19399469999999999</v>
      </c>
      <c r="L1188" t="s">
        <v>29</v>
      </c>
    </row>
    <row r="1189" spans="2:12" x14ac:dyDescent="0.25">
      <c r="B1189" t="s">
        <v>388</v>
      </c>
      <c r="C1189" t="s">
        <v>2874</v>
      </c>
      <c r="D1189" t="s">
        <v>2875</v>
      </c>
      <c r="E1189" t="s">
        <v>37</v>
      </c>
      <c r="F1189" t="s">
        <v>6</v>
      </c>
      <c r="G1189" t="s">
        <v>3166</v>
      </c>
      <c r="H1189">
        <v>8725.9591820000005</v>
      </c>
      <c r="I1189">
        <v>8740.5920939999996</v>
      </c>
      <c r="J1189" s="5">
        <v>14.632911999999999</v>
      </c>
      <c r="K1189">
        <v>0.16741329999999999</v>
      </c>
      <c r="L1189" t="s">
        <v>29</v>
      </c>
    </row>
    <row r="1190" spans="2:12" x14ac:dyDescent="0.25">
      <c r="B1190" t="s">
        <v>388</v>
      </c>
      <c r="C1190" t="s">
        <v>2404</v>
      </c>
      <c r="D1190" t="s">
        <v>2405</v>
      </c>
      <c r="E1190" t="s">
        <v>37</v>
      </c>
      <c r="F1190" t="s">
        <v>6</v>
      </c>
      <c r="G1190" t="s">
        <v>3166</v>
      </c>
      <c r="H1190">
        <v>8690.5380800000003</v>
      </c>
      <c r="I1190">
        <v>8725.9591820000005</v>
      </c>
      <c r="J1190" s="5">
        <v>35.421101999999998</v>
      </c>
      <c r="K1190">
        <v>0.40592790000000001</v>
      </c>
      <c r="L1190" t="s">
        <v>29</v>
      </c>
    </row>
    <row r="1191" spans="2:12" x14ac:dyDescent="0.25">
      <c r="B1191" t="s">
        <v>388</v>
      </c>
      <c r="C1191" t="s">
        <v>2002</v>
      </c>
      <c r="D1191" t="s">
        <v>2003</v>
      </c>
      <c r="E1191" t="s">
        <v>37</v>
      </c>
      <c r="F1191" t="s">
        <v>6</v>
      </c>
      <c r="G1191" t="s">
        <v>3166</v>
      </c>
      <c r="H1191">
        <v>8739.7916409999998</v>
      </c>
      <c r="I1191">
        <v>8756.2470429999994</v>
      </c>
      <c r="J1191" s="5">
        <v>16.455401999999999</v>
      </c>
      <c r="K1191">
        <v>0.1879276</v>
      </c>
      <c r="L1191" t="s">
        <v>29</v>
      </c>
    </row>
    <row r="1192" spans="2:12" x14ac:dyDescent="0.25">
      <c r="B1192" t="s">
        <v>388</v>
      </c>
      <c r="C1192" t="s">
        <v>2010</v>
      </c>
      <c r="D1192" t="s">
        <v>2011</v>
      </c>
      <c r="E1192" t="s">
        <v>37</v>
      </c>
      <c r="F1192" t="s">
        <v>6</v>
      </c>
      <c r="G1192" t="s">
        <v>3166</v>
      </c>
      <c r="H1192">
        <v>8774.8833080000004</v>
      </c>
      <c r="I1192">
        <v>8746.6920549999995</v>
      </c>
      <c r="J1192" s="5">
        <v>28.191253</v>
      </c>
      <c r="K1192">
        <v>0.32230760000000003</v>
      </c>
      <c r="L1192" t="s">
        <v>29</v>
      </c>
    </row>
    <row r="1193" spans="2:12" x14ac:dyDescent="0.25">
      <c r="B1193" t="s">
        <v>388</v>
      </c>
      <c r="C1193" t="s">
        <v>2412</v>
      </c>
      <c r="D1193" t="s">
        <v>2413</v>
      </c>
      <c r="E1193" t="s">
        <v>37</v>
      </c>
      <c r="F1193" t="s">
        <v>6</v>
      </c>
      <c r="G1193" t="s">
        <v>3166</v>
      </c>
      <c r="H1193">
        <v>8645.2619799999993</v>
      </c>
      <c r="I1193">
        <v>8701.2022909999996</v>
      </c>
      <c r="J1193" s="5">
        <v>55.940311000000001</v>
      </c>
      <c r="K1193">
        <v>0.64290320000000001</v>
      </c>
      <c r="L1193" t="s">
        <v>29</v>
      </c>
    </row>
    <row r="1194" spans="2:12" x14ac:dyDescent="0.25">
      <c r="B1194" t="s">
        <v>388</v>
      </c>
      <c r="C1194" t="s">
        <v>2894</v>
      </c>
      <c r="D1194" t="s">
        <v>2895</v>
      </c>
      <c r="E1194" t="s">
        <v>37</v>
      </c>
      <c r="F1194" t="s">
        <v>6</v>
      </c>
      <c r="G1194" t="s">
        <v>3166</v>
      </c>
      <c r="H1194">
        <v>8612.0822270000008</v>
      </c>
      <c r="I1194">
        <v>8639.6122290000003</v>
      </c>
      <c r="J1194" s="5">
        <v>27.530002</v>
      </c>
      <c r="K1194">
        <v>0.3186486</v>
      </c>
      <c r="L1194" t="s">
        <v>29</v>
      </c>
    </row>
    <row r="1195" spans="2:12" x14ac:dyDescent="0.25">
      <c r="B1195" t="s">
        <v>388</v>
      </c>
      <c r="C1195" t="s">
        <v>3327</v>
      </c>
      <c r="D1195" t="s">
        <v>3328</v>
      </c>
      <c r="E1195" t="s">
        <v>37</v>
      </c>
      <c r="F1195" t="s">
        <v>6</v>
      </c>
      <c r="G1195" t="s">
        <v>3166</v>
      </c>
      <c r="H1195">
        <v>8673.2689480000008</v>
      </c>
      <c r="I1195">
        <v>8687.1968660000002</v>
      </c>
      <c r="J1195" s="5">
        <v>13.927918</v>
      </c>
      <c r="K1195">
        <v>0.160327</v>
      </c>
      <c r="L1195" t="s">
        <v>29</v>
      </c>
    </row>
    <row r="1196" spans="2:12" x14ac:dyDescent="0.25">
      <c r="B1196" t="s">
        <v>388</v>
      </c>
      <c r="C1196" t="s">
        <v>2424</v>
      </c>
      <c r="D1196" t="s">
        <v>2425</v>
      </c>
      <c r="E1196" t="s">
        <v>37</v>
      </c>
      <c r="F1196" t="s">
        <v>6</v>
      </c>
      <c r="G1196" t="s">
        <v>3166</v>
      </c>
      <c r="H1196">
        <v>8633.0928359999998</v>
      </c>
      <c r="I1196">
        <v>8697.4512159999995</v>
      </c>
      <c r="J1196" s="5">
        <v>64.358379999999997</v>
      </c>
      <c r="K1196">
        <v>0.73996830000000002</v>
      </c>
      <c r="L1196" t="s">
        <v>29</v>
      </c>
    </row>
    <row r="1197" spans="2:12" x14ac:dyDescent="0.25">
      <c r="B1197" t="s">
        <v>388</v>
      </c>
      <c r="C1197" t="s">
        <v>2900</v>
      </c>
      <c r="D1197" t="s">
        <v>2901</v>
      </c>
      <c r="E1197" t="s">
        <v>37</v>
      </c>
      <c r="F1197" t="s">
        <v>6</v>
      </c>
      <c r="G1197" t="s">
        <v>3166</v>
      </c>
      <c r="H1197">
        <v>8788.0274200000003</v>
      </c>
      <c r="I1197">
        <v>8697.7108910000006</v>
      </c>
      <c r="J1197" s="5">
        <v>90.316529000000003</v>
      </c>
      <c r="K1197">
        <v>1.0383941999999999</v>
      </c>
      <c r="L1197" t="s">
        <v>29</v>
      </c>
    </row>
    <row r="1198" spans="2:12" x14ac:dyDescent="0.25">
      <c r="B1198" t="s">
        <v>388</v>
      </c>
      <c r="C1198" t="s">
        <v>2432</v>
      </c>
      <c r="D1198" t="s">
        <v>2433</v>
      </c>
      <c r="E1198" t="s">
        <v>37</v>
      </c>
      <c r="F1198" t="s">
        <v>6</v>
      </c>
      <c r="G1198" t="s">
        <v>3166</v>
      </c>
      <c r="H1198">
        <v>8617.0537600000007</v>
      </c>
      <c r="I1198">
        <v>8610.947349</v>
      </c>
      <c r="J1198" s="5">
        <v>6.1064109999999996</v>
      </c>
      <c r="K1198">
        <v>7.0914500000000005E-2</v>
      </c>
      <c r="L1198" t="s">
        <v>29</v>
      </c>
    </row>
    <row r="1199" spans="2:12" x14ac:dyDescent="0.25">
      <c r="B1199" t="s">
        <v>388</v>
      </c>
      <c r="C1199" t="s">
        <v>3329</v>
      </c>
      <c r="D1199" t="s">
        <v>3330</v>
      </c>
      <c r="E1199" t="s">
        <v>37</v>
      </c>
      <c r="F1199" t="s">
        <v>6</v>
      </c>
      <c r="G1199" t="s">
        <v>3166</v>
      </c>
      <c r="H1199">
        <v>8744.5558450000008</v>
      </c>
      <c r="I1199">
        <v>8665.9805460000007</v>
      </c>
      <c r="J1199" s="5">
        <v>78.575299000000001</v>
      </c>
      <c r="K1199">
        <v>0.90670980000000001</v>
      </c>
      <c r="L1199" t="s">
        <v>29</v>
      </c>
    </row>
    <row r="1200" spans="2:12" x14ac:dyDescent="0.25">
      <c r="B1200" t="s">
        <v>388</v>
      </c>
      <c r="C1200" t="s">
        <v>3331</v>
      </c>
      <c r="D1200" t="s">
        <v>3332</v>
      </c>
      <c r="E1200" t="s">
        <v>37</v>
      </c>
      <c r="F1200" t="s">
        <v>6</v>
      </c>
      <c r="G1200" t="s">
        <v>3166</v>
      </c>
      <c r="H1200">
        <v>8646.5126760000003</v>
      </c>
      <c r="I1200">
        <v>8634.279665</v>
      </c>
      <c r="J1200" s="5">
        <v>12.233010999999999</v>
      </c>
      <c r="K1200">
        <v>0.14167959999999999</v>
      </c>
      <c r="L1200" t="s">
        <v>29</v>
      </c>
    </row>
    <row r="1201" spans="2:12" x14ac:dyDescent="0.25">
      <c r="B1201" t="s">
        <v>388</v>
      </c>
      <c r="C1201" t="s">
        <v>3333</v>
      </c>
      <c r="D1201" t="s">
        <v>3334</v>
      </c>
      <c r="E1201" t="s">
        <v>37</v>
      </c>
      <c r="F1201" t="s">
        <v>6</v>
      </c>
      <c r="G1201" t="s">
        <v>3166</v>
      </c>
      <c r="H1201">
        <v>8734.0288089999995</v>
      </c>
      <c r="I1201">
        <v>8646.5126760000003</v>
      </c>
      <c r="J1201" s="5">
        <v>87.516132999999996</v>
      </c>
      <c r="K1201">
        <v>1.0121553000000001</v>
      </c>
      <c r="L1201" t="s">
        <v>29</v>
      </c>
    </row>
    <row r="1202" spans="2:12" x14ac:dyDescent="0.25">
      <c r="B1202" t="s">
        <v>388</v>
      </c>
      <c r="C1202" t="s">
        <v>2020</v>
      </c>
      <c r="D1202" t="s">
        <v>2021</v>
      </c>
      <c r="E1202" t="s">
        <v>37</v>
      </c>
      <c r="F1202" t="s">
        <v>6</v>
      </c>
      <c r="G1202" t="s">
        <v>3166</v>
      </c>
      <c r="H1202">
        <v>8715.5157849999996</v>
      </c>
      <c r="I1202">
        <v>8734.0288089999995</v>
      </c>
      <c r="J1202" s="5">
        <v>18.513024000000001</v>
      </c>
      <c r="K1202">
        <v>0.21196429999999999</v>
      </c>
      <c r="L1202" t="s">
        <v>29</v>
      </c>
    </row>
    <row r="1203" spans="2:12" x14ac:dyDescent="0.25">
      <c r="B1203" t="s">
        <v>388</v>
      </c>
      <c r="C1203" t="s">
        <v>2912</v>
      </c>
      <c r="D1203" t="s">
        <v>2913</v>
      </c>
      <c r="E1203" t="s">
        <v>37</v>
      </c>
      <c r="F1203" t="s">
        <v>6</v>
      </c>
      <c r="G1203" t="s">
        <v>3166</v>
      </c>
      <c r="H1203">
        <v>8692.0092420000001</v>
      </c>
      <c r="I1203">
        <v>8687.4915880000008</v>
      </c>
      <c r="J1203" s="5">
        <v>4.5176540000000003</v>
      </c>
      <c r="K1203">
        <v>5.2001800000000001E-2</v>
      </c>
      <c r="L1203" t="s">
        <v>29</v>
      </c>
    </row>
    <row r="1204" spans="2:12" x14ac:dyDescent="0.25">
      <c r="B1204" t="s">
        <v>388</v>
      </c>
      <c r="C1204" t="s">
        <v>2030</v>
      </c>
      <c r="D1204" t="s">
        <v>2031</v>
      </c>
      <c r="E1204" t="s">
        <v>37</v>
      </c>
      <c r="F1204" t="s">
        <v>6</v>
      </c>
      <c r="G1204" t="s">
        <v>3166</v>
      </c>
      <c r="H1204">
        <v>8743.8124260000004</v>
      </c>
      <c r="I1204">
        <v>8645.9745390000007</v>
      </c>
      <c r="J1204" s="5">
        <v>97.837886999999995</v>
      </c>
      <c r="K1204">
        <v>1.1316005</v>
      </c>
      <c r="L1204" t="s">
        <v>29</v>
      </c>
    </row>
    <row r="1205" spans="2:12" x14ac:dyDescent="0.25">
      <c r="B1205" t="s">
        <v>388</v>
      </c>
      <c r="C1205" t="s">
        <v>2436</v>
      </c>
      <c r="D1205" t="s">
        <v>2437</v>
      </c>
      <c r="E1205" t="s">
        <v>37</v>
      </c>
      <c r="F1205" t="s">
        <v>6</v>
      </c>
      <c r="G1205" t="s">
        <v>3166</v>
      </c>
      <c r="H1205">
        <v>8666.1967019999993</v>
      </c>
      <c r="I1205">
        <v>8743.8124260000004</v>
      </c>
      <c r="J1205" s="5">
        <v>77.615724</v>
      </c>
      <c r="K1205">
        <v>0.88766460000000003</v>
      </c>
      <c r="L1205" t="s">
        <v>29</v>
      </c>
    </row>
    <row r="1206" spans="2:12" x14ac:dyDescent="0.25">
      <c r="B1206" t="s">
        <v>739</v>
      </c>
      <c r="C1206" t="s">
        <v>3335</v>
      </c>
      <c r="D1206" t="s">
        <v>3336</v>
      </c>
      <c r="E1206" t="s">
        <v>37</v>
      </c>
      <c r="F1206" t="s">
        <v>6</v>
      </c>
      <c r="G1206" t="s">
        <v>3166</v>
      </c>
      <c r="H1206">
        <v>8649.6225639999993</v>
      </c>
      <c r="I1206">
        <v>8628.8187959999996</v>
      </c>
      <c r="J1206" s="5">
        <v>20.803768000000002</v>
      </c>
      <c r="K1206">
        <v>0.24109639999999999</v>
      </c>
      <c r="L1206" t="s">
        <v>29</v>
      </c>
    </row>
    <row r="1207" spans="2:12" x14ac:dyDescent="0.25">
      <c r="B1207" t="s">
        <v>739</v>
      </c>
      <c r="C1207" t="s">
        <v>2440</v>
      </c>
      <c r="D1207" t="s">
        <v>2441</v>
      </c>
      <c r="E1207" t="s">
        <v>37</v>
      </c>
      <c r="F1207" t="s">
        <v>6</v>
      </c>
      <c r="G1207" t="s">
        <v>3166</v>
      </c>
      <c r="H1207">
        <v>8662.3707180000001</v>
      </c>
      <c r="I1207">
        <v>8649.6225639999993</v>
      </c>
      <c r="J1207" s="5">
        <v>12.748154</v>
      </c>
      <c r="K1207">
        <v>0.14738390000000001</v>
      </c>
      <c r="L1207" t="s">
        <v>29</v>
      </c>
    </row>
    <row r="1208" spans="2:12" x14ac:dyDescent="0.25">
      <c r="B1208" t="s">
        <v>739</v>
      </c>
      <c r="C1208" t="s">
        <v>2914</v>
      </c>
      <c r="D1208" t="s">
        <v>2915</v>
      </c>
      <c r="E1208" t="s">
        <v>37</v>
      </c>
      <c r="F1208" t="s">
        <v>6</v>
      </c>
      <c r="G1208" t="s">
        <v>3166</v>
      </c>
      <c r="H1208">
        <v>8639.4673280000006</v>
      </c>
      <c r="I1208">
        <v>8662.3707180000001</v>
      </c>
      <c r="J1208" s="5">
        <v>22.903390000000002</v>
      </c>
      <c r="K1208">
        <v>0.26440089999999999</v>
      </c>
      <c r="L1208" t="s">
        <v>29</v>
      </c>
    </row>
    <row r="1209" spans="2:12" x14ac:dyDescent="0.25">
      <c r="B1209" t="s">
        <v>739</v>
      </c>
      <c r="C1209" t="s">
        <v>2442</v>
      </c>
      <c r="D1209" t="s">
        <v>2443</v>
      </c>
      <c r="E1209" t="s">
        <v>37</v>
      </c>
      <c r="F1209" t="s">
        <v>6</v>
      </c>
      <c r="G1209" t="s">
        <v>3166</v>
      </c>
      <c r="H1209">
        <v>8646.3737980000005</v>
      </c>
      <c r="I1209">
        <v>8639.4673280000006</v>
      </c>
      <c r="J1209" s="5">
        <v>6.9064699999999997</v>
      </c>
      <c r="K1209">
        <v>7.9940899999999995E-2</v>
      </c>
      <c r="L1209" t="s">
        <v>29</v>
      </c>
    </row>
    <row r="1210" spans="2:12" x14ac:dyDescent="0.25">
      <c r="B1210" t="s">
        <v>739</v>
      </c>
      <c r="C1210" t="s">
        <v>2032</v>
      </c>
      <c r="D1210" t="s">
        <v>2033</v>
      </c>
      <c r="E1210" t="s">
        <v>37</v>
      </c>
      <c r="F1210" t="s">
        <v>6</v>
      </c>
      <c r="G1210" t="s">
        <v>3166</v>
      </c>
      <c r="H1210">
        <v>8634.9417809999995</v>
      </c>
      <c r="I1210">
        <v>8631.2626409999993</v>
      </c>
      <c r="J1210" s="5">
        <v>3.6791399999999999</v>
      </c>
      <c r="K1210">
        <v>4.2625700000000002E-2</v>
      </c>
      <c r="L1210" t="s">
        <v>29</v>
      </c>
    </row>
    <row r="1211" spans="2:12" x14ac:dyDescent="0.25">
      <c r="B1211" t="s">
        <v>739</v>
      </c>
      <c r="C1211" t="s">
        <v>2916</v>
      </c>
      <c r="D1211" t="s">
        <v>2917</v>
      </c>
      <c r="E1211" t="s">
        <v>37</v>
      </c>
      <c r="F1211" t="s">
        <v>6</v>
      </c>
      <c r="G1211" t="s">
        <v>3166</v>
      </c>
      <c r="H1211">
        <v>8681.1671989999995</v>
      </c>
      <c r="I1211">
        <v>8634.9417809999995</v>
      </c>
      <c r="J1211" s="5">
        <v>46.225417999999998</v>
      </c>
      <c r="K1211">
        <v>0.53532979999999997</v>
      </c>
      <c r="L1211" t="s">
        <v>29</v>
      </c>
    </row>
    <row r="1212" spans="2:12" x14ac:dyDescent="0.25">
      <c r="B1212" t="s">
        <v>739</v>
      </c>
      <c r="C1212" t="s">
        <v>2452</v>
      </c>
      <c r="D1212" t="s">
        <v>2453</v>
      </c>
      <c r="E1212" t="s">
        <v>37</v>
      </c>
      <c r="F1212" t="s">
        <v>6</v>
      </c>
      <c r="G1212" t="s">
        <v>3166</v>
      </c>
      <c r="H1212">
        <v>8667.0030779999997</v>
      </c>
      <c r="I1212">
        <v>8638.0462540000008</v>
      </c>
      <c r="J1212" s="5">
        <v>28.956824000000001</v>
      </c>
      <c r="K1212">
        <v>0.33522420000000003</v>
      </c>
      <c r="L1212" t="s">
        <v>29</v>
      </c>
    </row>
    <row r="1213" spans="2:12" x14ac:dyDescent="0.25">
      <c r="B1213" t="s">
        <v>739</v>
      </c>
      <c r="C1213" t="s">
        <v>2922</v>
      </c>
      <c r="D1213" t="s">
        <v>2923</v>
      </c>
      <c r="E1213" t="s">
        <v>37</v>
      </c>
      <c r="F1213" t="s">
        <v>6</v>
      </c>
      <c r="G1213" t="s">
        <v>3166</v>
      </c>
      <c r="H1213">
        <v>8673.6507399999991</v>
      </c>
      <c r="I1213">
        <v>8633.279552</v>
      </c>
      <c r="J1213" s="5">
        <v>40.371187999999997</v>
      </c>
      <c r="K1213">
        <v>0.46762290000000001</v>
      </c>
      <c r="L1213" t="s">
        <v>29</v>
      </c>
    </row>
    <row r="1214" spans="2:12" x14ac:dyDescent="0.25">
      <c r="B1214" t="s">
        <v>739</v>
      </c>
      <c r="C1214" t="s">
        <v>2044</v>
      </c>
      <c r="D1214" t="s">
        <v>2045</v>
      </c>
      <c r="E1214" t="s">
        <v>37</v>
      </c>
      <c r="F1214" t="s">
        <v>6</v>
      </c>
      <c r="G1214" t="s">
        <v>3166</v>
      </c>
      <c r="H1214">
        <v>8606.5781050000005</v>
      </c>
      <c r="I1214">
        <v>8655.5983739999992</v>
      </c>
      <c r="J1214" s="5">
        <v>49.020268999999999</v>
      </c>
      <c r="K1214">
        <v>0.56634180000000001</v>
      </c>
      <c r="L1214" t="s">
        <v>29</v>
      </c>
    </row>
    <row r="1215" spans="2:12" x14ac:dyDescent="0.25">
      <c r="B1215" t="s">
        <v>739</v>
      </c>
      <c r="C1215" t="s">
        <v>2462</v>
      </c>
      <c r="D1215" t="s">
        <v>2463</v>
      </c>
      <c r="E1215" t="s">
        <v>37</v>
      </c>
      <c r="F1215" t="s">
        <v>6</v>
      </c>
      <c r="G1215" t="s">
        <v>3166</v>
      </c>
      <c r="H1215">
        <v>8678.6161479999992</v>
      </c>
      <c r="I1215">
        <v>8670.0573039999999</v>
      </c>
      <c r="J1215" s="5">
        <v>8.5588440000000006</v>
      </c>
      <c r="K1215">
        <v>9.8717299999999994E-2</v>
      </c>
      <c r="L1215" t="s">
        <v>29</v>
      </c>
    </row>
    <row r="1216" spans="2:12" x14ac:dyDescent="0.25">
      <c r="B1216" t="s">
        <v>739</v>
      </c>
      <c r="C1216" t="s">
        <v>2934</v>
      </c>
      <c r="D1216" t="s">
        <v>2935</v>
      </c>
      <c r="E1216" t="s">
        <v>37</v>
      </c>
      <c r="F1216" t="s">
        <v>6</v>
      </c>
      <c r="G1216" t="s">
        <v>3166</v>
      </c>
      <c r="H1216">
        <v>8661.2793230000007</v>
      </c>
      <c r="I1216">
        <v>8668.5360500000006</v>
      </c>
      <c r="J1216" s="5">
        <v>7.2567269999999997</v>
      </c>
      <c r="K1216">
        <v>8.3713399999999993E-2</v>
      </c>
      <c r="L1216" t="s">
        <v>29</v>
      </c>
    </row>
    <row r="1217" spans="2:12" x14ac:dyDescent="0.25">
      <c r="B1217" t="s">
        <v>739</v>
      </c>
      <c r="C1217" t="s">
        <v>2936</v>
      </c>
      <c r="D1217" t="s">
        <v>2937</v>
      </c>
      <c r="E1217" t="s">
        <v>37</v>
      </c>
      <c r="F1217" t="s">
        <v>6</v>
      </c>
      <c r="G1217" t="s">
        <v>3166</v>
      </c>
      <c r="H1217">
        <v>8650.6699250000001</v>
      </c>
      <c r="I1217">
        <v>8711.5939660000004</v>
      </c>
      <c r="J1217" s="5">
        <v>60.924041000000003</v>
      </c>
      <c r="K1217">
        <v>0.69934439999999998</v>
      </c>
      <c r="L1217" t="s">
        <v>29</v>
      </c>
    </row>
    <row r="1218" spans="2:12" x14ac:dyDescent="0.25">
      <c r="B1218" t="s">
        <v>739</v>
      </c>
      <c r="C1218" t="s">
        <v>2476</v>
      </c>
      <c r="D1218" t="s">
        <v>2477</v>
      </c>
      <c r="E1218" t="s">
        <v>37</v>
      </c>
      <c r="F1218" t="s">
        <v>6</v>
      </c>
      <c r="G1218" t="s">
        <v>3166</v>
      </c>
      <c r="H1218">
        <v>8662.5712700000004</v>
      </c>
      <c r="I1218">
        <v>8670.7415899999996</v>
      </c>
      <c r="J1218" s="5">
        <v>8.1703200000000002</v>
      </c>
      <c r="K1218">
        <v>9.4228599999999996E-2</v>
      </c>
      <c r="L1218" t="s">
        <v>29</v>
      </c>
    </row>
    <row r="1219" spans="2:12" x14ac:dyDescent="0.25">
      <c r="B1219" t="s">
        <v>739</v>
      </c>
      <c r="C1219" t="s">
        <v>2066</v>
      </c>
      <c r="D1219" t="s">
        <v>2067</v>
      </c>
      <c r="E1219" t="s">
        <v>37</v>
      </c>
      <c r="F1219" t="s">
        <v>6</v>
      </c>
      <c r="G1219" t="s">
        <v>3166</v>
      </c>
      <c r="H1219">
        <v>8646.6465430000007</v>
      </c>
      <c r="I1219">
        <v>8622.7113829999998</v>
      </c>
      <c r="J1219" s="5">
        <v>23.93516</v>
      </c>
      <c r="K1219">
        <v>0.27758280000000002</v>
      </c>
      <c r="L1219" t="s">
        <v>29</v>
      </c>
    </row>
    <row r="1220" spans="2:12" x14ac:dyDescent="0.25">
      <c r="B1220" t="s">
        <v>739</v>
      </c>
      <c r="C1220" t="s">
        <v>2948</v>
      </c>
      <c r="D1220" t="s">
        <v>2949</v>
      </c>
      <c r="E1220" t="s">
        <v>37</v>
      </c>
      <c r="F1220" t="s">
        <v>6</v>
      </c>
      <c r="G1220" t="s">
        <v>3166</v>
      </c>
      <c r="H1220">
        <v>8670.2832539999999</v>
      </c>
      <c r="I1220">
        <v>8655.5704069999992</v>
      </c>
      <c r="J1220" s="5">
        <v>14.712847</v>
      </c>
      <c r="K1220">
        <v>0.1699813</v>
      </c>
      <c r="L1220" t="s">
        <v>29</v>
      </c>
    </row>
    <row r="1221" spans="2:12" x14ac:dyDescent="0.25">
      <c r="B1221" t="s">
        <v>739</v>
      </c>
      <c r="C1221" t="s">
        <v>2484</v>
      </c>
      <c r="D1221" t="s">
        <v>2485</v>
      </c>
      <c r="E1221" t="s">
        <v>37</v>
      </c>
      <c r="F1221" t="s">
        <v>6</v>
      </c>
      <c r="G1221" t="s">
        <v>3166</v>
      </c>
      <c r="H1221">
        <v>8628.3870929999994</v>
      </c>
      <c r="I1221">
        <v>8632.0980149999996</v>
      </c>
      <c r="J1221" s="5">
        <v>3.7109220000000001</v>
      </c>
      <c r="K1221">
        <v>4.2989800000000002E-2</v>
      </c>
      <c r="L1221" t="s">
        <v>29</v>
      </c>
    </row>
    <row r="1222" spans="2:12" x14ac:dyDescent="0.25">
      <c r="B1222" t="s">
        <v>739</v>
      </c>
      <c r="C1222" t="s">
        <v>2070</v>
      </c>
      <c r="D1222" t="s">
        <v>2071</v>
      </c>
      <c r="E1222" t="s">
        <v>37</v>
      </c>
      <c r="F1222" t="s">
        <v>6</v>
      </c>
      <c r="G1222" t="s">
        <v>3166</v>
      </c>
      <c r="H1222">
        <v>8643.9537240000009</v>
      </c>
      <c r="I1222">
        <v>8661.3095190000004</v>
      </c>
      <c r="J1222" s="5">
        <v>17.355795000000001</v>
      </c>
      <c r="K1222">
        <v>0.20038300000000001</v>
      </c>
      <c r="L1222" t="s">
        <v>29</v>
      </c>
    </row>
    <row r="1223" spans="2:12" x14ac:dyDescent="0.25">
      <c r="B1223" t="s">
        <v>739</v>
      </c>
      <c r="C1223" t="s">
        <v>2958</v>
      </c>
      <c r="D1223" t="s">
        <v>2959</v>
      </c>
      <c r="E1223" t="s">
        <v>37</v>
      </c>
      <c r="F1223" t="s">
        <v>6</v>
      </c>
      <c r="G1223" t="s">
        <v>3166</v>
      </c>
      <c r="H1223">
        <v>8626.9682969999994</v>
      </c>
      <c r="I1223">
        <v>8620.0573640000002</v>
      </c>
      <c r="J1223" s="5">
        <v>6.910933</v>
      </c>
      <c r="K1223">
        <v>8.01727E-2</v>
      </c>
      <c r="L1223" t="s">
        <v>29</v>
      </c>
    </row>
    <row r="1224" spans="2:12" x14ac:dyDescent="0.25">
      <c r="B1224" t="s">
        <v>739</v>
      </c>
      <c r="C1224" t="s">
        <v>2960</v>
      </c>
      <c r="D1224" t="s">
        <v>2961</v>
      </c>
      <c r="E1224" t="s">
        <v>37</v>
      </c>
      <c r="F1224" t="s">
        <v>6</v>
      </c>
      <c r="G1224" t="s">
        <v>3166</v>
      </c>
      <c r="H1224">
        <v>8629.3224960000007</v>
      </c>
      <c r="I1224">
        <v>8626.9682969999994</v>
      </c>
      <c r="J1224" s="5">
        <v>2.3541989999999999</v>
      </c>
      <c r="K1224">
        <v>2.7288799999999998E-2</v>
      </c>
      <c r="L1224" t="s">
        <v>29</v>
      </c>
    </row>
    <row r="1225" spans="2:12" x14ac:dyDescent="0.25">
      <c r="B1225" t="s">
        <v>739</v>
      </c>
      <c r="C1225" t="s">
        <v>2072</v>
      </c>
      <c r="D1225" t="s">
        <v>2073</v>
      </c>
      <c r="E1225" t="s">
        <v>37</v>
      </c>
      <c r="F1225" t="s">
        <v>6</v>
      </c>
      <c r="G1225" t="s">
        <v>3166</v>
      </c>
      <c r="H1225">
        <v>8654.6995139999999</v>
      </c>
      <c r="I1225">
        <v>8621.0733990000008</v>
      </c>
      <c r="J1225" s="5">
        <v>33.626114999999999</v>
      </c>
      <c r="K1225">
        <v>0.39004559999999999</v>
      </c>
      <c r="L1225" t="s">
        <v>29</v>
      </c>
    </row>
    <row r="1226" spans="2:12" x14ac:dyDescent="0.25">
      <c r="B1226" t="s">
        <v>739</v>
      </c>
      <c r="C1226" t="s">
        <v>3337</v>
      </c>
      <c r="D1226" t="s">
        <v>3338</v>
      </c>
      <c r="E1226" t="s">
        <v>37</v>
      </c>
      <c r="F1226" t="s">
        <v>6</v>
      </c>
      <c r="G1226" t="s">
        <v>3166</v>
      </c>
      <c r="H1226">
        <v>8660.6156969999993</v>
      </c>
      <c r="I1226">
        <v>8671.3486439999997</v>
      </c>
      <c r="J1226" s="5">
        <v>10.732946999999999</v>
      </c>
      <c r="K1226">
        <v>0.1237748</v>
      </c>
      <c r="L1226" t="s">
        <v>29</v>
      </c>
    </row>
    <row r="1227" spans="2:12" x14ac:dyDescent="0.25">
      <c r="B1227" t="s">
        <v>739</v>
      </c>
      <c r="C1227" t="s">
        <v>2962</v>
      </c>
      <c r="D1227" t="s">
        <v>2963</v>
      </c>
      <c r="E1227" t="s">
        <v>37</v>
      </c>
      <c r="F1227" t="s">
        <v>6</v>
      </c>
      <c r="G1227" t="s">
        <v>3166</v>
      </c>
      <c r="H1227">
        <v>8637.4299530000008</v>
      </c>
      <c r="I1227">
        <v>8660.6156969999993</v>
      </c>
      <c r="J1227" s="5">
        <v>23.185744</v>
      </c>
      <c r="K1227">
        <v>0.26771470000000003</v>
      </c>
      <c r="L1227" t="s">
        <v>29</v>
      </c>
    </row>
    <row r="1228" spans="2:12" x14ac:dyDescent="0.25">
      <c r="B1228" t="s">
        <v>739</v>
      </c>
      <c r="C1228" t="s">
        <v>3339</v>
      </c>
      <c r="D1228" t="s">
        <v>3340</v>
      </c>
      <c r="E1228" t="s">
        <v>37</v>
      </c>
      <c r="F1228" t="s">
        <v>6</v>
      </c>
      <c r="G1228" t="s">
        <v>3166</v>
      </c>
      <c r="H1228">
        <v>8645.9529079999993</v>
      </c>
      <c r="I1228">
        <v>8637.4299530000008</v>
      </c>
      <c r="J1228" s="5">
        <v>8.5229549999999996</v>
      </c>
      <c r="K1228">
        <v>9.8674700000000004E-2</v>
      </c>
      <c r="L1228" t="s">
        <v>29</v>
      </c>
    </row>
    <row r="1229" spans="2:12" x14ac:dyDescent="0.25">
      <c r="B1229" t="s">
        <v>739</v>
      </c>
      <c r="C1229" t="s">
        <v>2078</v>
      </c>
      <c r="D1229" t="s">
        <v>2079</v>
      </c>
      <c r="E1229" t="s">
        <v>37</v>
      </c>
      <c r="F1229" t="s">
        <v>6</v>
      </c>
      <c r="G1229" t="s">
        <v>3166</v>
      </c>
      <c r="H1229">
        <v>8656.459417</v>
      </c>
      <c r="I1229">
        <v>8661.6860890000007</v>
      </c>
      <c r="J1229" s="5">
        <v>5.2266719999999998</v>
      </c>
      <c r="K1229">
        <v>6.0342399999999997E-2</v>
      </c>
      <c r="L1229" t="s">
        <v>29</v>
      </c>
    </row>
    <row r="1230" spans="2:12" x14ac:dyDescent="0.25">
      <c r="B1230" t="s">
        <v>739</v>
      </c>
      <c r="C1230" t="s">
        <v>3341</v>
      </c>
      <c r="D1230" t="s">
        <v>3342</v>
      </c>
      <c r="E1230" t="s">
        <v>37</v>
      </c>
      <c r="F1230" t="s">
        <v>6</v>
      </c>
      <c r="G1230" t="s">
        <v>3166</v>
      </c>
      <c r="H1230">
        <v>8662.8321070000002</v>
      </c>
      <c r="I1230">
        <v>8687.2612329999993</v>
      </c>
      <c r="J1230" s="5">
        <v>24.429126</v>
      </c>
      <c r="K1230">
        <v>0.28120630000000002</v>
      </c>
      <c r="L1230" t="s">
        <v>29</v>
      </c>
    </row>
    <row r="1231" spans="2:12" x14ac:dyDescent="0.25">
      <c r="B1231" t="s">
        <v>739</v>
      </c>
      <c r="C1231" t="s">
        <v>2492</v>
      </c>
      <c r="D1231" t="s">
        <v>2493</v>
      </c>
      <c r="E1231" t="s">
        <v>37</v>
      </c>
      <c r="F1231" t="s">
        <v>6</v>
      </c>
      <c r="G1231" t="s">
        <v>3166</v>
      </c>
      <c r="H1231">
        <v>8674.5769789999995</v>
      </c>
      <c r="I1231">
        <v>8662.8321070000002</v>
      </c>
      <c r="J1231" s="5">
        <v>11.744872000000001</v>
      </c>
      <c r="K1231">
        <v>0.1355777</v>
      </c>
      <c r="L1231" t="s">
        <v>29</v>
      </c>
    </row>
    <row r="1232" spans="2:12" x14ac:dyDescent="0.25">
      <c r="B1232" t="s">
        <v>739</v>
      </c>
      <c r="C1232" t="s">
        <v>2968</v>
      </c>
      <c r="D1232" t="s">
        <v>2969</v>
      </c>
      <c r="E1232" t="s">
        <v>37</v>
      </c>
      <c r="F1232" t="s">
        <v>6</v>
      </c>
      <c r="G1232" t="s">
        <v>3166</v>
      </c>
      <c r="H1232">
        <v>8653.0898190000007</v>
      </c>
      <c r="I1232">
        <v>8662.1709320000009</v>
      </c>
      <c r="J1232" s="5">
        <v>9.0811130000000002</v>
      </c>
      <c r="K1232">
        <v>0.1048365</v>
      </c>
      <c r="L1232" t="s">
        <v>29</v>
      </c>
    </row>
    <row r="1233" spans="2:12" x14ac:dyDescent="0.25">
      <c r="B1233" t="s">
        <v>739</v>
      </c>
      <c r="C1233" t="s">
        <v>2494</v>
      </c>
      <c r="D1233" t="s">
        <v>2495</v>
      </c>
      <c r="E1233" t="s">
        <v>37</v>
      </c>
      <c r="F1233" t="s">
        <v>6</v>
      </c>
      <c r="G1233" t="s">
        <v>3166</v>
      </c>
      <c r="H1233">
        <v>8689.8363169999993</v>
      </c>
      <c r="I1233">
        <v>8653.0898190000007</v>
      </c>
      <c r="J1233" s="5">
        <v>36.746498000000003</v>
      </c>
      <c r="K1233">
        <v>0.42466330000000002</v>
      </c>
      <c r="L1233" t="s">
        <v>29</v>
      </c>
    </row>
    <row r="1234" spans="2:12" x14ac:dyDescent="0.25">
      <c r="B1234" t="s">
        <v>739</v>
      </c>
      <c r="C1234" t="s">
        <v>2496</v>
      </c>
      <c r="D1234" t="s">
        <v>2497</v>
      </c>
      <c r="E1234" t="s">
        <v>37</v>
      </c>
      <c r="F1234" t="s">
        <v>6</v>
      </c>
      <c r="G1234" t="s">
        <v>3166</v>
      </c>
      <c r="H1234">
        <v>8636.4058750000004</v>
      </c>
      <c r="I1234">
        <v>8649.7328789999992</v>
      </c>
      <c r="J1234" s="5">
        <v>13.327004000000001</v>
      </c>
      <c r="K1234">
        <v>0.15407419999999999</v>
      </c>
      <c r="L1234" t="s">
        <v>29</v>
      </c>
    </row>
    <row r="1235" spans="2:12" x14ac:dyDescent="0.25">
      <c r="B1235" t="s">
        <v>739</v>
      </c>
      <c r="C1235" t="s">
        <v>2506</v>
      </c>
      <c r="D1235" t="s">
        <v>2507</v>
      </c>
      <c r="E1235" t="s">
        <v>37</v>
      </c>
      <c r="F1235" t="s">
        <v>6</v>
      </c>
      <c r="G1235" t="s">
        <v>3166</v>
      </c>
      <c r="H1235">
        <v>8681.8745770000005</v>
      </c>
      <c r="I1235">
        <v>8611.7719390000002</v>
      </c>
      <c r="J1235" s="5">
        <v>70.102637999999999</v>
      </c>
      <c r="K1235">
        <v>0.81403270000000005</v>
      </c>
      <c r="L1235" t="s">
        <v>29</v>
      </c>
    </row>
    <row r="1236" spans="2:12" x14ac:dyDescent="0.25">
      <c r="B1236" t="s">
        <v>739</v>
      </c>
      <c r="C1236" t="s">
        <v>2976</v>
      </c>
      <c r="D1236" t="s">
        <v>2977</v>
      </c>
      <c r="E1236" t="s">
        <v>37</v>
      </c>
      <c r="F1236" t="s">
        <v>6</v>
      </c>
      <c r="G1236" t="s">
        <v>3166</v>
      </c>
      <c r="H1236">
        <v>8629.8962269999993</v>
      </c>
      <c r="I1236">
        <v>8681.8745770000005</v>
      </c>
      <c r="J1236" s="5">
        <v>51.978349999999999</v>
      </c>
      <c r="K1236">
        <v>0.5986996</v>
      </c>
      <c r="L1236" t="s">
        <v>29</v>
      </c>
    </row>
    <row r="1237" spans="2:12" x14ac:dyDescent="0.25">
      <c r="B1237" t="s">
        <v>739</v>
      </c>
      <c r="C1237" t="s">
        <v>2090</v>
      </c>
      <c r="D1237" t="s">
        <v>2091</v>
      </c>
      <c r="E1237" t="s">
        <v>37</v>
      </c>
      <c r="F1237" t="s">
        <v>6</v>
      </c>
      <c r="G1237" t="s">
        <v>3166</v>
      </c>
      <c r="H1237">
        <v>8646.7602009999991</v>
      </c>
      <c r="I1237">
        <v>8629.8962269999993</v>
      </c>
      <c r="J1237" s="5">
        <v>16.863973999999999</v>
      </c>
      <c r="K1237">
        <v>0.19541339999999999</v>
      </c>
      <c r="L1237" t="s">
        <v>29</v>
      </c>
    </row>
    <row r="1238" spans="2:12" x14ac:dyDescent="0.25">
      <c r="B1238" t="s">
        <v>739</v>
      </c>
      <c r="C1238" t="s">
        <v>2978</v>
      </c>
      <c r="D1238" t="s">
        <v>2979</v>
      </c>
      <c r="E1238" t="s">
        <v>37</v>
      </c>
      <c r="F1238" t="s">
        <v>6</v>
      </c>
      <c r="G1238" t="s">
        <v>3166</v>
      </c>
      <c r="H1238">
        <v>8621.7946639999991</v>
      </c>
      <c r="I1238">
        <v>8661.6529179999998</v>
      </c>
      <c r="J1238" s="5">
        <v>39.858254000000002</v>
      </c>
      <c r="K1238">
        <v>0.4601691</v>
      </c>
      <c r="L1238" t="s">
        <v>29</v>
      </c>
    </row>
    <row r="1239" spans="2:12" x14ac:dyDescent="0.25">
      <c r="B1239" t="s">
        <v>739</v>
      </c>
      <c r="C1239" t="s">
        <v>2094</v>
      </c>
      <c r="D1239" t="s">
        <v>2095</v>
      </c>
      <c r="E1239" t="s">
        <v>37</v>
      </c>
      <c r="F1239" t="s">
        <v>6</v>
      </c>
      <c r="G1239" t="s">
        <v>3166</v>
      </c>
      <c r="H1239">
        <v>8654.6564350000008</v>
      </c>
      <c r="I1239">
        <v>8642.9216130000004</v>
      </c>
      <c r="J1239" s="5">
        <v>11.734821999999999</v>
      </c>
      <c r="K1239">
        <v>0.1357738</v>
      </c>
      <c r="L1239" t="s">
        <v>29</v>
      </c>
    </row>
    <row r="1240" spans="2:12" x14ac:dyDescent="0.25">
      <c r="B1240" t="s">
        <v>739</v>
      </c>
      <c r="C1240" t="s">
        <v>2096</v>
      </c>
      <c r="D1240" t="s">
        <v>2097</v>
      </c>
      <c r="E1240" t="s">
        <v>37</v>
      </c>
      <c r="F1240" t="s">
        <v>6</v>
      </c>
      <c r="G1240" t="s">
        <v>3166</v>
      </c>
      <c r="H1240">
        <v>8631.9274000000005</v>
      </c>
      <c r="I1240">
        <v>8637.1546180000005</v>
      </c>
      <c r="J1240" s="5">
        <v>5.2272179999999997</v>
      </c>
      <c r="K1240">
        <v>6.05201E-2</v>
      </c>
      <c r="L1240" t="s">
        <v>29</v>
      </c>
    </row>
    <row r="1241" spans="2:12" x14ac:dyDescent="0.25">
      <c r="B1241" t="s">
        <v>739</v>
      </c>
      <c r="C1241" t="s">
        <v>2098</v>
      </c>
      <c r="D1241" t="s">
        <v>2099</v>
      </c>
      <c r="E1241" t="s">
        <v>37</v>
      </c>
      <c r="F1241" t="s">
        <v>6</v>
      </c>
      <c r="G1241" t="s">
        <v>3166</v>
      </c>
      <c r="H1241">
        <v>8652.8421469999994</v>
      </c>
      <c r="I1241">
        <v>8631.9274000000005</v>
      </c>
      <c r="J1241" s="5">
        <v>20.914746999999998</v>
      </c>
      <c r="K1241">
        <v>0.24229519999999999</v>
      </c>
      <c r="L1241" t="s">
        <v>29</v>
      </c>
    </row>
    <row r="1242" spans="2:12" x14ac:dyDescent="0.25">
      <c r="B1242" t="s">
        <v>739</v>
      </c>
      <c r="C1242" t="s">
        <v>2518</v>
      </c>
      <c r="D1242" t="s">
        <v>2519</v>
      </c>
      <c r="E1242" t="s">
        <v>37</v>
      </c>
      <c r="F1242" t="s">
        <v>6</v>
      </c>
      <c r="G1242" t="s">
        <v>3166</v>
      </c>
      <c r="H1242">
        <v>8682.5150090000006</v>
      </c>
      <c r="I1242">
        <v>8627.4147379999995</v>
      </c>
      <c r="J1242" s="5">
        <v>55.100270999999999</v>
      </c>
      <c r="K1242">
        <v>0.63866489999999998</v>
      </c>
      <c r="L1242" t="s">
        <v>29</v>
      </c>
    </row>
    <row r="1243" spans="2:12" x14ac:dyDescent="0.25">
      <c r="B1243" t="s">
        <v>739</v>
      </c>
      <c r="C1243" t="s">
        <v>2988</v>
      </c>
      <c r="D1243" t="s">
        <v>2989</v>
      </c>
      <c r="E1243" t="s">
        <v>37</v>
      </c>
      <c r="F1243" t="s">
        <v>6</v>
      </c>
      <c r="G1243" t="s">
        <v>3166</v>
      </c>
      <c r="H1243">
        <v>8656.9270350000006</v>
      </c>
      <c r="I1243">
        <v>8664.8274500000007</v>
      </c>
      <c r="J1243" s="5">
        <v>7.9004149999999997</v>
      </c>
      <c r="K1243">
        <v>9.1177999999999995E-2</v>
      </c>
      <c r="L1243" t="s">
        <v>29</v>
      </c>
    </row>
    <row r="1244" spans="2:12" x14ac:dyDescent="0.25">
      <c r="B1244" t="s">
        <v>739</v>
      </c>
      <c r="C1244" t="s">
        <v>3343</v>
      </c>
      <c r="D1244" t="s">
        <v>3344</v>
      </c>
      <c r="E1244" t="s">
        <v>37</v>
      </c>
      <c r="F1244" t="s">
        <v>6</v>
      </c>
      <c r="G1244" t="s">
        <v>3166</v>
      </c>
      <c r="H1244">
        <v>8643.4461119999996</v>
      </c>
      <c r="I1244">
        <v>8623.527994</v>
      </c>
      <c r="J1244" s="5">
        <v>19.918118</v>
      </c>
      <c r="K1244">
        <v>0.23097409999999999</v>
      </c>
      <c r="L1244" t="s">
        <v>29</v>
      </c>
    </row>
    <row r="1245" spans="2:12" x14ac:dyDescent="0.25">
      <c r="B1245" t="s">
        <v>739</v>
      </c>
      <c r="C1245" t="s">
        <v>2996</v>
      </c>
      <c r="D1245" t="s">
        <v>2997</v>
      </c>
      <c r="E1245" t="s">
        <v>37</v>
      </c>
      <c r="F1245" t="s">
        <v>6</v>
      </c>
      <c r="G1245" t="s">
        <v>3166</v>
      </c>
      <c r="H1245">
        <v>8641.6981560000004</v>
      </c>
      <c r="I1245">
        <v>8661.7490479999997</v>
      </c>
      <c r="J1245" s="5">
        <v>20.050892000000001</v>
      </c>
      <c r="K1245">
        <v>0.23148779999999999</v>
      </c>
      <c r="L1245" t="s">
        <v>29</v>
      </c>
    </row>
    <row r="1246" spans="2:12" x14ac:dyDescent="0.25">
      <c r="B1246" t="s">
        <v>739</v>
      </c>
      <c r="C1246" t="s">
        <v>2524</v>
      </c>
      <c r="D1246" t="s">
        <v>2525</v>
      </c>
      <c r="E1246" t="s">
        <v>37</v>
      </c>
      <c r="F1246" t="s">
        <v>6</v>
      </c>
      <c r="G1246" t="s">
        <v>3166</v>
      </c>
      <c r="H1246">
        <v>8643.8069200000009</v>
      </c>
      <c r="I1246">
        <v>8613.2065509999993</v>
      </c>
      <c r="J1246" s="5">
        <v>30.600369000000001</v>
      </c>
      <c r="K1246">
        <v>0.3552727</v>
      </c>
      <c r="L1246" t="s">
        <v>29</v>
      </c>
    </row>
    <row r="1247" spans="2:12" x14ac:dyDescent="0.25">
      <c r="B1247" t="s">
        <v>739</v>
      </c>
      <c r="C1247" t="s">
        <v>2116</v>
      </c>
      <c r="D1247" t="s">
        <v>2117</v>
      </c>
      <c r="E1247" t="s">
        <v>37</v>
      </c>
      <c r="F1247" t="s">
        <v>6</v>
      </c>
      <c r="G1247" t="s">
        <v>3166</v>
      </c>
      <c r="H1247">
        <v>8653.4176659999994</v>
      </c>
      <c r="I1247">
        <v>8640.9531970000007</v>
      </c>
      <c r="J1247" s="5">
        <v>12.464468999999999</v>
      </c>
      <c r="K1247">
        <v>0.14424880000000001</v>
      </c>
      <c r="L1247" t="s">
        <v>29</v>
      </c>
    </row>
    <row r="1248" spans="2:12" x14ac:dyDescent="0.25">
      <c r="B1248" t="s">
        <v>739</v>
      </c>
      <c r="C1248" t="s">
        <v>2530</v>
      </c>
      <c r="D1248" t="s">
        <v>2531</v>
      </c>
      <c r="E1248" t="s">
        <v>37</v>
      </c>
      <c r="F1248" t="s">
        <v>6</v>
      </c>
      <c r="G1248" t="s">
        <v>3166</v>
      </c>
      <c r="H1248">
        <v>8665.2690259999999</v>
      </c>
      <c r="I1248">
        <v>8628.7362260000009</v>
      </c>
      <c r="J1248" s="5">
        <v>36.532800000000002</v>
      </c>
      <c r="K1248">
        <v>0.42338530000000002</v>
      </c>
      <c r="L1248" t="s">
        <v>29</v>
      </c>
    </row>
    <row r="1249" spans="2:12" x14ac:dyDescent="0.25">
      <c r="B1249" t="s">
        <v>1100</v>
      </c>
      <c r="C1249" t="s">
        <v>2534</v>
      </c>
      <c r="D1249" t="s">
        <v>2535</v>
      </c>
      <c r="E1249" t="s">
        <v>37</v>
      </c>
      <c r="F1249" t="s">
        <v>6</v>
      </c>
      <c r="G1249" t="s">
        <v>3166</v>
      </c>
      <c r="H1249">
        <v>8624.6562639999993</v>
      </c>
      <c r="I1249">
        <v>8599.9779519999993</v>
      </c>
      <c r="J1249" s="5">
        <v>24.678311999999998</v>
      </c>
      <c r="K1249">
        <v>0.28695789999999999</v>
      </c>
      <c r="L1249" t="s">
        <v>29</v>
      </c>
    </row>
    <row r="1250" spans="2:12" x14ac:dyDescent="0.25">
      <c r="B1250" t="s">
        <v>1100</v>
      </c>
      <c r="C1250" t="s">
        <v>3008</v>
      </c>
      <c r="D1250" t="s">
        <v>3009</v>
      </c>
      <c r="E1250" t="s">
        <v>37</v>
      </c>
      <c r="F1250" t="s">
        <v>6</v>
      </c>
      <c r="G1250" t="s">
        <v>3166</v>
      </c>
      <c r="H1250">
        <v>8587.3581489999997</v>
      </c>
      <c r="I1250">
        <v>8624.6562639999993</v>
      </c>
      <c r="J1250" s="5">
        <v>37.298115000000003</v>
      </c>
      <c r="K1250">
        <v>0.43245909999999999</v>
      </c>
      <c r="L1250" t="s">
        <v>29</v>
      </c>
    </row>
    <row r="1251" spans="2:12" x14ac:dyDescent="0.25">
      <c r="B1251" t="s">
        <v>1100</v>
      </c>
      <c r="C1251" t="s">
        <v>2120</v>
      </c>
      <c r="D1251" t="s">
        <v>2121</v>
      </c>
      <c r="E1251" t="s">
        <v>37</v>
      </c>
      <c r="F1251" t="s">
        <v>6</v>
      </c>
      <c r="G1251" t="s">
        <v>3166</v>
      </c>
      <c r="H1251">
        <v>8636.9340250000005</v>
      </c>
      <c r="I1251">
        <v>8595.2544969999999</v>
      </c>
      <c r="J1251" s="5">
        <v>41.679527999999998</v>
      </c>
      <c r="K1251">
        <v>0.48491329999999999</v>
      </c>
      <c r="L1251" t="s">
        <v>29</v>
      </c>
    </row>
    <row r="1252" spans="2:12" x14ac:dyDescent="0.25">
      <c r="B1252" t="s">
        <v>1100</v>
      </c>
      <c r="C1252" t="s">
        <v>2536</v>
      </c>
      <c r="D1252" t="s">
        <v>2537</v>
      </c>
      <c r="E1252" t="s">
        <v>37</v>
      </c>
      <c r="F1252" t="s">
        <v>6</v>
      </c>
      <c r="G1252" t="s">
        <v>3166</v>
      </c>
      <c r="H1252">
        <v>8675.5910010000007</v>
      </c>
      <c r="I1252">
        <v>8647.574036</v>
      </c>
      <c r="J1252" s="5">
        <v>28.016964999999999</v>
      </c>
      <c r="K1252">
        <v>0.32398640000000001</v>
      </c>
      <c r="L1252" t="s">
        <v>29</v>
      </c>
    </row>
    <row r="1253" spans="2:12" x14ac:dyDescent="0.25">
      <c r="B1253" t="s">
        <v>1100</v>
      </c>
      <c r="C1253" t="s">
        <v>3010</v>
      </c>
      <c r="D1253" t="s">
        <v>3011</v>
      </c>
      <c r="E1253" t="s">
        <v>37</v>
      </c>
      <c r="F1253" t="s">
        <v>6</v>
      </c>
      <c r="G1253" t="s">
        <v>3166</v>
      </c>
      <c r="H1253">
        <v>8594.7849889999998</v>
      </c>
      <c r="I1253">
        <v>8580.5680580000007</v>
      </c>
      <c r="J1253" s="5">
        <v>14.216931000000001</v>
      </c>
      <c r="K1253">
        <v>0.16568749999999999</v>
      </c>
      <c r="L1253" t="s">
        <v>29</v>
      </c>
    </row>
    <row r="1254" spans="2:12" x14ac:dyDescent="0.25">
      <c r="B1254" t="s">
        <v>1100</v>
      </c>
      <c r="C1254" t="s">
        <v>2124</v>
      </c>
      <c r="D1254" t="s">
        <v>2125</v>
      </c>
      <c r="E1254" t="s">
        <v>37</v>
      </c>
      <c r="F1254" t="s">
        <v>6</v>
      </c>
      <c r="G1254" t="s">
        <v>3166</v>
      </c>
      <c r="H1254">
        <v>8695.631684</v>
      </c>
      <c r="I1254">
        <v>8594.7849889999998</v>
      </c>
      <c r="J1254" s="5">
        <v>100.846695</v>
      </c>
      <c r="K1254">
        <v>1.1733475</v>
      </c>
      <c r="L1254" t="s">
        <v>29</v>
      </c>
    </row>
    <row r="1255" spans="2:12" x14ac:dyDescent="0.25">
      <c r="B1255" t="s">
        <v>1100</v>
      </c>
      <c r="C1255" t="s">
        <v>2544</v>
      </c>
      <c r="D1255" t="s">
        <v>2545</v>
      </c>
      <c r="E1255" t="s">
        <v>37</v>
      </c>
      <c r="F1255" t="s">
        <v>6</v>
      </c>
      <c r="G1255" t="s">
        <v>3166</v>
      </c>
      <c r="H1255">
        <v>8601.0581839999995</v>
      </c>
      <c r="I1255">
        <v>8581.8620520000004</v>
      </c>
      <c r="J1255" s="5">
        <v>19.196131999999999</v>
      </c>
      <c r="K1255">
        <v>0.22368260000000001</v>
      </c>
      <c r="L1255" t="s">
        <v>29</v>
      </c>
    </row>
    <row r="1256" spans="2:12" x14ac:dyDescent="0.25">
      <c r="B1256" t="s">
        <v>1100</v>
      </c>
      <c r="C1256" t="s">
        <v>2546</v>
      </c>
      <c r="D1256" t="s">
        <v>2547</v>
      </c>
      <c r="E1256" t="s">
        <v>37</v>
      </c>
      <c r="F1256" t="s">
        <v>6</v>
      </c>
      <c r="G1256" t="s">
        <v>3166</v>
      </c>
      <c r="H1256">
        <v>8647.3064830000003</v>
      </c>
      <c r="I1256">
        <v>8601.0581839999995</v>
      </c>
      <c r="J1256" s="5">
        <v>46.248299000000003</v>
      </c>
      <c r="K1256">
        <v>0.53770479999999998</v>
      </c>
      <c r="L1256" t="s">
        <v>29</v>
      </c>
    </row>
    <row r="1257" spans="2:12" x14ac:dyDescent="0.25">
      <c r="B1257" t="s">
        <v>1100</v>
      </c>
      <c r="C1257" t="s">
        <v>2548</v>
      </c>
      <c r="D1257" t="s">
        <v>2549</v>
      </c>
      <c r="E1257" t="s">
        <v>37</v>
      </c>
      <c r="F1257" t="s">
        <v>6</v>
      </c>
      <c r="G1257" t="s">
        <v>3166</v>
      </c>
      <c r="H1257">
        <v>8593.6265550000007</v>
      </c>
      <c r="I1257">
        <v>8647.3064830000003</v>
      </c>
      <c r="J1257" s="5">
        <v>53.679927999999997</v>
      </c>
      <c r="K1257">
        <v>0.6207705</v>
      </c>
      <c r="L1257" t="s">
        <v>29</v>
      </c>
    </row>
    <row r="1258" spans="2:12" x14ac:dyDescent="0.25">
      <c r="B1258" t="s">
        <v>1100</v>
      </c>
      <c r="C1258" t="s">
        <v>3345</v>
      </c>
      <c r="D1258" t="s">
        <v>3346</v>
      </c>
      <c r="E1258" t="s">
        <v>37</v>
      </c>
      <c r="F1258" t="s">
        <v>6</v>
      </c>
      <c r="G1258" t="s">
        <v>3166</v>
      </c>
      <c r="H1258">
        <v>8649.3098620000001</v>
      </c>
      <c r="I1258">
        <v>8616.1661519999998</v>
      </c>
      <c r="J1258" s="5">
        <v>33.143709999999999</v>
      </c>
      <c r="K1258">
        <v>0.38466889999999998</v>
      </c>
      <c r="L1258" t="s">
        <v>29</v>
      </c>
    </row>
    <row r="1259" spans="2:12" x14ac:dyDescent="0.25">
      <c r="B1259" t="s">
        <v>1100</v>
      </c>
      <c r="C1259" t="s">
        <v>3018</v>
      </c>
      <c r="D1259" t="s">
        <v>3019</v>
      </c>
      <c r="E1259" t="s">
        <v>37</v>
      </c>
      <c r="F1259" t="s">
        <v>6</v>
      </c>
      <c r="G1259" t="s">
        <v>3166</v>
      </c>
      <c r="H1259">
        <v>8642.9114090000003</v>
      </c>
      <c r="I1259">
        <v>8650.8085470000005</v>
      </c>
      <c r="J1259" s="5">
        <v>7.897138</v>
      </c>
      <c r="K1259">
        <v>9.1287900000000005E-2</v>
      </c>
      <c r="L1259" t="s">
        <v>29</v>
      </c>
    </row>
    <row r="1260" spans="2:12" x14ac:dyDescent="0.25">
      <c r="B1260" t="s">
        <v>1100</v>
      </c>
      <c r="C1260" t="s">
        <v>2556</v>
      </c>
      <c r="D1260" t="s">
        <v>2557</v>
      </c>
      <c r="E1260" t="s">
        <v>37</v>
      </c>
      <c r="F1260" t="s">
        <v>6</v>
      </c>
      <c r="G1260" t="s">
        <v>3166</v>
      </c>
      <c r="H1260">
        <v>8648.3534560000007</v>
      </c>
      <c r="I1260">
        <v>8675.7506119999998</v>
      </c>
      <c r="J1260" s="5">
        <v>27.397155999999999</v>
      </c>
      <c r="K1260">
        <v>0.31579000000000002</v>
      </c>
      <c r="L1260" t="s">
        <v>29</v>
      </c>
    </row>
    <row r="1261" spans="2:12" x14ac:dyDescent="0.25">
      <c r="B1261" t="s">
        <v>1100</v>
      </c>
      <c r="C1261" t="s">
        <v>3022</v>
      </c>
      <c r="D1261" t="s">
        <v>3023</v>
      </c>
      <c r="E1261" t="s">
        <v>37</v>
      </c>
      <c r="F1261" t="s">
        <v>6</v>
      </c>
      <c r="G1261" t="s">
        <v>3166</v>
      </c>
      <c r="H1261">
        <v>8666.4507489999996</v>
      </c>
      <c r="I1261">
        <v>8653.8435289999998</v>
      </c>
      <c r="J1261" s="5">
        <v>12.60722</v>
      </c>
      <c r="K1261">
        <v>0.14568349999999999</v>
      </c>
      <c r="L1261" t="s">
        <v>29</v>
      </c>
    </row>
    <row r="1262" spans="2:12" x14ac:dyDescent="0.25">
      <c r="B1262" t="s">
        <v>1100</v>
      </c>
      <c r="C1262" t="s">
        <v>2144</v>
      </c>
      <c r="D1262" t="s">
        <v>2145</v>
      </c>
      <c r="E1262" t="s">
        <v>37</v>
      </c>
      <c r="F1262" t="s">
        <v>6</v>
      </c>
      <c r="G1262" t="s">
        <v>3166</v>
      </c>
      <c r="H1262">
        <v>8597.8843670000006</v>
      </c>
      <c r="I1262">
        <v>8666.4507489999996</v>
      </c>
      <c r="J1262" s="5">
        <v>68.566382000000004</v>
      </c>
      <c r="K1262">
        <v>0.79117029999999999</v>
      </c>
      <c r="L1262" t="s">
        <v>29</v>
      </c>
    </row>
    <row r="1263" spans="2:12" x14ac:dyDescent="0.25">
      <c r="B1263" t="s">
        <v>1100</v>
      </c>
      <c r="C1263" t="s">
        <v>2148</v>
      </c>
      <c r="D1263" t="s">
        <v>2149</v>
      </c>
      <c r="E1263" t="s">
        <v>37</v>
      </c>
      <c r="F1263" t="s">
        <v>6</v>
      </c>
      <c r="G1263" t="s">
        <v>3166</v>
      </c>
      <c r="H1263">
        <v>8653.4865649999992</v>
      </c>
      <c r="I1263">
        <v>8641.9678170000007</v>
      </c>
      <c r="J1263" s="5">
        <v>11.518748</v>
      </c>
      <c r="K1263">
        <v>0.1332885</v>
      </c>
      <c r="L1263" t="s">
        <v>29</v>
      </c>
    </row>
    <row r="1264" spans="2:12" x14ac:dyDescent="0.25">
      <c r="B1264" t="s">
        <v>1100</v>
      </c>
      <c r="C1264" t="s">
        <v>3028</v>
      </c>
      <c r="D1264" t="s">
        <v>3029</v>
      </c>
      <c r="E1264" t="s">
        <v>37</v>
      </c>
      <c r="F1264" t="s">
        <v>6</v>
      </c>
      <c r="G1264" t="s">
        <v>3166</v>
      </c>
      <c r="H1264">
        <v>8649.0215090000002</v>
      </c>
      <c r="I1264">
        <v>8677.7871880000002</v>
      </c>
      <c r="J1264" s="5">
        <v>28.765678999999999</v>
      </c>
      <c r="K1264">
        <v>0.33148630000000001</v>
      </c>
      <c r="L1264" t="s">
        <v>29</v>
      </c>
    </row>
    <row r="1265" spans="2:12" x14ac:dyDescent="0.25">
      <c r="B1265" t="s">
        <v>1100</v>
      </c>
      <c r="C1265" t="s">
        <v>2566</v>
      </c>
      <c r="D1265" t="s">
        <v>2567</v>
      </c>
      <c r="E1265" t="s">
        <v>37</v>
      </c>
      <c r="F1265" t="s">
        <v>6</v>
      </c>
      <c r="G1265" t="s">
        <v>3166</v>
      </c>
      <c r="H1265">
        <v>8672.2068120000004</v>
      </c>
      <c r="I1265">
        <v>8649.0215090000002</v>
      </c>
      <c r="J1265" s="5">
        <v>23.185303000000001</v>
      </c>
      <c r="K1265">
        <v>0.26806849999999999</v>
      </c>
      <c r="L1265" t="s">
        <v>29</v>
      </c>
    </row>
    <row r="1266" spans="2:12" x14ac:dyDescent="0.25">
      <c r="B1266" t="s">
        <v>1100</v>
      </c>
      <c r="C1266" t="s">
        <v>3032</v>
      </c>
      <c r="D1266" t="s">
        <v>3033</v>
      </c>
      <c r="E1266" t="s">
        <v>37</v>
      </c>
      <c r="F1266" t="s">
        <v>6</v>
      </c>
      <c r="G1266" t="s">
        <v>3166</v>
      </c>
      <c r="H1266">
        <v>8684.5162259999997</v>
      </c>
      <c r="I1266">
        <v>8680.3800859999992</v>
      </c>
      <c r="J1266" s="5">
        <v>4.1361400000000001</v>
      </c>
      <c r="K1266">
        <v>4.7649299999999999E-2</v>
      </c>
      <c r="L1266" t="s">
        <v>29</v>
      </c>
    </row>
    <row r="1267" spans="2:12" x14ac:dyDescent="0.25">
      <c r="B1267" t="s">
        <v>1100</v>
      </c>
      <c r="C1267" t="s">
        <v>2160</v>
      </c>
      <c r="D1267" t="s">
        <v>2161</v>
      </c>
      <c r="E1267" t="s">
        <v>37</v>
      </c>
      <c r="F1267" t="s">
        <v>6</v>
      </c>
      <c r="G1267" t="s">
        <v>3166</v>
      </c>
      <c r="H1267">
        <v>8641.7399110000006</v>
      </c>
      <c r="I1267">
        <v>8644.5580399999999</v>
      </c>
      <c r="J1267" s="5">
        <v>2.8181289999999999</v>
      </c>
      <c r="K1267">
        <v>3.2599999999999997E-2</v>
      </c>
      <c r="L1267" t="s">
        <v>29</v>
      </c>
    </row>
    <row r="1268" spans="2:12" x14ac:dyDescent="0.25">
      <c r="B1268" t="s">
        <v>1100</v>
      </c>
      <c r="C1268" t="s">
        <v>3347</v>
      </c>
      <c r="D1268" t="s">
        <v>3348</v>
      </c>
      <c r="E1268" t="s">
        <v>37</v>
      </c>
      <c r="F1268" t="s">
        <v>6</v>
      </c>
      <c r="G1268" t="s">
        <v>3166</v>
      </c>
      <c r="H1268">
        <v>8646.3860339999992</v>
      </c>
      <c r="I1268">
        <v>8648.8899650000003</v>
      </c>
      <c r="J1268" s="5">
        <v>2.5039310000000001</v>
      </c>
      <c r="K1268">
        <v>2.8950900000000002E-2</v>
      </c>
      <c r="L1268" t="s">
        <v>29</v>
      </c>
    </row>
    <row r="1269" spans="2:12" x14ac:dyDescent="0.25">
      <c r="B1269" t="s">
        <v>1100</v>
      </c>
      <c r="C1269" t="s">
        <v>2164</v>
      </c>
      <c r="D1269" t="s">
        <v>2165</v>
      </c>
      <c r="E1269" t="s">
        <v>37</v>
      </c>
      <c r="F1269" t="s">
        <v>6</v>
      </c>
      <c r="G1269" t="s">
        <v>3166</v>
      </c>
      <c r="H1269">
        <v>8642.8780009999991</v>
      </c>
      <c r="I1269">
        <v>8646.3860339999992</v>
      </c>
      <c r="J1269" s="5">
        <v>3.5080330000000002</v>
      </c>
      <c r="K1269">
        <v>4.0572200000000003E-2</v>
      </c>
      <c r="L1269" t="s">
        <v>29</v>
      </c>
    </row>
    <row r="1270" spans="2:12" x14ac:dyDescent="0.25">
      <c r="B1270" t="s">
        <v>1100</v>
      </c>
      <c r="C1270" t="s">
        <v>2584</v>
      </c>
      <c r="D1270" t="s">
        <v>2585</v>
      </c>
      <c r="E1270" t="s">
        <v>37</v>
      </c>
      <c r="F1270" t="s">
        <v>6</v>
      </c>
      <c r="G1270" t="s">
        <v>3166</v>
      </c>
      <c r="H1270">
        <v>8618.4670480000004</v>
      </c>
      <c r="I1270">
        <v>8642.8780009999991</v>
      </c>
      <c r="J1270" s="5">
        <v>24.410952999999999</v>
      </c>
      <c r="K1270">
        <v>0.28244010000000003</v>
      </c>
      <c r="L1270" t="s">
        <v>29</v>
      </c>
    </row>
    <row r="1271" spans="2:12" x14ac:dyDescent="0.25">
      <c r="B1271" t="s">
        <v>1100</v>
      </c>
      <c r="C1271" t="s">
        <v>3046</v>
      </c>
      <c r="D1271" t="s">
        <v>3047</v>
      </c>
      <c r="E1271" t="s">
        <v>37</v>
      </c>
      <c r="F1271" t="s">
        <v>6</v>
      </c>
      <c r="G1271" t="s">
        <v>3166</v>
      </c>
      <c r="H1271">
        <v>8660.7539680000009</v>
      </c>
      <c r="I1271">
        <v>8666.8371520000001</v>
      </c>
      <c r="J1271" s="5">
        <v>6.0831840000000001</v>
      </c>
      <c r="K1271">
        <v>7.0189199999999993E-2</v>
      </c>
      <c r="L1271" t="s">
        <v>29</v>
      </c>
    </row>
    <row r="1272" spans="2:12" x14ac:dyDescent="0.25">
      <c r="B1272" t="s">
        <v>1100</v>
      </c>
      <c r="C1272" t="s">
        <v>2600</v>
      </c>
      <c r="D1272" t="s">
        <v>2601</v>
      </c>
      <c r="E1272" t="s">
        <v>37</v>
      </c>
      <c r="F1272" t="s">
        <v>6</v>
      </c>
      <c r="G1272" t="s">
        <v>3166</v>
      </c>
      <c r="H1272">
        <v>8657.6349339999997</v>
      </c>
      <c r="I1272">
        <v>8648.2795150000002</v>
      </c>
      <c r="J1272" s="5">
        <v>9.3554189999999995</v>
      </c>
      <c r="K1272">
        <v>0.1081766</v>
      </c>
      <c r="L1272" t="s">
        <v>29</v>
      </c>
    </row>
    <row r="1273" spans="2:12" x14ac:dyDescent="0.25">
      <c r="B1273" t="s">
        <v>1100</v>
      </c>
      <c r="C1273" t="s">
        <v>3050</v>
      </c>
      <c r="D1273" t="s">
        <v>3051</v>
      </c>
      <c r="E1273" t="s">
        <v>37</v>
      </c>
      <c r="F1273" t="s">
        <v>6</v>
      </c>
      <c r="G1273" t="s">
        <v>3166</v>
      </c>
      <c r="H1273">
        <v>8682.7380460000004</v>
      </c>
      <c r="I1273">
        <v>8583.3966060000002</v>
      </c>
      <c r="J1273" s="5">
        <v>99.341440000000006</v>
      </c>
      <c r="K1273">
        <v>1.1573675000000001</v>
      </c>
      <c r="L1273" t="s">
        <v>29</v>
      </c>
    </row>
    <row r="1274" spans="2:12" x14ac:dyDescent="0.25">
      <c r="B1274" t="s">
        <v>1100</v>
      </c>
      <c r="C1274" t="s">
        <v>2174</v>
      </c>
      <c r="D1274" t="s">
        <v>2175</v>
      </c>
      <c r="E1274" t="s">
        <v>37</v>
      </c>
      <c r="F1274" t="s">
        <v>6</v>
      </c>
      <c r="G1274" t="s">
        <v>3166</v>
      </c>
      <c r="H1274">
        <v>8650.9662769999995</v>
      </c>
      <c r="I1274">
        <v>8666.1062199999997</v>
      </c>
      <c r="J1274" s="5">
        <v>15.139943000000001</v>
      </c>
      <c r="K1274">
        <v>0.17470289999999999</v>
      </c>
      <c r="L1274" t="s">
        <v>29</v>
      </c>
    </row>
    <row r="1275" spans="2:12" x14ac:dyDescent="0.25">
      <c r="B1275" t="s">
        <v>1100</v>
      </c>
      <c r="C1275" t="s">
        <v>2178</v>
      </c>
      <c r="D1275" t="s">
        <v>2179</v>
      </c>
      <c r="E1275" t="s">
        <v>37</v>
      </c>
      <c r="F1275" t="s">
        <v>6</v>
      </c>
      <c r="G1275" t="s">
        <v>3166</v>
      </c>
      <c r="H1275">
        <v>8698.0732189999999</v>
      </c>
      <c r="I1275">
        <v>8655.1204080000007</v>
      </c>
      <c r="J1275" s="5">
        <v>42.952810999999997</v>
      </c>
      <c r="K1275">
        <v>0.4962705</v>
      </c>
      <c r="L1275" t="s">
        <v>29</v>
      </c>
    </row>
    <row r="1276" spans="2:12" x14ac:dyDescent="0.25">
      <c r="B1276" t="s">
        <v>1100</v>
      </c>
      <c r="C1276" t="s">
        <v>2604</v>
      </c>
      <c r="D1276" t="s">
        <v>2605</v>
      </c>
      <c r="E1276" t="s">
        <v>37</v>
      </c>
      <c r="F1276" t="s">
        <v>6</v>
      </c>
      <c r="G1276" t="s">
        <v>3166</v>
      </c>
      <c r="H1276">
        <v>8617.0913990000008</v>
      </c>
      <c r="I1276">
        <v>8698.0732189999999</v>
      </c>
      <c r="J1276" s="5">
        <v>80.981819999999999</v>
      </c>
      <c r="K1276">
        <v>0.93103170000000002</v>
      </c>
      <c r="L1276" t="s">
        <v>29</v>
      </c>
    </row>
    <row r="1277" spans="2:12" x14ac:dyDescent="0.25">
      <c r="B1277" t="s">
        <v>1100</v>
      </c>
      <c r="C1277" t="s">
        <v>2614</v>
      </c>
      <c r="D1277" t="s">
        <v>2615</v>
      </c>
      <c r="E1277" t="s">
        <v>37</v>
      </c>
      <c r="F1277" t="s">
        <v>6</v>
      </c>
      <c r="G1277" t="s">
        <v>3166</v>
      </c>
      <c r="H1277">
        <v>8712.6860460000007</v>
      </c>
      <c r="I1277">
        <v>8646.6462289999999</v>
      </c>
      <c r="J1277" s="5">
        <v>66.039816999999999</v>
      </c>
      <c r="K1277">
        <v>0.76376219999999995</v>
      </c>
      <c r="L1277" t="s">
        <v>29</v>
      </c>
    </row>
    <row r="1278" spans="2:12" x14ac:dyDescent="0.25">
      <c r="B1278" t="s">
        <v>1100</v>
      </c>
      <c r="C1278" t="s">
        <v>2186</v>
      </c>
      <c r="D1278" t="s">
        <v>2187</v>
      </c>
      <c r="E1278" t="s">
        <v>37</v>
      </c>
      <c r="F1278" t="s">
        <v>6</v>
      </c>
      <c r="G1278" t="s">
        <v>3166</v>
      </c>
      <c r="H1278">
        <v>8661.0038970000005</v>
      </c>
      <c r="I1278">
        <v>8655.6030379999993</v>
      </c>
      <c r="J1278" s="5">
        <v>5.4008589999999996</v>
      </c>
      <c r="K1278">
        <v>6.2397300000000003E-2</v>
      </c>
      <c r="L1278" t="s">
        <v>29</v>
      </c>
    </row>
    <row r="1279" spans="2:12" x14ac:dyDescent="0.25">
      <c r="B1279" t="s">
        <v>1100</v>
      </c>
      <c r="C1279" t="s">
        <v>2618</v>
      </c>
      <c r="D1279" t="s">
        <v>2619</v>
      </c>
      <c r="E1279" t="s">
        <v>37</v>
      </c>
      <c r="F1279" t="s">
        <v>6</v>
      </c>
      <c r="G1279" t="s">
        <v>3166</v>
      </c>
      <c r="H1279">
        <v>8661.6864729999998</v>
      </c>
      <c r="I1279">
        <v>8661.0038970000005</v>
      </c>
      <c r="J1279" s="5">
        <v>0.68257599999999996</v>
      </c>
      <c r="K1279">
        <v>7.8810000000000009E-3</v>
      </c>
      <c r="L1279" t="s">
        <v>29</v>
      </c>
    </row>
    <row r="1280" spans="2:12" x14ac:dyDescent="0.25">
      <c r="B1280" t="s">
        <v>1100</v>
      </c>
      <c r="C1280" t="s">
        <v>2620</v>
      </c>
      <c r="D1280" t="s">
        <v>2621</v>
      </c>
      <c r="E1280" t="s">
        <v>37</v>
      </c>
      <c r="F1280" t="s">
        <v>6</v>
      </c>
      <c r="G1280" t="s">
        <v>3166</v>
      </c>
      <c r="H1280">
        <v>8678.7956279999999</v>
      </c>
      <c r="I1280">
        <v>8607.0501079999995</v>
      </c>
      <c r="J1280" s="5">
        <v>71.745519999999999</v>
      </c>
      <c r="K1280">
        <v>0.8335669</v>
      </c>
      <c r="L1280" t="s">
        <v>29</v>
      </c>
    </row>
    <row r="1281" spans="2:12" x14ac:dyDescent="0.25">
      <c r="B1281" t="s">
        <v>1100</v>
      </c>
      <c r="C1281" t="s">
        <v>2626</v>
      </c>
      <c r="D1281" t="s">
        <v>2627</v>
      </c>
      <c r="E1281" t="s">
        <v>37</v>
      </c>
      <c r="F1281" t="s">
        <v>6</v>
      </c>
      <c r="G1281" t="s">
        <v>3166</v>
      </c>
      <c r="H1281">
        <v>8691.6670950000007</v>
      </c>
      <c r="I1281">
        <v>8568.6462769999998</v>
      </c>
      <c r="J1281" s="5">
        <v>123.02081800000001</v>
      </c>
      <c r="K1281">
        <v>1.4357089000000001</v>
      </c>
      <c r="L1281" t="s">
        <v>29</v>
      </c>
    </row>
    <row r="1282" spans="2:12" x14ac:dyDescent="0.25">
      <c r="B1282" t="s">
        <v>1100</v>
      </c>
      <c r="C1282" t="s">
        <v>3072</v>
      </c>
      <c r="D1282" t="s">
        <v>3073</v>
      </c>
      <c r="E1282" t="s">
        <v>37</v>
      </c>
      <c r="F1282" t="s">
        <v>6</v>
      </c>
      <c r="G1282" t="s">
        <v>3166</v>
      </c>
      <c r="H1282">
        <v>8655.5939820000003</v>
      </c>
      <c r="I1282">
        <v>8691.6670950000007</v>
      </c>
      <c r="J1282" s="5">
        <v>36.073112999999999</v>
      </c>
      <c r="K1282">
        <v>0.41503099999999998</v>
      </c>
      <c r="L1282" t="s">
        <v>29</v>
      </c>
    </row>
    <row r="1283" spans="2:12" x14ac:dyDescent="0.25">
      <c r="B1283" t="s">
        <v>1100</v>
      </c>
      <c r="C1283" t="s">
        <v>3074</v>
      </c>
      <c r="D1283" t="s">
        <v>3075</v>
      </c>
      <c r="E1283" t="s">
        <v>37</v>
      </c>
      <c r="F1283" t="s">
        <v>6</v>
      </c>
      <c r="G1283" t="s">
        <v>3166</v>
      </c>
      <c r="H1283">
        <v>8683.0780649999997</v>
      </c>
      <c r="I1283">
        <v>8654.6554579999993</v>
      </c>
      <c r="J1283" s="5">
        <v>28.422606999999999</v>
      </c>
      <c r="K1283">
        <v>0.32840829999999999</v>
      </c>
      <c r="L1283" t="s">
        <v>29</v>
      </c>
    </row>
    <row r="1284" spans="2:12" x14ac:dyDescent="0.25">
      <c r="B1284" t="s">
        <v>1100</v>
      </c>
      <c r="C1284" t="s">
        <v>2630</v>
      </c>
      <c r="D1284" t="s">
        <v>2631</v>
      </c>
      <c r="E1284" t="s">
        <v>37</v>
      </c>
      <c r="F1284" t="s">
        <v>6</v>
      </c>
      <c r="G1284" t="s">
        <v>3166</v>
      </c>
      <c r="H1284">
        <v>8652.8017749999999</v>
      </c>
      <c r="I1284">
        <v>8683.0780649999997</v>
      </c>
      <c r="J1284" s="5">
        <v>30.276289999999999</v>
      </c>
      <c r="K1284">
        <v>0.34868149999999998</v>
      </c>
      <c r="L1284" t="s">
        <v>29</v>
      </c>
    </row>
    <row r="1285" spans="2:12" x14ac:dyDescent="0.25">
      <c r="B1285" t="s">
        <v>1100</v>
      </c>
      <c r="C1285" t="s">
        <v>3349</v>
      </c>
      <c r="D1285" t="s">
        <v>3350</v>
      </c>
      <c r="E1285" t="s">
        <v>37</v>
      </c>
      <c r="F1285" t="s">
        <v>6</v>
      </c>
      <c r="G1285" t="s">
        <v>3166</v>
      </c>
      <c r="H1285">
        <v>8602.7640439999996</v>
      </c>
      <c r="I1285">
        <v>8649.0545330000004</v>
      </c>
      <c r="J1285" s="5">
        <v>46.290489000000001</v>
      </c>
      <c r="K1285">
        <v>0.53520869999999998</v>
      </c>
      <c r="L1285" t="s">
        <v>29</v>
      </c>
    </row>
    <row r="1286" spans="2:12" x14ac:dyDescent="0.25">
      <c r="B1286" t="s">
        <v>1100</v>
      </c>
      <c r="C1286" t="s">
        <v>3351</v>
      </c>
      <c r="D1286" t="s">
        <v>3352</v>
      </c>
      <c r="E1286" t="s">
        <v>37</v>
      </c>
      <c r="F1286" t="s">
        <v>6</v>
      </c>
      <c r="G1286" t="s">
        <v>3166</v>
      </c>
      <c r="H1286">
        <v>8631.5572169999996</v>
      </c>
      <c r="I1286">
        <v>8602.7640439999996</v>
      </c>
      <c r="J1286" s="5">
        <v>28.793172999999999</v>
      </c>
      <c r="K1286">
        <v>0.33469680000000002</v>
      </c>
      <c r="L1286" t="s">
        <v>29</v>
      </c>
    </row>
    <row r="1287" spans="2:12" x14ac:dyDescent="0.25">
      <c r="B1287" t="s">
        <v>1100</v>
      </c>
      <c r="C1287" t="s">
        <v>2190</v>
      </c>
      <c r="D1287" t="s">
        <v>2191</v>
      </c>
      <c r="E1287" t="s">
        <v>37</v>
      </c>
      <c r="F1287" t="s">
        <v>6</v>
      </c>
      <c r="G1287" t="s">
        <v>3166</v>
      </c>
      <c r="H1287">
        <v>8659.4448179999999</v>
      </c>
      <c r="I1287">
        <v>8580.4449089999998</v>
      </c>
      <c r="J1287" s="5">
        <v>78.999909000000002</v>
      </c>
      <c r="K1287">
        <v>0.92069710000000005</v>
      </c>
      <c r="L1287" t="s">
        <v>29</v>
      </c>
    </row>
    <row r="1288" spans="2:12" x14ac:dyDescent="0.25">
      <c r="B1288" t="s">
        <v>1462</v>
      </c>
      <c r="C1288" t="s">
        <v>2636</v>
      </c>
      <c r="D1288" t="s">
        <v>2637</v>
      </c>
      <c r="E1288" t="s">
        <v>37</v>
      </c>
      <c r="F1288" t="s">
        <v>6</v>
      </c>
      <c r="G1288" t="s">
        <v>3166</v>
      </c>
      <c r="H1288">
        <v>8688.810915</v>
      </c>
      <c r="I1288">
        <v>8686.3133760000001</v>
      </c>
      <c r="J1288" s="5">
        <v>2.4975390000000002</v>
      </c>
      <c r="K1288">
        <v>2.87526E-2</v>
      </c>
      <c r="L1288" t="s">
        <v>29</v>
      </c>
    </row>
    <row r="1289" spans="2:12" x14ac:dyDescent="0.25">
      <c r="B1289" t="s">
        <v>1462</v>
      </c>
      <c r="C1289" t="s">
        <v>2638</v>
      </c>
      <c r="D1289" t="s">
        <v>2639</v>
      </c>
      <c r="E1289" t="s">
        <v>37</v>
      </c>
      <c r="F1289" t="s">
        <v>6</v>
      </c>
      <c r="G1289" t="s">
        <v>3166</v>
      </c>
      <c r="H1289">
        <v>8640.1160810000001</v>
      </c>
      <c r="I1289">
        <v>8711.0481670000008</v>
      </c>
      <c r="J1289" s="5">
        <v>70.932085999999998</v>
      </c>
      <c r="K1289">
        <v>0.81427729999999998</v>
      </c>
      <c r="L1289" t="s">
        <v>29</v>
      </c>
    </row>
    <row r="1290" spans="2:12" x14ac:dyDescent="0.25">
      <c r="B1290" t="s">
        <v>1462</v>
      </c>
      <c r="C1290" t="s">
        <v>2202</v>
      </c>
      <c r="D1290" t="s">
        <v>2203</v>
      </c>
      <c r="E1290" t="s">
        <v>37</v>
      </c>
      <c r="F1290" t="s">
        <v>6</v>
      </c>
      <c r="G1290" t="s">
        <v>3166</v>
      </c>
      <c r="H1290">
        <v>8646.7845369999995</v>
      </c>
      <c r="I1290">
        <v>8662.4826009999997</v>
      </c>
      <c r="J1290" s="5">
        <v>15.698064</v>
      </c>
      <c r="K1290">
        <v>0.18121899999999999</v>
      </c>
      <c r="L1290" t="s">
        <v>29</v>
      </c>
    </row>
    <row r="1291" spans="2:12" x14ac:dyDescent="0.25">
      <c r="B1291" t="s">
        <v>1462</v>
      </c>
      <c r="C1291" t="s">
        <v>2204</v>
      </c>
      <c r="D1291" t="s">
        <v>2205</v>
      </c>
      <c r="E1291" t="s">
        <v>37</v>
      </c>
      <c r="F1291" t="s">
        <v>6</v>
      </c>
      <c r="G1291" t="s">
        <v>3166</v>
      </c>
      <c r="H1291">
        <v>8697.6222379999999</v>
      </c>
      <c r="I1291">
        <v>8646.7845369999995</v>
      </c>
      <c r="J1291" s="5">
        <v>50.837701000000003</v>
      </c>
      <c r="K1291">
        <v>0.58793759999999995</v>
      </c>
      <c r="L1291" t="s">
        <v>29</v>
      </c>
    </row>
    <row r="1292" spans="2:12" x14ac:dyDescent="0.25">
      <c r="B1292" t="s">
        <v>1462</v>
      </c>
      <c r="C1292" t="s">
        <v>3088</v>
      </c>
      <c r="D1292" t="s">
        <v>3089</v>
      </c>
      <c r="E1292" t="s">
        <v>37</v>
      </c>
      <c r="F1292" t="s">
        <v>6</v>
      </c>
      <c r="G1292" t="s">
        <v>3166</v>
      </c>
      <c r="H1292">
        <v>8711.5033380000004</v>
      </c>
      <c r="I1292">
        <v>8660.317642</v>
      </c>
      <c r="J1292" s="5">
        <v>51.185696</v>
      </c>
      <c r="K1292">
        <v>0.59103720000000004</v>
      </c>
      <c r="L1292" t="s">
        <v>29</v>
      </c>
    </row>
    <row r="1293" spans="2:12" x14ac:dyDescent="0.25">
      <c r="B1293" t="s">
        <v>1462</v>
      </c>
      <c r="C1293" t="s">
        <v>3092</v>
      </c>
      <c r="D1293" t="s">
        <v>3093</v>
      </c>
      <c r="E1293" t="s">
        <v>37</v>
      </c>
      <c r="F1293" t="s">
        <v>6</v>
      </c>
      <c r="G1293" t="s">
        <v>3166</v>
      </c>
      <c r="H1293">
        <v>8683.4097600000005</v>
      </c>
      <c r="I1293">
        <v>8671.3310089999995</v>
      </c>
      <c r="J1293" s="5">
        <v>12.078751</v>
      </c>
      <c r="K1293">
        <v>0.13929520000000001</v>
      </c>
      <c r="L1293" t="s">
        <v>29</v>
      </c>
    </row>
    <row r="1294" spans="2:12" x14ac:dyDescent="0.25">
      <c r="B1294" t="s">
        <v>1462</v>
      </c>
      <c r="C1294" t="s">
        <v>3353</v>
      </c>
      <c r="D1294" t="s">
        <v>3354</v>
      </c>
      <c r="E1294" t="s">
        <v>37</v>
      </c>
      <c r="F1294" t="s">
        <v>6</v>
      </c>
      <c r="G1294" t="s">
        <v>3166</v>
      </c>
      <c r="H1294">
        <v>8696.8946809999998</v>
      </c>
      <c r="I1294">
        <v>8655.5029479999994</v>
      </c>
      <c r="J1294" s="5">
        <v>41.391733000000002</v>
      </c>
      <c r="K1294">
        <v>0.4782129</v>
      </c>
      <c r="L1294" t="s">
        <v>29</v>
      </c>
    </row>
    <row r="1295" spans="2:12" x14ac:dyDescent="0.25">
      <c r="B1295" t="s">
        <v>1462</v>
      </c>
      <c r="C1295" t="s">
        <v>3094</v>
      </c>
      <c r="D1295" t="s">
        <v>3095</v>
      </c>
      <c r="E1295" t="s">
        <v>37</v>
      </c>
      <c r="F1295" t="s">
        <v>6</v>
      </c>
      <c r="G1295" t="s">
        <v>3166</v>
      </c>
      <c r="H1295">
        <v>8686.6834729999991</v>
      </c>
      <c r="I1295">
        <v>8696.8946809999998</v>
      </c>
      <c r="J1295" s="5">
        <v>10.211207999999999</v>
      </c>
      <c r="K1295">
        <v>0.11741210000000001</v>
      </c>
      <c r="L1295" t="s">
        <v>29</v>
      </c>
    </row>
    <row r="1296" spans="2:12" x14ac:dyDescent="0.25">
      <c r="B1296" t="s">
        <v>1462</v>
      </c>
      <c r="C1296" t="s">
        <v>2648</v>
      </c>
      <c r="D1296" t="s">
        <v>2649</v>
      </c>
      <c r="E1296" t="s">
        <v>37</v>
      </c>
      <c r="F1296" t="s">
        <v>6</v>
      </c>
      <c r="G1296" t="s">
        <v>3166</v>
      </c>
      <c r="H1296">
        <v>8653.0355670000008</v>
      </c>
      <c r="I1296">
        <v>8709.5570740000003</v>
      </c>
      <c r="J1296" s="5">
        <v>56.521507</v>
      </c>
      <c r="K1296">
        <v>0.64895959999999997</v>
      </c>
      <c r="L1296" t="s">
        <v>29</v>
      </c>
    </row>
    <row r="1297" spans="2:12" x14ac:dyDescent="0.25">
      <c r="B1297" t="s">
        <v>1462</v>
      </c>
      <c r="C1297" t="s">
        <v>3355</v>
      </c>
      <c r="D1297" t="s">
        <v>3356</v>
      </c>
      <c r="E1297" t="s">
        <v>37</v>
      </c>
      <c r="F1297" t="s">
        <v>6</v>
      </c>
      <c r="G1297" t="s">
        <v>3166</v>
      </c>
      <c r="H1297">
        <v>8678.3443740000002</v>
      </c>
      <c r="I1297">
        <v>8653.0355670000008</v>
      </c>
      <c r="J1297" s="5">
        <v>25.308807000000002</v>
      </c>
      <c r="K1297">
        <v>0.29248469999999999</v>
      </c>
      <c r="L1297" t="s">
        <v>29</v>
      </c>
    </row>
    <row r="1298" spans="2:12" x14ac:dyDescent="0.25">
      <c r="B1298" t="s">
        <v>1462</v>
      </c>
      <c r="C1298" t="s">
        <v>2220</v>
      </c>
      <c r="D1298" t="s">
        <v>2221</v>
      </c>
      <c r="E1298" t="s">
        <v>37</v>
      </c>
      <c r="F1298" t="s">
        <v>6</v>
      </c>
      <c r="G1298" t="s">
        <v>3166</v>
      </c>
      <c r="H1298">
        <v>8696.5077139999994</v>
      </c>
      <c r="I1298">
        <v>8713.4139759999998</v>
      </c>
      <c r="J1298" s="5">
        <v>16.906262000000002</v>
      </c>
      <c r="K1298">
        <v>0.1940257</v>
      </c>
      <c r="L1298" t="s">
        <v>29</v>
      </c>
    </row>
    <row r="1299" spans="2:12" x14ac:dyDescent="0.25">
      <c r="B1299" t="s">
        <v>1462</v>
      </c>
      <c r="C1299" t="s">
        <v>2654</v>
      </c>
      <c r="D1299" t="s">
        <v>2655</v>
      </c>
      <c r="E1299" t="s">
        <v>37</v>
      </c>
      <c r="F1299" t="s">
        <v>6</v>
      </c>
      <c r="G1299" t="s">
        <v>3166</v>
      </c>
      <c r="H1299">
        <v>8712.3529309999994</v>
      </c>
      <c r="I1299">
        <v>8696.2351780000008</v>
      </c>
      <c r="J1299" s="5">
        <v>16.117753</v>
      </c>
      <c r="K1299">
        <v>0.1853417</v>
      </c>
      <c r="L1299" t="s">
        <v>29</v>
      </c>
    </row>
    <row r="1300" spans="2:12" x14ac:dyDescent="0.25">
      <c r="B1300" t="s">
        <v>1462</v>
      </c>
      <c r="C1300" t="s">
        <v>3100</v>
      </c>
      <c r="D1300" t="s">
        <v>3101</v>
      </c>
      <c r="E1300" t="s">
        <v>37</v>
      </c>
      <c r="F1300" t="s">
        <v>6</v>
      </c>
      <c r="G1300" t="s">
        <v>3166</v>
      </c>
      <c r="H1300">
        <v>8701.3401940000003</v>
      </c>
      <c r="I1300">
        <v>8696.3685270000005</v>
      </c>
      <c r="J1300" s="5">
        <v>4.9716670000000001</v>
      </c>
      <c r="K1300">
        <v>5.7169499999999998E-2</v>
      </c>
      <c r="L1300" t="s">
        <v>29</v>
      </c>
    </row>
    <row r="1301" spans="2:12" x14ac:dyDescent="0.25">
      <c r="B1301" t="s">
        <v>1462</v>
      </c>
      <c r="C1301" t="s">
        <v>3106</v>
      </c>
      <c r="D1301" t="s">
        <v>3107</v>
      </c>
      <c r="E1301" t="s">
        <v>37</v>
      </c>
      <c r="F1301" t="s">
        <v>6</v>
      </c>
      <c r="G1301" t="s">
        <v>3166</v>
      </c>
      <c r="H1301">
        <v>8658.7335199999998</v>
      </c>
      <c r="I1301">
        <v>8699.9156930000008</v>
      </c>
      <c r="J1301" s="5">
        <v>41.182172999999999</v>
      </c>
      <c r="K1301">
        <v>0.47336289999999998</v>
      </c>
      <c r="L1301" t="s">
        <v>29</v>
      </c>
    </row>
    <row r="1302" spans="2:12" x14ac:dyDescent="0.25">
      <c r="B1302" t="s">
        <v>1462</v>
      </c>
      <c r="C1302" t="s">
        <v>2662</v>
      </c>
      <c r="D1302" t="s">
        <v>2663</v>
      </c>
      <c r="E1302" t="s">
        <v>37</v>
      </c>
      <c r="F1302" t="s">
        <v>6</v>
      </c>
      <c r="G1302" t="s">
        <v>3166</v>
      </c>
      <c r="H1302">
        <v>8675.9481720000003</v>
      </c>
      <c r="I1302">
        <v>8658.7335199999998</v>
      </c>
      <c r="J1302" s="5">
        <v>17.214652000000001</v>
      </c>
      <c r="K1302">
        <v>0.19881260000000001</v>
      </c>
      <c r="L1302" t="s">
        <v>29</v>
      </c>
    </row>
    <row r="1303" spans="2:12" x14ac:dyDescent="0.25">
      <c r="B1303" t="s">
        <v>1462</v>
      </c>
      <c r="C1303" t="s">
        <v>2664</v>
      </c>
      <c r="D1303" t="s">
        <v>2665</v>
      </c>
      <c r="E1303" t="s">
        <v>37</v>
      </c>
      <c r="F1303" t="s">
        <v>6</v>
      </c>
      <c r="G1303" t="s">
        <v>3166</v>
      </c>
      <c r="H1303">
        <v>8708.5921949999993</v>
      </c>
      <c r="I1303">
        <v>8675.9481720000003</v>
      </c>
      <c r="J1303" s="5">
        <v>32.644022999999997</v>
      </c>
      <c r="K1303">
        <v>0.37625890000000001</v>
      </c>
      <c r="L1303" t="s">
        <v>29</v>
      </c>
    </row>
    <row r="1304" spans="2:12" x14ac:dyDescent="0.25">
      <c r="B1304" t="s">
        <v>1462</v>
      </c>
      <c r="C1304" t="s">
        <v>2234</v>
      </c>
      <c r="D1304" t="s">
        <v>2235</v>
      </c>
      <c r="E1304" t="s">
        <v>37</v>
      </c>
      <c r="F1304" t="s">
        <v>6</v>
      </c>
      <c r="G1304" t="s">
        <v>3166</v>
      </c>
      <c r="H1304">
        <v>8656.4491519999992</v>
      </c>
      <c r="I1304">
        <v>8682.7437620000001</v>
      </c>
      <c r="J1304" s="5">
        <v>26.294609999999999</v>
      </c>
      <c r="K1304">
        <v>0.30283759999999998</v>
      </c>
      <c r="L1304" t="s">
        <v>29</v>
      </c>
    </row>
    <row r="1305" spans="2:12" x14ac:dyDescent="0.25">
      <c r="B1305" t="s">
        <v>1462</v>
      </c>
      <c r="C1305" t="s">
        <v>3357</v>
      </c>
      <c r="D1305" t="s">
        <v>3358</v>
      </c>
      <c r="E1305" t="s">
        <v>37</v>
      </c>
      <c r="F1305" t="s">
        <v>6</v>
      </c>
      <c r="G1305" t="s">
        <v>3166</v>
      </c>
      <c r="H1305">
        <v>8694.3020159999996</v>
      </c>
      <c r="I1305">
        <v>8656.4491519999992</v>
      </c>
      <c r="J1305" s="5">
        <v>37.852863999999997</v>
      </c>
      <c r="K1305">
        <v>0.43727929999999998</v>
      </c>
      <c r="L1305" t="s">
        <v>29</v>
      </c>
    </row>
    <row r="1306" spans="2:12" x14ac:dyDescent="0.25">
      <c r="B1306" t="s">
        <v>1462</v>
      </c>
      <c r="C1306" t="s">
        <v>2668</v>
      </c>
      <c r="D1306" t="s">
        <v>2669</v>
      </c>
      <c r="E1306" t="s">
        <v>37</v>
      </c>
      <c r="F1306" t="s">
        <v>6</v>
      </c>
      <c r="G1306" t="s">
        <v>3166</v>
      </c>
      <c r="H1306">
        <v>8664.1341460000003</v>
      </c>
      <c r="I1306">
        <v>8710.2628860000004</v>
      </c>
      <c r="J1306" s="5">
        <v>46.128740000000001</v>
      </c>
      <c r="K1306">
        <v>0.52959069999999997</v>
      </c>
      <c r="L1306" t="s">
        <v>29</v>
      </c>
    </row>
    <row r="1307" spans="2:12" x14ac:dyDescent="0.25">
      <c r="B1307" t="s">
        <v>1462</v>
      </c>
      <c r="C1307" t="s">
        <v>3112</v>
      </c>
      <c r="D1307" t="s">
        <v>3113</v>
      </c>
      <c r="E1307" t="s">
        <v>37</v>
      </c>
      <c r="F1307" t="s">
        <v>6</v>
      </c>
      <c r="G1307" t="s">
        <v>3166</v>
      </c>
      <c r="H1307">
        <v>8673.4218579999997</v>
      </c>
      <c r="I1307">
        <v>8664.1341460000003</v>
      </c>
      <c r="J1307" s="5">
        <v>9.2877120000000009</v>
      </c>
      <c r="K1307">
        <v>0.10719720000000001</v>
      </c>
      <c r="L1307" t="s">
        <v>29</v>
      </c>
    </row>
    <row r="1308" spans="2:12" x14ac:dyDescent="0.25">
      <c r="B1308" t="s">
        <v>1462</v>
      </c>
      <c r="C1308" t="s">
        <v>2236</v>
      </c>
      <c r="D1308" t="s">
        <v>2237</v>
      </c>
      <c r="E1308" t="s">
        <v>37</v>
      </c>
      <c r="F1308" t="s">
        <v>6</v>
      </c>
      <c r="G1308" t="s">
        <v>3166</v>
      </c>
      <c r="H1308">
        <v>8699.1130200000007</v>
      </c>
      <c r="I1308">
        <v>8673.4218579999997</v>
      </c>
      <c r="J1308" s="5">
        <v>25.691161999999998</v>
      </c>
      <c r="K1308">
        <v>0.29620560000000001</v>
      </c>
      <c r="L1308" t="s">
        <v>29</v>
      </c>
    </row>
    <row r="1309" spans="2:12" x14ac:dyDescent="0.25">
      <c r="B1309" t="s">
        <v>1462</v>
      </c>
      <c r="C1309" t="s">
        <v>2246</v>
      </c>
      <c r="D1309" t="s">
        <v>2247</v>
      </c>
      <c r="E1309" t="s">
        <v>37</v>
      </c>
      <c r="F1309" t="s">
        <v>6</v>
      </c>
      <c r="G1309" t="s">
        <v>3166</v>
      </c>
      <c r="H1309">
        <v>8656.7860889999993</v>
      </c>
      <c r="I1309">
        <v>8695.549121</v>
      </c>
      <c r="J1309" s="5">
        <v>38.763032000000003</v>
      </c>
      <c r="K1309">
        <v>0.44578020000000002</v>
      </c>
      <c r="L1309" t="s">
        <v>29</v>
      </c>
    </row>
    <row r="1310" spans="2:12" x14ac:dyDescent="0.25">
      <c r="B1310" t="s">
        <v>1462</v>
      </c>
      <c r="C1310" t="s">
        <v>2678</v>
      </c>
      <c r="D1310" t="s">
        <v>2679</v>
      </c>
      <c r="E1310" t="s">
        <v>37</v>
      </c>
      <c r="F1310" t="s">
        <v>6</v>
      </c>
      <c r="G1310" t="s">
        <v>3166</v>
      </c>
      <c r="H1310">
        <v>8717.3495370000001</v>
      </c>
      <c r="I1310">
        <v>8656.7860889999993</v>
      </c>
      <c r="J1310" s="5">
        <v>60.563448000000001</v>
      </c>
      <c r="K1310">
        <v>0.69960659999999997</v>
      </c>
      <c r="L1310" t="s">
        <v>29</v>
      </c>
    </row>
    <row r="1311" spans="2:12" x14ac:dyDescent="0.25">
      <c r="B1311" t="s">
        <v>1462</v>
      </c>
      <c r="C1311" t="s">
        <v>2684</v>
      </c>
      <c r="D1311" t="s">
        <v>2685</v>
      </c>
      <c r="E1311" t="s">
        <v>37</v>
      </c>
      <c r="F1311" t="s">
        <v>6</v>
      </c>
      <c r="G1311" t="s">
        <v>3166</v>
      </c>
      <c r="H1311">
        <v>8677.5147820000002</v>
      </c>
      <c r="I1311">
        <v>8717.441186</v>
      </c>
      <c r="J1311" s="5">
        <v>39.926403999999998</v>
      </c>
      <c r="K1311">
        <v>0.45800600000000002</v>
      </c>
      <c r="L1311" t="s">
        <v>29</v>
      </c>
    </row>
    <row r="1312" spans="2:12" x14ac:dyDescent="0.25">
      <c r="B1312" t="s">
        <v>1462</v>
      </c>
      <c r="C1312" t="s">
        <v>2252</v>
      </c>
      <c r="D1312" t="s">
        <v>2253</v>
      </c>
      <c r="E1312" t="s">
        <v>37</v>
      </c>
      <c r="F1312" t="s">
        <v>6</v>
      </c>
      <c r="G1312" t="s">
        <v>3166</v>
      </c>
      <c r="H1312">
        <v>8672.0802189999995</v>
      </c>
      <c r="I1312">
        <v>8692.1129409999994</v>
      </c>
      <c r="J1312" s="5">
        <v>20.032722</v>
      </c>
      <c r="K1312">
        <v>0.23047010000000001</v>
      </c>
      <c r="L1312" t="s">
        <v>29</v>
      </c>
    </row>
    <row r="1313" spans="2:12" x14ac:dyDescent="0.25">
      <c r="B1313" t="s">
        <v>1462</v>
      </c>
      <c r="C1313" t="s">
        <v>3359</v>
      </c>
      <c r="D1313" t="s">
        <v>3360</v>
      </c>
      <c r="E1313" t="s">
        <v>37</v>
      </c>
      <c r="F1313" t="s">
        <v>6</v>
      </c>
      <c r="G1313" t="s">
        <v>3166</v>
      </c>
      <c r="H1313">
        <v>8696.219239</v>
      </c>
      <c r="I1313">
        <v>8702.8211680000004</v>
      </c>
      <c r="J1313" s="5">
        <v>6.6019290000000002</v>
      </c>
      <c r="K1313">
        <v>7.5859599999999999E-2</v>
      </c>
      <c r="L1313" t="s">
        <v>29</v>
      </c>
    </row>
    <row r="1314" spans="2:12" x14ac:dyDescent="0.25">
      <c r="B1314" t="s">
        <v>1462</v>
      </c>
      <c r="C1314" t="s">
        <v>2692</v>
      </c>
      <c r="D1314" t="s">
        <v>2693</v>
      </c>
      <c r="E1314" t="s">
        <v>37</v>
      </c>
      <c r="F1314" t="s">
        <v>6</v>
      </c>
      <c r="G1314" t="s">
        <v>3166</v>
      </c>
      <c r="H1314">
        <v>8691.4761089999993</v>
      </c>
      <c r="I1314">
        <v>8722.7894629999992</v>
      </c>
      <c r="J1314" s="5">
        <v>31.313354</v>
      </c>
      <c r="K1314">
        <v>0.35898330000000001</v>
      </c>
      <c r="L1314" t="s">
        <v>29</v>
      </c>
    </row>
    <row r="1315" spans="2:12" x14ac:dyDescent="0.25">
      <c r="B1315" t="s">
        <v>1462</v>
      </c>
      <c r="C1315" t="s">
        <v>2256</v>
      </c>
      <c r="D1315" t="s">
        <v>2257</v>
      </c>
      <c r="E1315" t="s">
        <v>37</v>
      </c>
      <c r="F1315" t="s">
        <v>6</v>
      </c>
      <c r="G1315" t="s">
        <v>3166</v>
      </c>
      <c r="H1315">
        <v>8688.9872630000009</v>
      </c>
      <c r="I1315">
        <v>8708.9251850000001</v>
      </c>
      <c r="J1315" s="5">
        <v>19.937922</v>
      </c>
      <c r="K1315">
        <v>0.22893669999999999</v>
      </c>
      <c r="L1315" t="s">
        <v>29</v>
      </c>
    </row>
    <row r="1316" spans="2:12" x14ac:dyDescent="0.25">
      <c r="B1316" t="s">
        <v>1462</v>
      </c>
      <c r="C1316" t="s">
        <v>3361</v>
      </c>
      <c r="D1316" t="s">
        <v>3362</v>
      </c>
      <c r="E1316" t="s">
        <v>37</v>
      </c>
      <c r="F1316" t="s">
        <v>6</v>
      </c>
      <c r="G1316" t="s">
        <v>3166</v>
      </c>
      <c r="H1316">
        <v>8683.2879150000008</v>
      </c>
      <c r="I1316">
        <v>8692.6280299999999</v>
      </c>
      <c r="J1316" s="5">
        <v>9.3401150000000008</v>
      </c>
      <c r="K1316">
        <v>0.10744869999999999</v>
      </c>
      <c r="L1316" t="s">
        <v>29</v>
      </c>
    </row>
    <row r="1317" spans="2:12" x14ac:dyDescent="0.25">
      <c r="B1317" t="s">
        <v>1462</v>
      </c>
      <c r="C1317" t="s">
        <v>3134</v>
      </c>
      <c r="D1317" t="s">
        <v>3135</v>
      </c>
      <c r="E1317" t="s">
        <v>37</v>
      </c>
      <c r="F1317" t="s">
        <v>6</v>
      </c>
      <c r="G1317" t="s">
        <v>3166</v>
      </c>
      <c r="H1317">
        <v>8687.7690550000007</v>
      </c>
      <c r="I1317">
        <v>8650.9145559999997</v>
      </c>
      <c r="J1317" s="5">
        <v>36.854498999999997</v>
      </c>
      <c r="K1317">
        <v>0.42601850000000002</v>
      </c>
      <c r="L1317" t="s">
        <v>29</v>
      </c>
    </row>
    <row r="1318" spans="2:12" x14ac:dyDescent="0.25">
      <c r="B1318" t="s">
        <v>1462</v>
      </c>
      <c r="C1318" t="s">
        <v>3136</v>
      </c>
      <c r="D1318" t="s">
        <v>3137</v>
      </c>
      <c r="E1318" t="s">
        <v>37</v>
      </c>
      <c r="F1318" t="s">
        <v>6</v>
      </c>
      <c r="G1318" t="s">
        <v>3166</v>
      </c>
      <c r="H1318">
        <v>8720.5143169999992</v>
      </c>
      <c r="I1318">
        <v>8687.7690550000007</v>
      </c>
      <c r="J1318" s="5">
        <v>32.745261999999997</v>
      </c>
      <c r="K1318">
        <v>0.37691219999999998</v>
      </c>
      <c r="L1318" t="s">
        <v>29</v>
      </c>
    </row>
    <row r="1319" spans="2:12" x14ac:dyDescent="0.25">
      <c r="B1319" t="s">
        <v>1462</v>
      </c>
      <c r="C1319" t="s">
        <v>3138</v>
      </c>
      <c r="D1319" t="s">
        <v>3139</v>
      </c>
      <c r="E1319" t="s">
        <v>37</v>
      </c>
      <c r="F1319" t="s">
        <v>6</v>
      </c>
      <c r="G1319" t="s">
        <v>3166</v>
      </c>
      <c r="H1319">
        <v>8649.4648390000002</v>
      </c>
      <c r="I1319">
        <v>8671.3176760000006</v>
      </c>
      <c r="J1319" s="5">
        <v>21.852837000000001</v>
      </c>
      <c r="K1319">
        <v>0.25201289999999998</v>
      </c>
      <c r="L1319" t="s">
        <v>29</v>
      </c>
    </row>
    <row r="1320" spans="2:12" x14ac:dyDescent="0.25">
      <c r="B1320" t="s">
        <v>1462</v>
      </c>
      <c r="C1320" t="s">
        <v>3144</v>
      </c>
      <c r="D1320" t="s">
        <v>3145</v>
      </c>
      <c r="E1320" t="s">
        <v>37</v>
      </c>
      <c r="F1320" t="s">
        <v>6</v>
      </c>
      <c r="G1320" t="s">
        <v>3166</v>
      </c>
      <c r="H1320">
        <v>8706.2751800000005</v>
      </c>
      <c r="I1320">
        <v>8678.7069809999994</v>
      </c>
      <c r="J1320" s="5">
        <v>27.568199</v>
      </c>
      <c r="K1320">
        <v>0.31765330000000003</v>
      </c>
      <c r="L1320" t="s">
        <v>29</v>
      </c>
    </row>
    <row r="1321" spans="2:12" x14ac:dyDescent="0.25">
      <c r="B1321" t="s">
        <v>1462</v>
      </c>
      <c r="C1321" t="s">
        <v>3146</v>
      </c>
      <c r="D1321" t="s">
        <v>3147</v>
      </c>
      <c r="E1321" t="s">
        <v>37</v>
      </c>
      <c r="F1321" t="s">
        <v>6</v>
      </c>
      <c r="G1321" t="s">
        <v>3166</v>
      </c>
      <c r="H1321">
        <v>8677.4777580000009</v>
      </c>
      <c r="I1321">
        <v>8693.6548750000002</v>
      </c>
      <c r="J1321" s="5">
        <v>16.177116999999999</v>
      </c>
      <c r="K1321">
        <v>0.18607960000000001</v>
      </c>
      <c r="L1321" t="s">
        <v>29</v>
      </c>
    </row>
    <row r="1322" spans="2:12" x14ac:dyDescent="0.25">
      <c r="B1322" t="s">
        <v>1462</v>
      </c>
      <c r="C1322" t="s">
        <v>2708</v>
      </c>
      <c r="D1322" t="s">
        <v>2709</v>
      </c>
      <c r="E1322" t="s">
        <v>37</v>
      </c>
      <c r="F1322" t="s">
        <v>6</v>
      </c>
      <c r="G1322" t="s">
        <v>3166</v>
      </c>
      <c r="H1322">
        <v>8662.4760380000007</v>
      </c>
      <c r="I1322">
        <v>8654.9260119999999</v>
      </c>
      <c r="J1322" s="5">
        <v>7.5500259999999999</v>
      </c>
      <c r="K1322">
        <v>8.7233900000000003E-2</v>
      </c>
      <c r="L1322" t="s">
        <v>29</v>
      </c>
    </row>
    <row r="1323" spans="2:12" x14ac:dyDescent="0.25">
      <c r="B1323" t="s">
        <v>1462</v>
      </c>
      <c r="C1323" t="s">
        <v>3363</v>
      </c>
      <c r="D1323" t="s">
        <v>3364</v>
      </c>
      <c r="E1323" t="s">
        <v>37</v>
      </c>
      <c r="F1323" t="s">
        <v>6</v>
      </c>
      <c r="G1323" t="s">
        <v>3166</v>
      </c>
      <c r="H1323">
        <v>8671.9580349999997</v>
      </c>
      <c r="I1323">
        <v>8662.4760380000007</v>
      </c>
      <c r="J1323" s="5">
        <v>9.4819969999999998</v>
      </c>
      <c r="K1323">
        <v>0.10946060000000001</v>
      </c>
      <c r="L1323" t="s">
        <v>29</v>
      </c>
    </row>
    <row r="1324" spans="2:12" x14ac:dyDescent="0.25">
      <c r="B1324" t="s">
        <v>1462</v>
      </c>
      <c r="C1324" t="s">
        <v>2710</v>
      </c>
      <c r="D1324" t="s">
        <v>2711</v>
      </c>
      <c r="E1324" t="s">
        <v>37</v>
      </c>
      <c r="F1324" t="s">
        <v>6</v>
      </c>
      <c r="G1324" t="s">
        <v>3166</v>
      </c>
      <c r="H1324">
        <v>8654.9890529999993</v>
      </c>
      <c r="I1324">
        <v>8706.1986140000008</v>
      </c>
      <c r="J1324" s="5">
        <v>51.209561000000001</v>
      </c>
      <c r="K1324">
        <v>0.58819659999999996</v>
      </c>
      <c r="L1324" t="s">
        <v>29</v>
      </c>
    </row>
    <row r="1325" spans="2:12" x14ac:dyDescent="0.25">
      <c r="B1325" t="s">
        <v>1462</v>
      </c>
      <c r="C1325" t="s">
        <v>2712</v>
      </c>
      <c r="D1325" t="s">
        <v>2713</v>
      </c>
      <c r="E1325" t="s">
        <v>37</v>
      </c>
      <c r="F1325" t="s">
        <v>6</v>
      </c>
      <c r="G1325" t="s">
        <v>3166</v>
      </c>
      <c r="H1325">
        <v>8647.0805110000001</v>
      </c>
      <c r="I1325">
        <v>8705.1983029999992</v>
      </c>
      <c r="J1325" s="5">
        <v>58.117792000000001</v>
      </c>
      <c r="K1325">
        <v>0.66762169999999998</v>
      </c>
      <c r="L1325" t="s">
        <v>29</v>
      </c>
    </row>
    <row r="1326" spans="2:12" x14ac:dyDescent="0.25">
      <c r="B1326" t="s">
        <v>1462</v>
      </c>
      <c r="C1326" t="s">
        <v>2278</v>
      </c>
      <c r="D1326" t="s">
        <v>2279</v>
      </c>
      <c r="E1326" t="s">
        <v>37</v>
      </c>
      <c r="F1326" t="s">
        <v>6</v>
      </c>
      <c r="G1326" t="s">
        <v>3166</v>
      </c>
      <c r="H1326">
        <v>8698.7865959999999</v>
      </c>
      <c r="I1326">
        <v>8638.6757859999998</v>
      </c>
      <c r="J1326" s="5">
        <v>60.110810000000001</v>
      </c>
      <c r="K1326">
        <v>0.69583360000000005</v>
      </c>
      <c r="L1326" t="s">
        <v>29</v>
      </c>
    </row>
    <row r="1327" spans="2:12" x14ac:dyDescent="0.25">
      <c r="B1327" t="s">
        <v>1462</v>
      </c>
      <c r="C1327" t="s">
        <v>3365</v>
      </c>
      <c r="D1327" t="s">
        <v>3366</v>
      </c>
      <c r="E1327" t="s">
        <v>37</v>
      </c>
      <c r="F1327" t="s">
        <v>6</v>
      </c>
      <c r="G1327" t="s">
        <v>3166</v>
      </c>
      <c r="H1327">
        <v>8678.3360069999999</v>
      </c>
      <c r="I1327">
        <v>8712.0818999999992</v>
      </c>
      <c r="J1327" s="5">
        <v>33.745893000000002</v>
      </c>
      <c r="K1327">
        <v>0.38734590000000002</v>
      </c>
      <c r="L1327" t="s">
        <v>29</v>
      </c>
    </row>
    <row r="1328" spans="2:12" x14ac:dyDescent="0.25">
      <c r="B1328" t="s">
        <v>1462</v>
      </c>
      <c r="C1328" t="s">
        <v>3160</v>
      </c>
      <c r="D1328" t="s">
        <v>3161</v>
      </c>
      <c r="E1328" t="s">
        <v>37</v>
      </c>
      <c r="F1328" t="s">
        <v>6</v>
      </c>
      <c r="G1328" t="s">
        <v>3166</v>
      </c>
      <c r="H1328">
        <v>8642.8455419999991</v>
      </c>
      <c r="I1328">
        <v>8714.0174769999994</v>
      </c>
      <c r="J1328" s="5">
        <v>71.171935000000005</v>
      </c>
      <c r="K1328">
        <v>0.81675229999999999</v>
      </c>
      <c r="L1328" t="s">
        <v>29</v>
      </c>
    </row>
    <row r="1329" spans="2:12" x14ac:dyDescent="0.25">
      <c r="B1329" t="s">
        <v>1462</v>
      </c>
      <c r="C1329" t="s">
        <v>2280</v>
      </c>
      <c r="D1329" t="s">
        <v>2281</v>
      </c>
      <c r="E1329" t="s">
        <v>37</v>
      </c>
      <c r="F1329" t="s">
        <v>6</v>
      </c>
      <c r="G1329" t="s">
        <v>3166</v>
      </c>
      <c r="H1329">
        <v>8647.5652150000005</v>
      </c>
      <c r="I1329">
        <v>8642.8455419999991</v>
      </c>
      <c r="J1329" s="5">
        <v>4.7196730000000002</v>
      </c>
      <c r="K1329">
        <v>5.4607900000000001E-2</v>
      </c>
      <c r="L1329" t="s">
        <v>29</v>
      </c>
    </row>
    <row r="1330" spans="2:12" x14ac:dyDescent="0.25">
      <c r="B1330" t="s">
        <v>1462</v>
      </c>
      <c r="C1330" t="s">
        <v>3162</v>
      </c>
      <c r="D1330" t="s">
        <v>3163</v>
      </c>
      <c r="E1330" t="s">
        <v>37</v>
      </c>
      <c r="F1330" t="s">
        <v>6</v>
      </c>
      <c r="G1330" t="s">
        <v>3166</v>
      </c>
      <c r="H1330">
        <v>8684.2568649999994</v>
      </c>
      <c r="I1330">
        <v>8647.5652150000005</v>
      </c>
      <c r="J1330" s="5">
        <v>36.691650000000003</v>
      </c>
      <c r="K1330">
        <v>0.42430040000000002</v>
      </c>
      <c r="L1330" t="s">
        <v>29</v>
      </c>
    </row>
    <row r="1331" spans="2:12" x14ac:dyDescent="0.25">
      <c r="B1331" t="s">
        <v>36</v>
      </c>
      <c r="C1331" t="s">
        <v>40</v>
      </c>
      <c r="D1331" t="s">
        <v>41</v>
      </c>
      <c r="E1331" t="s">
        <v>37</v>
      </c>
      <c r="F1331" t="s">
        <v>7</v>
      </c>
      <c r="G1331" t="s">
        <v>1826</v>
      </c>
      <c r="H1331">
        <v>63.8901793</v>
      </c>
      <c r="I1331">
        <v>63.573897799999997</v>
      </c>
      <c r="J1331" s="5">
        <v>0.31628149999999999</v>
      </c>
      <c r="K1331">
        <v>0.4975021</v>
      </c>
      <c r="L1331" t="s">
        <v>29</v>
      </c>
    </row>
    <row r="1332" spans="2:12" x14ac:dyDescent="0.25">
      <c r="B1332" t="s">
        <v>36</v>
      </c>
      <c r="C1332" t="s">
        <v>46</v>
      </c>
      <c r="D1332" t="s">
        <v>47</v>
      </c>
      <c r="E1332" t="s">
        <v>37</v>
      </c>
      <c r="F1332" t="s">
        <v>7</v>
      </c>
      <c r="G1332" t="s">
        <v>1826</v>
      </c>
      <c r="H1332">
        <v>63.877599799999999</v>
      </c>
      <c r="I1332">
        <v>63.394201500000001</v>
      </c>
      <c r="J1332" s="5">
        <v>0.4833983</v>
      </c>
      <c r="K1332">
        <v>0.76252759999999997</v>
      </c>
      <c r="L1332" t="s">
        <v>29</v>
      </c>
    </row>
    <row r="1333" spans="2:12" x14ac:dyDescent="0.25">
      <c r="B1333" t="s">
        <v>36</v>
      </c>
      <c r="C1333" t="s">
        <v>48</v>
      </c>
      <c r="D1333" t="s">
        <v>49</v>
      </c>
      <c r="E1333" t="s">
        <v>37</v>
      </c>
      <c r="F1333" t="s">
        <v>7</v>
      </c>
      <c r="G1333" t="s">
        <v>1826</v>
      </c>
      <c r="H1333">
        <v>63.666108700000002</v>
      </c>
      <c r="I1333">
        <v>63.877599799999999</v>
      </c>
      <c r="J1333" s="5">
        <v>0.21149109999999999</v>
      </c>
      <c r="K1333">
        <v>0.3310881</v>
      </c>
      <c r="L1333" t="s">
        <v>29</v>
      </c>
    </row>
    <row r="1334" spans="2:12" x14ac:dyDescent="0.25">
      <c r="B1334" t="s">
        <v>36</v>
      </c>
      <c r="C1334" t="s">
        <v>54</v>
      </c>
      <c r="D1334" t="s">
        <v>55</v>
      </c>
      <c r="E1334" t="s">
        <v>37</v>
      </c>
      <c r="F1334" t="s">
        <v>7</v>
      </c>
      <c r="G1334" t="s">
        <v>1826</v>
      </c>
      <c r="H1334">
        <v>64.717525499999994</v>
      </c>
      <c r="I1334">
        <v>63.7350256</v>
      </c>
      <c r="J1334" s="5">
        <v>0.98249989999999998</v>
      </c>
      <c r="K1334">
        <v>1.5415384000000001</v>
      </c>
      <c r="L1334" t="s">
        <v>29</v>
      </c>
    </row>
    <row r="1335" spans="2:12" x14ac:dyDescent="0.25">
      <c r="B1335" t="s">
        <v>36</v>
      </c>
      <c r="C1335" t="s">
        <v>72</v>
      </c>
      <c r="D1335" t="s">
        <v>73</v>
      </c>
      <c r="E1335" t="s">
        <v>37</v>
      </c>
      <c r="F1335" t="s">
        <v>7</v>
      </c>
      <c r="G1335" t="s">
        <v>1826</v>
      </c>
      <c r="H1335">
        <v>63.694095400000002</v>
      </c>
      <c r="I1335">
        <v>63.091464199999997</v>
      </c>
      <c r="J1335" s="5">
        <v>0.60263120000000003</v>
      </c>
      <c r="K1335">
        <v>0.95517070000000004</v>
      </c>
      <c r="L1335" t="s">
        <v>29</v>
      </c>
    </row>
    <row r="1336" spans="2:12" x14ac:dyDescent="0.25">
      <c r="B1336" t="s">
        <v>36</v>
      </c>
      <c r="C1336" t="s">
        <v>74</v>
      </c>
      <c r="D1336" t="s">
        <v>75</v>
      </c>
      <c r="E1336" t="s">
        <v>37</v>
      </c>
      <c r="F1336" t="s">
        <v>7</v>
      </c>
      <c r="G1336" t="s">
        <v>1826</v>
      </c>
      <c r="H1336">
        <v>63.782840999999998</v>
      </c>
      <c r="I1336">
        <v>63.694095400000002</v>
      </c>
      <c r="J1336" s="5">
        <v>8.8745599999999994E-2</v>
      </c>
      <c r="K1336">
        <v>0.13933100000000001</v>
      </c>
      <c r="L1336" t="s">
        <v>29</v>
      </c>
    </row>
    <row r="1337" spans="2:12" x14ac:dyDescent="0.25">
      <c r="B1337" t="s">
        <v>36</v>
      </c>
      <c r="C1337" t="s">
        <v>80</v>
      </c>
      <c r="D1337" t="s">
        <v>81</v>
      </c>
      <c r="E1337" t="s">
        <v>37</v>
      </c>
      <c r="F1337" t="s">
        <v>7</v>
      </c>
      <c r="G1337" t="s">
        <v>1826</v>
      </c>
      <c r="H1337">
        <v>62.9960399</v>
      </c>
      <c r="I1337">
        <v>63.815131299999997</v>
      </c>
      <c r="J1337" s="5">
        <v>0.81909140000000003</v>
      </c>
      <c r="K1337">
        <v>1.2835379</v>
      </c>
      <c r="L1337" t="s">
        <v>29</v>
      </c>
    </row>
    <row r="1338" spans="2:12" x14ac:dyDescent="0.25">
      <c r="B1338" t="s">
        <v>36</v>
      </c>
      <c r="C1338" t="s">
        <v>98</v>
      </c>
      <c r="D1338" t="s">
        <v>99</v>
      </c>
      <c r="E1338" t="s">
        <v>37</v>
      </c>
      <c r="F1338" t="s">
        <v>7</v>
      </c>
      <c r="G1338" t="s">
        <v>1826</v>
      </c>
      <c r="H1338">
        <v>63.269767600000002</v>
      </c>
      <c r="I1338">
        <v>63.435594000000002</v>
      </c>
      <c r="J1338" s="5">
        <v>0.16582640000000001</v>
      </c>
      <c r="K1338">
        <v>0.26140910000000001</v>
      </c>
      <c r="L1338" t="s">
        <v>29</v>
      </c>
    </row>
    <row r="1339" spans="2:12" x14ac:dyDescent="0.25">
      <c r="B1339" t="s">
        <v>36</v>
      </c>
      <c r="C1339" t="s">
        <v>102</v>
      </c>
      <c r="D1339" t="s">
        <v>103</v>
      </c>
      <c r="E1339" t="s">
        <v>37</v>
      </c>
      <c r="F1339" t="s">
        <v>7</v>
      </c>
      <c r="G1339" t="s">
        <v>1826</v>
      </c>
      <c r="H1339">
        <v>62.809021299999998</v>
      </c>
      <c r="I1339">
        <v>63.269767600000002</v>
      </c>
      <c r="J1339" s="5">
        <v>0.4607463</v>
      </c>
      <c r="K1339">
        <v>0.72822509999999996</v>
      </c>
      <c r="L1339" t="s">
        <v>29</v>
      </c>
    </row>
    <row r="1340" spans="2:12" x14ac:dyDescent="0.25">
      <c r="B1340" t="s">
        <v>36</v>
      </c>
      <c r="C1340" t="s">
        <v>104</v>
      </c>
      <c r="D1340" t="s">
        <v>105</v>
      </c>
      <c r="E1340" t="s">
        <v>37</v>
      </c>
      <c r="F1340" t="s">
        <v>7</v>
      </c>
      <c r="G1340" t="s">
        <v>1826</v>
      </c>
      <c r="H1340">
        <v>63.340986399999998</v>
      </c>
      <c r="I1340">
        <v>62.809021299999998</v>
      </c>
      <c r="J1340" s="5">
        <v>0.53196509999999997</v>
      </c>
      <c r="K1340">
        <v>0.8469565</v>
      </c>
      <c r="L1340" t="s">
        <v>29</v>
      </c>
    </row>
    <row r="1341" spans="2:12" x14ac:dyDescent="0.25">
      <c r="B1341" t="s">
        <v>36</v>
      </c>
      <c r="C1341" t="s">
        <v>116</v>
      </c>
      <c r="D1341" t="s">
        <v>117</v>
      </c>
      <c r="E1341" t="s">
        <v>37</v>
      </c>
      <c r="F1341" t="s">
        <v>7</v>
      </c>
      <c r="G1341" t="s">
        <v>1826</v>
      </c>
      <c r="H1341">
        <v>63.125406699999999</v>
      </c>
      <c r="I1341">
        <v>63.7433744</v>
      </c>
      <c r="J1341" s="5">
        <v>0.61796770000000001</v>
      </c>
      <c r="K1341">
        <v>0.96946189999999999</v>
      </c>
      <c r="L1341" t="s">
        <v>29</v>
      </c>
    </row>
    <row r="1342" spans="2:12" x14ac:dyDescent="0.25">
      <c r="B1342" t="s">
        <v>36</v>
      </c>
      <c r="C1342" t="s">
        <v>118</v>
      </c>
      <c r="D1342" t="s">
        <v>119</v>
      </c>
      <c r="E1342" t="s">
        <v>37</v>
      </c>
      <c r="F1342" t="s">
        <v>7</v>
      </c>
      <c r="G1342" t="s">
        <v>1826</v>
      </c>
      <c r="H1342">
        <v>63.170196599999997</v>
      </c>
      <c r="I1342">
        <v>63.125406699999999</v>
      </c>
      <c r="J1342" s="5">
        <v>4.4789900000000001E-2</v>
      </c>
      <c r="K1342">
        <v>7.0953799999999997E-2</v>
      </c>
      <c r="L1342" t="s">
        <v>29</v>
      </c>
    </row>
    <row r="1343" spans="2:12" x14ac:dyDescent="0.25">
      <c r="B1343" t="s">
        <v>36</v>
      </c>
      <c r="C1343" t="s">
        <v>140</v>
      </c>
      <c r="D1343" t="s">
        <v>141</v>
      </c>
      <c r="E1343" t="s">
        <v>37</v>
      </c>
      <c r="F1343" t="s">
        <v>7</v>
      </c>
      <c r="G1343" t="s">
        <v>1826</v>
      </c>
      <c r="H1343">
        <v>62.910583500000001</v>
      </c>
      <c r="I1343">
        <v>64.080725400000006</v>
      </c>
      <c r="J1343" s="5">
        <v>1.1701419</v>
      </c>
      <c r="K1343">
        <v>1.8260434999999999</v>
      </c>
      <c r="L1343" t="s">
        <v>29</v>
      </c>
    </row>
    <row r="1344" spans="2:12" x14ac:dyDescent="0.25">
      <c r="B1344" t="s">
        <v>36</v>
      </c>
      <c r="C1344" t="s">
        <v>142</v>
      </c>
      <c r="D1344" t="s">
        <v>143</v>
      </c>
      <c r="E1344" t="s">
        <v>37</v>
      </c>
      <c r="F1344" t="s">
        <v>7</v>
      </c>
      <c r="G1344" t="s">
        <v>1826</v>
      </c>
      <c r="H1344">
        <v>63.166421999999997</v>
      </c>
      <c r="I1344">
        <v>62.910583500000001</v>
      </c>
      <c r="J1344" s="5">
        <v>0.25583850000000002</v>
      </c>
      <c r="K1344">
        <v>0.40666999999999998</v>
      </c>
      <c r="L1344" t="s">
        <v>29</v>
      </c>
    </row>
    <row r="1345" spans="2:12" x14ac:dyDescent="0.25">
      <c r="B1345" t="s">
        <v>36</v>
      </c>
      <c r="C1345" t="s">
        <v>148</v>
      </c>
      <c r="D1345" t="s">
        <v>149</v>
      </c>
      <c r="E1345" t="s">
        <v>37</v>
      </c>
      <c r="F1345" t="s">
        <v>7</v>
      </c>
      <c r="G1345" t="s">
        <v>1826</v>
      </c>
      <c r="H1345">
        <v>63.135389199999999</v>
      </c>
      <c r="I1345">
        <v>63.286714699999997</v>
      </c>
      <c r="J1345" s="5">
        <v>0.1513255</v>
      </c>
      <c r="K1345">
        <v>0.23911099999999999</v>
      </c>
      <c r="L1345" t="s">
        <v>29</v>
      </c>
    </row>
    <row r="1346" spans="2:12" x14ac:dyDescent="0.25">
      <c r="B1346" t="s">
        <v>36</v>
      </c>
      <c r="C1346" t="s">
        <v>152</v>
      </c>
      <c r="D1346" t="s">
        <v>153</v>
      </c>
      <c r="E1346" t="s">
        <v>37</v>
      </c>
      <c r="F1346" t="s">
        <v>7</v>
      </c>
      <c r="G1346" t="s">
        <v>1826</v>
      </c>
      <c r="H1346">
        <v>62.4112832</v>
      </c>
      <c r="I1346">
        <v>62.8285646</v>
      </c>
      <c r="J1346" s="5">
        <v>0.41728140000000002</v>
      </c>
      <c r="K1346">
        <v>0.66415869999999999</v>
      </c>
      <c r="L1346" t="s">
        <v>29</v>
      </c>
    </row>
    <row r="1347" spans="2:12" x14ac:dyDescent="0.25">
      <c r="B1347" t="s">
        <v>36</v>
      </c>
      <c r="C1347" t="s">
        <v>170</v>
      </c>
      <c r="D1347" t="s">
        <v>171</v>
      </c>
      <c r="E1347" t="s">
        <v>37</v>
      </c>
      <c r="F1347" t="s">
        <v>7</v>
      </c>
      <c r="G1347" t="s">
        <v>1826</v>
      </c>
      <c r="H1347">
        <v>63.005467799999998</v>
      </c>
      <c r="I1347">
        <v>63.332710900000002</v>
      </c>
      <c r="J1347" s="5">
        <v>0.32724310000000001</v>
      </c>
      <c r="K1347">
        <v>0.51670470000000002</v>
      </c>
      <c r="L1347" t="s">
        <v>29</v>
      </c>
    </row>
    <row r="1348" spans="2:12" x14ac:dyDescent="0.25">
      <c r="B1348" t="s">
        <v>36</v>
      </c>
      <c r="C1348" t="s">
        <v>172</v>
      </c>
      <c r="D1348" t="s">
        <v>173</v>
      </c>
      <c r="E1348" t="s">
        <v>37</v>
      </c>
      <c r="F1348" t="s">
        <v>7</v>
      </c>
      <c r="G1348" t="s">
        <v>1826</v>
      </c>
      <c r="H1348">
        <v>62.793337800000003</v>
      </c>
      <c r="I1348">
        <v>63.005467799999998</v>
      </c>
      <c r="J1348" s="5">
        <v>0.21213000000000001</v>
      </c>
      <c r="K1348">
        <v>0.33668510000000001</v>
      </c>
      <c r="L1348" t="s">
        <v>29</v>
      </c>
    </row>
    <row r="1349" spans="2:12" x14ac:dyDescent="0.25">
      <c r="B1349" t="s">
        <v>36</v>
      </c>
      <c r="C1349" t="s">
        <v>178</v>
      </c>
      <c r="D1349" t="s">
        <v>179</v>
      </c>
      <c r="E1349" t="s">
        <v>37</v>
      </c>
      <c r="F1349" t="s">
        <v>7</v>
      </c>
      <c r="G1349" t="s">
        <v>1826</v>
      </c>
      <c r="H1349">
        <v>62.750384099999998</v>
      </c>
      <c r="I1349">
        <v>63.538009600000002</v>
      </c>
      <c r="J1349" s="5">
        <v>0.78762549999999998</v>
      </c>
      <c r="K1349">
        <v>1.2396130999999999</v>
      </c>
      <c r="L1349" t="s">
        <v>29</v>
      </c>
    </row>
    <row r="1350" spans="2:12" x14ac:dyDescent="0.25">
      <c r="B1350" t="s">
        <v>36</v>
      </c>
      <c r="C1350" t="s">
        <v>186</v>
      </c>
      <c r="D1350" t="s">
        <v>187</v>
      </c>
      <c r="E1350" t="s">
        <v>37</v>
      </c>
      <c r="F1350" t="s">
        <v>7</v>
      </c>
      <c r="G1350" t="s">
        <v>1826</v>
      </c>
      <c r="H1350">
        <v>64.598088599999997</v>
      </c>
      <c r="I1350">
        <v>63.474945099999999</v>
      </c>
      <c r="J1350" s="5">
        <v>1.1231435000000001</v>
      </c>
      <c r="K1350">
        <v>1.7694281000000001</v>
      </c>
      <c r="L1350" t="s">
        <v>29</v>
      </c>
    </row>
    <row r="1351" spans="2:12" x14ac:dyDescent="0.25">
      <c r="B1351" t="s">
        <v>36</v>
      </c>
      <c r="C1351" t="s">
        <v>196</v>
      </c>
      <c r="D1351" t="s">
        <v>197</v>
      </c>
      <c r="E1351" t="s">
        <v>37</v>
      </c>
      <c r="F1351" t="s">
        <v>7</v>
      </c>
      <c r="G1351" t="s">
        <v>1826</v>
      </c>
      <c r="H1351">
        <v>64.1113505</v>
      </c>
      <c r="I1351">
        <v>63.6234787</v>
      </c>
      <c r="J1351" s="5">
        <v>0.48787180000000002</v>
      </c>
      <c r="K1351">
        <v>0.76681089999999996</v>
      </c>
      <c r="L1351" t="s">
        <v>29</v>
      </c>
    </row>
    <row r="1352" spans="2:12" x14ac:dyDescent="0.25">
      <c r="B1352" t="s">
        <v>36</v>
      </c>
      <c r="C1352" t="s">
        <v>204</v>
      </c>
      <c r="D1352" t="s">
        <v>205</v>
      </c>
      <c r="E1352" t="s">
        <v>37</v>
      </c>
      <c r="F1352" t="s">
        <v>7</v>
      </c>
      <c r="G1352" t="s">
        <v>1826</v>
      </c>
      <c r="H1352">
        <v>63.7198463</v>
      </c>
      <c r="I1352">
        <v>62.7080536</v>
      </c>
      <c r="J1352" s="5">
        <v>1.0117927</v>
      </c>
      <c r="K1352">
        <v>1.6134972000000001</v>
      </c>
      <c r="L1352" t="s">
        <v>29</v>
      </c>
    </row>
    <row r="1353" spans="2:12" x14ac:dyDescent="0.25">
      <c r="B1353" t="s">
        <v>36</v>
      </c>
      <c r="C1353" t="s">
        <v>206</v>
      </c>
      <c r="D1353" t="s">
        <v>207</v>
      </c>
      <c r="E1353" t="s">
        <v>37</v>
      </c>
      <c r="F1353" t="s">
        <v>7</v>
      </c>
      <c r="G1353" t="s">
        <v>1826</v>
      </c>
      <c r="H1353">
        <v>63.368453100000004</v>
      </c>
      <c r="I1353">
        <v>63.7198463</v>
      </c>
      <c r="J1353" s="5">
        <v>0.35139320000000002</v>
      </c>
      <c r="K1353">
        <v>0.55146589999999995</v>
      </c>
      <c r="L1353" t="s">
        <v>29</v>
      </c>
    </row>
    <row r="1354" spans="2:12" x14ac:dyDescent="0.25">
      <c r="B1354" t="s">
        <v>36</v>
      </c>
      <c r="C1354" t="s">
        <v>226</v>
      </c>
      <c r="D1354" t="s">
        <v>227</v>
      </c>
      <c r="E1354" t="s">
        <v>37</v>
      </c>
      <c r="F1354" t="s">
        <v>7</v>
      </c>
      <c r="G1354" t="s">
        <v>1826</v>
      </c>
      <c r="H1354">
        <v>63.4589067</v>
      </c>
      <c r="I1354">
        <v>62.775679799999999</v>
      </c>
      <c r="J1354" s="5">
        <v>0.68322689999999997</v>
      </c>
      <c r="K1354">
        <v>1.0883624000000001</v>
      </c>
      <c r="L1354" t="s">
        <v>29</v>
      </c>
    </row>
    <row r="1355" spans="2:12" x14ac:dyDescent="0.25">
      <c r="B1355" t="s">
        <v>36</v>
      </c>
      <c r="C1355" t="s">
        <v>228</v>
      </c>
      <c r="D1355" t="s">
        <v>229</v>
      </c>
      <c r="E1355" t="s">
        <v>37</v>
      </c>
      <c r="F1355" t="s">
        <v>7</v>
      </c>
      <c r="G1355" t="s">
        <v>1826</v>
      </c>
      <c r="H1355">
        <v>63.184989000000002</v>
      </c>
      <c r="I1355">
        <v>63.4589067</v>
      </c>
      <c r="J1355" s="5">
        <v>0.27391769999999999</v>
      </c>
      <c r="K1355">
        <v>0.43164580000000002</v>
      </c>
      <c r="L1355" t="s">
        <v>29</v>
      </c>
    </row>
    <row r="1356" spans="2:12" x14ac:dyDescent="0.25">
      <c r="B1356" t="s">
        <v>36</v>
      </c>
      <c r="C1356" t="s">
        <v>230</v>
      </c>
      <c r="D1356" t="s">
        <v>231</v>
      </c>
      <c r="E1356" t="s">
        <v>37</v>
      </c>
      <c r="F1356" t="s">
        <v>7</v>
      </c>
      <c r="G1356" t="s">
        <v>1826</v>
      </c>
      <c r="H1356">
        <v>63.635281200000001</v>
      </c>
      <c r="I1356">
        <v>63.184989000000002</v>
      </c>
      <c r="J1356" s="5">
        <v>0.45029219999999998</v>
      </c>
      <c r="K1356">
        <v>0.71265690000000004</v>
      </c>
      <c r="L1356" t="s">
        <v>29</v>
      </c>
    </row>
    <row r="1357" spans="2:12" x14ac:dyDescent="0.25">
      <c r="B1357" t="s">
        <v>36</v>
      </c>
      <c r="C1357" t="s">
        <v>232</v>
      </c>
      <c r="D1357" t="s">
        <v>233</v>
      </c>
      <c r="E1357" t="s">
        <v>37</v>
      </c>
      <c r="F1357" t="s">
        <v>7</v>
      </c>
      <c r="G1357" t="s">
        <v>1826</v>
      </c>
      <c r="H1357">
        <v>64.151634400000006</v>
      </c>
      <c r="I1357">
        <v>63.635281200000001</v>
      </c>
      <c r="J1357" s="5">
        <v>0.51635319999999996</v>
      </c>
      <c r="K1357">
        <v>0.81142599999999998</v>
      </c>
      <c r="L1357" t="s">
        <v>29</v>
      </c>
    </row>
    <row r="1358" spans="2:12" x14ac:dyDescent="0.25">
      <c r="B1358" t="s">
        <v>36</v>
      </c>
      <c r="C1358" t="s">
        <v>234</v>
      </c>
      <c r="D1358" t="s">
        <v>235</v>
      </c>
      <c r="E1358" t="s">
        <v>37</v>
      </c>
      <c r="F1358" t="s">
        <v>7</v>
      </c>
      <c r="G1358" t="s">
        <v>1826</v>
      </c>
      <c r="H1358">
        <v>62.891403599999997</v>
      </c>
      <c r="I1358">
        <v>64.151634400000006</v>
      </c>
      <c r="J1358" s="5">
        <v>1.2602308</v>
      </c>
      <c r="K1358">
        <v>1.9644562999999999</v>
      </c>
      <c r="L1358" t="s">
        <v>29</v>
      </c>
    </row>
    <row r="1359" spans="2:12" x14ac:dyDescent="0.25">
      <c r="B1359" t="s">
        <v>36</v>
      </c>
      <c r="C1359" t="s">
        <v>242</v>
      </c>
      <c r="D1359" t="s">
        <v>243</v>
      </c>
      <c r="E1359" t="s">
        <v>37</v>
      </c>
      <c r="F1359" t="s">
        <v>7</v>
      </c>
      <c r="G1359" t="s">
        <v>1826</v>
      </c>
      <c r="H1359">
        <v>63.793723300000003</v>
      </c>
      <c r="I1359">
        <v>62.9512851</v>
      </c>
      <c r="J1359" s="5">
        <v>0.84243820000000003</v>
      </c>
      <c r="K1359">
        <v>1.3382383</v>
      </c>
      <c r="L1359" t="s">
        <v>29</v>
      </c>
    </row>
    <row r="1360" spans="2:12" x14ac:dyDescent="0.25">
      <c r="B1360" t="s">
        <v>36</v>
      </c>
      <c r="C1360" t="s">
        <v>252</v>
      </c>
      <c r="D1360" t="s">
        <v>253</v>
      </c>
      <c r="E1360" t="s">
        <v>37</v>
      </c>
      <c r="F1360" t="s">
        <v>7</v>
      </c>
      <c r="G1360" t="s">
        <v>1826</v>
      </c>
      <c r="H1360">
        <v>62.904086200000002</v>
      </c>
      <c r="I1360">
        <v>64.314809999999994</v>
      </c>
      <c r="J1360" s="5">
        <v>1.4107238</v>
      </c>
      <c r="K1360">
        <v>2.1934665</v>
      </c>
      <c r="L1360" t="s">
        <v>29</v>
      </c>
    </row>
    <row r="1361" spans="2:12" x14ac:dyDescent="0.25">
      <c r="B1361" t="s">
        <v>36</v>
      </c>
      <c r="C1361" t="s">
        <v>262</v>
      </c>
      <c r="D1361" t="s">
        <v>263</v>
      </c>
      <c r="E1361" t="s">
        <v>37</v>
      </c>
      <c r="F1361" t="s">
        <v>7</v>
      </c>
      <c r="G1361" t="s">
        <v>1826</v>
      </c>
      <c r="H1361">
        <v>62.743255300000001</v>
      </c>
      <c r="I1361">
        <v>62.637414499999998</v>
      </c>
      <c r="J1361" s="5">
        <v>0.1058408</v>
      </c>
      <c r="K1361">
        <v>0.16897380000000001</v>
      </c>
      <c r="L1361" t="s">
        <v>29</v>
      </c>
    </row>
    <row r="1362" spans="2:12" x14ac:dyDescent="0.25">
      <c r="B1362" t="s">
        <v>36</v>
      </c>
      <c r="C1362" t="s">
        <v>266</v>
      </c>
      <c r="D1362" t="s">
        <v>267</v>
      </c>
      <c r="E1362" t="s">
        <v>37</v>
      </c>
      <c r="F1362" t="s">
        <v>7</v>
      </c>
      <c r="G1362" t="s">
        <v>1826</v>
      </c>
      <c r="H1362">
        <v>63.705792500000001</v>
      </c>
      <c r="I1362">
        <v>62.773855300000001</v>
      </c>
      <c r="J1362" s="5">
        <v>0.93193720000000002</v>
      </c>
      <c r="K1362">
        <v>1.4845945</v>
      </c>
      <c r="L1362" t="s">
        <v>29</v>
      </c>
    </row>
    <row r="1363" spans="2:12" x14ac:dyDescent="0.25">
      <c r="B1363" t="s">
        <v>36</v>
      </c>
      <c r="C1363" t="s">
        <v>280</v>
      </c>
      <c r="D1363" t="s">
        <v>281</v>
      </c>
      <c r="E1363" t="s">
        <v>37</v>
      </c>
      <c r="F1363" t="s">
        <v>7</v>
      </c>
      <c r="G1363" t="s">
        <v>1826</v>
      </c>
      <c r="H1363">
        <v>64.283726999999999</v>
      </c>
      <c r="I1363">
        <v>62.643543700000002</v>
      </c>
      <c r="J1363" s="5">
        <v>1.6401832999999999</v>
      </c>
      <c r="K1363">
        <v>2.6182799000000001</v>
      </c>
      <c r="L1363" t="s">
        <v>29</v>
      </c>
    </row>
    <row r="1364" spans="2:12" x14ac:dyDescent="0.25">
      <c r="B1364" t="s">
        <v>36</v>
      </c>
      <c r="C1364" t="s">
        <v>284</v>
      </c>
      <c r="D1364" t="s">
        <v>285</v>
      </c>
      <c r="E1364" t="s">
        <v>37</v>
      </c>
      <c r="F1364" t="s">
        <v>7</v>
      </c>
      <c r="G1364" t="s">
        <v>1826</v>
      </c>
      <c r="H1364">
        <v>63.587579900000001</v>
      </c>
      <c r="I1364">
        <v>63.369647899999997</v>
      </c>
      <c r="J1364" s="5">
        <v>0.21793199999999999</v>
      </c>
      <c r="K1364">
        <v>0.34390599999999999</v>
      </c>
      <c r="L1364" t="s">
        <v>29</v>
      </c>
    </row>
    <row r="1365" spans="2:12" x14ac:dyDescent="0.25">
      <c r="B1365" t="s">
        <v>36</v>
      </c>
      <c r="C1365" t="s">
        <v>288</v>
      </c>
      <c r="D1365" t="s">
        <v>289</v>
      </c>
      <c r="E1365" t="s">
        <v>37</v>
      </c>
      <c r="F1365" t="s">
        <v>7</v>
      </c>
      <c r="G1365" t="s">
        <v>1826</v>
      </c>
      <c r="H1365">
        <v>64.142593399999996</v>
      </c>
      <c r="I1365">
        <v>63.203135799999998</v>
      </c>
      <c r="J1365" s="5">
        <v>0.9394576</v>
      </c>
      <c r="K1365">
        <v>1.4864097999999999</v>
      </c>
      <c r="L1365" t="s">
        <v>29</v>
      </c>
    </row>
    <row r="1366" spans="2:12" x14ac:dyDescent="0.25">
      <c r="B1366" t="s">
        <v>36</v>
      </c>
      <c r="C1366" t="s">
        <v>294</v>
      </c>
      <c r="D1366" t="s">
        <v>295</v>
      </c>
      <c r="E1366" t="s">
        <v>37</v>
      </c>
      <c r="F1366" t="s">
        <v>7</v>
      </c>
      <c r="G1366" t="s">
        <v>1826</v>
      </c>
      <c r="H1366">
        <v>63.402646300000001</v>
      </c>
      <c r="I1366">
        <v>62.959001000000001</v>
      </c>
      <c r="J1366" s="5">
        <v>0.44364530000000002</v>
      </c>
      <c r="K1366">
        <v>0.70465750000000005</v>
      </c>
      <c r="L1366" t="s">
        <v>29</v>
      </c>
    </row>
    <row r="1367" spans="2:12" x14ac:dyDescent="0.25">
      <c r="B1367" t="s">
        <v>36</v>
      </c>
      <c r="C1367" t="s">
        <v>302</v>
      </c>
      <c r="D1367" t="s">
        <v>303</v>
      </c>
      <c r="E1367" t="s">
        <v>37</v>
      </c>
      <c r="F1367" t="s">
        <v>7</v>
      </c>
      <c r="G1367" t="s">
        <v>1826</v>
      </c>
      <c r="H1367">
        <v>63.109477200000001</v>
      </c>
      <c r="I1367">
        <v>63.984285499999999</v>
      </c>
      <c r="J1367" s="5">
        <v>0.87480829999999998</v>
      </c>
      <c r="K1367">
        <v>1.3672237</v>
      </c>
      <c r="L1367" t="s">
        <v>29</v>
      </c>
    </row>
    <row r="1368" spans="2:12" x14ac:dyDescent="0.25">
      <c r="B1368" t="s">
        <v>36</v>
      </c>
      <c r="C1368" t="s">
        <v>306</v>
      </c>
      <c r="D1368" t="s">
        <v>307</v>
      </c>
      <c r="E1368" t="s">
        <v>37</v>
      </c>
      <c r="F1368" t="s">
        <v>7</v>
      </c>
      <c r="G1368" t="s">
        <v>1826</v>
      </c>
      <c r="H1368">
        <v>63.670242299999998</v>
      </c>
      <c r="I1368">
        <v>63.742892599999998</v>
      </c>
      <c r="J1368" s="5">
        <v>7.2650300000000001E-2</v>
      </c>
      <c r="K1368">
        <v>0.11397400000000001</v>
      </c>
      <c r="L1368" t="s">
        <v>29</v>
      </c>
    </row>
    <row r="1369" spans="2:12" x14ac:dyDescent="0.25">
      <c r="B1369" t="s">
        <v>36</v>
      </c>
      <c r="C1369" t="s">
        <v>308</v>
      </c>
      <c r="D1369" t="s">
        <v>309</v>
      </c>
      <c r="E1369" t="s">
        <v>37</v>
      </c>
      <c r="F1369" t="s">
        <v>7</v>
      </c>
      <c r="G1369" t="s">
        <v>1826</v>
      </c>
      <c r="H1369">
        <v>62.855181999999999</v>
      </c>
      <c r="I1369">
        <v>63.670242299999998</v>
      </c>
      <c r="J1369" s="5">
        <v>0.81506029999999996</v>
      </c>
      <c r="K1369">
        <v>1.2801275000000001</v>
      </c>
      <c r="L1369" t="s">
        <v>29</v>
      </c>
    </row>
    <row r="1370" spans="2:12" x14ac:dyDescent="0.25">
      <c r="B1370" t="s">
        <v>36</v>
      </c>
      <c r="C1370" t="s">
        <v>318</v>
      </c>
      <c r="D1370" t="s">
        <v>319</v>
      </c>
      <c r="E1370" t="s">
        <v>37</v>
      </c>
      <c r="F1370" t="s">
        <v>7</v>
      </c>
      <c r="G1370" t="s">
        <v>1826</v>
      </c>
      <c r="H1370">
        <v>62.829599999999999</v>
      </c>
      <c r="I1370">
        <v>63.393122099999999</v>
      </c>
      <c r="J1370" s="5">
        <v>0.56352210000000003</v>
      </c>
      <c r="K1370">
        <v>0.88893259999999996</v>
      </c>
      <c r="L1370" t="s">
        <v>29</v>
      </c>
    </row>
    <row r="1371" spans="2:12" x14ac:dyDescent="0.25">
      <c r="B1371" t="s">
        <v>36</v>
      </c>
      <c r="C1371" t="s">
        <v>344</v>
      </c>
      <c r="D1371" t="s">
        <v>345</v>
      </c>
      <c r="E1371" t="s">
        <v>37</v>
      </c>
      <c r="F1371" t="s">
        <v>7</v>
      </c>
      <c r="G1371" t="s">
        <v>1826</v>
      </c>
      <c r="H1371">
        <v>63.839083100000003</v>
      </c>
      <c r="I1371">
        <v>63.403681800000001</v>
      </c>
      <c r="J1371" s="5">
        <v>0.43540129999999999</v>
      </c>
      <c r="K1371">
        <v>0.68671300000000002</v>
      </c>
      <c r="L1371" t="s">
        <v>29</v>
      </c>
    </row>
    <row r="1372" spans="2:12" x14ac:dyDescent="0.25">
      <c r="B1372" t="s">
        <v>36</v>
      </c>
      <c r="C1372" t="s">
        <v>346</v>
      </c>
      <c r="D1372" t="s">
        <v>347</v>
      </c>
      <c r="E1372" t="s">
        <v>37</v>
      </c>
      <c r="F1372" t="s">
        <v>7</v>
      </c>
      <c r="G1372" t="s">
        <v>1826</v>
      </c>
      <c r="H1372">
        <v>64.079512699999995</v>
      </c>
      <c r="I1372">
        <v>63.839083100000003</v>
      </c>
      <c r="J1372" s="5">
        <v>0.24042959999999999</v>
      </c>
      <c r="K1372">
        <v>0.37661820000000001</v>
      </c>
      <c r="L1372" t="s">
        <v>29</v>
      </c>
    </row>
    <row r="1373" spans="2:12" x14ac:dyDescent="0.25">
      <c r="B1373" t="s">
        <v>36</v>
      </c>
      <c r="C1373" t="s">
        <v>348</v>
      </c>
      <c r="D1373" t="s">
        <v>349</v>
      </c>
      <c r="E1373" t="s">
        <v>37</v>
      </c>
      <c r="F1373" t="s">
        <v>7</v>
      </c>
      <c r="G1373" t="s">
        <v>1826</v>
      </c>
      <c r="H1373">
        <v>63.069754500000002</v>
      </c>
      <c r="I1373">
        <v>64.079512699999995</v>
      </c>
      <c r="J1373" s="5">
        <v>1.0097582000000001</v>
      </c>
      <c r="K1373">
        <v>1.5757893999999999</v>
      </c>
      <c r="L1373" t="s">
        <v>29</v>
      </c>
    </row>
    <row r="1374" spans="2:12" x14ac:dyDescent="0.25">
      <c r="B1374" t="s">
        <v>36</v>
      </c>
      <c r="C1374" t="s">
        <v>366</v>
      </c>
      <c r="D1374" t="s">
        <v>367</v>
      </c>
      <c r="E1374" t="s">
        <v>37</v>
      </c>
      <c r="F1374" t="s">
        <v>7</v>
      </c>
      <c r="G1374" t="s">
        <v>1826</v>
      </c>
      <c r="H1374">
        <v>62.893730400000003</v>
      </c>
      <c r="I1374">
        <v>63.937514999999998</v>
      </c>
      <c r="J1374" s="5">
        <v>1.0437846</v>
      </c>
      <c r="K1374">
        <v>1.6325073000000001</v>
      </c>
      <c r="L1374" t="s">
        <v>29</v>
      </c>
    </row>
    <row r="1375" spans="2:12" x14ac:dyDescent="0.25">
      <c r="B1375" t="s">
        <v>36</v>
      </c>
      <c r="C1375" t="s">
        <v>374</v>
      </c>
      <c r="D1375" t="s">
        <v>375</v>
      </c>
      <c r="E1375" t="s">
        <v>37</v>
      </c>
      <c r="F1375" t="s">
        <v>7</v>
      </c>
      <c r="G1375" t="s">
        <v>1826</v>
      </c>
      <c r="H1375">
        <v>62.677542299999999</v>
      </c>
      <c r="I1375">
        <v>63.181107099999998</v>
      </c>
      <c r="J1375" s="5">
        <v>0.50356480000000003</v>
      </c>
      <c r="K1375">
        <v>0.797018</v>
      </c>
      <c r="L1375" t="s">
        <v>29</v>
      </c>
    </row>
    <row r="1376" spans="2:12" x14ac:dyDescent="0.25">
      <c r="B1376" t="s">
        <v>36</v>
      </c>
      <c r="C1376" t="s">
        <v>376</v>
      </c>
      <c r="D1376" t="s">
        <v>377</v>
      </c>
      <c r="E1376" t="s">
        <v>37</v>
      </c>
      <c r="F1376" t="s">
        <v>7</v>
      </c>
      <c r="G1376" t="s">
        <v>1826</v>
      </c>
      <c r="H1376">
        <v>62.807685599999999</v>
      </c>
      <c r="I1376">
        <v>62.677542299999999</v>
      </c>
      <c r="J1376" s="5">
        <v>0.13014329999999999</v>
      </c>
      <c r="K1376">
        <v>0.2076394</v>
      </c>
      <c r="L1376" t="s">
        <v>29</v>
      </c>
    </row>
    <row r="1377" spans="2:12" x14ac:dyDescent="0.25">
      <c r="B1377" t="s">
        <v>36</v>
      </c>
      <c r="C1377" t="s">
        <v>384</v>
      </c>
      <c r="D1377" t="s">
        <v>385</v>
      </c>
      <c r="E1377" t="s">
        <v>37</v>
      </c>
      <c r="F1377" t="s">
        <v>7</v>
      </c>
      <c r="G1377" t="s">
        <v>1826</v>
      </c>
      <c r="H1377">
        <v>63.975161200000002</v>
      </c>
      <c r="I1377">
        <v>62.689742600000002</v>
      </c>
      <c r="J1377" s="5">
        <v>1.2854186000000001</v>
      </c>
      <c r="K1377">
        <v>2.0504449</v>
      </c>
      <c r="L1377" t="s">
        <v>29</v>
      </c>
    </row>
    <row r="1378" spans="2:12" x14ac:dyDescent="0.25">
      <c r="B1378" t="s">
        <v>388</v>
      </c>
      <c r="C1378" t="s">
        <v>389</v>
      </c>
      <c r="D1378" t="s">
        <v>390</v>
      </c>
      <c r="E1378" t="s">
        <v>37</v>
      </c>
      <c r="F1378" t="s">
        <v>7</v>
      </c>
      <c r="G1378" t="s">
        <v>1826</v>
      </c>
      <c r="H1378">
        <v>61.732648599999997</v>
      </c>
      <c r="I1378">
        <v>61.153476499999996</v>
      </c>
      <c r="J1378" s="5">
        <v>0.57917209999999997</v>
      </c>
      <c r="K1378">
        <v>0.94707960000000002</v>
      </c>
      <c r="L1378" t="s">
        <v>29</v>
      </c>
    </row>
    <row r="1379" spans="2:12" x14ac:dyDescent="0.25">
      <c r="B1379" t="s">
        <v>388</v>
      </c>
      <c r="C1379" t="s">
        <v>393</v>
      </c>
      <c r="D1379" t="s">
        <v>394</v>
      </c>
      <c r="E1379" t="s">
        <v>37</v>
      </c>
      <c r="F1379" t="s">
        <v>7</v>
      </c>
      <c r="G1379" t="s">
        <v>1826</v>
      </c>
      <c r="H1379">
        <v>60.4935537</v>
      </c>
      <c r="I1379">
        <v>59.992364000000002</v>
      </c>
      <c r="J1379" s="5">
        <v>0.50118969999999996</v>
      </c>
      <c r="K1379">
        <v>0.83542249999999996</v>
      </c>
      <c r="L1379" t="s">
        <v>29</v>
      </c>
    </row>
    <row r="1380" spans="2:12" x14ac:dyDescent="0.25">
      <c r="B1380" t="s">
        <v>388</v>
      </c>
      <c r="C1380" t="s">
        <v>397</v>
      </c>
      <c r="D1380" t="s">
        <v>398</v>
      </c>
      <c r="E1380" t="s">
        <v>37</v>
      </c>
      <c r="F1380" t="s">
        <v>7</v>
      </c>
      <c r="G1380" t="s">
        <v>1826</v>
      </c>
      <c r="H1380">
        <v>62.425393999999997</v>
      </c>
      <c r="I1380">
        <v>59.645127899999999</v>
      </c>
      <c r="J1380" s="5">
        <v>2.7802661</v>
      </c>
      <c r="K1380">
        <v>4.6613464999999996</v>
      </c>
      <c r="L1380" t="s">
        <v>29</v>
      </c>
    </row>
    <row r="1381" spans="2:12" x14ac:dyDescent="0.25">
      <c r="B1381" t="s">
        <v>388</v>
      </c>
      <c r="C1381" t="s">
        <v>403</v>
      </c>
      <c r="D1381" t="s">
        <v>404</v>
      </c>
      <c r="E1381" t="s">
        <v>37</v>
      </c>
      <c r="F1381" t="s">
        <v>7</v>
      </c>
      <c r="G1381" t="s">
        <v>1826</v>
      </c>
      <c r="H1381">
        <v>60.167433600000003</v>
      </c>
      <c r="I1381">
        <v>62.054199799999999</v>
      </c>
      <c r="J1381" s="5">
        <v>1.8867662000000001</v>
      </c>
      <c r="K1381">
        <v>3.0405133000000002</v>
      </c>
      <c r="L1381" t="s">
        <v>29</v>
      </c>
    </row>
    <row r="1382" spans="2:12" x14ac:dyDescent="0.25">
      <c r="B1382" t="s">
        <v>388</v>
      </c>
      <c r="C1382" t="s">
        <v>413</v>
      </c>
      <c r="D1382" t="s">
        <v>414</v>
      </c>
      <c r="E1382" t="s">
        <v>37</v>
      </c>
      <c r="F1382" t="s">
        <v>7</v>
      </c>
      <c r="G1382" t="s">
        <v>1826</v>
      </c>
      <c r="H1382">
        <v>62.230459699999997</v>
      </c>
      <c r="I1382">
        <v>61.186696900000001</v>
      </c>
      <c r="J1382" s="5">
        <v>1.0437628000000001</v>
      </c>
      <c r="K1382">
        <v>1.7058656000000001</v>
      </c>
      <c r="L1382" t="s">
        <v>29</v>
      </c>
    </row>
    <row r="1383" spans="2:12" x14ac:dyDescent="0.25">
      <c r="B1383" t="s">
        <v>388</v>
      </c>
      <c r="C1383" t="s">
        <v>415</v>
      </c>
      <c r="D1383" t="s">
        <v>416</v>
      </c>
      <c r="E1383" t="s">
        <v>37</v>
      </c>
      <c r="F1383" t="s">
        <v>7</v>
      </c>
      <c r="G1383" t="s">
        <v>1826</v>
      </c>
      <c r="H1383">
        <v>61.462115699999998</v>
      </c>
      <c r="I1383">
        <v>62.230459699999997</v>
      </c>
      <c r="J1383" s="5">
        <v>0.76834400000000003</v>
      </c>
      <c r="K1383">
        <v>1.2346751</v>
      </c>
      <c r="L1383" t="s">
        <v>29</v>
      </c>
    </row>
    <row r="1384" spans="2:12" x14ac:dyDescent="0.25">
      <c r="B1384" t="s">
        <v>388</v>
      </c>
      <c r="C1384" t="s">
        <v>419</v>
      </c>
      <c r="D1384" t="s">
        <v>420</v>
      </c>
      <c r="E1384" t="s">
        <v>37</v>
      </c>
      <c r="F1384" t="s">
        <v>7</v>
      </c>
      <c r="G1384" t="s">
        <v>1826</v>
      </c>
      <c r="H1384">
        <v>61.271740999999999</v>
      </c>
      <c r="I1384">
        <v>61.619446000000003</v>
      </c>
      <c r="J1384" s="5">
        <v>0.34770499999999999</v>
      </c>
      <c r="K1384">
        <v>0.56427799999999995</v>
      </c>
      <c r="L1384" t="s">
        <v>29</v>
      </c>
    </row>
    <row r="1385" spans="2:12" x14ac:dyDescent="0.25">
      <c r="B1385" t="s">
        <v>388</v>
      </c>
      <c r="C1385" t="s">
        <v>431</v>
      </c>
      <c r="D1385" t="s">
        <v>432</v>
      </c>
      <c r="E1385" t="s">
        <v>37</v>
      </c>
      <c r="F1385" t="s">
        <v>7</v>
      </c>
      <c r="G1385" t="s">
        <v>1826</v>
      </c>
      <c r="H1385">
        <v>59.7742006</v>
      </c>
      <c r="I1385">
        <v>62.496505399999997</v>
      </c>
      <c r="J1385" s="5">
        <v>2.7223047999999999</v>
      </c>
      <c r="K1385">
        <v>4.3559311999999997</v>
      </c>
      <c r="L1385" t="s">
        <v>29</v>
      </c>
    </row>
    <row r="1386" spans="2:12" x14ac:dyDescent="0.25">
      <c r="B1386" t="s">
        <v>388</v>
      </c>
      <c r="C1386" t="s">
        <v>433</v>
      </c>
      <c r="D1386" t="s">
        <v>434</v>
      </c>
      <c r="E1386" t="s">
        <v>37</v>
      </c>
      <c r="F1386" t="s">
        <v>7</v>
      </c>
      <c r="G1386" t="s">
        <v>1826</v>
      </c>
      <c r="H1386">
        <v>60.880175100000002</v>
      </c>
      <c r="I1386">
        <v>59.7742006</v>
      </c>
      <c r="J1386" s="5">
        <v>1.1059745000000001</v>
      </c>
      <c r="K1386">
        <v>1.8502539</v>
      </c>
      <c r="L1386" t="s">
        <v>29</v>
      </c>
    </row>
    <row r="1387" spans="2:12" x14ac:dyDescent="0.25">
      <c r="B1387" t="s">
        <v>388</v>
      </c>
      <c r="C1387" t="s">
        <v>439</v>
      </c>
      <c r="D1387" t="s">
        <v>440</v>
      </c>
      <c r="E1387" t="s">
        <v>37</v>
      </c>
      <c r="F1387" t="s">
        <v>7</v>
      </c>
      <c r="G1387" t="s">
        <v>1826</v>
      </c>
      <c r="H1387">
        <v>60.212644400000002</v>
      </c>
      <c r="I1387">
        <v>61.813350499999999</v>
      </c>
      <c r="J1387" s="5">
        <v>1.6007061</v>
      </c>
      <c r="K1387">
        <v>2.5895798999999999</v>
      </c>
      <c r="L1387" t="s">
        <v>29</v>
      </c>
    </row>
    <row r="1388" spans="2:12" x14ac:dyDescent="0.25">
      <c r="B1388" t="s">
        <v>388</v>
      </c>
      <c r="C1388" t="s">
        <v>443</v>
      </c>
      <c r="D1388" t="s">
        <v>444</v>
      </c>
      <c r="E1388" t="s">
        <v>37</v>
      </c>
      <c r="F1388" t="s">
        <v>7</v>
      </c>
      <c r="G1388" t="s">
        <v>1826</v>
      </c>
      <c r="H1388">
        <v>61.3779951</v>
      </c>
      <c r="I1388">
        <v>60.3084554</v>
      </c>
      <c r="J1388" s="5">
        <v>1.0695397</v>
      </c>
      <c r="K1388">
        <v>1.7734490000000001</v>
      </c>
      <c r="L1388" t="s">
        <v>29</v>
      </c>
    </row>
    <row r="1389" spans="2:12" x14ac:dyDescent="0.25">
      <c r="B1389" t="s">
        <v>388</v>
      </c>
      <c r="C1389" t="s">
        <v>445</v>
      </c>
      <c r="D1389" t="s">
        <v>446</v>
      </c>
      <c r="E1389" t="s">
        <v>37</v>
      </c>
      <c r="F1389" t="s">
        <v>7</v>
      </c>
      <c r="G1389" t="s">
        <v>1826</v>
      </c>
      <c r="H1389">
        <v>62.944588699999997</v>
      </c>
      <c r="I1389">
        <v>61.3779951</v>
      </c>
      <c r="J1389" s="5">
        <v>1.5665936</v>
      </c>
      <c r="K1389">
        <v>2.5523701000000001</v>
      </c>
      <c r="L1389" t="s">
        <v>29</v>
      </c>
    </row>
    <row r="1390" spans="2:12" x14ac:dyDescent="0.25">
      <c r="B1390" t="s">
        <v>388</v>
      </c>
      <c r="C1390" t="s">
        <v>461</v>
      </c>
      <c r="D1390" t="s">
        <v>462</v>
      </c>
      <c r="E1390" t="s">
        <v>37</v>
      </c>
      <c r="F1390" t="s">
        <v>7</v>
      </c>
      <c r="G1390" t="s">
        <v>1826</v>
      </c>
      <c r="H1390">
        <v>61.123431400000001</v>
      </c>
      <c r="I1390">
        <v>60.580273499999997</v>
      </c>
      <c r="J1390" s="5">
        <v>0.54315789999999997</v>
      </c>
      <c r="K1390">
        <v>0.89659199999999994</v>
      </c>
      <c r="L1390" t="s">
        <v>29</v>
      </c>
    </row>
    <row r="1391" spans="2:12" x14ac:dyDescent="0.25">
      <c r="B1391" t="s">
        <v>388</v>
      </c>
      <c r="C1391" t="s">
        <v>463</v>
      </c>
      <c r="D1391" t="s">
        <v>464</v>
      </c>
      <c r="E1391" t="s">
        <v>37</v>
      </c>
      <c r="F1391" t="s">
        <v>7</v>
      </c>
      <c r="G1391" t="s">
        <v>1826</v>
      </c>
      <c r="H1391">
        <v>59.785389199999997</v>
      </c>
      <c r="I1391">
        <v>61.123431400000001</v>
      </c>
      <c r="J1391" s="5">
        <v>1.3380422000000001</v>
      </c>
      <c r="K1391">
        <v>2.1890822999999999</v>
      </c>
      <c r="L1391" t="s">
        <v>29</v>
      </c>
    </row>
    <row r="1392" spans="2:12" x14ac:dyDescent="0.25">
      <c r="B1392" t="s">
        <v>388</v>
      </c>
      <c r="C1392" t="s">
        <v>471</v>
      </c>
      <c r="D1392" t="s">
        <v>472</v>
      </c>
      <c r="E1392" t="s">
        <v>37</v>
      </c>
      <c r="F1392" t="s">
        <v>7</v>
      </c>
      <c r="G1392" t="s">
        <v>1826</v>
      </c>
      <c r="H1392">
        <v>60.702705600000002</v>
      </c>
      <c r="I1392">
        <v>60.452409199999998</v>
      </c>
      <c r="J1392" s="5">
        <v>0.25029639999999997</v>
      </c>
      <c r="K1392">
        <v>0.41403879999999998</v>
      </c>
      <c r="L1392" t="s">
        <v>29</v>
      </c>
    </row>
    <row r="1393" spans="2:12" x14ac:dyDescent="0.25">
      <c r="B1393" t="s">
        <v>388</v>
      </c>
      <c r="C1393" t="s">
        <v>483</v>
      </c>
      <c r="D1393" t="s">
        <v>484</v>
      </c>
      <c r="E1393" t="s">
        <v>37</v>
      </c>
      <c r="F1393" t="s">
        <v>7</v>
      </c>
      <c r="G1393" t="s">
        <v>1826</v>
      </c>
      <c r="H1393">
        <v>60.961121900000002</v>
      </c>
      <c r="I1393">
        <v>62.378487499999999</v>
      </c>
      <c r="J1393" s="5">
        <v>1.4173655999999999</v>
      </c>
      <c r="K1393">
        <v>2.2722026</v>
      </c>
      <c r="L1393" t="s">
        <v>29</v>
      </c>
    </row>
    <row r="1394" spans="2:12" x14ac:dyDescent="0.25">
      <c r="B1394" t="s">
        <v>388</v>
      </c>
      <c r="C1394" t="s">
        <v>493</v>
      </c>
      <c r="D1394" t="s">
        <v>494</v>
      </c>
      <c r="E1394" t="s">
        <v>37</v>
      </c>
      <c r="F1394" t="s">
        <v>7</v>
      </c>
      <c r="G1394" t="s">
        <v>1826</v>
      </c>
      <c r="H1394">
        <v>61.803000400000002</v>
      </c>
      <c r="I1394">
        <v>60.155726799999997</v>
      </c>
      <c r="J1394" s="5">
        <v>1.6472735999999999</v>
      </c>
      <c r="K1394">
        <v>2.7383487999999998</v>
      </c>
      <c r="L1394" t="s">
        <v>29</v>
      </c>
    </row>
    <row r="1395" spans="2:12" x14ac:dyDescent="0.25">
      <c r="B1395" t="s">
        <v>388</v>
      </c>
      <c r="C1395" t="s">
        <v>495</v>
      </c>
      <c r="D1395" t="s">
        <v>496</v>
      </c>
      <c r="E1395" t="s">
        <v>37</v>
      </c>
      <c r="F1395" t="s">
        <v>7</v>
      </c>
      <c r="G1395" t="s">
        <v>1826</v>
      </c>
      <c r="H1395">
        <v>60.116245399999997</v>
      </c>
      <c r="I1395">
        <v>61.803000400000002</v>
      </c>
      <c r="J1395" s="5">
        <v>1.686755</v>
      </c>
      <c r="K1395">
        <v>2.7292445000000001</v>
      </c>
      <c r="L1395" t="s">
        <v>29</v>
      </c>
    </row>
    <row r="1396" spans="2:12" x14ac:dyDescent="0.25">
      <c r="B1396" t="s">
        <v>388</v>
      </c>
      <c r="C1396" t="s">
        <v>501</v>
      </c>
      <c r="D1396" t="s">
        <v>502</v>
      </c>
      <c r="E1396" t="s">
        <v>37</v>
      </c>
      <c r="F1396" t="s">
        <v>7</v>
      </c>
      <c r="G1396" t="s">
        <v>1826</v>
      </c>
      <c r="H1396">
        <v>61.940677899999997</v>
      </c>
      <c r="I1396">
        <v>62.7647251</v>
      </c>
      <c r="J1396" s="5">
        <v>0.82404719999999998</v>
      </c>
      <c r="K1396">
        <v>1.3129145</v>
      </c>
      <c r="L1396" t="s">
        <v>29</v>
      </c>
    </row>
    <row r="1397" spans="2:12" x14ac:dyDescent="0.25">
      <c r="B1397" t="s">
        <v>388</v>
      </c>
      <c r="C1397" t="s">
        <v>507</v>
      </c>
      <c r="D1397" t="s">
        <v>508</v>
      </c>
      <c r="E1397" t="s">
        <v>37</v>
      </c>
      <c r="F1397" t="s">
        <v>7</v>
      </c>
      <c r="G1397" t="s">
        <v>1826</v>
      </c>
      <c r="H1397">
        <v>60.507340999999997</v>
      </c>
      <c r="I1397">
        <v>62.6111772</v>
      </c>
      <c r="J1397" s="5">
        <v>2.1038361999999999</v>
      </c>
      <c r="K1397">
        <v>3.3601606999999998</v>
      </c>
      <c r="L1397" t="s">
        <v>29</v>
      </c>
    </row>
    <row r="1398" spans="2:12" x14ac:dyDescent="0.25">
      <c r="B1398" t="s">
        <v>388</v>
      </c>
      <c r="C1398" t="s">
        <v>523</v>
      </c>
      <c r="D1398" t="s">
        <v>524</v>
      </c>
      <c r="E1398" t="s">
        <v>37</v>
      </c>
      <c r="F1398" t="s">
        <v>7</v>
      </c>
      <c r="G1398" t="s">
        <v>1826</v>
      </c>
      <c r="H1398">
        <v>61.978418099999999</v>
      </c>
      <c r="I1398">
        <v>60.264767999999997</v>
      </c>
      <c r="J1398" s="5">
        <v>1.7136501</v>
      </c>
      <c r="K1398">
        <v>2.8435355000000002</v>
      </c>
      <c r="L1398" t="s">
        <v>29</v>
      </c>
    </row>
    <row r="1399" spans="2:12" x14ac:dyDescent="0.25">
      <c r="B1399" t="s">
        <v>388</v>
      </c>
      <c r="C1399" t="s">
        <v>525</v>
      </c>
      <c r="D1399" t="s">
        <v>526</v>
      </c>
      <c r="E1399" t="s">
        <v>37</v>
      </c>
      <c r="F1399" t="s">
        <v>7</v>
      </c>
      <c r="G1399" t="s">
        <v>1826</v>
      </c>
      <c r="H1399">
        <v>61.442321700000001</v>
      </c>
      <c r="I1399">
        <v>61.978418099999999</v>
      </c>
      <c r="J1399" s="5">
        <v>0.53609640000000003</v>
      </c>
      <c r="K1399">
        <v>0.86497270000000004</v>
      </c>
      <c r="L1399" t="s">
        <v>29</v>
      </c>
    </row>
    <row r="1400" spans="2:12" x14ac:dyDescent="0.25">
      <c r="B1400" t="s">
        <v>388</v>
      </c>
      <c r="C1400" t="s">
        <v>535</v>
      </c>
      <c r="D1400" t="s">
        <v>536</v>
      </c>
      <c r="E1400" t="s">
        <v>37</v>
      </c>
      <c r="F1400" t="s">
        <v>7</v>
      </c>
      <c r="G1400" t="s">
        <v>1826</v>
      </c>
      <c r="H1400">
        <v>60.522043500000002</v>
      </c>
      <c r="I1400">
        <v>60.546496900000001</v>
      </c>
      <c r="J1400" s="5">
        <v>2.44534E-2</v>
      </c>
      <c r="K1400">
        <v>4.0387800000000001E-2</v>
      </c>
      <c r="L1400" t="s">
        <v>29</v>
      </c>
    </row>
    <row r="1401" spans="2:12" x14ac:dyDescent="0.25">
      <c r="B1401" t="s">
        <v>388</v>
      </c>
      <c r="C1401" t="s">
        <v>537</v>
      </c>
      <c r="D1401" t="s">
        <v>538</v>
      </c>
      <c r="E1401" t="s">
        <v>37</v>
      </c>
      <c r="F1401" t="s">
        <v>7</v>
      </c>
      <c r="G1401" t="s">
        <v>1826</v>
      </c>
      <c r="H1401">
        <v>61.749096299999998</v>
      </c>
      <c r="I1401">
        <v>60.522043500000002</v>
      </c>
      <c r="J1401" s="5">
        <v>1.2270528000000001</v>
      </c>
      <c r="K1401">
        <v>2.0274477000000002</v>
      </c>
      <c r="L1401" t="s">
        <v>29</v>
      </c>
    </row>
    <row r="1402" spans="2:12" x14ac:dyDescent="0.25">
      <c r="B1402" t="s">
        <v>388</v>
      </c>
      <c r="C1402" t="s">
        <v>539</v>
      </c>
      <c r="D1402" t="s">
        <v>540</v>
      </c>
      <c r="E1402" t="s">
        <v>37</v>
      </c>
      <c r="F1402" t="s">
        <v>7</v>
      </c>
      <c r="G1402" t="s">
        <v>1826</v>
      </c>
      <c r="H1402">
        <v>59.654680599999999</v>
      </c>
      <c r="I1402">
        <v>61.749096299999998</v>
      </c>
      <c r="J1402" s="5">
        <v>2.0944156999999999</v>
      </c>
      <c r="K1402">
        <v>3.3918159999999999</v>
      </c>
      <c r="L1402" t="s">
        <v>29</v>
      </c>
    </row>
    <row r="1403" spans="2:12" x14ac:dyDescent="0.25">
      <c r="B1403" t="s">
        <v>388</v>
      </c>
      <c r="C1403" t="s">
        <v>549</v>
      </c>
      <c r="D1403" t="s">
        <v>550</v>
      </c>
      <c r="E1403" t="s">
        <v>37</v>
      </c>
      <c r="F1403" t="s">
        <v>7</v>
      </c>
      <c r="G1403" t="s">
        <v>1826</v>
      </c>
      <c r="H1403">
        <v>61.959235900000003</v>
      </c>
      <c r="I1403">
        <v>60.317741300000002</v>
      </c>
      <c r="J1403" s="5">
        <v>1.6414945999999999</v>
      </c>
      <c r="K1403">
        <v>2.7214125999999998</v>
      </c>
      <c r="L1403" t="s">
        <v>29</v>
      </c>
    </row>
    <row r="1404" spans="2:12" x14ac:dyDescent="0.25">
      <c r="B1404" t="s">
        <v>388</v>
      </c>
      <c r="C1404" t="s">
        <v>553</v>
      </c>
      <c r="D1404" t="s">
        <v>554</v>
      </c>
      <c r="E1404" t="s">
        <v>37</v>
      </c>
      <c r="F1404" t="s">
        <v>7</v>
      </c>
      <c r="G1404" t="s">
        <v>1826</v>
      </c>
      <c r="H1404">
        <v>61.630383999999999</v>
      </c>
      <c r="I1404">
        <v>61.959235900000003</v>
      </c>
      <c r="J1404" s="5">
        <v>0.32885189999999997</v>
      </c>
      <c r="K1404">
        <v>0.53075530000000004</v>
      </c>
      <c r="L1404" t="s">
        <v>29</v>
      </c>
    </row>
    <row r="1405" spans="2:12" x14ac:dyDescent="0.25">
      <c r="B1405" t="s">
        <v>388</v>
      </c>
      <c r="C1405" t="s">
        <v>565</v>
      </c>
      <c r="D1405" t="s">
        <v>566</v>
      </c>
      <c r="E1405" t="s">
        <v>37</v>
      </c>
      <c r="F1405" t="s">
        <v>7</v>
      </c>
      <c r="G1405" t="s">
        <v>1826</v>
      </c>
      <c r="H1405">
        <v>61.298299900000004</v>
      </c>
      <c r="I1405">
        <v>59.656726300000003</v>
      </c>
      <c r="J1405" s="5">
        <v>1.6415736000000001</v>
      </c>
      <c r="K1405">
        <v>2.7516991000000002</v>
      </c>
      <c r="L1405" t="s">
        <v>29</v>
      </c>
    </row>
    <row r="1406" spans="2:12" x14ac:dyDescent="0.25">
      <c r="B1406" t="s">
        <v>388</v>
      </c>
      <c r="C1406" t="s">
        <v>571</v>
      </c>
      <c r="D1406" t="s">
        <v>572</v>
      </c>
      <c r="E1406" t="s">
        <v>37</v>
      </c>
      <c r="F1406" t="s">
        <v>7</v>
      </c>
      <c r="G1406" t="s">
        <v>1826</v>
      </c>
      <c r="H1406">
        <v>62.592050700000001</v>
      </c>
      <c r="I1406">
        <v>61.636401900000003</v>
      </c>
      <c r="J1406" s="5">
        <v>0.95564879999999996</v>
      </c>
      <c r="K1406">
        <v>1.5504617000000001</v>
      </c>
      <c r="L1406" t="s">
        <v>29</v>
      </c>
    </row>
    <row r="1407" spans="2:12" x14ac:dyDescent="0.25">
      <c r="B1407" t="s">
        <v>388</v>
      </c>
      <c r="C1407" t="s">
        <v>579</v>
      </c>
      <c r="D1407" t="s">
        <v>580</v>
      </c>
      <c r="E1407" t="s">
        <v>37</v>
      </c>
      <c r="F1407" t="s">
        <v>7</v>
      </c>
      <c r="G1407" t="s">
        <v>1826</v>
      </c>
      <c r="H1407">
        <v>61.076709600000001</v>
      </c>
      <c r="I1407">
        <v>62.836951399999997</v>
      </c>
      <c r="J1407" s="5">
        <v>1.7602418</v>
      </c>
      <c r="K1407">
        <v>2.8012845</v>
      </c>
      <c r="L1407" t="s">
        <v>29</v>
      </c>
    </row>
    <row r="1408" spans="2:12" x14ac:dyDescent="0.25">
      <c r="B1408" t="s">
        <v>388</v>
      </c>
      <c r="C1408" t="s">
        <v>591</v>
      </c>
      <c r="D1408" t="s">
        <v>592</v>
      </c>
      <c r="E1408" t="s">
        <v>37</v>
      </c>
      <c r="F1408" t="s">
        <v>7</v>
      </c>
      <c r="G1408" t="s">
        <v>1826</v>
      </c>
      <c r="H1408">
        <v>62.164317500000003</v>
      </c>
      <c r="I1408">
        <v>62.069122200000002</v>
      </c>
      <c r="J1408" s="5">
        <v>9.5195299999999997E-2</v>
      </c>
      <c r="K1408">
        <v>0.1533698</v>
      </c>
      <c r="L1408" t="s">
        <v>29</v>
      </c>
    </row>
    <row r="1409" spans="2:12" x14ac:dyDescent="0.25">
      <c r="B1409" t="s">
        <v>388</v>
      </c>
      <c r="C1409" t="s">
        <v>623</v>
      </c>
      <c r="D1409" t="s">
        <v>624</v>
      </c>
      <c r="E1409" t="s">
        <v>37</v>
      </c>
      <c r="F1409" t="s">
        <v>7</v>
      </c>
      <c r="G1409" t="s">
        <v>1826</v>
      </c>
      <c r="H1409">
        <v>59.817469600000003</v>
      </c>
      <c r="I1409">
        <v>60.6738122</v>
      </c>
      <c r="J1409" s="5">
        <v>0.85634259999999995</v>
      </c>
      <c r="K1409">
        <v>1.4113875</v>
      </c>
      <c r="L1409" t="s">
        <v>29</v>
      </c>
    </row>
    <row r="1410" spans="2:12" x14ac:dyDescent="0.25">
      <c r="B1410" t="s">
        <v>388</v>
      </c>
      <c r="C1410" t="s">
        <v>635</v>
      </c>
      <c r="D1410" t="s">
        <v>636</v>
      </c>
      <c r="E1410" t="s">
        <v>37</v>
      </c>
      <c r="F1410" t="s">
        <v>7</v>
      </c>
      <c r="G1410" t="s">
        <v>1826</v>
      </c>
      <c r="H1410">
        <v>60.557597399999999</v>
      </c>
      <c r="I1410">
        <v>60.677458700000003</v>
      </c>
      <c r="J1410" s="5">
        <v>0.1198613</v>
      </c>
      <c r="K1410">
        <v>0.1975384</v>
      </c>
      <c r="L1410" t="s">
        <v>29</v>
      </c>
    </row>
    <row r="1411" spans="2:12" x14ac:dyDescent="0.25">
      <c r="B1411" t="s">
        <v>388</v>
      </c>
      <c r="C1411" t="s">
        <v>643</v>
      </c>
      <c r="D1411" t="s">
        <v>644</v>
      </c>
      <c r="E1411" t="s">
        <v>37</v>
      </c>
      <c r="F1411" t="s">
        <v>7</v>
      </c>
      <c r="G1411" t="s">
        <v>1826</v>
      </c>
      <c r="H1411">
        <v>62.927015699999998</v>
      </c>
      <c r="I1411">
        <v>59.814661000000001</v>
      </c>
      <c r="J1411" s="5">
        <v>3.1123547</v>
      </c>
      <c r="K1411">
        <v>5.2033307999999998</v>
      </c>
      <c r="L1411" t="s">
        <v>29</v>
      </c>
    </row>
    <row r="1412" spans="2:12" x14ac:dyDescent="0.25">
      <c r="B1412" t="s">
        <v>388</v>
      </c>
      <c r="C1412" t="s">
        <v>645</v>
      </c>
      <c r="D1412" t="s">
        <v>646</v>
      </c>
      <c r="E1412" t="s">
        <v>37</v>
      </c>
      <c r="F1412" t="s">
        <v>7</v>
      </c>
      <c r="G1412" t="s">
        <v>1826</v>
      </c>
      <c r="H1412">
        <v>61.802356099999997</v>
      </c>
      <c r="I1412">
        <v>62.927015699999998</v>
      </c>
      <c r="J1412" s="5">
        <v>1.1246596</v>
      </c>
      <c r="K1412">
        <v>1.7872444999999999</v>
      </c>
      <c r="L1412" t="s">
        <v>29</v>
      </c>
    </row>
    <row r="1413" spans="2:12" x14ac:dyDescent="0.25">
      <c r="B1413" t="s">
        <v>388</v>
      </c>
      <c r="C1413" t="s">
        <v>647</v>
      </c>
      <c r="D1413" t="s">
        <v>648</v>
      </c>
      <c r="E1413" t="s">
        <v>37</v>
      </c>
      <c r="F1413" t="s">
        <v>7</v>
      </c>
      <c r="G1413" t="s">
        <v>1826</v>
      </c>
      <c r="H1413">
        <v>60.001951300000002</v>
      </c>
      <c r="I1413">
        <v>61.802356099999997</v>
      </c>
      <c r="J1413" s="5">
        <v>1.8004047999999999</v>
      </c>
      <c r="K1413">
        <v>2.9131653000000002</v>
      </c>
      <c r="L1413" t="s">
        <v>29</v>
      </c>
    </row>
    <row r="1414" spans="2:12" x14ac:dyDescent="0.25">
      <c r="B1414" t="s">
        <v>388</v>
      </c>
      <c r="C1414" t="s">
        <v>649</v>
      </c>
      <c r="D1414" t="s">
        <v>650</v>
      </c>
      <c r="E1414" t="s">
        <v>37</v>
      </c>
      <c r="F1414" t="s">
        <v>7</v>
      </c>
      <c r="G1414" t="s">
        <v>1826</v>
      </c>
      <c r="H1414">
        <v>62.455858900000003</v>
      </c>
      <c r="I1414">
        <v>60.001951300000002</v>
      </c>
      <c r="J1414" s="5">
        <v>2.4539076</v>
      </c>
      <c r="K1414">
        <v>4.0897129999999997</v>
      </c>
      <c r="L1414" t="s">
        <v>29</v>
      </c>
    </row>
    <row r="1415" spans="2:12" x14ac:dyDescent="0.25">
      <c r="B1415" t="s">
        <v>388</v>
      </c>
      <c r="C1415" t="s">
        <v>653</v>
      </c>
      <c r="D1415" t="s">
        <v>654</v>
      </c>
      <c r="E1415" t="s">
        <v>37</v>
      </c>
      <c r="F1415" t="s">
        <v>7</v>
      </c>
      <c r="G1415" t="s">
        <v>1826</v>
      </c>
      <c r="H1415">
        <v>62.476402999999998</v>
      </c>
      <c r="I1415">
        <v>63.593029899999998</v>
      </c>
      <c r="J1415" s="5">
        <v>1.1166269</v>
      </c>
      <c r="K1415">
        <v>1.7558951</v>
      </c>
      <c r="L1415" t="s">
        <v>29</v>
      </c>
    </row>
    <row r="1416" spans="2:12" x14ac:dyDescent="0.25">
      <c r="B1416" t="s">
        <v>388</v>
      </c>
      <c r="C1416" t="s">
        <v>659</v>
      </c>
      <c r="D1416" t="s">
        <v>660</v>
      </c>
      <c r="E1416" t="s">
        <v>37</v>
      </c>
      <c r="F1416" t="s">
        <v>7</v>
      </c>
      <c r="G1416" t="s">
        <v>1826</v>
      </c>
      <c r="H1416">
        <v>60.2552004</v>
      </c>
      <c r="I1416">
        <v>60.238238699999997</v>
      </c>
      <c r="J1416" s="5">
        <v>1.69617E-2</v>
      </c>
      <c r="K1416">
        <v>2.8157700000000001E-2</v>
      </c>
      <c r="L1416" t="s">
        <v>29</v>
      </c>
    </row>
    <row r="1417" spans="2:12" x14ac:dyDescent="0.25">
      <c r="B1417" t="s">
        <v>388</v>
      </c>
      <c r="C1417" t="s">
        <v>661</v>
      </c>
      <c r="D1417" t="s">
        <v>662</v>
      </c>
      <c r="E1417" t="s">
        <v>37</v>
      </c>
      <c r="F1417" t="s">
        <v>7</v>
      </c>
      <c r="G1417" t="s">
        <v>1826</v>
      </c>
      <c r="H1417">
        <v>61.502960999999999</v>
      </c>
      <c r="I1417">
        <v>60.2552004</v>
      </c>
      <c r="J1417" s="5">
        <v>1.2477606000000001</v>
      </c>
      <c r="K1417">
        <v>2.0707931999999998</v>
      </c>
      <c r="L1417" t="s">
        <v>29</v>
      </c>
    </row>
    <row r="1418" spans="2:12" x14ac:dyDescent="0.25">
      <c r="B1418" t="s">
        <v>388</v>
      </c>
      <c r="C1418" t="s">
        <v>663</v>
      </c>
      <c r="D1418" t="s">
        <v>664</v>
      </c>
      <c r="E1418" t="s">
        <v>37</v>
      </c>
      <c r="F1418" t="s">
        <v>7</v>
      </c>
      <c r="G1418" t="s">
        <v>1826</v>
      </c>
      <c r="H1418">
        <v>61.133677800000001</v>
      </c>
      <c r="I1418">
        <v>61.502960999999999</v>
      </c>
      <c r="J1418" s="5">
        <v>0.36928319999999998</v>
      </c>
      <c r="K1418">
        <v>0.60043159999999995</v>
      </c>
      <c r="L1418" t="s">
        <v>29</v>
      </c>
    </row>
    <row r="1419" spans="2:12" x14ac:dyDescent="0.25">
      <c r="B1419" t="s">
        <v>388</v>
      </c>
      <c r="C1419" t="s">
        <v>665</v>
      </c>
      <c r="D1419" t="s">
        <v>666</v>
      </c>
      <c r="E1419" t="s">
        <v>37</v>
      </c>
      <c r="F1419" t="s">
        <v>7</v>
      </c>
      <c r="G1419" t="s">
        <v>1826</v>
      </c>
      <c r="H1419">
        <v>62.8176877</v>
      </c>
      <c r="I1419">
        <v>61.133677800000001</v>
      </c>
      <c r="J1419" s="5">
        <v>1.6840098999999999</v>
      </c>
      <c r="K1419">
        <v>2.7546354000000002</v>
      </c>
      <c r="L1419" t="s">
        <v>29</v>
      </c>
    </row>
    <row r="1420" spans="2:12" x14ac:dyDescent="0.25">
      <c r="B1420" t="s">
        <v>388</v>
      </c>
      <c r="C1420" t="s">
        <v>671</v>
      </c>
      <c r="D1420" t="s">
        <v>672</v>
      </c>
      <c r="E1420" t="s">
        <v>37</v>
      </c>
      <c r="F1420" t="s">
        <v>7</v>
      </c>
      <c r="G1420" t="s">
        <v>1826</v>
      </c>
      <c r="H1420">
        <v>61.490571299999999</v>
      </c>
      <c r="I1420">
        <v>61.9670877</v>
      </c>
      <c r="J1420" s="5">
        <v>0.47651640000000001</v>
      </c>
      <c r="K1420">
        <v>0.76898299999999997</v>
      </c>
      <c r="L1420" t="s">
        <v>29</v>
      </c>
    </row>
    <row r="1421" spans="2:12" x14ac:dyDescent="0.25">
      <c r="B1421" t="s">
        <v>388</v>
      </c>
      <c r="C1421" t="s">
        <v>673</v>
      </c>
      <c r="D1421" t="s">
        <v>674</v>
      </c>
      <c r="E1421" t="s">
        <v>37</v>
      </c>
      <c r="F1421" t="s">
        <v>7</v>
      </c>
      <c r="G1421" t="s">
        <v>1826</v>
      </c>
      <c r="H1421">
        <v>61.0208735</v>
      </c>
      <c r="I1421">
        <v>61.490571299999999</v>
      </c>
      <c r="J1421" s="5">
        <v>0.4696978</v>
      </c>
      <c r="K1421">
        <v>0.76385340000000002</v>
      </c>
      <c r="L1421" t="s">
        <v>29</v>
      </c>
    </row>
    <row r="1422" spans="2:12" x14ac:dyDescent="0.25">
      <c r="B1422" t="s">
        <v>388</v>
      </c>
      <c r="C1422" t="s">
        <v>681</v>
      </c>
      <c r="D1422" t="s">
        <v>682</v>
      </c>
      <c r="E1422" t="s">
        <v>37</v>
      </c>
      <c r="F1422" t="s">
        <v>7</v>
      </c>
      <c r="G1422" t="s">
        <v>1826</v>
      </c>
      <c r="H1422">
        <v>60.859363899999998</v>
      </c>
      <c r="I1422">
        <v>62.255867500000001</v>
      </c>
      <c r="J1422" s="5">
        <v>1.3965036</v>
      </c>
      <c r="K1422">
        <v>2.2431678000000002</v>
      </c>
      <c r="L1422" t="s">
        <v>29</v>
      </c>
    </row>
    <row r="1423" spans="2:12" x14ac:dyDescent="0.25">
      <c r="B1423" t="s">
        <v>388</v>
      </c>
      <c r="C1423" t="s">
        <v>683</v>
      </c>
      <c r="D1423" t="s">
        <v>684</v>
      </c>
      <c r="E1423" t="s">
        <v>37</v>
      </c>
      <c r="F1423" t="s">
        <v>7</v>
      </c>
      <c r="G1423" t="s">
        <v>1826</v>
      </c>
      <c r="H1423">
        <v>62.551939699999998</v>
      </c>
      <c r="I1423">
        <v>60.859363899999998</v>
      </c>
      <c r="J1423" s="5">
        <v>1.6925758</v>
      </c>
      <c r="K1423">
        <v>2.7811262999999999</v>
      </c>
      <c r="L1423" t="s">
        <v>29</v>
      </c>
    </row>
    <row r="1424" spans="2:12" x14ac:dyDescent="0.25">
      <c r="B1424" t="s">
        <v>388</v>
      </c>
      <c r="C1424" t="s">
        <v>691</v>
      </c>
      <c r="D1424" t="s">
        <v>692</v>
      </c>
      <c r="E1424" t="s">
        <v>37</v>
      </c>
      <c r="F1424" t="s">
        <v>7</v>
      </c>
      <c r="G1424" t="s">
        <v>1826</v>
      </c>
      <c r="H1424">
        <v>62.845657600000003</v>
      </c>
      <c r="I1424">
        <v>60.387617499999998</v>
      </c>
      <c r="J1424" s="5">
        <v>2.4580400999999998</v>
      </c>
      <c r="K1424">
        <v>4.0704373</v>
      </c>
      <c r="L1424" t="s">
        <v>29</v>
      </c>
    </row>
    <row r="1425" spans="2:12" x14ac:dyDescent="0.25">
      <c r="B1425" t="s">
        <v>388</v>
      </c>
      <c r="C1425" t="s">
        <v>703</v>
      </c>
      <c r="D1425" t="s">
        <v>704</v>
      </c>
      <c r="E1425" t="s">
        <v>37</v>
      </c>
      <c r="F1425" t="s">
        <v>7</v>
      </c>
      <c r="G1425" t="s">
        <v>1826</v>
      </c>
      <c r="H1425">
        <v>61.057046700000001</v>
      </c>
      <c r="I1425">
        <v>60.973972600000003</v>
      </c>
      <c r="J1425" s="5">
        <v>8.3074099999999998E-2</v>
      </c>
      <c r="K1425">
        <v>0.13624520000000001</v>
      </c>
      <c r="L1425" t="s">
        <v>29</v>
      </c>
    </row>
    <row r="1426" spans="2:12" x14ac:dyDescent="0.25">
      <c r="B1426" t="s">
        <v>388</v>
      </c>
      <c r="C1426" t="s">
        <v>709</v>
      </c>
      <c r="D1426" t="s">
        <v>710</v>
      </c>
      <c r="E1426" t="s">
        <v>37</v>
      </c>
      <c r="F1426" t="s">
        <v>7</v>
      </c>
      <c r="G1426" t="s">
        <v>1826</v>
      </c>
      <c r="H1426">
        <v>60.624089699999999</v>
      </c>
      <c r="I1426">
        <v>59.934785099999999</v>
      </c>
      <c r="J1426" s="5">
        <v>0.68930460000000005</v>
      </c>
      <c r="K1426">
        <v>1.1500911</v>
      </c>
      <c r="L1426" t="s">
        <v>29</v>
      </c>
    </row>
    <row r="1427" spans="2:12" x14ac:dyDescent="0.25">
      <c r="B1427" t="s">
        <v>388</v>
      </c>
      <c r="C1427" t="s">
        <v>711</v>
      </c>
      <c r="D1427" t="s">
        <v>712</v>
      </c>
      <c r="E1427" t="s">
        <v>37</v>
      </c>
      <c r="F1427" t="s">
        <v>7</v>
      </c>
      <c r="G1427" t="s">
        <v>1826</v>
      </c>
      <c r="H1427">
        <v>60.9858622</v>
      </c>
      <c r="I1427">
        <v>60.624089699999999</v>
      </c>
      <c r="J1427" s="5">
        <v>0.3617725</v>
      </c>
      <c r="K1427">
        <v>0.59674709999999997</v>
      </c>
      <c r="L1427" t="s">
        <v>29</v>
      </c>
    </row>
    <row r="1428" spans="2:12" x14ac:dyDescent="0.25">
      <c r="B1428" t="s">
        <v>388</v>
      </c>
      <c r="C1428" t="s">
        <v>713</v>
      </c>
      <c r="D1428" t="s">
        <v>714</v>
      </c>
      <c r="E1428" t="s">
        <v>37</v>
      </c>
      <c r="F1428" t="s">
        <v>7</v>
      </c>
      <c r="G1428" t="s">
        <v>1826</v>
      </c>
      <c r="H1428">
        <v>60.565090099999999</v>
      </c>
      <c r="I1428">
        <v>60.9858622</v>
      </c>
      <c r="J1428" s="5">
        <v>0.42077209999999998</v>
      </c>
      <c r="K1428">
        <v>0.68995019999999996</v>
      </c>
      <c r="L1428" t="s">
        <v>29</v>
      </c>
    </row>
    <row r="1429" spans="2:12" x14ac:dyDescent="0.25">
      <c r="B1429" t="s">
        <v>388</v>
      </c>
      <c r="C1429" t="s">
        <v>721</v>
      </c>
      <c r="D1429" t="s">
        <v>722</v>
      </c>
      <c r="E1429" t="s">
        <v>37</v>
      </c>
      <c r="F1429" t="s">
        <v>7</v>
      </c>
      <c r="G1429" t="s">
        <v>1826</v>
      </c>
      <c r="H1429">
        <v>62.853352100000002</v>
      </c>
      <c r="I1429">
        <v>61.249663300000002</v>
      </c>
      <c r="J1429" s="5">
        <v>1.6036888</v>
      </c>
      <c r="K1429">
        <v>2.6182818000000001</v>
      </c>
      <c r="L1429" t="s">
        <v>29</v>
      </c>
    </row>
    <row r="1430" spans="2:12" x14ac:dyDescent="0.25">
      <c r="B1430" t="s">
        <v>739</v>
      </c>
      <c r="C1430" t="s">
        <v>742</v>
      </c>
      <c r="D1430" t="s">
        <v>743</v>
      </c>
      <c r="E1430" t="s">
        <v>37</v>
      </c>
      <c r="F1430" t="s">
        <v>7</v>
      </c>
      <c r="G1430" t="s">
        <v>1826</v>
      </c>
      <c r="H1430">
        <v>63.5547021</v>
      </c>
      <c r="I1430">
        <v>62.004556399999998</v>
      </c>
      <c r="J1430" s="5">
        <v>1.5501457000000001</v>
      </c>
      <c r="K1430">
        <v>2.5000513</v>
      </c>
      <c r="L1430" t="s">
        <v>29</v>
      </c>
    </row>
    <row r="1431" spans="2:12" x14ac:dyDescent="0.25">
      <c r="B1431" t="s">
        <v>739</v>
      </c>
      <c r="C1431" t="s">
        <v>744</v>
      </c>
      <c r="D1431" t="s">
        <v>745</v>
      </c>
      <c r="E1431" t="s">
        <v>37</v>
      </c>
      <c r="F1431" t="s">
        <v>7</v>
      </c>
      <c r="G1431" t="s">
        <v>1826</v>
      </c>
      <c r="H1431">
        <v>62.715839500000001</v>
      </c>
      <c r="I1431">
        <v>63.5547021</v>
      </c>
      <c r="J1431" s="5">
        <v>0.83886260000000001</v>
      </c>
      <c r="K1431">
        <v>1.3199064</v>
      </c>
      <c r="L1431" t="s">
        <v>29</v>
      </c>
    </row>
    <row r="1432" spans="2:12" x14ac:dyDescent="0.25">
      <c r="B1432" t="s">
        <v>739</v>
      </c>
      <c r="C1432" t="s">
        <v>746</v>
      </c>
      <c r="D1432" t="s">
        <v>747</v>
      </c>
      <c r="E1432" t="s">
        <v>37</v>
      </c>
      <c r="F1432" t="s">
        <v>7</v>
      </c>
      <c r="G1432" t="s">
        <v>1826</v>
      </c>
      <c r="H1432">
        <v>63.339965900000003</v>
      </c>
      <c r="I1432">
        <v>62.715839500000001</v>
      </c>
      <c r="J1432" s="5">
        <v>0.62412639999999997</v>
      </c>
      <c r="K1432">
        <v>0.99516550000000004</v>
      </c>
      <c r="L1432" t="s">
        <v>29</v>
      </c>
    </row>
    <row r="1433" spans="2:12" x14ac:dyDescent="0.25">
      <c r="B1433" t="s">
        <v>739</v>
      </c>
      <c r="C1433" t="s">
        <v>764</v>
      </c>
      <c r="D1433" t="s">
        <v>765</v>
      </c>
      <c r="E1433" t="s">
        <v>37</v>
      </c>
      <c r="F1433" t="s">
        <v>7</v>
      </c>
      <c r="G1433" t="s">
        <v>1826</v>
      </c>
      <c r="H1433">
        <v>63.422408300000001</v>
      </c>
      <c r="I1433">
        <v>63.620857800000003</v>
      </c>
      <c r="J1433" s="5">
        <v>0.1984495</v>
      </c>
      <c r="K1433">
        <v>0.31192520000000001</v>
      </c>
      <c r="L1433" t="s">
        <v>29</v>
      </c>
    </row>
    <row r="1434" spans="2:12" x14ac:dyDescent="0.25">
      <c r="B1434" t="s">
        <v>739</v>
      </c>
      <c r="C1434" t="s">
        <v>768</v>
      </c>
      <c r="D1434" t="s">
        <v>769</v>
      </c>
      <c r="E1434" t="s">
        <v>37</v>
      </c>
      <c r="F1434" t="s">
        <v>7</v>
      </c>
      <c r="G1434" t="s">
        <v>1826</v>
      </c>
      <c r="H1434">
        <v>63.8627763</v>
      </c>
      <c r="I1434">
        <v>63.691246</v>
      </c>
      <c r="J1434" s="5">
        <v>0.1715303</v>
      </c>
      <c r="K1434">
        <v>0.26931529999999998</v>
      </c>
      <c r="L1434" t="s">
        <v>29</v>
      </c>
    </row>
    <row r="1435" spans="2:12" x14ac:dyDescent="0.25">
      <c r="B1435" t="s">
        <v>739</v>
      </c>
      <c r="C1435" t="s">
        <v>772</v>
      </c>
      <c r="D1435" t="s">
        <v>773</v>
      </c>
      <c r="E1435" t="s">
        <v>37</v>
      </c>
      <c r="F1435" t="s">
        <v>7</v>
      </c>
      <c r="G1435" t="s">
        <v>1826</v>
      </c>
      <c r="H1435">
        <v>62.724347700000003</v>
      </c>
      <c r="I1435">
        <v>63.409106299999998</v>
      </c>
      <c r="J1435" s="5">
        <v>0.6847586</v>
      </c>
      <c r="K1435">
        <v>1.0799057999999999</v>
      </c>
      <c r="L1435" t="s">
        <v>29</v>
      </c>
    </row>
    <row r="1436" spans="2:12" x14ac:dyDescent="0.25">
      <c r="B1436" t="s">
        <v>739</v>
      </c>
      <c r="C1436" t="s">
        <v>774</v>
      </c>
      <c r="D1436" t="s">
        <v>775</v>
      </c>
      <c r="E1436" t="s">
        <v>37</v>
      </c>
      <c r="F1436" t="s">
        <v>7</v>
      </c>
      <c r="G1436" t="s">
        <v>1826</v>
      </c>
      <c r="H1436">
        <v>62.217517100000002</v>
      </c>
      <c r="I1436">
        <v>62.724347700000003</v>
      </c>
      <c r="J1436" s="5">
        <v>0.50683060000000002</v>
      </c>
      <c r="K1436">
        <v>0.80802850000000004</v>
      </c>
      <c r="L1436" t="s">
        <v>29</v>
      </c>
    </row>
    <row r="1437" spans="2:12" x14ac:dyDescent="0.25">
      <c r="B1437" t="s">
        <v>739</v>
      </c>
      <c r="C1437" t="s">
        <v>794</v>
      </c>
      <c r="D1437" t="s">
        <v>795</v>
      </c>
      <c r="E1437" t="s">
        <v>37</v>
      </c>
      <c r="F1437" t="s">
        <v>7</v>
      </c>
      <c r="G1437" t="s">
        <v>1826</v>
      </c>
      <c r="H1437">
        <v>62.616314199999998</v>
      </c>
      <c r="I1437">
        <v>62.122589099999999</v>
      </c>
      <c r="J1437" s="5">
        <v>0.49372509999999997</v>
      </c>
      <c r="K1437">
        <v>0.7947594</v>
      </c>
      <c r="L1437" t="s">
        <v>29</v>
      </c>
    </row>
    <row r="1438" spans="2:12" x14ac:dyDescent="0.25">
      <c r="B1438" t="s">
        <v>739</v>
      </c>
      <c r="C1438" t="s">
        <v>796</v>
      </c>
      <c r="D1438" t="s">
        <v>797</v>
      </c>
      <c r="E1438" t="s">
        <v>37</v>
      </c>
      <c r="F1438" t="s">
        <v>7</v>
      </c>
      <c r="G1438" t="s">
        <v>1826</v>
      </c>
      <c r="H1438">
        <v>63.146448800000002</v>
      </c>
      <c r="I1438">
        <v>62.616314199999998</v>
      </c>
      <c r="J1438" s="5">
        <v>0.53013460000000001</v>
      </c>
      <c r="K1438">
        <v>0.8466397</v>
      </c>
      <c r="L1438" t="s">
        <v>29</v>
      </c>
    </row>
    <row r="1439" spans="2:12" x14ac:dyDescent="0.25">
      <c r="B1439" t="s">
        <v>739</v>
      </c>
      <c r="C1439" t="s">
        <v>834</v>
      </c>
      <c r="D1439" t="s">
        <v>835</v>
      </c>
      <c r="E1439" t="s">
        <v>37</v>
      </c>
      <c r="F1439" t="s">
        <v>7</v>
      </c>
      <c r="G1439" t="s">
        <v>1826</v>
      </c>
      <c r="H1439">
        <v>62.598806600000003</v>
      </c>
      <c r="I1439">
        <v>62.904898699999997</v>
      </c>
      <c r="J1439" s="5">
        <v>0.30609209999999998</v>
      </c>
      <c r="K1439">
        <v>0.486595</v>
      </c>
      <c r="L1439" t="s">
        <v>29</v>
      </c>
    </row>
    <row r="1440" spans="2:12" x14ac:dyDescent="0.25">
      <c r="B1440" t="s">
        <v>739</v>
      </c>
      <c r="C1440" t="s">
        <v>838</v>
      </c>
      <c r="D1440" t="s">
        <v>839</v>
      </c>
      <c r="E1440" t="s">
        <v>37</v>
      </c>
      <c r="F1440" t="s">
        <v>7</v>
      </c>
      <c r="G1440" t="s">
        <v>1826</v>
      </c>
      <c r="H1440">
        <v>63.017100900000003</v>
      </c>
      <c r="I1440">
        <v>61.836043599999996</v>
      </c>
      <c r="J1440" s="5">
        <v>1.1810573</v>
      </c>
      <c r="K1440">
        <v>1.9099820000000001</v>
      </c>
      <c r="L1440" t="s">
        <v>29</v>
      </c>
    </row>
    <row r="1441" spans="2:12" x14ac:dyDescent="0.25">
      <c r="B1441" t="s">
        <v>739</v>
      </c>
      <c r="C1441" t="s">
        <v>840</v>
      </c>
      <c r="D1441" t="s">
        <v>841</v>
      </c>
      <c r="E1441" t="s">
        <v>37</v>
      </c>
      <c r="F1441" t="s">
        <v>7</v>
      </c>
      <c r="G1441" t="s">
        <v>1826</v>
      </c>
      <c r="H1441">
        <v>62.675620299999999</v>
      </c>
      <c r="I1441">
        <v>63.017100900000003</v>
      </c>
      <c r="J1441" s="5">
        <v>0.34148060000000002</v>
      </c>
      <c r="K1441">
        <v>0.54188559999999997</v>
      </c>
      <c r="L1441" t="s">
        <v>29</v>
      </c>
    </row>
    <row r="1442" spans="2:12" x14ac:dyDescent="0.25">
      <c r="B1442" t="s">
        <v>739</v>
      </c>
      <c r="C1442" t="s">
        <v>846</v>
      </c>
      <c r="D1442" t="s">
        <v>847</v>
      </c>
      <c r="E1442" t="s">
        <v>37</v>
      </c>
      <c r="F1442" t="s">
        <v>7</v>
      </c>
      <c r="G1442" t="s">
        <v>1826</v>
      </c>
      <c r="H1442">
        <v>63.5487635</v>
      </c>
      <c r="I1442">
        <v>63.345154999999998</v>
      </c>
      <c r="J1442" s="5">
        <v>0.2036085</v>
      </c>
      <c r="K1442">
        <v>0.32142710000000002</v>
      </c>
      <c r="L1442" t="s">
        <v>29</v>
      </c>
    </row>
    <row r="1443" spans="2:12" x14ac:dyDescent="0.25">
      <c r="B1443" t="s">
        <v>739</v>
      </c>
      <c r="C1443" t="s">
        <v>868</v>
      </c>
      <c r="D1443" t="s">
        <v>869</v>
      </c>
      <c r="E1443" t="s">
        <v>37</v>
      </c>
      <c r="F1443" t="s">
        <v>7</v>
      </c>
      <c r="G1443" t="s">
        <v>1826</v>
      </c>
      <c r="H1443">
        <v>63.731862900000003</v>
      </c>
      <c r="I1443">
        <v>63.214327300000001</v>
      </c>
      <c r="J1443" s="5">
        <v>0.51753559999999998</v>
      </c>
      <c r="K1443">
        <v>0.81869979999999998</v>
      </c>
      <c r="L1443" t="s">
        <v>29</v>
      </c>
    </row>
    <row r="1444" spans="2:12" x14ac:dyDescent="0.25">
      <c r="B1444" t="s">
        <v>739</v>
      </c>
      <c r="C1444" t="s">
        <v>882</v>
      </c>
      <c r="D1444" t="s">
        <v>883</v>
      </c>
      <c r="E1444" t="s">
        <v>37</v>
      </c>
      <c r="F1444" t="s">
        <v>7</v>
      </c>
      <c r="G1444" t="s">
        <v>1826</v>
      </c>
      <c r="H1444">
        <v>62.991249000000003</v>
      </c>
      <c r="I1444">
        <v>63.485073399999997</v>
      </c>
      <c r="J1444" s="5">
        <v>0.4938244</v>
      </c>
      <c r="K1444">
        <v>0.77785910000000003</v>
      </c>
      <c r="L1444" t="s">
        <v>29</v>
      </c>
    </row>
    <row r="1445" spans="2:12" x14ac:dyDescent="0.25">
      <c r="B1445" t="s">
        <v>739</v>
      </c>
      <c r="C1445" t="s">
        <v>892</v>
      </c>
      <c r="D1445" t="s">
        <v>893</v>
      </c>
      <c r="E1445" t="s">
        <v>37</v>
      </c>
      <c r="F1445" t="s">
        <v>7</v>
      </c>
      <c r="G1445" t="s">
        <v>1826</v>
      </c>
      <c r="H1445">
        <v>63.0187466</v>
      </c>
      <c r="I1445">
        <v>62.997664</v>
      </c>
      <c r="J1445" s="5">
        <v>2.10826E-2</v>
      </c>
      <c r="K1445">
        <v>3.3465700000000001E-2</v>
      </c>
      <c r="L1445" t="s">
        <v>29</v>
      </c>
    </row>
    <row r="1446" spans="2:12" x14ac:dyDescent="0.25">
      <c r="B1446" t="s">
        <v>739</v>
      </c>
      <c r="C1446" t="s">
        <v>894</v>
      </c>
      <c r="D1446" t="s">
        <v>895</v>
      </c>
      <c r="E1446" t="s">
        <v>37</v>
      </c>
      <c r="F1446" t="s">
        <v>7</v>
      </c>
      <c r="G1446" t="s">
        <v>1826</v>
      </c>
      <c r="H1446">
        <v>62.724088899999998</v>
      </c>
      <c r="I1446">
        <v>63.0187466</v>
      </c>
      <c r="J1446" s="5">
        <v>0.29465770000000002</v>
      </c>
      <c r="K1446">
        <v>0.46757149999999997</v>
      </c>
      <c r="L1446" t="s">
        <v>29</v>
      </c>
    </row>
    <row r="1447" spans="2:12" x14ac:dyDescent="0.25">
      <c r="B1447" t="s">
        <v>739</v>
      </c>
      <c r="C1447" t="s">
        <v>896</v>
      </c>
      <c r="D1447" t="s">
        <v>897</v>
      </c>
      <c r="E1447" t="s">
        <v>37</v>
      </c>
      <c r="F1447" t="s">
        <v>7</v>
      </c>
      <c r="G1447" t="s">
        <v>1826</v>
      </c>
      <c r="H1447">
        <v>63.476206900000001</v>
      </c>
      <c r="I1447">
        <v>62.724088899999998</v>
      </c>
      <c r="J1447" s="5">
        <v>0.75211799999999995</v>
      </c>
      <c r="K1447">
        <v>1.1990896</v>
      </c>
      <c r="L1447" t="s">
        <v>29</v>
      </c>
    </row>
    <row r="1448" spans="2:12" x14ac:dyDescent="0.25">
      <c r="B1448" t="s">
        <v>739</v>
      </c>
      <c r="C1448" t="s">
        <v>920</v>
      </c>
      <c r="D1448" t="s">
        <v>921</v>
      </c>
      <c r="E1448" t="s">
        <v>37</v>
      </c>
      <c r="F1448" t="s">
        <v>7</v>
      </c>
      <c r="G1448" t="s">
        <v>1826</v>
      </c>
      <c r="H1448">
        <v>63.402589499999998</v>
      </c>
      <c r="I1448">
        <v>63.341961400000002</v>
      </c>
      <c r="J1448" s="5">
        <v>6.0628099999999997E-2</v>
      </c>
      <c r="K1448">
        <v>9.5715499999999995E-2</v>
      </c>
      <c r="L1448" t="s">
        <v>29</v>
      </c>
    </row>
    <row r="1449" spans="2:12" x14ac:dyDescent="0.25">
      <c r="B1449" t="s">
        <v>739</v>
      </c>
      <c r="C1449" t="s">
        <v>924</v>
      </c>
      <c r="D1449" t="s">
        <v>925</v>
      </c>
      <c r="E1449" t="s">
        <v>37</v>
      </c>
      <c r="F1449" t="s">
        <v>7</v>
      </c>
      <c r="G1449" t="s">
        <v>1826</v>
      </c>
      <c r="H1449">
        <v>63.753256</v>
      </c>
      <c r="I1449">
        <v>62.592228300000002</v>
      </c>
      <c r="J1449" s="5">
        <v>1.1610277</v>
      </c>
      <c r="K1449">
        <v>1.8549070999999999</v>
      </c>
      <c r="L1449" t="s">
        <v>29</v>
      </c>
    </row>
    <row r="1450" spans="2:12" x14ac:dyDescent="0.25">
      <c r="B1450" t="s">
        <v>739</v>
      </c>
      <c r="C1450" t="s">
        <v>934</v>
      </c>
      <c r="D1450" t="s">
        <v>935</v>
      </c>
      <c r="E1450" t="s">
        <v>37</v>
      </c>
      <c r="F1450" t="s">
        <v>7</v>
      </c>
      <c r="G1450" t="s">
        <v>1826</v>
      </c>
      <c r="H1450">
        <v>63.739468199999997</v>
      </c>
      <c r="I1450">
        <v>63.607646699999997</v>
      </c>
      <c r="J1450" s="5">
        <v>0.13182150000000001</v>
      </c>
      <c r="K1450">
        <v>0.2072416</v>
      </c>
      <c r="L1450" t="s">
        <v>29</v>
      </c>
    </row>
    <row r="1451" spans="2:12" x14ac:dyDescent="0.25">
      <c r="B1451" t="s">
        <v>739</v>
      </c>
      <c r="C1451" t="s">
        <v>944</v>
      </c>
      <c r="D1451" t="s">
        <v>945</v>
      </c>
      <c r="E1451" t="s">
        <v>37</v>
      </c>
      <c r="F1451" t="s">
        <v>7</v>
      </c>
      <c r="G1451" t="s">
        <v>1826</v>
      </c>
      <c r="H1451">
        <v>62.566674399999997</v>
      </c>
      <c r="I1451">
        <v>63.162516799999999</v>
      </c>
      <c r="J1451" s="5">
        <v>0.59584239999999999</v>
      </c>
      <c r="K1451">
        <v>0.94334810000000002</v>
      </c>
      <c r="L1451" t="s">
        <v>29</v>
      </c>
    </row>
    <row r="1452" spans="2:12" x14ac:dyDescent="0.25">
      <c r="B1452" t="s">
        <v>739</v>
      </c>
      <c r="C1452" t="s">
        <v>946</v>
      </c>
      <c r="D1452" t="s">
        <v>947</v>
      </c>
      <c r="E1452" t="s">
        <v>37</v>
      </c>
      <c r="F1452" t="s">
        <v>7</v>
      </c>
      <c r="G1452" t="s">
        <v>1826</v>
      </c>
      <c r="H1452">
        <v>62.795449099999999</v>
      </c>
      <c r="I1452">
        <v>62.566674399999997</v>
      </c>
      <c r="J1452" s="5">
        <v>0.2287747</v>
      </c>
      <c r="K1452">
        <v>0.36564940000000001</v>
      </c>
      <c r="L1452" t="s">
        <v>29</v>
      </c>
    </row>
    <row r="1453" spans="2:12" x14ac:dyDescent="0.25">
      <c r="B1453" t="s">
        <v>739</v>
      </c>
      <c r="C1453" t="s">
        <v>952</v>
      </c>
      <c r="D1453" t="s">
        <v>953</v>
      </c>
      <c r="E1453" t="s">
        <v>37</v>
      </c>
      <c r="F1453" t="s">
        <v>7</v>
      </c>
      <c r="G1453" t="s">
        <v>1826</v>
      </c>
      <c r="H1453">
        <v>63.826461100000003</v>
      </c>
      <c r="I1453">
        <v>63.749850600000002</v>
      </c>
      <c r="J1453" s="5">
        <v>7.6610499999999998E-2</v>
      </c>
      <c r="K1453">
        <v>0.12017360000000001</v>
      </c>
      <c r="L1453" t="s">
        <v>29</v>
      </c>
    </row>
    <row r="1454" spans="2:12" x14ac:dyDescent="0.25">
      <c r="B1454" t="s">
        <v>739</v>
      </c>
      <c r="C1454" t="s">
        <v>954</v>
      </c>
      <c r="D1454" t="s">
        <v>955</v>
      </c>
      <c r="E1454" t="s">
        <v>37</v>
      </c>
      <c r="F1454" t="s">
        <v>7</v>
      </c>
      <c r="G1454" t="s">
        <v>1826</v>
      </c>
      <c r="H1454">
        <v>62.204828900000003</v>
      </c>
      <c r="I1454">
        <v>63.826461100000003</v>
      </c>
      <c r="J1454" s="5">
        <v>1.6216322000000001</v>
      </c>
      <c r="K1454">
        <v>2.5406895</v>
      </c>
      <c r="L1454" t="s">
        <v>29</v>
      </c>
    </row>
    <row r="1455" spans="2:12" x14ac:dyDescent="0.25">
      <c r="B1455" t="s">
        <v>739</v>
      </c>
      <c r="C1455" t="s">
        <v>970</v>
      </c>
      <c r="D1455" t="s">
        <v>971</v>
      </c>
      <c r="E1455" t="s">
        <v>37</v>
      </c>
      <c r="F1455" t="s">
        <v>7</v>
      </c>
      <c r="G1455" t="s">
        <v>1826</v>
      </c>
      <c r="H1455">
        <v>63.472399000000003</v>
      </c>
      <c r="I1455">
        <v>63.766441999999998</v>
      </c>
      <c r="J1455" s="5">
        <v>0.294043</v>
      </c>
      <c r="K1455">
        <v>0.46112500000000001</v>
      </c>
      <c r="L1455" t="s">
        <v>29</v>
      </c>
    </row>
    <row r="1456" spans="2:12" x14ac:dyDescent="0.25">
      <c r="B1456" t="s">
        <v>739</v>
      </c>
      <c r="C1456" t="s">
        <v>978</v>
      </c>
      <c r="D1456" t="s">
        <v>979</v>
      </c>
      <c r="E1456" t="s">
        <v>37</v>
      </c>
      <c r="F1456" t="s">
        <v>7</v>
      </c>
      <c r="G1456" t="s">
        <v>1826</v>
      </c>
      <c r="H1456">
        <v>62.344934199999997</v>
      </c>
      <c r="I1456">
        <v>63.686004699999998</v>
      </c>
      <c r="J1456" s="5">
        <v>1.3410705000000001</v>
      </c>
      <c r="K1456">
        <v>2.1057538999999998</v>
      </c>
      <c r="L1456" t="s">
        <v>29</v>
      </c>
    </row>
    <row r="1457" spans="2:12" x14ac:dyDescent="0.25">
      <c r="B1457" t="s">
        <v>739</v>
      </c>
      <c r="C1457" t="s">
        <v>994</v>
      </c>
      <c r="D1457" t="s">
        <v>995</v>
      </c>
      <c r="E1457" t="s">
        <v>37</v>
      </c>
      <c r="F1457" t="s">
        <v>7</v>
      </c>
      <c r="G1457" t="s">
        <v>1826</v>
      </c>
      <c r="H1457">
        <v>62.8105695</v>
      </c>
      <c r="I1457">
        <v>63.565703599999999</v>
      </c>
      <c r="J1457" s="5">
        <v>0.75513410000000003</v>
      </c>
      <c r="K1457">
        <v>1.1879584000000001</v>
      </c>
      <c r="L1457" t="s">
        <v>29</v>
      </c>
    </row>
    <row r="1458" spans="2:12" x14ac:dyDescent="0.25">
      <c r="B1458" t="s">
        <v>739</v>
      </c>
      <c r="C1458" t="s">
        <v>1014</v>
      </c>
      <c r="D1458" t="s">
        <v>1015</v>
      </c>
      <c r="E1458" t="s">
        <v>37</v>
      </c>
      <c r="F1458" t="s">
        <v>7</v>
      </c>
      <c r="G1458" t="s">
        <v>1826</v>
      </c>
      <c r="H1458">
        <v>63.625048999999997</v>
      </c>
      <c r="I1458">
        <v>63.467532599999998</v>
      </c>
      <c r="J1458" s="5">
        <v>0.1575164</v>
      </c>
      <c r="K1458">
        <v>0.24818419999999999</v>
      </c>
      <c r="L1458" t="s">
        <v>29</v>
      </c>
    </row>
    <row r="1459" spans="2:12" x14ac:dyDescent="0.25">
      <c r="B1459" t="s">
        <v>739</v>
      </c>
      <c r="C1459" t="s">
        <v>1018</v>
      </c>
      <c r="D1459" t="s">
        <v>1019</v>
      </c>
      <c r="E1459" t="s">
        <v>37</v>
      </c>
      <c r="F1459" t="s">
        <v>7</v>
      </c>
      <c r="G1459" t="s">
        <v>1826</v>
      </c>
      <c r="H1459">
        <v>63.448751600000001</v>
      </c>
      <c r="I1459">
        <v>63.020496100000003</v>
      </c>
      <c r="J1459" s="5">
        <v>0.42825550000000001</v>
      </c>
      <c r="K1459">
        <v>0.67954959999999998</v>
      </c>
      <c r="L1459" t="s">
        <v>29</v>
      </c>
    </row>
    <row r="1460" spans="2:12" x14ac:dyDescent="0.25">
      <c r="B1460" t="s">
        <v>739</v>
      </c>
      <c r="C1460" t="s">
        <v>1022</v>
      </c>
      <c r="D1460" t="s">
        <v>1023</v>
      </c>
      <c r="E1460" t="s">
        <v>37</v>
      </c>
      <c r="F1460" t="s">
        <v>7</v>
      </c>
      <c r="G1460" t="s">
        <v>1826</v>
      </c>
      <c r="H1460">
        <v>63.4577867</v>
      </c>
      <c r="I1460">
        <v>63.5563322</v>
      </c>
      <c r="J1460" s="5">
        <v>9.8545499999999994E-2</v>
      </c>
      <c r="K1460">
        <v>0.1550522</v>
      </c>
      <c r="L1460" t="s">
        <v>29</v>
      </c>
    </row>
    <row r="1461" spans="2:12" x14ac:dyDescent="0.25">
      <c r="B1461" t="s">
        <v>739</v>
      </c>
      <c r="C1461" t="s">
        <v>1024</v>
      </c>
      <c r="D1461" t="s">
        <v>1025</v>
      </c>
      <c r="E1461" t="s">
        <v>37</v>
      </c>
      <c r="F1461" t="s">
        <v>7</v>
      </c>
      <c r="G1461" t="s">
        <v>1826</v>
      </c>
      <c r="H1461">
        <v>63.4968553</v>
      </c>
      <c r="I1461">
        <v>63.4577867</v>
      </c>
      <c r="J1461" s="5">
        <v>3.9068600000000002E-2</v>
      </c>
      <c r="K1461">
        <v>6.1566299999999997E-2</v>
      </c>
      <c r="L1461" t="s">
        <v>29</v>
      </c>
    </row>
    <row r="1462" spans="2:12" x14ac:dyDescent="0.25">
      <c r="B1462" t="s">
        <v>739</v>
      </c>
      <c r="C1462" t="s">
        <v>1034</v>
      </c>
      <c r="D1462" t="s">
        <v>1035</v>
      </c>
      <c r="E1462" t="s">
        <v>37</v>
      </c>
      <c r="F1462" t="s">
        <v>7</v>
      </c>
      <c r="G1462" t="s">
        <v>1826</v>
      </c>
      <c r="H1462">
        <v>62.748230800000002</v>
      </c>
      <c r="I1462">
        <v>63.504619499999997</v>
      </c>
      <c r="J1462" s="5">
        <v>0.75638870000000002</v>
      </c>
      <c r="K1462">
        <v>1.1910767</v>
      </c>
      <c r="L1462" t="s">
        <v>29</v>
      </c>
    </row>
    <row r="1463" spans="2:12" x14ac:dyDescent="0.25">
      <c r="B1463" t="s">
        <v>739</v>
      </c>
      <c r="C1463" t="s">
        <v>1036</v>
      </c>
      <c r="D1463" t="s">
        <v>1037</v>
      </c>
      <c r="E1463" t="s">
        <v>37</v>
      </c>
      <c r="F1463" t="s">
        <v>7</v>
      </c>
      <c r="G1463" t="s">
        <v>1826</v>
      </c>
      <c r="H1463">
        <v>63.516622699999999</v>
      </c>
      <c r="I1463">
        <v>62.748230800000002</v>
      </c>
      <c r="J1463" s="5">
        <v>0.76839190000000002</v>
      </c>
      <c r="K1463">
        <v>1.2245634999999999</v>
      </c>
      <c r="L1463" t="s">
        <v>29</v>
      </c>
    </row>
    <row r="1464" spans="2:12" x14ac:dyDescent="0.25">
      <c r="B1464" t="s">
        <v>739</v>
      </c>
      <c r="C1464" t="s">
        <v>1050</v>
      </c>
      <c r="D1464" t="s">
        <v>1051</v>
      </c>
      <c r="E1464" t="s">
        <v>37</v>
      </c>
      <c r="F1464" t="s">
        <v>7</v>
      </c>
      <c r="G1464" t="s">
        <v>1826</v>
      </c>
      <c r="H1464">
        <v>63.655122300000002</v>
      </c>
      <c r="I1464">
        <v>63.383206899999998</v>
      </c>
      <c r="J1464" s="5">
        <v>0.27191539999999997</v>
      </c>
      <c r="K1464">
        <v>0.4290023</v>
      </c>
      <c r="L1464" t="s">
        <v>29</v>
      </c>
    </row>
    <row r="1465" spans="2:12" x14ac:dyDescent="0.25">
      <c r="B1465" t="s">
        <v>739</v>
      </c>
      <c r="C1465" t="s">
        <v>1072</v>
      </c>
      <c r="D1465" t="s">
        <v>1073</v>
      </c>
      <c r="E1465" t="s">
        <v>37</v>
      </c>
      <c r="F1465" t="s">
        <v>7</v>
      </c>
      <c r="G1465" t="s">
        <v>1826</v>
      </c>
      <c r="H1465">
        <v>62.864356999999998</v>
      </c>
      <c r="I1465">
        <v>63.3169605</v>
      </c>
      <c r="J1465" s="5">
        <v>0.45260349999999999</v>
      </c>
      <c r="K1465">
        <v>0.71482190000000001</v>
      </c>
      <c r="L1465" t="s">
        <v>29</v>
      </c>
    </row>
    <row r="1466" spans="2:12" x14ac:dyDescent="0.25">
      <c r="B1466" t="s">
        <v>739</v>
      </c>
      <c r="C1466" t="s">
        <v>1074</v>
      </c>
      <c r="D1466" t="s">
        <v>1075</v>
      </c>
      <c r="E1466" t="s">
        <v>37</v>
      </c>
      <c r="F1466" t="s">
        <v>7</v>
      </c>
      <c r="G1466" t="s">
        <v>1826</v>
      </c>
      <c r="H1466">
        <v>63.245764299999998</v>
      </c>
      <c r="I1466">
        <v>62.864356999999998</v>
      </c>
      <c r="J1466" s="5">
        <v>0.3814073</v>
      </c>
      <c r="K1466">
        <v>0.60671470000000005</v>
      </c>
      <c r="L1466" t="s">
        <v>29</v>
      </c>
    </row>
    <row r="1467" spans="2:12" x14ac:dyDescent="0.25">
      <c r="B1467" t="s">
        <v>739</v>
      </c>
      <c r="C1467" t="s">
        <v>1078</v>
      </c>
      <c r="D1467" t="s">
        <v>1079</v>
      </c>
      <c r="E1467" t="s">
        <v>37</v>
      </c>
      <c r="F1467" t="s">
        <v>7</v>
      </c>
      <c r="G1467" t="s">
        <v>1826</v>
      </c>
      <c r="H1467">
        <v>63.424062999999997</v>
      </c>
      <c r="I1467">
        <v>63.245764299999998</v>
      </c>
      <c r="J1467" s="5">
        <v>0.1782987</v>
      </c>
      <c r="K1467">
        <v>0.2819141</v>
      </c>
      <c r="L1467" t="s">
        <v>29</v>
      </c>
    </row>
    <row r="1468" spans="2:12" x14ac:dyDescent="0.25">
      <c r="B1468" t="s">
        <v>739</v>
      </c>
      <c r="C1468" t="s">
        <v>1084</v>
      </c>
      <c r="D1468" t="s">
        <v>1085</v>
      </c>
      <c r="E1468" t="s">
        <v>37</v>
      </c>
      <c r="F1468" t="s">
        <v>7</v>
      </c>
      <c r="G1468" t="s">
        <v>1826</v>
      </c>
      <c r="H1468">
        <v>63.636927800000002</v>
      </c>
      <c r="I1468">
        <v>63.058018300000001</v>
      </c>
      <c r="J1468" s="5">
        <v>0.57890949999999997</v>
      </c>
      <c r="K1468">
        <v>0.9180585</v>
      </c>
      <c r="L1468" t="s">
        <v>29</v>
      </c>
    </row>
    <row r="1469" spans="2:12" x14ac:dyDescent="0.25">
      <c r="B1469" t="s">
        <v>739</v>
      </c>
      <c r="C1469" t="s">
        <v>1098</v>
      </c>
      <c r="D1469" t="s">
        <v>1099</v>
      </c>
      <c r="E1469" t="s">
        <v>37</v>
      </c>
      <c r="F1469" t="s">
        <v>7</v>
      </c>
      <c r="G1469" t="s">
        <v>1826</v>
      </c>
      <c r="H1469">
        <v>63.520933499999998</v>
      </c>
      <c r="I1469">
        <v>63.016041100000002</v>
      </c>
      <c r="J1469" s="5">
        <v>0.50489240000000002</v>
      </c>
      <c r="K1469">
        <v>0.80121249999999999</v>
      </c>
      <c r="L1469" t="s">
        <v>29</v>
      </c>
    </row>
    <row r="1470" spans="2:12" x14ac:dyDescent="0.25">
      <c r="B1470" t="s">
        <v>1100</v>
      </c>
      <c r="C1470" t="s">
        <v>1111</v>
      </c>
      <c r="D1470" t="s">
        <v>1112</v>
      </c>
      <c r="E1470" t="s">
        <v>37</v>
      </c>
      <c r="F1470" t="s">
        <v>7</v>
      </c>
      <c r="G1470" t="s">
        <v>1826</v>
      </c>
      <c r="H1470">
        <v>62.926543299999999</v>
      </c>
      <c r="I1470">
        <v>62.564911700000003</v>
      </c>
      <c r="J1470" s="5">
        <v>0.3616316</v>
      </c>
      <c r="K1470">
        <v>0.57801020000000003</v>
      </c>
      <c r="L1470" t="s">
        <v>29</v>
      </c>
    </row>
    <row r="1471" spans="2:12" x14ac:dyDescent="0.25">
      <c r="B1471" t="s">
        <v>1100</v>
      </c>
      <c r="C1471" t="s">
        <v>1119</v>
      </c>
      <c r="D1471" t="s">
        <v>1120</v>
      </c>
      <c r="E1471" t="s">
        <v>37</v>
      </c>
      <c r="F1471" t="s">
        <v>7</v>
      </c>
      <c r="G1471" t="s">
        <v>1826</v>
      </c>
      <c r="H1471">
        <v>62.720164799999999</v>
      </c>
      <c r="I1471">
        <v>63.716234</v>
      </c>
      <c r="J1471" s="5">
        <v>0.99606919999999999</v>
      </c>
      <c r="K1471">
        <v>1.5632895</v>
      </c>
      <c r="L1471" t="s">
        <v>29</v>
      </c>
    </row>
    <row r="1472" spans="2:12" x14ac:dyDescent="0.25">
      <c r="B1472" t="s">
        <v>1100</v>
      </c>
      <c r="C1472" t="s">
        <v>1140</v>
      </c>
      <c r="D1472" t="s">
        <v>1141</v>
      </c>
      <c r="E1472" t="s">
        <v>37</v>
      </c>
      <c r="F1472" t="s">
        <v>7</v>
      </c>
      <c r="G1472" t="s">
        <v>1826</v>
      </c>
      <c r="H1472">
        <v>62.649177399999999</v>
      </c>
      <c r="I1472">
        <v>62.616490499999998</v>
      </c>
      <c r="J1472" s="5">
        <v>3.2686899999999998E-2</v>
      </c>
      <c r="K1472">
        <v>5.2201699999999997E-2</v>
      </c>
      <c r="L1472" t="s">
        <v>29</v>
      </c>
    </row>
    <row r="1473" spans="2:12" x14ac:dyDescent="0.25">
      <c r="B1473" t="s">
        <v>1100</v>
      </c>
      <c r="C1473" t="s">
        <v>1142</v>
      </c>
      <c r="D1473" t="s">
        <v>1143</v>
      </c>
      <c r="E1473" t="s">
        <v>37</v>
      </c>
      <c r="F1473" t="s">
        <v>7</v>
      </c>
      <c r="G1473" t="s">
        <v>1826</v>
      </c>
      <c r="H1473">
        <v>63.352282000000002</v>
      </c>
      <c r="I1473">
        <v>62.649177399999999</v>
      </c>
      <c r="J1473" s="5">
        <v>0.70310459999999997</v>
      </c>
      <c r="K1473">
        <v>1.1222886000000001</v>
      </c>
      <c r="L1473" t="s">
        <v>29</v>
      </c>
    </row>
    <row r="1474" spans="2:12" x14ac:dyDescent="0.25">
      <c r="B1474" t="s">
        <v>1100</v>
      </c>
      <c r="C1474" t="s">
        <v>1144</v>
      </c>
      <c r="D1474" t="s">
        <v>1145</v>
      </c>
      <c r="E1474" t="s">
        <v>37</v>
      </c>
      <c r="F1474" t="s">
        <v>7</v>
      </c>
      <c r="G1474" t="s">
        <v>1826</v>
      </c>
      <c r="H1474">
        <v>63.217106600000001</v>
      </c>
      <c r="I1474">
        <v>63.352282000000002</v>
      </c>
      <c r="J1474" s="5">
        <v>0.1351754</v>
      </c>
      <c r="K1474">
        <v>0.21337100000000001</v>
      </c>
      <c r="L1474" t="s">
        <v>29</v>
      </c>
    </row>
    <row r="1475" spans="2:12" x14ac:dyDescent="0.25">
      <c r="B1475" t="s">
        <v>1100</v>
      </c>
      <c r="C1475" t="s">
        <v>1190</v>
      </c>
      <c r="D1475" t="s">
        <v>1191</v>
      </c>
      <c r="E1475" t="s">
        <v>37</v>
      </c>
      <c r="F1475" t="s">
        <v>7</v>
      </c>
      <c r="G1475" t="s">
        <v>1826</v>
      </c>
      <c r="H1475">
        <v>63.525408400000003</v>
      </c>
      <c r="I1475">
        <v>62.7329103</v>
      </c>
      <c r="J1475" s="5">
        <v>0.79249809999999998</v>
      </c>
      <c r="K1475">
        <v>1.2632892</v>
      </c>
      <c r="L1475" t="s">
        <v>29</v>
      </c>
    </row>
    <row r="1476" spans="2:12" x14ac:dyDescent="0.25">
      <c r="B1476" t="s">
        <v>1100</v>
      </c>
      <c r="C1476" t="s">
        <v>1192</v>
      </c>
      <c r="D1476" t="s">
        <v>1193</v>
      </c>
      <c r="E1476" t="s">
        <v>37</v>
      </c>
      <c r="F1476" t="s">
        <v>7</v>
      </c>
      <c r="G1476" t="s">
        <v>1826</v>
      </c>
      <c r="H1476">
        <v>62.8965788</v>
      </c>
      <c r="I1476">
        <v>63.525408400000003</v>
      </c>
      <c r="J1476" s="5">
        <v>0.62882959999999999</v>
      </c>
      <c r="K1476">
        <v>0.98988670000000001</v>
      </c>
      <c r="L1476" t="s">
        <v>29</v>
      </c>
    </row>
    <row r="1477" spans="2:12" x14ac:dyDescent="0.25">
      <c r="B1477" t="s">
        <v>1100</v>
      </c>
      <c r="C1477" t="s">
        <v>1194</v>
      </c>
      <c r="D1477" t="s">
        <v>1195</v>
      </c>
      <c r="E1477" t="s">
        <v>37</v>
      </c>
      <c r="F1477" t="s">
        <v>7</v>
      </c>
      <c r="G1477" t="s">
        <v>1826</v>
      </c>
      <c r="H1477">
        <v>62.629605699999999</v>
      </c>
      <c r="I1477">
        <v>62.8965788</v>
      </c>
      <c r="J1477" s="5">
        <v>0.26697310000000002</v>
      </c>
      <c r="K1477">
        <v>0.4244636</v>
      </c>
      <c r="L1477" t="s">
        <v>29</v>
      </c>
    </row>
    <row r="1478" spans="2:12" x14ac:dyDescent="0.25">
      <c r="B1478" t="s">
        <v>1100</v>
      </c>
      <c r="C1478" t="s">
        <v>1208</v>
      </c>
      <c r="D1478" t="s">
        <v>1209</v>
      </c>
      <c r="E1478" t="s">
        <v>37</v>
      </c>
      <c r="F1478" t="s">
        <v>7</v>
      </c>
      <c r="G1478" t="s">
        <v>1826</v>
      </c>
      <c r="H1478">
        <v>62.650457199999998</v>
      </c>
      <c r="I1478">
        <v>62.806172099999998</v>
      </c>
      <c r="J1478" s="5">
        <v>0.15571489999999999</v>
      </c>
      <c r="K1478">
        <v>0.24792929999999999</v>
      </c>
      <c r="L1478" t="s">
        <v>29</v>
      </c>
    </row>
    <row r="1479" spans="2:12" x14ac:dyDescent="0.25">
      <c r="B1479" t="s">
        <v>1100</v>
      </c>
      <c r="C1479" t="s">
        <v>1210</v>
      </c>
      <c r="D1479" t="s">
        <v>1211</v>
      </c>
      <c r="E1479" t="s">
        <v>37</v>
      </c>
      <c r="F1479" t="s">
        <v>7</v>
      </c>
      <c r="G1479" t="s">
        <v>1826</v>
      </c>
      <c r="H1479">
        <v>62.475203999999998</v>
      </c>
      <c r="I1479">
        <v>62.650457199999998</v>
      </c>
      <c r="J1479" s="5">
        <v>0.1752532</v>
      </c>
      <c r="K1479">
        <v>0.27973170000000003</v>
      </c>
      <c r="L1479" t="s">
        <v>29</v>
      </c>
    </row>
    <row r="1480" spans="2:12" x14ac:dyDescent="0.25">
      <c r="B1480" t="s">
        <v>1100</v>
      </c>
      <c r="C1480" t="s">
        <v>1214</v>
      </c>
      <c r="D1480" t="s">
        <v>1215</v>
      </c>
      <c r="E1480" t="s">
        <v>37</v>
      </c>
      <c r="F1480" t="s">
        <v>7</v>
      </c>
      <c r="G1480" t="s">
        <v>1826</v>
      </c>
      <c r="H1480">
        <v>63.181209699999997</v>
      </c>
      <c r="I1480">
        <v>63.456331300000002</v>
      </c>
      <c r="J1480" s="5">
        <v>0.27512160000000002</v>
      </c>
      <c r="K1480">
        <v>0.43356050000000002</v>
      </c>
      <c r="L1480" t="s">
        <v>29</v>
      </c>
    </row>
    <row r="1481" spans="2:12" x14ac:dyDescent="0.25">
      <c r="B1481" t="s">
        <v>1100</v>
      </c>
      <c r="C1481" t="s">
        <v>1216</v>
      </c>
      <c r="D1481" t="s">
        <v>1217</v>
      </c>
      <c r="E1481" t="s">
        <v>37</v>
      </c>
      <c r="F1481" t="s">
        <v>7</v>
      </c>
      <c r="G1481" t="s">
        <v>1826</v>
      </c>
      <c r="H1481">
        <v>62.39385</v>
      </c>
      <c r="I1481">
        <v>63.181209699999997</v>
      </c>
      <c r="J1481" s="5">
        <v>0.7873597</v>
      </c>
      <c r="K1481">
        <v>1.2461928</v>
      </c>
      <c r="L1481" t="s">
        <v>29</v>
      </c>
    </row>
    <row r="1482" spans="2:12" x14ac:dyDescent="0.25">
      <c r="B1482" t="s">
        <v>1100</v>
      </c>
      <c r="C1482" t="s">
        <v>1218</v>
      </c>
      <c r="D1482" t="s">
        <v>1219</v>
      </c>
      <c r="E1482" t="s">
        <v>37</v>
      </c>
      <c r="F1482" t="s">
        <v>7</v>
      </c>
      <c r="G1482" t="s">
        <v>1826</v>
      </c>
      <c r="H1482">
        <v>62.992768900000002</v>
      </c>
      <c r="I1482">
        <v>62.39385</v>
      </c>
      <c r="J1482" s="5">
        <v>0.59891890000000003</v>
      </c>
      <c r="K1482">
        <v>0.95990050000000005</v>
      </c>
      <c r="L1482" t="s">
        <v>29</v>
      </c>
    </row>
    <row r="1483" spans="2:12" x14ac:dyDescent="0.25">
      <c r="B1483" t="s">
        <v>1100</v>
      </c>
      <c r="C1483" t="s">
        <v>1222</v>
      </c>
      <c r="D1483" t="s">
        <v>1223</v>
      </c>
      <c r="E1483" t="s">
        <v>37</v>
      </c>
      <c r="F1483" t="s">
        <v>7</v>
      </c>
      <c r="G1483" t="s">
        <v>1826</v>
      </c>
      <c r="H1483">
        <v>62.817503000000002</v>
      </c>
      <c r="I1483">
        <v>62.992768900000002</v>
      </c>
      <c r="J1483" s="5">
        <v>0.1752659</v>
      </c>
      <c r="K1483">
        <v>0.27823179999999997</v>
      </c>
      <c r="L1483" t="s">
        <v>29</v>
      </c>
    </row>
    <row r="1484" spans="2:12" x14ac:dyDescent="0.25">
      <c r="B1484" t="s">
        <v>1100</v>
      </c>
      <c r="C1484" t="s">
        <v>1226</v>
      </c>
      <c r="D1484" t="s">
        <v>1227</v>
      </c>
      <c r="E1484" t="s">
        <v>37</v>
      </c>
      <c r="F1484" t="s">
        <v>7</v>
      </c>
      <c r="G1484" t="s">
        <v>1826</v>
      </c>
      <c r="H1484">
        <v>62.701281299999998</v>
      </c>
      <c r="I1484">
        <v>62.591002600000003</v>
      </c>
      <c r="J1484" s="5">
        <v>0.11027869999999999</v>
      </c>
      <c r="K1484">
        <v>0.1761894</v>
      </c>
      <c r="L1484" t="s">
        <v>29</v>
      </c>
    </row>
    <row r="1485" spans="2:12" x14ac:dyDescent="0.25">
      <c r="B1485" t="s">
        <v>1100</v>
      </c>
      <c r="C1485" t="s">
        <v>1228</v>
      </c>
      <c r="D1485" t="s">
        <v>1229</v>
      </c>
      <c r="E1485" t="s">
        <v>37</v>
      </c>
      <c r="F1485" t="s">
        <v>7</v>
      </c>
      <c r="G1485" t="s">
        <v>1826</v>
      </c>
      <c r="H1485">
        <v>62.6028837</v>
      </c>
      <c r="I1485">
        <v>62.701281299999998</v>
      </c>
      <c r="J1485" s="5">
        <v>9.8397600000000002E-2</v>
      </c>
      <c r="K1485">
        <v>0.15693080000000001</v>
      </c>
      <c r="L1485" t="s">
        <v>29</v>
      </c>
    </row>
    <row r="1486" spans="2:12" x14ac:dyDescent="0.25">
      <c r="B1486" t="s">
        <v>1100</v>
      </c>
      <c r="C1486" t="s">
        <v>1230</v>
      </c>
      <c r="D1486" t="s">
        <v>1231</v>
      </c>
      <c r="E1486" t="s">
        <v>37</v>
      </c>
      <c r="F1486" t="s">
        <v>7</v>
      </c>
      <c r="G1486" t="s">
        <v>1826</v>
      </c>
      <c r="H1486">
        <v>62.490685300000003</v>
      </c>
      <c r="I1486">
        <v>62.6028837</v>
      </c>
      <c r="J1486" s="5">
        <v>0.1121984</v>
      </c>
      <c r="K1486">
        <v>0.1792224</v>
      </c>
      <c r="L1486" t="s">
        <v>29</v>
      </c>
    </row>
    <row r="1487" spans="2:12" x14ac:dyDescent="0.25">
      <c r="B1487" t="s">
        <v>1100</v>
      </c>
      <c r="C1487" t="s">
        <v>1232</v>
      </c>
      <c r="D1487" t="s">
        <v>1233</v>
      </c>
      <c r="E1487" t="s">
        <v>37</v>
      </c>
      <c r="F1487" t="s">
        <v>7</v>
      </c>
      <c r="G1487" t="s">
        <v>1826</v>
      </c>
      <c r="H1487">
        <v>62.9772921</v>
      </c>
      <c r="I1487">
        <v>62.490685300000003</v>
      </c>
      <c r="J1487" s="5">
        <v>0.48660680000000001</v>
      </c>
      <c r="K1487">
        <v>0.77868689999999996</v>
      </c>
      <c r="L1487" t="s">
        <v>29</v>
      </c>
    </row>
    <row r="1488" spans="2:12" x14ac:dyDescent="0.25">
      <c r="B1488" t="s">
        <v>1100</v>
      </c>
      <c r="C1488" t="s">
        <v>1234</v>
      </c>
      <c r="D1488" t="s">
        <v>1235</v>
      </c>
      <c r="E1488" t="s">
        <v>37</v>
      </c>
      <c r="F1488" t="s">
        <v>7</v>
      </c>
      <c r="G1488" t="s">
        <v>1826</v>
      </c>
      <c r="H1488">
        <v>62.735053800000003</v>
      </c>
      <c r="I1488">
        <v>62.9772921</v>
      </c>
      <c r="J1488" s="5">
        <v>0.24223829999999999</v>
      </c>
      <c r="K1488">
        <v>0.38464389999999998</v>
      </c>
      <c r="L1488" t="s">
        <v>29</v>
      </c>
    </row>
    <row r="1489" spans="2:12" x14ac:dyDescent="0.25">
      <c r="B1489" t="s">
        <v>1100</v>
      </c>
      <c r="C1489" t="s">
        <v>1240</v>
      </c>
      <c r="D1489" t="s">
        <v>1241</v>
      </c>
      <c r="E1489" t="s">
        <v>37</v>
      </c>
      <c r="F1489" t="s">
        <v>7</v>
      </c>
      <c r="G1489" t="s">
        <v>1826</v>
      </c>
      <c r="H1489">
        <v>62.994669999999999</v>
      </c>
      <c r="I1489">
        <v>62.833531999999998</v>
      </c>
      <c r="J1489" s="5">
        <v>0.161138</v>
      </c>
      <c r="K1489">
        <v>0.25645220000000002</v>
      </c>
      <c r="L1489" t="s">
        <v>29</v>
      </c>
    </row>
    <row r="1490" spans="2:12" x14ac:dyDescent="0.25">
      <c r="B1490" t="s">
        <v>1100</v>
      </c>
      <c r="C1490" t="s">
        <v>1244</v>
      </c>
      <c r="D1490" t="s">
        <v>1245</v>
      </c>
      <c r="E1490" t="s">
        <v>37</v>
      </c>
      <c r="F1490" t="s">
        <v>7</v>
      </c>
      <c r="G1490" t="s">
        <v>1826</v>
      </c>
      <c r="H1490">
        <v>63.178290099999998</v>
      </c>
      <c r="I1490">
        <v>63.002204399999997</v>
      </c>
      <c r="J1490" s="5">
        <v>0.17608570000000001</v>
      </c>
      <c r="K1490">
        <v>0.2794913</v>
      </c>
      <c r="L1490" t="s">
        <v>29</v>
      </c>
    </row>
    <row r="1491" spans="2:12" x14ac:dyDescent="0.25">
      <c r="B1491" t="s">
        <v>1100</v>
      </c>
      <c r="C1491" t="s">
        <v>1248</v>
      </c>
      <c r="D1491" t="s">
        <v>1249</v>
      </c>
      <c r="E1491" t="s">
        <v>37</v>
      </c>
      <c r="F1491" t="s">
        <v>7</v>
      </c>
      <c r="G1491" t="s">
        <v>1826</v>
      </c>
      <c r="H1491">
        <v>62.7415533</v>
      </c>
      <c r="I1491">
        <v>62.638924299999999</v>
      </c>
      <c r="J1491" s="5">
        <v>0.102629</v>
      </c>
      <c r="K1491">
        <v>0.16384219999999999</v>
      </c>
      <c r="L1491" t="s">
        <v>29</v>
      </c>
    </row>
    <row r="1492" spans="2:12" x14ac:dyDescent="0.25">
      <c r="B1492" t="s">
        <v>1100</v>
      </c>
      <c r="C1492" t="s">
        <v>1258</v>
      </c>
      <c r="D1492" t="s">
        <v>1259</v>
      </c>
      <c r="E1492" t="s">
        <v>37</v>
      </c>
      <c r="F1492" t="s">
        <v>7</v>
      </c>
      <c r="G1492" t="s">
        <v>1826</v>
      </c>
      <c r="H1492">
        <v>63.421589699999998</v>
      </c>
      <c r="I1492">
        <v>62.332958499999997</v>
      </c>
      <c r="J1492" s="5">
        <v>1.0886312</v>
      </c>
      <c r="K1492">
        <v>1.7464777</v>
      </c>
      <c r="L1492" t="s">
        <v>29</v>
      </c>
    </row>
    <row r="1493" spans="2:12" x14ac:dyDescent="0.25">
      <c r="B1493" t="s">
        <v>1100</v>
      </c>
      <c r="C1493" t="s">
        <v>1266</v>
      </c>
      <c r="D1493" t="s">
        <v>1267</v>
      </c>
      <c r="E1493" t="s">
        <v>37</v>
      </c>
      <c r="F1493" t="s">
        <v>7</v>
      </c>
      <c r="G1493" t="s">
        <v>1826</v>
      </c>
      <c r="H1493">
        <v>62.985851500000003</v>
      </c>
      <c r="I1493">
        <v>62.684636099999999</v>
      </c>
      <c r="J1493" s="5">
        <v>0.30121540000000002</v>
      </c>
      <c r="K1493">
        <v>0.48052509999999998</v>
      </c>
      <c r="L1493" t="s">
        <v>29</v>
      </c>
    </row>
    <row r="1494" spans="2:12" x14ac:dyDescent="0.25">
      <c r="B1494" t="s">
        <v>1100</v>
      </c>
      <c r="C1494" t="s">
        <v>1274</v>
      </c>
      <c r="D1494" t="s">
        <v>1275</v>
      </c>
      <c r="E1494" t="s">
        <v>37</v>
      </c>
      <c r="F1494" t="s">
        <v>7</v>
      </c>
      <c r="G1494" t="s">
        <v>1826</v>
      </c>
      <c r="H1494">
        <v>62.599213800000001</v>
      </c>
      <c r="I1494">
        <v>62.672360099999999</v>
      </c>
      <c r="J1494" s="5">
        <v>7.3146299999999997E-2</v>
      </c>
      <c r="K1494">
        <v>0.1167122</v>
      </c>
      <c r="L1494" t="s">
        <v>29</v>
      </c>
    </row>
    <row r="1495" spans="2:12" x14ac:dyDescent="0.25">
      <c r="B1495" t="s">
        <v>1100</v>
      </c>
      <c r="C1495" t="s">
        <v>1280</v>
      </c>
      <c r="D1495" t="s">
        <v>1281</v>
      </c>
      <c r="E1495" t="s">
        <v>37</v>
      </c>
      <c r="F1495" t="s">
        <v>7</v>
      </c>
      <c r="G1495" t="s">
        <v>1826</v>
      </c>
      <c r="H1495">
        <v>62.951071599999999</v>
      </c>
      <c r="I1495">
        <v>63.483944200000003</v>
      </c>
      <c r="J1495" s="5">
        <v>0.53287260000000003</v>
      </c>
      <c r="K1495">
        <v>0.83938170000000001</v>
      </c>
      <c r="L1495" t="s">
        <v>29</v>
      </c>
    </row>
    <row r="1496" spans="2:12" x14ac:dyDescent="0.25">
      <c r="B1496" t="s">
        <v>1100</v>
      </c>
      <c r="C1496" t="s">
        <v>1290</v>
      </c>
      <c r="D1496" t="s">
        <v>1291</v>
      </c>
      <c r="E1496" t="s">
        <v>37</v>
      </c>
      <c r="F1496" t="s">
        <v>7</v>
      </c>
      <c r="G1496" t="s">
        <v>1826</v>
      </c>
      <c r="H1496">
        <v>62.891163599999999</v>
      </c>
      <c r="I1496">
        <v>62.430786599999998</v>
      </c>
      <c r="J1496" s="5">
        <v>0.46037699999999998</v>
      </c>
      <c r="K1496">
        <v>0.73741979999999996</v>
      </c>
      <c r="L1496" t="s">
        <v>29</v>
      </c>
    </row>
    <row r="1497" spans="2:12" x14ac:dyDescent="0.25">
      <c r="B1497" t="s">
        <v>1100</v>
      </c>
      <c r="C1497" t="s">
        <v>1296</v>
      </c>
      <c r="D1497" t="s">
        <v>1297</v>
      </c>
      <c r="E1497" t="s">
        <v>37</v>
      </c>
      <c r="F1497" t="s">
        <v>7</v>
      </c>
      <c r="G1497" t="s">
        <v>1826</v>
      </c>
      <c r="H1497">
        <v>62.838162400000002</v>
      </c>
      <c r="I1497">
        <v>62.6639214</v>
      </c>
      <c r="J1497" s="5">
        <v>0.17424100000000001</v>
      </c>
      <c r="K1497">
        <v>0.27805629999999998</v>
      </c>
      <c r="L1497" t="s">
        <v>29</v>
      </c>
    </row>
    <row r="1498" spans="2:12" x14ac:dyDescent="0.25">
      <c r="B1498" t="s">
        <v>1100</v>
      </c>
      <c r="C1498" t="s">
        <v>1300</v>
      </c>
      <c r="D1498" t="s">
        <v>1301</v>
      </c>
      <c r="E1498" t="s">
        <v>37</v>
      </c>
      <c r="F1498" t="s">
        <v>7</v>
      </c>
      <c r="G1498" t="s">
        <v>1826</v>
      </c>
      <c r="H1498">
        <v>62.726733299999999</v>
      </c>
      <c r="I1498">
        <v>62.715741700000002</v>
      </c>
      <c r="J1498" s="5">
        <v>1.0991600000000001E-2</v>
      </c>
      <c r="K1498">
        <v>1.7526099999999999E-2</v>
      </c>
      <c r="L1498" t="s">
        <v>29</v>
      </c>
    </row>
    <row r="1499" spans="2:12" x14ac:dyDescent="0.25">
      <c r="B1499" t="s">
        <v>1100</v>
      </c>
      <c r="C1499" t="s">
        <v>1302</v>
      </c>
      <c r="D1499" t="s">
        <v>1303</v>
      </c>
      <c r="E1499" t="s">
        <v>37</v>
      </c>
      <c r="F1499" t="s">
        <v>7</v>
      </c>
      <c r="G1499" t="s">
        <v>1826</v>
      </c>
      <c r="H1499">
        <v>63.494281299999997</v>
      </c>
      <c r="I1499">
        <v>62.726733299999999</v>
      </c>
      <c r="J1499" s="5">
        <v>0.76754800000000001</v>
      </c>
      <c r="K1499">
        <v>1.2236378000000001</v>
      </c>
      <c r="L1499" t="s">
        <v>29</v>
      </c>
    </row>
    <row r="1500" spans="2:12" x14ac:dyDescent="0.25">
      <c r="B1500" t="s">
        <v>1100</v>
      </c>
      <c r="C1500" t="s">
        <v>1326</v>
      </c>
      <c r="D1500" t="s">
        <v>1327</v>
      </c>
      <c r="E1500" t="s">
        <v>37</v>
      </c>
      <c r="F1500" t="s">
        <v>7</v>
      </c>
      <c r="G1500" t="s">
        <v>1826</v>
      </c>
      <c r="H1500">
        <v>62.905509899999998</v>
      </c>
      <c r="I1500">
        <v>63.523590300000002</v>
      </c>
      <c r="J1500" s="5">
        <v>0.61808039999999997</v>
      </c>
      <c r="K1500">
        <v>0.97299349999999996</v>
      </c>
      <c r="L1500" t="s">
        <v>29</v>
      </c>
    </row>
    <row r="1501" spans="2:12" x14ac:dyDescent="0.25">
      <c r="B1501" t="s">
        <v>1100</v>
      </c>
      <c r="C1501" t="s">
        <v>1334</v>
      </c>
      <c r="D1501" t="s">
        <v>1335</v>
      </c>
      <c r="E1501" t="s">
        <v>37</v>
      </c>
      <c r="F1501" t="s">
        <v>7</v>
      </c>
      <c r="G1501" t="s">
        <v>1826</v>
      </c>
      <c r="H1501">
        <v>63.191431899999998</v>
      </c>
      <c r="I1501">
        <v>63.325282100000003</v>
      </c>
      <c r="J1501" s="5">
        <v>0.1338502</v>
      </c>
      <c r="K1501">
        <v>0.21136930000000001</v>
      </c>
      <c r="L1501" t="s">
        <v>29</v>
      </c>
    </row>
    <row r="1502" spans="2:12" x14ac:dyDescent="0.25">
      <c r="B1502" t="s">
        <v>1100</v>
      </c>
      <c r="C1502" t="s">
        <v>1336</v>
      </c>
      <c r="D1502" t="s">
        <v>1337</v>
      </c>
      <c r="E1502" t="s">
        <v>37</v>
      </c>
      <c r="F1502" t="s">
        <v>7</v>
      </c>
      <c r="G1502" t="s">
        <v>1826</v>
      </c>
      <c r="H1502">
        <v>63.311428499999998</v>
      </c>
      <c r="I1502">
        <v>63.191431899999998</v>
      </c>
      <c r="J1502">
        <v>0.11999659999999999</v>
      </c>
      <c r="K1502">
        <v>0.1898938</v>
      </c>
      <c r="L1502" t="s">
        <v>29</v>
      </c>
    </row>
    <row r="1503" spans="2:12" x14ac:dyDescent="0.25">
      <c r="B1503" t="s">
        <v>1100</v>
      </c>
      <c r="C1503" t="s">
        <v>1362</v>
      </c>
      <c r="D1503" t="s">
        <v>1363</v>
      </c>
      <c r="E1503" t="s">
        <v>37</v>
      </c>
      <c r="F1503" t="s">
        <v>7</v>
      </c>
      <c r="G1503" t="s">
        <v>1826</v>
      </c>
      <c r="H1503">
        <v>62.625152200000002</v>
      </c>
      <c r="I1503">
        <v>63.138770100000002</v>
      </c>
      <c r="J1503">
        <v>0.51361789999999996</v>
      </c>
      <c r="K1503">
        <v>0.8134747</v>
      </c>
      <c r="L1503" t="s">
        <v>29</v>
      </c>
    </row>
    <row r="1504" spans="2:12" x14ac:dyDescent="0.25">
      <c r="B1504" t="s">
        <v>1100</v>
      </c>
      <c r="C1504" t="s">
        <v>1366</v>
      </c>
      <c r="D1504" t="s">
        <v>1367</v>
      </c>
      <c r="E1504" t="s">
        <v>37</v>
      </c>
      <c r="F1504" t="s">
        <v>7</v>
      </c>
      <c r="G1504" t="s">
        <v>1826</v>
      </c>
      <c r="H1504">
        <v>62.837766299999998</v>
      </c>
      <c r="I1504">
        <v>62.4987584</v>
      </c>
      <c r="J1504">
        <v>0.33900789999999997</v>
      </c>
      <c r="K1504">
        <v>0.5424234</v>
      </c>
      <c r="L1504" t="s">
        <v>29</v>
      </c>
    </row>
    <row r="1505" spans="2:12" x14ac:dyDescent="0.25">
      <c r="B1505" t="s">
        <v>1100</v>
      </c>
      <c r="C1505" t="s">
        <v>1368</v>
      </c>
      <c r="D1505" t="s">
        <v>1369</v>
      </c>
      <c r="E1505" t="s">
        <v>37</v>
      </c>
      <c r="F1505" t="s">
        <v>7</v>
      </c>
      <c r="G1505" t="s">
        <v>1826</v>
      </c>
      <c r="H1505">
        <v>62.640812099999998</v>
      </c>
      <c r="I1505">
        <v>62.837766299999998</v>
      </c>
      <c r="J1505">
        <v>0.1969542</v>
      </c>
      <c r="K1505">
        <v>0.31343280000000001</v>
      </c>
      <c r="L1505" t="s">
        <v>29</v>
      </c>
    </row>
    <row r="1506" spans="2:12" x14ac:dyDescent="0.25">
      <c r="B1506" t="s">
        <v>1100</v>
      </c>
      <c r="C1506" t="s">
        <v>1374</v>
      </c>
      <c r="D1506" t="s">
        <v>1375</v>
      </c>
      <c r="E1506" t="s">
        <v>37</v>
      </c>
      <c r="F1506" t="s">
        <v>7</v>
      </c>
      <c r="G1506" t="s">
        <v>1826</v>
      </c>
      <c r="H1506">
        <v>62.631512100000002</v>
      </c>
      <c r="I1506">
        <v>62.267224200000001</v>
      </c>
      <c r="J1506">
        <v>0.3642879</v>
      </c>
      <c r="K1506">
        <v>0.58503959999999999</v>
      </c>
      <c r="L1506" t="s">
        <v>29</v>
      </c>
    </row>
    <row r="1507" spans="2:12" x14ac:dyDescent="0.25">
      <c r="B1507" t="s">
        <v>1100</v>
      </c>
      <c r="C1507" t="s">
        <v>1376</v>
      </c>
      <c r="D1507" t="s">
        <v>1377</v>
      </c>
      <c r="E1507" t="s">
        <v>37</v>
      </c>
      <c r="F1507" t="s">
        <v>7</v>
      </c>
      <c r="G1507" t="s">
        <v>1826</v>
      </c>
      <c r="H1507">
        <v>63.175299500000001</v>
      </c>
      <c r="I1507">
        <v>62.631512100000002</v>
      </c>
      <c r="J1507">
        <v>0.54378740000000003</v>
      </c>
      <c r="K1507">
        <v>0.86823289999999997</v>
      </c>
      <c r="L1507" t="s">
        <v>29</v>
      </c>
    </row>
    <row r="1508" spans="2:12" x14ac:dyDescent="0.25">
      <c r="B1508" t="s">
        <v>1100</v>
      </c>
      <c r="C1508" t="s">
        <v>1382</v>
      </c>
      <c r="D1508" t="s">
        <v>1383</v>
      </c>
      <c r="E1508" t="s">
        <v>37</v>
      </c>
      <c r="F1508" t="s">
        <v>7</v>
      </c>
      <c r="G1508" t="s">
        <v>1826</v>
      </c>
      <c r="H1508">
        <v>62.633646200000001</v>
      </c>
      <c r="I1508">
        <v>62.827404199999997</v>
      </c>
      <c r="J1508">
        <v>0.19375800000000001</v>
      </c>
      <c r="K1508">
        <v>0.30839729999999999</v>
      </c>
      <c r="L1508" t="s">
        <v>29</v>
      </c>
    </row>
    <row r="1509" spans="2:12" x14ac:dyDescent="0.25">
      <c r="B1509" t="s">
        <v>1100</v>
      </c>
      <c r="C1509" t="s">
        <v>1386</v>
      </c>
      <c r="D1509" t="s">
        <v>1387</v>
      </c>
      <c r="E1509" t="s">
        <v>37</v>
      </c>
      <c r="F1509" t="s">
        <v>7</v>
      </c>
      <c r="G1509" t="s">
        <v>1826</v>
      </c>
      <c r="H1509">
        <v>63.188308900000003</v>
      </c>
      <c r="I1509">
        <v>62.732271400000002</v>
      </c>
      <c r="J1509">
        <v>0.45603749999999998</v>
      </c>
      <c r="K1509">
        <v>0.7269584</v>
      </c>
      <c r="L1509" t="s">
        <v>29</v>
      </c>
    </row>
    <row r="1510" spans="2:12" x14ac:dyDescent="0.25">
      <c r="B1510" t="s">
        <v>1100</v>
      </c>
      <c r="C1510" t="s">
        <v>1388</v>
      </c>
      <c r="D1510" t="s">
        <v>1389</v>
      </c>
      <c r="E1510" t="s">
        <v>37</v>
      </c>
      <c r="F1510" t="s">
        <v>7</v>
      </c>
      <c r="G1510" t="s">
        <v>1826</v>
      </c>
      <c r="H1510">
        <v>63.7239492</v>
      </c>
      <c r="I1510">
        <v>63.188308900000003</v>
      </c>
      <c r="J1510">
        <v>0.53564029999999996</v>
      </c>
      <c r="K1510">
        <v>0.84768889999999997</v>
      </c>
      <c r="L1510" t="s">
        <v>29</v>
      </c>
    </row>
    <row r="1511" spans="2:12" x14ac:dyDescent="0.25">
      <c r="B1511" t="s">
        <v>1100</v>
      </c>
      <c r="C1511" t="s">
        <v>1390</v>
      </c>
      <c r="D1511" t="s">
        <v>1391</v>
      </c>
      <c r="E1511" t="s">
        <v>37</v>
      </c>
      <c r="F1511" t="s">
        <v>7</v>
      </c>
      <c r="G1511" t="s">
        <v>1826</v>
      </c>
      <c r="H1511">
        <v>62.250599700000002</v>
      </c>
      <c r="I1511">
        <v>63.7239492</v>
      </c>
      <c r="J1511">
        <v>1.4733495000000001</v>
      </c>
      <c r="K1511">
        <v>2.3120813</v>
      </c>
      <c r="L1511" t="s">
        <v>29</v>
      </c>
    </row>
    <row r="1512" spans="2:12" x14ac:dyDescent="0.25">
      <c r="B1512" t="s">
        <v>1100</v>
      </c>
      <c r="C1512" t="s">
        <v>1400</v>
      </c>
      <c r="D1512" t="s">
        <v>1401</v>
      </c>
      <c r="E1512" t="s">
        <v>37</v>
      </c>
      <c r="F1512" t="s">
        <v>7</v>
      </c>
      <c r="G1512" t="s">
        <v>1826</v>
      </c>
      <c r="H1512">
        <v>62.738942899999998</v>
      </c>
      <c r="I1512">
        <v>62.741288400000002</v>
      </c>
      <c r="J1512">
        <v>2.3454999999999999E-3</v>
      </c>
      <c r="K1512">
        <v>3.7383999999999998E-3</v>
      </c>
      <c r="L1512" t="s">
        <v>29</v>
      </c>
    </row>
    <row r="1513" spans="2:12" x14ac:dyDescent="0.25">
      <c r="B1513" t="s">
        <v>1100</v>
      </c>
      <c r="C1513" t="s">
        <v>1422</v>
      </c>
      <c r="D1513" t="s">
        <v>1423</v>
      </c>
      <c r="E1513" t="s">
        <v>37</v>
      </c>
      <c r="F1513" t="s">
        <v>7</v>
      </c>
      <c r="G1513" t="s">
        <v>1826</v>
      </c>
      <c r="H1513">
        <v>62.572388500000002</v>
      </c>
      <c r="I1513">
        <v>63.226968399999997</v>
      </c>
      <c r="J1513">
        <v>0.65457989999999999</v>
      </c>
      <c r="K1513">
        <v>1.0352859000000001</v>
      </c>
      <c r="L1513" t="s">
        <v>29</v>
      </c>
    </row>
    <row r="1514" spans="2:12" x14ac:dyDescent="0.25">
      <c r="B1514" t="s">
        <v>1100</v>
      </c>
      <c r="C1514" t="s">
        <v>1448</v>
      </c>
      <c r="D1514" t="s">
        <v>1449</v>
      </c>
      <c r="E1514" t="s">
        <v>37</v>
      </c>
      <c r="F1514" t="s">
        <v>7</v>
      </c>
      <c r="G1514" t="s">
        <v>1826</v>
      </c>
      <c r="H1514">
        <v>63.424644399999998</v>
      </c>
      <c r="I1514">
        <v>62.392282799999997</v>
      </c>
      <c r="J1514">
        <v>1.0323616</v>
      </c>
      <c r="K1514">
        <v>1.6546303</v>
      </c>
      <c r="L1514" t="s">
        <v>29</v>
      </c>
    </row>
    <row r="1515" spans="2:12" x14ac:dyDescent="0.25">
      <c r="B1515" t="s">
        <v>1100</v>
      </c>
      <c r="C1515" t="s">
        <v>1454</v>
      </c>
      <c r="D1515" t="s">
        <v>1455</v>
      </c>
      <c r="E1515" t="s">
        <v>37</v>
      </c>
      <c r="F1515" t="s">
        <v>7</v>
      </c>
      <c r="G1515" t="s">
        <v>1826</v>
      </c>
      <c r="H1515">
        <v>62.990342699999999</v>
      </c>
      <c r="I1515">
        <v>62.871422199999998</v>
      </c>
      <c r="J1515">
        <v>0.1189205</v>
      </c>
      <c r="K1515">
        <v>0.1891487</v>
      </c>
      <c r="L1515" t="s">
        <v>29</v>
      </c>
    </row>
    <row r="1516" spans="2:12" x14ac:dyDescent="0.25">
      <c r="B1516" t="s">
        <v>1100</v>
      </c>
      <c r="C1516" t="s">
        <v>1458</v>
      </c>
      <c r="D1516" t="s">
        <v>1459</v>
      </c>
      <c r="E1516" t="s">
        <v>37</v>
      </c>
      <c r="F1516" t="s">
        <v>7</v>
      </c>
      <c r="G1516" t="s">
        <v>1826</v>
      </c>
      <c r="H1516">
        <v>62.621729799999997</v>
      </c>
      <c r="I1516">
        <v>63.271575300000002</v>
      </c>
      <c r="J1516">
        <v>0.64984549999999996</v>
      </c>
      <c r="K1516">
        <v>1.0270733999999999</v>
      </c>
      <c r="L1516" t="s">
        <v>29</v>
      </c>
    </row>
    <row r="1517" spans="2:12" x14ac:dyDescent="0.25">
      <c r="B1517" t="s">
        <v>1100</v>
      </c>
      <c r="C1517" t="s">
        <v>1460</v>
      </c>
      <c r="D1517" t="s">
        <v>1461</v>
      </c>
      <c r="E1517" t="s">
        <v>37</v>
      </c>
      <c r="F1517" t="s">
        <v>7</v>
      </c>
      <c r="G1517" t="s">
        <v>1826</v>
      </c>
      <c r="H1517">
        <v>62.535980299999999</v>
      </c>
      <c r="I1517">
        <v>62.621729799999997</v>
      </c>
      <c r="J1517">
        <v>8.5749500000000006E-2</v>
      </c>
      <c r="K1517">
        <v>0.13693250000000001</v>
      </c>
      <c r="L1517" t="s">
        <v>29</v>
      </c>
    </row>
    <row r="1518" spans="2:12" x14ac:dyDescent="0.25">
      <c r="B1518" t="s">
        <v>1462</v>
      </c>
      <c r="C1518" t="s">
        <v>1465</v>
      </c>
      <c r="D1518" t="s">
        <v>1466</v>
      </c>
      <c r="E1518" t="s">
        <v>37</v>
      </c>
      <c r="F1518" t="s">
        <v>7</v>
      </c>
      <c r="G1518" t="s">
        <v>1826</v>
      </c>
      <c r="H1518">
        <v>63.449683999999998</v>
      </c>
      <c r="I1518">
        <v>63.609991200000003</v>
      </c>
      <c r="J1518">
        <v>0.16030720000000001</v>
      </c>
      <c r="K1518">
        <v>0.25201580000000001</v>
      </c>
      <c r="L1518" t="s">
        <v>29</v>
      </c>
    </row>
    <row r="1519" spans="2:12" x14ac:dyDescent="0.25">
      <c r="B1519" t="s">
        <v>1462</v>
      </c>
      <c r="C1519" t="s">
        <v>1467</v>
      </c>
      <c r="D1519" t="s">
        <v>1468</v>
      </c>
      <c r="E1519" t="s">
        <v>37</v>
      </c>
      <c r="F1519" t="s">
        <v>7</v>
      </c>
      <c r="G1519" t="s">
        <v>1826</v>
      </c>
      <c r="H1519">
        <v>63.849831399999999</v>
      </c>
      <c r="I1519">
        <v>64.220215800000005</v>
      </c>
      <c r="J1519">
        <v>0.3703844</v>
      </c>
      <c r="K1519">
        <v>0.57674110000000001</v>
      </c>
      <c r="L1519" t="s">
        <v>29</v>
      </c>
    </row>
    <row r="1520" spans="2:12" x14ac:dyDescent="0.25">
      <c r="B1520" t="s">
        <v>1462</v>
      </c>
      <c r="C1520" t="s">
        <v>1471</v>
      </c>
      <c r="D1520" t="s">
        <v>1472</v>
      </c>
      <c r="E1520" t="s">
        <v>37</v>
      </c>
      <c r="F1520" t="s">
        <v>7</v>
      </c>
      <c r="G1520" t="s">
        <v>1826</v>
      </c>
      <c r="H1520">
        <v>63.127779599999997</v>
      </c>
      <c r="I1520">
        <v>63.849831399999999</v>
      </c>
      <c r="J1520">
        <v>0.72205180000000002</v>
      </c>
      <c r="K1520">
        <v>1.1308594000000001</v>
      </c>
      <c r="L1520" t="s">
        <v>29</v>
      </c>
    </row>
    <row r="1521" spans="2:12" x14ac:dyDescent="0.25">
      <c r="B1521" t="s">
        <v>1462</v>
      </c>
      <c r="C1521" t="s">
        <v>1485</v>
      </c>
      <c r="D1521" t="s">
        <v>1486</v>
      </c>
      <c r="E1521" t="s">
        <v>37</v>
      </c>
      <c r="F1521" t="s">
        <v>7</v>
      </c>
      <c r="G1521" t="s">
        <v>1826</v>
      </c>
      <c r="H1521">
        <v>64.349985099999998</v>
      </c>
      <c r="I1521">
        <v>63.546478</v>
      </c>
      <c r="J1521">
        <v>0.80350710000000003</v>
      </c>
      <c r="K1521">
        <v>1.26444</v>
      </c>
      <c r="L1521" t="s">
        <v>29</v>
      </c>
    </row>
    <row r="1522" spans="2:12" x14ac:dyDescent="0.25">
      <c r="B1522" t="s">
        <v>1462</v>
      </c>
      <c r="C1522" t="s">
        <v>1487</v>
      </c>
      <c r="D1522" t="s">
        <v>1488</v>
      </c>
      <c r="E1522" t="s">
        <v>37</v>
      </c>
      <c r="F1522" t="s">
        <v>7</v>
      </c>
      <c r="G1522" t="s">
        <v>1826</v>
      </c>
      <c r="H1522">
        <v>63.768071300000003</v>
      </c>
      <c r="I1522">
        <v>64.349985099999998</v>
      </c>
      <c r="J1522">
        <v>0.58191380000000004</v>
      </c>
      <c r="K1522">
        <v>0.90429519999999997</v>
      </c>
      <c r="L1522" t="s">
        <v>29</v>
      </c>
    </row>
    <row r="1523" spans="2:12" x14ac:dyDescent="0.25">
      <c r="B1523" t="s">
        <v>1462</v>
      </c>
      <c r="C1523" t="s">
        <v>1497</v>
      </c>
      <c r="D1523" t="s">
        <v>1498</v>
      </c>
      <c r="E1523" t="s">
        <v>37</v>
      </c>
      <c r="F1523" t="s">
        <v>7</v>
      </c>
      <c r="G1523" t="s">
        <v>1826</v>
      </c>
      <c r="H1523">
        <v>63.728639999999999</v>
      </c>
      <c r="I1523">
        <v>63.446568200000002</v>
      </c>
      <c r="J1523">
        <v>0.28207179999999998</v>
      </c>
      <c r="K1523">
        <v>0.44458170000000002</v>
      </c>
      <c r="L1523" t="s">
        <v>29</v>
      </c>
    </row>
    <row r="1524" spans="2:12" x14ac:dyDescent="0.25">
      <c r="B1524" t="s">
        <v>1462</v>
      </c>
      <c r="C1524" t="s">
        <v>1499</v>
      </c>
      <c r="D1524" t="s">
        <v>1500</v>
      </c>
      <c r="E1524" t="s">
        <v>37</v>
      </c>
      <c r="F1524" t="s">
        <v>7</v>
      </c>
      <c r="G1524" t="s">
        <v>1826</v>
      </c>
      <c r="H1524">
        <v>64.265417400000004</v>
      </c>
      <c r="I1524">
        <v>63.728639999999999</v>
      </c>
      <c r="J1524">
        <v>0.53677739999999996</v>
      </c>
      <c r="K1524">
        <v>0.84228599999999998</v>
      </c>
      <c r="L1524" t="s">
        <v>29</v>
      </c>
    </row>
    <row r="1525" spans="2:12" x14ac:dyDescent="0.25">
      <c r="B1525" t="s">
        <v>1462</v>
      </c>
      <c r="C1525" t="s">
        <v>1513</v>
      </c>
      <c r="D1525" t="s">
        <v>1514</v>
      </c>
      <c r="E1525" t="s">
        <v>37</v>
      </c>
      <c r="F1525" t="s">
        <v>7</v>
      </c>
      <c r="G1525" t="s">
        <v>1826</v>
      </c>
      <c r="H1525">
        <v>63.984837499999998</v>
      </c>
      <c r="I1525">
        <v>64.607795899999999</v>
      </c>
      <c r="J1525">
        <v>0.62295840000000002</v>
      </c>
      <c r="K1525">
        <v>0.9642155</v>
      </c>
      <c r="L1525" t="s">
        <v>29</v>
      </c>
    </row>
    <row r="1526" spans="2:12" x14ac:dyDescent="0.25">
      <c r="B1526" t="s">
        <v>1462</v>
      </c>
      <c r="C1526" t="s">
        <v>1521</v>
      </c>
      <c r="D1526" t="s">
        <v>1522</v>
      </c>
      <c r="E1526" t="s">
        <v>37</v>
      </c>
      <c r="F1526" t="s">
        <v>7</v>
      </c>
      <c r="G1526" t="s">
        <v>1826</v>
      </c>
      <c r="H1526">
        <v>63.0993779</v>
      </c>
      <c r="I1526">
        <v>64.287557899999996</v>
      </c>
      <c r="J1526">
        <v>1.18818</v>
      </c>
      <c r="K1526">
        <v>1.8482270000000001</v>
      </c>
      <c r="L1526" t="s">
        <v>29</v>
      </c>
    </row>
    <row r="1527" spans="2:12" x14ac:dyDescent="0.25">
      <c r="B1527" t="s">
        <v>1462</v>
      </c>
      <c r="C1527" t="s">
        <v>1523</v>
      </c>
      <c r="D1527" t="s">
        <v>1524</v>
      </c>
      <c r="E1527" t="s">
        <v>37</v>
      </c>
      <c r="F1527" t="s">
        <v>7</v>
      </c>
      <c r="G1527" t="s">
        <v>1826</v>
      </c>
      <c r="H1527">
        <v>63.484486400000002</v>
      </c>
      <c r="I1527">
        <v>63.0993779</v>
      </c>
      <c r="J1527">
        <v>0.38510850000000002</v>
      </c>
      <c r="K1527">
        <v>0.61032059999999999</v>
      </c>
      <c r="L1527" t="s">
        <v>29</v>
      </c>
    </row>
    <row r="1528" spans="2:12" x14ac:dyDescent="0.25">
      <c r="B1528" t="s">
        <v>1462</v>
      </c>
      <c r="C1528" t="s">
        <v>1527</v>
      </c>
      <c r="D1528" t="s">
        <v>1528</v>
      </c>
      <c r="E1528" t="s">
        <v>37</v>
      </c>
      <c r="F1528" t="s">
        <v>7</v>
      </c>
      <c r="G1528" t="s">
        <v>1826</v>
      </c>
      <c r="H1528">
        <v>63.846672300000002</v>
      </c>
      <c r="I1528">
        <v>63.775870400000002</v>
      </c>
      <c r="J1528">
        <v>7.0801900000000001E-2</v>
      </c>
      <c r="K1528">
        <v>0.1110168</v>
      </c>
      <c r="L1528" t="s">
        <v>29</v>
      </c>
    </row>
    <row r="1529" spans="2:12" x14ac:dyDescent="0.25">
      <c r="B1529" t="s">
        <v>1462</v>
      </c>
      <c r="C1529" t="s">
        <v>1547</v>
      </c>
      <c r="D1529" t="s">
        <v>1548</v>
      </c>
      <c r="E1529" t="s">
        <v>37</v>
      </c>
      <c r="F1529" t="s">
        <v>7</v>
      </c>
      <c r="G1529" t="s">
        <v>1826</v>
      </c>
      <c r="H1529">
        <v>64.375616399999998</v>
      </c>
      <c r="I1529">
        <v>63.411286199999999</v>
      </c>
      <c r="J1529">
        <v>0.96433020000000003</v>
      </c>
      <c r="K1529">
        <v>1.5207548</v>
      </c>
      <c r="L1529" t="s">
        <v>29</v>
      </c>
    </row>
    <row r="1530" spans="2:12" x14ac:dyDescent="0.25">
      <c r="B1530" t="s">
        <v>1462</v>
      </c>
      <c r="C1530" t="s">
        <v>1559</v>
      </c>
      <c r="D1530" t="s">
        <v>1560</v>
      </c>
      <c r="E1530" t="s">
        <v>37</v>
      </c>
      <c r="F1530" t="s">
        <v>7</v>
      </c>
      <c r="G1530" t="s">
        <v>1826</v>
      </c>
      <c r="H1530">
        <v>64.000044900000006</v>
      </c>
      <c r="I1530">
        <v>63.135135599999998</v>
      </c>
      <c r="J1530">
        <v>0.86490929999999999</v>
      </c>
      <c r="K1530">
        <v>1.3699334000000001</v>
      </c>
      <c r="L1530" t="s">
        <v>29</v>
      </c>
    </row>
    <row r="1531" spans="2:12" x14ac:dyDescent="0.25">
      <c r="B1531" t="s">
        <v>1462</v>
      </c>
      <c r="C1531" t="s">
        <v>1563</v>
      </c>
      <c r="D1531" t="s">
        <v>1564</v>
      </c>
      <c r="E1531" t="s">
        <v>37</v>
      </c>
      <c r="F1531" t="s">
        <v>7</v>
      </c>
      <c r="G1531" t="s">
        <v>1826</v>
      </c>
      <c r="H1531">
        <v>64.045339499999997</v>
      </c>
      <c r="I1531">
        <v>63.784177</v>
      </c>
      <c r="J1531">
        <v>0.26116250000000002</v>
      </c>
      <c r="K1531">
        <v>0.40944720000000001</v>
      </c>
      <c r="L1531" t="s">
        <v>29</v>
      </c>
    </row>
    <row r="1532" spans="2:12" x14ac:dyDescent="0.25">
      <c r="B1532" t="s">
        <v>1462</v>
      </c>
      <c r="C1532" t="s">
        <v>1567</v>
      </c>
      <c r="D1532" t="s">
        <v>1568</v>
      </c>
      <c r="E1532" t="s">
        <v>37</v>
      </c>
      <c r="F1532" t="s">
        <v>7</v>
      </c>
      <c r="G1532" t="s">
        <v>1826</v>
      </c>
      <c r="H1532">
        <v>63.791441200000001</v>
      </c>
      <c r="I1532">
        <v>64.1148223</v>
      </c>
      <c r="J1532">
        <v>0.32338109999999998</v>
      </c>
      <c r="K1532">
        <v>0.50437810000000005</v>
      </c>
      <c r="L1532" t="s">
        <v>29</v>
      </c>
    </row>
    <row r="1533" spans="2:12" x14ac:dyDescent="0.25">
      <c r="B1533" t="s">
        <v>1462</v>
      </c>
      <c r="C1533" t="s">
        <v>1571</v>
      </c>
      <c r="D1533" t="s">
        <v>1572</v>
      </c>
      <c r="E1533" t="s">
        <v>37</v>
      </c>
      <c r="F1533" t="s">
        <v>7</v>
      </c>
      <c r="G1533" t="s">
        <v>1826</v>
      </c>
      <c r="H1533">
        <v>63.084276600000003</v>
      </c>
      <c r="I1533">
        <v>63.791441200000001</v>
      </c>
      <c r="J1533">
        <v>0.70716460000000003</v>
      </c>
      <c r="K1533">
        <v>1.1085571999999999</v>
      </c>
      <c r="L1533" t="s">
        <v>29</v>
      </c>
    </row>
    <row r="1534" spans="2:12" x14ac:dyDescent="0.25">
      <c r="B1534" t="s">
        <v>1462</v>
      </c>
      <c r="C1534" t="s">
        <v>1573</v>
      </c>
      <c r="D1534" t="s">
        <v>1574</v>
      </c>
      <c r="E1534" t="s">
        <v>37</v>
      </c>
      <c r="F1534" t="s">
        <v>7</v>
      </c>
      <c r="G1534" t="s">
        <v>1826</v>
      </c>
      <c r="H1534">
        <v>63.839776700000002</v>
      </c>
      <c r="I1534">
        <v>63.084276600000003</v>
      </c>
      <c r="J1534">
        <v>0.75550010000000001</v>
      </c>
      <c r="K1534">
        <v>1.1976043999999999</v>
      </c>
      <c r="L1534" t="s">
        <v>29</v>
      </c>
    </row>
    <row r="1535" spans="2:12" x14ac:dyDescent="0.25">
      <c r="B1535" t="s">
        <v>1462</v>
      </c>
      <c r="C1535" t="s">
        <v>1581</v>
      </c>
      <c r="D1535" t="s">
        <v>1582</v>
      </c>
      <c r="E1535" t="s">
        <v>37</v>
      </c>
      <c r="F1535" t="s">
        <v>7</v>
      </c>
      <c r="G1535" t="s">
        <v>1826</v>
      </c>
      <c r="H1535">
        <v>63.916536999999998</v>
      </c>
      <c r="I1535">
        <v>63.646464100000003</v>
      </c>
      <c r="J1535">
        <v>0.2700729</v>
      </c>
      <c r="K1535">
        <v>0.42433290000000001</v>
      </c>
      <c r="L1535" t="s">
        <v>29</v>
      </c>
    </row>
    <row r="1536" spans="2:12" x14ac:dyDescent="0.25">
      <c r="B1536" t="s">
        <v>1462</v>
      </c>
      <c r="C1536" t="s">
        <v>1585</v>
      </c>
      <c r="D1536" t="s">
        <v>1586</v>
      </c>
      <c r="E1536" t="s">
        <v>37</v>
      </c>
      <c r="F1536" t="s">
        <v>7</v>
      </c>
      <c r="G1536" t="s">
        <v>1826</v>
      </c>
      <c r="H1536">
        <v>62.728953300000001</v>
      </c>
      <c r="I1536">
        <v>63.391770299999997</v>
      </c>
      <c r="J1536">
        <v>0.66281699999999999</v>
      </c>
      <c r="K1536">
        <v>1.0455884</v>
      </c>
      <c r="L1536" t="s">
        <v>29</v>
      </c>
    </row>
    <row r="1537" spans="2:12" x14ac:dyDescent="0.25">
      <c r="B1537" t="s">
        <v>1462</v>
      </c>
      <c r="C1537" t="s">
        <v>1595</v>
      </c>
      <c r="D1537" t="s">
        <v>1596</v>
      </c>
      <c r="E1537" t="s">
        <v>37</v>
      </c>
      <c r="F1537" t="s">
        <v>7</v>
      </c>
      <c r="G1537" t="s">
        <v>1826</v>
      </c>
      <c r="H1537">
        <v>64.173698799999997</v>
      </c>
      <c r="I1537">
        <v>64.205982399999996</v>
      </c>
      <c r="J1537">
        <v>3.2283600000000003E-2</v>
      </c>
      <c r="K1537">
        <v>5.0281300000000001E-2</v>
      </c>
      <c r="L1537" t="s">
        <v>29</v>
      </c>
    </row>
    <row r="1538" spans="2:12" x14ac:dyDescent="0.25">
      <c r="B1538" t="s">
        <v>1462</v>
      </c>
      <c r="C1538" t="s">
        <v>1607</v>
      </c>
      <c r="D1538" t="s">
        <v>1608</v>
      </c>
      <c r="E1538" t="s">
        <v>37</v>
      </c>
      <c r="F1538" t="s">
        <v>7</v>
      </c>
      <c r="G1538" t="s">
        <v>1826</v>
      </c>
      <c r="H1538">
        <v>63.963570099999998</v>
      </c>
      <c r="I1538">
        <v>62.943120200000003</v>
      </c>
      <c r="J1538">
        <v>1.0204499</v>
      </c>
      <c r="K1538">
        <v>1.6212255</v>
      </c>
      <c r="L1538" t="s">
        <v>29</v>
      </c>
    </row>
    <row r="1539" spans="2:12" x14ac:dyDescent="0.25">
      <c r="B1539" t="s">
        <v>1462</v>
      </c>
      <c r="C1539" t="s">
        <v>1629</v>
      </c>
      <c r="D1539" t="s">
        <v>1630</v>
      </c>
      <c r="E1539" t="s">
        <v>37</v>
      </c>
      <c r="F1539" t="s">
        <v>7</v>
      </c>
      <c r="G1539" t="s">
        <v>1826</v>
      </c>
      <c r="H1539">
        <v>64.184754400000003</v>
      </c>
      <c r="I1539">
        <v>62.696684400000002</v>
      </c>
      <c r="J1539">
        <v>1.48807</v>
      </c>
      <c r="K1539">
        <v>2.3734429000000001</v>
      </c>
      <c r="L1539" t="s">
        <v>29</v>
      </c>
    </row>
    <row r="1540" spans="2:12" x14ac:dyDescent="0.25">
      <c r="B1540" t="s">
        <v>1462</v>
      </c>
      <c r="C1540" t="s">
        <v>1643</v>
      </c>
      <c r="D1540" t="s">
        <v>1644</v>
      </c>
      <c r="E1540" t="s">
        <v>37</v>
      </c>
      <c r="F1540" t="s">
        <v>7</v>
      </c>
      <c r="G1540" t="s">
        <v>1826</v>
      </c>
      <c r="H1540">
        <v>63.297711499999998</v>
      </c>
      <c r="I1540">
        <v>63.030177399999999</v>
      </c>
      <c r="J1540">
        <v>0.2675341</v>
      </c>
      <c r="K1540">
        <v>0.424454</v>
      </c>
      <c r="L1540" t="s">
        <v>29</v>
      </c>
    </row>
    <row r="1541" spans="2:12" x14ac:dyDescent="0.25">
      <c r="B1541" t="s">
        <v>1462</v>
      </c>
      <c r="C1541" t="s">
        <v>1645</v>
      </c>
      <c r="D1541" t="s">
        <v>1646</v>
      </c>
      <c r="E1541" t="s">
        <v>37</v>
      </c>
      <c r="F1541" t="s">
        <v>7</v>
      </c>
      <c r="G1541" t="s">
        <v>1826</v>
      </c>
      <c r="H1541">
        <v>63.690159100000002</v>
      </c>
      <c r="I1541">
        <v>63.297711499999998</v>
      </c>
      <c r="J1541">
        <v>0.39244760000000001</v>
      </c>
      <c r="K1541">
        <v>0.62000279999999997</v>
      </c>
      <c r="L1541" t="s">
        <v>29</v>
      </c>
    </row>
    <row r="1542" spans="2:12" x14ac:dyDescent="0.25">
      <c r="B1542" t="s">
        <v>1462</v>
      </c>
      <c r="C1542" t="s">
        <v>1647</v>
      </c>
      <c r="D1542" t="s">
        <v>1648</v>
      </c>
      <c r="E1542" t="s">
        <v>37</v>
      </c>
      <c r="F1542" t="s">
        <v>7</v>
      </c>
      <c r="G1542" t="s">
        <v>1826</v>
      </c>
      <c r="H1542">
        <v>63.830309800000002</v>
      </c>
      <c r="I1542">
        <v>63.690159100000002</v>
      </c>
      <c r="J1542">
        <v>0.14015069999999999</v>
      </c>
      <c r="K1542">
        <v>0.22005079999999999</v>
      </c>
      <c r="L1542" t="s">
        <v>29</v>
      </c>
    </row>
    <row r="1543" spans="2:12" x14ac:dyDescent="0.25">
      <c r="B1543" t="s">
        <v>1462</v>
      </c>
      <c r="C1543" t="s">
        <v>1653</v>
      </c>
      <c r="D1543" t="s">
        <v>1654</v>
      </c>
      <c r="E1543" t="s">
        <v>37</v>
      </c>
      <c r="F1543" t="s">
        <v>7</v>
      </c>
      <c r="G1543" t="s">
        <v>1826</v>
      </c>
      <c r="H1543">
        <v>63.446165700000002</v>
      </c>
      <c r="I1543">
        <v>62.793832500000001</v>
      </c>
      <c r="J1543">
        <v>0.65233319999999995</v>
      </c>
      <c r="K1543">
        <v>1.0388492</v>
      </c>
      <c r="L1543" t="s">
        <v>29</v>
      </c>
    </row>
    <row r="1544" spans="2:12" x14ac:dyDescent="0.25">
      <c r="B1544" t="s">
        <v>1462</v>
      </c>
      <c r="C1544" t="s">
        <v>1661</v>
      </c>
      <c r="D1544" t="s">
        <v>1662</v>
      </c>
      <c r="E1544" t="s">
        <v>37</v>
      </c>
      <c r="F1544" t="s">
        <v>7</v>
      </c>
      <c r="G1544" t="s">
        <v>1826</v>
      </c>
      <c r="H1544">
        <v>63.906844100000001</v>
      </c>
      <c r="I1544">
        <v>63.396118600000001</v>
      </c>
      <c r="J1544">
        <v>0.51072550000000005</v>
      </c>
      <c r="K1544">
        <v>0.80561000000000005</v>
      </c>
      <c r="L1544" t="s">
        <v>29</v>
      </c>
    </row>
    <row r="1545" spans="2:12" x14ac:dyDescent="0.25">
      <c r="B1545" t="s">
        <v>1462</v>
      </c>
      <c r="C1545" t="s">
        <v>1673</v>
      </c>
      <c r="D1545" t="s">
        <v>1674</v>
      </c>
      <c r="E1545" t="s">
        <v>37</v>
      </c>
      <c r="F1545" t="s">
        <v>7</v>
      </c>
      <c r="G1545" t="s">
        <v>1826</v>
      </c>
      <c r="H1545">
        <v>62.229301300000003</v>
      </c>
      <c r="I1545">
        <v>64.015957799999995</v>
      </c>
      <c r="J1545">
        <v>1.7866565000000001</v>
      </c>
      <c r="K1545">
        <v>2.7909549</v>
      </c>
      <c r="L1545" t="s">
        <v>29</v>
      </c>
    </row>
    <row r="1546" spans="2:12" x14ac:dyDescent="0.25">
      <c r="B1546" t="s">
        <v>1462</v>
      </c>
      <c r="C1546" t="s">
        <v>1701</v>
      </c>
      <c r="D1546" t="s">
        <v>1702</v>
      </c>
      <c r="E1546" t="s">
        <v>37</v>
      </c>
      <c r="F1546" t="s">
        <v>7</v>
      </c>
      <c r="G1546" t="s">
        <v>1826</v>
      </c>
      <c r="H1546">
        <v>64.616370500000002</v>
      </c>
      <c r="I1546">
        <v>63.629812100000002</v>
      </c>
      <c r="J1546">
        <v>0.98655839999999995</v>
      </c>
      <c r="K1546">
        <v>1.5504656999999999</v>
      </c>
      <c r="L1546" t="s">
        <v>29</v>
      </c>
    </row>
    <row r="1547" spans="2:12" x14ac:dyDescent="0.25">
      <c r="B1547" t="s">
        <v>1462</v>
      </c>
      <c r="C1547" t="s">
        <v>1707</v>
      </c>
      <c r="D1547" t="s">
        <v>1708</v>
      </c>
      <c r="E1547" t="s">
        <v>37</v>
      </c>
      <c r="F1547" t="s">
        <v>7</v>
      </c>
      <c r="G1547" t="s">
        <v>1826</v>
      </c>
      <c r="H1547">
        <v>63.906268699999998</v>
      </c>
      <c r="I1547">
        <v>62.890034200000002</v>
      </c>
      <c r="J1547">
        <v>1.0162344999999999</v>
      </c>
      <c r="K1547">
        <v>1.6158912000000001</v>
      </c>
      <c r="L1547" t="s">
        <v>29</v>
      </c>
    </row>
    <row r="1548" spans="2:12" x14ac:dyDescent="0.25">
      <c r="B1548" t="s">
        <v>1462</v>
      </c>
      <c r="C1548" t="s">
        <v>1709</v>
      </c>
      <c r="D1548" t="s">
        <v>1710</v>
      </c>
      <c r="E1548" t="s">
        <v>37</v>
      </c>
      <c r="F1548" t="s">
        <v>7</v>
      </c>
      <c r="G1548" t="s">
        <v>1826</v>
      </c>
      <c r="H1548">
        <v>63.704054200000002</v>
      </c>
      <c r="I1548">
        <v>63.906268699999998</v>
      </c>
      <c r="J1548">
        <v>0.20221449999999999</v>
      </c>
      <c r="K1548">
        <v>0.31642360000000003</v>
      </c>
      <c r="L1548" t="s">
        <v>29</v>
      </c>
    </row>
    <row r="1549" spans="2:12" x14ac:dyDescent="0.25">
      <c r="B1549" t="s">
        <v>1462</v>
      </c>
      <c r="C1549" t="s">
        <v>1719</v>
      </c>
      <c r="D1549" t="s">
        <v>1720</v>
      </c>
      <c r="E1549" t="s">
        <v>37</v>
      </c>
      <c r="F1549" t="s">
        <v>7</v>
      </c>
      <c r="G1549" t="s">
        <v>1826</v>
      </c>
      <c r="H1549">
        <v>62.943840199999997</v>
      </c>
      <c r="I1549">
        <v>63.683771100000001</v>
      </c>
      <c r="J1549">
        <v>0.73993089999999995</v>
      </c>
      <c r="K1549">
        <v>1.161883</v>
      </c>
      <c r="L1549" t="s">
        <v>29</v>
      </c>
    </row>
    <row r="1550" spans="2:12" x14ac:dyDescent="0.25">
      <c r="B1550" t="s">
        <v>1462</v>
      </c>
      <c r="C1550" t="s">
        <v>1725</v>
      </c>
      <c r="D1550" t="s">
        <v>1726</v>
      </c>
      <c r="E1550" t="s">
        <v>37</v>
      </c>
      <c r="F1550" t="s">
        <v>7</v>
      </c>
      <c r="G1550" t="s">
        <v>1826</v>
      </c>
      <c r="H1550">
        <v>64.097009600000007</v>
      </c>
      <c r="I1550">
        <v>63.999634999999998</v>
      </c>
      <c r="J1550">
        <v>9.7374600000000006E-2</v>
      </c>
      <c r="K1550">
        <v>0.1521487</v>
      </c>
      <c r="L1550" t="s">
        <v>29</v>
      </c>
    </row>
    <row r="1551" spans="2:12" x14ac:dyDescent="0.25">
      <c r="B1551" t="s">
        <v>1462</v>
      </c>
      <c r="C1551" t="s">
        <v>1727</v>
      </c>
      <c r="D1551" t="s">
        <v>1728</v>
      </c>
      <c r="E1551" t="s">
        <v>37</v>
      </c>
      <c r="F1551" t="s">
        <v>7</v>
      </c>
      <c r="G1551" t="s">
        <v>1826</v>
      </c>
      <c r="H1551">
        <v>63.262660799999999</v>
      </c>
      <c r="I1551">
        <v>64.097009600000007</v>
      </c>
      <c r="J1551">
        <v>0.8343488</v>
      </c>
      <c r="K1551">
        <v>1.3016969</v>
      </c>
      <c r="L1551" t="s">
        <v>29</v>
      </c>
    </row>
    <row r="1552" spans="2:12" x14ac:dyDescent="0.25">
      <c r="B1552" t="s">
        <v>1462</v>
      </c>
      <c r="C1552" t="s">
        <v>1733</v>
      </c>
      <c r="D1552" t="s">
        <v>1734</v>
      </c>
      <c r="E1552" t="s">
        <v>37</v>
      </c>
      <c r="F1552" t="s">
        <v>7</v>
      </c>
      <c r="G1552" t="s">
        <v>1826</v>
      </c>
      <c r="H1552">
        <v>63.546044500000001</v>
      </c>
      <c r="I1552">
        <v>64.010735100000005</v>
      </c>
      <c r="J1552">
        <v>0.46469060000000001</v>
      </c>
      <c r="K1552">
        <v>0.72595730000000003</v>
      </c>
      <c r="L1552" t="s">
        <v>29</v>
      </c>
    </row>
    <row r="1553" spans="2:12" x14ac:dyDescent="0.25">
      <c r="B1553" t="s">
        <v>1462</v>
      </c>
      <c r="C1553" t="s">
        <v>1745</v>
      </c>
      <c r="D1553" t="s">
        <v>1746</v>
      </c>
      <c r="E1553" t="s">
        <v>37</v>
      </c>
      <c r="F1553" t="s">
        <v>7</v>
      </c>
      <c r="G1553" t="s">
        <v>1826</v>
      </c>
      <c r="H1553">
        <v>64.196106700000001</v>
      </c>
      <c r="I1553">
        <v>64.168644599999993</v>
      </c>
      <c r="J1553">
        <v>2.74621E-2</v>
      </c>
      <c r="K1553">
        <v>4.2796800000000003E-2</v>
      </c>
      <c r="L1553" t="s">
        <v>29</v>
      </c>
    </row>
    <row r="1554" spans="2:12" x14ac:dyDescent="0.25">
      <c r="B1554" t="s">
        <v>1462</v>
      </c>
      <c r="C1554" t="s">
        <v>1747</v>
      </c>
      <c r="D1554" t="s">
        <v>1748</v>
      </c>
      <c r="E1554" t="s">
        <v>37</v>
      </c>
      <c r="F1554" t="s">
        <v>7</v>
      </c>
      <c r="G1554" t="s">
        <v>1826</v>
      </c>
      <c r="H1554">
        <v>63.780454599999999</v>
      </c>
      <c r="I1554">
        <v>64.196106700000001</v>
      </c>
      <c r="J1554">
        <v>0.41565210000000002</v>
      </c>
      <c r="K1554">
        <v>0.64747239999999995</v>
      </c>
      <c r="L1554" t="s">
        <v>29</v>
      </c>
    </row>
    <row r="1555" spans="2:12" x14ac:dyDescent="0.25">
      <c r="B1555" t="s">
        <v>1462</v>
      </c>
      <c r="C1555" t="s">
        <v>1753</v>
      </c>
      <c r="D1555" t="s">
        <v>1754</v>
      </c>
      <c r="E1555" t="s">
        <v>37</v>
      </c>
      <c r="F1555" t="s">
        <v>7</v>
      </c>
      <c r="G1555" t="s">
        <v>1826</v>
      </c>
      <c r="H1555">
        <v>64.0893035</v>
      </c>
      <c r="I1555">
        <v>63.9339029</v>
      </c>
      <c r="J1555">
        <v>0.1554006</v>
      </c>
      <c r="K1555">
        <v>0.24306449999999999</v>
      </c>
      <c r="L1555" t="s">
        <v>29</v>
      </c>
    </row>
    <row r="1556" spans="2:12" x14ac:dyDescent="0.25">
      <c r="B1556" t="s">
        <v>1462</v>
      </c>
      <c r="C1556" t="s">
        <v>1769</v>
      </c>
      <c r="D1556" t="s">
        <v>1770</v>
      </c>
      <c r="E1556" t="s">
        <v>37</v>
      </c>
      <c r="F1556" t="s">
        <v>7</v>
      </c>
      <c r="G1556" t="s">
        <v>1826</v>
      </c>
      <c r="H1556">
        <v>63.776458099999999</v>
      </c>
      <c r="I1556">
        <v>63.724743799999999</v>
      </c>
      <c r="J1556">
        <v>5.1714299999999998E-2</v>
      </c>
      <c r="K1556">
        <v>8.1152600000000005E-2</v>
      </c>
      <c r="L1556" t="s">
        <v>29</v>
      </c>
    </row>
    <row r="1557" spans="2:12" x14ac:dyDescent="0.25">
      <c r="B1557" t="s">
        <v>1462</v>
      </c>
      <c r="C1557" t="s">
        <v>1777</v>
      </c>
      <c r="D1557" t="s">
        <v>1778</v>
      </c>
      <c r="E1557" t="s">
        <v>37</v>
      </c>
      <c r="F1557" t="s">
        <v>7</v>
      </c>
      <c r="G1557" t="s">
        <v>1826</v>
      </c>
      <c r="H1557">
        <v>63.868171599999997</v>
      </c>
      <c r="I1557">
        <v>63.6920055</v>
      </c>
      <c r="J1557">
        <v>0.17616609999999999</v>
      </c>
      <c r="K1557">
        <v>0.27659060000000002</v>
      </c>
      <c r="L1557" t="s">
        <v>29</v>
      </c>
    </row>
    <row r="1558" spans="2:12" x14ac:dyDescent="0.25">
      <c r="B1558" t="s">
        <v>1462</v>
      </c>
      <c r="C1558" t="s">
        <v>1783</v>
      </c>
      <c r="D1558" t="s">
        <v>1784</v>
      </c>
      <c r="E1558" t="s">
        <v>37</v>
      </c>
      <c r="F1558" t="s">
        <v>7</v>
      </c>
      <c r="G1558" t="s">
        <v>1826</v>
      </c>
      <c r="H1558">
        <v>63.396414100000001</v>
      </c>
      <c r="I1558">
        <v>63.866709700000001</v>
      </c>
      <c r="J1558">
        <v>0.47029559999999998</v>
      </c>
      <c r="K1558">
        <v>0.73637050000000004</v>
      </c>
      <c r="L1558" t="s">
        <v>29</v>
      </c>
    </row>
    <row r="1559" spans="2:12" x14ac:dyDescent="0.25">
      <c r="B1559" t="s">
        <v>1462</v>
      </c>
      <c r="C1559" t="s">
        <v>1787</v>
      </c>
      <c r="D1559" t="s">
        <v>1788</v>
      </c>
      <c r="E1559" t="s">
        <v>37</v>
      </c>
      <c r="F1559" t="s">
        <v>7</v>
      </c>
      <c r="G1559" t="s">
        <v>1826</v>
      </c>
      <c r="H1559">
        <v>62.307230599999997</v>
      </c>
      <c r="I1559">
        <v>64.160139299999997</v>
      </c>
      <c r="J1559">
        <v>1.8529087</v>
      </c>
      <c r="K1559">
        <v>2.8879437000000001</v>
      </c>
      <c r="L1559" t="s">
        <v>29</v>
      </c>
    </row>
    <row r="1560" spans="2:12" x14ac:dyDescent="0.25">
      <c r="B1560" t="s">
        <v>1462</v>
      </c>
      <c r="C1560" t="s">
        <v>1791</v>
      </c>
      <c r="D1560" t="s">
        <v>1792</v>
      </c>
      <c r="E1560" t="s">
        <v>37</v>
      </c>
      <c r="F1560" t="s">
        <v>7</v>
      </c>
      <c r="G1560" t="s">
        <v>1826</v>
      </c>
      <c r="H1560">
        <v>62.586412699999997</v>
      </c>
      <c r="I1560">
        <v>63.155901999999998</v>
      </c>
      <c r="J1560">
        <v>0.56948929999999998</v>
      </c>
      <c r="K1560">
        <v>0.90171979999999996</v>
      </c>
      <c r="L1560" t="s">
        <v>29</v>
      </c>
    </row>
    <row r="1561" spans="2:12" x14ac:dyDescent="0.25">
      <c r="B1561" t="s">
        <v>1462</v>
      </c>
      <c r="C1561" t="s">
        <v>1795</v>
      </c>
      <c r="D1561" t="s">
        <v>1796</v>
      </c>
      <c r="E1561" t="s">
        <v>37</v>
      </c>
      <c r="F1561" t="s">
        <v>7</v>
      </c>
      <c r="G1561" t="s">
        <v>1826</v>
      </c>
      <c r="H1561">
        <v>63.281929599999998</v>
      </c>
      <c r="I1561">
        <v>62.165916699999997</v>
      </c>
      <c r="J1561">
        <v>1.1160129000000001</v>
      </c>
      <c r="K1561">
        <v>1.7952167000000001</v>
      </c>
      <c r="L1561" t="s">
        <v>29</v>
      </c>
    </row>
    <row r="1562" spans="2:12" x14ac:dyDescent="0.25">
      <c r="B1562" t="s">
        <v>1462</v>
      </c>
      <c r="C1562" t="s">
        <v>1797</v>
      </c>
      <c r="D1562" t="s">
        <v>1798</v>
      </c>
      <c r="E1562" t="s">
        <v>37</v>
      </c>
      <c r="F1562" t="s">
        <v>7</v>
      </c>
      <c r="G1562" t="s">
        <v>1826</v>
      </c>
      <c r="H1562">
        <v>63.830941899999999</v>
      </c>
      <c r="I1562">
        <v>63.281929599999998</v>
      </c>
      <c r="J1562">
        <v>0.54901230000000001</v>
      </c>
      <c r="K1562">
        <v>0.8675657</v>
      </c>
      <c r="L1562" t="s">
        <v>29</v>
      </c>
    </row>
    <row r="1563" spans="2:12" x14ac:dyDescent="0.25">
      <c r="B1563" t="s">
        <v>1462</v>
      </c>
      <c r="C1563" t="s">
        <v>1809</v>
      </c>
      <c r="D1563" t="s">
        <v>1810</v>
      </c>
      <c r="E1563" t="s">
        <v>37</v>
      </c>
      <c r="F1563" t="s">
        <v>7</v>
      </c>
      <c r="G1563" t="s">
        <v>1826</v>
      </c>
      <c r="H1563">
        <v>63.392290299999999</v>
      </c>
      <c r="I1563">
        <v>63.465661799999999</v>
      </c>
      <c r="J1563">
        <v>7.3371500000000006E-2</v>
      </c>
      <c r="K1563">
        <v>0.11560819999999999</v>
      </c>
      <c r="L1563" t="s">
        <v>29</v>
      </c>
    </row>
    <row r="1564" spans="2:12" x14ac:dyDescent="0.25">
      <c r="B1564" t="s">
        <v>36</v>
      </c>
      <c r="C1564" t="s">
        <v>52</v>
      </c>
      <c r="D1564" t="s">
        <v>53</v>
      </c>
      <c r="E1564" t="s">
        <v>37</v>
      </c>
      <c r="F1564" t="s">
        <v>8</v>
      </c>
      <c r="G1564" t="s">
        <v>1826</v>
      </c>
      <c r="H1564">
        <v>63.7350256</v>
      </c>
      <c r="I1564">
        <v>63.153902100000003</v>
      </c>
      <c r="J1564">
        <v>0.58112350000000002</v>
      </c>
      <c r="K1564">
        <v>0.92017040000000005</v>
      </c>
      <c r="L1564" t="s">
        <v>29</v>
      </c>
    </row>
    <row r="1565" spans="2:12" x14ac:dyDescent="0.25">
      <c r="B1565" t="s">
        <v>36</v>
      </c>
      <c r="C1565" t="s">
        <v>56</v>
      </c>
      <c r="D1565" t="s">
        <v>57</v>
      </c>
      <c r="E1565" t="s">
        <v>37</v>
      </c>
      <c r="F1565" t="s">
        <v>8</v>
      </c>
      <c r="G1565" t="s">
        <v>1826</v>
      </c>
      <c r="H1565">
        <v>63.321086299999997</v>
      </c>
      <c r="I1565">
        <v>64.717525499999994</v>
      </c>
      <c r="J1565">
        <v>1.3964392000000001</v>
      </c>
      <c r="K1565">
        <v>2.1577449999999998</v>
      </c>
      <c r="L1565" t="s">
        <v>29</v>
      </c>
    </row>
    <row r="1566" spans="2:12" x14ac:dyDescent="0.25">
      <c r="B1566" t="s">
        <v>36</v>
      </c>
      <c r="C1566" t="s">
        <v>64</v>
      </c>
      <c r="D1566" t="s">
        <v>65</v>
      </c>
      <c r="E1566" t="s">
        <v>37</v>
      </c>
      <c r="F1566" t="s">
        <v>8</v>
      </c>
      <c r="G1566" t="s">
        <v>1826</v>
      </c>
      <c r="H1566">
        <v>64.447017799999998</v>
      </c>
      <c r="I1566">
        <v>63.067620300000002</v>
      </c>
      <c r="J1566">
        <v>1.3793975000000001</v>
      </c>
      <c r="K1566">
        <v>2.1871722999999998</v>
      </c>
      <c r="L1566" t="s">
        <v>29</v>
      </c>
    </row>
    <row r="1567" spans="2:12" x14ac:dyDescent="0.25">
      <c r="B1567" t="s">
        <v>36</v>
      </c>
      <c r="C1567" t="s">
        <v>70</v>
      </c>
      <c r="D1567" t="s">
        <v>71</v>
      </c>
      <c r="E1567" t="s">
        <v>37</v>
      </c>
      <c r="F1567" t="s">
        <v>8</v>
      </c>
      <c r="G1567" t="s">
        <v>1826</v>
      </c>
      <c r="H1567">
        <v>63.091464199999997</v>
      </c>
      <c r="I1567">
        <v>63.309218700000002</v>
      </c>
      <c r="J1567">
        <v>0.21775449999999999</v>
      </c>
      <c r="K1567">
        <v>0.34395389999999998</v>
      </c>
      <c r="L1567" t="s">
        <v>29</v>
      </c>
    </row>
    <row r="1568" spans="2:12" x14ac:dyDescent="0.25">
      <c r="B1568" t="s">
        <v>36</v>
      </c>
      <c r="C1568" t="s">
        <v>78</v>
      </c>
      <c r="D1568" t="s">
        <v>79</v>
      </c>
      <c r="E1568" t="s">
        <v>37</v>
      </c>
      <c r="F1568" t="s">
        <v>8</v>
      </c>
      <c r="G1568" t="s">
        <v>1826</v>
      </c>
      <c r="H1568">
        <v>63.815131299999997</v>
      </c>
      <c r="I1568">
        <v>62.5571913</v>
      </c>
      <c r="J1568">
        <v>1.2579400000000001</v>
      </c>
      <c r="K1568">
        <v>2.0108638999999999</v>
      </c>
      <c r="L1568" t="s">
        <v>29</v>
      </c>
    </row>
    <row r="1569" spans="2:12" x14ac:dyDescent="0.25">
      <c r="B1569" t="s">
        <v>36</v>
      </c>
      <c r="C1569" t="s">
        <v>84</v>
      </c>
      <c r="D1569" t="s">
        <v>85</v>
      </c>
      <c r="E1569" t="s">
        <v>37</v>
      </c>
      <c r="F1569" t="s">
        <v>8</v>
      </c>
      <c r="G1569" t="s">
        <v>1826</v>
      </c>
      <c r="H1569">
        <v>64.272188499999999</v>
      </c>
      <c r="I1569">
        <v>63.837266499999998</v>
      </c>
      <c r="J1569">
        <v>0.43492199999999998</v>
      </c>
      <c r="K1569">
        <v>0.68129799999999996</v>
      </c>
      <c r="L1569" t="s">
        <v>29</v>
      </c>
    </row>
    <row r="1570" spans="2:12" x14ac:dyDescent="0.25">
      <c r="B1570" t="s">
        <v>36</v>
      </c>
      <c r="C1570" t="s">
        <v>90</v>
      </c>
      <c r="D1570" t="s">
        <v>91</v>
      </c>
      <c r="E1570" t="s">
        <v>37</v>
      </c>
      <c r="F1570" t="s">
        <v>8</v>
      </c>
      <c r="G1570" t="s">
        <v>1826</v>
      </c>
      <c r="H1570">
        <v>63.503140399999999</v>
      </c>
      <c r="I1570">
        <v>63.277125900000001</v>
      </c>
      <c r="J1570">
        <v>0.22601450000000001</v>
      </c>
      <c r="K1570">
        <v>0.357182</v>
      </c>
      <c r="L1570" t="s">
        <v>29</v>
      </c>
    </row>
    <row r="1571" spans="2:12" x14ac:dyDescent="0.25">
      <c r="B1571" t="s">
        <v>36</v>
      </c>
      <c r="C1571" t="s">
        <v>96</v>
      </c>
      <c r="D1571" t="s">
        <v>97</v>
      </c>
      <c r="E1571" t="s">
        <v>37</v>
      </c>
      <c r="F1571" t="s">
        <v>8</v>
      </c>
      <c r="G1571" t="s">
        <v>1826</v>
      </c>
      <c r="H1571">
        <v>63.435594000000002</v>
      </c>
      <c r="I1571">
        <v>64.493298100000004</v>
      </c>
      <c r="J1571">
        <v>1.0577041</v>
      </c>
      <c r="K1571">
        <v>1.6400216999999999</v>
      </c>
      <c r="L1571" t="s">
        <v>29</v>
      </c>
    </row>
    <row r="1572" spans="2:12" x14ac:dyDescent="0.25">
      <c r="B1572" t="s">
        <v>36</v>
      </c>
      <c r="C1572" t="s">
        <v>106</v>
      </c>
      <c r="D1572" t="s">
        <v>107</v>
      </c>
      <c r="E1572" t="s">
        <v>37</v>
      </c>
      <c r="F1572" t="s">
        <v>8</v>
      </c>
      <c r="G1572" t="s">
        <v>1826</v>
      </c>
      <c r="H1572">
        <v>64.678317399999997</v>
      </c>
      <c r="I1572">
        <v>63.340986399999998</v>
      </c>
      <c r="J1572">
        <v>1.337331</v>
      </c>
      <c r="K1572">
        <v>2.1113200999999999</v>
      </c>
      <c r="L1572" t="s">
        <v>29</v>
      </c>
    </row>
    <row r="1573" spans="2:12" x14ac:dyDescent="0.25">
      <c r="B1573" t="s">
        <v>36</v>
      </c>
      <c r="C1573" t="s">
        <v>112</v>
      </c>
      <c r="D1573" t="s">
        <v>113</v>
      </c>
      <c r="E1573" t="s">
        <v>37</v>
      </c>
      <c r="F1573" t="s">
        <v>8</v>
      </c>
      <c r="G1573" t="s">
        <v>1826</v>
      </c>
      <c r="H1573">
        <v>63.629629399999999</v>
      </c>
      <c r="I1573">
        <v>62.675590800000002</v>
      </c>
      <c r="J1573">
        <v>0.95403859999999996</v>
      </c>
      <c r="K1573">
        <v>1.5221853000000001</v>
      </c>
      <c r="L1573" t="s">
        <v>29</v>
      </c>
    </row>
    <row r="1574" spans="2:12" x14ac:dyDescent="0.25">
      <c r="B1574" t="s">
        <v>36</v>
      </c>
      <c r="C1574" t="s">
        <v>120</v>
      </c>
      <c r="D1574" t="s">
        <v>121</v>
      </c>
      <c r="E1574" t="s">
        <v>37</v>
      </c>
      <c r="F1574" t="s">
        <v>8</v>
      </c>
      <c r="G1574" t="s">
        <v>1826</v>
      </c>
      <c r="H1574">
        <v>63.398876899999998</v>
      </c>
      <c r="I1574">
        <v>63.170196599999997</v>
      </c>
      <c r="J1574">
        <v>0.2286803</v>
      </c>
      <c r="K1574">
        <v>0.36200660000000001</v>
      </c>
      <c r="L1574" t="s">
        <v>29</v>
      </c>
    </row>
    <row r="1575" spans="2:12" x14ac:dyDescent="0.25">
      <c r="B1575" t="s">
        <v>36</v>
      </c>
      <c r="C1575" t="s">
        <v>124</v>
      </c>
      <c r="D1575" t="s">
        <v>125</v>
      </c>
      <c r="E1575" t="s">
        <v>37</v>
      </c>
      <c r="F1575" t="s">
        <v>8</v>
      </c>
      <c r="G1575" t="s">
        <v>1826</v>
      </c>
      <c r="H1575">
        <v>62.726404799999997</v>
      </c>
      <c r="I1575">
        <v>62.952031400000003</v>
      </c>
      <c r="J1575">
        <v>0.22562660000000001</v>
      </c>
      <c r="K1575">
        <v>0.35841040000000002</v>
      </c>
      <c r="L1575" t="s">
        <v>29</v>
      </c>
    </row>
    <row r="1576" spans="2:12" x14ac:dyDescent="0.25">
      <c r="B1576" t="s">
        <v>36</v>
      </c>
      <c r="C1576" t="s">
        <v>132</v>
      </c>
      <c r="D1576" t="s">
        <v>133</v>
      </c>
      <c r="E1576" t="s">
        <v>37</v>
      </c>
      <c r="F1576" t="s">
        <v>8</v>
      </c>
      <c r="G1576" t="s">
        <v>1826</v>
      </c>
      <c r="H1576">
        <v>62.843341799999997</v>
      </c>
      <c r="I1576">
        <v>62.788674</v>
      </c>
      <c r="J1576">
        <v>5.4667800000000003E-2</v>
      </c>
      <c r="K1576">
        <v>8.7066299999999999E-2</v>
      </c>
      <c r="L1576" t="s">
        <v>29</v>
      </c>
    </row>
    <row r="1577" spans="2:12" x14ac:dyDescent="0.25">
      <c r="B1577" t="s">
        <v>36</v>
      </c>
      <c r="C1577" t="s">
        <v>144</v>
      </c>
      <c r="D1577" t="s">
        <v>145</v>
      </c>
      <c r="E1577" t="s">
        <v>37</v>
      </c>
      <c r="F1577" t="s">
        <v>8</v>
      </c>
      <c r="G1577" t="s">
        <v>1826</v>
      </c>
      <c r="H1577">
        <v>63.286714699999997</v>
      </c>
      <c r="I1577">
        <v>63.166421999999997</v>
      </c>
      <c r="J1577">
        <v>0.1202927</v>
      </c>
      <c r="K1577">
        <v>0.19043769999999999</v>
      </c>
      <c r="L1577" t="s">
        <v>29</v>
      </c>
    </row>
    <row r="1578" spans="2:12" x14ac:dyDescent="0.25">
      <c r="B1578" t="s">
        <v>36</v>
      </c>
      <c r="C1578" t="s">
        <v>154</v>
      </c>
      <c r="D1578" t="s">
        <v>155</v>
      </c>
      <c r="E1578" t="s">
        <v>37</v>
      </c>
      <c r="F1578" t="s">
        <v>8</v>
      </c>
      <c r="G1578" t="s">
        <v>1826</v>
      </c>
      <c r="H1578">
        <v>62.983610599999999</v>
      </c>
      <c r="I1578">
        <v>62.4112832</v>
      </c>
      <c r="J1578">
        <v>0.57232740000000004</v>
      </c>
      <c r="K1578">
        <v>0.91702550000000005</v>
      </c>
      <c r="L1578" t="s">
        <v>29</v>
      </c>
    </row>
    <row r="1579" spans="2:12" x14ac:dyDescent="0.25">
      <c r="B1579" t="s">
        <v>36</v>
      </c>
      <c r="C1579" t="s">
        <v>160</v>
      </c>
      <c r="D1579" t="s">
        <v>161</v>
      </c>
      <c r="E1579" t="s">
        <v>37</v>
      </c>
      <c r="F1579" t="s">
        <v>8</v>
      </c>
      <c r="G1579" t="s">
        <v>1826</v>
      </c>
      <c r="H1579">
        <v>63.984568500000002</v>
      </c>
      <c r="I1579">
        <v>62.810224099999999</v>
      </c>
      <c r="J1579">
        <v>1.1743444000000001</v>
      </c>
      <c r="K1579">
        <v>1.8696708</v>
      </c>
      <c r="L1579" t="s">
        <v>29</v>
      </c>
    </row>
    <row r="1580" spans="2:12" x14ac:dyDescent="0.25">
      <c r="B1580" t="s">
        <v>36</v>
      </c>
      <c r="C1580" t="s">
        <v>176</v>
      </c>
      <c r="D1580" t="s">
        <v>177</v>
      </c>
      <c r="E1580" t="s">
        <v>37</v>
      </c>
      <c r="F1580" t="s">
        <v>8</v>
      </c>
      <c r="G1580" t="s">
        <v>1826</v>
      </c>
      <c r="H1580">
        <v>63.538009600000002</v>
      </c>
      <c r="I1580">
        <v>64.128059399999998</v>
      </c>
      <c r="J1580">
        <v>0.59004979999999996</v>
      </c>
      <c r="K1580">
        <v>0.92011169999999998</v>
      </c>
      <c r="L1580" t="s">
        <v>29</v>
      </c>
    </row>
    <row r="1581" spans="2:12" x14ac:dyDescent="0.25">
      <c r="B1581" t="s">
        <v>36</v>
      </c>
      <c r="C1581" t="s">
        <v>184</v>
      </c>
      <c r="D1581" t="s">
        <v>185</v>
      </c>
      <c r="E1581" t="s">
        <v>37</v>
      </c>
      <c r="F1581" t="s">
        <v>8</v>
      </c>
      <c r="G1581" t="s">
        <v>1826</v>
      </c>
      <c r="H1581">
        <v>63.474945099999999</v>
      </c>
      <c r="I1581">
        <v>63.1270302</v>
      </c>
      <c r="J1581">
        <v>0.34791490000000003</v>
      </c>
      <c r="K1581">
        <v>0.55113460000000003</v>
      </c>
      <c r="L1581" t="s">
        <v>29</v>
      </c>
    </row>
    <row r="1582" spans="2:12" x14ac:dyDescent="0.25">
      <c r="B1582" t="s">
        <v>36</v>
      </c>
      <c r="C1582" t="s">
        <v>190</v>
      </c>
      <c r="D1582" t="s">
        <v>191</v>
      </c>
      <c r="E1582" t="s">
        <v>37</v>
      </c>
      <c r="F1582" t="s">
        <v>8</v>
      </c>
      <c r="G1582" t="s">
        <v>1826</v>
      </c>
      <c r="H1582">
        <v>62.823578400000002</v>
      </c>
      <c r="I1582">
        <v>64.292762499999995</v>
      </c>
      <c r="J1582">
        <v>1.4691841000000001</v>
      </c>
      <c r="K1582">
        <v>2.2851469</v>
      </c>
      <c r="L1582" t="s">
        <v>29</v>
      </c>
    </row>
    <row r="1583" spans="2:12" x14ac:dyDescent="0.25">
      <c r="B1583" t="s">
        <v>36</v>
      </c>
      <c r="C1583" t="s">
        <v>192</v>
      </c>
      <c r="D1583" t="s">
        <v>193</v>
      </c>
      <c r="E1583" t="s">
        <v>37</v>
      </c>
      <c r="F1583" t="s">
        <v>8</v>
      </c>
      <c r="G1583" t="s">
        <v>1826</v>
      </c>
      <c r="H1583">
        <v>63.299795799999998</v>
      </c>
      <c r="I1583">
        <v>62.823578400000002</v>
      </c>
      <c r="J1583">
        <v>0.47621740000000001</v>
      </c>
      <c r="K1583">
        <v>0.75802340000000001</v>
      </c>
      <c r="L1583" t="s">
        <v>29</v>
      </c>
    </row>
    <row r="1584" spans="2:12" x14ac:dyDescent="0.25">
      <c r="B1584" t="s">
        <v>36</v>
      </c>
      <c r="C1584" t="s">
        <v>210</v>
      </c>
      <c r="D1584" t="s">
        <v>211</v>
      </c>
      <c r="E1584" t="s">
        <v>37</v>
      </c>
      <c r="F1584" t="s">
        <v>8</v>
      </c>
      <c r="G1584" t="s">
        <v>1826</v>
      </c>
      <c r="H1584">
        <v>64.510008499999998</v>
      </c>
      <c r="I1584">
        <v>63.669037099999997</v>
      </c>
      <c r="J1584">
        <v>0.84097140000000004</v>
      </c>
      <c r="K1584">
        <v>1.3208483</v>
      </c>
      <c r="L1584" t="s">
        <v>29</v>
      </c>
    </row>
    <row r="1585" spans="2:12" x14ac:dyDescent="0.25">
      <c r="B1585" t="s">
        <v>36</v>
      </c>
      <c r="C1585" t="s">
        <v>214</v>
      </c>
      <c r="D1585" t="s">
        <v>215</v>
      </c>
      <c r="E1585" t="s">
        <v>37</v>
      </c>
      <c r="F1585" t="s">
        <v>8</v>
      </c>
      <c r="G1585" t="s">
        <v>1826</v>
      </c>
      <c r="H1585">
        <v>62.885979200000001</v>
      </c>
      <c r="I1585">
        <v>63.720470499999998</v>
      </c>
      <c r="J1585">
        <v>0.83449130000000005</v>
      </c>
      <c r="K1585">
        <v>1.3096125999999999</v>
      </c>
      <c r="L1585" t="s">
        <v>29</v>
      </c>
    </row>
    <row r="1586" spans="2:12" x14ac:dyDescent="0.25">
      <c r="B1586" t="s">
        <v>36</v>
      </c>
      <c r="C1586" t="s">
        <v>216</v>
      </c>
      <c r="D1586" t="s">
        <v>217</v>
      </c>
      <c r="E1586" t="s">
        <v>37</v>
      </c>
      <c r="F1586" t="s">
        <v>8</v>
      </c>
      <c r="G1586" t="s">
        <v>1826</v>
      </c>
      <c r="H1586">
        <v>62.820243900000001</v>
      </c>
      <c r="I1586">
        <v>62.885979200000001</v>
      </c>
      <c r="J1586">
        <v>6.5735299999999997E-2</v>
      </c>
      <c r="K1586">
        <v>0.1045309</v>
      </c>
      <c r="L1586" t="s">
        <v>29</v>
      </c>
    </row>
    <row r="1587" spans="2:12" x14ac:dyDescent="0.25">
      <c r="B1587" t="s">
        <v>36</v>
      </c>
      <c r="C1587" t="s">
        <v>222</v>
      </c>
      <c r="D1587" t="s">
        <v>223</v>
      </c>
      <c r="E1587" t="s">
        <v>37</v>
      </c>
      <c r="F1587" t="s">
        <v>8</v>
      </c>
      <c r="G1587" t="s">
        <v>1826</v>
      </c>
      <c r="H1587">
        <v>62.568334800000002</v>
      </c>
      <c r="I1587">
        <v>62.525067200000002</v>
      </c>
      <c r="J1587">
        <v>4.3267600000000003E-2</v>
      </c>
      <c r="K1587">
        <v>6.9200399999999995E-2</v>
      </c>
      <c r="L1587" t="s">
        <v>29</v>
      </c>
    </row>
    <row r="1588" spans="2:12" x14ac:dyDescent="0.25">
      <c r="B1588" t="s">
        <v>36</v>
      </c>
      <c r="C1588" t="s">
        <v>238</v>
      </c>
      <c r="D1588" t="s">
        <v>239</v>
      </c>
      <c r="E1588" t="s">
        <v>37</v>
      </c>
      <c r="F1588" t="s">
        <v>8</v>
      </c>
      <c r="G1588" t="s">
        <v>1826</v>
      </c>
      <c r="H1588">
        <v>63.059842099999997</v>
      </c>
      <c r="I1588">
        <v>64.204937999999999</v>
      </c>
      <c r="J1588">
        <v>1.1450959000000001</v>
      </c>
      <c r="K1588">
        <v>1.7835013</v>
      </c>
      <c r="L1588" t="s">
        <v>29</v>
      </c>
    </row>
    <row r="1589" spans="2:12" x14ac:dyDescent="0.25">
      <c r="B1589" t="s">
        <v>36</v>
      </c>
      <c r="C1589" t="s">
        <v>240</v>
      </c>
      <c r="D1589" t="s">
        <v>241</v>
      </c>
      <c r="E1589" t="s">
        <v>37</v>
      </c>
      <c r="F1589" t="s">
        <v>8</v>
      </c>
      <c r="G1589" t="s">
        <v>1826</v>
      </c>
      <c r="H1589">
        <v>62.9512851</v>
      </c>
      <c r="I1589">
        <v>63.059842099999997</v>
      </c>
      <c r="J1589">
        <v>0.108557</v>
      </c>
      <c r="K1589">
        <v>0.1721492</v>
      </c>
      <c r="L1589" t="s">
        <v>29</v>
      </c>
    </row>
    <row r="1590" spans="2:12" x14ac:dyDescent="0.25">
      <c r="B1590" t="s">
        <v>36</v>
      </c>
      <c r="C1590" t="s">
        <v>254</v>
      </c>
      <c r="D1590" t="s">
        <v>255</v>
      </c>
      <c r="E1590" t="s">
        <v>37</v>
      </c>
      <c r="F1590" t="s">
        <v>8</v>
      </c>
      <c r="G1590" t="s">
        <v>1826</v>
      </c>
      <c r="H1590">
        <v>63.024452400000001</v>
      </c>
      <c r="I1590">
        <v>62.904086200000002</v>
      </c>
      <c r="J1590">
        <v>0.12036620000000001</v>
      </c>
      <c r="K1590">
        <v>0.19134880000000001</v>
      </c>
      <c r="L1590" t="s">
        <v>29</v>
      </c>
    </row>
    <row r="1591" spans="2:12" x14ac:dyDescent="0.25">
      <c r="B1591" t="s">
        <v>36</v>
      </c>
      <c r="C1591" t="s">
        <v>258</v>
      </c>
      <c r="D1591" t="s">
        <v>259</v>
      </c>
      <c r="E1591" t="s">
        <v>37</v>
      </c>
      <c r="F1591" t="s">
        <v>8</v>
      </c>
      <c r="G1591" t="s">
        <v>1826</v>
      </c>
      <c r="H1591">
        <v>64.450453300000007</v>
      </c>
      <c r="I1591">
        <v>63.946180499999997</v>
      </c>
      <c r="J1591">
        <v>0.50427279999999997</v>
      </c>
      <c r="K1591">
        <v>0.7885894</v>
      </c>
      <c r="L1591" t="s">
        <v>29</v>
      </c>
    </row>
    <row r="1592" spans="2:12" x14ac:dyDescent="0.25">
      <c r="B1592" t="s">
        <v>36</v>
      </c>
      <c r="C1592" t="s">
        <v>264</v>
      </c>
      <c r="D1592" t="s">
        <v>265</v>
      </c>
      <c r="E1592" t="s">
        <v>37</v>
      </c>
      <c r="F1592" t="s">
        <v>8</v>
      </c>
      <c r="G1592" t="s">
        <v>1826</v>
      </c>
      <c r="H1592">
        <v>62.773855300000001</v>
      </c>
      <c r="I1592">
        <v>62.743255300000001</v>
      </c>
      <c r="J1592">
        <v>3.0599999999999999E-2</v>
      </c>
      <c r="K1592">
        <v>4.87702E-2</v>
      </c>
      <c r="L1592" t="s">
        <v>29</v>
      </c>
    </row>
    <row r="1593" spans="2:12" x14ac:dyDescent="0.25">
      <c r="B1593" t="s">
        <v>36</v>
      </c>
      <c r="C1593" t="s">
        <v>274</v>
      </c>
      <c r="D1593" t="s">
        <v>275</v>
      </c>
      <c r="E1593" t="s">
        <v>37</v>
      </c>
      <c r="F1593" t="s">
        <v>8</v>
      </c>
      <c r="G1593" t="s">
        <v>1826</v>
      </c>
      <c r="H1593">
        <v>62.414633100000003</v>
      </c>
      <c r="I1593">
        <v>64.5421999</v>
      </c>
      <c r="J1593">
        <v>2.1275667999999999</v>
      </c>
      <c r="K1593">
        <v>3.2963965000000002</v>
      </c>
      <c r="L1593" t="s">
        <v>29</v>
      </c>
    </row>
    <row r="1594" spans="2:12" x14ac:dyDescent="0.25">
      <c r="B1594" t="s">
        <v>36</v>
      </c>
      <c r="C1594" t="s">
        <v>276</v>
      </c>
      <c r="D1594" t="s">
        <v>277</v>
      </c>
      <c r="E1594" t="s">
        <v>37</v>
      </c>
      <c r="F1594" t="s">
        <v>8</v>
      </c>
      <c r="G1594" t="s">
        <v>1826</v>
      </c>
      <c r="H1594">
        <v>62.665102599999997</v>
      </c>
      <c r="I1594">
        <v>62.414633100000003</v>
      </c>
      <c r="J1594">
        <v>0.25046950000000001</v>
      </c>
      <c r="K1594">
        <v>0.40129930000000003</v>
      </c>
      <c r="L1594" t="s">
        <v>29</v>
      </c>
    </row>
    <row r="1595" spans="2:12" x14ac:dyDescent="0.25">
      <c r="B1595" t="s">
        <v>36</v>
      </c>
      <c r="C1595" t="s">
        <v>278</v>
      </c>
      <c r="D1595" t="s">
        <v>279</v>
      </c>
      <c r="E1595" t="s">
        <v>37</v>
      </c>
      <c r="F1595" t="s">
        <v>8</v>
      </c>
      <c r="G1595" t="s">
        <v>1826</v>
      </c>
      <c r="H1595">
        <v>62.643543700000002</v>
      </c>
      <c r="I1595">
        <v>62.665102599999997</v>
      </c>
      <c r="J1595">
        <v>2.1558899999999999E-2</v>
      </c>
      <c r="K1595">
        <v>3.4403400000000001E-2</v>
      </c>
      <c r="L1595" t="s">
        <v>29</v>
      </c>
    </row>
    <row r="1596" spans="2:12" x14ac:dyDescent="0.25">
      <c r="B1596" t="s">
        <v>36</v>
      </c>
      <c r="C1596" t="s">
        <v>282</v>
      </c>
      <c r="D1596" t="s">
        <v>283</v>
      </c>
      <c r="E1596" t="s">
        <v>37</v>
      </c>
      <c r="F1596" t="s">
        <v>8</v>
      </c>
      <c r="G1596" t="s">
        <v>1826</v>
      </c>
      <c r="H1596">
        <v>63.369647899999997</v>
      </c>
      <c r="I1596">
        <v>64.283726999999999</v>
      </c>
      <c r="J1596">
        <v>0.91407910000000003</v>
      </c>
      <c r="K1596">
        <v>1.4219447999999999</v>
      </c>
      <c r="L1596" t="s">
        <v>29</v>
      </c>
    </row>
    <row r="1597" spans="2:12" x14ac:dyDescent="0.25">
      <c r="B1597" t="s">
        <v>36</v>
      </c>
      <c r="C1597" t="s">
        <v>286</v>
      </c>
      <c r="D1597" t="s">
        <v>287</v>
      </c>
      <c r="E1597" t="s">
        <v>37</v>
      </c>
      <c r="F1597" t="s">
        <v>8</v>
      </c>
      <c r="G1597" t="s">
        <v>1826</v>
      </c>
      <c r="H1597">
        <v>63.203135799999998</v>
      </c>
      <c r="I1597">
        <v>63.587579900000001</v>
      </c>
      <c r="J1597">
        <v>0.38444410000000001</v>
      </c>
      <c r="K1597">
        <v>0.60458990000000001</v>
      </c>
      <c r="L1597" t="s">
        <v>29</v>
      </c>
    </row>
    <row r="1598" spans="2:12" x14ac:dyDescent="0.25">
      <c r="B1598" t="s">
        <v>36</v>
      </c>
      <c r="C1598" t="s">
        <v>304</v>
      </c>
      <c r="D1598" t="s">
        <v>305</v>
      </c>
      <c r="E1598" t="s">
        <v>37</v>
      </c>
      <c r="F1598" t="s">
        <v>8</v>
      </c>
      <c r="G1598" t="s">
        <v>1826</v>
      </c>
      <c r="H1598">
        <v>63.742892599999998</v>
      </c>
      <c r="I1598">
        <v>63.109477200000001</v>
      </c>
      <c r="J1598">
        <v>0.63341539999999996</v>
      </c>
      <c r="K1598">
        <v>1.0036771</v>
      </c>
      <c r="L1598" t="s">
        <v>29</v>
      </c>
    </row>
    <row r="1599" spans="2:12" x14ac:dyDescent="0.25">
      <c r="B1599" t="s">
        <v>36</v>
      </c>
      <c r="C1599" t="s">
        <v>326</v>
      </c>
      <c r="D1599" t="s">
        <v>327</v>
      </c>
      <c r="E1599" t="s">
        <v>37</v>
      </c>
      <c r="F1599" t="s">
        <v>8</v>
      </c>
      <c r="G1599" t="s">
        <v>1826</v>
      </c>
      <c r="H1599">
        <v>63.554372800000003</v>
      </c>
      <c r="I1599">
        <v>62.424723100000001</v>
      </c>
      <c r="J1599">
        <v>1.1296497000000001</v>
      </c>
      <c r="K1599">
        <v>1.8096190999999999</v>
      </c>
      <c r="L1599" t="s">
        <v>29</v>
      </c>
    </row>
    <row r="1600" spans="2:12" x14ac:dyDescent="0.25">
      <c r="B1600" t="s">
        <v>36</v>
      </c>
      <c r="C1600" t="s">
        <v>330</v>
      </c>
      <c r="D1600" t="s">
        <v>331</v>
      </c>
      <c r="E1600" t="s">
        <v>37</v>
      </c>
      <c r="F1600" t="s">
        <v>8</v>
      </c>
      <c r="G1600" t="s">
        <v>1826</v>
      </c>
      <c r="H1600">
        <v>62.844845800000002</v>
      </c>
      <c r="I1600">
        <v>63.421621100000003</v>
      </c>
      <c r="J1600">
        <v>0.57677529999999999</v>
      </c>
      <c r="K1600">
        <v>0.90943010000000002</v>
      </c>
      <c r="L1600" t="s">
        <v>29</v>
      </c>
    </row>
    <row r="1601" spans="2:12" x14ac:dyDescent="0.25">
      <c r="B1601" t="s">
        <v>36</v>
      </c>
      <c r="C1601" t="s">
        <v>338</v>
      </c>
      <c r="D1601" t="s">
        <v>339</v>
      </c>
      <c r="E1601" t="s">
        <v>37</v>
      </c>
      <c r="F1601" t="s">
        <v>8</v>
      </c>
      <c r="G1601" t="s">
        <v>1826</v>
      </c>
      <c r="H1601">
        <v>63.251372199999999</v>
      </c>
      <c r="I1601">
        <v>63.475939199999999</v>
      </c>
      <c r="J1601">
        <v>0.22456699999999999</v>
      </c>
      <c r="K1601">
        <v>0.35378290000000001</v>
      </c>
      <c r="L1601" t="s">
        <v>29</v>
      </c>
    </row>
    <row r="1602" spans="2:12" x14ac:dyDescent="0.25">
      <c r="B1602" t="s">
        <v>36</v>
      </c>
      <c r="C1602" t="s">
        <v>342</v>
      </c>
      <c r="D1602" t="s">
        <v>343</v>
      </c>
      <c r="E1602" t="s">
        <v>37</v>
      </c>
      <c r="F1602" t="s">
        <v>8</v>
      </c>
      <c r="G1602" t="s">
        <v>1826</v>
      </c>
      <c r="H1602">
        <v>63.403681800000001</v>
      </c>
      <c r="I1602">
        <v>62.832236899999998</v>
      </c>
      <c r="J1602">
        <v>0.57144490000000003</v>
      </c>
      <c r="K1602">
        <v>0.90947719999999999</v>
      </c>
      <c r="L1602" t="s">
        <v>29</v>
      </c>
    </row>
    <row r="1603" spans="2:12" x14ac:dyDescent="0.25">
      <c r="B1603" t="s">
        <v>36</v>
      </c>
      <c r="C1603" t="s">
        <v>360</v>
      </c>
      <c r="D1603" t="s">
        <v>361</v>
      </c>
      <c r="E1603" t="s">
        <v>37</v>
      </c>
      <c r="F1603" t="s">
        <v>8</v>
      </c>
      <c r="G1603" t="s">
        <v>1826</v>
      </c>
      <c r="H1603">
        <v>64.534155600000005</v>
      </c>
      <c r="I1603">
        <v>63.602576499999998</v>
      </c>
      <c r="J1603">
        <v>0.93157909999999999</v>
      </c>
      <c r="K1603">
        <v>1.4646877</v>
      </c>
      <c r="L1603" t="s">
        <v>29</v>
      </c>
    </row>
    <row r="1604" spans="2:12" x14ac:dyDescent="0.25">
      <c r="B1604" t="s">
        <v>36</v>
      </c>
      <c r="C1604" t="s">
        <v>368</v>
      </c>
      <c r="D1604" t="s">
        <v>369</v>
      </c>
      <c r="E1604" t="s">
        <v>37</v>
      </c>
      <c r="F1604" t="s">
        <v>8</v>
      </c>
      <c r="G1604" t="s">
        <v>1826</v>
      </c>
      <c r="H1604">
        <v>63.068025499999997</v>
      </c>
      <c r="I1604">
        <v>62.893730400000003</v>
      </c>
      <c r="J1604">
        <v>0.17429510000000001</v>
      </c>
      <c r="K1604">
        <v>0.27712639999999999</v>
      </c>
      <c r="L1604" t="s">
        <v>29</v>
      </c>
    </row>
    <row r="1605" spans="2:12" x14ac:dyDescent="0.25">
      <c r="B1605" t="s">
        <v>388</v>
      </c>
      <c r="C1605" t="s">
        <v>395</v>
      </c>
      <c r="D1605" t="s">
        <v>396</v>
      </c>
      <c r="E1605" t="s">
        <v>37</v>
      </c>
      <c r="F1605" t="s">
        <v>8</v>
      </c>
      <c r="G1605" t="s">
        <v>1826</v>
      </c>
      <c r="H1605">
        <v>59.645127899999999</v>
      </c>
      <c r="I1605">
        <v>60.4935537</v>
      </c>
      <c r="J1605">
        <v>0.84842580000000001</v>
      </c>
      <c r="K1605">
        <v>1.4025061000000001</v>
      </c>
      <c r="L1605" t="s">
        <v>29</v>
      </c>
    </row>
    <row r="1606" spans="2:12" x14ac:dyDescent="0.25">
      <c r="B1606" t="s">
        <v>388</v>
      </c>
      <c r="C1606" t="s">
        <v>399</v>
      </c>
      <c r="D1606" t="s">
        <v>400</v>
      </c>
      <c r="E1606" t="s">
        <v>37</v>
      </c>
      <c r="F1606" t="s">
        <v>8</v>
      </c>
      <c r="G1606" t="s">
        <v>1826</v>
      </c>
      <c r="H1606">
        <v>61.4365217</v>
      </c>
      <c r="I1606">
        <v>62.425393999999997</v>
      </c>
      <c r="J1606">
        <v>0.98887230000000004</v>
      </c>
      <c r="K1606">
        <v>1.5840866</v>
      </c>
      <c r="L1606" t="s">
        <v>29</v>
      </c>
    </row>
    <row r="1607" spans="2:12" x14ac:dyDescent="0.25">
      <c r="B1607" t="s">
        <v>388</v>
      </c>
      <c r="C1607" t="s">
        <v>405</v>
      </c>
      <c r="D1607" t="s">
        <v>406</v>
      </c>
      <c r="E1607" t="s">
        <v>37</v>
      </c>
      <c r="F1607" t="s">
        <v>8</v>
      </c>
      <c r="G1607" t="s">
        <v>1826</v>
      </c>
      <c r="H1607">
        <v>61.016409000000003</v>
      </c>
      <c r="I1607">
        <v>60.167433600000003</v>
      </c>
      <c r="J1607">
        <v>0.84897540000000005</v>
      </c>
      <c r="K1607">
        <v>1.4110214999999999</v>
      </c>
      <c r="L1607" t="s">
        <v>29</v>
      </c>
    </row>
    <row r="1608" spans="2:12" x14ac:dyDescent="0.25">
      <c r="B1608" t="s">
        <v>388</v>
      </c>
      <c r="C1608" t="s">
        <v>409</v>
      </c>
      <c r="D1608" t="s">
        <v>410</v>
      </c>
      <c r="E1608" t="s">
        <v>37</v>
      </c>
      <c r="F1608" t="s">
        <v>8</v>
      </c>
      <c r="G1608" t="s">
        <v>1826</v>
      </c>
      <c r="H1608">
        <v>61.3507794</v>
      </c>
      <c r="I1608">
        <v>63.159573399999999</v>
      </c>
      <c r="J1608">
        <v>1.808794</v>
      </c>
      <c r="K1608">
        <v>2.8638477</v>
      </c>
      <c r="L1608" t="s">
        <v>29</v>
      </c>
    </row>
    <row r="1609" spans="2:12" x14ac:dyDescent="0.25">
      <c r="B1609" t="s">
        <v>388</v>
      </c>
      <c r="C1609" t="s">
        <v>421</v>
      </c>
      <c r="D1609" t="s">
        <v>422</v>
      </c>
      <c r="E1609" t="s">
        <v>37</v>
      </c>
      <c r="F1609" t="s">
        <v>8</v>
      </c>
      <c r="G1609" t="s">
        <v>1826</v>
      </c>
      <c r="H1609">
        <v>62.176087899999999</v>
      </c>
      <c r="I1609">
        <v>61.271740999999999</v>
      </c>
      <c r="J1609">
        <v>0.90434689999999995</v>
      </c>
      <c r="K1609">
        <v>1.4759608</v>
      </c>
      <c r="L1609" t="s">
        <v>29</v>
      </c>
    </row>
    <row r="1610" spans="2:12" x14ac:dyDescent="0.25">
      <c r="B1610" t="s">
        <v>388</v>
      </c>
      <c r="C1610" t="s">
        <v>423</v>
      </c>
      <c r="D1610" t="s">
        <v>424</v>
      </c>
      <c r="E1610" t="s">
        <v>37</v>
      </c>
      <c r="F1610" t="s">
        <v>8</v>
      </c>
      <c r="G1610" t="s">
        <v>1826</v>
      </c>
      <c r="H1610">
        <v>61.960687100000001</v>
      </c>
      <c r="I1610">
        <v>62.176087899999999</v>
      </c>
      <c r="J1610">
        <v>0.2154008</v>
      </c>
      <c r="K1610">
        <v>0.34643669999999999</v>
      </c>
      <c r="L1610" t="s">
        <v>29</v>
      </c>
    </row>
    <row r="1611" spans="2:12" x14ac:dyDescent="0.25">
      <c r="B1611" t="s">
        <v>388</v>
      </c>
      <c r="C1611" t="s">
        <v>425</v>
      </c>
      <c r="D1611" t="s">
        <v>426</v>
      </c>
      <c r="E1611" t="s">
        <v>37</v>
      </c>
      <c r="F1611" t="s">
        <v>8</v>
      </c>
      <c r="G1611" t="s">
        <v>1826</v>
      </c>
      <c r="H1611">
        <v>59.715485700000002</v>
      </c>
      <c r="I1611">
        <v>61.960687100000001</v>
      </c>
      <c r="J1611">
        <v>2.2452014</v>
      </c>
      <c r="K1611">
        <v>3.6235902000000002</v>
      </c>
      <c r="L1611" t="s">
        <v>29</v>
      </c>
    </row>
    <row r="1612" spans="2:12" x14ac:dyDescent="0.25">
      <c r="B1612" t="s">
        <v>388</v>
      </c>
      <c r="C1612" t="s">
        <v>447</v>
      </c>
      <c r="D1612" t="s">
        <v>448</v>
      </c>
      <c r="E1612" t="s">
        <v>37</v>
      </c>
      <c r="F1612" t="s">
        <v>8</v>
      </c>
      <c r="G1612" t="s">
        <v>1826</v>
      </c>
      <c r="H1612">
        <v>62.259897500000001</v>
      </c>
      <c r="I1612">
        <v>62.944588699999997</v>
      </c>
      <c r="J1612">
        <v>0.68469120000000006</v>
      </c>
      <c r="K1612">
        <v>1.0877682</v>
      </c>
      <c r="L1612" t="s">
        <v>29</v>
      </c>
    </row>
    <row r="1613" spans="2:12" x14ac:dyDescent="0.25">
      <c r="B1613" t="s">
        <v>388</v>
      </c>
      <c r="C1613" t="s">
        <v>451</v>
      </c>
      <c r="D1613" t="s">
        <v>452</v>
      </c>
      <c r="E1613" t="s">
        <v>37</v>
      </c>
      <c r="F1613" t="s">
        <v>8</v>
      </c>
      <c r="G1613" t="s">
        <v>1826</v>
      </c>
      <c r="H1613">
        <v>59.466831200000001</v>
      </c>
      <c r="I1613">
        <v>61.7123074</v>
      </c>
      <c r="J1613">
        <v>2.2454762000000001</v>
      </c>
      <c r="K1613">
        <v>3.6386197</v>
      </c>
      <c r="L1613" t="s">
        <v>29</v>
      </c>
    </row>
    <row r="1614" spans="2:12" x14ac:dyDescent="0.25">
      <c r="B1614" t="s">
        <v>388</v>
      </c>
      <c r="C1614" t="s">
        <v>479</v>
      </c>
      <c r="D1614" t="s">
        <v>480</v>
      </c>
      <c r="E1614" t="s">
        <v>37</v>
      </c>
      <c r="F1614" t="s">
        <v>8</v>
      </c>
      <c r="G1614" t="s">
        <v>1826</v>
      </c>
      <c r="H1614">
        <v>59.972798599999997</v>
      </c>
      <c r="I1614">
        <v>61.445730099999999</v>
      </c>
      <c r="J1614">
        <v>1.4729315000000001</v>
      </c>
      <c r="K1614">
        <v>2.3971258999999998</v>
      </c>
      <c r="L1614" t="s">
        <v>29</v>
      </c>
    </row>
    <row r="1615" spans="2:12" x14ac:dyDescent="0.25">
      <c r="B1615" t="s">
        <v>388</v>
      </c>
      <c r="C1615" t="s">
        <v>481</v>
      </c>
      <c r="D1615" t="s">
        <v>482</v>
      </c>
      <c r="E1615" t="s">
        <v>37</v>
      </c>
      <c r="F1615" t="s">
        <v>8</v>
      </c>
      <c r="G1615" t="s">
        <v>1826</v>
      </c>
      <c r="H1615">
        <v>62.378487499999999</v>
      </c>
      <c r="I1615">
        <v>59.972798599999997</v>
      </c>
      <c r="J1615">
        <v>2.4056888999999999</v>
      </c>
      <c r="K1615">
        <v>4.0113000000000003</v>
      </c>
      <c r="L1615" t="s">
        <v>29</v>
      </c>
    </row>
    <row r="1616" spans="2:12" x14ac:dyDescent="0.25">
      <c r="B1616" t="s">
        <v>388</v>
      </c>
      <c r="C1616" t="s">
        <v>499</v>
      </c>
      <c r="D1616" t="s">
        <v>500</v>
      </c>
      <c r="E1616" t="s">
        <v>37</v>
      </c>
      <c r="F1616" t="s">
        <v>8</v>
      </c>
      <c r="G1616" t="s">
        <v>1826</v>
      </c>
      <c r="H1616">
        <v>62.7647251</v>
      </c>
      <c r="I1616">
        <v>63.515901900000003</v>
      </c>
      <c r="J1616">
        <v>0.75117679999999998</v>
      </c>
      <c r="K1616">
        <v>1.1826593999999999</v>
      </c>
      <c r="L1616" t="s">
        <v>29</v>
      </c>
    </row>
    <row r="1617" spans="2:12" x14ac:dyDescent="0.25">
      <c r="B1617" t="s">
        <v>388</v>
      </c>
      <c r="C1617" t="s">
        <v>517</v>
      </c>
      <c r="D1617" t="s">
        <v>518</v>
      </c>
      <c r="E1617" t="s">
        <v>37</v>
      </c>
      <c r="F1617" t="s">
        <v>8</v>
      </c>
      <c r="G1617" t="s">
        <v>1826</v>
      </c>
      <c r="H1617">
        <v>59.4596163</v>
      </c>
      <c r="I1617">
        <v>60.557145300000002</v>
      </c>
      <c r="J1617">
        <v>1.097529</v>
      </c>
      <c r="K1617">
        <v>1.8123856</v>
      </c>
      <c r="L1617" t="s">
        <v>29</v>
      </c>
    </row>
    <row r="1618" spans="2:12" x14ac:dyDescent="0.25">
      <c r="B1618" t="s">
        <v>388</v>
      </c>
      <c r="C1618" t="s">
        <v>519</v>
      </c>
      <c r="D1618" t="s">
        <v>520</v>
      </c>
      <c r="E1618" t="s">
        <v>37</v>
      </c>
      <c r="F1618" t="s">
        <v>8</v>
      </c>
      <c r="G1618" t="s">
        <v>1826</v>
      </c>
      <c r="H1618">
        <v>62.115934299999999</v>
      </c>
      <c r="I1618">
        <v>59.4596163</v>
      </c>
      <c r="J1618">
        <v>2.6563180000000002</v>
      </c>
      <c r="K1618">
        <v>4.4674320999999999</v>
      </c>
      <c r="L1618" t="s">
        <v>29</v>
      </c>
    </row>
    <row r="1619" spans="2:12" x14ac:dyDescent="0.25">
      <c r="B1619" t="s">
        <v>388</v>
      </c>
      <c r="C1619" t="s">
        <v>521</v>
      </c>
      <c r="D1619" t="s">
        <v>522</v>
      </c>
      <c r="E1619" t="s">
        <v>37</v>
      </c>
      <c r="F1619" t="s">
        <v>8</v>
      </c>
      <c r="G1619" t="s">
        <v>1826</v>
      </c>
      <c r="H1619">
        <v>60.264767999999997</v>
      </c>
      <c r="I1619">
        <v>62.115934299999999</v>
      </c>
      <c r="J1619">
        <v>1.8511663</v>
      </c>
      <c r="K1619">
        <v>2.9801793999999999</v>
      </c>
      <c r="L1619" t="s">
        <v>29</v>
      </c>
    </row>
    <row r="1620" spans="2:12" x14ac:dyDescent="0.25">
      <c r="B1620" t="s">
        <v>388</v>
      </c>
      <c r="C1620" t="s">
        <v>527</v>
      </c>
      <c r="D1620" t="s">
        <v>528</v>
      </c>
      <c r="E1620" t="s">
        <v>37</v>
      </c>
      <c r="F1620" t="s">
        <v>8</v>
      </c>
      <c r="G1620" t="s">
        <v>1826</v>
      </c>
      <c r="H1620">
        <v>59.914293800000003</v>
      </c>
      <c r="I1620">
        <v>61.442321700000001</v>
      </c>
      <c r="J1620">
        <v>1.5280279000000001</v>
      </c>
      <c r="K1620">
        <v>2.4869306</v>
      </c>
      <c r="L1620" t="s">
        <v>29</v>
      </c>
    </row>
    <row r="1621" spans="2:12" x14ac:dyDescent="0.25">
      <c r="B1621" t="s">
        <v>388</v>
      </c>
      <c r="C1621" t="s">
        <v>531</v>
      </c>
      <c r="D1621" t="s">
        <v>532</v>
      </c>
      <c r="E1621" t="s">
        <v>37</v>
      </c>
      <c r="F1621" t="s">
        <v>8</v>
      </c>
      <c r="G1621" t="s">
        <v>1826</v>
      </c>
      <c r="H1621">
        <v>60.4307491</v>
      </c>
      <c r="I1621">
        <v>61.1951137</v>
      </c>
      <c r="J1621">
        <v>0.76436459999999995</v>
      </c>
      <c r="K1621">
        <v>1.2490615</v>
      </c>
      <c r="L1621" t="s">
        <v>29</v>
      </c>
    </row>
    <row r="1622" spans="2:12" x14ac:dyDescent="0.25">
      <c r="B1622" t="s">
        <v>388</v>
      </c>
      <c r="C1622" t="s">
        <v>543</v>
      </c>
      <c r="D1622" t="s">
        <v>544</v>
      </c>
      <c r="E1622" t="s">
        <v>37</v>
      </c>
      <c r="F1622" t="s">
        <v>8</v>
      </c>
      <c r="G1622" t="s">
        <v>1826</v>
      </c>
      <c r="H1622">
        <v>59.926338399999999</v>
      </c>
      <c r="I1622">
        <v>59.654680599999999</v>
      </c>
      <c r="J1622">
        <v>0.2716578</v>
      </c>
      <c r="K1622">
        <v>0.45538390000000001</v>
      </c>
      <c r="L1622" t="s">
        <v>29</v>
      </c>
    </row>
    <row r="1623" spans="2:12" x14ac:dyDescent="0.25">
      <c r="B1623" t="s">
        <v>388</v>
      </c>
      <c r="C1623" t="s">
        <v>567</v>
      </c>
      <c r="D1623" t="s">
        <v>568</v>
      </c>
      <c r="E1623" t="s">
        <v>37</v>
      </c>
      <c r="F1623" t="s">
        <v>8</v>
      </c>
      <c r="G1623" t="s">
        <v>1826</v>
      </c>
      <c r="H1623">
        <v>60.852672200000001</v>
      </c>
      <c r="I1623">
        <v>61.298299900000004</v>
      </c>
      <c r="J1623">
        <v>0.44562770000000002</v>
      </c>
      <c r="K1623">
        <v>0.72698220000000002</v>
      </c>
      <c r="L1623" t="s">
        <v>29</v>
      </c>
    </row>
    <row r="1624" spans="2:12" x14ac:dyDescent="0.25">
      <c r="B1624" t="s">
        <v>388</v>
      </c>
      <c r="C1624" t="s">
        <v>569</v>
      </c>
      <c r="D1624" t="s">
        <v>570</v>
      </c>
      <c r="E1624" t="s">
        <v>37</v>
      </c>
      <c r="F1624" t="s">
        <v>8</v>
      </c>
      <c r="G1624" t="s">
        <v>1826</v>
      </c>
      <c r="H1624">
        <v>61.636401900000003</v>
      </c>
      <c r="I1624">
        <v>60.852672200000001</v>
      </c>
      <c r="J1624">
        <v>0.78372969999999997</v>
      </c>
      <c r="K1624">
        <v>1.2879134000000001</v>
      </c>
      <c r="L1624" t="s">
        <v>29</v>
      </c>
    </row>
    <row r="1625" spans="2:12" x14ac:dyDescent="0.25">
      <c r="B1625" t="s">
        <v>388</v>
      </c>
      <c r="C1625" t="s">
        <v>575</v>
      </c>
      <c r="D1625" t="s">
        <v>576</v>
      </c>
      <c r="E1625" t="s">
        <v>37</v>
      </c>
      <c r="F1625" t="s">
        <v>8</v>
      </c>
      <c r="G1625" t="s">
        <v>1826</v>
      </c>
      <c r="H1625">
        <v>60.66169</v>
      </c>
      <c r="I1625">
        <v>62.8353003</v>
      </c>
      <c r="J1625">
        <v>2.1736103</v>
      </c>
      <c r="K1625">
        <v>3.4592184000000001</v>
      </c>
      <c r="L1625" t="s">
        <v>29</v>
      </c>
    </row>
    <row r="1626" spans="2:12" x14ac:dyDescent="0.25">
      <c r="B1626" t="s">
        <v>388</v>
      </c>
      <c r="C1626" t="s">
        <v>583</v>
      </c>
      <c r="D1626" t="s">
        <v>584</v>
      </c>
      <c r="E1626" t="s">
        <v>37</v>
      </c>
      <c r="F1626" t="s">
        <v>8</v>
      </c>
      <c r="G1626" t="s">
        <v>1826</v>
      </c>
      <c r="H1626">
        <v>60.692627100000003</v>
      </c>
      <c r="I1626">
        <v>61.282406399999999</v>
      </c>
      <c r="J1626">
        <v>0.58977930000000001</v>
      </c>
      <c r="K1626">
        <v>0.96239580000000002</v>
      </c>
      <c r="L1626" t="s">
        <v>29</v>
      </c>
    </row>
    <row r="1627" spans="2:12" x14ac:dyDescent="0.25">
      <c r="B1627" t="s">
        <v>388</v>
      </c>
      <c r="C1627" t="s">
        <v>593</v>
      </c>
      <c r="D1627" t="s">
        <v>594</v>
      </c>
      <c r="E1627" t="s">
        <v>37</v>
      </c>
      <c r="F1627" t="s">
        <v>8</v>
      </c>
      <c r="G1627" t="s">
        <v>1826</v>
      </c>
      <c r="H1627">
        <v>61.284988599999998</v>
      </c>
      <c r="I1627">
        <v>62.164317500000003</v>
      </c>
      <c r="J1627">
        <v>0.87932889999999997</v>
      </c>
      <c r="K1627">
        <v>1.4145235</v>
      </c>
      <c r="L1627" t="s">
        <v>29</v>
      </c>
    </row>
    <row r="1628" spans="2:12" x14ac:dyDescent="0.25">
      <c r="B1628" t="s">
        <v>388</v>
      </c>
      <c r="C1628" t="s">
        <v>601</v>
      </c>
      <c r="D1628" t="s">
        <v>602</v>
      </c>
      <c r="E1628" t="s">
        <v>37</v>
      </c>
      <c r="F1628" t="s">
        <v>8</v>
      </c>
      <c r="G1628" t="s">
        <v>1826</v>
      </c>
      <c r="H1628">
        <v>62.9730755</v>
      </c>
      <c r="I1628">
        <v>61.045763200000003</v>
      </c>
      <c r="J1628">
        <v>1.9273123000000001</v>
      </c>
      <c r="K1628">
        <v>3.1571598000000001</v>
      </c>
      <c r="L1628" t="s">
        <v>29</v>
      </c>
    </row>
    <row r="1629" spans="2:12" x14ac:dyDescent="0.25">
      <c r="B1629" t="s">
        <v>388</v>
      </c>
      <c r="C1629" t="s">
        <v>605</v>
      </c>
      <c r="D1629" t="s">
        <v>606</v>
      </c>
      <c r="E1629" t="s">
        <v>37</v>
      </c>
      <c r="F1629" t="s">
        <v>8</v>
      </c>
      <c r="G1629" t="s">
        <v>1826</v>
      </c>
      <c r="H1629">
        <v>59.554580899999998</v>
      </c>
      <c r="I1629">
        <v>61.219187300000002</v>
      </c>
      <c r="J1629">
        <v>1.6646064</v>
      </c>
      <c r="K1629">
        <v>2.7190926000000002</v>
      </c>
      <c r="L1629" t="s">
        <v>29</v>
      </c>
    </row>
    <row r="1630" spans="2:12" x14ac:dyDescent="0.25">
      <c r="B1630" t="s">
        <v>388</v>
      </c>
      <c r="C1630" t="s">
        <v>633</v>
      </c>
      <c r="D1630" t="s">
        <v>634</v>
      </c>
      <c r="E1630" t="s">
        <v>37</v>
      </c>
      <c r="F1630" t="s">
        <v>8</v>
      </c>
      <c r="G1630" t="s">
        <v>1826</v>
      </c>
      <c r="H1630">
        <v>60.677458700000003</v>
      </c>
      <c r="I1630">
        <v>62.979264200000003</v>
      </c>
      <c r="J1630">
        <v>2.3018054999999999</v>
      </c>
      <c r="K1630">
        <v>3.6548625000000001</v>
      </c>
      <c r="L1630" t="s">
        <v>29</v>
      </c>
    </row>
    <row r="1631" spans="2:12" x14ac:dyDescent="0.25">
      <c r="B1631" t="s">
        <v>388</v>
      </c>
      <c r="C1631" t="s">
        <v>637</v>
      </c>
      <c r="D1631" t="s">
        <v>638</v>
      </c>
      <c r="E1631" t="s">
        <v>37</v>
      </c>
      <c r="F1631" t="s">
        <v>8</v>
      </c>
      <c r="G1631" t="s">
        <v>1826</v>
      </c>
      <c r="H1631">
        <v>62.376412299999998</v>
      </c>
      <c r="I1631">
        <v>60.557597399999999</v>
      </c>
      <c r="J1631">
        <v>1.8188149</v>
      </c>
      <c r="K1631">
        <v>3.0034462999999998</v>
      </c>
      <c r="L1631" t="s">
        <v>29</v>
      </c>
    </row>
    <row r="1632" spans="2:12" x14ac:dyDescent="0.25">
      <c r="B1632" t="s">
        <v>388</v>
      </c>
      <c r="C1632" t="s">
        <v>639</v>
      </c>
      <c r="D1632" t="s">
        <v>640</v>
      </c>
      <c r="E1632" t="s">
        <v>37</v>
      </c>
      <c r="F1632" t="s">
        <v>8</v>
      </c>
      <c r="G1632" t="s">
        <v>1826</v>
      </c>
      <c r="H1632">
        <v>61.1680286</v>
      </c>
      <c r="I1632">
        <v>62.376412299999998</v>
      </c>
      <c r="J1632">
        <v>1.2083836999999999</v>
      </c>
      <c r="K1632">
        <v>1.9372446000000001</v>
      </c>
      <c r="L1632" t="s">
        <v>29</v>
      </c>
    </row>
    <row r="1633" spans="2:12" x14ac:dyDescent="0.25">
      <c r="B1633" t="s">
        <v>388</v>
      </c>
      <c r="C1633" t="s">
        <v>655</v>
      </c>
      <c r="D1633" t="s">
        <v>656</v>
      </c>
      <c r="E1633" t="s">
        <v>37</v>
      </c>
      <c r="F1633" t="s">
        <v>8</v>
      </c>
      <c r="G1633" t="s">
        <v>1826</v>
      </c>
      <c r="H1633">
        <v>61.094564400000003</v>
      </c>
      <c r="I1633">
        <v>62.476402999999998</v>
      </c>
      <c r="J1633">
        <v>1.3818386</v>
      </c>
      <c r="K1633">
        <v>2.2117768</v>
      </c>
      <c r="L1633" t="s">
        <v>29</v>
      </c>
    </row>
    <row r="1634" spans="2:12" x14ac:dyDescent="0.25">
      <c r="B1634" t="s">
        <v>388</v>
      </c>
      <c r="C1634" t="s">
        <v>669</v>
      </c>
      <c r="D1634" t="s">
        <v>670</v>
      </c>
      <c r="E1634" t="s">
        <v>37</v>
      </c>
      <c r="F1634" t="s">
        <v>8</v>
      </c>
      <c r="G1634" t="s">
        <v>1826</v>
      </c>
      <c r="H1634">
        <v>61.9670877</v>
      </c>
      <c r="I1634">
        <v>60.417363000000002</v>
      </c>
      <c r="J1634">
        <v>1.5497247000000001</v>
      </c>
      <c r="K1634">
        <v>2.565032</v>
      </c>
      <c r="L1634" t="s">
        <v>29</v>
      </c>
    </row>
    <row r="1635" spans="2:12" x14ac:dyDescent="0.25">
      <c r="B1635" t="s">
        <v>388</v>
      </c>
      <c r="C1635" t="s">
        <v>717</v>
      </c>
      <c r="D1635" t="s">
        <v>718</v>
      </c>
      <c r="E1635" t="s">
        <v>37</v>
      </c>
      <c r="F1635" t="s">
        <v>8</v>
      </c>
      <c r="G1635" t="s">
        <v>1826</v>
      </c>
      <c r="H1635">
        <v>62.083436300000002</v>
      </c>
      <c r="I1635">
        <v>62.046832899999998</v>
      </c>
      <c r="J1635">
        <v>3.6603400000000001E-2</v>
      </c>
      <c r="K1635">
        <v>5.8993200000000003E-2</v>
      </c>
      <c r="L1635" t="s">
        <v>29</v>
      </c>
    </row>
    <row r="1636" spans="2:12" x14ac:dyDescent="0.25">
      <c r="B1636" t="s">
        <v>388</v>
      </c>
      <c r="C1636" t="s">
        <v>725</v>
      </c>
      <c r="D1636" t="s">
        <v>726</v>
      </c>
      <c r="E1636" t="s">
        <v>37</v>
      </c>
      <c r="F1636" t="s">
        <v>8</v>
      </c>
      <c r="G1636" t="s">
        <v>1826</v>
      </c>
      <c r="H1636">
        <v>61.476697799999997</v>
      </c>
      <c r="I1636">
        <v>60.890924699999999</v>
      </c>
      <c r="J1636">
        <v>0.58577310000000005</v>
      </c>
      <c r="K1636">
        <v>0.96200390000000002</v>
      </c>
      <c r="L1636" t="s">
        <v>29</v>
      </c>
    </row>
    <row r="1637" spans="2:12" x14ac:dyDescent="0.25">
      <c r="B1637" t="s">
        <v>388</v>
      </c>
      <c r="C1637" t="s">
        <v>735</v>
      </c>
      <c r="D1637" t="s">
        <v>736</v>
      </c>
      <c r="E1637" t="s">
        <v>37</v>
      </c>
      <c r="F1637" t="s">
        <v>8</v>
      </c>
      <c r="G1637" t="s">
        <v>1826</v>
      </c>
      <c r="H1637">
        <v>60.6993036</v>
      </c>
      <c r="I1637">
        <v>62.232726700000001</v>
      </c>
      <c r="J1637">
        <v>1.5334231</v>
      </c>
      <c r="K1637">
        <v>2.4640140000000001</v>
      </c>
      <c r="L1637" t="s">
        <v>29</v>
      </c>
    </row>
    <row r="1638" spans="2:12" x14ac:dyDescent="0.25">
      <c r="B1638" t="s">
        <v>739</v>
      </c>
      <c r="C1638" t="s">
        <v>758</v>
      </c>
      <c r="D1638" t="s">
        <v>759</v>
      </c>
      <c r="E1638" t="s">
        <v>37</v>
      </c>
      <c r="F1638" t="s">
        <v>8</v>
      </c>
      <c r="G1638" t="s">
        <v>1826</v>
      </c>
      <c r="H1638">
        <v>63.308984799999998</v>
      </c>
      <c r="I1638">
        <v>62.564661200000003</v>
      </c>
      <c r="J1638">
        <v>0.74432359999999997</v>
      </c>
      <c r="K1638">
        <v>1.1896869000000001</v>
      </c>
      <c r="L1638" t="s">
        <v>29</v>
      </c>
    </row>
    <row r="1639" spans="2:12" x14ac:dyDescent="0.25">
      <c r="B1639" t="s">
        <v>739</v>
      </c>
      <c r="C1639" t="s">
        <v>760</v>
      </c>
      <c r="D1639" t="s">
        <v>761</v>
      </c>
      <c r="E1639" t="s">
        <v>37</v>
      </c>
      <c r="F1639" t="s">
        <v>8</v>
      </c>
      <c r="G1639" t="s">
        <v>1826</v>
      </c>
      <c r="H1639">
        <v>62.528452799999997</v>
      </c>
      <c r="I1639">
        <v>63.308984799999998</v>
      </c>
      <c r="J1639">
        <v>0.780532</v>
      </c>
      <c r="K1639">
        <v>1.2328929</v>
      </c>
      <c r="L1639" t="s">
        <v>29</v>
      </c>
    </row>
    <row r="1640" spans="2:12" x14ac:dyDescent="0.25">
      <c r="B1640" t="s">
        <v>739</v>
      </c>
      <c r="C1640" t="s">
        <v>762</v>
      </c>
      <c r="D1640" t="s">
        <v>763</v>
      </c>
      <c r="E1640" t="s">
        <v>37</v>
      </c>
      <c r="F1640" t="s">
        <v>8</v>
      </c>
      <c r="G1640" t="s">
        <v>1826</v>
      </c>
      <c r="H1640">
        <v>63.620857800000003</v>
      </c>
      <c r="I1640">
        <v>62.528452799999997</v>
      </c>
      <c r="J1640">
        <v>1.0924050000000001</v>
      </c>
      <c r="K1640">
        <v>1.7470527</v>
      </c>
      <c r="L1640" t="s">
        <v>29</v>
      </c>
    </row>
    <row r="1641" spans="2:12" x14ac:dyDescent="0.25">
      <c r="B1641" t="s">
        <v>739</v>
      </c>
      <c r="C1641" t="s">
        <v>766</v>
      </c>
      <c r="D1641" t="s">
        <v>767</v>
      </c>
      <c r="E1641" t="s">
        <v>37</v>
      </c>
      <c r="F1641" t="s">
        <v>8</v>
      </c>
      <c r="G1641" t="s">
        <v>1826</v>
      </c>
      <c r="H1641">
        <v>63.691246</v>
      </c>
      <c r="I1641">
        <v>63.422408300000001</v>
      </c>
      <c r="J1641">
        <v>0.26883770000000001</v>
      </c>
      <c r="K1641">
        <v>0.42388439999999999</v>
      </c>
      <c r="L1641" t="s">
        <v>29</v>
      </c>
    </row>
    <row r="1642" spans="2:12" x14ac:dyDescent="0.25">
      <c r="B1642" t="s">
        <v>739</v>
      </c>
      <c r="C1642" t="s">
        <v>778</v>
      </c>
      <c r="D1642" t="s">
        <v>779</v>
      </c>
      <c r="E1642" t="s">
        <v>37</v>
      </c>
      <c r="F1642" t="s">
        <v>8</v>
      </c>
      <c r="G1642" t="s">
        <v>1826</v>
      </c>
      <c r="H1642">
        <v>62.954093299999997</v>
      </c>
      <c r="I1642">
        <v>63.521598599999997</v>
      </c>
      <c r="J1642">
        <v>0.56750529999999999</v>
      </c>
      <c r="K1642">
        <v>0.89340529999999996</v>
      </c>
      <c r="L1642" t="s">
        <v>29</v>
      </c>
    </row>
    <row r="1643" spans="2:12" x14ac:dyDescent="0.25">
      <c r="B1643" t="s">
        <v>739</v>
      </c>
      <c r="C1643" t="s">
        <v>780</v>
      </c>
      <c r="D1643" t="s">
        <v>781</v>
      </c>
      <c r="E1643" t="s">
        <v>37</v>
      </c>
      <c r="F1643" t="s">
        <v>8</v>
      </c>
      <c r="G1643" t="s">
        <v>1826</v>
      </c>
      <c r="H1643">
        <v>63.695667499999999</v>
      </c>
      <c r="I1643">
        <v>62.954093299999997</v>
      </c>
      <c r="J1643">
        <v>0.74157419999999996</v>
      </c>
      <c r="K1643">
        <v>1.1779603000000001</v>
      </c>
      <c r="L1643" t="s">
        <v>29</v>
      </c>
    </row>
    <row r="1644" spans="2:12" x14ac:dyDescent="0.25">
      <c r="B1644" t="s">
        <v>739</v>
      </c>
      <c r="C1644" t="s">
        <v>784</v>
      </c>
      <c r="D1644" t="s">
        <v>785</v>
      </c>
      <c r="E1644" t="s">
        <v>37</v>
      </c>
      <c r="F1644" t="s">
        <v>8</v>
      </c>
      <c r="G1644" t="s">
        <v>1826</v>
      </c>
      <c r="H1644">
        <v>63.493642700000002</v>
      </c>
      <c r="I1644">
        <v>63.636223700000002</v>
      </c>
      <c r="J1644">
        <v>0.14258100000000001</v>
      </c>
      <c r="K1644">
        <v>0.22405630000000001</v>
      </c>
      <c r="L1644" t="s">
        <v>29</v>
      </c>
    </row>
    <row r="1645" spans="2:12" x14ac:dyDescent="0.25">
      <c r="B1645" t="s">
        <v>739</v>
      </c>
      <c r="C1645" t="s">
        <v>792</v>
      </c>
      <c r="D1645" t="s">
        <v>793</v>
      </c>
      <c r="E1645" t="s">
        <v>37</v>
      </c>
      <c r="F1645" t="s">
        <v>8</v>
      </c>
      <c r="G1645" t="s">
        <v>1826</v>
      </c>
      <c r="H1645">
        <v>62.122589099999999</v>
      </c>
      <c r="I1645">
        <v>63.206861000000004</v>
      </c>
      <c r="J1645">
        <v>1.0842719000000001</v>
      </c>
      <c r="K1645">
        <v>1.7154339000000001</v>
      </c>
      <c r="L1645" t="s">
        <v>29</v>
      </c>
    </row>
    <row r="1646" spans="2:12" x14ac:dyDescent="0.25">
      <c r="B1646" t="s">
        <v>739</v>
      </c>
      <c r="C1646" t="s">
        <v>800</v>
      </c>
      <c r="D1646" t="s">
        <v>801</v>
      </c>
      <c r="E1646" t="s">
        <v>37</v>
      </c>
      <c r="F1646" t="s">
        <v>8</v>
      </c>
      <c r="G1646" t="s">
        <v>1826</v>
      </c>
      <c r="H1646">
        <v>63.465357500000003</v>
      </c>
      <c r="I1646">
        <v>63.666134100000001</v>
      </c>
      <c r="J1646">
        <v>0.2007766</v>
      </c>
      <c r="K1646">
        <v>0.31535859999999999</v>
      </c>
      <c r="L1646" t="s">
        <v>29</v>
      </c>
    </row>
    <row r="1647" spans="2:12" x14ac:dyDescent="0.25">
      <c r="B1647" t="s">
        <v>739</v>
      </c>
      <c r="C1647" t="s">
        <v>804</v>
      </c>
      <c r="D1647" t="s">
        <v>805</v>
      </c>
      <c r="E1647" t="s">
        <v>37</v>
      </c>
      <c r="F1647" t="s">
        <v>8</v>
      </c>
      <c r="G1647" t="s">
        <v>1826</v>
      </c>
      <c r="H1647">
        <v>62.946386599999997</v>
      </c>
      <c r="I1647">
        <v>63.241252899999999</v>
      </c>
      <c r="J1647">
        <v>0.29486630000000003</v>
      </c>
      <c r="K1647">
        <v>0.46625630000000001</v>
      </c>
      <c r="L1647" t="s">
        <v>29</v>
      </c>
    </row>
    <row r="1648" spans="2:12" x14ac:dyDescent="0.25">
      <c r="B1648" t="s">
        <v>739</v>
      </c>
      <c r="C1648" t="s">
        <v>806</v>
      </c>
      <c r="D1648" t="s">
        <v>807</v>
      </c>
      <c r="E1648" t="s">
        <v>37</v>
      </c>
      <c r="F1648" t="s">
        <v>8</v>
      </c>
      <c r="G1648" t="s">
        <v>1826</v>
      </c>
      <c r="H1648">
        <v>62.9485709</v>
      </c>
      <c r="I1648">
        <v>62.946386599999997</v>
      </c>
      <c r="J1648">
        <v>2.1843000000000001E-3</v>
      </c>
      <c r="K1648">
        <v>3.4700999999999998E-3</v>
      </c>
      <c r="L1648" t="s">
        <v>29</v>
      </c>
    </row>
    <row r="1649" spans="2:12" x14ac:dyDescent="0.25">
      <c r="B1649" t="s">
        <v>739</v>
      </c>
      <c r="C1649" t="s">
        <v>816</v>
      </c>
      <c r="D1649" t="s">
        <v>817</v>
      </c>
      <c r="E1649" t="s">
        <v>37</v>
      </c>
      <c r="F1649" t="s">
        <v>8</v>
      </c>
      <c r="G1649" t="s">
        <v>1826</v>
      </c>
      <c r="H1649">
        <v>62.690756700000001</v>
      </c>
      <c r="I1649">
        <v>63.694176300000002</v>
      </c>
      <c r="J1649">
        <v>1.0034196</v>
      </c>
      <c r="K1649">
        <v>1.5753710000000001</v>
      </c>
      <c r="L1649" t="s">
        <v>29</v>
      </c>
    </row>
    <row r="1650" spans="2:12" x14ac:dyDescent="0.25">
      <c r="B1650" t="s">
        <v>739</v>
      </c>
      <c r="C1650" t="s">
        <v>826</v>
      </c>
      <c r="D1650" t="s">
        <v>827</v>
      </c>
      <c r="E1650" t="s">
        <v>37</v>
      </c>
      <c r="F1650" t="s">
        <v>8</v>
      </c>
      <c r="G1650" t="s">
        <v>1826</v>
      </c>
      <c r="H1650">
        <v>63.224405900000001</v>
      </c>
      <c r="I1650">
        <v>63.087296500000001</v>
      </c>
      <c r="J1650">
        <v>0.13710939999999999</v>
      </c>
      <c r="K1650">
        <v>0.21733279999999999</v>
      </c>
      <c r="L1650" t="s">
        <v>29</v>
      </c>
    </row>
    <row r="1651" spans="2:12" x14ac:dyDescent="0.25">
      <c r="B1651" t="s">
        <v>739</v>
      </c>
      <c r="C1651" t="s">
        <v>832</v>
      </c>
      <c r="D1651" t="s">
        <v>833</v>
      </c>
      <c r="E1651" t="s">
        <v>37</v>
      </c>
      <c r="F1651" t="s">
        <v>8</v>
      </c>
      <c r="G1651" t="s">
        <v>1826</v>
      </c>
      <c r="H1651">
        <v>62.904898699999997</v>
      </c>
      <c r="I1651">
        <v>62.605935299999999</v>
      </c>
      <c r="J1651">
        <v>0.29896339999999999</v>
      </c>
      <c r="K1651">
        <v>0.47753200000000001</v>
      </c>
      <c r="L1651" t="s">
        <v>29</v>
      </c>
    </row>
    <row r="1652" spans="2:12" x14ac:dyDescent="0.25">
      <c r="B1652" t="s">
        <v>739</v>
      </c>
      <c r="C1652" t="s">
        <v>836</v>
      </c>
      <c r="D1652" t="s">
        <v>837</v>
      </c>
      <c r="E1652" t="s">
        <v>37</v>
      </c>
      <c r="F1652" t="s">
        <v>8</v>
      </c>
      <c r="G1652" t="s">
        <v>1826</v>
      </c>
      <c r="H1652">
        <v>61.836043599999996</v>
      </c>
      <c r="I1652">
        <v>62.598806600000003</v>
      </c>
      <c r="J1652">
        <v>0.76276299999999997</v>
      </c>
      <c r="K1652">
        <v>1.2184945</v>
      </c>
      <c r="L1652" t="s">
        <v>29</v>
      </c>
    </row>
    <row r="1653" spans="2:12" x14ac:dyDescent="0.25">
      <c r="B1653" t="s">
        <v>739</v>
      </c>
      <c r="C1653" t="s">
        <v>844</v>
      </c>
      <c r="D1653" t="s">
        <v>845</v>
      </c>
      <c r="E1653" t="s">
        <v>37</v>
      </c>
      <c r="F1653" t="s">
        <v>8</v>
      </c>
      <c r="G1653" t="s">
        <v>1826</v>
      </c>
      <c r="H1653">
        <v>63.345154999999998</v>
      </c>
      <c r="I1653">
        <v>62.898533299999997</v>
      </c>
      <c r="J1653">
        <v>0.44662170000000001</v>
      </c>
      <c r="K1653">
        <v>0.710067</v>
      </c>
      <c r="L1653" t="s">
        <v>29</v>
      </c>
    </row>
    <row r="1654" spans="2:12" x14ac:dyDescent="0.25">
      <c r="B1654" t="s">
        <v>739</v>
      </c>
      <c r="C1654" t="s">
        <v>878</v>
      </c>
      <c r="D1654" t="s">
        <v>879</v>
      </c>
      <c r="E1654" t="s">
        <v>37</v>
      </c>
      <c r="F1654" t="s">
        <v>8</v>
      </c>
      <c r="G1654" t="s">
        <v>1826</v>
      </c>
      <c r="H1654">
        <v>63.515018400000002</v>
      </c>
      <c r="I1654">
        <v>62.851716400000001</v>
      </c>
      <c r="J1654">
        <v>0.66330199999999995</v>
      </c>
      <c r="K1654">
        <v>1.0553443</v>
      </c>
      <c r="L1654" t="s">
        <v>29</v>
      </c>
    </row>
    <row r="1655" spans="2:12" x14ac:dyDescent="0.25">
      <c r="B1655" t="s">
        <v>739</v>
      </c>
      <c r="C1655" t="s">
        <v>880</v>
      </c>
      <c r="D1655" t="s">
        <v>881</v>
      </c>
      <c r="E1655" t="s">
        <v>37</v>
      </c>
      <c r="F1655" t="s">
        <v>8</v>
      </c>
      <c r="G1655" t="s">
        <v>1826</v>
      </c>
      <c r="H1655">
        <v>63.485073399999997</v>
      </c>
      <c r="I1655">
        <v>63.515018400000002</v>
      </c>
      <c r="J1655">
        <v>2.9944999999999999E-2</v>
      </c>
      <c r="K1655">
        <v>4.7146300000000002E-2</v>
      </c>
      <c r="L1655" t="s">
        <v>29</v>
      </c>
    </row>
    <row r="1656" spans="2:12" x14ac:dyDescent="0.25">
      <c r="B1656" t="s">
        <v>739</v>
      </c>
      <c r="C1656" t="s">
        <v>884</v>
      </c>
      <c r="D1656" t="s">
        <v>885</v>
      </c>
      <c r="E1656" t="s">
        <v>37</v>
      </c>
      <c r="F1656" t="s">
        <v>8</v>
      </c>
      <c r="G1656" t="s">
        <v>1826</v>
      </c>
      <c r="H1656">
        <v>63.099772299999998</v>
      </c>
      <c r="I1656">
        <v>62.991249000000003</v>
      </c>
      <c r="J1656">
        <v>0.1085233</v>
      </c>
      <c r="K1656">
        <v>0.17228309999999999</v>
      </c>
      <c r="L1656" t="s">
        <v>29</v>
      </c>
    </row>
    <row r="1657" spans="2:12" x14ac:dyDescent="0.25">
      <c r="B1657" t="s">
        <v>739</v>
      </c>
      <c r="C1657" t="s">
        <v>890</v>
      </c>
      <c r="D1657" t="s">
        <v>891</v>
      </c>
      <c r="E1657" t="s">
        <v>37</v>
      </c>
      <c r="F1657" t="s">
        <v>8</v>
      </c>
      <c r="G1657" t="s">
        <v>1826</v>
      </c>
      <c r="H1657">
        <v>62.997664</v>
      </c>
      <c r="I1657">
        <v>63.641283299999998</v>
      </c>
      <c r="J1657">
        <v>0.64361930000000001</v>
      </c>
      <c r="K1657">
        <v>1.0113236000000001</v>
      </c>
      <c r="L1657" t="s">
        <v>29</v>
      </c>
    </row>
    <row r="1658" spans="2:12" x14ac:dyDescent="0.25">
      <c r="B1658" t="s">
        <v>739</v>
      </c>
      <c r="C1658" t="s">
        <v>904</v>
      </c>
      <c r="D1658" t="s">
        <v>905</v>
      </c>
      <c r="E1658" t="s">
        <v>37</v>
      </c>
      <c r="F1658" t="s">
        <v>8</v>
      </c>
      <c r="G1658" t="s">
        <v>1826</v>
      </c>
      <c r="H1658">
        <v>62.433298899999997</v>
      </c>
      <c r="I1658">
        <v>63.201560899999997</v>
      </c>
      <c r="J1658">
        <v>0.768262</v>
      </c>
      <c r="K1658">
        <v>1.2155743999999999</v>
      </c>
      <c r="L1658" t="s">
        <v>29</v>
      </c>
    </row>
    <row r="1659" spans="2:12" x14ac:dyDescent="0.25">
      <c r="B1659" t="s">
        <v>739</v>
      </c>
      <c r="C1659" t="s">
        <v>906</v>
      </c>
      <c r="D1659" t="s">
        <v>907</v>
      </c>
      <c r="E1659" t="s">
        <v>37</v>
      </c>
      <c r="F1659" t="s">
        <v>8</v>
      </c>
      <c r="G1659" t="s">
        <v>1826</v>
      </c>
      <c r="H1659">
        <v>62.371138199999997</v>
      </c>
      <c r="I1659">
        <v>62.433298899999997</v>
      </c>
      <c r="J1659">
        <v>6.2160699999999999E-2</v>
      </c>
      <c r="K1659">
        <v>9.9563399999999996E-2</v>
      </c>
      <c r="L1659" t="s">
        <v>29</v>
      </c>
    </row>
    <row r="1660" spans="2:12" x14ac:dyDescent="0.25">
      <c r="B1660" t="s">
        <v>739</v>
      </c>
      <c r="C1660" t="s">
        <v>908</v>
      </c>
      <c r="D1660" t="s">
        <v>909</v>
      </c>
      <c r="E1660" t="s">
        <v>37</v>
      </c>
      <c r="F1660" t="s">
        <v>8</v>
      </c>
      <c r="G1660" t="s">
        <v>1826</v>
      </c>
      <c r="H1660">
        <v>62.663547199999996</v>
      </c>
      <c r="I1660">
        <v>62.371138199999997</v>
      </c>
      <c r="J1660">
        <v>0.29240899999999997</v>
      </c>
      <c r="K1660">
        <v>0.46882099999999999</v>
      </c>
      <c r="L1660" t="s">
        <v>29</v>
      </c>
    </row>
    <row r="1661" spans="2:12" x14ac:dyDescent="0.25">
      <c r="B1661" t="s">
        <v>739</v>
      </c>
      <c r="C1661" t="s">
        <v>916</v>
      </c>
      <c r="D1661" t="s">
        <v>917</v>
      </c>
      <c r="E1661" t="s">
        <v>37</v>
      </c>
      <c r="F1661" t="s">
        <v>8</v>
      </c>
      <c r="G1661" t="s">
        <v>1826</v>
      </c>
      <c r="H1661">
        <v>63.5360455</v>
      </c>
      <c r="I1661">
        <v>62.248005999999997</v>
      </c>
      <c r="J1661">
        <v>1.2880395</v>
      </c>
      <c r="K1661">
        <v>2.0692059999999999</v>
      </c>
      <c r="L1661" t="s">
        <v>29</v>
      </c>
    </row>
    <row r="1662" spans="2:12" x14ac:dyDescent="0.25">
      <c r="B1662" t="s">
        <v>739</v>
      </c>
      <c r="C1662" t="s">
        <v>918</v>
      </c>
      <c r="D1662" t="s">
        <v>919</v>
      </c>
      <c r="E1662" t="s">
        <v>37</v>
      </c>
      <c r="F1662" t="s">
        <v>8</v>
      </c>
      <c r="G1662" t="s">
        <v>1826</v>
      </c>
      <c r="H1662">
        <v>63.341961400000002</v>
      </c>
      <c r="I1662">
        <v>63.5360455</v>
      </c>
      <c r="J1662">
        <v>0.19408410000000001</v>
      </c>
      <c r="K1662">
        <v>0.30547089999999999</v>
      </c>
      <c r="L1662" t="s">
        <v>29</v>
      </c>
    </row>
    <row r="1663" spans="2:12" x14ac:dyDescent="0.25">
      <c r="B1663" t="s">
        <v>739</v>
      </c>
      <c r="C1663" t="s">
        <v>930</v>
      </c>
      <c r="D1663" t="s">
        <v>931</v>
      </c>
      <c r="E1663" t="s">
        <v>37</v>
      </c>
      <c r="F1663" t="s">
        <v>8</v>
      </c>
      <c r="G1663" t="s">
        <v>1826</v>
      </c>
      <c r="H1663">
        <v>62.4054243</v>
      </c>
      <c r="I1663">
        <v>63.615668499999998</v>
      </c>
      <c r="J1663">
        <v>1.2102442</v>
      </c>
      <c r="K1663">
        <v>1.902431</v>
      </c>
      <c r="L1663" t="s">
        <v>29</v>
      </c>
    </row>
    <row r="1664" spans="2:12" x14ac:dyDescent="0.25">
      <c r="B1664" t="s">
        <v>739</v>
      </c>
      <c r="C1664" t="s">
        <v>932</v>
      </c>
      <c r="D1664" t="s">
        <v>933</v>
      </c>
      <c r="E1664" t="s">
        <v>37</v>
      </c>
      <c r="F1664" t="s">
        <v>8</v>
      </c>
      <c r="G1664" t="s">
        <v>1826</v>
      </c>
      <c r="H1664">
        <v>63.607646699999997</v>
      </c>
      <c r="I1664">
        <v>62.4054243</v>
      </c>
      <c r="J1664">
        <v>1.2022223999999999</v>
      </c>
      <c r="K1664">
        <v>1.926471</v>
      </c>
      <c r="L1664" t="s">
        <v>29</v>
      </c>
    </row>
    <row r="1665" spans="2:12" x14ac:dyDescent="0.25">
      <c r="B1665" t="s">
        <v>739</v>
      </c>
      <c r="C1665" t="s">
        <v>940</v>
      </c>
      <c r="D1665" t="s">
        <v>941</v>
      </c>
      <c r="E1665" t="s">
        <v>37</v>
      </c>
      <c r="F1665" t="s">
        <v>8</v>
      </c>
      <c r="G1665" t="s">
        <v>1826</v>
      </c>
      <c r="H1665">
        <v>63.5681729</v>
      </c>
      <c r="I1665">
        <v>62.073198400000003</v>
      </c>
      <c r="J1665">
        <v>1.4949745000000001</v>
      </c>
      <c r="K1665">
        <v>2.4084058000000002</v>
      </c>
      <c r="L1665" t="s">
        <v>29</v>
      </c>
    </row>
    <row r="1666" spans="2:12" x14ac:dyDescent="0.25">
      <c r="B1666" t="s">
        <v>739</v>
      </c>
      <c r="C1666" t="s">
        <v>942</v>
      </c>
      <c r="D1666" t="s">
        <v>943</v>
      </c>
      <c r="E1666" t="s">
        <v>37</v>
      </c>
      <c r="F1666" t="s">
        <v>8</v>
      </c>
      <c r="G1666" t="s">
        <v>1826</v>
      </c>
      <c r="H1666">
        <v>63.162516799999999</v>
      </c>
      <c r="I1666">
        <v>63.5681729</v>
      </c>
      <c r="J1666">
        <v>0.40565610000000002</v>
      </c>
      <c r="K1666">
        <v>0.63814340000000003</v>
      </c>
      <c r="L1666" t="s">
        <v>29</v>
      </c>
    </row>
    <row r="1667" spans="2:12" x14ac:dyDescent="0.25">
      <c r="B1667" t="s">
        <v>739</v>
      </c>
      <c r="C1667" t="s">
        <v>948</v>
      </c>
      <c r="D1667" t="s">
        <v>949</v>
      </c>
      <c r="E1667" t="s">
        <v>37</v>
      </c>
      <c r="F1667" t="s">
        <v>8</v>
      </c>
      <c r="G1667" t="s">
        <v>1826</v>
      </c>
      <c r="H1667">
        <v>63.218437100000003</v>
      </c>
      <c r="I1667">
        <v>62.795449099999999</v>
      </c>
      <c r="J1667">
        <v>0.42298799999999998</v>
      </c>
      <c r="K1667">
        <v>0.67359659999999999</v>
      </c>
      <c r="L1667" t="s">
        <v>29</v>
      </c>
    </row>
    <row r="1668" spans="2:12" x14ac:dyDescent="0.25">
      <c r="B1668" t="s">
        <v>739</v>
      </c>
      <c r="C1668" t="s">
        <v>972</v>
      </c>
      <c r="D1668" t="s">
        <v>973</v>
      </c>
      <c r="E1668" t="s">
        <v>37</v>
      </c>
      <c r="F1668" t="s">
        <v>8</v>
      </c>
      <c r="G1668" t="s">
        <v>1826</v>
      </c>
      <c r="H1668">
        <v>63.1940046</v>
      </c>
      <c r="I1668">
        <v>63.472399000000003</v>
      </c>
      <c r="J1668">
        <v>0.27839439999999999</v>
      </c>
      <c r="K1668">
        <v>0.43860700000000002</v>
      </c>
      <c r="L1668" t="s">
        <v>29</v>
      </c>
    </row>
    <row r="1669" spans="2:12" x14ac:dyDescent="0.25">
      <c r="B1669" t="s">
        <v>739</v>
      </c>
      <c r="C1669" t="s">
        <v>984</v>
      </c>
      <c r="D1669" t="s">
        <v>985</v>
      </c>
      <c r="E1669" t="s">
        <v>37</v>
      </c>
      <c r="F1669" t="s">
        <v>8</v>
      </c>
      <c r="G1669" t="s">
        <v>1826</v>
      </c>
      <c r="H1669">
        <v>63.278203599999998</v>
      </c>
      <c r="I1669">
        <v>63.0352538</v>
      </c>
      <c r="J1669">
        <v>0.24294979999999999</v>
      </c>
      <c r="K1669">
        <v>0.38541890000000001</v>
      </c>
      <c r="L1669" t="s">
        <v>29</v>
      </c>
    </row>
    <row r="1670" spans="2:12" x14ac:dyDescent="0.25">
      <c r="B1670" t="s">
        <v>739</v>
      </c>
      <c r="C1670" t="s">
        <v>996</v>
      </c>
      <c r="D1670" t="s">
        <v>997</v>
      </c>
      <c r="E1670" t="s">
        <v>37</v>
      </c>
      <c r="F1670" t="s">
        <v>8</v>
      </c>
      <c r="G1670" t="s">
        <v>1826</v>
      </c>
      <c r="H1670">
        <v>62.644560200000001</v>
      </c>
      <c r="I1670">
        <v>62.8105695</v>
      </c>
      <c r="J1670">
        <v>0.1660093</v>
      </c>
      <c r="K1670">
        <v>0.26430150000000002</v>
      </c>
      <c r="L1670" t="s">
        <v>29</v>
      </c>
    </row>
    <row r="1671" spans="2:12" x14ac:dyDescent="0.25">
      <c r="B1671" t="s">
        <v>739</v>
      </c>
      <c r="C1671" t="s">
        <v>1016</v>
      </c>
      <c r="D1671" t="s">
        <v>1017</v>
      </c>
      <c r="E1671" t="s">
        <v>37</v>
      </c>
      <c r="F1671" t="s">
        <v>8</v>
      </c>
      <c r="G1671" t="s">
        <v>1826</v>
      </c>
      <c r="H1671">
        <v>63.020496100000003</v>
      </c>
      <c r="I1671">
        <v>63.625048999999997</v>
      </c>
      <c r="J1671">
        <v>0.60455289999999995</v>
      </c>
      <c r="K1671">
        <v>0.95018060000000004</v>
      </c>
      <c r="L1671" t="s">
        <v>29</v>
      </c>
    </row>
    <row r="1672" spans="2:12" x14ac:dyDescent="0.25">
      <c r="B1672" t="s">
        <v>739</v>
      </c>
      <c r="C1672" t="s">
        <v>1020</v>
      </c>
      <c r="D1672" t="s">
        <v>1021</v>
      </c>
      <c r="E1672" t="s">
        <v>37</v>
      </c>
      <c r="F1672" t="s">
        <v>8</v>
      </c>
      <c r="G1672" t="s">
        <v>1826</v>
      </c>
      <c r="H1672">
        <v>63.5563322</v>
      </c>
      <c r="I1672">
        <v>63.448751600000001</v>
      </c>
      <c r="J1672">
        <v>0.1075806</v>
      </c>
      <c r="K1672">
        <v>0.16955509999999999</v>
      </c>
      <c r="L1672" t="s">
        <v>29</v>
      </c>
    </row>
    <row r="1673" spans="2:12" x14ac:dyDescent="0.25">
      <c r="B1673" t="s">
        <v>739</v>
      </c>
      <c r="C1673" t="s">
        <v>1026</v>
      </c>
      <c r="D1673" t="s">
        <v>1027</v>
      </c>
      <c r="E1673" t="s">
        <v>37</v>
      </c>
      <c r="F1673" t="s">
        <v>8</v>
      </c>
      <c r="G1673" t="s">
        <v>1826</v>
      </c>
      <c r="H1673">
        <v>62.5628581</v>
      </c>
      <c r="I1673">
        <v>63.4968553</v>
      </c>
      <c r="J1673">
        <v>0.93399719999999997</v>
      </c>
      <c r="K1673">
        <v>1.4709346000000001</v>
      </c>
      <c r="L1673" t="s">
        <v>29</v>
      </c>
    </row>
    <row r="1674" spans="2:12" x14ac:dyDescent="0.25">
      <c r="B1674" t="s">
        <v>739</v>
      </c>
      <c r="C1674" t="s">
        <v>1028</v>
      </c>
      <c r="D1674" t="s">
        <v>1029</v>
      </c>
      <c r="E1674" t="s">
        <v>37</v>
      </c>
      <c r="F1674" t="s">
        <v>8</v>
      </c>
      <c r="G1674" t="s">
        <v>1826</v>
      </c>
      <c r="H1674">
        <v>63.058070499999999</v>
      </c>
      <c r="I1674">
        <v>62.5628581</v>
      </c>
      <c r="J1674">
        <v>0.4952124</v>
      </c>
      <c r="K1674">
        <v>0.79154380000000002</v>
      </c>
      <c r="L1674" t="s">
        <v>29</v>
      </c>
    </row>
    <row r="1675" spans="2:12" x14ac:dyDescent="0.25">
      <c r="B1675" t="s">
        <v>739</v>
      </c>
      <c r="C1675" t="s">
        <v>1032</v>
      </c>
      <c r="D1675" t="s">
        <v>1033</v>
      </c>
      <c r="E1675" t="s">
        <v>37</v>
      </c>
      <c r="F1675" t="s">
        <v>8</v>
      </c>
      <c r="G1675" t="s">
        <v>1826</v>
      </c>
      <c r="H1675">
        <v>63.504619499999997</v>
      </c>
      <c r="I1675">
        <v>63.202260099999997</v>
      </c>
      <c r="J1675">
        <v>0.3023594</v>
      </c>
      <c r="K1675">
        <v>0.47839969999999998</v>
      </c>
      <c r="L1675" t="s">
        <v>29</v>
      </c>
    </row>
    <row r="1676" spans="2:12" x14ac:dyDescent="0.25">
      <c r="B1676" t="s">
        <v>739</v>
      </c>
      <c r="C1676" t="s">
        <v>1044</v>
      </c>
      <c r="D1676" t="s">
        <v>1045</v>
      </c>
      <c r="E1676" t="s">
        <v>37</v>
      </c>
      <c r="F1676" t="s">
        <v>8</v>
      </c>
      <c r="G1676" t="s">
        <v>1826</v>
      </c>
      <c r="H1676">
        <v>63.790997699999998</v>
      </c>
      <c r="I1676">
        <v>63.359292699999997</v>
      </c>
      <c r="J1676">
        <v>0.43170500000000001</v>
      </c>
      <c r="K1676">
        <v>0.68136019999999997</v>
      </c>
      <c r="L1676" t="s">
        <v>29</v>
      </c>
    </row>
    <row r="1677" spans="2:12" x14ac:dyDescent="0.25">
      <c r="B1677" t="s">
        <v>739</v>
      </c>
      <c r="C1677" t="s">
        <v>1052</v>
      </c>
      <c r="D1677" t="s">
        <v>1053</v>
      </c>
      <c r="E1677" t="s">
        <v>37</v>
      </c>
      <c r="F1677" t="s">
        <v>8</v>
      </c>
      <c r="G1677" t="s">
        <v>1826</v>
      </c>
      <c r="H1677">
        <v>62.541333899999998</v>
      </c>
      <c r="I1677">
        <v>63.655122300000002</v>
      </c>
      <c r="J1677">
        <v>1.1137884</v>
      </c>
      <c r="K1677">
        <v>1.7497231</v>
      </c>
      <c r="L1677" t="s">
        <v>29</v>
      </c>
    </row>
    <row r="1678" spans="2:12" x14ac:dyDescent="0.25">
      <c r="B1678" t="s">
        <v>739</v>
      </c>
      <c r="C1678" t="s">
        <v>1056</v>
      </c>
      <c r="D1678" t="s">
        <v>1057</v>
      </c>
      <c r="E1678" t="s">
        <v>37</v>
      </c>
      <c r="F1678" t="s">
        <v>8</v>
      </c>
      <c r="G1678" t="s">
        <v>1826</v>
      </c>
      <c r="H1678">
        <v>63.251953200000003</v>
      </c>
      <c r="I1678">
        <v>62.541333899999998</v>
      </c>
      <c r="J1678">
        <v>0.71061929999999995</v>
      </c>
      <c r="K1678">
        <v>1.1362394</v>
      </c>
      <c r="L1678" t="s">
        <v>29</v>
      </c>
    </row>
    <row r="1679" spans="2:12" x14ac:dyDescent="0.25">
      <c r="B1679" t="s">
        <v>739</v>
      </c>
      <c r="C1679" t="s">
        <v>1058</v>
      </c>
      <c r="D1679" t="s">
        <v>1059</v>
      </c>
      <c r="E1679" t="s">
        <v>37</v>
      </c>
      <c r="F1679" t="s">
        <v>8</v>
      </c>
      <c r="G1679" t="s">
        <v>1826</v>
      </c>
      <c r="H1679">
        <v>63.701219899999998</v>
      </c>
      <c r="I1679">
        <v>63.251953200000003</v>
      </c>
      <c r="J1679">
        <v>0.44926670000000002</v>
      </c>
      <c r="K1679">
        <v>0.7102811</v>
      </c>
      <c r="L1679" t="s">
        <v>29</v>
      </c>
    </row>
    <row r="1680" spans="2:12" x14ac:dyDescent="0.25">
      <c r="B1680" t="s">
        <v>739</v>
      </c>
      <c r="C1680" t="s">
        <v>1080</v>
      </c>
      <c r="D1680" t="s">
        <v>1081</v>
      </c>
      <c r="E1680" t="s">
        <v>37</v>
      </c>
      <c r="F1680" t="s">
        <v>8</v>
      </c>
      <c r="G1680" t="s">
        <v>1826</v>
      </c>
      <c r="H1680">
        <v>63.875647499999999</v>
      </c>
      <c r="I1680">
        <v>63.424062999999997</v>
      </c>
      <c r="J1680">
        <v>0.4515845</v>
      </c>
      <c r="K1680">
        <v>0.71200819999999998</v>
      </c>
      <c r="L1680" t="s">
        <v>29</v>
      </c>
    </row>
    <row r="1681" spans="2:12" x14ac:dyDescent="0.25">
      <c r="B1681" t="s">
        <v>739</v>
      </c>
      <c r="C1681" t="s">
        <v>1090</v>
      </c>
      <c r="D1681" t="s">
        <v>1091</v>
      </c>
      <c r="E1681" t="s">
        <v>37</v>
      </c>
      <c r="F1681" t="s">
        <v>8</v>
      </c>
      <c r="G1681" t="s">
        <v>1826</v>
      </c>
      <c r="H1681">
        <v>62.6797878</v>
      </c>
      <c r="I1681">
        <v>63.5788498</v>
      </c>
      <c r="J1681">
        <v>0.89906200000000003</v>
      </c>
      <c r="K1681">
        <v>1.4140898</v>
      </c>
      <c r="L1681" t="s">
        <v>29</v>
      </c>
    </row>
    <row r="1682" spans="2:12" x14ac:dyDescent="0.25">
      <c r="B1682" t="s">
        <v>739</v>
      </c>
      <c r="C1682" t="s">
        <v>1096</v>
      </c>
      <c r="D1682" t="s">
        <v>1097</v>
      </c>
      <c r="E1682" t="s">
        <v>37</v>
      </c>
      <c r="F1682" t="s">
        <v>8</v>
      </c>
      <c r="G1682" t="s">
        <v>1826</v>
      </c>
      <c r="H1682">
        <v>63.016041100000002</v>
      </c>
      <c r="I1682">
        <v>63.295243300000003</v>
      </c>
      <c r="J1682">
        <v>0.27920220000000001</v>
      </c>
      <c r="K1682">
        <v>0.44111089999999997</v>
      </c>
      <c r="L1682" t="s">
        <v>29</v>
      </c>
    </row>
    <row r="1683" spans="2:12" x14ac:dyDescent="0.25">
      <c r="B1683" t="s">
        <v>1100</v>
      </c>
      <c r="C1683" t="s">
        <v>1109</v>
      </c>
      <c r="D1683" t="s">
        <v>1110</v>
      </c>
      <c r="E1683" t="s">
        <v>37</v>
      </c>
      <c r="F1683" t="s">
        <v>8</v>
      </c>
      <c r="G1683" t="s">
        <v>1826</v>
      </c>
      <c r="H1683">
        <v>62.564911700000003</v>
      </c>
      <c r="I1683">
        <v>62.696891999999998</v>
      </c>
      <c r="J1683">
        <v>0.13198029999999999</v>
      </c>
      <c r="K1683">
        <v>0.21050530000000001</v>
      </c>
      <c r="L1683" t="s">
        <v>29</v>
      </c>
    </row>
    <row r="1684" spans="2:12" x14ac:dyDescent="0.25">
      <c r="B1684" t="s">
        <v>1100</v>
      </c>
      <c r="C1684" t="s">
        <v>1117</v>
      </c>
      <c r="D1684" t="s">
        <v>1118</v>
      </c>
      <c r="E1684" t="s">
        <v>37</v>
      </c>
      <c r="F1684" t="s">
        <v>8</v>
      </c>
      <c r="G1684" t="s">
        <v>1826</v>
      </c>
      <c r="H1684">
        <v>63.716234</v>
      </c>
      <c r="I1684">
        <v>63.4572079</v>
      </c>
      <c r="J1684">
        <v>0.25902609999999998</v>
      </c>
      <c r="K1684">
        <v>0.4081902</v>
      </c>
      <c r="L1684" t="s">
        <v>29</v>
      </c>
    </row>
    <row r="1685" spans="2:12" x14ac:dyDescent="0.25">
      <c r="B1685" t="s">
        <v>1100</v>
      </c>
      <c r="C1685" t="s">
        <v>1123</v>
      </c>
      <c r="D1685" t="s">
        <v>1124</v>
      </c>
      <c r="E1685" t="s">
        <v>37</v>
      </c>
      <c r="F1685" t="s">
        <v>8</v>
      </c>
      <c r="G1685" t="s">
        <v>1826</v>
      </c>
      <c r="H1685">
        <v>63.074821300000004</v>
      </c>
      <c r="I1685">
        <v>62.793597499999997</v>
      </c>
      <c r="J1685">
        <v>0.28122380000000002</v>
      </c>
      <c r="K1685">
        <v>0.44785429999999998</v>
      </c>
      <c r="L1685" t="s">
        <v>29</v>
      </c>
    </row>
    <row r="1686" spans="2:12" x14ac:dyDescent="0.25">
      <c r="B1686" t="s">
        <v>1100</v>
      </c>
      <c r="C1686" t="s">
        <v>1146</v>
      </c>
      <c r="D1686" t="s">
        <v>1147</v>
      </c>
      <c r="E1686" t="s">
        <v>37</v>
      </c>
      <c r="F1686" t="s">
        <v>8</v>
      </c>
      <c r="G1686" t="s">
        <v>1826</v>
      </c>
      <c r="H1686">
        <v>63.131747699999998</v>
      </c>
      <c r="I1686">
        <v>63.217106600000001</v>
      </c>
      <c r="J1686">
        <v>8.5358900000000001E-2</v>
      </c>
      <c r="K1686">
        <v>0.13502500000000001</v>
      </c>
      <c r="L1686" t="s">
        <v>29</v>
      </c>
    </row>
    <row r="1687" spans="2:12" x14ac:dyDescent="0.25">
      <c r="B1687" t="s">
        <v>1100</v>
      </c>
      <c r="C1687" t="s">
        <v>1158</v>
      </c>
      <c r="D1687" t="s">
        <v>1159</v>
      </c>
      <c r="E1687" t="s">
        <v>37</v>
      </c>
      <c r="F1687" t="s">
        <v>8</v>
      </c>
      <c r="G1687" t="s">
        <v>1826</v>
      </c>
      <c r="H1687">
        <v>62.979485099999998</v>
      </c>
      <c r="I1687">
        <v>62.370384399999999</v>
      </c>
      <c r="J1687">
        <v>0.60910070000000005</v>
      </c>
      <c r="K1687">
        <v>0.97658639999999997</v>
      </c>
      <c r="L1687" t="s">
        <v>29</v>
      </c>
    </row>
    <row r="1688" spans="2:12" x14ac:dyDescent="0.25">
      <c r="B1688" t="s">
        <v>1100</v>
      </c>
      <c r="C1688" t="s">
        <v>1160</v>
      </c>
      <c r="D1688" t="s">
        <v>1161</v>
      </c>
      <c r="E1688" t="s">
        <v>37</v>
      </c>
      <c r="F1688" t="s">
        <v>8</v>
      </c>
      <c r="G1688" t="s">
        <v>1826</v>
      </c>
      <c r="H1688">
        <v>62.838380999999998</v>
      </c>
      <c r="I1688">
        <v>62.979485099999998</v>
      </c>
      <c r="J1688">
        <v>0.14110410000000001</v>
      </c>
      <c r="K1688">
        <v>0.22404769999999999</v>
      </c>
      <c r="L1688" t="s">
        <v>29</v>
      </c>
    </row>
    <row r="1689" spans="2:12" x14ac:dyDescent="0.25">
      <c r="B1689" t="s">
        <v>1100</v>
      </c>
      <c r="C1689" t="s">
        <v>1164</v>
      </c>
      <c r="D1689" t="s">
        <v>1165</v>
      </c>
      <c r="E1689" t="s">
        <v>37</v>
      </c>
      <c r="F1689" t="s">
        <v>8</v>
      </c>
      <c r="G1689" t="s">
        <v>1826</v>
      </c>
      <c r="H1689">
        <v>63.150204799999997</v>
      </c>
      <c r="I1689">
        <v>63.3731711</v>
      </c>
      <c r="J1689">
        <v>0.22296630000000001</v>
      </c>
      <c r="K1689">
        <v>0.3518307</v>
      </c>
      <c r="L1689" t="s">
        <v>29</v>
      </c>
    </row>
    <row r="1690" spans="2:12" x14ac:dyDescent="0.25">
      <c r="B1690" t="s">
        <v>1100</v>
      </c>
      <c r="C1690" t="s">
        <v>1176</v>
      </c>
      <c r="D1690" t="s">
        <v>1177</v>
      </c>
      <c r="E1690" t="s">
        <v>37</v>
      </c>
      <c r="F1690" t="s">
        <v>8</v>
      </c>
      <c r="G1690" t="s">
        <v>1826</v>
      </c>
      <c r="H1690">
        <v>62.396113700000001</v>
      </c>
      <c r="I1690">
        <v>62.774181300000002</v>
      </c>
      <c r="J1690">
        <v>0.3780676</v>
      </c>
      <c r="K1690">
        <v>0.60226610000000003</v>
      </c>
      <c r="L1690" t="s">
        <v>29</v>
      </c>
    </row>
    <row r="1691" spans="2:12" x14ac:dyDescent="0.25">
      <c r="B1691" t="s">
        <v>1100</v>
      </c>
      <c r="C1691" t="s">
        <v>1180</v>
      </c>
      <c r="D1691" t="s">
        <v>1181</v>
      </c>
      <c r="E1691" t="s">
        <v>37</v>
      </c>
      <c r="F1691" t="s">
        <v>8</v>
      </c>
      <c r="G1691" t="s">
        <v>1826</v>
      </c>
      <c r="H1691">
        <v>63.329296499999998</v>
      </c>
      <c r="I1691">
        <v>62.634758900000001</v>
      </c>
      <c r="J1691">
        <v>0.69453759999999998</v>
      </c>
      <c r="K1691">
        <v>1.1088693000000001</v>
      </c>
      <c r="L1691" t="s">
        <v>29</v>
      </c>
    </row>
    <row r="1692" spans="2:12" x14ac:dyDescent="0.25">
      <c r="B1692" t="s">
        <v>1100</v>
      </c>
      <c r="C1692" t="s">
        <v>1188</v>
      </c>
      <c r="D1692" t="s">
        <v>1189</v>
      </c>
      <c r="E1692" t="s">
        <v>37</v>
      </c>
      <c r="F1692" t="s">
        <v>8</v>
      </c>
      <c r="G1692" t="s">
        <v>1826</v>
      </c>
      <c r="H1692">
        <v>62.7329103</v>
      </c>
      <c r="I1692">
        <v>62.853648</v>
      </c>
      <c r="J1692">
        <v>0.1207377</v>
      </c>
      <c r="K1692">
        <v>0.1920934</v>
      </c>
      <c r="L1692" t="s">
        <v>29</v>
      </c>
    </row>
    <row r="1693" spans="2:12" x14ac:dyDescent="0.25">
      <c r="B1693" t="s">
        <v>1100</v>
      </c>
      <c r="C1693" t="s">
        <v>1206</v>
      </c>
      <c r="D1693" t="s">
        <v>1207</v>
      </c>
      <c r="E1693" t="s">
        <v>37</v>
      </c>
      <c r="F1693" t="s">
        <v>8</v>
      </c>
      <c r="G1693" t="s">
        <v>1826</v>
      </c>
      <c r="H1693">
        <v>62.806172099999998</v>
      </c>
      <c r="I1693">
        <v>62.842814099999998</v>
      </c>
      <c r="J1693">
        <v>3.6642000000000001E-2</v>
      </c>
      <c r="K1693">
        <v>5.8307400000000002E-2</v>
      </c>
      <c r="L1693" t="s">
        <v>29</v>
      </c>
    </row>
    <row r="1694" spans="2:12" x14ac:dyDescent="0.25">
      <c r="B1694" t="s">
        <v>1100</v>
      </c>
      <c r="C1694" t="s">
        <v>1212</v>
      </c>
      <c r="D1694" t="s">
        <v>1213</v>
      </c>
      <c r="E1694" t="s">
        <v>37</v>
      </c>
      <c r="F1694" t="s">
        <v>8</v>
      </c>
      <c r="G1694" t="s">
        <v>1826</v>
      </c>
      <c r="H1694">
        <v>63.456331300000002</v>
      </c>
      <c r="I1694">
        <v>62.475203999999998</v>
      </c>
      <c r="J1694">
        <v>0.98112730000000004</v>
      </c>
      <c r="K1694">
        <v>1.5704267000000001</v>
      </c>
      <c r="L1694" t="s">
        <v>29</v>
      </c>
    </row>
    <row r="1695" spans="2:12" x14ac:dyDescent="0.25">
      <c r="B1695" t="s">
        <v>1100</v>
      </c>
      <c r="C1695" t="s">
        <v>1224</v>
      </c>
      <c r="D1695" t="s">
        <v>1225</v>
      </c>
      <c r="E1695" t="s">
        <v>37</v>
      </c>
      <c r="F1695" t="s">
        <v>8</v>
      </c>
      <c r="G1695" t="s">
        <v>1826</v>
      </c>
      <c r="H1695">
        <v>62.591002600000003</v>
      </c>
      <c r="I1695">
        <v>62.817503000000002</v>
      </c>
      <c r="J1695">
        <v>0.22650039999999999</v>
      </c>
      <c r="K1695">
        <v>0.36056890000000003</v>
      </c>
      <c r="L1695" t="s">
        <v>29</v>
      </c>
    </row>
    <row r="1696" spans="2:12" x14ac:dyDescent="0.25">
      <c r="B1696" t="s">
        <v>1100</v>
      </c>
      <c r="C1696" t="s">
        <v>1238</v>
      </c>
      <c r="D1696" t="s">
        <v>1239</v>
      </c>
      <c r="E1696" t="s">
        <v>37</v>
      </c>
      <c r="F1696" t="s">
        <v>8</v>
      </c>
      <c r="G1696" t="s">
        <v>1826</v>
      </c>
      <c r="H1696">
        <v>62.833531999999998</v>
      </c>
      <c r="I1696">
        <v>63.177650999999997</v>
      </c>
      <c r="J1696">
        <v>0.34411900000000001</v>
      </c>
      <c r="K1696">
        <v>0.54468470000000002</v>
      </c>
      <c r="L1696" t="s">
        <v>29</v>
      </c>
    </row>
    <row r="1697" spans="2:12" x14ac:dyDescent="0.25">
      <c r="B1697" t="s">
        <v>1100</v>
      </c>
      <c r="C1697" t="s">
        <v>1252</v>
      </c>
      <c r="D1697" t="s">
        <v>1253</v>
      </c>
      <c r="E1697" t="s">
        <v>37</v>
      </c>
      <c r="F1697" t="s">
        <v>8</v>
      </c>
      <c r="G1697" t="s">
        <v>1826</v>
      </c>
      <c r="H1697">
        <v>63.153930899999999</v>
      </c>
      <c r="I1697">
        <v>62.7415533</v>
      </c>
      <c r="J1697">
        <v>0.41237760000000001</v>
      </c>
      <c r="K1697">
        <v>0.65726390000000001</v>
      </c>
      <c r="L1697" t="s">
        <v>29</v>
      </c>
    </row>
    <row r="1698" spans="2:12" x14ac:dyDescent="0.25">
      <c r="B1698" t="s">
        <v>1100</v>
      </c>
      <c r="C1698" t="s">
        <v>1276</v>
      </c>
      <c r="D1698" t="s">
        <v>1277</v>
      </c>
      <c r="E1698" t="s">
        <v>37</v>
      </c>
      <c r="F1698" t="s">
        <v>8</v>
      </c>
      <c r="G1698" t="s">
        <v>1826</v>
      </c>
      <c r="H1698">
        <v>63.338382699999997</v>
      </c>
      <c r="I1698">
        <v>62.599213800000001</v>
      </c>
      <c r="J1698">
        <v>0.73916890000000002</v>
      </c>
      <c r="K1698">
        <v>1.1807958000000001</v>
      </c>
      <c r="L1698" t="s">
        <v>29</v>
      </c>
    </row>
    <row r="1699" spans="2:12" x14ac:dyDescent="0.25">
      <c r="B1699" t="s">
        <v>1100</v>
      </c>
      <c r="C1699" t="s">
        <v>1312</v>
      </c>
      <c r="D1699" t="s">
        <v>1313</v>
      </c>
      <c r="E1699" t="s">
        <v>37</v>
      </c>
      <c r="F1699" t="s">
        <v>8</v>
      </c>
      <c r="G1699" t="s">
        <v>1826</v>
      </c>
      <c r="H1699">
        <v>62.695308900000001</v>
      </c>
      <c r="I1699">
        <v>62.670942699999998</v>
      </c>
      <c r="J1699">
        <v>2.4366200000000001E-2</v>
      </c>
      <c r="K1699">
        <v>3.88796E-2</v>
      </c>
      <c r="L1699" t="s">
        <v>29</v>
      </c>
    </row>
    <row r="1700" spans="2:12" x14ac:dyDescent="0.25">
      <c r="B1700" t="s">
        <v>1100</v>
      </c>
      <c r="C1700" t="s">
        <v>1322</v>
      </c>
      <c r="D1700" t="s">
        <v>1323</v>
      </c>
      <c r="E1700" t="s">
        <v>37</v>
      </c>
      <c r="F1700" t="s">
        <v>8</v>
      </c>
      <c r="G1700" t="s">
        <v>1826</v>
      </c>
      <c r="H1700">
        <v>62.775920300000003</v>
      </c>
      <c r="I1700">
        <v>62.662948399999998</v>
      </c>
      <c r="J1700">
        <v>0.1129719</v>
      </c>
      <c r="K1700">
        <v>0.180285</v>
      </c>
      <c r="L1700" t="s">
        <v>29</v>
      </c>
    </row>
    <row r="1701" spans="2:12" x14ac:dyDescent="0.25">
      <c r="B1701" t="s">
        <v>1100</v>
      </c>
      <c r="C1701" t="s">
        <v>1324</v>
      </c>
      <c r="D1701" t="s">
        <v>1325</v>
      </c>
      <c r="E1701" t="s">
        <v>37</v>
      </c>
      <c r="F1701" t="s">
        <v>8</v>
      </c>
      <c r="G1701" t="s">
        <v>1826</v>
      </c>
      <c r="H1701">
        <v>63.523590300000002</v>
      </c>
      <c r="I1701">
        <v>62.775920300000003</v>
      </c>
      <c r="J1701">
        <v>0.74766999999999995</v>
      </c>
      <c r="K1701">
        <v>1.191014</v>
      </c>
      <c r="L1701" t="s">
        <v>29</v>
      </c>
    </row>
    <row r="1702" spans="2:12" x14ac:dyDescent="0.25">
      <c r="B1702" t="s">
        <v>1100</v>
      </c>
      <c r="C1702" t="s">
        <v>1328</v>
      </c>
      <c r="D1702" t="s">
        <v>1329</v>
      </c>
      <c r="E1702" t="s">
        <v>37</v>
      </c>
      <c r="F1702" t="s">
        <v>8</v>
      </c>
      <c r="G1702" t="s">
        <v>1826</v>
      </c>
      <c r="H1702">
        <v>62.622447299999997</v>
      </c>
      <c r="I1702">
        <v>62.905509899999998</v>
      </c>
      <c r="J1702">
        <v>0.2830626</v>
      </c>
      <c r="K1702">
        <v>0.44998060000000001</v>
      </c>
      <c r="L1702" t="s">
        <v>29</v>
      </c>
    </row>
    <row r="1703" spans="2:12" x14ac:dyDescent="0.25">
      <c r="B1703" t="s">
        <v>1100</v>
      </c>
      <c r="C1703" t="s">
        <v>1330</v>
      </c>
      <c r="D1703" t="s">
        <v>1331</v>
      </c>
      <c r="E1703" t="s">
        <v>37</v>
      </c>
      <c r="F1703" t="s">
        <v>8</v>
      </c>
      <c r="G1703" t="s">
        <v>1826</v>
      </c>
      <c r="H1703">
        <v>62.9625439</v>
      </c>
      <c r="I1703">
        <v>62.622447299999997</v>
      </c>
      <c r="J1703">
        <v>0.34009660000000003</v>
      </c>
      <c r="K1703">
        <v>0.54309059999999998</v>
      </c>
      <c r="L1703" t="s">
        <v>29</v>
      </c>
    </row>
    <row r="1704" spans="2:12" x14ac:dyDescent="0.25">
      <c r="B1704" t="s">
        <v>1100</v>
      </c>
      <c r="C1704" t="s">
        <v>1332</v>
      </c>
      <c r="D1704" t="s">
        <v>1333</v>
      </c>
      <c r="E1704" t="s">
        <v>37</v>
      </c>
      <c r="F1704" t="s">
        <v>8</v>
      </c>
      <c r="G1704" t="s">
        <v>1826</v>
      </c>
      <c r="H1704">
        <v>63.325282100000003</v>
      </c>
      <c r="I1704">
        <v>62.9625439</v>
      </c>
      <c r="J1704">
        <v>0.36273820000000001</v>
      </c>
      <c r="K1704">
        <v>0.5761174</v>
      </c>
      <c r="L1704" t="s">
        <v>29</v>
      </c>
    </row>
    <row r="1705" spans="2:12" x14ac:dyDescent="0.25">
      <c r="B1705" t="s">
        <v>1100</v>
      </c>
      <c r="C1705" t="s">
        <v>1344</v>
      </c>
      <c r="D1705" t="s">
        <v>1345</v>
      </c>
      <c r="E1705" t="s">
        <v>37</v>
      </c>
      <c r="F1705" t="s">
        <v>8</v>
      </c>
      <c r="G1705" t="s">
        <v>1826</v>
      </c>
      <c r="H1705">
        <v>62.623173600000001</v>
      </c>
      <c r="I1705">
        <v>62.708241100000002</v>
      </c>
      <c r="J1705">
        <v>8.5067500000000004E-2</v>
      </c>
      <c r="K1705">
        <v>0.135656</v>
      </c>
      <c r="L1705" t="s">
        <v>29</v>
      </c>
    </row>
    <row r="1706" spans="2:12" x14ac:dyDescent="0.25">
      <c r="B1706" t="s">
        <v>1100</v>
      </c>
      <c r="C1706" t="s">
        <v>1346</v>
      </c>
      <c r="D1706" t="s">
        <v>1347</v>
      </c>
      <c r="E1706" t="s">
        <v>37</v>
      </c>
      <c r="F1706" t="s">
        <v>8</v>
      </c>
      <c r="G1706" t="s">
        <v>1826</v>
      </c>
      <c r="H1706">
        <v>63.562755500000002</v>
      </c>
      <c r="I1706">
        <v>62.623173600000001</v>
      </c>
      <c r="J1706">
        <v>0.93958189999999997</v>
      </c>
      <c r="K1706">
        <v>1.5003740999999999</v>
      </c>
      <c r="L1706" t="s">
        <v>29</v>
      </c>
    </row>
    <row r="1707" spans="2:12" x14ac:dyDescent="0.25">
      <c r="B1707" t="s">
        <v>1100</v>
      </c>
      <c r="C1707" t="s">
        <v>1354</v>
      </c>
      <c r="D1707" t="s">
        <v>1355</v>
      </c>
      <c r="E1707" t="s">
        <v>37</v>
      </c>
      <c r="F1707" t="s">
        <v>8</v>
      </c>
      <c r="G1707" t="s">
        <v>1826</v>
      </c>
      <c r="H1707">
        <v>62.736975299999997</v>
      </c>
      <c r="I1707">
        <v>63.079166600000001</v>
      </c>
      <c r="J1707">
        <v>0.34219129999999998</v>
      </c>
      <c r="K1707">
        <v>0.54247909999999999</v>
      </c>
      <c r="L1707" t="s">
        <v>29</v>
      </c>
    </row>
    <row r="1708" spans="2:12" x14ac:dyDescent="0.25">
      <c r="B1708" t="s">
        <v>1100</v>
      </c>
      <c r="C1708" t="s">
        <v>1358</v>
      </c>
      <c r="D1708" t="s">
        <v>1359</v>
      </c>
      <c r="E1708" t="s">
        <v>37</v>
      </c>
      <c r="F1708" t="s">
        <v>8</v>
      </c>
      <c r="G1708" t="s">
        <v>1826</v>
      </c>
      <c r="H1708">
        <v>62.6636253</v>
      </c>
      <c r="I1708">
        <v>62.809771499999997</v>
      </c>
      <c r="J1708">
        <v>0.1461462</v>
      </c>
      <c r="K1708">
        <v>0.23268069999999999</v>
      </c>
      <c r="L1708" t="s">
        <v>29</v>
      </c>
    </row>
    <row r="1709" spans="2:12" x14ac:dyDescent="0.25">
      <c r="B1709" t="s">
        <v>1100</v>
      </c>
      <c r="C1709" t="s">
        <v>1370</v>
      </c>
      <c r="D1709" t="s">
        <v>1371</v>
      </c>
      <c r="E1709" t="s">
        <v>37</v>
      </c>
      <c r="F1709" t="s">
        <v>8</v>
      </c>
      <c r="G1709" t="s">
        <v>1826</v>
      </c>
      <c r="H1709">
        <v>62.879620299999999</v>
      </c>
      <c r="I1709">
        <v>62.640812099999998</v>
      </c>
      <c r="J1709">
        <v>0.2388082</v>
      </c>
      <c r="K1709">
        <v>0.38123420000000002</v>
      </c>
      <c r="L1709" t="s">
        <v>29</v>
      </c>
    </row>
    <row r="1710" spans="2:12" x14ac:dyDescent="0.25">
      <c r="B1710" t="s">
        <v>1100</v>
      </c>
      <c r="C1710" t="s">
        <v>1380</v>
      </c>
      <c r="D1710" t="s">
        <v>1381</v>
      </c>
      <c r="E1710" t="s">
        <v>37</v>
      </c>
      <c r="F1710" t="s">
        <v>8</v>
      </c>
      <c r="G1710" t="s">
        <v>1826</v>
      </c>
      <c r="H1710">
        <v>62.827404199999997</v>
      </c>
      <c r="I1710">
        <v>63.175299500000001</v>
      </c>
      <c r="J1710">
        <v>0.34789530000000002</v>
      </c>
      <c r="K1710">
        <v>0.55068249999999996</v>
      </c>
      <c r="L1710" t="s">
        <v>29</v>
      </c>
    </row>
    <row r="1711" spans="2:12" x14ac:dyDescent="0.25">
      <c r="B1711" t="s">
        <v>1100</v>
      </c>
      <c r="C1711" t="s">
        <v>1392</v>
      </c>
      <c r="D1711" t="s">
        <v>1393</v>
      </c>
      <c r="E1711" t="s">
        <v>37</v>
      </c>
      <c r="F1711" t="s">
        <v>8</v>
      </c>
      <c r="G1711" t="s">
        <v>1826</v>
      </c>
      <c r="H1711">
        <v>62.4958746</v>
      </c>
      <c r="I1711">
        <v>62.250599700000002</v>
      </c>
      <c r="J1711">
        <v>0.24527489999999999</v>
      </c>
      <c r="K1711">
        <v>0.39401209999999998</v>
      </c>
      <c r="L1711" t="s">
        <v>29</v>
      </c>
    </row>
    <row r="1712" spans="2:12" x14ac:dyDescent="0.25">
      <c r="B1712" t="s">
        <v>1100</v>
      </c>
      <c r="C1712" t="s">
        <v>1394</v>
      </c>
      <c r="D1712" t="s">
        <v>1395</v>
      </c>
      <c r="E1712" t="s">
        <v>37</v>
      </c>
      <c r="F1712" t="s">
        <v>8</v>
      </c>
      <c r="G1712" t="s">
        <v>1826</v>
      </c>
      <c r="H1712">
        <v>62.6229947</v>
      </c>
      <c r="I1712">
        <v>62.4958746</v>
      </c>
      <c r="J1712">
        <v>0.12712010000000001</v>
      </c>
      <c r="K1712">
        <v>0.20340559999999999</v>
      </c>
      <c r="L1712" t="s">
        <v>29</v>
      </c>
    </row>
    <row r="1713" spans="2:12" x14ac:dyDescent="0.25">
      <c r="B1713" t="s">
        <v>1100</v>
      </c>
      <c r="C1713" t="s">
        <v>1404</v>
      </c>
      <c r="D1713" t="s">
        <v>1405</v>
      </c>
      <c r="E1713" t="s">
        <v>37</v>
      </c>
      <c r="F1713" t="s">
        <v>8</v>
      </c>
      <c r="G1713" t="s">
        <v>1826</v>
      </c>
      <c r="H1713">
        <v>62.186824999999999</v>
      </c>
      <c r="I1713">
        <v>62.8242452</v>
      </c>
      <c r="J1713">
        <v>0.63742019999999999</v>
      </c>
      <c r="K1713">
        <v>1.0146086000000001</v>
      </c>
      <c r="L1713" t="s">
        <v>29</v>
      </c>
    </row>
    <row r="1714" spans="2:12" x14ac:dyDescent="0.25">
      <c r="B1714" t="s">
        <v>1100</v>
      </c>
      <c r="C1714" t="s">
        <v>1416</v>
      </c>
      <c r="D1714" t="s">
        <v>1417</v>
      </c>
      <c r="E1714" t="s">
        <v>37</v>
      </c>
      <c r="F1714" t="s">
        <v>8</v>
      </c>
      <c r="G1714" t="s">
        <v>1826</v>
      </c>
      <c r="H1714">
        <v>63.048332000000002</v>
      </c>
      <c r="I1714">
        <v>63.3205557</v>
      </c>
      <c r="J1714">
        <v>0.27222370000000001</v>
      </c>
      <c r="K1714">
        <v>0.42991360000000001</v>
      </c>
      <c r="L1714" t="s">
        <v>29</v>
      </c>
    </row>
    <row r="1715" spans="2:12" x14ac:dyDescent="0.25">
      <c r="B1715" t="s">
        <v>1100</v>
      </c>
      <c r="C1715" t="s">
        <v>1428</v>
      </c>
      <c r="D1715" t="s">
        <v>1429</v>
      </c>
      <c r="E1715" t="s">
        <v>37</v>
      </c>
      <c r="F1715" t="s">
        <v>8</v>
      </c>
      <c r="G1715" t="s">
        <v>1826</v>
      </c>
      <c r="H1715">
        <v>62.8147187</v>
      </c>
      <c r="I1715">
        <v>63.361455300000003</v>
      </c>
      <c r="J1715">
        <v>0.54673660000000002</v>
      </c>
      <c r="K1715">
        <v>0.86288520000000002</v>
      </c>
      <c r="L1715" t="s">
        <v>29</v>
      </c>
    </row>
    <row r="1716" spans="2:12" x14ac:dyDescent="0.25">
      <c r="B1716" t="s">
        <v>1100</v>
      </c>
      <c r="C1716" t="s">
        <v>1438</v>
      </c>
      <c r="D1716" t="s">
        <v>1439</v>
      </c>
      <c r="E1716" t="s">
        <v>37</v>
      </c>
      <c r="F1716" t="s">
        <v>8</v>
      </c>
      <c r="G1716" t="s">
        <v>1826</v>
      </c>
      <c r="H1716">
        <v>62.9097571</v>
      </c>
      <c r="I1716">
        <v>63.073718900000003</v>
      </c>
      <c r="J1716">
        <v>0.16396179999999999</v>
      </c>
      <c r="K1716">
        <v>0.25995259999999998</v>
      </c>
      <c r="L1716" t="s">
        <v>29</v>
      </c>
    </row>
    <row r="1717" spans="2:12" x14ac:dyDescent="0.25">
      <c r="B1717" t="s">
        <v>1100</v>
      </c>
      <c r="C1717" t="s">
        <v>1442</v>
      </c>
      <c r="D1717" t="s">
        <v>1443</v>
      </c>
      <c r="E1717" t="s">
        <v>37</v>
      </c>
      <c r="F1717" t="s">
        <v>8</v>
      </c>
      <c r="G1717" t="s">
        <v>1826</v>
      </c>
      <c r="H1717">
        <v>62.614125399999999</v>
      </c>
      <c r="I1717">
        <v>62.9097571</v>
      </c>
      <c r="J1717">
        <v>0.2956317</v>
      </c>
      <c r="K1717">
        <v>0.46992980000000001</v>
      </c>
      <c r="L1717" t="s">
        <v>29</v>
      </c>
    </row>
    <row r="1718" spans="2:12" x14ac:dyDescent="0.25">
      <c r="B1718" t="s">
        <v>1100</v>
      </c>
      <c r="C1718" t="s">
        <v>1444</v>
      </c>
      <c r="D1718" t="s">
        <v>1445</v>
      </c>
      <c r="E1718" t="s">
        <v>37</v>
      </c>
      <c r="F1718" t="s">
        <v>8</v>
      </c>
      <c r="G1718" t="s">
        <v>1826</v>
      </c>
      <c r="H1718">
        <v>62.705475499999999</v>
      </c>
      <c r="I1718">
        <v>62.614125399999999</v>
      </c>
      <c r="J1718">
        <v>9.1350100000000004E-2</v>
      </c>
      <c r="K1718">
        <v>0.14589379999999999</v>
      </c>
      <c r="L1718" t="s">
        <v>29</v>
      </c>
    </row>
    <row r="1719" spans="2:12" x14ac:dyDescent="0.25">
      <c r="B1719" t="s">
        <v>1100</v>
      </c>
      <c r="C1719" t="s">
        <v>1450</v>
      </c>
      <c r="D1719" t="s">
        <v>1451</v>
      </c>
      <c r="E1719" t="s">
        <v>37</v>
      </c>
      <c r="F1719" t="s">
        <v>8</v>
      </c>
      <c r="G1719" t="s">
        <v>1826</v>
      </c>
      <c r="H1719">
        <v>62.609621799999999</v>
      </c>
      <c r="I1719">
        <v>63.424644399999998</v>
      </c>
      <c r="J1719">
        <v>0.81502260000000004</v>
      </c>
      <c r="K1719">
        <v>1.2850250999999999</v>
      </c>
      <c r="L1719" t="s">
        <v>29</v>
      </c>
    </row>
    <row r="1720" spans="2:12" x14ac:dyDescent="0.25">
      <c r="B1720" t="s">
        <v>1100</v>
      </c>
      <c r="C1720" t="s">
        <v>1456</v>
      </c>
      <c r="D1720" t="s">
        <v>1457</v>
      </c>
      <c r="E1720" t="s">
        <v>37</v>
      </c>
      <c r="F1720" t="s">
        <v>8</v>
      </c>
      <c r="G1720" t="s">
        <v>1826</v>
      </c>
      <c r="H1720">
        <v>63.271575300000002</v>
      </c>
      <c r="I1720">
        <v>62.990342699999999</v>
      </c>
      <c r="J1720">
        <v>0.2812326</v>
      </c>
      <c r="K1720">
        <v>0.44646940000000002</v>
      </c>
      <c r="L1720" t="s">
        <v>29</v>
      </c>
    </row>
    <row r="1721" spans="2:12" x14ac:dyDescent="0.25">
      <c r="B1721" t="s">
        <v>1462</v>
      </c>
      <c r="C1721" t="s">
        <v>1473</v>
      </c>
      <c r="D1721" t="s">
        <v>1474</v>
      </c>
      <c r="E1721" t="s">
        <v>37</v>
      </c>
      <c r="F1721" t="s">
        <v>8</v>
      </c>
      <c r="G1721" t="s">
        <v>1826</v>
      </c>
      <c r="H1721">
        <v>64.055080200000006</v>
      </c>
      <c r="I1721">
        <v>63.127779599999997</v>
      </c>
      <c r="J1721">
        <v>0.92730060000000003</v>
      </c>
      <c r="K1721">
        <v>1.4689264</v>
      </c>
      <c r="L1721" t="s">
        <v>29</v>
      </c>
    </row>
    <row r="1722" spans="2:12" x14ac:dyDescent="0.25">
      <c r="B1722" t="s">
        <v>1462</v>
      </c>
      <c r="C1722" t="s">
        <v>1475</v>
      </c>
      <c r="D1722" t="s">
        <v>1476</v>
      </c>
      <c r="E1722" t="s">
        <v>37</v>
      </c>
      <c r="F1722" t="s">
        <v>8</v>
      </c>
      <c r="G1722" t="s">
        <v>1826</v>
      </c>
      <c r="H1722">
        <v>64.292003500000007</v>
      </c>
      <c r="I1722">
        <v>64.055080200000006</v>
      </c>
      <c r="J1722">
        <v>0.2369233</v>
      </c>
      <c r="K1722">
        <v>0.36987429999999999</v>
      </c>
      <c r="L1722" t="s">
        <v>29</v>
      </c>
    </row>
    <row r="1723" spans="2:12" x14ac:dyDescent="0.25">
      <c r="B1723" t="s">
        <v>1462</v>
      </c>
      <c r="C1723" t="s">
        <v>1481</v>
      </c>
      <c r="D1723" t="s">
        <v>1482</v>
      </c>
      <c r="E1723" t="s">
        <v>37</v>
      </c>
      <c r="F1723" t="s">
        <v>8</v>
      </c>
      <c r="G1723" t="s">
        <v>1826</v>
      </c>
      <c r="H1723">
        <v>63.850393099999998</v>
      </c>
      <c r="I1723">
        <v>62.998235999999999</v>
      </c>
      <c r="J1723">
        <v>0.8521571</v>
      </c>
      <c r="K1723">
        <v>1.3526682000000001</v>
      </c>
      <c r="L1723" t="s">
        <v>29</v>
      </c>
    </row>
    <row r="1724" spans="2:12" x14ac:dyDescent="0.25">
      <c r="B1724" t="s">
        <v>1462</v>
      </c>
      <c r="C1724" t="s">
        <v>1483</v>
      </c>
      <c r="D1724" t="s">
        <v>1484</v>
      </c>
      <c r="E1724" t="s">
        <v>37</v>
      </c>
      <c r="F1724" t="s">
        <v>8</v>
      </c>
      <c r="G1724" t="s">
        <v>1826</v>
      </c>
      <c r="H1724">
        <v>62.809368200000002</v>
      </c>
      <c r="I1724">
        <v>63.850393099999998</v>
      </c>
      <c r="J1724">
        <v>1.0410249</v>
      </c>
      <c r="K1724">
        <v>1.6304126999999999</v>
      </c>
      <c r="L1724" t="s">
        <v>29</v>
      </c>
    </row>
    <row r="1725" spans="2:12" x14ac:dyDescent="0.25">
      <c r="B1725" t="s">
        <v>1462</v>
      </c>
      <c r="C1725" t="s">
        <v>1491</v>
      </c>
      <c r="D1725" t="s">
        <v>1492</v>
      </c>
      <c r="E1725" t="s">
        <v>37</v>
      </c>
      <c r="F1725" t="s">
        <v>8</v>
      </c>
      <c r="G1725" t="s">
        <v>1826</v>
      </c>
      <c r="H1725">
        <v>62.563767599999998</v>
      </c>
      <c r="I1725">
        <v>63.842731499999999</v>
      </c>
      <c r="J1725">
        <v>1.2789638999999999</v>
      </c>
      <c r="K1725">
        <v>2.0033039000000001</v>
      </c>
      <c r="L1725" t="s">
        <v>29</v>
      </c>
    </row>
    <row r="1726" spans="2:12" x14ac:dyDescent="0.25">
      <c r="B1726" t="s">
        <v>1462</v>
      </c>
      <c r="C1726" t="s">
        <v>1495</v>
      </c>
      <c r="D1726" t="s">
        <v>1496</v>
      </c>
      <c r="E1726" t="s">
        <v>37</v>
      </c>
      <c r="F1726" t="s">
        <v>8</v>
      </c>
      <c r="G1726" t="s">
        <v>1826</v>
      </c>
      <c r="H1726">
        <v>63.446568200000002</v>
      </c>
      <c r="I1726">
        <v>64.104949500000004</v>
      </c>
      <c r="J1726">
        <v>0.65838129999999995</v>
      </c>
      <c r="K1726">
        <v>1.0270366</v>
      </c>
      <c r="L1726" t="s">
        <v>29</v>
      </c>
    </row>
    <row r="1727" spans="2:12" x14ac:dyDescent="0.25">
      <c r="B1727" t="s">
        <v>1462</v>
      </c>
      <c r="C1727" t="s">
        <v>1505</v>
      </c>
      <c r="D1727" t="s">
        <v>1506</v>
      </c>
      <c r="E1727" t="s">
        <v>37</v>
      </c>
      <c r="F1727" t="s">
        <v>8</v>
      </c>
      <c r="G1727" t="s">
        <v>1826</v>
      </c>
      <c r="H1727">
        <v>62.523095300000001</v>
      </c>
      <c r="I1727">
        <v>63.849943199999998</v>
      </c>
      <c r="J1727">
        <v>1.3268479</v>
      </c>
      <c r="K1727">
        <v>2.0780721999999998</v>
      </c>
      <c r="L1727" t="s">
        <v>29</v>
      </c>
    </row>
    <row r="1728" spans="2:12" x14ac:dyDescent="0.25">
      <c r="B1728" t="s">
        <v>1462</v>
      </c>
      <c r="C1728" t="s">
        <v>1525</v>
      </c>
      <c r="D1728" t="s">
        <v>1526</v>
      </c>
      <c r="E1728" t="s">
        <v>37</v>
      </c>
      <c r="F1728" t="s">
        <v>8</v>
      </c>
      <c r="G1728" t="s">
        <v>1826</v>
      </c>
      <c r="H1728">
        <v>63.775870400000002</v>
      </c>
      <c r="I1728">
        <v>63.484486400000002</v>
      </c>
      <c r="J1728">
        <v>0.29138399999999998</v>
      </c>
      <c r="K1728">
        <v>0.45898460000000002</v>
      </c>
      <c r="L1728" t="s">
        <v>29</v>
      </c>
    </row>
    <row r="1729" spans="2:12" x14ac:dyDescent="0.25">
      <c r="B1729" t="s">
        <v>1462</v>
      </c>
      <c r="C1729" t="s">
        <v>1529</v>
      </c>
      <c r="D1729" t="s">
        <v>1530</v>
      </c>
      <c r="E1729" t="s">
        <v>37</v>
      </c>
      <c r="F1729" t="s">
        <v>8</v>
      </c>
      <c r="G1729" t="s">
        <v>1826</v>
      </c>
      <c r="H1729">
        <v>64.115699199999995</v>
      </c>
      <c r="I1729">
        <v>63.846672300000002</v>
      </c>
      <c r="J1729">
        <v>0.26902690000000001</v>
      </c>
      <c r="K1729">
        <v>0.42136400000000002</v>
      </c>
      <c r="L1729" t="s">
        <v>29</v>
      </c>
    </row>
    <row r="1730" spans="2:12" x14ac:dyDescent="0.25">
      <c r="B1730" t="s">
        <v>1462</v>
      </c>
      <c r="C1730" t="s">
        <v>1531</v>
      </c>
      <c r="D1730" t="s">
        <v>1532</v>
      </c>
      <c r="E1730" t="s">
        <v>37</v>
      </c>
      <c r="F1730" t="s">
        <v>8</v>
      </c>
      <c r="G1730" t="s">
        <v>1826</v>
      </c>
      <c r="H1730">
        <v>63.264217799999997</v>
      </c>
      <c r="I1730">
        <v>64.115699199999995</v>
      </c>
      <c r="J1730">
        <v>0.85148140000000005</v>
      </c>
      <c r="K1730">
        <v>1.3280388999999999</v>
      </c>
      <c r="L1730" t="s">
        <v>29</v>
      </c>
    </row>
    <row r="1731" spans="2:12" x14ac:dyDescent="0.25">
      <c r="B1731" t="s">
        <v>1462</v>
      </c>
      <c r="C1731" t="s">
        <v>1533</v>
      </c>
      <c r="D1731" t="s">
        <v>1534</v>
      </c>
      <c r="E1731" t="s">
        <v>37</v>
      </c>
      <c r="F1731" t="s">
        <v>8</v>
      </c>
      <c r="G1731" t="s">
        <v>1826</v>
      </c>
      <c r="H1731">
        <v>63.0423969</v>
      </c>
      <c r="I1731">
        <v>63.264217799999997</v>
      </c>
      <c r="J1731">
        <v>0.22182089999999999</v>
      </c>
      <c r="K1731">
        <v>0.3506262</v>
      </c>
      <c r="L1731" t="s">
        <v>29</v>
      </c>
    </row>
    <row r="1732" spans="2:12" x14ac:dyDescent="0.25">
      <c r="B1732" t="s">
        <v>1462</v>
      </c>
      <c r="C1732" t="s">
        <v>1535</v>
      </c>
      <c r="D1732" t="s">
        <v>1536</v>
      </c>
      <c r="E1732" t="s">
        <v>37</v>
      </c>
      <c r="F1732" t="s">
        <v>8</v>
      </c>
      <c r="G1732" t="s">
        <v>1826</v>
      </c>
      <c r="H1732">
        <v>63.625332999999998</v>
      </c>
      <c r="I1732">
        <v>63.0423969</v>
      </c>
      <c r="J1732">
        <v>0.58293609999999996</v>
      </c>
      <c r="K1732">
        <v>0.92467310000000003</v>
      </c>
      <c r="L1732" t="s">
        <v>29</v>
      </c>
    </row>
    <row r="1733" spans="2:12" x14ac:dyDescent="0.25">
      <c r="B1733" t="s">
        <v>1462</v>
      </c>
      <c r="C1733" t="s">
        <v>1537</v>
      </c>
      <c r="D1733" t="s">
        <v>1538</v>
      </c>
      <c r="E1733" t="s">
        <v>37</v>
      </c>
      <c r="F1733" t="s">
        <v>8</v>
      </c>
      <c r="G1733" t="s">
        <v>1826</v>
      </c>
      <c r="H1733">
        <v>64.039481300000006</v>
      </c>
      <c r="I1733">
        <v>63.625332999999998</v>
      </c>
      <c r="J1733">
        <v>0.41414830000000002</v>
      </c>
      <c r="K1733">
        <v>0.65091730000000003</v>
      </c>
      <c r="L1733" t="s">
        <v>29</v>
      </c>
    </row>
    <row r="1734" spans="2:12" x14ac:dyDescent="0.25">
      <c r="B1734" t="s">
        <v>1462</v>
      </c>
      <c r="C1734" t="s">
        <v>1539</v>
      </c>
      <c r="D1734" t="s">
        <v>1540</v>
      </c>
      <c r="E1734" t="s">
        <v>37</v>
      </c>
      <c r="F1734" t="s">
        <v>8</v>
      </c>
      <c r="G1734" t="s">
        <v>1826</v>
      </c>
      <c r="H1734">
        <v>62.599011500000003</v>
      </c>
      <c r="I1734">
        <v>64.039481300000006</v>
      </c>
      <c r="J1734">
        <v>1.4404698</v>
      </c>
      <c r="K1734">
        <v>2.2493465000000001</v>
      </c>
      <c r="L1734" t="s">
        <v>29</v>
      </c>
    </row>
    <row r="1735" spans="2:12" x14ac:dyDescent="0.25">
      <c r="B1735" t="s">
        <v>1462</v>
      </c>
      <c r="C1735" t="s">
        <v>1549</v>
      </c>
      <c r="D1735" t="s">
        <v>1550</v>
      </c>
      <c r="E1735" t="s">
        <v>37</v>
      </c>
      <c r="F1735" t="s">
        <v>8</v>
      </c>
      <c r="G1735" t="s">
        <v>1826</v>
      </c>
      <c r="H1735">
        <v>63.823362000000003</v>
      </c>
      <c r="I1735">
        <v>64.375616399999998</v>
      </c>
      <c r="J1735">
        <v>0.55225440000000003</v>
      </c>
      <c r="K1735">
        <v>0.85786269999999998</v>
      </c>
      <c r="L1735" t="s">
        <v>29</v>
      </c>
    </row>
    <row r="1736" spans="2:12" x14ac:dyDescent="0.25">
      <c r="B1736" t="s">
        <v>1462</v>
      </c>
      <c r="C1736" t="s">
        <v>1553</v>
      </c>
      <c r="D1736" t="s">
        <v>1554</v>
      </c>
      <c r="E1736" t="s">
        <v>37</v>
      </c>
      <c r="F1736" t="s">
        <v>8</v>
      </c>
      <c r="G1736" t="s">
        <v>1826</v>
      </c>
      <c r="H1736">
        <v>63.830402399999997</v>
      </c>
      <c r="I1736">
        <v>64.056654199999997</v>
      </c>
      <c r="J1736">
        <v>0.2262518</v>
      </c>
      <c r="K1736">
        <v>0.35320580000000001</v>
      </c>
      <c r="L1736" t="s">
        <v>29</v>
      </c>
    </row>
    <row r="1737" spans="2:12" x14ac:dyDescent="0.25">
      <c r="B1737" t="s">
        <v>1462</v>
      </c>
      <c r="C1737" t="s">
        <v>1557</v>
      </c>
      <c r="D1737" t="s">
        <v>1558</v>
      </c>
      <c r="E1737" t="s">
        <v>37</v>
      </c>
      <c r="F1737" t="s">
        <v>8</v>
      </c>
      <c r="G1737" t="s">
        <v>1826</v>
      </c>
      <c r="H1737">
        <v>63.135135599999998</v>
      </c>
      <c r="I1737">
        <v>64.441703700000005</v>
      </c>
      <c r="J1737">
        <v>1.3065681</v>
      </c>
      <c r="K1737">
        <v>2.0275194999999999</v>
      </c>
      <c r="L1737" t="s">
        <v>29</v>
      </c>
    </row>
    <row r="1738" spans="2:12" x14ac:dyDescent="0.25">
      <c r="B1738" t="s">
        <v>1462</v>
      </c>
      <c r="C1738" t="s">
        <v>1565</v>
      </c>
      <c r="D1738" t="s">
        <v>1566</v>
      </c>
      <c r="E1738" t="s">
        <v>37</v>
      </c>
      <c r="F1738" t="s">
        <v>8</v>
      </c>
      <c r="G1738" t="s">
        <v>1826</v>
      </c>
      <c r="H1738">
        <v>64.1148223</v>
      </c>
      <c r="I1738">
        <v>64.045339499999997</v>
      </c>
      <c r="J1738">
        <v>6.9482799999999997E-2</v>
      </c>
      <c r="K1738">
        <v>0.10849</v>
      </c>
      <c r="L1738" t="s">
        <v>29</v>
      </c>
    </row>
    <row r="1739" spans="2:12" x14ac:dyDescent="0.25">
      <c r="B1739" t="s">
        <v>1462</v>
      </c>
      <c r="C1739" t="s">
        <v>1579</v>
      </c>
      <c r="D1739" t="s">
        <v>1580</v>
      </c>
      <c r="E1739" t="s">
        <v>37</v>
      </c>
      <c r="F1739" t="s">
        <v>8</v>
      </c>
      <c r="G1739" t="s">
        <v>1826</v>
      </c>
      <c r="H1739">
        <v>63.646464100000003</v>
      </c>
      <c r="I1739">
        <v>63.949915300000001</v>
      </c>
      <c r="J1739">
        <v>0.30345119999999998</v>
      </c>
      <c r="K1739">
        <v>0.47451379999999999</v>
      </c>
      <c r="L1739" t="s">
        <v>29</v>
      </c>
    </row>
    <row r="1740" spans="2:12" x14ac:dyDescent="0.25">
      <c r="B1740" t="s">
        <v>1462</v>
      </c>
      <c r="C1740" t="s">
        <v>1587</v>
      </c>
      <c r="D1740" t="s">
        <v>1588</v>
      </c>
      <c r="E1740" t="s">
        <v>37</v>
      </c>
      <c r="F1740" t="s">
        <v>8</v>
      </c>
      <c r="G1740" t="s">
        <v>1826</v>
      </c>
      <c r="H1740">
        <v>63.251685299999998</v>
      </c>
      <c r="I1740">
        <v>62.728953300000001</v>
      </c>
      <c r="J1740">
        <v>0.52273199999999997</v>
      </c>
      <c r="K1740">
        <v>0.83331849999999996</v>
      </c>
      <c r="L1740" t="s">
        <v>29</v>
      </c>
    </row>
    <row r="1741" spans="2:12" x14ac:dyDescent="0.25">
      <c r="B1741" t="s">
        <v>1462</v>
      </c>
      <c r="C1741" t="s">
        <v>1589</v>
      </c>
      <c r="D1741" t="s">
        <v>1590</v>
      </c>
      <c r="E1741" t="s">
        <v>37</v>
      </c>
      <c r="F1741" t="s">
        <v>8</v>
      </c>
      <c r="G1741" t="s">
        <v>1826</v>
      </c>
      <c r="H1741">
        <v>63.0224002</v>
      </c>
      <c r="I1741">
        <v>63.251685299999998</v>
      </c>
      <c r="J1741">
        <v>0.22928509999999999</v>
      </c>
      <c r="K1741">
        <v>0.3624964</v>
      </c>
      <c r="L1741" t="s">
        <v>29</v>
      </c>
    </row>
    <row r="1742" spans="2:12" x14ac:dyDescent="0.25">
      <c r="B1742" t="s">
        <v>1462</v>
      </c>
      <c r="C1742" t="s">
        <v>1593</v>
      </c>
      <c r="D1742" t="s">
        <v>1594</v>
      </c>
      <c r="E1742" t="s">
        <v>37</v>
      </c>
      <c r="F1742" t="s">
        <v>8</v>
      </c>
      <c r="G1742" t="s">
        <v>1826</v>
      </c>
      <c r="H1742">
        <v>64.205982399999996</v>
      </c>
      <c r="I1742">
        <v>63.0224002</v>
      </c>
      <c r="J1742">
        <v>1.1835822</v>
      </c>
      <c r="K1742">
        <v>1.8780342000000001</v>
      </c>
      <c r="L1742" t="s">
        <v>29</v>
      </c>
    </row>
    <row r="1743" spans="2:12" x14ac:dyDescent="0.25">
      <c r="B1743" t="s">
        <v>1462</v>
      </c>
      <c r="C1743" t="s">
        <v>1599</v>
      </c>
      <c r="D1743" t="s">
        <v>1600</v>
      </c>
      <c r="E1743" t="s">
        <v>37</v>
      </c>
      <c r="F1743" t="s">
        <v>8</v>
      </c>
      <c r="G1743" t="s">
        <v>1826</v>
      </c>
      <c r="H1743">
        <v>64.481317899999993</v>
      </c>
      <c r="I1743">
        <v>63.029603100000003</v>
      </c>
      <c r="J1743">
        <v>1.4517148</v>
      </c>
      <c r="K1743">
        <v>2.3032268999999999</v>
      </c>
      <c r="L1743" t="s">
        <v>29</v>
      </c>
    </row>
    <row r="1744" spans="2:12" x14ac:dyDescent="0.25">
      <c r="B1744" t="s">
        <v>1462</v>
      </c>
      <c r="C1744" t="s">
        <v>1601</v>
      </c>
      <c r="D1744" t="s">
        <v>1602</v>
      </c>
      <c r="E1744" t="s">
        <v>37</v>
      </c>
      <c r="F1744" t="s">
        <v>8</v>
      </c>
      <c r="G1744" t="s">
        <v>1826</v>
      </c>
      <c r="H1744">
        <v>63.837595299999997</v>
      </c>
      <c r="I1744">
        <v>64.481317899999993</v>
      </c>
      <c r="J1744">
        <v>0.64372260000000003</v>
      </c>
      <c r="K1744">
        <v>0.99830870000000005</v>
      </c>
      <c r="L1744" t="s">
        <v>29</v>
      </c>
    </row>
    <row r="1745" spans="2:12" x14ac:dyDescent="0.25">
      <c r="B1745" t="s">
        <v>1462</v>
      </c>
      <c r="C1745" t="s">
        <v>1611</v>
      </c>
      <c r="D1745" t="s">
        <v>1612</v>
      </c>
      <c r="E1745" t="s">
        <v>37</v>
      </c>
      <c r="F1745" t="s">
        <v>8</v>
      </c>
      <c r="G1745" t="s">
        <v>1826</v>
      </c>
      <c r="H1745">
        <v>63.847864800000004</v>
      </c>
      <c r="I1745">
        <v>64.046303899999998</v>
      </c>
      <c r="J1745">
        <v>0.19843910000000001</v>
      </c>
      <c r="K1745">
        <v>0.30983690000000003</v>
      </c>
      <c r="L1745" t="s">
        <v>29</v>
      </c>
    </row>
    <row r="1746" spans="2:12" x14ac:dyDescent="0.25">
      <c r="B1746" t="s">
        <v>1462</v>
      </c>
      <c r="C1746" t="s">
        <v>1617</v>
      </c>
      <c r="D1746" t="s">
        <v>1618</v>
      </c>
      <c r="E1746" t="s">
        <v>37</v>
      </c>
      <c r="F1746" t="s">
        <v>8</v>
      </c>
      <c r="G1746" t="s">
        <v>1826</v>
      </c>
      <c r="H1746">
        <v>64.377276100000003</v>
      </c>
      <c r="I1746">
        <v>63.369093300000003</v>
      </c>
      <c r="J1746">
        <v>1.0081827999999999</v>
      </c>
      <c r="K1746">
        <v>1.5909693</v>
      </c>
      <c r="L1746" t="s">
        <v>29</v>
      </c>
    </row>
    <row r="1747" spans="2:12" x14ac:dyDescent="0.25">
      <c r="B1747" t="s">
        <v>1462</v>
      </c>
      <c r="C1747" t="s">
        <v>1619</v>
      </c>
      <c r="D1747" t="s">
        <v>1620</v>
      </c>
      <c r="E1747" t="s">
        <v>37</v>
      </c>
      <c r="F1747" t="s">
        <v>8</v>
      </c>
      <c r="G1747" t="s">
        <v>1826</v>
      </c>
      <c r="H1747">
        <v>63.606924999999997</v>
      </c>
      <c r="I1747">
        <v>64.377276100000003</v>
      </c>
      <c r="J1747">
        <v>0.77035109999999996</v>
      </c>
      <c r="K1747">
        <v>1.1966196</v>
      </c>
      <c r="L1747" t="s">
        <v>29</v>
      </c>
    </row>
    <row r="1748" spans="2:12" x14ac:dyDescent="0.25">
      <c r="B1748" t="s">
        <v>1462</v>
      </c>
      <c r="C1748" t="s">
        <v>1635</v>
      </c>
      <c r="D1748" t="s">
        <v>1636</v>
      </c>
      <c r="E1748" t="s">
        <v>37</v>
      </c>
      <c r="F1748" t="s">
        <v>8</v>
      </c>
      <c r="G1748" t="s">
        <v>1826</v>
      </c>
      <c r="H1748">
        <v>64.248711900000004</v>
      </c>
      <c r="I1748">
        <v>63.799821999999999</v>
      </c>
      <c r="J1748">
        <v>0.44888990000000001</v>
      </c>
      <c r="K1748">
        <v>0.70359110000000002</v>
      </c>
      <c r="L1748" t="s">
        <v>29</v>
      </c>
    </row>
    <row r="1749" spans="2:12" x14ac:dyDescent="0.25">
      <c r="B1749" t="s">
        <v>1462</v>
      </c>
      <c r="C1749" t="s">
        <v>1639</v>
      </c>
      <c r="D1749" t="s">
        <v>1640</v>
      </c>
      <c r="E1749" t="s">
        <v>37</v>
      </c>
      <c r="F1749" t="s">
        <v>8</v>
      </c>
      <c r="G1749" t="s">
        <v>1826</v>
      </c>
      <c r="H1749">
        <v>63.5843135</v>
      </c>
      <c r="I1749">
        <v>62.857418899999999</v>
      </c>
      <c r="J1749">
        <v>0.72689459999999995</v>
      </c>
      <c r="K1749">
        <v>1.1564181</v>
      </c>
      <c r="L1749" t="s">
        <v>29</v>
      </c>
    </row>
    <row r="1750" spans="2:12" x14ac:dyDescent="0.25">
      <c r="B1750" t="s">
        <v>1462</v>
      </c>
      <c r="C1750" t="s">
        <v>1649</v>
      </c>
      <c r="D1750" t="s">
        <v>1650</v>
      </c>
      <c r="E1750" t="s">
        <v>37</v>
      </c>
      <c r="F1750" t="s">
        <v>8</v>
      </c>
      <c r="G1750" t="s">
        <v>1826</v>
      </c>
      <c r="H1750">
        <v>64.042968999999999</v>
      </c>
      <c r="I1750">
        <v>63.830309800000002</v>
      </c>
      <c r="J1750">
        <v>0.21265919999999999</v>
      </c>
      <c r="K1750">
        <v>0.3331634</v>
      </c>
      <c r="L1750" t="s">
        <v>29</v>
      </c>
    </row>
    <row r="1751" spans="2:12" x14ac:dyDescent="0.25">
      <c r="B1751" t="s">
        <v>1462</v>
      </c>
      <c r="C1751" t="s">
        <v>1651</v>
      </c>
      <c r="D1751" t="s">
        <v>1652</v>
      </c>
      <c r="E1751" t="s">
        <v>37</v>
      </c>
      <c r="F1751" t="s">
        <v>8</v>
      </c>
      <c r="G1751" t="s">
        <v>1826</v>
      </c>
      <c r="H1751">
        <v>62.793832500000001</v>
      </c>
      <c r="I1751">
        <v>64.042968999999999</v>
      </c>
      <c r="J1751">
        <v>1.2491365000000001</v>
      </c>
      <c r="K1751">
        <v>1.9504663</v>
      </c>
      <c r="L1751" t="s">
        <v>29</v>
      </c>
    </row>
    <row r="1752" spans="2:12" x14ac:dyDescent="0.25">
      <c r="B1752" t="s">
        <v>1462</v>
      </c>
      <c r="C1752" t="s">
        <v>1657</v>
      </c>
      <c r="D1752" t="s">
        <v>1658</v>
      </c>
      <c r="E1752" t="s">
        <v>37</v>
      </c>
      <c r="F1752" t="s">
        <v>8</v>
      </c>
      <c r="G1752" t="s">
        <v>1826</v>
      </c>
      <c r="H1752">
        <v>64.507030099999994</v>
      </c>
      <c r="I1752">
        <v>63.929265399999998</v>
      </c>
      <c r="J1752">
        <v>0.57776470000000002</v>
      </c>
      <c r="K1752">
        <v>0.90375620000000001</v>
      </c>
      <c r="L1752" t="s">
        <v>29</v>
      </c>
    </row>
    <row r="1753" spans="2:12" x14ac:dyDescent="0.25">
      <c r="B1753" t="s">
        <v>1462</v>
      </c>
      <c r="C1753" t="s">
        <v>1663</v>
      </c>
      <c r="D1753" t="s">
        <v>1664</v>
      </c>
      <c r="E1753" t="s">
        <v>37</v>
      </c>
      <c r="F1753" t="s">
        <v>8</v>
      </c>
      <c r="G1753" t="s">
        <v>1826</v>
      </c>
      <c r="H1753">
        <v>63.682257700000001</v>
      </c>
      <c r="I1753">
        <v>63.906844100000001</v>
      </c>
      <c r="J1753">
        <v>0.22458639999999999</v>
      </c>
      <c r="K1753">
        <v>0.35142780000000001</v>
      </c>
      <c r="L1753" t="s">
        <v>29</v>
      </c>
    </row>
    <row r="1754" spans="2:12" x14ac:dyDescent="0.25">
      <c r="B1754" t="s">
        <v>1462</v>
      </c>
      <c r="C1754" t="s">
        <v>1669</v>
      </c>
      <c r="D1754" t="s">
        <v>1670</v>
      </c>
      <c r="E1754" t="s">
        <v>37</v>
      </c>
      <c r="F1754" t="s">
        <v>8</v>
      </c>
      <c r="G1754" t="s">
        <v>1826</v>
      </c>
      <c r="H1754">
        <v>63.033409900000002</v>
      </c>
      <c r="I1754">
        <v>63.685864299999999</v>
      </c>
      <c r="J1754">
        <v>0.65245439999999999</v>
      </c>
      <c r="K1754">
        <v>1.0244886</v>
      </c>
      <c r="L1754" t="s">
        <v>29</v>
      </c>
    </row>
    <row r="1755" spans="2:12" x14ac:dyDescent="0.25">
      <c r="B1755" t="s">
        <v>1462</v>
      </c>
      <c r="C1755" t="s">
        <v>1681</v>
      </c>
      <c r="D1755" t="s">
        <v>1682</v>
      </c>
      <c r="E1755" t="s">
        <v>37</v>
      </c>
      <c r="F1755" t="s">
        <v>8</v>
      </c>
      <c r="G1755" t="s">
        <v>1826</v>
      </c>
      <c r="H1755">
        <v>63.926818300000001</v>
      </c>
      <c r="I1755">
        <v>63.901947</v>
      </c>
      <c r="J1755">
        <v>2.4871299999999999E-2</v>
      </c>
      <c r="K1755">
        <v>3.8920999999999997E-2</v>
      </c>
      <c r="L1755" t="s">
        <v>29</v>
      </c>
    </row>
    <row r="1756" spans="2:12" x14ac:dyDescent="0.25">
      <c r="B1756" t="s">
        <v>1462</v>
      </c>
      <c r="C1756" t="s">
        <v>1683</v>
      </c>
      <c r="D1756" t="s">
        <v>1684</v>
      </c>
      <c r="E1756" t="s">
        <v>37</v>
      </c>
      <c r="F1756" t="s">
        <v>8</v>
      </c>
      <c r="G1756" t="s">
        <v>1826</v>
      </c>
      <c r="H1756">
        <v>63.516781299999998</v>
      </c>
      <c r="I1756">
        <v>63.926818300000001</v>
      </c>
      <c r="J1756">
        <v>0.41003699999999998</v>
      </c>
      <c r="K1756">
        <v>0.64141619999999999</v>
      </c>
      <c r="L1756" t="s">
        <v>29</v>
      </c>
    </row>
    <row r="1757" spans="2:12" x14ac:dyDescent="0.25">
      <c r="B1757" t="s">
        <v>1462</v>
      </c>
      <c r="C1757" t="s">
        <v>1693</v>
      </c>
      <c r="D1757" t="s">
        <v>1694</v>
      </c>
      <c r="E1757" t="s">
        <v>37</v>
      </c>
      <c r="F1757" t="s">
        <v>8</v>
      </c>
      <c r="G1757" t="s">
        <v>1826</v>
      </c>
      <c r="H1757">
        <v>63.883541600000001</v>
      </c>
      <c r="I1757">
        <v>64.212171900000001</v>
      </c>
      <c r="J1757">
        <v>0.32863029999999999</v>
      </c>
      <c r="K1757">
        <v>0.51178820000000003</v>
      </c>
      <c r="L1757" t="s">
        <v>29</v>
      </c>
    </row>
    <row r="1758" spans="2:12" x14ac:dyDescent="0.25">
      <c r="B1758" t="s">
        <v>1462</v>
      </c>
      <c r="C1758" t="s">
        <v>1697</v>
      </c>
      <c r="D1758" t="s">
        <v>1698</v>
      </c>
      <c r="E1758" t="s">
        <v>37</v>
      </c>
      <c r="F1758" t="s">
        <v>8</v>
      </c>
      <c r="G1758" t="s">
        <v>1826</v>
      </c>
      <c r="H1758">
        <v>63.629812100000002</v>
      </c>
      <c r="I1758">
        <v>63.883541600000001</v>
      </c>
      <c r="J1758">
        <v>0.2537295</v>
      </c>
      <c r="K1758">
        <v>0.3971751</v>
      </c>
      <c r="L1758" t="s">
        <v>29</v>
      </c>
    </row>
    <row r="1759" spans="2:12" x14ac:dyDescent="0.25">
      <c r="B1759" t="s">
        <v>1462</v>
      </c>
      <c r="C1759" t="s">
        <v>1711</v>
      </c>
      <c r="D1759" t="s">
        <v>1712</v>
      </c>
      <c r="E1759" t="s">
        <v>37</v>
      </c>
      <c r="F1759" t="s">
        <v>8</v>
      </c>
      <c r="G1759" t="s">
        <v>1826</v>
      </c>
      <c r="H1759">
        <v>63.156812600000002</v>
      </c>
      <c r="I1759">
        <v>63.704054200000002</v>
      </c>
      <c r="J1759">
        <v>0.54724159999999999</v>
      </c>
      <c r="K1759">
        <v>0.8590373</v>
      </c>
      <c r="L1759" t="s">
        <v>29</v>
      </c>
    </row>
    <row r="1760" spans="2:12" x14ac:dyDescent="0.25">
      <c r="B1760" t="s">
        <v>1462</v>
      </c>
      <c r="C1760" t="s">
        <v>1713</v>
      </c>
      <c r="D1760" t="s">
        <v>1714</v>
      </c>
      <c r="E1760" t="s">
        <v>37</v>
      </c>
      <c r="F1760" t="s">
        <v>8</v>
      </c>
      <c r="G1760" t="s">
        <v>1826</v>
      </c>
      <c r="H1760">
        <v>63.683771100000001</v>
      </c>
      <c r="I1760">
        <v>63.156812600000002</v>
      </c>
      <c r="J1760">
        <v>0.5269585</v>
      </c>
      <c r="K1760">
        <v>0.83436529999999998</v>
      </c>
      <c r="L1760" t="s">
        <v>29</v>
      </c>
    </row>
    <row r="1761" spans="2:12" x14ac:dyDescent="0.25">
      <c r="B1761" t="s">
        <v>1462</v>
      </c>
      <c r="C1761" t="s">
        <v>1731</v>
      </c>
      <c r="D1761" t="s">
        <v>1732</v>
      </c>
      <c r="E1761" t="s">
        <v>37</v>
      </c>
      <c r="F1761" t="s">
        <v>8</v>
      </c>
      <c r="G1761" t="s">
        <v>1826</v>
      </c>
      <c r="H1761">
        <v>64.010735100000005</v>
      </c>
      <c r="I1761">
        <v>63.707018699999999</v>
      </c>
      <c r="J1761">
        <v>0.3037164</v>
      </c>
      <c r="K1761">
        <v>0.47673929999999998</v>
      </c>
      <c r="L1761" t="s">
        <v>29</v>
      </c>
    </row>
    <row r="1762" spans="2:12" x14ac:dyDescent="0.25">
      <c r="B1762" t="s">
        <v>1462</v>
      </c>
      <c r="C1762" t="s">
        <v>1741</v>
      </c>
      <c r="D1762" t="s">
        <v>1742</v>
      </c>
      <c r="E1762" t="s">
        <v>37</v>
      </c>
      <c r="F1762" t="s">
        <v>8</v>
      </c>
      <c r="G1762" t="s">
        <v>1826</v>
      </c>
      <c r="H1762">
        <v>63.430262900000002</v>
      </c>
      <c r="I1762">
        <v>63.243845899999997</v>
      </c>
      <c r="J1762">
        <v>0.186417</v>
      </c>
      <c r="K1762">
        <v>0.2947591</v>
      </c>
      <c r="L1762" t="s">
        <v>29</v>
      </c>
    </row>
    <row r="1763" spans="2:12" x14ac:dyDescent="0.25">
      <c r="B1763" t="s">
        <v>1462</v>
      </c>
      <c r="C1763" t="s">
        <v>1743</v>
      </c>
      <c r="D1763" t="s">
        <v>1744</v>
      </c>
      <c r="E1763" t="s">
        <v>37</v>
      </c>
      <c r="F1763" t="s">
        <v>8</v>
      </c>
      <c r="G1763" t="s">
        <v>1826</v>
      </c>
      <c r="H1763">
        <v>64.168644599999993</v>
      </c>
      <c r="I1763">
        <v>63.430262900000002</v>
      </c>
      <c r="J1763">
        <v>0.73838170000000003</v>
      </c>
      <c r="K1763">
        <v>1.1640842</v>
      </c>
      <c r="L1763" t="s">
        <v>29</v>
      </c>
    </row>
    <row r="1764" spans="2:12" x14ac:dyDescent="0.25">
      <c r="B1764" t="s">
        <v>1462</v>
      </c>
      <c r="C1764" t="s">
        <v>1749</v>
      </c>
      <c r="D1764" t="s">
        <v>1750</v>
      </c>
      <c r="E1764" t="s">
        <v>37</v>
      </c>
      <c r="F1764" t="s">
        <v>8</v>
      </c>
      <c r="G1764" t="s">
        <v>1826</v>
      </c>
      <c r="H1764">
        <v>63.783650299999998</v>
      </c>
      <c r="I1764">
        <v>63.780454599999999</v>
      </c>
      <c r="J1764">
        <v>3.1957000000000001E-3</v>
      </c>
      <c r="K1764">
        <v>5.0105000000000002E-3</v>
      </c>
      <c r="L1764" t="s">
        <v>29</v>
      </c>
    </row>
    <row r="1765" spans="2:12" x14ac:dyDescent="0.25">
      <c r="B1765" t="s">
        <v>1462</v>
      </c>
      <c r="C1765" t="s">
        <v>1761</v>
      </c>
      <c r="D1765" t="s">
        <v>1762</v>
      </c>
      <c r="E1765" t="s">
        <v>37</v>
      </c>
      <c r="F1765" t="s">
        <v>8</v>
      </c>
      <c r="G1765" t="s">
        <v>1826</v>
      </c>
      <c r="H1765">
        <v>62.979528199999997</v>
      </c>
      <c r="I1765">
        <v>63.580340399999997</v>
      </c>
      <c r="J1765">
        <v>0.60081220000000002</v>
      </c>
      <c r="K1765">
        <v>0.94496539999999996</v>
      </c>
      <c r="L1765" t="s">
        <v>29</v>
      </c>
    </row>
    <row r="1766" spans="2:12" x14ac:dyDescent="0.25">
      <c r="B1766" t="s">
        <v>1462</v>
      </c>
      <c r="C1766" t="s">
        <v>1763</v>
      </c>
      <c r="D1766" t="s">
        <v>1764</v>
      </c>
      <c r="E1766" t="s">
        <v>37</v>
      </c>
      <c r="F1766" t="s">
        <v>8</v>
      </c>
      <c r="G1766" t="s">
        <v>1826</v>
      </c>
      <c r="H1766">
        <v>64.194262899999998</v>
      </c>
      <c r="I1766">
        <v>62.979528199999997</v>
      </c>
      <c r="J1766">
        <v>1.2147346999999999</v>
      </c>
      <c r="K1766">
        <v>1.9287771</v>
      </c>
      <c r="L1766" t="s">
        <v>29</v>
      </c>
    </row>
    <row r="1767" spans="2:12" x14ac:dyDescent="0.25">
      <c r="B1767" t="s">
        <v>1462</v>
      </c>
      <c r="C1767" t="s">
        <v>1789</v>
      </c>
      <c r="D1767" t="s">
        <v>1790</v>
      </c>
      <c r="E1767" t="s">
        <v>37</v>
      </c>
      <c r="F1767" t="s">
        <v>8</v>
      </c>
      <c r="G1767" t="s">
        <v>1826</v>
      </c>
      <c r="H1767">
        <v>63.155901999999998</v>
      </c>
      <c r="I1767">
        <v>62.307230599999997</v>
      </c>
      <c r="J1767">
        <v>0.84867139999999996</v>
      </c>
      <c r="K1767">
        <v>1.3620753000000001</v>
      </c>
      <c r="L1767" t="s">
        <v>29</v>
      </c>
    </row>
    <row r="1768" spans="2:12" x14ac:dyDescent="0.25">
      <c r="B1768" t="s">
        <v>1462</v>
      </c>
      <c r="C1768" t="s">
        <v>1793</v>
      </c>
      <c r="D1768" t="s">
        <v>1794</v>
      </c>
      <c r="E1768" t="s">
        <v>37</v>
      </c>
      <c r="F1768" t="s">
        <v>8</v>
      </c>
      <c r="G1768" t="s">
        <v>1826</v>
      </c>
      <c r="H1768">
        <v>62.165916699999997</v>
      </c>
      <c r="I1768">
        <v>62.586412699999997</v>
      </c>
      <c r="J1768">
        <v>0.42049599999999998</v>
      </c>
      <c r="K1768">
        <v>0.67186469999999998</v>
      </c>
      <c r="L1768" t="s">
        <v>29</v>
      </c>
    </row>
    <row r="1769" spans="2:12" x14ac:dyDescent="0.25">
      <c r="B1769" t="s">
        <v>1462</v>
      </c>
      <c r="C1769" t="s">
        <v>1799</v>
      </c>
      <c r="D1769" t="s">
        <v>1800</v>
      </c>
      <c r="E1769" t="s">
        <v>37</v>
      </c>
      <c r="F1769" t="s">
        <v>8</v>
      </c>
      <c r="G1769" t="s">
        <v>1826</v>
      </c>
      <c r="H1769">
        <v>63.862795300000002</v>
      </c>
      <c r="I1769">
        <v>63.830941899999999</v>
      </c>
      <c r="J1769">
        <v>3.1853399999999997E-2</v>
      </c>
      <c r="K1769">
        <v>4.9902799999999997E-2</v>
      </c>
      <c r="L1769" t="s">
        <v>29</v>
      </c>
    </row>
    <row r="1770" spans="2:12" x14ac:dyDescent="0.25">
      <c r="B1770" t="s">
        <v>1462</v>
      </c>
      <c r="C1770" t="s">
        <v>1801</v>
      </c>
      <c r="D1770" t="s">
        <v>1802</v>
      </c>
      <c r="E1770" t="s">
        <v>37</v>
      </c>
      <c r="F1770" t="s">
        <v>8</v>
      </c>
      <c r="G1770" t="s">
        <v>1826</v>
      </c>
      <c r="H1770">
        <v>63.8773269</v>
      </c>
      <c r="I1770">
        <v>63.862795300000002</v>
      </c>
      <c r="J1770">
        <v>1.45316E-2</v>
      </c>
      <c r="K1770">
        <v>2.2754400000000001E-2</v>
      </c>
      <c r="L1770" t="s">
        <v>29</v>
      </c>
    </row>
    <row r="1771" spans="2:12" x14ac:dyDescent="0.25">
      <c r="B1771" t="s">
        <v>1462</v>
      </c>
      <c r="C1771" t="s">
        <v>1811</v>
      </c>
      <c r="D1771" t="s">
        <v>1812</v>
      </c>
      <c r="E1771" t="s">
        <v>37</v>
      </c>
      <c r="F1771" t="s">
        <v>8</v>
      </c>
      <c r="G1771" t="s">
        <v>1826</v>
      </c>
      <c r="H1771">
        <v>64.003052199999999</v>
      </c>
      <c r="I1771">
        <v>63.392290299999999</v>
      </c>
      <c r="J1771">
        <v>0.61076189999999997</v>
      </c>
      <c r="K1771">
        <v>0.96346399999999999</v>
      </c>
      <c r="L1771" t="s">
        <v>29</v>
      </c>
    </row>
    <row r="1772" spans="2:12" x14ac:dyDescent="0.25">
      <c r="B1772" t="s">
        <v>36</v>
      </c>
      <c r="C1772" t="s">
        <v>38</v>
      </c>
      <c r="D1772" t="s">
        <v>39</v>
      </c>
      <c r="E1772" t="s">
        <v>37</v>
      </c>
      <c r="F1772" t="s">
        <v>9</v>
      </c>
      <c r="G1772" t="s">
        <v>1826</v>
      </c>
      <c r="H1772">
        <v>63.573897799999997</v>
      </c>
      <c r="I1772">
        <v>62.952729599999998</v>
      </c>
      <c r="J1772">
        <v>0.62116819999999995</v>
      </c>
      <c r="K1772">
        <v>0.98672159999999998</v>
      </c>
      <c r="L1772" t="s">
        <v>29</v>
      </c>
    </row>
    <row r="1773" spans="2:12" x14ac:dyDescent="0.25">
      <c r="B1773" t="s">
        <v>36</v>
      </c>
      <c r="C1773" t="s">
        <v>42</v>
      </c>
      <c r="D1773" t="s">
        <v>43</v>
      </c>
      <c r="E1773" t="s">
        <v>37</v>
      </c>
      <c r="F1773" t="s">
        <v>9</v>
      </c>
      <c r="G1773" t="s">
        <v>1826</v>
      </c>
      <c r="H1773">
        <v>64.500324199999994</v>
      </c>
      <c r="I1773">
        <v>63.8901793</v>
      </c>
      <c r="J1773">
        <v>0.61014489999999999</v>
      </c>
      <c r="K1773">
        <v>0.95499009999999995</v>
      </c>
      <c r="L1773" t="s">
        <v>29</v>
      </c>
    </row>
    <row r="1774" spans="2:12" x14ac:dyDescent="0.25">
      <c r="B1774" t="s">
        <v>36</v>
      </c>
      <c r="C1774" t="s">
        <v>44</v>
      </c>
      <c r="D1774" t="s">
        <v>45</v>
      </c>
      <c r="E1774" t="s">
        <v>37</v>
      </c>
      <c r="F1774" t="s">
        <v>9</v>
      </c>
      <c r="G1774" t="s">
        <v>1826</v>
      </c>
      <c r="H1774">
        <v>63.153776499999999</v>
      </c>
      <c r="I1774">
        <v>62.771192499999998</v>
      </c>
      <c r="J1774">
        <v>0.38258399999999998</v>
      </c>
      <c r="K1774">
        <v>0.60948979999999997</v>
      </c>
      <c r="L1774" t="s">
        <v>29</v>
      </c>
    </row>
    <row r="1775" spans="2:12" x14ac:dyDescent="0.25">
      <c r="B1775" t="s">
        <v>36</v>
      </c>
      <c r="C1775" t="s">
        <v>50</v>
      </c>
      <c r="D1775" t="s">
        <v>51</v>
      </c>
      <c r="E1775" t="s">
        <v>37</v>
      </c>
      <c r="F1775" t="s">
        <v>9</v>
      </c>
      <c r="G1775" t="s">
        <v>1826</v>
      </c>
      <c r="H1775">
        <v>63.153902100000003</v>
      </c>
      <c r="I1775">
        <v>63.666108700000002</v>
      </c>
      <c r="J1775">
        <v>0.51220659999999996</v>
      </c>
      <c r="K1775">
        <v>0.80452000000000001</v>
      </c>
      <c r="L1775" t="s">
        <v>29</v>
      </c>
    </row>
    <row r="1776" spans="2:12" x14ac:dyDescent="0.25">
      <c r="B1776" t="s">
        <v>36</v>
      </c>
      <c r="C1776" t="s">
        <v>58</v>
      </c>
      <c r="D1776" t="s">
        <v>59</v>
      </c>
      <c r="E1776" t="s">
        <v>37</v>
      </c>
      <c r="F1776" t="s">
        <v>9</v>
      </c>
      <c r="G1776" t="s">
        <v>1826</v>
      </c>
      <c r="H1776">
        <v>63.327551100000001</v>
      </c>
      <c r="I1776">
        <v>63.321086299999997</v>
      </c>
      <c r="J1776">
        <v>6.4647999999999997E-3</v>
      </c>
      <c r="K1776">
        <v>1.0209599999999999E-2</v>
      </c>
      <c r="L1776" t="s">
        <v>29</v>
      </c>
    </row>
    <row r="1777" spans="2:12" x14ac:dyDescent="0.25">
      <c r="B1777" t="s">
        <v>36</v>
      </c>
      <c r="C1777" t="s">
        <v>60</v>
      </c>
      <c r="D1777" t="s">
        <v>61</v>
      </c>
      <c r="E1777" t="s">
        <v>37</v>
      </c>
      <c r="F1777" t="s">
        <v>9</v>
      </c>
      <c r="G1777" t="s">
        <v>1826</v>
      </c>
      <c r="H1777">
        <v>63.960297599999997</v>
      </c>
      <c r="I1777">
        <v>63.327551100000001</v>
      </c>
      <c r="J1777">
        <v>0.63274649999999999</v>
      </c>
      <c r="K1777">
        <v>0.99916459999999996</v>
      </c>
      <c r="L1777" t="s">
        <v>29</v>
      </c>
    </row>
    <row r="1778" spans="2:12" x14ac:dyDescent="0.25">
      <c r="B1778" t="s">
        <v>36</v>
      </c>
      <c r="C1778" t="s">
        <v>62</v>
      </c>
      <c r="D1778" t="s">
        <v>63</v>
      </c>
      <c r="E1778" t="s">
        <v>37</v>
      </c>
      <c r="F1778" t="s">
        <v>9</v>
      </c>
      <c r="G1778" t="s">
        <v>1826</v>
      </c>
      <c r="H1778">
        <v>63.067620300000002</v>
      </c>
      <c r="I1778">
        <v>63.960297599999997</v>
      </c>
      <c r="J1778">
        <v>0.89267730000000001</v>
      </c>
      <c r="K1778">
        <v>1.3956740999999999</v>
      </c>
      <c r="L1778" t="s">
        <v>29</v>
      </c>
    </row>
    <row r="1779" spans="2:12" x14ac:dyDescent="0.25">
      <c r="B1779" t="s">
        <v>36</v>
      </c>
      <c r="C1779" t="s">
        <v>76</v>
      </c>
      <c r="D1779" t="s">
        <v>77</v>
      </c>
      <c r="E1779" t="s">
        <v>37</v>
      </c>
      <c r="F1779" t="s">
        <v>9</v>
      </c>
      <c r="G1779" t="s">
        <v>1826</v>
      </c>
      <c r="H1779">
        <v>62.5571913</v>
      </c>
      <c r="I1779">
        <v>63.782840999999998</v>
      </c>
      <c r="J1779">
        <v>1.2256497</v>
      </c>
      <c r="K1779">
        <v>1.9215978</v>
      </c>
      <c r="L1779" t="s">
        <v>29</v>
      </c>
    </row>
    <row r="1780" spans="2:12" x14ac:dyDescent="0.25">
      <c r="B1780" t="s">
        <v>36</v>
      </c>
      <c r="C1780" t="s">
        <v>82</v>
      </c>
      <c r="D1780" t="s">
        <v>83</v>
      </c>
      <c r="E1780" t="s">
        <v>37</v>
      </c>
      <c r="F1780" t="s">
        <v>9</v>
      </c>
      <c r="G1780" t="s">
        <v>1826</v>
      </c>
      <c r="H1780">
        <v>63.837266499999998</v>
      </c>
      <c r="I1780">
        <v>62.9960399</v>
      </c>
      <c r="J1780">
        <v>0.84122660000000005</v>
      </c>
      <c r="K1780">
        <v>1.3353642999999999</v>
      </c>
      <c r="L1780" t="s">
        <v>29</v>
      </c>
    </row>
    <row r="1781" spans="2:12" x14ac:dyDescent="0.25">
      <c r="B1781" t="s">
        <v>36</v>
      </c>
      <c r="C1781" t="s">
        <v>86</v>
      </c>
      <c r="D1781" t="s">
        <v>87</v>
      </c>
      <c r="E1781" t="s">
        <v>37</v>
      </c>
      <c r="F1781" t="s">
        <v>9</v>
      </c>
      <c r="G1781" t="s">
        <v>1826</v>
      </c>
      <c r="H1781">
        <v>63.291999300000001</v>
      </c>
      <c r="I1781">
        <v>64.272188499999999</v>
      </c>
      <c r="J1781">
        <v>0.98018919999999998</v>
      </c>
      <c r="K1781">
        <v>1.5250596000000001</v>
      </c>
      <c r="L1781" t="s">
        <v>29</v>
      </c>
    </row>
    <row r="1782" spans="2:12" x14ac:dyDescent="0.25">
      <c r="B1782" t="s">
        <v>36</v>
      </c>
      <c r="C1782" t="s">
        <v>94</v>
      </c>
      <c r="D1782" t="s">
        <v>95</v>
      </c>
      <c r="E1782" t="s">
        <v>37</v>
      </c>
      <c r="F1782" t="s">
        <v>9</v>
      </c>
      <c r="G1782" t="s">
        <v>1826</v>
      </c>
      <c r="H1782">
        <v>64.493298100000004</v>
      </c>
      <c r="I1782">
        <v>64.423271900000003</v>
      </c>
      <c r="J1782">
        <v>7.0026199999999997E-2</v>
      </c>
      <c r="K1782">
        <v>0.1086971</v>
      </c>
      <c r="L1782" t="s">
        <v>29</v>
      </c>
    </row>
    <row r="1783" spans="2:12" x14ac:dyDescent="0.25">
      <c r="B1783" t="s">
        <v>36</v>
      </c>
      <c r="C1783" t="s">
        <v>114</v>
      </c>
      <c r="D1783" t="s">
        <v>115</v>
      </c>
      <c r="E1783" t="s">
        <v>37</v>
      </c>
      <c r="F1783" t="s">
        <v>9</v>
      </c>
      <c r="G1783" t="s">
        <v>1826</v>
      </c>
      <c r="H1783">
        <v>63.7433744</v>
      </c>
      <c r="I1783">
        <v>63.629629399999999</v>
      </c>
      <c r="J1783">
        <v>0.113745</v>
      </c>
      <c r="K1783">
        <v>0.17876110000000001</v>
      </c>
      <c r="L1783" t="s">
        <v>29</v>
      </c>
    </row>
    <row r="1784" spans="2:12" x14ac:dyDescent="0.25">
      <c r="B1784" t="s">
        <v>36</v>
      </c>
      <c r="C1784" t="s">
        <v>122</v>
      </c>
      <c r="D1784" t="s">
        <v>123</v>
      </c>
      <c r="E1784" t="s">
        <v>37</v>
      </c>
      <c r="F1784" t="s">
        <v>9</v>
      </c>
      <c r="G1784" t="s">
        <v>1826</v>
      </c>
      <c r="H1784">
        <v>62.952031400000003</v>
      </c>
      <c r="I1784">
        <v>63.398876899999998</v>
      </c>
      <c r="J1784">
        <v>0.44684550000000001</v>
      </c>
      <c r="K1784">
        <v>0.70481609999999995</v>
      </c>
      <c r="L1784" t="s">
        <v>29</v>
      </c>
    </row>
    <row r="1785" spans="2:12" x14ac:dyDescent="0.25">
      <c r="B1785" t="s">
        <v>36</v>
      </c>
      <c r="C1785" t="s">
        <v>128</v>
      </c>
      <c r="D1785" t="s">
        <v>129</v>
      </c>
      <c r="E1785" t="s">
        <v>37</v>
      </c>
      <c r="F1785" t="s">
        <v>9</v>
      </c>
      <c r="G1785" t="s">
        <v>1826</v>
      </c>
      <c r="H1785">
        <v>62.560783399999998</v>
      </c>
      <c r="I1785">
        <v>62.821111500000001</v>
      </c>
      <c r="J1785">
        <v>0.26032810000000001</v>
      </c>
      <c r="K1785">
        <v>0.41439589999999998</v>
      </c>
      <c r="L1785" t="s">
        <v>29</v>
      </c>
    </row>
    <row r="1786" spans="2:12" x14ac:dyDescent="0.25">
      <c r="B1786" t="s">
        <v>36</v>
      </c>
      <c r="C1786" t="s">
        <v>130</v>
      </c>
      <c r="D1786" t="s">
        <v>131</v>
      </c>
      <c r="E1786" t="s">
        <v>37</v>
      </c>
      <c r="F1786" t="s">
        <v>9</v>
      </c>
      <c r="G1786" t="s">
        <v>1826</v>
      </c>
      <c r="H1786">
        <v>62.788674</v>
      </c>
      <c r="I1786">
        <v>62.560783399999998</v>
      </c>
      <c r="J1786">
        <v>0.2278906</v>
      </c>
      <c r="K1786">
        <v>0.3642707</v>
      </c>
      <c r="L1786" t="s">
        <v>29</v>
      </c>
    </row>
    <row r="1787" spans="2:12" x14ac:dyDescent="0.25">
      <c r="B1787" t="s">
        <v>36</v>
      </c>
      <c r="C1787" t="s">
        <v>136</v>
      </c>
      <c r="D1787" t="s">
        <v>137</v>
      </c>
      <c r="E1787" t="s">
        <v>37</v>
      </c>
      <c r="F1787" t="s">
        <v>9</v>
      </c>
      <c r="G1787" t="s">
        <v>1826</v>
      </c>
      <c r="H1787">
        <v>63.539712000000002</v>
      </c>
      <c r="I1787">
        <v>63.2828065</v>
      </c>
      <c r="J1787">
        <v>0.25690550000000001</v>
      </c>
      <c r="K1787">
        <v>0.40596409999999999</v>
      </c>
      <c r="L1787" t="s">
        <v>29</v>
      </c>
    </row>
    <row r="1788" spans="2:12" x14ac:dyDescent="0.25">
      <c r="B1788" t="s">
        <v>36</v>
      </c>
      <c r="C1788" t="s">
        <v>150</v>
      </c>
      <c r="D1788" t="s">
        <v>151</v>
      </c>
      <c r="E1788" t="s">
        <v>37</v>
      </c>
      <c r="F1788" t="s">
        <v>9</v>
      </c>
      <c r="G1788" t="s">
        <v>1826</v>
      </c>
      <c r="H1788">
        <v>62.8285646</v>
      </c>
      <c r="I1788">
        <v>63.135389199999999</v>
      </c>
      <c r="J1788">
        <v>0.3068246</v>
      </c>
      <c r="K1788">
        <v>0.48597879999999999</v>
      </c>
      <c r="L1788" t="s">
        <v>29</v>
      </c>
    </row>
    <row r="1789" spans="2:12" x14ac:dyDescent="0.25">
      <c r="B1789" t="s">
        <v>36</v>
      </c>
      <c r="C1789" t="s">
        <v>166</v>
      </c>
      <c r="D1789" t="s">
        <v>167</v>
      </c>
      <c r="E1789" t="s">
        <v>37</v>
      </c>
      <c r="F1789" t="s">
        <v>9</v>
      </c>
      <c r="G1789" t="s">
        <v>1826</v>
      </c>
      <c r="H1789">
        <v>63.140760100000001</v>
      </c>
      <c r="I1789">
        <v>64.111612800000003</v>
      </c>
      <c r="J1789">
        <v>0.97085270000000001</v>
      </c>
      <c r="K1789">
        <v>1.5143165000000001</v>
      </c>
      <c r="L1789" t="s">
        <v>29</v>
      </c>
    </row>
    <row r="1790" spans="2:12" x14ac:dyDescent="0.25">
      <c r="B1790" t="s">
        <v>36</v>
      </c>
      <c r="C1790" t="s">
        <v>168</v>
      </c>
      <c r="D1790" t="s">
        <v>169</v>
      </c>
      <c r="E1790" t="s">
        <v>37</v>
      </c>
      <c r="F1790" t="s">
        <v>9</v>
      </c>
      <c r="G1790" t="s">
        <v>1826</v>
      </c>
      <c r="H1790">
        <v>63.332710900000002</v>
      </c>
      <c r="I1790">
        <v>63.140760100000001</v>
      </c>
      <c r="J1790">
        <v>0.1919508</v>
      </c>
      <c r="K1790">
        <v>0.30400460000000001</v>
      </c>
      <c r="L1790" t="s">
        <v>29</v>
      </c>
    </row>
    <row r="1791" spans="2:12" x14ac:dyDescent="0.25">
      <c r="B1791" t="s">
        <v>36</v>
      </c>
      <c r="C1791" t="s">
        <v>174</v>
      </c>
      <c r="D1791" t="s">
        <v>175</v>
      </c>
      <c r="E1791" t="s">
        <v>37</v>
      </c>
      <c r="F1791" t="s">
        <v>9</v>
      </c>
      <c r="G1791" t="s">
        <v>1826</v>
      </c>
      <c r="H1791">
        <v>64.128059399999998</v>
      </c>
      <c r="I1791">
        <v>62.793337800000003</v>
      </c>
      <c r="J1791">
        <v>1.3347216</v>
      </c>
      <c r="K1791">
        <v>2.1255784000000002</v>
      </c>
      <c r="L1791" t="s">
        <v>29</v>
      </c>
    </row>
    <row r="1792" spans="2:12" x14ac:dyDescent="0.25">
      <c r="B1792" t="s">
        <v>36</v>
      </c>
      <c r="C1792" t="s">
        <v>180</v>
      </c>
      <c r="D1792" t="s">
        <v>181</v>
      </c>
      <c r="E1792" t="s">
        <v>37</v>
      </c>
      <c r="F1792" t="s">
        <v>9</v>
      </c>
      <c r="G1792" t="s">
        <v>1826</v>
      </c>
      <c r="H1792">
        <v>63.323329700000002</v>
      </c>
      <c r="I1792">
        <v>62.750384099999998</v>
      </c>
      <c r="J1792">
        <v>0.57294560000000005</v>
      </c>
      <c r="K1792">
        <v>0.91305510000000001</v>
      </c>
      <c r="L1792" t="s">
        <v>29</v>
      </c>
    </row>
    <row r="1793" spans="2:12" x14ac:dyDescent="0.25">
      <c r="B1793" t="s">
        <v>36</v>
      </c>
      <c r="C1793" t="s">
        <v>188</v>
      </c>
      <c r="D1793" t="s">
        <v>189</v>
      </c>
      <c r="E1793" t="s">
        <v>37</v>
      </c>
      <c r="F1793" t="s">
        <v>9</v>
      </c>
      <c r="G1793" t="s">
        <v>1826</v>
      </c>
      <c r="H1793">
        <v>64.292762499999995</v>
      </c>
      <c r="I1793">
        <v>64.598088599999997</v>
      </c>
      <c r="J1793">
        <v>0.30532609999999999</v>
      </c>
      <c r="K1793">
        <v>0.47265499999999999</v>
      </c>
      <c r="L1793" t="s">
        <v>29</v>
      </c>
    </row>
    <row r="1794" spans="2:12" x14ac:dyDescent="0.25">
      <c r="B1794" t="s">
        <v>36</v>
      </c>
      <c r="C1794" t="s">
        <v>208</v>
      </c>
      <c r="D1794" t="s">
        <v>209</v>
      </c>
      <c r="E1794" t="s">
        <v>37</v>
      </c>
      <c r="F1794" t="s">
        <v>9</v>
      </c>
      <c r="G1794" t="s">
        <v>1826</v>
      </c>
      <c r="H1794">
        <v>63.669037099999997</v>
      </c>
      <c r="I1794">
        <v>63.368453100000004</v>
      </c>
      <c r="J1794">
        <v>0.30058400000000002</v>
      </c>
      <c r="K1794">
        <v>0.47434330000000002</v>
      </c>
      <c r="L1794" t="s">
        <v>29</v>
      </c>
    </row>
    <row r="1795" spans="2:12" x14ac:dyDescent="0.25">
      <c r="B1795" t="s">
        <v>36</v>
      </c>
      <c r="C1795" t="s">
        <v>212</v>
      </c>
      <c r="D1795" t="s">
        <v>213</v>
      </c>
      <c r="E1795" t="s">
        <v>37</v>
      </c>
      <c r="F1795" t="s">
        <v>9</v>
      </c>
      <c r="G1795" t="s">
        <v>1826</v>
      </c>
      <c r="H1795">
        <v>63.720470499999998</v>
      </c>
      <c r="I1795">
        <v>64.510008499999998</v>
      </c>
      <c r="J1795">
        <v>0.78953799999999996</v>
      </c>
      <c r="K1795">
        <v>1.2239</v>
      </c>
      <c r="L1795" t="s">
        <v>29</v>
      </c>
    </row>
    <row r="1796" spans="2:12" x14ac:dyDescent="0.25">
      <c r="B1796" t="s">
        <v>36</v>
      </c>
      <c r="C1796" t="s">
        <v>218</v>
      </c>
      <c r="D1796" t="s">
        <v>219</v>
      </c>
      <c r="E1796" t="s">
        <v>37</v>
      </c>
      <c r="F1796" t="s">
        <v>9</v>
      </c>
      <c r="G1796" t="s">
        <v>1826</v>
      </c>
      <c r="H1796">
        <v>63.314002100000003</v>
      </c>
      <c r="I1796">
        <v>62.820243900000001</v>
      </c>
      <c r="J1796">
        <v>0.49375819999999998</v>
      </c>
      <c r="K1796">
        <v>0.78598579999999996</v>
      </c>
      <c r="L1796" t="s">
        <v>29</v>
      </c>
    </row>
    <row r="1797" spans="2:12" x14ac:dyDescent="0.25">
      <c r="B1797" t="s">
        <v>36</v>
      </c>
      <c r="C1797" t="s">
        <v>220</v>
      </c>
      <c r="D1797" t="s">
        <v>221</v>
      </c>
      <c r="E1797" t="s">
        <v>37</v>
      </c>
      <c r="F1797" t="s">
        <v>9</v>
      </c>
      <c r="G1797" t="s">
        <v>1826</v>
      </c>
      <c r="H1797">
        <v>62.525067200000002</v>
      </c>
      <c r="I1797">
        <v>63.314002100000003</v>
      </c>
      <c r="J1797">
        <v>0.78893489999999999</v>
      </c>
      <c r="K1797">
        <v>1.246067</v>
      </c>
      <c r="L1797" t="s">
        <v>29</v>
      </c>
    </row>
    <row r="1798" spans="2:12" x14ac:dyDescent="0.25">
      <c r="B1798" t="s">
        <v>36</v>
      </c>
      <c r="C1798" t="s">
        <v>224</v>
      </c>
      <c r="D1798" t="s">
        <v>225</v>
      </c>
      <c r="E1798" t="s">
        <v>37</v>
      </c>
      <c r="F1798" t="s">
        <v>9</v>
      </c>
      <c r="G1798" t="s">
        <v>1826</v>
      </c>
      <c r="H1798">
        <v>62.775679799999999</v>
      </c>
      <c r="I1798">
        <v>62.568334800000002</v>
      </c>
      <c r="J1798">
        <v>0.207345</v>
      </c>
      <c r="K1798">
        <v>0.33138970000000001</v>
      </c>
      <c r="L1798" t="s">
        <v>29</v>
      </c>
    </row>
    <row r="1799" spans="2:12" x14ac:dyDescent="0.25">
      <c r="B1799" t="s">
        <v>36</v>
      </c>
      <c r="C1799" t="s">
        <v>260</v>
      </c>
      <c r="D1799" t="s">
        <v>261</v>
      </c>
      <c r="E1799" t="s">
        <v>37</v>
      </c>
      <c r="F1799" t="s">
        <v>9</v>
      </c>
      <c r="G1799" t="s">
        <v>1826</v>
      </c>
      <c r="H1799">
        <v>62.637414499999998</v>
      </c>
      <c r="I1799">
        <v>64.450453300000007</v>
      </c>
      <c r="J1799">
        <v>1.8130388</v>
      </c>
      <c r="K1799">
        <v>2.8130738000000002</v>
      </c>
      <c r="L1799" t="s">
        <v>29</v>
      </c>
    </row>
    <row r="1800" spans="2:12" x14ac:dyDescent="0.25">
      <c r="B1800" t="s">
        <v>36</v>
      </c>
      <c r="C1800" t="s">
        <v>290</v>
      </c>
      <c r="D1800" t="s">
        <v>291</v>
      </c>
      <c r="E1800" t="s">
        <v>37</v>
      </c>
      <c r="F1800" t="s">
        <v>9</v>
      </c>
      <c r="G1800" t="s">
        <v>1826</v>
      </c>
      <c r="H1800">
        <v>62.949584000000002</v>
      </c>
      <c r="I1800">
        <v>64.142593399999996</v>
      </c>
      <c r="J1800">
        <v>1.1930094</v>
      </c>
      <c r="K1800">
        <v>1.8599332</v>
      </c>
      <c r="L1800" t="s">
        <v>29</v>
      </c>
    </row>
    <row r="1801" spans="2:12" x14ac:dyDescent="0.25">
      <c r="B1801" t="s">
        <v>36</v>
      </c>
      <c r="C1801" t="s">
        <v>298</v>
      </c>
      <c r="D1801" t="s">
        <v>299</v>
      </c>
      <c r="E1801" t="s">
        <v>37</v>
      </c>
      <c r="F1801" t="s">
        <v>9</v>
      </c>
      <c r="G1801" t="s">
        <v>1826</v>
      </c>
      <c r="H1801">
        <v>63.984285499999999</v>
      </c>
      <c r="I1801">
        <v>63.809094399999999</v>
      </c>
      <c r="J1801">
        <v>0.17519109999999999</v>
      </c>
      <c r="K1801">
        <v>0.2745551</v>
      </c>
      <c r="L1801" t="s">
        <v>29</v>
      </c>
    </row>
    <row r="1802" spans="2:12" x14ac:dyDescent="0.25">
      <c r="B1802" t="s">
        <v>36</v>
      </c>
      <c r="C1802" t="s">
        <v>310</v>
      </c>
      <c r="D1802" t="s">
        <v>311</v>
      </c>
      <c r="E1802" t="s">
        <v>37</v>
      </c>
      <c r="F1802" t="s">
        <v>9</v>
      </c>
      <c r="G1802" t="s">
        <v>1826</v>
      </c>
      <c r="H1802">
        <v>62.6235608</v>
      </c>
      <c r="I1802">
        <v>62.855181999999999</v>
      </c>
      <c r="J1802">
        <v>0.2316212</v>
      </c>
      <c r="K1802">
        <v>0.36849979999999999</v>
      </c>
      <c r="L1802" t="s">
        <v>29</v>
      </c>
    </row>
    <row r="1803" spans="2:12" x14ac:dyDescent="0.25">
      <c r="B1803" t="s">
        <v>36</v>
      </c>
      <c r="C1803" t="s">
        <v>322</v>
      </c>
      <c r="D1803" t="s">
        <v>323</v>
      </c>
      <c r="E1803" t="s">
        <v>37</v>
      </c>
      <c r="F1803" t="s">
        <v>9</v>
      </c>
      <c r="G1803" t="s">
        <v>1826</v>
      </c>
      <c r="H1803">
        <v>63.195001300000001</v>
      </c>
      <c r="I1803">
        <v>63.583364600000003</v>
      </c>
      <c r="J1803">
        <v>0.38836330000000002</v>
      </c>
      <c r="K1803">
        <v>0.6107939</v>
      </c>
      <c r="L1803" t="s">
        <v>29</v>
      </c>
    </row>
    <row r="1804" spans="2:12" x14ac:dyDescent="0.25">
      <c r="B1804" t="s">
        <v>36</v>
      </c>
      <c r="C1804" t="s">
        <v>324</v>
      </c>
      <c r="D1804" t="s">
        <v>325</v>
      </c>
      <c r="E1804" t="s">
        <v>37</v>
      </c>
      <c r="F1804" t="s">
        <v>9</v>
      </c>
      <c r="G1804" t="s">
        <v>1826</v>
      </c>
      <c r="H1804">
        <v>62.424723100000001</v>
      </c>
      <c r="I1804">
        <v>63.195001300000001</v>
      </c>
      <c r="J1804">
        <v>0.77027820000000002</v>
      </c>
      <c r="K1804">
        <v>1.2188909999999999</v>
      </c>
      <c r="L1804" t="s">
        <v>29</v>
      </c>
    </row>
    <row r="1805" spans="2:12" x14ac:dyDescent="0.25">
      <c r="B1805" t="s">
        <v>36</v>
      </c>
      <c r="C1805" t="s">
        <v>336</v>
      </c>
      <c r="D1805" t="s">
        <v>337</v>
      </c>
      <c r="E1805" t="s">
        <v>37</v>
      </c>
      <c r="F1805" t="s">
        <v>9</v>
      </c>
      <c r="G1805" t="s">
        <v>1826</v>
      </c>
      <c r="H1805">
        <v>63.475939199999999</v>
      </c>
      <c r="I1805">
        <v>64.632535399999995</v>
      </c>
      <c r="J1805">
        <v>1.1565962000000001</v>
      </c>
      <c r="K1805">
        <v>1.7894953</v>
      </c>
      <c r="L1805" t="s">
        <v>29</v>
      </c>
    </row>
    <row r="1806" spans="2:12" x14ac:dyDescent="0.25">
      <c r="B1806" t="s">
        <v>36</v>
      </c>
      <c r="C1806" t="s">
        <v>340</v>
      </c>
      <c r="D1806" t="s">
        <v>341</v>
      </c>
      <c r="E1806" t="s">
        <v>37</v>
      </c>
      <c r="F1806" t="s">
        <v>9</v>
      </c>
      <c r="G1806" t="s">
        <v>1826</v>
      </c>
      <c r="H1806">
        <v>62.832236899999998</v>
      </c>
      <c r="I1806">
        <v>63.251372199999999</v>
      </c>
      <c r="J1806">
        <v>0.41913529999999999</v>
      </c>
      <c r="K1806">
        <v>0.66265010000000002</v>
      </c>
      <c r="L1806" t="s">
        <v>29</v>
      </c>
    </row>
    <row r="1807" spans="2:12" x14ac:dyDescent="0.25">
      <c r="B1807" t="s">
        <v>36</v>
      </c>
      <c r="C1807" t="s">
        <v>350</v>
      </c>
      <c r="D1807" t="s">
        <v>351</v>
      </c>
      <c r="E1807" t="s">
        <v>37</v>
      </c>
      <c r="F1807" t="s">
        <v>9</v>
      </c>
      <c r="G1807" t="s">
        <v>1826</v>
      </c>
      <c r="H1807">
        <v>63.026071700000003</v>
      </c>
      <c r="I1807">
        <v>63.069754500000002</v>
      </c>
      <c r="J1807">
        <v>4.3682800000000001E-2</v>
      </c>
      <c r="K1807">
        <v>6.9261100000000006E-2</v>
      </c>
      <c r="L1807" t="s">
        <v>29</v>
      </c>
    </row>
    <row r="1808" spans="2:12" x14ac:dyDescent="0.25">
      <c r="B1808" t="s">
        <v>36</v>
      </c>
      <c r="C1808" t="s">
        <v>352</v>
      </c>
      <c r="D1808" t="s">
        <v>353</v>
      </c>
      <c r="E1808" t="s">
        <v>37</v>
      </c>
      <c r="F1808" t="s">
        <v>9</v>
      </c>
      <c r="G1808" t="s">
        <v>1826</v>
      </c>
      <c r="H1808">
        <v>62.855300100000001</v>
      </c>
      <c r="I1808">
        <v>63.026071700000003</v>
      </c>
      <c r="J1808">
        <v>0.1707716</v>
      </c>
      <c r="K1808">
        <v>0.27095390000000003</v>
      </c>
      <c r="L1808" t="s">
        <v>29</v>
      </c>
    </row>
    <row r="1809" spans="2:12" x14ac:dyDescent="0.25">
      <c r="B1809" t="s">
        <v>36</v>
      </c>
      <c r="C1809" t="s">
        <v>354</v>
      </c>
      <c r="D1809" t="s">
        <v>355</v>
      </c>
      <c r="E1809" t="s">
        <v>37</v>
      </c>
      <c r="F1809" t="s">
        <v>9</v>
      </c>
      <c r="G1809" t="s">
        <v>1826</v>
      </c>
      <c r="H1809">
        <v>63.009360299999997</v>
      </c>
      <c r="I1809">
        <v>62.855300100000001</v>
      </c>
      <c r="J1809">
        <v>0.15406020000000001</v>
      </c>
      <c r="K1809">
        <v>0.24510299999999999</v>
      </c>
      <c r="L1809" t="s">
        <v>29</v>
      </c>
    </row>
    <row r="1810" spans="2:12" x14ac:dyDescent="0.25">
      <c r="B1810" t="s">
        <v>36</v>
      </c>
      <c r="C1810" t="s">
        <v>362</v>
      </c>
      <c r="D1810" t="s">
        <v>363</v>
      </c>
      <c r="E1810" t="s">
        <v>37</v>
      </c>
      <c r="F1810" t="s">
        <v>9</v>
      </c>
      <c r="G1810" t="s">
        <v>1826</v>
      </c>
      <c r="H1810">
        <v>63.832522400000002</v>
      </c>
      <c r="I1810">
        <v>64.534155600000005</v>
      </c>
      <c r="J1810">
        <v>0.70163319999999996</v>
      </c>
      <c r="K1810">
        <v>1.0872276999999999</v>
      </c>
      <c r="L1810" t="s">
        <v>29</v>
      </c>
    </row>
    <row r="1811" spans="2:12" x14ac:dyDescent="0.25">
      <c r="B1811" t="s">
        <v>36</v>
      </c>
      <c r="C1811" t="s">
        <v>364</v>
      </c>
      <c r="D1811" t="s">
        <v>365</v>
      </c>
      <c r="E1811" t="s">
        <v>37</v>
      </c>
      <c r="F1811" t="s">
        <v>9</v>
      </c>
      <c r="G1811" t="s">
        <v>1826</v>
      </c>
      <c r="H1811">
        <v>63.937514999999998</v>
      </c>
      <c r="I1811">
        <v>63.832522400000002</v>
      </c>
      <c r="J1811">
        <v>0.10499260000000001</v>
      </c>
      <c r="K1811">
        <v>0.1644814</v>
      </c>
      <c r="L1811" t="s">
        <v>29</v>
      </c>
    </row>
    <row r="1812" spans="2:12" x14ac:dyDescent="0.25">
      <c r="B1812" t="s">
        <v>36</v>
      </c>
      <c r="C1812" t="s">
        <v>370</v>
      </c>
      <c r="D1812" t="s">
        <v>371</v>
      </c>
      <c r="E1812" t="s">
        <v>37</v>
      </c>
      <c r="F1812" t="s">
        <v>9</v>
      </c>
      <c r="G1812" t="s">
        <v>1826</v>
      </c>
      <c r="H1812">
        <v>63.4414114</v>
      </c>
      <c r="I1812">
        <v>63.068025499999997</v>
      </c>
      <c r="J1812">
        <v>0.37338589999999999</v>
      </c>
      <c r="K1812">
        <v>0.59203680000000003</v>
      </c>
      <c r="L1812" t="s">
        <v>29</v>
      </c>
    </row>
    <row r="1813" spans="2:12" x14ac:dyDescent="0.25">
      <c r="B1813" t="s">
        <v>36</v>
      </c>
      <c r="C1813" t="s">
        <v>378</v>
      </c>
      <c r="D1813" t="s">
        <v>379</v>
      </c>
      <c r="E1813" t="s">
        <v>37</v>
      </c>
      <c r="F1813" t="s">
        <v>9</v>
      </c>
      <c r="G1813" t="s">
        <v>1826</v>
      </c>
      <c r="H1813">
        <v>63.240290600000002</v>
      </c>
      <c r="I1813">
        <v>62.807685599999999</v>
      </c>
      <c r="J1813">
        <v>0.43260500000000002</v>
      </c>
      <c r="K1813">
        <v>0.68877719999999998</v>
      </c>
      <c r="L1813" t="s">
        <v>29</v>
      </c>
    </row>
    <row r="1814" spans="2:12" x14ac:dyDescent="0.25">
      <c r="B1814" t="s">
        <v>36</v>
      </c>
      <c r="C1814" t="s">
        <v>382</v>
      </c>
      <c r="D1814" t="s">
        <v>383</v>
      </c>
      <c r="E1814" t="s">
        <v>37</v>
      </c>
      <c r="F1814" t="s">
        <v>9</v>
      </c>
      <c r="G1814" t="s">
        <v>1826</v>
      </c>
      <c r="H1814">
        <v>62.689742600000002</v>
      </c>
      <c r="I1814">
        <v>63.240290600000002</v>
      </c>
      <c r="J1814">
        <v>0.55054800000000004</v>
      </c>
      <c r="K1814">
        <v>0.87056529999999999</v>
      </c>
      <c r="L1814" t="s">
        <v>29</v>
      </c>
    </row>
    <row r="1815" spans="2:12" x14ac:dyDescent="0.25">
      <c r="B1815" t="s">
        <v>388</v>
      </c>
      <c r="C1815" t="s">
        <v>391</v>
      </c>
      <c r="D1815" t="s">
        <v>392</v>
      </c>
      <c r="E1815" t="s">
        <v>37</v>
      </c>
      <c r="F1815" t="s">
        <v>9</v>
      </c>
      <c r="G1815" t="s">
        <v>1826</v>
      </c>
      <c r="H1815">
        <v>62.645637299999997</v>
      </c>
      <c r="I1815">
        <v>62.280626300000002</v>
      </c>
      <c r="J1815">
        <v>0.36501099999999997</v>
      </c>
      <c r="K1815">
        <v>0.58607469999999995</v>
      </c>
      <c r="L1815" t="s">
        <v>29</v>
      </c>
    </row>
    <row r="1816" spans="2:12" x14ac:dyDescent="0.25">
      <c r="B1816" t="s">
        <v>388</v>
      </c>
      <c r="C1816" t="s">
        <v>401</v>
      </c>
      <c r="D1816" t="s">
        <v>402</v>
      </c>
      <c r="E1816" t="s">
        <v>37</v>
      </c>
      <c r="F1816" t="s">
        <v>9</v>
      </c>
      <c r="G1816" t="s">
        <v>1826</v>
      </c>
      <c r="H1816">
        <v>62.054199799999999</v>
      </c>
      <c r="I1816">
        <v>61.4365217</v>
      </c>
      <c r="J1816">
        <v>0.61767810000000001</v>
      </c>
      <c r="K1816">
        <v>1.0053924000000001</v>
      </c>
      <c r="L1816" t="s">
        <v>29</v>
      </c>
    </row>
    <row r="1817" spans="2:12" x14ac:dyDescent="0.25">
      <c r="B1817" t="s">
        <v>388</v>
      </c>
      <c r="C1817" t="s">
        <v>407</v>
      </c>
      <c r="D1817" t="s">
        <v>408</v>
      </c>
      <c r="E1817" t="s">
        <v>37</v>
      </c>
      <c r="F1817" t="s">
        <v>9</v>
      </c>
      <c r="G1817" t="s">
        <v>1826</v>
      </c>
      <c r="H1817">
        <v>63.159573399999999</v>
      </c>
      <c r="I1817">
        <v>61.016409000000003</v>
      </c>
      <c r="J1817">
        <v>2.1431643999999999</v>
      </c>
      <c r="K1817">
        <v>3.5124393999999999</v>
      </c>
      <c r="L1817" t="s">
        <v>29</v>
      </c>
    </row>
    <row r="1818" spans="2:12" x14ac:dyDescent="0.25">
      <c r="B1818" t="s">
        <v>388</v>
      </c>
      <c r="C1818" t="s">
        <v>411</v>
      </c>
      <c r="D1818" t="s">
        <v>412</v>
      </c>
      <c r="E1818" t="s">
        <v>37</v>
      </c>
      <c r="F1818" t="s">
        <v>9</v>
      </c>
      <c r="G1818" t="s">
        <v>1826</v>
      </c>
      <c r="H1818">
        <v>61.186696900000001</v>
      </c>
      <c r="I1818">
        <v>61.3507794</v>
      </c>
      <c r="J1818">
        <v>0.16408249999999999</v>
      </c>
      <c r="K1818">
        <v>0.26744970000000001</v>
      </c>
      <c r="L1818" t="s">
        <v>29</v>
      </c>
    </row>
    <row r="1819" spans="2:12" x14ac:dyDescent="0.25">
      <c r="B1819" t="s">
        <v>388</v>
      </c>
      <c r="C1819" t="s">
        <v>417</v>
      </c>
      <c r="D1819" t="s">
        <v>418</v>
      </c>
      <c r="E1819" t="s">
        <v>37</v>
      </c>
      <c r="F1819" t="s">
        <v>9</v>
      </c>
      <c r="G1819" t="s">
        <v>1826</v>
      </c>
      <c r="H1819">
        <v>61.619446000000003</v>
      </c>
      <c r="I1819">
        <v>61.462115699999998</v>
      </c>
      <c r="J1819">
        <v>0.15733030000000001</v>
      </c>
      <c r="K1819">
        <v>0.25597930000000002</v>
      </c>
      <c r="L1819" t="s">
        <v>29</v>
      </c>
    </row>
    <row r="1820" spans="2:12" x14ac:dyDescent="0.25">
      <c r="B1820" t="s">
        <v>388</v>
      </c>
      <c r="C1820" t="s">
        <v>429</v>
      </c>
      <c r="D1820" t="s">
        <v>430</v>
      </c>
      <c r="E1820" t="s">
        <v>37</v>
      </c>
      <c r="F1820" t="s">
        <v>9</v>
      </c>
      <c r="G1820" t="s">
        <v>1826</v>
      </c>
      <c r="H1820">
        <v>62.496505399999997</v>
      </c>
      <c r="I1820">
        <v>61.851778600000003</v>
      </c>
      <c r="J1820">
        <v>0.64472680000000004</v>
      </c>
      <c r="K1820">
        <v>1.0423739000000001</v>
      </c>
      <c r="L1820" t="s">
        <v>29</v>
      </c>
    </row>
    <row r="1821" spans="2:12" x14ac:dyDescent="0.25">
      <c r="B1821" t="s">
        <v>388</v>
      </c>
      <c r="C1821" t="s">
        <v>435</v>
      </c>
      <c r="D1821" t="s">
        <v>436</v>
      </c>
      <c r="E1821" t="s">
        <v>37</v>
      </c>
      <c r="F1821" t="s">
        <v>9</v>
      </c>
      <c r="G1821" t="s">
        <v>1826</v>
      </c>
      <c r="H1821">
        <v>60.736540499999997</v>
      </c>
      <c r="I1821">
        <v>60.880175100000002</v>
      </c>
      <c r="J1821">
        <v>0.1436346</v>
      </c>
      <c r="K1821">
        <v>0.23593</v>
      </c>
      <c r="L1821" t="s">
        <v>29</v>
      </c>
    </row>
    <row r="1822" spans="2:12" x14ac:dyDescent="0.25">
      <c r="B1822" t="s">
        <v>388</v>
      </c>
      <c r="C1822" t="s">
        <v>437</v>
      </c>
      <c r="D1822" t="s">
        <v>438</v>
      </c>
      <c r="E1822" t="s">
        <v>37</v>
      </c>
      <c r="F1822" t="s">
        <v>9</v>
      </c>
      <c r="G1822" t="s">
        <v>1826</v>
      </c>
      <c r="H1822">
        <v>61.813350499999999</v>
      </c>
      <c r="I1822">
        <v>60.736540499999997</v>
      </c>
      <c r="J1822">
        <v>1.07681</v>
      </c>
      <c r="K1822">
        <v>1.7729195</v>
      </c>
      <c r="L1822" t="s">
        <v>29</v>
      </c>
    </row>
    <row r="1823" spans="2:12" x14ac:dyDescent="0.25">
      <c r="B1823" t="s">
        <v>388</v>
      </c>
      <c r="C1823" t="s">
        <v>449</v>
      </c>
      <c r="D1823" t="s">
        <v>450</v>
      </c>
      <c r="E1823" t="s">
        <v>37</v>
      </c>
      <c r="F1823" t="s">
        <v>9</v>
      </c>
      <c r="G1823" t="s">
        <v>1826</v>
      </c>
      <c r="H1823">
        <v>61.7123074</v>
      </c>
      <c r="I1823">
        <v>62.259897500000001</v>
      </c>
      <c r="J1823">
        <v>0.54759009999999997</v>
      </c>
      <c r="K1823">
        <v>0.87952300000000005</v>
      </c>
      <c r="L1823" t="s">
        <v>29</v>
      </c>
    </row>
    <row r="1824" spans="2:12" x14ac:dyDescent="0.25">
      <c r="B1824" t="s">
        <v>388</v>
      </c>
      <c r="C1824" t="s">
        <v>453</v>
      </c>
      <c r="D1824" t="s">
        <v>454</v>
      </c>
      <c r="E1824" t="s">
        <v>37</v>
      </c>
      <c r="F1824" t="s">
        <v>9</v>
      </c>
      <c r="G1824" t="s">
        <v>1826</v>
      </c>
      <c r="H1824">
        <v>59.814554800000003</v>
      </c>
      <c r="I1824">
        <v>59.466831200000001</v>
      </c>
      <c r="J1824">
        <v>0.34772360000000002</v>
      </c>
      <c r="K1824">
        <v>0.58473540000000002</v>
      </c>
      <c r="L1824" t="s">
        <v>29</v>
      </c>
    </row>
    <row r="1825" spans="2:12" x14ac:dyDescent="0.25">
      <c r="B1825" t="s">
        <v>388</v>
      </c>
      <c r="C1825" t="s">
        <v>455</v>
      </c>
      <c r="D1825" t="s">
        <v>456</v>
      </c>
      <c r="E1825" t="s">
        <v>37</v>
      </c>
      <c r="F1825" t="s">
        <v>9</v>
      </c>
      <c r="G1825" t="s">
        <v>1826</v>
      </c>
      <c r="H1825">
        <v>60.741378900000001</v>
      </c>
      <c r="I1825">
        <v>59.814554800000003</v>
      </c>
      <c r="J1825">
        <v>0.92682410000000004</v>
      </c>
      <c r="K1825">
        <v>1.5494958999999999</v>
      </c>
      <c r="L1825" t="s">
        <v>29</v>
      </c>
    </row>
    <row r="1826" spans="2:12" x14ac:dyDescent="0.25">
      <c r="B1826" t="s">
        <v>388</v>
      </c>
      <c r="C1826" t="s">
        <v>469</v>
      </c>
      <c r="D1826" t="s">
        <v>470</v>
      </c>
      <c r="E1826" t="s">
        <v>37</v>
      </c>
      <c r="F1826" t="s">
        <v>9</v>
      </c>
      <c r="G1826" t="s">
        <v>1826</v>
      </c>
      <c r="H1826">
        <v>60.452409199999998</v>
      </c>
      <c r="I1826">
        <v>61.779409600000001</v>
      </c>
      <c r="J1826">
        <v>1.3270004</v>
      </c>
      <c r="K1826">
        <v>2.1479655000000002</v>
      </c>
      <c r="L1826" t="s">
        <v>29</v>
      </c>
    </row>
    <row r="1827" spans="2:12" x14ac:dyDescent="0.25">
      <c r="B1827" t="s">
        <v>388</v>
      </c>
      <c r="C1827" t="s">
        <v>477</v>
      </c>
      <c r="D1827" t="s">
        <v>478</v>
      </c>
      <c r="E1827" t="s">
        <v>37</v>
      </c>
      <c r="F1827" t="s">
        <v>9</v>
      </c>
      <c r="G1827" t="s">
        <v>1826</v>
      </c>
      <c r="H1827">
        <v>61.445730099999999</v>
      </c>
      <c r="I1827">
        <v>62.134332499999999</v>
      </c>
      <c r="J1827">
        <v>0.68860239999999995</v>
      </c>
      <c r="K1827">
        <v>1.1082478</v>
      </c>
      <c r="L1827" t="s">
        <v>29</v>
      </c>
    </row>
    <row r="1828" spans="2:12" x14ac:dyDescent="0.25">
      <c r="B1828" t="s">
        <v>388</v>
      </c>
      <c r="C1828" t="s">
        <v>485</v>
      </c>
      <c r="D1828" t="s">
        <v>486</v>
      </c>
      <c r="E1828" t="s">
        <v>37</v>
      </c>
      <c r="F1828" t="s">
        <v>9</v>
      </c>
      <c r="G1828" t="s">
        <v>1826</v>
      </c>
      <c r="H1828">
        <v>61.255728400000002</v>
      </c>
      <c r="I1828">
        <v>60.961121900000002</v>
      </c>
      <c r="J1828">
        <v>0.29460649999999999</v>
      </c>
      <c r="K1828">
        <v>0.48326950000000002</v>
      </c>
      <c r="L1828" t="s">
        <v>29</v>
      </c>
    </row>
    <row r="1829" spans="2:12" x14ac:dyDescent="0.25">
      <c r="B1829" t="s">
        <v>388</v>
      </c>
      <c r="C1829" t="s">
        <v>487</v>
      </c>
      <c r="D1829" t="s">
        <v>488</v>
      </c>
      <c r="E1829" t="s">
        <v>37</v>
      </c>
      <c r="F1829" t="s">
        <v>9</v>
      </c>
      <c r="G1829" t="s">
        <v>1826</v>
      </c>
      <c r="H1829">
        <v>61.7454994</v>
      </c>
      <c r="I1829">
        <v>61.255728400000002</v>
      </c>
      <c r="J1829">
        <v>0.48977100000000001</v>
      </c>
      <c r="K1829">
        <v>0.79955129999999996</v>
      </c>
      <c r="L1829" t="s">
        <v>29</v>
      </c>
    </row>
    <row r="1830" spans="2:12" x14ac:dyDescent="0.25">
      <c r="B1830" t="s">
        <v>388</v>
      </c>
      <c r="C1830" t="s">
        <v>489</v>
      </c>
      <c r="D1830" t="s">
        <v>490</v>
      </c>
      <c r="E1830" t="s">
        <v>37</v>
      </c>
      <c r="F1830" t="s">
        <v>9</v>
      </c>
      <c r="G1830" t="s">
        <v>1826</v>
      </c>
      <c r="H1830">
        <v>61.374094200000002</v>
      </c>
      <c r="I1830">
        <v>61.7454994</v>
      </c>
      <c r="J1830">
        <v>0.37140519999999999</v>
      </c>
      <c r="K1830">
        <v>0.60150979999999998</v>
      </c>
      <c r="L1830" t="s">
        <v>29</v>
      </c>
    </row>
    <row r="1831" spans="2:12" x14ac:dyDescent="0.25">
      <c r="B1831" t="s">
        <v>388</v>
      </c>
      <c r="C1831" t="s">
        <v>491</v>
      </c>
      <c r="D1831" t="s">
        <v>492</v>
      </c>
      <c r="E1831" t="s">
        <v>37</v>
      </c>
      <c r="F1831" t="s">
        <v>9</v>
      </c>
      <c r="G1831" t="s">
        <v>1826</v>
      </c>
      <c r="H1831">
        <v>60.155726799999997</v>
      </c>
      <c r="I1831">
        <v>61.374094200000002</v>
      </c>
      <c r="J1831">
        <v>1.2183674</v>
      </c>
      <c r="K1831">
        <v>1.9851493</v>
      </c>
      <c r="L1831" t="s">
        <v>29</v>
      </c>
    </row>
    <row r="1832" spans="2:12" x14ac:dyDescent="0.25">
      <c r="B1832" t="s">
        <v>388</v>
      </c>
      <c r="C1832" t="s">
        <v>497</v>
      </c>
      <c r="D1832" t="s">
        <v>498</v>
      </c>
      <c r="E1832" t="s">
        <v>37</v>
      </c>
      <c r="F1832" t="s">
        <v>9</v>
      </c>
      <c r="G1832" t="s">
        <v>1826</v>
      </c>
      <c r="H1832">
        <v>63.515901900000003</v>
      </c>
      <c r="I1832">
        <v>60.116245399999997</v>
      </c>
      <c r="J1832">
        <v>3.3996564999999999</v>
      </c>
      <c r="K1832">
        <v>5.6551378000000003</v>
      </c>
      <c r="L1832" t="s">
        <v>29</v>
      </c>
    </row>
    <row r="1833" spans="2:12" x14ac:dyDescent="0.25">
      <c r="B1833" t="s">
        <v>388</v>
      </c>
      <c r="C1833" t="s">
        <v>509</v>
      </c>
      <c r="D1833" t="s">
        <v>510</v>
      </c>
      <c r="E1833" t="s">
        <v>37</v>
      </c>
      <c r="F1833" t="s">
        <v>9</v>
      </c>
      <c r="G1833" t="s">
        <v>1826</v>
      </c>
      <c r="H1833">
        <v>61.069494300000002</v>
      </c>
      <c r="I1833">
        <v>60.507340999999997</v>
      </c>
      <c r="J1833">
        <v>0.56215329999999997</v>
      </c>
      <c r="K1833">
        <v>0.92906630000000001</v>
      </c>
      <c r="L1833" t="s">
        <v>29</v>
      </c>
    </row>
    <row r="1834" spans="2:12" x14ac:dyDescent="0.25">
      <c r="B1834" t="s">
        <v>388</v>
      </c>
      <c r="C1834" t="s">
        <v>529</v>
      </c>
      <c r="D1834" t="s">
        <v>530</v>
      </c>
      <c r="E1834" t="s">
        <v>37</v>
      </c>
      <c r="F1834" t="s">
        <v>9</v>
      </c>
      <c r="G1834" t="s">
        <v>1826</v>
      </c>
      <c r="H1834">
        <v>61.1951137</v>
      </c>
      <c r="I1834">
        <v>59.914293800000003</v>
      </c>
      <c r="J1834">
        <v>1.2808199</v>
      </c>
      <c r="K1834">
        <v>2.1377535000000001</v>
      </c>
      <c r="L1834" t="s">
        <v>29</v>
      </c>
    </row>
    <row r="1835" spans="2:12" x14ac:dyDescent="0.25">
      <c r="B1835" t="s">
        <v>388</v>
      </c>
      <c r="C1835" t="s">
        <v>533</v>
      </c>
      <c r="D1835" t="s">
        <v>534</v>
      </c>
      <c r="E1835" t="s">
        <v>37</v>
      </c>
      <c r="F1835" t="s">
        <v>9</v>
      </c>
      <c r="G1835" t="s">
        <v>1826</v>
      </c>
      <c r="H1835">
        <v>60.546496900000001</v>
      </c>
      <c r="I1835">
        <v>60.4307491</v>
      </c>
      <c r="J1835">
        <v>0.1157478</v>
      </c>
      <c r="K1835">
        <v>0.19153790000000001</v>
      </c>
      <c r="L1835" t="s">
        <v>29</v>
      </c>
    </row>
    <row r="1836" spans="2:12" x14ac:dyDescent="0.25">
      <c r="B1836" t="s">
        <v>388</v>
      </c>
      <c r="C1836" t="s">
        <v>547</v>
      </c>
      <c r="D1836" t="s">
        <v>548</v>
      </c>
      <c r="E1836" t="s">
        <v>37</v>
      </c>
      <c r="F1836" t="s">
        <v>9</v>
      </c>
      <c r="G1836" t="s">
        <v>1826</v>
      </c>
      <c r="H1836">
        <v>60.317741300000002</v>
      </c>
      <c r="I1836">
        <v>59.926338399999999</v>
      </c>
      <c r="J1836">
        <v>0.3914029</v>
      </c>
      <c r="K1836">
        <v>0.65314000000000005</v>
      </c>
      <c r="L1836" t="s">
        <v>29</v>
      </c>
    </row>
    <row r="1837" spans="2:12" x14ac:dyDescent="0.25">
      <c r="B1837" t="s">
        <v>388</v>
      </c>
      <c r="C1837" t="s">
        <v>577</v>
      </c>
      <c r="D1837" t="s">
        <v>578</v>
      </c>
      <c r="E1837" t="s">
        <v>37</v>
      </c>
      <c r="F1837" t="s">
        <v>9</v>
      </c>
      <c r="G1837" t="s">
        <v>1826</v>
      </c>
      <c r="H1837">
        <v>62.836951399999997</v>
      </c>
      <c r="I1837">
        <v>60.66169</v>
      </c>
      <c r="J1837">
        <v>2.1752614000000001</v>
      </c>
      <c r="K1837">
        <v>3.5858899000000002</v>
      </c>
      <c r="L1837" t="s">
        <v>29</v>
      </c>
    </row>
    <row r="1838" spans="2:12" x14ac:dyDescent="0.25">
      <c r="B1838" t="s">
        <v>388</v>
      </c>
      <c r="C1838" t="s">
        <v>585</v>
      </c>
      <c r="D1838" t="s">
        <v>586</v>
      </c>
      <c r="E1838" t="s">
        <v>37</v>
      </c>
      <c r="F1838" t="s">
        <v>9</v>
      </c>
      <c r="G1838" t="s">
        <v>1826</v>
      </c>
      <c r="H1838">
        <v>62.690453499999997</v>
      </c>
      <c r="I1838">
        <v>60.692627100000003</v>
      </c>
      <c r="J1838">
        <v>1.9978263999999999</v>
      </c>
      <c r="K1838">
        <v>3.2917119000000001</v>
      </c>
      <c r="L1838" t="s">
        <v>29</v>
      </c>
    </row>
    <row r="1839" spans="2:12" x14ac:dyDescent="0.25">
      <c r="B1839" t="s">
        <v>388</v>
      </c>
      <c r="C1839" t="s">
        <v>587</v>
      </c>
      <c r="D1839" t="s">
        <v>588</v>
      </c>
      <c r="E1839" t="s">
        <v>37</v>
      </c>
      <c r="F1839" t="s">
        <v>9</v>
      </c>
      <c r="G1839" t="s">
        <v>1826</v>
      </c>
      <c r="H1839">
        <v>62.374320400000002</v>
      </c>
      <c r="I1839">
        <v>62.690453499999997</v>
      </c>
      <c r="J1839">
        <v>0.3161331</v>
      </c>
      <c r="K1839">
        <v>0.50427630000000001</v>
      </c>
      <c r="L1839" t="s">
        <v>29</v>
      </c>
    </row>
    <row r="1840" spans="2:12" x14ac:dyDescent="0.25">
      <c r="B1840" t="s">
        <v>388</v>
      </c>
      <c r="C1840" t="s">
        <v>589</v>
      </c>
      <c r="D1840" t="s">
        <v>590</v>
      </c>
      <c r="E1840" t="s">
        <v>37</v>
      </c>
      <c r="F1840" t="s">
        <v>9</v>
      </c>
      <c r="G1840" t="s">
        <v>1826</v>
      </c>
      <c r="H1840">
        <v>62.069122200000002</v>
      </c>
      <c r="I1840">
        <v>62.374320400000002</v>
      </c>
      <c r="J1840">
        <v>0.30519819999999998</v>
      </c>
      <c r="K1840">
        <v>0.48930099999999999</v>
      </c>
      <c r="L1840" t="s">
        <v>29</v>
      </c>
    </row>
    <row r="1841" spans="2:12" x14ac:dyDescent="0.25">
      <c r="B1841" t="s">
        <v>388</v>
      </c>
      <c r="C1841" t="s">
        <v>595</v>
      </c>
      <c r="D1841" t="s">
        <v>596</v>
      </c>
      <c r="E1841" t="s">
        <v>37</v>
      </c>
      <c r="F1841" t="s">
        <v>9</v>
      </c>
      <c r="G1841" t="s">
        <v>1826</v>
      </c>
      <c r="H1841">
        <v>59.760107099999999</v>
      </c>
      <c r="I1841">
        <v>61.284988599999998</v>
      </c>
      <c r="J1841">
        <v>1.5248815</v>
      </c>
      <c r="K1841">
        <v>2.4881810999999998</v>
      </c>
      <c r="L1841" t="s">
        <v>29</v>
      </c>
    </row>
    <row r="1842" spans="2:12" x14ac:dyDescent="0.25">
      <c r="B1842" t="s">
        <v>388</v>
      </c>
      <c r="C1842" t="s">
        <v>603</v>
      </c>
      <c r="D1842" t="s">
        <v>604</v>
      </c>
      <c r="E1842" t="s">
        <v>37</v>
      </c>
      <c r="F1842" t="s">
        <v>9</v>
      </c>
      <c r="G1842" t="s">
        <v>1826</v>
      </c>
      <c r="H1842">
        <v>61.219187300000002</v>
      </c>
      <c r="I1842">
        <v>62.9730755</v>
      </c>
      <c r="J1842">
        <v>1.7538882</v>
      </c>
      <c r="K1842">
        <v>2.7851398000000001</v>
      </c>
      <c r="L1842" t="s">
        <v>29</v>
      </c>
    </row>
    <row r="1843" spans="2:12" x14ac:dyDescent="0.25">
      <c r="B1843" t="s">
        <v>388</v>
      </c>
      <c r="C1843" t="s">
        <v>607</v>
      </c>
      <c r="D1843" t="s">
        <v>608</v>
      </c>
      <c r="E1843" t="s">
        <v>37</v>
      </c>
      <c r="F1843" t="s">
        <v>9</v>
      </c>
      <c r="G1843" t="s">
        <v>1826</v>
      </c>
      <c r="H1843">
        <v>61.335217999999998</v>
      </c>
      <c r="I1843">
        <v>59.554580899999998</v>
      </c>
      <c r="J1843">
        <v>1.7806371000000001</v>
      </c>
      <c r="K1843">
        <v>2.9899247</v>
      </c>
      <c r="L1843" t="s">
        <v>29</v>
      </c>
    </row>
    <row r="1844" spans="2:12" x14ac:dyDescent="0.25">
      <c r="B1844" t="s">
        <v>388</v>
      </c>
      <c r="C1844" t="s">
        <v>609</v>
      </c>
      <c r="D1844" t="s">
        <v>610</v>
      </c>
      <c r="E1844" t="s">
        <v>37</v>
      </c>
      <c r="F1844" t="s">
        <v>9</v>
      </c>
      <c r="G1844" t="s">
        <v>1826</v>
      </c>
      <c r="H1844">
        <v>60.958165700000002</v>
      </c>
      <c r="I1844">
        <v>61.335217999999998</v>
      </c>
      <c r="J1844">
        <v>0.37705230000000001</v>
      </c>
      <c r="K1844">
        <v>0.61474030000000002</v>
      </c>
      <c r="L1844" t="s">
        <v>29</v>
      </c>
    </row>
    <row r="1845" spans="2:12" x14ac:dyDescent="0.25">
      <c r="B1845" t="s">
        <v>388</v>
      </c>
      <c r="C1845" t="s">
        <v>613</v>
      </c>
      <c r="D1845" t="s">
        <v>614</v>
      </c>
      <c r="E1845" t="s">
        <v>37</v>
      </c>
      <c r="F1845" t="s">
        <v>9</v>
      </c>
      <c r="G1845" t="s">
        <v>1826</v>
      </c>
      <c r="H1845">
        <v>60.6665615</v>
      </c>
      <c r="I1845">
        <v>60.958165700000002</v>
      </c>
      <c r="J1845">
        <v>0.29160419999999998</v>
      </c>
      <c r="K1845">
        <v>0.47836770000000001</v>
      </c>
      <c r="L1845" t="s">
        <v>29</v>
      </c>
    </row>
    <row r="1846" spans="2:12" x14ac:dyDescent="0.25">
      <c r="B1846" t="s">
        <v>388</v>
      </c>
      <c r="C1846" t="s">
        <v>615</v>
      </c>
      <c r="D1846" t="s">
        <v>616</v>
      </c>
      <c r="E1846" t="s">
        <v>37</v>
      </c>
      <c r="F1846" t="s">
        <v>9</v>
      </c>
      <c r="G1846" t="s">
        <v>1826</v>
      </c>
      <c r="H1846">
        <v>62.535019300000002</v>
      </c>
      <c r="I1846">
        <v>60.6665615</v>
      </c>
      <c r="J1846">
        <v>1.8684578000000001</v>
      </c>
      <c r="K1846">
        <v>3.0798808000000002</v>
      </c>
      <c r="L1846" t="s">
        <v>29</v>
      </c>
    </row>
    <row r="1847" spans="2:12" x14ac:dyDescent="0.25">
      <c r="B1847" t="s">
        <v>388</v>
      </c>
      <c r="C1847" t="s">
        <v>619</v>
      </c>
      <c r="D1847" t="s">
        <v>620</v>
      </c>
      <c r="E1847" t="s">
        <v>37</v>
      </c>
      <c r="F1847" t="s">
        <v>9</v>
      </c>
      <c r="G1847" t="s">
        <v>1826</v>
      </c>
      <c r="H1847">
        <v>62.292701700000002</v>
      </c>
      <c r="I1847">
        <v>61.446473099999999</v>
      </c>
      <c r="J1847">
        <v>0.8462286</v>
      </c>
      <c r="K1847">
        <v>1.3771800999999999</v>
      </c>
      <c r="L1847" t="s">
        <v>29</v>
      </c>
    </row>
    <row r="1848" spans="2:12" x14ac:dyDescent="0.25">
      <c r="B1848" t="s">
        <v>388</v>
      </c>
      <c r="C1848" t="s">
        <v>621</v>
      </c>
      <c r="D1848" t="s">
        <v>622</v>
      </c>
      <c r="E1848" t="s">
        <v>37</v>
      </c>
      <c r="F1848" t="s">
        <v>9</v>
      </c>
      <c r="G1848" t="s">
        <v>1826</v>
      </c>
      <c r="H1848">
        <v>60.6738122</v>
      </c>
      <c r="I1848">
        <v>62.292701700000002</v>
      </c>
      <c r="J1848">
        <v>1.6188895000000001</v>
      </c>
      <c r="K1848">
        <v>2.598843</v>
      </c>
      <c r="L1848" t="s">
        <v>29</v>
      </c>
    </row>
    <row r="1849" spans="2:12" x14ac:dyDescent="0.25">
      <c r="B1849" t="s">
        <v>388</v>
      </c>
      <c r="C1849" t="s">
        <v>625</v>
      </c>
      <c r="D1849" t="s">
        <v>626</v>
      </c>
      <c r="E1849" t="s">
        <v>37</v>
      </c>
      <c r="F1849" t="s">
        <v>9</v>
      </c>
      <c r="G1849" t="s">
        <v>1826</v>
      </c>
      <c r="H1849">
        <v>60.874520500000003</v>
      </c>
      <c r="I1849">
        <v>59.817469600000003</v>
      </c>
      <c r="J1849">
        <v>1.0570508999999999</v>
      </c>
      <c r="K1849">
        <v>1.7671273999999999</v>
      </c>
      <c r="L1849" t="s">
        <v>29</v>
      </c>
    </row>
    <row r="1850" spans="2:12" x14ac:dyDescent="0.25">
      <c r="B1850" t="s">
        <v>388</v>
      </c>
      <c r="C1850" t="s">
        <v>641</v>
      </c>
      <c r="D1850" t="s">
        <v>642</v>
      </c>
      <c r="E1850" t="s">
        <v>37</v>
      </c>
      <c r="F1850" t="s">
        <v>9</v>
      </c>
      <c r="G1850" t="s">
        <v>1826</v>
      </c>
      <c r="H1850">
        <v>59.814661000000001</v>
      </c>
      <c r="I1850">
        <v>61.1680286</v>
      </c>
      <c r="J1850">
        <v>1.3533675999999999</v>
      </c>
      <c r="K1850">
        <v>2.2125408000000002</v>
      </c>
      <c r="L1850" t="s">
        <v>29</v>
      </c>
    </row>
    <row r="1851" spans="2:12" x14ac:dyDescent="0.25">
      <c r="B1851" t="s">
        <v>388</v>
      </c>
      <c r="C1851" t="s">
        <v>651</v>
      </c>
      <c r="D1851" t="s">
        <v>652</v>
      </c>
      <c r="E1851" t="s">
        <v>37</v>
      </c>
      <c r="F1851" t="s">
        <v>9</v>
      </c>
      <c r="G1851" t="s">
        <v>1826</v>
      </c>
      <c r="H1851">
        <v>63.593029899999998</v>
      </c>
      <c r="I1851">
        <v>62.455858900000003</v>
      </c>
      <c r="J1851">
        <v>1.1371709999999999</v>
      </c>
      <c r="K1851">
        <v>1.8207595000000001</v>
      </c>
      <c r="L1851" t="s">
        <v>29</v>
      </c>
    </row>
    <row r="1852" spans="2:12" x14ac:dyDescent="0.25">
      <c r="B1852" t="s">
        <v>388</v>
      </c>
      <c r="C1852" t="s">
        <v>667</v>
      </c>
      <c r="D1852" t="s">
        <v>668</v>
      </c>
      <c r="E1852" t="s">
        <v>37</v>
      </c>
      <c r="F1852" t="s">
        <v>9</v>
      </c>
      <c r="G1852" t="s">
        <v>1826</v>
      </c>
      <c r="H1852">
        <v>60.417363000000002</v>
      </c>
      <c r="I1852">
        <v>62.8176877</v>
      </c>
      <c r="J1852">
        <v>2.4003247000000001</v>
      </c>
      <c r="K1852">
        <v>3.8210969000000001</v>
      </c>
      <c r="L1852" t="s">
        <v>29</v>
      </c>
    </row>
    <row r="1853" spans="2:12" x14ac:dyDescent="0.25">
      <c r="B1853" t="s">
        <v>388</v>
      </c>
      <c r="C1853" t="s">
        <v>675</v>
      </c>
      <c r="D1853" t="s">
        <v>676</v>
      </c>
      <c r="E1853" t="s">
        <v>37</v>
      </c>
      <c r="F1853" t="s">
        <v>9</v>
      </c>
      <c r="G1853" t="s">
        <v>1826</v>
      </c>
      <c r="H1853">
        <v>59.718695400000001</v>
      </c>
      <c r="I1853">
        <v>61.0208735</v>
      </c>
      <c r="J1853">
        <v>1.3021780999999999</v>
      </c>
      <c r="K1853">
        <v>2.133988</v>
      </c>
      <c r="L1853" t="s">
        <v>29</v>
      </c>
    </row>
    <row r="1854" spans="2:12" x14ac:dyDescent="0.25">
      <c r="B1854" t="s">
        <v>388</v>
      </c>
      <c r="C1854" t="s">
        <v>677</v>
      </c>
      <c r="D1854" t="s">
        <v>678</v>
      </c>
      <c r="E1854" t="s">
        <v>37</v>
      </c>
      <c r="F1854" t="s">
        <v>9</v>
      </c>
      <c r="G1854" t="s">
        <v>1826</v>
      </c>
      <c r="H1854">
        <v>62.255867500000001</v>
      </c>
      <c r="I1854">
        <v>59.718695400000001</v>
      </c>
      <c r="J1854">
        <v>2.5371720999999998</v>
      </c>
      <c r="K1854">
        <v>4.2485391000000003</v>
      </c>
      <c r="L1854" t="s">
        <v>29</v>
      </c>
    </row>
    <row r="1855" spans="2:12" x14ac:dyDescent="0.25">
      <c r="B1855" t="s">
        <v>388</v>
      </c>
      <c r="C1855" t="s">
        <v>693</v>
      </c>
      <c r="D1855" t="s">
        <v>694</v>
      </c>
      <c r="E1855" t="s">
        <v>37</v>
      </c>
      <c r="F1855" t="s">
        <v>9</v>
      </c>
      <c r="G1855" t="s">
        <v>1826</v>
      </c>
      <c r="H1855">
        <v>62.463532000000001</v>
      </c>
      <c r="I1855">
        <v>62.845657600000003</v>
      </c>
      <c r="J1855">
        <v>0.38212560000000001</v>
      </c>
      <c r="K1855">
        <v>0.60803819999999997</v>
      </c>
      <c r="L1855" t="s">
        <v>29</v>
      </c>
    </row>
    <row r="1856" spans="2:12" x14ac:dyDescent="0.25">
      <c r="B1856" t="s">
        <v>388</v>
      </c>
      <c r="C1856" t="s">
        <v>695</v>
      </c>
      <c r="D1856" t="s">
        <v>696</v>
      </c>
      <c r="E1856" t="s">
        <v>37</v>
      </c>
      <c r="F1856" t="s">
        <v>9</v>
      </c>
      <c r="G1856" t="s">
        <v>1826</v>
      </c>
      <c r="H1856">
        <v>63.349950800000002</v>
      </c>
      <c r="I1856">
        <v>62.463532000000001</v>
      </c>
      <c r="J1856">
        <v>0.88641879999999995</v>
      </c>
      <c r="K1856">
        <v>1.4190981</v>
      </c>
      <c r="L1856" t="s">
        <v>29</v>
      </c>
    </row>
    <row r="1857" spans="2:12" x14ac:dyDescent="0.25">
      <c r="B1857" t="s">
        <v>388</v>
      </c>
      <c r="C1857" t="s">
        <v>697</v>
      </c>
      <c r="D1857" t="s">
        <v>698</v>
      </c>
      <c r="E1857" t="s">
        <v>37</v>
      </c>
      <c r="F1857" t="s">
        <v>9</v>
      </c>
      <c r="G1857" t="s">
        <v>1826</v>
      </c>
      <c r="H1857">
        <v>60.414375399999997</v>
      </c>
      <c r="I1857">
        <v>63.349950800000002</v>
      </c>
      <c r="J1857">
        <v>2.9355753999999998</v>
      </c>
      <c r="K1857">
        <v>4.6339031999999998</v>
      </c>
      <c r="L1857" t="s">
        <v>29</v>
      </c>
    </row>
    <row r="1858" spans="2:12" x14ac:dyDescent="0.25">
      <c r="B1858" t="s">
        <v>388</v>
      </c>
      <c r="C1858" t="s">
        <v>705</v>
      </c>
      <c r="D1858" t="s">
        <v>706</v>
      </c>
      <c r="E1858" t="s">
        <v>37</v>
      </c>
      <c r="F1858" t="s">
        <v>9</v>
      </c>
      <c r="G1858" t="s">
        <v>1826</v>
      </c>
      <c r="H1858">
        <v>62.749730300000003</v>
      </c>
      <c r="I1858">
        <v>61.057046700000001</v>
      </c>
      <c r="J1858">
        <v>1.6926836000000001</v>
      </c>
      <c r="K1858">
        <v>2.7722985000000002</v>
      </c>
      <c r="L1858" t="s">
        <v>29</v>
      </c>
    </row>
    <row r="1859" spans="2:12" x14ac:dyDescent="0.25">
      <c r="B1859" t="s">
        <v>388</v>
      </c>
      <c r="C1859" t="s">
        <v>707</v>
      </c>
      <c r="D1859" t="s">
        <v>708</v>
      </c>
      <c r="E1859" t="s">
        <v>37</v>
      </c>
      <c r="F1859" t="s">
        <v>9</v>
      </c>
      <c r="G1859" t="s">
        <v>1826</v>
      </c>
      <c r="H1859">
        <v>59.934785099999999</v>
      </c>
      <c r="I1859">
        <v>62.749730300000003</v>
      </c>
      <c r="J1859">
        <v>2.8149451999999999</v>
      </c>
      <c r="K1859">
        <v>4.4859876999999999</v>
      </c>
      <c r="L1859" t="s">
        <v>29</v>
      </c>
    </row>
    <row r="1860" spans="2:12" x14ac:dyDescent="0.25">
      <c r="B1860" t="s">
        <v>388</v>
      </c>
      <c r="C1860" t="s">
        <v>715</v>
      </c>
      <c r="D1860" t="s">
        <v>716</v>
      </c>
      <c r="E1860" t="s">
        <v>37</v>
      </c>
      <c r="F1860" t="s">
        <v>9</v>
      </c>
      <c r="G1860" t="s">
        <v>1826</v>
      </c>
      <c r="H1860">
        <v>62.046832899999998</v>
      </c>
      <c r="I1860">
        <v>60.565090099999999</v>
      </c>
      <c r="J1860">
        <v>1.4817427999999999</v>
      </c>
      <c r="K1860">
        <v>2.4465295</v>
      </c>
      <c r="L1860" t="s">
        <v>29</v>
      </c>
    </row>
    <row r="1861" spans="2:12" x14ac:dyDescent="0.25">
      <c r="B1861" t="s">
        <v>388</v>
      </c>
      <c r="C1861" t="s">
        <v>719</v>
      </c>
      <c r="D1861" t="s">
        <v>720</v>
      </c>
      <c r="E1861" t="s">
        <v>37</v>
      </c>
      <c r="F1861" t="s">
        <v>9</v>
      </c>
      <c r="G1861" t="s">
        <v>1826</v>
      </c>
      <c r="H1861">
        <v>61.249663300000002</v>
      </c>
      <c r="I1861">
        <v>62.083436300000002</v>
      </c>
      <c r="J1861">
        <v>0.83377299999999999</v>
      </c>
      <c r="K1861">
        <v>1.3429878</v>
      </c>
      <c r="L1861" t="s">
        <v>29</v>
      </c>
    </row>
    <row r="1862" spans="2:12" x14ac:dyDescent="0.25">
      <c r="B1862" t="s">
        <v>388</v>
      </c>
      <c r="C1862" t="s">
        <v>727</v>
      </c>
      <c r="D1862" t="s">
        <v>728</v>
      </c>
      <c r="E1862" t="s">
        <v>37</v>
      </c>
      <c r="F1862" t="s">
        <v>9</v>
      </c>
      <c r="G1862" t="s">
        <v>1826</v>
      </c>
      <c r="H1862">
        <v>59.726653499999998</v>
      </c>
      <c r="I1862">
        <v>61.476697799999997</v>
      </c>
      <c r="J1862">
        <v>1.7500443000000001</v>
      </c>
      <c r="K1862">
        <v>2.8466790999999998</v>
      </c>
      <c r="L1862" t="s">
        <v>29</v>
      </c>
    </row>
    <row r="1863" spans="2:12" x14ac:dyDescent="0.25">
      <c r="B1863" t="s">
        <v>388</v>
      </c>
      <c r="C1863" t="s">
        <v>733</v>
      </c>
      <c r="D1863" t="s">
        <v>734</v>
      </c>
      <c r="E1863" t="s">
        <v>37</v>
      </c>
      <c r="F1863" t="s">
        <v>9</v>
      </c>
      <c r="G1863" t="s">
        <v>1826</v>
      </c>
      <c r="H1863">
        <v>62.232726700000001</v>
      </c>
      <c r="I1863">
        <v>60.562791699999998</v>
      </c>
      <c r="J1863">
        <v>1.6699349999999999</v>
      </c>
      <c r="K1863">
        <v>2.7573612999999999</v>
      </c>
      <c r="L1863" t="s">
        <v>29</v>
      </c>
    </row>
    <row r="1864" spans="2:12" x14ac:dyDescent="0.25">
      <c r="B1864" t="s">
        <v>388</v>
      </c>
      <c r="C1864" t="s">
        <v>737</v>
      </c>
      <c r="D1864" t="s">
        <v>738</v>
      </c>
      <c r="E1864" t="s">
        <v>37</v>
      </c>
      <c r="F1864" t="s">
        <v>9</v>
      </c>
      <c r="G1864" t="s">
        <v>1826</v>
      </c>
      <c r="H1864">
        <v>61.7254711</v>
      </c>
      <c r="I1864">
        <v>60.6993036</v>
      </c>
      <c r="J1864">
        <v>1.0261674999999999</v>
      </c>
      <c r="K1864">
        <v>1.6905754</v>
      </c>
      <c r="L1864" t="s">
        <v>29</v>
      </c>
    </row>
    <row r="1865" spans="2:12" x14ac:dyDescent="0.25">
      <c r="B1865" t="s">
        <v>739</v>
      </c>
      <c r="C1865" t="s">
        <v>748</v>
      </c>
      <c r="D1865" t="s">
        <v>749</v>
      </c>
      <c r="E1865" t="s">
        <v>37</v>
      </c>
      <c r="F1865" t="s">
        <v>9</v>
      </c>
      <c r="G1865" t="s">
        <v>1826</v>
      </c>
      <c r="H1865">
        <v>62.301077100000001</v>
      </c>
      <c r="I1865">
        <v>63.339965900000003</v>
      </c>
      <c r="J1865">
        <v>1.0388888000000001</v>
      </c>
      <c r="K1865">
        <v>1.6401790000000001</v>
      </c>
      <c r="L1865" t="s">
        <v>29</v>
      </c>
    </row>
    <row r="1866" spans="2:12" x14ac:dyDescent="0.25">
      <c r="B1866" t="s">
        <v>739</v>
      </c>
      <c r="C1866" t="s">
        <v>756</v>
      </c>
      <c r="D1866" t="s">
        <v>757</v>
      </c>
      <c r="E1866" t="s">
        <v>37</v>
      </c>
      <c r="F1866" t="s">
        <v>9</v>
      </c>
      <c r="G1866" t="s">
        <v>1826</v>
      </c>
      <c r="H1866">
        <v>62.564661200000003</v>
      </c>
      <c r="I1866">
        <v>63.841040499999998</v>
      </c>
      <c r="J1866">
        <v>1.2763793000000001</v>
      </c>
      <c r="K1866">
        <v>1.9993084000000001</v>
      </c>
      <c r="L1866" t="s">
        <v>29</v>
      </c>
    </row>
    <row r="1867" spans="2:12" x14ac:dyDescent="0.25">
      <c r="B1867" t="s">
        <v>739</v>
      </c>
      <c r="C1867" t="s">
        <v>770</v>
      </c>
      <c r="D1867" t="s">
        <v>771</v>
      </c>
      <c r="E1867" t="s">
        <v>37</v>
      </c>
      <c r="F1867" t="s">
        <v>9</v>
      </c>
      <c r="G1867" t="s">
        <v>1826</v>
      </c>
      <c r="H1867">
        <v>63.409106299999998</v>
      </c>
      <c r="I1867">
        <v>63.8627763</v>
      </c>
      <c r="J1867">
        <v>0.45367000000000002</v>
      </c>
      <c r="K1867">
        <v>0.71038250000000003</v>
      </c>
      <c r="L1867" t="s">
        <v>29</v>
      </c>
    </row>
    <row r="1868" spans="2:12" x14ac:dyDescent="0.25">
      <c r="B1868" t="s">
        <v>739</v>
      </c>
      <c r="C1868" t="s">
        <v>776</v>
      </c>
      <c r="D1868" t="s">
        <v>777</v>
      </c>
      <c r="E1868" t="s">
        <v>37</v>
      </c>
      <c r="F1868" t="s">
        <v>9</v>
      </c>
      <c r="G1868" t="s">
        <v>1826</v>
      </c>
      <c r="H1868">
        <v>63.521598599999997</v>
      </c>
      <c r="I1868">
        <v>62.217517100000002</v>
      </c>
      <c r="J1868">
        <v>1.3040814999999999</v>
      </c>
      <c r="K1868">
        <v>2.0960038000000001</v>
      </c>
      <c r="L1868" t="s">
        <v>29</v>
      </c>
    </row>
    <row r="1869" spans="2:12" x14ac:dyDescent="0.25">
      <c r="B1869" t="s">
        <v>739</v>
      </c>
      <c r="C1869" t="s">
        <v>782</v>
      </c>
      <c r="D1869" t="s">
        <v>783</v>
      </c>
      <c r="E1869" t="s">
        <v>37</v>
      </c>
      <c r="F1869" t="s">
        <v>9</v>
      </c>
      <c r="G1869" t="s">
        <v>1826</v>
      </c>
      <c r="H1869">
        <v>63.636223700000002</v>
      </c>
      <c r="I1869">
        <v>63.695667499999999</v>
      </c>
      <c r="J1869">
        <v>5.9443799999999998E-2</v>
      </c>
      <c r="K1869">
        <v>9.3324699999999997E-2</v>
      </c>
      <c r="L1869" t="s">
        <v>29</v>
      </c>
    </row>
    <row r="1870" spans="2:12" x14ac:dyDescent="0.25">
      <c r="B1870" t="s">
        <v>739</v>
      </c>
      <c r="C1870" t="s">
        <v>786</v>
      </c>
      <c r="D1870" t="s">
        <v>787</v>
      </c>
      <c r="E1870" t="s">
        <v>37</v>
      </c>
      <c r="F1870" t="s">
        <v>9</v>
      </c>
      <c r="G1870" t="s">
        <v>1826</v>
      </c>
      <c r="H1870">
        <v>62.531178799999999</v>
      </c>
      <c r="I1870">
        <v>63.493642700000002</v>
      </c>
      <c r="J1870">
        <v>0.96246390000000004</v>
      </c>
      <c r="K1870">
        <v>1.5158429</v>
      </c>
      <c r="L1870" t="s">
        <v>29</v>
      </c>
    </row>
    <row r="1871" spans="2:12" x14ac:dyDescent="0.25">
      <c r="B1871" t="s">
        <v>739</v>
      </c>
      <c r="C1871" t="s">
        <v>802</v>
      </c>
      <c r="D1871" t="s">
        <v>803</v>
      </c>
      <c r="E1871" t="s">
        <v>37</v>
      </c>
      <c r="F1871" t="s">
        <v>9</v>
      </c>
      <c r="G1871" t="s">
        <v>1826</v>
      </c>
      <c r="H1871">
        <v>63.241252899999999</v>
      </c>
      <c r="I1871">
        <v>63.465357500000003</v>
      </c>
      <c r="J1871">
        <v>0.22410459999999999</v>
      </c>
      <c r="K1871">
        <v>0.35311330000000002</v>
      </c>
      <c r="L1871" t="s">
        <v>29</v>
      </c>
    </row>
    <row r="1872" spans="2:12" x14ac:dyDescent="0.25">
      <c r="B1872" t="s">
        <v>739</v>
      </c>
      <c r="C1872" t="s">
        <v>810</v>
      </c>
      <c r="D1872" t="s">
        <v>811</v>
      </c>
      <c r="E1872" t="s">
        <v>37</v>
      </c>
      <c r="F1872" t="s">
        <v>9</v>
      </c>
      <c r="G1872" t="s">
        <v>1826</v>
      </c>
      <c r="H1872">
        <v>62.673980999999998</v>
      </c>
      <c r="I1872">
        <v>62.9485709</v>
      </c>
      <c r="J1872">
        <v>0.2745899</v>
      </c>
      <c r="K1872">
        <v>0.43621310000000002</v>
      </c>
      <c r="L1872" t="s">
        <v>29</v>
      </c>
    </row>
    <row r="1873" spans="2:12" x14ac:dyDescent="0.25">
      <c r="B1873" t="s">
        <v>739</v>
      </c>
      <c r="C1873" t="s">
        <v>812</v>
      </c>
      <c r="D1873" t="s">
        <v>813</v>
      </c>
      <c r="E1873" t="s">
        <v>37</v>
      </c>
      <c r="F1873" t="s">
        <v>9</v>
      </c>
      <c r="G1873" t="s">
        <v>1826</v>
      </c>
      <c r="H1873">
        <v>63.424576999999999</v>
      </c>
      <c r="I1873">
        <v>62.673980999999998</v>
      </c>
      <c r="J1873">
        <v>0.75059600000000004</v>
      </c>
      <c r="K1873">
        <v>1.1976198</v>
      </c>
      <c r="L1873" t="s">
        <v>29</v>
      </c>
    </row>
    <row r="1874" spans="2:12" x14ac:dyDescent="0.25">
      <c r="B1874" t="s">
        <v>739</v>
      </c>
      <c r="C1874" t="s">
        <v>822</v>
      </c>
      <c r="D1874" t="s">
        <v>823</v>
      </c>
      <c r="E1874" t="s">
        <v>37</v>
      </c>
      <c r="F1874" t="s">
        <v>9</v>
      </c>
      <c r="G1874" t="s">
        <v>1826</v>
      </c>
      <c r="H1874">
        <v>63.087296500000001</v>
      </c>
      <c r="I1874">
        <v>63.391852900000004</v>
      </c>
      <c r="J1874">
        <v>0.3045564</v>
      </c>
      <c r="K1874">
        <v>0.48043459999999999</v>
      </c>
      <c r="L1874" t="s">
        <v>29</v>
      </c>
    </row>
    <row r="1875" spans="2:12" x14ac:dyDescent="0.25">
      <c r="B1875" t="s">
        <v>739</v>
      </c>
      <c r="C1875" t="s">
        <v>830</v>
      </c>
      <c r="D1875" t="s">
        <v>831</v>
      </c>
      <c r="E1875" t="s">
        <v>37</v>
      </c>
      <c r="F1875" t="s">
        <v>9</v>
      </c>
      <c r="G1875" t="s">
        <v>1826</v>
      </c>
      <c r="H1875">
        <v>62.605935299999999</v>
      </c>
      <c r="I1875">
        <v>62.8834309</v>
      </c>
      <c r="J1875">
        <v>0.27749560000000001</v>
      </c>
      <c r="K1875">
        <v>0.4412857</v>
      </c>
      <c r="L1875" t="s">
        <v>29</v>
      </c>
    </row>
    <row r="1876" spans="2:12" x14ac:dyDescent="0.25">
      <c r="B1876" t="s">
        <v>739</v>
      </c>
      <c r="C1876" t="s">
        <v>848</v>
      </c>
      <c r="D1876" t="s">
        <v>849</v>
      </c>
      <c r="E1876" t="s">
        <v>37</v>
      </c>
      <c r="F1876" t="s">
        <v>9</v>
      </c>
      <c r="G1876" t="s">
        <v>1826</v>
      </c>
      <c r="H1876">
        <v>62.584530600000001</v>
      </c>
      <c r="I1876">
        <v>63.5487635</v>
      </c>
      <c r="J1876">
        <v>0.96423289999999995</v>
      </c>
      <c r="K1876">
        <v>1.5173118000000001</v>
      </c>
      <c r="L1876" t="s">
        <v>29</v>
      </c>
    </row>
    <row r="1877" spans="2:12" x14ac:dyDescent="0.25">
      <c r="B1877" t="s">
        <v>739</v>
      </c>
      <c r="C1877" t="s">
        <v>858</v>
      </c>
      <c r="D1877" t="s">
        <v>859</v>
      </c>
      <c r="E1877" t="s">
        <v>37</v>
      </c>
      <c r="F1877" t="s">
        <v>9</v>
      </c>
      <c r="G1877" t="s">
        <v>1826</v>
      </c>
      <c r="H1877">
        <v>62.1873012</v>
      </c>
      <c r="I1877">
        <v>63.614046199999997</v>
      </c>
      <c r="J1877">
        <v>1.4267449999999999</v>
      </c>
      <c r="K1877">
        <v>2.2428143999999999</v>
      </c>
      <c r="L1877" t="s">
        <v>29</v>
      </c>
    </row>
    <row r="1878" spans="2:12" x14ac:dyDescent="0.25">
      <c r="B1878" t="s">
        <v>739</v>
      </c>
      <c r="C1878" t="s">
        <v>862</v>
      </c>
      <c r="D1878" t="s">
        <v>863</v>
      </c>
      <c r="E1878" t="s">
        <v>37</v>
      </c>
      <c r="F1878" t="s">
        <v>9</v>
      </c>
      <c r="G1878" t="s">
        <v>1826</v>
      </c>
      <c r="H1878">
        <v>62.919123300000003</v>
      </c>
      <c r="I1878">
        <v>63.246982299999999</v>
      </c>
      <c r="J1878">
        <v>0.32785900000000001</v>
      </c>
      <c r="K1878">
        <v>0.51837889999999998</v>
      </c>
      <c r="L1878" t="s">
        <v>29</v>
      </c>
    </row>
    <row r="1879" spans="2:12" x14ac:dyDescent="0.25">
      <c r="B1879" t="s">
        <v>739</v>
      </c>
      <c r="C1879" t="s">
        <v>864</v>
      </c>
      <c r="D1879" t="s">
        <v>865</v>
      </c>
      <c r="E1879" t="s">
        <v>37</v>
      </c>
      <c r="F1879" t="s">
        <v>9</v>
      </c>
      <c r="G1879" t="s">
        <v>1826</v>
      </c>
      <c r="H1879">
        <v>62.204034800000002</v>
      </c>
      <c r="I1879">
        <v>62.919123300000003</v>
      </c>
      <c r="J1879">
        <v>0.71508850000000002</v>
      </c>
      <c r="K1879">
        <v>1.1365201</v>
      </c>
      <c r="L1879" t="s">
        <v>29</v>
      </c>
    </row>
    <row r="1880" spans="2:12" x14ac:dyDescent="0.25">
      <c r="B1880" t="s">
        <v>739</v>
      </c>
      <c r="C1880" t="s">
        <v>870</v>
      </c>
      <c r="D1880" t="s">
        <v>871</v>
      </c>
      <c r="E1880" t="s">
        <v>37</v>
      </c>
      <c r="F1880" t="s">
        <v>9</v>
      </c>
      <c r="G1880" t="s">
        <v>1826</v>
      </c>
      <c r="H1880">
        <v>62.5853611</v>
      </c>
      <c r="I1880">
        <v>63.731862900000003</v>
      </c>
      <c r="J1880">
        <v>1.1465018</v>
      </c>
      <c r="K1880">
        <v>1.7989459999999999</v>
      </c>
      <c r="L1880" t="s">
        <v>29</v>
      </c>
    </row>
    <row r="1881" spans="2:12" x14ac:dyDescent="0.25">
      <c r="B1881" t="s">
        <v>739</v>
      </c>
      <c r="C1881" t="s">
        <v>872</v>
      </c>
      <c r="D1881" t="s">
        <v>873</v>
      </c>
      <c r="E1881" t="s">
        <v>37</v>
      </c>
      <c r="F1881" t="s">
        <v>9</v>
      </c>
      <c r="G1881" t="s">
        <v>1826</v>
      </c>
      <c r="H1881">
        <v>63.547256599999997</v>
      </c>
      <c r="I1881">
        <v>62.5853611</v>
      </c>
      <c r="J1881">
        <v>0.96189550000000001</v>
      </c>
      <c r="K1881">
        <v>1.5369337000000001</v>
      </c>
      <c r="L1881" t="s">
        <v>29</v>
      </c>
    </row>
    <row r="1882" spans="2:12" x14ac:dyDescent="0.25">
      <c r="B1882" t="s">
        <v>739</v>
      </c>
      <c r="C1882" t="s">
        <v>874</v>
      </c>
      <c r="D1882" t="s">
        <v>875</v>
      </c>
      <c r="E1882" t="s">
        <v>37</v>
      </c>
      <c r="F1882" t="s">
        <v>9</v>
      </c>
      <c r="G1882" t="s">
        <v>1826</v>
      </c>
      <c r="H1882">
        <v>63.457449799999999</v>
      </c>
      <c r="I1882">
        <v>63.547256599999997</v>
      </c>
      <c r="J1882">
        <v>8.9806800000000006E-2</v>
      </c>
      <c r="K1882">
        <v>0.1413229</v>
      </c>
      <c r="L1882" t="s">
        <v>29</v>
      </c>
    </row>
    <row r="1883" spans="2:12" x14ac:dyDescent="0.25">
      <c r="B1883" t="s">
        <v>739</v>
      </c>
      <c r="C1883" t="s">
        <v>876</v>
      </c>
      <c r="D1883" t="s">
        <v>877</v>
      </c>
      <c r="E1883" t="s">
        <v>37</v>
      </c>
      <c r="F1883" t="s">
        <v>9</v>
      </c>
      <c r="G1883" t="s">
        <v>1826</v>
      </c>
      <c r="H1883">
        <v>62.851716400000001</v>
      </c>
      <c r="I1883">
        <v>63.457449799999999</v>
      </c>
      <c r="J1883">
        <v>0.60573339999999998</v>
      </c>
      <c r="K1883">
        <v>0.95455049999999997</v>
      </c>
      <c r="L1883" t="s">
        <v>29</v>
      </c>
    </row>
    <row r="1884" spans="2:12" x14ac:dyDescent="0.25">
      <c r="B1884" t="s">
        <v>739</v>
      </c>
      <c r="C1884" t="s">
        <v>898</v>
      </c>
      <c r="D1884" t="s">
        <v>899</v>
      </c>
      <c r="E1884" t="s">
        <v>37</v>
      </c>
      <c r="F1884" t="s">
        <v>9</v>
      </c>
      <c r="G1884" t="s">
        <v>1826</v>
      </c>
      <c r="H1884">
        <v>63.677248400000003</v>
      </c>
      <c r="I1884">
        <v>63.476206900000001</v>
      </c>
      <c r="J1884">
        <v>0.20104150000000001</v>
      </c>
      <c r="K1884">
        <v>0.31671949999999999</v>
      </c>
      <c r="L1884" t="s">
        <v>29</v>
      </c>
    </row>
    <row r="1885" spans="2:12" x14ac:dyDescent="0.25">
      <c r="B1885" t="s">
        <v>739</v>
      </c>
      <c r="C1885" t="s">
        <v>900</v>
      </c>
      <c r="D1885" t="s">
        <v>901</v>
      </c>
      <c r="E1885" t="s">
        <v>37</v>
      </c>
      <c r="F1885" t="s">
        <v>9</v>
      </c>
      <c r="G1885" t="s">
        <v>1826</v>
      </c>
      <c r="H1885">
        <v>62.466383700000002</v>
      </c>
      <c r="I1885">
        <v>63.677248400000003</v>
      </c>
      <c r="J1885">
        <v>1.2108646999999999</v>
      </c>
      <c r="K1885">
        <v>1.9015656999999999</v>
      </c>
      <c r="L1885" t="s">
        <v>29</v>
      </c>
    </row>
    <row r="1886" spans="2:12" x14ac:dyDescent="0.25">
      <c r="B1886" t="s">
        <v>739</v>
      </c>
      <c r="C1886" t="s">
        <v>902</v>
      </c>
      <c r="D1886" t="s">
        <v>903</v>
      </c>
      <c r="E1886" t="s">
        <v>37</v>
      </c>
      <c r="F1886" t="s">
        <v>9</v>
      </c>
      <c r="G1886" t="s">
        <v>1826</v>
      </c>
      <c r="H1886">
        <v>63.201560899999997</v>
      </c>
      <c r="I1886">
        <v>62.466383700000002</v>
      </c>
      <c r="J1886">
        <v>0.73517719999999998</v>
      </c>
      <c r="K1886">
        <v>1.1769164999999999</v>
      </c>
      <c r="L1886" t="s">
        <v>29</v>
      </c>
    </row>
    <row r="1887" spans="2:12" x14ac:dyDescent="0.25">
      <c r="B1887" t="s">
        <v>739</v>
      </c>
      <c r="C1887" t="s">
        <v>910</v>
      </c>
      <c r="D1887" t="s">
        <v>911</v>
      </c>
      <c r="E1887" t="s">
        <v>37</v>
      </c>
      <c r="F1887" t="s">
        <v>9</v>
      </c>
      <c r="G1887" t="s">
        <v>1826</v>
      </c>
      <c r="H1887">
        <v>62.613866700000003</v>
      </c>
      <c r="I1887">
        <v>62.663547199999996</v>
      </c>
      <c r="J1887">
        <v>4.9680500000000002E-2</v>
      </c>
      <c r="K1887">
        <v>7.9281299999999999E-2</v>
      </c>
      <c r="L1887" t="s">
        <v>29</v>
      </c>
    </row>
    <row r="1888" spans="2:12" x14ac:dyDescent="0.25">
      <c r="B1888" t="s">
        <v>739</v>
      </c>
      <c r="C1888" t="s">
        <v>914</v>
      </c>
      <c r="D1888" t="s">
        <v>915</v>
      </c>
      <c r="E1888" t="s">
        <v>37</v>
      </c>
      <c r="F1888" t="s">
        <v>9</v>
      </c>
      <c r="G1888" t="s">
        <v>1826</v>
      </c>
      <c r="H1888">
        <v>62.248005999999997</v>
      </c>
      <c r="I1888">
        <v>62.035912400000001</v>
      </c>
      <c r="J1888">
        <v>0.21209359999999999</v>
      </c>
      <c r="K1888">
        <v>0.34188839999999998</v>
      </c>
      <c r="L1888" t="s">
        <v>29</v>
      </c>
    </row>
    <row r="1889" spans="2:12" x14ac:dyDescent="0.25">
      <c r="B1889" t="s">
        <v>739</v>
      </c>
      <c r="C1889" t="s">
        <v>922</v>
      </c>
      <c r="D1889" t="s">
        <v>923</v>
      </c>
      <c r="E1889" t="s">
        <v>37</v>
      </c>
      <c r="F1889" t="s">
        <v>9</v>
      </c>
      <c r="G1889" t="s">
        <v>1826</v>
      </c>
      <c r="H1889">
        <v>62.592228300000002</v>
      </c>
      <c r="I1889">
        <v>63.402589499999998</v>
      </c>
      <c r="J1889">
        <v>0.8103612</v>
      </c>
      <c r="K1889">
        <v>1.2781199999999999</v>
      </c>
      <c r="L1889" t="s">
        <v>29</v>
      </c>
    </row>
    <row r="1890" spans="2:12" x14ac:dyDescent="0.25">
      <c r="B1890" t="s">
        <v>739</v>
      </c>
      <c r="C1890" t="s">
        <v>938</v>
      </c>
      <c r="D1890" t="s">
        <v>939</v>
      </c>
      <c r="E1890" t="s">
        <v>37</v>
      </c>
      <c r="F1890" t="s">
        <v>9</v>
      </c>
      <c r="G1890" t="s">
        <v>1826</v>
      </c>
      <c r="H1890">
        <v>62.073198400000003</v>
      </c>
      <c r="I1890">
        <v>63.4548767</v>
      </c>
      <c r="J1890">
        <v>1.3816782999999999</v>
      </c>
      <c r="K1890">
        <v>2.1774186000000002</v>
      </c>
      <c r="L1890" t="s">
        <v>29</v>
      </c>
    </row>
    <row r="1891" spans="2:12" x14ac:dyDescent="0.25">
      <c r="B1891" t="s">
        <v>739</v>
      </c>
      <c r="C1891" t="s">
        <v>950</v>
      </c>
      <c r="D1891" t="s">
        <v>951</v>
      </c>
      <c r="E1891" t="s">
        <v>37</v>
      </c>
      <c r="F1891" t="s">
        <v>9</v>
      </c>
      <c r="G1891" t="s">
        <v>1826</v>
      </c>
      <c r="H1891">
        <v>63.749850600000002</v>
      </c>
      <c r="I1891">
        <v>63.218437100000003</v>
      </c>
      <c r="J1891">
        <v>0.53141349999999998</v>
      </c>
      <c r="K1891">
        <v>0.84059890000000004</v>
      </c>
      <c r="L1891" t="s">
        <v>29</v>
      </c>
    </row>
    <row r="1892" spans="2:12" x14ac:dyDescent="0.25">
      <c r="B1892" t="s">
        <v>739</v>
      </c>
      <c r="C1892" t="s">
        <v>956</v>
      </c>
      <c r="D1892" t="s">
        <v>957</v>
      </c>
      <c r="E1892" t="s">
        <v>37</v>
      </c>
      <c r="F1892" t="s">
        <v>9</v>
      </c>
      <c r="G1892" t="s">
        <v>1826</v>
      </c>
      <c r="H1892">
        <v>63.402251399999997</v>
      </c>
      <c r="I1892">
        <v>62.204828900000003</v>
      </c>
      <c r="J1892">
        <v>1.1974225000000001</v>
      </c>
      <c r="K1892">
        <v>1.9249670999999999</v>
      </c>
      <c r="L1892" t="s">
        <v>29</v>
      </c>
    </row>
    <row r="1893" spans="2:12" x14ac:dyDescent="0.25">
      <c r="B1893" t="s">
        <v>739</v>
      </c>
      <c r="C1893" t="s">
        <v>960</v>
      </c>
      <c r="D1893" t="s">
        <v>961</v>
      </c>
      <c r="E1893" t="s">
        <v>37</v>
      </c>
      <c r="F1893" t="s">
        <v>9</v>
      </c>
      <c r="G1893" t="s">
        <v>1826</v>
      </c>
      <c r="H1893">
        <v>62.4857589</v>
      </c>
      <c r="I1893">
        <v>63.402251399999997</v>
      </c>
      <c r="J1893">
        <v>0.91649250000000004</v>
      </c>
      <c r="K1893">
        <v>1.4455203999999999</v>
      </c>
      <c r="L1893" t="s">
        <v>29</v>
      </c>
    </row>
    <row r="1894" spans="2:12" x14ac:dyDescent="0.25">
      <c r="B1894" t="s">
        <v>739</v>
      </c>
      <c r="C1894" t="s">
        <v>966</v>
      </c>
      <c r="D1894" t="s">
        <v>967</v>
      </c>
      <c r="E1894" t="s">
        <v>37</v>
      </c>
      <c r="F1894" t="s">
        <v>9</v>
      </c>
      <c r="G1894" t="s">
        <v>1826</v>
      </c>
      <c r="H1894">
        <v>62.676359699999999</v>
      </c>
      <c r="I1894">
        <v>62.697338600000002</v>
      </c>
      <c r="J1894">
        <v>2.0978900000000002E-2</v>
      </c>
      <c r="K1894">
        <v>3.34606E-2</v>
      </c>
      <c r="L1894" t="s">
        <v>29</v>
      </c>
    </row>
    <row r="1895" spans="2:12" x14ac:dyDescent="0.25">
      <c r="B1895" t="s">
        <v>739</v>
      </c>
      <c r="C1895" t="s">
        <v>968</v>
      </c>
      <c r="D1895" t="s">
        <v>969</v>
      </c>
      <c r="E1895" t="s">
        <v>37</v>
      </c>
      <c r="F1895" t="s">
        <v>9</v>
      </c>
      <c r="G1895" t="s">
        <v>1826</v>
      </c>
      <c r="H1895">
        <v>63.766441999999998</v>
      </c>
      <c r="I1895">
        <v>62.676359699999999</v>
      </c>
      <c r="J1895">
        <v>1.0900822999999999</v>
      </c>
      <c r="K1895">
        <v>1.7392240000000001</v>
      </c>
      <c r="L1895" t="s">
        <v>29</v>
      </c>
    </row>
    <row r="1896" spans="2:12" x14ac:dyDescent="0.25">
      <c r="B1896" t="s">
        <v>739</v>
      </c>
      <c r="C1896" t="s">
        <v>976</v>
      </c>
      <c r="D1896" t="s">
        <v>977</v>
      </c>
      <c r="E1896" t="s">
        <v>37</v>
      </c>
      <c r="F1896" t="s">
        <v>9</v>
      </c>
      <c r="G1896" t="s">
        <v>1826</v>
      </c>
      <c r="H1896">
        <v>63.686004699999998</v>
      </c>
      <c r="I1896">
        <v>63.1940046</v>
      </c>
      <c r="J1896">
        <v>0.4920001</v>
      </c>
      <c r="K1896">
        <v>0.778555</v>
      </c>
      <c r="L1896" t="s">
        <v>29</v>
      </c>
    </row>
    <row r="1897" spans="2:12" x14ac:dyDescent="0.25">
      <c r="B1897" t="s">
        <v>739</v>
      </c>
      <c r="C1897" t="s">
        <v>980</v>
      </c>
      <c r="D1897" t="s">
        <v>981</v>
      </c>
      <c r="E1897" t="s">
        <v>37</v>
      </c>
      <c r="F1897" t="s">
        <v>9</v>
      </c>
      <c r="G1897" t="s">
        <v>1826</v>
      </c>
      <c r="H1897">
        <v>62.089980500000003</v>
      </c>
      <c r="I1897">
        <v>62.344934199999997</v>
      </c>
      <c r="J1897">
        <v>0.25495370000000001</v>
      </c>
      <c r="K1897">
        <v>0.40894049999999998</v>
      </c>
      <c r="L1897" t="s">
        <v>29</v>
      </c>
    </row>
    <row r="1898" spans="2:12" x14ac:dyDescent="0.25">
      <c r="B1898" t="s">
        <v>739</v>
      </c>
      <c r="C1898" t="s">
        <v>982</v>
      </c>
      <c r="D1898" t="s">
        <v>983</v>
      </c>
      <c r="E1898" t="s">
        <v>37</v>
      </c>
      <c r="F1898" t="s">
        <v>9</v>
      </c>
      <c r="G1898" t="s">
        <v>1826</v>
      </c>
      <c r="H1898">
        <v>63.0352538</v>
      </c>
      <c r="I1898">
        <v>62.089980500000003</v>
      </c>
      <c r="J1898">
        <v>0.94527329999999998</v>
      </c>
      <c r="K1898">
        <v>1.5224249000000001</v>
      </c>
      <c r="L1898" t="s">
        <v>29</v>
      </c>
    </row>
    <row r="1899" spans="2:12" x14ac:dyDescent="0.25">
      <c r="B1899" t="s">
        <v>739</v>
      </c>
      <c r="C1899" t="s">
        <v>986</v>
      </c>
      <c r="D1899" t="s">
        <v>987</v>
      </c>
      <c r="E1899" t="s">
        <v>37</v>
      </c>
      <c r="F1899" t="s">
        <v>9</v>
      </c>
      <c r="G1899" t="s">
        <v>1826</v>
      </c>
      <c r="H1899">
        <v>62.500336500000003</v>
      </c>
      <c r="I1899">
        <v>63.278203599999998</v>
      </c>
      <c r="J1899">
        <v>0.77786710000000003</v>
      </c>
      <c r="K1899">
        <v>1.2292813</v>
      </c>
      <c r="L1899" t="s">
        <v>29</v>
      </c>
    </row>
    <row r="1900" spans="2:12" x14ac:dyDescent="0.25">
      <c r="B1900" t="s">
        <v>739</v>
      </c>
      <c r="C1900" t="s">
        <v>988</v>
      </c>
      <c r="D1900" t="s">
        <v>989</v>
      </c>
      <c r="E1900" t="s">
        <v>37</v>
      </c>
      <c r="F1900" t="s">
        <v>9</v>
      </c>
      <c r="G1900" t="s">
        <v>1826</v>
      </c>
      <c r="H1900">
        <v>63.371838199999999</v>
      </c>
      <c r="I1900">
        <v>62.500336500000003</v>
      </c>
      <c r="J1900">
        <v>0.87150170000000005</v>
      </c>
      <c r="K1900">
        <v>1.3943951999999999</v>
      </c>
      <c r="L1900" t="s">
        <v>29</v>
      </c>
    </row>
    <row r="1901" spans="2:12" x14ac:dyDescent="0.25">
      <c r="B1901" t="s">
        <v>739</v>
      </c>
      <c r="C1901" t="s">
        <v>990</v>
      </c>
      <c r="D1901" t="s">
        <v>991</v>
      </c>
      <c r="E1901" t="s">
        <v>37</v>
      </c>
      <c r="F1901" t="s">
        <v>9</v>
      </c>
      <c r="G1901" t="s">
        <v>1826</v>
      </c>
      <c r="H1901">
        <v>63.524864200000003</v>
      </c>
      <c r="I1901">
        <v>63.371838199999999</v>
      </c>
      <c r="J1901">
        <v>0.153026</v>
      </c>
      <c r="K1901">
        <v>0.2414732</v>
      </c>
      <c r="L1901" t="s">
        <v>29</v>
      </c>
    </row>
    <row r="1902" spans="2:12" x14ac:dyDescent="0.25">
      <c r="B1902" t="s">
        <v>739</v>
      </c>
      <c r="C1902" t="s">
        <v>998</v>
      </c>
      <c r="D1902" t="s">
        <v>999</v>
      </c>
      <c r="E1902" t="s">
        <v>37</v>
      </c>
      <c r="F1902" t="s">
        <v>9</v>
      </c>
      <c r="G1902" t="s">
        <v>1826</v>
      </c>
      <c r="H1902">
        <v>63.279423800000004</v>
      </c>
      <c r="I1902">
        <v>62.644560200000001</v>
      </c>
      <c r="J1902">
        <v>0.63486359999999997</v>
      </c>
      <c r="K1902">
        <v>1.0134377000000001</v>
      </c>
      <c r="L1902" t="s">
        <v>29</v>
      </c>
    </row>
    <row r="1903" spans="2:12" x14ac:dyDescent="0.25">
      <c r="B1903" t="s">
        <v>739</v>
      </c>
      <c r="C1903" t="s">
        <v>1000</v>
      </c>
      <c r="D1903" t="s">
        <v>1001</v>
      </c>
      <c r="E1903" t="s">
        <v>37</v>
      </c>
      <c r="F1903" t="s">
        <v>9</v>
      </c>
      <c r="G1903" t="s">
        <v>1826</v>
      </c>
      <c r="H1903">
        <v>63.767975</v>
      </c>
      <c r="I1903">
        <v>63.279423800000004</v>
      </c>
      <c r="J1903">
        <v>0.48855120000000002</v>
      </c>
      <c r="K1903">
        <v>0.77205380000000001</v>
      </c>
      <c r="L1903" t="s">
        <v>29</v>
      </c>
    </row>
    <row r="1904" spans="2:12" x14ac:dyDescent="0.25">
      <c r="B1904" t="s">
        <v>739</v>
      </c>
      <c r="C1904" t="s">
        <v>1002</v>
      </c>
      <c r="D1904" t="s">
        <v>1003</v>
      </c>
      <c r="E1904" t="s">
        <v>37</v>
      </c>
      <c r="F1904" t="s">
        <v>9</v>
      </c>
      <c r="G1904" t="s">
        <v>1826</v>
      </c>
      <c r="H1904">
        <v>63.156802599999999</v>
      </c>
      <c r="I1904">
        <v>63.767975</v>
      </c>
      <c r="J1904">
        <v>0.61117239999999995</v>
      </c>
      <c r="K1904">
        <v>0.95843160000000005</v>
      </c>
      <c r="L1904" t="s">
        <v>29</v>
      </c>
    </row>
    <row r="1905" spans="2:12" x14ac:dyDescent="0.25">
      <c r="B1905" t="s">
        <v>739</v>
      </c>
      <c r="C1905" t="s">
        <v>1006</v>
      </c>
      <c r="D1905" t="s">
        <v>1007</v>
      </c>
      <c r="E1905" t="s">
        <v>37</v>
      </c>
      <c r="F1905" t="s">
        <v>9</v>
      </c>
      <c r="G1905" t="s">
        <v>1826</v>
      </c>
      <c r="H1905">
        <v>62.073900600000002</v>
      </c>
      <c r="I1905">
        <v>63.156802599999999</v>
      </c>
      <c r="J1905">
        <v>1.082902</v>
      </c>
      <c r="K1905">
        <v>1.7146245</v>
      </c>
      <c r="L1905" t="s">
        <v>29</v>
      </c>
    </row>
    <row r="1906" spans="2:12" x14ac:dyDescent="0.25">
      <c r="B1906" t="s">
        <v>739</v>
      </c>
      <c r="C1906" t="s">
        <v>1038</v>
      </c>
      <c r="D1906" t="s">
        <v>1039</v>
      </c>
      <c r="E1906" t="s">
        <v>37</v>
      </c>
      <c r="F1906" t="s">
        <v>9</v>
      </c>
      <c r="G1906" t="s">
        <v>1826</v>
      </c>
      <c r="H1906">
        <v>62.94041</v>
      </c>
      <c r="I1906">
        <v>63.516622699999999</v>
      </c>
      <c r="J1906">
        <v>0.57621270000000002</v>
      </c>
      <c r="K1906">
        <v>0.90718410000000005</v>
      </c>
      <c r="L1906" t="s">
        <v>29</v>
      </c>
    </row>
    <row r="1907" spans="2:12" x14ac:dyDescent="0.25">
      <c r="B1907" t="s">
        <v>739</v>
      </c>
      <c r="C1907" t="s">
        <v>1040</v>
      </c>
      <c r="D1907" t="s">
        <v>1041</v>
      </c>
      <c r="E1907" t="s">
        <v>37</v>
      </c>
      <c r="F1907" t="s">
        <v>9</v>
      </c>
      <c r="G1907" t="s">
        <v>1826</v>
      </c>
      <c r="H1907">
        <v>63.359292699999997</v>
      </c>
      <c r="I1907">
        <v>62.94041</v>
      </c>
      <c r="J1907">
        <v>0.4188827</v>
      </c>
      <c r="K1907">
        <v>0.66552270000000002</v>
      </c>
      <c r="L1907" t="s">
        <v>29</v>
      </c>
    </row>
    <row r="1908" spans="2:12" x14ac:dyDescent="0.25">
      <c r="B1908" t="s">
        <v>739</v>
      </c>
      <c r="C1908" t="s">
        <v>1046</v>
      </c>
      <c r="D1908" t="s">
        <v>1047</v>
      </c>
      <c r="E1908" t="s">
        <v>37</v>
      </c>
      <c r="F1908" t="s">
        <v>9</v>
      </c>
      <c r="G1908" t="s">
        <v>1826</v>
      </c>
      <c r="H1908">
        <v>62.488435500000001</v>
      </c>
      <c r="I1908">
        <v>63.790997699999998</v>
      </c>
      <c r="J1908">
        <v>1.3025621999999999</v>
      </c>
      <c r="K1908">
        <v>2.0419217000000001</v>
      </c>
      <c r="L1908" t="s">
        <v>29</v>
      </c>
    </row>
    <row r="1909" spans="2:12" x14ac:dyDescent="0.25">
      <c r="B1909" t="s">
        <v>739</v>
      </c>
      <c r="C1909" t="s">
        <v>1048</v>
      </c>
      <c r="D1909" t="s">
        <v>1049</v>
      </c>
      <c r="E1909" t="s">
        <v>37</v>
      </c>
      <c r="F1909" t="s">
        <v>9</v>
      </c>
      <c r="G1909" t="s">
        <v>1826</v>
      </c>
      <c r="H1909">
        <v>63.383206899999998</v>
      </c>
      <c r="I1909">
        <v>62.488435500000001</v>
      </c>
      <c r="J1909">
        <v>0.89477139999999999</v>
      </c>
      <c r="K1909">
        <v>1.4318991999999999</v>
      </c>
      <c r="L1909" t="s">
        <v>29</v>
      </c>
    </row>
    <row r="1910" spans="2:12" x14ac:dyDescent="0.25">
      <c r="B1910" t="s">
        <v>739</v>
      </c>
      <c r="C1910" t="s">
        <v>1060</v>
      </c>
      <c r="D1910" t="s">
        <v>1061</v>
      </c>
      <c r="E1910" t="s">
        <v>37</v>
      </c>
      <c r="F1910" t="s">
        <v>9</v>
      </c>
      <c r="G1910" t="s">
        <v>1826</v>
      </c>
      <c r="H1910">
        <v>63.568814600000003</v>
      </c>
      <c r="I1910">
        <v>63.701219899999998</v>
      </c>
      <c r="J1910">
        <v>0.1324053</v>
      </c>
      <c r="K1910">
        <v>0.2078536</v>
      </c>
      <c r="L1910" t="s">
        <v>29</v>
      </c>
    </row>
    <row r="1911" spans="2:12" x14ac:dyDescent="0.25">
      <c r="B1911" t="s">
        <v>739</v>
      </c>
      <c r="C1911" t="s">
        <v>1064</v>
      </c>
      <c r="D1911" t="s">
        <v>1065</v>
      </c>
      <c r="E1911" t="s">
        <v>37</v>
      </c>
      <c r="F1911" t="s">
        <v>9</v>
      </c>
      <c r="G1911" t="s">
        <v>1826</v>
      </c>
      <c r="H1911">
        <v>62.7640235</v>
      </c>
      <c r="I1911">
        <v>62.815316199999998</v>
      </c>
      <c r="J1911">
        <v>5.1292699999999997E-2</v>
      </c>
      <c r="K1911">
        <v>8.1656400000000004E-2</v>
      </c>
      <c r="L1911" t="s">
        <v>29</v>
      </c>
    </row>
    <row r="1912" spans="2:12" x14ac:dyDescent="0.25">
      <c r="B1912" t="s">
        <v>739</v>
      </c>
      <c r="C1912" t="s">
        <v>1068</v>
      </c>
      <c r="D1912" t="s">
        <v>1069</v>
      </c>
      <c r="E1912" t="s">
        <v>37</v>
      </c>
      <c r="F1912" t="s">
        <v>9</v>
      </c>
      <c r="G1912" t="s">
        <v>1826</v>
      </c>
      <c r="H1912">
        <v>63.163750100000001</v>
      </c>
      <c r="I1912">
        <v>62.7640235</v>
      </c>
      <c r="J1912">
        <v>0.39972659999999999</v>
      </c>
      <c r="K1912">
        <v>0.6368722</v>
      </c>
      <c r="L1912" t="s">
        <v>29</v>
      </c>
    </row>
    <row r="1913" spans="2:12" x14ac:dyDescent="0.25">
      <c r="B1913" t="s">
        <v>739</v>
      </c>
      <c r="C1913" t="s">
        <v>1082</v>
      </c>
      <c r="D1913" t="s">
        <v>1083</v>
      </c>
      <c r="E1913" t="s">
        <v>37</v>
      </c>
      <c r="F1913" t="s">
        <v>9</v>
      </c>
      <c r="G1913" t="s">
        <v>1826</v>
      </c>
      <c r="H1913">
        <v>63.058018300000001</v>
      </c>
      <c r="I1913">
        <v>63.875647499999999</v>
      </c>
      <c r="J1913">
        <v>0.81762919999999994</v>
      </c>
      <c r="K1913">
        <v>1.2800327</v>
      </c>
      <c r="L1913" t="s">
        <v>29</v>
      </c>
    </row>
    <row r="1914" spans="2:12" x14ac:dyDescent="0.25">
      <c r="B1914" t="s">
        <v>739</v>
      </c>
      <c r="C1914" t="s">
        <v>1086</v>
      </c>
      <c r="D1914" t="s">
        <v>1087</v>
      </c>
      <c r="E1914" t="s">
        <v>37</v>
      </c>
      <c r="F1914" t="s">
        <v>9</v>
      </c>
      <c r="G1914" t="s">
        <v>1826</v>
      </c>
      <c r="H1914">
        <v>62.675948300000002</v>
      </c>
      <c r="I1914">
        <v>63.636927800000002</v>
      </c>
      <c r="J1914">
        <v>0.96097949999999999</v>
      </c>
      <c r="K1914">
        <v>1.5100973</v>
      </c>
      <c r="L1914" t="s">
        <v>29</v>
      </c>
    </row>
    <row r="1915" spans="2:12" x14ac:dyDescent="0.25">
      <c r="B1915" t="s">
        <v>1100</v>
      </c>
      <c r="C1915" t="s">
        <v>1103</v>
      </c>
      <c r="D1915" t="s">
        <v>1104</v>
      </c>
      <c r="E1915" t="s">
        <v>37</v>
      </c>
      <c r="F1915" t="s">
        <v>9</v>
      </c>
      <c r="G1915" t="s">
        <v>1826</v>
      </c>
      <c r="H1915">
        <v>62.815115300000002</v>
      </c>
      <c r="I1915">
        <v>62.955885299999998</v>
      </c>
      <c r="J1915">
        <v>0.14077000000000001</v>
      </c>
      <c r="K1915">
        <v>0.22360099999999999</v>
      </c>
      <c r="L1915" t="s">
        <v>29</v>
      </c>
    </row>
    <row r="1916" spans="2:12" x14ac:dyDescent="0.25">
      <c r="B1916" t="s">
        <v>1100</v>
      </c>
      <c r="C1916" t="s">
        <v>1107</v>
      </c>
      <c r="D1916" t="s">
        <v>1108</v>
      </c>
      <c r="E1916" t="s">
        <v>37</v>
      </c>
      <c r="F1916" t="s">
        <v>9</v>
      </c>
      <c r="G1916" t="s">
        <v>1826</v>
      </c>
      <c r="H1916">
        <v>62.696891999999998</v>
      </c>
      <c r="I1916">
        <v>62.895984300000002</v>
      </c>
      <c r="J1916">
        <v>0.1990923</v>
      </c>
      <c r="K1916">
        <v>0.31654209999999999</v>
      </c>
      <c r="L1916" t="s">
        <v>29</v>
      </c>
    </row>
    <row r="1917" spans="2:12" x14ac:dyDescent="0.25">
      <c r="B1917" t="s">
        <v>1100</v>
      </c>
      <c r="C1917" t="s">
        <v>1113</v>
      </c>
      <c r="D1917" t="s">
        <v>1114</v>
      </c>
      <c r="E1917" t="s">
        <v>37</v>
      </c>
      <c r="F1917" t="s">
        <v>9</v>
      </c>
      <c r="G1917" t="s">
        <v>1826</v>
      </c>
      <c r="H1917">
        <v>63.0209464</v>
      </c>
      <c r="I1917">
        <v>62.926543299999999</v>
      </c>
      <c r="J1917">
        <v>9.4403100000000004E-2</v>
      </c>
      <c r="K1917">
        <v>0.15002109999999999</v>
      </c>
      <c r="L1917" t="s">
        <v>29</v>
      </c>
    </row>
    <row r="1918" spans="2:12" x14ac:dyDescent="0.25">
      <c r="B1918" t="s">
        <v>1100</v>
      </c>
      <c r="C1918" t="s">
        <v>1115</v>
      </c>
      <c r="D1918" t="s">
        <v>1116</v>
      </c>
      <c r="E1918" t="s">
        <v>37</v>
      </c>
      <c r="F1918" t="s">
        <v>9</v>
      </c>
      <c r="G1918" t="s">
        <v>1826</v>
      </c>
      <c r="H1918">
        <v>63.4572079</v>
      </c>
      <c r="I1918">
        <v>63.0209464</v>
      </c>
      <c r="J1918">
        <v>0.43626150000000002</v>
      </c>
      <c r="K1918">
        <v>0.69224839999999999</v>
      </c>
      <c r="L1918" t="s">
        <v>29</v>
      </c>
    </row>
    <row r="1919" spans="2:12" x14ac:dyDescent="0.25">
      <c r="B1919" t="s">
        <v>1100</v>
      </c>
      <c r="C1919" t="s">
        <v>1121</v>
      </c>
      <c r="D1919" t="s">
        <v>1122</v>
      </c>
      <c r="E1919" t="s">
        <v>37</v>
      </c>
      <c r="F1919" t="s">
        <v>9</v>
      </c>
      <c r="G1919" t="s">
        <v>1826</v>
      </c>
      <c r="H1919">
        <v>62.793597499999997</v>
      </c>
      <c r="I1919">
        <v>62.720164799999999</v>
      </c>
      <c r="J1919">
        <v>7.3432700000000004E-2</v>
      </c>
      <c r="K1919">
        <v>0.1170799</v>
      </c>
      <c r="L1919" t="s">
        <v>29</v>
      </c>
    </row>
    <row r="1920" spans="2:12" x14ac:dyDescent="0.25">
      <c r="B1920" t="s">
        <v>1100</v>
      </c>
      <c r="C1920" t="s">
        <v>1125</v>
      </c>
      <c r="D1920" t="s">
        <v>1126</v>
      </c>
      <c r="E1920" t="s">
        <v>37</v>
      </c>
      <c r="F1920" t="s">
        <v>9</v>
      </c>
      <c r="G1920" t="s">
        <v>1826</v>
      </c>
      <c r="H1920">
        <v>62.606374799999998</v>
      </c>
      <c r="I1920">
        <v>63.074821300000004</v>
      </c>
      <c r="J1920">
        <v>0.46844649999999999</v>
      </c>
      <c r="K1920">
        <v>0.74268380000000001</v>
      </c>
      <c r="L1920" t="s">
        <v>29</v>
      </c>
    </row>
    <row r="1921" spans="2:12" x14ac:dyDescent="0.25">
      <c r="B1921" t="s">
        <v>1100</v>
      </c>
      <c r="C1921" t="s">
        <v>1127</v>
      </c>
      <c r="D1921" t="s">
        <v>1128</v>
      </c>
      <c r="E1921" t="s">
        <v>37</v>
      </c>
      <c r="F1921" t="s">
        <v>9</v>
      </c>
      <c r="G1921" t="s">
        <v>1826</v>
      </c>
      <c r="H1921">
        <v>62.892066</v>
      </c>
      <c r="I1921">
        <v>62.606374799999998</v>
      </c>
      <c r="J1921">
        <v>0.28569119999999998</v>
      </c>
      <c r="K1921">
        <v>0.45632919999999999</v>
      </c>
      <c r="L1921" t="s">
        <v>29</v>
      </c>
    </row>
    <row r="1922" spans="2:12" x14ac:dyDescent="0.25">
      <c r="B1922" t="s">
        <v>1100</v>
      </c>
      <c r="C1922" t="s">
        <v>1134</v>
      </c>
      <c r="D1922" t="s">
        <v>1135</v>
      </c>
      <c r="E1922" t="s">
        <v>37</v>
      </c>
      <c r="F1922" t="s">
        <v>9</v>
      </c>
      <c r="G1922" t="s">
        <v>1826</v>
      </c>
      <c r="H1922">
        <v>62.608444300000002</v>
      </c>
      <c r="I1922">
        <v>62.892066</v>
      </c>
      <c r="J1922">
        <v>0.28362169999999998</v>
      </c>
      <c r="K1922">
        <v>0.45096579999999997</v>
      </c>
      <c r="L1922" t="s">
        <v>29</v>
      </c>
    </row>
    <row r="1923" spans="2:12" x14ac:dyDescent="0.25">
      <c r="B1923" t="s">
        <v>1100</v>
      </c>
      <c r="C1923" t="s">
        <v>1136</v>
      </c>
      <c r="D1923" t="s">
        <v>1137</v>
      </c>
      <c r="E1923" t="s">
        <v>37</v>
      </c>
      <c r="F1923" t="s">
        <v>9</v>
      </c>
      <c r="G1923" t="s">
        <v>1826</v>
      </c>
      <c r="H1923">
        <v>62.959517099999999</v>
      </c>
      <c r="I1923">
        <v>62.608444300000002</v>
      </c>
      <c r="J1923">
        <v>0.35107280000000002</v>
      </c>
      <c r="K1923">
        <v>0.56074349999999995</v>
      </c>
      <c r="L1923" t="s">
        <v>29</v>
      </c>
    </row>
    <row r="1924" spans="2:12" x14ac:dyDescent="0.25">
      <c r="B1924" t="s">
        <v>1100</v>
      </c>
      <c r="C1924" t="s">
        <v>1148</v>
      </c>
      <c r="D1924" t="s">
        <v>1149</v>
      </c>
      <c r="E1924" t="s">
        <v>37</v>
      </c>
      <c r="F1924" t="s">
        <v>9</v>
      </c>
      <c r="G1924" t="s">
        <v>1826</v>
      </c>
      <c r="H1924">
        <v>63.083971099999999</v>
      </c>
      <c r="I1924">
        <v>63.131747699999998</v>
      </c>
      <c r="J1924">
        <v>4.7776600000000002E-2</v>
      </c>
      <c r="K1924">
        <v>7.5677599999999998E-2</v>
      </c>
      <c r="L1924" t="s">
        <v>29</v>
      </c>
    </row>
    <row r="1925" spans="2:12" x14ac:dyDescent="0.25">
      <c r="B1925" t="s">
        <v>1100</v>
      </c>
      <c r="C1925" t="s">
        <v>1150</v>
      </c>
      <c r="D1925" t="s">
        <v>1151</v>
      </c>
      <c r="E1925" t="s">
        <v>37</v>
      </c>
      <c r="F1925" t="s">
        <v>9</v>
      </c>
      <c r="G1925" t="s">
        <v>1826</v>
      </c>
      <c r="H1925">
        <v>62.515393699999997</v>
      </c>
      <c r="I1925">
        <v>63.083971099999999</v>
      </c>
      <c r="J1925">
        <v>0.56857740000000001</v>
      </c>
      <c r="K1925">
        <v>0.90130250000000001</v>
      </c>
      <c r="L1925" t="s">
        <v>29</v>
      </c>
    </row>
    <row r="1926" spans="2:12" x14ac:dyDescent="0.25">
      <c r="B1926" t="s">
        <v>1100</v>
      </c>
      <c r="C1926" t="s">
        <v>1156</v>
      </c>
      <c r="D1926" t="s">
        <v>1157</v>
      </c>
      <c r="E1926" t="s">
        <v>37</v>
      </c>
      <c r="F1926" t="s">
        <v>9</v>
      </c>
      <c r="G1926" t="s">
        <v>1826</v>
      </c>
      <c r="H1926">
        <v>62.370384399999999</v>
      </c>
      <c r="I1926">
        <v>63.146915499999999</v>
      </c>
      <c r="J1926">
        <v>0.77653110000000003</v>
      </c>
      <c r="K1926">
        <v>1.2297213</v>
      </c>
      <c r="L1926" t="s">
        <v>29</v>
      </c>
    </row>
    <row r="1927" spans="2:12" x14ac:dyDescent="0.25">
      <c r="B1927" t="s">
        <v>1100</v>
      </c>
      <c r="C1927" t="s">
        <v>1162</v>
      </c>
      <c r="D1927" t="s">
        <v>1163</v>
      </c>
      <c r="E1927" t="s">
        <v>37</v>
      </c>
      <c r="F1927" t="s">
        <v>9</v>
      </c>
      <c r="G1927" t="s">
        <v>1826</v>
      </c>
      <c r="H1927">
        <v>63.3731711</v>
      </c>
      <c r="I1927">
        <v>62.838380999999998</v>
      </c>
      <c r="J1927">
        <v>0.53479010000000005</v>
      </c>
      <c r="K1927">
        <v>0.85105649999999999</v>
      </c>
      <c r="L1927" t="s">
        <v>29</v>
      </c>
    </row>
    <row r="1928" spans="2:12" x14ac:dyDescent="0.25">
      <c r="B1928" t="s">
        <v>1100</v>
      </c>
      <c r="C1928" t="s">
        <v>1168</v>
      </c>
      <c r="D1928" t="s">
        <v>1169</v>
      </c>
      <c r="E1928" t="s">
        <v>37</v>
      </c>
      <c r="F1928" t="s">
        <v>9</v>
      </c>
      <c r="G1928" t="s">
        <v>1826</v>
      </c>
      <c r="H1928">
        <v>62.443398700000003</v>
      </c>
      <c r="I1928">
        <v>63.150204799999997</v>
      </c>
      <c r="J1928">
        <v>0.70680609999999999</v>
      </c>
      <c r="K1928">
        <v>1.1192458999999999</v>
      </c>
      <c r="L1928" t="s">
        <v>29</v>
      </c>
    </row>
    <row r="1929" spans="2:12" x14ac:dyDescent="0.25">
      <c r="B1929" t="s">
        <v>1100</v>
      </c>
      <c r="C1929" t="s">
        <v>1174</v>
      </c>
      <c r="D1929" t="s">
        <v>1175</v>
      </c>
      <c r="E1929" t="s">
        <v>37</v>
      </c>
      <c r="F1929" t="s">
        <v>9</v>
      </c>
      <c r="G1929" t="s">
        <v>1826</v>
      </c>
      <c r="H1929">
        <v>62.774181300000002</v>
      </c>
      <c r="I1929">
        <v>62.487988299999998</v>
      </c>
      <c r="J1929">
        <v>0.28619299999999998</v>
      </c>
      <c r="K1929">
        <v>0.45799679999999998</v>
      </c>
      <c r="L1929" t="s">
        <v>29</v>
      </c>
    </row>
    <row r="1930" spans="2:12" x14ac:dyDescent="0.25">
      <c r="B1930" t="s">
        <v>1100</v>
      </c>
      <c r="C1930" t="s">
        <v>1178</v>
      </c>
      <c r="D1930" t="s">
        <v>1179</v>
      </c>
      <c r="E1930" t="s">
        <v>37</v>
      </c>
      <c r="F1930" t="s">
        <v>9</v>
      </c>
      <c r="G1930" t="s">
        <v>1826</v>
      </c>
      <c r="H1930">
        <v>62.634758900000001</v>
      </c>
      <c r="I1930">
        <v>62.396113700000001</v>
      </c>
      <c r="J1930">
        <v>0.2386452</v>
      </c>
      <c r="K1930">
        <v>0.38246809999999998</v>
      </c>
      <c r="L1930" t="s">
        <v>29</v>
      </c>
    </row>
    <row r="1931" spans="2:12" x14ac:dyDescent="0.25">
      <c r="B1931" t="s">
        <v>1100</v>
      </c>
      <c r="C1931" t="s">
        <v>1186</v>
      </c>
      <c r="D1931" t="s">
        <v>1187</v>
      </c>
      <c r="E1931" t="s">
        <v>37</v>
      </c>
      <c r="F1931" t="s">
        <v>9</v>
      </c>
      <c r="G1931" t="s">
        <v>1826</v>
      </c>
      <c r="H1931">
        <v>62.853648</v>
      </c>
      <c r="I1931">
        <v>62.883715899999999</v>
      </c>
      <c r="J1931">
        <v>3.0067900000000002E-2</v>
      </c>
      <c r="K1931">
        <v>4.7815099999999999E-2</v>
      </c>
      <c r="L1931" t="s">
        <v>29</v>
      </c>
    </row>
    <row r="1932" spans="2:12" x14ac:dyDescent="0.25">
      <c r="B1932" t="s">
        <v>1100</v>
      </c>
      <c r="C1932" t="s">
        <v>1202</v>
      </c>
      <c r="D1932" t="s">
        <v>1203</v>
      </c>
      <c r="E1932" t="s">
        <v>37</v>
      </c>
      <c r="F1932" t="s">
        <v>9</v>
      </c>
      <c r="G1932" t="s">
        <v>1826</v>
      </c>
      <c r="H1932">
        <v>63.020776599999998</v>
      </c>
      <c r="I1932">
        <v>63.286735</v>
      </c>
      <c r="J1932">
        <v>0.26595839999999998</v>
      </c>
      <c r="K1932">
        <v>0.42024349999999999</v>
      </c>
      <c r="L1932" t="s">
        <v>29</v>
      </c>
    </row>
    <row r="1933" spans="2:12" x14ac:dyDescent="0.25">
      <c r="B1933" t="s">
        <v>1100</v>
      </c>
      <c r="C1933" t="s">
        <v>1204</v>
      </c>
      <c r="D1933" t="s">
        <v>1205</v>
      </c>
      <c r="E1933" t="s">
        <v>37</v>
      </c>
      <c r="F1933" t="s">
        <v>9</v>
      </c>
      <c r="G1933" t="s">
        <v>1826</v>
      </c>
      <c r="H1933">
        <v>62.842814099999998</v>
      </c>
      <c r="I1933">
        <v>63.020776599999998</v>
      </c>
      <c r="J1933">
        <v>0.1779625</v>
      </c>
      <c r="K1933">
        <v>0.282387</v>
      </c>
      <c r="L1933" t="s">
        <v>29</v>
      </c>
    </row>
    <row r="1934" spans="2:12" x14ac:dyDescent="0.25">
      <c r="B1934" t="s">
        <v>1100</v>
      </c>
      <c r="C1934" t="s">
        <v>1236</v>
      </c>
      <c r="D1934" t="s">
        <v>1237</v>
      </c>
      <c r="E1934" t="s">
        <v>37</v>
      </c>
      <c r="F1934" t="s">
        <v>9</v>
      </c>
      <c r="G1934" t="s">
        <v>1826</v>
      </c>
      <c r="H1934">
        <v>63.177650999999997</v>
      </c>
      <c r="I1934">
        <v>62.735053800000003</v>
      </c>
      <c r="J1934">
        <v>0.44259720000000002</v>
      </c>
      <c r="K1934">
        <v>0.70550219999999997</v>
      </c>
      <c r="L1934" t="s">
        <v>29</v>
      </c>
    </row>
    <row r="1935" spans="2:12" x14ac:dyDescent="0.25">
      <c r="B1935" t="s">
        <v>1100</v>
      </c>
      <c r="C1935" t="s">
        <v>1246</v>
      </c>
      <c r="D1935" t="s">
        <v>1247</v>
      </c>
      <c r="E1935" t="s">
        <v>37</v>
      </c>
      <c r="F1935" t="s">
        <v>9</v>
      </c>
      <c r="G1935" t="s">
        <v>1826</v>
      </c>
      <c r="H1935">
        <v>62.638924299999999</v>
      </c>
      <c r="I1935">
        <v>63.178290099999998</v>
      </c>
      <c r="J1935">
        <v>0.53936580000000001</v>
      </c>
      <c r="K1935">
        <v>0.85372020000000004</v>
      </c>
      <c r="L1935" t="s">
        <v>29</v>
      </c>
    </row>
    <row r="1936" spans="2:12" x14ac:dyDescent="0.25">
      <c r="B1936" t="s">
        <v>1100</v>
      </c>
      <c r="C1936" t="s">
        <v>1254</v>
      </c>
      <c r="D1936" t="s">
        <v>1255</v>
      </c>
      <c r="E1936" t="s">
        <v>37</v>
      </c>
      <c r="F1936" t="s">
        <v>9</v>
      </c>
      <c r="G1936" t="s">
        <v>1826</v>
      </c>
      <c r="H1936">
        <v>62.371572499999999</v>
      </c>
      <c r="I1936">
        <v>63.153930899999999</v>
      </c>
      <c r="J1936">
        <v>0.78235840000000001</v>
      </c>
      <c r="K1936">
        <v>1.2388119</v>
      </c>
      <c r="L1936" t="s">
        <v>29</v>
      </c>
    </row>
    <row r="1937" spans="2:12" x14ac:dyDescent="0.25">
      <c r="B1937" t="s">
        <v>1100</v>
      </c>
      <c r="C1937" t="s">
        <v>1256</v>
      </c>
      <c r="D1937" t="s">
        <v>1257</v>
      </c>
      <c r="E1937" t="s">
        <v>37</v>
      </c>
      <c r="F1937" t="s">
        <v>9</v>
      </c>
      <c r="G1937" t="s">
        <v>1826</v>
      </c>
      <c r="H1937">
        <v>62.332958499999997</v>
      </c>
      <c r="I1937">
        <v>62.371572499999999</v>
      </c>
      <c r="J1937">
        <v>3.8614000000000002E-2</v>
      </c>
      <c r="K1937">
        <v>6.1909600000000002E-2</v>
      </c>
      <c r="L1937" t="s">
        <v>29</v>
      </c>
    </row>
    <row r="1938" spans="2:12" x14ac:dyDescent="0.25">
      <c r="B1938" t="s">
        <v>1100</v>
      </c>
      <c r="C1938" t="s">
        <v>1272</v>
      </c>
      <c r="D1938" t="s">
        <v>1273</v>
      </c>
      <c r="E1938" t="s">
        <v>37</v>
      </c>
      <c r="F1938" t="s">
        <v>9</v>
      </c>
      <c r="G1938" t="s">
        <v>1826</v>
      </c>
      <c r="H1938">
        <v>62.672360099999999</v>
      </c>
      <c r="I1938">
        <v>62.694257999999998</v>
      </c>
      <c r="J1938">
        <v>2.1897900000000001E-2</v>
      </c>
      <c r="K1938">
        <v>3.4928099999999997E-2</v>
      </c>
      <c r="L1938" t="s">
        <v>29</v>
      </c>
    </row>
    <row r="1939" spans="2:12" x14ac:dyDescent="0.25">
      <c r="B1939" t="s">
        <v>1100</v>
      </c>
      <c r="C1939" t="s">
        <v>1278</v>
      </c>
      <c r="D1939" t="s">
        <v>1279</v>
      </c>
      <c r="E1939" t="s">
        <v>37</v>
      </c>
      <c r="F1939" t="s">
        <v>9</v>
      </c>
      <c r="G1939" t="s">
        <v>1826</v>
      </c>
      <c r="H1939">
        <v>63.483944200000003</v>
      </c>
      <c r="I1939">
        <v>63.338382699999997</v>
      </c>
      <c r="J1939">
        <v>0.14556150000000001</v>
      </c>
      <c r="K1939">
        <v>0.22981560000000001</v>
      </c>
      <c r="L1939" t="s">
        <v>29</v>
      </c>
    </row>
    <row r="1940" spans="2:12" x14ac:dyDescent="0.25">
      <c r="B1940" t="s">
        <v>1100</v>
      </c>
      <c r="C1940" t="s">
        <v>1284</v>
      </c>
      <c r="D1940" t="s">
        <v>1285</v>
      </c>
      <c r="E1940" t="s">
        <v>37</v>
      </c>
      <c r="F1940" t="s">
        <v>9</v>
      </c>
      <c r="G1940" t="s">
        <v>1826</v>
      </c>
      <c r="H1940">
        <v>62.730822600000003</v>
      </c>
      <c r="I1940">
        <v>62.951071599999999</v>
      </c>
      <c r="J1940">
        <v>0.220249</v>
      </c>
      <c r="K1940">
        <v>0.3498733</v>
      </c>
      <c r="L1940" t="s">
        <v>29</v>
      </c>
    </row>
    <row r="1941" spans="2:12" x14ac:dyDescent="0.25">
      <c r="B1941" t="s">
        <v>1100</v>
      </c>
      <c r="C1941" t="s">
        <v>1286</v>
      </c>
      <c r="D1941" t="s">
        <v>1287</v>
      </c>
      <c r="E1941" t="s">
        <v>37</v>
      </c>
      <c r="F1941" t="s">
        <v>9</v>
      </c>
      <c r="G1941" t="s">
        <v>1826</v>
      </c>
      <c r="H1941">
        <v>62.884212900000001</v>
      </c>
      <c r="I1941">
        <v>62.730822600000003</v>
      </c>
      <c r="J1941">
        <v>0.15339030000000001</v>
      </c>
      <c r="K1941">
        <v>0.2445214</v>
      </c>
      <c r="L1941" t="s">
        <v>29</v>
      </c>
    </row>
    <row r="1942" spans="2:12" x14ac:dyDescent="0.25">
      <c r="B1942" t="s">
        <v>1100</v>
      </c>
      <c r="C1942" t="s">
        <v>1288</v>
      </c>
      <c r="D1942" t="s">
        <v>1289</v>
      </c>
      <c r="E1942" t="s">
        <v>37</v>
      </c>
      <c r="F1942" t="s">
        <v>9</v>
      </c>
      <c r="G1942" t="s">
        <v>1826</v>
      </c>
      <c r="H1942">
        <v>62.430786599999998</v>
      </c>
      <c r="I1942">
        <v>62.884212900000001</v>
      </c>
      <c r="J1942">
        <v>0.4534263</v>
      </c>
      <c r="K1942">
        <v>0.72104950000000001</v>
      </c>
      <c r="L1942" t="s">
        <v>29</v>
      </c>
    </row>
    <row r="1943" spans="2:12" x14ac:dyDescent="0.25">
      <c r="B1943" t="s">
        <v>1100</v>
      </c>
      <c r="C1943" t="s">
        <v>1294</v>
      </c>
      <c r="D1943" t="s">
        <v>1295</v>
      </c>
      <c r="E1943" t="s">
        <v>37</v>
      </c>
      <c r="F1943" t="s">
        <v>9</v>
      </c>
      <c r="G1943" t="s">
        <v>1826</v>
      </c>
      <c r="H1943">
        <v>62.6639214</v>
      </c>
      <c r="I1943">
        <v>62.989482299999999</v>
      </c>
      <c r="J1943">
        <v>0.32556089999999999</v>
      </c>
      <c r="K1943">
        <v>0.51684960000000002</v>
      </c>
      <c r="L1943" t="s">
        <v>29</v>
      </c>
    </row>
    <row r="1944" spans="2:12" x14ac:dyDescent="0.25">
      <c r="B1944" t="s">
        <v>1100</v>
      </c>
      <c r="C1944" t="s">
        <v>1298</v>
      </c>
      <c r="D1944" t="s">
        <v>1299</v>
      </c>
      <c r="E1944" t="s">
        <v>37</v>
      </c>
      <c r="F1944" t="s">
        <v>9</v>
      </c>
      <c r="G1944" t="s">
        <v>1826</v>
      </c>
      <c r="H1944">
        <v>62.715741700000002</v>
      </c>
      <c r="I1944">
        <v>62.838162400000002</v>
      </c>
      <c r="J1944">
        <v>0.12242069999999999</v>
      </c>
      <c r="K1944">
        <v>0.19481899999999999</v>
      </c>
      <c r="L1944" t="s">
        <v>29</v>
      </c>
    </row>
    <row r="1945" spans="2:12" x14ac:dyDescent="0.25">
      <c r="B1945" t="s">
        <v>1100</v>
      </c>
      <c r="C1945" t="s">
        <v>1304</v>
      </c>
      <c r="D1945" t="s">
        <v>1305</v>
      </c>
      <c r="E1945" t="s">
        <v>37</v>
      </c>
      <c r="F1945" t="s">
        <v>9</v>
      </c>
      <c r="G1945" t="s">
        <v>1826</v>
      </c>
      <c r="H1945">
        <v>62.807613500000002</v>
      </c>
      <c r="I1945">
        <v>63.494281299999997</v>
      </c>
      <c r="J1945">
        <v>0.68666780000000005</v>
      </c>
      <c r="K1945">
        <v>1.081464</v>
      </c>
      <c r="L1945" t="s">
        <v>29</v>
      </c>
    </row>
    <row r="1946" spans="2:12" x14ac:dyDescent="0.25">
      <c r="B1946" t="s">
        <v>1100</v>
      </c>
      <c r="C1946" t="s">
        <v>1308</v>
      </c>
      <c r="D1946" t="s">
        <v>1309</v>
      </c>
      <c r="E1946" t="s">
        <v>37</v>
      </c>
      <c r="F1946" t="s">
        <v>9</v>
      </c>
      <c r="G1946" t="s">
        <v>1826</v>
      </c>
      <c r="H1946">
        <v>62.670942699999998</v>
      </c>
      <c r="I1946">
        <v>62.807613500000002</v>
      </c>
      <c r="J1946">
        <v>0.13667080000000001</v>
      </c>
      <c r="K1946">
        <v>0.2176023</v>
      </c>
      <c r="L1946" t="s">
        <v>29</v>
      </c>
    </row>
    <row r="1947" spans="2:12" x14ac:dyDescent="0.25">
      <c r="B1947" t="s">
        <v>1100</v>
      </c>
      <c r="C1947" t="s">
        <v>1316</v>
      </c>
      <c r="D1947" t="s">
        <v>1317</v>
      </c>
      <c r="E1947" t="s">
        <v>37</v>
      </c>
      <c r="F1947" t="s">
        <v>9</v>
      </c>
      <c r="G1947" t="s">
        <v>1826</v>
      </c>
      <c r="H1947">
        <v>62.864677</v>
      </c>
      <c r="I1947">
        <v>62.766920200000001</v>
      </c>
      <c r="J1947">
        <v>9.7756800000000005E-2</v>
      </c>
      <c r="K1947">
        <v>0.15574569999999999</v>
      </c>
      <c r="L1947" t="s">
        <v>29</v>
      </c>
    </row>
    <row r="1948" spans="2:12" x14ac:dyDescent="0.25">
      <c r="B1948" t="s">
        <v>1100</v>
      </c>
      <c r="C1948" t="s">
        <v>1318</v>
      </c>
      <c r="D1948" t="s">
        <v>1319</v>
      </c>
      <c r="E1948" t="s">
        <v>37</v>
      </c>
      <c r="F1948" t="s">
        <v>9</v>
      </c>
      <c r="G1948" t="s">
        <v>1826</v>
      </c>
      <c r="H1948">
        <v>62.398591699999997</v>
      </c>
      <c r="I1948">
        <v>62.864677</v>
      </c>
      <c r="J1948">
        <v>0.46608529999999998</v>
      </c>
      <c r="K1948">
        <v>0.74141049999999997</v>
      </c>
      <c r="L1948" t="s">
        <v>29</v>
      </c>
    </row>
    <row r="1949" spans="2:12" x14ac:dyDescent="0.25">
      <c r="B1949" t="s">
        <v>1100</v>
      </c>
      <c r="C1949" t="s">
        <v>1340</v>
      </c>
      <c r="D1949" t="s">
        <v>1341</v>
      </c>
      <c r="E1949" t="s">
        <v>37</v>
      </c>
      <c r="F1949" t="s">
        <v>9</v>
      </c>
      <c r="G1949" t="s">
        <v>1826</v>
      </c>
      <c r="H1949">
        <v>62.4927438</v>
      </c>
      <c r="I1949">
        <v>62.783387099999999</v>
      </c>
      <c r="J1949">
        <v>0.29064329999999999</v>
      </c>
      <c r="K1949">
        <v>0.46293030000000002</v>
      </c>
      <c r="L1949" t="s">
        <v>29</v>
      </c>
    </row>
    <row r="1950" spans="2:12" x14ac:dyDescent="0.25">
      <c r="B1950" t="s">
        <v>1100</v>
      </c>
      <c r="C1950" t="s">
        <v>1350</v>
      </c>
      <c r="D1950" t="s">
        <v>1351</v>
      </c>
      <c r="E1950" t="s">
        <v>37</v>
      </c>
      <c r="F1950" t="s">
        <v>9</v>
      </c>
      <c r="G1950" t="s">
        <v>1826</v>
      </c>
      <c r="H1950">
        <v>62.661137799999999</v>
      </c>
      <c r="I1950">
        <v>62.573704200000002</v>
      </c>
      <c r="J1950">
        <v>8.74336E-2</v>
      </c>
      <c r="K1950">
        <v>0.13972899999999999</v>
      </c>
      <c r="L1950" t="s">
        <v>29</v>
      </c>
    </row>
    <row r="1951" spans="2:12" x14ac:dyDescent="0.25">
      <c r="B1951" t="s">
        <v>1100</v>
      </c>
      <c r="C1951" t="s">
        <v>1356</v>
      </c>
      <c r="D1951" t="s">
        <v>1357</v>
      </c>
      <c r="E1951" t="s">
        <v>37</v>
      </c>
      <c r="F1951" t="s">
        <v>9</v>
      </c>
      <c r="G1951" t="s">
        <v>1826</v>
      </c>
      <c r="H1951">
        <v>62.809771499999997</v>
      </c>
      <c r="I1951">
        <v>62.736975299999997</v>
      </c>
      <c r="J1951">
        <v>7.2796200000000005E-2</v>
      </c>
      <c r="K1951">
        <v>0.116034</v>
      </c>
      <c r="L1951" t="s">
        <v>29</v>
      </c>
    </row>
    <row r="1952" spans="2:12" x14ac:dyDescent="0.25">
      <c r="B1952" t="s">
        <v>1100</v>
      </c>
      <c r="C1952" t="s">
        <v>1372</v>
      </c>
      <c r="D1952" t="s">
        <v>1373</v>
      </c>
      <c r="E1952" t="s">
        <v>37</v>
      </c>
      <c r="F1952" t="s">
        <v>9</v>
      </c>
      <c r="G1952" t="s">
        <v>1826</v>
      </c>
      <c r="H1952">
        <v>62.267224200000001</v>
      </c>
      <c r="I1952">
        <v>62.879620299999999</v>
      </c>
      <c r="J1952">
        <v>0.6123961</v>
      </c>
      <c r="K1952">
        <v>0.97391830000000001</v>
      </c>
      <c r="L1952" t="s">
        <v>29</v>
      </c>
    </row>
    <row r="1953" spans="2:12" x14ac:dyDescent="0.25">
      <c r="B1953" t="s">
        <v>1100</v>
      </c>
      <c r="C1953" t="s">
        <v>1384</v>
      </c>
      <c r="D1953" t="s">
        <v>1385</v>
      </c>
      <c r="E1953" t="s">
        <v>37</v>
      </c>
      <c r="F1953" t="s">
        <v>9</v>
      </c>
      <c r="G1953" t="s">
        <v>1826</v>
      </c>
      <c r="H1953">
        <v>62.732271400000002</v>
      </c>
      <c r="I1953">
        <v>62.633646200000001</v>
      </c>
      <c r="J1953">
        <v>9.8625199999999996E-2</v>
      </c>
      <c r="K1953">
        <v>0.15746360000000001</v>
      </c>
      <c r="L1953" t="s">
        <v>29</v>
      </c>
    </row>
    <row r="1954" spans="2:12" x14ac:dyDescent="0.25">
      <c r="B1954" t="s">
        <v>1100</v>
      </c>
      <c r="C1954" t="s">
        <v>1408</v>
      </c>
      <c r="D1954" t="s">
        <v>1409</v>
      </c>
      <c r="E1954" t="s">
        <v>37</v>
      </c>
      <c r="F1954" t="s">
        <v>9</v>
      </c>
      <c r="G1954" t="s">
        <v>1826</v>
      </c>
      <c r="H1954">
        <v>62.7430272</v>
      </c>
      <c r="I1954">
        <v>62.515033699999996</v>
      </c>
      <c r="J1954">
        <v>0.22799349999999999</v>
      </c>
      <c r="K1954">
        <v>0.36470190000000002</v>
      </c>
      <c r="L1954" t="s">
        <v>29</v>
      </c>
    </row>
    <row r="1955" spans="2:12" x14ac:dyDescent="0.25">
      <c r="B1955" t="s">
        <v>1100</v>
      </c>
      <c r="C1955" t="s">
        <v>1410</v>
      </c>
      <c r="D1955" t="s">
        <v>1411</v>
      </c>
      <c r="E1955" t="s">
        <v>37</v>
      </c>
      <c r="F1955" t="s">
        <v>9</v>
      </c>
      <c r="G1955" t="s">
        <v>1826</v>
      </c>
      <c r="H1955">
        <v>62.672230900000002</v>
      </c>
      <c r="I1955">
        <v>62.7430272</v>
      </c>
      <c r="J1955">
        <v>7.0796300000000006E-2</v>
      </c>
      <c r="K1955">
        <v>0.1128353</v>
      </c>
      <c r="L1955" t="s">
        <v>29</v>
      </c>
    </row>
    <row r="1956" spans="2:12" x14ac:dyDescent="0.25">
      <c r="B1956" t="s">
        <v>1100</v>
      </c>
      <c r="C1956" t="s">
        <v>1412</v>
      </c>
      <c r="D1956" t="s">
        <v>1413</v>
      </c>
      <c r="E1956" t="s">
        <v>37</v>
      </c>
      <c r="F1956" t="s">
        <v>9</v>
      </c>
      <c r="G1956" t="s">
        <v>1826</v>
      </c>
      <c r="H1956">
        <v>62.7196541</v>
      </c>
      <c r="I1956">
        <v>62.672230900000002</v>
      </c>
      <c r="J1956">
        <v>4.7423199999999999E-2</v>
      </c>
      <c r="K1956">
        <v>7.5668600000000003E-2</v>
      </c>
      <c r="L1956" t="s">
        <v>29</v>
      </c>
    </row>
    <row r="1957" spans="2:12" x14ac:dyDescent="0.25">
      <c r="B1957" t="s">
        <v>1100</v>
      </c>
      <c r="C1957" t="s">
        <v>1414</v>
      </c>
      <c r="D1957" t="s">
        <v>1415</v>
      </c>
      <c r="E1957" t="s">
        <v>37</v>
      </c>
      <c r="F1957" t="s">
        <v>9</v>
      </c>
      <c r="G1957" t="s">
        <v>1826</v>
      </c>
      <c r="H1957">
        <v>63.3205557</v>
      </c>
      <c r="I1957">
        <v>62.7196541</v>
      </c>
      <c r="J1957">
        <v>0.60090160000000004</v>
      </c>
      <c r="K1957">
        <v>0.95807540000000002</v>
      </c>
      <c r="L1957" t="s">
        <v>29</v>
      </c>
    </row>
    <row r="1958" spans="2:12" x14ac:dyDescent="0.25">
      <c r="B1958" t="s">
        <v>1100</v>
      </c>
      <c r="C1958" t="s">
        <v>1418</v>
      </c>
      <c r="D1958" t="s">
        <v>1419</v>
      </c>
      <c r="E1958" t="s">
        <v>37</v>
      </c>
      <c r="F1958" t="s">
        <v>9</v>
      </c>
      <c r="G1958" t="s">
        <v>1826</v>
      </c>
      <c r="H1958">
        <v>62.894772600000003</v>
      </c>
      <c r="I1958">
        <v>63.048332000000002</v>
      </c>
      <c r="J1958">
        <v>0.15355940000000001</v>
      </c>
      <c r="K1958">
        <v>0.2435582</v>
      </c>
      <c r="L1958" t="s">
        <v>29</v>
      </c>
    </row>
    <row r="1959" spans="2:12" x14ac:dyDescent="0.25">
      <c r="B1959" t="s">
        <v>1100</v>
      </c>
      <c r="C1959" t="s">
        <v>1420</v>
      </c>
      <c r="D1959" t="s">
        <v>1421</v>
      </c>
      <c r="E1959" t="s">
        <v>37</v>
      </c>
      <c r="F1959" t="s">
        <v>9</v>
      </c>
      <c r="G1959" t="s">
        <v>1826</v>
      </c>
      <c r="H1959">
        <v>63.226968399999997</v>
      </c>
      <c r="I1959">
        <v>62.894772600000003</v>
      </c>
      <c r="J1959">
        <v>0.33219579999999999</v>
      </c>
      <c r="K1959">
        <v>0.52817709999999995</v>
      </c>
      <c r="L1959" t="s">
        <v>29</v>
      </c>
    </row>
    <row r="1960" spans="2:12" x14ac:dyDescent="0.25">
      <c r="B1960" t="s">
        <v>1100</v>
      </c>
      <c r="C1960" t="s">
        <v>1424</v>
      </c>
      <c r="D1960" t="s">
        <v>1425</v>
      </c>
      <c r="E1960" t="s">
        <v>37</v>
      </c>
      <c r="F1960" t="s">
        <v>9</v>
      </c>
      <c r="G1960" t="s">
        <v>1826</v>
      </c>
      <c r="H1960">
        <v>63.361455300000003</v>
      </c>
      <c r="I1960">
        <v>62.572388500000002</v>
      </c>
      <c r="J1960">
        <v>0.78906679999999996</v>
      </c>
      <c r="K1960">
        <v>1.2610463000000001</v>
      </c>
      <c r="L1960" t="s">
        <v>29</v>
      </c>
    </row>
    <row r="1961" spans="2:12" x14ac:dyDescent="0.25">
      <c r="B1961" t="s">
        <v>1100</v>
      </c>
      <c r="C1961" t="s">
        <v>1430</v>
      </c>
      <c r="D1961" t="s">
        <v>1431</v>
      </c>
      <c r="E1961" t="s">
        <v>37</v>
      </c>
      <c r="F1961" t="s">
        <v>9</v>
      </c>
      <c r="G1961" t="s">
        <v>1826</v>
      </c>
      <c r="H1961">
        <v>62.737400100000002</v>
      </c>
      <c r="I1961">
        <v>62.8147187</v>
      </c>
      <c r="J1961">
        <v>7.7318600000000001E-2</v>
      </c>
      <c r="K1961">
        <v>0.1230899</v>
      </c>
      <c r="L1961" t="s">
        <v>29</v>
      </c>
    </row>
    <row r="1962" spans="2:12" x14ac:dyDescent="0.25">
      <c r="B1962" t="s">
        <v>1100</v>
      </c>
      <c r="C1962" t="s">
        <v>1434</v>
      </c>
      <c r="D1962" t="s">
        <v>1435</v>
      </c>
      <c r="E1962" t="s">
        <v>37</v>
      </c>
      <c r="F1962" t="s">
        <v>9</v>
      </c>
      <c r="G1962" t="s">
        <v>1826</v>
      </c>
      <c r="H1962">
        <v>62.549506399999999</v>
      </c>
      <c r="I1962">
        <v>63.126548800000002</v>
      </c>
      <c r="J1962">
        <v>0.57704239999999996</v>
      </c>
      <c r="K1962">
        <v>0.91410409999999997</v>
      </c>
      <c r="L1962" t="s">
        <v>29</v>
      </c>
    </row>
    <row r="1963" spans="2:12" x14ac:dyDescent="0.25">
      <c r="B1963" t="s">
        <v>1100</v>
      </c>
      <c r="C1963" t="s">
        <v>1446</v>
      </c>
      <c r="D1963" t="s">
        <v>1447</v>
      </c>
      <c r="E1963" t="s">
        <v>37</v>
      </c>
      <c r="F1963" t="s">
        <v>9</v>
      </c>
      <c r="G1963" t="s">
        <v>1826</v>
      </c>
      <c r="H1963">
        <v>62.392282799999997</v>
      </c>
      <c r="I1963">
        <v>62.705475499999999</v>
      </c>
      <c r="J1963">
        <v>0.31319269999999999</v>
      </c>
      <c r="K1963">
        <v>0.49946629999999997</v>
      </c>
      <c r="L1963" t="s">
        <v>29</v>
      </c>
    </row>
    <row r="1964" spans="2:12" x14ac:dyDescent="0.25">
      <c r="B1964" t="s">
        <v>1100</v>
      </c>
      <c r="C1964" t="s">
        <v>1452</v>
      </c>
      <c r="D1964" t="s">
        <v>1453</v>
      </c>
      <c r="E1964" t="s">
        <v>37</v>
      </c>
      <c r="F1964" t="s">
        <v>9</v>
      </c>
      <c r="G1964" t="s">
        <v>1826</v>
      </c>
      <c r="H1964">
        <v>62.871422199999998</v>
      </c>
      <c r="I1964">
        <v>62.609621799999999</v>
      </c>
      <c r="J1964">
        <v>0.26180039999999999</v>
      </c>
      <c r="K1964">
        <v>0.4181472</v>
      </c>
      <c r="L1964" t="s">
        <v>29</v>
      </c>
    </row>
    <row r="1965" spans="2:12" x14ac:dyDescent="0.25">
      <c r="B1965" t="s">
        <v>1462</v>
      </c>
      <c r="C1965" t="s">
        <v>1463</v>
      </c>
      <c r="D1965" t="s">
        <v>1464</v>
      </c>
      <c r="E1965" t="s">
        <v>37</v>
      </c>
      <c r="F1965" t="s">
        <v>9</v>
      </c>
      <c r="G1965" t="s">
        <v>1826</v>
      </c>
      <c r="H1965">
        <v>63.609991200000003</v>
      </c>
      <c r="I1965">
        <v>64.023463399999997</v>
      </c>
      <c r="J1965">
        <v>0.41347220000000001</v>
      </c>
      <c r="K1965">
        <v>0.64581350000000004</v>
      </c>
      <c r="L1965" t="s">
        <v>29</v>
      </c>
    </row>
    <row r="1966" spans="2:12" x14ac:dyDescent="0.25">
      <c r="B1966" t="s">
        <v>1462</v>
      </c>
      <c r="C1966" t="s">
        <v>1477</v>
      </c>
      <c r="D1966" t="s">
        <v>1478</v>
      </c>
      <c r="E1966" t="s">
        <v>37</v>
      </c>
      <c r="F1966" t="s">
        <v>9</v>
      </c>
      <c r="G1966" t="s">
        <v>1826</v>
      </c>
      <c r="H1966">
        <v>64.027614200000002</v>
      </c>
      <c r="I1966">
        <v>64.292003500000007</v>
      </c>
      <c r="J1966">
        <v>0.26438929999999999</v>
      </c>
      <c r="K1966">
        <v>0.41123199999999999</v>
      </c>
      <c r="L1966" t="s">
        <v>29</v>
      </c>
    </row>
    <row r="1967" spans="2:12" x14ac:dyDescent="0.25">
      <c r="B1967" t="s">
        <v>1462</v>
      </c>
      <c r="C1967" t="s">
        <v>1479</v>
      </c>
      <c r="D1967" t="s">
        <v>1480</v>
      </c>
      <c r="E1967" t="s">
        <v>37</v>
      </c>
      <c r="F1967" t="s">
        <v>9</v>
      </c>
      <c r="G1967" t="s">
        <v>1826</v>
      </c>
      <c r="H1967">
        <v>62.998235999999999</v>
      </c>
      <c r="I1967">
        <v>64.027614200000002</v>
      </c>
      <c r="J1967">
        <v>1.0293782</v>
      </c>
      <c r="K1967">
        <v>1.6077098000000001</v>
      </c>
      <c r="L1967" t="s">
        <v>29</v>
      </c>
    </row>
    <row r="1968" spans="2:12" x14ac:dyDescent="0.25">
      <c r="B1968" t="s">
        <v>1462</v>
      </c>
      <c r="C1968" t="s">
        <v>1493</v>
      </c>
      <c r="D1968" t="s">
        <v>1494</v>
      </c>
      <c r="E1968" t="s">
        <v>37</v>
      </c>
      <c r="F1968" t="s">
        <v>9</v>
      </c>
      <c r="G1968" t="s">
        <v>1826</v>
      </c>
      <c r="H1968">
        <v>64.104949500000004</v>
      </c>
      <c r="I1968">
        <v>62.563767599999998</v>
      </c>
      <c r="J1968">
        <v>1.5411819</v>
      </c>
      <c r="K1968">
        <v>2.4633777000000001</v>
      </c>
      <c r="L1968" t="s">
        <v>29</v>
      </c>
    </row>
    <row r="1969" spans="2:12" x14ac:dyDescent="0.25">
      <c r="B1969" t="s">
        <v>1462</v>
      </c>
      <c r="C1969" t="s">
        <v>1517</v>
      </c>
      <c r="D1969" t="s">
        <v>1518</v>
      </c>
      <c r="E1969" t="s">
        <v>37</v>
      </c>
      <c r="F1969" t="s">
        <v>9</v>
      </c>
      <c r="G1969" t="s">
        <v>1826</v>
      </c>
      <c r="H1969">
        <v>64.349189800000005</v>
      </c>
      <c r="I1969">
        <v>63.984837499999998</v>
      </c>
      <c r="J1969">
        <v>0.36435230000000002</v>
      </c>
      <c r="K1969">
        <v>0.56943540000000004</v>
      </c>
      <c r="L1969" t="s">
        <v>29</v>
      </c>
    </row>
    <row r="1970" spans="2:12" x14ac:dyDescent="0.25">
      <c r="B1970" t="s">
        <v>1462</v>
      </c>
      <c r="C1970" t="s">
        <v>1519</v>
      </c>
      <c r="D1970" t="s">
        <v>1520</v>
      </c>
      <c r="E1970" t="s">
        <v>37</v>
      </c>
      <c r="F1970" t="s">
        <v>9</v>
      </c>
      <c r="G1970" t="s">
        <v>1826</v>
      </c>
      <c r="H1970">
        <v>64.287557899999996</v>
      </c>
      <c r="I1970">
        <v>64.349189800000005</v>
      </c>
      <c r="J1970">
        <v>6.1631900000000003E-2</v>
      </c>
      <c r="K1970">
        <v>9.5777299999999996E-2</v>
      </c>
      <c r="L1970" t="s">
        <v>29</v>
      </c>
    </row>
    <row r="1971" spans="2:12" x14ac:dyDescent="0.25">
      <c r="B1971" t="s">
        <v>1462</v>
      </c>
      <c r="C1971" t="s">
        <v>1541</v>
      </c>
      <c r="D1971" t="s">
        <v>1542</v>
      </c>
      <c r="E1971" t="s">
        <v>37</v>
      </c>
      <c r="F1971" t="s">
        <v>9</v>
      </c>
      <c r="G1971" t="s">
        <v>1826</v>
      </c>
      <c r="H1971">
        <v>64.464643600000002</v>
      </c>
      <c r="I1971">
        <v>62.599011500000003</v>
      </c>
      <c r="J1971">
        <v>1.8656321</v>
      </c>
      <c r="K1971">
        <v>2.9802900000000001</v>
      </c>
      <c r="L1971" t="s">
        <v>29</v>
      </c>
    </row>
    <row r="1972" spans="2:12" x14ac:dyDescent="0.25">
      <c r="B1972" t="s">
        <v>1462</v>
      </c>
      <c r="C1972" t="s">
        <v>1543</v>
      </c>
      <c r="D1972" t="s">
        <v>1544</v>
      </c>
      <c r="E1972" t="s">
        <v>37</v>
      </c>
      <c r="F1972" t="s">
        <v>9</v>
      </c>
      <c r="G1972" t="s">
        <v>1826</v>
      </c>
      <c r="H1972">
        <v>62.459746099999997</v>
      </c>
      <c r="I1972">
        <v>64.464643600000002</v>
      </c>
      <c r="J1972">
        <v>2.0048975000000002</v>
      </c>
      <c r="K1972">
        <v>3.1100729999999999</v>
      </c>
      <c r="L1972" t="s">
        <v>29</v>
      </c>
    </row>
    <row r="1973" spans="2:12" x14ac:dyDescent="0.25">
      <c r="B1973" t="s">
        <v>1462</v>
      </c>
      <c r="C1973" t="s">
        <v>1545</v>
      </c>
      <c r="D1973" t="s">
        <v>1546</v>
      </c>
      <c r="E1973" t="s">
        <v>37</v>
      </c>
      <c r="F1973" t="s">
        <v>9</v>
      </c>
      <c r="G1973" t="s">
        <v>1826</v>
      </c>
      <c r="H1973">
        <v>63.411286199999999</v>
      </c>
      <c r="I1973">
        <v>62.459746099999997</v>
      </c>
      <c r="J1973">
        <v>0.9515401</v>
      </c>
      <c r="K1973">
        <v>1.5234453999999999</v>
      </c>
      <c r="L1973" t="s">
        <v>29</v>
      </c>
    </row>
    <row r="1974" spans="2:12" x14ac:dyDescent="0.25">
      <c r="B1974" t="s">
        <v>1462</v>
      </c>
      <c r="C1974" t="s">
        <v>1551</v>
      </c>
      <c r="D1974" t="s">
        <v>1552</v>
      </c>
      <c r="E1974" t="s">
        <v>37</v>
      </c>
      <c r="F1974" t="s">
        <v>9</v>
      </c>
      <c r="G1974" t="s">
        <v>1826</v>
      </c>
      <c r="H1974">
        <v>64.056654199999997</v>
      </c>
      <c r="I1974">
        <v>63.823362000000003</v>
      </c>
      <c r="J1974">
        <v>0.23329220000000001</v>
      </c>
      <c r="K1974">
        <v>0.36552790000000002</v>
      </c>
      <c r="L1974" t="s">
        <v>29</v>
      </c>
    </row>
    <row r="1975" spans="2:12" x14ac:dyDescent="0.25">
      <c r="B1975" t="s">
        <v>1462</v>
      </c>
      <c r="C1975" t="s">
        <v>1555</v>
      </c>
      <c r="D1975" t="s">
        <v>1556</v>
      </c>
      <c r="E1975" t="s">
        <v>37</v>
      </c>
      <c r="F1975" t="s">
        <v>9</v>
      </c>
      <c r="G1975" t="s">
        <v>1826</v>
      </c>
      <c r="H1975">
        <v>64.441703700000005</v>
      </c>
      <c r="I1975">
        <v>63.830402399999997</v>
      </c>
      <c r="J1975">
        <v>0.61130130000000005</v>
      </c>
      <c r="K1975">
        <v>0.95769610000000005</v>
      </c>
      <c r="L1975" t="s">
        <v>29</v>
      </c>
    </row>
    <row r="1976" spans="2:12" x14ac:dyDescent="0.25">
      <c r="B1976" t="s">
        <v>1462</v>
      </c>
      <c r="C1976" t="s">
        <v>1561</v>
      </c>
      <c r="D1976" t="s">
        <v>1562</v>
      </c>
      <c r="E1976" t="s">
        <v>37</v>
      </c>
      <c r="F1976" t="s">
        <v>9</v>
      </c>
      <c r="G1976" t="s">
        <v>1826</v>
      </c>
      <c r="H1976">
        <v>63.784177</v>
      </c>
      <c r="I1976">
        <v>64.000044900000006</v>
      </c>
      <c r="J1976">
        <v>0.2158679</v>
      </c>
      <c r="K1976">
        <v>0.33729340000000002</v>
      </c>
      <c r="L1976" t="s">
        <v>29</v>
      </c>
    </row>
    <row r="1977" spans="2:12" x14ac:dyDescent="0.25">
      <c r="B1977" t="s">
        <v>1462</v>
      </c>
      <c r="C1977" t="s">
        <v>1583</v>
      </c>
      <c r="D1977" t="s">
        <v>1584</v>
      </c>
      <c r="E1977" t="s">
        <v>37</v>
      </c>
      <c r="F1977" t="s">
        <v>9</v>
      </c>
      <c r="G1977" t="s">
        <v>1826</v>
      </c>
      <c r="H1977">
        <v>63.391770299999997</v>
      </c>
      <c r="I1977">
        <v>63.916536999999998</v>
      </c>
      <c r="J1977">
        <v>0.52476670000000003</v>
      </c>
      <c r="K1977">
        <v>0.82101869999999999</v>
      </c>
      <c r="L1977" t="s">
        <v>29</v>
      </c>
    </row>
    <row r="1978" spans="2:12" x14ac:dyDescent="0.25">
      <c r="B1978" t="s">
        <v>1462</v>
      </c>
      <c r="C1978" t="s">
        <v>1597</v>
      </c>
      <c r="D1978" t="s">
        <v>1598</v>
      </c>
      <c r="E1978" t="s">
        <v>37</v>
      </c>
      <c r="F1978" t="s">
        <v>9</v>
      </c>
      <c r="G1978" t="s">
        <v>1826</v>
      </c>
      <c r="H1978">
        <v>63.029603100000003</v>
      </c>
      <c r="I1978">
        <v>64.173698799999997</v>
      </c>
      <c r="J1978">
        <v>1.1440957</v>
      </c>
      <c r="K1978">
        <v>1.7828109000000001</v>
      </c>
      <c r="L1978" t="s">
        <v>29</v>
      </c>
    </row>
    <row r="1979" spans="2:12" x14ac:dyDescent="0.25">
      <c r="B1979" t="s">
        <v>1462</v>
      </c>
      <c r="C1979" t="s">
        <v>1605</v>
      </c>
      <c r="D1979" t="s">
        <v>1606</v>
      </c>
      <c r="E1979" t="s">
        <v>37</v>
      </c>
      <c r="F1979" t="s">
        <v>9</v>
      </c>
      <c r="G1979" t="s">
        <v>1826</v>
      </c>
      <c r="H1979">
        <v>62.943120200000003</v>
      </c>
      <c r="I1979">
        <v>63.837595299999997</v>
      </c>
      <c r="J1979">
        <v>0.89447509999999997</v>
      </c>
      <c r="K1979">
        <v>1.4011728999999999</v>
      </c>
      <c r="L1979" t="s">
        <v>29</v>
      </c>
    </row>
    <row r="1980" spans="2:12" x14ac:dyDescent="0.25">
      <c r="B1980" t="s">
        <v>1462</v>
      </c>
      <c r="C1980" t="s">
        <v>1609</v>
      </c>
      <c r="D1980" t="s">
        <v>1610</v>
      </c>
      <c r="E1980" t="s">
        <v>37</v>
      </c>
      <c r="F1980" t="s">
        <v>9</v>
      </c>
      <c r="G1980" t="s">
        <v>1826</v>
      </c>
      <c r="H1980">
        <v>64.046303899999998</v>
      </c>
      <c r="I1980">
        <v>63.963570099999998</v>
      </c>
      <c r="J1980">
        <v>8.2733799999999996E-2</v>
      </c>
      <c r="K1980">
        <v>0.12934519999999999</v>
      </c>
      <c r="L1980" t="s">
        <v>29</v>
      </c>
    </row>
    <row r="1981" spans="2:12" x14ac:dyDescent="0.25">
      <c r="B1981" t="s">
        <v>1462</v>
      </c>
      <c r="C1981" t="s">
        <v>1613</v>
      </c>
      <c r="D1981" t="s">
        <v>1614</v>
      </c>
      <c r="E1981" t="s">
        <v>37</v>
      </c>
      <c r="F1981" t="s">
        <v>9</v>
      </c>
      <c r="G1981" t="s">
        <v>1826</v>
      </c>
      <c r="H1981">
        <v>63.894616399999997</v>
      </c>
      <c r="I1981">
        <v>63.847864800000004</v>
      </c>
      <c r="J1981">
        <v>4.6751599999999997E-2</v>
      </c>
      <c r="K1981">
        <v>7.3223399999999994E-2</v>
      </c>
      <c r="L1981" t="s">
        <v>29</v>
      </c>
    </row>
    <row r="1982" spans="2:12" x14ac:dyDescent="0.25">
      <c r="B1982" t="s">
        <v>1462</v>
      </c>
      <c r="C1982" t="s">
        <v>1621</v>
      </c>
      <c r="D1982" t="s">
        <v>1622</v>
      </c>
      <c r="E1982" t="s">
        <v>37</v>
      </c>
      <c r="F1982" t="s">
        <v>9</v>
      </c>
      <c r="G1982" t="s">
        <v>1826</v>
      </c>
      <c r="H1982">
        <v>63.211970800000003</v>
      </c>
      <c r="I1982">
        <v>63.606924999999997</v>
      </c>
      <c r="J1982">
        <v>0.39495419999999998</v>
      </c>
      <c r="K1982">
        <v>0.62092959999999997</v>
      </c>
      <c r="L1982" t="s">
        <v>29</v>
      </c>
    </row>
    <row r="1983" spans="2:12" x14ac:dyDescent="0.25">
      <c r="B1983" t="s">
        <v>1462</v>
      </c>
      <c r="C1983" t="s">
        <v>1623</v>
      </c>
      <c r="D1983" t="s">
        <v>1624</v>
      </c>
      <c r="E1983" t="s">
        <v>37</v>
      </c>
      <c r="F1983" t="s">
        <v>9</v>
      </c>
      <c r="G1983" t="s">
        <v>1826</v>
      </c>
      <c r="H1983">
        <v>63.431418600000001</v>
      </c>
      <c r="I1983">
        <v>63.211970800000003</v>
      </c>
      <c r="J1983">
        <v>0.2194478</v>
      </c>
      <c r="K1983">
        <v>0.34716180000000002</v>
      </c>
      <c r="L1983" t="s">
        <v>29</v>
      </c>
    </row>
    <row r="1984" spans="2:12" x14ac:dyDescent="0.25">
      <c r="B1984" t="s">
        <v>1462</v>
      </c>
      <c r="C1984" t="s">
        <v>1625</v>
      </c>
      <c r="D1984" t="s">
        <v>1626</v>
      </c>
      <c r="E1984" t="s">
        <v>37</v>
      </c>
      <c r="F1984" t="s">
        <v>9</v>
      </c>
      <c r="G1984" t="s">
        <v>1826</v>
      </c>
      <c r="H1984">
        <v>62.4368324</v>
      </c>
      <c r="I1984">
        <v>63.431418600000001</v>
      </c>
      <c r="J1984">
        <v>0.99458619999999998</v>
      </c>
      <c r="K1984">
        <v>1.5679708999999999</v>
      </c>
      <c r="L1984" t="s">
        <v>29</v>
      </c>
    </row>
    <row r="1985" spans="2:12" x14ac:dyDescent="0.25">
      <c r="B1985" t="s">
        <v>1462</v>
      </c>
      <c r="C1985" t="s">
        <v>1627</v>
      </c>
      <c r="D1985" t="s">
        <v>1628</v>
      </c>
      <c r="E1985" t="s">
        <v>37</v>
      </c>
      <c r="F1985" t="s">
        <v>9</v>
      </c>
      <c r="G1985" t="s">
        <v>1826</v>
      </c>
      <c r="H1985">
        <v>62.696684400000002</v>
      </c>
      <c r="I1985">
        <v>62.4368324</v>
      </c>
      <c r="J1985">
        <v>0.25985200000000003</v>
      </c>
      <c r="K1985">
        <v>0.41618379999999999</v>
      </c>
      <c r="L1985" t="s">
        <v>29</v>
      </c>
    </row>
    <row r="1986" spans="2:12" x14ac:dyDescent="0.25">
      <c r="B1986" t="s">
        <v>1462</v>
      </c>
      <c r="C1986" t="s">
        <v>1637</v>
      </c>
      <c r="D1986" t="s">
        <v>1638</v>
      </c>
      <c r="E1986" t="s">
        <v>37</v>
      </c>
      <c r="F1986" t="s">
        <v>9</v>
      </c>
      <c r="G1986" t="s">
        <v>1826</v>
      </c>
      <c r="H1986">
        <v>62.857418899999999</v>
      </c>
      <c r="I1986">
        <v>64.248711900000004</v>
      </c>
      <c r="J1986">
        <v>1.3912929999999999</v>
      </c>
      <c r="K1986">
        <v>2.1654800000000001</v>
      </c>
      <c r="L1986" t="s">
        <v>29</v>
      </c>
    </row>
    <row r="1987" spans="2:12" x14ac:dyDescent="0.25">
      <c r="B1987" t="s">
        <v>1462</v>
      </c>
      <c r="C1987" t="s">
        <v>1641</v>
      </c>
      <c r="D1987" t="s">
        <v>1642</v>
      </c>
      <c r="E1987" t="s">
        <v>37</v>
      </c>
      <c r="F1987" t="s">
        <v>9</v>
      </c>
      <c r="G1987" t="s">
        <v>1826</v>
      </c>
      <c r="H1987">
        <v>63.030177399999999</v>
      </c>
      <c r="I1987">
        <v>63.5843135</v>
      </c>
      <c r="J1987">
        <v>0.55413610000000002</v>
      </c>
      <c r="K1987">
        <v>0.87149810000000005</v>
      </c>
      <c r="L1987" t="s">
        <v>29</v>
      </c>
    </row>
    <row r="1988" spans="2:12" x14ac:dyDescent="0.25">
      <c r="B1988" t="s">
        <v>1462</v>
      </c>
      <c r="C1988" t="s">
        <v>1659</v>
      </c>
      <c r="D1988" t="s">
        <v>1660</v>
      </c>
      <c r="E1988" t="s">
        <v>37</v>
      </c>
      <c r="F1988" t="s">
        <v>9</v>
      </c>
      <c r="G1988" t="s">
        <v>1826</v>
      </c>
      <c r="H1988">
        <v>63.396118600000001</v>
      </c>
      <c r="I1988">
        <v>64.507030099999994</v>
      </c>
      <c r="J1988">
        <v>1.1109115000000001</v>
      </c>
      <c r="K1988">
        <v>1.7221557000000001</v>
      </c>
      <c r="L1988" t="s">
        <v>29</v>
      </c>
    </row>
    <row r="1989" spans="2:12" x14ac:dyDescent="0.25">
      <c r="B1989" t="s">
        <v>1462</v>
      </c>
      <c r="C1989" t="s">
        <v>1667</v>
      </c>
      <c r="D1989" t="s">
        <v>1668</v>
      </c>
      <c r="E1989" t="s">
        <v>37</v>
      </c>
      <c r="F1989" t="s">
        <v>9</v>
      </c>
      <c r="G1989" t="s">
        <v>1826</v>
      </c>
      <c r="H1989">
        <v>63.685864299999999</v>
      </c>
      <c r="I1989">
        <v>62.400794400000002</v>
      </c>
      <c r="J1989">
        <v>1.2850699000000001</v>
      </c>
      <c r="K1989">
        <v>2.0593807000000002</v>
      </c>
      <c r="L1989" t="s">
        <v>29</v>
      </c>
    </row>
    <row r="1990" spans="2:12" x14ac:dyDescent="0.25">
      <c r="B1990" t="s">
        <v>1462</v>
      </c>
      <c r="C1990" t="s">
        <v>1671</v>
      </c>
      <c r="D1990" t="s">
        <v>1672</v>
      </c>
      <c r="E1990" t="s">
        <v>37</v>
      </c>
      <c r="F1990" t="s">
        <v>9</v>
      </c>
      <c r="G1990" t="s">
        <v>1826</v>
      </c>
      <c r="H1990">
        <v>64.015957799999995</v>
      </c>
      <c r="I1990">
        <v>63.033409900000002</v>
      </c>
      <c r="J1990">
        <v>0.98254790000000003</v>
      </c>
      <c r="K1990">
        <v>1.5587732000000001</v>
      </c>
      <c r="L1990" t="s">
        <v>29</v>
      </c>
    </row>
    <row r="1991" spans="2:12" x14ac:dyDescent="0.25">
      <c r="B1991" t="s">
        <v>1462</v>
      </c>
      <c r="C1991" t="s">
        <v>1677</v>
      </c>
      <c r="D1991" t="s">
        <v>1678</v>
      </c>
      <c r="E1991" t="s">
        <v>37</v>
      </c>
      <c r="F1991" t="s">
        <v>9</v>
      </c>
      <c r="G1991" t="s">
        <v>1826</v>
      </c>
      <c r="H1991">
        <v>63.776015899999997</v>
      </c>
      <c r="I1991">
        <v>62.229301300000003</v>
      </c>
      <c r="J1991">
        <v>1.5467146000000001</v>
      </c>
      <c r="K1991">
        <v>2.4855084999999999</v>
      </c>
      <c r="L1991" t="s">
        <v>29</v>
      </c>
    </row>
    <row r="1992" spans="2:12" x14ac:dyDescent="0.25">
      <c r="B1992" t="s">
        <v>1462</v>
      </c>
      <c r="C1992" t="s">
        <v>1679</v>
      </c>
      <c r="D1992" t="s">
        <v>1680</v>
      </c>
      <c r="E1992" t="s">
        <v>37</v>
      </c>
      <c r="F1992" t="s">
        <v>9</v>
      </c>
      <c r="G1992" t="s">
        <v>1826</v>
      </c>
      <c r="H1992">
        <v>63.901947</v>
      </c>
      <c r="I1992">
        <v>63.776015899999997</v>
      </c>
      <c r="J1992">
        <v>0.12593109999999999</v>
      </c>
      <c r="K1992">
        <v>0.19745840000000001</v>
      </c>
      <c r="L1992" t="s">
        <v>29</v>
      </c>
    </row>
    <row r="1993" spans="2:12" x14ac:dyDescent="0.25">
      <c r="B1993" t="s">
        <v>1462</v>
      </c>
      <c r="C1993" t="s">
        <v>1685</v>
      </c>
      <c r="D1993" t="s">
        <v>1686</v>
      </c>
      <c r="E1993" t="s">
        <v>37</v>
      </c>
      <c r="F1993" t="s">
        <v>9</v>
      </c>
      <c r="G1993" t="s">
        <v>1826</v>
      </c>
      <c r="H1993">
        <v>62.858015999999999</v>
      </c>
      <c r="I1993">
        <v>63.516781299999998</v>
      </c>
      <c r="J1993">
        <v>0.6587653</v>
      </c>
      <c r="K1993">
        <v>1.0371516000000001</v>
      </c>
      <c r="L1993" t="s">
        <v>29</v>
      </c>
    </row>
    <row r="1994" spans="2:12" x14ac:dyDescent="0.25">
      <c r="B1994" t="s">
        <v>1462</v>
      </c>
      <c r="C1994" t="s">
        <v>1689</v>
      </c>
      <c r="D1994" t="s">
        <v>1690</v>
      </c>
      <c r="E1994" t="s">
        <v>37</v>
      </c>
      <c r="F1994" t="s">
        <v>9</v>
      </c>
      <c r="G1994" t="s">
        <v>1826</v>
      </c>
      <c r="H1994">
        <v>62.284936999999999</v>
      </c>
      <c r="I1994">
        <v>63.189492399999999</v>
      </c>
      <c r="J1994">
        <v>0.90455540000000001</v>
      </c>
      <c r="K1994">
        <v>1.4314964999999999</v>
      </c>
      <c r="L1994" t="s">
        <v>29</v>
      </c>
    </row>
    <row r="1995" spans="2:12" x14ac:dyDescent="0.25">
      <c r="B1995" t="s">
        <v>1462</v>
      </c>
      <c r="C1995" t="s">
        <v>1703</v>
      </c>
      <c r="D1995" t="s">
        <v>1704</v>
      </c>
      <c r="E1995" t="s">
        <v>37</v>
      </c>
      <c r="F1995" t="s">
        <v>9</v>
      </c>
      <c r="G1995" t="s">
        <v>1826</v>
      </c>
      <c r="H1995">
        <v>63.843277700000002</v>
      </c>
      <c r="I1995">
        <v>64.616370500000002</v>
      </c>
      <c r="J1995">
        <v>0.77309280000000002</v>
      </c>
      <c r="K1995">
        <v>1.1964349000000001</v>
      </c>
      <c r="L1995" t="s">
        <v>29</v>
      </c>
    </row>
    <row r="1996" spans="2:12" x14ac:dyDescent="0.25">
      <c r="B1996" t="s">
        <v>1462</v>
      </c>
      <c r="C1996" t="s">
        <v>1705</v>
      </c>
      <c r="D1996" t="s">
        <v>1706</v>
      </c>
      <c r="E1996" t="s">
        <v>37</v>
      </c>
      <c r="F1996" t="s">
        <v>9</v>
      </c>
      <c r="G1996" t="s">
        <v>1826</v>
      </c>
      <c r="H1996">
        <v>62.890034200000002</v>
      </c>
      <c r="I1996">
        <v>63.843277700000002</v>
      </c>
      <c r="J1996">
        <v>0.95324350000000002</v>
      </c>
      <c r="K1996">
        <v>1.4930992000000001</v>
      </c>
      <c r="L1996" t="s">
        <v>29</v>
      </c>
    </row>
    <row r="1997" spans="2:12" x14ac:dyDescent="0.25">
      <c r="B1997" t="s">
        <v>1462</v>
      </c>
      <c r="C1997" t="s">
        <v>1729</v>
      </c>
      <c r="D1997" t="s">
        <v>1730</v>
      </c>
      <c r="E1997" t="s">
        <v>37</v>
      </c>
      <c r="F1997" t="s">
        <v>9</v>
      </c>
      <c r="G1997" t="s">
        <v>1826</v>
      </c>
      <c r="H1997">
        <v>63.707018699999999</v>
      </c>
      <c r="I1997">
        <v>63.262660799999999</v>
      </c>
      <c r="J1997">
        <v>0.44435789999999997</v>
      </c>
      <c r="K1997">
        <v>0.70240150000000001</v>
      </c>
      <c r="L1997" t="s">
        <v>29</v>
      </c>
    </row>
    <row r="1998" spans="2:12" x14ac:dyDescent="0.25">
      <c r="B1998" t="s">
        <v>1462</v>
      </c>
      <c r="C1998" t="s">
        <v>1737</v>
      </c>
      <c r="D1998" t="s">
        <v>1738</v>
      </c>
      <c r="E1998" t="s">
        <v>37</v>
      </c>
      <c r="F1998" t="s">
        <v>9</v>
      </c>
      <c r="G1998" t="s">
        <v>1826</v>
      </c>
      <c r="H1998">
        <v>63.243845899999997</v>
      </c>
      <c r="I1998">
        <v>63.252156900000003</v>
      </c>
      <c r="J1998">
        <v>8.3110000000000007E-3</v>
      </c>
      <c r="K1998">
        <v>1.31395E-2</v>
      </c>
      <c r="L1998" t="s">
        <v>29</v>
      </c>
    </row>
    <row r="1999" spans="2:12" x14ac:dyDescent="0.25">
      <c r="B1999" t="s">
        <v>1462</v>
      </c>
      <c r="C1999" t="s">
        <v>1751</v>
      </c>
      <c r="D1999" t="s">
        <v>1752</v>
      </c>
      <c r="E1999" t="s">
        <v>37</v>
      </c>
      <c r="F1999" t="s">
        <v>9</v>
      </c>
      <c r="G1999" t="s">
        <v>1826</v>
      </c>
      <c r="H1999">
        <v>63.9339029</v>
      </c>
      <c r="I1999">
        <v>63.783650299999998</v>
      </c>
      <c r="J1999">
        <v>0.15025259999999999</v>
      </c>
      <c r="K1999">
        <v>0.235566</v>
      </c>
      <c r="L1999" t="s">
        <v>29</v>
      </c>
    </row>
    <row r="2000" spans="2:12" x14ac:dyDescent="0.25">
      <c r="B2000" t="s">
        <v>1462</v>
      </c>
      <c r="C2000" t="s">
        <v>1759</v>
      </c>
      <c r="D2000" t="s">
        <v>1760</v>
      </c>
      <c r="E2000" t="s">
        <v>37</v>
      </c>
      <c r="F2000" t="s">
        <v>9</v>
      </c>
      <c r="G2000" t="s">
        <v>1826</v>
      </c>
      <c r="H2000">
        <v>63.580340399999997</v>
      </c>
      <c r="I2000">
        <v>64.336370099999996</v>
      </c>
      <c r="J2000">
        <v>0.75602970000000003</v>
      </c>
      <c r="K2000">
        <v>1.1751202000000001</v>
      </c>
      <c r="L2000" t="s">
        <v>29</v>
      </c>
    </row>
    <row r="2001" spans="2:12" x14ac:dyDescent="0.25">
      <c r="B2001" t="s">
        <v>1462</v>
      </c>
      <c r="C2001" t="s">
        <v>1765</v>
      </c>
      <c r="D2001" t="s">
        <v>1766</v>
      </c>
      <c r="E2001" t="s">
        <v>37</v>
      </c>
      <c r="F2001" t="s">
        <v>9</v>
      </c>
      <c r="G2001" t="s">
        <v>1826</v>
      </c>
      <c r="H2001">
        <v>63.724743799999999</v>
      </c>
      <c r="I2001">
        <v>64.194262899999998</v>
      </c>
      <c r="J2001">
        <v>0.46951910000000002</v>
      </c>
      <c r="K2001">
        <v>0.73140349999999998</v>
      </c>
      <c r="L2001" t="s">
        <v>29</v>
      </c>
    </row>
    <row r="2002" spans="2:12" x14ac:dyDescent="0.25">
      <c r="B2002" t="s">
        <v>1462</v>
      </c>
      <c r="C2002" t="s">
        <v>1771</v>
      </c>
      <c r="D2002" t="s">
        <v>1772</v>
      </c>
      <c r="E2002" t="s">
        <v>37</v>
      </c>
      <c r="F2002" t="s">
        <v>9</v>
      </c>
      <c r="G2002" t="s">
        <v>1826</v>
      </c>
      <c r="H2002">
        <v>62.457064299999999</v>
      </c>
      <c r="I2002">
        <v>63.776458099999999</v>
      </c>
      <c r="J2002">
        <v>1.3193938000000001</v>
      </c>
      <c r="K2002">
        <v>2.0687787000000002</v>
      </c>
      <c r="L2002" t="s">
        <v>29</v>
      </c>
    </row>
    <row r="2003" spans="2:12" x14ac:dyDescent="0.25">
      <c r="B2003" t="s">
        <v>1462</v>
      </c>
      <c r="C2003" t="s">
        <v>1773</v>
      </c>
      <c r="D2003" t="s">
        <v>1774</v>
      </c>
      <c r="E2003" t="s">
        <v>37</v>
      </c>
      <c r="F2003" t="s">
        <v>9</v>
      </c>
      <c r="G2003" t="s">
        <v>1826</v>
      </c>
      <c r="H2003">
        <v>62.993463300000002</v>
      </c>
      <c r="I2003">
        <v>62.457064299999999</v>
      </c>
      <c r="J2003">
        <v>0.53639899999999996</v>
      </c>
      <c r="K2003">
        <v>0.85882840000000005</v>
      </c>
      <c r="L2003" t="s">
        <v>29</v>
      </c>
    </row>
    <row r="2004" spans="2:12" x14ac:dyDescent="0.25">
      <c r="B2004" t="s">
        <v>1462</v>
      </c>
      <c r="C2004" t="s">
        <v>1779</v>
      </c>
      <c r="D2004" t="s">
        <v>1780</v>
      </c>
      <c r="E2004" t="s">
        <v>37</v>
      </c>
      <c r="F2004" t="s">
        <v>9</v>
      </c>
      <c r="G2004" t="s">
        <v>1826</v>
      </c>
      <c r="H2004">
        <v>63.866709700000001</v>
      </c>
      <c r="I2004">
        <v>63.868171599999997</v>
      </c>
      <c r="J2004">
        <v>1.4618999999999999E-3</v>
      </c>
      <c r="K2004">
        <v>2.2889E-3</v>
      </c>
      <c r="L2004" t="s">
        <v>29</v>
      </c>
    </row>
    <row r="2005" spans="2:12" x14ac:dyDescent="0.25">
      <c r="B2005" t="s">
        <v>1462</v>
      </c>
      <c r="C2005" t="s">
        <v>1785</v>
      </c>
      <c r="D2005" t="s">
        <v>1786</v>
      </c>
      <c r="E2005" t="s">
        <v>37</v>
      </c>
      <c r="F2005" t="s">
        <v>9</v>
      </c>
      <c r="G2005" t="s">
        <v>1826</v>
      </c>
      <c r="H2005">
        <v>64.160139299999997</v>
      </c>
      <c r="I2005">
        <v>63.396414100000001</v>
      </c>
      <c r="J2005">
        <v>0.76372519999999999</v>
      </c>
      <c r="K2005">
        <v>1.204682</v>
      </c>
      <c r="L2005" t="s">
        <v>29</v>
      </c>
    </row>
    <row r="2006" spans="2:12" x14ac:dyDescent="0.25">
      <c r="B2006" t="s">
        <v>1462</v>
      </c>
      <c r="C2006" t="s">
        <v>1805</v>
      </c>
      <c r="D2006" t="s">
        <v>1806</v>
      </c>
      <c r="E2006" t="s">
        <v>37</v>
      </c>
      <c r="F2006" t="s">
        <v>9</v>
      </c>
      <c r="G2006" t="s">
        <v>1826</v>
      </c>
      <c r="H2006">
        <v>64.057910399999997</v>
      </c>
      <c r="I2006">
        <v>64.375934700000002</v>
      </c>
      <c r="J2006">
        <v>0.31802429999999998</v>
      </c>
      <c r="K2006">
        <v>0.49401119999999998</v>
      </c>
      <c r="L2006" t="s">
        <v>29</v>
      </c>
    </row>
    <row r="2007" spans="2:12" x14ac:dyDescent="0.25">
      <c r="B2007" t="s">
        <v>36</v>
      </c>
      <c r="C2007" t="s">
        <v>38</v>
      </c>
      <c r="D2007" t="s">
        <v>39</v>
      </c>
      <c r="E2007" t="s">
        <v>37</v>
      </c>
      <c r="F2007" t="s">
        <v>10</v>
      </c>
      <c r="G2007" t="s">
        <v>1827</v>
      </c>
      <c r="H2007">
        <v>63.573897799999997</v>
      </c>
      <c r="I2007">
        <v>62.952729599999998</v>
      </c>
      <c r="J2007">
        <v>0.62116819999999995</v>
      </c>
      <c r="K2007">
        <v>0.98672159999999998</v>
      </c>
      <c r="L2007" t="s">
        <v>29</v>
      </c>
    </row>
    <row r="2008" spans="2:12" x14ac:dyDescent="0.25">
      <c r="B2008" t="s">
        <v>36</v>
      </c>
      <c r="C2008" t="s">
        <v>42</v>
      </c>
      <c r="D2008" t="s">
        <v>43</v>
      </c>
      <c r="E2008" t="s">
        <v>37</v>
      </c>
      <c r="F2008" t="s">
        <v>10</v>
      </c>
      <c r="G2008" t="s">
        <v>1827</v>
      </c>
      <c r="H2008">
        <v>64.500324199999994</v>
      </c>
      <c r="I2008">
        <v>63.8901793</v>
      </c>
      <c r="J2008">
        <v>0.61014489999999999</v>
      </c>
      <c r="K2008">
        <v>0.95499009999999995</v>
      </c>
      <c r="L2008" t="s">
        <v>29</v>
      </c>
    </row>
    <row r="2009" spans="2:12" x14ac:dyDescent="0.25">
      <c r="B2009" t="s">
        <v>36</v>
      </c>
      <c r="C2009" t="s">
        <v>44</v>
      </c>
      <c r="D2009" t="s">
        <v>45</v>
      </c>
      <c r="E2009" t="s">
        <v>37</v>
      </c>
      <c r="F2009" t="s">
        <v>10</v>
      </c>
      <c r="G2009" t="s">
        <v>1827</v>
      </c>
      <c r="H2009">
        <v>63.153776499999999</v>
      </c>
      <c r="I2009">
        <v>62.771192499999998</v>
      </c>
      <c r="J2009">
        <v>0.38258399999999998</v>
      </c>
      <c r="K2009">
        <v>0.60948979999999997</v>
      </c>
      <c r="L2009" t="s">
        <v>29</v>
      </c>
    </row>
    <row r="2010" spans="2:12" x14ac:dyDescent="0.25">
      <c r="B2010" t="s">
        <v>36</v>
      </c>
      <c r="C2010" t="s">
        <v>54</v>
      </c>
      <c r="D2010" t="s">
        <v>55</v>
      </c>
      <c r="E2010" t="s">
        <v>37</v>
      </c>
      <c r="F2010" t="s">
        <v>10</v>
      </c>
      <c r="G2010" t="s">
        <v>1827</v>
      </c>
      <c r="H2010">
        <v>64.717525499999994</v>
      </c>
      <c r="I2010">
        <v>63.7350256</v>
      </c>
      <c r="J2010">
        <v>0.98249989999999998</v>
      </c>
      <c r="K2010">
        <v>1.5415384000000001</v>
      </c>
      <c r="L2010" t="s">
        <v>29</v>
      </c>
    </row>
    <row r="2011" spans="2:12" x14ac:dyDescent="0.25">
      <c r="B2011" t="s">
        <v>36</v>
      </c>
      <c r="C2011" t="s">
        <v>56</v>
      </c>
      <c r="D2011" t="s">
        <v>57</v>
      </c>
      <c r="E2011" t="s">
        <v>37</v>
      </c>
      <c r="F2011" t="s">
        <v>10</v>
      </c>
      <c r="G2011" t="s">
        <v>1827</v>
      </c>
      <c r="H2011">
        <v>63.321086299999997</v>
      </c>
      <c r="I2011">
        <v>64.717525499999994</v>
      </c>
      <c r="J2011">
        <v>1.3964392000000001</v>
      </c>
      <c r="K2011">
        <v>2.1577449999999998</v>
      </c>
      <c r="L2011" t="s">
        <v>29</v>
      </c>
    </row>
    <row r="2012" spans="2:12" x14ac:dyDescent="0.25">
      <c r="B2012" t="s">
        <v>36</v>
      </c>
      <c r="C2012" t="s">
        <v>68</v>
      </c>
      <c r="D2012" t="s">
        <v>69</v>
      </c>
      <c r="E2012" t="s">
        <v>37</v>
      </c>
      <c r="F2012" t="s">
        <v>10</v>
      </c>
      <c r="G2012" t="s">
        <v>1827</v>
      </c>
      <c r="H2012">
        <v>63.309218700000002</v>
      </c>
      <c r="I2012">
        <v>62.868583399999999</v>
      </c>
      <c r="J2012">
        <v>0.44063530000000001</v>
      </c>
      <c r="K2012">
        <v>0.70088309999999998</v>
      </c>
      <c r="L2012" t="s">
        <v>29</v>
      </c>
    </row>
    <row r="2013" spans="2:12" x14ac:dyDescent="0.25">
      <c r="B2013" t="s">
        <v>36</v>
      </c>
      <c r="C2013" t="s">
        <v>70</v>
      </c>
      <c r="D2013" t="s">
        <v>71</v>
      </c>
      <c r="E2013" t="s">
        <v>37</v>
      </c>
      <c r="F2013" t="s">
        <v>10</v>
      </c>
      <c r="G2013" t="s">
        <v>1827</v>
      </c>
      <c r="H2013">
        <v>63.091464199999997</v>
      </c>
      <c r="I2013">
        <v>63.309218700000002</v>
      </c>
      <c r="J2013">
        <v>0.21775449999999999</v>
      </c>
      <c r="K2013">
        <v>0.34395389999999998</v>
      </c>
      <c r="L2013" t="s">
        <v>29</v>
      </c>
    </row>
    <row r="2014" spans="2:12" x14ac:dyDescent="0.25">
      <c r="B2014" t="s">
        <v>36</v>
      </c>
      <c r="C2014" t="s">
        <v>78</v>
      </c>
      <c r="D2014" t="s">
        <v>79</v>
      </c>
      <c r="E2014" t="s">
        <v>37</v>
      </c>
      <c r="F2014" t="s">
        <v>10</v>
      </c>
      <c r="G2014" t="s">
        <v>1827</v>
      </c>
      <c r="H2014">
        <v>63.815131299999997</v>
      </c>
      <c r="I2014">
        <v>62.5571913</v>
      </c>
      <c r="J2014">
        <v>1.2579400000000001</v>
      </c>
      <c r="K2014">
        <v>2.0108638999999999</v>
      </c>
      <c r="L2014" t="s">
        <v>29</v>
      </c>
    </row>
    <row r="2015" spans="2:12" x14ac:dyDescent="0.25">
      <c r="B2015" t="s">
        <v>36</v>
      </c>
      <c r="C2015" t="s">
        <v>104</v>
      </c>
      <c r="D2015" t="s">
        <v>105</v>
      </c>
      <c r="E2015" t="s">
        <v>37</v>
      </c>
      <c r="F2015" t="s">
        <v>10</v>
      </c>
      <c r="G2015" t="s">
        <v>1827</v>
      </c>
      <c r="H2015">
        <v>63.340986399999998</v>
      </c>
      <c r="I2015">
        <v>62.809021299999998</v>
      </c>
      <c r="J2015">
        <v>0.53196509999999997</v>
      </c>
      <c r="K2015">
        <v>0.8469565</v>
      </c>
      <c r="L2015" t="s">
        <v>29</v>
      </c>
    </row>
    <row r="2016" spans="2:12" x14ac:dyDescent="0.25">
      <c r="B2016" t="s">
        <v>36</v>
      </c>
      <c r="C2016" t="s">
        <v>132</v>
      </c>
      <c r="D2016" t="s">
        <v>133</v>
      </c>
      <c r="E2016" t="s">
        <v>37</v>
      </c>
      <c r="F2016" t="s">
        <v>10</v>
      </c>
      <c r="G2016" t="s">
        <v>1827</v>
      </c>
      <c r="H2016">
        <v>62.843341799999997</v>
      </c>
      <c r="I2016">
        <v>62.788674</v>
      </c>
      <c r="J2016">
        <v>5.4667800000000003E-2</v>
      </c>
      <c r="K2016">
        <v>8.7066299999999999E-2</v>
      </c>
      <c r="L2016" t="s">
        <v>29</v>
      </c>
    </row>
    <row r="2017" spans="2:12" x14ac:dyDescent="0.25">
      <c r="B2017" t="s">
        <v>36</v>
      </c>
      <c r="C2017" t="s">
        <v>140</v>
      </c>
      <c r="D2017" t="s">
        <v>141</v>
      </c>
      <c r="E2017" t="s">
        <v>37</v>
      </c>
      <c r="F2017" t="s">
        <v>10</v>
      </c>
      <c r="G2017" t="s">
        <v>1827</v>
      </c>
      <c r="H2017">
        <v>62.910583500000001</v>
      </c>
      <c r="I2017">
        <v>64.080725400000006</v>
      </c>
      <c r="J2017">
        <v>1.1701419</v>
      </c>
      <c r="K2017">
        <v>1.8260434999999999</v>
      </c>
      <c r="L2017" t="s">
        <v>29</v>
      </c>
    </row>
    <row r="2018" spans="2:12" x14ac:dyDescent="0.25">
      <c r="B2018" t="s">
        <v>36</v>
      </c>
      <c r="C2018" t="s">
        <v>142</v>
      </c>
      <c r="D2018" t="s">
        <v>143</v>
      </c>
      <c r="E2018" t="s">
        <v>37</v>
      </c>
      <c r="F2018" t="s">
        <v>10</v>
      </c>
      <c r="G2018" t="s">
        <v>1827</v>
      </c>
      <c r="H2018">
        <v>63.166421999999997</v>
      </c>
      <c r="I2018">
        <v>62.910583500000001</v>
      </c>
      <c r="J2018">
        <v>0.25583850000000002</v>
      </c>
      <c r="K2018">
        <v>0.40666999999999998</v>
      </c>
      <c r="L2018" t="s">
        <v>29</v>
      </c>
    </row>
    <row r="2019" spans="2:12" x14ac:dyDescent="0.25">
      <c r="B2019" t="s">
        <v>36</v>
      </c>
      <c r="C2019" t="s">
        <v>154</v>
      </c>
      <c r="D2019" t="s">
        <v>155</v>
      </c>
      <c r="E2019" t="s">
        <v>37</v>
      </c>
      <c r="F2019" t="s">
        <v>10</v>
      </c>
      <c r="G2019" t="s">
        <v>1827</v>
      </c>
      <c r="H2019">
        <v>62.983610599999999</v>
      </c>
      <c r="I2019">
        <v>62.4112832</v>
      </c>
      <c r="J2019">
        <v>0.57232740000000004</v>
      </c>
      <c r="K2019">
        <v>0.91702550000000005</v>
      </c>
      <c r="L2019" t="s">
        <v>29</v>
      </c>
    </row>
    <row r="2020" spans="2:12" x14ac:dyDescent="0.25">
      <c r="B2020" t="s">
        <v>36</v>
      </c>
      <c r="C2020" t="s">
        <v>160</v>
      </c>
      <c r="D2020" t="s">
        <v>161</v>
      </c>
      <c r="E2020" t="s">
        <v>37</v>
      </c>
      <c r="F2020" t="s">
        <v>10</v>
      </c>
      <c r="G2020" t="s">
        <v>1827</v>
      </c>
      <c r="H2020">
        <v>63.984568500000002</v>
      </c>
      <c r="I2020">
        <v>62.810224099999999</v>
      </c>
      <c r="J2020">
        <v>1.1743444000000001</v>
      </c>
      <c r="K2020">
        <v>1.8696708</v>
      </c>
      <c r="L2020" t="s">
        <v>29</v>
      </c>
    </row>
    <row r="2021" spans="2:12" x14ac:dyDescent="0.25">
      <c r="B2021" t="s">
        <v>36</v>
      </c>
      <c r="C2021" t="s">
        <v>162</v>
      </c>
      <c r="D2021" t="s">
        <v>163</v>
      </c>
      <c r="E2021" t="s">
        <v>37</v>
      </c>
      <c r="F2021" t="s">
        <v>10</v>
      </c>
      <c r="G2021" t="s">
        <v>1827</v>
      </c>
      <c r="H2021">
        <v>64.298657000000006</v>
      </c>
      <c r="I2021">
        <v>63.984568500000002</v>
      </c>
      <c r="J2021">
        <v>0.31408849999999999</v>
      </c>
      <c r="K2021">
        <v>0.49088159999999997</v>
      </c>
      <c r="L2021" t="s">
        <v>29</v>
      </c>
    </row>
    <row r="2022" spans="2:12" x14ac:dyDescent="0.25">
      <c r="B2022" t="s">
        <v>36</v>
      </c>
      <c r="C2022" t="s">
        <v>164</v>
      </c>
      <c r="D2022" t="s">
        <v>165</v>
      </c>
      <c r="E2022" t="s">
        <v>37</v>
      </c>
      <c r="F2022" t="s">
        <v>10</v>
      </c>
      <c r="G2022" t="s">
        <v>1827</v>
      </c>
      <c r="H2022">
        <v>64.111612800000003</v>
      </c>
      <c r="I2022">
        <v>64.298657000000006</v>
      </c>
      <c r="J2022">
        <v>0.18704419999999999</v>
      </c>
      <c r="K2022">
        <v>0.29089910000000002</v>
      </c>
      <c r="L2022" t="s">
        <v>29</v>
      </c>
    </row>
    <row r="2023" spans="2:12" x14ac:dyDescent="0.25">
      <c r="B2023" t="s">
        <v>36</v>
      </c>
      <c r="C2023" t="s">
        <v>166</v>
      </c>
      <c r="D2023" t="s">
        <v>167</v>
      </c>
      <c r="E2023" t="s">
        <v>37</v>
      </c>
      <c r="F2023" t="s">
        <v>10</v>
      </c>
      <c r="G2023" t="s">
        <v>1827</v>
      </c>
      <c r="H2023">
        <v>63.140760100000001</v>
      </c>
      <c r="I2023">
        <v>64.111612800000003</v>
      </c>
      <c r="J2023">
        <v>0.97085270000000001</v>
      </c>
      <c r="K2023">
        <v>1.5143165000000001</v>
      </c>
      <c r="L2023" t="s">
        <v>29</v>
      </c>
    </row>
    <row r="2024" spans="2:12" x14ac:dyDescent="0.25">
      <c r="B2024" t="s">
        <v>36</v>
      </c>
      <c r="C2024" t="s">
        <v>168</v>
      </c>
      <c r="D2024" t="s">
        <v>169</v>
      </c>
      <c r="E2024" t="s">
        <v>37</v>
      </c>
      <c r="F2024" t="s">
        <v>10</v>
      </c>
      <c r="G2024" t="s">
        <v>1827</v>
      </c>
      <c r="H2024">
        <v>63.332710900000002</v>
      </c>
      <c r="I2024">
        <v>63.140760100000001</v>
      </c>
      <c r="J2024">
        <v>0.1919508</v>
      </c>
      <c r="K2024">
        <v>0.30400460000000001</v>
      </c>
      <c r="L2024" t="s">
        <v>29</v>
      </c>
    </row>
    <row r="2025" spans="2:12" x14ac:dyDescent="0.25">
      <c r="B2025" t="s">
        <v>36</v>
      </c>
      <c r="C2025" t="s">
        <v>170</v>
      </c>
      <c r="D2025" t="s">
        <v>171</v>
      </c>
      <c r="E2025" t="s">
        <v>37</v>
      </c>
      <c r="F2025" t="s">
        <v>10</v>
      </c>
      <c r="G2025" t="s">
        <v>1827</v>
      </c>
      <c r="H2025">
        <v>63.005467799999998</v>
      </c>
      <c r="I2025">
        <v>63.332710900000002</v>
      </c>
      <c r="J2025">
        <v>0.32724310000000001</v>
      </c>
      <c r="K2025">
        <v>0.51670470000000002</v>
      </c>
      <c r="L2025" t="s">
        <v>29</v>
      </c>
    </row>
    <row r="2026" spans="2:12" x14ac:dyDescent="0.25">
      <c r="B2026" t="s">
        <v>36</v>
      </c>
      <c r="C2026" t="s">
        <v>176</v>
      </c>
      <c r="D2026" t="s">
        <v>177</v>
      </c>
      <c r="E2026" t="s">
        <v>37</v>
      </c>
      <c r="F2026" t="s">
        <v>10</v>
      </c>
      <c r="G2026" t="s">
        <v>1827</v>
      </c>
      <c r="H2026">
        <v>63.538009600000002</v>
      </c>
      <c r="I2026">
        <v>64.128059399999998</v>
      </c>
      <c r="J2026">
        <v>0.59004979999999996</v>
      </c>
      <c r="K2026">
        <v>0.92011169999999998</v>
      </c>
      <c r="L2026" t="s">
        <v>29</v>
      </c>
    </row>
    <row r="2027" spans="2:12" x14ac:dyDescent="0.25">
      <c r="B2027" t="s">
        <v>36</v>
      </c>
      <c r="C2027" t="s">
        <v>184</v>
      </c>
      <c r="D2027" t="s">
        <v>185</v>
      </c>
      <c r="E2027" t="s">
        <v>37</v>
      </c>
      <c r="F2027" t="s">
        <v>10</v>
      </c>
      <c r="G2027" t="s">
        <v>1827</v>
      </c>
      <c r="H2027">
        <v>63.474945099999999</v>
      </c>
      <c r="I2027">
        <v>63.1270302</v>
      </c>
      <c r="J2027">
        <v>0.34791490000000003</v>
      </c>
      <c r="K2027">
        <v>0.55113460000000003</v>
      </c>
      <c r="L2027" t="s">
        <v>29</v>
      </c>
    </row>
    <row r="2028" spans="2:12" x14ac:dyDescent="0.25">
      <c r="B2028" t="s">
        <v>36</v>
      </c>
      <c r="C2028" t="s">
        <v>192</v>
      </c>
      <c r="D2028" t="s">
        <v>193</v>
      </c>
      <c r="E2028" t="s">
        <v>37</v>
      </c>
      <c r="F2028" t="s">
        <v>10</v>
      </c>
      <c r="G2028" t="s">
        <v>1827</v>
      </c>
      <c r="H2028">
        <v>63.299795799999998</v>
      </c>
      <c r="I2028">
        <v>62.823578400000002</v>
      </c>
      <c r="J2028">
        <v>0.47621740000000001</v>
      </c>
      <c r="K2028">
        <v>0.75802340000000001</v>
      </c>
      <c r="L2028" t="s">
        <v>29</v>
      </c>
    </row>
    <row r="2029" spans="2:12" x14ac:dyDescent="0.25">
      <c r="B2029" t="s">
        <v>36</v>
      </c>
      <c r="C2029" t="s">
        <v>208</v>
      </c>
      <c r="D2029" t="s">
        <v>209</v>
      </c>
      <c r="E2029" t="s">
        <v>37</v>
      </c>
      <c r="F2029" t="s">
        <v>10</v>
      </c>
      <c r="G2029" t="s">
        <v>1827</v>
      </c>
      <c r="H2029">
        <v>63.669037099999997</v>
      </c>
      <c r="I2029">
        <v>63.7198463</v>
      </c>
      <c r="J2029">
        <v>5.0809199999999999E-2</v>
      </c>
      <c r="K2029">
        <v>7.9738400000000001E-2</v>
      </c>
      <c r="L2029" t="s">
        <v>29</v>
      </c>
    </row>
    <row r="2030" spans="2:12" x14ac:dyDescent="0.25">
      <c r="B2030" t="s">
        <v>36</v>
      </c>
      <c r="C2030" t="s">
        <v>210</v>
      </c>
      <c r="D2030" t="s">
        <v>211</v>
      </c>
      <c r="E2030" t="s">
        <v>37</v>
      </c>
      <c r="F2030" t="s">
        <v>10</v>
      </c>
      <c r="G2030" t="s">
        <v>1827</v>
      </c>
      <c r="H2030">
        <v>64.510008499999998</v>
      </c>
      <c r="I2030">
        <v>63.669037099999997</v>
      </c>
      <c r="J2030">
        <v>0.84097140000000004</v>
      </c>
      <c r="K2030">
        <v>1.3208483</v>
      </c>
      <c r="L2030" t="s">
        <v>29</v>
      </c>
    </row>
    <row r="2031" spans="2:12" x14ac:dyDescent="0.25">
      <c r="B2031" t="s">
        <v>36</v>
      </c>
      <c r="C2031" t="s">
        <v>224</v>
      </c>
      <c r="D2031" t="s">
        <v>225</v>
      </c>
      <c r="E2031" t="s">
        <v>37</v>
      </c>
      <c r="F2031" t="s">
        <v>10</v>
      </c>
      <c r="G2031" t="s">
        <v>1827</v>
      </c>
      <c r="H2031">
        <v>62.775679799999999</v>
      </c>
      <c r="I2031">
        <v>62.568334800000002</v>
      </c>
      <c r="J2031">
        <v>0.207345</v>
      </c>
      <c r="K2031">
        <v>0.33138970000000001</v>
      </c>
      <c r="L2031" t="s">
        <v>29</v>
      </c>
    </row>
    <row r="2032" spans="2:12" x14ac:dyDescent="0.25">
      <c r="B2032" t="s">
        <v>36</v>
      </c>
      <c r="C2032" t="s">
        <v>228</v>
      </c>
      <c r="D2032" t="s">
        <v>229</v>
      </c>
      <c r="E2032" t="s">
        <v>37</v>
      </c>
      <c r="F2032" t="s">
        <v>10</v>
      </c>
      <c r="G2032" t="s">
        <v>1827</v>
      </c>
      <c r="H2032">
        <v>63.184989000000002</v>
      </c>
      <c r="I2032">
        <v>63.4589067</v>
      </c>
      <c r="J2032">
        <v>0.27391769999999999</v>
      </c>
      <c r="K2032">
        <v>0.43164580000000002</v>
      </c>
      <c r="L2032" t="s">
        <v>29</v>
      </c>
    </row>
    <row r="2033" spans="2:12" x14ac:dyDescent="0.25">
      <c r="B2033" t="s">
        <v>36</v>
      </c>
      <c r="C2033" t="s">
        <v>230</v>
      </c>
      <c r="D2033" t="s">
        <v>231</v>
      </c>
      <c r="E2033" t="s">
        <v>37</v>
      </c>
      <c r="F2033" t="s">
        <v>10</v>
      </c>
      <c r="G2033" t="s">
        <v>1827</v>
      </c>
      <c r="H2033">
        <v>63.635281200000001</v>
      </c>
      <c r="I2033">
        <v>63.184989000000002</v>
      </c>
      <c r="J2033">
        <v>0.45029219999999998</v>
      </c>
      <c r="K2033">
        <v>0.71265690000000004</v>
      </c>
      <c r="L2033" t="s">
        <v>29</v>
      </c>
    </row>
    <row r="2034" spans="2:12" x14ac:dyDescent="0.25">
      <c r="B2034" t="s">
        <v>36</v>
      </c>
      <c r="C2034" t="s">
        <v>246</v>
      </c>
      <c r="D2034" t="s">
        <v>247</v>
      </c>
      <c r="E2034" t="s">
        <v>37</v>
      </c>
      <c r="F2034" t="s">
        <v>10</v>
      </c>
      <c r="G2034" t="s">
        <v>1827</v>
      </c>
      <c r="H2034">
        <v>62.698785899999997</v>
      </c>
      <c r="I2034">
        <v>62.813973799999999</v>
      </c>
      <c r="J2034">
        <v>0.1151879</v>
      </c>
      <c r="K2034">
        <v>0.1833794</v>
      </c>
      <c r="L2034" t="s">
        <v>29</v>
      </c>
    </row>
    <row r="2035" spans="2:12" x14ac:dyDescent="0.25">
      <c r="B2035" t="s">
        <v>36</v>
      </c>
      <c r="C2035" t="s">
        <v>252</v>
      </c>
      <c r="D2035" t="s">
        <v>253</v>
      </c>
      <c r="E2035" t="s">
        <v>37</v>
      </c>
      <c r="F2035" t="s">
        <v>10</v>
      </c>
      <c r="G2035" t="s">
        <v>1827</v>
      </c>
      <c r="H2035">
        <v>62.904086200000002</v>
      </c>
      <c r="I2035">
        <v>64.314809999999994</v>
      </c>
      <c r="J2035">
        <v>1.4107238</v>
      </c>
      <c r="K2035">
        <v>2.1934665</v>
      </c>
      <c r="L2035" t="s">
        <v>29</v>
      </c>
    </row>
    <row r="2036" spans="2:12" x14ac:dyDescent="0.25">
      <c r="B2036" t="s">
        <v>36</v>
      </c>
      <c r="C2036" t="s">
        <v>254</v>
      </c>
      <c r="D2036" t="s">
        <v>255</v>
      </c>
      <c r="E2036" t="s">
        <v>37</v>
      </c>
      <c r="F2036" t="s">
        <v>10</v>
      </c>
      <c r="G2036" t="s">
        <v>1827</v>
      </c>
      <c r="H2036">
        <v>63.024452400000001</v>
      </c>
      <c r="I2036">
        <v>62.904086200000002</v>
      </c>
      <c r="J2036">
        <v>0.12036620000000001</v>
      </c>
      <c r="K2036">
        <v>0.19134880000000001</v>
      </c>
      <c r="L2036" t="s">
        <v>29</v>
      </c>
    </row>
    <row r="2037" spans="2:12" x14ac:dyDescent="0.25">
      <c r="B2037" t="s">
        <v>36</v>
      </c>
      <c r="C2037" t="s">
        <v>266</v>
      </c>
      <c r="D2037" t="s">
        <v>267</v>
      </c>
      <c r="E2037" t="s">
        <v>37</v>
      </c>
      <c r="F2037" t="s">
        <v>10</v>
      </c>
      <c r="G2037" t="s">
        <v>1827</v>
      </c>
      <c r="H2037">
        <v>63.705792500000001</v>
      </c>
      <c r="I2037">
        <v>62.773855300000001</v>
      </c>
      <c r="J2037">
        <v>0.93193720000000002</v>
      </c>
      <c r="K2037">
        <v>1.4845945</v>
      </c>
      <c r="L2037" t="s">
        <v>29</v>
      </c>
    </row>
    <row r="2038" spans="2:12" x14ac:dyDescent="0.25">
      <c r="B2038" t="s">
        <v>36</v>
      </c>
      <c r="C2038" t="s">
        <v>300</v>
      </c>
      <c r="D2038" t="s">
        <v>301</v>
      </c>
      <c r="E2038" t="s">
        <v>37</v>
      </c>
      <c r="F2038" t="s">
        <v>10</v>
      </c>
      <c r="G2038" t="s">
        <v>1827</v>
      </c>
      <c r="H2038">
        <v>62.966828999999997</v>
      </c>
      <c r="I2038">
        <v>63.984285499999999</v>
      </c>
      <c r="J2038">
        <v>1.0174565</v>
      </c>
      <c r="K2038">
        <v>1.5901662000000001</v>
      </c>
      <c r="L2038" t="s">
        <v>29</v>
      </c>
    </row>
    <row r="2039" spans="2:12" x14ac:dyDescent="0.25">
      <c r="B2039" t="s">
        <v>36</v>
      </c>
      <c r="C2039" t="s">
        <v>318</v>
      </c>
      <c r="D2039" t="s">
        <v>319</v>
      </c>
      <c r="E2039" t="s">
        <v>37</v>
      </c>
      <c r="F2039" t="s">
        <v>10</v>
      </c>
      <c r="G2039" t="s">
        <v>1827</v>
      </c>
      <c r="H2039">
        <v>62.829599999999999</v>
      </c>
      <c r="I2039">
        <v>63.393122099999999</v>
      </c>
      <c r="J2039">
        <v>0.56352210000000003</v>
      </c>
      <c r="K2039">
        <v>0.88893259999999996</v>
      </c>
      <c r="L2039" t="s">
        <v>29</v>
      </c>
    </row>
    <row r="2040" spans="2:12" x14ac:dyDescent="0.25">
      <c r="B2040" t="s">
        <v>36</v>
      </c>
      <c r="C2040" t="s">
        <v>330</v>
      </c>
      <c r="D2040" t="s">
        <v>331</v>
      </c>
      <c r="E2040" t="s">
        <v>37</v>
      </c>
      <c r="F2040" t="s">
        <v>10</v>
      </c>
      <c r="G2040" t="s">
        <v>1827</v>
      </c>
      <c r="H2040">
        <v>62.844845800000002</v>
      </c>
      <c r="I2040">
        <v>63.421621100000003</v>
      </c>
      <c r="J2040">
        <v>0.57677529999999999</v>
      </c>
      <c r="K2040">
        <v>0.90943010000000002</v>
      </c>
      <c r="L2040" t="s">
        <v>29</v>
      </c>
    </row>
    <row r="2041" spans="2:12" x14ac:dyDescent="0.25">
      <c r="B2041" t="s">
        <v>36</v>
      </c>
      <c r="C2041" t="s">
        <v>332</v>
      </c>
      <c r="D2041" t="s">
        <v>333</v>
      </c>
      <c r="E2041" t="s">
        <v>37</v>
      </c>
      <c r="F2041" t="s">
        <v>10</v>
      </c>
      <c r="G2041" t="s">
        <v>1827</v>
      </c>
      <c r="H2041">
        <v>63.802740999999997</v>
      </c>
      <c r="I2041">
        <v>62.844845800000002</v>
      </c>
      <c r="J2041">
        <v>0.95789519999999995</v>
      </c>
      <c r="K2041">
        <v>1.5242224</v>
      </c>
      <c r="L2041" t="s">
        <v>29</v>
      </c>
    </row>
    <row r="2042" spans="2:12" x14ac:dyDescent="0.25">
      <c r="B2042" t="s">
        <v>36</v>
      </c>
      <c r="C2042" t="s">
        <v>340</v>
      </c>
      <c r="D2042" t="s">
        <v>341</v>
      </c>
      <c r="E2042" t="s">
        <v>37</v>
      </c>
      <c r="F2042" t="s">
        <v>10</v>
      </c>
      <c r="G2042" t="s">
        <v>1827</v>
      </c>
      <c r="H2042">
        <v>62.832236899999998</v>
      </c>
      <c r="I2042">
        <v>63.251372199999999</v>
      </c>
      <c r="J2042">
        <v>0.41913529999999999</v>
      </c>
      <c r="K2042">
        <v>0.66265010000000002</v>
      </c>
      <c r="L2042" t="s">
        <v>29</v>
      </c>
    </row>
    <row r="2043" spans="2:12" x14ac:dyDescent="0.25">
      <c r="B2043" t="s">
        <v>36</v>
      </c>
      <c r="C2043" t="s">
        <v>342</v>
      </c>
      <c r="D2043" t="s">
        <v>343</v>
      </c>
      <c r="E2043" t="s">
        <v>37</v>
      </c>
      <c r="F2043" t="s">
        <v>10</v>
      </c>
      <c r="G2043" t="s">
        <v>1827</v>
      </c>
      <c r="H2043">
        <v>63.403681800000001</v>
      </c>
      <c r="I2043">
        <v>62.832236899999998</v>
      </c>
      <c r="J2043">
        <v>0.57144490000000003</v>
      </c>
      <c r="K2043">
        <v>0.90947719999999999</v>
      </c>
      <c r="L2043" t="s">
        <v>29</v>
      </c>
    </row>
    <row r="2044" spans="2:12" x14ac:dyDescent="0.25">
      <c r="B2044" t="s">
        <v>36</v>
      </c>
      <c r="C2044" t="s">
        <v>354</v>
      </c>
      <c r="D2044" t="s">
        <v>355</v>
      </c>
      <c r="E2044" t="s">
        <v>37</v>
      </c>
      <c r="F2044" t="s">
        <v>10</v>
      </c>
      <c r="G2044" t="s">
        <v>1827</v>
      </c>
      <c r="H2044">
        <v>63.009360299999997</v>
      </c>
      <c r="I2044">
        <v>62.855300100000001</v>
      </c>
      <c r="J2044">
        <v>0.15406020000000001</v>
      </c>
      <c r="K2044">
        <v>0.24510299999999999</v>
      </c>
      <c r="L2044" t="s">
        <v>29</v>
      </c>
    </row>
    <row r="2045" spans="2:12" x14ac:dyDescent="0.25">
      <c r="B2045" t="s">
        <v>36</v>
      </c>
      <c r="C2045" t="s">
        <v>356</v>
      </c>
      <c r="D2045" t="s">
        <v>357</v>
      </c>
      <c r="E2045" t="s">
        <v>37</v>
      </c>
      <c r="F2045" t="s">
        <v>10</v>
      </c>
      <c r="G2045" t="s">
        <v>1827</v>
      </c>
      <c r="H2045">
        <v>63.285928200000001</v>
      </c>
      <c r="I2045">
        <v>63.009360299999997</v>
      </c>
      <c r="J2045">
        <v>0.27656789999999998</v>
      </c>
      <c r="K2045">
        <v>0.43893149999999997</v>
      </c>
      <c r="L2045" t="s">
        <v>29</v>
      </c>
    </row>
    <row r="2046" spans="2:12" x14ac:dyDescent="0.25">
      <c r="B2046" t="s">
        <v>36</v>
      </c>
      <c r="C2046" t="s">
        <v>358</v>
      </c>
      <c r="D2046" t="s">
        <v>359</v>
      </c>
      <c r="E2046" t="s">
        <v>37</v>
      </c>
      <c r="F2046" t="s">
        <v>10</v>
      </c>
      <c r="G2046" t="s">
        <v>1827</v>
      </c>
      <c r="H2046">
        <v>63.602576499999998</v>
      </c>
      <c r="I2046">
        <v>63.285928200000001</v>
      </c>
      <c r="J2046">
        <v>0.31664829999999999</v>
      </c>
      <c r="K2046">
        <v>0.5003455</v>
      </c>
      <c r="L2046" t="s">
        <v>29</v>
      </c>
    </row>
    <row r="2047" spans="2:12" x14ac:dyDescent="0.25">
      <c r="B2047" t="s">
        <v>36</v>
      </c>
      <c r="C2047" t="s">
        <v>374</v>
      </c>
      <c r="D2047" t="s">
        <v>375</v>
      </c>
      <c r="E2047" t="s">
        <v>37</v>
      </c>
      <c r="F2047" t="s">
        <v>10</v>
      </c>
      <c r="G2047" t="s">
        <v>1827</v>
      </c>
      <c r="H2047">
        <v>62.677542299999999</v>
      </c>
      <c r="I2047">
        <v>63.181107099999998</v>
      </c>
      <c r="J2047">
        <v>0.50356480000000003</v>
      </c>
      <c r="K2047">
        <v>0.797018</v>
      </c>
      <c r="L2047" t="s">
        <v>29</v>
      </c>
    </row>
    <row r="2048" spans="2:12" x14ac:dyDescent="0.25">
      <c r="B2048" t="s">
        <v>36</v>
      </c>
      <c r="C2048" t="s">
        <v>376</v>
      </c>
      <c r="D2048" t="s">
        <v>377</v>
      </c>
      <c r="E2048" t="s">
        <v>37</v>
      </c>
      <c r="F2048" t="s">
        <v>10</v>
      </c>
      <c r="G2048" t="s">
        <v>1827</v>
      </c>
      <c r="H2048">
        <v>62.807685599999999</v>
      </c>
      <c r="I2048">
        <v>62.677542299999999</v>
      </c>
      <c r="J2048">
        <v>0.13014329999999999</v>
      </c>
      <c r="K2048">
        <v>0.2076394</v>
      </c>
      <c r="L2048" t="s">
        <v>29</v>
      </c>
    </row>
    <row r="2049" spans="2:12" x14ac:dyDescent="0.25">
      <c r="B2049" t="s">
        <v>36</v>
      </c>
      <c r="C2049" t="s">
        <v>380</v>
      </c>
      <c r="D2049" t="s">
        <v>381</v>
      </c>
      <c r="E2049" t="s">
        <v>37</v>
      </c>
      <c r="F2049" t="s">
        <v>10</v>
      </c>
      <c r="G2049" t="s">
        <v>1827</v>
      </c>
      <c r="H2049">
        <v>63.930453800000002</v>
      </c>
      <c r="I2049">
        <v>63.240290600000002</v>
      </c>
      <c r="J2049">
        <v>0.69016319999999998</v>
      </c>
      <c r="K2049">
        <v>1.0913345999999999</v>
      </c>
      <c r="L2049" t="s">
        <v>29</v>
      </c>
    </row>
    <row r="2050" spans="2:12" x14ac:dyDescent="0.25">
      <c r="B2050" t="s">
        <v>36</v>
      </c>
      <c r="C2050" t="s">
        <v>384</v>
      </c>
      <c r="D2050" t="s">
        <v>385</v>
      </c>
      <c r="E2050" t="s">
        <v>37</v>
      </c>
      <c r="F2050" t="s">
        <v>10</v>
      </c>
      <c r="G2050" t="s">
        <v>1827</v>
      </c>
      <c r="H2050">
        <v>63.975161200000002</v>
      </c>
      <c r="I2050">
        <v>62.689742600000002</v>
      </c>
      <c r="J2050">
        <v>1.2854186000000001</v>
      </c>
      <c r="K2050">
        <v>2.0504449</v>
      </c>
      <c r="L2050" t="s">
        <v>29</v>
      </c>
    </row>
    <row r="2051" spans="2:12" x14ac:dyDescent="0.25">
      <c r="B2051" t="s">
        <v>388</v>
      </c>
      <c r="C2051" t="s">
        <v>389</v>
      </c>
      <c r="D2051" t="s">
        <v>390</v>
      </c>
      <c r="E2051" t="s">
        <v>37</v>
      </c>
      <c r="F2051" t="s">
        <v>10</v>
      </c>
      <c r="G2051" t="s">
        <v>1827</v>
      </c>
      <c r="H2051">
        <v>61.732648599999997</v>
      </c>
      <c r="I2051">
        <v>62.946494100000002</v>
      </c>
      <c r="J2051">
        <v>1.2138454999999999</v>
      </c>
      <c r="K2051">
        <v>1.9283767000000001</v>
      </c>
      <c r="L2051" t="s">
        <v>29</v>
      </c>
    </row>
    <row r="2052" spans="2:12" x14ac:dyDescent="0.25">
      <c r="B2052" t="s">
        <v>388</v>
      </c>
      <c r="C2052" t="s">
        <v>391</v>
      </c>
      <c r="D2052" t="s">
        <v>392</v>
      </c>
      <c r="E2052" t="s">
        <v>37</v>
      </c>
      <c r="F2052" t="s">
        <v>10</v>
      </c>
      <c r="G2052" t="s">
        <v>1827</v>
      </c>
      <c r="H2052">
        <v>62.645637299999997</v>
      </c>
      <c r="I2052">
        <v>62.280626300000002</v>
      </c>
      <c r="J2052">
        <v>0.36501099999999997</v>
      </c>
      <c r="K2052">
        <v>0.58607469999999995</v>
      </c>
      <c r="L2052" t="s">
        <v>29</v>
      </c>
    </row>
    <row r="2053" spans="2:12" x14ac:dyDescent="0.25">
      <c r="B2053" t="s">
        <v>388</v>
      </c>
      <c r="C2053" t="s">
        <v>401</v>
      </c>
      <c r="D2053" t="s">
        <v>402</v>
      </c>
      <c r="E2053" t="s">
        <v>37</v>
      </c>
      <c r="F2053" t="s">
        <v>10</v>
      </c>
      <c r="G2053" t="s">
        <v>1827</v>
      </c>
      <c r="H2053">
        <v>62.054199799999999</v>
      </c>
      <c r="I2053">
        <v>61.4365217</v>
      </c>
      <c r="J2053">
        <v>0.61767810000000001</v>
      </c>
      <c r="K2053">
        <v>1.0053924000000001</v>
      </c>
      <c r="L2053" t="s">
        <v>29</v>
      </c>
    </row>
    <row r="2054" spans="2:12" x14ac:dyDescent="0.25">
      <c r="B2054" t="s">
        <v>388</v>
      </c>
      <c r="C2054" t="s">
        <v>433</v>
      </c>
      <c r="D2054" t="s">
        <v>434</v>
      </c>
      <c r="E2054" t="s">
        <v>37</v>
      </c>
      <c r="F2054" t="s">
        <v>10</v>
      </c>
      <c r="G2054" t="s">
        <v>1827</v>
      </c>
      <c r="H2054">
        <v>60.880175100000002</v>
      </c>
      <c r="I2054">
        <v>59.7742006</v>
      </c>
      <c r="J2054">
        <v>1.1059745000000001</v>
      </c>
      <c r="K2054">
        <v>1.8502539</v>
      </c>
      <c r="L2054" t="s">
        <v>29</v>
      </c>
    </row>
    <row r="2055" spans="2:12" x14ac:dyDescent="0.25">
      <c r="B2055" t="s">
        <v>388</v>
      </c>
      <c r="C2055" t="s">
        <v>439</v>
      </c>
      <c r="D2055" t="s">
        <v>440</v>
      </c>
      <c r="E2055" t="s">
        <v>37</v>
      </c>
      <c r="F2055" t="s">
        <v>10</v>
      </c>
      <c r="G2055" t="s">
        <v>1827</v>
      </c>
      <c r="H2055">
        <v>60.212644400000002</v>
      </c>
      <c r="I2055">
        <v>61.813350499999999</v>
      </c>
      <c r="J2055">
        <v>1.6007061</v>
      </c>
      <c r="K2055">
        <v>2.5895798999999999</v>
      </c>
      <c r="L2055" t="s">
        <v>29</v>
      </c>
    </row>
    <row r="2056" spans="2:12" x14ac:dyDescent="0.25">
      <c r="B2056" t="s">
        <v>388</v>
      </c>
      <c r="C2056" t="s">
        <v>443</v>
      </c>
      <c r="D2056" t="s">
        <v>444</v>
      </c>
      <c r="E2056" t="s">
        <v>37</v>
      </c>
      <c r="F2056" t="s">
        <v>10</v>
      </c>
      <c r="G2056" t="s">
        <v>1827</v>
      </c>
      <c r="H2056">
        <v>61.3779951</v>
      </c>
      <c r="I2056">
        <v>60.3084554</v>
      </c>
      <c r="J2056">
        <v>1.0695397</v>
      </c>
      <c r="K2056">
        <v>1.7734490000000001</v>
      </c>
      <c r="L2056" t="s">
        <v>29</v>
      </c>
    </row>
    <row r="2057" spans="2:12" x14ac:dyDescent="0.25">
      <c r="B2057" t="s">
        <v>388</v>
      </c>
      <c r="C2057" t="s">
        <v>445</v>
      </c>
      <c r="D2057" t="s">
        <v>446</v>
      </c>
      <c r="E2057" t="s">
        <v>37</v>
      </c>
      <c r="F2057" t="s">
        <v>10</v>
      </c>
      <c r="G2057" t="s">
        <v>1827</v>
      </c>
      <c r="H2057">
        <v>62.944588699999997</v>
      </c>
      <c r="I2057">
        <v>61.3779951</v>
      </c>
      <c r="J2057">
        <v>1.5665936</v>
      </c>
      <c r="K2057">
        <v>2.5523701000000001</v>
      </c>
      <c r="L2057" t="s">
        <v>29</v>
      </c>
    </row>
    <row r="2058" spans="2:12" x14ac:dyDescent="0.25">
      <c r="B2058" t="s">
        <v>388</v>
      </c>
      <c r="C2058" t="s">
        <v>451</v>
      </c>
      <c r="D2058" t="s">
        <v>452</v>
      </c>
      <c r="E2058" t="s">
        <v>37</v>
      </c>
      <c r="F2058" t="s">
        <v>10</v>
      </c>
      <c r="G2058" t="s">
        <v>1827</v>
      </c>
      <c r="H2058">
        <v>59.466831200000001</v>
      </c>
      <c r="I2058">
        <v>61.7123074</v>
      </c>
      <c r="J2058">
        <v>2.2454762000000001</v>
      </c>
      <c r="K2058">
        <v>3.6386197</v>
      </c>
      <c r="L2058" t="s">
        <v>29</v>
      </c>
    </row>
    <row r="2059" spans="2:12" x14ac:dyDescent="0.25">
      <c r="B2059" t="s">
        <v>388</v>
      </c>
      <c r="C2059" t="s">
        <v>453</v>
      </c>
      <c r="D2059" t="s">
        <v>454</v>
      </c>
      <c r="E2059" t="s">
        <v>37</v>
      </c>
      <c r="F2059" t="s">
        <v>10</v>
      </c>
      <c r="G2059" t="s">
        <v>1827</v>
      </c>
      <c r="H2059">
        <v>59.814554800000003</v>
      </c>
      <c r="I2059">
        <v>59.466831200000001</v>
      </c>
      <c r="J2059">
        <v>0.34772360000000002</v>
      </c>
      <c r="K2059">
        <v>0.58473540000000002</v>
      </c>
      <c r="L2059" t="s">
        <v>29</v>
      </c>
    </row>
    <row r="2060" spans="2:12" x14ac:dyDescent="0.25">
      <c r="B2060" t="s">
        <v>388</v>
      </c>
      <c r="C2060" t="s">
        <v>461</v>
      </c>
      <c r="D2060" t="s">
        <v>462</v>
      </c>
      <c r="E2060" t="s">
        <v>37</v>
      </c>
      <c r="F2060" t="s">
        <v>10</v>
      </c>
      <c r="G2060" t="s">
        <v>1827</v>
      </c>
      <c r="H2060">
        <v>61.123431400000001</v>
      </c>
      <c r="I2060">
        <v>60.580273499999997</v>
      </c>
      <c r="J2060">
        <v>0.54315789999999997</v>
      </c>
      <c r="K2060">
        <v>0.89659199999999994</v>
      </c>
      <c r="L2060" t="s">
        <v>29</v>
      </c>
    </row>
    <row r="2061" spans="2:12" x14ac:dyDescent="0.25">
      <c r="B2061" t="s">
        <v>388</v>
      </c>
      <c r="C2061" t="s">
        <v>469</v>
      </c>
      <c r="D2061" t="s">
        <v>470</v>
      </c>
      <c r="E2061" t="s">
        <v>37</v>
      </c>
      <c r="F2061" t="s">
        <v>10</v>
      </c>
      <c r="G2061" t="s">
        <v>1827</v>
      </c>
      <c r="H2061">
        <v>60.452409199999998</v>
      </c>
      <c r="I2061">
        <v>60.8960334</v>
      </c>
      <c r="J2061">
        <v>0.44362420000000002</v>
      </c>
      <c r="K2061">
        <v>0.72849439999999999</v>
      </c>
      <c r="L2061" t="s">
        <v>29</v>
      </c>
    </row>
    <row r="2062" spans="2:12" x14ac:dyDescent="0.25">
      <c r="B2062" t="s">
        <v>388</v>
      </c>
      <c r="C2062" t="s">
        <v>477</v>
      </c>
      <c r="D2062" t="s">
        <v>478</v>
      </c>
      <c r="E2062" t="s">
        <v>37</v>
      </c>
      <c r="F2062" t="s">
        <v>10</v>
      </c>
      <c r="G2062" t="s">
        <v>1827</v>
      </c>
      <c r="H2062">
        <v>61.445730099999999</v>
      </c>
      <c r="I2062">
        <v>60.407069900000003</v>
      </c>
      <c r="J2062">
        <v>1.0386602</v>
      </c>
      <c r="K2062">
        <v>1.7194347999999999</v>
      </c>
      <c r="L2062" t="s">
        <v>29</v>
      </c>
    </row>
    <row r="2063" spans="2:12" x14ac:dyDescent="0.25">
      <c r="B2063" t="s">
        <v>388</v>
      </c>
      <c r="C2063" t="s">
        <v>479</v>
      </c>
      <c r="D2063" t="s">
        <v>480</v>
      </c>
      <c r="E2063" t="s">
        <v>37</v>
      </c>
      <c r="F2063" t="s">
        <v>10</v>
      </c>
      <c r="G2063" t="s">
        <v>1827</v>
      </c>
      <c r="H2063">
        <v>59.972798599999997</v>
      </c>
      <c r="I2063">
        <v>61.445730099999999</v>
      </c>
      <c r="J2063">
        <v>1.4729315000000001</v>
      </c>
      <c r="K2063">
        <v>2.3971258999999998</v>
      </c>
      <c r="L2063" t="s">
        <v>29</v>
      </c>
    </row>
    <row r="2064" spans="2:12" x14ac:dyDescent="0.25">
      <c r="B2064" t="s">
        <v>388</v>
      </c>
      <c r="C2064" t="s">
        <v>485</v>
      </c>
      <c r="D2064" t="s">
        <v>486</v>
      </c>
      <c r="E2064" t="s">
        <v>37</v>
      </c>
      <c r="F2064" t="s">
        <v>10</v>
      </c>
      <c r="G2064" t="s">
        <v>1827</v>
      </c>
      <c r="H2064">
        <v>61.255728400000002</v>
      </c>
      <c r="I2064">
        <v>60.961121900000002</v>
      </c>
      <c r="J2064">
        <v>0.29460649999999999</v>
      </c>
      <c r="K2064">
        <v>0.48326950000000002</v>
      </c>
      <c r="L2064" t="s">
        <v>29</v>
      </c>
    </row>
    <row r="2065" spans="2:12" x14ac:dyDescent="0.25">
      <c r="B2065" t="s">
        <v>388</v>
      </c>
      <c r="C2065" t="s">
        <v>493</v>
      </c>
      <c r="D2065" t="s">
        <v>494</v>
      </c>
      <c r="E2065" t="s">
        <v>37</v>
      </c>
      <c r="F2065" t="s">
        <v>10</v>
      </c>
      <c r="G2065" t="s">
        <v>1827</v>
      </c>
      <c r="H2065">
        <v>61.803000400000002</v>
      </c>
      <c r="I2065">
        <v>60.155726799999997</v>
      </c>
      <c r="J2065">
        <v>1.6472735999999999</v>
      </c>
      <c r="K2065">
        <v>2.7383487999999998</v>
      </c>
      <c r="L2065" t="s">
        <v>29</v>
      </c>
    </row>
    <row r="2066" spans="2:12" x14ac:dyDescent="0.25">
      <c r="B2066" t="s">
        <v>388</v>
      </c>
      <c r="C2066" t="s">
        <v>495</v>
      </c>
      <c r="D2066" t="s">
        <v>496</v>
      </c>
      <c r="E2066" t="s">
        <v>37</v>
      </c>
      <c r="F2066" t="s">
        <v>10</v>
      </c>
      <c r="G2066" t="s">
        <v>1827</v>
      </c>
      <c r="H2066">
        <v>60.116245399999997</v>
      </c>
      <c r="I2066">
        <v>61.803000400000002</v>
      </c>
      <c r="J2066">
        <v>1.686755</v>
      </c>
      <c r="K2066">
        <v>2.7292445000000001</v>
      </c>
      <c r="L2066" t="s">
        <v>29</v>
      </c>
    </row>
    <row r="2067" spans="2:12" x14ac:dyDescent="0.25">
      <c r="B2067" t="s">
        <v>388</v>
      </c>
      <c r="C2067" t="s">
        <v>503</v>
      </c>
      <c r="D2067" t="s">
        <v>504</v>
      </c>
      <c r="E2067" t="s">
        <v>37</v>
      </c>
      <c r="F2067" t="s">
        <v>10</v>
      </c>
      <c r="G2067" t="s">
        <v>1827</v>
      </c>
      <c r="H2067">
        <v>59.889148200000001</v>
      </c>
      <c r="I2067">
        <v>61.940677899999997</v>
      </c>
      <c r="J2067">
        <v>2.0515297000000001</v>
      </c>
      <c r="K2067">
        <v>3.3120878999999999</v>
      </c>
      <c r="L2067" t="s">
        <v>29</v>
      </c>
    </row>
    <row r="2068" spans="2:12" x14ac:dyDescent="0.25">
      <c r="B2068" t="s">
        <v>388</v>
      </c>
      <c r="C2068" t="s">
        <v>509</v>
      </c>
      <c r="D2068" t="s">
        <v>510</v>
      </c>
      <c r="E2068" t="s">
        <v>37</v>
      </c>
      <c r="F2068" t="s">
        <v>10</v>
      </c>
      <c r="G2068" t="s">
        <v>1827</v>
      </c>
      <c r="H2068">
        <v>61.069494300000002</v>
      </c>
      <c r="I2068">
        <v>62.6111772</v>
      </c>
      <c r="J2068">
        <v>1.5416829000000001</v>
      </c>
      <c r="K2068">
        <v>2.4623126000000002</v>
      </c>
      <c r="L2068" t="s">
        <v>29</v>
      </c>
    </row>
    <row r="2069" spans="2:12" x14ac:dyDescent="0.25">
      <c r="B2069" t="s">
        <v>388</v>
      </c>
      <c r="C2069" t="s">
        <v>517</v>
      </c>
      <c r="D2069" t="s">
        <v>518</v>
      </c>
      <c r="E2069" t="s">
        <v>37</v>
      </c>
      <c r="F2069" t="s">
        <v>10</v>
      </c>
      <c r="G2069" t="s">
        <v>1827</v>
      </c>
      <c r="H2069">
        <v>59.4596163</v>
      </c>
      <c r="I2069">
        <v>60.557145300000002</v>
      </c>
      <c r="J2069">
        <v>1.097529</v>
      </c>
      <c r="K2069">
        <v>1.8123856</v>
      </c>
      <c r="L2069" t="s">
        <v>29</v>
      </c>
    </row>
    <row r="2070" spans="2:12" x14ac:dyDescent="0.25">
      <c r="B2070" t="s">
        <v>388</v>
      </c>
      <c r="C2070" t="s">
        <v>521</v>
      </c>
      <c r="D2070" t="s">
        <v>522</v>
      </c>
      <c r="E2070" t="s">
        <v>37</v>
      </c>
      <c r="F2070" t="s">
        <v>10</v>
      </c>
      <c r="G2070" t="s">
        <v>1827</v>
      </c>
      <c r="H2070">
        <v>60.264767999999997</v>
      </c>
      <c r="I2070">
        <v>62.115934299999999</v>
      </c>
      <c r="J2070">
        <v>1.8511663</v>
      </c>
      <c r="K2070">
        <v>2.9801793999999999</v>
      </c>
      <c r="L2070" t="s">
        <v>29</v>
      </c>
    </row>
    <row r="2071" spans="2:12" x14ac:dyDescent="0.25">
      <c r="B2071" t="s">
        <v>388</v>
      </c>
      <c r="C2071" t="s">
        <v>523</v>
      </c>
      <c r="D2071" t="s">
        <v>524</v>
      </c>
      <c r="E2071" t="s">
        <v>37</v>
      </c>
      <c r="F2071" t="s">
        <v>10</v>
      </c>
      <c r="G2071" t="s">
        <v>1827</v>
      </c>
      <c r="H2071">
        <v>61.978418099999999</v>
      </c>
      <c r="I2071">
        <v>60.264767999999997</v>
      </c>
      <c r="J2071">
        <v>1.7136501</v>
      </c>
      <c r="K2071">
        <v>2.8435355000000002</v>
      </c>
      <c r="L2071" t="s">
        <v>29</v>
      </c>
    </row>
    <row r="2072" spans="2:12" x14ac:dyDescent="0.25">
      <c r="B2072" t="s">
        <v>388</v>
      </c>
      <c r="C2072" t="s">
        <v>525</v>
      </c>
      <c r="D2072" t="s">
        <v>526</v>
      </c>
      <c r="E2072" t="s">
        <v>37</v>
      </c>
      <c r="F2072" t="s">
        <v>10</v>
      </c>
      <c r="G2072" t="s">
        <v>1827</v>
      </c>
      <c r="H2072">
        <v>61.442321700000001</v>
      </c>
      <c r="I2072">
        <v>61.978418099999999</v>
      </c>
      <c r="J2072">
        <v>0.53609640000000003</v>
      </c>
      <c r="K2072">
        <v>0.86497270000000004</v>
      </c>
      <c r="L2072" t="s">
        <v>29</v>
      </c>
    </row>
    <row r="2073" spans="2:12" x14ac:dyDescent="0.25">
      <c r="B2073" t="s">
        <v>388</v>
      </c>
      <c r="C2073" t="s">
        <v>537</v>
      </c>
      <c r="D2073" t="s">
        <v>538</v>
      </c>
      <c r="E2073" t="s">
        <v>37</v>
      </c>
      <c r="F2073" t="s">
        <v>10</v>
      </c>
      <c r="G2073" t="s">
        <v>1827</v>
      </c>
      <c r="H2073">
        <v>61.749096299999998</v>
      </c>
      <c r="I2073">
        <v>60.522043500000002</v>
      </c>
      <c r="J2073">
        <v>1.2270528000000001</v>
      </c>
      <c r="K2073">
        <v>2.0274477000000002</v>
      </c>
      <c r="L2073" t="s">
        <v>29</v>
      </c>
    </row>
    <row r="2074" spans="2:12" x14ac:dyDescent="0.25">
      <c r="B2074" t="s">
        <v>388</v>
      </c>
      <c r="C2074" t="s">
        <v>539</v>
      </c>
      <c r="D2074" t="s">
        <v>540</v>
      </c>
      <c r="E2074" t="s">
        <v>37</v>
      </c>
      <c r="F2074" t="s">
        <v>10</v>
      </c>
      <c r="G2074" t="s">
        <v>1827</v>
      </c>
      <c r="H2074">
        <v>59.654680599999999</v>
      </c>
      <c r="I2074">
        <v>61.749096299999998</v>
      </c>
      <c r="J2074">
        <v>2.0944156999999999</v>
      </c>
      <c r="K2074">
        <v>3.3918159999999999</v>
      </c>
      <c r="L2074" t="s">
        <v>29</v>
      </c>
    </row>
    <row r="2075" spans="2:12" x14ac:dyDescent="0.25">
      <c r="B2075" t="s">
        <v>388</v>
      </c>
      <c r="C2075" t="s">
        <v>545</v>
      </c>
      <c r="D2075" t="s">
        <v>546</v>
      </c>
      <c r="E2075" t="s">
        <v>37</v>
      </c>
      <c r="F2075" t="s">
        <v>10</v>
      </c>
      <c r="G2075" t="s">
        <v>1827</v>
      </c>
      <c r="H2075">
        <v>63.209170299999997</v>
      </c>
      <c r="I2075">
        <v>59.926338399999999</v>
      </c>
      <c r="J2075">
        <v>3.2828319000000001</v>
      </c>
      <c r="K2075">
        <v>5.4781119</v>
      </c>
      <c r="L2075" t="s">
        <v>29</v>
      </c>
    </row>
    <row r="2076" spans="2:12" x14ac:dyDescent="0.25">
      <c r="B2076" t="s">
        <v>388</v>
      </c>
      <c r="C2076" t="s">
        <v>549</v>
      </c>
      <c r="D2076" t="s">
        <v>550</v>
      </c>
      <c r="E2076" t="s">
        <v>37</v>
      </c>
      <c r="F2076" t="s">
        <v>10</v>
      </c>
      <c r="G2076" t="s">
        <v>1827</v>
      </c>
      <c r="H2076">
        <v>61.959235900000003</v>
      </c>
      <c r="I2076">
        <v>60.317741300000002</v>
      </c>
      <c r="J2076">
        <v>1.6414945999999999</v>
      </c>
      <c r="K2076">
        <v>2.7214125999999998</v>
      </c>
      <c r="L2076" t="s">
        <v>29</v>
      </c>
    </row>
    <row r="2077" spans="2:12" x14ac:dyDescent="0.25">
      <c r="B2077" t="s">
        <v>388</v>
      </c>
      <c r="C2077" t="s">
        <v>553</v>
      </c>
      <c r="D2077" t="s">
        <v>554</v>
      </c>
      <c r="E2077" t="s">
        <v>37</v>
      </c>
      <c r="F2077" t="s">
        <v>10</v>
      </c>
      <c r="G2077" t="s">
        <v>1827</v>
      </c>
      <c r="H2077">
        <v>61.630383999999999</v>
      </c>
      <c r="I2077">
        <v>61.086581099999997</v>
      </c>
      <c r="J2077">
        <v>0.54380289999999998</v>
      </c>
      <c r="K2077">
        <v>0.89021660000000002</v>
      </c>
      <c r="L2077" t="s">
        <v>29</v>
      </c>
    </row>
    <row r="2078" spans="2:12" x14ac:dyDescent="0.25">
      <c r="B2078" t="s">
        <v>388</v>
      </c>
      <c r="C2078" t="s">
        <v>555</v>
      </c>
      <c r="D2078" t="s">
        <v>556</v>
      </c>
      <c r="E2078" t="s">
        <v>37</v>
      </c>
      <c r="F2078" t="s">
        <v>10</v>
      </c>
      <c r="G2078" t="s">
        <v>1827</v>
      </c>
      <c r="H2078">
        <v>62.030878800000004</v>
      </c>
      <c r="I2078">
        <v>61.630383999999999</v>
      </c>
      <c r="J2078">
        <v>0.40049479999999998</v>
      </c>
      <c r="K2078">
        <v>0.64983340000000001</v>
      </c>
      <c r="L2078" t="s">
        <v>29</v>
      </c>
    </row>
    <row r="2079" spans="2:12" x14ac:dyDescent="0.25">
      <c r="B2079" t="s">
        <v>388</v>
      </c>
      <c r="C2079" t="s">
        <v>557</v>
      </c>
      <c r="D2079" t="s">
        <v>558</v>
      </c>
      <c r="E2079" t="s">
        <v>37</v>
      </c>
      <c r="F2079" t="s">
        <v>10</v>
      </c>
      <c r="G2079" t="s">
        <v>1827</v>
      </c>
      <c r="H2079">
        <v>60.245970399999997</v>
      </c>
      <c r="I2079">
        <v>62.030878800000004</v>
      </c>
      <c r="J2079">
        <v>1.7849084</v>
      </c>
      <c r="K2079">
        <v>2.8774514</v>
      </c>
      <c r="L2079" t="s">
        <v>29</v>
      </c>
    </row>
    <row r="2080" spans="2:12" x14ac:dyDescent="0.25">
      <c r="B2080" t="s">
        <v>388</v>
      </c>
      <c r="C2080" t="s">
        <v>561</v>
      </c>
      <c r="D2080" t="s">
        <v>562</v>
      </c>
      <c r="E2080" t="s">
        <v>37</v>
      </c>
      <c r="F2080" t="s">
        <v>10</v>
      </c>
      <c r="G2080" t="s">
        <v>1827</v>
      </c>
      <c r="H2080">
        <v>62.678502600000002</v>
      </c>
      <c r="I2080">
        <v>61.726218799999998</v>
      </c>
      <c r="J2080">
        <v>0.95228380000000001</v>
      </c>
      <c r="K2080">
        <v>1.5427541</v>
      </c>
      <c r="L2080" t="s">
        <v>29</v>
      </c>
    </row>
    <row r="2081" spans="2:12" x14ac:dyDescent="0.25">
      <c r="B2081" t="s">
        <v>388</v>
      </c>
      <c r="C2081" t="s">
        <v>589</v>
      </c>
      <c r="D2081" t="s">
        <v>590</v>
      </c>
      <c r="E2081" t="s">
        <v>37</v>
      </c>
      <c r="F2081" t="s">
        <v>10</v>
      </c>
      <c r="G2081" t="s">
        <v>1827</v>
      </c>
      <c r="H2081">
        <v>62.069122200000002</v>
      </c>
      <c r="I2081">
        <v>62.374320400000002</v>
      </c>
      <c r="J2081">
        <v>0.30519819999999998</v>
      </c>
      <c r="K2081">
        <v>0.48930099999999999</v>
      </c>
      <c r="L2081" t="s">
        <v>29</v>
      </c>
    </row>
    <row r="2082" spans="2:12" x14ac:dyDescent="0.25">
      <c r="B2082" t="s">
        <v>388</v>
      </c>
      <c r="C2082" t="s">
        <v>603</v>
      </c>
      <c r="D2082" t="s">
        <v>604</v>
      </c>
      <c r="E2082" t="s">
        <v>37</v>
      </c>
      <c r="F2082" t="s">
        <v>10</v>
      </c>
      <c r="G2082" t="s">
        <v>1827</v>
      </c>
      <c r="H2082">
        <v>61.219187300000002</v>
      </c>
      <c r="I2082">
        <v>61.045763200000003</v>
      </c>
      <c r="J2082">
        <v>0.1734241</v>
      </c>
      <c r="K2082">
        <v>0.28408870000000003</v>
      </c>
      <c r="L2082" t="s">
        <v>29</v>
      </c>
    </row>
    <row r="2083" spans="2:12" x14ac:dyDescent="0.25">
      <c r="B2083" t="s">
        <v>388</v>
      </c>
      <c r="C2083" t="s">
        <v>609</v>
      </c>
      <c r="D2083" t="s">
        <v>610</v>
      </c>
      <c r="E2083" t="s">
        <v>37</v>
      </c>
      <c r="F2083" t="s">
        <v>10</v>
      </c>
      <c r="G2083" t="s">
        <v>1827</v>
      </c>
      <c r="H2083">
        <v>60.958165700000002</v>
      </c>
      <c r="I2083">
        <v>61.335217999999998</v>
      </c>
      <c r="J2083">
        <v>0.37705230000000001</v>
      </c>
      <c r="K2083">
        <v>0.61474030000000002</v>
      </c>
      <c r="L2083" t="s">
        <v>29</v>
      </c>
    </row>
    <row r="2084" spans="2:12" x14ac:dyDescent="0.25">
      <c r="B2084" t="s">
        <v>388</v>
      </c>
      <c r="C2084" t="s">
        <v>611</v>
      </c>
      <c r="D2084" t="s">
        <v>612</v>
      </c>
      <c r="E2084" t="s">
        <v>37</v>
      </c>
      <c r="F2084" t="s">
        <v>10</v>
      </c>
      <c r="G2084" t="s">
        <v>1827</v>
      </c>
      <c r="H2084">
        <v>60.264312699999998</v>
      </c>
      <c r="I2084">
        <v>60.958165700000002</v>
      </c>
      <c r="J2084">
        <v>0.69385300000000005</v>
      </c>
      <c r="K2084">
        <v>1.1382445999999999</v>
      </c>
      <c r="L2084" t="s">
        <v>29</v>
      </c>
    </row>
    <row r="2085" spans="2:12" x14ac:dyDescent="0.25">
      <c r="B2085" t="s">
        <v>388</v>
      </c>
      <c r="C2085" t="s">
        <v>621</v>
      </c>
      <c r="D2085" t="s">
        <v>622</v>
      </c>
      <c r="E2085" t="s">
        <v>37</v>
      </c>
      <c r="F2085" t="s">
        <v>10</v>
      </c>
      <c r="G2085" t="s">
        <v>1827</v>
      </c>
      <c r="H2085">
        <v>60.6738122</v>
      </c>
      <c r="I2085">
        <v>61.446473099999999</v>
      </c>
      <c r="J2085">
        <v>0.77266089999999998</v>
      </c>
      <c r="K2085">
        <v>1.2574536000000001</v>
      </c>
      <c r="L2085" t="s">
        <v>29</v>
      </c>
    </row>
    <row r="2086" spans="2:12" x14ac:dyDescent="0.25">
      <c r="B2086" t="s">
        <v>388</v>
      </c>
      <c r="C2086" t="s">
        <v>637</v>
      </c>
      <c r="D2086" t="s">
        <v>638</v>
      </c>
      <c r="E2086" t="s">
        <v>37</v>
      </c>
      <c r="F2086" t="s">
        <v>10</v>
      </c>
      <c r="G2086" t="s">
        <v>1827</v>
      </c>
      <c r="H2086">
        <v>62.376412299999998</v>
      </c>
      <c r="I2086">
        <v>60.557597399999999</v>
      </c>
      <c r="J2086">
        <v>1.8188149</v>
      </c>
      <c r="K2086">
        <v>3.0034462999999998</v>
      </c>
      <c r="L2086" t="s">
        <v>29</v>
      </c>
    </row>
    <row r="2087" spans="2:12" x14ac:dyDescent="0.25">
      <c r="B2087" t="s">
        <v>388</v>
      </c>
      <c r="C2087" t="s">
        <v>641</v>
      </c>
      <c r="D2087" t="s">
        <v>642</v>
      </c>
      <c r="E2087" t="s">
        <v>37</v>
      </c>
      <c r="F2087" t="s">
        <v>10</v>
      </c>
      <c r="G2087" t="s">
        <v>1827</v>
      </c>
      <c r="H2087">
        <v>59.814661000000001</v>
      </c>
      <c r="I2087">
        <v>61.1680286</v>
      </c>
      <c r="J2087">
        <v>1.3533675999999999</v>
      </c>
      <c r="K2087">
        <v>2.2125408000000002</v>
      </c>
      <c r="L2087" t="s">
        <v>29</v>
      </c>
    </row>
    <row r="2088" spans="2:12" x14ac:dyDescent="0.25">
      <c r="B2088" t="s">
        <v>388</v>
      </c>
      <c r="C2088" t="s">
        <v>645</v>
      </c>
      <c r="D2088" t="s">
        <v>646</v>
      </c>
      <c r="E2088" t="s">
        <v>37</v>
      </c>
      <c r="F2088" t="s">
        <v>10</v>
      </c>
      <c r="G2088" t="s">
        <v>1827</v>
      </c>
      <c r="H2088">
        <v>61.802356099999997</v>
      </c>
      <c r="I2088">
        <v>62.927015699999998</v>
      </c>
      <c r="J2088">
        <v>1.1246596</v>
      </c>
      <c r="K2088">
        <v>1.7872444999999999</v>
      </c>
      <c r="L2088" t="s">
        <v>29</v>
      </c>
    </row>
    <row r="2089" spans="2:12" x14ac:dyDescent="0.25">
      <c r="B2089" t="s">
        <v>388</v>
      </c>
      <c r="C2089" t="s">
        <v>653</v>
      </c>
      <c r="D2089" t="s">
        <v>654</v>
      </c>
      <c r="E2089" t="s">
        <v>37</v>
      </c>
      <c r="F2089" t="s">
        <v>10</v>
      </c>
      <c r="G2089" t="s">
        <v>1827</v>
      </c>
      <c r="H2089">
        <v>62.476402999999998</v>
      </c>
      <c r="I2089">
        <v>63.593029899999998</v>
      </c>
      <c r="J2089">
        <v>1.1166269</v>
      </c>
      <c r="K2089">
        <v>1.7558951</v>
      </c>
      <c r="L2089" t="s">
        <v>29</v>
      </c>
    </row>
    <row r="2090" spans="2:12" x14ac:dyDescent="0.25">
      <c r="B2090" t="s">
        <v>388</v>
      </c>
      <c r="C2090" t="s">
        <v>661</v>
      </c>
      <c r="D2090" t="s">
        <v>662</v>
      </c>
      <c r="E2090" t="s">
        <v>37</v>
      </c>
      <c r="F2090" t="s">
        <v>10</v>
      </c>
      <c r="G2090" t="s">
        <v>1827</v>
      </c>
      <c r="H2090">
        <v>61.502960999999999</v>
      </c>
      <c r="I2090">
        <v>60.2552004</v>
      </c>
      <c r="J2090">
        <v>1.2477606000000001</v>
      </c>
      <c r="K2090">
        <v>2.0707931999999998</v>
      </c>
      <c r="L2090" t="s">
        <v>29</v>
      </c>
    </row>
    <row r="2091" spans="2:12" x14ac:dyDescent="0.25">
      <c r="B2091" t="s">
        <v>388</v>
      </c>
      <c r="C2091" t="s">
        <v>667</v>
      </c>
      <c r="D2091" t="s">
        <v>668</v>
      </c>
      <c r="E2091" t="s">
        <v>37</v>
      </c>
      <c r="F2091" t="s">
        <v>10</v>
      </c>
      <c r="G2091" t="s">
        <v>1827</v>
      </c>
      <c r="H2091">
        <v>60.417363000000002</v>
      </c>
      <c r="I2091">
        <v>62.8176877</v>
      </c>
      <c r="J2091">
        <v>2.4003247000000001</v>
      </c>
      <c r="K2091">
        <v>3.8210969000000001</v>
      </c>
      <c r="L2091" t="s">
        <v>29</v>
      </c>
    </row>
    <row r="2092" spans="2:12" x14ac:dyDescent="0.25">
      <c r="B2092" t="s">
        <v>388</v>
      </c>
      <c r="C2092" t="s">
        <v>673</v>
      </c>
      <c r="D2092" t="s">
        <v>674</v>
      </c>
      <c r="E2092" t="s">
        <v>37</v>
      </c>
      <c r="F2092" t="s">
        <v>10</v>
      </c>
      <c r="G2092" t="s">
        <v>1827</v>
      </c>
      <c r="H2092">
        <v>61.0208735</v>
      </c>
      <c r="I2092">
        <v>61.490571299999999</v>
      </c>
      <c r="J2092">
        <v>0.4696978</v>
      </c>
      <c r="K2092">
        <v>0.76385340000000002</v>
      </c>
      <c r="L2092" t="s">
        <v>29</v>
      </c>
    </row>
    <row r="2093" spans="2:12" x14ac:dyDescent="0.25">
      <c r="B2093" t="s">
        <v>388</v>
      </c>
      <c r="C2093" t="s">
        <v>695</v>
      </c>
      <c r="D2093" t="s">
        <v>696</v>
      </c>
      <c r="E2093" t="s">
        <v>37</v>
      </c>
      <c r="F2093" t="s">
        <v>10</v>
      </c>
      <c r="G2093" t="s">
        <v>1827</v>
      </c>
      <c r="H2093">
        <v>63.349950800000002</v>
      </c>
      <c r="I2093">
        <v>62.463532000000001</v>
      </c>
      <c r="J2093">
        <v>0.88641879999999995</v>
      </c>
      <c r="K2093">
        <v>1.4190981</v>
      </c>
      <c r="L2093" t="s">
        <v>29</v>
      </c>
    </row>
    <row r="2094" spans="2:12" x14ac:dyDescent="0.25">
      <c r="B2094" t="s">
        <v>388</v>
      </c>
      <c r="C2094" t="s">
        <v>707</v>
      </c>
      <c r="D2094" t="s">
        <v>708</v>
      </c>
      <c r="E2094" t="s">
        <v>37</v>
      </c>
      <c r="F2094" t="s">
        <v>10</v>
      </c>
      <c r="G2094" t="s">
        <v>1827</v>
      </c>
      <c r="H2094">
        <v>59.934785099999999</v>
      </c>
      <c r="I2094">
        <v>61.057046700000001</v>
      </c>
      <c r="J2094">
        <v>1.1222616000000001</v>
      </c>
      <c r="K2094">
        <v>1.8380542</v>
      </c>
      <c r="L2094" t="s">
        <v>29</v>
      </c>
    </row>
    <row r="2095" spans="2:12" x14ac:dyDescent="0.25">
      <c r="B2095" t="s">
        <v>388</v>
      </c>
      <c r="C2095" t="s">
        <v>711</v>
      </c>
      <c r="D2095" t="s">
        <v>712</v>
      </c>
      <c r="E2095" t="s">
        <v>37</v>
      </c>
      <c r="F2095" t="s">
        <v>10</v>
      </c>
      <c r="G2095" t="s">
        <v>1827</v>
      </c>
      <c r="H2095">
        <v>60.9858622</v>
      </c>
      <c r="I2095">
        <v>60.624089699999999</v>
      </c>
      <c r="J2095">
        <v>0.3617725</v>
      </c>
      <c r="K2095">
        <v>0.59674709999999997</v>
      </c>
      <c r="L2095" t="s">
        <v>29</v>
      </c>
    </row>
    <row r="2096" spans="2:12" x14ac:dyDescent="0.25">
      <c r="B2096" t="s">
        <v>388</v>
      </c>
      <c r="C2096" t="s">
        <v>713</v>
      </c>
      <c r="D2096" t="s">
        <v>714</v>
      </c>
      <c r="E2096" t="s">
        <v>37</v>
      </c>
      <c r="F2096" t="s">
        <v>10</v>
      </c>
      <c r="G2096" t="s">
        <v>1827</v>
      </c>
      <c r="H2096">
        <v>60.565090099999999</v>
      </c>
      <c r="I2096">
        <v>60.9858622</v>
      </c>
      <c r="J2096">
        <v>0.42077209999999998</v>
      </c>
      <c r="K2096">
        <v>0.68995019999999996</v>
      </c>
      <c r="L2096" t="s">
        <v>29</v>
      </c>
    </row>
    <row r="2097" spans="2:12" x14ac:dyDescent="0.25">
      <c r="B2097" t="s">
        <v>388</v>
      </c>
      <c r="C2097" t="s">
        <v>721</v>
      </c>
      <c r="D2097" t="s">
        <v>722</v>
      </c>
      <c r="E2097" t="s">
        <v>37</v>
      </c>
      <c r="F2097" t="s">
        <v>10</v>
      </c>
      <c r="G2097" t="s">
        <v>1827</v>
      </c>
      <c r="H2097">
        <v>62.853352100000002</v>
      </c>
      <c r="I2097">
        <v>62.046832899999998</v>
      </c>
      <c r="J2097">
        <v>0.80651919999999999</v>
      </c>
      <c r="K2097">
        <v>1.2998555000000001</v>
      </c>
      <c r="L2097" t="s">
        <v>29</v>
      </c>
    </row>
    <row r="2098" spans="2:12" x14ac:dyDescent="0.25">
      <c r="B2098" t="s">
        <v>388</v>
      </c>
      <c r="C2098" t="s">
        <v>727</v>
      </c>
      <c r="D2098" t="s">
        <v>728</v>
      </c>
      <c r="E2098" t="s">
        <v>37</v>
      </c>
      <c r="F2098" t="s">
        <v>10</v>
      </c>
      <c r="G2098" t="s">
        <v>1827</v>
      </c>
      <c r="H2098">
        <v>59.726653499999998</v>
      </c>
      <c r="I2098">
        <v>61.476697799999997</v>
      </c>
      <c r="J2098">
        <v>1.7500443000000001</v>
      </c>
      <c r="K2098">
        <v>2.8466790999999998</v>
      </c>
      <c r="L2098" t="s">
        <v>29</v>
      </c>
    </row>
    <row r="2099" spans="2:12" x14ac:dyDescent="0.25">
      <c r="B2099" t="s">
        <v>739</v>
      </c>
      <c r="C2099" t="s">
        <v>754</v>
      </c>
      <c r="D2099" t="s">
        <v>755</v>
      </c>
      <c r="E2099" t="s">
        <v>37</v>
      </c>
      <c r="F2099" t="s">
        <v>10</v>
      </c>
      <c r="G2099" t="s">
        <v>1827</v>
      </c>
      <c r="H2099">
        <v>63.331180699999997</v>
      </c>
      <c r="I2099">
        <v>63.841040499999998</v>
      </c>
      <c r="J2099">
        <v>0.50985979999999997</v>
      </c>
      <c r="K2099">
        <v>0.79863960000000001</v>
      </c>
      <c r="L2099" t="s">
        <v>29</v>
      </c>
    </row>
    <row r="2100" spans="2:12" x14ac:dyDescent="0.25">
      <c r="B2100" t="s">
        <v>739</v>
      </c>
      <c r="C2100" t="s">
        <v>756</v>
      </c>
      <c r="D2100" t="s">
        <v>757</v>
      </c>
      <c r="E2100" t="s">
        <v>37</v>
      </c>
      <c r="F2100" t="s">
        <v>10</v>
      </c>
      <c r="G2100" t="s">
        <v>1827</v>
      </c>
      <c r="H2100">
        <v>62.564661200000003</v>
      </c>
      <c r="I2100">
        <v>63.331180699999997</v>
      </c>
      <c r="J2100">
        <v>0.76651950000000002</v>
      </c>
      <c r="K2100">
        <v>1.2103351</v>
      </c>
      <c r="L2100" t="s">
        <v>29</v>
      </c>
    </row>
    <row r="2101" spans="2:12" x14ac:dyDescent="0.25">
      <c r="B2101" t="s">
        <v>739</v>
      </c>
      <c r="C2101" t="s">
        <v>758</v>
      </c>
      <c r="D2101" t="s">
        <v>759</v>
      </c>
      <c r="E2101" t="s">
        <v>37</v>
      </c>
      <c r="F2101" t="s">
        <v>10</v>
      </c>
      <c r="G2101" t="s">
        <v>1827</v>
      </c>
      <c r="H2101">
        <v>63.308984799999998</v>
      </c>
      <c r="I2101">
        <v>62.564661200000003</v>
      </c>
      <c r="J2101">
        <v>0.74432359999999997</v>
      </c>
      <c r="K2101">
        <v>1.1896869000000001</v>
      </c>
      <c r="L2101" t="s">
        <v>29</v>
      </c>
    </row>
    <row r="2102" spans="2:12" x14ac:dyDescent="0.25">
      <c r="B2102" t="s">
        <v>739</v>
      </c>
      <c r="C2102" t="s">
        <v>766</v>
      </c>
      <c r="D2102" t="s">
        <v>767</v>
      </c>
      <c r="E2102" t="s">
        <v>37</v>
      </c>
      <c r="F2102" t="s">
        <v>10</v>
      </c>
      <c r="G2102" t="s">
        <v>1827</v>
      </c>
      <c r="H2102">
        <v>63.691246</v>
      </c>
      <c r="I2102">
        <v>63.422408300000001</v>
      </c>
      <c r="J2102">
        <v>0.26883770000000001</v>
      </c>
      <c r="K2102">
        <v>0.42388439999999999</v>
      </c>
      <c r="L2102" t="s">
        <v>29</v>
      </c>
    </row>
    <row r="2103" spans="2:12" x14ac:dyDescent="0.25">
      <c r="B2103" t="s">
        <v>739</v>
      </c>
      <c r="C2103" t="s">
        <v>768</v>
      </c>
      <c r="D2103" t="s">
        <v>769</v>
      </c>
      <c r="E2103" t="s">
        <v>37</v>
      </c>
      <c r="F2103" t="s">
        <v>10</v>
      </c>
      <c r="G2103" t="s">
        <v>1827</v>
      </c>
      <c r="H2103">
        <v>63.8627763</v>
      </c>
      <c r="I2103">
        <v>63.691246</v>
      </c>
      <c r="J2103">
        <v>0.1715303</v>
      </c>
      <c r="K2103">
        <v>0.26931529999999998</v>
      </c>
      <c r="L2103" t="s">
        <v>29</v>
      </c>
    </row>
    <row r="2104" spans="2:12" x14ac:dyDescent="0.25">
      <c r="B2104" t="s">
        <v>739</v>
      </c>
      <c r="C2104" t="s">
        <v>776</v>
      </c>
      <c r="D2104" t="s">
        <v>777</v>
      </c>
      <c r="E2104" t="s">
        <v>37</v>
      </c>
      <c r="F2104" t="s">
        <v>10</v>
      </c>
      <c r="G2104" t="s">
        <v>1827</v>
      </c>
      <c r="H2104">
        <v>63.521598599999997</v>
      </c>
      <c r="I2104">
        <v>62.217517100000002</v>
      </c>
      <c r="J2104">
        <v>1.3040814999999999</v>
      </c>
      <c r="K2104">
        <v>2.0960038000000001</v>
      </c>
      <c r="L2104" t="s">
        <v>29</v>
      </c>
    </row>
    <row r="2105" spans="2:12" x14ac:dyDescent="0.25">
      <c r="B2105" t="s">
        <v>739</v>
      </c>
      <c r="C2105" t="s">
        <v>794</v>
      </c>
      <c r="D2105" t="s">
        <v>795</v>
      </c>
      <c r="E2105" t="s">
        <v>37</v>
      </c>
      <c r="F2105" t="s">
        <v>10</v>
      </c>
      <c r="G2105" t="s">
        <v>1827</v>
      </c>
      <c r="H2105">
        <v>62.616314199999998</v>
      </c>
      <c r="I2105">
        <v>62.122589099999999</v>
      </c>
      <c r="J2105">
        <v>0.49372509999999997</v>
      </c>
      <c r="K2105">
        <v>0.7947594</v>
      </c>
      <c r="L2105" t="s">
        <v>29</v>
      </c>
    </row>
    <row r="2106" spans="2:12" x14ac:dyDescent="0.25">
      <c r="B2106" t="s">
        <v>739</v>
      </c>
      <c r="C2106" t="s">
        <v>796</v>
      </c>
      <c r="D2106" t="s">
        <v>797</v>
      </c>
      <c r="E2106" t="s">
        <v>37</v>
      </c>
      <c r="F2106" t="s">
        <v>10</v>
      </c>
      <c r="G2106" t="s">
        <v>1827</v>
      </c>
      <c r="H2106">
        <v>63.146448800000002</v>
      </c>
      <c r="I2106">
        <v>62.616314199999998</v>
      </c>
      <c r="J2106">
        <v>0.53013460000000001</v>
      </c>
      <c r="K2106">
        <v>0.8466397</v>
      </c>
      <c r="L2106" t="s">
        <v>29</v>
      </c>
    </row>
    <row r="2107" spans="2:12" x14ac:dyDescent="0.25">
      <c r="B2107" t="s">
        <v>739</v>
      </c>
      <c r="C2107" t="s">
        <v>810</v>
      </c>
      <c r="D2107" t="s">
        <v>811</v>
      </c>
      <c r="E2107" t="s">
        <v>37</v>
      </c>
      <c r="F2107" t="s">
        <v>10</v>
      </c>
      <c r="G2107" t="s">
        <v>1827</v>
      </c>
      <c r="H2107">
        <v>62.673980999999998</v>
      </c>
      <c r="I2107">
        <v>63.550841499999997</v>
      </c>
      <c r="J2107">
        <v>0.87686050000000004</v>
      </c>
      <c r="K2107">
        <v>1.3797779999999999</v>
      </c>
      <c r="L2107" t="s">
        <v>29</v>
      </c>
    </row>
    <row r="2108" spans="2:12" x14ac:dyDescent="0.25">
      <c r="B2108" t="s">
        <v>739</v>
      </c>
      <c r="C2108" t="s">
        <v>818</v>
      </c>
      <c r="D2108" t="s">
        <v>819</v>
      </c>
      <c r="E2108" t="s">
        <v>37</v>
      </c>
      <c r="F2108" t="s">
        <v>10</v>
      </c>
      <c r="G2108" t="s">
        <v>1827</v>
      </c>
      <c r="H2108">
        <v>63.6048312</v>
      </c>
      <c r="I2108">
        <v>63.694176300000002</v>
      </c>
      <c r="J2108">
        <v>8.9345099999999997E-2</v>
      </c>
      <c r="K2108">
        <v>0.14027200000000001</v>
      </c>
      <c r="L2108" t="s">
        <v>29</v>
      </c>
    </row>
    <row r="2109" spans="2:12" x14ac:dyDescent="0.25">
      <c r="B2109" t="s">
        <v>739</v>
      </c>
      <c r="C2109" t="s">
        <v>826</v>
      </c>
      <c r="D2109" t="s">
        <v>827</v>
      </c>
      <c r="E2109" t="s">
        <v>37</v>
      </c>
      <c r="F2109" t="s">
        <v>10</v>
      </c>
      <c r="G2109" t="s">
        <v>1827</v>
      </c>
      <c r="H2109">
        <v>63.224405900000001</v>
      </c>
      <c r="I2109">
        <v>63.613451599999998</v>
      </c>
      <c r="J2109">
        <v>0.38904569999999999</v>
      </c>
      <c r="K2109">
        <v>0.6115777</v>
      </c>
      <c r="L2109" t="s">
        <v>29</v>
      </c>
    </row>
    <row r="2110" spans="2:12" x14ac:dyDescent="0.25">
      <c r="B2110" t="s">
        <v>739</v>
      </c>
      <c r="C2110" t="s">
        <v>834</v>
      </c>
      <c r="D2110" t="s">
        <v>835</v>
      </c>
      <c r="E2110" t="s">
        <v>37</v>
      </c>
      <c r="F2110" t="s">
        <v>10</v>
      </c>
      <c r="G2110" t="s">
        <v>1827</v>
      </c>
      <c r="H2110">
        <v>62.598806600000003</v>
      </c>
      <c r="I2110">
        <v>62.904898699999997</v>
      </c>
      <c r="J2110">
        <v>0.30609209999999998</v>
      </c>
      <c r="K2110">
        <v>0.486595</v>
      </c>
      <c r="L2110" t="s">
        <v>29</v>
      </c>
    </row>
    <row r="2111" spans="2:12" x14ac:dyDescent="0.25">
      <c r="B2111" t="s">
        <v>739</v>
      </c>
      <c r="C2111" t="s">
        <v>846</v>
      </c>
      <c r="D2111" t="s">
        <v>847</v>
      </c>
      <c r="E2111" t="s">
        <v>37</v>
      </c>
      <c r="F2111" t="s">
        <v>10</v>
      </c>
      <c r="G2111" t="s">
        <v>1827</v>
      </c>
      <c r="H2111">
        <v>63.5487635</v>
      </c>
      <c r="I2111">
        <v>63.345154999999998</v>
      </c>
      <c r="J2111">
        <v>0.2036085</v>
      </c>
      <c r="K2111">
        <v>0.32142710000000002</v>
      </c>
      <c r="L2111" t="s">
        <v>29</v>
      </c>
    </row>
    <row r="2112" spans="2:12" x14ac:dyDescent="0.25">
      <c r="B2112" t="s">
        <v>739</v>
      </c>
      <c r="C2112" t="s">
        <v>852</v>
      </c>
      <c r="D2112" t="s">
        <v>853</v>
      </c>
      <c r="E2112" t="s">
        <v>37</v>
      </c>
      <c r="F2112" t="s">
        <v>10</v>
      </c>
      <c r="G2112" t="s">
        <v>1827</v>
      </c>
      <c r="H2112">
        <v>63.443508899999998</v>
      </c>
      <c r="I2112">
        <v>62.112715799999997</v>
      </c>
      <c r="J2112">
        <v>1.3307931</v>
      </c>
      <c r="K2112">
        <v>2.1425453000000001</v>
      </c>
      <c r="L2112" t="s">
        <v>29</v>
      </c>
    </row>
    <row r="2113" spans="2:12" x14ac:dyDescent="0.25">
      <c r="B2113" t="s">
        <v>739</v>
      </c>
      <c r="C2113" t="s">
        <v>854</v>
      </c>
      <c r="D2113" t="s">
        <v>855</v>
      </c>
      <c r="E2113" t="s">
        <v>37</v>
      </c>
      <c r="F2113" t="s">
        <v>10</v>
      </c>
      <c r="G2113" t="s">
        <v>1827</v>
      </c>
      <c r="H2113">
        <v>62.207588899999998</v>
      </c>
      <c r="I2113">
        <v>63.443508899999998</v>
      </c>
      <c r="J2113">
        <v>1.2359199999999999</v>
      </c>
      <c r="K2113">
        <v>1.9480637999999999</v>
      </c>
      <c r="L2113" t="s">
        <v>29</v>
      </c>
    </row>
    <row r="2114" spans="2:12" x14ac:dyDescent="0.25">
      <c r="B2114" t="s">
        <v>739</v>
      </c>
      <c r="C2114" t="s">
        <v>864</v>
      </c>
      <c r="D2114" t="s">
        <v>865</v>
      </c>
      <c r="E2114" t="s">
        <v>37</v>
      </c>
      <c r="F2114" t="s">
        <v>10</v>
      </c>
      <c r="G2114" t="s">
        <v>1827</v>
      </c>
      <c r="H2114">
        <v>62.204034800000002</v>
      </c>
      <c r="I2114">
        <v>62.919123300000003</v>
      </c>
      <c r="J2114">
        <v>0.71508850000000002</v>
      </c>
      <c r="K2114">
        <v>1.1365201</v>
      </c>
      <c r="L2114" t="s">
        <v>29</v>
      </c>
    </row>
    <row r="2115" spans="2:12" x14ac:dyDescent="0.25">
      <c r="B2115" t="s">
        <v>739</v>
      </c>
      <c r="C2115" t="s">
        <v>868</v>
      </c>
      <c r="D2115" t="s">
        <v>869</v>
      </c>
      <c r="E2115" t="s">
        <v>37</v>
      </c>
      <c r="F2115" t="s">
        <v>10</v>
      </c>
      <c r="G2115" t="s">
        <v>1827</v>
      </c>
      <c r="H2115">
        <v>63.731862900000003</v>
      </c>
      <c r="I2115">
        <v>63.214327300000001</v>
      </c>
      <c r="J2115">
        <v>0.51753559999999998</v>
      </c>
      <c r="K2115">
        <v>0.81869979999999998</v>
      </c>
      <c r="L2115" t="s">
        <v>29</v>
      </c>
    </row>
    <row r="2116" spans="2:12" x14ac:dyDescent="0.25">
      <c r="B2116" t="s">
        <v>739</v>
      </c>
      <c r="C2116" t="s">
        <v>876</v>
      </c>
      <c r="D2116" t="s">
        <v>877</v>
      </c>
      <c r="E2116" t="s">
        <v>37</v>
      </c>
      <c r="F2116" t="s">
        <v>10</v>
      </c>
      <c r="G2116" t="s">
        <v>1827</v>
      </c>
      <c r="H2116">
        <v>62.851716400000001</v>
      </c>
      <c r="I2116">
        <v>63.547256599999997</v>
      </c>
      <c r="J2116">
        <v>0.69554020000000005</v>
      </c>
      <c r="K2116">
        <v>1.0945244000000001</v>
      </c>
      <c r="L2116" t="s">
        <v>29</v>
      </c>
    </row>
    <row r="2117" spans="2:12" x14ac:dyDescent="0.25">
      <c r="B2117" t="s">
        <v>739</v>
      </c>
      <c r="C2117" t="s">
        <v>886</v>
      </c>
      <c r="D2117" t="s">
        <v>887</v>
      </c>
      <c r="E2117" t="s">
        <v>37</v>
      </c>
      <c r="F2117" t="s">
        <v>10</v>
      </c>
      <c r="G2117" t="s">
        <v>1827</v>
      </c>
      <c r="H2117">
        <v>63.743804099999998</v>
      </c>
      <c r="I2117">
        <v>63.099772299999998</v>
      </c>
      <c r="J2117">
        <v>0.64403180000000004</v>
      </c>
      <c r="K2117">
        <v>1.0206563</v>
      </c>
      <c r="L2117" t="s">
        <v>29</v>
      </c>
    </row>
    <row r="2118" spans="2:12" x14ac:dyDescent="0.25">
      <c r="B2118" t="s">
        <v>739</v>
      </c>
      <c r="C2118" t="s">
        <v>898</v>
      </c>
      <c r="D2118" t="s">
        <v>899</v>
      </c>
      <c r="E2118" t="s">
        <v>37</v>
      </c>
      <c r="F2118" t="s">
        <v>10</v>
      </c>
      <c r="G2118" t="s">
        <v>1827</v>
      </c>
      <c r="H2118">
        <v>63.677248400000003</v>
      </c>
      <c r="I2118">
        <v>63.476206900000001</v>
      </c>
      <c r="J2118">
        <v>0.20104150000000001</v>
      </c>
      <c r="K2118">
        <v>0.31671949999999999</v>
      </c>
      <c r="L2118" t="s">
        <v>29</v>
      </c>
    </row>
    <row r="2119" spans="2:12" x14ac:dyDescent="0.25">
      <c r="B2119" t="s">
        <v>739</v>
      </c>
      <c r="C2119" t="s">
        <v>904</v>
      </c>
      <c r="D2119" t="s">
        <v>905</v>
      </c>
      <c r="E2119" t="s">
        <v>37</v>
      </c>
      <c r="F2119" t="s">
        <v>10</v>
      </c>
      <c r="G2119" t="s">
        <v>1827</v>
      </c>
      <c r="H2119">
        <v>62.433298899999997</v>
      </c>
      <c r="I2119">
        <v>63.201560899999997</v>
      </c>
      <c r="J2119">
        <v>0.768262</v>
      </c>
      <c r="K2119">
        <v>1.2155743999999999</v>
      </c>
      <c r="L2119" t="s">
        <v>29</v>
      </c>
    </row>
    <row r="2120" spans="2:12" x14ac:dyDescent="0.25">
      <c r="B2120" t="s">
        <v>739</v>
      </c>
      <c r="C2120" t="s">
        <v>908</v>
      </c>
      <c r="D2120" t="s">
        <v>909</v>
      </c>
      <c r="E2120" t="s">
        <v>37</v>
      </c>
      <c r="F2120" t="s">
        <v>10</v>
      </c>
      <c r="G2120" t="s">
        <v>1827</v>
      </c>
      <c r="H2120">
        <v>62.663547199999996</v>
      </c>
      <c r="I2120">
        <v>62.433298899999997</v>
      </c>
      <c r="J2120">
        <v>0.23024829999999999</v>
      </c>
      <c r="K2120">
        <v>0.36879089999999998</v>
      </c>
      <c r="L2120" t="s">
        <v>29</v>
      </c>
    </row>
    <row r="2121" spans="2:12" x14ac:dyDescent="0.25">
      <c r="B2121" t="s">
        <v>739</v>
      </c>
      <c r="C2121" t="s">
        <v>914</v>
      </c>
      <c r="D2121" t="s">
        <v>915</v>
      </c>
      <c r="E2121" t="s">
        <v>37</v>
      </c>
      <c r="F2121" t="s">
        <v>10</v>
      </c>
      <c r="G2121" t="s">
        <v>1827</v>
      </c>
      <c r="H2121">
        <v>62.248005999999997</v>
      </c>
      <c r="I2121">
        <v>62.035912400000001</v>
      </c>
      <c r="J2121">
        <v>0.21209359999999999</v>
      </c>
      <c r="K2121">
        <v>0.34188839999999998</v>
      </c>
      <c r="L2121" t="s">
        <v>29</v>
      </c>
    </row>
    <row r="2122" spans="2:12" x14ac:dyDescent="0.25">
      <c r="B2122" t="s">
        <v>739</v>
      </c>
      <c r="C2122" t="s">
        <v>916</v>
      </c>
      <c r="D2122" t="s">
        <v>917</v>
      </c>
      <c r="E2122" t="s">
        <v>37</v>
      </c>
      <c r="F2122" t="s">
        <v>10</v>
      </c>
      <c r="G2122" t="s">
        <v>1827</v>
      </c>
      <c r="H2122">
        <v>63.5360455</v>
      </c>
      <c r="I2122">
        <v>62.248005999999997</v>
      </c>
      <c r="J2122">
        <v>1.2880395</v>
      </c>
      <c r="K2122">
        <v>2.0692059999999999</v>
      </c>
      <c r="L2122" t="s">
        <v>29</v>
      </c>
    </row>
    <row r="2123" spans="2:12" x14ac:dyDescent="0.25">
      <c r="B2123" t="s">
        <v>739</v>
      </c>
      <c r="C2123" t="s">
        <v>930</v>
      </c>
      <c r="D2123" t="s">
        <v>931</v>
      </c>
      <c r="E2123" t="s">
        <v>37</v>
      </c>
      <c r="F2123" t="s">
        <v>10</v>
      </c>
      <c r="G2123" t="s">
        <v>1827</v>
      </c>
      <c r="H2123">
        <v>62.4054243</v>
      </c>
      <c r="I2123">
        <v>63.615668499999998</v>
      </c>
      <c r="J2123">
        <v>1.2102442</v>
      </c>
      <c r="K2123">
        <v>1.902431</v>
      </c>
      <c r="L2123" t="s">
        <v>29</v>
      </c>
    </row>
    <row r="2124" spans="2:12" x14ac:dyDescent="0.25">
      <c r="B2124" t="s">
        <v>739</v>
      </c>
      <c r="C2124" t="s">
        <v>932</v>
      </c>
      <c r="D2124" t="s">
        <v>933</v>
      </c>
      <c r="E2124" t="s">
        <v>37</v>
      </c>
      <c r="F2124" t="s">
        <v>10</v>
      </c>
      <c r="G2124" t="s">
        <v>1827</v>
      </c>
      <c r="H2124">
        <v>63.607646699999997</v>
      </c>
      <c r="I2124">
        <v>62.4054243</v>
      </c>
      <c r="J2124">
        <v>1.2022223999999999</v>
      </c>
      <c r="K2124">
        <v>1.926471</v>
      </c>
      <c r="L2124" t="s">
        <v>29</v>
      </c>
    </row>
    <row r="2125" spans="2:12" x14ac:dyDescent="0.25">
      <c r="B2125" t="s">
        <v>739</v>
      </c>
      <c r="C2125" t="s">
        <v>942</v>
      </c>
      <c r="D2125" t="s">
        <v>943</v>
      </c>
      <c r="E2125" t="s">
        <v>37</v>
      </c>
      <c r="F2125" t="s">
        <v>10</v>
      </c>
      <c r="G2125" t="s">
        <v>1827</v>
      </c>
      <c r="H2125">
        <v>63.162516799999999</v>
      </c>
      <c r="I2125">
        <v>63.5681729</v>
      </c>
      <c r="J2125">
        <v>0.40565610000000002</v>
      </c>
      <c r="K2125">
        <v>0.63814340000000003</v>
      </c>
      <c r="L2125" t="s">
        <v>29</v>
      </c>
    </row>
    <row r="2126" spans="2:12" x14ac:dyDescent="0.25">
      <c r="B2126" t="s">
        <v>739</v>
      </c>
      <c r="C2126" t="s">
        <v>946</v>
      </c>
      <c r="D2126" t="s">
        <v>947</v>
      </c>
      <c r="E2126" t="s">
        <v>37</v>
      </c>
      <c r="F2126" t="s">
        <v>10</v>
      </c>
      <c r="G2126" t="s">
        <v>1827</v>
      </c>
      <c r="H2126">
        <v>62.795449099999999</v>
      </c>
      <c r="I2126">
        <v>63.162516799999999</v>
      </c>
      <c r="J2126">
        <v>0.3670677</v>
      </c>
      <c r="K2126">
        <v>0.581148</v>
      </c>
      <c r="L2126" t="s">
        <v>29</v>
      </c>
    </row>
    <row r="2127" spans="2:12" x14ac:dyDescent="0.25">
      <c r="B2127" t="s">
        <v>739</v>
      </c>
      <c r="C2127" t="s">
        <v>948</v>
      </c>
      <c r="D2127" t="s">
        <v>949</v>
      </c>
      <c r="E2127" t="s">
        <v>37</v>
      </c>
      <c r="F2127" t="s">
        <v>10</v>
      </c>
      <c r="G2127" t="s">
        <v>1827</v>
      </c>
      <c r="H2127">
        <v>63.218437100000003</v>
      </c>
      <c r="I2127">
        <v>62.795449099999999</v>
      </c>
      <c r="J2127">
        <v>0.42298799999999998</v>
      </c>
      <c r="K2127">
        <v>0.67359659999999999</v>
      </c>
      <c r="L2127" t="s">
        <v>29</v>
      </c>
    </row>
    <row r="2128" spans="2:12" x14ac:dyDescent="0.25">
      <c r="B2128" t="s">
        <v>739</v>
      </c>
      <c r="C2128" t="s">
        <v>952</v>
      </c>
      <c r="D2128" t="s">
        <v>953</v>
      </c>
      <c r="E2128" t="s">
        <v>37</v>
      </c>
      <c r="F2128" t="s">
        <v>10</v>
      </c>
      <c r="G2128" t="s">
        <v>1827</v>
      </c>
      <c r="H2128">
        <v>63.826461100000003</v>
      </c>
      <c r="I2128">
        <v>63.749850600000002</v>
      </c>
      <c r="J2128">
        <v>7.6610499999999998E-2</v>
      </c>
      <c r="K2128">
        <v>0.12017360000000001</v>
      </c>
      <c r="L2128" t="s">
        <v>29</v>
      </c>
    </row>
    <row r="2129" spans="2:12" x14ac:dyDescent="0.25">
      <c r="B2129" t="s">
        <v>739</v>
      </c>
      <c r="C2129" t="s">
        <v>968</v>
      </c>
      <c r="D2129" t="s">
        <v>969</v>
      </c>
      <c r="E2129" t="s">
        <v>37</v>
      </c>
      <c r="F2129" t="s">
        <v>10</v>
      </c>
      <c r="G2129" t="s">
        <v>1827</v>
      </c>
      <c r="H2129">
        <v>63.766441999999998</v>
      </c>
      <c r="I2129">
        <v>62.676359699999999</v>
      </c>
      <c r="J2129">
        <v>1.0900822999999999</v>
      </c>
      <c r="K2129">
        <v>1.7392240000000001</v>
      </c>
      <c r="L2129" t="s">
        <v>29</v>
      </c>
    </row>
    <row r="2130" spans="2:12" x14ac:dyDescent="0.25">
      <c r="B2130" t="s">
        <v>739</v>
      </c>
      <c r="C2130" t="s">
        <v>982</v>
      </c>
      <c r="D2130" t="s">
        <v>983</v>
      </c>
      <c r="E2130" t="s">
        <v>37</v>
      </c>
      <c r="F2130" t="s">
        <v>10</v>
      </c>
      <c r="G2130" t="s">
        <v>1827</v>
      </c>
      <c r="H2130">
        <v>63.0352538</v>
      </c>
      <c r="I2130">
        <v>62.089980500000003</v>
      </c>
      <c r="J2130">
        <v>0.94527329999999998</v>
      </c>
      <c r="K2130">
        <v>1.5224249000000001</v>
      </c>
      <c r="L2130" t="s">
        <v>29</v>
      </c>
    </row>
    <row r="2131" spans="2:12" x14ac:dyDescent="0.25">
      <c r="B2131" t="s">
        <v>739</v>
      </c>
      <c r="C2131" t="s">
        <v>984</v>
      </c>
      <c r="D2131" t="s">
        <v>985</v>
      </c>
      <c r="E2131" t="s">
        <v>37</v>
      </c>
      <c r="F2131" t="s">
        <v>10</v>
      </c>
      <c r="G2131" t="s">
        <v>1827</v>
      </c>
      <c r="H2131">
        <v>63.278203599999998</v>
      </c>
      <c r="I2131">
        <v>63.0352538</v>
      </c>
      <c r="J2131">
        <v>0.24294979999999999</v>
      </c>
      <c r="K2131">
        <v>0.38541890000000001</v>
      </c>
      <c r="L2131" t="s">
        <v>29</v>
      </c>
    </row>
    <row r="2132" spans="2:12" x14ac:dyDescent="0.25">
      <c r="B2132" t="s">
        <v>739</v>
      </c>
      <c r="C2132" t="s">
        <v>988</v>
      </c>
      <c r="D2132" t="s">
        <v>989</v>
      </c>
      <c r="E2132" t="s">
        <v>37</v>
      </c>
      <c r="F2132" t="s">
        <v>10</v>
      </c>
      <c r="G2132" t="s">
        <v>1827</v>
      </c>
      <c r="H2132">
        <v>63.371838199999999</v>
      </c>
      <c r="I2132">
        <v>62.500336500000003</v>
      </c>
      <c r="J2132">
        <v>0.87150170000000005</v>
      </c>
      <c r="K2132">
        <v>1.3943951999999999</v>
      </c>
      <c r="L2132" t="s">
        <v>29</v>
      </c>
    </row>
    <row r="2133" spans="2:12" x14ac:dyDescent="0.25">
      <c r="B2133" t="s">
        <v>739</v>
      </c>
      <c r="C2133" t="s">
        <v>994</v>
      </c>
      <c r="D2133" t="s">
        <v>995</v>
      </c>
      <c r="E2133" t="s">
        <v>37</v>
      </c>
      <c r="F2133" t="s">
        <v>10</v>
      </c>
      <c r="G2133" t="s">
        <v>1827</v>
      </c>
      <c r="H2133">
        <v>62.8105695</v>
      </c>
      <c r="I2133">
        <v>63.565703599999999</v>
      </c>
      <c r="J2133">
        <v>0.75513410000000003</v>
      </c>
      <c r="K2133">
        <v>1.1879584000000001</v>
      </c>
      <c r="L2133" t="s">
        <v>29</v>
      </c>
    </row>
    <row r="2134" spans="2:12" x14ac:dyDescent="0.25">
      <c r="B2134" t="s">
        <v>739</v>
      </c>
      <c r="C2134" t="s">
        <v>1002</v>
      </c>
      <c r="D2134" t="s">
        <v>1003</v>
      </c>
      <c r="E2134" t="s">
        <v>37</v>
      </c>
      <c r="F2134" t="s">
        <v>10</v>
      </c>
      <c r="G2134" t="s">
        <v>1827</v>
      </c>
      <c r="H2134">
        <v>63.156802599999999</v>
      </c>
      <c r="I2134">
        <v>63.767975</v>
      </c>
      <c r="J2134">
        <v>0.61117239999999995</v>
      </c>
      <c r="K2134">
        <v>0.95843160000000005</v>
      </c>
      <c r="L2134" t="s">
        <v>29</v>
      </c>
    </row>
    <row r="2135" spans="2:12" x14ac:dyDescent="0.25">
      <c r="B2135" t="s">
        <v>739</v>
      </c>
      <c r="C2135" t="s">
        <v>1016</v>
      </c>
      <c r="D2135" t="s">
        <v>1017</v>
      </c>
      <c r="E2135" t="s">
        <v>37</v>
      </c>
      <c r="F2135" t="s">
        <v>10</v>
      </c>
      <c r="G2135" t="s">
        <v>1827</v>
      </c>
      <c r="H2135">
        <v>63.020496100000003</v>
      </c>
      <c r="I2135">
        <v>62.395650500000002</v>
      </c>
      <c r="J2135">
        <v>0.6248456</v>
      </c>
      <c r="K2135">
        <v>1.0014249</v>
      </c>
      <c r="L2135" t="s">
        <v>29</v>
      </c>
    </row>
    <row r="2136" spans="2:12" x14ac:dyDescent="0.25">
      <c r="B2136" t="s">
        <v>739</v>
      </c>
      <c r="C2136" t="s">
        <v>1020</v>
      </c>
      <c r="D2136" t="s">
        <v>1021</v>
      </c>
      <c r="E2136" t="s">
        <v>37</v>
      </c>
      <c r="F2136" t="s">
        <v>10</v>
      </c>
      <c r="G2136" t="s">
        <v>1827</v>
      </c>
      <c r="H2136">
        <v>63.5563322</v>
      </c>
      <c r="I2136">
        <v>63.448751600000001</v>
      </c>
      <c r="J2136">
        <v>0.1075806</v>
      </c>
      <c r="K2136">
        <v>0.16955509999999999</v>
      </c>
      <c r="L2136" t="s">
        <v>29</v>
      </c>
    </row>
    <row r="2137" spans="2:12" x14ac:dyDescent="0.25">
      <c r="B2137" t="s">
        <v>739</v>
      </c>
      <c r="C2137" t="s">
        <v>1024</v>
      </c>
      <c r="D2137" t="s">
        <v>1025</v>
      </c>
      <c r="E2137" t="s">
        <v>37</v>
      </c>
      <c r="F2137" t="s">
        <v>10</v>
      </c>
      <c r="G2137" t="s">
        <v>1827</v>
      </c>
      <c r="H2137">
        <v>63.4968553</v>
      </c>
      <c r="I2137">
        <v>63.5563322</v>
      </c>
      <c r="J2137">
        <v>5.9476899999999999E-2</v>
      </c>
      <c r="K2137">
        <v>9.3581399999999995E-2</v>
      </c>
      <c r="L2137" t="s">
        <v>29</v>
      </c>
    </row>
    <row r="2138" spans="2:12" x14ac:dyDescent="0.25">
      <c r="B2138" t="s">
        <v>739</v>
      </c>
      <c r="C2138" t="s">
        <v>1028</v>
      </c>
      <c r="D2138" t="s">
        <v>1029</v>
      </c>
      <c r="E2138" t="s">
        <v>37</v>
      </c>
      <c r="F2138" t="s">
        <v>10</v>
      </c>
      <c r="G2138" t="s">
        <v>1827</v>
      </c>
      <c r="H2138">
        <v>63.058070499999999</v>
      </c>
      <c r="I2138">
        <v>62.5628581</v>
      </c>
      <c r="J2138">
        <v>0.4952124</v>
      </c>
      <c r="K2138">
        <v>0.79154380000000002</v>
      </c>
      <c r="L2138" t="s">
        <v>29</v>
      </c>
    </row>
    <row r="2139" spans="2:12" x14ac:dyDescent="0.25">
      <c r="B2139" t="s">
        <v>739</v>
      </c>
      <c r="C2139" t="s">
        <v>1040</v>
      </c>
      <c r="D2139" t="s">
        <v>1041</v>
      </c>
      <c r="E2139" t="s">
        <v>37</v>
      </c>
      <c r="F2139" t="s">
        <v>10</v>
      </c>
      <c r="G2139" t="s">
        <v>1827</v>
      </c>
      <c r="H2139">
        <v>63.359292699999997</v>
      </c>
      <c r="I2139">
        <v>63.516622699999999</v>
      </c>
      <c r="J2139">
        <v>0.15733</v>
      </c>
      <c r="K2139">
        <v>0.2476989</v>
      </c>
      <c r="L2139" t="s">
        <v>29</v>
      </c>
    </row>
    <row r="2140" spans="2:12" x14ac:dyDescent="0.25">
      <c r="B2140" t="s">
        <v>739</v>
      </c>
      <c r="C2140" t="s">
        <v>1054</v>
      </c>
      <c r="D2140" t="s">
        <v>1055</v>
      </c>
      <c r="E2140" t="s">
        <v>37</v>
      </c>
      <c r="F2140" t="s">
        <v>10</v>
      </c>
      <c r="G2140" t="s">
        <v>1827</v>
      </c>
      <c r="H2140">
        <v>63.133826900000003</v>
      </c>
      <c r="I2140">
        <v>62.541333899999998</v>
      </c>
      <c r="J2140">
        <v>0.59249300000000005</v>
      </c>
      <c r="K2140">
        <v>0.94736229999999999</v>
      </c>
      <c r="L2140" t="s">
        <v>29</v>
      </c>
    </row>
    <row r="2141" spans="2:12" x14ac:dyDescent="0.25">
      <c r="B2141" t="s">
        <v>739</v>
      </c>
      <c r="C2141" t="s">
        <v>1056</v>
      </c>
      <c r="D2141" t="s">
        <v>1057</v>
      </c>
      <c r="E2141" t="s">
        <v>37</v>
      </c>
      <c r="F2141" t="s">
        <v>10</v>
      </c>
      <c r="G2141" t="s">
        <v>1827</v>
      </c>
      <c r="H2141">
        <v>63.251953200000003</v>
      </c>
      <c r="I2141">
        <v>63.133826900000003</v>
      </c>
      <c r="J2141">
        <v>0.1181263</v>
      </c>
      <c r="K2141">
        <v>0.18710460000000001</v>
      </c>
      <c r="L2141" t="s">
        <v>29</v>
      </c>
    </row>
    <row r="2142" spans="2:12" x14ac:dyDescent="0.25">
      <c r="B2142" t="s">
        <v>739</v>
      </c>
      <c r="C2142" t="s">
        <v>1060</v>
      </c>
      <c r="D2142" t="s">
        <v>1061</v>
      </c>
      <c r="E2142" t="s">
        <v>37</v>
      </c>
      <c r="F2142" t="s">
        <v>10</v>
      </c>
      <c r="G2142" t="s">
        <v>1827</v>
      </c>
      <c r="H2142">
        <v>63.568814600000003</v>
      </c>
      <c r="I2142">
        <v>63.701219899999998</v>
      </c>
      <c r="J2142">
        <v>0.1324053</v>
      </c>
      <c r="K2142">
        <v>0.2078536</v>
      </c>
      <c r="L2142" t="s">
        <v>29</v>
      </c>
    </row>
    <row r="2143" spans="2:12" x14ac:dyDescent="0.25">
      <c r="B2143" t="s">
        <v>739</v>
      </c>
      <c r="C2143" t="s">
        <v>1072</v>
      </c>
      <c r="D2143" t="s">
        <v>1073</v>
      </c>
      <c r="E2143" t="s">
        <v>37</v>
      </c>
      <c r="F2143" t="s">
        <v>10</v>
      </c>
      <c r="G2143" t="s">
        <v>1827</v>
      </c>
      <c r="H2143">
        <v>62.864356999999998</v>
      </c>
      <c r="I2143">
        <v>63.3169605</v>
      </c>
      <c r="J2143">
        <v>0.45260349999999999</v>
      </c>
      <c r="K2143">
        <v>0.71482190000000001</v>
      </c>
      <c r="L2143" t="s">
        <v>29</v>
      </c>
    </row>
    <row r="2144" spans="2:12" x14ac:dyDescent="0.25">
      <c r="B2144" t="s">
        <v>739</v>
      </c>
      <c r="C2144" t="s">
        <v>1082</v>
      </c>
      <c r="D2144" t="s">
        <v>1083</v>
      </c>
      <c r="E2144" t="s">
        <v>37</v>
      </c>
      <c r="F2144" t="s">
        <v>10</v>
      </c>
      <c r="G2144" t="s">
        <v>1827</v>
      </c>
      <c r="H2144">
        <v>63.058018300000001</v>
      </c>
      <c r="I2144">
        <v>63.875647499999999</v>
      </c>
      <c r="J2144">
        <v>0.81762919999999994</v>
      </c>
      <c r="K2144">
        <v>1.2800327</v>
      </c>
      <c r="L2144" t="s">
        <v>29</v>
      </c>
    </row>
    <row r="2145" spans="2:12" x14ac:dyDescent="0.25">
      <c r="B2145" t="s">
        <v>739</v>
      </c>
      <c r="C2145" t="s">
        <v>1090</v>
      </c>
      <c r="D2145" t="s">
        <v>1091</v>
      </c>
      <c r="E2145" t="s">
        <v>37</v>
      </c>
      <c r="F2145" t="s">
        <v>10</v>
      </c>
      <c r="G2145" t="s">
        <v>1827</v>
      </c>
      <c r="H2145">
        <v>62.6797878</v>
      </c>
      <c r="I2145">
        <v>63.5788498</v>
      </c>
      <c r="J2145">
        <v>0.89906200000000003</v>
      </c>
      <c r="K2145">
        <v>1.4140898</v>
      </c>
      <c r="L2145" t="s">
        <v>29</v>
      </c>
    </row>
    <row r="2146" spans="2:12" x14ac:dyDescent="0.25">
      <c r="B2146" t="s">
        <v>1100</v>
      </c>
      <c r="C2146" t="s">
        <v>1109</v>
      </c>
      <c r="D2146" t="s">
        <v>1110</v>
      </c>
      <c r="E2146" t="s">
        <v>37</v>
      </c>
      <c r="F2146" t="s">
        <v>10</v>
      </c>
      <c r="G2146" t="s">
        <v>1827</v>
      </c>
      <c r="H2146">
        <v>62.564911700000003</v>
      </c>
      <c r="I2146">
        <v>62.696891999999998</v>
      </c>
      <c r="J2146">
        <v>0.13198029999999999</v>
      </c>
      <c r="K2146">
        <v>0.21050530000000001</v>
      </c>
      <c r="L2146" t="s">
        <v>29</v>
      </c>
    </row>
    <row r="2147" spans="2:12" x14ac:dyDescent="0.25">
      <c r="B2147" t="s">
        <v>1100</v>
      </c>
      <c r="C2147" t="s">
        <v>1113</v>
      </c>
      <c r="D2147" t="s">
        <v>1114</v>
      </c>
      <c r="E2147" t="s">
        <v>37</v>
      </c>
      <c r="F2147" t="s">
        <v>10</v>
      </c>
      <c r="G2147" t="s">
        <v>1827</v>
      </c>
      <c r="H2147">
        <v>63.0209464</v>
      </c>
      <c r="I2147">
        <v>62.926543299999999</v>
      </c>
      <c r="J2147">
        <v>9.4403100000000004E-2</v>
      </c>
      <c r="K2147">
        <v>0.15002109999999999</v>
      </c>
      <c r="L2147" t="s">
        <v>29</v>
      </c>
    </row>
    <row r="2148" spans="2:12" x14ac:dyDescent="0.25">
      <c r="B2148" t="s">
        <v>1100</v>
      </c>
      <c r="C2148" t="s">
        <v>1115</v>
      </c>
      <c r="D2148" t="s">
        <v>1116</v>
      </c>
      <c r="E2148" t="s">
        <v>37</v>
      </c>
      <c r="F2148" t="s">
        <v>10</v>
      </c>
      <c r="G2148" t="s">
        <v>1827</v>
      </c>
      <c r="H2148">
        <v>63.4572079</v>
      </c>
      <c r="I2148">
        <v>63.0209464</v>
      </c>
      <c r="J2148">
        <v>0.43626150000000002</v>
      </c>
      <c r="K2148">
        <v>0.69224839999999999</v>
      </c>
      <c r="L2148" t="s">
        <v>29</v>
      </c>
    </row>
    <row r="2149" spans="2:12" x14ac:dyDescent="0.25">
      <c r="B2149" t="s">
        <v>1100</v>
      </c>
      <c r="C2149" t="s">
        <v>1117</v>
      </c>
      <c r="D2149" t="s">
        <v>1118</v>
      </c>
      <c r="E2149" t="s">
        <v>37</v>
      </c>
      <c r="F2149" t="s">
        <v>10</v>
      </c>
      <c r="G2149" t="s">
        <v>1827</v>
      </c>
      <c r="H2149">
        <v>63.716234</v>
      </c>
      <c r="I2149">
        <v>63.4572079</v>
      </c>
      <c r="J2149">
        <v>0.25902609999999998</v>
      </c>
      <c r="K2149">
        <v>0.4081902</v>
      </c>
      <c r="L2149" t="s">
        <v>29</v>
      </c>
    </row>
    <row r="2150" spans="2:12" x14ac:dyDescent="0.25">
      <c r="B2150" t="s">
        <v>1100</v>
      </c>
      <c r="C2150" t="s">
        <v>1125</v>
      </c>
      <c r="D2150" t="s">
        <v>1126</v>
      </c>
      <c r="E2150" t="s">
        <v>37</v>
      </c>
      <c r="F2150" t="s">
        <v>10</v>
      </c>
      <c r="G2150" t="s">
        <v>1827</v>
      </c>
      <c r="H2150">
        <v>62.606374799999998</v>
      </c>
      <c r="I2150">
        <v>63.074821300000004</v>
      </c>
      <c r="J2150">
        <v>0.46844649999999999</v>
      </c>
      <c r="K2150">
        <v>0.74268380000000001</v>
      </c>
      <c r="L2150" t="s">
        <v>29</v>
      </c>
    </row>
    <row r="2151" spans="2:12" x14ac:dyDescent="0.25">
      <c r="B2151" t="s">
        <v>1100</v>
      </c>
      <c r="C2151" t="s">
        <v>1127</v>
      </c>
      <c r="D2151" t="s">
        <v>1128</v>
      </c>
      <c r="E2151" t="s">
        <v>37</v>
      </c>
      <c r="F2151" t="s">
        <v>10</v>
      </c>
      <c r="G2151" t="s">
        <v>1827</v>
      </c>
      <c r="H2151">
        <v>62.892066</v>
      </c>
      <c r="I2151">
        <v>62.606374799999998</v>
      </c>
      <c r="J2151">
        <v>0.28569119999999998</v>
      </c>
      <c r="K2151">
        <v>0.45632919999999999</v>
      </c>
      <c r="L2151" t="s">
        <v>29</v>
      </c>
    </row>
    <row r="2152" spans="2:12" x14ac:dyDescent="0.25">
      <c r="B2152" t="s">
        <v>1100</v>
      </c>
      <c r="C2152" t="s">
        <v>1134</v>
      </c>
      <c r="D2152" t="s">
        <v>1135</v>
      </c>
      <c r="E2152" t="s">
        <v>37</v>
      </c>
      <c r="F2152" t="s">
        <v>10</v>
      </c>
      <c r="G2152" t="s">
        <v>1827</v>
      </c>
      <c r="H2152">
        <v>62.608444300000002</v>
      </c>
      <c r="I2152">
        <v>62.892066</v>
      </c>
      <c r="J2152">
        <v>0.28362169999999998</v>
      </c>
      <c r="K2152">
        <v>0.45096579999999997</v>
      </c>
      <c r="L2152" t="s">
        <v>29</v>
      </c>
    </row>
    <row r="2153" spans="2:12" x14ac:dyDescent="0.25">
      <c r="B2153" t="s">
        <v>1100</v>
      </c>
      <c r="C2153" t="s">
        <v>1142</v>
      </c>
      <c r="D2153" t="s">
        <v>1143</v>
      </c>
      <c r="E2153" t="s">
        <v>37</v>
      </c>
      <c r="F2153" t="s">
        <v>10</v>
      </c>
      <c r="G2153" t="s">
        <v>1827</v>
      </c>
      <c r="H2153">
        <v>63.352282000000002</v>
      </c>
      <c r="I2153">
        <v>62.649177399999999</v>
      </c>
      <c r="J2153">
        <v>0.70310459999999997</v>
      </c>
      <c r="K2153">
        <v>1.1222886000000001</v>
      </c>
      <c r="L2153" t="s">
        <v>29</v>
      </c>
    </row>
    <row r="2154" spans="2:12" x14ac:dyDescent="0.25">
      <c r="B2154" t="s">
        <v>1100</v>
      </c>
      <c r="C2154" t="s">
        <v>1182</v>
      </c>
      <c r="D2154" t="s">
        <v>1183</v>
      </c>
      <c r="E2154" t="s">
        <v>37</v>
      </c>
      <c r="F2154" t="s">
        <v>10</v>
      </c>
      <c r="G2154" t="s">
        <v>1827</v>
      </c>
      <c r="H2154">
        <v>63.2087346</v>
      </c>
      <c r="I2154">
        <v>63.329296499999998</v>
      </c>
      <c r="J2154">
        <v>0.1205619</v>
      </c>
      <c r="K2154">
        <v>0.19037299999999999</v>
      </c>
      <c r="L2154" t="s">
        <v>29</v>
      </c>
    </row>
    <row r="2155" spans="2:12" x14ac:dyDescent="0.25">
      <c r="B2155" t="s">
        <v>1100</v>
      </c>
      <c r="C2155" t="s">
        <v>1198</v>
      </c>
      <c r="D2155" t="s">
        <v>1199</v>
      </c>
      <c r="E2155" t="s">
        <v>37</v>
      </c>
      <c r="F2155" t="s">
        <v>10</v>
      </c>
      <c r="G2155" t="s">
        <v>1827</v>
      </c>
      <c r="H2155">
        <v>63.027583300000003</v>
      </c>
      <c r="I2155">
        <v>63.253538599999999</v>
      </c>
      <c r="J2155">
        <v>0.2259553</v>
      </c>
      <c r="K2155">
        <v>0.35722159999999997</v>
      </c>
      <c r="L2155" t="s">
        <v>29</v>
      </c>
    </row>
    <row r="2156" spans="2:12" x14ac:dyDescent="0.25">
      <c r="B2156" t="s">
        <v>1100</v>
      </c>
      <c r="C2156" t="s">
        <v>1200</v>
      </c>
      <c r="D2156" t="s">
        <v>1201</v>
      </c>
      <c r="E2156" t="s">
        <v>37</v>
      </c>
      <c r="F2156" t="s">
        <v>10</v>
      </c>
      <c r="G2156" t="s">
        <v>1827</v>
      </c>
      <c r="H2156">
        <v>63.286735</v>
      </c>
      <c r="I2156">
        <v>63.027583300000003</v>
      </c>
      <c r="J2156">
        <v>0.25915169999999998</v>
      </c>
      <c r="K2156">
        <v>0.41117189999999998</v>
      </c>
      <c r="L2156" t="s">
        <v>29</v>
      </c>
    </row>
    <row r="2157" spans="2:12" x14ac:dyDescent="0.25">
      <c r="B2157" t="s">
        <v>1100</v>
      </c>
      <c r="C2157" t="s">
        <v>1234</v>
      </c>
      <c r="D2157" t="s">
        <v>1235</v>
      </c>
      <c r="E2157" t="s">
        <v>37</v>
      </c>
      <c r="F2157" t="s">
        <v>10</v>
      </c>
      <c r="G2157" t="s">
        <v>1827</v>
      </c>
      <c r="H2157">
        <v>62.735053800000003</v>
      </c>
      <c r="I2157">
        <v>62.9772921</v>
      </c>
      <c r="J2157">
        <v>0.24223829999999999</v>
      </c>
      <c r="K2157">
        <v>0.38464389999999998</v>
      </c>
      <c r="L2157" t="s">
        <v>29</v>
      </c>
    </row>
    <row r="2158" spans="2:12" x14ac:dyDescent="0.25">
      <c r="B2158" t="s">
        <v>1100</v>
      </c>
      <c r="C2158" t="s">
        <v>1256</v>
      </c>
      <c r="D2158" t="s">
        <v>1257</v>
      </c>
      <c r="E2158" t="s">
        <v>37</v>
      </c>
      <c r="F2158" t="s">
        <v>10</v>
      </c>
      <c r="G2158" t="s">
        <v>1827</v>
      </c>
      <c r="H2158">
        <v>62.332958499999997</v>
      </c>
      <c r="I2158">
        <v>62.371572499999999</v>
      </c>
      <c r="J2158">
        <v>3.8614000000000002E-2</v>
      </c>
      <c r="K2158">
        <v>6.1909600000000002E-2</v>
      </c>
      <c r="L2158" t="s">
        <v>29</v>
      </c>
    </row>
    <row r="2159" spans="2:12" x14ac:dyDescent="0.25">
      <c r="B2159" t="s">
        <v>1100</v>
      </c>
      <c r="C2159" t="s">
        <v>1272</v>
      </c>
      <c r="D2159" t="s">
        <v>1273</v>
      </c>
      <c r="E2159" t="s">
        <v>37</v>
      </c>
      <c r="F2159" t="s">
        <v>10</v>
      </c>
      <c r="G2159" t="s">
        <v>1827</v>
      </c>
      <c r="H2159">
        <v>62.672360099999999</v>
      </c>
      <c r="I2159">
        <v>62.910353800000003</v>
      </c>
      <c r="J2159">
        <v>0.2379937</v>
      </c>
      <c r="K2159">
        <v>0.37830609999999998</v>
      </c>
      <c r="L2159" t="s">
        <v>29</v>
      </c>
    </row>
    <row r="2160" spans="2:12" x14ac:dyDescent="0.25">
      <c r="B2160" t="s">
        <v>1100</v>
      </c>
      <c r="C2160" t="s">
        <v>1276</v>
      </c>
      <c r="D2160" t="s">
        <v>1277</v>
      </c>
      <c r="E2160" t="s">
        <v>37</v>
      </c>
      <c r="F2160" t="s">
        <v>10</v>
      </c>
      <c r="G2160" t="s">
        <v>1827</v>
      </c>
      <c r="H2160">
        <v>63.338382699999997</v>
      </c>
      <c r="I2160">
        <v>62.599213800000001</v>
      </c>
      <c r="J2160">
        <v>0.73916890000000002</v>
      </c>
      <c r="K2160">
        <v>1.1807958000000001</v>
      </c>
      <c r="L2160" t="s">
        <v>29</v>
      </c>
    </row>
    <row r="2161" spans="2:12" x14ac:dyDescent="0.25">
      <c r="B2161" t="s">
        <v>1100</v>
      </c>
      <c r="C2161" t="s">
        <v>1278</v>
      </c>
      <c r="D2161" t="s">
        <v>1279</v>
      </c>
      <c r="E2161" t="s">
        <v>37</v>
      </c>
      <c r="F2161" t="s">
        <v>10</v>
      </c>
      <c r="G2161" t="s">
        <v>1827</v>
      </c>
      <c r="H2161">
        <v>63.483944200000003</v>
      </c>
      <c r="I2161">
        <v>63.338382699999997</v>
      </c>
      <c r="J2161">
        <v>0.14556150000000001</v>
      </c>
      <c r="K2161">
        <v>0.22981560000000001</v>
      </c>
      <c r="L2161" t="s">
        <v>29</v>
      </c>
    </row>
    <row r="2162" spans="2:12" x14ac:dyDescent="0.25">
      <c r="B2162" t="s">
        <v>1100</v>
      </c>
      <c r="C2162" t="s">
        <v>1280</v>
      </c>
      <c r="D2162" t="s">
        <v>1281</v>
      </c>
      <c r="E2162" t="s">
        <v>37</v>
      </c>
      <c r="F2162" t="s">
        <v>10</v>
      </c>
      <c r="G2162" t="s">
        <v>1827</v>
      </c>
      <c r="H2162">
        <v>62.951071599999999</v>
      </c>
      <c r="I2162">
        <v>63.483944200000003</v>
      </c>
      <c r="J2162">
        <v>0.53287260000000003</v>
      </c>
      <c r="K2162">
        <v>0.83938170000000001</v>
      </c>
      <c r="L2162" t="s">
        <v>29</v>
      </c>
    </row>
    <row r="2163" spans="2:12" x14ac:dyDescent="0.25">
      <c r="B2163" t="s">
        <v>1100</v>
      </c>
      <c r="C2163" t="s">
        <v>1296</v>
      </c>
      <c r="D2163" t="s">
        <v>1297</v>
      </c>
      <c r="E2163" t="s">
        <v>37</v>
      </c>
      <c r="F2163" t="s">
        <v>10</v>
      </c>
      <c r="G2163" t="s">
        <v>1827</v>
      </c>
      <c r="H2163">
        <v>62.838162400000002</v>
      </c>
      <c r="I2163">
        <v>62.6639214</v>
      </c>
      <c r="J2163">
        <v>0.17424100000000001</v>
      </c>
      <c r="K2163">
        <v>0.27805629999999998</v>
      </c>
      <c r="L2163" t="s">
        <v>29</v>
      </c>
    </row>
    <row r="2164" spans="2:12" x14ac:dyDescent="0.25">
      <c r="B2164" t="s">
        <v>1100</v>
      </c>
      <c r="C2164" t="s">
        <v>1304</v>
      </c>
      <c r="D2164" t="s">
        <v>1305</v>
      </c>
      <c r="E2164" t="s">
        <v>37</v>
      </c>
      <c r="F2164" t="s">
        <v>10</v>
      </c>
      <c r="G2164" t="s">
        <v>1827</v>
      </c>
      <c r="H2164">
        <v>62.807613500000002</v>
      </c>
      <c r="I2164">
        <v>63.494281299999997</v>
      </c>
      <c r="J2164">
        <v>0.68666780000000005</v>
      </c>
      <c r="K2164">
        <v>1.081464</v>
      </c>
      <c r="L2164" t="s">
        <v>29</v>
      </c>
    </row>
    <row r="2165" spans="2:12" x14ac:dyDescent="0.25">
      <c r="B2165" t="s">
        <v>1100</v>
      </c>
      <c r="C2165" t="s">
        <v>1306</v>
      </c>
      <c r="D2165" t="s">
        <v>1307</v>
      </c>
      <c r="E2165" t="s">
        <v>37</v>
      </c>
      <c r="F2165" t="s">
        <v>10</v>
      </c>
      <c r="G2165" t="s">
        <v>1827</v>
      </c>
      <c r="H2165">
        <v>62.753729499999999</v>
      </c>
      <c r="I2165">
        <v>62.807613500000002</v>
      </c>
      <c r="J2165">
        <v>5.3884000000000001E-2</v>
      </c>
      <c r="K2165">
        <v>8.5792099999999996E-2</v>
      </c>
      <c r="L2165" t="s">
        <v>29</v>
      </c>
    </row>
    <row r="2166" spans="2:12" x14ac:dyDescent="0.25">
      <c r="B2166" t="s">
        <v>1100</v>
      </c>
      <c r="C2166" t="s">
        <v>1326</v>
      </c>
      <c r="D2166" t="s">
        <v>1327</v>
      </c>
      <c r="E2166" t="s">
        <v>37</v>
      </c>
      <c r="F2166" t="s">
        <v>10</v>
      </c>
      <c r="G2166" t="s">
        <v>1827</v>
      </c>
      <c r="H2166">
        <v>62.905509899999998</v>
      </c>
      <c r="I2166">
        <v>63.523590300000002</v>
      </c>
      <c r="J2166">
        <v>0.61808039999999997</v>
      </c>
      <c r="K2166">
        <v>0.97299349999999996</v>
      </c>
      <c r="L2166" t="s">
        <v>29</v>
      </c>
    </row>
    <row r="2167" spans="2:12" x14ac:dyDescent="0.25">
      <c r="B2167" t="s">
        <v>1100</v>
      </c>
      <c r="C2167" t="s">
        <v>1340</v>
      </c>
      <c r="D2167" t="s">
        <v>1341</v>
      </c>
      <c r="E2167" t="s">
        <v>37</v>
      </c>
      <c r="F2167" t="s">
        <v>10</v>
      </c>
      <c r="G2167" t="s">
        <v>1827</v>
      </c>
      <c r="H2167">
        <v>62.4927438</v>
      </c>
      <c r="I2167">
        <v>62.783387099999999</v>
      </c>
      <c r="J2167">
        <v>0.29064329999999999</v>
      </c>
      <c r="K2167">
        <v>0.46293030000000002</v>
      </c>
      <c r="L2167" t="s">
        <v>29</v>
      </c>
    </row>
    <row r="2168" spans="2:12" x14ac:dyDescent="0.25">
      <c r="B2168" t="s">
        <v>1100</v>
      </c>
      <c r="C2168" t="s">
        <v>1346</v>
      </c>
      <c r="D2168" t="s">
        <v>1347</v>
      </c>
      <c r="E2168" t="s">
        <v>37</v>
      </c>
      <c r="F2168" t="s">
        <v>10</v>
      </c>
      <c r="G2168" t="s">
        <v>1827</v>
      </c>
      <c r="H2168">
        <v>63.562755500000002</v>
      </c>
      <c r="I2168">
        <v>62.623173600000001</v>
      </c>
      <c r="J2168">
        <v>0.93958189999999997</v>
      </c>
      <c r="K2168">
        <v>1.5003740999999999</v>
      </c>
      <c r="L2168" t="s">
        <v>29</v>
      </c>
    </row>
    <row r="2169" spans="2:12" x14ac:dyDescent="0.25">
      <c r="B2169" t="s">
        <v>1100</v>
      </c>
      <c r="C2169" t="s">
        <v>1362</v>
      </c>
      <c r="D2169" t="s">
        <v>1363</v>
      </c>
      <c r="E2169" t="s">
        <v>37</v>
      </c>
      <c r="F2169" t="s">
        <v>10</v>
      </c>
      <c r="G2169" t="s">
        <v>1827</v>
      </c>
      <c r="H2169">
        <v>62.625152200000002</v>
      </c>
      <c r="I2169">
        <v>63.138770100000002</v>
      </c>
      <c r="J2169">
        <v>0.51361789999999996</v>
      </c>
      <c r="K2169">
        <v>0.8134747</v>
      </c>
      <c r="L2169" t="s">
        <v>29</v>
      </c>
    </row>
    <row r="2170" spans="2:12" x14ac:dyDescent="0.25">
      <c r="B2170" t="s">
        <v>1100</v>
      </c>
      <c r="C2170" t="s">
        <v>1370</v>
      </c>
      <c r="D2170" t="s">
        <v>1371</v>
      </c>
      <c r="E2170" t="s">
        <v>37</v>
      </c>
      <c r="F2170" t="s">
        <v>10</v>
      </c>
      <c r="G2170" t="s">
        <v>1827</v>
      </c>
      <c r="H2170">
        <v>62.879620299999999</v>
      </c>
      <c r="I2170">
        <v>62.640812099999998</v>
      </c>
      <c r="J2170">
        <v>0.2388082</v>
      </c>
      <c r="K2170">
        <v>0.38123420000000002</v>
      </c>
      <c r="L2170" t="s">
        <v>29</v>
      </c>
    </row>
    <row r="2171" spans="2:12" x14ac:dyDescent="0.25">
      <c r="B2171" t="s">
        <v>1100</v>
      </c>
      <c r="C2171" t="s">
        <v>1376</v>
      </c>
      <c r="D2171" t="s">
        <v>1377</v>
      </c>
      <c r="E2171" t="s">
        <v>37</v>
      </c>
      <c r="F2171" t="s">
        <v>10</v>
      </c>
      <c r="G2171" t="s">
        <v>1827</v>
      </c>
      <c r="H2171">
        <v>63.175299500000001</v>
      </c>
      <c r="I2171">
        <v>62.631512100000002</v>
      </c>
      <c r="J2171">
        <v>0.54378740000000003</v>
      </c>
      <c r="K2171">
        <v>0.86823289999999997</v>
      </c>
      <c r="L2171" t="s">
        <v>29</v>
      </c>
    </row>
    <row r="2172" spans="2:12" x14ac:dyDescent="0.25">
      <c r="B2172" t="s">
        <v>1100</v>
      </c>
      <c r="C2172" t="s">
        <v>1378</v>
      </c>
      <c r="D2172" t="s">
        <v>1379</v>
      </c>
      <c r="E2172" t="s">
        <v>37</v>
      </c>
      <c r="F2172" t="s">
        <v>10</v>
      </c>
      <c r="G2172" t="s">
        <v>1827</v>
      </c>
      <c r="H2172">
        <v>62.691864699999996</v>
      </c>
      <c r="I2172">
        <v>63.175299500000001</v>
      </c>
      <c r="J2172">
        <v>0.4834348</v>
      </c>
      <c r="K2172">
        <v>0.76522760000000001</v>
      </c>
      <c r="L2172" t="s">
        <v>29</v>
      </c>
    </row>
    <row r="2173" spans="2:12" x14ac:dyDescent="0.25">
      <c r="B2173" t="s">
        <v>1100</v>
      </c>
      <c r="C2173" t="s">
        <v>1382</v>
      </c>
      <c r="D2173" t="s">
        <v>1383</v>
      </c>
      <c r="E2173" t="s">
        <v>37</v>
      </c>
      <c r="F2173" t="s">
        <v>10</v>
      </c>
      <c r="G2173" t="s">
        <v>1827</v>
      </c>
      <c r="H2173">
        <v>62.633646200000001</v>
      </c>
      <c r="I2173">
        <v>62.827404199999997</v>
      </c>
      <c r="J2173">
        <v>0.19375800000000001</v>
      </c>
      <c r="K2173">
        <v>0.30839729999999999</v>
      </c>
      <c r="L2173" t="s">
        <v>29</v>
      </c>
    </row>
    <row r="2174" spans="2:12" x14ac:dyDescent="0.25">
      <c r="B2174" t="s">
        <v>1100</v>
      </c>
      <c r="C2174" t="s">
        <v>1400</v>
      </c>
      <c r="D2174" t="s">
        <v>1401</v>
      </c>
      <c r="E2174" t="s">
        <v>37</v>
      </c>
      <c r="F2174" t="s">
        <v>10</v>
      </c>
      <c r="G2174" t="s">
        <v>1827</v>
      </c>
      <c r="H2174">
        <v>62.738942899999998</v>
      </c>
      <c r="I2174">
        <v>62.741288400000002</v>
      </c>
      <c r="J2174">
        <v>2.3454999999999999E-3</v>
      </c>
      <c r="K2174">
        <v>3.7383999999999998E-3</v>
      </c>
      <c r="L2174" t="s">
        <v>29</v>
      </c>
    </row>
    <row r="2175" spans="2:12" x14ac:dyDescent="0.25">
      <c r="B2175" t="s">
        <v>1100</v>
      </c>
      <c r="C2175" t="s">
        <v>1408</v>
      </c>
      <c r="D2175" t="s">
        <v>1409</v>
      </c>
      <c r="E2175" t="s">
        <v>37</v>
      </c>
      <c r="F2175" t="s">
        <v>10</v>
      </c>
      <c r="G2175" t="s">
        <v>1827</v>
      </c>
      <c r="H2175">
        <v>62.7430272</v>
      </c>
      <c r="I2175">
        <v>62.515033699999996</v>
      </c>
      <c r="J2175">
        <v>0.22799349999999999</v>
      </c>
      <c r="K2175">
        <v>0.36470190000000002</v>
      </c>
      <c r="L2175" t="s">
        <v>29</v>
      </c>
    </row>
    <row r="2176" spans="2:12" x14ac:dyDescent="0.25">
      <c r="B2176" t="s">
        <v>1100</v>
      </c>
      <c r="C2176" t="s">
        <v>1418</v>
      </c>
      <c r="D2176" t="s">
        <v>1419</v>
      </c>
      <c r="E2176" t="s">
        <v>37</v>
      </c>
      <c r="F2176" t="s">
        <v>10</v>
      </c>
      <c r="G2176" t="s">
        <v>1827</v>
      </c>
      <c r="H2176">
        <v>62.894772600000003</v>
      </c>
      <c r="I2176">
        <v>63.048332000000002</v>
      </c>
      <c r="J2176">
        <v>0.15355940000000001</v>
      </c>
      <c r="K2176">
        <v>0.2435582</v>
      </c>
      <c r="L2176" t="s">
        <v>29</v>
      </c>
    </row>
    <row r="2177" spans="2:12" x14ac:dyDescent="0.25">
      <c r="B2177" t="s">
        <v>1100</v>
      </c>
      <c r="C2177" t="s">
        <v>1422</v>
      </c>
      <c r="D2177" t="s">
        <v>1423</v>
      </c>
      <c r="E2177" t="s">
        <v>37</v>
      </c>
      <c r="F2177" t="s">
        <v>10</v>
      </c>
      <c r="G2177" t="s">
        <v>1827</v>
      </c>
      <c r="H2177">
        <v>62.572388500000002</v>
      </c>
      <c r="I2177">
        <v>63.226968399999997</v>
      </c>
      <c r="J2177">
        <v>0.65457989999999999</v>
      </c>
      <c r="K2177">
        <v>1.0352859000000001</v>
      </c>
      <c r="L2177" t="s">
        <v>29</v>
      </c>
    </row>
    <row r="2178" spans="2:12" x14ac:dyDescent="0.25">
      <c r="B2178" t="s">
        <v>1100</v>
      </c>
      <c r="C2178" t="s">
        <v>1428</v>
      </c>
      <c r="D2178" t="s">
        <v>1429</v>
      </c>
      <c r="E2178" t="s">
        <v>37</v>
      </c>
      <c r="F2178" t="s">
        <v>10</v>
      </c>
      <c r="G2178" t="s">
        <v>1827</v>
      </c>
      <c r="H2178">
        <v>62.8147187</v>
      </c>
      <c r="I2178">
        <v>63.084463</v>
      </c>
      <c r="J2178">
        <v>0.26974429999999999</v>
      </c>
      <c r="K2178">
        <v>0.42759229999999998</v>
      </c>
      <c r="L2178" t="s">
        <v>29</v>
      </c>
    </row>
    <row r="2179" spans="2:12" x14ac:dyDescent="0.25">
      <c r="B2179" t="s">
        <v>1100</v>
      </c>
      <c r="C2179" t="s">
        <v>1440</v>
      </c>
      <c r="D2179" t="s">
        <v>1441</v>
      </c>
      <c r="E2179" t="s">
        <v>37</v>
      </c>
      <c r="F2179" t="s">
        <v>10</v>
      </c>
      <c r="G2179" t="s">
        <v>1827</v>
      </c>
      <c r="H2179">
        <v>63.3915012</v>
      </c>
      <c r="I2179">
        <v>62.9097571</v>
      </c>
      <c r="J2179">
        <v>0.48174410000000001</v>
      </c>
      <c r="K2179">
        <v>0.76577010000000001</v>
      </c>
      <c r="L2179" t="s">
        <v>29</v>
      </c>
    </row>
    <row r="2180" spans="2:12" x14ac:dyDescent="0.25">
      <c r="B2180" t="s">
        <v>1100</v>
      </c>
      <c r="C2180" t="s">
        <v>1452</v>
      </c>
      <c r="D2180" t="s">
        <v>1453</v>
      </c>
      <c r="E2180" t="s">
        <v>37</v>
      </c>
      <c r="F2180" t="s">
        <v>10</v>
      </c>
      <c r="G2180" t="s">
        <v>1827</v>
      </c>
      <c r="H2180">
        <v>62.871422199999998</v>
      </c>
      <c r="I2180">
        <v>62.609621799999999</v>
      </c>
      <c r="J2180">
        <v>0.26180039999999999</v>
      </c>
      <c r="K2180">
        <v>0.4181472</v>
      </c>
      <c r="L2180" t="s">
        <v>29</v>
      </c>
    </row>
    <row r="2181" spans="2:12" x14ac:dyDescent="0.25">
      <c r="B2181" t="s">
        <v>1462</v>
      </c>
      <c r="C2181" t="s">
        <v>1469</v>
      </c>
      <c r="D2181" t="s">
        <v>1470</v>
      </c>
      <c r="E2181" t="s">
        <v>37</v>
      </c>
      <c r="F2181" t="s">
        <v>10</v>
      </c>
      <c r="G2181" t="s">
        <v>1827</v>
      </c>
      <c r="H2181">
        <v>64.199901999999994</v>
      </c>
      <c r="I2181">
        <v>63.849831399999999</v>
      </c>
      <c r="J2181">
        <v>0.35007060000000001</v>
      </c>
      <c r="K2181">
        <v>0.54827179999999998</v>
      </c>
      <c r="L2181" t="s">
        <v>29</v>
      </c>
    </row>
    <row r="2182" spans="2:12" x14ac:dyDescent="0.25">
      <c r="B2182" t="s">
        <v>1462</v>
      </c>
      <c r="C2182" t="s">
        <v>1475</v>
      </c>
      <c r="D2182" t="s">
        <v>1476</v>
      </c>
      <c r="E2182" t="s">
        <v>37</v>
      </c>
      <c r="F2182" t="s">
        <v>10</v>
      </c>
      <c r="G2182" t="s">
        <v>1827</v>
      </c>
      <c r="H2182">
        <v>64.292003500000007</v>
      </c>
      <c r="I2182">
        <v>64.055080200000006</v>
      </c>
      <c r="J2182">
        <v>0.2369233</v>
      </c>
      <c r="K2182">
        <v>0.36987429999999999</v>
      </c>
      <c r="L2182" t="s">
        <v>29</v>
      </c>
    </row>
    <row r="2183" spans="2:12" x14ac:dyDescent="0.25">
      <c r="B2183" t="s">
        <v>1462</v>
      </c>
      <c r="C2183" t="s">
        <v>1503</v>
      </c>
      <c r="D2183" t="s">
        <v>1504</v>
      </c>
      <c r="E2183" t="s">
        <v>37</v>
      </c>
      <c r="F2183" t="s">
        <v>10</v>
      </c>
      <c r="G2183" t="s">
        <v>1827</v>
      </c>
      <c r="H2183">
        <v>64.087849000000006</v>
      </c>
      <c r="I2183">
        <v>63.849943199999998</v>
      </c>
      <c r="J2183">
        <v>0.2379058</v>
      </c>
      <c r="K2183">
        <v>0.37260140000000003</v>
      </c>
      <c r="L2183" t="s">
        <v>29</v>
      </c>
    </row>
    <row r="2184" spans="2:12" x14ac:dyDescent="0.25">
      <c r="B2184" t="s">
        <v>1462</v>
      </c>
      <c r="C2184" t="s">
        <v>1505</v>
      </c>
      <c r="D2184" t="s">
        <v>1506</v>
      </c>
      <c r="E2184" t="s">
        <v>37</v>
      </c>
      <c r="F2184" t="s">
        <v>10</v>
      </c>
      <c r="G2184" t="s">
        <v>1827</v>
      </c>
      <c r="H2184">
        <v>62.523095300000001</v>
      </c>
      <c r="I2184">
        <v>64.087849000000006</v>
      </c>
      <c r="J2184">
        <v>1.5647537</v>
      </c>
      <c r="K2184">
        <v>2.4415762000000001</v>
      </c>
      <c r="L2184" t="s">
        <v>29</v>
      </c>
    </row>
    <row r="2185" spans="2:12" x14ac:dyDescent="0.25">
      <c r="B2185" t="s">
        <v>1462</v>
      </c>
      <c r="C2185" t="s">
        <v>1507</v>
      </c>
      <c r="D2185" t="s">
        <v>1508</v>
      </c>
      <c r="E2185" t="s">
        <v>37</v>
      </c>
      <c r="F2185" t="s">
        <v>10</v>
      </c>
      <c r="G2185" t="s">
        <v>1827</v>
      </c>
      <c r="H2185">
        <v>64.084669399999996</v>
      </c>
      <c r="I2185">
        <v>62.523095300000001</v>
      </c>
      <c r="J2185">
        <v>1.5615741000000001</v>
      </c>
      <c r="K2185">
        <v>2.4975955999999999</v>
      </c>
      <c r="L2185" t="s">
        <v>29</v>
      </c>
    </row>
    <row r="2186" spans="2:12" x14ac:dyDescent="0.25">
      <c r="B2186" t="s">
        <v>1462</v>
      </c>
      <c r="C2186" t="s">
        <v>1511</v>
      </c>
      <c r="D2186" t="s">
        <v>1512</v>
      </c>
      <c r="E2186" t="s">
        <v>37</v>
      </c>
      <c r="F2186" t="s">
        <v>10</v>
      </c>
      <c r="G2186" t="s">
        <v>1827</v>
      </c>
      <c r="H2186">
        <v>64.607795899999999</v>
      </c>
      <c r="I2186">
        <v>63.943235299999998</v>
      </c>
      <c r="J2186">
        <v>0.66456059999999995</v>
      </c>
      <c r="K2186">
        <v>1.0392977000000001</v>
      </c>
      <c r="L2186" t="s">
        <v>29</v>
      </c>
    </row>
    <row r="2187" spans="2:12" x14ac:dyDescent="0.25">
      <c r="B2187" t="s">
        <v>1462</v>
      </c>
      <c r="C2187" t="s">
        <v>1525</v>
      </c>
      <c r="D2187" t="s">
        <v>1526</v>
      </c>
      <c r="E2187" t="s">
        <v>37</v>
      </c>
      <c r="F2187" t="s">
        <v>10</v>
      </c>
      <c r="G2187" t="s">
        <v>1827</v>
      </c>
      <c r="H2187">
        <v>63.775870400000002</v>
      </c>
      <c r="I2187">
        <v>64.287557899999996</v>
      </c>
      <c r="J2187">
        <v>0.51168749999999996</v>
      </c>
      <c r="K2187">
        <v>0.79593550000000002</v>
      </c>
      <c r="L2187" t="s">
        <v>29</v>
      </c>
    </row>
    <row r="2188" spans="2:12" x14ac:dyDescent="0.25">
      <c r="B2188" t="s">
        <v>1462</v>
      </c>
      <c r="C2188" t="s">
        <v>1529</v>
      </c>
      <c r="D2188" t="s">
        <v>1530</v>
      </c>
      <c r="E2188" t="s">
        <v>37</v>
      </c>
      <c r="F2188" t="s">
        <v>10</v>
      </c>
      <c r="G2188" t="s">
        <v>1827</v>
      </c>
      <c r="H2188">
        <v>64.115699199999995</v>
      </c>
      <c r="I2188">
        <v>63.846672300000002</v>
      </c>
      <c r="J2188">
        <v>0.26902690000000001</v>
      </c>
      <c r="K2188">
        <v>0.42136400000000002</v>
      </c>
      <c r="L2188" t="s">
        <v>29</v>
      </c>
    </row>
    <row r="2189" spans="2:12" x14ac:dyDescent="0.25">
      <c r="B2189" t="s">
        <v>1462</v>
      </c>
      <c r="C2189" t="s">
        <v>1535</v>
      </c>
      <c r="D2189" t="s">
        <v>1536</v>
      </c>
      <c r="E2189" t="s">
        <v>37</v>
      </c>
      <c r="F2189" t="s">
        <v>10</v>
      </c>
      <c r="G2189" t="s">
        <v>1827</v>
      </c>
      <c r="H2189">
        <v>63.625332999999998</v>
      </c>
      <c r="I2189">
        <v>63.0423969</v>
      </c>
      <c r="J2189">
        <v>0.58293609999999996</v>
      </c>
      <c r="K2189">
        <v>0.92467310000000003</v>
      </c>
      <c r="L2189" t="s">
        <v>29</v>
      </c>
    </row>
    <row r="2190" spans="2:12" x14ac:dyDescent="0.25">
      <c r="B2190" t="s">
        <v>1462</v>
      </c>
      <c r="C2190" t="s">
        <v>1545</v>
      </c>
      <c r="D2190" t="s">
        <v>1546</v>
      </c>
      <c r="E2190" t="s">
        <v>37</v>
      </c>
      <c r="F2190" t="s">
        <v>10</v>
      </c>
      <c r="G2190" t="s">
        <v>1827</v>
      </c>
      <c r="H2190">
        <v>63.411286199999999</v>
      </c>
      <c r="I2190">
        <v>62.459746099999997</v>
      </c>
      <c r="J2190">
        <v>0.9515401</v>
      </c>
      <c r="K2190">
        <v>1.5234453999999999</v>
      </c>
      <c r="L2190" t="s">
        <v>29</v>
      </c>
    </row>
    <row r="2191" spans="2:12" x14ac:dyDescent="0.25">
      <c r="B2191" t="s">
        <v>1462</v>
      </c>
      <c r="C2191" t="s">
        <v>1563</v>
      </c>
      <c r="D2191" t="s">
        <v>1564</v>
      </c>
      <c r="E2191" t="s">
        <v>37</v>
      </c>
      <c r="F2191" t="s">
        <v>10</v>
      </c>
      <c r="G2191" t="s">
        <v>1827</v>
      </c>
      <c r="H2191">
        <v>64.045339499999997</v>
      </c>
      <c r="I2191">
        <v>63.784177</v>
      </c>
      <c r="J2191">
        <v>0.26116250000000002</v>
      </c>
      <c r="K2191">
        <v>0.40944720000000001</v>
      </c>
      <c r="L2191" t="s">
        <v>29</v>
      </c>
    </row>
    <row r="2192" spans="2:12" x14ac:dyDescent="0.25">
      <c r="B2192" t="s">
        <v>1462</v>
      </c>
      <c r="C2192" t="s">
        <v>1571</v>
      </c>
      <c r="D2192" t="s">
        <v>1572</v>
      </c>
      <c r="E2192" t="s">
        <v>37</v>
      </c>
      <c r="F2192" t="s">
        <v>10</v>
      </c>
      <c r="G2192" t="s">
        <v>1827</v>
      </c>
      <c r="H2192">
        <v>63.084276600000003</v>
      </c>
      <c r="I2192">
        <v>63.665248200000001</v>
      </c>
      <c r="J2192">
        <v>0.58097160000000003</v>
      </c>
      <c r="K2192">
        <v>0.91254120000000005</v>
      </c>
      <c r="L2192" t="s">
        <v>29</v>
      </c>
    </row>
    <row r="2193" spans="2:12" x14ac:dyDescent="0.25">
      <c r="B2193" t="s">
        <v>1462</v>
      </c>
      <c r="C2193" t="s">
        <v>1579</v>
      </c>
      <c r="D2193" t="s">
        <v>1580</v>
      </c>
      <c r="E2193" t="s">
        <v>37</v>
      </c>
      <c r="F2193" t="s">
        <v>10</v>
      </c>
      <c r="G2193" t="s">
        <v>1827</v>
      </c>
      <c r="H2193">
        <v>63.646464100000003</v>
      </c>
      <c r="I2193">
        <v>63.949915300000001</v>
      </c>
      <c r="J2193">
        <v>0.30345119999999998</v>
      </c>
      <c r="K2193">
        <v>0.47451379999999999</v>
      </c>
      <c r="L2193" t="s">
        <v>29</v>
      </c>
    </row>
    <row r="2194" spans="2:12" x14ac:dyDescent="0.25">
      <c r="B2194" t="s">
        <v>1462</v>
      </c>
      <c r="C2194" t="s">
        <v>1585</v>
      </c>
      <c r="D2194" t="s">
        <v>1586</v>
      </c>
      <c r="E2194" t="s">
        <v>37</v>
      </c>
      <c r="F2194" t="s">
        <v>10</v>
      </c>
      <c r="G2194" t="s">
        <v>1827</v>
      </c>
      <c r="H2194">
        <v>62.728953300000001</v>
      </c>
      <c r="I2194">
        <v>63.391770299999997</v>
      </c>
      <c r="J2194">
        <v>0.66281699999999999</v>
      </c>
      <c r="K2194">
        <v>1.0455884</v>
      </c>
      <c r="L2194" t="s">
        <v>29</v>
      </c>
    </row>
    <row r="2195" spans="2:12" x14ac:dyDescent="0.25">
      <c r="B2195" t="s">
        <v>1462</v>
      </c>
      <c r="C2195" t="s">
        <v>1587</v>
      </c>
      <c r="D2195" t="s">
        <v>1588</v>
      </c>
      <c r="E2195" t="s">
        <v>37</v>
      </c>
      <c r="F2195" t="s">
        <v>10</v>
      </c>
      <c r="G2195" t="s">
        <v>1827</v>
      </c>
      <c r="H2195">
        <v>63.251685299999998</v>
      </c>
      <c r="I2195">
        <v>62.728953300000001</v>
      </c>
      <c r="J2195">
        <v>0.52273199999999997</v>
      </c>
      <c r="K2195">
        <v>0.83331849999999996</v>
      </c>
      <c r="L2195" t="s">
        <v>29</v>
      </c>
    </row>
    <row r="2196" spans="2:12" x14ac:dyDescent="0.25">
      <c r="B2196" t="s">
        <v>1462</v>
      </c>
      <c r="C2196" t="s">
        <v>1593</v>
      </c>
      <c r="D2196" t="s">
        <v>1594</v>
      </c>
      <c r="E2196" t="s">
        <v>37</v>
      </c>
      <c r="F2196" t="s">
        <v>10</v>
      </c>
      <c r="G2196" t="s">
        <v>1827</v>
      </c>
      <c r="H2196">
        <v>64.205982399999996</v>
      </c>
      <c r="I2196">
        <v>63.374139599999999</v>
      </c>
      <c r="J2196">
        <v>0.83184279999999999</v>
      </c>
      <c r="K2196">
        <v>1.3125903000000001</v>
      </c>
      <c r="L2196" t="s">
        <v>29</v>
      </c>
    </row>
    <row r="2197" spans="2:12" x14ac:dyDescent="0.25">
      <c r="B2197" t="s">
        <v>1462</v>
      </c>
      <c r="C2197" t="s">
        <v>1599</v>
      </c>
      <c r="D2197" t="s">
        <v>1600</v>
      </c>
      <c r="E2197" t="s">
        <v>37</v>
      </c>
      <c r="F2197" t="s">
        <v>10</v>
      </c>
      <c r="G2197" t="s">
        <v>1827</v>
      </c>
      <c r="H2197">
        <v>64.481317899999993</v>
      </c>
      <c r="I2197">
        <v>64.173698799999997</v>
      </c>
      <c r="J2197">
        <v>0.30761909999999998</v>
      </c>
      <c r="K2197">
        <v>0.4793539</v>
      </c>
      <c r="L2197" t="s">
        <v>29</v>
      </c>
    </row>
    <row r="2198" spans="2:12" x14ac:dyDescent="0.25">
      <c r="B2198" t="s">
        <v>1462</v>
      </c>
      <c r="C2198" t="s">
        <v>1601</v>
      </c>
      <c r="D2198" t="s">
        <v>1602</v>
      </c>
      <c r="E2198" t="s">
        <v>37</v>
      </c>
      <c r="F2198" t="s">
        <v>10</v>
      </c>
      <c r="G2198" t="s">
        <v>1827</v>
      </c>
      <c r="H2198">
        <v>63.837595299999997</v>
      </c>
      <c r="I2198">
        <v>64.481317899999993</v>
      </c>
      <c r="J2198">
        <v>0.64372260000000003</v>
      </c>
      <c r="K2198">
        <v>0.99830870000000005</v>
      </c>
      <c r="L2198" t="s">
        <v>29</v>
      </c>
    </row>
    <row r="2199" spans="2:12" x14ac:dyDescent="0.25">
      <c r="B2199" t="s">
        <v>1462</v>
      </c>
      <c r="C2199" t="s">
        <v>1603</v>
      </c>
      <c r="D2199" t="s">
        <v>1604</v>
      </c>
      <c r="E2199" t="s">
        <v>37</v>
      </c>
      <c r="F2199" t="s">
        <v>10</v>
      </c>
      <c r="G2199" t="s">
        <v>1827</v>
      </c>
      <c r="H2199">
        <v>63.604570500000001</v>
      </c>
      <c r="I2199">
        <v>63.837595299999997</v>
      </c>
      <c r="J2199">
        <v>0.2330248</v>
      </c>
      <c r="K2199">
        <v>0.3650275</v>
      </c>
      <c r="L2199" t="s">
        <v>29</v>
      </c>
    </row>
    <row r="2200" spans="2:12" x14ac:dyDescent="0.25">
      <c r="B2200" t="s">
        <v>1462</v>
      </c>
      <c r="C2200" t="s">
        <v>1611</v>
      </c>
      <c r="D2200" t="s">
        <v>1612</v>
      </c>
      <c r="E2200" t="s">
        <v>37</v>
      </c>
      <c r="F2200" t="s">
        <v>10</v>
      </c>
      <c r="G2200" t="s">
        <v>1827</v>
      </c>
      <c r="H2200">
        <v>63.847864800000004</v>
      </c>
      <c r="I2200">
        <v>64.046303899999998</v>
      </c>
      <c r="J2200">
        <v>0.19843910000000001</v>
      </c>
      <c r="K2200">
        <v>0.30983690000000003</v>
      </c>
      <c r="L2200" t="s">
        <v>29</v>
      </c>
    </row>
    <row r="2201" spans="2:12" x14ac:dyDescent="0.25">
      <c r="B2201" t="s">
        <v>1462</v>
      </c>
      <c r="C2201" t="s">
        <v>1613</v>
      </c>
      <c r="D2201" t="s">
        <v>1614</v>
      </c>
      <c r="E2201" t="s">
        <v>37</v>
      </c>
      <c r="F2201" t="s">
        <v>10</v>
      </c>
      <c r="G2201" t="s">
        <v>1827</v>
      </c>
      <c r="H2201">
        <v>63.894616399999997</v>
      </c>
      <c r="I2201">
        <v>63.847864800000004</v>
      </c>
      <c r="J2201">
        <v>4.6751599999999997E-2</v>
      </c>
      <c r="K2201">
        <v>7.3223399999999994E-2</v>
      </c>
      <c r="L2201" t="s">
        <v>29</v>
      </c>
    </row>
    <row r="2202" spans="2:12" x14ac:dyDescent="0.25">
      <c r="B2202" t="s">
        <v>1462</v>
      </c>
      <c r="C2202" t="s">
        <v>1619</v>
      </c>
      <c r="D2202" t="s">
        <v>1620</v>
      </c>
      <c r="E2202" t="s">
        <v>37</v>
      </c>
      <c r="F2202" t="s">
        <v>10</v>
      </c>
      <c r="G2202" t="s">
        <v>1827</v>
      </c>
      <c r="H2202">
        <v>63.606924999999997</v>
      </c>
      <c r="I2202">
        <v>63.369093300000003</v>
      </c>
      <c r="J2202">
        <v>0.23783170000000001</v>
      </c>
      <c r="K2202">
        <v>0.37531179999999997</v>
      </c>
      <c r="L2202" t="s">
        <v>29</v>
      </c>
    </row>
    <row r="2203" spans="2:12" x14ac:dyDescent="0.25">
      <c r="B2203" t="s">
        <v>1462</v>
      </c>
      <c r="C2203" t="s">
        <v>1623</v>
      </c>
      <c r="D2203" t="s">
        <v>1624</v>
      </c>
      <c r="E2203" t="s">
        <v>37</v>
      </c>
      <c r="F2203" t="s">
        <v>10</v>
      </c>
      <c r="G2203" t="s">
        <v>1827</v>
      </c>
      <c r="H2203">
        <v>63.431418600000001</v>
      </c>
      <c r="I2203">
        <v>63.211970800000003</v>
      </c>
      <c r="J2203">
        <v>0.2194478</v>
      </c>
      <c r="K2203">
        <v>0.34716180000000002</v>
      </c>
      <c r="L2203" t="s">
        <v>29</v>
      </c>
    </row>
    <row r="2204" spans="2:12" x14ac:dyDescent="0.25">
      <c r="B2204" t="s">
        <v>1462</v>
      </c>
      <c r="C2204" t="s">
        <v>1627</v>
      </c>
      <c r="D2204" t="s">
        <v>1628</v>
      </c>
      <c r="E2204" t="s">
        <v>37</v>
      </c>
      <c r="F2204" t="s">
        <v>10</v>
      </c>
      <c r="G2204" t="s">
        <v>1827</v>
      </c>
      <c r="H2204">
        <v>62.696684400000002</v>
      </c>
      <c r="I2204">
        <v>62.4368324</v>
      </c>
      <c r="J2204">
        <v>0.25985200000000003</v>
      </c>
      <c r="K2204">
        <v>0.41618379999999999</v>
      </c>
      <c r="L2204" t="s">
        <v>29</v>
      </c>
    </row>
    <row r="2205" spans="2:12" x14ac:dyDescent="0.25">
      <c r="B2205" t="s">
        <v>1462</v>
      </c>
      <c r="C2205" t="s">
        <v>1633</v>
      </c>
      <c r="D2205" t="s">
        <v>1634</v>
      </c>
      <c r="E2205" t="s">
        <v>37</v>
      </c>
      <c r="F2205" t="s">
        <v>10</v>
      </c>
      <c r="G2205" t="s">
        <v>1827</v>
      </c>
      <c r="H2205">
        <v>63.620808799999999</v>
      </c>
      <c r="I2205">
        <v>63.799821999999999</v>
      </c>
      <c r="J2205">
        <v>0.17901320000000001</v>
      </c>
      <c r="K2205">
        <v>0.28058569999999999</v>
      </c>
      <c r="L2205" t="s">
        <v>29</v>
      </c>
    </row>
    <row r="2206" spans="2:12" x14ac:dyDescent="0.25">
      <c r="B2206" t="s">
        <v>1462</v>
      </c>
      <c r="C2206" t="s">
        <v>1643</v>
      </c>
      <c r="D2206" t="s">
        <v>1644</v>
      </c>
      <c r="E2206" t="s">
        <v>37</v>
      </c>
      <c r="F2206" t="s">
        <v>10</v>
      </c>
      <c r="G2206" t="s">
        <v>1827</v>
      </c>
      <c r="H2206">
        <v>63.297711499999998</v>
      </c>
      <c r="I2206">
        <v>63.030177399999999</v>
      </c>
      <c r="J2206">
        <v>0.2675341</v>
      </c>
      <c r="K2206">
        <v>0.424454</v>
      </c>
      <c r="L2206" t="s">
        <v>29</v>
      </c>
    </row>
    <row r="2207" spans="2:12" x14ac:dyDescent="0.25">
      <c r="B2207" t="s">
        <v>1462</v>
      </c>
      <c r="C2207" t="s">
        <v>1649</v>
      </c>
      <c r="D2207" t="s">
        <v>1650</v>
      </c>
      <c r="E2207" t="s">
        <v>37</v>
      </c>
      <c r="F2207" t="s">
        <v>10</v>
      </c>
      <c r="G2207" t="s">
        <v>1827</v>
      </c>
      <c r="H2207">
        <v>64.042968999999999</v>
      </c>
      <c r="I2207">
        <v>63.690159100000002</v>
      </c>
      <c r="J2207">
        <v>0.35280990000000001</v>
      </c>
      <c r="K2207">
        <v>0.55394730000000003</v>
      </c>
      <c r="L2207" t="s">
        <v>29</v>
      </c>
    </row>
    <row r="2208" spans="2:12" x14ac:dyDescent="0.25">
      <c r="B2208" t="s">
        <v>1462</v>
      </c>
      <c r="C2208" t="s">
        <v>1661</v>
      </c>
      <c r="D2208" t="s">
        <v>1662</v>
      </c>
      <c r="E2208" t="s">
        <v>37</v>
      </c>
      <c r="F2208" t="s">
        <v>10</v>
      </c>
      <c r="G2208" t="s">
        <v>1827</v>
      </c>
      <c r="H2208">
        <v>63.906844100000001</v>
      </c>
      <c r="I2208">
        <v>63.396118600000001</v>
      </c>
      <c r="J2208">
        <v>0.51072550000000005</v>
      </c>
      <c r="K2208">
        <v>0.80561000000000005</v>
      </c>
      <c r="L2208" t="s">
        <v>29</v>
      </c>
    </row>
    <row r="2209" spans="2:12" x14ac:dyDescent="0.25">
      <c r="B2209" t="s">
        <v>1462</v>
      </c>
      <c r="C2209" t="s">
        <v>1679</v>
      </c>
      <c r="D2209" t="s">
        <v>1680</v>
      </c>
      <c r="E2209" t="s">
        <v>37</v>
      </c>
      <c r="F2209" t="s">
        <v>10</v>
      </c>
      <c r="G2209" t="s">
        <v>1827</v>
      </c>
      <c r="H2209">
        <v>63.901947</v>
      </c>
      <c r="I2209">
        <v>63.776015899999997</v>
      </c>
      <c r="J2209">
        <v>0.12593109999999999</v>
      </c>
      <c r="K2209">
        <v>0.19745840000000001</v>
      </c>
      <c r="L2209" t="s">
        <v>29</v>
      </c>
    </row>
    <row r="2210" spans="2:12" x14ac:dyDescent="0.25">
      <c r="B2210" t="s">
        <v>1462</v>
      </c>
      <c r="C2210" t="s">
        <v>1693</v>
      </c>
      <c r="D2210" t="s">
        <v>1694</v>
      </c>
      <c r="E2210" t="s">
        <v>37</v>
      </c>
      <c r="F2210" t="s">
        <v>10</v>
      </c>
      <c r="G2210" t="s">
        <v>1827</v>
      </c>
      <c r="H2210">
        <v>63.883541600000001</v>
      </c>
      <c r="I2210">
        <v>64.212171900000001</v>
      </c>
      <c r="J2210">
        <v>0.32863029999999999</v>
      </c>
      <c r="K2210">
        <v>0.51178820000000003</v>
      </c>
      <c r="L2210" t="s">
        <v>29</v>
      </c>
    </row>
    <row r="2211" spans="2:12" x14ac:dyDescent="0.25">
      <c r="B2211" t="s">
        <v>1462</v>
      </c>
      <c r="C2211" t="s">
        <v>1695</v>
      </c>
      <c r="D2211" t="s">
        <v>1696</v>
      </c>
      <c r="E2211" t="s">
        <v>37</v>
      </c>
      <c r="F2211" t="s">
        <v>10</v>
      </c>
      <c r="G2211" t="s">
        <v>1827</v>
      </c>
      <c r="H2211">
        <v>64.111341899999999</v>
      </c>
      <c r="I2211">
        <v>63.883541600000001</v>
      </c>
      <c r="J2211">
        <v>0.22780030000000001</v>
      </c>
      <c r="K2211">
        <v>0.35658679999999998</v>
      </c>
      <c r="L2211" t="s">
        <v>29</v>
      </c>
    </row>
    <row r="2212" spans="2:12" x14ac:dyDescent="0.25">
      <c r="B2212" t="s">
        <v>1462</v>
      </c>
      <c r="C2212" t="s">
        <v>1705</v>
      </c>
      <c r="D2212" t="s">
        <v>1706</v>
      </c>
      <c r="E2212" t="s">
        <v>37</v>
      </c>
      <c r="F2212" t="s">
        <v>10</v>
      </c>
      <c r="G2212" t="s">
        <v>1827</v>
      </c>
      <c r="H2212">
        <v>62.890034200000002</v>
      </c>
      <c r="I2212">
        <v>63.843277700000002</v>
      </c>
      <c r="J2212">
        <v>0.95324350000000002</v>
      </c>
      <c r="K2212">
        <v>1.4930992000000001</v>
      </c>
      <c r="L2212" t="s">
        <v>29</v>
      </c>
    </row>
    <row r="2213" spans="2:12" x14ac:dyDescent="0.25">
      <c r="B2213" t="s">
        <v>1462</v>
      </c>
      <c r="C2213" t="s">
        <v>1707</v>
      </c>
      <c r="D2213" t="s">
        <v>1708</v>
      </c>
      <c r="E2213" t="s">
        <v>37</v>
      </c>
      <c r="F2213" t="s">
        <v>10</v>
      </c>
      <c r="G2213" t="s">
        <v>1827</v>
      </c>
      <c r="H2213">
        <v>63.906268699999998</v>
      </c>
      <c r="I2213">
        <v>62.890034200000002</v>
      </c>
      <c r="J2213">
        <v>1.0162344999999999</v>
      </c>
      <c r="K2213">
        <v>1.6158912000000001</v>
      </c>
      <c r="L2213" t="s">
        <v>29</v>
      </c>
    </row>
    <row r="2214" spans="2:12" x14ac:dyDescent="0.25">
      <c r="B2214" t="s">
        <v>1462</v>
      </c>
      <c r="C2214" t="s">
        <v>1709</v>
      </c>
      <c r="D2214" t="s">
        <v>1710</v>
      </c>
      <c r="E2214" t="s">
        <v>37</v>
      </c>
      <c r="F2214" t="s">
        <v>10</v>
      </c>
      <c r="G2214" t="s">
        <v>1827</v>
      </c>
      <c r="H2214">
        <v>63.704054200000002</v>
      </c>
      <c r="I2214">
        <v>63.906268699999998</v>
      </c>
      <c r="J2214">
        <v>0.20221449999999999</v>
      </c>
      <c r="K2214">
        <v>0.31642360000000003</v>
      </c>
      <c r="L2214" t="s">
        <v>29</v>
      </c>
    </row>
    <row r="2215" spans="2:12" x14ac:dyDescent="0.25">
      <c r="B2215" t="s">
        <v>1462</v>
      </c>
      <c r="C2215" t="s">
        <v>1711</v>
      </c>
      <c r="D2215" t="s">
        <v>1712</v>
      </c>
      <c r="E2215" t="s">
        <v>37</v>
      </c>
      <c r="F2215" t="s">
        <v>10</v>
      </c>
      <c r="G2215" t="s">
        <v>1827</v>
      </c>
      <c r="H2215">
        <v>63.156812600000002</v>
      </c>
      <c r="I2215">
        <v>63.704054200000002</v>
      </c>
      <c r="J2215">
        <v>0.54724159999999999</v>
      </c>
      <c r="K2215">
        <v>0.8590373</v>
      </c>
      <c r="L2215" t="s">
        <v>29</v>
      </c>
    </row>
    <row r="2216" spans="2:12" x14ac:dyDescent="0.25">
      <c r="B2216" t="s">
        <v>1462</v>
      </c>
      <c r="C2216" t="s">
        <v>1719</v>
      </c>
      <c r="D2216" t="s">
        <v>1720</v>
      </c>
      <c r="E2216" t="s">
        <v>37</v>
      </c>
      <c r="F2216" t="s">
        <v>10</v>
      </c>
      <c r="G2216" t="s">
        <v>1827</v>
      </c>
      <c r="H2216">
        <v>62.943840199999997</v>
      </c>
      <c r="I2216">
        <v>63.477370299999997</v>
      </c>
      <c r="J2216">
        <v>0.53353010000000001</v>
      </c>
      <c r="K2216">
        <v>0.84050440000000004</v>
      </c>
      <c r="L2216" t="s">
        <v>29</v>
      </c>
    </row>
    <row r="2217" spans="2:12" x14ac:dyDescent="0.25">
      <c r="B2217" t="s">
        <v>1462</v>
      </c>
      <c r="C2217" t="s">
        <v>1733</v>
      </c>
      <c r="D2217" t="s">
        <v>1734</v>
      </c>
      <c r="E2217" t="s">
        <v>37</v>
      </c>
      <c r="F2217" t="s">
        <v>10</v>
      </c>
      <c r="G2217" t="s">
        <v>1827</v>
      </c>
      <c r="H2217">
        <v>63.546044500000001</v>
      </c>
      <c r="I2217">
        <v>63.262660799999999</v>
      </c>
      <c r="J2217">
        <v>0.28338370000000002</v>
      </c>
      <c r="K2217">
        <v>0.44794780000000001</v>
      </c>
      <c r="L2217" t="s">
        <v>29</v>
      </c>
    </row>
    <row r="2218" spans="2:12" x14ac:dyDescent="0.25">
      <c r="B2218" t="s">
        <v>1462</v>
      </c>
      <c r="C2218" t="s">
        <v>1737</v>
      </c>
      <c r="D2218" t="s">
        <v>1738</v>
      </c>
      <c r="E2218" t="s">
        <v>37</v>
      </c>
      <c r="F2218" t="s">
        <v>10</v>
      </c>
      <c r="G2218" t="s">
        <v>1827</v>
      </c>
      <c r="H2218">
        <v>63.243845899999997</v>
      </c>
      <c r="I2218">
        <v>63.252156900000003</v>
      </c>
      <c r="J2218">
        <v>8.3110000000000007E-3</v>
      </c>
      <c r="K2218">
        <v>1.31395E-2</v>
      </c>
      <c r="L2218" t="s">
        <v>29</v>
      </c>
    </row>
    <row r="2219" spans="2:12" x14ac:dyDescent="0.25">
      <c r="B2219" t="s">
        <v>1462</v>
      </c>
      <c r="C2219" t="s">
        <v>1739</v>
      </c>
      <c r="D2219" t="s">
        <v>1740</v>
      </c>
      <c r="E2219" t="s">
        <v>37</v>
      </c>
      <c r="F2219" t="s">
        <v>10</v>
      </c>
      <c r="G2219" t="s">
        <v>1827</v>
      </c>
      <c r="H2219">
        <v>63.324551399999997</v>
      </c>
      <c r="I2219">
        <v>63.243845899999997</v>
      </c>
      <c r="J2219">
        <v>8.0705499999999999E-2</v>
      </c>
      <c r="K2219">
        <v>0.12761</v>
      </c>
      <c r="L2219" t="s">
        <v>29</v>
      </c>
    </row>
    <row r="2220" spans="2:12" x14ac:dyDescent="0.25">
      <c r="B2220" t="s">
        <v>1462</v>
      </c>
      <c r="C2220" t="s">
        <v>1743</v>
      </c>
      <c r="D2220" t="s">
        <v>1744</v>
      </c>
      <c r="E2220" t="s">
        <v>37</v>
      </c>
      <c r="F2220" t="s">
        <v>10</v>
      </c>
      <c r="G2220" t="s">
        <v>1827</v>
      </c>
      <c r="H2220">
        <v>64.168644599999993</v>
      </c>
      <c r="I2220">
        <v>63.430262900000002</v>
      </c>
      <c r="J2220">
        <v>0.73838170000000003</v>
      </c>
      <c r="K2220">
        <v>1.1640842</v>
      </c>
      <c r="L2220" t="s">
        <v>29</v>
      </c>
    </row>
    <row r="2221" spans="2:12" x14ac:dyDescent="0.25">
      <c r="B2221" t="s">
        <v>1462</v>
      </c>
      <c r="C2221" t="s">
        <v>1749</v>
      </c>
      <c r="D2221" t="s">
        <v>1750</v>
      </c>
      <c r="E2221" t="s">
        <v>37</v>
      </c>
      <c r="F2221" t="s">
        <v>10</v>
      </c>
      <c r="G2221" t="s">
        <v>1827</v>
      </c>
      <c r="H2221">
        <v>63.783650299999998</v>
      </c>
      <c r="I2221">
        <v>63.780454599999999</v>
      </c>
      <c r="J2221">
        <v>3.1957000000000001E-3</v>
      </c>
      <c r="K2221">
        <v>5.0105000000000002E-3</v>
      </c>
      <c r="L2221" t="s">
        <v>29</v>
      </c>
    </row>
    <row r="2222" spans="2:12" x14ac:dyDescent="0.25">
      <c r="B2222" t="s">
        <v>1462</v>
      </c>
      <c r="C2222" t="s">
        <v>1753</v>
      </c>
      <c r="D2222" t="s">
        <v>1754</v>
      </c>
      <c r="E2222" t="s">
        <v>37</v>
      </c>
      <c r="F2222" t="s">
        <v>10</v>
      </c>
      <c r="G2222" t="s">
        <v>1827</v>
      </c>
      <c r="H2222">
        <v>64.0893035</v>
      </c>
      <c r="I2222">
        <v>63.9339029</v>
      </c>
      <c r="J2222">
        <v>0.1554006</v>
      </c>
      <c r="K2222">
        <v>0.24306449999999999</v>
      </c>
      <c r="L2222" t="s">
        <v>29</v>
      </c>
    </row>
    <row r="2223" spans="2:12" x14ac:dyDescent="0.25">
      <c r="B2223" t="s">
        <v>1462</v>
      </c>
      <c r="C2223" t="s">
        <v>1767</v>
      </c>
      <c r="D2223" t="s">
        <v>1768</v>
      </c>
      <c r="E2223" t="s">
        <v>37</v>
      </c>
      <c r="F2223" t="s">
        <v>10</v>
      </c>
      <c r="G2223" t="s">
        <v>1827</v>
      </c>
      <c r="H2223">
        <v>63.013411400000003</v>
      </c>
      <c r="I2223">
        <v>63.724743799999999</v>
      </c>
      <c r="J2223">
        <v>0.71133239999999998</v>
      </c>
      <c r="K2223">
        <v>1.1162578000000001</v>
      </c>
      <c r="L2223" t="s">
        <v>29</v>
      </c>
    </row>
    <row r="2224" spans="2:12" x14ac:dyDescent="0.25">
      <c r="B2224" t="s">
        <v>1462</v>
      </c>
      <c r="C2224" t="s">
        <v>1771</v>
      </c>
      <c r="D2224" t="s">
        <v>1772</v>
      </c>
      <c r="E2224" t="s">
        <v>37</v>
      </c>
      <c r="F2224" t="s">
        <v>10</v>
      </c>
      <c r="G2224" t="s">
        <v>1827</v>
      </c>
      <c r="H2224">
        <v>62.457064299999999</v>
      </c>
      <c r="I2224">
        <v>63.776458099999999</v>
      </c>
      <c r="J2224">
        <v>1.3193938000000001</v>
      </c>
      <c r="K2224">
        <v>2.0687787000000002</v>
      </c>
      <c r="L2224" t="s">
        <v>29</v>
      </c>
    </row>
    <row r="2225" spans="2:12" x14ac:dyDescent="0.25">
      <c r="B2225" t="s">
        <v>1462</v>
      </c>
      <c r="C2225" t="s">
        <v>1779</v>
      </c>
      <c r="D2225" t="s">
        <v>1780</v>
      </c>
      <c r="E2225" t="s">
        <v>37</v>
      </c>
      <c r="F2225" t="s">
        <v>10</v>
      </c>
      <c r="G2225" t="s">
        <v>1827</v>
      </c>
      <c r="H2225">
        <v>63.866709700000001</v>
      </c>
      <c r="I2225">
        <v>63.868171599999997</v>
      </c>
      <c r="J2225">
        <v>1.4618999999999999E-3</v>
      </c>
      <c r="K2225">
        <v>2.2889E-3</v>
      </c>
      <c r="L2225" t="s">
        <v>29</v>
      </c>
    </row>
    <row r="2226" spans="2:12" x14ac:dyDescent="0.25">
      <c r="B2226" t="s">
        <v>1462</v>
      </c>
      <c r="C2226" t="s">
        <v>1791</v>
      </c>
      <c r="D2226" t="s">
        <v>1792</v>
      </c>
      <c r="E2226" t="s">
        <v>37</v>
      </c>
      <c r="F2226" t="s">
        <v>10</v>
      </c>
      <c r="G2226" t="s">
        <v>1827</v>
      </c>
      <c r="H2226">
        <v>62.586412699999997</v>
      </c>
      <c r="I2226">
        <v>63.155901999999998</v>
      </c>
      <c r="J2226">
        <v>0.56948929999999998</v>
      </c>
      <c r="K2226">
        <v>0.90171979999999996</v>
      </c>
      <c r="L2226" t="s">
        <v>29</v>
      </c>
    </row>
    <row r="2227" spans="2:12" x14ac:dyDescent="0.25">
      <c r="B2227" t="s">
        <v>1462</v>
      </c>
      <c r="C2227" t="s">
        <v>1793</v>
      </c>
      <c r="D2227" t="s">
        <v>1794</v>
      </c>
      <c r="E2227" t="s">
        <v>37</v>
      </c>
      <c r="F2227" t="s">
        <v>10</v>
      </c>
      <c r="G2227" t="s">
        <v>1827</v>
      </c>
      <c r="H2227">
        <v>62.165916699999997</v>
      </c>
      <c r="I2227">
        <v>62.586412699999997</v>
      </c>
      <c r="J2227">
        <v>0.42049599999999998</v>
      </c>
      <c r="K2227">
        <v>0.67186469999999998</v>
      </c>
      <c r="L2227" t="s">
        <v>29</v>
      </c>
    </row>
    <row r="2228" spans="2:12" x14ac:dyDescent="0.25">
      <c r="B2228" t="s">
        <v>1462</v>
      </c>
      <c r="C2228" t="s">
        <v>1801</v>
      </c>
      <c r="D2228" t="s">
        <v>1802</v>
      </c>
      <c r="E2228" t="s">
        <v>37</v>
      </c>
      <c r="F2228" t="s">
        <v>10</v>
      </c>
      <c r="G2228" t="s">
        <v>1827</v>
      </c>
      <c r="H2228">
        <v>63.8773269</v>
      </c>
      <c r="I2228">
        <v>63.862795300000002</v>
      </c>
      <c r="J2228">
        <v>1.45316E-2</v>
      </c>
      <c r="K2228">
        <v>2.2754400000000001E-2</v>
      </c>
      <c r="L2228" t="s">
        <v>29</v>
      </c>
    </row>
    <row r="2229" spans="2:12" x14ac:dyDescent="0.25">
      <c r="B2229" t="s">
        <v>36</v>
      </c>
      <c r="C2229" t="s">
        <v>48</v>
      </c>
      <c r="D2229" t="s">
        <v>49</v>
      </c>
      <c r="E2229" t="s">
        <v>37</v>
      </c>
      <c r="F2229" t="s">
        <v>11</v>
      </c>
      <c r="G2229" t="s">
        <v>1827</v>
      </c>
      <c r="H2229">
        <v>63.666108700000002</v>
      </c>
      <c r="I2229">
        <v>63.877599799999999</v>
      </c>
      <c r="J2229">
        <v>0.21149109999999999</v>
      </c>
      <c r="K2229">
        <v>0.3310881</v>
      </c>
      <c r="L2229" t="s">
        <v>29</v>
      </c>
    </row>
    <row r="2230" spans="2:12" x14ac:dyDescent="0.25">
      <c r="B2230" t="s">
        <v>36</v>
      </c>
      <c r="C2230" t="s">
        <v>50</v>
      </c>
      <c r="D2230" t="s">
        <v>51</v>
      </c>
      <c r="E2230" t="s">
        <v>37</v>
      </c>
      <c r="F2230" t="s">
        <v>11</v>
      </c>
      <c r="G2230" t="s">
        <v>1827</v>
      </c>
      <c r="H2230">
        <v>63.153902100000003</v>
      </c>
      <c r="I2230">
        <v>63.666108700000002</v>
      </c>
      <c r="J2230">
        <v>0.51220659999999996</v>
      </c>
      <c r="K2230">
        <v>0.80452000000000001</v>
      </c>
      <c r="L2230" t="s">
        <v>29</v>
      </c>
    </row>
    <row r="2231" spans="2:12" x14ac:dyDescent="0.25">
      <c r="B2231" t="s">
        <v>36</v>
      </c>
      <c r="C2231" t="s">
        <v>58</v>
      </c>
      <c r="D2231" t="s">
        <v>59</v>
      </c>
      <c r="E2231" t="s">
        <v>37</v>
      </c>
      <c r="F2231" t="s">
        <v>11</v>
      </c>
      <c r="G2231" t="s">
        <v>1827</v>
      </c>
      <c r="H2231">
        <v>63.327551100000001</v>
      </c>
      <c r="I2231">
        <v>63.321086299999997</v>
      </c>
      <c r="J2231">
        <v>6.4647999999999997E-3</v>
      </c>
      <c r="K2231">
        <v>1.0209599999999999E-2</v>
      </c>
      <c r="L2231" t="s">
        <v>29</v>
      </c>
    </row>
    <row r="2232" spans="2:12" x14ac:dyDescent="0.25">
      <c r="B2232" t="s">
        <v>36</v>
      </c>
      <c r="C2232" t="s">
        <v>64</v>
      </c>
      <c r="D2232" t="s">
        <v>65</v>
      </c>
      <c r="E2232" t="s">
        <v>37</v>
      </c>
      <c r="F2232" t="s">
        <v>11</v>
      </c>
      <c r="G2232" t="s">
        <v>1827</v>
      </c>
      <c r="H2232">
        <v>64.447017799999998</v>
      </c>
      <c r="I2232">
        <v>63.960297599999997</v>
      </c>
      <c r="J2232">
        <v>0.48672019999999999</v>
      </c>
      <c r="K2232">
        <v>0.76097239999999999</v>
      </c>
      <c r="L2232" t="s">
        <v>29</v>
      </c>
    </row>
    <row r="2233" spans="2:12" x14ac:dyDescent="0.25">
      <c r="B2233" t="s">
        <v>36</v>
      </c>
      <c r="C2233" t="s">
        <v>66</v>
      </c>
      <c r="D2233" t="s">
        <v>67</v>
      </c>
      <c r="E2233" t="s">
        <v>37</v>
      </c>
      <c r="F2233" t="s">
        <v>11</v>
      </c>
      <c r="G2233" t="s">
        <v>1827</v>
      </c>
      <c r="H2233">
        <v>62.868583399999999</v>
      </c>
      <c r="I2233">
        <v>64.447017799999998</v>
      </c>
      <c r="J2233">
        <v>1.5784343999999999</v>
      </c>
      <c r="K2233">
        <v>2.4491969999999998</v>
      </c>
      <c r="L2233" t="s">
        <v>29</v>
      </c>
    </row>
    <row r="2234" spans="2:12" x14ac:dyDescent="0.25">
      <c r="B2234" t="s">
        <v>36</v>
      </c>
      <c r="C2234" t="s">
        <v>84</v>
      </c>
      <c r="D2234" t="s">
        <v>85</v>
      </c>
      <c r="E2234" t="s">
        <v>37</v>
      </c>
      <c r="F2234" t="s">
        <v>11</v>
      </c>
      <c r="G2234" t="s">
        <v>1827</v>
      </c>
      <c r="H2234">
        <v>64.272188499999999</v>
      </c>
      <c r="I2234">
        <v>63.837266499999998</v>
      </c>
      <c r="J2234">
        <v>0.43492199999999998</v>
      </c>
      <c r="K2234">
        <v>0.68129799999999996</v>
      </c>
      <c r="L2234" t="s">
        <v>29</v>
      </c>
    </row>
    <row r="2235" spans="2:12" x14ac:dyDescent="0.25">
      <c r="B2235" t="s">
        <v>36</v>
      </c>
      <c r="C2235" t="s">
        <v>86</v>
      </c>
      <c r="D2235" t="s">
        <v>87</v>
      </c>
      <c r="E2235" t="s">
        <v>37</v>
      </c>
      <c r="F2235" t="s">
        <v>11</v>
      </c>
      <c r="G2235" t="s">
        <v>1827</v>
      </c>
      <c r="H2235">
        <v>63.291999300000001</v>
      </c>
      <c r="I2235">
        <v>64.272188499999999</v>
      </c>
      <c r="J2235">
        <v>0.98018919999999998</v>
      </c>
      <c r="K2235">
        <v>1.5250596000000001</v>
      </c>
      <c r="L2235" t="s">
        <v>29</v>
      </c>
    </row>
    <row r="2236" spans="2:12" x14ac:dyDescent="0.25">
      <c r="B2236" t="s">
        <v>36</v>
      </c>
      <c r="C2236" t="s">
        <v>90</v>
      </c>
      <c r="D2236" t="s">
        <v>91</v>
      </c>
      <c r="E2236" t="s">
        <v>37</v>
      </c>
      <c r="F2236" t="s">
        <v>11</v>
      </c>
      <c r="G2236" t="s">
        <v>1827</v>
      </c>
      <c r="H2236">
        <v>63.503140399999999</v>
      </c>
      <c r="I2236">
        <v>63.277125900000001</v>
      </c>
      <c r="J2236">
        <v>0.22601450000000001</v>
      </c>
      <c r="K2236">
        <v>0.357182</v>
      </c>
      <c r="L2236" t="s">
        <v>29</v>
      </c>
    </row>
    <row r="2237" spans="2:12" x14ac:dyDescent="0.25">
      <c r="B2237" t="s">
        <v>36</v>
      </c>
      <c r="C2237" t="s">
        <v>98</v>
      </c>
      <c r="D2237" t="s">
        <v>99</v>
      </c>
      <c r="E2237" t="s">
        <v>37</v>
      </c>
      <c r="F2237" t="s">
        <v>11</v>
      </c>
      <c r="G2237" t="s">
        <v>1827</v>
      </c>
      <c r="H2237">
        <v>63.269767600000002</v>
      </c>
      <c r="I2237">
        <v>63.435594000000002</v>
      </c>
      <c r="J2237">
        <v>0.16582640000000001</v>
      </c>
      <c r="K2237">
        <v>0.26140910000000001</v>
      </c>
      <c r="L2237" t="s">
        <v>29</v>
      </c>
    </row>
    <row r="2238" spans="2:12" x14ac:dyDescent="0.25">
      <c r="B2238" t="s">
        <v>36</v>
      </c>
      <c r="C2238" t="s">
        <v>102</v>
      </c>
      <c r="D2238" t="s">
        <v>103</v>
      </c>
      <c r="E2238" t="s">
        <v>37</v>
      </c>
      <c r="F2238" t="s">
        <v>11</v>
      </c>
      <c r="G2238" t="s">
        <v>1827</v>
      </c>
      <c r="H2238">
        <v>62.809021299999998</v>
      </c>
      <c r="I2238">
        <v>63.373854600000001</v>
      </c>
      <c r="J2238">
        <v>0.56483329999999998</v>
      </c>
      <c r="K2238">
        <v>0.89127179999999995</v>
      </c>
      <c r="L2238" t="s">
        <v>29</v>
      </c>
    </row>
    <row r="2239" spans="2:12" x14ac:dyDescent="0.25">
      <c r="B2239" t="s">
        <v>36</v>
      </c>
      <c r="C2239" t="s">
        <v>106</v>
      </c>
      <c r="D2239" t="s">
        <v>107</v>
      </c>
      <c r="E2239" t="s">
        <v>37</v>
      </c>
      <c r="F2239" t="s">
        <v>11</v>
      </c>
      <c r="G2239" t="s">
        <v>1827</v>
      </c>
      <c r="H2239">
        <v>64.678317399999997</v>
      </c>
      <c r="I2239">
        <v>63.340986399999998</v>
      </c>
      <c r="J2239">
        <v>1.337331</v>
      </c>
      <c r="K2239">
        <v>2.1113200999999999</v>
      </c>
      <c r="L2239" t="s">
        <v>29</v>
      </c>
    </row>
    <row r="2240" spans="2:12" x14ac:dyDescent="0.25">
      <c r="B2240" t="s">
        <v>36</v>
      </c>
      <c r="C2240" t="s">
        <v>108</v>
      </c>
      <c r="D2240" t="s">
        <v>109</v>
      </c>
      <c r="E2240" t="s">
        <v>37</v>
      </c>
      <c r="F2240" t="s">
        <v>11</v>
      </c>
      <c r="G2240" t="s">
        <v>1827</v>
      </c>
      <c r="H2240">
        <v>62.7380985</v>
      </c>
      <c r="I2240">
        <v>64.678317399999997</v>
      </c>
      <c r="J2240">
        <v>1.9402189000000001</v>
      </c>
      <c r="K2240">
        <v>2.9997980000000002</v>
      </c>
      <c r="L2240" t="s">
        <v>29</v>
      </c>
    </row>
    <row r="2241" spans="2:12" x14ac:dyDescent="0.25">
      <c r="B2241" t="s">
        <v>36</v>
      </c>
      <c r="C2241" t="s">
        <v>114</v>
      </c>
      <c r="D2241" t="s">
        <v>115</v>
      </c>
      <c r="E2241" t="s">
        <v>37</v>
      </c>
      <c r="F2241" t="s">
        <v>11</v>
      </c>
      <c r="G2241" t="s">
        <v>1827</v>
      </c>
      <c r="H2241">
        <v>63.7433744</v>
      </c>
      <c r="I2241">
        <v>63.629629399999999</v>
      </c>
      <c r="J2241">
        <v>0.113745</v>
      </c>
      <c r="K2241">
        <v>0.17876110000000001</v>
      </c>
      <c r="L2241" t="s">
        <v>29</v>
      </c>
    </row>
    <row r="2242" spans="2:12" x14ac:dyDescent="0.25">
      <c r="B2242" t="s">
        <v>36</v>
      </c>
      <c r="C2242" t="s">
        <v>118</v>
      </c>
      <c r="D2242" t="s">
        <v>119</v>
      </c>
      <c r="E2242" t="s">
        <v>37</v>
      </c>
      <c r="F2242" t="s">
        <v>11</v>
      </c>
      <c r="G2242" t="s">
        <v>1827</v>
      </c>
      <c r="H2242">
        <v>63.170196599999997</v>
      </c>
      <c r="I2242">
        <v>63.125406699999999</v>
      </c>
      <c r="J2242">
        <v>4.4789900000000001E-2</v>
      </c>
      <c r="K2242">
        <v>7.0953799999999997E-2</v>
      </c>
      <c r="L2242" t="s">
        <v>29</v>
      </c>
    </row>
    <row r="2243" spans="2:12" x14ac:dyDescent="0.25">
      <c r="B2243" t="s">
        <v>36</v>
      </c>
      <c r="C2243" t="s">
        <v>120</v>
      </c>
      <c r="D2243" t="s">
        <v>121</v>
      </c>
      <c r="E2243" t="s">
        <v>37</v>
      </c>
      <c r="F2243" t="s">
        <v>11</v>
      </c>
      <c r="G2243" t="s">
        <v>1827</v>
      </c>
      <c r="H2243">
        <v>63.398876899999998</v>
      </c>
      <c r="I2243">
        <v>63.170196599999997</v>
      </c>
      <c r="J2243">
        <v>0.2286803</v>
      </c>
      <c r="K2243">
        <v>0.36200660000000001</v>
      </c>
      <c r="L2243" t="s">
        <v>29</v>
      </c>
    </row>
    <row r="2244" spans="2:12" x14ac:dyDescent="0.25">
      <c r="B2244" t="s">
        <v>36</v>
      </c>
      <c r="C2244" t="s">
        <v>122</v>
      </c>
      <c r="D2244" t="s">
        <v>123</v>
      </c>
      <c r="E2244" t="s">
        <v>37</v>
      </c>
      <c r="F2244" t="s">
        <v>11</v>
      </c>
      <c r="G2244" t="s">
        <v>1827</v>
      </c>
      <c r="H2244">
        <v>62.952031400000003</v>
      </c>
      <c r="I2244">
        <v>63.398876899999998</v>
      </c>
      <c r="J2244">
        <v>0.44684550000000001</v>
      </c>
      <c r="K2244">
        <v>0.70481609999999995</v>
      </c>
      <c r="L2244" t="s">
        <v>29</v>
      </c>
    </row>
    <row r="2245" spans="2:12" x14ac:dyDescent="0.25">
      <c r="B2245" t="s">
        <v>36</v>
      </c>
      <c r="C2245" t="s">
        <v>136</v>
      </c>
      <c r="D2245" t="s">
        <v>137</v>
      </c>
      <c r="E2245" t="s">
        <v>37</v>
      </c>
      <c r="F2245" t="s">
        <v>11</v>
      </c>
      <c r="G2245" t="s">
        <v>1827</v>
      </c>
      <c r="H2245">
        <v>63.539712000000002</v>
      </c>
      <c r="I2245">
        <v>63.2828065</v>
      </c>
      <c r="J2245">
        <v>0.25690550000000001</v>
      </c>
      <c r="K2245">
        <v>0.40596409999999999</v>
      </c>
      <c r="L2245" t="s">
        <v>29</v>
      </c>
    </row>
    <row r="2246" spans="2:12" x14ac:dyDescent="0.25">
      <c r="B2246" t="s">
        <v>36</v>
      </c>
      <c r="C2246" t="s">
        <v>144</v>
      </c>
      <c r="D2246" t="s">
        <v>145</v>
      </c>
      <c r="E2246" t="s">
        <v>37</v>
      </c>
      <c r="F2246" t="s">
        <v>11</v>
      </c>
      <c r="G2246" t="s">
        <v>1827</v>
      </c>
      <c r="H2246">
        <v>63.286714699999997</v>
      </c>
      <c r="I2246">
        <v>63.166421999999997</v>
      </c>
      <c r="J2246">
        <v>0.1202927</v>
      </c>
      <c r="K2246">
        <v>0.19043769999999999</v>
      </c>
      <c r="L2246" t="s">
        <v>29</v>
      </c>
    </row>
    <row r="2247" spans="2:12" x14ac:dyDescent="0.25">
      <c r="B2247" t="s">
        <v>36</v>
      </c>
      <c r="C2247" t="s">
        <v>156</v>
      </c>
      <c r="D2247" t="s">
        <v>157</v>
      </c>
      <c r="E2247" t="s">
        <v>37</v>
      </c>
      <c r="F2247" t="s">
        <v>11</v>
      </c>
      <c r="G2247" t="s">
        <v>1827</v>
      </c>
      <c r="H2247">
        <v>63.121400000000001</v>
      </c>
      <c r="I2247">
        <v>62.983610599999999</v>
      </c>
      <c r="J2247">
        <v>0.13778940000000001</v>
      </c>
      <c r="K2247">
        <v>0.2187702</v>
      </c>
      <c r="L2247" t="s">
        <v>29</v>
      </c>
    </row>
    <row r="2248" spans="2:12" x14ac:dyDescent="0.25">
      <c r="B2248" t="s">
        <v>36</v>
      </c>
      <c r="C2248" t="s">
        <v>174</v>
      </c>
      <c r="D2248" t="s">
        <v>175</v>
      </c>
      <c r="E2248" t="s">
        <v>37</v>
      </c>
      <c r="F2248" t="s">
        <v>11</v>
      </c>
      <c r="G2248" t="s">
        <v>1827</v>
      </c>
      <c r="H2248">
        <v>64.128059399999998</v>
      </c>
      <c r="I2248">
        <v>63.005467799999998</v>
      </c>
      <c r="J2248">
        <v>1.1225916</v>
      </c>
      <c r="K2248">
        <v>1.7817368</v>
      </c>
      <c r="L2248" t="s">
        <v>29</v>
      </c>
    </row>
    <row r="2249" spans="2:12" x14ac:dyDescent="0.25">
      <c r="B2249" t="s">
        <v>36</v>
      </c>
      <c r="C2249" t="s">
        <v>180</v>
      </c>
      <c r="D2249" t="s">
        <v>181</v>
      </c>
      <c r="E2249" t="s">
        <v>37</v>
      </c>
      <c r="F2249" t="s">
        <v>11</v>
      </c>
      <c r="G2249" t="s">
        <v>1827</v>
      </c>
      <c r="H2249">
        <v>63.323329700000002</v>
      </c>
      <c r="I2249">
        <v>62.750384099999998</v>
      </c>
      <c r="J2249">
        <v>0.57294560000000005</v>
      </c>
      <c r="K2249">
        <v>0.91305510000000001</v>
      </c>
      <c r="L2249" t="s">
        <v>29</v>
      </c>
    </row>
    <row r="2250" spans="2:12" x14ac:dyDescent="0.25">
      <c r="B2250" t="s">
        <v>36</v>
      </c>
      <c r="C2250" t="s">
        <v>196</v>
      </c>
      <c r="D2250" t="s">
        <v>197</v>
      </c>
      <c r="E2250" t="s">
        <v>37</v>
      </c>
      <c r="F2250" t="s">
        <v>11</v>
      </c>
      <c r="G2250" t="s">
        <v>1827</v>
      </c>
      <c r="H2250">
        <v>64.1113505</v>
      </c>
      <c r="I2250">
        <v>63.6234787</v>
      </c>
      <c r="J2250">
        <v>0.48787180000000002</v>
      </c>
      <c r="K2250">
        <v>0.76681089999999996</v>
      </c>
      <c r="L2250" t="s">
        <v>29</v>
      </c>
    </row>
    <row r="2251" spans="2:12" x14ac:dyDescent="0.25">
      <c r="B2251" t="s">
        <v>36</v>
      </c>
      <c r="C2251" t="s">
        <v>204</v>
      </c>
      <c r="D2251" t="s">
        <v>205</v>
      </c>
      <c r="E2251" t="s">
        <v>37</v>
      </c>
      <c r="F2251" t="s">
        <v>11</v>
      </c>
      <c r="G2251" t="s">
        <v>1827</v>
      </c>
      <c r="H2251">
        <v>63.7198463</v>
      </c>
      <c r="I2251">
        <v>64.193886899999995</v>
      </c>
      <c r="J2251">
        <v>0.47404059999999998</v>
      </c>
      <c r="K2251">
        <v>0.73845130000000003</v>
      </c>
      <c r="L2251" t="s">
        <v>29</v>
      </c>
    </row>
    <row r="2252" spans="2:12" x14ac:dyDescent="0.25">
      <c r="B2252" t="s">
        <v>36</v>
      </c>
      <c r="C2252" t="s">
        <v>214</v>
      </c>
      <c r="D2252" t="s">
        <v>215</v>
      </c>
      <c r="E2252" t="s">
        <v>37</v>
      </c>
      <c r="F2252" t="s">
        <v>11</v>
      </c>
      <c r="G2252" t="s">
        <v>1827</v>
      </c>
      <c r="H2252">
        <v>62.885979200000001</v>
      </c>
      <c r="I2252">
        <v>63.720470499999998</v>
      </c>
      <c r="J2252">
        <v>0.83449130000000005</v>
      </c>
      <c r="K2252">
        <v>1.3096125999999999</v>
      </c>
      <c r="L2252" t="s">
        <v>29</v>
      </c>
    </row>
    <row r="2253" spans="2:12" x14ac:dyDescent="0.25">
      <c r="B2253" t="s">
        <v>36</v>
      </c>
      <c r="C2253" t="s">
        <v>220</v>
      </c>
      <c r="D2253" t="s">
        <v>221</v>
      </c>
      <c r="E2253" t="s">
        <v>37</v>
      </c>
      <c r="F2253" t="s">
        <v>11</v>
      </c>
      <c r="G2253" t="s">
        <v>1827</v>
      </c>
      <c r="H2253">
        <v>62.525067200000002</v>
      </c>
      <c r="I2253">
        <v>62.820243900000001</v>
      </c>
      <c r="J2253">
        <v>0.29517670000000001</v>
      </c>
      <c r="K2253">
        <v>0.46987509999999999</v>
      </c>
      <c r="L2253" t="s">
        <v>29</v>
      </c>
    </row>
    <row r="2254" spans="2:12" x14ac:dyDescent="0.25">
      <c r="B2254" t="s">
        <v>36</v>
      </c>
      <c r="C2254" t="s">
        <v>222</v>
      </c>
      <c r="D2254" t="s">
        <v>223</v>
      </c>
      <c r="E2254" t="s">
        <v>37</v>
      </c>
      <c r="F2254" t="s">
        <v>11</v>
      </c>
      <c r="G2254" t="s">
        <v>1827</v>
      </c>
      <c r="H2254">
        <v>62.568334800000002</v>
      </c>
      <c r="I2254">
        <v>62.525067200000002</v>
      </c>
      <c r="J2254">
        <v>4.3267600000000003E-2</v>
      </c>
      <c r="K2254">
        <v>6.9200399999999995E-2</v>
      </c>
      <c r="L2254" t="s">
        <v>29</v>
      </c>
    </row>
    <row r="2255" spans="2:12" x14ac:dyDescent="0.25">
      <c r="B2255" t="s">
        <v>36</v>
      </c>
      <c r="C2255" t="s">
        <v>234</v>
      </c>
      <c r="D2255" t="s">
        <v>235</v>
      </c>
      <c r="E2255" t="s">
        <v>37</v>
      </c>
      <c r="F2255" t="s">
        <v>11</v>
      </c>
      <c r="G2255" t="s">
        <v>1827</v>
      </c>
      <c r="H2255">
        <v>62.891403599999997</v>
      </c>
      <c r="I2255">
        <v>64.151634400000006</v>
      </c>
      <c r="J2255">
        <v>1.2602308</v>
      </c>
      <c r="K2255">
        <v>1.9644562999999999</v>
      </c>
      <c r="L2255" t="s">
        <v>29</v>
      </c>
    </row>
    <row r="2256" spans="2:12" x14ac:dyDescent="0.25">
      <c r="B2256" t="s">
        <v>36</v>
      </c>
      <c r="C2256" t="s">
        <v>238</v>
      </c>
      <c r="D2256" t="s">
        <v>239</v>
      </c>
      <c r="E2256" t="s">
        <v>37</v>
      </c>
      <c r="F2256" t="s">
        <v>11</v>
      </c>
      <c r="G2256" t="s">
        <v>1827</v>
      </c>
      <c r="H2256">
        <v>63.059842099999997</v>
      </c>
      <c r="I2256">
        <v>64.204937999999999</v>
      </c>
      <c r="J2256">
        <v>1.1450959000000001</v>
      </c>
      <c r="K2256">
        <v>1.7835013</v>
      </c>
      <c r="L2256" t="s">
        <v>29</v>
      </c>
    </row>
    <row r="2257" spans="2:12" x14ac:dyDescent="0.25">
      <c r="B2257" t="s">
        <v>36</v>
      </c>
      <c r="C2257" t="s">
        <v>260</v>
      </c>
      <c r="D2257" t="s">
        <v>261</v>
      </c>
      <c r="E2257" t="s">
        <v>37</v>
      </c>
      <c r="F2257" t="s">
        <v>11</v>
      </c>
      <c r="G2257" t="s">
        <v>1827</v>
      </c>
      <c r="H2257">
        <v>62.637414499999998</v>
      </c>
      <c r="I2257">
        <v>64.450453300000007</v>
      </c>
      <c r="J2257">
        <v>1.8130388</v>
      </c>
      <c r="K2257">
        <v>2.8130738000000002</v>
      </c>
      <c r="L2257" t="s">
        <v>29</v>
      </c>
    </row>
    <row r="2258" spans="2:12" x14ac:dyDescent="0.25">
      <c r="B2258" t="s">
        <v>36</v>
      </c>
      <c r="C2258" t="s">
        <v>264</v>
      </c>
      <c r="D2258" t="s">
        <v>265</v>
      </c>
      <c r="E2258" t="s">
        <v>37</v>
      </c>
      <c r="F2258" t="s">
        <v>11</v>
      </c>
      <c r="G2258" t="s">
        <v>1827</v>
      </c>
      <c r="H2258">
        <v>62.773855300000001</v>
      </c>
      <c r="I2258">
        <v>62.637414499999998</v>
      </c>
      <c r="J2258">
        <v>0.1364408</v>
      </c>
      <c r="K2258">
        <v>0.2178264</v>
      </c>
      <c r="L2258" t="s">
        <v>29</v>
      </c>
    </row>
    <row r="2259" spans="2:12" x14ac:dyDescent="0.25">
      <c r="B2259" t="s">
        <v>36</v>
      </c>
      <c r="C2259" t="s">
        <v>270</v>
      </c>
      <c r="D2259" t="s">
        <v>271</v>
      </c>
      <c r="E2259" t="s">
        <v>37</v>
      </c>
      <c r="F2259" t="s">
        <v>11</v>
      </c>
      <c r="G2259" t="s">
        <v>1827</v>
      </c>
      <c r="H2259">
        <v>64.5421999</v>
      </c>
      <c r="I2259">
        <v>62.579619999999998</v>
      </c>
      <c r="J2259">
        <v>1.9625798999999999</v>
      </c>
      <c r="K2259">
        <v>3.1361327000000001</v>
      </c>
      <c r="L2259" t="s">
        <v>29</v>
      </c>
    </row>
    <row r="2260" spans="2:12" x14ac:dyDescent="0.25">
      <c r="B2260" t="s">
        <v>36</v>
      </c>
      <c r="C2260" t="s">
        <v>272</v>
      </c>
      <c r="D2260" t="s">
        <v>273</v>
      </c>
      <c r="E2260" t="s">
        <v>37</v>
      </c>
      <c r="F2260" t="s">
        <v>11</v>
      </c>
      <c r="G2260" t="s">
        <v>1827</v>
      </c>
      <c r="H2260">
        <v>63.030154600000003</v>
      </c>
      <c r="I2260">
        <v>64.5421999</v>
      </c>
      <c r="J2260">
        <v>1.5120453</v>
      </c>
      <c r="K2260">
        <v>2.3427235</v>
      </c>
      <c r="L2260" t="s">
        <v>29</v>
      </c>
    </row>
    <row r="2261" spans="2:12" x14ac:dyDescent="0.25">
      <c r="B2261" t="s">
        <v>36</v>
      </c>
      <c r="C2261" t="s">
        <v>274</v>
      </c>
      <c r="D2261" t="s">
        <v>275</v>
      </c>
      <c r="E2261" t="s">
        <v>37</v>
      </c>
      <c r="F2261" t="s">
        <v>11</v>
      </c>
      <c r="G2261" t="s">
        <v>1827</v>
      </c>
      <c r="H2261">
        <v>62.414633100000003</v>
      </c>
      <c r="I2261">
        <v>63.030154600000003</v>
      </c>
      <c r="J2261">
        <v>0.61552150000000005</v>
      </c>
      <c r="K2261">
        <v>0.97655080000000005</v>
      </c>
      <c r="L2261" t="s">
        <v>29</v>
      </c>
    </row>
    <row r="2262" spans="2:12" x14ac:dyDescent="0.25">
      <c r="B2262" t="s">
        <v>36</v>
      </c>
      <c r="C2262" t="s">
        <v>280</v>
      </c>
      <c r="D2262" t="s">
        <v>281</v>
      </c>
      <c r="E2262" t="s">
        <v>37</v>
      </c>
      <c r="F2262" t="s">
        <v>11</v>
      </c>
      <c r="G2262" t="s">
        <v>1827</v>
      </c>
      <c r="H2262">
        <v>64.283726999999999</v>
      </c>
      <c r="I2262">
        <v>62.414633100000003</v>
      </c>
      <c r="J2262">
        <v>1.8690939</v>
      </c>
      <c r="K2262">
        <v>2.9946405</v>
      </c>
      <c r="L2262" t="s">
        <v>29</v>
      </c>
    </row>
    <row r="2263" spans="2:12" x14ac:dyDescent="0.25">
      <c r="B2263" t="s">
        <v>36</v>
      </c>
      <c r="C2263" t="s">
        <v>284</v>
      </c>
      <c r="D2263" t="s">
        <v>285</v>
      </c>
      <c r="E2263" t="s">
        <v>37</v>
      </c>
      <c r="F2263" t="s">
        <v>11</v>
      </c>
      <c r="G2263" t="s">
        <v>1827</v>
      </c>
      <c r="H2263">
        <v>63.587579900000001</v>
      </c>
      <c r="I2263">
        <v>63.369647899999997</v>
      </c>
      <c r="J2263">
        <v>0.21793199999999999</v>
      </c>
      <c r="K2263">
        <v>0.34390599999999999</v>
      </c>
      <c r="L2263" t="s">
        <v>29</v>
      </c>
    </row>
    <row r="2264" spans="2:12" x14ac:dyDescent="0.25">
      <c r="B2264" t="s">
        <v>36</v>
      </c>
      <c r="C2264" t="s">
        <v>302</v>
      </c>
      <c r="D2264" t="s">
        <v>303</v>
      </c>
      <c r="E2264" t="s">
        <v>37</v>
      </c>
      <c r="F2264" t="s">
        <v>11</v>
      </c>
      <c r="G2264" t="s">
        <v>1827</v>
      </c>
      <c r="H2264">
        <v>63.109477200000001</v>
      </c>
      <c r="I2264">
        <v>62.966828999999997</v>
      </c>
      <c r="J2264">
        <v>0.1426482</v>
      </c>
      <c r="K2264">
        <v>0.226545</v>
      </c>
      <c r="L2264" t="s">
        <v>29</v>
      </c>
    </row>
    <row r="2265" spans="2:12" x14ac:dyDescent="0.25">
      <c r="B2265" t="s">
        <v>36</v>
      </c>
      <c r="C2265" t="s">
        <v>324</v>
      </c>
      <c r="D2265" t="s">
        <v>325</v>
      </c>
      <c r="E2265" t="s">
        <v>37</v>
      </c>
      <c r="F2265" t="s">
        <v>11</v>
      </c>
      <c r="G2265" t="s">
        <v>1827</v>
      </c>
      <c r="H2265">
        <v>62.424723100000001</v>
      </c>
      <c r="I2265">
        <v>63.195001300000001</v>
      </c>
      <c r="J2265">
        <v>0.77027820000000002</v>
      </c>
      <c r="K2265">
        <v>1.2188909999999999</v>
      </c>
      <c r="L2265" t="s">
        <v>29</v>
      </c>
    </row>
    <row r="2266" spans="2:12" x14ac:dyDescent="0.25">
      <c r="B2266" t="s">
        <v>36</v>
      </c>
      <c r="C2266" t="s">
        <v>334</v>
      </c>
      <c r="D2266" t="s">
        <v>335</v>
      </c>
      <c r="E2266" t="s">
        <v>37</v>
      </c>
      <c r="F2266" t="s">
        <v>11</v>
      </c>
      <c r="G2266" t="s">
        <v>1827</v>
      </c>
      <c r="H2266">
        <v>64.632535399999995</v>
      </c>
      <c r="I2266">
        <v>63.802740999999997</v>
      </c>
      <c r="J2266">
        <v>0.82979440000000004</v>
      </c>
      <c r="K2266">
        <v>1.3005622999999999</v>
      </c>
      <c r="L2266" t="s">
        <v>29</v>
      </c>
    </row>
    <row r="2267" spans="2:12" x14ac:dyDescent="0.25">
      <c r="B2267" t="s">
        <v>36</v>
      </c>
      <c r="C2267" t="s">
        <v>338</v>
      </c>
      <c r="D2267" t="s">
        <v>339</v>
      </c>
      <c r="E2267" t="s">
        <v>37</v>
      </c>
      <c r="F2267" t="s">
        <v>11</v>
      </c>
      <c r="G2267" t="s">
        <v>1827</v>
      </c>
      <c r="H2267">
        <v>63.251372199999999</v>
      </c>
      <c r="I2267">
        <v>63.475939199999999</v>
      </c>
      <c r="J2267">
        <v>0.22456699999999999</v>
      </c>
      <c r="K2267">
        <v>0.35378290000000001</v>
      </c>
      <c r="L2267" t="s">
        <v>29</v>
      </c>
    </row>
    <row r="2268" spans="2:12" x14ac:dyDescent="0.25">
      <c r="B2268" t="s">
        <v>36</v>
      </c>
      <c r="C2268" t="s">
        <v>348</v>
      </c>
      <c r="D2268" t="s">
        <v>349</v>
      </c>
      <c r="E2268" t="s">
        <v>37</v>
      </c>
      <c r="F2268" t="s">
        <v>11</v>
      </c>
      <c r="G2268" t="s">
        <v>1827</v>
      </c>
      <c r="H2268">
        <v>63.069754500000002</v>
      </c>
      <c r="I2268">
        <v>64.079512699999995</v>
      </c>
      <c r="J2268">
        <v>1.0097582000000001</v>
      </c>
      <c r="K2268">
        <v>1.5757893999999999</v>
      </c>
      <c r="L2268" t="s">
        <v>29</v>
      </c>
    </row>
    <row r="2269" spans="2:12" x14ac:dyDescent="0.25">
      <c r="B2269" t="s">
        <v>36</v>
      </c>
      <c r="C2269" t="s">
        <v>352</v>
      </c>
      <c r="D2269" t="s">
        <v>353</v>
      </c>
      <c r="E2269" t="s">
        <v>37</v>
      </c>
      <c r="F2269" t="s">
        <v>11</v>
      </c>
      <c r="G2269" t="s">
        <v>1827</v>
      </c>
      <c r="H2269">
        <v>62.855300100000001</v>
      </c>
      <c r="I2269">
        <v>63.026071700000003</v>
      </c>
      <c r="J2269">
        <v>0.1707716</v>
      </c>
      <c r="K2269">
        <v>0.27095390000000003</v>
      </c>
      <c r="L2269" t="s">
        <v>29</v>
      </c>
    </row>
    <row r="2270" spans="2:12" x14ac:dyDescent="0.25">
      <c r="B2270" t="s">
        <v>36</v>
      </c>
      <c r="C2270" t="s">
        <v>360</v>
      </c>
      <c r="D2270" t="s">
        <v>361</v>
      </c>
      <c r="E2270" t="s">
        <v>37</v>
      </c>
      <c r="F2270" t="s">
        <v>11</v>
      </c>
      <c r="G2270" t="s">
        <v>1827</v>
      </c>
      <c r="H2270">
        <v>64.534155600000005</v>
      </c>
      <c r="I2270">
        <v>63.602576499999998</v>
      </c>
      <c r="J2270">
        <v>0.93157909999999999</v>
      </c>
      <c r="K2270">
        <v>1.4646877</v>
      </c>
      <c r="L2270" t="s">
        <v>29</v>
      </c>
    </row>
    <row r="2271" spans="2:12" x14ac:dyDescent="0.25">
      <c r="B2271" t="s">
        <v>36</v>
      </c>
      <c r="C2271" t="s">
        <v>378</v>
      </c>
      <c r="D2271" t="s">
        <v>379</v>
      </c>
      <c r="E2271" t="s">
        <v>37</v>
      </c>
      <c r="F2271" t="s">
        <v>11</v>
      </c>
      <c r="G2271" t="s">
        <v>1827</v>
      </c>
      <c r="H2271">
        <v>63.240290600000002</v>
      </c>
      <c r="I2271">
        <v>62.807685599999999</v>
      </c>
      <c r="J2271">
        <v>0.43260500000000002</v>
      </c>
      <c r="K2271">
        <v>0.68877719999999998</v>
      </c>
      <c r="L2271" t="s">
        <v>29</v>
      </c>
    </row>
    <row r="2272" spans="2:12" x14ac:dyDescent="0.25">
      <c r="B2272" t="s">
        <v>36</v>
      </c>
      <c r="C2272" t="s">
        <v>382</v>
      </c>
      <c r="D2272" t="s">
        <v>383</v>
      </c>
      <c r="E2272" t="s">
        <v>37</v>
      </c>
      <c r="F2272" t="s">
        <v>11</v>
      </c>
      <c r="G2272" t="s">
        <v>1827</v>
      </c>
      <c r="H2272">
        <v>62.689742600000002</v>
      </c>
      <c r="I2272">
        <v>63.930453800000002</v>
      </c>
      <c r="J2272">
        <v>1.2407112</v>
      </c>
      <c r="K2272">
        <v>1.9407201999999999</v>
      </c>
      <c r="L2272" t="s">
        <v>29</v>
      </c>
    </row>
    <row r="2273" spans="2:12" x14ac:dyDescent="0.25">
      <c r="B2273" t="s">
        <v>36</v>
      </c>
      <c r="C2273" t="s">
        <v>386</v>
      </c>
      <c r="D2273" t="s">
        <v>387</v>
      </c>
      <c r="E2273" t="s">
        <v>37</v>
      </c>
      <c r="F2273" t="s">
        <v>11</v>
      </c>
      <c r="G2273" t="s">
        <v>1827</v>
      </c>
      <c r="H2273">
        <v>63.719777999999998</v>
      </c>
      <c r="I2273">
        <v>63.975161200000002</v>
      </c>
      <c r="J2273">
        <v>0.25538319999999998</v>
      </c>
      <c r="K2273">
        <v>0.39919120000000002</v>
      </c>
      <c r="L2273" t="s">
        <v>29</v>
      </c>
    </row>
    <row r="2274" spans="2:12" x14ac:dyDescent="0.25">
      <c r="B2274" t="s">
        <v>388</v>
      </c>
      <c r="C2274" t="s">
        <v>399</v>
      </c>
      <c r="D2274" t="s">
        <v>400</v>
      </c>
      <c r="E2274" t="s">
        <v>37</v>
      </c>
      <c r="F2274" t="s">
        <v>11</v>
      </c>
      <c r="G2274" t="s">
        <v>1827</v>
      </c>
      <c r="H2274">
        <v>61.4365217</v>
      </c>
      <c r="I2274">
        <v>62.425393999999997</v>
      </c>
      <c r="J2274">
        <v>0.98887230000000004</v>
      </c>
      <c r="K2274">
        <v>1.5840866</v>
      </c>
      <c r="L2274" t="s">
        <v>29</v>
      </c>
    </row>
    <row r="2275" spans="2:12" x14ac:dyDescent="0.25">
      <c r="B2275" t="s">
        <v>388</v>
      </c>
      <c r="C2275" t="s">
        <v>405</v>
      </c>
      <c r="D2275" t="s">
        <v>406</v>
      </c>
      <c r="E2275" t="s">
        <v>37</v>
      </c>
      <c r="F2275" t="s">
        <v>11</v>
      </c>
      <c r="G2275" t="s">
        <v>1827</v>
      </c>
      <c r="H2275">
        <v>61.016409000000003</v>
      </c>
      <c r="I2275">
        <v>60.167433600000003</v>
      </c>
      <c r="J2275">
        <v>0.84897540000000005</v>
      </c>
      <c r="K2275">
        <v>1.4110214999999999</v>
      </c>
      <c r="L2275" t="s">
        <v>29</v>
      </c>
    </row>
    <row r="2276" spans="2:12" x14ac:dyDescent="0.25">
      <c r="B2276" t="s">
        <v>388</v>
      </c>
      <c r="C2276" t="s">
        <v>407</v>
      </c>
      <c r="D2276" t="s">
        <v>408</v>
      </c>
      <c r="E2276" t="s">
        <v>37</v>
      </c>
      <c r="F2276" t="s">
        <v>11</v>
      </c>
      <c r="G2276" t="s">
        <v>1827</v>
      </c>
      <c r="H2276">
        <v>63.159573399999999</v>
      </c>
      <c r="I2276">
        <v>61.016409000000003</v>
      </c>
      <c r="J2276">
        <v>2.1431643999999999</v>
      </c>
      <c r="K2276">
        <v>3.5124393999999999</v>
      </c>
      <c r="L2276" t="s">
        <v>29</v>
      </c>
    </row>
    <row r="2277" spans="2:12" x14ac:dyDescent="0.25">
      <c r="B2277" t="s">
        <v>388</v>
      </c>
      <c r="C2277" t="s">
        <v>411</v>
      </c>
      <c r="D2277" t="s">
        <v>412</v>
      </c>
      <c r="E2277" t="s">
        <v>37</v>
      </c>
      <c r="F2277" t="s">
        <v>11</v>
      </c>
      <c r="G2277" t="s">
        <v>1827</v>
      </c>
      <c r="H2277">
        <v>61.186696900000001</v>
      </c>
      <c r="I2277">
        <v>61.3507794</v>
      </c>
      <c r="J2277">
        <v>0.16408249999999999</v>
      </c>
      <c r="K2277">
        <v>0.26744970000000001</v>
      </c>
      <c r="L2277" t="s">
        <v>29</v>
      </c>
    </row>
    <row r="2278" spans="2:12" x14ac:dyDescent="0.25">
      <c r="B2278" t="s">
        <v>388</v>
      </c>
      <c r="C2278" t="s">
        <v>421</v>
      </c>
      <c r="D2278" t="s">
        <v>422</v>
      </c>
      <c r="E2278" t="s">
        <v>37</v>
      </c>
      <c r="F2278" t="s">
        <v>11</v>
      </c>
      <c r="G2278" t="s">
        <v>1827</v>
      </c>
      <c r="H2278">
        <v>62.176087899999999</v>
      </c>
      <c r="I2278">
        <v>61.619446000000003</v>
      </c>
      <c r="J2278">
        <v>0.55664190000000002</v>
      </c>
      <c r="K2278">
        <v>0.90335430000000005</v>
      </c>
      <c r="L2278" t="s">
        <v>29</v>
      </c>
    </row>
    <row r="2279" spans="2:12" x14ac:dyDescent="0.25">
      <c r="B2279" t="s">
        <v>388</v>
      </c>
      <c r="C2279" t="s">
        <v>425</v>
      </c>
      <c r="D2279" t="s">
        <v>426</v>
      </c>
      <c r="E2279" t="s">
        <v>37</v>
      </c>
      <c r="F2279" t="s">
        <v>11</v>
      </c>
      <c r="G2279" t="s">
        <v>1827</v>
      </c>
      <c r="H2279">
        <v>59.715485700000002</v>
      </c>
      <c r="I2279">
        <v>61.960687100000001</v>
      </c>
      <c r="J2279">
        <v>2.2452014</v>
      </c>
      <c r="K2279">
        <v>3.6235902000000002</v>
      </c>
      <c r="L2279" t="s">
        <v>29</v>
      </c>
    </row>
    <row r="2280" spans="2:12" x14ac:dyDescent="0.25">
      <c r="B2280" t="s">
        <v>388</v>
      </c>
      <c r="C2280" t="s">
        <v>429</v>
      </c>
      <c r="D2280" t="s">
        <v>430</v>
      </c>
      <c r="E2280" t="s">
        <v>37</v>
      </c>
      <c r="F2280" t="s">
        <v>11</v>
      </c>
      <c r="G2280" t="s">
        <v>1827</v>
      </c>
      <c r="H2280">
        <v>62.496505399999997</v>
      </c>
      <c r="I2280">
        <v>61.851778600000003</v>
      </c>
      <c r="J2280">
        <v>0.64472680000000004</v>
      </c>
      <c r="K2280">
        <v>1.0423739000000001</v>
      </c>
      <c r="L2280" t="s">
        <v>29</v>
      </c>
    </row>
    <row r="2281" spans="2:12" x14ac:dyDescent="0.25">
      <c r="B2281" t="s">
        <v>388</v>
      </c>
      <c r="C2281" t="s">
        <v>437</v>
      </c>
      <c r="D2281" t="s">
        <v>438</v>
      </c>
      <c r="E2281" t="s">
        <v>37</v>
      </c>
      <c r="F2281" t="s">
        <v>11</v>
      </c>
      <c r="G2281" t="s">
        <v>1827</v>
      </c>
      <c r="H2281">
        <v>61.813350499999999</v>
      </c>
      <c r="I2281">
        <v>60.736540499999997</v>
      </c>
      <c r="J2281">
        <v>1.07681</v>
      </c>
      <c r="K2281">
        <v>1.7729195</v>
      </c>
      <c r="L2281" t="s">
        <v>29</v>
      </c>
    </row>
    <row r="2282" spans="2:12" x14ac:dyDescent="0.25">
      <c r="B2282" t="s">
        <v>388</v>
      </c>
      <c r="C2282" t="s">
        <v>463</v>
      </c>
      <c r="D2282" t="s">
        <v>464</v>
      </c>
      <c r="E2282" t="s">
        <v>37</v>
      </c>
      <c r="F2282" t="s">
        <v>11</v>
      </c>
      <c r="G2282" t="s">
        <v>1827</v>
      </c>
      <c r="H2282">
        <v>59.785389199999997</v>
      </c>
      <c r="I2282">
        <v>61.123431400000001</v>
      </c>
      <c r="J2282">
        <v>1.3380422000000001</v>
      </c>
      <c r="K2282">
        <v>2.1890822999999999</v>
      </c>
      <c r="L2282" t="s">
        <v>29</v>
      </c>
    </row>
    <row r="2283" spans="2:12" x14ac:dyDescent="0.25">
      <c r="B2283" t="s">
        <v>388</v>
      </c>
      <c r="C2283" t="s">
        <v>467</v>
      </c>
      <c r="D2283" t="s">
        <v>468</v>
      </c>
      <c r="E2283" t="s">
        <v>37</v>
      </c>
      <c r="F2283" t="s">
        <v>11</v>
      </c>
      <c r="G2283" t="s">
        <v>1827</v>
      </c>
      <c r="H2283">
        <v>60.8960334</v>
      </c>
      <c r="I2283">
        <v>61.779409600000001</v>
      </c>
      <c r="J2283">
        <v>0.88337619999999994</v>
      </c>
      <c r="K2283">
        <v>1.4298877000000001</v>
      </c>
      <c r="L2283" t="s">
        <v>29</v>
      </c>
    </row>
    <row r="2284" spans="2:12" x14ac:dyDescent="0.25">
      <c r="B2284" t="s">
        <v>388</v>
      </c>
      <c r="C2284" t="s">
        <v>487</v>
      </c>
      <c r="D2284" t="s">
        <v>488</v>
      </c>
      <c r="E2284" t="s">
        <v>37</v>
      </c>
      <c r="F2284" t="s">
        <v>11</v>
      </c>
      <c r="G2284" t="s">
        <v>1827</v>
      </c>
      <c r="H2284">
        <v>61.7454994</v>
      </c>
      <c r="I2284">
        <v>61.255728400000002</v>
      </c>
      <c r="J2284">
        <v>0.48977100000000001</v>
      </c>
      <c r="K2284">
        <v>0.79955129999999996</v>
      </c>
      <c r="L2284" t="s">
        <v>29</v>
      </c>
    </row>
    <row r="2285" spans="2:12" x14ac:dyDescent="0.25">
      <c r="B2285" t="s">
        <v>388</v>
      </c>
      <c r="C2285" t="s">
        <v>489</v>
      </c>
      <c r="D2285" t="s">
        <v>490</v>
      </c>
      <c r="E2285" t="s">
        <v>37</v>
      </c>
      <c r="F2285" t="s">
        <v>11</v>
      </c>
      <c r="G2285" t="s">
        <v>1827</v>
      </c>
      <c r="H2285">
        <v>61.374094200000002</v>
      </c>
      <c r="I2285">
        <v>61.7454994</v>
      </c>
      <c r="J2285">
        <v>0.37140519999999999</v>
      </c>
      <c r="K2285">
        <v>0.60150979999999998</v>
      </c>
      <c r="L2285" t="s">
        <v>29</v>
      </c>
    </row>
    <row r="2286" spans="2:12" x14ac:dyDescent="0.25">
      <c r="B2286" t="s">
        <v>388</v>
      </c>
      <c r="C2286" t="s">
        <v>501</v>
      </c>
      <c r="D2286" t="s">
        <v>502</v>
      </c>
      <c r="E2286" t="s">
        <v>37</v>
      </c>
      <c r="F2286" t="s">
        <v>11</v>
      </c>
      <c r="G2286" t="s">
        <v>1827</v>
      </c>
      <c r="H2286">
        <v>61.940677899999997</v>
      </c>
      <c r="I2286">
        <v>62.7647251</v>
      </c>
      <c r="J2286">
        <v>0.82404719999999998</v>
      </c>
      <c r="K2286">
        <v>1.3129145</v>
      </c>
      <c r="L2286" t="s">
        <v>29</v>
      </c>
    </row>
    <row r="2287" spans="2:12" x14ac:dyDescent="0.25">
      <c r="B2287" t="s">
        <v>388</v>
      </c>
      <c r="C2287" t="s">
        <v>505</v>
      </c>
      <c r="D2287" t="s">
        <v>506</v>
      </c>
      <c r="E2287" t="s">
        <v>37</v>
      </c>
      <c r="F2287" t="s">
        <v>11</v>
      </c>
      <c r="G2287" t="s">
        <v>1827</v>
      </c>
      <c r="H2287">
        <v>62.6111772</v>
      </c>
      <c r="I2287">
        <v>59.889148200000001</v>
      </c>
      <c r="J2287">
        <v>2.722029</v>
      </c>
      <c r="K2287">
        <v>4.5451122000000002</v>
      </c>
      <c r="L2287" t="s">
        <v>29</v>
      </c>
    </row>
    <row r="2288" spans="2:12" x14ac:dyDescent="0.25">
      <c r="B2288" t="s">
        <v>388</v>
      </c>
      <c r="C2288" t="s">
        <v>513</v>
      </c>
      <c r="D2288" t="s">
        <v>514</v>
      </c>
      <c r="E2288" t="s">
        <v>37</v>
      </c>
      <c r="F2288" t="s">
        <v>11</v>
      </c>
      <c r="G2288" t="s">
        <v>1827</v>
      </c>
      <c r="H2288">
        <v>61.897154399999998</v>
      </c>
      <c r="I2288">
        <v>60.3144244</v>
      </c>
      <c r="J2288">
        <v>1.58273</v>
      </c>
      <c r="K2288">
        <v>2.6241317999999998</v>
      </c>
      <c r="L2288" t="s">
        <v>29</v>
      </c>
    </row>
    <row r="2289" spans="2:12" x14ac:dyDescent="0.25">
      <c r="B2289" t="s">
        <v>388</v>
      </c>
      <c r="C2289" t="s">
        <v>529</v>
      </c>
      <c r="D2289" t="s">
        <v>530</v>
      </c>
      <c r="E2289" t="s">
        <v>37</v>
      </c>
      <c r="F2289" t="s">
        <v>11</v>
      </c>
      <c r="G2289" t="s">
        <v>1827</v>
      </c>
      <c r="H2289">
        <v>61.1951137</v>
      </c>
      <c r="I2289">
        <v>59.914293800000003</v>
      </c>
      <c r="J2289">
        <v>1.2808199</v>
      </c>
      <c r="K2289">
        <v>2.1377535000000001</v>
      </c>
      <c r="L2289" t="s">
        <v>29</v>
      </c>
    </row>
    <row r="2290" spans="2:12" x14ac:dyDescent="0.25">
      <c r="B2290" t="s">
        <v>388</v>
      </c>
      <c r="C2290" t="s">
        <v>535</v>
      </c>
      <c r="D2290" t="s">
        <v>536</v>
      </c>
      <c r="E2290" t="s">
        <v>37</v>
      </c>
      <c r="F2290" t="s">
        <v>11</v>
      </c>
      <c r="G2290" t="s">
        <v>1827</v>
      </c>
      <c r="H2290">
        <v>60.522043500000002</v>
      </c>
      <c r="I2290">
        <v>60.546496900000001</v>
      </c>
      <c r="J2290">
        <v>2.44534E-2</v>
      </c>
      <c r="K2290">
        <v>4.0387800000000001E-2</v>
      </c>
      <c r="L2290" t="s">
        <v>29</v>
      </c>
    </row>
    <row r="2291" spans="2:12" x14ac:dyDescent="0.25">
      <c r="B2291" t="s">
        <v>388</v>
      </c>
      <c r="C2291" t="s">
        <v>541</v>
      </c>
      <c r="D2291" t="s">
        <v>542</v>
      </c>
      <c r="E2291" t="s">
        <v>37</v>
      </c>
      <c r="F2291" t="s">
        <v>11</v>
      </c>
      <c r="G2291" t="s">
        <v>1827</v>
      </c>
      <c r="H2291">
        <v>60.497128699999998</v>
      </c>
      <c r="I2291">
        <v>59.654680599999999</v>
      </c>
      <c r="J2291">
        <v>0.84244810000000003</v>
      </c>
      <c r="K2291">
        <v>1.4122079000000001</v>
      </c>
      <c r="L2291" t="s">
        <v>29</v>
      </c>
    </row>
    <row r="2292" spans="2:12" x14ac:dyDescent="0.25">
      <c r="B2292" t="s">
        <v>388</v>
      </c>
      <c r="C2292" t="s">
        <v>543</v>
      </c>
      <c r="D2292" t="s">
        <v>544</v>
      </c>
      <c r="E2292" t="s">
        <v>37</v>
      </c>
      <c r="F2292" t="s">
        <v>11</v>
      </c>
      <c r="G2292" t="s">
        <v>1827</v>
      </c>
      <c r="H2292">
        <v>59.926338399999999</v>
      </c>
      <c r="I2292">
        <v>60.497128699999998</v>
      </c>
      <c r="J2292">
        <v>0.57079029999999997</v>
      </c>
      <c r="K2292">
        <v>0.9434998</v>
      </c>
      <c r="L2292" t="s">
        <v>29</v>
      </c>
    </row>
    <row r="2293" spans="2:12" x14ac:dyDescent="0.25">
      <c r="B2293" t="s">
        <v>388</v>
      </c>
      <c r="C2293" t="s">
        <v>547</v>
      </c>
      <c r="D2293" t="s">
        <v>548</v>
      </c>
      <c r="E2293" t="s">
        <v>37</v>
      </c>
      <c r="F2293" t="s">
        <v>11</v>
      </c>
      <c r="G2293" t="s">
        <v>1827</v>
      </c>
      <c r="H2293">
        <v>60.317741300000002</v>
      </c>
      <c r="I2293">
        <v>63.209170299999997</v>
      </c>
      <c r="J2293">
        <v>2.891429</v>
      </c>
      <c r="K2293">
        <v>4.5743821000000002</v>
      </c>
      <c r="L2293" t="s">
        <v>29</v>
      </c>
    </row>
    <row r="2294" spans="2:12" x14ac:dyDescent="0.25">
      <c r="B2294" t="s">
        <v>388</v>
      </c>
      <c r="C2294" t="s">
        <v>551</v>
      </c>
      <c r="D2294" t="s">
        <v>552</v>
      </c>
      <c r="E2294" t="s">
        <v>37</v>
      </c>
      <c r="F2294" t="s">
        <v>11</v>
      </c>
      <c r="G2294" t="s">
        <v>1827</v>
      </c>
      <c r="H2294">
        <v>61.086581099999997</v>
      </c>
      <c r="I2294">
        <v>61.959235900000003</v>
      </c>
      <c r="J2294">
        <v>0.87265479999999995</v>
      </c>
      <c r="K2294">
        <v>1.4084338000000001</v>
      </c>
      <c r="L2294" t="s">
        <v>29</v>
      </c>
    </row>
    <row r="2295" spans="2:12" x14ac:dyDescent="0.25">
      <c r="B2295" t="s">
        <v>388</v>
      </c>
      <c r="C2295" t="s">
        <v>577</v>
      </c>
      <c r="D2295" t="s">
        <v>578</v>
      </c>
      <c r="E2295" t="s">
        <v>37</v>
      </c>
      <c r="F2295" t="s">
        <v>11</v>
      </c>
      <c r="G2295" t="s">
        <v>1827</v>
      </c>
      <c r="H2295">
        <v>62.836951399999997</v>
      </c>
      <c r="I2295">
        <v>62.8353003</v>
      </c>
      <c r="J2295">
        <v>1.6511E-3</v>
      </c>
      <c r="K2295">
        <v>2.6277000000000002E-3</v>
      </c>
      <c r="L2295" t="s">
        <v>29</v>
      </c>
    </row>
    <row r="2296" spans="2:12" x14ac:dyDescent="0.25">
      <c r="B2296" t="s">
        <v>388</v>
      </c>
      <c r="C2296" t="s">
        <v>583</v>
      </c>
      <c r="D2296" t="s">
        <v>584</v>
      </c>
      <c r="E2296" t="s">
        <v>37</v>
      </c>
      <c r="F2296" t="s">
        <v>11</v>
      </c>
      <c r="G2296" t="s">
        <v>1827</v>
      </c>
      <c r="H2296">
        <v>60.692627100000003</v>
      </c>
      <c r="I2296">
        <v>61.282406399999999</v>
      </c>
      <c r="J2296">
        <v>0.58977930000000001</v>
      </c>
      <c r="K2296">
        <v>0.96239580000000002</v>
      </c>
      <c r="L2296" t="s">
        <v>29</v>
      </c>
    </row>
    <row r="2297" spans="2:12" x14ac:dyDescent="0.25">
      <c r="B2297" t="s">
        <v>388</v>
      </c>
      <c r="C2297" t="s">
        <v>599</v>
      </c>
      <c r="D2297" t="s">
        <v>600</v>
      </c>
      <c r="E2297" t="s">
        <v>37</v>
      </c>
      <c r="F2297" t="s">
        <v>11</v>
      </c>
      <c r="G2297" t="s">
        <v>1827</v>
      </c>
      <c r="H2297">
        <v>61.045763200000003</v>
      </c>
      <c r="I2297">
        <v>61.014530600000001</v>
      </c>
      <c r="J2297">
        <v>3.1232599999999999E-2</v>
      </c>
      <c r="K2297">
        <v>5.11888E-2</v>
      </c>
      <c r="L2297" t="s">
        <v>29</v>
      </c>
    </row>
    <row r="2298" spans="2:12" x14ac:dyDescent="0.25">
      <c r="B2298" t="s">
        <v>388</v>
      </c>
      <c r="C2298" t="s">
        <v>605</v>
      </c>
      <c r="D2298" t="s">
        <v>606</v>
      </c>
      <c r="E2298" t="s">
        <v>37</v>
      </c>
      <c r="F2298" t="s">
        <v>11</v>
      </c>
      <c r="G2298" t="s">
        <v>1827</v>
      </c>
      <c r="H2298">
        <v>59.554580899999998</v>
      </c>
      <c r="I2298">
        <v>61.219187300000002</v>
      </c>
      <c r="J2298">
        <v>1.6646064</v>
      </c>
      <c r="K2298">
        <v>2.7190926000000002</v>
      </c>
      <c r="L2298" t="s">
        <v>29</v>
      </c>
    </row>
    <row r="2299" spans="2:12" x14ac:dyDescent="0.25">
      <c r="B2299" t="s">
        <v>388</v>
      </c>
      <c r="C2299" t="s">
        <v>607</v>
      </c>
      <c r="D2299" t="s">
        <v>608</v>
      </c>
      <c r="E2299" t="s">
        <v>37</v>
      </c>
      <c r="F2299" t="s">
        <v>11</v>
      </c>
      <c r="G2299" t="s">
        <v>1827</v>
      </c>
      <c r="H2299">
        <v>61.335217999999998</v>
      </c>
      <c r="I2299">
        <v>59.554580899999998</v>
      </c>
      <c r="J2299">
        <v>1.7806371000000001</v>
      </c>
      <c r="K2299">
        <v>2.9899247</v>
      </c>
      <c r="L2299" t="s">
        <v>29</v>
      </c>
    </row>
    <row r="2300" spans="2:12" x14ac:dyDescent="0.25">
      <c r="B2300" t="s">
        <v>388</v>
      </c>
      <c r="C2300" t="s">
        <v>615</v>
      </c>
      <c r="D2300" t="s">
        <v>616</v>
      </c>
      <c r="E2300" t="s">
        <v>37</v>
      </c>
      <c r="F2300" t="s">
        <v>11</v>
      </c>
      <c r="G2300" t="s">
        <v>1827</v>
      </c>
      <c r="H2300">
        <v>62.535019300000002</v>
      </c>
      <c r="I2300">
        <v>60.264312699999998</v>
      </c>
      <c r="J2300">
        <v>2.2707066</v>
      </c>
      <c r="K2300">
        <v>3.7679125</v>
      </c>
      <c r="L2300" t="s">
        <v>29</v>
      </c>
    </row>
    <row r="2301" spans="2:12" x14ac:dyDescent="0.25">
      <c r="B2301" t="s">
        <v>388</v>
      </c>
      <c r="C2301" t="s">
        <v>623</v>
      </c>
      <c r="D2301" t="s">
        <v>624</v>
      </c>
      <c r="E2301" t="s">
        <v>37</v>
      </c>
      <c r="F2301" t="s">
        <v>11</v>
      </c>
      <c r="G2301" t="s">
        <v>1827</v>
      </c>
      <c r="H2301">
        <v>59.817469600000003</v>
      </c>
      <c r="I2301">
        <v>60.6738122</v>
      </c>
      <c r="J2301">
        <v>0.85634259999999995</v>
      </c>
      <c r="K2301">
        <v>1.4113875</v>
      </c>
      <c r="L2301" t="s">
        <v>29</v>
      </c>
    </row>
    <row r="2302" spans="2:12" x14ac:dyDescent="0.25">
      <c r="B2302" t="s">
        <v>388</v>
      </c>
      <c r="C2302" t="s">
        <v>625</v>
      </c>
      <c r="D2302" t="s">
        <v>626</v>
      </c>
      <c r="E2302" t="s">
        <v>37</v>
      </c>
      <c r="F2302" t="s">
        <v>11</v>
      </c>
      <c r="G2302" t="s">
        <v>1827</v>
      </c>
      <c r="H2302">
        <v>60.874520500000003</v>
      </c>
      <c r="I2302">
        <v>59.817469600000003</v>
      </c>
      <c r="J2302">
        <v>1.0570508999999999</v>
      </c>
      <c r="K2302">
        <v>1.7671273999999999</v>
      </c>
      <c r="L2302" t="s">
        <v>29</v>
      </c>
    </row>
    <row r="2303" spans="2:12" x14ac:dyDescent="0.25">
      <c r="B2303" t="s">
        <v>388</v>
      </c>
      <c r="C2303" t="s">
        <v>627</v>
      </c>
      <c r="D2303" t="s">
        <v>628</v>
      </c>
      <c r="E2303" t="s">
        <v>37</v>
      </c>
      <c r="F2303" t="s">
        <v>11</v>
      </c>
      <c r="G2303" t="s">
        <v>1827</v>
      </c>
      <c r="H2303">
        <v>60.294211900000001</v>
      </c>
      <c r="I2303">
        <v>60.874520500000003</v>
      </c>
      <c r="J2303">
        <v>0.58030859999999995</v>
      </c>
      <c r="K2303">
        <v>0.95328650000000004</v>
      </c>
      <c r="L2303" t="s">
        <v>29</v>
      </c>
    </row>
    <row r="2304" spans="2:12" x14ac:dyDescent="0.25">
      <c r="B2304" t="s">
        <v>388</v>
      </c>
      <c r="C2304" t="s">
        <v>629</v>
      </c>
      <c r="D2304" t="s">
        <v>630</v>
      </c>
      <c r="E2304" t="s">
        <v>37</v>
      </c>
      <c r="F2304" t="s">
        <v>11</v>
      </c>
      <c r="G2304" t="s">
        <v>1827</v>
      </c>
      <c r="H2304">
        <v>62.251157800000001</v>
      </c>
      <c r="I2304">
        <v>60.294211900000001</v>
      </c>
      <c r="J2304">
        <v>1.9569459</v>
      </c>
      <c r="K2304">
        <v>3.2456613000000001</v>
      </c>
      <c r="L2304" t="s">
        <v>29</v>
      </c>
    </row>
    <row r="2305" spans="2:12" x14ac:dyDescent="0.25">
      <c r="B2305" t="s">
        <v>388</v>
      </c>
      <c r="C2305" t="s">
        <v>635</v>
      </c>
      <c r="D2305" t="s">
        <v>636</v>
      </c>
      <c r="E2305" t="s">
        <v>37</v>
      </c>
      <c r="F2305" t="s">
        <v>11</v>
      </c>
      <c r="G2305" t="s">
        <v>1827</v>
      </c>
      <c r="H2305">
        <v>60.557597399999999</v>
      </c>
      <c r="I2305">
        <v>60.677458700000003</v>
      </c>
      <c r="J2305">
        <v>0.1198613</v>
      </c>
      <c r="K2305">
        <v>0.1975384</v>
      </c>
      <c r="L2305" t="s">
        <v>29</v>
      </c>
    </row>
    <row r="2306" spans="2:12" x14ac:dyDescent="0.25">
      <c r="B2306" t="s">
        <v>388</v>
      </c>
      <c r="C2306" t="s">
        <v>639</v>
      </c>
      <c r="D2306" t="s">
        <v>640</v>
      </c>
      <c r="E2306" t="s">
        <v>37</v>
      </c>
      <c r="F2306" t="s">
        <v>11</v>
      </c>
      <c r="G2306" t="s">
        <v>1827</v>
      </c>
      <c r="H2306">
        <v>61.1680286</v>
      </c>
      <c r="I2306">
        <v>62.376412299999998</v>
      </c>
      <c r="J2306">
        <v>1.2083836999999999</v>
      </c>
      <c r="K2306">
        <v>1.9372446000000001</v>
      </c>
      <c r="L2306" t="s">
        <v>29</v>
      </c>
    </row>
    <row r="2307" spans="2:12" x14ac:dyDescent="0.25">
      <c r="B2307" t="s">
        <v>388</v>
      </c>
      <c r="C2307" t="s">
        <v>643</v>
      </c>
      <c r="D2307" t="s">
        <v>644</v>
      </c>
      <c r="E2307" t="s">
        <v>37</v>
      </c>
      <c r="F2307" t="s">
        <v>11</v>
      </c>
      <c r="G2307" t="s">
        <v>1827</v>
      </c>
      <c r="H2307">
        <v>62.927015699999998</v>
      </c>
      <c r="I2307">
        <v>59.814661000000001</v>
      </c>
      <c r="J2307">
        <v>3.1123547</v>
      </c>
      <c r="K2307">
        <v>5.2033307999999998</v>
      </c>
      <c r="L2307" t="s">
        <v>29</v>
      </c>
    </row>
    <row r="2308" spans="2:12" x14ac:dyDescent="0.25">
      <c r="B2308" t="s">
        <v>388</v>
      </c>
      <c r="C2308" t="s">
        <v>647</v>
      </c>
      <c r="D2308" t="s">
        <v>648</v>
      </c>
      <c r="E2308" t="s">
        <v>37</v>
      </c>
      <c r="F2308" t="s">
        <v>11</v>
      </c>
      <c r="G2308" t="s">
        <v>1827</v>
      </c>
      <c r="H2308">
        <v>60.001951300000002</v>
      </c>
      <c r="I2308">
        <v>61.802356099999997</v>
      </c>
      <c r="J2308">
        <v>1.8004047999999999</v>
      </c>
      <c r="K2308">
        <v>2.9131653000000002</v>
      </c>
      <c r="L2308" t="s">
        <v>29</v>
      </c>
    </row>
    <row r="2309" spans="2:12" x14ac:dyDescent="0.25">
      <c r="B2309" t="s">
        <v>388</v>
      </c>
      <c r="C2309" t="s">
        <v>665</v>
      </c>
      <c r="D2309" t="s">
        <v>666</v>
      </c>
      <c r="E2309" t="s">
        <v>37</v>
      </c>
      <c r="F2309" t="s">
        <v>11</v>
      </c>
      <c r="G2309" t="s">
        <v>1827</v>
      </c>
      <c r="H2309">
        <v>62.8176877</v>
      </c>
      <c r="I2309">
        <v>61.133677800000001</v>
      </c>
      <c r="J2309">
        <v>1.6840098999999999</v>
      </c>
      <c r="K2309">
        <v>2.7546354000000002</v>
      </c>
      <c r="L2309" t="s">
        <v>29</v>
      </c>
    </row>
    <row r="2310" spans="2:12" x14ac:dyDescent="0.25">
      <c r="B2310" t="s">
        <v>388</v>
      </c>
      <c r="C2310" t="s">
        <v>677</v>
      </c>
      <c r="D2310" t="s">
        <v>678</v>
      </c>
      <c r="E2310" t="s">
        <v>37</v>
      </c>
      <c r="F2310" t="s">
        <v>11</v>
      </c>
      <c r="G2310" t="s">
        <v>1827</v>
      </c>
      <c r="H2310">
        <v>62.255867500000001</v>
      </c>
      <c r="I2310">
        <v>59.718695400000001</v>
      </c>
      <c r="J2310">
        <v>2.5371720999999998</v>
      </c>
      <c r="K2310">
        <v>4.2485391000000003</v>
      </c>
      <c r="L2310" t="s">
        <v>29</v>
      </c>
    </row>
    <row r="2311" spans="2:12" x14ac:dyDescent="0.25">
      <c r="B2311" t="s">
        <v>388</v>
      </c>
      <c r="C2311" t="s">
        <v>679</v>
      </c>
      <c r="D2311" t="s">
        <v>680</v>
      </c>
      <c r="E2311" t="s">
        <v>37</v>
      </c>
      <c r="F2311" t="s">
        <v>11</v>
      </c>
      <c r="G2311" t="s">
        <v>1827</v>
      </c>
      <c r="H2311">
        <v>61.421492999999998</v>
      </c>
      <c r="I2311">
        <v>62.255867500000001</v>
      </c>
      <c r="J2311">
        <v>0.83437450000000002</v>
      </c>
      <c r="K2311">
        <v>1.3402343000000001</v>
      </c>
      <c r="L2311" t="s">
        <v>29</v>
      </c>
    </row>
    <row r="2312" spans="2:12" x14ac:dyDescent="0.25">
      <c r="B2312" t="s">
        <v>388</v>
      </c>
      <c r="C2312" t="s">
        <v>691</v>
      </c>
      <c r="D2312" t="s">
        <v>692</v>
      </c>
      <c r="E2312" t="s">
        <v>37</v>
      </c>
      <c r="F2312" t="s">
        <v>11</v>
      </c>
      <c r="G2312" t="s">
        <v>1827</v>
      </c>
      <c r="H2312">
        <v>62.845657600000003</v>
      </c>
      <c r="I2312">
        <v>60.387617499999998</v>
      </c>
      <c r="J2312">
        <v>2.4580400999999998</v>
      </c>
      <c r="K2312">
        <v>4.0704373</v>
      </c>
      <c r="L2312" t="s">
        <v>29</v>
      </c>
    </row>
    <row r="2313" spans="2:12" x14ac:dyDescent="0.25">
      <c r="B2313" t="s">
        <v>388</v>
      </c>
      <c r="C2313" t="s">
        <v>701</v>
      </c>
      <c r="D2313" t="s">
        <v>702</v>
      </c>
      <c r="E2313" t="s">
        <v>37</v>
      </c>
      <c r="F2313" t="s">
        <v>11</v>
      </c>
      <c r="G2313" t="s">
        <v>1827</v>
      </c>
      <c r="H2313">
        <v>60.973972600000003</v>
      </c>
      <c r="I2313">
        <v>61.093125700000002</v>
      </c>
      <c r="J2313">
        <v>0.1191531</v>
      </c>
      <c r="K2313">
        <v>0.19503519999999999</v>
      </c>
      <c r="L2313" t="s">
        <v>29</v>
      </c>
    </row>
    <row r="2314" spans="2:12" x14ac:dyDescent="0.25">
      <c r="B2314" t="s">
        <v>388</v>
      </c>
      <c r="C2314" t="s">
        <v>703</v>
      </c>
      <c r="D2314" t="s">
        <v>704</v>
      </c>
      <c r="E2314" t="s">
        <v>37</v>
      </c>
      <c r="F2314" t="s">
        <v>11</v>
      </c>
      <c r="G2314" t="s">
        <v>1827</v>
      </c>
      <c r="H2314">
        <v>61.057046700000001</v>
      </c>
      <c r="I2314">
        <v>60.973972600000003</v>
      </c>
      <c r="J2314">
        <v>8.3074099999999998E-2</v>
      </c>
      <c r="K2314">
        <v>0.13624520000000001</v>
      </c>
      <c r="L2314" t="s">
        <v>29</v>
      </c>
    </row>
    <row r="2315" spans="2:12" x14ac:dyDescent="0.25">
      <c r="B2315" t="s">
        <v>388</v>
      </c>
      <c r="C2315" t="s">
        <v>715</v>
      </c>
      <c r="D2315" t="s">
        <v>716</v>
      </c>
      <c r="E2315" t="s">
        <v>37</v>
      </c>
      <c r="F2315" t="s">
        <v>11</v>
      </c>
      <c r="G2315" t="s">
        <v>1827</v>
      </c>
      <c r="H2315">
        <v>62.046832899999998</v>
      </c>
      <c r="I2315">
        <v>60.565090099999999</v>
      </c>
      <c r="J2315">
        <v>1.4817427999999999</v>
      </c>
      <c r="K2315">
        <v>2.4465295</v>
      </c>
      <c r="L2315" t="s">
        <v>29</v>
      </c>
    </row>
    <row r="2316" spans="2:12" x14ac:dyDescent="0.25">
      <c r="B2316" t="s">
        <v>388</v>
      </c>
      <c r="C2316" t="s">
        <v>731</v>
      </c>
      <c r="D2316" t="s">
        <v>732</v>
      </c>
      <c r="E2316" t="s">
        <v>37</v>
      </c>
      <c r="F2316" t="s">
        <v>11</v>
      </c>
      <c r="G2316" t="s">
        <v>1827</v>
      </c>
      <c r="H2316">
        <v>60.562791699999998</v>
      </c>
      <c r="I2316">
        <v>60.546608300000003</v>
      </c>
      <c r="J2316">
        <v>1.6183400000000001E-2</v>
      </c>
      <c r="K2316">
        <v>2.67288E-2</v>
      </c>
      <c r="L2316" t="s">
        <v>29</v>
      </c>
    </row>
    <row r="2317" spans="2:12" x14ac:dyDescent="0.25">
      <c r="B2317" t="s">
        <v>739</v>
      </c>
      <c r="C2317" t="s">
        <v>746</v>
      </c>
      <c r="D2317" t="s">
        <v>747</v>
      </c>
      <c r="E2317" t="s">
        <v>37</v>
      </c>
      <c r="F2317" t="s">
        <v>11</v>
      </c>
      <c r="G2317" t="s">
        <v>1827</v>
      </c>
      <c r="H2317">
        <v>63.339965900000003</v>
      </c>
      <c r="I2317">
        <v>62.715839500000001</v>
      </c>
      <c r="J2317">
        <v>0.62412639999999997</v>
      </c>
      <c r="K2317">
        <v>0.99516550000000004</v>
      </c>
      <c r="L2317" t="s">
        <v>29</v>
      </c>
    </row>
    <row r="2318" spans="2:12" x14ac:dyDescent="0.25">
      <c r="B2318" t="s">
        <v>739</v>
      </c>
      <c r="C2318" t="s">
        <v>748</v>
      </c>
      <c r="D2318" t="s">
        <v>749</v>
      </c>
      <c r="E2318" t="s">
        <v>37</v>
      </c>
      <c r="F2318" t="s">
        <v>11</v>
      </c>
      <c r="G2318" t="s">
        <v>1827</v>
      </c>
      <c r="H2318">
        <v>62.301077100000001</v>
      </c>
      <c r="I2318">
        <v>63.339965900000003</v>
      </c>
      <c r="J2318">
        <v>1.0388888000000001</v>
      </c>
      <c r="K2318">
        <v>1.6401790000000001</v>
      </c>
      <c r="L2318" t="s">
        <v>29</v>
      </c>
    </row>
    <row r="2319" spans="2:12" x14ac:dyDescent="0.25">
      <c r="B2319" t="s">
        <v>739</v>
      </c>
      <c r="C2319" t="s">
        <v>750</v>
      </c>
      <c r="D2319" t="s">
        <v>751</v>
      </c>
      <c r="E2319" t="s">
        <v>37</v>
      </c>
      <c r="F2319" t="s">
        <v>11</v>
      </c>
      <c r="G2319" t="s">
        <v>1827</v>
      </c>
      <c r="H2319">
        <v>62.338847299999998</v>
      </c>
      <c r="I2319">
        <v>62.301077100000001</v>
      </c>
      <c r="J2319">
        <v>3.7770199999999997E-2</v>
      </c>
      <c r="K2319">
        <v>6.06253E-2</v>
      </c>
      <c r="L2319" t="s">
        <v>29</v>
      </c>
    </row>
    <row r="2320" spans="2:12" x14ac:dyDescent="0.25">
      <c r="B2320" t="s">
        <v>739</v>
      </c>
      <c r="C2320" t="s">
        <v>772</v>
      </c>
      <c r="D2320" t="s">
        <v>773</v>
      </c>
      <c r="E2320" t="s">
        <v>37</v>
      </c>
      <c r="F2320" t="s">
        <v>11</v>
      </c>
      <c r="G2320" t="s">
        <v>1827</v>
      </c>
      <c r="H2320">
        <v>62.724347700000003</v>
      </c>
      <c r="I2320">
        <v>63.409106299999998</v>
      </c>
      <c r="J2320">
        <v>0.6847586</v>
      </c>
      <c r="K2320">
        <v>1.0799057999999999</v>
      </c>
      <c r="L2320" t="s">
        <v>29</v>
      </c>
    </row>
    <row r="2321" spans="2:12" x14ac:dyDescent="0.25">
      <c r="B2321" t="s">
        <v>739</v>
      </c>
      <c r="C2321" t="s">
        <v>780</v>
      </c>
      <c r="D2321" t="s">
        <v>781</v>
      </c>
      <c r="E2321" t="s">
        <v>37</v>
      </c>
      <c r="F2321" t="s">
        <v>11</v>
      </c>
      <c r="G2321" t="s">
        <v>1827</v>
      </c>
      <c r="H2321">
        <v>63.695667499999999</v>
      </c>
      <c r="I2321">
        <v>62.954093299999997</v>
      </c>
      <c r="J2321">
        <v>0.74157419999999996</v>
      </c>
      <c r="K2321">
        <v>1.1779603000000001</v>
      </c>
      <c r="L2321" t="s">
        <v>29</v>
      </c>
    </row>
    <row r="2322" spans="2:12" x14ac:dyDescent="0.25">
      <c r="B2322" t="s">
        <v>739</v>
      </c>
      <c r="C2322" t="s">
        <v>786</v>
      </c>
      <c r="D2322" t="s">
        <v>787</v>
      </c>
      <c r="E2322" t="s">
        <v>37</v>
      </c>
      <c r="F2322" t="s">
        <v>11</v>
      </c>
      <c r="G2322" t="s">
        <v>1827</v>
      </c>
      <c r="H2322">
        <v>62.531178799999999</v>
      </c>
      <c r="I2322">
        <v>63.493642700000002</v>
      </c>
      <c r="J2322">
        <v>0.96246390000000004</v>
      </c>
      <c r="K2322">
        <v>1.5158429</v>
      </c>
      <c r="L2322" t="s">
        <v>29</v>
      </c>
    </row>
    <row r="2323" spans="2:12" x14ac:dyDescent="0.25">
      <c r="B2323" t="s">
        <v>739</v>
      </c>
      <c r="C2323" t="s">
        <v>800</v>
      </c>
      <c r="D2323" t="s">
        <v>801</v>
      </c>
      <c r="E2323" t="s">
        <v>37</v>
      </c>
      <c r="F2323" t="s">
        <v>11</v>
      </c>
      <c r="G2323" t="s">
        <v>1827</v>
      </c>
      <c r="H2323">
        <v>63.465357500000003</v>
      </c>
      <c r="I2323">
        <v>63.666134100000001</v>
      </c>
      <c r="J2323">
        <v>0.2007766</v>
      </c>
      <c r="K2323">
        <v>0.31535859999999999</v>
      </c>
      <c r="L2323" t="s">
        <v>29</v>
      </c>
    </row>
    <row r="2324" spans="2:12" x14ac:dyDescent="0.25">
      <c r="B2324" t="s">
        <v>739</v>
      </c>
      <c r="C2324" t="s">
        <v>802</v>
      </c>
      <c r="D2324" t="s">
        <v>803</v>
      </c>
      <c r="E2324" t="s">
        <v>37</v>
      </c>
      <c r="F2324" t="s">
        <v>11</v>
      </c>
      <c r="G2324" t="s">
        <v>1827</v>
      </c>
      <c r="H2324">
        <v>63.241252899999999</v>
      </c>
      <c r="I2324">
        <v>63.465357500000003</v>
      </c>
      <c r="J2324">
        <v>0.22410459999999999</v>
      </c>
      <c r="K2324">
        <v>0.35311330000000002</v>
      </c>
      <c r="L2324" t="s">
        <v>29</v>
      </c>
    </row>
    <row r="2325" spans="2:12" x14ac:dyDescent="0.25">
      <c r="B2325" t="s">
        <v>739</v>
      </c>
      <c r="C2325" t="s">
        <v>804</v>
      </c>
      <c r="D2325" t="s">
        <v>805</v>
      </c>
      <c r="E2325" t="s">
        <v>37</v>
      </c>
      <c r="F2325" t="s">
        <v>11</v>
      </c>
      <c r="G2325" t="s">
        <v>1827</v>
      </c>
      <c r="H2325">
        <v>62.946386599999997</v>
      </c>
      <c r="I2325">
        <v>63.241252899999999</v>
      </c>
      <c r="J2325">
        <v>0.29486630000000003</v>
      </c>
      <c r="K2325">
        <v>0.46625630000000001</v>
      </c>
      <c r="L2325" t="s">
        <v>29</v>
      </c>
    </row>
    <row r="2326" spans="2:12" x14ac:dyDescent="0.25">
      <c r="B2326" t="s">
        <v>739</v>
      </c>
      <c r="C2326" t="s">
        <v>806</v>
      </c>
      <c r="D2326" t="s">
        <v>807</v>
      </c>
      <c r="E2326" t="s">
        <v>37</v>
      </c>
      <c r="F2326" t="s">
        <v>11</v>
      </c>
      <c r="G2326" t="s">
        <v>1827</v>
      </c>
      <c r="H2326">
        <v>62.9485709</v>
      </c>
      <c r="I2326">
        <v>62.946386599999997</v>
      </c>
      <c r="J2326">
        <v>2.1843000000000001E-3</v>
      </c>
      <c r="K2326">
        <v>3.4700999999999998E-3</v>
      </c>
      <c r="L2326" t="s">
        <v>29</v>
      </c>
    </row>
    <row r="2327" spans="2:12" x14ac:dyDescent="0.25">
      <c r="B2327" t="s">
        <v>739</v>
      </c>
      <c r="C2327" t="s">
        <v>812</v>
      </c>
      <c r="D2327" t="s">
        <v>813</v>
      </c>
      <c r="E2327" t="s">
        <v>37</v>
      </c>
      <c r="F2327" t="s">
        <v>11</v>
      </c>
      <c r="G2327" t="s">
        <v>1827</v>
      </c>
      <c r="H2327">
        <v>63.424576999999999</v>
      </c>
      <c r="I2327">
        <v>62.673980999999998</v>
      </c>
      <c r="J2327">
        <v>0.75059600000000004</v>
      </c>
      <c r="K2327">
        <v>1.1976198</v>
      </c>
      <c r="L2327" t="s">
        <v>29</v>
      </c>
    </row>
    <row r="2328" spans="2:12" x14ac:dyDescent="0.25">
      <c r="B2328" t="s">
        <v>739</v>
      </c>
      <c r="C2328" t="s">
        <v>832</v>
      </c>
      <c r="D2328" t="s">
        <v>833</v>
      </c>
      <c r="E2328" t="s">
        <v>37</v>
      </c>
      <c r="F2328" t="s">
        <v>11</v>
      </c>
      <c r="G2328" t="s">
        <v>1827</v>
      </c>
      <c r="H2328">
        <v>62.904898699999997</v>
      </c>
      <c r="I2328">
        <v>62.605935299999999</v>
      </c>
      <c r="J2328">
        <v>0.29896339999999999</v>
      </c>
      <c r="K2328">
        <v>0.47753200000000001</v>
      </c>
      <c r="L2328" t="s">
        <v>29</v>
      </c>
    </row>
    <row r="2329" spans="2:12" x14ac:dyDescent="0.25">
      <c r="B2329" t="s">
        <v>739</v>
      </c>
      <c r="C2329" t="s">
        <v>836</v>
      </c>
      <c r="D2329" t="s">
        <v>837</v>
      </c>
      <c r="E2329" t="s">
        <v>37</v>
      </c>
      <c r="F2329" t="s">
        <v>11</v>
      </c>
      <c r="G2329" t="s">
        <v>1827</v>
      </c>
      <c r="H2329">
        <v>61.836043599999996</v>
      </c>
      <c r="I2329">
        <v>62.598806600000003</v>
      </c>
      <c r="J2329">
        <v>0.76276299999999997</v>
      </c>
      <c r="K2329">
        <v>1.2184945</v>
      </c>
      <c r="L2329" t="s">
        <v>29</v>
      </c>
    </row>
    <row r="2330" spans="2:12" x14ac:dyDescent="0.25">
      <c r="B2330" t="s">
        <v>739</v>
      </c>
      <c r="C2330" t="s">
        <v>838</v>
      </c>
      <c r="D2330" t="s">
        <v>839</v>
      </c>
      <c r="E2330" t="s">
        <v>37</v>
      </c>
      <c r="F2330" t="s">
        <v>11</v>
      </c>
      <c r="G2330" t="s">
        <v>1827</v>
      </c>
      <c r="H2330">
        <v>63.017100900000003</v>
      </c>
      <c r="I2330">
        <v>61.836043599999996</v>
      </c>
      <c r="J2330">
        <v>1.1810573</v>
      </c>
      <c r="K2330">
        <v>1.9099820000000001</v>
      </c>
      <c r="L2330" t="s">
        <v>29</v>
      </c>
    </row>
    <row r="2331" spans="2:12" x14ac:dyDescent="0.25">
      <c r="B2331" t="s">
        <v>739</v>
      </c>
      <c r="C2331" t="s">
        <v>862</v>
      </c>
      <c r="D2331" t="s">
        <v>863</v>
      </c>
      <c r="E2331" t="s">
        <v>37</v>
      </c>
      <c r="F2331" t="s">
        <v>11</v>
      </c>
      <c r="G2331" t="s">
        <v>1827</v>
      </c>
      <c r="H2331">
        <v>62.919123300000003</v>
      </c>
      <c r="I2331">
        <v>63.246982299999999</v>
      </c>
      <c r="J2331">
        <v>0.32785900000000001</v>
      </c>
      <c r="K2331">
        <v>0.51837889999999998</v>
      </c>
      <c r="L2331" t="s">
        <v>29</v>
      </c>
    </row>
    <row r="2332" spans="2:12" x14ac:dyDescent="0.25">
      <c r="B2332" t="s">
        <v>739</v>
      </c>
      <c r="C2332" t="s">
        <v>870</v>
      </c>
      <c r="D2332" t="s">
        <v>871</v>
      </c>
      <c r="E2332" t="s">
        <v>37</v>
      </c>
      <c r="F2332" t="s">
        <v>11</v>
      </c>
      <c r="G2332" t="s">
        <v>1827</v>
      </c>
      <c r="H2332">
        <v>62.5853611</v>
      </c>
      <c r="I2332">
        <v>63.731862900000003</v>
      </c>
      <c r="J2332">
        <v>1.1465018</v>
      </c>
      <c r="K2332">
        <v>1.7989459999999999</v>
      </c>
      <c r="L2332" t="s">
        <v>29</v>
      </c>
    </row>
    <row r="2333" spans="2:12" x14ac:dyDescent="0.25">
      <c r="B2333" t="s">
        <v>739</v>
      </c>
      <c r="C2333" t="s">
        <v>872</v>
      </c>
      <c r="D2333" t="s">
        <v>873</v>
      </c>
      <c r="E2333" t="s">
        <v>37</v>
      </c>
      <c r="F2333" t="s">
        <v>11</v>
      </c>
      <c r="G2333" t="s">
        <v>1827</v>
      </c>
      <c r="H2333">
        <v>63.547256599999997</v>
      </c>
      <c r="I2333">
        <v>62.5853611</v>
      </c>
      <c r="J2333">
        <v>0.96189550000000001</v>
      </c>
      <c r="K2333">
        <v>1.5369337000000001</v>
      </c>
      <c r="L2333" t="s">
        <v>29</v>
      </c>
    </row>
    <row r="2334" spans="2:12" x14ac:dyDescent="0.25">
      <c r="B2334" t="s">
        <v>739</v>
      </c>
      <c r="C2334" t="s">
        <v>892</v>
      </c>
      <c r="D2334" t="s">
        <v>893</v>
      </c>
      <c r="E2334" t="s">
        <v>37</v>
      </c>
      <c r="F2334" t="s">
        <v>11</v>
      </c>
      <c r="G2334" t="s">
        <v>1827</v>
      </c>
      <c r="H2334">
        <v>63.0187466</v>
      </c>
      <c r="I2334">
        <v>62.997664</v>
      </c>
      <c r="J2334">
        <v>2.10826E-2</v>
      </c>
      <c r="K2334">
        <v>3.3465700000000001E-2</v>
      </c>
      <c r="L2334" t="s">
        <v>29</v>
      </c>
    </row>
    <row r="2335" spans="2:12" x14ac:dyDescent="0.25">
      <c r="B2335" t="s">
        <v>739</v>
      </c>
      <c r="C2335" t="s">
        <v>894</v>
      </c>
      <c r="D2335" t="s">
        <v>895</v>
      </c>
      <c r="E2335" t="s">
        <v>37</v>
      </c>
      <c r="F2335" t="s">
        <v>11</v>
      </c>
      <c r="G2335" t="s">
        <v>1827</v>
      </c>
      <c r="H2335">
        <v>62.724088899999998</v>
      </c>
      <c r="I2335">
        <v>63.0187466</v>
      </c>
      <c r="J2335">
        <v>0.29465770000000002</v>
      </c>
      <c r="K2335">
        <v>0.46757149999999997</v>
      </c>
      <c r="L2335" t="s">
        <v>29</v>
      </c>
    </row>
    <row r="2336" spans="2:12" x14ac:dyDescent="0.25">
      <c r="B2336" t="s">
        <v>739</v>
      </c>
      <c r="C2336" t="s">
        <v>910</v>
      </c>
      <c r="D2336" t="s">
        <v>911</v>
      </c>
      <c r="E2336" t="s">
        <v>37</v>
      </c>
      <c r="F2336" t="s">
        <v>11</v>
      </c>
      <c r="G2336" t="s">
        <v>1827</v>
      </c>
      <c r="H2336">
        <v>62.613866700000003</v>
      </c>
      <c r="I2336">
        <v>62.663547199999996</v>
      </c>
      <c r="J2336">
        <v>4.9680500000000002E-2</v>
      </c>
      <c r="K2336">
        <v>7.9281299999999999E-2</v>
      </c>
      <c r="L2336" t="s">
        <v>29</v>
      </c>
    </row>
    <row r="2337" spans="2:12" x14ac:dyDescent="0.25">
      <c r="B2337" t="s">
        <v>739</v>
      </c>
      <c r="C2337" t="s">
        <v>920</v>
      </c>
      <c r="D2337" t="s">
        <v>921</v>
      </c>
      <c r="E2337" t="s">
        <v>37</v>
      </c>
      <c r="F2337" t="s">
        <v>11</v>
      </c>
      <c r="G2337" t="s">
        <v>1827</v>
      </c>
      <c r="H2337">
        <v>63.402589499999998</v>
      </c>
      <c r="I2337">
        <v>63.341961400000002</v>
      </c>
      <c r="J2337">
        <v>6.0628099999999997E-2</v>
      </c>
      <c r="K2337">
        <v>9.5715499999999995E-2</v>
      </c>
      <c r="L2337" t="s">
        <v>29</v>
      </c>
    </row>
    <row r="2338" spans="2:12" x14ac:dyDescent="0.25">
      <c r="B2338" t="s">
        <v>739</v>
      </c>
      <c r="C2338" t="s">
        <v>938</v>
      </c>
      <c r="D2338" t="s">
        <v>939</v>
      </c>
      <c r="E2338" t="s">
        <v>37</v>
      </c>
      <c r="F2338" t="s">
        <v>11</v>
      </c>
      <c r="G2338" t="s">
        <v>1827</v>
      </c>
      <c r="H2338">
        <v>62.073198400000003</v>
      </c>
      <c r="I2338">
        <v>63.4548767</v>
      </c>
      <c r="J2338">
        <v>1.3816782999999999</v>
      </c>
      <c r="K2338">
        <v>2.1774186000000002</v>
      </c>
      <c r="L2338" t="s">
        <v>29</v>
      </c>
    </row>
    <row r="2339" spans="2:12" x14ac:dyDescent="0.25">
      <c r="B2339" t="s">
        <v>739</v>
      </c>
      <c r="C2339" t="s">
        <v>940</v>
      </c>
      <c r="D2339" t="s">
        <v>941</v>
      </c>
      <c r="E2339" t="s">
        <v>37</v>
      </c>
      <c r="F2339" t="s">
        <v>11</v>
      </c>
      <c r="G2339" t="s">
        <v>1827</v>
      </c>
      <c r="H2339">
        <v>63.5681729</v>
      </c>
      <c r="I2339">
        <v>62.073198400000003</v>
      </c>
      <c r="J2339">
        <v>1.4949745000000001</v>
      </c>
      <c r="K2339">
        <v>2.4084058000000002</v>
      </c>
      <c r="L2339" t="s">
        <v>29</v>
      </c>
    </row>
    <row r="2340" spans="2:12" x14ac:dyDescent="0.25">
      <c r="B2340" t="s">
        <v>739</v>
      </c>
      <c r="C2340" t="s">
        <v>950</v>
      </c>
      <c r="D2340" t="s">
        <v>951</v>
      </c>
      <c r="E2340" t="s">
        <v>37</v>
      </c>
      <c r="F2340" t="s">
        <v>11</v>
      </c>
      <c r="G2340" t="s">
        <v>1827</v>
      </c>
      <c r="H2340">
        <v>63.749850600000002</v>
      </c>
      <c r="I2340">
        <v>63.218437100000003</v>
      </c>
      <c r="J2340">
        <v>0.53141349999999998</v>
      </c>
      <c r="K2340">
        <v>0.84059890000000004</v>
      </c>
      <c r="L2340" t="s">
        <v>29</v>
      </c>
    </row>
    <row r="2341" spans="2:12" x14ac:dyDescent="0.25">
      <c r="B2341" t="s">
        <v>739</v>
      </c>
      <c r="C2341" t="s">
        <v>954</v>
      </c>
      <c r="D2341" t="s">
        <v>955</v>
      </c>
      <c r="E2341" t="s">
        <v>37</v>
      </c>
      <c r="F2341" t="s">
        <v>11</v>
      </c>
      <c r="G2341" t="s">
        <v>1827</v>
      </c>
      <c r="H2341">
        <v>62.204828900000003</v>
      </c>
      <c r="I2341">
        <v>63.826461100000003</v>
      </c>
      <c r="J2341">
        <v>1.6216322000000001</v>
      </c>
      <c r="K2341">
        <v>2.5406895</v>
      </c>
      <c r="L2341" t="s">
        <v>29</v>
      </c>
    </row>
    <row r="2342" spans="2:12" x14ac:dyDescent="0.25">
      <c r="B2342" t="s">
        <v>739</v>
      </c>
      <c r="C2342" t="s">
        <v>960</v>
      </c>
      <c r="D2342" t="s">
        <v>961</v>
      </c>
      <c r="E2342" t="s">
        <v>37</v>
      </c>
      <c r="F2342" t="s">
        <v>11</v>
      </c>
      <c r="G2342" t="s">
        <v>1827</v>
      </c>
      <c r="H2342">
        <v>62.4857589</v>
      </c>
      <c r="I2342">
        <v>62.820413500000001</v>
      </c>
      <c r="J2342">
        <v>0.33465460000000002</v>
      </c>
      <c r="K2342">
        <v>0.53271630000000003</v>
      </c>
      <c r="L2342" t="s">
        <v>29</v>
      </c>
    </row>
    <row r="2343" spans="2:12" x14ac:dyDescent="0.25">
      <c r="B2343" t="s">
        <v>739</v>
      </c>
      <c r="C2343" t="s">
        <v>972</v>
      </c>
      <c r="D2343" t="s">
        <v>973</v>
      </c>
      <c r="E2343" t="s">
        <v>37</v>
      </c>
      <c r="F2343" t="s">
        <v>11</v>
      </c>
      <c r="G2343" t="s">
        <v>1827</v>
      </c>
      <c r="H2343">
        <v>63.1940046</v>
      </c>
      <c r="I2343">
        <v>63.472399000000003</v>
      </c>
      <c r="J2343">
        <v>0.27839439999999999</v>
      </c>
      <c r="K2343">
        <v>0.43860700000000002</v>
      </c>
      <c r="L2343" t="s">
        <v>29</v>
      </c>
    </row>
    <row r="2344" spans="2:12" x14ac:dyDescent="0.25">
      <c r="B2344" t="s">
        <v>739</v>
      </c>
      <c r="C2344" t="s">
        <v>974</v>
      </c>
      <c r="D2344" t="s">
        <v>975</v>
      </c>
      <c r="E2344" t="s">
        <v>37</v>
      </c>
      <c r="F2344" t="s">
        <v>11</v>
      </c>
      <c r="G2344" t="s">
        <v>1827</v>
      </c>
      <c r="H2344">
        <v>63.055888000000003</v>
      </c>
      <c r="I2344">
        <v>63.1940046</v>
      </c>
      <c r="J2344">
        <v>0.13811660000000001</v>
      </c>
      <c r="K2344">
        <v>0.2185597</v>
      </c>
      <c r="L2344" t="s">
        <v>29</v>
      </c>
    </row>
    <row r="2345" spans="2:12" x14ac:dyDescent="0.25">
      <c r="B2345" t="s">
        <v>739</v>
      </c>
      <c r="C2345" t="s">
        <v>986</v>
      </c>
      <c r="D2345" t="s">
        <v>987</v>
      </c>
      <c r="E2345" t="s">
        <v>37</v>
      </c>
      <c r="F2345" t="s">
        <v>11</v>
      </c>
      <c r="G2345" t="s">
        <v>1827</v>
      </c>
      <c r="H2345">
        <v>62.500336500000003</v>
      </c>
      <c r="I2345">
        <v>63.278203599999998</v>
      </c>
      <c r="J2345">
        <v>0.77786710000000003</v>
      </c>
      <c r="K2345">
        <v>1.2292813</v>
      </c>
      <c r="L2345" t="s">
        <v>29</v>
      </c>
    </row>
    <row r="2346" spans="2:12" x14ac:dyDescent="0.25">
      <c r="B2346" t="s">
        <v>739</v>
      </c>
      <c r="C2346" t="s">
        <v>1000</v>
      </c>
      <c r="D2346" t="s">
        <v>1001</v>
      </c>
      <c r="E2346" t="s">
        <v>37</v>
      </c>
      <c r="F2346" t="s">
        <v>11</v>
      </c>
      <c r="G2346" t="s">
        <v>1827</v>
      </c>
      <c r="H2346">
        <v>63.767975</v>
      </c>
      <c r="I2346">
        <v>63.279423800000004</v>
      </c>
      <c r="J2346">
        <v>0.48855120000000002</v>
      </c>
      <c r="K2346">
        <v>0.77205380000000001</v>
      </c>
      <c r="L2346" t="s">
        <v>29</v>
      </c>
    </row>
    <row r="2347" spans="2:12" x14ac:dyDescent="0.25">
      <c r="B2347" t="s">
        <v>739</v>
      </c>
      <c r="C2347" t="s">
        <v>1004</v>
      </c>
      <c r="D2347" t="s">
        <v>1005</v>
      </c>
      <c r="E2347" t="s">
        <v>37</v>
      </c>
      <c r="F2347" t="s">
        <v>11</v>
      </c>
      <c r="G2347" t="s">
        <v>1827</v>
      </c>
      <c r="H2347">
        <v>63.421550500000002</v>
      </c>
      <c r="I2347">
        <v>63.156802599999999</v>
      </c>
      <c r="J2347">
        <v>0.26474789999999998</v>
      </c>
      <c r="K2347">
        <v>0.41919139999999999</v>
      </c>
      <c r="L2347" t="s">
        <v>29</v>
      </c>
    </row>
    <row r="2348" spans="2:12" x14ac:dyDescent="0.25">
      <c r="B2348" t="s">
        <v>739</v>
      </c>
      <c r="C2348" t="s">
        <v>1006</v>
      </c>
      <c r="D2348" t="s">
        <v>1007</v>
      </c>
      <c r="E2348" t="s">
        <v>37</v>
      </c>
      <c r="F2348" t="s">
        <v>11</v>
      </c>
      <c r="G2348" t="s">
        <v>1827</v>
      </c>
      <c r="H2348">
        <v>62.073900600000002</v>
      </c>
      <c r="I2348">
        <v>63.421550500000002</v>
      </c>
      <c r="J2348">
        <v>1.3476499</v>
      </c>
      <c r="K2348">
        <v>2.1249085000000001</v>
      </c>
      <c r="L2348" t="s">
        <v>29</v>
      </c>
    </row>
    <row r="2349" spans="2:12" x14ac:dyDescent="0.25">
      <c r="B2349" t="s">
        <v>739</v>
      </c>
      <c r="C2349" t="s">
        <v>1008</v>
      </c>
      <c r="D2349" t="s">
        <v>1009</v>
      </c>
      <c r="E2349" t="s">
        <v>37</v>
      </c>
      <c r="F2349" t="s">
        <v>11</v>
      </c>
      <c r="G2349" t="s">
        <v>1827</v>
      </c>
      <c r="H2349">
        <v>63.683579999999999</v>
      </c>
      <c r="I2349">
        <v>62.073900600000002</v>
      </c>
      <c r="J2349">
        <v>1.6096794000000001</v>
      </c>
      <c r="K2349">
        <v>2.5931662000000002</v>
      </c>
      <c r="L2349" t="s">
        <v>29</v>
      </c>
    </row>
    <row r="2350" spans="2:12" x14ac:dyDescent="0.25">
      <c r="B2350" t="s">
        <v>739</v>
      </c>
      <c r="C2350" t="s">
        <v>1012</v>
      </c>
      <c r="D2350" t="s">
        <v>1013</v>
      </c>
      <c r="E2350" t="s">
        <v>37</v>
      </c>
      <c r="F2350" t="s">
        <v>11</v>
      </c>
      <c r="G2350" t="s">
        <v>1827</v>
      </c>
      <c r="H2350">
        <v>62.395650500000002</v>
      </c>
      <c r="I2350">
        <v>63.467532599999998</v>
      </c>
      <c r="J2350">
        <v>1.0718821000000001</v>
      </c>
      <c r="K2350">
        <v>1.6888668</v>
      </c>
      <c r="L2350" t="s">
        <v>29</v>
      </c>
    </row>
    <row r="2351" spans="2:12" x14ac:dyDescent="0.25">
      <c r="B2351" t="s">
        <v>739</v>
      </c>
      <c r="C2351" t="s">
        <v>1018</v>
      </c>
      <c r="D2351" t="s">
        <v>1019</v>
      </c>
      <c r="E2351" t="s">
        <v>37</v>
      </c>
      <c r="F2351" t="s">
        <v>11</v>
      </c>
      <c r="G2351" t="s">
        <v>1827</v>
      </c>
      <c r="H2351">
        <v>63.448751600000001</v>
      </c>
      <c r="I2351">
        <v>63.020496100000003</v>
      </c>
      <c r="J2351">
        <v>0.42825550000000001</v>
      </c>
      <c r="K2351">
        <v>0.67954959999999998</v>
      </c>
      <c r="L2351" t="s">
        <v>29</v>
      </c>
    </row>
    <row r="2352" spans="2:12" x14ac:dyDescent="0.25">
      <c r="B2352" t="s">
        <v>739</v>
      </c>
      <c r="C2352" t="s">
        <v>1034</v>
      </c>
      <c r="D2352" t="s">
        <v>1035</v>
      </c>
      <c r="E2352" t="s">
        <v>37</v>
      </c>
      <c r="F2352" t="s">
        <v>11</v>
      </c>
      <c r="G2352" t="s">
        <v>1827</v>
      </c>
      <c r="H2352">
        <v>62.748230800000002</v>
      </c>
      <c r="I2352">
        <v>63.504619499999997</v>
      </c>
      <c r="J2352">
        <v>0.75638870000000002</v>
      </c>
      <c r="K2352">
        <v>1.1910767</v>
      </c>
      <c r="L2352" t="s">
        <v>29</v>
      </c>
    </row>
    <row r="2353" spans="2:12" x14ac:dyDescent="0.25">
      <c r="B2353" t="s">
        <v>739</v>
      </c>
      <c r="C2353" t="s">
        <v>1044</v>
      </c>
      <c r="D2353" t="s">
        <v>1045</v>
      </c>
      <c r="E2353" t="s">
        <v>37</v>
      </c>
      <c r="F2353" t="s">
        <v>11</v>
      </c>
      <c r="G2353" t="s">
        <v>1827</v>
      </c>
      <c r="H2353">
        <v>63.790997699999998</v>
      </c>
      <c r="I2353">
        <v>63.7830844</v>
      </c>
      <c r="J2353">
        <v>7.9132999999999998E-3</v>
      </c>
      <c r="K2353">
        <v>1.24066E-2</v>
      </c>
      <c r="L2353" t="s">
        <v>29</v>
      </c>
    </row>
    <row r="2354" spans="2:12" x14ac:dyDescent="0.25">
      <c r="B2354" t="s">
        <v>739</v>
      </c>
      <c r="C2354" t="s">
        <v>1046</v>
      </c>
      <c r="D2354" t="s">
        <v>1047</v>
      </c>
      <c r="E2354" t="s">
        <v>37</v>
      </c>
      <c r="F2354" t="s">
        <v>11</v>
      </c>
      <c r="G2354" t="s">
        <v>1827</v>
      </c>
      <c r="H2354">
        <v>62.488435500000001</v>
      </c>
      <c r="I2354">
        <v>63.790997699999998</v>
      </c>
      <c r="J2354">
        <v>1.3025621999999999</v>
      </c>
      <c r="K2354">
        <v>2.0419217000000001</v>
      </c>
      <c r="L2354" t="s">
        <v>29</v>
      </c>
    </row>
    <row r="2355" spans="2:12" x14ac:dyDescent="0.25">
      <c r="B2355" t="s">
        <v>739</v>
      </c>
      <c r="C2355" t="s">
        <v>1048</v>
      </c>
      <c r="D2355" t="s">
        <v>1049</v>
      </c>
      <c r="E2355" t="s">
        <v>37</v>
      </c>
      <c r="F2355" t="s">
        <v>11</v>
      </c>
      <c r="G2355" t="s">
        <v>1827</v>
      </c>
      <c r="H2355">
        <v>63.383206899999998</v>
      </c>
      <c r="I2355">
        <v>62.488435500000001</v>
      </c>
      <c r="J2355">
        <v>0.89477139999999999</v>
      </c>
      <c r="K2355">
        <v>1.4318991999999999</v>
      </c>
      <c r="L2355" t="s">
        <v>29</v>
      </c>
    </row>
    <row r="2356" spans="2:12" x14ac:dyDescent="0.25">
      <c r="B2356" t="s">
        <v>739</v>
      </c>
      <c r="C2356" t="s">
        <v>1052</v>
      </c>
      <c r="D2356" t="s">
        <v>1053</v>
      </c>
      <c r="E2356" t="s">
        <v>37</v>
      </c>
      <c r="F2356" t="s">
        <v>11</v>
      </c>
      <c r="G2356" t="s">
        <v>1827</v>
      </c>
      <c r="H2356">
        <v>62.541333899999998</v>
      </c>
      <c r="I2356">
        <v>63.655122300000002</v>
      </c>
      <c r="J2356">
        <v>1.1137884</v>
      </c>
      <c r="K2356">
        <v>1.7497231</v>
      </c>
      <c r="L2356" t="s">
        <v>29</v>
      </c>
    </row>
    <row r="2357" spans="2:12" x14ac:dyDescent="0.25">
      <c r="B2357" t="s">
        <v>739</v>
      </c>
      <c r="C2357" t="s">
        <v>1066</v>
      </c>
      <c r="D2357" t="s">
        <v>1067</v>
      </c>
      <c r="E2357" t="s">
        <v>37</v>
      </c>
      <c r="F2357" t="s">
        <v>11</v>
      </c>
      <c r="G2357" t="s">
        <v>1827</v>
      </c>
      <c r="H2357">
        <v>63.291478599999998</v>
      </c>
      <c r="I2357">
        <v>62.7640235</v>
      </c>
      <c r="J2357">
        <v>0.52745509999999995</v>
      </c>
      <c r="K2357">
        <v>0.84037810000000002</v>
      </c>
      <c r="L2357" t="s">
        <v>29</v>
      </c>
    </row>
    <row r="2358" spans="2:12" x14ac:dyDescent="0.25">
      <c r="B2358" t="s">
        <v>739</v>
      </c>
      <c r="C2358" t="s">
        <v>1068</v>
      </c>
      <c r="D2358" t="s">
        <v>1069</v>
      </c>
      <c r="E2358" t="s">
        <v>37</v>
      </c>
      <c r="F2358" t="s">
        <v>11</v>
      </c>
      <c r="G2358" t="s">
        <v>1827</v>
      </c>
      <c r="H2358">
        <v>63.163750100000001</v>
      </c>
      <c r="I2358">
        <v>63.291478599999998</v>
      </c>
      <c r="J2358">
        <v>0.12772849999999999</v>
      </c>
      <c r="K2358">
        <v>0.20180989999999999</v>
      </c>
      <c r="L2358" t="s">
        <v>29</v>
      </c>
    </row>
    <row r="2359" spans="2:12" x14ac:dyDescent="0.25">
      <c r="B2359" t="s">
        <v>739</v>
      </c>
      <c r="C2359" t="s">
        <v>1074</v>
      </c>
      <c r="D2359" t="s">
        <v>1075</v>
      </c>
      <c r="E2359" t="s">
        <v>37</v>
      </c>
      <c r="F2359" t="s">
        <v>11</v>
      </c>
      <c r="G2359" t="s">
        <v>1827</v>
      </c>
      <c r="H2359">
        <v>63.245764299999998</v>
      </c>
      <c r="I2359">
        <v>62.864356999999998</v>
      </c>
      <c r="J2359">
        <v>0.3814073</v>
      </c>
      <c r="K2359">
        <v>0.60671470000000005</v>
      </c>
      <c r="L2359" t="s">
        <v>29</v>
      </c>
    </row>
    <row r="2360" spans="2:12" x14ac:dyDescent="0.25">
      <c r="B2360" t="s">
        <v>739</v>
      </c>
      <c r="C2360" t="s">
        <v>1076</v>
      </c>
      <c r="D2360" t="s">
        <v>1077</v>
      </c>
      <c r="E2360" t="s">
        <v>37</v>
      </c>
      <c r="F2360" t="s">
        <v>11</v>
      </c>
      <c r="G2360" t="s">
        <v>1827</v>
      </c>
      <c r="H2360">
        <v>61.900338900000001</v>
      </c>
      <c r="I2360">
        <v>63.245764299999998</v>
      </c>
      <c r="J2360">
        <v>1.3454254000000001</v>
      </c>
      <c r="K2360">
        <v>2.1272972000000001</v>
      </c>
      <c r="L2360" t="s">
        <v>29</v>
      </c>
    </row>
    <row r="2361" spans="2:12" x14ac:dyDescent="0.25">
      <c r="B2361" t="s">
        <v>739</v>
      </c>
      <c r="C2361" t="s">
        <v>1096</v>
      </c>
      <c r="D2361" t="s">
        <v>1097</v>
      </c>
      <c r="E2361" t="s">
        <v>37</v>
      </c>
      <c r="F2361" t="s">
        <v>11</v>
      </c>
      <c r="G2361" t="s">
        <v>1827</v>
      </c>
      <c r="H2361">
        <v>63.016041100000002</v>
      </c>
      <c r="I2361">
        <v>63.295243300000003</v>
      </c>
      <c r="J2361">
        <v>0.27920220000000001</v>
      </c>
      <c r="K2361">
        <v>0.44111089999999997</v>
      </c>
      <c r="L2361" t="s">
        <v>29</v>
      </c>
    </row>
    <row r="2362" spans="2:12" x14ac:dyDescent="0.25">
      <c r="B2362" t="s">
        <v>739</v>
      </c>
      <c r="C2362" t="s">
        <v>1098</v>
      </c>
      <c r="D2362" t="s">
        <v>1099</v>
      </c>
      <c r="E2362" t="s">
        <v>37</v>
      </c>
      <c r="F2362" t="s">
        <v>11</v>
      </c>
      <c r="G2362" t="s">
        <v>1827</v>
      </c>
      <c r="H2362">
        <v>63.520933499999998</v>
      </c>
      <c r="I2362">
        <v>63.016041100000002</v>
      </c>
      <c r="J2362">
        <v>0.50489240000000002</v>
      </c>
      <c r="K2362">
        <v>0.80121249999999999</v>
      </c>
      <c r="L2362" t="s">
        <v>29</v>
      </c>
    </row>
    <row r="2363" spans="2:12" x14ac:dyDescent="0.25">
      <c r="B2363" t="s">
        <v>1100</v>
      </c>
      <c r="C2363" t="s">
        <v>1107</v>
      </c>
      <c r="D2363" t="s">
        <v>1108</v>
      </c>
      <c r="E2363" t="s">
        <v>37</v>
      </c>
      <c r="F2363" t="s">
        <v>11</v>
      </c>
      <c r="G2363" t="s">
        <v>1827</v>
      </c>
      <c r="H2363">
        <v>62.696891999999998</v>
      </c>
      <c r="I2363">
        <v>62.895984300000002</v>
      </c>
      <c r="J2363">
        <v>0.1990923</v>
      </c>
      <c r="K2363">
        <v>0.31654209999999999</v>
      </c>
      <c r="L2363" t="s">
        <v>29</v>
      </c>
    </row>
    <row r="2364" spans="2:12" x14ac:dyDescent="0.25">
      <c r="B2364" t="s">
        <v>1100</v>
      </c>
      <c r="C2364" t="s">
        <v>1111</v>
      </c>
      <c r="D2364" t="s">
        <v>1112</v>
      </c>
      <c r="E2364" t="s">
        <v>37</v>
      </c>
      <c r="F2364" t="s">
        <v>11</v>
      </c>
      <c r="G2364" t="s">
        <v>1827</v>
      </c>
      <c r="H2364">
        <v>62.926543299999999</v>
      </c>
      <c r="I2364">
        <v>62.564911700000003</v>
      </c>
      <c r="J2364">
        <v>0.3616316</v>
      </c>
      <c r="K2364">
        <v>0.57801020000000003</v>
      </c>
      <c r="L2364" t="s">
        <v>29</v>
      </c>
    </row>
    <row r="2365" spans="2:12" x14ac:dyDescent="0.25">
      <c r="B2365" t="s">
        <v>1100</v>
      </c>
      <c r="C2365" t="s">
        <v>1119</v>
      </c>
      <c r="D2365" t="s">
        <v>1120</v>
      </c>
      <c r="E2365" t="s">
        <v>37</v>
      </c>
      <c r="F2365" t="s">
        <v>11</v>
      </c>
      <c r="G2365" t="s">
        <v>1827</v>
      </c>
      <c r="H2365">
        <v>62.720164799999999</v>
      </c>
      <c r="I2365">
        <v>63.716234</v>
      </c>
      <c r="J2365">
        <v>0.99606919999999999</v>
      </c>
      <c r="K2365">
        <v>1.5632895</v>
      </c>
      <c r="L2365" t="s">
        <v>29</v>
      </c>
    </row>
    <row r="2366" spans="2:12" x14ac:dyDescent="0.25">
      <c r="B2366" t="s">
        <v>1100</v>
      </c>
      <c r="C2366" t="s">
        <v>1121</v>
      </c>
      <c r="D2366" t="s">
        <v>1122</v>
      </c>
      <c r="E2366" t="s">
        <v>37</v>
      </c>
      <c r="F2366" t="s">
        <v>11</v>
      </c>
      <c r="G2366" t="s">
        <v>1827</v>
      </c>
      <c r="H2366">
        <v>62.793597499999997</v>
      </c>
      <c r="I2366">
        <v>62.720164799999999</v>
      </c>
      <c r="J2366">
        <v>7.3432700000000004E-2</v>
      </c>
      <c r="K2366">
        <v>0.1170799</v>
      </c>
      <c r="L2366" t="s">
        <v>29</v>
      </c>
    </row>
    <row r="2367" spans="2:12" x14ac:dyDescent="0.25">
      <c r="B2367" t="s">
        <v>1100</v>
      </c>
      <c r="C2367" t="s">
        <v>1156</v>
      </c>
      <c r="D2367" t="s">
        <v>1157</v>
      </c>
      <c r="E2367" t="s">
        <v>37</v>
      </c>
      <c r="F2367" t="s">
        <v>11</v>
      </c>
      <c r="G2367" t="s">
        <v>1827</v>
      </c>
      <c r="H2367">
        <v>62.370384399999999</v>
      </c>
      <c r="I2367">
        <v>63.146915499999999</v>
      </c>
      <c r="J2367">
        <v>0.77653110000000003</v>
      </c>
      <c r="K2367">
        <v>1.2297213</v>
      </c>
      <c r="L2367" t="s">
        <v>29</v>
      </c>
    </row>
    <row r="2368" spans="2:12" x14ac:dyDescent="0.25">
      <c r="B2368" t="s">
        <v>1100</v>
      </c>
      <c r="C2368" t="s">
        <v>1158</v>
      </c>
      <c r="D2368" t="s">
        <v>1159</v>
      </c>
      <c r="E2368" t="s">
        <v>37</v>
      </c>
      <c r="F2368" t="s">
        <v>11</v>
      </c>
      <c r="G2368" t="s">
        <v>1827</v>
      </c>
      <c r="H2368">
        <v>62.979485099999998</v>
      </c>
      <c r="I2368">
        <v>62.370384399999999</v>
      </c>
      <c r="J2368">
        <v>0.60910070000000005</v>
      </c>
      <c r="K2368">
        <v>0.97658639999999997</v>
      </c>
      <c r="L2368" t="s">
        <v>29</v>
      </c>
    </row>
    <row r="2369" spans="2:12" x14ac:dyDescent="0.25">
      <c r="B2369" t="s">
        <v>1100</v>
      </c>
      <c r="C2369" t="s">
        <v>1166</v>
      </c>
      <c r="D2369" t="s">
        <v>1167</v>
      </c>
      <c r="E2369" t="s">
        <v>37</v>
      </c>
      <c r="F2369" t="s">
        <v>11</v>
      </c>
      <c r="G2369" t="s">
        <v>1827</v>
      </c>
      <c r="H2369">
        <v>62.491474500000002</v>
      </c>
      <c r="I2369">
        <v>63.150204799999997</v>
      </c>
      <c r="J2369">
        <v>0.65873029999999999</v>
      </c>
      <c r="K2369">
        <v>1.0431166000000001</v>
      </c>
      <c r="L2369" t="s">
        <v>29</v>
      </c>
    </row>
    <row r="2370" spans="2:12" x14ac:dyDescent="0.25">
      <c r="B2370" t="s">
        <v>1100</v>
      </c>
      <c r="C2370" t="s">
        <v>1180</v>
      </c>
      <c r="D2370" t="s">
        <v>1181</v>
      </c>
      <c r="E2370" t="s">
        <v>37</v>
      </c>
      <c r="F2370" t="s">
        <v>11</v>
      </c>
      <c r="G2370" t="s">
        <v>1827</v>
      </c>
      <c r="H2370">
        <v>63.329296499999998</v>
      </c>
      <c r="I2370">
        <v>62.634758900000001</v>
      </c>
      <c r="J2370">
        <v>0.69453759999999998</v>
      </c>
      <c r="K2370">
        <v>1.1088693000000001</v>
      </c>
      <c r="L2370" t="s">
        <v>29</v>
      </c>
    </row>
    <row r="2371" spans="2:12" x14ac:dyDescent="0.25">
      <c r="B2371" t="s">
        <v>1100</v>
      </c>
      <c r="C2371" t="s">
        <v>1184</v>
      </c>
      <c r="D2371" t="s">
        <v>1185</v>
      </c>
      <c r="E2371" t="s">
        <v>37</v>
      </c>
      <c r="F2371" t="s">
        <v>11</v>
      </c>
      <c r="G2371" t="s">
        <v>1827</v>
      </c>
      <c r="H2371">
        <v>62.874895700000003</v>
      </c>
      <c r="I2371">
        <v>63.2087346</v>
      </c>
      <c r="J2371">
        <v>0.33383889999999999</v>
      </c>
      <c r="K2371">
        <v>0.52815310000000004</v>
      </c>
      <c r="L2371" t="s">
        <v>29</v>
      </c>
    </row>
    <row r="2372" spans="2:12" x14ac:dyDescent="0.25">
      <c r="B2372" t="s">
        <v>1100</v>
      </c>
      <c r="C2372" t="s">
        <v>1188</v>
      </c>
      <c r="D2372" t="s">
        <v>1189</v>
      </c>
      <c r="E2372" t="s">
        <v>37</v>
      </c>
      <c r="F2372" t="s">
        <v>11</v>
      </c>
      <c r="G2372" t="s">
        <v>1827</v>
      </c>
      <c r="H2372">
        <v>62.7329103</v>
      </c>
      <c r="I2372">
        <v>62.853648</v>
      </c>
      <c r="J2372">
        <v>0.1207377</v>
      </c>
      <c r="K2372">
        <v>0.1920934</v>
      </c>
      <c r="L2372" t="s">
        <v>29</v>
      </c>
    </row>
    <row r="2373" spans="2:12" x14ac:dyDescent="0.25">
      <c r="B2373" t="s">
        <v>1100</v>
      </c>
      <c r="C2373" t="s">
        <v>1190</v>
      </c>
      <c r="D2373" t="s">
        <v>1191</v>
      </c>
      <c r="E2373" t="s">
        <v>37</v>
      </c>
      <c r="F2373" t="s">
        <v>11</v>
      </c>
      <c r="G2373" t="s">
        <v>1827</v>
      </c>
      <c r="H2373">
        <v>63.525408400000003</v>
      </c>
      <c r="I2373">
        <v>62.7329103</v>
      </c>
      <c r="J2373">
        <v>0.79249809999999998</v>
      </c>
      <c r="K2373">
        <v>1.2632892</v>
      </c>
      <c r="L2373" t="s">
        <v>29</v>
      </c>
    </row>
    <row r="2374" spans="2:12" x14ac:dyDescent="0.25">
      <c r="B2374" t="s">
        <v>1100</v>
      </c>
      <c r="C2374" t="s">
        <v>1208</v>
      </c>
      <c r="D2374" t="s">
        <v>1209</v>
      </c>
      <c r="E2374" t="s">
        <v>37</v>
      </c>
      <c r="F2374" t="s">
        <v>11</v>
      </c>
      <c r="G2374" t="s">
        <v>1827</v>
      </c>
      <c r="H2374">
        <v>62.650457199999998</v>
      </c>
      <c r="I2374">
        <v>62.806172099999998</v>
      </c>
      <c r="J2374">
        <v>0.15571489999999999</v>
      </c>
      <c r="K2374">
        <v>0.24792929999999999</v>
      </c>
      <c r="L2374" t="s">
        <v>29</v>
      </c>
    </row>
    <row r="2375" spans="2:12" x14ac:dyDescent="0.25">
      <c r="B2375" t="s">
        <v>1100</v>
      </c>
      <c r="C2375" t="s">
        <v>1216</v>
      </c>
      <c r="D2375" t="s">
        <v>1217</v>
      </c>
      <c r="E2375" t="s">
        <v>37</v>
      </c>
      <c r="F2375" t="s">
        <v>11</v>
      </c>
      <c r="G2375" t="s">
        <v>1827</v>
      </c>
      <c r="H2375">
        <v>62.39385</v>
      </c>
      <c r="I2375">
        <v>63.181209699999997</v>
      </c>
      <c r="J2375">
        <v>0.7873597</v>
      </c>
      <c r="K2375">
        <v>1.2461928</v>
      </c>
      <c r="L2375" t="s">
        <v>29</v>
      </c>
    </row>
    <row r="2376" spans="2:12" x14ac:dyDescent="0.25">
      <c r="B2376" t="s">
        <v>1100</v>
      </c>
      <c r="C2376" t="s">
        <v>1222</v>
      </c>
      <c r="D2376" t="s">
        <v>1223</v>
      </c>
      <c r="E2376" t="s">
        <v>37</v>
      </c>
      <c r="F2376" t="s">
        <v>11</v>
      </c>
      <c r="G2376" t="s">
        <v>1827</v>
      </c>
      <c r="H2376">
        <v>62.817503000000002</v>
      </c>
      <c r="I2376">
        <v>62.602477899999997</v>
      </c>
      <c r="J2376">
        <v>0.2150251</v>
      </c>
      <c r="K2376">
        <v>0.34347699999999998</v>
      </c>
      <c r="L2376" t="s">
        <v>29</v>
      </c>
    </row>
    <row r="2377" spans="2:12" x14ac:dyDescent="0.25">
      <c r="B2377" t="s">
        <v>1100</v>
      </c>
      <c r="C2377" t="s">
        <v>1228</v>
      </c>
      <c r="D2377" t="s">
        <v>1229</v>
      </c>
      <c r="E2377" t="s">
        <v>37</v>
      </c>
      <c r="F2377" t="s">
        <v>11</v>
      </c>
      <c r="G2377" t="s">
        <v>1827</v>
      </c>
      <c r="H2377">
        <v>62.6028837</v>
      </c>
      <c r="I2377">
        <v>62.701281299999998</v>
      </c>
      <c r="J2377">
        <v>9.8397600000000002E-2</v>
      </c>
      <c r="K2377">
        <v>0.15693080000000001</v>
      </c>
      <c r="L2377" t="s">
        <v>29</v>
      </c>
    </row>
    <row r="2378" spans="2:12" x14ac:dyDescent="0.25">
      <c r="B2378" t="s">
        <v>1100</v>
      </c>
      <c r="C2378" t="s">
        <v>1230</v>
      </c>
      <c r="D2378" t="s">
        <v>1231</v>
      </c>
      <c r="E2378" t="s">
        <v>37</v>
      </c>
      <c r="F2378" t="s">
        <v>11</v>
      </c>
      <c r="G2378" t="s">
        <v>1827</v>
      </c>
      <c r="H2378">
        <v>62.490685300000003</v>
      </c>
      <c r="I2378">
        <v>62.6028837</v>
      </c>
      <c r="J2378">
        <v>0.1121984</v>
      </c>
      <c r="K2378">
        <v>0.1792224</v>
      </c>
      <c r="L2378" t="s">
        <v>29</v>
      </c>
    </row>
    <row r="2379" spans="2:12" x14ac:dyDescent="0.25">
      <c r="B2379" t="s">
        <v>1100</v>
      </c>
      <c r="C2379" t="s">
        <v>1250</v>
      </c>
      <c r="D2379" t="s">
        <v>1251</v>
      </c>
      <c r="E2379" t="s">
        <v>37</v>
      </c>
      <c r="F2379" t="s">
        <v>11</v>
      </c>
      <c r="G2379" t="s">
        <v>1827</v>
      </c>
      <c r="H2379">
        <v>62.437467900000001</v>
      </c>
      <c r="I2379">
        <v>62.7415533</v>
      </c>
      <c r="J2379">
        <v>0.30408540000000001</v>
      </c>
      <c r="K2379">
        <v>0.48466350000000002</v>
      </c>
      <c r="L2379" t="s">
        <v>29</v>
      </c>
    </row>
    <row r="2380" spans="2:12" x14ac:dyDescent="0.25">
      <c r="B2380" t="s">
        <v>1100</v>
      </c>
      <c r="C2380" t="s">
        <v>1252</v>
      </c>
      <c r="D2380" t="s">
        <v>1253</v>
      </c>
      <c r="E2380" t="s">
        <v>37</v>
      </c>
      <c r="F2380" t="s">
        <v>11</v>
      </c>
      <c r="G2380" t="s">
        <v>1827</v>
      </c>
      <c r="H2380">
        <v>63.153930899999999</v>
      </c>
      <c r="I2380">
        <v>62.437467900000001</v>
      </c>
      <c r="J2380">
        <v>0.71646299999999996</v>
      </c>
      <c r="K2380">
        <v>1.1474888999999999</v>
      </c>
      <c r="L2380" t="s">
        <v>29</v>
      </c>
    </row>
    <row r="2381" spans="2:12" x14ac:dyDescent="0.25">
      <c r="B2381" t="s">
        <v>1100</v>
      </c>
      <c r="C2381" t="s">
        <v>1254</v>
      </c>
      <c r="D2381" t="s">
        <v>1255</v>
      </c>
      <c r="E2381" t="s">
        <v>37</v>
      </c>
      <c r="F2381" t="s">
        <v>11</v>
      </c>
      <c r="G2381" t="s">
        <v>1827</v>
      </c>
      <c r="H2381">
        <v>62.371572499999999</v>
      </c>
      <c r="I2381">
        <v>63.153930899999999</v>
      </c>
      <c r="J2381">
        <v>0.78235840000000001</v>
      </c>
      <c r="K2381">
        <v>1.2388119</v>
      </c>
      <c r="L2381" t="s">
        <v>29</v>
      </c>
    </row>
    <row r="2382" spans="2:12" x14ac:dyDescent="0.25">
      <c r="B2382" t="s">
        <v>1100</v>
      </c>
      <c r="C2382" t="s">
        <v>1274</v>
      </c>
      <c r="D2382" t="s">
        <v>1275</v>
      </c>
      <c r="E2382" t="s">
        <v>37</v>
      </c>
      <c r="F2382" t="s">
        <v>11</v>
      </c>
      <c r="G2382" t="s">
        <v>1827</v>
      </c>
      <c r="H2382">
        <v>62.599213800000001</v>
      </c>
      <c r="I2382">
        <v>62.672360099999999</v>
      </c>
      <c r="J2382">
        <v>7.3146299999999997E-2</v>
      </c>
      <c r="K2382">
        <v>0.1167122</v>
      </c>
      <c r="L2382" t="s">
        <v>29</v>
      </c>
    </row>
    <row r="2383" spans="2:12" x14ac:dyDescent="0.25">
      <c r="B2383" t="s">
        <v>1100</v>
      </c>
      <c r="C2383" t="s">
        <v>1282</v>
      </c>
      <c r="D2383" t="s">
        <v>1283</v>
      </c>
      <c r="E2383" t="s">
        <v>37</v>
      </c>
      <c r="F2383" t="s">
        <v>11</v>
      </c>
      <c r="G2383" t="s">
        <v>1827</v>
      </c>
      <c r="H2383">
        <v>62.762219600000002</v>
      </c>
      <c r="I2383">
        <v>62.951071599999999</v>
      </c>
      <c r="J2383">
        <v>0.18885199999999999</v>
      </c>
      <c r="K2383">
        <v>0.29999809999999999</v>
      </c>
      <c r="L2383" t="s">
        <v>29</v>
      </c>
    </row>
    <row r="2384" spans="2:12" x14ac:dyDescent="0.25">
      <c r="B2384" t="s">
        <v>1100</v>
      </c>
      <c r="C2384" t="s">
        <v>1286</v>
      </c>
      <c r="D2384" t="s">
        <v>1287</v>
      </c>
      <c r="E2384" t="s">
        <v>37</v>
      </c>
      <c r="F2384" t="s">
        <v>11</v>
      </c>
      <c r="G2384" t="s">
        <v>1827</v>
      </c>
      <c r="H2384">
        <v>62.884212900000001</v>
      </c>
      <c r="I2384">
        <v>62.730822600000003</v>
      </c>
      <c r="J2384">
        <v>0.15339030000000001</v>
      </c>
      <c r="K2384">
        <v>0.2445214</v>
      </c>
      <c r="L2384" t="s">
        <v>29</v>
      </c>
    </row>
    <row r="2385" spans="2:12" x14ac:dyDescent="0.25">
      <c r="B2385" t="s">
        <v>1100</v>
      </c>
      <c r="C2385" t="s">
        <v>1294</v>
      </c>
      <c r="D2385" t="s">
        <v>1295</v>
      </c>
      <c r="E2385" t="s">
        <v>37</v>
      </c>
      <c r="F2385" t="s">
        <v>11</v>
      </c>
      <c r="G2385" t="s">
        <v>1827</v>
      </c>
      <c r="H2385">
        <v>62.6639214</v>
      </c>
      <c r="I2385">
        <v>62.989482299999999</v>
      </c>
      <c r="J2385">
        <v>0.32556089999999999</v>
      </c>
      <c r="K2385">
        <v>0.51684960000000002</v>
      </c>
      <c r="L2385" t="s">
        <v>29</v>
      </c>
    </row>
    <row r="2386" spans="2:12" x14ac:dyDescent="0.25">
      <c r="B2386" t="s">
        <v>1100</v>
      </c>
      <c r="C2386" t="s">
        <v>1300</v>
      </c>
      <c r="D2386" t="s">
        <v>1301</v>
      </c>
      <c r="E2386" t="s">
        <v>37</v>
      </c>
      <c r="F2386" t="s">
        <v>11</v>
      </c>
      <c r="G2386" t="s">
        <v>1827</v>
      </c>
      <c r="H2386">
        <v>62.726733299999999</v>
      </c>
      <c r="I2386">
        <v>62.838162400000002</v>
      </c>
      <c r="J2386">
        <v>0.1114291</v>
      </c>
      <c r="K2386">
        <v>0.17732709999999999</v>
      </c>
      <c r="L2386" t="s">
        <v>29</v>
      </c>
    </row>
    <row r="2387" spans="2:12" x14ac:dyDescent="0.25">
      <c r="B2387" t="s">
        <v>1100</v>
      </c>
      <c r="C2387" t="s">
        <v>1308</v>
      </c>
      <c r="D2387" t="s">
        <v>1309</v>
      </c>
      <c r="E2387" t="s">
        <v>37</v>
      </c>
      <c r="F2387" t="s">
        <v>11</v>
      </c>
      <c r="G2387" t="s">
        <v>1827</v>
      </c>
      <c r="H2387">
        <v>62.670942699999998</v>
      </c>
      <c r="I2387">
        <v>62.753729499999999</v>
      </c>
      <c r="J2387">
        <v>8.2786799999999994E-2</v>
      </c>
      <c r="K2387">
        <v>0.13192329999999999</v>
      </c>
      <c r="L2387" t="s">
        <v>29</v>
      </c>
    </row>
    <row r="2388" spans="2:12" x14ac:dyDescent="0.25">
      <c r="B2388" t="s">
        <v>1100</v>
      </c>
      <c r="C2388" t="s">
        <v>1328</v>
      </c>
      <c r="D2388" t="s">
        <v>1329</v>
      </c>
      <c r="E2388" t="s">
        <v>37</v>
      </c>
      <c r="F2388" t="s">
        <v>11</v>
      </c>
      <c r="G2388" t="s">
        <v>1827</v>
      </c>
      <c r="H2388">
        <v>62.622447299999997</v>
      </c>
      <c r="I2388">
        <v>62.905509899999998</v>
      </c>
      <c r="J2388">
        <v>0.2830626</v>
      </c>
      <c r="K2388">
        <v>0.44998060000000001</v>
      </c>
      <c r="L2388" t="s">
        <v>29</v>
      </c>
    </row>
    <row r="2389" spans="2:12" x14ac:dyDescent="0.25">
      <c r="B2389" t="s">
        <v>1100</v>
      </c>
      <c r="C2389" t="s">
        <v>1332</v>
      </c>
      <c r="D2389" t="s">
        <v>1333</v>
      </c>
      <c r="E2389" t="s">
        <v>37</v>
      </c>
      <c r="F2389" t="s">
        <v>11</v>
      </c>
      <c r="G2389" t="s">
        <v>1827</v>
      </c>
      <c r="H2389">
        <v>63.325282100000003</v>
      </c>
      <c r="I2389">
        <v>62.9625439</v>
      </c>
      <c r="J2389">
        <v>0.36273820000000001</v>
      </c>
      <c r="K2389">
        <v>0.5761174</v>
      </c>
      <c r="L2389" t="s">
        <v>29</v>
      </c>
    </row>
    <row r="2390" spans="2:12" x14ac:dyDescent="0.25">
      <c r="B2390" t="s">
        <v>1100</v>
      </c>
      <c r="C2390" t="s">
        <v>1334</v>
      </c>
      <c r="D2390" t="s">
        <v>1335</v>
      </c>
      <c r="E2390" t="s">
        <v>37</v>
      </c>
      <c r="F2390" t="s">
        <v>11</v>
      </c>
      <c r="G2390" t="s">
        <v>1827</v>
      </c>
      <c r="H2390">
        <v>63.191431899999998</v>
      </c>
      <c r="I2390">
        <v>63.325282100000003</v>
      </c>
      <c r="J2390">
        <v>0.1338502</v>
      </c>
      <c r="K2390">
        <v>0.21136930000000001</v>
      </c>
      <c r="L2390" t="s">
        <v>29</v>
      </c>
    </row>
    <row r="2391" spans="2:12" x14ac:dyDescent="0.25">
      <c r="B2391" t="s">
        <v>1100</v>
      </c>
      <c r="C2391" t="s">
        <v>1336</v>
      </c>
      <c r="D2391" t="s">
        <v>1337</v>
      </c>
      <c r="E2391" t="s">
        <v>37</v>
      </c>
      <c r="F2391" t="s">
        <v>11</v>
      </c>
      <c r="G2391" t="s">
        <v>1827</v>
      </c>
      <c r="H2391">
        <v>63.311428499999998</v>
      </c>
      <c r="I2391">
        <v>63.191431899999998</v>
      </c>
      <c r="J2391">
        <v>0.11999659999999999</v>
      </c>
      <c r="K2391">
        <v>0.1898938</v>
      </c>
      <c r="L2391" t="s">
        <v>29</v>
      </c>
    </row>
    <row r="2392" spans="2:12" x14ac:dyDescent="0.25">
      <c r="B2392" t="s">
        <v>1100</v>
      </c>
      <c r="C2392" t="s">
        <v>1344</v>
      </c>
      <c r="D2392" t="s">
        <v>1345</v>
      </c>
      <c r="E2392" t="s">
        <v>37</v>
      </c>
      <c r="F2392" t="s">
        <v>11</v>
      </c>
      <c r="G2392" t="s">
        <v>1827</v>
      </c>
      <c r="H2392">
        <v>62.623173600000001</v>
      </c>
      <c r="I2392">
        <v>62.708241100000002</v>
      </c>
      <c r="J2392">
        <v>8.5067500000000004E-2</v>
      </c>
      <c r="K2392">
        <v>0.135656</v>
      </c>
      <c r="L2392" t="s">
        <v>29</v>
      </c>
    </row>
    <row r="2393" spans="2:12" x14ac:dyDescent="0.25">
      <c r="B2393" t="s">
        <v>1100</v>
      </c>
      <c r="C2393" t="s">
        <v>1358</v>
      </c>
      <c r="D2393" t="s">
        <v>1359</v>
      </c>
      <c r="E2393" t="s">
        <v>37</v>
      </c>
      <c r="F2393" t="s">
        <v>11</v>
      </c>
      <c r="G2393" t="s">
        <v>1827</v>
      </c>
      <c r="H2393">
        <v>62.6636253</v>
      </c>
      <c r="I2393">
        <v>62.736975299999997</v>
      </c>
      <c r="J2393">
        <v>7.3349999999999999E-2</v>
      </c>
      <c r="K2393">
        <v>0.1169167</v>
      </c>
      <c r="L2393" t="s">
        <v>29</v>
      </c>
    </row>
    <row r="2394" spans="2:12" x14ac:dyDescent="0.25">
      <c r="B2394" t="s">
        <v>1100</v>
      </c>
      <c r="C2394" t="s">
        <v>1374</v>
      </c>
      <c r="D2394" t="s">
        <v>1375</v>
      </c>
      <c r="E2394" t="s">
        <v>37</v>
      </c>
      <c r="F2394" t="s">
        <v>11</v>
      </c>
      <c r="G2394" t="s">
        <v>1827</v>
      </c>
      <c r="H2394">
        <v>62.631512100000002</v>
      </c>
      <c r="I2394">
        <v>62.267224200000001</v>
      </c>
      <c r="J2394">
        <v>0.3642879</v>
      </c>
      <c r="K2394">
        <v>0.58503959999999999</v>
      </c>
      <c r="L2394" t="s">
        <v>29</v>
      </c>
    </row>
    <row r="2395" spans="2:12" x14ac:dyDescent="0.25">
      <c r="B2395" t="s">
        <v>1100</v>
      </c>
      <c r="C2395" t="s">
        <v>1386</v>
      </c>
      <c r="D2395" t="s">
        <v>1387</v>
      </c>
      <c r="E2395" t="s">
        <v>37</v>
      </c>
      <c r="F2395" t="s">
        <v>11</v>
      </c>
      <c r="G2395" t="s">
        <v>1827</v>
      </c>
      <c r="H2395">
        <v>63.188308900000003</v>
      </c>
      <c r="I2395">
        <v>62.732271400000002</v>
      </c>
      <c r="J2395">
        <v>0.45603749999999998</v>
      </c>
      <c r="K2395">
        <v>0.7269584</v>
      </c>
      <c r="L2395" t="s">
        <v>29</v>
      </c>
    </row>
    <row r="2396" spans="2:12" x14ac:dyDescent="0.25">
      <c r="B2396" t="s">
        <v>1100</v>
      </c>
      <c r="C2396" t="s">
        <v>1396</v>
      </c>
      <c r="D2396" t="s">
        <v>1397</v>
      </c>
      <c r="E2396" t="s">
        <v>37</v>
      </c>
      <c r="F2396" t="s">
        <v>11</v>
      </c>
      <c r="G2396" t="s">
        <v>1827</v>
      </c>
      <c r="H2396">
        <v>63.2516313</v>
      </c>
      <c r="I2396">
        <v>62.250599700000002</v>
      </c>
      <c r="J2396">
        <v>1.0010315999999999</v>
      </c>
      <c r="K2396">
        <v>1.6080673999999999</v>
      </c>
      <c r="L2396" t="s">
        <v>29</v>
      </c>
    </row>
    <row r="2397" spans="2:12" x14ac:dyDescent="0.25">
      <c r="B2397" t="s">
        <v>1100</v>
      </c>
      <c r="C2397" t="s">
        <v>1420</v>
      </c>
      <c r="D2397" t="s">
        <v>1421</v>
      </c>
      <c r="E2397" t="s">
        <v>37</v>
      </c>
      <c r="F2397" t="s">
        <v>11</v>
      </c>
      <c r="G2397" t="s">
        <v>1827</v>
      </c>
      <c r="H2397">
        <v>63.226968399999997</v>
      </c>
      <c r="I2397">
        <v>62.894772600000003</v>
      </c>
      <c r="J2397">
        <v>0.33219579999999999</v>
      </c>
      <c r="K2397">
        <v>0.52817709999999995</v>
      </c>
      <c r="L2397" t="s">
        <v>29</v>
      </c>
    </row>
    <row r="2398" spans="2:12" x14ac:dyDescent="0.25">
      <c r="B2398" t="s">
        <v>1100</v>
      </c>
      <c r="C2398" t="s">
        <v>1424</v>
      </c>
      <c r="D2398" t="s">
        <v>1425</v>
      </c>
      <c r="E2398" t="s">
        <v>37</v>
      </c>
      <c r="F2398" t="s">
        <v>11</v>
      </c>
      <c r="G2398" t="s">
        <v>1827</v>
      </c>
      <c r="H2398">
        <v>63.361455300000003</v>
      </c>
      <c r="I2398">
        <v>62.572388500000002</v>
      </c>
      <c r="J2398">
        <v>0.78906679999999996</v>
      </c>
      <c r="K2398">
        <v>1.2610463000000001</v>
      </c>
      <c r="L2398" t="s">
        <v>29</v>
      </c>
    </row>
    <row r="2399" spans="2:12" x14ac:dyDescent="0.25">
      <c r="B2399" t="s">
        <v>1100</v>
      </c>
      <c r="C2399" t="s">
        <v>1426</v>
      </c>
      <c r="D2399" t="s">
        <v>1427</v>
      </c>
      <c r="E2399" t="s">
        <v>37</v>
      </c>
      <c r="F2399" t="s">
        <v>11</v>
      </c>
      <c r="G2399" t="s">
        <v>1827</v>
      </c>
      <c r="H2399">
        <v>63.084463</v>
      </c>
      <c r="I2399">
        <v>63.361455300000003</v>
      </c>
      <c r="J2399">
        <v>0.27699230000000002</v>
      </c>
      <c r="K2399">
        <v>0.4371621</v>
      </c>
      <c r="L2399" t="s">
        <v>29</v>
      </c>
    </row>
    <row r="2400" spans="2:12" x14ac:dyDescent="0.25">
      <c r="B2400" t="s">
        <v>1100</v>
      </c>
      <c r="C2400" t="s">
        <v>1438</v>
      </c>
      <c r="D2400" t="s">
        <v>1439</v>
      </c>
      <c r="E2400" t="s">
        <v>37</v>
      </c>
      <c r="F2400" t="s">
        <v>11</v>
      </c>
      <c r="G2400" t="s">
        <v>1827</v>
      </c>
      <c r="H2400">
        <v>62.9097571</v>
      </c>
      <c r="I2400">
        <v>63.073718900000003</v>
      </c>
      <c r="J2400">
        <v>0.16396179999999999</v>
      </c>
      <c r="K2400">
        <v>0.25995259999999998</v>
      </c>
      <c r="L2400" t="s">
        <v>29</v>
      </c>
    </row>
    <row r="2401" spans="2:12" x14ac:dyDescent="0.25">
      <c r="B2401" t="s">
        <v>1100</v>
      </c>
      <c r="C2401" t="s">
        <v>1448</v>
      </c>
      <c r="D2401" t="s">
        <v>1449</v>
      </c>
      <c r="E2401" t="s">
        <v>37</v>
      </c>
      <c r="F2401" t="s">
        <v>11</v>
      </c>
      <c r="G2401" t="s">
        <v>1827</v>
      </c>
      <c r="H2401">
        <v>63.424644399999998</v>
      </c>
      <c r="I2401">
        <v>62.392282799999997</v>
      </c>
      <c r="J2401">
        <v>1.0323616</v>
      </c>
      <c r="K2401">
        <v>1.6546303</v>
      </c>
      <c r="L2401" t="s">
        <v>29</v>
      </c>
    </row>
    <row r="2402" spans="2:12" x14ac:dyDescent="0.25">
      <c r="B2402" t="s">
        <v>1100</v>
      </c>
      <c r="C2402" t="s">
        <v>1450</v>
      </c>
      <c r="D2402" t="s">
        <v>1451</v>
      </c>
      <c r="E2402" t="s">
        <v>37</v>
      </c>
      <c r="F2402" t="s">
        <v>11</v>
      </c>
      <c r="G2402" t="s">
        <v>1827</v>
      </c>
      <c r="H2402">
        <v>62.609621799999999</v>
      </c>
      <c r="I2402">
        <v>63.424644399999998</v>
      </c>
      <c r="J2402">
        <v>0.81502260000000004</v>
      </c>
      <c r="K2402">
        <v>1.2850250999999999</v>
      </c>
      <c r="L2402" t="s">
        <v>29</v>
      </c>
    </row>
    <row r="2403" spans="2:12" x14ac:dyDescent="0.25">
      <c r="B2403" t="s">
        <v>1100</v>
      </c>
      <c r="C2403" t="s">
        <v>1456</v>
      </c>
      <c r="D2403" t="s">
        <v>1457</v>
      </c>
      <c r="E2403" t="s">
        <v>37</v>
      </c>
      <c r="F2403" t="s">
        <v>11</v>
      </c>
      <c r="G2403" t="s">
        <v>1827</v>
      </c>
      <c r="H2403">
        <v>63.271575300000002</v>
      </c>
      <c r="I2403">
        <v>62.990342699999999</v>
      </c>
      <c r="J2403">
        <v>0.2812326</v>
      </c>
      <c r="K2403">
        <v>0.44646940000000002</v>
      </c>
      <c r="L2403" t="s">
        <v>29</v>
      </c>
    </row>
    <row r="2404" spans="2:12" x14ac:dyDescent="0.25">
      <c r="B2404" t="s">
        <v>1100</v>
      </c>
      <c r="C2404" t="s">
        <v>1460</v>
      </c>
      <c r="D2404" t="s">
        <v>1461</v>
      </c>
      <c r="E2404" t="s">
        <v>37</v>
      </c>
      <c r="F2404" t="s">
        <v>11</v>
      </c>
      <c r="G2404" t="s">
        <v>1827</v>
      </c>
      <c r="H2404">
        <v>62.535980299999999</v>
      </c>
      <c r="I2404">
        <v>62.621729799999997</v>
      </c>
      <c r="J2404">
        <v>8.5749500000000006E-2</v>
      </c>
      <c r="K2404">
        <v>0.13693250000000001</v>
      </c>
      <c r="L2404" t="s">
        <v>29</v>
      </c>
    </row>
    <row r="2405" spans="2:12" x14ac:dyDescent="0.25">
      <c r="B2405" t="s">
        <v>1462</v>
      </c>
      <c r="C2405" t="s">
        <v>1473</v>
      </c>
      <c r="D2405" t="s">
        <v>1474</v>
      </c>
      <c r="E2405" t="s">
        <v>37</v>
      </c>
      <c r="F2405" t="s">
        <v>11</v>
      </c>
      <c r="G2405" t="s">
        <v>1827</v>
      </c>
      <c r="H2405">
        <v>64.055080200000006</v>
      </c>
      <c r="I2405">
        <v>63.127779599999997</v>
      </c>
      <c r="J2405">
        <v>0.92730060000000003</v>
      </c>
      <c r="K2405">
        <v>1.4689264</v>
      </c>
      <c r="L2405" t="s">
        <v>29</v>
      </c>
    </row>
    <row r="2406" spans="2:12" x14ac:dyDescent="0.25">
      <c r="B2406" t="s">
        <v>1462</v>
      </c>
      <c r="C2406" t="s">
        <v>1477</v>
      </c>
      <c r="D2406" t="s">
        <v>1478</v>
      </c>
      <c r="E2406" t="s">
        <v>37</v>
      </c>
      <c r="F2406" t="s">
        <v>11</v>
      </c>
      <c r="G2406" t="s">
        <v>1827</v>
      </c>
      <c r="H2406">
        <v>64.027614200000002</v>
      </c>
      <c r="I2406">
        <v>64.292003500000007</v>
      </c>
      <c r="J2406">
        <v>0.26438929999999999</v>
      </c>
      <c r="K2406">
        <v>0.41123199999999999</v>
      </c>
      <c r="L2406" t="s">
        <v>29</v>
      </c>
    </row>
    <row r="2407" spans="2:12" x14ac:dyDescent="0.25">
      <c r="B2407" t="s">
        <v>1462</v>
      </c>
      <c r="C2407" t="s">
        <v>1491</v>
      </c>
      <c r="D2407" t="s">
        <v>1492</v>
      </c>
      <c r="E2407" t="s">
        <v>37</v>
      </c>
      <c r="F2407" t="s">
        <v>11</v>
      </c>
      <c r="G2407" t="s">
        <v>1827</v>
      </c>
      <c r="H2407">
        <v>62.563767599999998</v>
      </c>
      <c r="I2407">
        <v>63.842731499999999</v>
      </c>
      <c r="J2407">
        <v>1.2789638999999999</v>
      </c>
      <c r="K2407">
        <v>2.0033039000000001</v>
      </c>
      <c r="L2407" t="s">
        <v>29</v>
      </c>
    </row>
    <row r="2408" spans="2:12" x14ac:dyDescent="0.25">
      <c r="B2408" t="s">
        <v>1462</v>
      </c>
      <c r="C2408" t="s">
        <v>1513</v>
      </c>
      <c r="D2408" t="s">
        <v>1514</v>
      </c>
      <c r="E2408" t="s">
        <v>37</v>
      </c>
      <c r="F2408" t="s">
        <v>11</v>
      </c>
      <c r="G2408" t="s">
        <v>1827</v>
      </c>
      <c r="H2408">
        <v>63.984837499999998</v>
      </c>
      <c r="I2408">
        <v>64.607795899999999</v>
      </c>
      <c r="J2408">
        <v>0.62295840000000002</v>
      </c>
      <c r="K2408">
        <v>0.9642155</v>
      </c>
      <c r="L2408" t="s">
        <v>29</v>
      </c>
    </row>
    <row r="2409" spans="2:12" x14ac:dyDescent="0.25">
      <c r="B2409" t="s">
        <v>1462</v>
      </c>
      <c r="C2409" t="s">
        <v>1515</v>
      </c>
      <c r="D2409" t="s">
        <v>1516</v>
      </c>
      <c r="E2409" t="s">
        <v>37</v>
      </c>
      <c r="F2409" t="s">
        <v>11</v>
      </c>
      <c r="G2409" t="s">
        <v>1827</v>
      </c>
      <c r="H2409">
        <v>63.990711099999999</v>
      </c>
      <c r="I2409">
        <v>63.984837499999998</v>
      </c>
      <c r="J2409">
        <v>5.8735999999999997E-3</v>
      </c>
      <c r="K2409">
        <v>9.1797000000000007E-3</v>
      </c>
      <c r="L2409" t="s">
        <v>29</v>
      </c>
    </row>
    <row r="2410" spans="2:12" x14ac:dyDescent="0.25">
      <c r="B2410" t="s">
        <v>1462</v>
      </c>
      <c r="C2410" t="s">
        <v>1537</v>
      </c>
      <c r="D2410" t="s">
        <v>1538</v>
      </c>
      <c r="E2410" t="s">
        <v>37</v>
      </c>
      <c r="F2410" t="s">
        <v>11</v>
      </c>
      <c r="G2410" t="s">
        <v>1827</v>
      </c>
      <c r="H2410">
        <v>64.039481300000006</v>
      </c>
      <c r="I2410">
        <v>63.625332999999998</v>
      </c>
      <c r="J2410">
        <v>0.41414830000000002</v>
      </c>
      <c r="K2410">
        <v>0.65091730000000003</v>
      </c>
      <c r="L2410" t="s">
        <v>29</v>
      </c>
    </row>
    <row r="2411" spans="2:12" x14ac:dyDescent="0.25">
      <c r="B2411" t="s">
        <v>1462</v>
      </c>
      <c r="C2411" t="s">
        <v>1539</v>
      </c>
      <c r="D2411" t="s">
        <v>1540</v>
      </c>
      <c r="E2411" t="s">
        <v>37</v>
      </c>
      <c r="F2411" t="s">
        <v>11</v>
      </c>
      <c r="G2411" t="s">
        <v>1827</v>
      </c>
      <c r="H2411">
        <v>62.599011500000003</v>
      </c>
      <c r="I2411">
        <v>64.039481300000006</v>
      </c>
      <c r="J2411">
        <v>1.4404698</v>
      </c>
      <c r="K2411">
        <v>2.2493465000000001</v>
      </c>
      <c r="L2411" t="s">
        <v>29</v>
      </c>
    </row>
    <row r="2412" spans="2:12" x14ac:dyDescent="0.25">
      <c r="B2412" t="s">
        <v>1462</v>
      </c>
      <c r="C2412" t="s">
        <v>1543</v>
      </c>
      <c r="D2412" t="s">
        <v>1544</v>
      </c>
      <c r="E2412" t="s">
        <v>37</v>
      </c>
      <c r="F2412" t="s">
        <v>11</v>
      </c>
      <c r="G2412" t="s">
        <v>1827</v>
      </c>
      <c r="H2412">
        <v>62.459746099999997</v>
      </c>
      <c r="I2412">
        <v>62.599011500000003</v>
      </c>
      <c r="J2412">
        <v>0.13926540000000001</v>
      </c>
      <c r="K2412">
        <v>0.22247220000000001</v>
      </c>
      <c r="L2412" t="s">
        <v>29</v>
      </c>
    </row>
    <row r="2413" spans="2:12" x14ac:dyDescent="0.25">
      <c r="B2413" t="s">
        <v>1462</v>
      </c>
      <c r="C2413" t="s">
        <v>1547</v>
      </c>
      <c r="D2413" t="s">
        <v>1548</v>
      </c>
      <c r="E2413" t="s">
        <v>37</v>
      </c>
      <c r="F2413" t="s">
        <v>11</v>
      </c>
      <c r="G2413" t="s">
        <v>1827</v>
      </c>
      <c r="H2413">
        <v>64.375616399999998</v>
      </c>
      <c r="I2413">
        <v>63.411286199999999</v>
      </c>
      <c r="J2413">
        <v>0.96433020000000003</v>
      </c>
      <c r="K2413">
        <v>1.5207548</v>
      </c>
      <c r="L2413" t="s">
        <v>29</v>
      </c>
    </row>
    <row r="2414" spans="2:12" x14ac:dyDescent="0.25">
      <c r="B2414" t="s">
        <v>1462</v>
      </c>
      <c r="C2414" t="s">
        <v>1555</v>
      </c>
      <c r="D2414" t="s">
        <v>1556</v>
      </c>
      <c r="E2414" t="s">
        <v>37</v>
      </c>
      <c r="F2414" t="s">
        <v>11</v>
      </c>
      <c r="G2414" t="s">
        <v>1827</v>
      </c>
      <c r="H2414">
        <v>64.441703700000005</v>
      </c>
      <c r="I2414">
        <v>63.830402399999997</v>
      </c>
      <c r="J2414">
        <v>0.61130130000000005</v>
      </c>
      <c r="K2414">
        <v>0.95769610000000005</v>
      </c>
      <c r="L2414" t="s">
        <v>29</v>
      </c>
    </row>
    <row r="2415" spans="2:12" x14ac:dyDescent="0.25">
      <c r="B2415" t="s">
        <v>1462</v>
      </c>
      <c r="C2415" t="s">
        <v>1557</v>
      </c>
      <c r="D2415" t="s">
        <v>1558</v>
      </c>
      <c r="E2415" t="s">
        <v>37</v>
      </c>
      <c r="F2415" t="s">
        <v>11</v>
      </c>
      <c r="G2415" t="s">
        <v>1827</v>
      </c>
      <c r="H2415">
        <v>63.135135599999998</v>
      </c>
      <c r="I2415">
        <v>64.441703700000005</v>
      </c>
      <c r="J2415">
        <v>1.3065681</v>
      </c>
      <c r="K2415">
        <v>2.0275194999999999</v>
      </c>
      <c r="L2415" t="s">
        <v>29</v>
      </c>
    </row>
    <row r="2416" spans="2:12" x14ac:dyDescent="0.25">
      <c r="B2416" t="s">
        <v>1462</v>
      </c>
      <c r="C2416" t="s">
        <v>1573</v>
      </c>
      <c r="D2416" t="s">
        <v>1574</v>
      </c>
      <c r="E2416" t="s">
        <v>37</v>
      </c>
      <c r="F2416" t="s">
        <v>11</v>
      </c>
      <c r="G2416" t="s">
        <v>1827</v>
      </c>
      <c r="H2416">
        <v>63.839776700000002</v>
      </c>
      <c r="I2416">
        <v>63.084276600000003</v>
      </c>
      <c r="J2416">
        <v>0.75550010000000001</v>
      </c>
      <c r="K2416">
        <v>1.1976043999999999</v>
      </c>
      <c r="L2416" t="s">
        <v>29</v>
      </c>
    </row>
    <row r="2417" spans="2:12" x14ac:dyDescent="0.25">
      <c r="B2417" t="s">
        <v>1462</v>
      </c>
      <c r="C2417" t="s">
        <v>1581</v>
      </c>
      <c r="D2417" t="s">
        <v>1582</v>
      </c>
      <c r="E2417" t="s">
        <v>37</v>
      </c>
      <c r="F2417" t="s">
        <v>11</v>
      </c>
      <c r="G2417" t="s">
        <v>1827</v>
      </c>
      <c r="H2417">
        <v>63.916536999999998</v>
      </c>
      <c r="I2417">
        <v>63.646464100000003</v>
      </c>
      <c r="J2417">
        <v>0.2700729</v>
      </c>
      <c r="K2417">
        <v>0.42433290000000001</v>
      </c>
      <c r="L2417" t="s">
        <v>29</v>
      </c>
    </row>
    <row r="2418" spans="2:12" x14ac:dyDescent="0.25">
      <c r="B2418" t="s">
        <v>1462</v>
      </c>
      <c r="C2418" t="s">
        <v>1589</v>
      </c>
      <c r="D2418" t="s">
        <v>1590</v>
      </c>
      <c r="E2418" t="s">
        <v>37</v>
      </c>
      <c r="F2418" t="s">
        <v>11</v>
      </c>
      <c r="G2418" t="s">
        <v>1827</v>
      </c>
      <c r="H2418">
        <v>63.0224002</v>
      </c>
      <c r="I2418">
        <v>63.251685299999998</v>
      </c>
      <c r="J2418">
        <v>0.22928509999999999</v>
      </c>
      <c r="K2418">
        <v>0.3624964</v>
      </c>
      <c r="L2418" t="s">
        <v>29</v>
      </c>
    </row>
    <row r="2419" spans="2:12" x14ac:dyDescent="0.25">
      <c r="B2419" t="s">
        <v>1462</v>
      </c>
      <c r="C2419" t="s">
        <v>1591</v>
      </c>
      <c r="D2419" t="s">
        <v>1592</v>
      </c>
      <c r="E2419" t="s">
        <v>37</v>
      </c>
      <c r="F2419" t="s">
        <v>11</v>
      </c>
      <c r="G2419" t="s">
        <v>1827</v>
      </c>
      <c r="H2419">
        <v>63.374139599999999</v>
      </c>
      <c r="I2419">
        <v>63.0224002</v>
      </c>
      <c r="J2419">
        <v>0.35173939999999998</v>
      </c>
      <c r="K2419">
        <v>0.55811809999999995</v>
      </c>
      <c r="L2419" t="s">
        <v>29</v>
      </c>
    </row>
    <row r="2420" spans="2:12" x14ac:dyDescent="0.25">
      <c r="B2420" t="s">
        <v>1462</v>
      </c>
      <c r="C2420" t="s">
        <v>1605</v>
      </c>
      <c r="D2420" t="s">
        <v>1606</v>
      </c>
      <c r="E2420" t="s">
        <v>37</v>
      </c>
      <c r="F2420" t="s">
        <v>11</v>
      </c>
      <c r="G2420" t="s">
        <v>1827</v>
      </c>
      <c r="H2420">
        <v>62.943120200000003</v>
      </c>
      <c r="I2420">
        <v>63.604570500000001</v>
      </c>
      <c r="J2420">
        <v>0.66145030000000005</v>
      </c>
      <c r="K2420">
        <v>1.0399415000000001</v>
      </c>
      <c r="L2420" t="s">
        <v>29</v>
      </c>
    </row>
    <row r="2421" spans="2:12" x14ac:dyDescent="0.25">
      <c r="B2421" t="s">
        <v>1462</v>
      </c>
      <c r="C2421" t="s">
        <v>1607</v>
      </c>
      <c r="D2421" t="s">
        <v>1608</v>
      </c>
      <c r="E2421" t="s">
        <v>37</v>
      </c>
      <c r="F2421" t="s">
        <v>11</v>
      </c>
      <c r="G2421" t="s">
        <v>1827</v>
      </c>
      <c r="H2421">
        <v>63.963570099999998</v>
      </c>
      <c r="I2421">
        <v>62.943120200000003</v>
      </c>
      <c r="J2421">
        <v>1.0204499</v>
      </c>
      <c r="K2421">
        <v>1.6212255</v>
      </c>
      <c r="L2421" t="s">
        <v>29</v>
      </c>
    </row>
    <row r="2422" spans="2:12" x14ac:dyDescent="0.25">
      <c r="B2422" t="s">
        <v>1462</v>
      </c>
      <c r="C2422" t="s">
        <v>1609</v>
      </c>
      <c r="D2422" t="s">
        <v>1610</v>
      </c>
      <c r="E2422" t="s">
        <v>37</v>
      </c>
      <c r="F2422" t="s">
        <v>11</v>
      </c>
      <c r="G2422" t="s">
        <v>1827</v>
      </c>
      <c r="H2422">
        <v>64.046303899999998</v>
      </c>
      <c r="I2422">
        <v>63.963570099999998</v>
      </c>
      <c r="J2422">
        <v>8.2733799999999996E-2</v>
      </c>
      <c r="K2422">
        <v>0.12934519999999999</v>
      </c>
      <c r="L2422" t="s">
        <v>29</v>
      </c>
    </row>
    <row r="2423" spans="2:12" x14ac:dyDescent="0.25">
      <c r="B2423" t="s">
        <v>1462</v>
      </c>
      <c r="C2423" t="s">
        <v>1615</v>
      </c>
      <c r="D2423" t="s">
        <v>1616</v>
      </c>
      <c r="E2423" t="s">
        <v>37</v>
      </c>
      <c r="F2423" t="s">
        <v>11</v>
      </c>
      <c r="G2423" t="s">
        <v>1827</v>
      </c>
      <c r="H2423">
        <v>63.369093300000003</v>
      </c>
      <c r="I2423">
        <v>64.098160500000006</v>
      </c>
      <c r="J2423">
        <v>0.72906720000000003</v>
      </c>
      <c r="K2423">
        <v>1.1374230000000001</v>
      </c>
      <c r="L2423" t="s">
        <v>29</v>
      </c>
    </row>
    <row r="2424" spans="2:12" x14ac:dyDescent="0.25">
      <c r="B2424" t="s">
        <v>1462</v>
      </c>
      <c r="C2424" t="s">
        <v>1621</v>
      </c>
      <c r="D2424" t="s">
        <v>1622</v>
      </c>
      <c r="E2424" t="s">
        <v>37</v>
      </c>
      <c r="F2424" t="s">
        <v>11</v>
      </c>
      <c r="G2424" t="s">
        <v>1827</v>
      </c>
      <c r="H2424">
        <v>63.211970800000003</v>
      </c>
      <c r="I2424">
        <v>63.606924999999997</v>
      </c>
      <c r="J2424">
        <v>0.39495419999999998</v>
      </c>
      <c r="K2424">
        <v>0.62092959999999997</v>
      </c>
      <c r="L2424" t="s">
        <v>29</v>
      </c>
    </row>
    <row r="2425" spans="2:12" x14ac:dyDescent="0.25">
      <c r="B2425" t="s">
        <v>1462</v>
      </c>
      <c r="C2425" t="s">
        <v>1629</v>
      </c>
      <c r="D2425" t="s">
        <v>1630</v>
      </c>
      <c r="E2425" t="s">
        <v>37</v>
      </c>
      <c r="F2425" t="s">
        <v>11</v>
      </c>
      <c r="G2425" t="s">
        <v>1827</v>
      </c>
      <c r="H2425">
        <v>64.184754400000003</v>
      </c>
      <c r="I2425">
        <v>62.696684400000002</v>
      </c>
      <c r="J2425">
        <v>1.48807</v>
      </c>
      <c r="K2425">
        <v>2.3734429000000001</v>
      </c>
      <c r="L2425" t="s">
        <v>29</v>
      </c>
    </row>
    <row r="2426" spans="2:12" x14ac:dyDescent="0.25">
      <c r="B2426" t="s">
        <v>1462</v>
      </c>
      <c r="C2426" t="s">
        <v>1645</v>
      </c>
      <c r="D2426" t="s">
        <v>1646</v>
      </c>
      <c r="E2426" t="s">
        <v>37</v>
      </c>
      <c r="F2426" t="s">
        <v>11</v>
      </c>
      <c r="G2426" t="s">
        <v>1827</v>
      </c>
      <c r="H2426">
        <v>63.690159100000002</v>
      </c>
      <c r="I2426">
        <v>63.297711499999998</v>
      </c>
      <c r="J2426">
        <v>0.39244760000000001</v>
      </c>
      <c r="K2426">
        <v>0.62000279999999997</v>
      </c>
      <c r="L2426" t="s">
        <v>29</v>
      </c>
    </row>
    <row r="2427" spans="2:12" x14ac:dyDescent="0.25">
      <c r="B2427" t="s">
        <v>1462</v>
      </c>
      <c r="C2427" t="s">
        <v>1651</v>
      </c>
      <c r="D2427" t="s">
        <v>1652</v>
      </c>
      <c r="E2427" t="s">
        <v>37</v>
      </c>
      <c r="F2427" t="s">
        <v>11</v>
      </c>
      <c r="G2427" t="s">
        <v>1827</v>
      </c>
      <c r="H2427">
        <v>62.793832500000001</v>
      </c>
      <c r="I2427">
        <v>64.042968999999999</v>
      </c>
      <c r="J2427">
        <v>1.2491365000000001</v>
      </c>
      <c r="K2427">
        <v>1.9504663</v>
      </c>
      <c r="L2427" t="s">
        <v>29</v>
      </c>
    </row>
    <row r="2428" spans="2:12" x14ac:dyDescent="0.25">
      <c r="B2428" t="s">
        <v>1462</v>
      </c>
      <c r="C2428" t="s">
        <v>1653</v>
      </c>
      <c r="D2428" t="s">
        <v>1654</v>
      </c>
      <c r="E2428" t="s">
        <v>37</v>
      </c>
      <c r="F2428" t="s">
        <v>11</v>
      </c>
      <c r="G2428" t="s">
        <v>1827</v>
      </c>
      <c r="H2428">
        <v>63.446165700000002</v>
      </c>
      <c r="I2428">
        <v>62.793832500000001</v>
      </c>
      <c r="J2428">
        <v>0.65233319999999995</v>
      </c>
      <c r="K2428">
        <v>1.0388492</v>
      </c>
      <c r="L2428" t="s">
        <v>29</v>
      </c>
    </row>
    <row r="2429" spans="2:12" x14ac:dyDescent="0.25">
      <c r="B2429" t="s">
        <v>1462</v>
      </c>
      <c r="C2429" t="s">
        <v>1657</v>
      </c>
      <c r="D2429" t="s">
        <v>1658</v>
      </c>
      <c r="E2429" t="s">
        <v>37</v>
      </c>
      <c r="F2429" t="s">
        <v>11</v>
      </c>
      <c r="G2429" t="s">
        <v>1827</v>
      </c>
      <c r="H2429">
        <v>64.507030099999994</v>
      </c>
      <c r="I2429">
        <v>63.929265399999998</v>
      </c>
      <c r="J2429">
        <v>0.57776470000000002</v>
      </c>
      <c r="K2429">
        <v>0.90375620000000001</v>
      </c>
      <c r="L2429" t="s">
        <v>29</v>
      </c>
    </row>
    <row r="2430" spans="2:12" x14ac:dyDescent="0.25">
      <c r="B2430" t="s">
        <v>1462</v>
      </c>
      <c r="C2430" t="s">
        <v>1659</v>
      </c>
      <c r="D2430" t="s">
        <v>1660</v>
      </c>
      <c r="E2430" t="s">
        <v>37</v>
      </c>
      <c r="F2430" t="s">
        <v>11</v>
      </c>
      <c r="G2430" t="s">
        <v>1827</v>
      </c>
      <c r="H2430">
        <v>63.396118600000001</v>
      </c>
      <c r="I2430">
        <v>64.507030099999994</v>
      </c>
      <c r="J2430">
        <v>1.1109115000000001</v>
      </c>
      <c r="K2430">
        <v>1.7221557000000001</v>
      </c>
      <c r="L2430" t="s">
        <v>29</v>
      </c>
    </row>
    <row r="2431" spans="2:12" x14ac:dyDescent="0.25">
      <c r="B2431" t="s">
        <v>1462</v>
      </c>
      <c r="C2431" t="s">
        <v>1673</v>
      </c>
      <c r="D2431" t="s">
        <v>1674</v>
      </c>
      <c r="E2431" t="s">
        <v>37</v>
      </c>
      <c r="F2431" t="s">
        <v>11</v>
      </c>
      <c r="G2431" t="s">
        <v>1827</v>
      </c>
      <c r="H2431">
        <v>62.229301300000003</v>
      </c>
      <c r="I2431">
        <v>63.033409900000002</v>
      </c>
      <c r="J2431">
        <v>0.80410859999999995</v>
      </c>
      <c r="K2431">
        <v>1.2756863000000001</v>
      </c>
      <c r="L2431" t="s">
        <v>29</v>
      </c>
    </row>
    <row r="2432" spans="2:12" x14ac:dyDescent="0.25">
      <c r="B2432" t="s">
        <v>1462</v>
      </c>
      <c r="C2432" t="s">
        <v>1675</v>
      </c>
      <c r="D2432" t="s">
        <v>1676</v>
      </c>
      <c r="E2432" t="s">
        <v>37</v>
      </c>
      <c r="F2432" t="s">
        <v>11</v>
      </c>
      <c r="G2432" t="s">
        <v>1827</v>
      </c>
      <c r="H2432">
        <v>63.730131900000003</v>
      </c>
      <c r="I2432">
        <v>62.229301300000003</v>
      </c>
      <c r="J2432">
        <v>1.5008306</v>
      </c>
      <c r="K2432">
        <v>2.4117747999999999</v>
      </c>
      <c r="L2432" t="s">
        <v>29</v>
      </c>
    </row>
    <row r="2433" spans="2:12" x14ac:dyDescent="0.25">
      <c r="B2433" t="s">
        <v>1462</v>
      </c>
      <c r="C2433" t="s">
        <v>1677</v>
      </c>
      <c r="D2433" t="s">
        <v>1678</v>
      </c>
      <c r="E2433" t="s">
        <v>37</v>
      </c>
      <c r="F2433" t="s">
        <v>11</v>
      </c>
      <c r="G2433" t="s">
        <v>1827</v>
      </c>
      <c r="H2433">
        <v>63.776015899999997</v>
      </c>
      <c r="I2433">
        <v>63.730131900000003</v>
      </c>
      <c r="J2433">
        <v>4.5884000000000001E-2</v>
      </c>
      <c r="K2433">
        <v>7.19973E-2</v>
      </c>
      <c r="L2433" t="s">
        <v>29</v>
      </c>
    </row>
    <row r="2434" spans="2:12" x14ac:dyDescent="0.25">
      <c r="B2434" t="s">
        <v>1462</v>
      </c>
      <c r="C2434" t="s">
        <v>1681</v>
      </c>
      <c r="D2434" t="s">
        <v>1682</v>
      </c>
      <c r="E2434" t="s">
        <v>37</v>
      </c>
      <c r="F2434" t="s">
        <v>11</v>
      </c>
      <c r="G2434" t="s">
        <v>1827</v>
      </c>
      <c r="H2434">
        <v>63.926818300000001</v>
      </c>
      <c r="I2434">
        <v>63.901947</v>
      </c>
      <c r="J2434">
        <v>2.4871299999999999E-2</v>
      </c>
      <c r="K2434">
        <v>3.8920999999999997E-2</v>
      </c>
      <c r="L2434" t="s">
        <v>29</v>
      </c>
    </row>
    <row r="2435" spans="2:12" x14ac:dyDescent="0.25">
      <c r="B2435" t="s">
        <v>1462</v>
      </c>
      <c r="C2435" t="s">
        <v>1685</v>
      </c>
      <c r="D2435" t="s">
        <v>1686</v>
      </c>
      <c r="E2435" t="s">
        <v>37</v>
      </c>
      <c r="F2435" t="s">
        <v>11</v>
      </c>
      <c r="G2435" t="s">
        <v>1827</v>
      </c>
      <c r="H2435">
        <v>62.858015999999999</v>
      </c>
      <c r="I2435">
        <v>63.516781299999998</v>
      </c>
      <c r="J2435">
        <v>0.6587653</v>
      </c>
      <c r="K2435">
        <v>1.0371516000000001</v>
      </c>
      <c r="L2435" t="s">
        <v>29</v>
      </c>
    </row>
    <row r="2436" spans="2:12" x14ac:dyDescent="0.25">
      <c r="B2436" t="s">
        <v>1462</v>
      </c>
      <c r="C2436" t="s">
        <v>1703</v>
      </c>
      <c r="D2436" t="s">
        <v>1704</v>
      </c>
      <c r="E2436" t="s">
        <v>37</v>
      </c>
      <c r="F2436" t="s">
        <v>11</v>
      </c>
      <c r="G2436" t="s">
        <v>1827</v>
      </c>
      <c r="H2436">
        <v>63.843277700000002</v>
      </c>
      <c r="I2436">
        <v>64.616370500000002</v>
      </c>
      <c r="J2436">
        <v>0.77309280000000002</v>
      </c>
      <c r="K2436">
        <v>1.1964349000000001</v>
      </c>
      <c r="L2436" t="s">
        <v>29</v>
      </c>
    </row>
    <row r="2437" spans="2:12" x14ac:dyDescent="0.25">
      <c r="B2437" t="s">
        <v>1462</v>
      </c>
      <c r="C2437" t="s">
        <v>1715</v>
      </c>
      <c r="D2437" t="s">
        <v>1716</v>
      </c>
      <c r="E2437" t="s">
        <v>37</v>
      </c>
      <c r="F2437" t="s">
        <v>11</v>
      </c>
      <c r="G2437" t="s">
        <v>1827</v>
      </c>
      <c r="H2437">
        <v>64.289010599999997</v>
      </c>
      <c r="I2437">
        <v>63.683771100000001</v>
      </c>
      <c r="J2437">
        <v>0.60523950000000004</v>
      </c>
      <c r="K2437">
        <v>0.95038259999999997</v>
      </c>
      <c r="L2437" t="s">
        <v>29</v>
      </c>
    </row>
    <row r="2438" spans="2:12" x14ac:dyDescent="0.25">
      <c r="B2438" t="s">
        <v>1462</v>
      </c>
      <c r="C2438" t="s">
        <v>1725</v>
      </c>
      <c r="D2438" t="s">
        <v>1726</v>
      </c>
      <c r="E2438" t="s">
        <v>37</v>
      </c>
      <c r="F2438" t="s">
        <v>11</v>
      </c>
      <c r="G2438" t="s">
        <v>1827</v>
      </c>
      <c r="H2438">
        <v>64.097009600000007</v>
      </c>
      <c r="I2438">
        <v>63.999634999999998</v>
      </c>
      <c r="J2438">
        <v>9.7374600000000006E-2</v>
      </c>
      <c r="K2438">
        <v>0.1521487</v>
      </c>
      <c r="L2438" t="s">
        <v>29</v>
      </c>
    </row>
    <row r="2439" spans="2:12" x14ac:dyDescent="0.25">
      <c r="B2439" t="s">
        <v>1462</v>
      </c>
      <c r="C2439" t="s">
        <v>1741</v>
      </c>
      <c r="D2439" t="s">
        <v>1742</v>
      </c>
      <c r="E2439" t="s">
        <v>37</v>
      </c>
      <c r="F2439" t="s">
        <v>11</v>
      </c>
      <c r="G2439" t="s">
        <v>1827</v>
      </c>
      <c r="H2439">
        <v>63.430262900000002</v>
      </c>
      <c r="I2439">
        <v>63.324551399999997</v>
      </c>
      <c r="J2439">
        <v>0.1057115</v>
      </c>
      <c r="K2439">
        <v>0.166936</v>
      </c>
      <c r="L2439" t="s">
        <v>29</v>
      </c>
    </row>
    <row r="2440" spans="2:12" x14ac:dyDescent="0.25">
      <c r="B2440" t="s">
        <v>1462</v>
      </c>
      <c r="C2440" t="s">
        <v>1745</v>
      </c>
      <c r="D2440" t="s">
        <v>1746</v>
      </c>
      <c r="E2440" t="s">
        <v>37</v>
      </c>
      <c r="F2440" t="s">
        <v>11</v>
      </c>
      <c r="G2440" t="s">
        <v>1827</v>
      </c>
      <c r="H2440">
        <v>64.196106700000001</v>
      </c>
      <c r="I2440">
        <v>64.168644599999993</v>
      </c>
      <c r="J2440">
        <v>2.74621E-2</v>
      </c>
      <c r="K2440">
        <v>4.2796800000000003E-2</v>
      </c>
      <c r="L2440" t="s">
        <v>29</v>
      </c>
    </row>
    <row r="2441" spans="2:12" x14ac:dyDescent="0.25">
      <c r="B2441" t="s">
        <v>1462</v>
      </c>
      <c r="C2441" t="s">
        <v>1747</v>
      </c>
      <c r="D2441" t="s">
        <v>1748</v>
      </c>
      <c r="E2441" t="s">
        <v>37</v>
      </c>
      <c r="F2441" t="s">
        <v>11</v>
      </c>
      <c r="G2441" t="s">
        <v>1827</v>
      </c>
      <c r="H2441">
        <v>63.780454599999999</v>
      </c>
      <c r="I2441">
        <v>64.196106700000001</v>
      </c>
      <c r="J2441">
        <v>0.41565210000000002</v>
      </c>
      <c r="K2441">
        <v>0.64747239999999995</v>
      </c>
      <c r="L2441" t="s">
        <v>29</v>
      </c>
    </row>
    <row r="2442" spans="2:12" x14ac:dyDescent="0.25">
      <c r="B2442" t="s">
        <v>1462</v>
      </c>
      <c r="C2442" t="s">
        <v>1759</v>
      </c>
      <c r="D2442" t="s">
        <v>1760</v>
      </c>
      <c r="E2442" t="s">
        <v>37</v>
      </c>
      <c r="F2442" t="s">
        <v>11</v>
      </c>
      <c r="G2442" t="s">
        <v>1827</v>
      </c>
      <c r="H2442">
        <v>63.580340399999997</v>
      </c>
      <c r="I2442">
        <v>64.336370099999996</v>
      </c>
      <c r="J2442">
        <v>0.75602970000000003</v>
      </c>
      <c r="K2442">
        <v>1.1751202000000001</v>
      </c>
      <c r="L2442" t="s">
        <v>29</v>
      </c>
    </row>
    <row r="2443" spans="2:12" x14ac:dyDescent="0.25">
      <c r="B2443" t="s">
        <v>1462</v>
      </c>
      <c r="C2443" t="s">
        <v>1763</v>
      </c>
      <c r="D2443" t="s">
        <v>1764</v>
      </c>
      <c r="E2443" t="s">
        <v>37</v>
      </c>
      <c r="F2443" t="s">
        <v>11</v>
      </c>
      <c r="G2443" t="s">
        <v>1827</v>
      </c>
      <c r="H2443">
        <v>64.194262899999998</v>
      </c>
      <c r="I2443">
        <v>62.979528199999997</v>
      </c>
      <c r="J2443">
        <v>1.2147346999999999</v>
      </c>
      <c r="K2443">
        <v>1.9287771</v>
      </c>
      <c r="L2443" t="s">
        <v>29</v>
      </c>
    </row>
    <row r="2444" spans="2:12" x14ac:dyDescent="0.25">
      <c r="B2444" t="s">
        <v>1462</v>
      </c>
      <c r="C2444" t="s">
        <v>1783</v>
      </c>
      <c r="D2444" t="s">
        <v>1784</v>
      </c>
      <c r="E2444" t="s">
        <v>37</v>
      </c>
      <c r="F2444" t="s">
        <v>11</v>
      </c>
      <c r="G2444" t="s">
        <v>1827</v>
      </c>
      <c r="H2444">
        <v>63.396414100000001</v>
      </c>
      <c r="I2444">
        <v>63.341289400000001</v>
      </c>
      <c r="J2444">
        <v>5.5124699999999999E-2</v>
      </c>
      <c r="K2444">
        <v>8.7028099999999997E-2</v>
      </c>
      <c r="L2444" t="s">
        <v>29</v>
      </c>
    </row>
    <row r="2445" spans="2:12" x14ac:dyDescent="0.25">
      <c r="B2445" t="s">
        <v>1462</v>
      </c>
      <c r="C2445" t="s">
        <v>1795</v>
      </c>
      <c r="D2445" t="s">
        <v>1796</v>
      </c>
      <c r="E2445" t="s">
        <v>37</v>
      </c>
      <c r="F2445" t="s">
        <v>11</v>
      </c>
      <c r="G2445" t="s">
        <v>1827</v>
      </c>
      <c r="H2445">
        <v>63.281929599999998</v>
      </c>
      <c r="I2445">
        <v>62.165916699999997</v>
      </c>
      <c r="J2445">
        <v>1.1160129000000001</v>
      </c>
      <c r="K2445">
        <v>1.7952167000000001</v>
      </c>
      <c r="L2445" t="s">
        <v>29</v>
      </c>
    </row>
    <row r="2446" spans="2:12" x14ac:dyDescent="0.25">
      <c r="B2446" t="s">
        <v>1462</v>
      </c>
      <c r="C2446" t="s">
        <v>1805</v>
      </c>
      <c r="D2446" t="s">
        <v>1806</v>
      </c>
      <c r="E2446" t="s">
        <v>37</v>
      </c>
      <c r="F2446" t="s">
        <v>11</v>
      </c>
      <c r="G2446" t="s">
        <v>1827</v>
      </c>
      <c r="H2446">
        <v>64.057910399999997</v>
      </c>
      <c r="I2446">
        <v>64.375934700000002</v>
      </c>
      <c r="J2446">
        <v>0.31802429999999998</v>
      </c>
      <c r="K2446">
        <v>0.49401119999999998</v>
      </c>
      <c r="L2446" t="s">
        <v>29</v>
      </c>
    </row>
    <row r="2447" spans="2:12" x14ac:dyDescent="0.25">
      <c r="B2447" t="s">
        <v>1462</v>
      </c>
      <c r="C2447" t="s">
        <v>1811</v>
      </c>
      <c r="D2447" t="s">
        <v>1812</v>
      </c>
      <c r="E2447" t="s">
        <v>37</v>
      </c>
      <c r="F2447" t="s">
        <v>11</v>
      </c>
      <c r="G2447" t="s">
        <v>1827</v>
      </c>
      <c r="H2447">
        <v>64.003052199999999</v>
      </c>
      <c r="I2447">
        <v>63.392290299999999</v>
      </c>
      <c r="J2447">
        <v>0.61076189999999997</v>
      </c>
      <c r="K2447">
        <v>0.96346399999999999</v>
      </c>
      <c r="L2447" t="s">
        <v>29</v>
      </c>
    </row>
    <row r="2448" spans="2:12" x14ac:dyDescent="0.25">
      <c r="B2448" t="s">
        <v>36</v>
      </c>
      <c r="C2448" t="s">
        <v>40</v>
      </c>
      <c r="D2448" t="s">
        <v>41</v>
      </c>
      <c r="E2448" t="s">
        <v>37</v>
      </c>
      <c r="F2448" t="s">
        <v>12</v>
      </c>
      <c r="G2448" t="s">
        <v>1827</v>
      </c>
      <c r="H2448">
        <v>63.8901793</v>
      </c>
      <c r="I2448">
        <v>63.573897799999997</v>
      </c>
      <c r="J2448">
        <v>0.31628149999999999</v>
      </c>
      <c r="K2448">
        <v>0.4975021</v>
      </c>
      <c r="L2448" t="s">
        <v>29</v>
      </c>
    </row>
    <row r="2449" spans="2:12" x14ac:dyDescent="0.25">
      <c r="B2449" t="s">
        <v>36</v>
      </c>
      <c r="C2449" t="s">
        <v>46</v>
      </c>
      <c r="D2449" t="s">
        <v>47</v>
      </c>
      <c r="E2449" t="s">
        <v>37</v>
      </c>
      <c r="F2449" t="s">
        <v>12</v>
      </c>
      <c r="G2449" t="s">
        <v>1827</v>
      </c>
      <c r="H2449">
        <v>63.877599799999999</v>
      </c>
      <c r="I2449">
        <v>63.394201500000001</v>
      </c>
      <c r="J2449">
        <v>0.4833983</v>
      </c>
      <c r="K2449">
        <v>0.76252759999999997</v>
      </c>
      <c r="L2449" t="s">
        <v>29</v>
      </c>
    </row>
    <row r="2450" spans="2:12" x14ac:dyDescent="0.25">
      <c r="B2450" t="s">
        <v>36</v>
      </c>
      <c r="C2450" t="s">
        <v>52</v>
      </c>
      <c r="D2450" t="s">
        <v>53</v>
      </c>
      <c r="E2450" t="s">
        <v>37</v>
      </c>
      <c r="F2450" t="s">
        <v>12</v>
      </c>
      <c r="G2450" t="s">
        <v>1827</v>
      </c>
      <c r="H2450">
        <v>63.7350256</v>
      </c>
      <c r="I2450">
        <v>63.153902100000003</v>
      </c>
      <c r="J2450">
        <v>0.58112350000000002</v>
      </c>
      <c r="K2450">
        <v>0.92017040000000005</v>
      </c>
      <c r="L2450" t="s">
        <v>29</v>
      </c>
    </row>
    <row r="2451" spans="2:12" x14ac:dyDescent="0.25">
      <c r="B2451" t="s">
        <v>36</v>
      </c>
      <c r="C2451" t="s">
        <v>60</v>
      </c>
      <c r="D2451" t="s">
        <v>61</v>
      </c>
      <c r="E2451" t="s">
        <v>37</v>
      </c>
      <c r="F2451" t="s">
        <v>12</v>
      </c>
      <c r="G2451" t="s">
        <v>1827</v>
      </c>
      <c r="H2451">
        <v>63.960297599999997</v>
      </c>
      <c r="I2451">
        <v>63.327551100000001</v>
      </c>
      <c r="J2451">
        <v>0.63274649999999999</v>
      </c>
      <c r="K2451">
        <v>0.99916459999999996</v>
      </c>
      <c r="L2451" t="s">
        <v>29</v>
      </c>
    </row>
    <row r="2452" spans="2:12" x14ac:dyDescent="0.25">
      <c r="B2452" t="s">
        <v>36</v>
      </c>
      <c r="C2452" t="s">
        <v>72</v>
      </c>
      <c r="D2452" t="s">
        <v>73</v>
      </c>
      <c r="E2452" t="s">
        <v>37</v>
      </c>
      <c r="F2452" t="s">
        <v>12</v>
      </c>
      <c r="G2452" t="s">
        <v>1827</v>
      </c>
      <c r="H2452">
        <v>63.694095400000002</v>
      </c>
      <c r="I2452">
        <v>63.091464199999997</v>
      </c>
      <c r="J2452">
        <v>0.60263120000000003</v>
      </c>
      <c r="K2452">
        <v>0.95517070000000004</v>
      </c>
      <c r="L2452" t="s">
        <v>29</v>
      </c>
    </row>
    <row r="2453" spans="2:12" x14ac:dyDescent="0.25">
      <c r="B2453" t="s">
        <v>36</v>
      </c>
      <c r="C2453" t="s">
        <v>76</v>
      </c>
      <c r="D2453" t="s">
        <v>77</v>
      </c>
      <c r="E2453" t="s">
        <v>37</v>
      </c>
      <c r="F2453" t="s">
        <v>12</v>
      </c>
      <c r="G2453" t="s">
        <v>1827</v>
      </c>
      <c r="H2453">
        <v>62.5571913</v>
      </c>
      <c r="I2453">
        <v>63.694095400000002</v>
      </c>
      <c r="J2453">
        <v>1.1369041</v>
      </c>
      <c r="K2453">
        <v>1.7849443</v>
      </c>
      <c r="L2453" t="s">
        <v>29</v>
      </c>
    </row>
    <row r="2454" spans="2:12" x14ac:dyDescent="0.25">
      <c r="B2454" t="s">
        <v>36</v>
      </c>
      <c r="C2454" t="s">
        <v>80</v>
      </c>
      <c r="D2454" t="s">
        <v>81</v>
      </c>
      <c r="E2454" t="s">
        <v>37</v>
      </c>
      <c r="F2454" t="s">
        <v>12</v>
      </c>
      <c r="G2454" t="s">
        <v>1827</v>
      </c>
      <c r="H2454">
        <v>62.9960399</v>
      </c>
      <c r="I2454">
        <v>63.815131299999997</v>
      </c>
      <c r="J2454">
        <v>0.81909140000000003</v>
      </c>
      <c r="K2454">
        <v>1.2835379</v>
      </c>
      <c r="L2454" t="s">
        <v>29</v>
      </c>
    </row>
    <row r="2455" spans="2:12" x14ac:dyDescent="0.25">
      <c r="B2455" t="s">
        <v>36</v>
      </c>
      <c r="C2455" t="s">
        <v>82</v>
      </c>
      <c r="D2455" t="s">
        <v>83</v>
      </c>
      <c r="E2455" t="s">
        <v>37</v>
      </c>
      <c r="F2455" t="s">
        <v>12</v>
      </c>
      <c r="G2455" t="s">
        <v>1827</v>
      </c>
      <c r="H2455">
        <v>63.837266499999998</v>
      </c>
      <c r="I2455">
        <v>62.9960399</v>
      </c>
      <c r="J2455">
        <v>0.84122660000000005</v>
      </c>
      <c r="K2455">
        <v>1.3353642999999999</v>
      </c>
      <c r="L2455" t="s">
        <v>29</v>
      </c>
    </row>
    <row r="2456" spans="2:12" x14ac:dyDescent="0.25">
      <c r="B2456" t="s">
        <v>36</v>
      </c>
      <c r="C2456" t="s">
        <v>94</v>
      </c>
      <c r="D2456" t="s">
        <v>95</v>
      </c>
      <c r="E2456" t="s">
        <v>37</v>
      </c>
      <c r="F2456" t="s">
        <v>12</v>
      </c>
      <c r="G2456" t="s">
        <v>1827</v>
      </c>
      <c r="H2456">
        <v>64.493298100000004</v>
      </c>
      <c r="I2456">
        <v>64.423271900000003</v>
      </c>
      <c r="J2456">
        <v>7.0026199999999997E-2</v>
      </c>
      <c r="K2456">
        <v>0.1086971</v>
      </c>
      <c r="L2456" t="s">
        <v>29</v>
      </c>
    </row>
    <row r="2457" spans="2:12" x14ac:dyDescent="0.25">
      <c r="B2457" t="s">
        <v>36</v>
      </c>
      <c r="C2457" t="s">
        <v>96</v>
      </c>
      <c r="D2457" t="s">
        <v>97</v>
      </c>
      <c r="E2457" t="s">
        <v>37</v>
      </c>
      <c r="F2457" t="s">
        <v>12</v>
      </c>
      <c r="G2457" t="s">
        <v>1827</v>
      </c>
      <c r="H2457">
        <v>63.435594000000002</v>
      </c>
      <c r="I2457">
        <v>64.493298100000004</v>
      </c>
      <c r="J2457">
        <v>1.0577041</v>
      </c>
      <c r="K2457">
        <v>1.6400216999999999</v>
      </c>
      <c r="L2457" t="s">
        <v>29</v>
      </c>
    </row>
    <row r="2458" spans="2:12" x14ac:dyDescent="0.25">
      <c r="B2458" t="s">
        <v>36</v>
      </c>
      <c r="C2458" t="s">
        <v>100</v>
      </c>
      <c r="D2458" t="s">
        <v>101</v>
      </c>
      <c r="E2458" t="s">
        <v>37</v>
      </c>
      <c r="F2458" t="s">
        <v>12</v>
      </c>
      <c r="G2458" t="s">
        <v>1827</v>
      </c>
      <c r="H2458">
        <v>63.373854600000001</v>
      </c>
      <c r="I2458">
        <v>63.269767600000002</v>
      </c>
      <c r="J2458">
        <v>0.104087</v>
      </c>
      <c r="K2458">
        <v>0.16451299999999999</v>
      </c>
      <c r="L2458" t="s">
        <v>29</v>
      </c>
    </row>
    <row r="2459" spans="2:12" x14ac:dyDescent="0.25">
      <c r="B2459" t="s">
        <v>36</v>
      </c>
      <c r="C2459" t="s">
        <v>110</v>
      </c>
      <c r="D2459" t="s">
        <v>111</v>
      </c>
      <c r="E2459" t="s">
        <v>37</v>
      </c>
      <c r="F2459" t="s">
        <v>12</v>
      </c>
      <c r="G2459" t="s">
        <v>1827</v>
      </c>
      <c r="H2459">
        <v>62.675590800000002</v>
      </c>
      <c r="I2459">
        <v>62.7380985</v>
      </c>
      <c r="J2459">
        <v>6.2507699999999999E-2</v>
      </c>
      <c r="K2459">
        <v>9.9632799999999994E-2</v>
      </c>
      <c r="L2459" t="s">
        <v>29</v>
      </c>
    </row>
    <row r="2460" spans="2:12" x14ac:dyDescent="0.25">
      <c r="B2460" t="s">
        <v>36</v>
      </c>
      <c r="C2460" t="s">
        <v>112</v>
      </c>
      <c r="D2460" t="s">
        <v>113</v>
      </c>
      <c r="E2460" t="s">
        <v>37</v>
      </c>
      <c r="F2460" t="s">
        <v>12</v>
      </c>
      <c r="G2460" t="s">
        <v>1827</v>
      </c>
      <c r="H2460">
        <v>63.629629399999999</v>
      </c>
      <c r="I2460">
        <v>62.675590800000002</v>
      </c>
      <c r="J2460">
        <v>0.95403859999999996</v>
      </c>
      <c r="K2460">
        <v>1.5221853000000001</v>
      </c>
      <c r="L2460" t="s">
        <v>29</v>
      </c>
    </row>
    <row r="2461" spans="2:12" x14ac:dyDescent="0.25">
      <c r="B2461" t="s">
        <v>36</v>
      </c>
      <c r="C2461" t="s">
        <v>116</v>
      </c>
      <c r="D2461" t="s">
        <v>117</v>
      </c>
      <c r="E2461" t="s">
        <v>37</v>
      </c>
      <c r="F2461" t="s">
        <v>12</v>
      </c>
      <c r="G2461" t="s">
        <v>1827</v>
      </c>
      <c r="H2461">
        <v>63.125406699999999</v>
      </c>
      <c r="I2461">
        <v>63.7433744</v>
      </c>
      <c r="J2461">
        <v>0.61796770000000001</v>
      </c>
      <c r="K2461">
        <v>0.96946189999999999</v>
      </c>
      <c r="L2461" t="s">
        <v>29</v>
      </c>
    </row>
    <row r="2462" spans="2:12" x14ac:dyDescent="0.25">
      <c r="B2462" t="s">
        <v>36</v>
      </c>
      <c r="C2462" t="s">
        <v>124</v>
      </c>
      <c r="D2462" t="s">
        <v>125</v>
      </c>
      <c r="E2462" t="s">
        <v>37</v>
      </c>
      <c r="F2462" t="s">
        <v>12</v>
      </c>
      <c r="G2462" t="s">
        <v>1827</v>
      </c>
      <c r="H2462">
        <v>62.726404799999997</v>
      </c>
      <c r="I2462">
        <v>62.952031400000003</v>
      </c>
      <c r="J2462">
        <v>0.22562660000000001</v>
      </c>
      <c r="K2462">
        <v>0.35841040000000002</v>
      </c>
      <c r="L2462" t="s">
        <v>29</v>
      </c>
    </row>
    <row r="2463" spans="2:12" x14ac:dyDescent="0.25">
      <c r="B2463" t="s">
        <v>36</v>
      </c>
      <c r="C2463" t="s">
        <v>128</v>
      </c>
      <c r="D2463" t="s">
        <v>129</v>
      </c>
      <c r="E2463" t="s">
        <v>37</v>
      </c>
      <c r="F2463" t="s">
        <v>12</v>
      </c>
      <c r="G2463" t="s">
        <v>1827</v>
      </c>
      <c r="H2463">
        <v>62.560783399999998</v>
      </c>
      <c r="I2463">
        <v>62.821111500000001</v>
      </c>
      <c r="J2463">
        <v>0.26032810000000001</v>
      </c>
      <c r="K2463">
        <v>0.41439589999999998</v>
      </c>
      <c r="L2463" t="s">
        <v>29</v>
      </c>
    </row>
    <row r="2464" spans="2:12" x14ac:dyDescent="0.25">
      <c r="B2464" t="s">
        <v>36</v>
      </c>
      <c r="C2464" t="s">
        <v>130</v>
      </c>
      <c r="D2464" t="s">
        <v>131</v>
      </c>
      <c r="E2464" t="s">
        <v>37</v>
      </c>
      <c r="F2464" t="s">
        <v>12</v>
      </c>
      <c r="G2464" t="s">
        <v>1827</v>
      </c>
      <c r="H2464">
        <v>62.788674</v>
      </c>
      <c r="I2464">
        <v>62.560783399999998</v>
      </c>
      <c r="J2464">
        <v>0.2278906</v>
      </c>
      <c r="K2464">
        <v>0.3642707</v>
      </c>
      <c r="L2464" t="s">
        <v>29</v>
      </c>
    </row>
    <row r="2465" spans="2:12" x14ac:dyDescent="0.25">
      <c r="B2465" t="s">
        <v>36</v>
      </c>
      <c r="C2465" t="s">
        <v>146</v>
      </c>
      <c r="D2465" t="s">
        <v>147</v>
      </c>
      <c r="E2465" t="s">
        <v>37</v>
      </c>
      <c r="F2465" t="s">
        <v>12</v>
      </c>
      <c r="G2465" t="s">
        <v>1827</v>
      </c>
      <c r="H2465">
        <v>64.105716299999997</v>
      </c>
      <c r="I2465">
        <v>63.286714699999997</v>
      </c>
      <c r="J2465">
        <v>0.8190016</v>
      </c>
      <c r="K2465">
        <v>1.2941130000000001</v>
      </c>
      <c r="L2465" t="s">
        <v>29</v>
      </c>
    </row>
    <row r="2466" spans="2:12" x14ac:dyDescent="0.25">
      <c r="B2466" t="s">
        <v>36</v>
      </c>
      <c r="C2466" t="s">
        <v>148</v>
      </c>
      <c r="D2466" t="s">
        <v>149</v>
      </c>
      <c r="E2466" t="s">
        <v>37</v>
      </c>
      <c r="F2466" t="s">
        <v>12</v>
      </c>
      <c r="G2466" t="s">
        <v>1827</v>
      </c>
      <c r="H2466">
        <v>63.135389199999999</v>
      </c>
      <c r="I2466">
        <v>64.105716299999997</v>
      </c>
      <c r="J2466">
        <v>0.9703271</v>
      </c>
      <c r="K2466">
        <v>1.5136358000000001</v>
      </c>
      <c r="L2466" t="s">
        <v>29</v>
      </c>
    </row>
    <row r="2467" spans="2:12" x14ac:dyDescent="0.25">
      <c r="B2467" t="s">
        <v>36</v>
      </c>
      <c r="C2467" t="s">
        <v>150</v>
      </c>
      <c r="D2467" t="s">
        <v>151</v>
      </c>
      <c r="E2467" t="s">
        <v>37</v>
      </c>
      <c r="F2467" t="s">
        <v>12</v>
      </c>
      <c r="G2467" t="s">
        <v>1827</v>
      </c>
      <c r="H2467">
        <v>62.8285646</v>
      </c>
      <c r="I2467">
        <v>63.135389199999999</v>
      </c>
      <c r="J2467">
        <v>0.3068246</v>
      </c>
      <c r="K2467">
        <v>0.48597879999999999</v>
      </c>
      <c r="L2467" t="s">
        <v>29</v>
      </c>
    </row>
    <row r="2468" spans="2:12" x14ac:dyDescent="0.25">
      <c r="B2468" t="s">
        <v>36</v>
      </c>
      <c r="C2468" t="s">
        <v>152</v>
      </c>
      <c r="D2468" t="s">
        <v>153</v>
      </c>
      <c r="E2468" t="s">
        <v>37</v>
      </c>
      <c r="F2468" t="s">
        <v>12</v>
      </c>
      <c r="G2468" t="s">
        <v>1827</v>
      </c>
      <c r="H2468">
        <v>62.4112832</v>
      </c>
      <c r="I2468">
        <v>62.8285646</v>
      </c>
      <c r="J2468">
        <v>0.41728140000000002</v>
      </c>
      <c r="K2468">
        <v>0.66415869999999999</v>
      </c>
      <c r="L2468" t="s">
        <v>29</v>
      </c>
    </row>
    <row r="2469" spans="2:12" x14ac:dyDescent="0.25">
      <c r="B2469" t="s">
        <v>36</v>
      </c>
      <c r="C2469" t="s">
        <v>178</v>
      </c>
      <c r="D2469" t="s">
        <v>179</v>
      </c>
      <c r="E2469" t="s">
        <v>37</v>
      </c>
      <c r="F2469" t="s">
        <v>12</v>
      </c>
      <c r="G2469" t="s">
        <v>1827</v>
      </c>
      <c r="H2469">
        <v>62.750384099999998</v>
      </c>
      <c r="I2469">
        <v>63.538009600000002</v>
      </c>
      <c r="J2469">
        <v>0.78762549999999998</v>
      </c>
      <c r="K2469">
        <v>1.2396130999999999</v>
      </c>
      <c r="L2469" t="s">
        <v>29</v>
      </c>
    </row>
    <row r="2470" spans="2:12" x14ac:dyDescent="0.25">
      <c r="B2470" t="s">
        <v>36</v>
      </c>
      <c r="C2470" t="s">
        <v>186</v>
      </c>
      <c r="D2470" t="s">
        <v>187</v>
      </c>
      <c r="E2470" t="s">
        <v>37</v>
      </c>
      <c r="F2470" t="s">
        <v>12</v>
      </c>
      <c r="G2470" t="s">
        <v>1827</v>
      </c>
      <c r="H2470">
        <v>64.598088599999997</v>
      </c>
      <c r="I2470">
        <v>63.474945099999999</v>
      </c>
      <c r="J2470">
        <v>1.1231435000000001</v>
      </c>
      <c r="K2470">
        <v>1.7694281000000001</v>
      </c>
      <c r="L2470" t="s">
        <v>29</v>
      </c>
    </row>
    <row r="2471" spans="2:12" x14ac:dyDescent="0.25">
      <c r="B2471" t="s">
        <v>36</v>
      </c>
      <c r="C2471" t="s">
        <v>202</v>
      </c>
      <c r="D2471" t="s">
        <v>203</v>
      </c>
      <c r="E2471" t="s">
        <v>37</v>
      </c>
      <c r="F2471" t="s">
        <v>12</v>
      </c>
      <c r="G2471" t="s">
        <v>1827</v>
      </c>
      <c r="H2471">
        <v>64.193886899999995</v>
      </c>
      <c r="I2471">
        <v>63.778149300000003</v>
      </c>
      <c r="J2471">
        <v>0.41573759999999998</v>
      </c>
      <c r="K2471">
        <v>0.65184960000000003</v>
      </c>
      <c r="L2471" t="s">
        <v>29</v>
      </c>
    </row>
    <row r="2472" spans="2:12" x14ac:dyDescent="0.25">
      <c r="B2472" t="s">
        <v>36</v>
      </c>
      <c r="C2472" t="s">
        <v>212</v>
      </c>
      <c r="D2472" t="s">
        <v>213</v>
      </c>
      <c r="E2472" t="s">
        <v>37</v>
      </c>
      <c r="F2472" t="s">
        <v>12</v>
      </c>
      <c r="G2472" t="s">
        <v>1827</v>
      </c>
      <c r="H2472">
        <v>63.720470499999998</v>
      </c>
      <c r="I2472">
        <v>64.510008499999998</v>
      </c>
      <c r="J2472">
        <v>0.78953799999999996</v>
      </c>
      <c r="K2472">
        <v>1.2239</v>
      </c>
      <c r="L2472" t="s">
        <v>29</v>
      </c>
    </row>
    <row r="2473" spans="2:12" x14ac:dyDescent="0.25">
      <c r="B2473" t="s">
        <v>36</v>
      </c>
      <c r="C2473" t="s">
        <v>216</v>
      </c>
      <c r="D2473" t="s">
        <v>217</v>
      </c>
      <c r="E2473" t="s">
        <v>37</v>
      </c>
      <c r="F2473" t="s">
        <v>12</v>
      </c>
      <c r="G2473" t="s">
        <v>1827</v>
      </c>
      <c r="H2473">
        <v>62.820243900000001</v>
      </c>
      <c r="I2473">
        <v>62.885979200000001</v>
      </c>
      <c r="J2473">
        <v>6.5735299999999997E-2</v>
      </c>
      <c r="K2473">
        <v>0.1045309</v>
      </c>
      <c r="L2473" t="s">
        <v>29</v>
      </c>
    </row>
    <row r="2474" spans="2:12" x14ac:dyDescent="0.25">
      <c r="B2474" t="s">
        <v>36</v>
      </c>
      <c r="C2474" t="s">
        <v>226</v>
      </c>
      <c r="D2474" t="s">
        <v>227</v>
      </c>
      <c r="E2474" t="s">
        <v>37</v>
      </c>
      <c r="F2474" t="s">
        <v>12</v>
      </c>
      <c r="G2474" t="s">
        <v>1827</v>
      </c>
      <c r="H2474">
        <v>63.4589067</v>
      </c>
      <c r="I2474">
        <v>62.775679799999999</v>
      </c>
      <c r="J2474">
        <v>0.68322689999999997</v>
      </c>
      <c r="K2474">
        <v>1.0883624000000001</v>
      </c>
      <c r="L2474" t="s">
        <v>29</v>
      </c>
    </row>
    <row r="2475" spans="2:12" x14ac:dyDescent="0.25">
      <c r="B2475" t="s">
        <v>36</v>
      </c>
      <c r="C2475" t="s">
        <v>232</v>
      </c>
      <c r="D2475" t="s">
        <v>233</v>
      </c>
      <c r="E2475" t="s">
        <v>37</v>
      </c>
      <c r="F2475" t="s">
        <v>12</v>
      </c>
      <c r="G2475" t="s">
        <v>1827</v>
      </c>
      <c r="H2475">
        <v>64.151634400000006</v>
      </c>
      <c r="I2475">
        <v>63.635281200000001</v>
      </c>
      <c r="J2475">
        <v>0.51635319999999996</v>
      </c>
      <c r="K2475">
        <v>0.81142599999999998</v>
      </c>
      <c r="L2475" t="s">
        <v>29</v>
      </c>
    </row>
    <row r="2476" spans="2:12" x14ac:dyDescent="0.25">
      <c r="B2476" t="s">
        <v>36</v>
      </c>
      <c r="C2476" t="s">
        <v>248</v>
      </c>
      <c r="D2476" t="s">
        <v>249</v>
      </c>
      <c r="E2476" t="s">
        <v>37</v>
      </c>
      <c r="F2476" t="s">
        <v>12</v>
      </c>
      <c r="G2476" t="s">
        <v>1827</v>
      </c>
      <c r="H2476">
        <v>62.734268700000001</v>
      </c>
      <c r="I2476">
        <v>62.698785899999997</v>
      </c>
      <c r="J2476">
        <v>3.5482800000000002E-2</v>
      </c>
      <c r="K2476">
        <v>5.6592499999999997E-2</v>
      </c>
      <c r="L2476" t="s">
        <v>29</v>
      </c>
    </row>
    <row r="2477" spans="2:12" x14ac:dyDescent="0.25">
      <c r="B2477" t="s">
        <v>36</v>
      </c>
      <c r="C2477" t="s">
        <v>258</v>
      </c>
      <c r="D2477" t="s">
        <v>259</v>
      </c>
      <c r="E2477" t="s">
        <v>37</v>
      </c>
      <c r="F2477" t="s">
        <v>12</v>
      </c>
      <c r="G2477" t="s">
        <v>1827</v>
      </c>
      <c r="H2477">
        <v>64.450453300000007</v>
      </c>
      <c r="I2477">
        <v>63.946180499999997</v>
      </c>
      <c r="J2477">
        <v>0.50427279999999997</v>
      </c>
      <c r="K2477">
        <v>0.7885894</v>
      </c>
      <c r="L2477" t="s">
        <v>29</v>
      </c>
    </row>
    <row r="2478" spans="2:12" x14ac:dyDescent="0.25">
      <c r="B2478" t="s">
        <v>36</v>
      </c>
      <c r="C2478" t="s">
        <v>282</v>
      </c>
      <c r="D2478" t="s">
        <v>283</v>
      </c>
      <c r="E2478" t="s">
        <v>37</v>
      </c>
      <c r="F2478" t="s">
        <v>12</v>
      </c>
      <c r="G2478" t="s">
        <v>1827</v>
      </c>
      <c r="H2478">
        <v>63.369647899999997</v>
      </c>
      <c r="I2478">
        <v>64.283726999999999</v>
      </c>
      <c r="J2478">
        <v>0.91407910000000003</v>
      </c>
      <c r="K2478">
        <v>1.4219447999999999</v>
      </c>
      <c r="L2478" t="s">
        <v>29</v>
      </c>
    </row>
    <row r="2479" spans="2:12" x14ac:dyDescent="0.25">
      <c r="B2479" t="s">
        <v>36</v>
      </c>
      <c r="C2479" t="s">
        <v>286</v>
      </c>
      <c r="D2479" t="s">
        <v>287</v>
      </c>
      <c r="E2479" t="s">
        <v>37</v>
      </c>
      <c r="F2479" t="s">
        <v>12</v>
      </c>
      <c r="G2479" t="s">
        <v>1827</v>
      </c>
      <c r="H2479">
        <v>63.203135799999998</v>
      </c>
      <c r="I2479">
        <v>63.587579900000001</v>
      </c>
      <c r="J2479">
        <v>0.38444410000000001</v>
      </c>
      <c r="K2479">
        <v>0.60458990000000001</v>
      </c>
      <c r="L2479" t="s">
        <v>29</v>
      </c>
    </row>
    <row r="2480" spans="2:12" x14ac:dyDescent="0.25">
      <c r="B2480" t="s">
        <v>36</v>
      </c>
      <c r="C2480" t="s">
        <v>288</v>
      </c>
      <c r="D2480" t="s">
        <v>289</v>
      </c>
      <c r="E2480" t="s">
        <v>37</v>
      </c>
      <c r="F2480" t="s">
        <v>12</v>
      </c>
      <c r="G2480" t="s">
        <v>1827</v>
      </c>
      <c r="H2480">
        <v>64.142593399999996</v>
      </c>
      <c r="I2480">
        <v>63.203135799999998</v>
      </c>
      <c r="J2480">
        <v>0.9394576</v>
      </c>
      <c r="K2480">
        <v>1.4864097999999999</v>
      </c>
      <c r="L2480" t="s">
        <v>29</v>
      </c>
    </row>
    <row r="2481" spans="2:12" x14ac:dyDescent="0.25">
      <c r="B2481" t="s">
        <v>36</v>
      </c>
      <c r="C2481" t="s">
        <v>290</v>
      </c>
      <c r="D2481" t="s">
        <v>291</v>
      </c>
      <c r="E2481" t="s">
        <v>37</v>
      </c>
      <c r="F2481" t="s">
        <v>12</v>
      </c>
      <c r="G2481" t="s">
        <v>1827</v>
      </c>
      <c r="H2481">
        <v>62.949584000000002</v>
      </c>
      <c r="I2481">
        <v>64.142593399999996</v>
      </c>
      <c r="J2481">
        <v>1.1930094</v>
      </c>
      <c r="K2481">
        <v>1.8599332</v>
      </c>
      <c r="L2481" t="s">
        <v>29</v>
      </c>
    </row>
    <row r="2482" spans="2:12" x14ac:dyDescent="0.25">
      <c r="B2482" t="s">
        <v>36</v>
      </c>
      <c r="C2482" t="s">
        <v>294</v>
      </c>
      <c r="D2482" t="s">
        <v>295</v>
      </c>
      <c r="E2482" t="s">
        <v>37</v>
      </c>
      <c r="F2482" t="s">
        <v>12</v>
      </c>
      <c r="G2482" t="s">
        <v>1827</v>
      </c>
      <c r="H2482">
        <v>63.402646300000001</v>
      </c>
      <c r="I2482">
        <v>62.959001000000001</v>
      </c>
      <c r="J2482">
        <v>0.44364530000000002</v>
      </c>
      <c r="K2482">
        <v>0.70465750000000005</v>
      </c>
      <c r="L2482" t="s">
        <v>29</v>
      </c>
    </row>
    <row r="2483" spans="2:12" x14ac:dyDescent="0.25">
      <c r="B2483" t="s">
        <v>36</v>
      </c>
      <c r="C2483" t="s">
        <v>298</v>
      </c>
      <c r="D2483" t="s">
        <v>299</v>
      </c>
      <c r="E2483" t="s">
        <v>37</v>
      </c>
      <c r="F2483" t="s">
        <v>12</v>
      </c>
      <c r="G2483" t="s">
        <v>1827</v>
      </c>
      <c r="H2483">
        <v>63.984285499999999</v>
      </c>
      <c r="I2483">
        <v>63.809094399999999</v>
      </c>
      <c r="J2483">
        <v>0.17519109999999999</v>
      </c>
      <c r="K2483">
        <v>0.2745551</v>
      </c>
      <c r="L2483" t="s">
        <v>29</v>
      </c>
    </row>
    <row r="2484" spans="2:12" x14ac:dyDescent="0.25">
      <c r="B2484" t="s">
        <v>36</v>
      </c>
      <c r="C2484" t="s">
        <v>304</v>
      </c>
      <c r="D2484" t="s">
        <v>305</v>
      </c>
      <c r="E2484" t="s">
        <v>37</v>
      </c>
      <c r="F2484" t="s">
        <v>12</v>
      </c>
      <c r="G2484" t="s">
        <v>1827</v>
      </c>
      <c r="H2484">
        <v>63.742892599999998</v>
      </c>
      <c r="I2484">
        <v>63.109477200000001</v>
      </c>
      <c r="J2484">
        <v>0.63341539999999996</v>
      </c>
      <c r="K2484">
        <v>1.0036771</v>
      </c>
      <c r="L2484" t="s">
        <v>29</v>
      </c>
    </row>
    <row r="2485" spans="2:12" x14ac:dyDescent="0.25">
      <c r="B2485" t="s">
        <v>36</v>
      </c>
      <c r="C2485" t="s">
        <v>314</v>
      </c>
      <c r="D2485" t="s">
        <v>315</v>
      </c>
      <c r="E2485" t="s">
        <v>37</v>
      </c>
      <c r="F2485" t="s">
        <v>12</v>
      </c>
      <c r="G2485" t="s">
        <v>1827</v>
      </c>
      <c r="H2485">
        <v>63.866169800000002</v>
      </c>
      <c r="I2485">
        <v>63.532680300000003</v>
      </c>
      <c r="J2485">
        <v>0.33348949999999999</v>
      </c>
      <c r="K2485">
        <v>0.52491019999999999</v>
      </c>
      <c r="L2485" t="s">
        <v>29</v>
      </c>
    </row>
    <row r="2486" spans="2:12" x14ac:dyDescent="0.25">
      <c r="B2486" t="s">
        <v>36</v>
      </c>
      <c r="C2486" t="s">
        <v>322</v>
      </c>
      <c r="D2486" t="s">
        <v>323</v>
      </c>
      <c r="E2486" t="s">
        <v>37</v>
      </c>
      <c r="F2486" t="s">
        <v>12</v>
      </c>
      <c r="G2486" t="s">
        <v>1827</v>
      </c>
      <c r="H2486">
        <v>63.195001300000001</v>
      </c>
      <c r="I2486">
        <v>63.583364600000003</v>
      </c>
      <c r="J2486">
        <v>0.38836330000000002</v>
      </c>
      <c r="K2486">
        <v>0.6107939</v>
      </c>
      <c r="L2486" t="s">
        <v>29</v>
      </c>
    </row>
    <row r="2487" spans="2:12" x14ac:dyDescent="0.25">
      <c r="B2487" t="s">
        <v>36</v>
      </c>
      <c r="C2487" t="s">
        <v>336</v>
      </c>
      <c r="D2487" t="s">
        <v>337</v>
      </c>
      <c r="E2487" t="s">
        <v>37</v>
      </c>
      <c r="F2487" t="s">
        <v>12</v>
      </c>
      <c r="G2487" t="s">
        <v>1827</v>
      </c>
      <c r="H2487">
        <v>63.475939199999999</v>
      </c>
      <c r="I2487">
        <v>64.632535399999995</v>
      </c>
      <c r="J2487">
        <v>1.1565962000000001</v>
      </c>
      <c r="K2487">
        <v>1.7894953</v>
      </c>
      <c r="L2487" t="s">
        <v>29</v>
      </c>
    </row>
    <row r="2488" spans="2:12" x14ac:dyDescent="0.25">
      <c r="B2488" t="s">
        <v>36</v>
      </c>
      <c r="C2488" t="s">
        <v>350</v>
      </c>
      <c r="D2488" t="s">
        <v>351</v>
      </c>
      <c r="E2488" t="s">
        <v>37</v>
      </c>
      <c r="F2488" t="s">
        <v>12</v>
      </c>
      <c r="G2488" t="s">
        <v>1827</v>
      </c>
      <c r="H2488">
        <v>63.026071700000003</v>
      </c>
      <c r="I2488">
        <v>63.069754500000002</v>
      </c>
      <c r="J2488">
        <v>4.3682800000000001E-2</v>
      </c>
      <c r="K2488">
        <v>6.9261100000000006E-2</v>
      </c>
      <c r="L2488" t="s">
        <v>29</v>
      </c>
    </row>
    <row r="2489" spans="2:12" x14ac:dyDescent="0.25">
      <c r="B2489" t="s">
        <v>36</v>
      </c>
      <c r="C2489" t="s">
        <v>370</v>
      </c>
      <c r="D2489" t="s">
        <v>371</v>
      </c>
      <c r="E2489" t="s">
        <v>37</v>
      </c>
      <c r="F2489" t="s">
        <v>12</v>
      </c>
      <c r="G2489" t="s">
        <v>1827</v>
      </c>
      <c r="H2489">
        <v>63.4414114</v>
      </c>
      <c r="I2489">
        <v>63.068025499999997</v>
      </c>
      <c r="J2489">
        <v>0.37338589999999999</v>
      </c>
      <c r="K2489">
        <v>0.59203680000000003</v>
      </c>
      <c r="L2489" t="s">
        <v>29</v>
      </c>
    </row>
    <row r="2490" spans="2:12" x14ac:dyDescent="0.25">
      <c r="B2490" t="s">
        <v>388</v>
      </c>
      <c r="C2490" t="s">
        <v>395</v>
      </c>
      <c r="D2490" t="s">
        <v>396</v>
      </c>
      <c r="E2490" t="s">
        <v>37</v>
      </c>
      <c r="F2490" t="s">
        <v>12</v>
      </c>
      <c r="G2490" t="s">
        <v>1827</v>
      </c>
      <c r="H2490">
        <v>59.645127899999999</v>
      </c>
      <c r="I2490">
        <v>60.4935537</v>
      </c>
      <c r="J2490">
        <v>0.84842580000000001</v>
      </c>
      <c r="K2490">
        <v>1.4025061000000001</v>
      </c>
      <c r="L2490" t="s">
        <v>29</v>
      </c>
    </row>
    <row r="2491" spans="2:12" x14ac:dyDescent="0.25">
      <c r="B2491" t="s">
        <v>388</v>
      </c>
      <c r="C2491" t="s">
        <v>397</v>
      </c>
      <c r="D2491" t="s">
        <v>398</v>
      </c>
      <c r="E2491" t="s">
        <v>37</v>
      </c>
      <c r="F2491" t="s">
        <v>12</v>
      </c>
      <c r="G2491" t="s">
        <v>1827</v>
      </c>
      <c r="H2491">
        <v>62.425393999999997</v>
      </c>
      <c r="I2491">
        <v>59.645127899999999</v>
      </c>
      <c r="J2491">
        <v>2.7802661</v>
      </c>
      <c r="K2491">
        <v>4.6613464999999996</v>
      </c>
      <c r="L2491" t="s">
        <v>29</v>
      </c>
    </row>
    <row r="2492" spans="2:12" x14ac:dyDescent="0.25">
      <c r="B2492" t="s">
        <v>388</v>
      </c>
      <c r="C2492" t="s">
        <v>403</v>
      </c>
      <c r="D2492" t="s">
        <v>404</v>
      </c>
      <c r="E2492" t="s">
        <v>37</v>
      </c>
      <c r="F2492" t="s">
        <v>12</v>
      </c>
      <c r="G2492" t="s">
        <v>1827</v>
      </c>
      <c r="H2492">
        <v>60.167433600000003</v>
      </c>
      <c r="I2492">
        <v>62.054199799999999</v>
      </c>
      <c r="J2492">
        <v>1.8867662000000001</v>
      </c>
      <c r="K2492">
        <v>3.0405133000000002</v>
      </c>
      <c r="L2492" t="s">
        <v>29</v>
      </c>
    </row>
    <row r="2493" spans="2:12" x14ac:dyDescent="0.25">
      <c r="B2493" t="s">
        <v>388</v>
      </c>
      <c r="C2493" t="s">
        <v>409</v>
      </c>
      <c r="D2493" t="s">
        <v>410</v>
      </c>
      <c r="E2493" t="s">
        <v>37</v>
      </c>
      <c r="F2493" t="s">
        <v>12</v>
      </c>
      <c r="G2493" t="s">
        <v>1827</v>
      </c>
      <c r="H2493">
        <v>61.3507794</v>
      </c>
      <c r="I2493">
        <v>63.159573399999999</v>
      </c>
      <c r="J2493">
        <v>1.808794</v>
      </c>
      <c r="K2493">
        <v>2.8638477</v>
      </c>
      <c r="L2493" t="s">
        <v>29</v>
      </c>
    </row>
    <row r="2494" spans="2:12" x14ac:dyDescent="0.25">
      <c r="B2494" t="s">
        <v>388</v>
      </c>
      <c r="C2494" t="s">
        <v>413</v>
      </c>
      <c r="D2494" t="s">
        <v>414</v>
      </c>
      <c r="E2494" t="s">
        <v>37</v>
      </c>
      <c r="F2494" t="s">
        <v>12</v>
      </c>
      <c r="G2494" t="s">
        <v>1827</v>
      </c>
      <c r="H2494">
        <v>62.230459699999997</v>
      </c>
      <c r="I2494">
        <v>61.186696900000001</v>
      </c>
      <c r="J2494">
        <v>1.0437628000000001</v>
      </c>
      <c r="K2494">
        <v>1.7058656000000001</v>
      </c>
      <c r="L2494" t="s">
        <v>29</v>
      </c>
    </row>
    <row r="2495" spans="2:12" x14ac:dyDescent="0.25">
      <c r="B2495" t="s">
        <v>388</v>
      </c>
      <c r="C2495" t="s">
        <v>415</v>
      </c>
      <c r="D2495" t="s">
        <v>416</v>
      </c>
      <c r="E2495" t="s">
        <v>37</v>
      </c>
      <c r="F2495" t="s">
        <v>12</v>
      </c>
      <c r="G2495" t="s">
        <v>1827</v>
      </c>
      <c r="H2495">
        <v>61.462115699999998</v>
      </c>
      <c r="I2495">
        <v>62.230459699999997</v>
      </c>
      <c r="J2495">
        <v>0.76834400000000003</v>
      </c>
      <c r="K2495">
        <v>1.2346751</v>
      </c>
      <c r="L2495" t="s">
        <v>29</v>
      </c>
    </row>
    <row r="2496" spans="2:12" x14ac:dyDescent="0.25">
      <c r="B2496" t="s">
        <v>388</v>
      </c>
      <c r="C2496" t="s">
        <v>417</v>
      </c>
      <c r="D2496" t="s">
        <v>418</v>
      </c>
      <c r="E2496" t="s">
        <v>37</v>
      </c>
      <c r="F2496" t="s">
        <v>12</v>
      </c>
      <c r="G2496" t="s">
        <v>1827</v>
      </c>
      <c r="H2496">
        <v>61.619446000000003</v>
      </c>
      <c r="I2496">
        <v>61.462115699999998</v>
      </c>
      <c r="J2496">
        <v>0.15733030000000001</v>
      </c>
      <c r="K2496">
        <v>0.25597930000000002</v>
      </c>
      <c r="L2496" t="s">
        <v>29</v>
      </c>
    </row>
    <row r="2497" spans="2:12" x14ac:dyDescent="0.25">
      <c r="B2497" t="s">
        <v>388</v>
      </c>
      <c r="C2497" t="s">
        <v>423</v>
      </c>
      <c r="D2497" t="s">
        <v>424</v>
      </c>
      <c r="E2497" t="s">
        <v>37</v>
      </c>
      <c r="F2497" t="s">
        <v>12</v>
      </c>
      <c r="G2497" t="s">
        <v>1827</v>
      </c>
      <c r="H2497">
        <v>61.960687100000001</v>
      </c>
      <c r="I2497">
        <v>62.176087899999999</v>
      </c>
      <c r="J2497">
        <v>0.2154008</v>
      </c>
      <c r="K2497">
        <v>0.34643669999999999</v>
      </c>
      <c r="L2497" t="s">
        <v>29</v>
      </c>
    </row>
    <row r="2498" spans="2:12" x14ac:dyDescent="0.25">
      <c r="B2498" t="s">
        <v>388</v>
      </c>
      <c r="C2498" t="s">
        <v>431</v>
      </c>
      <c r="D2498" t="s">
        <v>432</v>
      </c>
      <c r="E2498" t="s">
        <v>37</v>
      </c>
      <c r="F2498" t="s">
        <v>12</v>
      </c>
      <c r="G2498" t="s">
        <v>1827</v>
      </c>
      <c r="H2498">
        <v>59.7742006</v>
      </c>
      <c r="I2498">
        <v>62.496505399999997</v>
      </c>
      <c r="J2498">
        <v>2.7223047999999999</v>
      </c>
      <c r="K2498">
        <v>4.3559311999999997</v>
      </c>
      <c r="L2498" t="s">
        <v>29</v>
      </c>
    </row>
    <row r="2499" spans="2:12" x14ac:dyDescent="0.25">
      <c r="B2499" t="s">
        <v>388</v>
      </c>
      <c r="C2499" t="s">
        <v>435</v>
      </c>
      <c r="D2499" t="s">
        <v>436</v>
      </c>
      <c r="E2499" t="s">
        <v>37</v>
      </c>
      <c r="F2499" t="s">
        <v>12</v>
      </c>
      <c r="G2499" t="s">
        <v>1827</v>
      </c>
      <c r="H2499">
        <v>60.736540499999997</v>
      </c>
      <c r="I2499">
        <v>60.880175100000002</v>
      </c>
      <c r="J2499">
        <v>0.1436346</v>
      </c>
      <c r="K2499">
        <v>0.23593</v>
      </c>
      <c r="L2499" t="s">
        <v>29</v>
      </c>
    </row>
    <row r="2500" spans="2:12" x14ac:dyDescent="0.25">
      <c r="B2500" t="s">
        <v>388</v>
      </c>
      <c r="C2500" t="s">
        <v>447</v>
      </c>
      <c r="D2500" t="s">
        <v>448</v>
      </c>
      <c r="E2500" t="s">
        <v>37</v>
      </c>
      <c r="F2500" t="s">
        <v>12</v>
      </c>
      <c r="G2500" t="s">
        <v>1827</v>
      </c>
      <c r="H2500">
        <v>62.259897500000001</v>
      </c>
      <c r="I2500">
        <v>62.944588699999997</v>
      </c>
      <c r="J2500">
        <v>0.68469120000000006</v>
      </c>
      <c r="K2500">
        <v>1.0877682</v>
      </c>
      <c r="L2500" t="s">
        <v>29</v>
      </c>
    </row>
    <row r="2501" spans="2:12" x14ac:dyDescent="0.25">
      <c r="B2501" t="s">
        <v>388</v>
      </c>
      <c r="C2501" t="s">
        <v>449</v>
      </c>
      <c r="D2501" t="s">
        <v>450</v>
      </c>
      <c r="E2501" t="s">
        <v>37</v>
      </c>
      <c r="F2501" t="s">
        <v>12</v>
      </c>
      <c r="G2501" t="s">
        <v>1827</v>
      </c>
      <c r="H2501">
        <v>61.7123074</v>
      </c>
      <c r="I2501">
        <v>62.259897500000001</v>
      </c>
      <c r="J2501">
        <v>0.54759009999999997</v>
      </c>
      <c r="K2501">
        <v>0.87952300000000005</v>
      </c>
      <c r="L2501" t="s">
        <v>29</v>
      </c>
    </row>
    <row r="2502" spans="2:12" x14ac:dyDescent="0.25">
      <c r="B2502" t="s">
        <v>388</v>
      </c>
      <c r="C2502" t="s">
        <v>471</v>
      </c>
      <c r="D2502" t="s">
        <v>472</v>
      </c>
      <c r="E2502" t="s">
        <v>37</v>
      </c>
      <c r="F2502" t="s">
        <v>12</v>
      </c>
      <c r="G2502" t="s">
        <v>1827</v>
      </c>
      <c r="H2502">
        <v>60.702705600000002</v>
      </c>
      <c r="I2502">
        <v>60.452409199999998</v>
      </c>
      <c r="J2502">
        <v>0.25029639999999997</v>
      </c>
      <c r="K2502">
        <v>0.41403879999999998</v>
      </c>
      <c r="L2502" t="s">
        <v>29</v>
      </c>
    </row>
    <row r="2503" spans="2:12" x14ac:dyDescent="0.25">
      <c r="B2503" t="s">
        <v>388</v>
      </c>
      <c r="C2503" t="s">
        <v>481</v>
      </c>
      <c r="D2503" t="s">
        <v>482</v>
      </c>
      <c r="E2503" t="s">
        <v>37</v>
      </c>
      <c r="F2503" t="s">
        <v>12</v>
      </c>
      <c r="G2503" t="s">
        <v>1827</v>
      </c>
      <c r="H2503">
        <v>62.378487499999999</v>
      </c>
      <c r="I2503">
        <v>59.972798599999997</v>
      </c>
      <c r="J2503">
        <v>2.4056888999999999</v>
      </c>
      <c r="K2503">
        <v>4.0113000000000003</v>
      </c>
      <c r="L2503" t="s">
        <v>29</v>
      </c>
    </row>
    <row r="2504" spans="2:12" x14ac:dyDescent="0.25">
      <c r="B2504" t="s">
        <v>388</v>
      </c>
      <c r="C2504" t="s">
        <v>483</v>
      </c>
      <c r="D2504" t="s">
        <v>484</v>
      </c>
      <c r="E2504" t="s">
        <v>37</v>
      </c>
      <c r="F2504" t="s">
        <v>12</v>
      </c>
      <c r="G2504" t="s">
        <v>1827</v>
      </c>
      <c r="H2504">
        <v>60.961121900000002</v>
      </c>
      <c r="I2504">
        <v>62.378487499999999</v>
      </c>
      <c r="J2504">
        <v>1.4173655999999999</v>
      </c>
      <c r="K2504">
        <v>2.2722026</v>
      </c>
      <c r="L2504" t="s">
        <v>29</v>
      </c>
    </row>
    <row r="2505" spans="2:12" x14ac:dyDescent="0.25">
      <c r="B2505" t="s">
        <v>388</v>
      </c>
      <c r="C2505" t="s">
        <v>491</v>
      </c>
      <c r="D2505" t="s">
        <v>492</v>
      </c>
      <c r="E2505" t="s">
        <v>37</v>
      </c>
      <c r="F2505" t="s">
        <v>12</v>
      </c>
      <c r="G2505" t="s">
        <v>1827</v>
      </c>
      <c r="H2505">
        <v>60.155726799999997</v>
      </c>
      <c r="I2505">
        <v>61.374094200000002</v>
      </c>
      <c r="J2505">
        <v>1.2183674</v>
      </c>
      <c r="K2505">
        <v>1.9851493</v>
      </c>
      <c r="L2505" t="s">
        <v>29</v>
      </c>
    </row>
    <row r="2506" spans="2:12" x14ac:dyDescent="0.25">
      <c r="B2506" t="s">
        <v>388</v>
      </c>
      <c r="C2506" t="s">
        <v>515</v>
      </c>
      <c r="D2506" t="s">
        <v>516</v>
      </c>
      <c r="E2506" t="s">
        <v>37</v>
      </c>
      <c r="F2506" t="s">
        <v>12</v>
      </c>
      <c r="G2506" t="s">
        <v>1827</v>
      </c>
      <c r="H2506">
        <v>60.557145300000002</v>
      </c>
      <c r="I2506">
        <v>61.897154399999998</v>
      </c>
      <c r="J2506">
        <v>1.3400091000000001</v>
      </c>
      <c r="K2506">
        <v>2.1648961</v>
      </c>
      <c r="L2506" t="s">
        <v>29</v>
      </c>
    </row>
    <row r="2507" spans="2:12" x14ac:dyDescent="0.25">
      <c r="B2507" t="s">
        <v>388</v>
      </c>
      <c r="C2507" t="s">
        <v>519</v>
      </c>
      <c r="D2507" t="s">
        <v>520</v>
      </c>
      <c r="E2507" t="s">
        <v>37</v>
      </c>
      <c r="F2507" t="s">
        <v>12</v>
      </c>
      <c r="G2507" t="s">
        <v>1827</v>
      </c>
      <c r="H2507">
        <v>62.115934299999999</v>
      </c>
      <c r="I2507">
        <v>59.4596163</v>
      </c>
      <c r="J2507">
        <v>2.6563180000000002</v>
      </c>
      <c r="K2507">
        <v>4.4674320999999999</v>
      </c>
      <c r="L2507" t="s">
        <v>29</v>
      </c>
    </row>
    <row r="2508" spans="2:12" x14ac:dyDescent="0.25">
      <c r="B2508" t="s">
        <v>388</v>
      </c>
      <c r="C2508" t="s">
        <v>527</v>
      </c>
      <c r="D2508" t="s">
        <v>528</v>
      </c>
      <c r="E2508" t="s">
        <v>37</v>
      </c>
      <c r="F2508" t="s">
        <v>12</v>
      </c>
      <c r="G2508" t="s">
        <v>1827</v>
      </c>
      <c r="H2508">
        <v>59.914293800000003</v>
      </c>
      <c r="I2508">
        <v>61.442321700000001</v>
      </c>
      <c r="J2508">
        <v>1.5280279000000001</v>
      </c>
      <c r="K2508">
        <v>2.4869306</v>
      </c>
      <c r="L2508" t="s">
        <v>29</v>
      </c>
    </row>
    <row r="2509" spans="2:12" x14ac:dyDescent="0.25">
      <c r="B2509" t="s">
        <v>388</v>
      </c>
      <c r="C2509" t="s">
        <v>531</v>
      </c>
      <c r="D2509" t="s">
        <v>532</v>
      </c>
      <c r="E2509" t="s">
        <v>37</v>
      </c>
      <c r="F2509" t="s">
        <v>12</v>
      </c>
      <c r="G2509" t="s">
        <v>1827</v>
      </c>
      <c r="H2509">
        <v>60.4307491</v>
      </c>
      <c r="I2509">
        <v>61.1951137</v>
      </c>
      <c r="J2509">
        <v>0.76436459999999995</v>
      </c>
      <c r="K2509">
        <v>1.2490615</v>
      </c>
      <c r="L2509" t="s">
        <v>29</v>
      </c>
    </row>
    <row r="2510" spans="2:12" x14ac:dyDescent="0.25">
      <c r="B2510" t="s">
        <v>388</v>
      </c>
      <c r="C2510" t="s">
        <v>533</v>
      </c>
      <c r="D2510" t="s">
        <v>534</v>
      </c>
      <c r="E2510" t="s">
        <v>37</v>
      </c>
      <c r="F2510" t="s">
        <v>12</v>
      </c>
      <c r="G2510" t="s">
        <v>1827</v>
      </c>
      <c r="H2510">
        <v>60.546496900000001</v>
      </c>
      <c r="I2510">
        <v>60.4307491</v>
      </c>
      <c r="J2510">
        <v>0.1157478</v>
      </c>
      <c r="K2510">
        <v>0.19153790000000001</v>
      </c>
      <c r="L2510" t="s">
        <v>29</v>
      </c>
    </row>
    <row r="2511" spans="2:12" x14ac:dyDescent="0.25">
      <c r="B2511" t="s">
        <v>388</v>
      </c>
      <c r="C2511" t="s">
        <v>559</v>
      </c>
      <c r="D2511" t="s">
        <v>560</v>
      </c>
      <c r="E2511" t="s">
        <v>37</v>
      </c>
      <c r="F2511" t="s">
        <v>12</v>
      </c>
      <c r="G2511" t="s">
        <v>1827</v>
      </c>
      <c r="H2511">
        <v>61.726218799999998</v>
      </c>
      <c r="I2511">
        <v>60.245970399999997</v>
      </c>
      <c r="J2511">
        <v>1.4802484</v>
      </c>
      <c r="K2511">
        <v>2.4570080999999999</v>
      </c>
      <c r="L2511" t="s">
        <v>29</v>
      </c>
    </row>
    <row r="2512" spans="2:12" x14ac:dyDescent="0.25">
      <c r="B2512" t="s">
        <v>388</v>
      </c>
      <c r="C2512" t="s">
        <v>565</v>
      </c>
      <c r="D2512" t="s">
        <v>566</v>
      </c>
      <c r="E2512" t="s">
        <v>37</v>
      </c>
      <c r="F2512" t="s">
        <v>12</v>
      </c>
      <c r="G2512" t="s">
        <v>1827</v>
      </c>
      <c r="H2512">
        <v>61.298299900000004</v>
      </c>
      <c r="I2512">
        <v>59.656726300000003</v>
      </c>
      <c r="J2512">
        <v>1.6415736000000001</v>
      </c>
      <c r="K2512">
        <v>2.7516991000000002</v>
      </c>
      <c r="L2512" t="s">
        <v>29</v>
      </c>
    </row>
    <row r="2513" spans="2:12" x14ac:dyDescent="0.25">
      <c r="B2513" t="s">
        <v>388</v>
      </c>
      <c r="C2513" t="s">
        <v>567</v>
      </c>
      <c r="D2513" t="s">
        <v>568</v>
      </c>
      <c r="E2513" t="s">
        <v>37</v>
      </c>
      <c r="F2513" t="s">
        <v>12</v>
      </c>
      <c r="G2513" t="s">
        <v>1827</v>
      </c>
      <c r="H2513">
        <v>60.852672200000001</v>
      </c>
      <c r="I2513">
        <v>61.298299900000004</v>
      </c>
      <c r="J2513">
        <v>0.44562770000000002</v>
      </c>
      <c r="K2513">
        <v>0.72698220000000002</v>
      </c>
      <c r="L2513" t="s">
        <v>29</v>
      </c>
    </row>
    <row r="2514" spans="2:12" x14ac:dyDescent="0.25">
      <c r="B2514" t="s">
        <v>388</v>
      </c>
      <c r="C2514" t="s">
        <v>569</v>
      </c>
      <c r="D2514" t="s">
        <v>570</v>
      </c>
      <c r="E2514" t="s">
        <v>37</v>
      </c>
      <c r="F2514" t="s">
        <v>12</v>
      </c>
      <c r="G2514" t="s">
        <v>1827</v>
      </c>
      <c r="H2514">
        <v>61.636401900000003</v>
      </c>
      <c r="I2514">
        <v>60.852672200000001</v>
      </c>
      <c r="J2514">
        <v>0.78372969999999997</v>
      </c>
      <c r="K2514">
        <v>1.2879134000000001</v>
      </c>
      <c r="L2514" t="s">
        <v>29</v>
      </c>
    </row>
    <row r="2515" spans="2:12" x14ac:dyDescent="0.25">
      <c r="B2515" t="s">
        <v>388</v>
      </c>
      <c r="C2515" t="s">
        <v>579</v>
      </c>
      <c r="D2515" t="s">
        <v>580</v>
      </c>
      <c r="E2515" t="s">
        <v>37</v>
      </c>
      <c r="F2515" t="s">
        <v>12</v>
      </c>
      <c r="G2515" t="s">
        <v>1827</v>
      </c>
      <c r="H2515">
        <v>61.076709600000001</v>
      </c>
      <c r="I2515">
        <v>62.836951399999997</v>
      </c>
      <c r="J2515">
        <v>1.7602418</v>
      </c>
      <c r="K2515">
        <v>2.8012845</v>
      </c>
      <c r="L2515" t="s">
        <v>29</v>
      </c>
    </row>
    <row r="2516" spans="2:12" x14ac:dyDescent="0.25">
      <c r="B2516" t="s">
        <v>388</v>
      </c>
      <c r="C2516" t="s">
        <v>585</v>
      </c>
      <c r="D2516" t="s">
        <v>586</v>
      </c>
      <c r="E2516" t="s">
        <v>37</v>
      </c>
      <c r="F2516" t="s">
        <v>12</v>
      </c>
      <c r="G2516" t="s">
        <v>1827</v>
      </c>
      <c r="H2516">
        <v>62.690453499999997</v>
      </c>
      <c r="I2516">
        <v>60.692627100000003</v>
      </c>
      <c r="J2516">
        <v>1.9978263999999999</v>
      </c>
      <c r="K2516">
        <v>3.2917119000000001</v>
      </c>
      <c r="L2516" t="s">
        <v>29</v>
      </c>
    </row>
    <row r="2517" spans="2:12" x14ac:dyDescent="0.25">
      <c r="B2517" t="s">
        <v>388</v>
      </c>
      <c r="C2517" t="s">
        <v>587</v>
      </c>
      <c r="D2517" t="s">
        <v>588</v>
      </c>
      <c r="E2517" t="s">
        <v>37</v>
      </c>
      <c r="F2517" t="s">
        <v>12</v>
      </c>
      <c r="G2517" t="s">
        <v>1827</v>
      </c>
      <c r="H2517">
        <v>62.374320400000002</v>
      </c>
      <c r="I2517">
        <v>62.690453499999997</v>
      </c>
      <c r="J2517">
        <v>0.3161331</v>
      </c>
      <c r="K2517">
        <v>0.50427630000000001</v>
      </c>
      <c r="L2517" t="s">
        <v>29</v>
      </c>
    </row>
    <row r="2518" spans="2:12" x14ac:dyDescent="0.25">
      <c r="B2518" t="s">
        <v>388</v>
      </c>
      <c r="C2518" t="s">
        <v>595</v>
      </c>
      <c r="D2518" t="s">
        <v>596</v>
      </c>
      <c r="E2518" t="s">
        <v>37</v>
      </c>
      <c r="F2518" t="s">
        <v>12</v>
      </c>
      <c r="G2518" t="s">
        <v>1827</v>
      </c>
      <c r="H2518">
        <v>59.760107099999999</v>
      </c>
      <c r="I2518">
        <v>62.069122200000002</v>
      </c>
      <c r="J2518">
        <v>2.3090150999999999</v>
      </c>
      <c r="K2518">
        <v>3.7200704999999998</v>
      </c>
      <c r="L2518" t="s">
        <v>29</v>
      </c>
    </row>
    <row r="2519" spans="2:12" x14ac:dyDescent="0.25">
      <c r="B2519" t="s">
        <v>388</v>
      </c>
      <c r="C2519" t="s">
        <v>597</v>
      </c>
      <c r="D2519" t="s">
        <v>598</v>
      </c>
      <c r="E2519" t="s">
        <v>37</v>
      </c>
      <c r="F2519" t="s">
        <v>12</v>
      </c>
      <c r="G2519" t="s">
        <v>1827</v>
      </c>
      <c r="H2519">
        <v>61.014530600000001</v>
      </c>
      <c r="I2519">
        <v>59.760107099999999</v>
      </c>
      <c r="J2519">
        <v>1.2544234999999999</v>
      </c>
      <c r="K2519">
        <v>2.0990985000000002</v>
      </c>
      <c r="L2519" t="s">
        <v>29</v>
      </c>
    </row>
    <row r="2520" spans="2:12" x14ac:dyDescent="0.25">
      <c r="B2520" t="s">
        <v>388</v>
      </c>
      <c r="C2520" t="s">
        <v>633</v>
      </c>
      <c r="D2520" t="s">
        <v>634</v>
      </c>
      <c r="E2520" t="s">
        <v>37</v>
      </c>
      <c r="F2520" t="s">
        <v>12</v>
      </c>
      <c r="G2520" t="s">
        <v>1827</v>
      </c>
      <c r="H2520">
        <v>60.677458700000003</v>
      </c>
      <c r="I2520">
        <v>62.979264200000003</v>
      </c>
      <c r="J2520">
        <v>2.3018054999999999</v>
      </c>
      <c r="K2520">
        <v>3.6548625000000001</v>
      </c>
      <c r="L2520" t="s">
        <v>29</v>
      </c>
    </row>
    <row r="2521" spans="2:12" x14ac:dyDescent="0.25">
      <c r="B2521" t="s">
        <v>388</v>
      </c>
      <c r="C2521" t="s">
        <v>649</v>
      </c>
      <c r="D2521" t="s">
        <v>650</v>
      </c>
      <c r="E2521" t="s">
        <v>37</v>
      </c>
      <c r="F2521" t="s">
        <v>12</v>
      </c>
      <c r="G2521" t="s">
        <v>1827</v>
      </c>
      <c r="H2521">
        <v>62.455858900000003</v>
      </c>
      <c r="I2521">
        <v>60.001951300000002</v>
      </c>
      <c r="J2521">
        <v>2.4539076</v>
      </c>
      <c r="K2521">
        <v>4.0897129999999997</v>
      </c>
      <c r="L2521" t="s">
        <v>29</v>
      </c>
    </row>
    <row r="2522" spans="2:12" x14ac:dyDescent="0.25">
      <c r="B2522" t="s">
        <v>388</v>
      </c>
      <c r="C2522" t="s">
        <v>651</v>
      </c>
      <c r="D2522" t="s">
        <v>652</v>
      </c>
      <c r="E2522" t="s">
        <v>37</v>
      </c>
      <c r="F2522" t="s">
        <v>12</v>
      </c>
      <c r="G2522" t="s">
        <v>1827</v>
      </c>
      <c r="H2522">
        <v>63.593029899999998</v>
      </c>
      <c r="I2522">
        <v>62.455858900000003</v>
      </c>
      <c r="J2522">
        <v>1.1371709999999999</v>
      </c>
      <c r="K2522">
        <v>1.8207595000000001</v>
      </c>
      <c r="L2522" t="s">
        <v>29</v>
      </c>
    </row>
    <row r="2523" spans="2:12" x14ac:dyDescent="0.25">
      <c r="B2523" t="s">
        <v>388</v>
      </c>
      <c r="C2523" t="s">
        <v>659</v>
      </c>
      <c r="D2523" t="s">
        <v>660</v>
      </c>
      <c r="E2523" t="s">
        <v>37</v>
      </c>
      <c r="F2523" t="s">
        <v>12</v>
      </c>
      <c r="G2523" t="s">
        <v>1827</v>
      </c>
      <c r="H2523">
        <v>60.2552004</v>
      </c>
      <c r="I2523">
        <v>60.238238699999997</v>
      </c>
      <c r="J2523">
        <v>1.69617E-2</v>
      </c>
      <c r="K2523">
        <v>2.8157700000000001E-2</v>
      </c>
      <c r="L2523" t="s">
        <v>29</v>
      </c>
    </row>
    <row r="2524" spans="2:12" x14ac:dyDescent="0.25">
      <c r="B2524" t="s">
        <v>388</v>
      </c>
      <c r="C2524" t="s">
        <v>663</v>
      </c>
      <c r="D2524" t="s">
        <v>664</v>
      </c>
      <c r="E2524" t="s">
        <v>37</v>
      </c>
      <c r="F2524" t="s">
        <v>12</v>
      </c>
      <c r="G2524" t="s">
        <v>1827</v>
      </c>
      <c r="H2524">
        <v>61.133677800000001</v>
      </c>
      <c r="I2524">
        <v>61.502960999999999</v>
      </c>
      <c r="J2524">
        <v>0.36928319999999998</v>
      </c>
      <c r="K2524">
        <v>0.60043159999999995</v>
      </c>
      <c r="L2524" t="s">
        <v>29</v>
      </c>
    </row>
    <row r="2525" spans="2:12" x14ac:dyDescent="0.25">
      <c r="B2525" t="s">
        <v>388</v>
      </c>
      <c r="C2525" t="s">
        <v>669</v>
      </c>
      <c r="D2525" t="s">
        <v>670</v>
      </c>
      <c r="E2525" t="s">
        <v>37</v>
      </c>
      <c r="F2525" t="s">
        <v>12</v>
      </c>
      <c r="G2525" t="s">
        <v>1827</v>
      </c>
      <c r="H2525">
        <v>61.9670877</v>
      </c>
      <c r="I2525">
        <v>60.417363000000002</v>
      </c>
      <c r="J2525">
        <v>1.5497247000000001</v>
      </c>
      <c r="K2525">
        <v>2.565032</v>
      </c>
      <c r="L2525" t="s">
        <v>29</v>
      </c>
    </row>
    <row r="2526" spans="2:12" x14ac:dyDescent="0.25">
      <c r="B2526" t="s">
        <v>388</v>
      </c>
      <c r="C2526" t="s">
        <v>671</v>
      </c>
      <c r="D2526" t="s">
        <v>672</v>
      </c>
      <c r="E2526" t="s">
        <v>37</v>
      </c>
      <c r="F2526" t="s">
        <v>12</v>
      </c>
      <c r="G2526" t="s">
        <v>1827</v>
      </c>
      <c r="H2526">
        <v>61.490571299999999</v>
      </c>
      <c r="I2526">
        <v>61.9670877</v>
      </c>
      <c r="J2526">
        <v>0.47651640000000001</v>
      </c>
      <c r="K2526">
        <v>0.76898299999999997</v>
      </c>
      <c r="L2526" t="s">
        <v>29</v>
      </c>
    </row>
    <row r="2527" spans="2:12" x14ac:dyDescent="0.25">
      <c r="B2527" t="s">
        <v>388</v>
      </c>
      <c r="C2527" t="s">
        <v>675</v>
      </c>
      <c r="D2527" t="s">
        <v>676</v>
      </c>
      <c r="E2527" t="s">
        <v>37</v>
      </c>
      <c r="F2527" t="s">
        <v>12</v>
      </c>
      <c r="G2527" t="s">
        <v>1827</v>
      </c>
      <c r="H2527">
        <v>59.718695400000001</v>
      </c>
      <c r="I2527">
        <v>61.0208735</v>
      </c>
      <c r="J2527">
        <v>1.3021780999999999</v>
      </c>
      <c r="K2527">
        <v>2.133988</v>
      </c>
      <c r="L2527" t="s">
        <v>29</v>
      </c>
    </row>
    <row r="2528" spans="2:12" x14ac:dyDescent="0.25">
      <c r="B2528" t="s">
        <v>388</v>
      </c>
      <c r="C2528" t="s">
        <v>681</v>
      </c>
      <c r="D2528" t="s">
        <v>682</v>
      </c>
      <c r="E2528" t="s">
        <v>37</v>
      </c>
      <c r="F2528" t="s">
        <v>12</v>
      </c>
      <c r="G2528" t="s">
        <v>1827</v>
      </c>
      <c r="H2528">
        <v>60.859363899999998</v>
      </c>
      <c r="I2528">
        <v>61.421492999999998</v>
      </c>
      <c r="J2528">
        <v>0.56212910000000005</v>
      </c>
      <c r="K2528">
        <v>0.91519930000000005</v>
      </c>
      <c r="L2528" t="s">
        <v>29</v>
      </c>
    </row>
    <row r="2529" spans="2:12" x14ac:dyDescent="0.25">
      <c r="B2529" t="s">
        <v>388</v>
      </c>
      <c r="C2529" t="s">
        <v>683</v>
      </c>
      <c r="D2529" t="s">
        <v>684</v>
      </c>
      <c r="E2529" t="s">
        <v>37</v>
      </c>
      <c r="F2529" t="s">
        <v>12</v>
      </c>
      <c r="G2529" t="s">
        <v>1827</v>
      </c>
      <c r="H2529">
        <v>62.551939699999998</v>
      </c>
      <c r="I2529">
        <v>60.859363899999998</v>
      </c>
      <c r="J2529">
        <v>1.6925758</v>
      </c>
      <c r="K2529">
        <v>2.7811262999999999</v>
      </c>
      <c r="L2529" t="s">
        <v>29</v>
      </c>
    </row>
    <row r="2530" spans="2:12" x14ac:dyDescent="0.25">
      <c r="B2530" t="s">
        <v>388</v>
      </c>
      <c r="C2530" t="s">
        <v>687</v>
      </c>
      <c r="D2530" t="s">
        <v>688</v>
      </c>
      <c r="E2530" t="s">
        <v>37</v>
      </c>
      <c r="F2530" t="s">
        <v>12</v>
      </c>
      <c r="G2530" t="s">
        <v>1827</v>
      </c>
      <c r="H2530">
        <v>60.963755499999998</v>
      </c>
      <c r="I2530">
        <v>60.127439799999998</v>
      </c>
      <c r="J2530">
        <v>0.8363157</v>
      </c>
      <c r="K2530">
        <v>1.3909052</v>
      </c>
      <c r="L2530" t="s">
        <v>29</v>
      </c>
    </row>
    <row r="2531" spans="2:12" x14ac:dyDescent="0.25">
      <c r="B2531" t="s">
        <v>388</v>
      </c>
      <c r="C2531" t="s">
        <v>693</v>
      </c>
      <c r="D2531" t="s">
        <v>694</v>
      </c>
      <c r="E2531" t="s">
        <v>37</v>
      </c>
      <c r="F2531" t="s">
        <v>12</v>
      </c>
      <c r="G2531" t="s">
        <v>1827</v>
      </c>
      <c r="H2531">
        <v>62.463532000000001</v>
      </c>
      <c r="I2531">
        <v>62.845657600000003</v>
      </c>
      <c r="J2531">
        <v>0.38212560000000001</v>
      </c>
      <c r="K2531">
        <v>0.60803819999999997</v>
      </c>
      <c r="L2531" t="s">
        <v>29</v>
      </c>
    </row>
    <row r="2532" spans="2:12" x14ac:dyDescent="0.25">
      <c r="B2532" t="s">
        <v>388</v>
      </c>
      <c r="C2532" t="s">
        <v>697</v>
      </c>
      <c r="D2532" t="s">
        <v>698</v>
      </c>
      <c r="E2532" t="s">
        <v>37</v>
      </c>
      <c r="F2532" t="s">
        <v>12</v>
      </c>
      <c r="G2532" t="s">
        <v>1827</v>
      </c>
      <c r="H2532">
        <v>60.414375399999997</v>
      </c>
      <c r="I2532">
        <v>63.349950800000002</v>
      </c>
      <c r="J2532">
        <v>2.9355753999999998</v>
      </c>
      <c r="K2532">
        <v>4.6339031999999998</v>
      </c>
      <c r="L2532" t="s">
        <v>29</v>
      </c>
    </row>
    <row r="2533" spans="2:12" x14ac:dyDescent="0.25">
      <c r="B2533" t="s">
        <v>388</v>
      </c>
      <c r="C2533" t="s">
        <v>699</v>
      </c>
      <c r="D2533" t="s">
        <v>700</v>
      </c>
      <c r="E2533" t="s">
        <v>37</v>
      </c>
      <c r="F2533" t="s">
        <v>12</v>
      </c>
      <c r="G2533" t="s">
        <v>1827</v>
      </c>
      <c r="H2533">
        <v>61.093125700000002</v>
      </c>
      <c r="I2533">
        <v>60.414375399999997</v>
      </c>
      <c r="J2533">
        <v>0.67875030000000003</v>
      </c>
      <c r="K2533">
        <v>1.1234914</v>
      </c>
      <c r="L2533" t="s">
        <v>29</v>
      </c>
    </row>
    <row r="2534" spans="2:12" x14ac:dyDescent="0.25">
      <c r="B2534" t="s">
        <v>388</v>
      </c>
      <c r="C2534" t="s">
        <v>709</v>
      </c>
      <c r="D2534" t="s">
        <v>710</v>
      </c>
      <c r="E2534" t="s">
        <v>37</v>
      </c>
      <c r="F2534" t="s">
        <v>12</v>
      </c>
      <c r="G2534" t="s">
        <v>1827</v>
      </c>
      <c r="H2534">
        <v>60.624089699999999</v>
      </c>
      <c r="I2534">
        <v>59.934785099999999</v>
      </c>
      <c r="J2534">
        <v>0.68930460000000005</v>
      </c>
      <c r="K2534">
        <v>1.1500911</v>
      </c>
      <c r="L2534" t="s">
        <v>29</v>
      </c>
    </row>
    <row r="2535" spans="2:12" x14ac:dyDescent="0.25">
      <c r="B2535" t="s">
        <v>388</v>
      </c>
      <c r="C2535" t="s">
        <v>725</v>
      </c>
      <c r="D2535" t="s">
        <v>726</v>
      </c>
      <c r="E2535" t="s">
        <v>37</v>
      </c>
      <c r="F2535" t="s">
        <v>12</v>
      </c>
      <c r="G2535" t="s">
        <v>1827</v>
      </c>
      <c r="H2535">
        <v>61.476697799999997</v>
      </c>
      <c r="I2535">
        <v>60.890924699999999</v>
      </c>
      <c r="J2535">
        <v>0.58577310000000005</v>
      </c>
      <c r="K2535">
        <v>0.96200390000000002</v>
      </c>
      <c r="L2535" t="s">
        <v>29</v>
      </c>
    </row>
    <row r="2536" spans="2:12" x14ac:dyDescent="0.25">
      <c r="B2536" t="s">
        <v>388</v>
      </c>
      <c r="C2536" t="s">
        <v>733</v>
      </c>
      <c r="D2536" t="s">
        <v>734</v>
      </c>
      <c r="E2536" t="s">
        <v>37</v>
      </c>
      <c r="F2536" t="s">
        <v>12</v>
      </c>
      <c r="G2536" t="s">
        <v>1827</v>
      </c>
      <c r="H2536">
        <v>62.232726700000001</v>
      </c>
      <c r="I2536">
        <v>60.562791699999998</v>
      </c>
      <c r="J2536">
        <v>1.6699349999999999</v>
      </c>
      <c r="K2536">
        <v>2.7573612999999999</v>
      </c>
      <c r="L2536" t="s">
        <v>29</v>
      </c>
    </row>
    <row r="2537" spans="2:12" x14ac:dyDescent="0.25">
      <c r="B2537" t="s">
        <v>388</v>
      </c>
      <c r="C2537" t="s">
        <v>735</v>
      </c>
      <c r="D2537" t="s">
        <v>736</v>
      </c>
      <c r="E2537" t="s">
        <v>37</v>
      </c>
      <c r="F2537" t="s">
        <v>12</v>
      </c>
      <c r="G2537" t="s">
        <v>1827</v>
      </c>
      <c r="H2537">
        <v>60.6993036</v>
      </c>
      <c r="I2537">
        <v>62.232726700000001</v>
      </c>
      <c r="J2537">
        <v>1.5334231</v>
      </c>
      <c r="K2537">
        <v>2.4640140000000001</v>
      </c>
      <c r="L2537" t="s">
        <v>29</v>
      </c>
    </row>
    <row r="2538" spans="2:12" x14ac:dyDescent="0.25">
      <c r="B2538" t="s">
        <v>388</v>
      </c>
      <c r="C2538" t="s">
        <v>737</v>
      </c>
      <c r="D2538" t="s">
        <v>738</v>
      </c>
      <c r="E2538" t="s">
        <v>37</v>
      </c>
      <c r="F2538" t="s">
        <v>12</v>
      </c>
      <c r="G2538" t="s">
        <v>1827</v>
      </c>
      <c r="H2538">
        <v>61.7254711</v>
      </c>
      <c r="I2538">
        <v>60.6993036</v>
      </c>
      <c r="J2538">
        <v>1.0261674999999999</v>
      </c>
      <c r="K2538">
        <v>1.6905754</v>
      </c>
      <c r="L2538" t="s">
        <v>29</v>
      </c>
    </row>
    <row r="2539" spans="2:12" x14ac:dyDescent="0.25">
      <c r="B2539" t="s">
        <v>739</v>
      </c>
      <c r="C2539" t="s">
        <v>742</v>
      </c>
      <c r="D2539" t="s">
        <v>743</v>
      </c>
      <c r="E2539" t="s">
        <v>37</v>
      </c>
      <c r="F2539" t="s">
        <v>12</v>
      </c>
      <c r="G2539" t="s">
        <v>1827</v>
      </c>
      <c r="H2539">
        <v>63.5547021</v>
      </c>
      <c r="I2539">
        <v>62.004556399999998</v>
      </c>
      <c r="J2539">
        <v>1.5501457000000001</v>
      </c>
      <c r="K2539">
        <v>2.5000513</v>
      </c>
      <c r="L2539" t="s">
        <v>29</v>
      </c>
    </row>
    <row r="2540" spans="2:12" x14ac:dyDescent="0.25">
      <c r="B2540" t="s">
        <v>739</v>
      </c>
      <c r="C2540" t="s">
        <v>744</v>
      </c>
      <c r="D2540" t="s">
        <v>745</v>
      </c>
      <c r="E2540" t="s">
        <v>37</v>
      </c>
      <c r="F2540" t="s">
        <v>12</v>
      </c>
      <c r="G2540" t="s">
        <v>1827</v>
      </c>
      <c r="H2540">
        <v>62.715839500000001</v>
      </c>
      <c r="I2540">
        <v>63.5547021</v>
      </c>
      <c r="J2540">
        <v>0.83886260000000001</v>
      </c>
      <c r="K2540">
        <v>1.3199064</v>
      </c>
      <c r="L2540" t="s">
        <v>29</v>
      </c>
    </row>
    <row r="2541" spans="2:12" x14ac:dyDescent="0.25">
      <c r="B2541" t="s">
        <v>739</v>
      </c>
      <c r="C2541" t="s">
        <v>760</v>
      </c>
      <c r="D2541" t="s">
        <v>761</v>
      </c>
      <c r="E2541" t="s">
        <v>37</v>
      </c>
      <c r="F2541" t="s">
        <v>12</v>
      </c>
      <c r="G2541" t="s">
        <v>1827</v>
      </c>
      <c r="H2541">
        <v>62.528452799999997</v>
      </c>
      <c r="I2541">
        <v>63.308984799999998</v>
      </c>
      <c r="J2541">
        <v>0.780532</v>
      </c>
      <c r="K2541">
        <v>1.2328929</v>
      </c>
      <c r="L2541" t="s">
        <v>29</v>
      </c>
    </row>
    <row r="2542" spans="2:12" x14ac:dyDescent="0.25">
      <c r="B2542" t="s">
        <v>739</v>
      </c>
      <c r="C2542" t="s">
        <v>770</v>
      </c>
      <c r="D2542" t="s">
        <v>771</v>
      </c>
      <c r="E2542" t="s">
        <v>37</v>
      </c>
      <c r="F2542" t="s">
        <v>12</v>
      </c>
      <c r="G2542" t="s">
        <v>1827</v>
      </c>
      <c r="H2542">
        <v>63.409106299999998</v>
      </c>
      <c r="I2542">
        <v>63.8627763</v>
      </c>
      <c r="J2542">
        <v>0.45367000000000002</v>
      </c>
      <c r="K2542">
        <v>0.71038250000000003</v>
      </c>
      <c r="L2542" t="s">
        <v>29</v>
      </c>
    </row>
    <row r="2543" spans="2:12" x14ac:dyDescent="0.25">
      <c r="B2543" t="s">
        <v>739</v>
      </c>
      <c r="C2543" t="s">
        <v>774</v>
      </c>
      <c r="D2543" t="s">
        <v>775</v>
      </c>
      <c r="E2543" t="s">
        <v>37</v>
      </c>
      <c r="F2543" t="s">
        <v>12</v>
      </c>
      <c r="G2543" t="s">
        <v>1827</v>
      </c>
      <c r="H2543">
        <v>62.217517100000002</v>
      </c>
      <c r="I2543">
        <v>62.724347700000003</v>
      </c>
      <c r="J2543">
        <v>0.50683060000000002</v>
      </c>
      <c r="K2543">
        <v>0.80802850000000004</v>
      </c>
      <c r="L2543" t="s">
        <v>29</v>
      </c>
    </row>
    <row r="2544" spans="2:12" x14ac:dyDescent="0.25">
      <c r="B2544" t="s">
        <v>739</v>
      </c>
      <c r="C2544" t="s">
        <v>778</v>
      </c>
      <c r="D2544" t="s">
        <v>779</v>
      </c>
      <c r="E2544" t="s">
        <v>37</v>
      </c>
      <c r="F2544" t="s">
        <v>12</v>
      </c>
      <c r="G2544" t="s">
        <v>1827</v>
      </c>
      <c r="H2544">
        <v>62.954093299999997</v>
      </c>
      <c r="I2544">
        <v>63.521598599999997</v>
      </c>
      <c r="J2544">
        <v>0.56750529999999999</v>
      </c>
      <c r="K2544">
        <v>0.89340529999999996</v>
      </c>
      <c r="L2544" t="s">
        <v>29</v>
      </c>
    </row>
    <row r="2545" spans="2:12" x14ac:dyDescent="0.25">
      <c r="B2545" t="s">
        <v>739</v>
      </c>
      <c r="C2545" t="s">
        <v>782</v>
      </c>
      <c r="D2545" t="s">
        <v>783</v>
      </c>
      <c r="E2545" t="s">
        <v>37</v>
      </c>
      <c r="F2545" t="s">
        <v>12</v>
      </c>
      <c r="G2545" t="s">
        <v>1827</v>
      </c>
      <c r="H2545">
        <v>63.636223700000002</v>
      </c>
      <c r="I2545">
        <v>63.695667499999999</v>
      </c>
      <c r="J2545">
        <v>5.9443799999999998E-2</v>
      </c>
      <c r="K2545">
        <v>9.3324699999999997E-2</v>
      </c>
      <c r="L2545" t="s">
        <v>29</v>
      </c>
    </row>
    <row r="2546" spans="2:12" x14ac:dyDescent="0.25">
      <c r="B2546" t="s">
        <v>739</v>
      </c>
      <c r="C2546" t="s">
        <v>784</v>
      </c>
      <c r="D2546" t="s">
        <v>785</v>
      </c>
      <c r="E2546" t="s">
        <v>37</v>
      </c>
      <c r="F2546" t="s">
        <v>12</v>
      </c>
      <c r="G2546" t="s">
        <v>1827</v>
      </c>
      <c r="H2546">
        <v>63.493642700000002</v>
      </c>
      <c r="I2546">
        <v>63.636223700000002</v>
      </c>
      <c r="J2546">
        <v>0.14258100000000001</v>
      </c>
      <c r="K2546">
        <v>0.22405630000000001</v>
      </c>
      <c r="L2546" t="s">
        <v>29</v>
      </c>
    </row>
    <row r="2547" spans="2:12" x14ac:dyDescent="0.25">
      <c r="B2547" t="s">
        <v>739</v>
      </c>
      <c r="C2547" t="s">
        <v>808</v>
      </c>
      <c r="D2547" t="s">
        <v>809</v>
      </c>
      <c r="E2547" t="s">
        <v>37</v>
      </c>
      <c r="F2547" t="s">
        <v>12</v>
      </c>
      <c r="G2547" t="s">
        <v>1827</v>
      </c>
      <c r="H2547">
        <v>63.550841499999997</v>
      </c>
      <c r="I2547">
        <v>62.9485709</v>
      </c>
      <c r="J2547">
        <v>0.60227059999999999</v>
      </c>
      <c r="K2547">
        <v>0.95676609999999995</v>
      </c>
      <c r="L2547" t="s">
        <v>29</v>
      </c>
    </row>
    <row r="2548" spans="2:12" x14ac:dyDescent="0.25">
      <c r="B2548" t="s">
        <v>739</v>
      </c>
      <c r="C2548" t="s">
        <v>822</v>
      </c>
      <c r="D2548" t="s">
        <v>823</v>
      </c>
      <c r="E2548" t="s">
        <v>37</v>
      </c>
      <c r="F2548" t="s">
        <v>12</v>
      </c>
      <c r="G2548" t="s">
        <v>1827</v>
      </c>
      <c r="H2548">
        <v>63.087296500000001</v>
      </c>
      <c r="I2548">
        <v>63.391852900000004</v>
      </c>
      <c r="J2548">
        <v>0.3045564</v>
      </c>
      <c r="K2548">
        <v>0.48043459999999999</v>
      </c>
      <c r="L2548" t="s">
        <v>29</v>
      </c>
    </row>
    <row r="2549" spans="2:12" x14ac:dyDescent="0.25">
      <c r="B2549" t="s">
        <v>739</v>
      </c>
      <c r="C2549" t="s">
        <v>824</v>
      </c>
      <c r="D2549" t="s">
        <v>825</v>
      </c>
      <c r="E2549" t="s">
        <v>37</v>
      </c>
      <c r="F2549" t="s">
        <v>12</v>
      </c>
      <c r="G2549" t="s">
        <v>1827</v>
      </c>
      <c r="H2549">
        <v>63.613451599999998</v>
      </c>
      <c r="I2549">
        <v>63.087296500000001</v>
      </c>
      <c r="J2549">
        <v>0.52615509999999999</v>
      </c>
      <c r="K2549">
        <v>0.83401119999999995</v>
      </c>
      <c r="L2549" t="s">
        <v>29</v>
      </c>
    </row>
    <row r="2550" spans="2:12" x14ac:dyDescent="0.25">
      <c r="B2550" t="s">
        <v>739</v>
      </c>
      <c r="C2550" t="s">
        <v>844</v>
      </c>
      <c r="D2550" t="s">
        <v>845</v>
      </c>
      <c r="E2550" t="s">
        <v>37</v>
      </c>
      <c r="F2550" t="s">
        <v>12</v>
      </c>
      <c r="G2550" t="s">
        <v>1827</v>
      </c>
      <c r="H2550">
        <v>63.345154999999998</v>
      </c>
      <c r="I2550">
        <v>62.898533299999997</v>
      </c>
      <c r="J2550">
        <v>0.44662170000000001</v>
      </c>
      <c r="K2550">
        <v>0.710067</v>
      </c>
      <c r="L2550" t="s">
        <v>29</v>
      </c>
    </row>
    <row r="2551" spans="2:12" x14ac:dyDescent="0.25">
      <c r="B2551" t="s">
        <v>739</v>
      </c>
      <c r="C2551" t="s">
        <v>858</v>
      </c>
      <c r="D2551" t="s">
        <v>859</v>
      </c>
      <c r="E2551" t="s">
        <v>37</v>
      </c>
      <c r="F2551" t="s">
        <v>12</v>
      </c>
      <c r="G2551" t="s">
        <v>1827</v>
      </c>
      <c r="H2551">
        <v>62.1873012</v>
      </c>
      <c r="I2551">
        <v>63.614046199999997</v>
      </c>
      <c r="J2551">
        <v>1.4267449999999999</v>
      </c>
      <c r="K2551">
        <v>2.2428143999999999</v>
      </c>
      <c r="L2551" t="s">
        <v>29</v>
      </c>
    </row>
    <row r="2552" spans="2:12" x14ac:dyDescent="0.25">
      <c r="B2552" t="s">
        <v>739</v>
      </c>
      <c r="C2552" t="s">
        <v>884</v>
      </c>
      <c r="D2552" t="s">
        <v>885</v>
      </c>
      <c r="E2552" t="s">
        <v>37</v>
      </c>
      <c r="F2552" t="s">
        <v>12</v>
      </c>
      <c r="G2552" t="s">
        <v>1827</v>
      </c>
      <c r="H2552">
        <v>63.099772299999998</v>
      </c>
      <c r="I2552">
        <v>62.991249000000003</v>
      </c>
      <c r="J2552">
        <v>0.1085233</v>
      </c>
      <c r="K2552">
        <v>0.17228309999999999</v>
      </c>
      <c r="L2552" t="s">
        <v>29</v>
      </c>
    </row>
    <row r="2553" spans="2:12" x14ac:dyDescent="0.25">
      <c r="B2553" t="s">
        <v>739</v>
      </c>
      <c r="C2553" t="s">
        <v>890</v>
      </c>
      <c r="D2553" t="s">
        <v>891</v>
      </c>
      <c r="E2553" t="s">
        <v>37</v>
      </c>
      <c r="F2553" t="s">
        <v>12</v>
      </c>
      <c r="G2553" t="s">
        <v>1827</v>
      </c>
      <c r="H2553">
        <v>62.997664</v>
      </c>
      <c r="I2553">
        <v>63.641283299999998</v>
      </c>
      <c r="J2553">
        <v>0.64361930000000001</v>
      </c>
      <c r="K2553">
        <v>1.0113236000000001</v>
      </c>
      <c r="L2553" t="s">
        <v>29</v>
      </c>
    </row>
    <row r="2554" spans="2:12" x14ac:dyDescent="0.25">
      <c r="B2554" t="s">
        <v>739</v>
      </c>
      <c r="C2554" t="s">
        <v>896</v>
      </c>
      <c r="D2554" t="s">
        <v>897</v>
      </c>
      <c r="E2554" t="s">
        <v>37</v>
      </c>
      <c r="F2554" t="s">
        <v>12</v>
      </c>
      <c r="G2554" t="s">
        <v>1827</v>
      </c>
      <c r="H2554">
        <v>63.476206900000001</v>
      </c>
      <c r="I2554">
        <v>62.724088899999998</v>
      </c>
      <c r="J2554">
        <v>0.75211799999999995</v>
      </c>
      <c r="K2554">
        <v>1.1990896</v>
      </c>
      <c r="L2554" t="s">
        <v>29</v>
      </c>
    </row>
    <row r="2555" spans="2:12" x14ac:dyDescent="0.25">
      <c r="B2555" t="s">
        <v>739</v>
      </c>
      <c r="C2555" t="s">
        <v>900</v>
      </c>
      <c r="D2555" t="s">
        <v>901</v>
      </c>
      <c r="E2555" t="s">
        <v>37</v>
      </c>
      <c r="F2555" t="s">
        <v>12</v>
      </c>
      <c r="G2555" t="s">
        <v>1827</v>
      </c>
      <c r="H2555">
        <v>62.466383700000002</v>
      </c>
      <c r="I2555">
        <v>63.677248400000003</v>
      </c>
      <c r="J2555">
        <v>1.2108646999999999</v>
      </c>
      <c r="K2555">
        <v>1.9015656999999999</v>
      </c>
      <c r="L2555" t="s">
        <v>29</v>
      </c>
    </row>
    <row r="2556" spans="2:12" x14ac:dyDescent="0.25">
      <c r="B2556" t="s">
        <v>739</v>
      </c>
      <c r="C2556" t="s">
        <v>902</v>
      </c>
      <c r="D2556" t="s">
        <v>903</v>
      </c>
      <c r="E2556" t="s">
        <v>37</v>
      </c>
      <c r="F2556" t="s">
        <v>12</v>
      </c>
      <c r="G2556" t="s">
        <v>1827</v>
      </c>
      <c r="H2556">
        <v>63.201560899999997</v>
      </c>
      <c r="I2556">
        <v>62.466383700000002</v>
      </c>
      <c r="J2556">
        <v>0.73517719999999998</v>
      </c>
      <c r="K2556">
        <v>1.1769164999999999</v>
      </c>
      <c r="L2556" t="s">
        <v>29</v>
      </c>
    </row>
    <row r="2557" spans="2:12" x14ac:dyDescent="0.25">
      <c r="B2557" t="s">
        <v>739</v>
      </c>
      <c r="C2557" t="s">
        <v>918</v>
      </c>
      <c r="D2557" t="s">
        <v>919</v>
      </c>
      <c r="E2557" t="s">
        <v>37</v>
      </c>
      <c r="F2557" t="s">
        <v>12</v>
      </c>
      <c r="G2557" t="s">
        <v>1827</v>
      </c>
      <c r="H2557">
        <v>63.341961400000002</v>
      </c>
      <c r="I2557">
        <v>63.5360455</v>
      </c>
      <c r="J2557">
        <v>0.19408410000000001</v>
      </c>
      <c r="K2557">
        <v>0.30547089999999999</v>
      </c>
      <c r="L2557" t="s">
        <v>29</v>
      </c>
    </row>
    <row r="2558" spans="2:12" x14ac:dyDescent="0.25">
      <c r="B2558" t="s">
        <v>739</v>
      </c>
      <c r="C2558" t="s">
        <v>922</v>
      </c>
      <c r="D2558" t="s">
        <v>923</v>
      </c>
      <c r="E2558" t="s">
        <v>37</v>
      </c>
      <c r="F2558" t="s">
        <v>12</v>
      </c>
      <c r="G2558" t="s">
        <v>1827</v>
      </c>
      <c r="H2558">
        <v>62.592228300000002</v>
      </c>
      <c r="I2558">
        <v>63.402589499999998</v>
      </c>
      <c r="J2558">
        <v>0.8103612</v>
      </c>
      <c r="K2558">
        <v>1.2781199999999999</v>
      </c>
      <c r="L2558" t="s">
        <v>29</v>
      </c>
    </row>
    <row r="2559" spans="2:12" x14ac:dyDescent="0.25">
      <c r="B2559" t="s">
        <v>739</v>
      </c>
      <c r="C2559" t="s">
        <v>924</v>
      </c>
      <c r="D2559" t="s">
        <v>925</v>
      </c>
      <c r="E2559" t="s">
        <v>37</v>
      </c>
      <c r="F2559" t="s">
        <v>12</v>
      </c>
      <c r="G2559" t="s">
        <v>1827</v>
      </c>
      <c r="H2559">
        <v>63.753256</v>
      </c>
      <c r="I2559">
        <v>62.592228300000002</v>
      </c>
      <c r="J2559">
        <v>1.1610277</v>
      </c>
      <c r="K2559">
        <v>1.8549070999999999</v>
      </c>
      <c r="L2559" t="s">
        <v>29</v>
      </c>
    </row>
    <row r="2560" spans="2:12" x14ac:dyDescent="0.25">
      <c r="B2560" t="s">
        <v>739</v>
      </c>
      <c r="C2560" t="s">
        <v>934</v>
      </c>
      <c r="D2560" t="s">
        <v>935</v>
      </c>
      <c r="E2560" t="s">
        <v>37</v>
      </c>
      <c r="F2560" t="s">
        <v>12</v>
      </c>
      <c r="G2560" t="s">
        <v>1827</v>
      </c>
      <c r="H2560">
        <v>63.739468199999997</v>
      </c>
      <c r="I2560">
        <v>63.607646699999997</v>
      </c>
      <c r="J2560">
        <v>0.13182150000000001</v>
      </c>
      <c r="K2560">
        <v>0.2072416</v>
      </c>
      <c r="L2560" t="s">
        <v>29</v>
      </c>
    </row>
    <row r="2561" spans="2:12" x14ac:dyDescent="0.25">
      <c r="B2561" t="s">
        <v>739</v>
      </c>
      <c r="C2561" t="s">
        <v>956</v>
      </c>
      <c r="D2561" t="s">
        <v>957</v>
      </c>
      <c r="E2561" t="s">
        <v>37</v>
      </c>
      <c r="F2561" t="s">
        <v>12</v>
      </c>
      <c r="G2561" t="s">
        <v>1827</v>
      </c>
      <c r="H2561">
        <v>63.402251399999997</v>
      </c>
      <c r="I2561">
        <v>62.204828900000003</v>
      </c>
      <c r="J2561">
        <v>1.1974225000000001</v>
      </c>
      <c r="K2561">
        <v>1.9249670999999999</v>
      </c>
      <c r="L2561" t="s">
        <v>29</v>
      </c>
    </row>
    <row r="2562" spans="2:12" x14ac:dyDescent="0.25">
      <c r="B2562" t="s">
        <v>739</v>
      </c>
      <c r="C2562" t="s">
        <v>958</v>
      </c>
      <c r="D2562" t="s">
        <v>959</v>
      </c>
      <c r="E2562" t="s">
        <v>37</v>
      </c>
      <c r="F2562" t="s">
        <v>12</v>
      </c>
      <c r="G2562" t="s">
        <v>1827</v>
      </c>
      <c r="H2562">
        <v>62.820413500000001</v>
      </c>
      <c r="I2562">
        <v>63.402251399999997</v>
      </c>
      <c r="J2562">
        <v>0.58183790000000002</v>
      </c>
      <c r="K2562">
        <v>0.91769279999999998</v>
      </c>
      <c r="L2562" t="s">
        <v>29</v>
      </c>
    </row>
    <row r="2563" spans="2:12" x14ac:dyDescent="0.25">
      <c r="B2563" t="s">
        <v>739</v>
      </c>
      <c r="C2563" t="s">
        <v>966</v>
      </c>
      <c r="D2563" t="s">
        <v>967</v>
      </c>
      <c r="E2563" t="s">
        <v>37</v>
      </c>
      <c r="F2563" t="s">
        <v>12</v>
      </c>
      <c r="G2563" t="s">
        <v>1827</v>
      </c>
      <c r="H2563">
        <v>62.676359699999999</v>
      </c>
      <c r="I2563">
        <v>62.697338600000002</v>
      </c>
      <c r="J2563">
        <v>2.0978900000000002E-2</v>
      </c>
      <c r="K2563">
        <v>3.34606E-2</v>
      </c>
      <c r="L2563" t="s">
        <v>29</v>
      </c>
    </row>
    <row r="2564" spans="2:12" x14ac:dyDescent="0.25">
      <c r="B2564" t="s">
        <v>739</v>
      </c>
      <c r="C2564" t="s">
        <v>970</v>
      </c>
      <c r="D2564" t="s">
        <v>971</v>
      </c>
      <c r="E2564" t="s">
        <v>37</v>
      </c>
      <c r="F2564" t="s">
        <v>12</v>
      </c>
      <c r="G2564" t="s">
        <v>1827</v>
      </c>
      <c r="H2564">
        <v>63.472399000000003</v>
      </c>
      <c r="I2564">
        <v>63.766441999999998</v>
      </c>
      <c r="J2564">
        <v>0.294043</v>
      </c>
      <c r="K2564">
        <v>0.46112500000000001</v>
      </c>
      <c r="L2564" t="s">
        <v>29</v>
      </c>
    </row>
    <row r="2565" spans="2:12" x14ac:dyDescent="0.25">
      <c r="B2565" t="s">
        <v>739</v>
      </c>
      <c r="C2565" t="s">
        <v>978</v>
      </c>
      <c r="D2565" t="s">
        <v>979</v>
      </c>
      <c r="E2565" t="s">
        <v>37</v>
      </c>
      <c r="F2565" t="s">
        <v>12</v>
      </c>
      <c r="G2565" t="s">
        <v>1827</v>
      </c>
      <c r="H2565">
        <v>62.344934199999997</v>
      </c>
      <c r="I2565">
        <v>63.055888000000003</v>
      </c>
      <c r="J2565">
        <v>0.71095379999999997</v>
      </c>
      <c r="K2565">
        <v>1.1274979000000001</v>
      </c>
      <c r="L2565" t="s">
        <v>29</v>
      </c>
    </row>
    <row r="2566" spans="2:12" x14ac:dyDescent="0.25">
      <c r="B2566" t="s">
        <v>739</v>
      </c>
      <c r="C2566" t="s">
        <v>980</v>
      </c>
      <c r="D2566" t="s">
        <v>981</v>
      </c>
      <c r="E2566" t="s">
        <v>37</v>
      </c>
      <c r="F2566" t="s">
        <v>12</v>
      </c>
      <c r="G2566" t="s">
        <v>1827</v>
      </c>
      <c r="H2566">
        <v>62.089980500000003</v>
      </c>
      <c r="I2566">
        <v>62.344934199999997</v>
      </c>
      <c r="J2566">
        <v>0.25495370000000001</v>
      </c>
      <c r="K2566">
        <v>0.40894049999999998</v>
      </c>
      <c r="L2566" t="s">
        <v>29</v>
      </c>
    </row>
    <row r="2567" spans="2:12" x14ac:dyDescent="0.25">
      <c r="B2567" t="s">
        <v>739</v>
      </c>
      <c r="C2567" t="s">
        <v>990</v>
      </c>
      <c r="D2567" t="s">
        <v>991</v>
      </c>
      <c r="E2567" t="s">
        <v>37</v>
      </c>
      <c r="F2567" t="s">
        <v>12</v>
      </c>
      <c r="G2567" t="s">
        <v>1827</v>
      </c>
      <c r="H2567">
        <v>63.524864200000003</v>
      </c>
      <c r="I2567">
        <v>63.371838199999999</v>
      </c>
      <c r="J2567">
        <v>0.153026</v>
      </c>
      <c r="K2567">
        <v>0.2414732</v>
      </c>
      <c r="L2567" t="s">
        <v>29</v>
      </c>
    </row>
    <row r="2568" spans="2:12" x14ac:dyDescent="0.25">
      <c r="B2568" t="s">
        <v>739</v>
      </c>
      <c r="C2568" t="s">
        <v>998</v>
      </c>
      <c r="D2568" t="s">
        <v>999</v>
      </c>
      <c r="E2568" t="s">
        <v>37</v>
      </c>
      <c r="F2568" t="s">
        <v>12</v>
      </c>
      <c r="G2568" t="s">
        <v>1827</v>
      </c>
      <c r="H2568">
        <v>63.279423800000004</v>
      </c>
      <c r="I2568">
        <v>62.8105695</v>
      </c>
      <c r="J2568">
        <v>0.4688543</v>
      </c>
      <c r="K2568">
        <v>0.74645760000000005</v>
      </c>
      <c r="L2568" t="s">
        <v>29</v>
      </c>
    </row>
    <row r="2569" spans="2:12" x14ac:dyDescent="0.25">
      <c r="B2569" t="s">
        <v>739</v>
      </c>
      <c r="C2569" t="s">
        <v>1026</v>
      </c>
      <c r="D2569" t="s">
        <v>1027</v>
      </c>
      <c r="E2569" t="s">
        <v>37</v>
      </c>
      <c r="F2569" t="s">
        <v>12</v>
      </c>
      <c r="G2569" t="s">
        <v>1827</v>
      </c>
      <c r="H2569">
        <v>62.5628581</v>
      </c>
      <c r="I2569">
        <v>63.4968553</v>
      </c>
      <c r="J2569">
        <v>0.93399719999999997</v>
      </c>
      <c r="K2569">
        <v>1.4709346000000001</v>
      </c>
      <c r="L2569" t="s">
        <v>29</v>
      </c>
    </row>
    <row r="2570" spans="2:12" x14ac:dyDescent="0.25">
      <c r="B2570" t="s">
        <v>739</v>
      </c>
      <c r="C2570" t="s">
        <v>1036</v>
      </c>
      <c r="D2570" t="s">
        <v>1037</v>
      </c>
      <c r="E2570" t="s">
        <v>37</v>
      </c>
      <c r="F2570" t="s">
        <v>12</v>
      </c>
      <c r="G2570" t="s">
        <v>1827</v>
      </c>
      <c r="H2570">
        <v>63.516622699999999</v>
      </c>
      <c r="I2570">
        <v>62.748230800000002</v>
      </c>
      <c r="J2570">
        <v>0.76839190000000002</v>
      </c>
      <c r="K2570">
        <v>1.2245634999999999</v>
      </c>
      <c r="L2570" t="s">
        <v>29</v>
      </c>
    </row>
    <row r="2571" spans="2:12" x14ac:dyDescent="0.25">
      <c r="B2571" t="s">
        <v>739</v>
      </c>
      <c r="C2571" t="s">
        <v>1042</v>
      </c>
      <c r="D2571" t="s">
        <v>1043</v>
      </c>
      <c r="E2571" t="s">
        <v>37</v>
      </c>
      <c r="F2571" t="s">
        <v>12</v>
      </c>
      <c r="G2571" t="s">
        <v>1827</v>
      </c>
      <c r="H2571">
        <v>63.7830844</v>
      </c>
      <c r="I2571">
        <v>63.359292699999997</v>
      </c>
      <c r="J2571">
        <v>0.42379169999999999</v>
      </c>
      <c r="K2571">
        <v>0.66887059999999998</v>
      </c>
      <c r="L2571" t="s">
        <v>29</v>
      </c>
    </row>
    <row r="2572" spans="2:12" x14ac:dyDescent="0.25">
      <c r="B2572" t="s">
        <v>739</v>
      </c>
      <c r="C2572" t="s">
        <v>1050</v>
      </c>
      <c r="D2572" t="s">
        <v>1051</v>
      </c>
      <c r="E2572" t="s">
        <v>37</v>
      </c>
      <c r="F2572" t="s">
        <v>12</v>
      </c>
      <c r="G2572" t="s">
        <v>1827</v>
      </c>
      <c r="H2572">
        <v>63.655122300000002</v>
      </c>
      <c r="I2572">
        <v>63.383206899999998</v>
      </c>
      <c r="J2572">
        <v>0.27191539999999997</v>
      </c>
      <c r="K2572">
        <v>0.4290023</v>
      </c>
      <c r="L2572" t="s">
        <v>29</v>
      </c>
    </row>
    <row r="2573" spans="2:12" x14ac:dyDescent="0.25">
      <c r="B2573" t="s">
        <v>739</v>
      </c>
      <c r="C2573" t="s">
        <v>1058</v>
      </c>
      <c r="D2573" t="s">
        <v>1059</v>
      </c>
      <c r="E2573" t="s">
        <v>37</v>
      </c>
      <c r="F2573" t="s">
        <v>12</v>
      </c>
      <c r="G2573" t="s">
        <v>1827</v>
      </c>
      <c r="H2573">
        <v>63.701219899999998</v>
      </c>
      <c r="I2573">
        <v>63.251953200000003</v>
      </c>
      <c r="J2573">
        <v>0.44926670000000002</v>
      </c>
      <c r="K2573">
        <v>0.7102811</v>
      </c>
      <c r="L2573" t="s">
        <v>29</v>
      </c>
    </row>
    <row r="2574" spans="2:12" x14ac:dyDescent="0.25">
      <c r="B2574" t="s">
        <v>739</v>
      </c>
      <c r="C2574" t="s">
        <v>1064</v>
      </c>
      <c r="D2574" t="s">
        <v>1065</v>
      </c>
      <c r="E2574" t="s">
        <v>37</v>
      </c>
      <c r="F2574" t="s">
        <v>12</v>
      </c>
      <c r="G2574" t="s">
        <v>1827</v>
      </c>
      <c r="H2574">
        <v>62.7640235</v>
      </c>
      <c r="I2574">
        <v>62.815316199999998</v>
      </c>
      <c r="J2574">
        <v>5.1292699999999997E-2</v>
      </c>
      <c r="K2574">
        <v>8.1656400000000004E-2</v>
      </c>
      <c r="L2574" t="s">
        <v>29</v>
      </c>
    </row>
    <row r="2575" spans="2:12" x14ac:dyDescent="0.25">
      <c r="B2575" t="s">
        <v>739</v>
      </c>
      <c r="C2575" t="s">
        <v>1078</v>
      </c>
      <c r="D2575" t="s">
        <v>1079</v>
      </c>
      <c r="E2575" t="s">
        <v>37</v>
      </c>
      <c r="F2575" t="s">
        <v>12</v>
      </c>
      <c r="G2575" t="s">
        <v>1827</v>
      </c>
      <c r="H2575">
        <v>63.424062999999997</v>
      </c>
      <c r="I2575">
        <v>61.900338900000001</v>
      </c>
      <c r="J2575">
        <v>1.5237240999999999</v>
      </c>
      <c r="K2575">
        <v>2.4615762999999999</v>
      </c>
      <c r="L2575" t="s">
        <v>29</v>
      </c>
    </row>
    <row r="2576" spans="2:12" x14ac:dyDescent="0.25">
      <c r="B2576" t="s">
        <v>739</v>
      </c>
      <c r="C2576" t="s">
        <v>1080</v>
      </c>
      <c r="D2576" t="s">
        <v>1081</v>
      </c>
      <c r="E2576" t="s">
        <v>37</v>
      </c>
      <c r="F2576" t="s">
        <v>12</v>
      </c>
      <c r="G2576" t="s">
        <v>1827</v>
      </c>
      <c r="H2576">
        <v>63.875647499999999</v>
      </c>
      <c r="I2576">
        <v>63.424062999999997</v>
      </c>
      <c r="J2576">
        <v>0.4515845</v>
      </c>
      <c r="K2576">
        <v>0.71200819999999998</v>
      </c>
      <c r="L2576" t="s">
        <v>29</v>
      </c>
    </row>
    <row r="2577" spans="2:12" x14ac:dyDescent="0.25">
      <c r="B2577" t="s">
        <v>739</v>
      </c>
      <c r="C2577" t="s">
        <v>1084</v>
      </c>
      <c r="D2577" t="s">
        <v>1085</v>
      </c>
      <c r="E2577" t="s">
        <v>37</v>
      </c>
      <c r="F2577" t="s">
        <v>12</v>
      </c>
      <c r="G2577" t="s">
        <v>1827</v>
      </c>
      <c r="H2577">
        <v>63.636927800000002</v>
      </c>
      <c r="I2577">
        <v>63.058018300000001</v>
      </c>
      <c r="J2577">
        <v>0.57890949999999997</v>
      </c>
      <c r="K2577">
        <v>0.9180585</v>
      </c>
      <c r="L2577" t="s">
        <v>29</v>
      </c>
    </row>
    <row r="2578" spans="2:12" x14ac:dyDescent="0.25">
      <c r="B2578" t="s">
        <v>739</v>
      </c>
      <c r="C2578" t="s">
        <v>1086</v>
      </c>
      <c r="D2578" t="s">
        <v>1087</v>
      </c>
      <c r="E2578" t="s">
        <v>37</v>
      </c>
      <c r="F2578" t="s">
        <v>12</v>
      </c>
      <c r="G2578" t="s">
        <v>1827</v>
      </c>
      <c r="H2578">
        <v>62.675948300000002</v>
      </c>
      <c r="I2578">
        <v>63.636927800000002</v>
      </c>
      <c r="J2578">
        <v>0.96097949999999999</v>
      </c>
      <c r="K2578">
        <v>1.5100973</v>
      </c>
      <c r="L2578" t="s">
        <v>29</v>
      </c>
    </row>
    <row r="2579" spans="2:12" x14ac:dyDescent="0.25">
      <c r="B2579" t="s">
        <v>1100</v>
      </c>
      <c r="C2579" t="s">
        <v>1103</v>
      </c>
      <c r="D2579" t="s">
        <v>1104</v>
      </c>
      <c r="E2579" t="s">
        <v>37</v>
      </c>
      <c r="F2579" t="s">
        <v>12</v>
      </c>
      <c r="G2579" t="s">
        <v>1827</v>
      </c>
      <c r="H2579">
        <v>62.815115300000002</v>
      </c>
      <c r="I2579">
        <v>62.955885299999998</v>
      </c>
      <c r="J2579">
        <v>0.14077000000000001</v>
      </c>
      <c r="K2579">
        <v>0.22360099999999999</v>
      </c>
      <c r="L2579" t="s">
        <v>29</v>
      </c>
    </row>
    <row r="2580" spans="2:12" x14ac:dyDescent="0.25">
      <c r="B2580" t="s">
        <v>1100</v>
      </c>
      <c r="C2580" t="s">
        <v>1123</v>
      </c>
      <c r="D2580" t="s">
        <v>1124</v>
      </c>
      <c r="E2580" t="s">
        <v>37</v>
      </c>
      <c r="F2580" t="s">
        <v>12</v>
      </c>
      <c r="G2580" t="s">
        <v>1827</v>
      </c>
      <c r="H2580">
        <v>63.074821300000004</v>
      </c>
      <c r="I2580">
        <v>62.793597499999997</v>
      </c>
      <c r="J2580">
        <v>0.28122380000000002</v>
      </c>
      <c r="K2580">
        <v>0.44785429999999998</v>
      </c>
      <c r="L2580" t="s">
        <v>29</v>
      </c>
    </row>
    <row r="2581" spans="2:12" x14ac:dyDescent="0.25">
      <c r="B2581" t="s">
        <v>1100</v>
      </c>
      <c r="C2581" t="s">
        <v>1140</v>
      </c>
      <c r="D2581" t="s">
        <v>1141</v>
      </c>
      <c r="E2581" t="s">
        <v>37</v>
      </c>
      <c r="F2581" t="s">
        <v>12</v>
      </c>
      <c r="G2581" t="s">
        <v>1827</v>
      </c>
      <c r="H2581">
        <v>62.649177399999999</v>
      </c>
      <c r="I2581">
        <v>62.616490499999998</v>
      </c>
      <c r="J2581">
        <v>3.2686899999999998E-2</v>
      </c>
      <c r="K2581">
        <v>5.2201699999999997E-2</v>
      </c>
      <c r="L2581" t="s">
        <v>29</v>
      </c>
    </row>
    <row r="2582" spans="2:12" x14ac:dyDescent="0.25">
      <c r="B2582" t="s">
        <v>1100</v>
      </c>
      <c r="C2582" t="s">
        <v>1144</v>
      </c>
      <c r="D2582" t="s">
        <v>1145</v>
      </c>
      <c r="E2582" t="s">
        <v>37</v>
      </c>
      <c r="F2582" t="s">
        <v>12</v>
      </c>
      <c r="G2582" t="s">
        <v>1827</v>
      </c>
      <c r="H2582">
        <v>63.217106600000001</v>
      </c>
      <c r="I2582">
        <v>63.352282000000002</v>
      </c>
      <c r="J2582">
        <v>0.1351754</v>
      </c>
      <c r="K2582">
        <v>0.21337100000000001</v>
      </c>
      <c r="L2582" t="s">
        <v>29</v>
      </c>
    </row>
    <row r="2583" spans="2:12" x14ac:dyDescent="0.25">
      <c r="B2583" t="s">
        <v>1100</v>
      </c>
      <c r="C2583" t="s">
        <v>1146</v>
      </c>
      <c r="D2583" t="s">
        <v>1147</v>
      </c>
      <c r="E2583" t="s">
        <v>37</v>
      </c>
      <c r="F2583" t="s">
        <v>12</v>
      </c>
      <c r="G2583" t="s">
        <v>1827</v>
      </c>
      <c r="H2583">
        <v>63.131747699999998</v>
      </c>
      <c r="I2583">
        <v>63.217106600000001</v>
      </c>
      <c r="J2583">
        <v>8.5358900000000001E-2</v>
      </c>
      <c r="K2583">
        <v>0.13502500000000001</v>
      </c>
      <c r="L2583" t="s">
        <v>29</v>
      </c>
    </row>
    <row r="2584" spans="2:12" x14ac:dyDescent="0.25">
      <c r="B2584" t="s">
        <v>1100</v>
      </c>
      <c r="C2584" t="s">
        <v>1148</v>
      </c>
      <c r="D2584" t="s">
        <v>1149</v>
      </c>
      <c r="E2584" t="s">
        <v>37</v>
      </c>
      <c r="F2584" t="s">
        <v>12</v>
      </c>
      <c r="G2584" t="s">
        <v>1827</v>
      </c>
      <c r="H2584">
        <v>63.083971099999999</v>
      </c>
      <c r="I2584">
        <v>63.131747699999998</v>
      </c>
      <c r="J2584">
        <v>4.7776600000000002E-2</v>
      </c>
      <c r="K2584">
        <v>7.5677599999999998E-2</v>
      </c>
      <c r="L2584" t="s">
        <v>29</v>
      </c>
    </row>
    <row r="2585" spans="2:12" x14ac:dyDescent="0.25">
      <c r="B2585" t="s">
        <v>1100</v>
      </c>
      <c r="C2585" t="s">
        <v>1150</v>
      </c>
      <c r="D2585" t="s">
        <v>1151</v>
      </c>
      <c r="E2585" t="s">
        <v>37</v>
      </c>
      <c r="F2585" t="s">
        <v>12</v>
      </c>
      <c r="G2585" t="s">
        <v>1827</v>
      </c>
      <c r="H2585">
        <v>62.515393699999997</v>
      </c>
      <c r="I2585">
        <v>63.083971099999999</v>
      </c>
      <c r="J2585">
        <v>0.56857740000000001</v>
      </c>
      <c r="K2585">
        <v>0.90130250000000001</v>
      </c>
      <c r="L2585" t="s">
        <v>29</v>
      </c>
    </row>
    <row r="2586" spans="2:12" x14ac:dyDescent="0.25">
      <c r="B2586" t="s">
        <v>1100</v>
      </c>
      <c r="C2586" t="s">
        <v>1152</v>
      </c>
      <c r="D2586" t="s">
        <v>1153</v>
      </c>
      <c r="E2586" t="s">
        <v>37</v>
      </c>
      <c r="F2586" t="s">
        <v>12</v>
      </c>
      <c r="G2586" t="s">
        <v>1827</v>
      </c>
      <c r="H2586">
        <v>63.032579699999999</v>
      </c>
      <c r="I2586">
        <v>62.515393699999997</v>
      </c>
      <c r="J2586">
        <v>0.51718600000000003</v>
      </c>
      <c r="K2586">
        <v>0.82729379999999997</v>
      </c>
      <c r="L2586" t="s">
        <v>29</v>
      </c>
    </row>
    <row r="2587" spans="2:12" x14ac:dyDescent="0.25">
      <c r="B2587" t="s">
        <v>1100</v>
      </c>
      <c r="C2587" t="s">
        <v>1162</v>
      </c>
      <c r="D2587" t="s">
        <v>1163</v>
      </c>
      <c r="E2587" t="s">
        <v>37</v>
      </c>
      <c r="F2587" t="s">
        <v>12</v>
      </c>
      <c r="G2587" t="s">
        <v>1827</v>
      </c>
      <c r="H2587">
        <v>63.3731711</v>
      </c>
      <c r="I2587">
        <v>62.979485099999998</v>
      </c>
      <c r="J2587">
        <v>0.39368599999999998</v>
      </c>
      <c r="K2587">
        <v>0.62510200000000005</v>
      </c>
      <c r="L2587" t="s">
        <v>29</v>
      </c>
    </row>
    <row r="2588" spans="2:12" x14ac:dyDescent="0.25">
      <c r="B2588" t="s">
        <v>1100</v>
      </c>
      <c r="C2588" t="s">
        <v>1164</v>
      </c>
      <c r="D2588" t="s">
        <v>1165</v>
      </c>
      <c r="E2588" t="s">
        <v>37</v>
      </c>
      <c r="F2588" t="s">
        <v>12</v>
      </c>
      <c r="G2588" t="s">
        <v>1827</v>
      </c>
      <c r="H2588">
        <v>63.150204799999997</v>
      </c>
      <c r="I2588">
        <v>63.3731711</v>
      </c>
      <c r="J2588">
        <v>0.22296630000000001</v>
      </c>
      <c r="K2588">
        <v>0.3518307</v>
      </c>
      <c r="L2588" t="s">
        <v>29</v>
      </c>
    </row>
    <row r="2589" spans="2:12" x14ac:dyDescent="0.25">
      <c r="B2589" t="s">
        <v>1100</v>
      </c>
      <c r="C2589" t="s">
        <v>1168</v>
      </c>
      <c r="D2589" t="s">
        <v>1169</v>
      </c>
      <c r="E2589" t="s">
        <v>37</v>
      </c>
      <c r="F2589" t="s">
        <v>12</v>
      </c>
      <c r="G2589" t="s">
        <v>1827</v>
      </c>
      <c r="H2589">
        <v>62.443398700000003</v>
      </c>
      <c r="I2589">
        <v>62.491474500000002</v>
      </c>
      <c r="J2589">
        <v>4.8075800000000002E-2</v>
      </c>
      <c r="K2589">
        <v>7.6931799999999995E-2</v>
      </c>
      <c r="L2589" t="s">
        <v>29</v>
      </c>
    </row>
    <row r="2590" spans="2:12" x14ac:dyDescent="0.25">
      <c r="B2590" t="s">
        <v>1100</v>
      </c>
      <c r="C2590" t="s">
        <v>1174</v>
      </c>
      <c r="D2590" t="s">
        <v>1175</v>
      </c>
      <c r="E2590" t="s">
        <v>37</v>
      </c>
      <c r="F2590" t="s">
        <v>12</v>
      </c>
      <c r="G2590" t="s">
        <v>1827</v>
      </c>
      <c r="H2590">
        <v>62.774181300000002</v>
      </c>
      <c r="I2590">
        <v>62.487988299999998</v>
      </c>
      <c r="J2590">
        <v>0.28619299999999998</v>
      </c>
      <c r="K2590">
        <v>0.45799679999999998</v>
      </c>
      <c r="L2590" t="s">
        <v>29</v>
      </c>
    </row>
    <row r="2591" spans="2:12" x14ac:dyDescent="0.25">
      <c r="B2591" t="s">
        <v>1100</v>
      </c>
      <c r="C2591" t="s">
        <v>1176</v>
      </c>
      <c r="D2591" t="s">
        <v>1177</v>
      </c>
      <c r="E2591" t="s">
        <v>37</v>
      </c>
      <c r="F2591" t="s">
        <v>12</v>
      </c>
      <c r="G2591" t="s">
        <v>1827</v>
      </c>
      <c r="H2591">
        <v>62.396113700000001</v>
      </c>
      <c r="I2591">
        <v>62.774181300000002</v>
      </c>
      <c r="J2591">
        <v>0.3780676</v>
      </c>
      <c r="K2591">
        <v>0.60226610000000003</v>
      </c>
      <c r="L2591" t="s">
        <v>29</v>
      </c>
    </row>
    <row r="2592" spans="2:12" x14ac:dyDescent="0.25">
      <c r="B2592" t="s">
        <v>1100</v>
      </c>
      <c r="C2592" t="s">
        <v>1178</v>
      </c>
      <c r="D2592" t="s">
        <v>1179</v>
      </c>
      <c r="E2592" t="s">
        <v>37</v>
      </c>
      <c r="F2592" t="s">
        <v>12</v>
      </c>
      <c r="G2592" t="s">
        <v>1827</v>
      </c>
      <c r="H2592">
        <v>62.634758900000001</v>
      </c>
      <c r="I2592">
        <v>62.396113700000001</v>
      </c>
      <c r="J2592">
        <v>0.2386452</v>
      </c>
      <c r="K2592">
        <v>0.38246809999999998</v>
      </c>
      <c r="L2592" t="s">
        <v>29</v>
      </c>
    </row>
    <row r="2593" spans="2:12" x14ac:dyDescent="0.25">
      <c r="B2593" t="s">
        <v>1100</v>
      </c>
      <c r="C2593" t="s">
        <v>1192</v>
      </c>
      <c r="D2593" t="s">
        <v>1193</v>
      </c>
      <c r="E2593" t="s">
        <v>37</v>
      </c>
      <c r="F2593" t="s">
        <v>12</v>
      </c>
      <c r="G2593" t="s">
        <v>1827</v>
      </c>
      <c r="H2593">
        <v>62.8965788</v>
      </c>
      <c r="I2593">
        <v>63.525408400000003</v>
      </c>
      <c r="J2593">
        <v>0.62882959999999999</v>
      </c>
      <c r="K2593">
        <v>0.98988670000000001</v>
      </c>
      <c r="L2593" t="s">
        <v>29</v>
      </c>
    </row>
    <row r="2594" spans="2:12" x14ac:dyDescent="0.25">
      <c r="B2594" t="s">
        <v>1100</v>
      </c>
      <c r="C2594" t="s">
        <v>1194</v>
      </c>
      <c r="D2594" t="s">
        <v>1195</v>
      </c>
      <c r="E2594" t="s">
        <v>37</v>
      </c>
      <c r="F2594" t="s">
        <v>12</v>
      </c>
      <c r="G2594" t="s">
        <v>1827</v>
      </c>
      <c r="H2594">
        <v>62.629605699999999</v>
      </c>
      <c r="I2594">
        <v>62.8965788</v>
      </c>
      <c r="J2594">
        <v>0.26697310000000002</v>
      </c>
      <c r="K2594">
        <v>0.4244636</v>
      </c>
      <c r="L2594" t="s">
        <v>29</v>
      </c>
    </row>
    <row r="2595" spans="2:12" x14ac:dyDescent="0.25">
      <c r="B2595" t="s">
        <v>1100</v>
      </c>
      <c r="C2595" t="s">
        <v>1196</v>
      </c>
      <c r="D2595" t="s">
        <v>1197</v>
      </c>
      <c r="E2595" t="s">
        <v>37</v>
      </c>
      <c r="F2595" t="s">
        <v>12</v>
      </c>
      <c r="G2595" t="s">
        <v>1827</v>
      </c>
      <c r="H2595">
        <v>63.253538599999999</v>
      </c>
      <c r="I2595">
        <v>62.629605699999999</v>
      </c>
      <c r="J2595">
        <v>0.62393290000000001</v>
      </c>
      <c r="K2595">
        <v>0.99622679999999997</v>
      </c>
      <c r="L2595" t="s">
        <v>29</v>
      </c>
    </row>
    <row r="2596" spans="2:12" x14ac:dyDescent="0.25">
      <c r="B2596" t="s">
        <v>1100</v>
      </c>
      <c r="C2596" t="s">
        <v>1202</v>
      </c>
      <c r="D2596" t="s">
        <v>1203</v>
      </c>
      <c r="E2596" t="s">
        <v>37</v>
      </c>
      <c r="F2596" t="s">
        <v>12</v>
      </c>
      <c r="G2596" t="s">
        <v>1827</v>
      </c>
      <c r="H2596">
        <v>63.020776599999998</v>
      </c>
      <c r="I2596">
        <v>63.286735</v>
      </c>
      <c r="J2596">
        <v>0.26595839999999998</v>
      </c>
      <c r="K2596">
        <v>0.42024349999999999</v>
      </c>
      <c r="L2596" t="s">
        <v>29</v>
      </c>
    </row>
    <row r="2597" spans="2:12" x14ac:dyDescent="0.25">
      <c r="B2597" t="s">
        <v>1100</v>
      </c>
      <c r="C2597" t="s">
        <v>1204</v>
      </c>
      <c r="D2597" t="s">
        <v>1205</v>
      </c>
      <c r="E2597" t="s">
        <v>37</v>
      </c>
      <c r="F2597" t="s">
        <v>12</v>
      </c>
      <c r="G2597" t="s">
        <v>1827</v>
      </c>
      <c r="H2597">
        <v>62.842814099999998</v>
      </c>
      <c r="I2597">
        <v>63.020776599999998</v>
      </c>
      <c r="J2597">
        <v>0.1779625</v>
      </c>
      <c r="K2597">
        <v>0.282387</v>
      </c>
      <c r="L2597" t="s">
        <v>29</v>
      </c>
    </row>
    <row r="2598" spans="2:12" x14ac:dyDescent="0.25">
      <c r="B2598" t="s">
        <v>1100</v>
      </c>
      <c r="C2598" t="s">
        <v>1206</v>
      </c>
      <c r="D2598" t="s">
        <v>1207</v>
      </c>
      <c r="E2598" t="s">
        <v>37</v>
      </c>
      <c r="F2598" t="s">
        <v>12</v>
      </c>
      <c r="G2598" t="s">
        <v>1827</v>
      </c>
      <c r="H2598">
        <v>62.806172099999998</v>
      </c>
      <c r="I2598">
        <v>62.842814099999998</v>
      </c>
      <c r="J2598">
        <v>3.6642000000000001E-2</v>
      </c>
      <c r="K2598">
        <v>5.8307400000000002E-2</v>
      </c>
      <c r="L2598" t="s">
        <v>29</v>
      </c>
    </row>
    <row r="2599" spans="2:12" x14ac:dyDescent="0.25">
      <c r="B2599" t="s">
        <v>1100</v>
      </c>
      <c r="C2599" t="s">
        <v>1210</v>
      </c>
      <c r="D2599" t="s">
        <v>1211</v>
      </c>
      <c r="E2599" t="s">
        <v>37</v>
      </c>
      <c r="F2599" t="s">
        <v>12</v>
      </c>
      <c r="G2599" t="s">
        <v>1827</v>
      </c>
      <c r="H2599">
        <v>62.475203999999998</v>
      </c>
      <c r="I2599">
        <v>62.650457199999998</v>
      </c>
      <c r="J2599">
        <v>0.1752532</v>
      </c>
      <c r="K2599">
        <v>0.27973170000000003</v>
      </c>
      <c r="L2599" t="s">
        <v>29</v>
      </c>
    </row>
    <row r="2600" spans="2:12" x14ac:dyDescent="0.25">
      <c r="B2600" t="s">
        <v>1100</v>
      </c>
      <c r="C2600" t="s">
        <v>1212</v>
      </c>
      <c r="D2600" t="s">
        <v>1213</v>
      </c>
      <c r="E2600" t="s">
        <v>37</v>
      </c>
      <c r="F2600" t="s">
        <v>12</v>
      </c>
      <c r="G2600" t="s">
        <v>1827</v>
      </c>
      <c r="H2600">
        <v>63.456331300000002</v>
      </c>
      <c r="I2600">
        <v>62.475203999999998</v>
      </c>
      <c r="J2600">
        <v>0.98112730000000004</v>
      </c>
      <c r="K2600">
        <v>1.5704267000000001</v>
      </c>
      <c r="L2600" t="s">
        <v>29</v>
      </c>
    </row>
    <row r="2601" spans="2:12" x14ac:dyDescent="0.25">
      <c r="B2601" t="s">
        <v>1100</v>
      </c>
      <c r="C2601" t="s">
        <v>1214</v>
      </c>
      <c r="D2601" t="s">
        <v>1215</v>
      </c>
      <c r="E2601" t="s">
        <v>37</v>
      </c>
      <c r="F2601" t="s">
        <v>12</v>
      </c>
      <c r="G2601" t="s">
        <v>1827</v>
      </c>
      <c r="H2601">
        <v>63.181209699999997</v>
      </c>
      <c r="I2601">
        <v>63.456331300000002</v>
      </c>
      <c r="J2601">
        <v>0.27512160000000002</v>
      </c>
      <c r="K2601">
        <v>0.43356050000000002</v>
      </c>
      <c r="L2601" t="s">
        <v>29</v>
      </c>
    </row>
    <row r="2602" spans="2:12" x14ac:dyDescent="0.25">
      <c r="B2602" t="s">
        <v>1100</v>
      </c>
      <c r="C2602" t="s">
        <v>1226</v>
      </c>
      <c r="D2602" t="s">
        <v>1227</v>
      </c>
      <c r="E2602" t="s">
        <v>37</v>
      </c>
      <c r="F2602" t="s">
        <v>12</v>
      </c>
      <c r="G2602" t="s">
        <v>1827</v>
      </c>
      <c r="H2602">
        <v>62.701281299999998</v>
      </c>
      <c r="I2602">
        <v>62.817503000000002</v>
      </c>
      <c r="J2602">
        <v>0.1162217</v>
      </c>
      <c r="K2602">
        <v>0.18501480000000001</v>
      </c>
      <c r="L2602" t="s">
        <v>29</v>
      </c>
    </row>
    <row r="2603" spans="2:12" x14ac:dyDescent="0.25">
      <c r="B2603" t="s">
        <v>1100</v>
      </c>
      <c r="C2603" t="s">
        <v>1232</v>
      </c>
      <c r="D2603" t="s">
        <v>1233</v>
      </c>
      <c r="E2603" t="s">
        <v>37</v>
      </c>
      <c r="F2603" t="s">
        <v>12</v>
      </c>
      <c r="G2603" t="s">
        <v>1827</v>
      </c>
      <c r="H2603">
        <v>62.9772921</v>
      </c>
      <c r="I2603">
        <v>62.490685300000003</v>
      </c>
      <c r="J2603">
        <v>0.48660680000000001</v>
      </c>
      <c r="K2603">
        <v>0.77868689999999996</v>
      </c>
      <c r="L2603" t="s">
        <v>29</v>
      </c>
    </row>
    <row r="2604" spans="2:12" x14ac:dyDescent="0.25">
      <c r="B2604" t="s">
        <v>1100</v>
      </c>
      <c r="C2604" t="s">
        <v>1238</v>
      </c>
      <c r="D2604" t="s">
        <v>1239</v>
      </c>
      <c r="E2604" t="s">
        <v>37</v>
      </c>
      <c r="F2604" t="s">
        <v>12</v>
      </c>
      <c r="G2604" t="s">
        <v>1827</v>
      </c>
      <c r="H2604">
        <v>62.833531999999998</v>
      </c>
      <c r="I2604">
        <v>62.735053800000003</v>
      </c>
      <c r="J2604">
        <v>9.8478200000000002E-2</v>
      </c>
      <c r="K2604">
        <v>0.1569748</v>
      </c>
      <c r="L2604" t="s">
        <v>29</v>
      </c>
    </row>
    <row r="2605" spans="2:12" x14ac:dyDescent="0.25">
      <c r="B2605" t="s">
        <v>1100</v>
      </c>
      <c r="C2605" t="s">
        <v>1240</v>
      </c>
      <c r="D2605" t="s">
        <v>1241</v>
      </c>
      <c r="E2605" t="s">
        <v>37</v>
      </c>
      <c r="F2605" t="s">
        <v>12</v>
      </c>
      <c r="G2605" t="s">
        <v>1827</v>
      </c>
      <c r="H2605">
        <v>62.994669999999999</v>
      </c>
      <c r="I2605">
        <v>62.833531999999998</v>
      </c>
      <c r="J2605">
        <v>0.161138</v>
      </c>
      <c r="K2605">
        <v>0.25645220000000002</v>
      </c>
      <c r="L2605" t="s">
        <v>29</v>
      </c>
    </row>
    <row r="2606" spans="2:12" x14ac:dyDescent="0.25">
      <c r="B2606" t="s">
        <v>1100</v>
      </c>
      <c r="C2606" t="s">
        <v>1242</v>
      </c>
      <c r="D2606" t="s">
        <v>1243</v>
      </c>
      <c r="E2606" t="s">
        <v>37</v>
      </c>
      <c r="F2606" t="s">
        <v>12</v>
      </c>
      <c r="G2606" t="s">
        <v>1827</v>
      </c>
      <c r="H2606">
        <v>63.002204399999997</v>
      </c>
      <c r="I2606">
        <v>62.805881800000002</v>
      </c>
      <c r="J2606">
        <v>0.19632260000000001</v>
      </c>
      <c r="K2606">
        <v>0.31258629999999998</v>
      </c>
      <c r="L2606" t="s">
        <v>29</v>
      </c>
    </row>
    <row r="2607" spans="2:12" x14ac:dyDescent="0.25">
      <c r="B2607" t="s">
        <v>1100</v>
      </c>
      <c r="C2607" t="s">
        <v>1244</v>
      </c>
      <c r="D2607" t="s">
        <v>1245</v>
      </c>
      <c r="E2607" t="s">
        <v>37</v>
      </c>
      <c r="F2607" t="s">
        <v>12</v>
      </c>
      <c r="G2607" t="s">
        <v>1827</v>
      </c>
      <c r="H2607">
        <v>63.178290099999998</v>
      </c>
      <c r="I2607">
        <v>63.002204399999997</v>
      </c>
      <c r="J2607">
        <v>0.17608570000000001</v>
      </c>
      <c r="K2607">
        <v>0.2794913</v>
      </c>
      <c r="L2607" t="s">
        <v>29</v>
      </c>
    </row>
    <row r="2608" spans="2:12" x14ac:dyDescent="0.25">
      <c r="B2608" t="s">
        <v>1100</v>
      </c>
      <c r="C2608" t="s">
        <v>1246</v>
      </c>
      <c r="D2608" t="s">
        <v>1247</v>
      </c>
      <c r="E2608" t="s">
        <v>37</v>
      </c>
      <c r="F2608" t="s">
        <v>12</v>
      </c>
      <c r="G2608" t="s">
        <v>1827</v>
      </c>
      <c r="H2608">
        <v>62.638924299999999</v>
      </c>
      <c r="I2608">
        <v>63.178290099999998</v>
      </c>
      <c r="J2608">
        <v>0.53936580000000001</v>
      </c>
      <c r="K2608">
        <v>0.85372020000000004</v>
      </c>
      <c r="L2608" t="s">
        <v>29</v>
      </c>
    </row>
    <row r="2609" spans="2:12" x14ac:dyDescent="0.25">
      <c r="B2609" t="s">
        <v>1100</v>
      </c>
      <c r="C2609" t="s">
        <v>1248</v>
      </c>
      <c r="D2609" t="s">
        <v>1249</v>
      </c>
      <c r="E2609" t="s">
        <v>37</v>
      </c>
      <c r="F2609" t="s">
        <v>12</v>
      </c>
      <c r="G2609" t="s">
        <v>1827</v>
      </c>
      <c r="H2609">
        <v>62.7415533</v>
      </c>
      <c r="I2609">
        <v>62.638924299999999</v>
      </c>
      <c r="J2609">
        <v>0.102629</v>
      </c>
      <c r="K2609">
        <v>0.16384219999999999</v>
      </c>
      <c r="L2609" t="s">
        <v>29</v>
      </c>
    </row>
    <row r="2610" spans="2:12" x14ac:dyDescent="0.25">
      <c r="B2610" t="s">
        <v>1100</v>
      </c>
      <c r="C2610" t="s">
        <v>1258</v>
      </c>
      <c r="D2610" t="s">
        <v>1259</v>
      </c>
      <c r="E2610" t="s">
        <v>37</v>
      </c>
      <c r="F2610" t="s">
        <v>12</v>
      </c>
      <c r="G2610" t="s">
        <v>1827</v>
      </c>
      <c r="H2610">
        <v>63.421589699999998</v>
      </c>
      <c r="I2610">
        <v>62.332958499999997</v>
      </c>
      <c r="J2610">
        <v>1.0886312</v>
      </c>
      <c r="K2610">
        <v>1.7464777</v>
      </c>
      <c r="L2610" t="s">
        <v>29</v>
      </c>
    </row>
    <row r="2611" spans="2:12" x14ac:dyDescent="0.25">
      <c r="B2611" t="s">
        <v>1100</v>
      </c>
      <c r="C2611" t="s">
        <v>1262</v>
      </c>
      <c r="D2611" t="s">
        <v>1263</v>
      </c>
      <c r="E2611" t="s">
        <v>37</v>
      </c>
      <c r="F2611" t="s">
        <v>12</v>
      </c>
      <c r="G2611" t="s">
        <v>1827</v>
      </c>
      <c r="H2611">
        <v>62.778191100000001</v>
      </c>
      <c r="I2611">
        <v>63.009523999999999</v>
      </c>
      <c r="J2611">
        <v>0.23133290000000001</v>
      </c>
      <c r="K2611">
        <v>0.36713960000000001</v>
      </c>
      <c r="L2611" t="s">
        <v>29</v>
      </c>
    </row>
    <row r="2612" spans="2:12" x14ac:dyDescent="0.25">
      <c r="B2612" t="s">
        <v>1100</v>
      </c>
      <c r="C2612" t="s">
        <v>1264</v>
      </c>
      <c r="D2612" t="s">
        <v>1265</v>
      </c>
      <c r="E2612" t="s">
        <v>37</v>
      </c>
      <c r="F2612" t="s">
        <v>12</v>
      </c>
      <c r="G2612" t="s">
        <v>1827</v>
      </c>
      <c r="H2612">
        <v>62.684636099999999</v>
      </c>
      <c r="I2612">
        <v>62.778191100000001</v>
      </c>
      <c r="J2612">
        <v>9.3554999999999999E-2</v>
      </c>
      <c r="K2612">
        <v>0.14902470000000001</v>
      </c>
      <c r="L2612" t="s">
        <v>29</v>
      </c>
    </row>
    <row r="2613" spans="2:12" x14ac:dyDescent="0.25">
      <c r="B2613" t="s">
        <v>1100</v>
      </c>
      <c r="C2613" t="s">
        <v>1266</v>
      </c>
      <c r="D2613" t="s">
        <v>1267</v>
      </c>
      <c r="E2613" t="s">
        <v>37</v>
      </c>
      <c r="F2613" t="s">
        <v>12</v>
      </c>
      <c r="G2613" t="s">
        <v>1827</v>
      </c>
      <c r="H2613">
        <v>62.985851500000003</v>
      </c>
      <c r="I2613">
        <v>62.684636099999999</v>
      </c>
      <c r="J2613">
        <v>0.30121540000000002</v>
      </c>
      <c r="K2613">
        <v>0.48052509999999998</v>
      </c>
      <c r="L2613" t="s">
        <v>29</v>
      </c>
    </row>
    <row r="2614" spans="2:12" x14ac:dyDescent="0.25">
      <c r="B2614" t="s">
        <v>1100</v>
      </c>
      <c r="C2614" t="s">
        <v>1270</v>
      </c>
      <c r="D2614" t="s">
        <v>1271</v>
      </c>
      <c r="E2614" t="s">
        <v>37</v>
      </c>
      <c r="F2614" t="s">
        <v>12</v>
      </c>
      <c r="G2614" t="s">
        <v>1827</v>
      </c>
      <c r="H2614">
        <v>62.910353800000003</v>
      </c>
      <c r="I2614">
        <v>62.694257999999998</v>
      </c>
      <c r="J2614">
        <v>0.2160958</v>
      </c>
      <c r="K2614">
        <v>0.34468199999999999</v>
      </c>
      <c r="L2614" t="s">
        <v>29</v>
      </c>
    </row>
    <row r="2615" spans="2:12" x14ac:dyDescent="0.25">
      <c r="B2615" t="s">
        <v>1100</v>
      </c>
      <c r="C2615" t="s">
        <v>1284</v>
      </c>
      <c r="D2615" t="s">
        <v>1285</v>
      </c>
      <c r="E2615" t="s">
        <v>37</v>
      </c>
      <c r="F2615" t="s">
        <v>12</v>
      </c>
      <c r="G2615" t="s">
        <v>1827</v>
      </c>
      <c r="H2615">
        <v>62.730822600000003</v>
      </c>
      <c r="I2615">
        <v>62.762219600000002</v>
      </c>
      <c r="J2615">
        <v>3.1397000000000001E-2</v>
      </c>
      <c r="K2615">
        <v>5.0025300000000002E-2</v>
      </c>
      <c r="L2615" t="s">
        <v>29</v>
      </c>
    </row>
    <row r="2616" spans="2:12" x14ac:dyDescent="0.25">
      <c r="B2616" t="s">
        <v>1100</v>
      </c>
      <c r="C2616" t="s">
        <v>1288</v>
      </c>
      <c r="D2616" t="s">
        <v>1289</v>
      </c>
      <c r="E2616" t="s">
        <v>37</v>
      </c>
      <c r="F2616" t="s">
        <v>12</v>
      </c>
      <c r="G2616" t="s">
        <v>1827</v>
      </c>
      <c r="H2616">
        <v>62.430786599999998</v>
      </c>
      <c r="I2616">
        <v>62.884212900000001</v>
      </c>
      <c r="J2616">
        <v>0.4534263</v>
      </c>
      <c r="K2616">
        <v>0.72104950000000001</v>
      </c>
      <c r="L2616" t="s">
        <v>29</v>
      </c>
    </row>
    <row r="2617" spans="2:12" x14ac:dyDescent="0.25">
      <c r="B2617" t="s">
        <v>1100</v>
      </c>
      <c r="C2617" t="s">
        <v>1302</v>
      </c>
      <c r="D2617" t="s">
        <v>1303</v>
      </c>
      <c r="E2617" t="s">
        <v>37</v>
      </c>
      <c r="F2617" t="s">
        <v>12</v>
      </c>
      <c r="G2617" t="s">
        <v>1827</v>
      </c>
      <c r="H2617">
        <v>63.494281299999997</v>
      </c>
      <c r="I2617">
        <v>62.726733299999999</v>
      </c>
      <c r="J2617">
        <v>0.76754800000000001</v>
      </c>
      <c r="K2617">
        <v>1.2236378000000001</v>
      </c>
      <c r="L2617" t="s">
        <v>29</v>
      </c>
    </row>
    <row r="2618" spans="2:12" x14ac:dyDescent="0.25">
      <c r="B2618" t="s">
        <v>1100</v>
      </c>
      <c r="C2618" t="s">
        <v>1310</v>
      </c>
      <c r="D2618" t="s">
        <v>1311</v>
      </c>
      <c r="E2618" t="s">
        <v>37</v>
      </c>
      <c r="F2618" t="s">
        <v>12</v>
      </c>
      <c r="G2618" t="s">
        <v>1827</v>
      </c>
      <c r="H2618">
        <v>62.600409300000003</v>
      </c>
      <c r="I2618">
        <v>62.670942699999998</v>
      </c>
      <c r="J2618">
        <v>7.0533399999999996E-2</v>
      </c>
      <c r="K2618">
        <v>0.1125456</v>
      </c>
      <c r="L2618" t="s">
        <v>29</v>
      </c>
    </row>
    <row r="2619" spans="2:12" x14ac:dyDescent="0.25">
      <c r="B2619" t="s">
        <v>1100</v>
      </c>
      <c r="C2619" t="s">
        <v>1316</v>
      </c>
      <c r="D2619" t="s">
        <v>1317</v>
      </c>
      <c r="E2619" t="s">
        <v>37</v>
      </c>
      <c r="F2619" t="s">
        <v>12</v>
      </c>
      <c r="G2619" t="s">
        <v>1827</v>
      </c>
      <c r="H2619">
        <v>62.864677</v>
      </c>
      <c r="I2619">
        <v>62.766920200000001</v>
      </c>
      <c r="J2619">
        <v>9.7756800000000005E-2</v>
      </c>
      <c r="K2619">
        <v>0.15574569999999999</v>
      </c>
      <c r="L2619" t="s">
        <v>29</v>
      </c>
    </row>
    <row r="2620" spans="2:12" x14ac:dyDescent="0.25">
      <c r="B2620" t="s">
        <v>1100</v>
      </c>
      <c r="C2620" t="s">
        <v>1318</v>
      </c>
      <c r="D2620" t="s">
        <v>1319</v>
      </c>
      <c r="E2620" t="s">
        <v>37</v>
      </c>
      <c r="F2620" t="s">
        <v>12</v>
      </c>
      <c r="G2620" t="s">
        <v>1827</v>
      </c>
      <c r="H2620">
        <v>62.398591699999997</v>
      </c>
      <c r="I2620">
        <v>62.864677</v>
      </c>
      <c r="J2620">
        <v>0.46608529999999998</v>
      </c>
      <c r="K2620">
        <v>0.74141049999999997</v>
      </c>
      <c r="L2620" t="s">
        <v>29</v>
      </c>
    </row>
    <row r="2621" spans="2:12" x14ac:dyDescent="0.25">
      <c r="B2621" t="s">
        <v>1100</v>
      </c>
      <c r="C2621" t="s">
        <v>1324</v>
      </c>
      <c r="D2621" t="s">
        <v>1325</v>
      </c>
      <c r="E2621" t="s">
        <v>37</v>
      </c>
      <c r="F2621" t="s">
        <v>12</v>
      </c>
      <c r="G2621" t="s">
        <v>1827</v>
      </c>
      <c r="H2621">
        <v>63.523590300000002</v>
      </c>
      <c r="I2621">
        <v>62.662948399999998</v>
      </c>
      <c r="J2621">
        <v>0.86064189999999996</v>
      </c>
      <c r="K2621">
        <v>1.3734462000000001</v>
      </c>
      <c r="L2621" t="s">
        <v>29</v>
      </c>
    </row>
    <row r="2622" spans="2:12" x14ac:dyDescent="0.25">
      <c r="B2622" t="s">
        <v>1100</v>
      </c>
      <c r="C2622" t="s">
        <v>1330</v>
      </c>
      <c r="D2622" t="s">
        <v>1331</v>
      </c>
      <c r="E2622" t="s">
        <v>37</v>
      </c>
      <c r="F2622" t="s">
        <v>12</v>
      </c>
      <c r="G2622" t="s">
        <v>1827</v>
      </c>
      <c r="H2622">
        <v>62.9625439</v>
      </c>
      <c r="I2622">
        <v>62.622447299999997</v>
      </c>
      <c r="J2622">
        <v>0.34009660000000003</v>
      </c>
      <c r="K2622">
        <v>0.54309059999999998</v>
      </c>
      <c r="L2622" t="s">
        <v>29</v>
      </c>
    </row>
    <row r="2623" spans="2:12" x14ac:dyDescent="0.25">
      <c r="B2623" t="s">
        <v>1100</v>
      </c>
      <c r="C2623" t="s">
        <v>1354</v>
      </c>
      <c r="D2623" t="s">
        <v>1355</v>
      </c>
      <c r="E2623" t="s">
        <v>37</v>
      </c>
      <c r="F2623" t="s">
        <v>12</v>
      </c>
      <c r="G2623" t="s">
        <v>1827</v>
      </c>
      <c r="H2623">
        <v>62.736975299999997</v>
      </c>
      <c r="I2623">
        <v>63.079166600000001</v>
      </c>
      <c r="J2623">
        <v>0.34219129999999998</v>
      </c>
      <c r="K2623">
        <v>0.54247909999999999</v>
      </c>
      <c r="L2623" t="s">
        <v>29</v>
      </c>
    </row>
    <row r="2624" spans="2:12" x14ac:dyDescent="0.25">
      <c r="B2624" t="s">
        <v>1100</v>
      </c>
      <c r="C2624" t="s">
        <v>1372</v>
      </c>
      <c r="D2624" t="s">
        <v>1373</v>
      </c>
      <c r="E2624" t="s">
        <v>37</v>
      </c>
      <c r="F2624" t="s">
        <v>12</v>
      </c>
      <c r="G2624" t="s">
        <v>1827</v>
      </c>
      <c r="H2624">
        <v>62.267224200000001</v>
      </c>
      <c r="I2624">
        <v>62.879620299999999</v>
      </c>
      <c r="J2624">
        <v>0.6123961</v>
      </c>
      <c r="K2624">
        <v>0.97391830000000001</v>
      </c>
      <c r="L2624" t="s">
        <v>29</v>
      </c>
    </row>
    <row r="2625" spans="2:12" x14ac:dyDescent="0.25">
      <c r="B2625" t="s">
        <v>1100</v>
      </c>
      <c r="C2625" t="s">
        <v>1380</v>
      </c>
      <c r="D2625" t="s">
        <v>1381</v>
      </c>
      <c r="E2625" t="s">
        <v>37</v>
      </c>
      <c r="F2625" t="s">
        <v>12</v>
      </c>
      <c r="G2625" t="s">
        <v>1827</v>
      </c>
      <c r="H2625">
        <v>62.827404199999997</v>
      </c>
      <c r="I2625">
        <v>62.691864699999996</v>
      </c>
      <c r="J2625">
        <v>0.13553950000000001</v>
      </c>
      <c r="K2625">
        <v>0.21619949999999999</v>
      </c>
      <c r="L2625" t="s">
        <v>29</v>
      </c>
    </row>
    <row r="2626" spans="2:12" x14ac:dyDescent="0.25">
      <c r="B2626" t="s">
        <v>1100</v>
      </c>
      <c r="C2626" t="s">
        <v>1384</v>
      </c>
      <c r="D2626" t="s">
        <v>1385</v>
      </c>
      <c r="E2626" t="s">
        <v>37</v>
      </c>
      <c r="F2626" t="s">
        <v>12</v>
      </c>
      <c r="G2626" t="s">
        <v>1827</v>
      </c>
      <c r="H2626">
        <v>62.732271400000002</v>
      </c>
      <c r="I2626">
        <v>62.633646200000001</v>
      </c>
      <c r="J2626">
        <v>9.8625199999999996E-2</v>
      </c>
      <c r="K2626">
        <v>0.15746360000000001</v>
      </c>
      <c r="L2626" t="s">
        <v>29</v>
      </c>
    </row>
    <row r="2627" spans="2:12" x14ac:dyDescent="0.25">
      <c r="B2627" t="s">
        <v>1100</v>
      </c>
      <c r="C2627" t="s">
        <v>1388</v>
      </c>
      <c r="D2627" t="s">
        <v>1389</v>
      </c>
      <c r="E2627" t="s">
        <v>37</v>
      </c>
      <c r="F2627" t="s">
        <v>12</v>
      </c>
      <c r="G2627" t="s">
        <v>1827</v>
      </c>
      <c r="H2627">
        <v>63.7239492</v>
      </c>
      <c r="I2627">
        <v>63.188308900000003</v>
      </c>
      <c r="J2627">
        <v>0.53564029999999996</v>
      </c>
      <c r="K2627">
        <v>0.84768889999999997</v>
      </c>
      <c r="L2627" t="s">
        <v>29</v>
      </c>
    </row>
    <row r="2628" spans="2:12" x14ac:dyDescent="0.25">
      <c r="B2628" t="s">
        <v>1100</v>
      </c>
      <c r="C2628" t="s">
        <v>1390</v>
      </c>
      <c r="D2628" t="s">
        <v>1391</v>
      </c>
      <c r="E2628" t="s">
        <v>37</v>
      </c>
      <c r="F2628" t="s">
        <v>12</v>
      </c>
      <c r="G2628" t="s">
        <v>1827</v>
      </c>
      <c r="H2628">
        <v>62.250599700000002</v>
      </c>
      <c r="I2628">
        <v>63.7239492</v>
      </c>
      <c r="J2628">
        <v>1.4733495000000001</v>
      </c>
      <c r="K2628">
        <v>2.3120813</v>
      </c>
      <c r="L2628" t="s">
        <v>29</v>
      </c>
    </row>
    <row r="2629" spans="2:12" x14ac:dyDescent="0.25">
      <c r="B2629" t="s">
        <v>1100</v>
      </c>
      <c r="C2629" t="s">
        <v>1404</v>
      </c>
      <c r="D2629" t="s">
        <v>1405</v>
      </c>
      <c r="E2629" t="s">
        <v>37</v>
      </c>
      <c r="F2629" t="s">
        <v>12</v>
      </c>
      <c r="G2629" t="s">
        <v>1827</v>
      </c>
      <c r="H2629">
        <v>62.186824999999999</v>
      </c>
      <c r="I2629">
        <v>62.8242452</v>
      </c>
      <c r="J2629">
        <v>0.63742019999999999</v>
      </c>
      <c r="K2629">
        <v>1.0146086000000001</v>
      </c>
      <c r="L2629" t="s">
        <v>29</v>
      </c>
    </row>
    <row r="2630" spans="2:12" x14ac:dyDescent="0.25">
      <c r="B2630" t="s">
        <v>1100</v>
      </c>
      <c r="C2630" t="s">
        <v>1416</v>
      </c>
      <c r="D2630" t="s">
        <v>1417</v>
      </c>
      <c r="E2630" t="s">
        <v>37</v>
      </c>
      <c r="F2630" t="s">
        <v>12</v>
      </c>
      <c r="G2630" t="s">
        <v>1827</v>
      </c>
      <c r="H2630">
        <v>63.048332000000002</v>
      </c>
      <c r="I2630">
        <v>63.3205557</v>
      </c>
      <c r="J2630">
        <v>0.27222370000000001</v>
      </c>
      <c r="K2630">
        <v>0.42991360000000001</v>
      </c>
      <c r="L2630" t="s">
        <v>29</v>
      </c>
    </row>
    <row r="2631" spans="2:12" x14ac:dyDescent="0.25">
      <c r="B2631" t="s">
        <v>1100</v>
      </c>
      <c r="C2631" t="s">
        <v>1430</v>
      </c>
      <c r="D2631" t="s">
        <v>1431</v>
      </c>
      <c r="E2631" t="s">
        <v>37</v>
      </c>
      <c r="F2631" t="s">
        <v>12</v>
      </c>
      <c r="G2631" t="s">
        <v>1827</v>
      </c>
      <c r="H2631">
        <v>62.737400100000002</v>
      </c>
      <c r="I2631">
        <v>62.8147187</v>
      </c>
      <c r="J2631">
        <v>7.7318600000000001E-2</v>
      </c>
      <c r="K2631">
        <v>0.1230899</v>
      </c>
      <c r="L2631" t="s">
        <v>29</v>
      </c>
    </row>
    <row r="2632" spans="2:12" x14ac:dyDescent="0.25">
      <c r="B2632" t="s">
        <v>1100</v>
      </c>
      <c r="C2632" t="s">
        <v>1434</v>
      </c>
      <c r="D2632" t="s">
        <v>1435</v>
      </c>
      <c r="E2632" t="s">
        <v>37</v>
      </c>
      <c r="F2632" t="s">
        <v>12</v>
      </c>
      <c r="G2632" t="s">
        <v>1827</v>
      </c>
      <c r="H2632">
        <v>62.549506399999999</v>
      </c>
      <c r="I2632">
        <v>63.126548800000002</v>
      </c>
      <c r="J2632">
        <v>0.57704239999999996</v>
      </c>
      <c r="K2632">
        <v>0.91410409999999997</v>
      </c>
      <c r="L2632" t="s">
        <v>29</v>
      </c>
    </row>
    <row r="2633" spans="2:12" x14ac:dyDescent="0.25">
      <c r="B2633" t="s">
        <v>1100</v>
      </c>
      <c r="C2633" t="s">
        <v>1446</v>
      </c>
      <c r="D2633" t="s">
        <v>1447</v>
      </c>
      <c r="E2633" t="s">
        <v>37</v>
      </c>
      <c r="F2633" t="s">
        <v>12</v>
      </c>
      <c r="G2633" t="s">
        <v>1827</v>
      </c>
      <c r="H2633">
        <v>62.392282799999997</v>
      </c>
      <c r="I2633">
        <v>62.705475499999999</v>
      </c>
      <c r="J2633">
        <v>0.31319269999999999</v>
      </c>
      <c r="K2633">
        <v>0.49946629999999997</v>
      </c>
      <c r="L2633" t="s">
        <v>29</v>
      </c>
    </row>
    <row r="2634" spans="2:12" x14ac:dyDescent="0.25">
      <c r="B2634" t="s">
        <v>1100</v>
      </c>
      <c r="C2634" t="s">
        <v>1454</v>
      </c>
      <c r="D2634" t="s">
        <v>1455</v>
      </c>
      <c r="E2634" t="s">
        <v>37</v>
      </c>
      <c r="F2634" t="s">
        <v>12</v>
      </c>
      <c r="G2634" t="s">
        <v>1827</v>
      </c>
      <c r="H2634">
        <v>62.990342699999999</v>
      </c>
      <c r="I2634">
        <v>62.871422199999998</v>
      </c>
      <c r="J2634">
        <v>0.1189205</v>
      </c>
      <c r="K2634">
        <v>0.1891487</v>
      </c>
      <c r="L2634" t="s">
        <v>29</v>
      </c>
    </row>
    <row r="2635" spans="2:12" x14ac:dyDescent="0.25">
      <c r="B2635" t="s">
        <v>1100</v>
      </c>
      <c r="C2635" t="s">
        <v>1458</v>
      </c>
      <c r="D2635" t="s">
        <v>1459</v>
      </c>
      <c r="E2635" t="s">
        <v>37</v>
      </c>
      <c r="F2635" t="s">
        <v>12</v>
      </c>
      <c r="G2635" t="s">
        <v>1827</v>
      </c>
      <c r="H2635">
        <v>62.621729799999997</v>
      </c>
      <c r="I2635">
        <v>63.271575300000002</v>
      </c>
      <c r="J2635">
        <v>0.64984549999999996</v>
      </c>
      <c r="K2635">
        <v>1.0270733999999999</v>
      </c>
      <c r="L2635" t="s">
        <v>29</v>
      </c>
    </row>
    <row r="2636" spans="2:12" x14ac:dyDescent="0.25">
      <c r="B2636" t="s">
        <v>1462</v>
      </c>
      <c r="C2636" t="s">
        <v>1463</v>
      </c>
      <c r="D2636" t="s">
        <v>1464</v>
      </c>
      <c r="E2636" t="s">
        <v>37</v>
      </c>
      <c r="F2636" t="s">
        <v>12</v>
      </c>
      <c r="G2636" t="s">
        <v>1827</v>
      </c>
      <c r="H2636">
        <v>63.609991200000003</v>
      </c>
      <c r="I2636">
        <v>64.023463399999997</v>
      </c>
      <c r="J2636">
        <v>0.41347220000000001</v>
      </c>
      <c r="K2636">
        <v>0.64581350000000004</v>
      </c>
      <c r="L2636" t="s">
        <v>29</v>
      </c>
    </row>
    <row r="2637" spans="2:12" x14ac:dyDescent="0.25">
      <c r="B2637" t="s">
        <v>1462</v>
      </c>
      <c r="C2637" t="s">
        <v>1465</v>
      </c>
      <c r="D2637" t="s">
        <v>1466</v>
      </c>
      <c r="E2637" t="s">
        <v>37</v>
      </c>
      <c r="F2637" t="s">
        <v>12</v>
      </c>
      <c r="G2637" t="s">
        <v>1827</v>
      </c>
      <c r="H2637">
        <v>63.449683999999998</v>
      </c>
      <c r="I2637">
        <v>63.609991200000003</v>
      </c>
      <c r="J2637">
        <v>0.16030720000000001</v>
      </c>
      <c r="K2637">
        <v>0.25201580000000001</v>
      </c>
      <c r="L2637" t="s">
        <v>29</v>
      </c>
    </row>
    <row r="2638" spans="2:12" x14ac:dyDescent="0.25">
      <c r="B2638" t="s">
        <v>1462</v>
      </c>
      <c r="C2638" t="s">
        <v>1471</v>
      </c>
      <c r="D2638" t="s">
        <v>1472</v>
      </c>
      <c r="E2638" t="s">
        <v>37</v>
      </c>
      <c r="F2638" t="s">
        <v>12</v>
      </c>
      <c r="G2638" t="s">
        <v>1827</v>
      </c>
      <c r="H2638">
        <v>63.127779599999997</v>
      </c>
      <c r="I2638">
        <v>64.199901999999994</v>
      </c>
      <c r="J2638">
        <v>1.0721224</v>
      </c>
      <c r="K2638">
        <v>1.6699751</v>
      </c>
      <c r="L2638" t="s">
        <v>29</v>
      </c>
    </row>
    <row r="2639" spans="2:12" x14ac:dyDescent="0.25">
      <c r="B2639" t="s">
        <v>1462</v>
      </c>
      <c r="C2639" t="s">
        <v>1479</v>
      </c>
      <c r="D2639" t="s">
        <v>1480</v>
      </c>
      <c r="E2639" t="s">
        <v>37</v>
      </c>
      <c r="F2639" t="s">
        <v>12</v>
      </c>
      <c r="G2639" t="s">
        <v>1827</v>
      </c>
      <c r="H2639">
        <v>62.998235999999999</v>
      </c>
      <c r="I2639">
        <v>64.027614200000002</v>
      </c>
      <c r="J2639">
        <v>1.0293782</v>
      </c>
      <c r="K2639">
        <v>1.6077098000000001</v>
      </c>
      <c r="L2639" t="s">
        <v>29</v>
      </c>
    </row>
    <row r="2640" spans="2:12" x14ac:dyDescent="0.25">
      <c r="B2640" t="s">
        <v>1462</v>
      </c>
      <c r="C2640" t="s">
        <v>1481</v>
      </c>
      <c r="D2640" t="s">
        <v>1482</v>
      </c>
      <c r="E2640" t="s">
        <v>37</v>
      </c>
      <c r="F2640" t="s">
        <v>12</v>
      </c>
      <c r="G2640" t="s">
        <v>1827</v>
      </c>
      <c r="H2640">
        <v>63.850393099999998</v>
      </c>
      <c r="I2640">
        <v>62.998235999999999</v>
      </c>
      <c r="J2640">
        <v>0.8521571</v>
      </c>
      <c r="K2640">
        <v>1.3526682000000001</v>
      </c>
      <c r="L2640" t="s">
        <v>29</v>
      </c>
    </row>
    <row r="2641" spans="2:12" x14ac:dyDescent="0.25">
      <c r="B2641" t="s">
        <v>1462</v>
      </c>
      <c r="C2641" t="s">
        <v>1483</v>
      </c>
      <c r="D2641" t="s">
        <v>1484</v>
      </c>
      <c r="E2641" t="s">
        <v>37</v>
      </c>
      <c r="F2641" t="s">
        <v>12</v>
      </c>
      <c r="G2641" t="s">
        <v>1827</v>
      </c>
      <c r="H2641">
        <v>62.809368200000002</v>
      </c>
      <c r="I2641">
        <v>63.850393099999998</v>
      </c>
      <c r="J2641">
        <v>1.0410249</v>
      </c>
      <c r="K2641">
        <v>1.6304126999999999</v>
      </c>
      <c r="L2641" t="s">
        <v>29</v>
      </c>
    </row>
    <row r="2642" spans="2:12" x14ac:dyDescent="0.25">
      <c r="B2642" t="s">
        <v>1462</v>
      </c>
      <c r="C2642" t="s">
        <v>1485</v>
      </c>
      <c r="D2642" t="s">
        <v>1486</v>
      </c>
      <c r="E2642" t="s">
        <v>37</v>
      </c>
      <c r="F2642" t="s">
        <v>12</v>
      </c>
      <c r="G2642" t="s">
        <v>1827</v>
      </c>
      <c r="H2642">
        <v>64.349985099999998</v>
      </c>
      <c r="I2642">
        <v>63.546478</v>
      </c>
      <c r="J2642">
        <v>0.80350710000000003</v>
      </c>
      <c r="K2642">
        <v>1.26444</v>
      </c>
      <c r="L2642" t="s">
        <v>29</v>
      </c>
    </row>
    <row r="2643" spans="2:12" x14ac:dyDescent="0.25">
      <c r="B2643" t="s">
        <v>1462</v>
      </c>
      <c r="C2643" t="s">
        <v>1487</v>
      </c>
      <c r="D2643" t="s">
        <v>1488</v>
      </c>
      <c r="E2643" t="s">
        <v>37</v>
      </c>
      <c r="F2643" t="s">
        <v>12</v>
      </c>
      <c r="G2643" t="s">
        <v>1827</v>
      </c>
      <c r="H2643">
        <v>63.768071300000003</v>
      </c>
      <c r="I2643">
        <v>64.349985099999998</v>
      </c>
      <c r="J2643">
        <v>0.58191380000000004</v>
      </c>
      <c r="K2643">
        <v>0.90429519999999997</v>
      </c>
      <c r="L2643" t="s">
        <v>29</v>
      </c>
    </row>
    <row r="2644" spans="2:12" x14ac:dyDescent="0.25">
      <c r="B2644" t="s">
        <v>1462</v>
      </c>
      <c r="C2644" t="s">
        <v>1493</v>
      </c>
      <c r="D2644" t="s">
        <v>1494</v>
      </c>
      <c r="E2644" t="s">
        <v>37</v>
      </c>
      <c r="F2644" t="s">
        <v>12</v>
      </c>
      <c r="G2644" t="s">
        <v>1827</v>
      </c>
      <c r="H2644">
        <v>64.104949500000004</v>
      </c>
      <c r="I2644">
        <v>62.563767599999998</v>
      </c>
      <c r="J2644">
        <v>1.5411819</v>
      </c>
      <c r="K2644">
        <v>2.4633777000000001</v>
      </c>
      <c r="L2644" t="s">
        <v>29</v>
      </c>
    </row>
    <row r="2645" spans="2:12" x14ac:dyDescent="0.25">
      <c r="B2645" t="s">
        <v>1462</v>
      </c>
      <c r="C2645" t="s">
        <v>1495</v>
      </c>
      <c r="D2645" t="s">
        <v>1496</v>
      </c>
      <c r="E2645" t="s">
        <v>37</v>
      </c>
      <c r="F2645" t="s">
        <v>12</v>
      </c>
      <c r="G2645" t="s">
        <v>1827</v>
      </c>
      <c r="H2645">
        <v>63.446568200000002</v>
      </c>
      <c r="I2645">
        <v>64.104949500000004</v>
      </c>
      <c r="J2645">
        <v>0.65838129999999995</v>
      </c>
      <c r="K2645">
        <v>1.0270366</v>
      </c>
      <c r="L2645" t="s">
        <v>29</v>
      </c>
    </row>
    <row r="2646" spans="2:12" x14ac:dyDescent="0.25">
      <c r="B2646" t="s">
        <v>1462</v>
      </c>
      <c r="C2646" t="s">
        <v>1517</v>
      </c>
      <c r="D2646" t="s">
        <v>1518</v>
      </c>
      <c r="E2646" t="s">
        <v>37</v>
      </c>
      <c r="F2646" t="s">
        <v>12</v>
      </c>
      <c r="G2646" t="s">
        <v>1827</v>
      </c>
      <c r="H2646">
        <v>64.349189800000005</v>
      </c>
      <c r="I2646">
        <v>63.990711099999999</v>
      </c>
      <c r="J2646">
        <v>0.35847869999999998</v>
      </c>
      <c r="K2646">
        <v>0.56020429999999999</v>
      </c>
      <c r="L2646" t="s">
        <v>29</v>
      </c>
    </row>
    <row r="2647" spans="2:12" x14ac:dyDescent="0.25">
      <c r="B2647" t="s">
        <v>1462</v>
      </c>
      <c r="C2647" t="s">
        <v>1519</v>
      </c>
      <c r="D2647" t="s">
        <v>1520</v>
      </c>
      <c r="E2647" t="s">
        <v>37</v>
      </c>
      <c r="F2647" t="s">
        <v>12</v>
      </c>
      <c r="G2647" t="s">
        <v>1827</v>
      </c>
      <c r="H2647">
        <v>64.287557899999996</v>
      </c>
      <c r="I2647">
        <v>64.349189800000005</v>
      </c>
      <c r="J2647">
        <v>6.1631900000000003E-2</v>
      </c>
      <c r="K2647">
        <v>9.5777299999999996E-2</v>
      </c>
      <c r="L2647" t="s">
        <v>29</v>
      </c>
    </row>
    <row r="2648" spans="2:12" x14ac:dyDescent="0.25">
      <c r="B2648" t="s">
        <v>1462</v>
      </c>
      <c r="C2648" t="s">
        <v>1527</v>
      </c>
      <c r="D2648" t="s">
        <v>1528</v>
      </c>
      <c r="E2648" t="s">
        <v>37</v>
      </c>
      <c r="F2648" t="s">
        <v>12</v>
      </c>
      <c r="G2648" t="s">
        <v>1827</v>
      </c>
      <c r="H2648">
        <v>63.846672300000002</v>
      </c>
      <c r="I2648">
        <v>63.775870400000002</v>
      </c>
      <c r="J2648">
        <v>7.0801900000000001E-2</v>
      </c>
      <c r="K2648">
        <v>0.1110168</v>
      </c>
      <c r="L2648" t="s">
        <v>29</v>
      </c>
    </row>
    <row r="2649" spans="2:12" x14ac:dyDescent="0.25">
      <c r="B2649" t="s">
        <v>1462</v>
      </c>
      <c r="C2649" t="s">
        <v>1531</v>
      </c>
      <c r="D2649" t="s">
        <v>1532</v>
      </c>
      <c r="E2649" t="s">
        <v>37</v>
      </c>
      <c r="F2649" t="s">
        <v>12</v>
      </c>
      <c r="G2649" t="s">
        <v>1827</v>
      </c>
      <c r="H2649">
        <v>63.264217799999997</v>
      </c>
      <c r="I2649">
        <v>64.115699199999995</v>
      </c>
      <c r="J2649">
        <v>0.85148140000000005</v>
      </c>
      <c r="K2649">
        <v>1.3280388999999999</v>
      </c>
      <c r="L2649" t="s">
        <v>29</v>
      </c>
    </row>
    <row r="2650" spans="2:12" x14ac:dyDescent="0.25">
      <c r="B2650" t="s">
        <v>1462</v>
      </c>
      <c r="C2650" t="s">
        <v>1533</v>
      </c>
      <c r="D2650" t="s">
        <v>1534</v>
      </c>
      <c r="E2650" t="s">
        <v>37</v>
      </c>
      <c r="F2650" t="s">
        <v>12</v>
      </c>
      <c r="G2650" t="s">
        <v>1827</v>
      </c>
      <c r="H2650">
        <v>63.0423969</v>
      </c>
      <c r="I2650">
        <v>63.264217799999997</v>
      </c>
      <c r="J2650">
        <v>0.22182089999999999</v>
      </c>
      <c r="K2650">
        <v>0.3506262</v>
      </c>
      <c r="L2650" t="s">
        <v>29</v>
      </c>
    </row>
    <row r="2651" spans="2:12" x14ac:dyDescent="0.25">
      <c r="B2651" t="s">
        <v>1462</v>
      </c>
      <c r="C2651" t="s">
        <v>1549</v>
      </c>
      <c r="D2651" t="s">
        <v>1550</v>
      </c>
      <c r="E2651" t="s">
        <v>37</v>
      </c>
      <c r="F2651" t="s">
        <v>12</v>
      </c>
      <c r="G2651" t="s">
        <v>1827</v>
      </c>
      <c r="H2651">
        <v>63.823362000000003</v>
      </c>
      <c r="I2651">
        <v>64.375616399999998</v>
      </c>
      <c r="J2651">
        <v>0.55225440000000003</v>
      </c>
      <c r="K2651">
        <v>0.85786269999999998</v>
      </c>
      <c r="L2651" t="s">
        <v>29</v>
      </c>
    </row>
    <row r="2652" spans="2:12" x14ac:dyDescent="0.25">
      <c r="B2652" t="s">
        <v>1462</v>
      </c>
      <c r="C2652" t="s">
        <v>1559</v>
      </c>
      <c r="D2652" t="s">
        <v>1560</v>
      </c>
      <c r="E2652" t="s">
        <v>37</v>
      </c>
      <c r="F2652" t="s">
        <v>12</v>
      </c>
      <c r="G2652" t="s">
        <v>1827</v>
      </c>
      <c r="H2652">
        <v>64.000044900000006</v>
      </c>
      <c r="I2652">
        <v>63.135135599999998</v>
      </c>
      <c r="J2652">
        <v>0.86490929999999999</v>
      </c>
      <c r="K2652">
        <v>1.3699334000000001</v>
      </c>
      <c r="L2652" t="s">
        <v>29</v>
      </c>
    </row>
    <row r="2653" spans="2:12" x14ac:dyDescent="0.25">
      <c r="B2653" t="s">
        <v>1462</v>
      </c>
      <c r="C2653" t="s">
        <v>1561</v>
      </c>
      <c r="D2653" t="s">
        <v>1562</v>
      </c>
      <c r="E2653" t="s">
        <v>37</v>
      </c>
      <c r="F2653" t="s">
        <v>12</v>
      </c>
      <c r="G2653" t="s">
        <v>1827</v>
      </c>
      <c r="H2653">
        <v>63.784177</v>
      </c>
      <c r="I2653">
        <v>64.000044900000006</v>
      </c>
      <c r="J2653">
        <v>0.2158679</v>
      </c>
      <c r="K2653">
        <v>0.33729340000000002</v>
      </c>
      <c r="L2653" t="s">
        <v>29</v>
      </c>
    </row>
    <row r="2654" spans="2:12" x14ac:dyDescent="0.25">
      <c r="B2654" t="s">
        <v>1462</v>
      </c>
      <c r="C2654" t="s">
        <v>1567</v>
      </c>
      <c r="D2654" t="s">
        <v>1568</v>
      </c>
      <c r="E2654" t="s">
        <v>37</v>
      </c>
      <c r="F2654" t="s">
        <v>12</v>
      </c>
      <c r="G2654" t="s">
        <v>1827</v>
      </c>
      <c r="H2654">
        <v>63.791441200000001</v>
      </c>
      <c r="I2654">
        <v>64.045339499999997</v>
      </c>
      <c r="J2654">
        <v>0.25389830000000002</v>
      </c>
      <c r="K2654">
        <v>0.39643519999999999</v>
      </c>
      <c r="L2654" t="s">
        <v>29</v>
      </c>
    </row>
    <row r="2655" spans="2:12" x14ac:dyDescent="0.25">
      <c r="B2655" t="s">
        <v>1462</v>
      </c>
      <c r="C2655" t="s">
        <v>1569</v>
      </c>
      <c r="D2655" t="s">
        <v>1570</v>
      </c>
      <c r="E2655" t="s">
        <v>37</v>
      </c>
      <c r="F2655" t="s">
        <v>12</v>
      </c>
      <c r="G2655" t="s">
        <v>1827</v>
      </c>
      <c r="H2655">
        <v>63.665248200000001</v>
      </c>
      <c r="I2655">
        <v>63.791441200000001</v>
      </c>
      <c r="J2655">
        <v>0.126193</v>
      </c>
      <c r="K2655">
        <v>0.1978212</v>
      </c>
      <c r="L2655" t="s">
        <v>29</v>
      </c>
    </row>
    <row r="2656" spans="2:12" x14ac:dyDescent="0.25">
      <c r="B2656" t="s">
        <v>1462</v>
      </c>
      <c r="C2656" t="s">
        <v>1583</v>
      </c>
      <c r="D2656" t="s">
        <v>1584</v>
      </c>
      <c r="E2656" t="s">
        <v>37</v>
      </c>
      <c r="F2656" t="s">
        <v>12</v>
      </c>
      <c r="G2656" t="s">
        <v>1827</v>
      </c>
      <c r="H2656">
        <v>63.391770299999997</v>
      </c>
      <c r="I2656">
        <v>63.916536999999998</v>
      </c>
      <c r="J2656">
        <v>0.52476670000000003</v>
      </c>
      <c r="K2656">
        <v>0.82101869999999999</v>
      </c>
      <c r="L2656" t="s">
        <v>29</v>
      </c>
    </row>
    <row r="2657" spans="2:12" x14ac:dyDescent="0.25">
      <c r="B2657" t="s">
        <v>1462</v>
      </c>
      <c r="C2657" t="s">
        <v>1595</v>
      </c>
      <c r="D2657" t="s">
        <v>1596</v>
      </c>
      <c r="E2657" t="s">
        <v>37</v>
      </c>
      <c r="F2657" t="s">
        <v>12</v>
      </c>
      <c r="G2657" t="s">
        <v>1827</v>
      </c>
      <c r="H2657">
        <v>64.173698799999997</v>
      </c>
      <c r="I2657">
        <v>64.205982399999996</v>
      </c>
      <c r="J2657">
        <v>3.2283600000000003E-2</v>
      </c>
      <c r="K2657">
        <v>5.0281300000000001E-2</v>
      </c>
      <c r="L2657" t="s">
        <v>29</v>
      </c>
    </row>
    <row r="2658" spans="2:12" x14ac:dyDescent="0.25">
      <c r="B2658" t="s">
        <v>1462</v>
      </c>
      <c r="C2658" t="s">
        <v>1625</v>
      </c>
      <c r="D2658" t="s">
        <v>1626</v>
      </c>
      <c r="E2658" t="s">
        <v>37</v>
      </c>
      <c r="F2658" t="s">
        <v>12</v>
      </c>
      <c r="G2658" t="s">
        <v>1827</v>
      </c>
      <c r="H2658">
        <v>62.4368324</v>
      </c>
      <c r="I2658">
        <v>63.431418600000001</v>
      </c>
      <c r="J2658">
        <v>0.99458619999999998</v>
      </c>
      <c r="K2658">
        <v>1.5679708999999999</v>
      </c>
      <c r="L2658" t="s">
        <v>29</v>
      </c>
    </row>
    <row r="2659" spans="2:12" x14ac:dyDescent="0.25">
      <c r="B2659" t="s">
        <v>1462</v>
      </c>
      <c r="C2659" t="s">
        <v>1635</v>
      </c>
      <c r="D2659" t="s">
        <v>1636</v>
      </c>
      <c r="E2659" t="s">
        <v>37</v>
      </c>
      <c r="F2659" t="s">
        <v>12</v>
      </c>
      <c r="G2659" t="s">
        <v>1827</v>
      </c>
      <c r="H2659">
        <v>64.248711900000004</v>
      </c>
      <c r="I2659">
        <v>63.620808799999999</v>
      </c>
      <c r="J2659">
        <v>0.62790310000000005</v>
      </c>
      <c r="K2659">
        <v>0.98694610000000005</v>
      </c>
      <c r="L2659" t="s">
        <v>29</v>
      </c>
    </row>
    <row r="2660" spans="2:12" x14ac:dyDescent="0.25">
      <c r="B2660" t="s">
        <v>1462</v>
      </c>
      <c r="C2660" t="s">
        <v>1639</v>
      </c>
      <c r="D2660" t="s">
        <v>1640</v>
      </c>
      <c r="E2660" t="s">
        <v>37</v>
      </c>
      <c r="F2660" t="s">
        <v>12</v>
      </c>
      <c r="G2660" t="s">
        <v>1827</v>
      </c>
      <c r="H2660">
        <v>63.5843135</v>
      </c>
      <c r="I2660">
        <v>64.248711900000004</v>
      </c>
      <c r="J2660">
        <v>0.66439839999999994</v>
      </c>
      <c r="K2660">
        <v>1.0341038</v>
      </c>
      <c r="L2660" t="s">
        <v>29</v>
      </c>
    </row>
    <row r="2661" spans="2:12" x14ac:dyDescent="0.25">
      <c r="B2661" t="s">
        <v>1462</v>
      </c>
      <c r="C2661" t="s">
        <v>1641</v>
      </c>
      <c r="D2661" t="s">
        <v>1642</v>
      </c>
      <c r="E2661" t="s">
        <v>37</v>
      </c>
      <c r="F2661" t="s">
        <v>12</v>
      </c>
      <c r="G2661" t="s">
        <v>1827</v>
      </c>
      <c r="H2661">
        <v>63.030177399999999</v>
      </c>
      <c r="I2661">
        <v>63.5843135</v>
      </c>
      <c r="J2661">
        <v>0.55413610000000002</v>
      </c>
      <c r="K2661">
        <v>0.87149810000000005</v>
      </c>
      <c r="L2661" t="s">
        <v>29</v>
      </c>
    </row>
    <row r="2662" spans="2:12" x14ac:dyDescent="0.25">
      <c r="B2662" t="s">
        <v>1462</v>
      </c>
      <c r="C2662" t="s">
        <v>1667</v>
      </c>
      <c r="D2662" t="s">
        <v>1668</v>
      </c>
      <c r="E2662" t="s">
        <v>37</v>
      </c>
      <c r="F2662" t="s">
        <v>12</v>
      </c>
      <c r="G2662" t="s">
        <v>1827</v>
      </c>
      <c r="H2662">
        <v>63.685864299999999</v>
      </c>
      <c r="I2662">
        <v>62.400794400000002</v>
      </c>
      <c r="J2662">
        <v>1.2850699000000001</v>
      </c>
      <c r="K2662">
        <v>2.0593807000000002</v>
      </c>
      <c r="L2662" t="s">
        <v>29</v>
      </c>
    </row>
    <row r="2663" spans="2:12" x14ac:dyDescent="0.25">
      <c r="B2663" t="s">
        <v>1462</v>
      </c>
      <c r="C2663" t="s">
        <v>1669</v>
      </c>
      <c r="D2663" t="s">
        <v>1670</v>
      </c>
      <c r="E2663" t="s">
        <v>37</v>
      </c>
      <c r="F2663" t="s">
        <v>12</v>
      </c>
      <c r="G2663" t="s">
        <v>1827</v>
      </c>
      <c r="H2663">
        <v>63.033409900000002</v>
      </c>
      <c r="I2663">
        <v>63.685864299999999</v>
      </c>
      <c r="J2663">
        <v>0.65245439999999999</v>
      </c>
      <c r="K2663">
        <v>1.0244886</v>
      </c>
      <c r="L2663" t="s">
        <v>29</v>
      </c>
    </row>
    <row r="2664" spans="2:12" x14ac:dyDescent="0.25">
      <c r="B2664" t="s">
        <v>1462</v>
      </c>
      <c r="C2664" t="s">
        <v>1683</v>
      </c>
      <c r="D2664" t="s">
        <v>1684</v>
      </c>
      <c r="E2664" t="s">
        <v>37</v>
      </c>
      <c r="F2664" t="s">
        <v>12</v>
      </c>
      <c r="G2664" t="s">
        <v>1827</v>
      </c>
      <c r="H2664">
        <v>63.516781299999998</v>
      </c>
      <c r="I2664">
        <v>63.926818300000001</v>
      </c>
      <c r="J2664">
        <v>0.41003699999999998</v>
      </c>
      <c r="K2664">
        <v>0.64141619999999999</v>
      </c>
      <c r="L2664" t="s">
        <v>29</v>
      </c>
    </row>
    <row r="2665" spans="2:12" x14ac:dyDescent="0.25">
      <c r="B2665" t="s">
        <v>1462</v>
      </c>
      <c r="C2665" t="s">
        <v>1689</v>
      </c>
      <c r="D2665" t="s">
        <v>1690</v>
      </c>
      <c r="E2665" t="s">
        <v>37</v>
      </c>
      <c r="F2665" t="s">
        <v>12</v>
      </c>
      <c r="G2665" t="s">
        <v>1827</v>
      </c>
      <c r="H2665">
        <v>62.284936999999999</v>
      </c>
      <c r="I2665">
        <v>63.189492399999999</v>
      </c>
      <c r="J2665">
        <v>0.90455540000000001</v>
      </c>
      <c r="K2665">
        <v>1.4314964999999999</v>
      </c>
      <c r="L2665" t="s">
        <v>29</v>
      </c>
    </row>
    <row r="2666" spans="2:12" x14ac:dyDescent="0.25">
      <c r="B2666" t="s">
        <v>1462</v>
      </c>
      <c r="C2666" t="s">
        <v>1697</v>
      </c>
      <c r="D2666" t="s">
        <v>1698</v>
      </c>
      <c r="E2666" t="s">
        <v>37</v>
      </c>
      <c r="F2666" t="s">
        <v>12</v>
      </c>
      <c r="G2666" t="s">
        <v>1827</v>
      </c>
      <c r="H2666">
        <v>63.629812100000002</v>
      </c>
      <c r="I2666">
        <v>64.111341899999999</v>
      </c>
      <c r="J2666">
        <v>0.48152980000000001</v>
      </c>
      <c r="K2666">
        <v>0.75108359999999996</v>
      </c>
      <c r="L2666" t="s">
        <v>29</v>
      </c>
    </row>
    <row r="2667" spans="2:12" x14ac:dyDescent="0.25">
      <c r="B2667" t="s">
        <v>1462</v>
      </c>
      <c r="C2667" t="s">
        <v>1699</v>
      </c>
      <c r="D2667" t="s">
        <v>1700</v>
      </c>
      <c r="E2667" t="s">
        <v>37</v>
      </c>
      <c r="F2667" t="s">
        <v>12</v>
      </c>
      <c r="G2667" t="s">
        <v>1827</v>
      </c>
      <c r="H2667">
        <v>63.942593500000001</v>
      </c>
      <c r="I2667">
        <v>63.629812100000002</v>
      </c>
      <c r="J2667">
        <v>0.31278139999999999</v>
      </c>
      <c r="K2667">
        <v>0.49156420000000001</v>
      </c>
      <c r="L2667" t="s">
        <v>29</v>
      </c>
    </row>
    <row r="2668" spans="2:12" x14ac:dyDescent="0.25">
      <c r="B2668" t="s">
        <v>1462</v>
      </c>
      <c r="C2668" t="s">
        <v>1701</v>
      </c>
      <c r="D2668" t="s">
        <v>1702</v>
      </c>
      <c r="E2668" t="s">
        <v>37</v>
      </c>
      <c r="F2668" t="s">
        <v>12</v>
      </c>
      <c r="G2668" t="s">
        <v>1827</v>
      </c>
      <c r="H2668">
        <v>64.616370500000002</v>
      </c>
      <c r="I2668">
        <v>63.942593500000001</v>
      </c>
      <c r="J2668">
        <v>0.67377699999999996</v>
      </c>
      <c r="K2668">
        <v>1.0537217000000001</v>
      </c>
      <c r="L2668" t="s">
        <v>29</v>
      </c>
    </row>
    <row r="2669" spans="2:12" x14ac:dyDescent="0.25">
      <c r="B2669" t="s">
        <v>1462</v>
      </c>
      <c r="C2669" t="s">
        <v>1713</v>
      </c>
      <c r="D2669" t="s">
        <v>1714</v>
      </c>
      <c r="E2669" t="s">
        <v>37</v>
      </c>
      <c r="F2669" t="s">
        <v>12</v>
      </c>
      <c r="G2669" t="s">
        <v>1827</v>
      </c>
      <c r="H2669">
        <v>63.683771100000001</v>
      </c>
      <c r="I2669">
        <v>63.156812600000002</v>
      </c>
      <c r="J2669">
        <v>0.5269585</v>
      </c>
      <c r="K2669">
        <v>0.83436529999999998</v>
      </c>
      <c r="L2669" t="s">
        <v>29</v>
      </c>
    </row>
    <row r="2670" spans="2:12" x14ac:dyDescent="0.25">
      <c r="B2670" t="s">
        <v>1462</v>
      </c>
      <c r="C2670" t="s">
        <v>1717</v>
      </c>
      <c r="D2670" t="s">
        <v>1718</v>
      </c>
      <c r="E2670" t="s">
        <v>37</v>
      </c>
      <c r="F2670" t="s">
        <v>12</v>
      </c>
      <c r="G2670" t="s">
        <v>1827</v>
      </c>
      <c r="H2670">
        <v>63.477370299999997</v>
      </c>
      <c r="I2670">
        <v>64.289010599999997</v>
      </c>
      <c r="J2670">
        <v>0.81164029999999998</v>
      </c>
      <c r="K2670">
        <v>1.2624868</v>
      </c>
      <c r="L2670" t="s">
        <v>29</v>
      </c>
    </row>
    <row r="2671" spans="2:12" x14ac:dyDescent="0.25">
      <c r="B2671" t="s">
        <v>1462</v>
      </c>
      <c r="C2671" t="s">
        <v>1727</v>
      </c>
      <c r="D2671" t="s">
        <v>1728</v>
      </c>
      <c r="E2671" t="s">
        <v>37</v>
      </c>
      <c r="F2671" t="s">
        <v>12</v>
      </c>
      <c r="G2671" t="s">
        <v>1827</v>
      </c>
      <c r="H2671">
        <v>63.262660799999999</v>
      </c>
      <c r="I2671">
        <v>64.097009600000007</v>
      </c>
      <c r="J2671">
        <v>0.8343488</v>
      </c>
      <c r="K2671">
        <v>1.3016969</v>
      </c>
      <c r="L2671" t="s">
        <v>29</v>
      </c>
    </row>
    <row r="2672" spans="2:12" x14ac:dyDescent="0.25">
      <c r="B2672" t="s">
        <v>1462</v>
      </c>
      <c r="C2672" t="s">
        <v>1751</v>
      </c>
      <c r="D2672" t="s">
        <v>1752</v>
      </c>
      <c r="E2672" t="s">
        <v>37</v>
      </c>
      <c r="F2672" t="s">
        <v>12</v>
      </c>
      <c r="G2672" t="s">
        <v>1827</v>
      </c>
      <c r="H2672">
        <v>63.9339029</v>
      </c>
      <c r="I2672">
        <v>63.783650299999998</v>
      </c>
      <c r="J2672">
        <v>0.15025259999999999</v>
      </c>
      <c r="K2672">
        <v>0.235566</v>
      </c>
      <c r="L2672" t="s">
        <v>29</v>
      </c>
    </row>
    <row r="2673" spans="2:12" x14ac:dyDescent="0.25">
      <c r="B2673" t="s">
        <v>1462</v>
      </c>
      <c r="C2673" t="s">
        <v>1761</v>
      </c>
      <c r="D2673" t="s">
        <v>1762</v>
      </c>
      <c r="E2673" t="s">
        <v>37</v>
      </c>
      <c r="F2673" t="s">
        <v>12</v>
      </c>
      <c r="G2673" t="s">
        <v>1827</v>
      </c>
      <c r="H2673">
        <v>62.979528199999997</v>
      </c>
      <c r="I2673">
        <v>63.580340399999997</v>
      </c>
      <c r="J2673">
        <v>0.60081220000000002</v>
      </c>
      <c r="K2673">
        <v>0.94496539999999996</v>
      </c>
      <c r="L2673" t="s">
        <v>29</v>
      </c>
    </row>
    <row r="2674" spans="2:12" x14ac:dyDescent="0.25">
      <c r="B2674" t="s">
        <v>1462</v>
      </c>
      <c r="C2674" t="s">
        <v>1765</v>
      </c>
      <c r="D2674" t="s">
        <v>1766</v>
      </c>
      <c r="E2674" t="s">
        <v>37</v>
      </c>
      <c r="F2674" t="s">
        <v>12</v>
      </c>
      <c r="G2674" t="s">
        <v>1827</v>
      </c>
      <c r="H2674">
        <v>63.724743799999999</v>
      </c>
      <c r="I2674">
        <v>64.194262899999998</v>
      </c>
      <c r="J2674">
        <v>0.46951910000000002</v>
      </c>
      <c r="K2674">
        <v>0.73140349999999998</v>
      </c>
      <c r="L2674" t="s">
        <v>29</v>
      </c>
    </row>
    <row r="2675" spans="2:12" x14ac:dyDescent="0.25">
      <c r="B2675" t="s">
        <v>1462</v>
      </c>
      <c r="C2675" t="s">
        <v>1769</v>
      </c>
      <c r="D2675" t="s">
        <v>1770</v>
      </c>
      <c r="E2675" t="s">
        <v>37</v>
      </c>
      <c r="F2675" t="s">
        <v>12</v>
      </c>
      <c r="G2675" t="s">
        <v>1827</v>
      </c>
      <c r="H2675">
        <v>63.776458099999999</v>
      </c>
      <c r="I2675">
        <v>63.013411400000003</v>
      </c>
      <c r="J2675">
        <v>0.76304669999999997</v>
      </c>
      <c r="K2675">
        <v>1.2109274999999999</v>
      </c>
      <c r="L2675" t="s">
        <v>29</v>
      </c>
    </row>
    <row r="2676" spans="2:12" x14ac:dyDescent="0.25">
      <c r="B2676" t="s">
        <v>1462</v>
      </c>
      <c r="C2676" t="s">
        <v>1773</v>
      </c>
      <c r="D2676" t="s">
        <v>1774</v>
      </c>
      <c r="E2676" t="s">
        <v>37</v>
      </c>
      <c r="F2676" t="s">
        <v>12</v>
      </c>
      <c r="G2676" t="s">
        <v>1827</v>
      </c>
      <c r="H2676">
        <v>62.993463300000002</v>
      </c>
      <c r="I2676">
        <v>62.457064299999999</v>
      </c>
      <c r="J2676">
        <v>0.53639899999999996</v>
      </c>
      <c r="K2676">
        <v>0.85882840000000005</v>
      </c>
      <c r="L2676" t="s">
        <v>29</v>
      </c>
    </row>
    <row r="2677" spans="2:12" x14ac:dyDescent="0.25">
      <c r="B2677" t="s">
        <v>1462</v>
      </c>
      <c r="C2677" t="s">
        <v>1777</v>
      </c>
      <c r="D2677" t="s">
        <v>1778</v>
      </c>
      <c r="E2677" t="s">
        <v>37</v>
      </c>
      <c r="F2677" t="s">
        <v>12</v>
      </c>
      <c r="G2677" t="s">
        <v>1827</v>
      </c>
      <c r="H2677">
        <v>63.868171599999997</v>
      </c>
      <c r="I2677">
        <v>63.6920055</v>
      </c>
      <c r="J2677">
        <v>0.17616609999999999</v>
      </c>
      <c r="K2677">
        <v>0.27659060000000002</v>
      </c>
      <c r="L2677" t="s">
        <v>29</v>
      </c>
    </row>
    <row r="2678" spans="2:12" x14ac:dyDescent="0.25">
      <c r="B2678" t="s">
        <v>1462</v>
      </c>
      <c r="C2678" t="s">
        <v>1781</v>
      </c>
      <c r="D2678" t="s">
        <v>1782</v>
      </c>
      <c r="E2678" t="s">
        <v>37</v>
      </c>
      <c r="F2678" t="s">
        <v>12</v>
      </c>
      <c r="G2678" t="s">
        <v>1827</v>
      </c>
      <c r="H2678">
        <v>63.341289400000001</v>
      </c>
      <c r="I2678">
        <v>63.866709700000001</v>
      </c>
      <c r="J2678">
        <v>0.52542029999999995</v>
      </c>
      <c r="K2678">
        <v>0.82268260000000004</v>
      </c>
      <c r="L2678" t="s">
        <v>29</v>
      </c>
    </row>
    <row r="2679" spans="2:12" x14ac:dyDescent="0.25">
      <c r="B2679" t="s">
        <v>1462</v>
      </c>
      <c r="C2679" t="s">
        <v>1789</v>
      </c>
      <c r="D2679" t="s">
        <v>1790</v>
      </c>
      <c r="E2679" t="s">
        <v>37</v>
      </c>
      <c r="F2679" t="s">
        <v>12</v>
      </c>
      <c r="G2679" t="s">
        <v>1827</v>
      </c>
      <c r="H2679">
        <v>63.155901999999998</v>
      </c>
      <c r="I2679">
        <v>62.307230599999997</v>
      </c>
      <c r="J2679">
        <v>0.84867139999999996</v>
      </c>
      <c r="K2679">
        <v>1.3620753000000001</v>
      </c>
      <c r="L2679" t="s">
        <v>29</v>
      </c>
    </row>
    <row r="2680" spans="2:12" x14ac:dyDescent="0.25">
      <c r="B2680" t="s">
        <v>1462</v>
      </c>
      <c r="C2680" t="s">
        <v>1797</v>
      </c>
      <c r="D2680" t="s">
        <v>1798</v>
      </c>
      <c r="E2680" t="s">
        <v>37</v>
      </c>
      <c r="F2680" t="s">
        <v>12</v>
      </c>
      <c r="G2680" t="s">
        <v>1827</v>
      </c>
      <c r="H2680">
        <v>63.830941899999999</v>
      </c>
      <c r="I2680">
        <v>63.281929599999998</v>
      </c>
      <c r="J2680">
        <v>0.54901230000000001</v>
      </c>
      <c r="K2680">
        <v>0.8675657</v>
      </c>
      <c r="L2680" t="s">
        <v>29</v>
      </c>
    </row>
    <row r="2681" spans="2:12" x14ac:dyDescent="0.25">
      <c r="B2681" t="s">
        <v>1462</v>
      </c>
      <c r="C2681" t="s">
        <v>1799</v>
      </c>
      <c r="D2681" t="s">
        <v>1800</v>
      </c>
      <c r="E2681" t="s">
        <v>37</v>
      </c>
      <c r="F2681" t="s">
        <v>12</v>
      </c>
      <c r="G2681" t="s">
        <v>1827</v>
      </c>
      <c r="H2681">
        <v>63.862795300000002</v>
      </c>
      <c r="I2681">
        <v>63.830941899999999</v>
      </c>
      <c r="J2681">
        <v>3.1853399999999997E-2</v>
      </c>
      <c r="K2681">
        <v>4.9902799999999997E-2</v>
      </c>
      <c r="L2681" t="s">
        <v>29</v>
      </c>
    </row>
    <row r="2682" spans="2:12" x14ac:dyDescent="0.25">
      <c r="B2682" t="s">
        <v>1462</v>
      </c>
      <c r="C2682" t="s">
        <v>1809</v>
      </c>
      <c r="D2682" t="s">
        <v>1810</v>
      </c>
      <c r="E2682" t="s">
        <v>37</v>
      </c>
      <c r="F2682" t="s">
        <v>12</v>
      </c>
      <c r="G2682" t="s">
        <v>1827</v>
      </c>
      <c r="H2682">
        <v>63.392290299999999</v>
      </c>
      <c r="I2682">
        <v>63.465661799999999</v>
      </c>
      <c r="J2682">
        <v>7.3371500000000006E-2</v>
      </c>
      <c r="K2682">
        <v>0.11560819999999999</v>
      </c>
      <c r="L2682" t="s">
        <v>29</v>
      </c>
    </row>
  </sheetData>
  <pageMargins left="0.7" right="0.7" top="0.75" bottom="0.75" header="0.3" footer="0.3"/>
  <pageSetup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565F4-A353-4BBE-8BDE-54A2B06C55C9}">
  <sheetPr filterMode="1"/>
  <dimension ref="A1:P527"/>
  <sheetViews>
    <sheetView zoomScale="85" zoomScaleNormal="85" workbookViewId="0">
      <selection activeCell="P522" sqref="P522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23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</cols>
  <sheetData>
    <row r="1" spans="1:16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4884</v>
      </c>
      <c r="M1" t="s">
        <v>4885</v>
      </c>
      <c r="N1" t="s">
        <v>4879</v>
      </c>
      <c r="O1" t="s">
        <v>4880</v>
      </c>
      <c r="P1" t="s">
        <v>4883</v>
      </c>
    </row>
    <row r="2" spans="1:16" hidden="1" x14ac:dyDescent="0.25">
      <c r="A2">
        <v>1</v>
      </c>
      <c r="B2" t="s">
        <v>4582</v>
      </c>
      <c r="C2" t="s">
        <v>4891</v>
      </c>
      <c r="D2" t="s">
        <v>4892</v>
      </c>
      <c r="E2" t="s">
        <v>37</v>
      </c>
      <c r="F2" t="s">
        <v>1</v>
      </c>
      <c r="G2" t="s">
        <v>1845</v>
      </c>
      <c r="H2">
        <v>8699.0897229999991</v>
      </c>
      <c r="I2">
        <v>8686.4949820000002</v>
      </c>
      <c r="J2" s="5">
        <f>ABS(H2-I2)</f>
        <v>12.594740999998976</v>
      </c>
      <c r="K2">
        <f>100*J2/I2</f>
        <v>0.14499220947111088</v>
      </c>
      <c r="L2">
        <f ca="1">VLOOKUP(F2,'UTPM9 (bench)'!$N$1:$S$13,4,FALSE)</f>
        <v>278.82235117340417</v>
      </c>
      <c r="M2">
        <f ca="1">VLOOKUP(F2,'UTPM9 (bench)'!$N$1:$S$13,5,FALSE)</f>
        <v>1.4769439110091023</v>
      </c>
      <c r="N2" t="b">
        <f ca="1">AND(J2&gt;L2,K2&gt;M2)</f>
        <v>0</v>
      </c>
      <c r="O2" s="1"/>
    </row>
    <row r="3" spans="1:16" hidden="1" x14ac:dyDescent="0.25">
      <c r="A3">
        <v>2</v>
      </c>
      <c r="B3" t="s">
        <v>4582</v>
      </c>
      <c r="C3" t="s">
        <v>4893</v>
      </c>
      <c r="D3" t="s">
        <v>4894</v>
      </c>
      <c r="E3" t="s">
        <v>37</v>
      </c>
      <c r="F3" t="s">
        <v>3</v>
      </c>
      <c r="G3" t="s">
        <v>1845</v>
      </c>
      <c r="H3">
        <v>8659.2852160000002</v>
      </c>
      <c r="I3">
        <v>8699.0897229999991</v>
      </c>
      <c r="J3" s="5">
        <f t="shared" ref="J3:J66" si="0">ABS(H3-I3)</f>
        <v>39.804506999998921</v>
      </c>
      <c r="K3">
        <f t="shared" ref="K3:K66" si="1">100*J3/I3</f>
        <v>0.4575709444030403</v>
      </c>
      <c r="L3">
        <f ca="1">VLOOKUP(F3,'UTPM9 (bench)'!$N$1:$S$13,4,FALSE)</f>
        <v>246.99773955180729</v>
      </c>
      <c r="M3">
        <f ca="1">VLOOKUP(F3,'UTPM9 (bench)'!$N$1:$S$13,5,FALSE)</f>
        <v>1.3823377584602392</v>
      </c>
      <c r="N3" t="b">
        <f t="shared" ref="N3:N66" ca="1" si="2">AND(J3&gt;L3,K3&gt;M3)</f>
        <v>0</v>
      </c>
      <c r="O3" s="1"/>
    </row>
    <row r="4" spans="1:16" hidden="1" x14ac:dyDescent="0.25">
      <c r="A4">
        <v>3</v>
      </c>
      <c r="B4" t="s">
        <v>4582</v>
      </c>
      <c r="C4" t="s">
        <v>4895</v>
      </c>
      <c r="D4" t="s">
        <v>4896</v>
      </c>
      <c r="E4" t="s">
        <v>37</v>
      </c>
      <c r="F4" t="s">
        <v>3</v>
      </c>
      <c r="G4" t="s">
        <v>1845</v>
      </c>
      <c r="H4">
        <v>8656.0766280000007</v>
      </c>
      <c r="I4">
        <v>8659.2852160000002</v>
      </c>
      <c r="J4" s="5">
        <f t="shared" si="0"/>
        <v>3.2085879999995086</v>
      </c>
      <c r="K4">
        <f t="shared" si="1"/>
        <v>3.7053728107614613E-2</v>
      </c>
      <c r="L4">
        <f ca="1">VLOOKUP(F4,'UTPM9 (bench)'!$N$1:$S$13,4,FALSE)</f>
        <v>246.99773955180729</v>
      </c>
      <c r="M4">
        <f ca="1">VLOOKUP(F4,'UTPM9 (bench)'!$N$1:$S$13,5,FALSE)</f>
        <v>1.3823377584602392</v>
      </c>
      <c r="N4" t="b">
        <f t="shared" ca="1" si="2"/>
        <v>0</v>
      </c>
      <c r="O4" s="1"/>
    </row>
    <row r="5" spans="1:16" hidden="1" x14ac:dyDescent="0.25">
      <c r="A5">
        <v>4</v>
      </c>
      <c r="B5" t="s">
        <v>4582</v>
      </c>
      <c r="C5" t="s">
        <v>4895</v>
      </c>
      <c r="D5" t="s">
        <v>4896</v>
      </c>
      <c r="E5" t="s">
        <v>37</v>
      </c>
      <c r="F5" t="s">
        <v>5</v>
      </c>
      <c r="G5" t="s">
        <v>3166</v>
      </c>
      <c r="H5">
        <v>8656.0766280000007</v>
      </c>
      <c r="I5">
        <v>8699.0897229999991</v>
      </c>
      <c r="J5" s="5">
        <f t="shared" si="0"/>
        <v>43.01309499999843</v>
      </c>
      <c r="K5">
        <f t="shared" si="1"/>
        <v>0.49445512541701642</v>
      </c>
      <c r="L5">
        <f ca="1">VLOOKUP(F5,'UTPM9 (bench)'!$N$1:$S$13,4,FALSE)</f>
        <v>282.1562885888651</v>
      </c>
      <c r="M5">
        <f ca="1">VLOOKUP(F5,'UTPM9 (bench)'!$N$1:$S$13,5,FALSE)</f>
        <v>1.4273301783009167</v>
      </c>
      <c r="N5" t="b">
        <f t="shared" ca="1" si="2"/>
        <v>0</v>
      </c>
      <c r="O5" s="1"/>
    </row>
    <row r="6" spans="1:16" hidden="1" x14ac:dyDescent="0.25">
      <c r="A6">
        <v>5</v>
      </c>
      <c r="B6" t="s">
        <v>4582</v>
      </c>
      <c r="C6" t="s">
        <v>4897</v>
      </c>
      <c r="D6" t="s">
        <v>4898</v>
      </c>
      <c r="E6" t="s">
        <v>37</v>
      </c>
      <c r="F6" t="s">
        <v>3</v>
      </c>
      <c r="G6" t="s">
        <v>1845</v>
      </c>
      <c r="H6">
        <v>8708.025345</v>
      </c>
      <c r="I6">
        <v>8656.0766280000007</v>
      </c>
      <c r="J6" s="5">
        <f t="shared" si="0"/>
        <v>51.948716999999306</v>
      </c>
      <c r="K6">
        <f t="shared" si="1"/>
        <v>0.60014160262814276</v>
      </c>
      <c r="L6">
        <f ca="1">VLOOKUP(F6,'UTPM9 (bench)'!$N$1:$S$13,4,FALSE)</f>
        <v>246.99773955180729</v>
      </c>
      <c r="M6">
        <f ca="1">VLOOKUP(F6,'UTPM9 (bench)'!$N$1:$S$13,5,FALSE)</f>
        <v>1.3823377584602392</v>
      </c>
      <c r="N6" t="b">
        <f t="shared" ca="1" si="2"/>
        <v>0</v>
      </c>
      <c r="O6" s="1"/>
    </row>
    <row r="7" spans="1:16" hidden="1" x14ac:dyDescent="0.25">
      <c r="A7">
        <v>6</v>
      </c>
      <c r="B7" t="s">
        <v>4582</v>
      </c>
      <c r="C7" t="s">
        <v>4897</v>
      </c>
      <c r="D7" t="s">
        <v>4898</v>
      </c>
      <c r="E7" t="s">
        <v>37</v>
      </c>
      <c r="F7" t="s">
        <v>6</v>
      </c>
      <c r="G7" t="s">
        <v>3166</v>
      </c>
      <c r="H7">
        <v>8708.025345</v>
      </c>
      <c r="I7">
        <v>8656.0766280000007</v>
      </c>
      <c r="J7" s="5">
        <f t="shared" si="0"/>
        <v>51.948716999999306</v>
      </c>
      <c r="K7">
        <f t="shared" si="1"/>
        <v>0.60014160262814276</v>
      </c>
      <c r="L7">
        <f ca="1">VLOOKUP(F7,'UTPM9 (bench)'!$N$1:$S$13,4,FALSE)</f>
        <v>217.91710953385453</v>
      </c>
      <c r="M7">
        <f ca="1">VLOOKUP(F7,'UTPM9 (bench)'!$N$1:$S$13,5,FALSE)</f>
        <v>1.3503214327773927</v>
      </c>
      <c r="N7" t="b">
        <f t="shared" ca="1" si="2"/>
        <v>0</v>
      </c>
      <c r="O7" s="1"/>
    </row>
    <row r="8" spans="1:16" hidden="1" x14ac:dyDescent="0.25">
      <c r="A8">
        <v>7</v>
      </c>
      <c r="B8" t="s">
        <v>4582</v>
      </c>
      <c r="C8" t="s">
        <v>4899</v>
      </c>
      <c r="D8" t="s">
        <v>4900</v>
      </c>
      <c r="E8" t="s">
        <v>37</v>
      </c>
      <c r="F8" t="s">
        <v>1</v>
      </c>
      <c r="G8" t="s">
        <v>1845</v>
      </c>
      <c r="H8">
        <v>8644.8235480000003</v>
      </c>
      <c r="I8">
        <v>8708.025345</v>
      </c>
      <c r="J8" s="5">
        <f t="shared" si="0"/>
        <v>63.201796999999715</v>
      </c>
      <c r="K8">
        <f t="shared" si="1"/>
        <v>0.72578793120175189</v>
      </c>
      <c r="L8">
        <f ca="1">VLOOKUP(F8,'UTPM9 (bench)'!$N$1:$S$13,4,FALSE)</f>
        <v>278.82235117340417</v>
      </c>
      <c r="M8">
        <f ca="1">VLOOKUP(F8,'UTPM9 (bench)'!$N$1:$S$13,5,FALSE)</f>
        <v>1.4769439110091023</v>
      </c>
      <c r="N8" t="b">
        <f t="shared" ca="1" si="2"/>
        <v>0</v>
      </c>
    </row>
    <row r="9" spans="1:16" hidden="1" x14ac:dyDescent="0.25">
      <c r="A9">
        <v>8</v>
      </c>
      <c r="B9" t="s">
        <v>4582</v>
      </c>
      <c r="C9" t="s">
        <v>4899</v>
      </c>
      <c r="D9" t="s">
        <v>4900</v>
      </c>
      <c r="E9" t="s">
        <v>37</v>
      </c>
      <c r="F9" t="s">
        <v>6</v>
      </c>
      <c r="G9" t="s">
        <v>3166</v>
      </c>
      <c r="H9">
        <v>8644.8235480000003</v>
      </c>
      <c r="I9">
        <v>8708.025345</v>
      </c>
      <c r="J9" s="5">
        <f t="shared" si="0"/>
        <v>63.201796999999715</v>
      </c>
      <c r="K9">
        <f t="shared" si="1"/>
        <v>0.72578793120175189</v>
      </c>
      <c r="L9">
        <f ca="1">VLOOKUP(F9,'UTPM9 (bench)'!$N$1:$S$13,4,FALSE)</f>
        <v>217.91710953385453</v>
      </c>
      <c r="M9">
        <f ca="1">VLOOKUP(F9,'UTPM9 (bench)'!$N$1:$S$13,5,FALSE)</f>
        <v>1.3503214327773927</v>
      </c>
      <c r="N9" t="b">
        <f t="shared" ca="1" si="2"/>
        <v>0</v>
      </c>
    </row>
    <row r="10" spans="1:16" hidden="1" x14ac:dyDescent="0.25">
      <c r="A10">
        <v>9</v>
      </c>
      <c r="B10" t="s">
        <v>4582</v>
      </c>
      <c r="C10" t="s">
        <v>4901</v>
      </c>
      <c r="D10" t="s">
        <v>4902</v>
      </c>
      <c r="E10" t="s">
        <v>37</v>
      </c>
      <c r="F10" t="s">
        <v>2</v>
      </c>
      <c r="G10" t="s">
        <v>1845</v>
      </c>
      <c r="H10">
        <v>8704.8598459999994</v>
      </c>
      <c r="I10">
        <v>8644.8235480000003</v>
      </c>
      <c r="J10" s="5">
        <f t="shared" si="0"/>
        <v>60.036297999999078</v>
      </c>
      <c r="K10">
        <f t="shared" si="1"/>
        <v>0.69447684694372525</v>
      </c>
      <c r="L10">
        <f ca="1">VLOOKUP(F10,'UTPM9 (bench)'!$N$1:$S$13,4,FALSE)</f>
        <v>279.62787594503061</v>
      </c>
      <c r="M10">
        <f ca="1">VLOOKUP(F10,'UTPM9 (bench)'!$N$1:$S$13,5,FALSE)</f>
        <v>1.4712469900962373</v>
      </c>
      <c r="N10" t="b">
        <f t="shared" ca="1" si="2"/>
        <v>0</v>
      </c>
    </row>
    <row r="11" spans="1:16" hidden="1" x14ac:dyDescent="0.25">
      <c r="A11">
        <v>10</v>
      </c>
      <c r="B11" t="s">
        <v>4582</v>
      </c>
      <c r="C11" t="s">
        <v>4901</v>
      </c>
      <c r="D11" t="s">
        <v>4902</v>
      </c>
      <c r="E11" t="s">
        <v>37</v>
      </c>
      <c r="F11" t="s">
        <v>6</v>
      </c>
      <c r="G11" t="s">
        <v>3166</v>
      </c>
      <c r="H11">
        <v>8704.8598459999994</v>
      </c>
      <c r="I11">
        <v>8644.8235480000003</v>
      </c>
      <c r="J11" s="5">
        <f t="shared" si="0"/>
        <v>60.036297999999078</v>
      </c>
      <c r="K11">
        <f t="shared" si="1"/>
        <v>0.69447684694372525</v>
      </c>
      <c r="L11">
        <f ca="1">VLOOKUP(F11,'UTPM9 (bench)'!$N$1:$S$13,4,FALSE)</f>
        <v>217.91710953385453</v>
      </c>
      <c r="M11">
        <f ca="1">VLOOKUP(F11,'UTPM9 (bench)'!$N$1:$S$13,5,FALSE)</f>
        <v>1.3503214327773927</v>
      </c>
      <c r="N11" t="b">
        <f t="shared" ca="1" si="2"/>
        <v>0</v>
      </c>
    </row>
    <row r="12" spans="1:16" hidden="1" x14ac:dyDescent="0.25">
      <c r="A12">
        <v>11</v>
      </c>
      <c r="B12" t="s">
        <v>4582</v>
      </c>
      <c r="C12" t="s">
        <v>4903</v>
      </c>
      <c r="D12" t="s">
        <v>4904</v>
      </c>
      <c r="E12" t="s">
        <v>37</v>
      </c>
      <c r="F12" t="s">
        <v>1</v>
      </c>
      <c r="G12" t="s">
        <v>1845</v>
      </c>
      <c r="H12">
        <v>8649.7656420000003</v>
      </c>
      <c r="I12">
        <v>8704.8598459999994</v>
      </c>
      <c r="J12" s="5">
        <f t="shared" si="0"/>
        <v>55.094203999999081</v>
      </c>
      <c r="K12">
        <f t="shared" si="1"/>
        <v>0.63291316545797816</v>
      </c>
      <c r="L12">
        <f ca="1">VLOOKUP(F12,'UTPM9 (bench)'!$N$1:$S$13,4,FALSE)</f>
        <v>278.82235117340417</v>
      </c>
      <c r="M12">
        <f ca="1">VLOOKUP(F12,'UTPM9 (bench)'!$N$1:$S$13,5,FALSE)</f>
        <v>1.4769439110091023</v>
      </c>
      <c r="N12" t="b">
        <f t="shared" ca="1" si="2"/>
        <v>0</v>
      </c>
    </row>
    <row r="13" spans="1:16" hidden="1" x14ac:dyDescent="0.25">
      <c r="A13">
        <v>12</v>
      </c>
      <c r="B13" t="s">
        <v>4582</v>
      </c>
      <c r="C13" t="s">
        <v>4903</v>
      </c>
      <c r="D13" t="s">
        <v>4904</v>
      </c>
      <c r="E13" t="s">
        <v>37</v>
      </c>
      <c r="F13" t="s">
        <v>6</v>
      </c>
      <c r="G13" t="s">
        <v>3166</v>
      </c>
      <c r="H13">
        <v>8649.7656420000003</v>
      </c>
      <c r="I13">
        <v>8704.8598459999994</v>
      </c>
      <c r="J13" s="5">
        <f t="shared" si="0"/>
        <v>55.094203999999081</v>
      </c>
      <c r="K13">
        <f t="shared" si="1"/>
        <v>0.63291316545797816</v>
      </c>
      <c r="L13">
        <f ca="1">VLOOKUP(F13,'UTPM9 (bench)'!$N$1:$S$13,4,FALSE)</f>
        <v>217.91710953385453</v>
      </c>
      <c r="M13">
        <f ca="1">VLOOKUP(F13,'UTPM9 (bench)'!$N$1:$S$13,5,FALSE)</f>
        <v>1.3503214327773927</v>
      </c>
      <c r="N13" t="b">
        <f t="shared" ca="1" si="2"/>
        <v>0</v>
      </c>
    </row>
    <row r="14" spans="1:16" hidden="1" x14ac:dyDescent="0.25">
      <c r="A14">
        <v>13</v>
      </c>
      <c r="B14" t="s">
        <v>4582</v>
      </c>
      <c r="C14" t="s">
        <v>4905</v>
      </c>
      <c r="D14" t="s">
        <v>4906</v>
      </c>
      <c r="E14" t="s">
        <v>37</v>
      </c>
      <c r="F14" t="s">
        <v>2</v>
      </c>
      <c r="G14" t="s">
        <v>1845</v>
      </c>
      <c r="H14">
        <v>8669.2781529999993</v>
      </c>
      <c r="I14">
        <v>8649.7656420000003</v>
      </c>
      <c r="J14" s="5">
        <f t="shared" si="0"/>
        <v>19.512510999998995</v>
      </c>
      <c r="K14">
        <f t="shared" si="1"/>
        <v>0.22558427369700745</v>
      </c>
      <c r="L14">
        <f ca="1">VLOOKUP(F14,'UTPM9 (bench)'!$N$1:$S$13,4,FALSE)</f>
        <v>279.62787594503061</v>
      </c>
      <c r="M14">
        <f ca="1">VLOOKUP(F14,'UTPM9 (bench)'!$N$1:$S$13,5,FALSE)</f>
        <v>1.4712469900962373</v>
      </c>
      <c r="N14" t="b">
        <f t="shared" ca="1" si="2"/>
        <v>0</v>
      </c>
    </row>
    <row r="15" spans="1:16" hidden="1" x14ac:dyDescent="0.25">
      <c r="A15">
        <v>14</v>
      </c>
      <c r="B15" t="s">
        <v>4582</v>
      </c>
      <c r="C15" t="s">
        <v>4905</v>
      </c>
      <c r="D15" t="s">
        <v>4906</v>
      </c>
      <c r="E15" t="s">
        <v>37</v>
      </c>
      <c r="F15" t="s">
        <v>4</v>
      </c>
      <c r="G15" t="s">
        <v>3166</v>
      </c>
      <c r="H15">
        <v>8669.2781529999993</v>
      </c>
      <c r="I15">
        <v>8649.7656420000003</v>
      </c>
      <c r="J15" s="5">
        <f t="shared" si="0"/>
        <v>19.512510999998995</v>
      </c>
      <c r="K15">
        <f t="shared" si="1"/>
        <v>0.22558427369700745</v>
      </c>
      <c r="L15">
        <f ca="1">VLOOKUP(F15,'UTPM9 (bench)'!$N$1:$S$13,4,FALSE)</f>
        <v>298.24161114688974</v>
      </c>
      <c r="M15">
        <f ca="1">VLOOKUP(F15,'UTPM9 (bench)'!$N$1:$S$13,5,FALSE)</f>
        <v>1.5083399529878716</v>
      </c>
      <c r="N15" t="b">
        <f t="shared" ca="1" si="2"/>
        <v>0</v>
      </c>
    </row>
    <row r="16" spans="1:16" hidden="1" x14ac:dyDescent="0.25">
      <c r="A16">
        <v>15</v>
      </c>
      <c r="B16" t="s">
        <v>4582</v>
      </c>
      <c r="C16" t="s">
        <v>4907</v>
      </c>
      <c r="D16" t="s">
        <v>4908</v>
      </c>
      <c r="E16" t="s">
        <v>37</v>
      </c>
      <c r="F16" t="s">
        <v>2</v>
      </c>
      <c r="G16" t="s">
        <v>1845</v>
      </c>
      <c r="H16">
        <v>8730.8785850000004</v>
      </c>
      <c r="I16">
        <v>8669.2781529999993</v>
      </c>
      <c r="J16" s="5">
        <f t="shared" si="0"/>
        <v>61.600432000001092</v>
      </c>
      <c r="K16">
        <f t="shared" si="1"/>
        <v>0.71056010561484051</v>
      </c>
      <c r="L16">
        <f ca="1">VLOOKUP(F16,'UTPM9 (bench)'!$N$1:$S$13,4,FALSE)</f>
        <v>279.62787594503061</v>
      </c>
      <c r="M16">
        <f ca="1">VLOOKUP(F16,'UTPM9 (bench)'!$N$1:$S$13,5,FALSE)</f>
        <v>1.4712469900962373</v>
      </c>
      <c r="N16" t="b">
        <f t="shared" ca="1" si="2"/>
        <v>0</v>
      </c>
    </row>
    <row r="17" spans="1:14" hidden="1" x14ac:dyDescent="0.25">
      <c r="A17">
        <v>16</v>
      </c>
      <c r="B17" t="s">
        <v>4582</v>
      </c>
      <c r="C17" t="s">
        <v>4907</v>
      </c>
      <c r="D17" t="s">
        <v>4908</v>
      </c>
      <c r="E17" t="s">
        <v>37</v>
      </c>
      <c r="F17" t="s">
        <v>6</v>
      </c>
      <c r="G17" t="s">
        <v>3166</v>
      </c>
      <c r="H17">
        <v>8730.8785850000004</v>
      </c>
      <c r="I17">
        <v>8669.2781529999993</v>
      </c>
      <c r="J17" s="5">
        <f t="shared" si="0"/>
        <v>61.600432000001092</v>
      </c>
      <c r="K17">
        <f t="shared" si="1"/>
        <v>0.71056010561484051</v>
      </c>
      <c r="L17">
        <f ca="1">VLOOKUP(F17,'UTPM9 (bench)'!$N$1:$S$13,4,FALSE)</f>
        <v>217.91710953385453</v>
      </c>
      <c r="M17">
        <f ca="1">VLOOKUP(F17,'UTPM9 (bench)'!$N$1:$S$13,5,FALSE)</f>
        <v>1.3503214327773927</v>
      </c>
      <c r="N17" t="b">
        <f t="shared" ca="1" si="2"/>
        <v>0</v>
      </c>
    </row>
    <row r="18" spans="1:14" hidden="1" x14ac:dyDescent="0.25">
      <c r="A18">
        <v>17</v>
      </c>
      <c r="B18" t="s">
        <v>4582</v>
      </c>
      <c r="C18" t="s">
        <v>4909</v>
      </c>
      <c r="D18" t="s">
        <v>4910</v>
      </c>
      <c r="E18" t="s">
        <v>37</v>
      </c>
      <c r="F18" t="s">
        <v>1</v>
      </c>
      <c r="G18" t="s">
        <v>1845</v>
      </c>
      <c r="H18">
        <v>8650.25468</v>
      </c>
      <c r="I18">
        <v>8730.8785850000004</v>
      </c>
      <c r="J18" s="5">
        <f t="shared" si="0"/>
        <v>80.623905000000377</v>
      </c>
      <c r="K18">
        <f t="shared" si="1"/>
        <v>0.92343404177576671</v>
      </c>
      <c r="L18">
        <f ca="1">VLOOKUP(F18,'UTPM9 (bench)'!$N$1:$S$13,4,FALSE)</f>
        <v>278.82235117340417</v>
      </c>
      <c r="M18">
        <f ca="1">VLOOKUP(F18,'UTPM9 (bench)'!$N$1:$S$13,5,FALSE)</f>
        <v>1.4769439110091023</v>
      </c>
      <c r="N18" t="b">
        <f t="shared" ca="1" si="2"/>
        <v>0</v>
      </c>
    </row>
    <row r="19" spans="1:14" hidden="1" x14ac:dyDescent="0.25">
      <c r="A19">
        <v>18</v>
      </c>
      <c r="B19" t="s">
        <v>4582</v>
      </c>
      <c r="C19" t="s">
        <v>4909</v>
      </c>
      <c r="D19" t="s">
        <v>4910</v>
      </c>
      <c r="E19" t="s">
        <v>37</v>
      </c>
      <c r="F19" t="s">
        <v>5</v>
      </c>
      <c r="G19" t="s">
        <v>3166</v>
      </c>
      <c r="H19">
        <v>8650.25468</v>
      </c>
      <c r="I19">
        <v>8730.8785850000004</v>
      </c>
      <c r="J19" s="5">
        <f t="shared" si="0"/>
        <v>80.623905000000377</v>
      </c>
      <c r="K19">
        <f t="shared" si="1"/>
        <v>0.92343404177576671</v>
      </c>
      <c r="L19">
        <f ca="1">VLOOKUP(F19,'UTPM9 (bench)'!$N$1:$S$13,4,FALSE)</f>
        <v>282.1562885888651</v>
      </c>
      <c r="M19">
        <f ca="1">VLOOKUP(F19,'UTPM9 (bench)'!$N$1:$S$13,5,FALSE)</f>
        <v>1.4273301783009167</v>
      </c>
      <c r="N19" t="b">
        <f t="shared" ca="1" si="2"/>
        <v>0</v>
      </c>
    </row>
    <row r="20" spans="1:14" hidden="1" x14ac:dyDescent="0.25">
      <c r="A20">
        <v>19</v>
      </c>
      <c r="B20" t="s">
        <v>4582</v>
      </c>
      <c r="C20" t="s">
        <v>4911</v>
      </c>
      <c r="D20" t="s">
        <v>4912</v>
      </c>
      <c r="E20" t="s">
        <v>37</v>
      </c>
      <c r="F20" t="s">
        <v>2</v>
      </c>
      <c r="G20" t="s">
        <v>1845</v>
      </c>
      <c r="H20">
        <v>8690.0248210000009</v>
      </c>
      <c r="I20">
        <v>8650.25468</v>
      </c>
      <c r="J20" s="5">
        <f t="shared" si="0"/>
        <v>39.770141000000876</v>
      </c>
      <c r="K20">
        <f t="shared" si="1"/>
        <v>0.45975687966681783</v>
      </c>
      <c r="L20">
        <f ca="1">VLOOKUP(F20,'UTPM9 (bench)'!$N$1:$S$13,4,FALSE)</f>
        <v>279.62787594503061</v>
      </c>
      <c r="M20">
        <f ca="1">VLOOKUP(F20,'UTPM9 (bench)'!$N$1:$S$13,5,FALSE)</f>
        <v>1.4712469900962373</v>
      </c>
      <c r="N20" t="b">
        <f t="shared" ca="1" si="2"/>
        <v>0</v>
      </c>
    </row>
    <row r="21" spans="1:14" hidden="1" x14ac:dyDescent="0.25">
      <c r="A21">
        <v>20</v>
      </c>
      <c r="B21" t="s">
        <v>4582</v>
      </c>
      <c r="C21" t="s">
        <v>4911</v>
      </c>
      <c r="D21" t="s">
        <v>4912</v>
      </c>
      <c r="E21" t="s">
        <v>37</v>
      </c>
      <c r="F21" t="s">
        <v>6</v>
      </c>
      <c r="G21" t="s">
        <v>3166</v>
      </c>
      <c r="H21">
        <v>8690.0248210000009</v>
      </c>
      <c r="I21">
        <v>8650.25468</v>
      </c>
      <c r="J21" s="5">
        <f t="shared" si="0"/>
        <v>39.770141000000876</v>
      </c>
      <c r="K21">
        <f t="shared" si="1"/>
        <v>0.45975687966681783</v>
      </c>
      <c r="L21">
        <f ca="1">VLOOKUP(F21,'UTPM9 (bench)'!$N$1:$S$13,4,FALSE)</f>
        <v>217.91710953385453</v>
      </c>
      <c r="M21">
        <f ca="1">VLOOKUP(F21,'UTPM9 (bench)'!$N$1:$S$13,5,FALSE)</f>
        <v>1.3503214327773927</v>
      </c>
      <c r="N21" t="b">
        <f t="shared" ca="1" si="2"/>
        <v>0</v>
      </c>
    </row>
    <row r="22" spans="1:14" hidden="1" x14ac:dyDescent="0.25">
      <c r="A22">
        <v>21</v>
      </c>
      <c r="B22" t="s">
        <v>4582</v>
      </c>
      <c r="C22" t="s">
        <v>4913</v>
      </c>
      <c r="D22" t="s">
        <v>4914</v>
      </c>
      <c r="E22" t="s">
        <v>37</v>
      </c>
      <c r="F22" t="s">
        <v>1</v>
      </c>
      <c r="G22" t="s">
        <v>1845</v>
      </c>
      <c r="H22">
        <v>8704.8024920000007</v>
      </c>
      <c r="I22">
        <v>8690.0248210000009</v>
      </c>
      <c r="J22" s="5">
        <f t="shared" si="0"/>
        <v>14.777670999999827</v>
      </c>
      <c r="K22">
        <f t="shared" si="1"/>
        <v>0.17005326572012361</v>
      </c>
      <c r="L22">
        <f ca="1">VLOOKUP(F22,'UTPM9 (bench)'!$N$1:$S$13,4,FALSE)</f>
        <v>278.82235117340417</v>
      </c>
      <c r="M22">
        <f ca="1">VLOOKUP(F22,'UTPM9 (bench)'!$N$1:$S$13,5,FALSE)</f>
        <v>1.4769439110091023</v>
      </c>
      <c r="N22" t="b">
        <f t="shared" ca="1" si="2"/>
        <v>0</v>
      </c>
    </row>
    <row r="23" spans="1:14" hidden="1" x14ac:dyDescent="0.25">
      <c r="A23">
        <v>22</v>
      </c>
      <c r="B23" t="s">
        <v>4582</v>
      </c>
      <c r="C23" t="s">
        <v>4913</v>
      </c>
      <c r="D23" t="s">
        <v>4914</v>
      </c>
      <c r="E23" t="s">
        <v>37</v>
      </c>
      <c r="F23" t="s">
        <v>4</v>
      </c>
      <c r="G23" t="s">
        <v>3166</v>
      </c>
      <c r="H23">
        <v>8704.8024920000007</v>
      </c>
      <c r="I23">
        <v>8690.0248210000009</v>
      </c>
      <c r="J23" s="5">
        <f t="shared" si="0"/>
        <v>14.777670999999827</v>
      </c>
      <c r="K23">
        <f t="shared" si="1"/>
        <v>0.17005326572012361</v>
      </c>
      <c r="L23">
        <f ca="1">VLOOKUP(F23,'UTPM9 (bench)'!$N$1:$S$13,4,FALSE)</f>
        <v>298.24161114688974</v>
      </c>
      <c r="M23">
        <f ca="1">VLOOKUP(F23,'UTPM9 (bench)'!$N$1:$S$13,5,FALSE)</f>
        <v>1.5083399529878716</v>
      </c>
      <c r="N23" t="b">
        <f t="shared" ca="1" si="2"/>
        <v>0</v>
      </c>
    </row>
    <row r="24" spans="1:14" hidden="1" x14ac:dyDescent="0.25">
      <c r="A24">
        <v>23</v>
      </c>
      <c r="B24" t="s">
        <v>4582</v>
      </c>
      <c r="C24" t="s">
        <v>4915</v>
      </c>
      <c r="D24" t="s">
        <v>4916</v>
      </c>
      <c r="E24" t="s">
        <v>37</v>
      </c>
      <c r="F24" t="s">
        <v>2</v>
      </c>
      <c r="G24" t="s">
        <v>1845</v>
      </c>
      <c r="H24">
        <v>8636.5402159999994</v>
      </c>
      <c r="I24">
        <v>8704.8024920000007</v>
      </c>
      <c r="J24" s="5">
        <f t="shared" si="0"/>
        <v>68.262276000001293</v>
      </c>
      <c r="K24">
        <f t="shared" si="1"/>
        <v>0.78419098035522994</v>
      </c>
      <c r="L24">
        <f ca="1">VLOOKUP(F24,'UTPM9 (bench)'!$N$1:$S$13,4,FALSE)</f>
        <v>279.62787594503061</v>
      </c>
      <c r="M24">
        <f ca="1">VLOOKUP(F24,'UTPM9 (bench)'!$N$1:$S$13,5,FALSE)</f>
        <v>1.4712469900962373</v>
      </c>
      <c r="N24" t="b">
        <f t="shared" ca="1" si="2"/>
        <v>0</v>
      </c>
    </row>
    <row r="25" spans="1:14" hidden="1" x14ac:dyDescent="0.25">
      <c r="A25">
        <v>24</v>
      </c>
      <c r="B25" t="s">
        <v>4582</v>
      </c>
      <c r="C25" t="s">
        <v>4915</v>
      </c>
      <c r="D25" t="s">
        <v>4916</v>
      </c>
      <c r="E25" t="s">
        <v>37</v>
      </c>
      <c r="F25" t="s">
        <v>6</v>
      </c>
      <c r="G25" t="s">
        <v>3166</v>
      </c>
      <c r="H25">
        <v>8636.5402159999994</v>
      </c>
      <c r="I25">
        <v>8704.8024920000007</v>
      </c>
      <c r="J25" s="5">
        <f t="shared" si="0"/>
        <v>68.262276000001293</v>
      </c>
      <c r="K25">
        <f t="shared" si="1"/>
        <v>0.78419098035522994</v>
      </c>
      <c r="L25">
        <f ca="1">VLOOKUP(F25,'UTPM9 (bench)'!$N$1:$S$13,4,FALSE)</f>
        <v>217.91710953385453</v>
      </c>
      <c r="M25">
        <f ca="1">VLOOKUP(F25,'UTPM9 (bench)'!$N$1:$S$13,5,FALSE)</f>
        <v>1.3503214327773927</v>
      </c>
      <c r="N25" t="b">
        <f t="shared" ca="1" si="2"/>
        <v>0</v>
      </c>
    </row>
    <row r="26" spans="1:14" hidden="1" x14ac:dyDescent="0.25">
      <c r="A26">
        <v>25</v>
      </c>
      <c r="B26" t="s">
        <v>4582</v>
      </c>
      <c r="C26" t="s">
        <v>4917</v>
      </c>
      <c r="D26" t="s">
        <v>4918</v>
      </c>
      <c r="E26" t="s">
        <v>37</v>
      </c>
      <c r="F26" t="s">
        <v>3</v>
      </c>
      <c r="G26" t="s">
        <v>1845</v>
      </c>
      <c r="H26">
        <v>8656.0730359999998</v>
      </c>
      <c r="I26">
        <v>8666.0943150000003</v>
      </c>
      <c r="J26" s="5">
        <f t="shared" si="0"/>
        <v>10.021279000000504</v>
      </c>
      <c r="K26">
        <f t="shared" si="1"/>
        <v>0.11563777909334355</v>
      </c>
      <c r="L26">
        <f ca="1">VLOOKUP(F26,'UTPM9 (bench)'!$N$1:$S$13,4,FALSE)</f>
        <v>246.99773955180729</v>
      </c>
      <c r="M26">
        <f ca="1">VLOOKUP(F26,'UTPM9 (bench)'!$N$1:$S$13,5,FALSE)</f>
        <v>1.3823377584602392</v>
      </c>
      <c r="N26" t="b">
        <f t="shared" ca="1" si="2"/>
        <v>0</v>
      </c>
    </row>
    <row r="27" spans="1:14" hidden="1" x14ac:dyDescent="0.25">
      <c r="A27">
        <v>26</v>
      </c>
      <c r="B27" t="s">
        <v>4582</v>
      </c>
      <c r="C27" t="s">
        <v>4917</v>
      </c>
      <c r="D27" t="s">
        <v>4918</v>
      </c>
      <c r="E27" t="s">
        <v>37</v>
      </c>
      <c r="F27" t="s">
        <v>6</v>
      </c>
      <c r="G27" t="s">
        <v>3166</v>
      </c>
      <c r="H27">
        <v>8656.0730359999998</v>
      </c>
      <c r="I27">
        <v>8666.0943150000003</v>
      </c>
      <c r="J27" s="5">
        <f t="shared" si="0"/>
        <v>10.021279000000504</v>
      </c>
      <c r="K27">
        <f t="shared" si="1"/>
        <v>0.11563777909334355</v>
      </c>
      <c r="L27">
        <f ca="1">VLOOKUP(F27,'UTPM9 (bench)'!$N$1:$S$13,4,FALSE)</f>
        <v>217.91710953385453</v>
      </c>
      <c r="M27">
        <f ca="1">VLOOKUP(F27,'UTPM9 (bench)'!$N$1:$S$13,5,FALSE)</f>
        <v>1.3503214327773927</v>
      </c>
      <c r="N27" t="b">
        <f t="shared" ca="1" si="2"/>
        <v>0</v>
      </c>
    </row>
    <row r="28" spans="1:14" hidden="1" x14ac:dyDescent="0.25">
      <c r="A28">
        <v>27</v>
      </c>
      <c r="B28" t="s">
        <v>4582</v>
      </c>
      <c r="C28" t="s">
        <v>4919</v>
      </c>
      <c r="D28" t="s">
        <v>4920</v>
      </c>
      <c r="E28" t="s">
        <v>37</v>
      </c>
      <c r="F28" t="s">
        <v>1</v>
      </c>
      <c r="G28" t="s">
        <v>1845</v>
      </c>
      <c r="H28">
        <v>8712.9732550000008</v>
      </c>
      <c r="I28">
        <v>8656.0730359999998</v>
      </c>
      <c r="J28" s="5">
        <f t="shared" si="0"/>
        <v>56.900219000001016</v>
      </c>
      <c r="K28">
        <f t="shared" si="1"/>
        <v>0.65734448823799196</v>
      </c>
      <c r="L28">
        <f ca="1">VLOOKUP(F28,'UTPM9 (bench)'!$N$1:$S$13,4,FALSE)</f>
        <v>278.82235117340417</v>
      </c>
      <c r="M28">
        <f ca="1">VLOOKUP(F28,'UTPM9 (bench)'!$N$1:$S$13,5,FALSE)</f>
        <v>1.4769439110091023</v>
      </c>
      <c r="N28" t="b">
        <f t="shared" ca="1" si="2"/>
        <v>0</v>
      </c>
    </row>
    <row r="29" spans="1:14" hidden="1" x14ac:dyDescent="0.25">
      <c r="A29">
        <v>28</v>
      </c>
      <c r="B29" t="s">
        <v>4582</v>
      </c>
      <c r="C29" t="s">
        <v>4921</v>
      </c>
      <c r="D29" t="s">
        <v>4922</v>
      </c>
      <c r="E29" t="s">
        <v>37</v>
      </c>
      <c r="F29" t="s">
        <v>1</v>
      </c>
      <c r="G29" t="s">
        <v>1845</v>
      </c>
      <c r="H29">
        <v>8732.6400919999996</v>
      </c>
      <c r="I29">
        <v>8712.9732550000008</v>
      </c>
      <c r="J29" s="5">
        <f t="shared" si="0"/>
        <v>19.66683699999885</v>
      </c>
      <c r="K29">
        <f t="shared" si="1"/>
        <v>0.2257190103127299</v>
      </c>
      <c r="L29">
        <f ca="1">VLOOKUP(F29,'UTPM9 (bench)'!$N$1:$S$13,4,FALSE)</f>
        <v>278.82235117340417</v>
      </c>
      <c r="M29">
        <f ca="1">VLOOKUP(F29,'UTPM9 (bench)'!$N$1:$S$13,5,FALSE)</f>
        <v>1.4769439110091023</v>
      </c>
      <c r="N29" t="b">
        <f t="shared" ca="1" si="2"/>
        <v>0</v>
      </c>
    </row>
    <row r="30" spans="1:14" hidden="1" x14ac:dyDescent="0.25">
      <c r="A30">
        <v>29</v>
      </c>
      <c r="B30" t="s">
        <v>4582</v>
      </c>
      <c r="C30" t="s">
        <v>4921</v>
      </c>
      <c r="D30" t="s">
        <v>4922</v>
      </c>
      <c r="E30" t="s">
        <v>37</v>
      </c>
      <c r="F30" t="s">
        <v>4</v>
      </c>
      <c r="G30" t="s">
        <v>3166</v>
      </c>
      <c r="H30">
        <v>8732.6400919999996</v>
      </c>
      <c r="I30">
        <v>8656.0730359999998</v>
      </c>
      <c r="J30" s="5">
        <f t="shared" si="0"/>
        <v>76.567055999999866</v>
      </c>
      <c r="K30">
        <f t="shared" si="1"/>
        <v>0.88454725002391799</v>
      </c>
      <c r="L30">
        <f ca="1">VLOOKUP(F30,'UTPM9 (bench)'!$N$1:$S$13,4,FALSE)</f>
        <v>298.24161114688974</v>
      </c>
      <c r="M30">
        <f ca="1">VLOOKUP(F30,'UTPM9 (bench)'!$N$1:$S$13,5,FALSE)</f>
        <v>1.5083399529878716</v>
      </c>
      <c r="N30" t="b">
        <f t="shared" ca="1" si="2"/>
        <v>0</v>
      </c>
    </row>
    <row r="31" spans="1:14" hidden="1" x14ac:dyDescent="0.25">
      <c r="A31">
        <v>30</v>
      </c>
      <c r="B31" t="s">
        <v>4582</v>
      </c>
      <c r="C31" t="s">
        <v>4923</v>
      </c>
      <c r="D31" t="s">
        <v>4924</v>
      </c>
      <c r="E31" t="s">
        <v>37</v>
      </c>
      <c r="F31" t="s">
        <v>3</v>
      </c>
      <c r="G31" t="s">
        <v>1845</v>
      </c>
      <c r="H31">
        <v>8705.5367879999994</v>
      </c>
      <c r="I31">
        <v>8732.6400919999996</v>
      </c>
      <c r="J31" s="5">
        <f t="shared" si="0"/>
        <v>27.103304000000207</v>
      </c>
      <c r="K31">
        <f t="shared" si="1"/>
        <v>0.31036781219037796</v>
      </c>
      <c r="L31">
        <f ca="1">VLOOKUP(F31,'UTPM9 (bench)'!$N$1:$S$13,4,FALSE)</f>
        <v>246.99773955180729</v>
      </c>
      <c r="M31">
        <f ca="1">VLOOKUP(F31,'UTPM9 (bench)'!$N$1:$S$13,5,FALSE)</f>
        <v>1.3823377584602392</v>
      </c>
      <c r="N31" t="b">
        <f t="shared" ca="1" si="2"/>
        <v>0</v>
      </c>
    </row>
    <row r="32" spans="1:14" hidden="1" x14ac:dyDescent="0.25">
      <c r="A32">
        <v>31</v>
      </c>
      <c r="B32" t="s">
        <v>4582</v>
      </c>
      <c r="C32" t="s">
        <v>4923</v>
      </c>
      <c r="D32" t="s">
        <v>4924</v>
      </c>
      <c r="E32" t="s">
        <v>37</v>
      </c>
      <c r="F32" t="s">
        <v>4</v>
      </c>
      <c r="G32" t="s">
        <v>3166</v>
      </c>
      <c r="H32">
        <v>8705.5367879999994</v>
      </c>
      <c r="I32">
        <v>8732.6400919999996</v>
      </c>
      <c r="J32" s="5">
        <f t="shared" si="0"/>
        <v>27.103304000000207</v>
      </c>
      <c r="K32">
        <f t="shared" si="1"/>
        <v>0.31036781219037796</v>
      </c>
      <c r="L32">
        <f ca="1">VLOOKUP(F32,'UTPM9 (bench)'!$N$1:$S$13,4,FALSE)</f>
        <v>298.24161114688974</v>
      </c>
      <c r="M32">
        <f ca="1">VLOOKUP(F32,'UTPM9 (bench)'!$N$1:$S$13,5,FALSE)</f>
        <v>1.5083399529878716</v>
      </c>
      <c r="N32" t="b">
        <f t="shared" ca="1" si="2"/>
        <v>0</v>
      </c>
    </row>
    <row r="33" spans="1:14" hidden="1" x14ac:dyDescent="0.25">
      <c r="A33">
        <v>32</v>
      </c>
      <c r="B33" t="s">
        <v>4582</v>
      </c>
      <c r="C33" t="s">
        <v>4925</v>
      </c>
      <c r="D33" t="s">
        <v>4926</v>
      </c>
      <c r="E33" t="s">
        <v>37</v>
      </c>
      <c r="F33" t="s">
        <v>5</v>
      </c>
      <c r="G33" t="s">
        <v>3166</v>
      </c>
      <c r="H33">
        <v>8690.3417669999999</v>
      </c>
      <c r="I33">
        <v>8705.5367879999994</v>
      </c>
      <c r="J33" s="5">
        <f t="shared" si="0"/>
        <v>15.195020999999542</v>
      </c>
      <c r="K33">
        <f t="shared" si="1"/>
        <v>0.17454433161370203</v>
      </c>
      <c r="L33">
        <f ca="1">VLOOKUP(F33,'UTPM9 (bench)'!$N$1:$S$13,4,FALSE)</f>
        <v>282.1562885888651</v>
      </c>
      <c r="M33">
        <f ca="1">VLOOKUP(F33,'UTPM9 (bench)'!$N$1:$S$13,5,FALSE)</f>
        <v>1.4273301783009167</v>
      </c>
      <c r="N33" t="b">
        <f t="shared" ca="1" si="2"/>
        <v>0</v>
      </c>
    </row>
    <row r="34" spans="1:14" hidden="1" x14ac:dyDescent="0.25">
      <c r="A34">
        <v>33</v>
      </c>
      <c r="B34" t="s">
        <v>4582</v>
      </c>
      <c r="C34" t="s">
        <v>4927</v>
      </c>
      <c r="D34" t="s">
        <v>4928</v>
      </c>
      <c r="E34" t="s">
        <v>37</v>
      </c>
      <c r="F34" t="s">
        <v>4</v>
      </c>
      <c r="G34" t="s">
        <v>3166</v>
      </c>
      <c r="H34">
        <v>8709.8778089999996</v>
      </c>
      <c r="I34">
        <v>8690.3417669999999</v>
      </c>
      <c r="J34" s="5">
        <f t="shared" si="0"/>
        <v>19.536041999999725</v>
      </c>
      <c r="K34">
        <f t="shared" si="1"/>
        <v>0.22480176871966426</v>
      </c>
      <c r="L34">
        <f ca="1">VLOOKUP(F34,'UTPM9 (bench)'!$N$1:$S$13,4,FALSE)</f>
        <v>298.24161114688974</v>
      </c>
      <c r="M34">
        <f ca="1">VLOOKUP(F34,'UTPM9 (bench)'!$N$1:$S$13,5,FALSE)</f>
        <v>1.5083399529878716</v>
      </c>
      <c r="N34" t="b">
        <f t="shared" ca="1" si="2"/>
        <v>0</v>
      </c>
    </row>
    <row r="35" spans="1:14" hidden="1" x14ac:dyDescent="0.25">
      <c r="A35">
        <v>34</v>
      </c>
      <c r="B35" t="s">
        <v>4582</v>
      </c>
      <c r="C35" t="s">
        <v>4929</v>
      </c>
      <c r="D35" t="s">
        <v>4930</v>
      </c>
      <c r="E35" t="s">
        <v>37</v>
      </c>
      <c r="F35" t="s">
        <v>3</v>
      </c>
      <c r="G35" t="s">
        <v>1845</v>
      </c>
      <c r="H35">
        <v>8703.6908070000009</v>
      </c>
      <c r="I35">
        <v>8709.8778089999996</v>
      </c>
      <c r="J35" s="5">
        <f t="shared" si="0"/>
        <v>6.1870019999987562</v>
      </c>
      <c r="K35">
        <f t="shared" si="1"/>
        <v>7.1034314552675684E-2</v>
      </c>
      <c r="L35">
        <f ca="1">VLOOKUP(F35,'UTPM9 (bench)'!$N$1:$S$13,4,FALSE)</f>
        <v>246.99773955180729</v>
      </c>
      <c r="M35">
        <f ca="1">VLOOKUP(F35,'UTPM9 (bench)'!$N$1:$S$13,5,FALSE)</f>
        <v>1.3823377584602392</v>
      </c>
      <c r="N35" t="b">
        <f t="shared" ca="1" si="2"/>
        <v>0</v>
      </c>
    </row>
    <row r="36" spans="1:14" hidden="1" x14ac:dyDescent="0.25">
      <c r="A36">
        <v>35</v>
      </c>
      <c r="B36" t="s">
        <v>4582</v>
      </c>
      <c r="C36" t="s">
        <v>4929</v>
      </c>
      <c r="D36" t="s">
        <v>4930</v>
      </c>
      <c r="E36" t="s">
        <v>37</v>
      </c>
      <c r="F36" t="s">
        <v>6</v>
      </c>
      <c r="G36" t="s">
        <v>3166</v>
      </c>
      <c r="H36">
        <v>8703.6908070000009</v>
      </c>
      <c r="I36">
        <v>8709.8778089999996</v>
      </c>
      <c r="J36" s="5">
        <f t="shared" si="0"/>
        <v>6.1870019999987562</v>
      </c>
      <c r="K36">
        <f t="shared" si="1"/>
        <v>7.1034314552675684E-2</v>
      </c>
      <c r="L36">
        <f ca="1">VLOOKUP(F36,'UTPM9 (bench)'!$N$1:$S$13,4,FALSE)</f>
        <v>217.91710953385453</v>
      </c>
      <c r="M36">
        <f ca="1">VLOOKUP(F36,'UTPM9 (bench)'!$N$1:$S$13,5,FALSE)</f>
        <v>1.3503214327773927</v>
      </c>
      <c r="N36" t="b">
        <f t="shared" ca="1" si="2"/>
        <v>0</v>
      </c>
    </row>
    <row r="37" spans="1:14" hidden="1" x14ac:dyDescent="0.25">
      <c r="A37">
        <v>36</v>
      </c>
      <c r="B37" t="s">
        <v>4582</v>
      </c>
      <c r="C37" t="s">
        <v>4931</v>
      </c>
      <c r="D37" t="s">
        <v>4932</v>
      </c>
      <c r="E37" t="s">
        <v>37</v>
      </c>
      <c r="F37" t="s">
        <v>1</v>
      </c>
      <c r="G37" t="s">
        <v>1845</v>
      </c>
      <c r="H37">
        <v>8691.7449949999991</v>
      </c>
      <c r="I37">
        <v>8703.6908070000009</v>
      </c>
      <c r="J37" s="5">
        <f t="shared" si="0"/>
        <v>11.945812000001752</v>
      </c>
      <c r="K37">
        <f t="shared" si="1"/>
        <v>0.13724995826361677</v>
      </c>
      <c r="L37">
        <f ca="1">VLOOKUP(F37,'UTPM9 (bench)'!$N$1:$S$13,4,FALSE)</f>
        <v>278.82235117340417</v>
      </c>
      <c r="M37">
        <f ca="1">VLOOKUP(F37,'UTPM9 (bench)'!$N$1:$S$13,5,FALSE)</f>
        <v>1.4769439110091023</v>
      </c>
      <c r="N37" t="b">
        <f t="shared" ca="1" si="2"/>
        <v>0</v>
      </c>
    </row>
    <row r="38" spans="1:14" hidden="1" x14ac:dyDescent="0.25">
      <c r="A38">
        <v>37</v>
      </c>
      <c r="B38" t="s">
        <v>4582</v>
      </c>
      <c r="C38" t="s">
        <v>4931</v>
      </c>
      <c r="D38" t="s">
        <v>4932</v>
      </c>
      <c r="E38" t="s">
        <v>37</v>
      </c>
      <c r="F38" t="s">
        <v>6</v>
      </c>
      <c r="G38" t="s">
        <v>3166</v>
      </c>
      <c r="H38">
        <v>8691.7449949999991</v>
      </c>
      <c r="I38">
        <v>8703.6908070000009</v>
      </c>
      <c r="J38" s="5">
        <f t="shared" si="0"/>
        <v>11.945812000001752</v>
      </c>
      <c r="K38">
        <f t="shared" si="1"/>
        <v>0.13724995826361677</v>
      </c>
      <c r="L38">
        <f ca="1">VLOOKUP(F38,'UTPM9 (bench)'!$N$1:$S$13,4,FALSE)</f>
        <v>217.91710953385453</v>
      </c>
      <c r="M38">
        <f ca="1">VLOOKUP(F38,'UTPM9 (bench)'!$N$1:$S$13,5,FALSE)</f>
        <v>1.3503214327773927</v>
      </c>
      <c r="N38" t="b">
        <f t="shared" ca="1" si="2"/>
        <v>0</v>
      </c>
    </row>
    <row r="39" spans="1:14" hidden="1" x14ac:dyDescent="0.25">
      <c r="A39">
        <v>38</v>
      </c>
      <c r="B39" t="s">
        <v>4582</v>
      </c>
      <c r="C39" t="s">
        <v>4933</v>
      </c>
      <c r="D39" t="s">
        <v>4934</v>
      </c>
      <c r="E39" t="s">
        <v>37</v>
      </c>
      <c r="F39" t="s">
        <v>3</v>
      </c>
      <c r="G39" t="s">
        <v>1845</v>
      </c>
      <c r="H39">
        <v>8680.8899820000006</v>
      </c>
      <c r="I39">
        <v>8691.7449949999991</v>
      </c>
      <c r="J39" s="5">
        <f t="shared" si="0"/>
        <v>10.855012999998507</v>
      </c>
      <c r="K39">
        <f t="shared" si="1"/>
        <v>0.12488876521622466</v>
      </c>
      <c r="L39">
        <f ca="1">VLOOKUP(F39,'UTPM9 (bench)'!$N$1:$S$13,4,FALSE)</f>
        <v>246.99773955180729</v>
      </c>
      <c r="M39">
        <f ca="1">VLOOKUP(F39,'UTPM9 (bench)'!$N$1:$S$13,5,FALSE)</f>
        <v>1.3823377584602392</v>
      </c>
      <c r="N39" t="b">
        <f t="shared" ca="1" si="2"/>
        <v>0</v>
      </c>
    </row>
    <row r="40" spans="1:14" hidden="1" x14ac:dyDescent="0.25">
      <c r="A40">
        <v>39</v>
      </c>
      <c r="B40" t="s">
        <v>4582</v>
      </c>
      <c r="C40" t="s">
        <v>4933</v>
      </c>
      <c r="D40" t="s">
        <v>4934</v>
      </c>
      <c r="E40" t="s">
        <v>37</v>
      </c>
      <c r="F40" t="s">
        <v>5</v>
      </c>
      <c r="G40" t="s">
        <v>3166</v>
      </c>
      <c r="H40">
        <v>8680.8899820000006</v>
      </c>
      <c r="I40">
        <v>8691.7449949999991</v>
      </c>
      <c r="J40" s="5">
        <f t="shared" si="0"/>
        <v>10.855012999998507</v>
      </c>
      <c r="K40">
        <f t="shared" si="1"/>
        <v>0.12488876521622466</v>
      </c>
      <c r="L40">
        <f ca="1">VLOOKUP(F40,'UTPM9 (bench)'!$N$1:$S$13,4,FALSE)</f>
        <v>282.1562885888651</v>
      </c>
      <c r="M40">
        <f ca="1">VLOOKUP(F40,'UTPM9 (bench)'!$N$1:$S$13,5,FALSE)</f>
        <v>1.4273301783009167</v>
      </c>
      <c r="N40" t="b">
        <f t="shared" ca="1" si="2"/>
        <v>0</v>
      </c>
    </row>
    <row r="41" spans="1:14" hidden="1" x14ac:dyDescent="0.25">
      <c r="A41">
        <v>40</v>
      </c>
      <c r="B41" t="s">
        <v>4582</v>
      </c>
      <c r="C41" t="s">
        <v>4935</v>
      </c>
      <c r="D41" t="s">
        <v>4936</v>
      </c>
      <c r="E41" t="s">
        <v>37</v>
      </c>
      <c r="F41" t="s">
        <v>1</v>
      </c>
      <c r="G41" t="s">
        <v>1845</v>
      </c>
      <c r="H41">
        <v>8653.9333900000001</v>
      </c>
      <c r="I41">
        <v>8680.8899820000006</v>
      </c>
      <c r="J41" s="5">
        <f t="shared" si="0"/>
        <v>26.956592000000455</v>
      </c>
      <c r="K41">
        <f t="shared" si="1"/>
        <v>0.31052797646203889</v>
      </c>
      <c r="L41">
        <f ca="1">VLOOKUP(F41,'UTPM9 (bench)'!$N$1:$S$13,4,FALSE)</f>
        <v>278.82235117340417</v>
      </c>
      <c r="M41">
        <f ca="1">VLOOKUP(F41,'UTPM9 (bench)'!$N$1:$S$13,5,FALSE)</f>
        <v>1.4769439110091023</v>
      </c>
      <c r="N41" t="b">
        <f t="shared" ca="1" si="2"/>
        <v>0</v>
      </c>
    </row>
    <row r="42" spans="1:14" hidden="1" x14ac:dyDescent="0.25">
      <c r="A42">
        <v>41</v>
      </c>
      <c r="B42" t="s">
        <v>4582</v>
      </c>
      <c r="C42" t="s">
        <v>4935</v>
      </c>
      <c r="D42" t="s">
        <v>4936</v>
      </c>
      <c r="E42" t="s">
        <v>37</v>
      </c>
      <c r="F42" t="s">
        <v>6</v>
      </c>
      <c r="G42" t="s">
        <v>3166</v>
      </c>
      <c r="H42">
        <v>8653.9333900000001</v>
      </c>
      <c r="I42">
        <v>8680.8899820000006</v>
      </c>
      <c r="J42" s="5">
        <f t="shared" si="0"/>
        <v>26.956592000000455</v>
      </c>
      <c r="K42">
        <f t="shared" si="1"/>
        <v>0.31052797646203889</v>
      </c>
      <c r="L42">
        <f ca="1">VLOOKUP(F42,'UTPM9 (bench)'!$N$1:$S$13,4,FALSE)</f>
        <v>217.91710953385453</v>
      </c>
      <c r="M42">
        <f ca="1">VLOOKUP(F42,'UTPM9 (bench)'!$N$1:$S$13,5,FALSE)</f>
        <v>1.3503214327773927</v>
      </c>
      <c r="N42" t="b">
        <f t="shared" ca="1" si="2"/>
        <v>0</v>
      </c>
    </row>
    <row r="43" spans="1:14" hidden="1" x14ac:dyDescent="0.25">
      <c r="A43">
        <v>42</v>
      </c>
      <c r="B43" t="s">
        <v>4582</v>
      </c>
      <c r="C43" t="s">
        <v>4937</v>
      </c>
      <c r="D43" t="s">
        <v>4938</v>
      </c>
      <c r="E43" t="s">
        <v>37</v>
      </c>
      <c r="F43" t="s">
        <v>3</v>
      </c>
      <c r="G43" t="s">
        <v>1845</v>
      </c>
      <c r="H43">
        <v>8701.7203939999999</v>
      </c>
      <c r="I43">
        <v>8653.9333900000001</v>
      </c>
      <c r="J43" s="5">
        <f t="shared" si="0"/>
        <v>47.787003999999797</v>
      </c>
      <c r="K43">
        <f t="shared" si="1"/>
        <v>0.55219981303784682</v>
      </c>
      <c r="L43">
        <f ca="1">VLOOKUP(F43,'UTPM9 (bench)'!$N$1:$S$13,4,FALSE)</f>
        <v>246.99773955180729</v>
      </c>
      <c r="M43">
        <f ca="1">VLOOKUP(F43,'UTPM9 (bench)'!$N$1:$S$13,5,FALSE)</f>
        <v>1.3823377584602392</v>
      </c>
      <c r="N43" t="b">
        <f t="shared" ca="1" si="2"/>
        <v>0</v>
      </c>
    </row>
    <row r="44" spans="1:14" hidden="1" x14ac:dyDescent="0.25">
      <c r="A44">
        <v>43</v>
      </c>
      <c r="B44" t="s">
        <v>4582</v>
      </c>
      <c r="C44" t="s">
        <v>4937</v>
      </c>
      <c r="D44" t="s">
        <v>4938</v>
      </c>
      <c r="E44" t="s">
        <v>37</v>
      </c>
      <c r="F44" t="s">
        <v>6</v>
      </c>
      <c r="G44" t="s">
        <v>3166</v>
      </c>
      <c r="H44">
        <v>8701.7203939999999</v>
      </c>
      <c r="I44">
        <v>8653.9333900000001</v>
      </c>
      <c r="J44" s="5">
        <f t="shared" si="0"/>
        <v>47.787003999999797</v>
      </c>
      <c r="K44">
        <f t="shared" si="1"/>
        <v>0.55219981303784682</v>
      </c>
      <c r="L44">
        <f ca="1">VLOOKUP(F44,'UTPM9 (bench)'!$N$1:$S$13,4,FALSE)</f>
        <v>217.91710953385453</v>
      </c>
      <c r="M44">
        <f ca="1">VLOOKUP(F44,'UTPM9 (bench)'!$N$1:$S$13,5,FALSE)</f>
        <v>1.3503214327773927</v>
      </c>
      <c r="N44" t="b">
        <f t="shared" ca="1" si="2"/>
        <v>0</v>
      </c>
    </row>
    <row r="45" spans="1:14" hidden="1" x14ac:dyDescent="0.25">
      <c r="A45">
        <v>44</v>
      </c>
      <c r="B45" t="s">
        <v>4582</v>
      </c>
      <c r="C45" t="s">
        <v>4939</v>
      </c>
      <c r="D45" t="s">
        <v>4940</v>
      </c>
      <c r="E45" t="s">
        <v>37</v>
      </c>
      <c r="F45" t="s">
        <v>2</v>
      </c>
      <c r="G45" t="s">
        <v>1845</v>
      </c>
      <c r="H45">
        <v>8637.9256139999998</v>
      </c>
      <c r="I45">
        <v>8701.7203939999999</v>
      </c>
      <c r="J45" s="5">
        <f t="shared" si="0"/>
        <v>63.794780000000173</v>
      </c>
      <c r="K45">
        <f t="shared" si="1"/>
        <v>0.73312835981247881</v>
      </c>
      <c r="L45">
        <f ca="1">VLOOKUP(F45,'UTPM9 (bench)'!$N$1:$S$13,4,FALSE)</f>
        <v>279.62787594503061</v>
      </c>
      <c r="M45">
        <f ca="1">VLOOKUP(F45,'UTPM9 (bench)'!$N$1:$S$13,5,FALSE)</f>
        <v>1.4712469900962373</v>
      </c>
      <c r="N45" t="b">
        <f t="shared" ca="1" si="2"/>
        <v>0</v>
      </c>
    </row>
    <row r="46" spans="1:14" hidden="1" x14ac:dyDescent="0.25">
      <c r="A46">
        <v>45</v>
      </c>
      <c r="B46" t="s">
        <v>4582</v>
      </c>
      <c r="C46" t="s">
        <v>4939</v>
      </c>
      <c r="D46" t="s">
        <v>4940</v>
      </c>
      <c r="E46" t="s">
        <v>37</v>
      </c>
      <c r="F46" t="s">
        <v>4</v>
      </c>
      <c r="G46" t="s">
        <v>3166</v>
      </c>
      <c r="H46">
        <v>8637.9256139999998</v>
      </c>
      <c r="I46">
        <v>8701.7203939999999</v>
      </c>
      <c r="J46" s="5">
        <f t="shared" si="0"/>
        <v>63.794780000000173</v>
      </c>
      <c r="K46">
        <f t="shared" si="1"/>
        <v>0.73312835981247881</v>
      </c>
      <c r="L46">
        <f ca="1">VLOOKUP(F46,'UTPM9 (bench)'!$N$1:$S$13,4,FALSE)</f>
        <v>298.24161114688974</v>
      </c>
      <c r="M46">
        <f ca="1">VLOOKUP(F46,'UTPM9 (bench)'!$N$1:$S$13,5,FALSE)</f>
        <v>1.5083399529878716</v>
      </c>
      <c r="N46" t="b">
        <f t="shared" ca="1" si="2"/>
        <v>0</v>
      </c>
    </row>
    <row r="47" spans="1:14" hidden="1" x14ac:dyDescent="0.25">
      <c r="A47">
        <v>46</v>
      </c>
      <c r="B47" t="s">
        <v>4582</v>
      </c>
      <c r="C47" t="s">
        <v>4941</v>
      </c>
      <c r="D47" t="s">
        <v>4942</v>
      </c>
      <c r="E47" t="s">
        <v>37</v>
      </c>
      <c r="F47" t="s">
        <v>2</v>
      </c>
      <c r="G47" t="s">
        <v>1845</v>
      </c>
      <c r="H47">
        <v>8626.6770300000007</v>
      </c>
      <c r="I47">
        <v>8637.9256139999998</v>
      </c>
      <c r="J47" s="5">
        <f t="shared" si="0"/>
        <v>11.248583999999028</v>
      </c>
      <c r="K47">
        <f t="shared" si="1"/>
        <v>0.13022320986149474</v>
      </c>
      <c r="L47">
        <f ca="1">VLOOKUP(F47,'UTPM9 (bench)'!$N$1:$S$13,4,FALSE)</f>
        <v>279.62787594503061</v>
      </c>
      <c r="M47">
        <f ca="1">VLOOKUP(F47,'UTPM9 (bench)'!$N$1:$S$13,5,FALSE)</f>
        <v>1.4712469900962373</v>
      </c>
      <c r="N47" t="b">
        <f t="shared" ca="1" si="2"/>
        <v>0</v>
      </c>
    </row>
    <row r="48" spans="1:14" hidden="1" x14ac:dyDescent="0.25">
      <c r="A48">
        <v>47</v>
      </c>
      <c r="B48" t="s">
        <v>4582</v>
      </c>
      <c r="C48" t="s">
        <v>4941</v>
      </c>
      <c r="D48" t="s">
        <v>4942</v>
      </c>
      <c r="E48" t="s">
        <v>37</v>
      </c>
      <c r="F48" t="s">
        <v>5</v>
      </c>
      <c r="G48" t="s">
        <v>3166</v>
      </c>
      <c r="H48">
        <v>8626.6770300000007</v>
      </c>
      <c r="I48">
        <v>8637.9256139999998</v>
      </c>
      <c r="J48" s="5">
        <f t="shared" si="0"/>
        <v>11.248583999999028</v>
      </c>
      <c r="K48">
        <f t="shared" si="1"/>
        <v>0.13022320986149474</v>
      </c>
      <c r="L48">
        <f ca="1">VLOOKUP(F48,'UTPM9 (bench)'!$N$1:$S$13,4,FALSE)</f>
        <v>282.1562885888651</v>
      </c>
      <c r="M48">
        <f ca="1">VLOOKUP(F48,'UTPM9 (bench)'!$N$1:$S$13,5,FALSE)</f>
        <v>1.4273301783009167</v>
      </c>
      <c r="N48" t="b">
        <f t="shared" ca="1" si="2"/>
        <v>0</v>
      </c>
    </row>
    <row r="49" spans="1:14" hidden="1" x14ac:dyDescent="0.25">
      <c r="A49">
        <v>48</v>
      </c>
      <c r="B49" t="s">
        <v>4582</v>
      </c>
      <c r="C49" t="s">
        <v>4943</v>
      </c>
      <c r="D49" t="s">
        <v>4944</v>
      </c>
      <c r="E49" t="s">
        <v>37</v>
      </c>
      <c r="F49" t="s">
        <v>1</v>
      </c>
      <c r="G49" t="s">
        <v>1845</v>
      </c>
      <c r="H49">
        <v>8673.8438459999998</v>
      </c>
      <c r="I49">
        <v>8626.6770300000007</v>
      </c>
      <c r="J49" s="5">
        <f t="shared" si="0"/>
        <v>47.166815999999017</v>
      </c>
      <c r="K49">
        <f t="shared" si="1"/>
        <v>0.54675532462815535</v>
      </c>
      <c r="L49">
        <f ca="1">VLOOKUP(F49,'UTPM9 (bench)'!$N$1:$S$13,4,FALSE)</f>
        <v>278.82235117340417</v>
      </c>
      <c r="M49">
        <f ca="1">VLOOKUP(F49,'UTPM9 (bench)'!$N$1:$S$13,5,FALSE)</f>
        <v>1.4769439110091023</v>
      </c>
      <c r="N49" t="b">
        <f t="shared" ca="1" si="2"/>
        <v>0</v>
      </c>
    </row>
    <row r="50" spans="1:14" hidden="1" x14ac:dyDescent="0.25">
      <c r="A50">
        <v>49</v>
      </c>
      <c r="B50" t="s">
        <v>4582</v>
      </c>
      <c r="C50" t="s">
        <v>4943</v>
      </c>
      <c r="D50" t="s">
        <v>4944</v>
      </c>
      <c r="E50" t="s">
        <v>37</v>
      </c>
      <c r="F50" t="s">
        <v>4</v>
      </c>
      <c r="G50" t="s">
        <v>3166</v>
      </c>
      <c r="H50">
        <v>8673.8438459999998</v>
      </c>
      <c r="I50">
        <v>8626.6770300000007</v>
      </c>
      <c r="J50" s="5">
        <f t="shared" si="0"/>
        <v>47.166815999999017</v>
      </c>
      <c r="K50">
        <f t="shared" si="1"/>
        <v>0.54675532462815535</v>
      </c>
      <c r="L50">
        <f ca="1">VLOOKUP(F50,'UTPM9 (bench)'!$N$1:$S$13,4,FALSE)</f>
        <v>298.24161114688974</v>
      </c>
      <c r="M50">
        <f ca="1">VLOOKUP(F50,'UTPM9 (bench)'!$N$1:$S$13,5,FALSE)</f>
        <v>1.5083399529878716</v>
      </c>
      <c r="N50" t="b">
        <f t="shared" ca="1" si="2"/>
        <v>0</v>
      </c>
    </row>
    <row r="51" spans="1:14" hidden="1" x14ac:dyDescent="0.25">
      <c r="A51">
        <v>50</v>
      </c>
      <c r="B51" t="s">
        <v>4582</v>
      </c>
      <c r="C51" t="s">
        <v>4945</v>
      </c>
      <c r="D51" t="s">
        <v>4946</v>
      </c>
      <c r="E51" t="s">
        <v>37</v>
      </c>
      <c r="F51" t="s">
        <v>5</v>
      </c>
      <c r="G51" t="s">
        <v>3166</v>
      </c>
      <c r="H51">
        <v>8691.5754159999997</v>
      </c>
      <c r="I51">
        <v>8701.0228349999998</v>
      </c>
      <c r="J51" s="5">
        <f t="shared" si="0"/>
        <v>9.4474190000000817</v>
      </c>
      <c r="K51">
        <f t="shared" si="1"/>
        <v>0.10857825774227016</v>
      </c>
      <c r="L51">
        <f ca="1">VLOOKUP(F51,'UTPM9 (bench)'!$N$1:$S$13,4,FALSE)</f>
        <v>282.1562885888651</v>
      </c>
      <c r="M51">
        <f ca="1">VLOOKUP(F51,'UTPM9 (bench)'!$N$1:$S$13,5,FALSE)</f>
        <v>1.4273301783009167</v>
      </c>
      <c r="N51" t="b">
        <f t="shared" ca="1" si="2"/>
        <v>0</v>
      </c>
    </row>
    <row r="52" spans="1:14" hidden="1" x14ac:dyDescent="0.25">
      <c r="A52">
        <v>51</v>
      </c>
      <c r="B52" t="s">
        <v>4582</v>
      </c>
      <c r="C52" t="s">
        <v>4947</v>
      </c>
      <c r="D52" t="s">
        <v>4948</v>
      </c>
      <c r="E52" t="s">
        <v>37</v>
      </c>
      <c r="F52" t="s">
        <v>1</v>
      </c>
      <c r="G52" t="s">
        <v>1845</v>
      </c>
      <c r="H52">
        <v>8685.8208780000004</v>
      </c>
      <c r="I52">
        <v>8701.0228349999998</v>
      </c>
      <c r="J52" s="5">
        <f t="shared" si="0"/>
        <v>15.201956999999311</v>
      </c>
      <c r="K52">
        <f t="shared" si="1"/>
        <v>0.17471459721780297</v>
      </c>
      <c r="L52">
        <f ca="1">VLOOKUP(F52,'UTPM9 (bench)'!$N$1:$S$13,4,FALSE)</f>
        <v>278.82235117340417</v>
      </c>
      <c r="M52">
        <f ca="1">VLOOKUP(F52,'UTPM9 (bench)'!$N$1:$S$13,5,FALSE)</f>
        <v>1.4769439110091023</v>
      </c>
      <c r="N52" t="b">
        <f t="shared" ca="1" si="2"/>
        <v>0</v>
      </c>
    </row>
    <row r="53" spans="1:14" hidden="1" x14ac:dyDescent="0.25">
      <c r="A53">
        <v>52</v>
      </c>
      <c r="B53" t="s">
        <v>4582</v>
      </c>
      <c r="C53" t="s">
        <v>4947</v>
      </c>
      <c r="D53" t="s">
        <v>4948</v>
      </c>
      <c r="E53" t="s">
        <v>37</v>
      </c>
      <c r="F53" t="s">
        <v>5</v>
      </c>
      <c r="G53" t="s">
        <v>3166</v>
      </c>
      <c r="H53">
        <v>8685.8208780000004</v>
      </c>
      <c r="I53">
        <v>8691.5754159999997</v>
      </c>
      <c r="J53" s="5">
        <f t="shared" si="0"/>
        <v>5.7545379999992292</v>
      </c>
      <c r="K53">
        <f t="shared" si="1"/>
        <v>6.6208227215125037E-2</v>
      </c>
      <c r="L53">
        <f ca="1">VLOOKUP(F53,'UTPM9 (bench)'!$N$1:$S$13,4,FALSE)</f>
        <v>282.1562885888651</v>
      </c>
      <c r="M53">
        <f ca="1">VLOOKUP(F53,'UTPM9 (bench)'!$N$1:$S$13,5,FALSE)</f>
        <v>1.4273301783009167</v>
      </c>
      <c r="N53" t="b">
        <f t="shared" ca="1" si="2"/>
        <v>0</v>
      </c>
    </row>
    <row r="54" spans="1:14" hidden="1" x14ac:dyDescent="0.25">
      <c r="A54">
        <v>53</v>
      </c>
      <c r="B54" t="s">
        <v>4582</v>
      </c>
      <c r="C54" t="s">
        <v>4949</v>
      </c>
      <c r="D54" t="s">
        <v>4950</v>
      </c>
      <c r="E54" t="s">
        <v>37</v>
      </c>
      <c r="F54" t="s">
        <v>1</v>
      </c>
      <c r="G54" t="s">
        <v>1845</v>
      </c>
      <c r="H54">
        <v>8685.3779479999994</v>
      </c>
      <c r="I54">
        <v>8685.8208780000004</v>
      </c>
      <c r="J54" s="5">
        <f t="shared" si="0"/>
        <v>0.44293000000106986</v>
      </c>
      <c r="K54">
        <f t="shared" si="1"/>
        <v>5.099460445044994E-3</v>
      </c>
      <c r="L54">
        <f ca="1">VLOOKUP(F54,'UTPM9 (bench)'!$N$1:$S$13,4,FALSE)</f>
        <v>278.82235117340417</v>
      </c>
      <c r="M54">
        <f ca="1">VLOOKUP(F54,'UTPM9 (bench)'!$N$1:$S$13,5,FALSE)</f>
        <v>1.4769439110091023</v>
      </c>
      <c r="N54" t="b">
        <f t="shared" ca="1" si="2"/>
        <v>0</v>
      </c>
    </row>
    <row r="55" spans="1:14" hidden="1" x14ac:dyDescent="0.25">
      <c r="A55">
        <v>54</v>
      </c>
      <c r="B55" t="s">
        <v>4582</v>
      </c>
      <c r="C55" t="s">
        <v>4949</v>
      </c>
      <c r="D55" t="s">
        <v>4950</v>
      </c>
      <c r="E55" t="s">
        <v>37</v>
      </c>
      <c r="F55" t="s">
        <v>6</v>
      </c>
      <c r="G55" t="s">
        <v>3166</v>
      </c>
      <c r="H55">
        <v>8685.3779479999994</v>
      </c>
      <c r="I55">
        <v>8685.8208780000004</v>
      </c>
      <c r="J55" s="5">
        <f t="shared" si="0"/>
        <v>0.44293000000106986</v>
      </c>
      <c r="K55">
        <f t="shared" si="1"/>
        <v>5.099460445044994E-3</v>
      </c>
      <c r="L55">
        <f ca="1">VLOOKUP(F55,'UTPM9 (bench)'!$N$1:$S$13,4,FALSE)</f>
        <v>217.91710953385453</v>
      </c>
      <c r="M55">
        <f ca="1">VLOOKUP(F55,'UTPM9 (bench)'!$N$1:$S$13,5,FALSE)</f>
        <v>1.3503214327773927</v>
      </c>
      <c r="N55" t="b">
        <f t="shared" ca="1" si="2"/>
        <v>0</v>
      </c>
    </row>
    <row r="56" spans="1:14" hidden="1" x14ac:dyDescent="0.25">
      <c r="A56">
        <v>55</v>
      </c>
      <c r="B56" t="s">
        <v>4582</v>
      </c>
      <c r="C56" t="s">
        <v>4951</v>
      </c>
      <c r="D56" t="s">
        <v>4952</v>
      </c>
      <c r="E56" t="s">
        <v>37</v>
      </c>
      <c r="F56" t="s">
        <v>3</v>
      </c>
      <c r="G56" t="s">
        <v>1845</v>
      </c>
      <c r="H56">
        <v>8618.1675699999996</v>
      </c>
      <c r="I56">
        <v>8685.3779479999994</v>
      </c>
      <c r="J56" s="5">
        <f t="shared" si="0"/>
        <v>67.210377999999764</v>
      </c>
      <c r="K56">
        <f t="shared" si="1"/>
        <v>0.77383365931100834</v>
      </c>
      <c r="L56">
        <f ca="1">VLOOKUP(F56,'UTPM9 (bench)'!$N$1:$S$13,4,FALSE)</f>
        <v>246.99773955180729</v>
      </c>
      <c r="M56">
        <f ca="1">VLOOKUP(F56,'UTPM9 (bench)'!$N$1:$S$13,5,FALSE)</f>
        <v>1.3823377584602392</v>
      </c>
      <c r="N56" t="b">
        <f t="shared" ca="1" si="2"/>
        <v>0</v>
      </c>
    </row>
    <row r="57" spans="1:14" hidden="1" x14ac:dyDescent="0.25">
      <c r="A57">
        <v>56</v>
      </c>
      <c r="B57" t="s">
        <v>4582</v>
      </c>
      <c r="C57" t="s">
        <v>4951</v>
      </c>
      <c r="D57" t="s">
        <v>4952</v>
      </c>
      <c r="E57" t="s">
        <v>37</v>
      </c>
      <c r="F57" t="s">
        <v>4</v>
      </c>
      <c r="G57" t="s">
        <v>3166</v>
      </c>
      <c r="H57">
        <v>8618.1675699999996</v>
      </c>
      <c r="I57">
        <v>8685.3779479999994</v>
      </c>
      <c r="J57" s="5">
        <f t="shared" si="0"/>
        <v>67.210377999999764</v>
      </c>
      <c r="K57">
        <f t="shared" si="1"/>
        <v>0.77383365931100834</v>
      </c>
      <c r="L57">
        <f ca="1">VLOOKUP(F57,'UTPM9 (bench)'!$N$1:$S$13,4,FALSE)</f>
        <v>298.24161114688974</v>
      </c>
      <c r="M57">
        <f ca="1">VLOOKUP(F57,'UTPM9 (bench)'!$N$1:$S$13,5,FALSE)</f>
        <v>1.5083399529878716</v>
      </c>
      <c r="N57" t="b">
        <f t="shared" ca="1" si="2"/>
        <v>0</v>
      </c>
    </row>
    <row r="58" spans="1:14" hidden="1" x14ac:dyDescent="0.25">
      <c r="A58">
        <v>57</v>
      </c>
      <c r="B58" t="s">
        <v>4582</v>
      </c>
      <c r="C58" t="s">
        <v>4953</v>
      </c>
      <c r="D58" t="s">
        <v>4954</v>
      </c>
      <c r="E58" t="s">
        <v>37</v>
      </c>
      <c r="F58" t="s">
        <v>3</v>
      </c>
      <c r="G58" t="s">
        <v>1845</v>
      </c>
      <c r="H58">
        <v>8645.3270869999997</v>
      </c>
      <c r="I58">
        <v>8657.4381950000006</v>
      </c>
      <c r="J58" s="5">
        <f t="shared" si="0"/>
        <v>12.111108000000968</v>
      </c>
      <c r="K58">
        <f t="shared" si="1"/>
        <v>0.13989251470481873</v>
      </c>
      <c r="L58">
        <f ca="1">VLOOKUP(F58,'UTPM9 (bench)'!$N$1:$S$13,4,FALSE)</f>
        <v>246.99773955180729</v>
      </c>
      <c r="M58">
        <f ca="1">VLOOKUP(F58,'UTPM9 (bench)'!$N$1:$S$13,5,FALSE)</f>
        <v>1.3823377584602392</v>
      </c>
      <c r="N58" t="b">
        <f t="shared" ca="1" si="2"/>
        <v>0</v>
      </c>
    </row>
    <row r="59" spans="1:14" hidden="1" x14ac:dyDescent="0.25">
      <c r="A59">
        <v>58</v>
      </c>
      <c r="B59" t="s">
        <v>4582</v>
      </c>
      <c r="C59" t="s">
        <v>4953</v>
      </c>
      <c r="D59" t="s">
        <v>4954</v>
      </c>
      <c r="E59" t="s">
        <v>37</v>
      </c>
      <c r="F59" t="s">
        <v>4</v>
      </c>
      <c r="G59" t="s">
        <v>3166</v>
      </c>
      <c r="H59">
        <v>8645.3270869999997</v>
      </c>
      <c r="I59">
        <v>8657.4381950000006</v>
      </c>
      <c r="J59" s="5">
        <f t="shared" si="0"/>
        <v>12.111108000000968</v>
      </c>
      <c r="K59">
        <f t="shared" si="1"/>
        <v>0.13989251470481873</v>
      </c>
      <c r="L59">
        <f ca="1">VLOOKUP(F59,'UTPM9 (bench)'!$N$1:$S$13,4,FALSE)</f>
        <v>298.24161114688974</v>
      </c>
      <c r="M59">
        <f ca="1">VLOOKUP(F59,'UTPM9 (bench)'!$N$1:$S$13,5,FALSE)</f>
        <v>1.5083399529878716</v>
      </c>
      <c r="N59" t="b">
        <f t="shared" ca="1" si="2"/>
        <v>0</v>
      </c>
    </row>
    <row r="60" spans="1:14" hidden="1" x14ac:dyDescent="0.25">
      <c r="A60">
        <v>59</v>
      </c>
      <c r="B60" t="s">
        <v>4582</v>
      </c>
      <c r="C60" t="s">
        <v>4955</v>
      </c>
      <c r="D60" t="s">
        <v>4956</v>
      </c>
      <c r="E60" t="s">
        <v>37</v>
      </c>
      <c r="F60" t="s">
        <v>3</v>
      </c>
      <c r="G60" t="s">
        <v>1845</v>
      </c>
      <c r="H60">
        <v>8685.6607260000001</v>
      </c>
      <c r="I60">
        <v>8645.3270869999997</v>
      </c>
      <c r="J60" s="5">
        <f t="shared" si="0"/>
        <v>40.333639000000403</v>
      </c>
      <c r="K60">
        <f t="shared" si="1"/>
        <v>0.46653687702169416</v>
      </c>
      <c r="L60">
        <f ca="1">VLOOKUP(F60,'UTPM9 (bench)'!$N$1:$S$13,4,FALSE)</f>
        <v>246.99773955180729</v>
      </c>
      <c r="M60">
        <f ca="1">VLOOKUP(F60,'UTPM9 (bench)'!$N$1:$S$13,5,FALSE)</f>
        <v>1.3823377584602392</v>
      </c>
      <c r="N60" t="b">
        <f t="shared" ca="1" si="2"/>
        <v>0</v>
      </c>
    </row>
    <row r="61" spans="1:14" hidden="1" x14ac:dyDescent="0.25">
      <c r="A61">
        <v>60</v>
      </c>
      <c r="B61" t="s">
        <v>4582</v>
      </c>
      <c r="C61" t="s">
        <v>4955</v>
      </c>
      <c r="D61" t="s">
        <v>4956</v>
      </c>
      <c r="E61" t="s">
        <v>37</v>
      </c>
      <c r="F61" t="s">
        <v>5</v>
      </c>
      <c r="G61" t="s">
        <v>3166</v>
      </c>
      <c r="H61">
        <v>8685.6607260000001</v>
      </c>
      <c r="I61">
        <v>8645.3270869999997</v>
      </c>
      <c r="J61" s="5">
        <f t="shared" si="0"/>
        <v>40.333639000000403</v>
      </c>
      <c r="K61">
        <f t="shared" si="1"/>
        <v>0.46653687702169416</v>
      </c>
      <c r="L61">
        <f ca="1">VLOOKUP(F61,'UTPM9 (bench)'!$N$1:$S$13,4,FALSE)</f>
        <v>282.1562885888651</v>
      </c>
      <c r="M61">
        <f ca="1">VLOOKUP(F61,'UTPM9 (bench)'!$N$1:$S$13,5,FALSE)</f>
        <v>1.4273301783009167</v>
      </c>
      <c r="N61" t="b">
        <f t="shared" ca="1" si="2"/>
        <v>0</v>
      </c>
    </row>
    <row r="62" spans="1:14" hidden="1" x14ac:dyDescent="0.25">
      <c r="A62">
        <v>61</v>
      </c>
      <c r="B62" t="s">
        <v>4582</v>
      </c>
      <c r="C62" t="s">
        <v>4957</v>
      </c>
      <c r="D62" t="s">
        <v>4958</v>
      </c>
      <c r="E62" t="s">
        <v>37</v>
      </c>
      <c r="F62" t="s">
        <v>2</v>
      </c>
      <c r="G62" t="s">
        <v>1845</v>
      </c>
      <c r="H62">
        <v>8713.0359210000006</v>
      </c>
      <c r="I62">
        <v>8685.6607260000001</v>
      </c>
      <c r="J62" s="5">
        <f t="shared" si="0"/>
        <v>27.375195000000531</v>
      </c>
      <c r="K62">
        <f t="shared" si="1"/>
        <v>0.3151768859455279</v>
      </c>
      <c r="L62">
        <f ca="1">VLOOKUP(F62,'UTPM9 (bench)'!$N$1:$S$13,4,FALSE)</f>
        <v>279.62787594503061</v>
      </c>
      <c r="M62">
        <f ca="1">VLOOKUP(F62,'UTPM9 (bench)'!$N$1:$S$13,5,FALSE)</f>
        <v>1.4712469900962373</v>
      </c>
      <c r="N62" t="b">
        <f t="shared" ca="1" si="2"/>
        <v>0</v>
      </c>
    </row>
    <row r="63" spans="1:14" hidden="1" x14ac:dyDescent="0.25">
      <c r="A63">
        <v>62</v>
      </c>
      <c r="B63" t="s">
        <v>4582</v>
      </c>
      <c r="C63" t="s">
        <v>4957</v>
      </c>
      <c r="D63" t="s">
        <v>4958</v>
      </c>
      <c r="E63" t="s">
        <v>37</v>
      </c>
      <c r="F63" t="s">
        <v>5</v>
      </c>
      <c r="G63" t="s">
        <v>3166</v>
      </c>
      <c r="H63">
        <v>8713.0359210000006</v>
      </c>
      <c r="I63">
        <v>8685.6607260000001</v>
      </c>
      <c r="J63" s="5">
        <f t="shared" si="0"/>
        <v>27.375195000000531</v>
      </c>
      <c r="K63">
        <f t="shared" si="1"/>
        <v>0.3151768859455279</v>
      </c>
      <c r="L63">
        <f ca="1">VLOOKUP(F63,'UTPM9 (bench)'!$N$1:$S$13,4,FALSE)</f>
        <v>282.1562885888651</v>
      </c>
      <c r="M63">
        <f ca="1">VLOOKUP(F63,'UTPM9 (bench)'!$N$1:$S$13,5,FALSE)</f>
        <v>1.4273301783009167</v>
      </c>
      <c r="N63" t="b">
        <f t="shared" ca="1" si="2"/>
        <v>0</v>
      </c>
    </row>
    <row r="64" spans="1:14" hidden="1" x14ac:dyDescent="0.25">
      <c r="A64">
        <v>63</v>
      </c>
      <c r="B64" t="s">
        <v>4582</v>
      </c>
      <c r="C64" t="s">
        <v>4959</v>
      </c>
      <c r="D64" t="s">
        <v>4960</v>
      </c>
      <c r="E64" t="s">
        <v>37</v>
      </c>
      <c r="F64" t="s">
        <v>3</v>
      </c>
      <c r="G64" t="s">
        <v>1845</v>
      </c>
      <c r="H64">
        <v>8676.7642149999992</v>
      </c>
      <c r="I64">
        <v>8700.6481199999998</v>
      </c>
      <c r="J64" s="5">
        <f t="shared" si="0"/>
        <v>23.883905000000595</v>
      </c>
      <c r="K64">
        <f t="shared" si="1"/>
        <v>0.27450719383880329</v>
      </c>
      <c r="L64">
        <f ca="1">VLOOKUP(F64,'UTPM9 (bench)'!$N$1:$S$13,4,FALSE)</f>
        <v>246.99773955180729</v>
      </c>
      <c r="M64">
        <f ca="1">VLOOKUP(F64,'UTPM9 (bench)'!$N$1:$S$13,5,FALSE)</f>
        <v>1.3823377584602392</v>
      </c>
      <c r="N64" t="b">
        <f t="shared" ca="1" si="2"/>
        <v>0</v>
      </c>
    </row>
    <row r="65" spans="1:14" hidden="1" x14ac:dyDescent="0.25">
      <c r="A65">
        <v>64</v>
      </c>
      <c r="B65" t="s">
        <v>4582</v>
      </c>
      <c r="C65" t="s">
        <v>4959</v>
      </c>
      <c r="D65" t="s">
        <v>4960</v>
      </c>
      <c r="E65" t="s">
        <v>37</v>
      </c>
      <c r="F65" t="s">
        <v>6</v>
      </c>
      <c r="G65" t="s">
        <v>3166</v>
      </c>
      <c r="H65">
        <v>8676.7642149999992</v>
      </c>
      <c r="I65">
        <v>8700.6481199999998</v>
      </c>
      <c r="J65" s="5">
        <f t="shared" si="0"/>
        <v>23.883905000000595</v>
      </c>
      <c r="K65">
        <f t="shared" si="1"/>
        <v>0.27450719383880329</v>
      </c>
      <c r="L65">
        <f ca="1">VLOOKUP(F65,'UTPM9 (bench)'!$N$1:$S$13,4,FALSE)</f>
        <v>217.91710953385453</v>
      </c>
      <c r="M65">
        <f ca="1">VLOOKUP(F65,'UTPM9 (bench)'!$N$1:$S$13,5,FALSE)</f>
        <v>1.3503214327773927</v>
      </c>
      <c r="N65" t="b">
        <f t="shared" ca="1" si="2"/>
        <v>0</v>
      </c>
    </row>
    <row r="66" spans="1:14" hidden="1" x14ac:dyDescent="0.25">
      <c r="A66">
        <v>65</v>
      </c>
      <c r="B66" t="s">
        <v>4582</v>
      </c>
      <c r="C66" t="s">
        <v>4961</v>
      </c>
      <c r="D66" t="s">
        <v>4962</v>
      </c>
      <c r="E66" t="s">
        <v>37</v>
      </c>
      <c r="F66" t="s">
        <v>2</v>
      </c>
      <c r="G66" t="s">
        <v>1845</v>
      </c>
      <c r="H66">
        <v>8687.3443640000005</v>
      </c>
      <c r="I66">
        <v>8676.7642149999992</v>
      </c>
      <c r="J66" s="5">
        <f t="shared" si="0"/>
        <v>10.580149000001256</v>
      </c>
      <c r="K66">
        <f t="shared" si="1"/>
        <v>0.12193657379453474</v>
      </c>
      <c r="L66">
        <f ca="1">VLOOKUP(F66,'UTPM9 (bench)'!$N$1:$S$13,4,FALSE)</f>
        <v>279.62787594503061</v>
      </c>
      <c r="M66">
        <f ca="1">VLOOKUP(F66,'UTPM9 (bench)'!$N$1:$S$13,5,FALSE)</f>
        <v>1.4712469900962373</v>
      </c>
      <c r="N66" t="b">
        <f t="shared" ca="1" si="2"/>
        <v>0</v>
      </c>
    </row>
    <row r="67" spans="1:14" hidden="1" x14ac:dyDescent="0.25">
      <c r="A67">
        <v>66</v>
      </c>
      <c r="B67" t="s">
        <v>4582</v>
      </c>
      <c r="C67" t="s">
        <v>4963</v>
      </c>
      <c r="D67" t="s">
        <v>4964</v>
      </c>
      <c r="E67" t="s">
        <v>37</v>
      </c>
      <c r="F67" t="s">
        <v>5</v>
      </c>
      <c r="G67" t="s">
        <v>3166</v>
      </c>
      <c r="H67">
        <v>8703.7340440000007</v>
      </c>
      <c r="I67">
        <v>8676.7642149999992</v>
      </c>
      <c r="J67" s="5">
        <f t="shared" ref="J67:J130" si="3">ABS(H67-I67)</f>
        <v>26.969829000001482</v>
      </c>
      <c r="K67">
        <f t="shared" ref="K67:K130" si="4">100*J67/I67</f>
        <v>0.31082818815541002</v>
      </c>
      <c r="L67">
        <f ca="1">VLOOKUP(F67,'UTPM9 (bench)'!$N$1:$S$13,4,FALSE)</f>
        <v>282.1562885888651</v>
      </c>
      <c r="M67">
        <f ca="1">VLOOKUP(F67,'UTPM9 (bench)'!$N$1:$S$13,5,FALSE)</f>
        <v>1.4273301783009167</v>
      </c>
      <c r="N67" t="b">
        <f t="shared" ref="N67:N130" ca="1" si="5">AND(J67&gt;L67,K67&gt;M67)</f>
        <v>0</v>
      </c>
    </row>
    <row r="68" spans="1:14" hidden="1" x14ac:dyDescent="0.25">
      <c r="A68">
        <v>67</v>
      </c>
      <c r="B68" t="s">
        <v>4582</v>
      </c>
      <c r="C68" t="s">
        <v>4965</v>
      </c>
      <c r="D68" t="s">
        <v>4966</v>
      </c>
      <c r="E68" t="s">
        <v>37</v>
      </c>
      <c r="F68" t="s">
        <v>3</v>
      </c>
      <c r="G68" t="s">
        <v>1845</v>
      </c>
      <c r="H68">
        <v>8677.1471070000007</v>
      </c>
      <c r="I68">
        <v>8687.3443640000005</v>
      </c>
      <c r="J68" s="5">
        <f t="shared" si="3"/>
        <v>10.197256999999809</v>
      </c>
      <c r="K68">
        <f t="shared" si="4"/>
        <v>0.11738060070758591</v>
      </c>
      <c r="L68">
        <f ca="1">VLOOKUP(F68,'UTPM9 (bench)'!$N$1:$S$13,4,FALSE)</f>
        <v>246.99773955180729</v>
      </c>
      <c r="M68">
        <f ca="1">VLOOKUP(F68,'UTPM9 (bench)'!$N$1:$S$13,5,FALSE)</f>
        <v>1.3823377584602392</v>
      </c>
      <c r="N68" t="b">
        <f t="shared" ca="1" si="5"/>
        <v>0</v>
      </c>
    </row>
    <row r="69" spans="1:14" hidden="1" x14ac:dyDescent="0.25">
      <c r="A69">
        <v>68</v>
      </c>
      <c r="B69" t="s">
        <v>4582</v>
      </c>
      <c r="C69" t="s">
        <v>4965</v>
      </c>
      <c r="D69" t="s">
        <v>4966</v>
      </c>
      <c r="E69" t="s">
        <v>37</v>
      </c>
      <c r="F69" t="s">
        <v>4</v>
      </c>
      <c r="G69" t="s">
        <v>3166</v>
      </c>
      <c r="H69">
        <v>8677.1471070000007</v>
      </c>
      <c r="I69">
        <v>8703.7340440000007</v>
      </c>
      <c r="J69" s="5">
        <f t="shared" si="3"/>
        <v>26.586937000000034</v>
      </c>
      <c r="K69">
        <f t="shared" si="4"/>
        <v>0.30546587091925198</v>
      </c>
      <c r="L69">
        <f ca="1">VLOOKUP(F69,'UTPM9 (bench)'!$N$1:$S$13,4,FALSE)</f>
        <v>298.24161114688974</v>
      </c>
      <c r="M69">
        <f ca="1">VLOOKUP(F69,'UTPM9 (bench)'!$N$1:$S$13,5,FALSE)</f>
        <v>1.5083399529878716</v>
      </c>
      <c r="N69" t="b">
        <f t="shared" ca="1" si="5"/>
        <v>0</v>
      </c>
    </row>
    <row r="70" spans="1:14" hidden="1" x14ac:dyDescent="0.25">
      <c r="A70">
        <v>69</v>
      </c>
      <c r="B70" t="s">
        <v>4582</v>
      </c>
      <c r="C70" t="s">
        <v>4967</v>
      </c>
      <c r="D70" t="s">
        <v>4968</v>
      </c>
      <c r="E70" t="s">
        <v>37</v>
      </c>
      <c r="F70" t="s">
        <v>2</v>
      </c>
      <c r="G70" t="s">
        <v>1845</v>
      </c>
      <c r="H70">
        <v>8685.6117140000006</v>
      </c>
      <c r="I70">
        <v>8677.1471070000007</v>
      </c>
      <c r="J70" s="5">
        <f t="shared" si="3"/>
        <v>8.4646069999998872</v>
      </c>
      <c r="K70">
        <f t="shared" si="4"/>
        <v>9.7550576193082467E-2</v>
      </c>
      <c r="L70">
        <f ca="1">VLOOKUP(F70,'UTPM9 (bench)'!$N$1:$S$13,4,FALSE)</f>
        <v>279.62787594503061</v>
      </c>
      <c r="M70">
        <f ca="1">VLOOKUP(F70,'UTPM9 (bench)'!$N$1:$S$13,5,FALSE)</f>
        <v>1.4712469900962373</v>
      </c>
      <c r="N70" t="b">
        <f t="shared" ca="1" si="5"/>
        <v>0</v>
      </c>
    </row>
    <row r="71" spans="1:14" hidden="1" x14ac:dyDescent="0.25">
      <c r="A71">
        <v>70</v>
      </c>
      <c r="B71" t="s">
        <v>4582</v>
      </c>
      <c r="C71" t="s">
        <v>4967</v>
      </c>
      <c r="D71" t="s">
        <v>4968</v>
      </c>
      <c r="E71" t="s">
        <v>37</v>
      </c>
      <c r="F71" t="s">
        <v>6</v>
      </c>
      <c r="G71" t="s">
        <v>3166</v>
      </c>
      <c r="H71">
        <v>8685.6117140000006</v>
      </c>
      <c r="I71">
        <v>8677.1471070000007</v>
      </c>
      <c r="J71" s="5">
        <f t="shared" si="3"/>
        <v>8.4646069999998872</v>
      </c>
      <c r="K71">
        <f t="shared" si="4"/>
        <v>9.7550576193082467E-2</v>
      </c>
      <c r="L71">
        <f ca="1">VLOOKUP(F71,'UTPM9 (bench)'!$N$1:$S$13,4,FALSE)</f>
        <v>217.91710953385453</v>
      </c>
      <c r="M71">
        <f ca="1">VLOOKUP(F71,'UTPM9 (bench)'!$N$1:$S$13,5,FALSE)</f>
        <v>1.3503214327773927</v>
      </c>
      <c r="N71" t="b">
        <f t="shared" ca="1" si="5"/>
        <v>0</v>
      </c>
    </row>
    <row r="72" spans="1:14" hidden="1" x14ac:dyDescent="0.25">
      <c r="A72">
        <v>71</v>
      </c>
      <c r="B72" t="s">
        <v>4582</v>
      </c>
      <c r="C72" t="s">
        <v>4969</v>
      </c>
      <c r="D72" t="s">
        <v>4970</v>
      </c>
      <c r="E72" t="s">
        <v>37</v>
      </c>
      <c r="F72" t="s">
        <v>3</v>
      </c>
      <c r="G72" t="s">
        <v>1845</v>
      </c>
      <c r="H72">
        <v>8713.3657120000007</v>
      </c>
      <c r="I72">
        <v>8685.6117140000006</v>
      </c>
      <c r="J72" s="5">
        <f t="shared" si="3"/>
        <v>27.753998000000138</v>
      </c>
      <c r="K72">
        <f t="shared" si="4"/>
        <v>0.31953993470908382</v>
      </c>
      <c r="L72">
        <f ca="1">VLOOKUP(F72,'UTPM9 (bench)'!$N$1:$S$13,4,FALSE)</f>
        <v>246.99773955180729</v>
      </c>
      <c r="M72">
        <f ca="1">VLOOKUP(F72,'UTPM9 (bench)'!$N$1:$S$13,5,FALSE)</f>
        <v>1.3823377584602392</v>
      </c>
      <c r="N72" t="b">
        <f t="shared" ca="1" si="5"/>
        <v>0</v>
      </c>
    </row>
    <row r="73" spans="1:14" hidden="1" x14ac:dyDescent="0.25">
      <c r="A73">
        <v>72</v>
      </c>
      <c r="B73" t="s">
        <v>4582</v>
      </c>
      <c r="C73" t="s">
        <v>4969</v>
      </c>
      <c r="D73" t="s">
        <v>4970</v>
      </c>
      <c r="E73" t="s">
        <v>37</v>
      </c>
      <c r="F73" t="s">
        <v>6</v>
      </c>
      <c r="G73" t="s">
        <v>3166</v>
      </c>
      <c r="H73">
        <v>8713.3657120000007</v>
      </c>
      <c r="I73">
        <v>8685.6117140000006</v>
      </c>
      <c r="J73" s="5">
        <f t="shared" si="3"/>
        <v>27.753998000000138</v>
      </c>
      <c r="K73">
        <f t="shared" si="4"/>
        <v>0.31953993470908382</v>
      </c>
      <c r="L73">
        <f ca="1">VLOOKUP(F73,'UTPM9 (bench)'!$N$1:$S$13,4,FALSE)</f>
        <v>217.91710953385453</v>
      </c>
      <c r="M73">
        <f ca="1">VLOOKUP(F73,'UTPM9 (bench)'!$N$1:$S$13,5,FALSE)</f>
        <v>1.3503214327773927</v>
      </c>
      <c r="N73" t="b">
        <f t="shared" ca="1" si="5"/>
        <v>0</v>
      </c>
    </row>
    <row r="74" spans="1:14" hidden="1" x14ac:dyDescent="0.25">
      <c r="A74">
        <v>73</v>
      </c>
      <c r="B74" t="s">
        <v>4582</v>
      </c>
      <c r="C74" t="s">
        <v>4971</v>
      </c>
      <c r="D74" t="s">
        <v>4972</v>
      </c>
      <c r="E74" t="s">
        <v>37</v>
      </c>
      <c r="F74" t="s">
        <v>2</v>
      </c>
      <c r="G74" t="s">
        <v>1845</v>
      </c>
      <c r="H74">
        <v>8717.1381170000004</v>
      </c>
      <c r="I74">
        <v>8713.3657120000007</v>
      </c>
      <c r="J74" s="5">
        <f t="shared" si="3"/>
        <v>3.7724049999997078</v>
      </c>
      <c r="K74">
        <f t="shared" si="4"/>
        <v>4.3294464213803993E-2</v>
      </c>
      <c r="L74">
        <f ca="1">VLOOKUP(F74,'UTPM9 (bench)'!$N$1:$S$13,4,FALSE)</f>
        <v>279.62787594503061</v>
      </c>
      <c r="M74">
        <f ca="1">VLOOKUP(F74,'UTPM9 (bench)'!$N$1:$S$13,5,FALSE)</f>
        <v>1.4712469900962373</v>
      </c>
      <c r="N74" t="b">
        <f t="shared" ca="1" si="5"/>
        <v>0</v>
      </c>
    </row>
    <row r="75" spans="1:14" hidden="1" x14ac:dyDescent="0.25">
      <c r="A75">
        <v>74</v>
      </c>
      <c r="B75" t="s">
        <v>4582</v>
      </c>
      <c r="C75" t="s">
        <v>4971</v>
      </c>
      <c r="D75" t="s">
        <v>4972</v>
      </c>
      <c r="E75" t="s">
        <v>37</v>
      </c>
      <c r="F75" t="s">
        <v>4</v>
      </c>
      <c r="G75" t="s">
        <v>3166</v>
      </c>
      <c r="H75">
        <v>8717.1381170000004</v>
      </c>
      <c r="I75">
        <v>8713.3657120000007</v>
      </c>
      <c r="J75" s="5">
        <f t="shared" si="3"/>
        <v>3.7724049999997078</v>
      </c>
      <c r="K75">
        <f t="shared" si="4"/>
        <v>4.3294464213803993E-2</v>
      </c>
      <c r="L75">
        <f ca="1">VLOOKUP(F75,'UTPM9 (bench)'!$N$1:$S$13,4,FALSE)</f>
        <v>298.24161114688974</v>
      </c>
      <c r="M75">
        <f ca="1">VLOOKUP(F75,'UTPM9 (bench)'!$N$1:$S$13,5,FALSE)</f>
        <v>1.5083399529878716</v>
      </c>
      <c r="N75" t="b">
        <f t="shared" ca="1" si="5"/>
        <v>0</v>
      </c>
    </row>
    <row r="76" spans="1:14" hidden="1" x14ac:dyDescent="0.25">
      <c r="A76">
        <v>75</v>
      </c>
      <c r="B76" t="s">
        <v>4582</v>
      </c>
      <c r="C76" t="s">
        <v>4973</v>
      </c>
      <c r="D76" t="s">
        <v>4974</v>
      </c>
      <c r="E76" t="s">
        <v>37</v>
      </c>
      <c r="F76" t="s">
        <v>6</v>
      </c>
      <c r="G76" t="s">
        <v>3166</v>
      </c>
      <c r="H76">
        <v>8634.041604</v>
      </c>
      <c r="I76">
        <v>8717.1381170000004</v>
      </c>
      <c r="J76" s="5">
        <f t="shared" si="3"/>
        <v>83.096513000000414</v>
      </c>
      <c r="K76">
        <f t="shared" si="4"/>
        <v>0.95325451868139088</v>
      </c>
      <c r="L76">
        <f ca="1">VLOOKUP(F76,'UTPM9 (bench)'!$N$1:$S$13,4,FALSE)</f>
        <v>217.91710953385453</v>
      </c>
      <c r="M76">
        <f ca="1">VLOOKUP(F76,'UTPM9 (bench)'!$N$1:$S$13,5,FALSE)</f>
        <v>1.3503214327773927</v>
      </c>
      <c r="N76" t="b">
        <f t="shared" ca="1" si="5"/>
        <v>0</v>
      </c>
    </row>
    <row r="77" spans="1:14" hidden="1" x14ac:dyDescent="0.25">
      <c r="A77">
        <v>76</v>
      </c>
      <c r="B77" t="s">
        <v>4582</v>
      </c>
      <c r="C77" t="s">
        <v>4975</v>
      </c>
      <c r="D77" t="s">
        <v>4976</v>
      </c>
      <c r="E77" t="s">
        <v>37</v>
      </c>
      <c r="F77" t="s">
        <v>5</v>
      </c>
      <c r="G77" t="s">
        <v>3166</v>
      </c>
      <c r="H77">
        <v>8695.9611640000003</v>
      </c>
      <c r="I77">
        <v>8634.041604</v>
      </c>
      <c r="J77" s="5">
        <f t="shared" si="3"/>
        <v>61.919560000000274</v>
      </c>
      <c r="K77">
        <f t="shared" si="4"/>
        <v>0.71715614586932297</v>
      </c>
      <c r="L77">
        <f ca="1">VLOOKUP(F77,'UTPM9 (bench)'!$N$1:$S$13,4,FALSE)</f>
        <v>282.1562885888651</v>
      </c>
      <c r="M77">
        <f ca="1">VLOOKUP(F77,'UTPM9 (bench)'!$N$1:$S$13,5,FALSE)</f>
        <v>1.4273301783009167</v>
      </c>
      <c r="N77" t="b">
        <f t="shared" ca="1" si="5"/>
        <v>0</v>
      </c>
    </row>
    <row r="78" spans="1:14" hidden="1" x14ac:dyDescent="0.25">
      <c r="A78">
        <v>77</v>
      </c>
      <c r="B78" t="s">
        <v>4582</v>
      </c>
      <c r="C78" t="s">
        <v>4977</v>
      </c>
      <c r="D78" t="s">
        <v>4978</v>
      </c>
      <c r="E78" t="s">
        <v>37</v>
      </c>
      <c r="F78" t="s">
        <v>3</v>
      </c>
      <c r="G78" t="s">
        <v>1845</v>
      </c>
      <c r="H78">
        <v>8680.6553989999993</v>
      </c>
      <c r="I78">
        <v>8717.1381170000004</v>
      </c>
      <c r="J78" s="5">
        <f t="shared" si="3"/>
        <v>36.482718000001114</v>
      </c>
      <c r="K78">
        <f t="shared" si="4"/>
        <v>0.41851714989869437</v>
      </c>
      <c r="L78">
        <f ca="1">VLOOKUP(F78,'UTPM9 (bench)'!$N$1:$S$13,4,FALSE)</f>
        <v>246.99773955180729</v>
      </c>
      <c r="M78">
        <f ca="1">VLOOKUP(F78,'UTPM9 (bench)'!$N$1:$S$13,5,FALSE)</f>
        <v>1.3823377584602392</v>
      </c>
      <c r="N78" t="b">
        <f t="shared" ca="1" si="5"/>
        <v>0</v>
      </c>
    </row>
    <row r="79" spans="1:14" hidden="1" x14ac:dyDescent="0.25">
      <c r="A79">
        <v>78</v>
      </c>
      <c r="B79" t="s">
        <v>4582</v>
      </c>
      <c r="C79" t="s">
        <v>4977</v>
      </c>
      <c r="D79" t="s">
        <v>4978</v>
      </c>
      <c r="E79" t="s">
        <v>37</v>
      </c>
      <c r="F79" t="s">
        <v>5</v>
      </c>
      <c r="G79" t="s">
        <v>3166</v>
      </c>
      <c r="H79">
        <v>8680.6553989999993</v>
      </c>
      <c r="I79">
        <v>8695.9611640000003</v>
      </c>
      <c r="J79" s="5">
        <f t="shared" si="3"/>
        <v>15.305765000000974</v>
      </c>
      <c r="K79">
        <f t="shared" si="4"/>
        <v>0.17601004318377811</v>
      </c>
      <c r="L79">
        <f ca="1">VLOOKUP(F79,'UTPM9 (bench)'!$N$1:$S$13,4,FALSE)</f>
        <v>282.1562885888651</v>
      </c>
      <c r="M79">
        <f ca="1">VLOOKUP(F79,'UTPM9 (bench)'!$N$1:$S$13,5,FALSE)</f>
        <v>1.4273301783009167</v>
      </c>
      <c r="N79" t="b">
        <f t="shared" ca="1" si="5"/>
        <v>0</v>
      </c>
    </row>
    <row r="80" spans="1:14" hidden="1" x14ac:dyDescent="0.25">
      <c r="A80">
        <v>79</v>
      </c>
      <c r="B80" t="s">
        <v>4582</v>
      </c>
      <c r="C80" t="s">
        <v>4979</v>
      </c>
      <c r="D80" t="s">
        <v>4980</v>
      </c>
      <c r="E80" t="s">
        <v>37</v>
      </c>
      <c r="F80" t="s">
        <v>1</v>
      </c>
      <c r="G80" t="s">
        <v>1845</v>
      </c>
      <c r="H80">
        <v>8669.5261279999995</v>
      </c>
      <c r="I80">
        <v>8662.7782779999998</v>
      </c>
      <c r="J80" s="5">
        <f t="shared" si="3"/>
        <v>6.7478499999997439</v>
      </c>
      <c r="K80">
        <f t="shared" si="4"/>
        <v>7.7894755971494617E-2</v>
      </c>
      <c r="L80">
        <f ca="1">VLOOKUP(F80,'UTPM9 (bench)'!$N$1:$S$13,4,FALSE)</f>
        <v>278.82235117340417</v>
      </c>
      <c r="M80">
        <f ca="1">VLOOKUP(F80,'UTPM9 (bench)'!$N$1:$S$13,5,FALSE)</f>
        <v>1.4769439110091023</v>
      </c>
      <c r="N80" t="b">
        <f t="shared" ca="1" si="5"/>
        <v>0</v>
      </c>
    </row>
    <row r="81" spans="1:14" hidden="1" x14ac:dyDescent="0.25">
      <c r="A81">
        <v>80</v>
      </c>
      <c r="B81" t="s">
        <v>4582</v>
      </c>
      <c r="C81" t="s">
        <v>4981</v>
      </c>
      <c r="D81" t="s">
        <v>4982</v>
      </c>
      <c r="E81" t="s">
        <v>37</v>
      </c>
      <c r="F81" t="s">
        <v>3</v>
      </c>
      <c r="G81" t="s">
        <v>1845</v>
      </c>
      <c r="H81">
        <v>8678.0315489999994</v>
      </c>
      <c r="I81">
        <v>8710.1074540000009</v>
      </c>
      <c r="J81" s="5">
        <f t="shared" si="3"/>
        <v>32.075905000001512</v>
      </c>
      <c r="K81">
        <f t="shared" si="4"/>
        <v>0.36826072662595088</v>
      </c>
      <c r="L81">
        <f ca="1">VLOOKUP(F81,'UTPM9 (bench)'!$N$1:$S$13,4,FALSE)</f>
        <v>246.99773955180729</v>
      </c>
      <c r="M81">
        <f ca="1">VLOOKUP(F81,'UTPM9 (bench)'!$N$1:$S$13,5,FALSE)</f>
        <v>1.3823377584602392</v>
      </c>
      <c r="N81" t="b">
        <f t="shared" ca="1" si="5"/>
        <v>0</v>
      </c>
    </row>
    <row r="82" spans="1:14" hidden="1" x14ac:dyDescent="0.25">
      <c r="A82">
        <v>81</v>
      </c>
      <c r="B82" t="s">
        <v>4582</v>
      </c>
      <c r="C82" t="s">
        <v>4981</v>
      </c>
      <c r="D82" t="s">
        <v>4982</v>
      </c>
      <c r="E82" t="s">
        <v>37</v>
      </c>
      <c r="F82" t="s">
        <v>4</v>
      </c>
      <c r="G82" t="s">
        <v>3166</v>
      </c>
      <c r="H82">
        <v>8678.0315489999994</v>
      </c>
      <c r="I82">
        <v>8710.1074540000009</v>
      </c>
      <c r="J82" s="5">
        <f t="shared" si="3"/>
        <v>32.075905000001512</v>
      </c>
      <c r="K82">
        <f t="shared" si="4"/>
        <v>0.36826072662595088</v>
      </c>
      <c r="L82">
        <f ca="1">VLOOKUP(F82,'UTPM9 (bench)'!$N$1:$S$13,4,FALSE)</f>
        <v>298.24161114688974</v>
      </c>
      <c r="M82">
        <f ca="1">VLOOKUP(F82,'UTPM9 (bench)'!$N$1:$S$13,5,FALSE)</f>
        <v>1.5083399529878716</v>
      </c>
      <c r="N82" t="b">
        <f t="shared" ca="1" si="5"/>
        <v>0</v>
      </c>
    </row>
    <row r="83" spans="1:14" hidden="1" x14ac:dyDescent="0.25">
      <c r="A83">
        <v>82</v>
      </c>
      <c r="B83" t="s">
        <v>4582</v>
      </c>
      <c r="C83" t="s">
        <v>4983</v>
      </c>
      <c r="D83" t="s">
        <v>4984</v>
      </c>
      <c r="E83" t="s">
        <v>37</v>
      </c>
      <c r="F83" t="s">
        <v>3</v>
      </c>
      <c r="G83" t="s">
        <v>1845</v>
      </c>
      <c r="H83">
        <v>8695.0613859999994</v>
      </c>
      <c r="I83">
        <v>8678.0315489999994</v>
      </c>
      <c r="J83" s="5">
        <f t="shared" si="3"/>
        <v>17.029837000000043</v>
      </c>
      <c r="K83">
        <f t="shared" si="4"/>
        <v>0.19624078230001885</v>
      </c>
      <c r="L83">
        <f ca="1">VLOOKUP(F83,'UTPM9 (bench)'!$N$1:$S$13,4,FALSE)</f>
        <v>246.99773955180729</v>
      </c>
      <c r="M83">
        <f ca="1">VLOOKUP(F83,'UTPM9 (bench)'!$N$1:$S$13,5,FALSE)</f>
        <v>1.3823377584602392</v>
      </c>
      <c r="N83" t="b">
        <f t="shared" ca="1" si="5"/>
        <v>0</v>
      </c>
    </row>
    <row r="84" spans="1:14" hidden="1" x14ac:dyDescent="0.25">
      <c r="A84">
        <v>83</v>
      </c>
      <c r="B84" t="s">
        <v>4582</v>
      </c>
      <c r="C84" t="s">
        <v>4983</v>
      </c>
      <c r="D84" t="s">
        <v>4984</v>
      </c>
      <c r="E84" t="s">
        <v>37</v>
      </c>
      <c r="F84" t="s">
        <v>4</v>
      </c>
      <c r="G84" t="s">
        <v>3166</v>
      </c>
      <c r="H84">
        <v>8695.0613859999994</v>
      </c>
      <c r="I84">
        <v>8678.0315489999994</v>
      </c>
      <c r="J84" s="5">
        <f t="shared" si="3"/>
        <v>17.029837000000043</v>
      </c>
      <c r="K84">
        <f t="shared" si="4"/>
        <v>0.19624078230001885</v>
      </c>
      <c r="L84">
        <f ca="1">VLOOKUP(F84,'UTPM9 (bench)'!$N$1:$S$13,4,FALSE)</f>
        <v>298.24161114688974</v>
      </c>
      <c r="M84">
        <f ca="1">VLOOKUP(F84,'UTPM9 (bench)'!$N$1:$S$13,5,FALSE)</f>
        <v>1.5083399529878716</v>
      </c>
      <c r="N84" t="b">
        <f t="shared" ca="1" si="5"/>
        <v>0</v>
      </c>
    </row>
    <row r="85" spans="1:14" hidden="1" x14ac:dyDescent="0.25">
      <c r="A85">
        <v>84</v>
      </c>
      <c r="B85" t="s">
        <v>4582</v>
      </c>
      <c r="C85" t="s">
        <v>4985</v>
      </c>
      <c r="D85" t="s">
        <v>4986</v>
      </c>
      <c r="E85" t="s">
        <v>37</v>
      </c>
      <c r="F85" t="s">
        <v>1</v>
      </c>
      <c r="G85" t="s">
        <v>1845</v>
      </c>
      <c r="H85">
        <v>8686.3844939999999</v>
      </c>
      <c r="I85">
        <v>8695.0613859999994</v>
      </c>
      <c r="J85" s="5">
        <f t="shared" si="3"/>
        <v>8.6768919999994978</v>
      </c>
      <c r="K85">
        <f t="shared" si="4"/>
        <v>9.9791037863979248E-2</v>
      </c>
      <c r="L85">
        <f ca="1">VLOOKUP(F85,'UTPM9 (bench)'!$N$1:$S$13,4,FALSE)</f>
        <v>278.82235117340417</v>
      </c>
      <c r="M85">
        <f ca="1">VLOOKUP(F85,'UTPM9 (bench)'!$N$1:$S$13,5,FALSE)</f>
        <v>1.4769439110091023</v>
      </c>
      <c r="N85" t="b">
        <f t="shared" ca="1" si="5"/>
        <v>0</v>
      </c>
    </row>
    <row r="86" spans="1:14" hidden="1" x14ac:dyDescent="0.25">
      <c r="A86">
        <v>85</v>
      </c>
      <c r="B86" t="s">
        <v>4582</v>
      </c>
      <c r="C86" t="s">
        <v>4985</v>
      </c>
      <c r="D86" t="s">
        <v>4986</v>
      </c>
      <c r="E86" t="s">
        <v>37</v>
      </c>
      <c r="F86" t="s">
        <v>6</v>
      </c>
      <c r="G86" t="s">
        <v>3166</v>
      </c>
      <c r="H86">
        <v>8686.3844939999999</v>
      </c>
      <c r="I86">
        <v>8695.0613859999994</v>
      </c>
      <c r="J86" s="5">
        <f t="shared" si="3"/>
        <v>8.6768919999994978</v>
      </c>
      <c r="K86">
        <f t="shared" si="4"/>
        <v>9.9791037863979248E-2</v>
      </c>
      <c r="L86">
        <f ca="1">VLOOKUP(F86,'UTPM9 (bench)'!$N$1:$S$13,4,FALSE)</f>
        <v>217.91710953385453</v>
      </c>
      <c r="M86">
        <f ca="1">VLOOKUP(F86,'UTPM9 (bench)'!$N$1:$S$13,5,FALSE)</f>
        <v>1.3503214327773927</v>
      </c>
      <c r="N86" t="b">
        <f t="shared" ca="1" si="5"/>
        <v>0</v>
      </c>
    </row>
    <row r="87" spans="1:14" hidden="1" x14ac:dyDescent="0.25">
      <c r="A87">
        <v>86</v>
      </c>
      <c r="B87" t="s">
        <v>4582</v>
      </c>
      <c r="C87" t="s">
        <v>4987</v>
      </c>
      <c r="D87" t="s">
        <v>4988</v>
      </c>
      <c r="E87" t="s">
        <v>37</v>
      </c>
      <c r="F87" t="s">
        <v>2</v>
      </c>
      <c r="G87" t="s">
        <v>1845</v>
      </c>
      <c r="H87">
        <v>8659.0507249999991</v>
      </c>
      <c r="I87">
        <v>8686.3844939999999</v>
      </c>
      <c r="J87" s="5">
        <f t="shared" si="3"/>
        <v>27.333769000000757</v>
      </c>
      <c r="K87">
        <f t="shared" si="4"/>
        <v>0.31467371745841072</v>
      </c>
      <c r="L87">
        <f ca="1">VLOOKUP(F87,'UTPM9 (bench)'!$N$1:$S$13,4,FALSE)</f>
        <v>279.62787594503061</v>
      </c>
      <c r="M87">
        <f ca="1">VLOOKUP(F87,'UTPM9 (bench)'!$N$1:$S$13,5,FALSE)</f>
        <v>1.4712469900962373</v>
      </c>
      <c r="N87" t="b">
        <f t="shared" ca="1" si="5"/>
        <v>0</v>
      </c>
    </row>
    <row r="88" spans="1:14" hidden="1" x14ac:dyDescent="0.25">
      <c r="A88">
        <v>87</v>
      </c>
      <c r="B88" t="s">
        <v>4582</v>
      </c>
      <c r="C88" t="s">
        <v>4987</v>
      </c>
      <c r="D88" t="s">
        <v>4988</v>
      </c>
      <c r="E88" t="s">
        <v>37</v>
      </c>
      <c r="F88" t="s">
        <v>5</v>
      </c>
      <c r="G88" t="s">
        <v>3166</v>
      </c>
      <c r="H88">
        <v>8659.0507249999991</v>
      </c>
      <c r="I88">
        <v>8686.3844939999999</v>
      </c>
      <c r="J88" s="5">
        <f t="shared" si="3"/>
        <v>27.333769000000757</v>
      </c>
      <c r="K88">
        <f t="shared" si="4"/>
        <v>0.31467371745841072</v>
      </c>
      <c r="L88">
        <f ca="1">VLOOKUP(F88,'UTPM9 (bench)'!$N$1:$S$13,4,FALSE)</f>
        <v>282.1562885888651</v>
      </c>
      <c r="M88">
        <f ca="1">VLOOKUP(F88,'UTPM9 (bench)'!$N$1:$S$13,5,FALSE)</f>
        <v>1.4273301783009167</v>
      </c>
      <c r="N88" t="b">
        <f t="shared" ca="1" si="5"/>
        <v>0</v>
      </c>
    </row>
    <row r="89" spans="1:14" hidden="1" x14ac:dyDescent="0.25">
      <c r="A89">
        <v>88</v>
      </c>
      <c r="B89" t="s">
        <v>4582</v>
      </c>
      <c r="C89" t="s">
        <v>4989</v>
      </c>
      <c r="D89" t="s">
        <v>4990</v>
      </c>
      <c r="E89" t="s">
        <v>37</v>
      </c>
      <c r="F89" t="s">
        <v>2</v>
      </c>
      <c r="G89" t="s">
        <v>1845</v>
      </c>
      <c r="H89">
        <v>8646.1811660000003</v>
      </c>
      <c r="I89">
        <v>8659.0507249999991</v>
      </c>
      <c r="J89" s="5">
        <f t="shared" si="3"/>
        <v>12.869558999998844</v>
      </c>
      <c r="K89">
        <f t="shared" si="4"/>
        <v>0.14862551807027144</v>
      </c>
      <c r="L89">
        <f ca="1">VLOOKUP(F89,'UTPM9 (bench)'!$N$1:$S$13,4,FALSE)</f>
        <v>279.62787594503061</v>
      </c>
      <c r="M89">
        <f ca="1">VLOOKUP(F89,'UTPM9 (bench)'!$N$1:$S$13,5,FALSE)</f>
        <v>1.4712469900962373</v>
      </c>
      <c r="N89" t="b">
        <f t="shared" ca="1" si="5"/>
        <v>0</v>
      </c>
    </row>
    <row r="90" spans="1:14" hidden="1" x14ac:dyDescent="0.25">
      <c r="A90">
        <v>89</v>
      </c>
      <c r="B90" t="s">
        <v>4582</v>
      </c>
      <c r="C90" t="s">
        <v>4989</v>
      </c>
      <c r="D90" t="s">
        <v>4990</v>
      </c>
      <c r="E90" t="s">
        <v>37</v>
      </c>
      <c r="F90" t="s">
        <v>4</v>
      </c>
      <c r="G90" t="s">
        <v>3166</v>
      </c>
      <c r="H90">
        <v>8646.1811660000003</v>
      </c>
      <c r="I90">
        <v>8659.0507249999991</v>
      </c>
      <c r="J90" s="5">
        <f t="shared" si="3"/>
        <v>12.869558999998844</v>
      </c>
      <c r="K90">
        <f t="shared" si="4"/>
        <v>0.14862551807027144</v>
      </c>
      <c r="L90">
        <f ca="1">VLOOKUP(F90,'UTPM9 (bench)'!$N$1:$S$13,4,FALSE)</f>
        <v>298.24161114688974</v>
      </c>
      <c r="M90">
        <f ca="1">VLOOKUP(F90,'UTPM9 (bench)'!$N$1:$S$13,5,FALSE)</f>
        <v>1.5083399529878716</v>
      </c>
      <c r="N90" t="b">
        <f t="shared" ca="1" si="5"/>
        <v>0</v>
      </c>
    </row>
    <row r="91" spans="1:14" hidden="1" x14ac:dyDescent="0.25">
      <c r="A91">
        <v>90</v>
      </c>
      <c r="B91" t="s">
        <v>4582</v>
      </c>
      <c r="C91" t="s">
        <v>4991</v>
      </c>
      <c r="D91" t="s">
        <v>4992</v>
      </c>
      <c r="E91" t="s">
        <v>37</v>
      </c>
      <c r="F91" t="s">
        <v>2</v>
      </c>
      <c r="G91" t="s">
        <v>1845</v>
      </c>
      <c r="H91">
        <v>8663.3477949999997</v>
      </c>
      <c r="I91">
        <v>8665.278671</v>
      </c>
      <c r="J91" s="5">
        <f t="shared" si="3"/>
        <v>1.9308760000003531</v>
      </c>
      <c r="K91">
        <f t="shared" si="4"/>
        <v>2.2282907143683632E-2</v>
      </c>
      <c r="L91">
        <f ca="1">VLOOKUP(F91,'UTPM9 (bench)'!$N$1:$S$13,4,FALSE)</f>
        <v>279.62787594503061</v>
      </c>
      <c r="M91">
        <f ca="1">VLOOKUP(F91,'UTPM9 (bench)'!$N$1:$S$13,5,FALSE)</f>
        <v>1.4712469900962373</v>
      </c>
      <c r="N91" t="b">
        <f t="shared" ca="1" si="5"/>
        <v>0</v>
      </c>
    </row>
    <row r="92" spans="1:14" hidden="1" x14ac:dyDescent="0.25">
      <c r="A92">
        <v>91</v>
      </c>
      <c r="B92" t="s">
        <v>4582</v>
      </c>
      <c r="C92" t="s">
        <v>4993</v>
      </c>
      <c r="D92" t="s">
        <v>4994</v>
      </c>
      <c r="E92" t="s">
        <v>37</v>
      </c>
      <c r="F92" t="s">
        <v>3</v>
      </c>
      <c r="G92" t="s">
        <v>1845</v>
      </c>
      <c r="H92">
        <v>8623.8242370000007</v>
      </c>
      <c r="I92">
        <v>8663.3477949999997</v>
      </c>
      <c r="J92" s="5">
        <f t="shared" si="3"/>
        <v>39.523557999998957</v>
      </c>
      <c r="K92">
        <f t="shared" si="4"/>
        <v>0.45621576018002818</v>
      </c>
      <c r="L92">
        <f ca="1">VLOOKUP(F92,'UTPM9 (bench)'!$N$1:$S$13,4,FALSE)</f>
        <v>246.99773955180729</v>
      </c>
      <c r="M92">
        <f ca="1">VLOOKUP(F92,'UTPM9 (bench)'!$N$1:$S$13,5,FALSE)</f>
        <v>1.3823377584602392</v>
      </c>
      <c r="N92" t="b">
        <f t="shared" ca="1" si="5"/>
        <v>0</v>
      </c>
    </row>
    <row r="93" spans="1:14" hidden="1" x14ac:dyDescent="0.25">
      <c r="A93">
        <v>92</v>
      </c>
      <c r="B93" t="s">
        <v>4582</v>
      </c>
      <c r="C93" t="s">
        <v>4993</v>
      </c>
      <c r="D93" t="s">
        <v>4994</v>
      </c>
      <c r="E93" t="s">
        <v>37</v>
      </c>
      <c r="F93" t="s">
        <v>6</v>
      </c>
      <c r="G93" t="s">
        <v>3166</v>
      </c>
      <c r="H93">
        <v>8623.8242370000007</v>
      </c>
      <c r="I93">
        <v>8663.3477949999997</v>
      </c>
      <c r="J93" s="5">
        <f t="shared" si="3"/>
        <v>39.523557999998957</v>
      </c>
      <c r="K93">
        <f t="shared" si="4"/>
        <v>0.45621576018002818</v>
      </c>
      <c r="L93">
        <f ca="1">VLOOKUP(F93,'UTPM9 (bench)'!$N$1:$S$13,4,FALSE)</f>
        <v>217.91710953385453</v>
      </c>
      <c r="M93">
        <f ca="1">VLOOKUP(F93,'UTPM9 (bench)'!$N$1:$S$13,5,FALSE)</f>
        <v>1.3503214327773927</v>
      </c>
      <c r="N93" t="b">
        <f t="shared" ca="1" si="5"/>
        <v>0</v>
      </c>
    </row>
    <row r="94" spans="1:14" hidden="1" x14ac:dyDescent="0.25">
      <c r="A94">
        <v>93</v>
      </c>
      <c r="B94" t="s">
        <v>4582</v>
      </c>
      <c r="C94" t="s">
        <v>4995</v>
      </c>
      <c r="D94" t="s">
        <v>4996</v>
      </c>
      <c r="E94" t="s">
        <v>37</v>
      </c>
      <c r="F94" t="s">
        <v>1</v>
      </c>
      <c r="G94" t="s">
        <v>1845</v>
      </c>
      <c r="H94">
        <v>8649.5701000000008</v>
      </c>
      <c r="I94">
        <v>8623.8242370000007</v>
      </c>
      <c r="J94" s="5">
        <f t="shared" si="3"/>
        <v>25.745863000000099</v>
      </c>
      <c r="K94">
        <f t="shared" si="4"/>
        <v>0.29854345696818607</v>
      </c>
      <c r="L94">
        <f ca="1">VLOOKUP(F94,'UTPM9 (bench)'!$N$1:$S$13,4,FALSE)</f>
        <v>278.82235117340417</v>
      </c>
      <c r="M94">
        <f ca="1">VLOOKUP(F94,'UTPM9 (bench)'!$N$1:$S$13,5,FALSE)</f>
        <v>1.4769439110091023</v>
      </c>
      <c r="N94" t="b">
        <f t="shared" ca="1" si="5"/>
        <v>0</v>
      </c>
    </row>
    <row r="95" spans="1:14" hidden="1" x14ac:dyDescent="0.25">
      <c r="A95">
        <v>94</v>
      </c>
      <c r="B95" t="s">
        <v>4582</v>
      </c>
      <c r="C95" t="s">
        <v>4997</v>
      </c>
      <c r="D95" t="s">
        <v>4998</v>
      </c>
      <c r="E95" t="s">
        <v>37</v>
      </c>
      <c r="F95" t="s">
        <v>1</v>
      </c>
      <c r="G95" t="s">
        <v>1845</v>
      </c>
      <c r="H95">
        <v>8701.2412989999993</v>
      </c>
      <c r="I95">
        <v>8649.5701000000008</v>
      </c>
      <c r="J95" s="5">
        <f t="shared" si="3"/>
        <v>51.671198999998524</v>
      </c>
      <c r="K95">
        <f t="shared" si="4"/>
        <v>0.59738459140297062</v>
      </c>
      <c r="L95">
        <f ca="1">VLOOKUP(F95,'UTPM9 (bench)'!$N$1:$S$13,4,FALSE)</f>
        <v>278.82235117340417</v>
      </c>
      <c r="M95">
        <f ca="1">VLOOKUP(F95,'UTPM9 (bench)'!$N$1:$S$13,5,FALSE)</f>
        <v>1.4769439110091023</v>
      </c>
      <c r="N95" t="b">
        <f t="shared" ca="1" si="5"/>
        <v>0</v>
      </c>
    </row>
    <row r="96" spans="1:14" hidden="1" x14ac:dyDescent="0.25">
      <c r="A96">
        <v>95</v>
      </c>
      <c r="B96" t="s">
        <v>4582</v>
      </c>
      <c r="C96" t="s">
        <v>4997</v>
      </c>
      <c r="D96" t="s">
        <v>4998</v>
      </c>
      <c r="E96" t="s">
        <v>37</v>
      </c>
      <c r="F96" t="s">
        <v>4</v>
      </c>
      <c r="G96" t="s">
        <v>3166</v>
      </c>
      <c r="H96">
        <v>8701.2412989999993</v>
      </c>
      <c r="I96">
        <v>8623.8242370000007</v>
      </c>
      <c r="J96" s="5">
        <f t="shared" si="3"/>
        <v>77.417061999998623</v>
      </c>
      <c r="K96">
        <f t="shared" si="4"/>
        <v>0.89771150098172647</v>
      </c>
      <c r="L96">
        <f ca="1">VLOOKUP(F96,'UTPM9 (bench)'!$N$1:$S$13,4,FALSE)</f>
        <v>298.24161114688974</v>
      </c>
      <c r="M96">
        <f ca="1">VLOOKUP(F96,'UTPM9 (bench)'!$N$1:$S$13,5,FALSE)</f>
        <v>1.5083399529878716</v>
      </c>
      <c r="N96" t="b">
        <f t="shared" ca="1" si="5"/>
        <v>0</v>
      </c>
    </row>
    <row r="97" spans="1:14" hidden="1" x14ac:dyDescent="0.25">
      <c r="A97">
        <v>96</v>
      </c>
      <c r="B97" t="s">
        <v>4582</v>
      </c>
      <c r="C97" t="s">
        <v>4999</v>
      </c>
      <c r="D97" t="s">
        <v>5000</v>
      </c>
      <c r="E97" t="s">
        <v>37</v>
      </c>
      <c r="F97" t="s">
        <v>4</v>
      </c>
      <c r="G97" t="s">
        <v>3166</v>
      </c>
      <c r="H97">
        <v>8702.2982499999998</v>
      </c>
      <c r="I97">
        <v>8630.8291270000009</v>
      </c>
      <c r="J97" s="5">
        <f t="shared" si="3"/>
        <v>71.469122999998945</v>
      </c>
      <c r="K97">
        <f t="shared" si="4"/>
        <v>0.82806787098148671</v>
      </c>
      <c r="L97">
        <f ca="1">VLOOKUP(F97,'UTPM9 (bench)'!$N$1:$S$13,4,FALSE)</f>
        <v>298.24161114688974</v>
      </c>
      <c r="M97">
        <f ca="1">VLOOKUP(F97,'UTPM9 (bench)'!$N$1:$S$13,5,FALSE)</f>
        <v>1.5083399529878716</v>
      </c>
      <c r="N97" t="b">
        <f t="shared" ca="1" si="5"/>
        <v>0</v>
      </c>
    </row>
    <row r="98" spans="1:14" hidden="1" x14ac:dyDescent="0.25">
      <c r="A98">
        <v>97</v>
      </c>
      <c r="B98" t="s">
        <v>4582</v>
      </c>
      <c r="C98" t="s">
        <v>5001</v>
      </c>
      <c r="D98" t="s">
        <v>5002</v>
      </c>
      <c r="E98" t="s">
        <v>37</v>
      </c>
      <c r="F98" t="s">
        <v>3</v>
      </c>
      <c r="G98" t="s">
        <v>1845</v>
      </c>
      <c r="H98">
        <v>8653.8537880000003</v>
      </c>
      <c r="I98">
        <v>8663.7243109999999</v>
      </c>
      <c r="J98" s="5">
        <f t="shared" si="3"/>
        <v>9.8705229999995936</v>
      </c>
      <c r="K98">
        <f t="shared" si="4"/>
        <v>0.11392932930088008</v>
      </c>
      <c r="L98">
        <f ca="1">VLOOKUP(F98,'UTPM9 (bench)'!$N$1:$S$13,4,FALSE)</f>
        <v>246.99773955180729</v>
      </c>
      <c r="M98">
        <f ca="1">VLOOKUP(F98,'UTPM9 (bench)'!$N$1:$S$13,5,FALSE)</f>
        <v>1.3823377584602392</v>
      </c>
      <c r="N98" t="b">
        <f t="shared" ca="1" si="5"/>
        <v>0</v>
      </c>
    </row>
    <row r="99" spans="1:14" hidden="1" x14ac:dyDescent="0.25">
      <c r="A99">
        <v>98</v>
      </c>
      <c r="B99" t="s">
        <v>4582</v>
      </c>
      <c r="C99" t="s">
        <v>5001</v>
      </c>
      <c r="D99" t="s">
        <v>5002</v>
      </c>
      <c r="E99" t="s">
        <v>37</v>
      </c>
      <c r="F99" t="s">
        <v>4</v>
      </c>
      <c r="G99" t="s">
        <v>3166</v>
      </c>
      <c r="H99">
        <v>8653.8537880000003</v>
      </c>
      <c r="I99">
        <v>8663.7243109999999</v>
      </c>
      <c r="J99" s="5">
        <f t="shared" si="3"/>
        <v>9.8705229999995936</v>
      </c>
      <c r="K99">
        <f t="shared" si="4"/>
        <v>0.11392932930088008</v>
      </c>
      <c r="L99">
        <f ca="1">VLOOKUP(F99,'UTPM9 (bench)'!$N$1:$S$13,4,FALSE)</f>
        <v>298.24161114688974</v>
      </c>
      <c r="M99">
        <f ca="1">VLOOKUP(F99,'UTPM9 (bench)'!$N$1:$S$13,5,FALSE)</f>
        <v>1.5083399529878716</v>
      </c>
      <c r="N99" t="b">
        <f t="shared" ca="1" si="5"/>
        <v>0</v>
      </c>
    </row>
    <row r="100" spans="1:14" hidden="1" x14ac:dyDescent="0.25">
      <c r="A100">
        <v>99</v>
      </c>
      <c r="B100" t="s">
        <v>4582</v>
      </c>
      <c r="C100" t="s">
        <v>5003</v>
      </c>
      <c r="D100" t="s">
        <v>5004</v>
      </c>
      <c r="E100" t="s">
        <v>37</v>
      </c>
      <c r="F100" t="s">
        <v>1</v>
      </c>
      <c r="G100" t="s">
        <v>1845</v>
      </c>
      <c r="H100">
        <v>8693.4520680000005</v>
      </c>
      <c r="I100">
        <v>8653.8537880000003</v>
      </c>
      <c r="J100" s="5">
        <f t="shared" si="3"/>
        <v>39.598280000000159</v>
      </c>
      <c r="K100">
        <f t="shared" si="4"/>
        <v>0.45757972078185238</v>
      </c>
      <c r="L100">
        <f ca="1">VLOOKUP(F100,'UTPM9 (bench)'!$N$1:$S$13,4,FALSE)</f>
        <v>278.82235117340417</v>
      </c>
      <c r="M100">
        <f ca="1">VLOOKUP(F100,'UTPM9 (bench)'!$N$1:$S$13,5,FALSE)</f>
        <v>1.4769439110091023</v>
      </c>
      <c r="N100" t="b">
        <f t="shared" ca="1" si="5"/>
        <v>0</v>
      </c>
    </row>
    <row r="101" spans="1:14" hidden="1" x14ac:dyDescent="0.25">
      <c r="A101">
        <v>100</v>
      </c>
      <c r="B101" t="s">
        <v>4582</v>
      </c>
      <c r="C101" t="s">
        <v>5003</v>
      </c>
      <c r="D101" t="s">
        <v>5004</v>
      </c>
      <c r="E101" t="s">
        <v>37</v>
      </c>
      <c r="F101" t="s">
        <v>4</v>
      </c>
      <c r="G101" t="s">
        <v>3166</v>
      </c>
      <c r="H101">
        <v>8693.4520680000005</v>
      </c>
      <c r="I101">
        <v>8653.8537880000003</v>
      </c>
      <c r="J101" s="5">
        <f t="shared" si="3"/>
        <v>39.598280000000159</v>
      </c>
      <c r="K101">
        <f t="shared" si="4"/>
        <v>0.45757972078185238</v>
      </c>
      <c r="L101">
        <f ca="1">VLOOKUP(F101,'UTPM9 (bench)'!$N$1:$S$13,4,FALSE)</f>
        <v>298.24161114688974</v>
      </c>
      <c r="M101">
        <f ca="1">VLOOKUP(F101,'UTPM9 (bench)'!$N$1:$S$13,5,FALSE)</f>
        <v>1.5083399529878716</v>
      </c>
      <c r="N101" t="b">
        <f t="shared" ca="1" si="5"/>
        <v>0</v>
      </c>
    </row>
    <row r="102" spans="1:14" hidden="1" x14ac:dyDescent="0.25">
      <c r="A102">
        <v>101</v>
      </c>
      <c r="B102" t="s">
        <v>4582</v>
      </c>
      <c r="C102" t="s">
        <v>5005</v>
      </c>
      <c r="D102" t="s">
        <v>5006</v>
      </c>
      <c r="E102" t="s">
        <v>37</v>
      </c>
      <c r="F102" t="s">
        <v>2</v>
      </c>
      <c r="G102" t="s">
        <v>1845</v>
      </c>
      <c r="H102">
        <v>8625.2987400000002</v>
      </c>
      <c r="I102">
        <v>8693.4520680000005</v>
      </c>
      <c r="J102" s="5">
        <f t="shared" si="3"/>
        <v>68.153328000000329</v>
      </c>
      <c r="K102">
        <f t="shared" si="4"/>
        <v>0.78396162383948775</v>
      </c>
      <c r="L102">
        <f ca="1">VLOOKUP(F102,'UTPM9 (bench)'!$N$1:$S$13,4,FALSE)</f>
        <v>279.62787594503061</v>
      </c>
      <c r="M102">
        <f ca="1">VLOOKUP(F102,'UTPM9 (bench)'!$N$1:$S$13,5,FALSE)</f>
        <v>1.4712469900962373</v>
      </c>
      <c r="N102" t="b">
        <f t="shared" ca="1" si="5"/>
        <v>0</v>
      </c>
    </row>
    <row r="103" spans="1:14" hidden="1" x14ac:dyDescent="0.25">
      <c r="A103">
        <v>102</v>
      </c>
      <c r="B103" t="s">
        <v>4582</v>
      </c>
      <c r="C103" t="s">
        <v>5005</v>
      </c>
      <c r="D103" t="s">
        <v>5006</v>
      </c>
      <c r="E103" t="s">
        <v>37</v>
      </c>
      <c r="F103" t="s">
        <v>5</v>
      </c>
      <c r="G103" t="s">
        <v>3166</v>
      </c>
      <c r="H103">
        <v>8625.2987400000002</v>
      </c>
      <c r="I103">
        <v>8693.4520680000005</v>
      </c>
      <c r="J103" s="5">
        <f t="shared" si="3"/>
        <v>68.153328000000329</v>
      </c>
      <c r="K103">
        <f t="shared" si="4"/>
        <v>0.78396162383948775</v>
      </c>
      <c r="L103">
        <f ca="1">VLOOKUP(F103,'UTPM9 (bench)'!$N$1:$S$13,4,FALSE)</f>
        <v>282.1562885888651</v>
      </c>
      <c r="M103">
        <f ca="1">VLOOKUP(F103,'UTPM9 (bench)'!$N$1:$S$13,5,FALSE)</f>
        <v>1.4273301783009167</v>
      </c>
      <c r="N103" t="b">
        <f t="shared" ca="1" si="5"/>
        <v>0</v>
      </c>
    </row>
    <row r="104" spans="1:14" hidden="1" x14ac:dyDescent="0.25">
      <c r="A104">
        <v>103</v>
      </c>
      <c r="B104" t="s">
        <v>4582</v>
      </c>
      <c r="C104" t="s">
        <v>5007</v>
      </c>
      <c r="D104" t="s">
        <v>5008</v>
      </c>
      <c r="E104" t="s">
        <v>37</v>
      </c>
      <c r="F104" t="s">
        <v>3</v>
      </c>
      <c r="G104" t="s">
        <v>1845</v>
      </c>
      <c r="H104">
        <v>8673.3517400000001</v>
      </c>
      <c r="I104">
        <v>8625.2987400000002</v>
      </c>
      <c r="J104" s="5">
        <f t="shared" si="3"/>
        <v>48.052999999999884</v>
      </c>
      <c r="K104">
        <f t="shared" si="4"/>
        <v>0.5571169352912162</v>
      </c>
      <c r="L104">
        <f ca="1">VLOOKUP(F104,'UTPM9 (bench)'!$N$1:$S$13,4,FALSE)</f>
        <v>246.99773955180729</v>
      </c>
      <c r="M104">
        <f ca="1">VLOOKUP(F104,'UTPM9 (bench)'!$N$1:$S$13,5,FALSE)</f>
        <v>1.3823377584602392</v>
      </c>
      <c r="N104" t="b">
        <f t="shared" ca="1" si="5"/>
        <v>0</v>
      </c>
    </row>
    <row r="105" spans="1:14" hidden="1" x14ac:dyDescent="0.25">
      <c r="A105">
        <v>104</v>
      </c>
      <c r="B105" t="s">
        <v>4582</v>
      </c>
      <c r="C105" t="s">
        <v>5009</v>
      </c>
      <c r="D105" t="s">
        <v>5010</v>
      </c>
      <c r="E105" t="s">
        <v>37</v>
      </c>
      <c r="F105" t="s">
        <v>6</v>
      </c>
      <c r="G105" t="s">
        <v>3166</v>
      </c>
      <c r="H105">
        <v>8667.7637209999994</v>
      </c>
      <c r="I105">
        <v>8652.4005909999996</v>
      </c>
      <c r="J105" s="5">
        <f t="shared" si="3"/>
        <v>15.363129999999728</v>
      </c>
      <c r="K105">
        <f t="shared" si="4"/>
        <v>0.17755916220499607</v>
      </c>
      <c r="L105">
        <f ca="1">VLOOKUP(F105,'UTPM9 (bench)'!$N$1:$S$13,4,FALSE)</f>
        <v>217.91710953385453</v>
      </c>
      <c r="M105">
        <f ca="1">VLOOKUP(F105,'UTPM9 (bench)'!$N$1:$S$13,5,FALSE)</f>
        <v>1.3503214327773927</v>
      </c>
      <c r="N105" t="b">
        <f t="shared" ca="1" si="5"/>
        <v>0</v>
      </c>
    </row>
    <row r="106" spans="1:14" hidden="1" x14ac:dyDescent="0.25">
      <c r="A106">
        <v>105</v>
      </c>
      <c r="B106" t="s">
        <v>4582</v>
      </c>
      <c r="C106" t="s">
        <v>5011</v>
      </c>
      <c r="D106" t="s">
        <v>5012</v>
      </c>
      <c r="E106" t="s">
        <v>37</v>
      </c>
      <c r="F106" t="s">
        <v>2</v>
      </c>
      <c r="G106" t="s">
        <v>1845</v>
      </c>
      <c r="H106">
        <v>8719.1910079999998</v>
      </c>
      <c r="I106">
        <v>8650.3042850000002</v>
      </c>
      <c r="J106" s="5">
        <f t="shared" si="3"/>
        <v>68.88672299999962</v>
      </c>
      <c r="K106">
        <f t="shared" si="4"/>
        <v>0.79635028700033317</v>
      </c>
      <c r="L106">
        <f ca="1">VLOOKUP(F106,'UTPM9 (bench)'!$N$1:$S$13,4,FALSE)</f>
        <v>279.62787594503061</v>
      </c>
      <c r="M106">
        <f ca="1">VLOOKUP(F106,'UTPM9 (bench)'!$N$1:$S$13,5,FALSE)</f>
        <v>1.4712469900962373</v>
      </c>
      <c r="N106" t="b">
        <f t="shared" ca="1" si="5"/>
        <v>0</v>
      </c>
    </row>
    <row r="107" spans="1:14" hidden="1" x14ac:dyDescent="0.25">
      <c r="A107">
        <v>106</v>
      </c>
      <c r="B107" t="s">
        <v>4582</v>
      </c>
      <c r="C107" t="s">
        <v>5011</v>
      </c>
      <c r="D107" t="s">
        <v>5012</v>
      </c>
      <c r="E107" t="s">
        <v>37</v>
      </c>
      <c r="F107" t="s">
        <v>4</v>
      </c>
      <c r="G107" t="s">
        <v>3166</v>
      </c>
      <c r="H107">
        <v>8719.1910079999998</v>
      </c>
      <c r="I107">
        <v>8650.3042850000002</v>
      </c>
      <c r="J107" s="5">
        <f t="shared" si="3"/>
        <v>68.88672299999962</v>
      </c>
      <c r="K107">
        <f t="shared" si="4"/>
        <v>0.79635028700033317</v>
      </c>
      <c r="L107">
        <f ca="1">VLOOKUP(F107,'UTPM9 (bench)'!$N$1:$S$13,4,FALSE)</f>
        <v>298.24161114688974</v>
      </c>
      <c r="M107">
        <f ca="1">VLOOKUP(F107,'UTPM9 (bench)'!$N$1:$S$13,5,FALSE)</f>
        <v>1.5083399529878716</v>
      </c>
      <c r="N107" t="b">
        <f t="shared" ca="1" si="5"/>
        <v>0</v>
      </c>
    </row>
    <row r="108" spans="1:14" hidden="1" x14ac:dyDescent="0.25">
      <c r="A108">
        <v>107</v>
      </c>
      <c r="B108" t="s">
        <v>4582</v>
      </c>
      <c r="C108" t="s">
        <v>5013</v>
      </c>
      <c r="D108" t="s">
        <v>5014</v>
      </c>
      <c r="E108" t="s">
        <v>37</v>
      </c>
      <c r="F108" t="s">
        <v>2</v>
      </c>
      <c r="G108" t="s">
        <v>1845</v>
      </c>
      <c r="H108">
        <v>8735.6053850000008</v>
      </c>
      <c r="I108">
        <v>8719.1910079999998</v>
      </c>
      <c r="J108" s="5">
        <f t="shared" si="3"/>
        <v>16.414377000000968</v>
      </c>
      <c r="K108">
        <f t="shared" si="4"/>
        <v>0.18825573364479009</v>
      </c>
      <c r="L108">
        <f ca="1">VLOOKUP(F108,'UTPM9 (bench)'!$N$1:$S$13,4,FALSE)</f>
        <v>279.62787594503061</v>
      </c>
      <c r="M108">
        <f ca="1">VLOOKUP(F108,'UTPM9 (bench)'!$N$1:$S$13,5,FALSE)</f>
        <v>1.4712469900962373</v>
      </c>
      <c r="N108" t="b">
        <f t="shared" ca="1" si="5"/>
        <v>0</v>
      </c>
    </row>
    <row r="109" spans="1:14" hidden="1" x14ac:dyDescent="0.25">
      <c r="A109">
        <v>108</v>
      </c>
      <c r="B109" t="s">
        <v>4582</v>
      </c>
      <c r="C109" t="s">
        <v>5015</v>
      </c>
      <c r="D109" t="s">
        <v>5016</v>
      </c>
      <c r="E109" t="s">
        <v>37</v>
      </c>
      <c r="F109" t="s">
        <v>2</v>
      </c>
      <c r="G109" t="s">
        <v>1845</v>
      </c>
      <c r="H109">
        <v>8645.0413250000001</v>
      </c>
      <c r="I109">
        <v>8735.6053850000008</v>
      </c>
      <c r="J109" s="5">
        <f t="shared" si="3"/>
        <v>90.564060000000609</v>
      </c>
      <c r="K109">
        <f t="shared" si="4"/>
        <v>1.0367233409548136</v>
      </c>
      <c r="L109">
        <f ca="1">VLOOKUP(F109,'UTPM9 (bench)'!$N$1:$S$13,4,FALSE)</f>
        <v>279.62787594503061</v>
      </c>
      <c r="M109">
        <f ca="1">VLOOKUP(F109,'UTPM9 (bench)'!$N$1:$S$13,5,FALSE)</f>
        <v>1.4712469900962373</v>
      </c>
      <c r="N109" t="b">
        <f t="shared" ca="1" si="5"/>
        <v>0</v>
      </c>
    </row>
    <row r="110" spans="1:14" hidden="1" x14ac:dyDescent="0.25">
      <c r="A110">
        <v>109</v>
      </c>
      <c r="B110" t="s">
        <v>4582</v>
      </c>
      <c r="C110" t="s">
        <v>5015</v>
      </c>
      <c r="D110" t="s">
        <v>5016</v>
      </c>
      <c r="E110" t="s">
        <v>37</v>
      </c>
      <c r="F110" t="s">
        <v>6</v>
      </c>
      <c r="G110" t="s">
        <v>3166</v>
      </c>
      <c r="H110">
        <v>8645.0413250000001</v>
      </c>
      <c r="I110">
        <v>8719.1910079999998</v>
      </c>
      <c r="J110" s="5">
        <f t="shared" si="3"/>
        <v>74.149682999999641</v>
      </c>
      <c r="K110">
        <f t="shared" si="4"/>
        <v>0.85041929844140474</v>
      </c>
      <c r="L110">
        <f ca="1">VLOOKUP(F110,'UTPM9 (bench)'!$N$1:$S$13,4,FALSE)</f>
        <v>217.91710953385453</v>
      </c>
      <c r="M110">
        <f ca="1">VLOOKUP(F110,'UTPM9 (bench)'!$N$1:$S$13,5,FALSE)</f>
        <v>1.3503214327773927</v>
      </c>
      <c r="N110" t="b">
        <f t="shared" ca="1" si="5"/>
        <v>0</v>
      </c>
    </row>
    <row r="111" spans="1:14" hidden="1" x14ac:dyDescent="0.25">
      <c r="A111">
        <v>110</v>
      </c>
      <c r="B111" t="s">
        <v>4582</v>
      </c>
      <c r="C111" t="s">
        <v>5017</v>
      </c>
      <c r="D111" t="s">
        <v>5018</v>
      </c>
      <c r="E111" t="s">
        <v>37</v>
      </c>
      <c r="F111" t="s">
        <v>1</v>
      </c>
      <c r="G111" t="s">
        <v>1845</v>
      </c>
      <c r="H111">
        <v>8712.1657630000009</v>
      </c>
      <c r="I111">
        <v>8645.0413250000001</v>
      </c>
      <c r="J111" s="5">
        <f t="shared" si="3"/>
        <v>67.124438000000737</v>
      </c>
      <c r="K111">
        <f t="shared" si="4"/>
        <v>0.77645016925353716</v>
      </c>
      <c r="L111">
        <f ca="1">VLOOKUP(F111,'UTPM9 (bench)'!$N$1:$S$13,4,FALSE)</f>
        <v>278.82235117340417</v>
      </c>
      <c r="M111">
        <f ca="1">VLOOKUP(F111,'UTPM9 (bench)'!$N$1:$S$13,5,FALSE)</f>
        <v>1.4769439110091023</v>
      </c>
      <c r="N111" t="b">
        <f t="shared" ca="1" si="5"/>
        <v>0</v>
      </c>
    </row>
    <row r="112" spans="1:14" hidden="1" x14ac:dyDescent="0.25">
      <c r="A112">
        <v>111</v>
      </c>
      <c r="B112" t="s">
        <v>4582</v>
      </c>
      <c r="C112" t="s">
        <v>5017</v>
      </c>
      <c r="D112" t="s">
        <v>5018</v>
      </c>
      <c r="E112" t="s">
        <v>37</v>
      </c>
      <c r="F112" t="s">
        <v>5</v>
      </c>
      <c r="G112" t="s">
        <v>3166</v>
      </c>
      <c r="H112">
        <v>8712.1657630000009</v>
      </c>
      <c r="I112">
        <v>8645.0413250000001</v>
      </c>
      <c r="J112" s="5">
        <f t="shared" si="3"/>
        <v>67.124438000000737</v>
      </c>
      <c r="K112">
        <f t="shared" si="4"/>
        <v>0.77645016925353716</v>
      </c>
      <c r="L112">
        <f ca="1">VLOOKUP(F112,'UTPM9 (bench)'!$N$1:$S$13,4,FALSE)</f>
        <v>282.1562885888651</v>
      </c>
      <c r="M112">
        <f ca="1">VLOOKUP(F112,'UTPM9 (bench)'!$N$1:$S$13,5,FALSE)</f>
        <v>1.4273301783009167</v>
      </c>
      <c r="N112" t="b">
        <f t="shared" ca="1" si="5"/>
        <v>0</v>
      </c>
    </row>
    <row r="113" spans="1:14" hidden="1" x14ac:dyDescent="0.25">
      <c r="A113">
        <v>112</v>
      </c>
      <c r="B113" t="s">
        <v>4582</v>
      </c>
      <c r="C113" t="s">
        <v>5019</v>
      </c>
      <c r="D113" t="s">
        <v>5020</v>
      </c>
      <c r="E113" t="s">
        <v>37</v>
      </c>
      <c r="F113" t="s">
        <v>2</v>
      </c>
      <c r="G113" t="s">
        <v>1845</v>
      </c>
      <c r="H113">
        <v>8664.8691999999992</v>
      </c>
      <c r="I113">
        <v>8712.1657630000009</v>
      </c>
      <c r="J113" s="5">
        <f t="shared" si="3"/>
        <v>47.296563000001697</v>
      </c>
      <c r="K113">
        <f t="shared" si="4"/>
        <v>0.54287951224329445</v>
      </c>
      <c r="L113">
        <f ca="1">VLOOKUP(F113,'UTPM9 (bench)'!$N$1:$S$13,4,FALSE)</f>
        <v>279.62787594503061</v>
      </c>
      <c r="M113">
        <f ca="1">VLOOKUP(F113,'UTPM9 (bench)'!$N$1:$S$13,5,FALSE)</f>
        <v>1.4712469900962373</v>
      </c>
      <c r="N113" t="b">
        <f t="shared" ca="1" si="5"/>
        <v>0</v>
      </c>
    </row>
    <row r="114" spans="1:14" hidden="1" x14ac:dyDescent="0.25">
      <c r="A114">
        <v>113</v>
      </c>
      <c r="B114" t="s">
        <v>4582</v>
      </c>
      <c r="C114" t="s">
        <v>5019</v>
      </c>
      <c r="D114" t="s">
        <v>5020</v>
      </c>
      <c r="E114" t="s">
        <v>37</v>
      </c>
      <c r="F114" t="s">
        <v>4</v>
      </c>
      <c r="G114" t="s">
        <v>3166</v>
      </c>
      <c r="H114">
        <v>8664.8691999999992</v>
      </c>
      <c r="I114">
        <v>8712.1657630000009</v>
      </c>
      <c r="J114" s="5">
        <f t="shared" si="3"/>
        <v>47.296563000001697</v>
      </c>
      <c r="K114">
        <f t="shared" si="4"/>
        <v>0.54287951224329445</v>
      </c>
      <c r="L114">
        <f ca="1">VLOOKUP(F114,'UTPM9 (bench)'!$N$1:$S$13,4,FALSE)</f>
        <v>298.24161114688974</v>
      </c>
      <c r="M114">
        <f ca="1">VLOOKUP(F114,'UTPM9 (bench)'!$N$1:$S$13,5,FALSE)</f>
        <v>1.5083399529878716</v>
      </c>
      <c r="N114" t="b">
        <f t="shared" ca="1" si="5"/>
        <v>0</v>
      </c>
    </row>
    <row r="115" spans="1:14" hidden="1" x14ac:dyDescent="0.25">
      <c r="A115">
        <v>114</v>
      </c>
      <c r="B115" t="s">
        <v>4582</v>
      </c>
      <c r="C115" t="s">
        <v>5021</v>
      </c>
      <c r="D115" t="s">
        <v>5022</v>
      </c>
      <c r="E115" t="s">
        <v>37</v>
      </c>
      <c r="F115" t="s">
        <v>3</v>
      </c>
      <c r="G115" t="s">
        <v>1845</v>
      </c>
      <c r="H115">
        <v>8688.9862030000004</v>
      </c>
      <c r="I115">
        <v>8664.8691999999992</v>
      </c>
      <c r="J115" s="5">
        <f t="shared" si="3"/>
        <v>24.117003000001205</v>
      </c>
      <c r="K115">
        <f t="shared" si="4"/>
        <v>0.27833083735414271</v>
      </c>
      <c r="L115">
        <f ca="1">VLOOKUP(F115,'UTPM9 (bench)'!$N$1:$S$13,4,FALSE)</f>
        <v>246.99773955180729</v>
      </c>
      <c r="M115">
        <f ca="1">VLOOKUP(F115,'UTPM9 (bench)'!$N$1:$S$13,5,FALSE)</f>
        <v>1.3823377584602392</v>
      </c>
      <c r="N115" t="b">
        <f t="shared" ca="1" si="5"/>
        <v>0</v>
      </c>
    </row>
    <row r="116" spans="1:14" hidden="1" x14ac:dyDescent="0.25">
      <c r="A116">
        <v>115</v>
      </c>
      <c r="B116" t="s">
        <v>4582</v>
      </c>
      <c r="C116" t="s">
        <v>5021</v>
      </c>
      <c r="D116" t="s">
        <v>5022</v>
      </c>
      <c r="E116" t="s">
        <v>37</v>
      </c>
      <c r="F116" t="s">
        <v>5</v>
      </c>
      <c r="G116" t="s">
        <v>3166</v>
      </c>
      <c r="H116">
        <v>8688.9862030000004</v>
      </c>
      <c r="I116">
        <v>8664.8691999999992</v>
      </c>
      <c r="J116" s="5">
        <f t="shared" si="3"/>
        <v>24.117003000001205</v>
      </c>
      <c r="K116">
        <f t="shared" si="4"/>
        <v>0.27833083735414271</v>
      </c>
      <c r="L116">
        <f ca="1">VLOOKUP(F116,'UTPM9 (bench)'!$N$1:$S$13,4,FALSE)</f>
        <v>282.1562885888651</v>
      </c>
      <c r="M116">
        <f ca="1">VLOOKUP(F116,'UTPM9 (bench)'!$N$1:$S$13,5,FALSE)</f>
        <v>1.4273301783009167</v>
      </c>
      <c r="N116" t="b">
        <f t="shared" ca="1" si="5"/>
        <v>0</v>
      </c>
    </row>
    <row r="117" spans="1:14" hidden="1" x14ac:dyDescent="0.25">
      <c r="A117">
        <v>116</v>
      </c>
      <c r="B117" t="s">
        <v>4582</v>
      </c>
      <c r="C117" t="s">
        <v>5023</v>
      </c>
      <c r="D117" t="s">
        <v>5024</v>
      </c>
      <c r="E117" t="s">
        <v>37</v>
      </c>
      <c r="F117" t="s">
        <v>2</v>
      </c>
      <c r="G117" t="s">
        <v>1845</v>
      </c>
      <c r="H117">
        <v>8660.2709360000008</v>
      </c>
      <c r="I117">
        <v>8688.9862030000004</v>
      </c>
      <c r="J117" s="5">
        <f t="shared" si="3"/>
        <v>28.715266999999585</v>
      </c>
      <c r="K117">
        <f t="shared" si="4"/>
        <v>0.33047891122309775</v>
      </c>
      <c r="L117">
        <f ca="1">VLOOKUP(F117,'UTPM9 (bench)'!$N$1:$S$13,4,FALSE)</f>
        <v>279.62787594503061</v>
      </c>
      <c r="M117">
        <f ca="1">VLOOKUP(F117,'UTPM9 (bench)'!$N$1:$S$13,5,FALSE)</f>
        <v>1.4712469900962373</v>
      </c>
      <c r="N117" t="b">
        <f t="shared" ca="1" si="5"/>
        <v>0</v>
      </c>
    </row>
    <row r="118" spans="1:14" hidden="1" x14ac:dyDescent="0.25">
      <c r="A118">
        <v>117</v>
      </c>
      <c r="B118" t="s">
        <v>4582</v>
      </c>
      <c r="C118" t="s">
        <v>5023</v>
      </c>
      <c r="D118" t="s">
        <v>5024</v>
      </c>
      <c r="E118" t="s">
        <v>37</v>
      </c>
      <c r="F118" t="s">
        <v>5</v>
      </c>
      <c r="G118" t="s">
        <v>3166</v>
      </c>
      <c r="H118">
        <v>8660.2709360000008</v>
      </c>
      <c r="I118">
        <v>8688.9862030000004</v>
      </c>
      <c r="J118" s="5">
        <f t="shared" si="3"/>
        <v>28.715266999999585</v>
      </c>
      <c r="K118">
        <f t="shared" si="4"/>
        <v>0.33047891122309775</v>
      </c>
      <c r="L118">
        <f ca="1">VLOOKUP(F118,'UTPM9 (bench)'!$N$1:$S$13,4,FALSE)</f>
        <v>282.1562885888651</v>
      </c>
      <c r="M118">
        <f ca="1">VLOOKUP(F118,'UTPM9 (bench)'!$N$1:$S$13,5,FALSE)</f>
        <v>1.4273301783009167</v>
      </c>
      <c r="N118" t="b">
        <f t="shared" ca="1" si="5"/>
        <v>0</v>
      </c>
    </row>
    <row r="119" spans="1:14" hidden="1" x14ac:dyDescent="0.25">
      <c r="A119">
        <v>118</v>
      </c>
      <c r="B119" t="s">
        <v>4582</v>
      </c>
      <c r="C119" t="s">
        <v>5025</v>
      </c>
      <c r="D119" t="s">
        <v>5026</v>
      </c>
      <c r="E119" t="s">
        <v>37</v>
      </c>
      <c r="F119" t="s">
        <v>4</v>
      </c>
      <c r="G119" t="s">
        <v>3166</v>
      </c>
      <c r="H119">
        <v>8726.5931139999993</v>
      </c>
      <c r="I119">
        <v>8660.2709360000008</v>
      </c>
      <c r="J119" s="5">
        <f t="shared" si="3"/>
        <v>66.32217799999853</v>
      </c>
      <c r="K119">
        <f t="shared" si="4"/>
        <v>0.76582105213709817</v>
      </c>
      <c r="L119">
        <f ca="1">VLOOKUP(F119,'UTPM9 (bench)'!$N$1:$S$13,4,FALSE)</f>
        <v>298.24161114688974</v>
      </c>
      <c r="M119">
        <f ca="1">VLOOKUP(F119,'UTPM9 (bench)'!$N$1:$S$13,5,FALSE)</f>
        <v>1.5083399529878716</v>
      </c>
      <c r="N119" t="b">
        <f t="shared" ca="1" si="5"/>
        <v>0</v>
      </c>
    </row>
    <row r="120" spans="1:14" hidden="1" x14ac:dyDescent="0.25">
      <c r="A120">
        <v>119</v>
      </c>
      <c r="B120" t="s">
        <v>4582</v>
      </c>
      <c r="C120" t="s">
        <v>5027</v>
      </c>
      <c r="D120" t="s">
        <v>5028</v>
      </c>
      <c r="E120" t="s">
        <v>37</v>
      </c>
      <c r="F120" t="s">
        <v>3</v>
      </c>
      <c r="G120" t="s">
        <v>1845</v>
      </c>
      <c r="H120">
        <v>8675.6629260000009</v>
      </c>
      <c r="I120">
        <v>8660.2709360000008</v>
      </c>
      <c r="J120" s="5">
        <f t="shared" si="3"/>
        <v>15.391990000000078</v>
      </c>
      <c r="K120">
        <f t="shared" si="4"/>
        <v>0.17773104460296849</v>
      </c>
      <c r="L120">
        <f ca="1">VLOOKUP(F120,'UTPM9 (bench)'!$N$1:$S$13,4,FALSE)</f>
        <v>246.99773955180729</v>
      </c>
      <c r="M120">
        <f ca="1">VLOOKUP(F120,'UTPM9 (bench)'!$N$1:$S$13,5,FALSE)</f>
        <v>1.3823377584602392</v>
      </c>
      <c r="N120" t="b">
        <f t="shared" ca="1" si="5"/>
        <v>0</v>
      </c>
    </row>
    <row r="121" spans="1:14" hidden="1" x14ac:dyDescent="0.25">
      <c r="A121">
        <v>120</v>
      </c>
      <c r="B121" t="s">
        <v>4582</v>
      </c>
      <c r="C121" t="s">
        <v>5027</v>
      </c>
      <c r="D121" t="s">
        <v>5028</v>
      </c>
      <c r="E121" t="s">
        <v>37</v>
      </c>
      <c r="F121" t="s">
        <v>4</v>
      </c>
      <c r="G121" t="s">
        <v>3166</v>
      </c>
      <c r="H121">
        <v>8675.6629260000009</v>
      </c>
      <c r="I121">
        <v>8726.5931139999993</v>
      </c>
      <c r="J121" s="5">
        <f t="shared" si="3"/>
        <v>50.930187999998452</v>
      </c>
      <c r="K121">
        <f t="shared" si="4"/>
        <v>0.58362051873704968</v>
      </c>
      <c r="L121">
        <f ca="1">VLOOKUP(F121,'UTPM9 (bench)'!$N$1:$S$13,4,FALSE)</f>
        <v>298.24161114688974</v>
      </c>
      <c r="M121">
        <f ca="1">VLOOKUP(F121,'UTPM9 (bench)'!$N$1:$S$13,5,FALSE)</f>
        <v>1.5083399529878716</v>
      </c>
      <c r="N121" t="b">
        <f t="shared" ca="1" si="5"/>
        <v>0</v>
      </c>
    </row>
    <row r="122" spans="1:14" hidden="1" x14ac:dyDescent="0.25">
      <c r="A122">
        <v>121</v>
      </c>
      <c r="B122" t="s">
        <v>4582</v>
      </c>
      <c r="C122" t="s">
        <v>5029</v>
      </c>
      <c r="D122" t="s">
        <v>5030</v>
      </c>
      <c r="E122" t="s">
        <v>37</v>
      </c>
      <c r="F122" t="s">
        <v>2</v>
      </c>
      <c r="G122" t="s">
        <v>1845</v>
      </c>
      <c r="H122">
        <v>8655.8551389999993</v>
      </c>
      <c r="I122">
        <v>8675.6629260000009</v>
      </c>
      <c r="J122" s="5">
        <f t="shared" si="3"/>
        <v>19.807787000001554</v>
      </c>
      <c r="K122">
        <f t="shared" si="4"/>
        <v>0.22831439129152667</v>
      </c>
      <c r="L122">
        <f ca="1">VLOOKUP(F122,'UTPM9 (bench)'!$N$1:$S$13,4,FALSE)</f>
        <v>279.62787594503061</v>
      </c>
      <c r="M122">
        <f ca="1">VLOOKUP(F122,'UTPM9 (bench)'!$N$1:$S$13,5,FALSE)</f>
        <v>1.4712469900962373</v>
      </c>
      <c r="N122" t="b">
        <f t="shared" ca="1" si="5"/>
        <v>0</v>
      </c>
    </row>
    <row r="123" spans="1:14" hidden="1" x14ac:dyDescent="0.25">
      <c r="A123">
        <v>122</v>
      </c>
      <c r="B123" t="s">
        <v>4582</v>
      </c>
      <c r="C123" t="s">
        <v>5029</v>
      </c>
      <c r="D123" t="s">
        <v>5030</v>
      </c>
      <c r="E123" t="s">
        <v>37</v>
      </c>
      <c r="F123" t="s">
        <v>5</v>
      </c>
      <c r="G123" t="s">
        <v>3166</v>
      </c>
      <c r="H123">
        <v>8655.8551389999993</v>
      </c>
      <c r="I123">
        <v>8675.6629260000009</v>
      </c>
      <c r="J123" s="5">
        <f t="shared" si="3"/>
        <v>19.807787000001554</v>
      </c>
      <c r="K123">
        <f t="shared" si="4"/>
        <v>0.22831439129152667</v>
      </c>
      <c r="L123">
        <f ca="1">VLOOKUP(F123,'UTPM9 (bench)'!$N$1:$S$13,4,FALSE)</f>
        <v>282.1562885888651</v>
      </c>
      <c r="M123">
        <f ca="1">VLOOKUP(F123,'UTPM9 (bench)'!$N$1:$S$13,5,FALSE)</f>
        <v>1.4273301783009167</v>
      </c>
      <c r="N123" t="b">
        <f t="shared" ca="1" si="5"/>
        <v>0</v>
      </c>
    </row>
    <row r="124" spans="1:14" hidden="1" x14ac:dyDescent="0.25">
      <c r="A124">
        <v>123</v>
      </c>
      <c r="B124" t="s">
        <v>4582</v>
      </c>
      <c r="C124" t="s">
        <v>5031</v>
      </c>
      <c r="D124" t="s">
        <v>5032</v>
      </c>
      <c r="E124" t="s">
        <v>37</v>
      </c>
      <c r="F124" t="s">
        <v>1</v>
      </c>
      <c r="G124" t="s">
        <v>1845</v>
      </c>
      <c r="H124">
        <v>8658.2455620000001</v>
      </c>
      <c r="I124">
        <v>8655.8551389999993</v>
      </c>
      <c r="J124" s="5">
        <f t="shared" si="3"/>
        <v>2.3904230000007374</v>
      </c>
      <c r="K124">
        <f t="shared" si="4"/>
        <v>2.7616254680954608E-2</v>
      </c>
      <c r="L124">
        <f ca="1">VLOOKUP(F124,'UTPM9 (bench)'!$N$1:$S$13,4,FALSE)</f>
        <v>278.82235117340417</v>
      </c>
      <c r="M124">
        <f ca="1">VLOOKUP(F124,'UTPM9 (bench)'!$N$1:$S$13,5,FALSE)</f>
        <v>1.4769439110091023</v>
      </c>
      <c r="N124" t="b">
        <f t="shared" ca="1" si="5"/>
        <v>0</v>
      </c>
    </row>
    <row r="125" spans="1:14" hidden="1" x14ac:dyDescent="0.25">
      <c r="A125">
        <v>124</v>
      </c>
      <c r="B125" t="s">
        <v>4582</v>
      </c>
      <c r="C125" t="s">
        <v>5031</v>
      </c>
      <c r="D125" t="s">
        <v>5032</v>
      </c>
      <c r="E125" t="s">
        <v>37</v>
      </c>
      <c r="F125" t="s">
        <v>6</v>
      </c>
      <c r="G125" t="s">
        <v>3166</v>
      </c>
      <c r="H125">
        <v>8658.2455620000001</v>
      </c>
      <c r="I125">
        <v>8655.8551389999993</v>
      </c>
      <c r="J125" s="5">
        <f t="shared" si="3"/>
        <v>2.3904230000007374</v>
      </c>
      <c r="K125">
        <f t="shared" si="4"/>
        <v>2.7616254680954608E-2</v>
      </c>
      <c r="L125">
        <f ca="1">VLOOKUP(F125,'UTPM9 (bench)'!$N$1:$S$13,4,FALSE)</f>
        <v>217.91710953385453</v>
      </c>
      <c r="M125">
        <f ca="1">VLOOKUP(F125,'UTPM9 (bench)'!$N$1:$S$13,5,FALSE)</f>
        <v>1.3503214327773927</v>
      </c>
      <c r="N125" t="b">
        <f t="shared" ca="1" si="5"/>
        <v>0</v>
      </c>
    </row>
    <row r="126" spans="1:14" hidden="1" x14ac:dyDescent="0.25">
      <c r="A126">
        <v>125</v>
      </c>
      <c r="B126" t="s">
        <v>4582</v>
      </c>
      <c r="C126" t="s">
        <v>5033</v>
      </c>
      <c r="D126" t="s">
        <v>5034</v>
      </c>
      <c r="E126" t="s">
        <v>37</v>
      </c>
      <c r="F126" t="s">
        <v>2</v>
      </c>
      <c r="G126" t="s">
        <v>1845</v>
      </c>
      <c r="H126">
        <v>8644.8665899999996</v>
      </c>
      <c r="I126">
        <v>8658.2455620000001</v>
      </c>
      <c r="J126" s="5">
        <f t="shared" si="3"/>
        <v>13.378972000000431</v>
      </c>
      <c r="K126">
        <f t="shared" si="4"/>
        <v>0.15452289848094783</v>
      </c>
      <c r="L126">
        <f ca="1">VLOOKUP(F126,'UTPM9 (bench)'!$N$1:$S$13,4,FALSE)</f>
        <v>279.62787594503061</v>
      </c>
      <c r="M126">
        <f ca="1">VLOOKUP(F126,'UTPM9 (bench)'!$N$1:$S$13,5,FALSE)</f>
        <v>1.4712469900962373</v>
      </c>
      <c r="N126" t="b">
        <f t="shared" ca="1" si="5"/>
        <v>0</v>
      </c>
    </row>
    <row r="127" spans="1:14" hidden="1" x14ac:dyDescent="0.25">
      <c r="A127">
        <v>126</v>
      </c>
      <c r="B127" t="s">
        <v>4582</v>
      </c>
      <c r="C127" t="s">
        <v>5033</v>
      </c>
      <c r="D127" t="s">
        <v>5034</v>
      </c>
      <c r="E127" t="s">
        <v>37</v>
      </c>
      <c r="F127" t="s">
        <v>4</v>
      </c>
      <c r="G127" t="s">
        <v>3166</v>
      </c>
      <c r="H127">
        <v>8644.8665899999996</v>
      </c>
      <c r="I127">
        <v>8658.2455620000001</v>
      </c>
      <c r="J127" s="5">
        <f t="shared" si="3"/>
        <v>13.378972000000431</v>
      </c>
      <c r="K127">
        <f t="shared" si="4"/>
        <v>0.15452289848094783</v>
      </c>
      <c r="L127">
        <f ca="1">VLOOKUP(F127,'UTPM9 (bench)'!$N$1:$S$13,4,FALSE)</f>
        <v>298.24161114688974</v>
      </c>
      <c r="M127">
        <f ca="1">VLOOKUP(F127,'UTPM9 (bench)'!$N$1:$S$13,5,FALSE)</f>
        <v>1.5083399529878716</v>
      </c>
      <c r="N127" t="b">
        <f t="shared" ca="1" si="5"/>
        <v>0</v>
      </c>
    </row>
    <row r="128" spans="1:14" hidden="1" x14ac:dyDescent="0.25">
      <c r="A128">
        <v>127</v>
      </c>
      <c r="B128" t="s">
        <v>4582</v>
      </c>
      <c r="C128" t="s">
        <v>5035</v>
      </c>
      <c r="D128" t="s">
        <v>5036</v>
      </c>
      <c r="E128" t="s">
        <v>37</v>
      </c>
      <c r="F128" t="s">
        <v>2</v>
      </c>
      <c r="G128" t="s">
        <v>1845</v>
      </c>
      <c r="H128">
        <v>8682.5778809999993</v>
      </c>
      <c r="I128">
        <v>8644.8665899999996</v>
      </c>
      <c r="J128" s="5">
        <f t="shared" si="3"/>
        <v>37.711290999999619</v>
      </c>
      <c r="K128">
        <f t="shared" si="4"/>
        <v>0.43622756473329938</v>
      </c>
      <c r="L128">
        <f ca="1">VLOOKUP(F128,'UTPM9 (bench)'!$N$1:$S$13,4,FALSE)</f>
        <v>279.62787594503061</v>
      </c>
      <c r="M128">
        <f ca="1">VLOOKUP(F128,'UTPM9 (bench)'!$N$1:$S$13,5,FALSE)</f>
        <v>1.4712469900962373</v>
      </c>
      <c r="N128" t="b">
        <f t="shared" ca="1" si="5"/>
        <v>0</v>
      </c>
    </row>
    <row r="129" spans="1:14" hidden="1" x14ac:dyDescent="0.25">
      <c r="A129">
        <v>128</v>
      </c>
      <c r="B129" t="s">
        <v>4582</v>
      </c>
      <c r="C129" t="s">
        <v>5035</v>
      </c>
      <c r="D129" t="s">
        <v>5036</v>
      </c>
      <c r="E129" t="s">
        <v>37</v>
      </c>
      <c r="F129" t="s">
        <v>6</v>
      </c>
      <c r="G129" t="s">
        <v>3166</v>
      </c>
      <c r="H129">
        <v>8682.5778809999993</v>
      </c>
      <c r="I129">
        <v>8644.8665899999996</v>
      </c>
      <c r="J129" s="5">
        <f t="shared" si="3"/>
        <v>37.711290999999619</v>
      </c>
      <c r="K129">
        <f t="shared" si="4"/>
        <v>0.43622756473329938</v>
      </c>
      <c r="L129">
        <f ca="1">VLOOKUP(F129,'UTPM9 (bench)'!$N$1:$S$13,4,FALSE)</f>
        <v>217.91710953385453</v>
      </c>
      <c r="M129">
        <f ca="1">VLOOKUP(F129,'UTPM9 (bench)'!$N$1:$S$13,5,FALSE)</f>
        <v>1.3503214327773927</v>
      </c>
      <c r="N129" t="b">
        <f t="shared" ca="1" si="5"/>
        <v>0</v>
      </c>
    </row>
    <row r="130" spans="1:14" hidden="1" x14ac:dyDescent="0.25">
      <c r="A130">
        <v>129</v>
      </c>
      <c r="B130" t="s">
        <v>4582</v>
      </c>
      <c r="C130" t="s">
        <v>5037</v>
      </c>
      <c r="D130" t="s">
        <v>5038</v>
      </c>
      <c r="E130" t="s">
        <v>37</v>
      </c>
      <c r="F130" t="s">
        <v>3</v>
      </c>
      <c r="G130" t="s">
        <v>1845</v>
      </c>
      <c r="H130">
        <v>8711.7807840000005</v>
      </c>
      <c r="I130">
        <v>8682.5778809999993</v>
      </c>
      <c r="J130" s="5">
        <f t="shared" si="3"/>
        <v>29.202903000001243</v>
      </c>
      <c r="K130">
        <f t="shared" si="4"/>
        <v>0.3363390850072957</v>
      </c>
      <c r="L130">
        <f ca="1">VLOOKUP(F130,'UTPM9 (bench)'!$N$1:$S$13,4,FALSE)</f>
        <v>246.99773955180729</v>
      </c>
      <c r="M130">
        <f ca="1">VLOOKUP(F130,'UTPM9 (bench)'!$N$1:$S$13,5,FALSE)</f>
        <v>1.3823377584602392</v>
      </c>
      <c r="N130" t="b">
        <f t="shared" ca="1" si="5"/>
        <v>0</v>
      </c>
    </row>
    <row r="131" spans="1:14" hidden="1" x14ac:dyDescent="0.25">
      <c r="A131">
        <v>130</v>
      </c>
      <c r="B131" t="s">
        <v>4582</v>
      </c>
      <c r="C131" t="s">
        <v>5037</v>
      </c>
      <c r="D131" t="s">
        <v>5038</v>
      </c>
      <c r="E131" t="s">
        <v>37</v>
      </c>
      <c r="F131" t="s">
        <v>4</v>
      </c>
      <c r="G131" t="s">
        <v>3166</v>
      </c>
      <c r="H131">
        <v>8711.7807840000005</v>
      </c>
      <c r="I131">
        <v>8682.5778809999993</v>
      </c>
      <c r="J131" s="5">
        <f t="shared" ref="J131:J194" si="6">ABS(H131-I131)</f>
        <v>29.202903000001243</v>
      </c>
      <c r="K131">
        <f t="shared" ref="K131:K194" si="7">100*J131/I131</f>
        <v>0.3363390850072957</v>
      </c>
      <c r="L131">
        <f ca="1">VLOOKUP(F131,'UTPM9 (bench)'!$N$1:$S$13,4,FALSE)</f>
        <v>298.24161114688974</v>
      </c>
      <c r="M131">
        <f ca="1">VLOOKUP(F131,'UTPM9 (bench)'!$N$1:$S$13,5,FALSE)</f>
        <v>1.5083399529878716</v>
      </c>
      <c r="N131" t="b">
        <f t="shared" ref="N131:N194" ca="1" si="8">AND(J131&gt;L131,K131&gt;M131)</f>
        <v>0</v>
      </c>
    </row>
    <row r="132" spans="1:14" hidden="1" x14ac:dyDescent="0.25">
      <c r="A132">
        <v>131</v>
      </c>
      <c r="B132" t="s">
        <v>4582</v>
      </c>
      <c r="C132" t="s">
        <v>5039</v>
      </c>
      <c r="D132" t="s">
        <v>5040</v>
      </c>
      <c r="E132" t="s">
        <v>37</v>
      </c>
      <c r="F132" t="s">
        <v>2</v>
      </c>
      <c r="G132" t="s">
        <v>1845</v>
      </c>
      <c r="H132">
        <v>8629.375747</v>
      </c>
      <c r="I132">
        <v>8711.7807840000005</v>
      </c>
      <c r="J132" s="5">
        <f t="shared" si="6"/>
        <v>82.405037000000448</v>
      </c>
      <c r="K132">
        <f t="shared" si="7"/>
        <v>0.94590347304588973</v>
      </c>
      <c r="L132">
        <f ca="1">VLOOKUP(F132,'UTPM9 (bench)'!$N$1:$S$13,4,FALSE)</f>
        <v>279.62787594503061</v>
      </c>
      <c r="M132">
        <f ca="1">VLOOKUP(F132,'UTPM9 (bench)'!$N$1:$S$13,5,FALSE)</f>
        <v>1.4712469900962373</v>
      </c>
      <c r="N132" t="b">
        <f t="shared" ca="1" si="8"/>
        <v>0</v>
      </c>
    </row>
    <row r="133" spans="1:14" hidden="1" x14ac:dyDescent="0.25">
      <c r="A133">
        <v>132</v>
      </c>
      <c r="B133" t="s">
        <v>4582</v>
      </c>
      <c r="C133" t="s">
        <v>5039</v>
      </c>
      <c r="D133" t="s">
        <v>5040</v>
      </c>
      <c r="E133" t="s">
        <v>37</v>
      </c>
      <c r="F133" t="s">
        <v>5</v>
      </c>
      <c r="G133" t="s">
        <v>3166</v>
      </c>
      <c r="H133">
        <v>8629.375747</v>
      </c>
      <c r="I133">
        <v>8711.7807840000005</v>
      </c>
      <c r="J133" s="5">
        <f t="shared" si="6"/>
        <v>82.405037000000448</v>
      </c>
      <c r="K133">
        <f t="shared" si="7"/>
        <v>0.94590347304588973</v>
      </c>
      <c r="L133">
        <f ca="1">VLOOKUP(F133,'UTPM9 (bench)'!$N$1:$S$13,4,FALSE)</f>
        <v>282.1562885888651</v>
      </c>
      <c r="M133">
        <f ca="1">VLOOKUP(F133,'UTPM9 (bench)'!$N$1:$S$13,5,FALSE)</f>
        <v>1.4273301783009167</v>
      </c>
      <c r="N133" t="b">
        <f t="shared" ca="1" si="8"/>
        <v>0</v>
      </c>
    </row>
    <row r="134" spans="1:14" hidden="1" x14ac:dyDescent="0.25">
      <c r="A134">
        <v>133</v>
      </c>
      <c r="B134" t="s">
        <v>4582</v>
      </c>
      <c r="C134" t="s">
        <v>5041</v>
      </c>
      <c r="D134" t="s">
        <v>5042</v>
      </c>
      <c r="E134" t="s">
        <v>37</v>
      </c>
      <c r="F134" t="s">
        <v>2</v>
      </c>
      <c r="G134" t="s">
        <v>1845</v>
      </c>
      <c r="H134">
        <v>8736.4415649999992</v>
      </c>
      <c r="I134">
        <v>8629.375747</v>
      </c>
      <c r="J134" s="5">
        <f t="shared" si="6"/>
        <v>107.06581799999913</v>
      </c>
      <c r="K134">
        <f t="shared" si="7"/>
        <v>1.2407133625768993</v>
      </c>
      <c r="L134">
        <f ca="1">VLOOKUP(F134,'UTPM9 (bench)'!$N$1:$S$13,4,FALSE)</f>
        <v>279.62787594503061</v>
      </c>
      <c r="M134">
        <f ca="1">VLOOKUP(F134,'UTPM9 (bench)'!$N$1:$S$13,5,FALSE)</f>
        <v>1.4712469900962373</v>
      </c>
      <c r="N134" t="b">
        <f t="shared" ca="1" si="8"/>
        <v>0</v>
      </c>
    </row>
    <row r="135" spans="1:14" hidden="1" x14ac:dyDescent="0.25">
      <c r="A135">
        <v>134</v>
      </c>
      <c r="B135" t="s">
        <v>4582</v>
      </c>
      <c r="C135" t="s">
        <v>5041</v>
      </c>
      <c r="D135" t="s">
        <v>5042</v>
      </c>
      <c r="E135" t="s">
        <v>37</v>
      </c>
      <c r="F135" t="s">
        <v>5</v>
      </c>
      <c r="G135" t="s">
        <v>3166</v>
      </c>
      <c r="H135">
        <v>8736.4415649999992</v>
      </c>
      <c r="I135">
        <v>8629.375747</v>
      </c>
      <c r="J135" s="5">
        <f t="shared" si="6"/>
        <v>107.06581799999913</v>
      </c>
      <c r="K135">
        <f t="shared" si="7"/>
        <v>1.2407133625768993</v>
      </c>
      <c r="L135">
        <f ca="1">VLOOKUP(F135,'UTPM9 (bench)'!$N$1:$S$13,4,FALSE)</f>
        <v>282.1562885888651</v>
      </c>
      <c r="M135">
        <f ca="1">VLOOKUP(F135,'UTPM9 (bench)'!$N$1:$S$13,5,FALSE)</f>
        <v>1.4273301783009167</v>
      </c>
      <c r="N135" t="b">
        <f t="shared" ca="1" si="8"/>
        <v>0</v>
      </c>
    </row>
    <row r="136" spans="1:14" hidden="1" x14ac:dyDescent="0.25">
      <c r="A136">
        <v>135</v>
      </c>
      <c r="B136" t="s">
        <v>4582</v>
      </c>
      <c r="C136" t="s">
        <v>5043</v>
      </c>
      <c r="D136" t="s">
        <v>5044</v>
      </c>
      <c r="E136" t="s">
        <v>37</v>
      </c>
      <c r="F136" t="s">
        <v>3</v>
      </c>
      <c r="G136" t="s">
        <v>1845</v>
      </c>
      <c r="H136">
        <v>8660.9287060000006</v>
      </c>
      <c r="I136">
        <v>8736.4415649999992</v>
      </c>
      <c r="J136" s="5">
        <f t="shared" si="6"/>
        <v>75.512858999998571</v>
      </c>
      <c r="K136">
        <f t="shared" si="7"/>
        <v>0.86434343362998933</v>
      </c>
      <c r="L136">
        <f ca="1">VLOOKUP(F136,'UTPM9 (bench)'!$N$1:$S$13,4,FALSE)</f>
        <v>246.99773955180729</v>
      </c>
      <c r="M136">
        <f ca="1">VLOOKUP(F136,'UTPM9 (bench)'!$N$1:$S$13,5,FALSE)</f>
        <v>1.3823377584602392</v>
      </c>
      <c r="N136" t="b">
        <f t="shared" ca="1" si="8"/>
        <v>0</v>
      </c>
    </row>
    <row r="137" spans="1:14" hidden="1" x14ac:dyDescent="0.25">
      <c r="A137">
        <v>136</v>
      </c>
      <c r="B137" t="s">
        <v>4582</v>
      </c>
      <c r="C137" t="s">
        <v>5043</v>
      </c>
      <c r="D137" t="s">
        <v>5044</v>
      </c>
      <c r="E137" t="s">
        <v>37</v>
      </c>
      <c r="F137" t="s">
        <v>4</v>
      </c>
      <c r="G137" t="s">
        <v>3166</v>
      </c>
      <c r="H137">
        <v>8660.9287060000006</v>
      </c>
      <c r="I137">
        <v>8736.4415649999992</v>
      </c>
      <c r="J137" s="5">
        <f t="shared" si="6"/>
        <v>75.512858999998571</v>
      </c>
      <c r="K137">
        <f t="shared" si="7"/>
        <v>0.86434343362998933</v>
      </c>
      <c r="L137">
        <f ca="1">VLOOKUP(F137,'UTPM9 (bench)'!$N$1:$S$13,4,FALSE)</f>
        <v>298.24161114688974</v>
      </c>
      <c r="M137">
        <f ca="1">VLOOKUP(F137,'UTPM9 (bench)'!$N$1:$S$13,5,FALSE)</f>
        <v>1.5083399529878716</v>
      </c>
      <c r="N137" t="b">
        <f t="shared" ca="1" si="8"/>
        <v>0</v>
      </c>
    </row>
    <row r="138" spans="1:14" hidden="1" x14ac:dyDescent="0.25">
      <c r="A138">
        <v>137</v>
      </c>
      <c r="B138" t="s">
        <v>4582</v>
      </c>
      <c r="C138" t="s">
        <v>5045</v>
      </c>
      <c r="D138" t="s">
        <v>5046</v>
      </c>
      <c r="E138" t="s">
        <v>37</v>
      </c>
      <c r="F138" t="s">
        <v>5</v>
      </c>
      <c r="G138" t="s">
        <v>3166</v>
      </c>
      <c r="H138">
        <v>8666.5002449999993</v>
      </c>
      <c r="I138">
        <v>8660.9287060000006</v>
      </c>
      <c r="J138" s="5">
        <f t="shared" si="6"/>
        <v>5.5715389999986655</v>
      </c>
      <c r="K138">
        <f t="shared" si="7"/>
        <v>6.432957929949118E-2</v>
      </c>
      <c r="L138">
        <f ca="1">VLOOKUP(F138,'UTPM9 (bench)'!$N$1:$S$13,4,FALSE)</f>
        <v>282.1562885888651</v>
      </c>
      <c r="M138">
        <f ca="1">VLOOKUP(F138,'UTPM9 (bench)'!$N$1:$S$13,5,FALSE)</f>
        <v>1.4273301783009167</v>
      </c>
      <c r="N138" t="b">
        <f t="shared" ca="1" si="8"/>
        <v>0</v>
      </c>
    </row>
    <row r="139" spans="1:14" hidden="1" x14ac:dyDescent="0.25">
      <c r="A139">
        <v>138</v>
      </c>
      <c r="B139" t="s">
        <v>4582</v>
      </c>
      <c r="C139" t="s">
        <v>5047</v>
      </c>
      <c r="D139" t="s">
        <v>5048</v>
      </c>
      <c r="E139" t="s">
        <v>37</v>
      </c>
      <c r="F139" t="s">
        <v>1</v>
      </c>
      <c r="G139" t="s">
        <v>1845</v>
      </c>
      <c r="H139">
        <v>8695.0361680000005</v>
      </c>
      <c r="I139">
        <v>8651.5770680000005</v>
      </c>
      <c r="J139" s="5">
        <f t="shared" si="6"/>
        <v>43.459100000000035</v>
      </c>
      <c r="K139">
        <f t="shared" si="7"/>
        <v>0.50232575700844506</v>
      </c>
      <c r="L139">
        <f ca="1">VLOOKUP(F139,'UTPM9 (bench)'!$N$1:$S$13,4,FALSE)</f>
        <v>278.82235117340417</v>
      </c>
      <c r="M139">
        <f ca="1">VLOOKUP(F139,'UTPM9 (bench)'!$N$1:$S$13,5,FALSE)</f>
        <v>1.4769439110091023</v>
      </c>
      <c r="N139" t="b">
        <f t="shared" ca="1" si="8"/>
        <v>0</v>
      </c>
    </row>
    <row r="140" spans="1:14" hidden="1" x14ac:dyDescent="0.25">
      <c r="A140">
        <v>139</v>
      </c>
      <c r="B140" t="s">
        <v>4582</v>
      </c>
      <c r="C140" t="s">
        <v>5047</v>
      </c>
      <c r="D140" t="s">
        <v>5048</v>
      </c>
      <c r="E140" t="s">
        <v>37</v>
      </c>
      <c r="F140" t="s">
        <v>6</v>
      </c>
      <c r="G140" t="s">
        <v>3166</v>
      </c>
      <c r="H140">
        <v>8695.0361680000005</v>
      </c>
      <c r="I140">
        <v>8651.5770680000005</v>
      </c>
      <c r="J140" s="5">
        <f t="shared" si="6"/>
        <v>43.459100000000035</v>
      </c>
      <c r="K140">
        <f t="shared" si="7"/>
        <v>0.50232575700844506</v>
      </c>
      <c r="L140">
        <f ca="1">VLOOKUP(F140,'UTPM9 (bench)'!$N$1:$S$13,4,FALSE)</f>
        <v>217.91710953385453</v>
      </c>
      <c r="M140">
        <f ca="1">VLOOKUP(F140,'UTPM9 (bench)'!$N$1:$S$13,5,FALSE)</f>
        <v>1.3503214327773927</v>
      </c>
      <c r="N140" t="b">
        <f t="shared" ca="1" si="8"/>
        <v>0</v>
      </c>
    </row>
    <row r="141" spans="1:14" hidden="1" x14ac:dyDescent="0.25">
      <c r="A141">
        <v>140</v>
      </c>
      <c r="B141" t="s">
        <v>4582</v>
      </c>
      <c r="C141" t="s">
        <v>5049</v>
      </c>
      <c r="D141" t="s">
        <v>5050</v>
      </c>
      <c r="E141" t="s">
        <v>37</v>
      </c>
      <c r="F141" t="s">
        <v>1</v>
      </c>
      <c r="G141" t="s">
        <v>1845</v>
      </c>
      <c r="H141">
        <v>8634.5833710000006</v>
      </c>
      <c r="I141">
        <v>8695.0361680000005</v>
      </c>
      <c r="J141" s="5">
        <f t="shared" si="6"/>
        <v>60.452796999999919</v>
      </c>
      <c r="K141">
        <f t="shared" si="7"/>
        <v>0.6952564179374201</v>
      </c>
      <c r="L141">
        <f ca="1">VLOOKUP(F141,'UTPM9 (bench)'!$N$1:$S$13,4,FALSE)</f>
        <v>278.82235117340417</v>
      </c>
      <c r="M141">
        <f ca="1">VLOOKUP(F141,'UTPM9 (bench)'!$N$1:$S$13,5,FALSE)</f>
        <v>1.4769439110091023</v>
      </c>
      <c r="N141" t="b">
        <f t="shared" ca="1" si="8"/>
        <v>0</v>
      </c>
    </row>
    <row r="142" spans="1:14" hidden="1" x14ac:dyDescent="0.25">
      <c r="A142">
        <v>141</v>
      </c>
      <c r="B142" t="s">
        <v>4582</v>
      </c>
      <c r="C142" t="s">
        <v>5049</v>
      </c>
      <c r="D142" t="s">
        <v>5050</v>
      </c>
      <c r="E142" t="s">
        <v>37</v>
      </c>
      <c r="F142" t="s">
        <v>4</v>
      </c>
      <c r="G142" t="s">
        <v>3166</v>
      </c>
      <c r="H142">
        <v>8634.5833710000006</v>
      </c>
      <c r="I142">
        <v>8695.0361680000005</v>
      </c>
      <c r="J142" s="5">
        <f t="shared" si="6"/>
        <v>60.452796999999919</v>
      </c>
      <c r="K142">
        <f t="shared" si="7"/>
        <v>0.6952564179374201</v>
      </c>
      <c r="L142">
        <f ca="1">VLOOKUP(F142,'UTPM9 (bench)'!$N$1:$S$13,4,FALSE)</f>
        <v>298.24161114688974</v>
      </c>
      <c r="M142">
        <f ca="1">VLOOKUP(F142,'UTPM9 (bench)'!$N$1:$S$13,5,FALSE)</f>
        <v>1.5083399529878716</v>
      </c>
      <c r="N142" t="b">
        <f t="shared" ca="1" si="8"/>
        <v>0</v>
      </c>
    </row>
    <row r="143" spans="1:14" hidden="1" x14ac:dyDescent="0.25">
      <c r="A143">
        <v>142</v>
      </c>
      <c r="B143" t="s">
        <v>4582</v>
      </c>
      <c r="C143" t="s">
        <v>5051</v>
      </c>
      <c r="D143" t="s">
        <v>5052</v>
      </c>
      <c r="E143" t="s">
        <v>37</v>
      </c>
      <c r="F143" t="s">
        <v>1</v>
      </c>
      <c r="G143" t="s">
        <v>1845</v>
      </c>
      <c r="H143">
        <v>8645.546961</v>
      </c>
      <c r="I143">
        <v>8680.3008719999998</v>
      </c>
      <c r="J143" s="5">
        <f t="shared" si="6"/>
        <v>34.753910999999789</v>
      </c>
      <c r="K143">
        <f t="shared" si="7"/>
        <v>0.40037680159342509</v>
      </c>
      <c r="L143">
        <f ca="1">VLOOKUP(F143,'UTPM9 (bench)'!$N$1:$S$13,4,FALSE)</f>
        <v>278.82235117340417</v>
      </c>
      <c r="M143">
        <f ca="1">VLOOKUP(F143,'UTPM9 (bench)'!$N$1:$S$13,5,FALSE)</f>
        <v>1.4769439110091023</v>
      </c>
      <c r="N143" t="b">
        <f t="shared" ca="1" si="8"/>
        <v>0</v>
      </c>
    </row>
    <row r="144" spans="1:14" hidden="1" x14ac:dyDescent="0.25">
      <c r="A144">
        <v>143</v>
      </c>
      <c r="B144" t="s">
        <v>4582</v>
      </c>
      <c r="C144" t="s">
        <v>5051</v>
      </c>
      <c r="D144" t="s">
        <v>5052</v>
      </c>
      <c r="E144" t="s">
        <v>37</v>
      </c>
      <c r="F144" t="s">
        <v>6</v>
      </c>
      <c r="G144" t="s">
        <v>3166</v>
      </c>
      <c r="H144">
        <v>8645.546961</v>
      </c>
      <c r="I144">
        <v>8680.3008719999998</v>
      </c>
      <c r="J144" s="5">
        <f t="shared" si="6"/>
        <v>34.753910999999789</v>
      </c>
      <c r="K144">
        <f t="shared" si="7"/>
        <v>0.40037680159342509</v>
      </c>
      <c r="L144">
        <f ca="1">VLOOKUP(F144,'UTPM9 (bench)'!$N$1:$S$13,4,FALSE)</f>
        <v>217.91710953385453</v>
      </c>
      <c r="M144">
        <f ca="1">VLOOKUP(F144,'UTPM9 (bench)'!$N$1:$S$13,5,FALSE)</f>
        <v>1.3503214327773927</v>
      </c>
      <c r="N144" t="b">
        <f t="shared" ca="1" si="8"/>
        <v>0</v>
      </c>
    </row>
    <row r="145" spans="1:14" hidden="1" x14ac:dyDescent="0.25">
      <c r="A145">
        <v>144</v>
      </c>
      <c r="B145" t="s">
        <v>4582</v>
      </c>
      <c r="C145" t="s">
        <v>5053</v>
      </c>
      <c r="D145" t="s">
        <v>5054</v>
      </c>
      <c r="E145" t="s">
        <v>37</v>
      </c>
      <c r="F145" t="s">
        <v>3</v>
      </c>
      <c r="G145" t="s">
        <v>1845</v>
      </c>
      <c r="H145">
        <v>8651.7484920000006</v>
      </c>
      <c r="I145">
        <v>8645.546961</v>
      </c>
      <c r="J145" s="5">
        <f t="shared" si="6"/>
        <v>6.2015310000006139</v>
      </c>
      <c r="K145">
        <f t="shared" si="7"/>
        <v>7.1730927238908948E-2</v>
      </c>
      <c r="L145">
        <f ca="1">VLOOKUP(F145,'UTPM9 (bench)'!$N$1:$S$13,4,FALSE)</f>
        <v>246.99773955180729</v>
      </c>
      <c r="M145">
        <f ca="1">VLOOKUP(F145,'UTPM9 (bench)'!$N$1:$S$13,5,FALSE)</f>
        <v>1.3823377584602392</v>
      </c>
      <c r="N145" t="b">
        <f t="shared" ca="1" si="8"/>
        <v>0</v>
      </c>
    </row>
    <row r="146" spans="1:14" hidden="1" x14ac:dyDescent="0.25">
      <c r="A146">
        <v>145</v>
      </c>
      <c r="B146" t="s">
        <v>4582</v>
      </c>
      <c r="C146" t="s">
        <v>5053</v>
      </c>
      <c r="D146" t="s">
        <v>5054</v>
      </c>
      <c r="E146" t="s">
        <v>37</v>
      </c>
      <c r="F146" t="s">
        <v>6</v>
      </c>
      <c r="G146" t="s">
        <v>3166</v>
      </c>
      <c r="H146">
        <v>8651.7484920000006</v>
      </c>
      <c r="I146">
        <v>8645.546961</v>
      </c>
      <c r="J146" s="5">
        <f t="shared" si="6"/>
        <v>6.2015310000006139</v>
      </c>
      <c r="K146">
        <f t="shared" si="7"/>
        <v>7.1730927238908948E-2</v>
      </c>
      <c r="L146">
        <f ca="1">VLOOKUP(F146,'UTPM9 (bench)'!$N$1:$S$13,4,FALSE)</f>
        <v>217.91710953385453</v>
      </c>
      <c r="M146">
        <f ca="1">VLOOKUP(F146,'UTPM9 (bench)'!$N$1:$S$13,5,FALSE)</f>
        <v>1.3503214327773927</v>
      </c>
      <c r="N146" t="b">
        <f t="shared" ca="1" si="8"/>
        <v>0</v>
      </c>
    </row>
    <row r="147" spans="1:14" hidden="1" x14ac:dyDescent="0.25">
      <c r="A147">
        <v>146</v>
      </c>
      <c r="B147" t="s">
        <v>4582</v>
      </c>
      <c r="C147" t="s">
        <v>5055</v>
      </c>
      <c r="D147" t="s">
        <v>5056</v>
      </c>
      <c r="E147" t="s">
        <v>37</v>
      </c>
      <c r="F147" t="s">
        <v>1</v>
      </c>
      <c r="G147" t="s">
        <v>1845</v>
      </c>
      <c r="H147">
        <v>8648.8686140000009</v>
      </c>
      <c r="I147">
        <v>8651.7484920000006</v>
      </c>
      <c r="J147" s="5">
        <f t="shared" si="6"/>
        <v>2.879877999999735</v>
      </c>
      <c r="K147">
        <f t="shared" si="7"/>
        <v>3.3286658791141094E-2</v>
      </c>
      <c r="L147">
        <f ca="1">VLOOKUP(F147,'UTPM9 (bench)'!$N$1:$S$13,4,FALSE)</f>
        <v>278.82235117340417</v>
      </c>
      <c r="M147">
        <f ca="1">VLOOKUP(F147,'UTPM9 (bench)'!$N$1:$S$13,5,FALSE)</f>
        <v>1.4769439110091023</v>
      </c>
      <c r="N147" t="b">
        <f t="shared" ca="1" si="8"/>
        <v>0</v>
      </c>
    </row>
    <row r="148" spans="1:14" hidden="1" x14ac:dyDescent="0.25">
      <c r="A148">
        <v>147</v>
      </c>
      <c r="B148" t="s">
        <v>4582</v>
      </c>
      <c r="C148" t="s">
        <v>5055</v>
      </c>
      <c r="D148" t="s">
        <v>5056</v>
      </c>
      <c r="E148" t="s">
        <v>37</v>
      </c>
      <c r="F148" t="s">
        <v>5</v>
      </c>
      <c r="G148" t="s">
        <v>3166</v>
      </c>
      <c r="H148">
        <v>8648.8686140000009</v>
      </c>
      <c r="I148">
        <v>8651.7484920000006</v>
      </c>
      <c r="J148" s="5">
        <f t="shared" si="6"/>
        <v>2.879877999999735</v>
      </c>
      <c r="K148">
        <f t="shared" si="7"/>
        <v>3.3286658791141094E-2</v>
      </c>
      <c r="L148">
        <f ca="1">VLOOKUP(F148,'UTPM9 (bench)'!$N$1:$S$13,4,FALSE)</f>
        <v>282.1562885888651</v>
      </c>
      <c r="M148">
        <f ca="1">VLOOKUP(F148,'UTPM9 (bench)'!$N$1:$S$13,5,FALSE)</f>
        <v>1.4273301783009167</v>
      </c>
      <c r="N148" t="b">
        <f t="shared" ca="1" si="8"/>
        <v>0</v>
      </c>
    </row>
    <row r="149" spans="1:14" hidden="1" x14ac:dyDescent="0.25">
      <c r="A149">
        <v>148</v>
      </c>
      <c r="B149" t="s">
        <v>4582</v>
      </c>
      <c r="C149" t="s">
        <v>5057</v>
      </c>
      <c r="D149" t="s">
        <v>5058</v>
      </c>
      <c r="E149" t="s">
        <v>37</v>
      </c>
      <c r="F149" t="s">
        <v>2</v>
      </c>
      <c r="G149" t="s">
        <v>1845</v>
      </c>
      <c r="H149">
        <v>8701.9853230000008</v>
      </c>
      <c r="I149">
        <v>8648.8686140000009</v>
      </c>
      <c r="J149" s="5">
        <f t="shared" si="6"/>
        <v>53.116708999999901</v>
      </c>
      <c r="K149">
        <f t="shared" si="7"/>
        <v>0.61414632792570589</v>
      </c>
      <c r="L149">
        <f ca="1">VLOOKUP(F149,'UTPM9 (bench)'!$N$1:$S$13,4,FALSE)</f>
        <v>279.62787594503061</v>
      </c>
      <c r="M149">
        <f ca="1">VLOOKUP(F149,'UTPM9 (bench)'!$N$1:$S$13,5,FALSE)</f>
        <v>1.4712469900962373</v>
      </c>
      <c r="N149" t="b">
        <f t="shared" ca="1" si="8"/>
        <v>0</v>
      </c>
    </row>
    <row r="150" spans="1:14" hidden="1" x14ac:dyDescent="0.25">
      <c r="A150">
        <v>149</v>
      </c>
      <c r="B150" t="s">
        <v>4582</v>
      </c>
      <c r="C150" t="s">
        <v>5057</v>
      </c>
      <c r="D150" t="s">
        <v>5058</v>
      </c>
      <c r="E150" t="s">
        <v>37</v>
      </c>
      <c r="F150" t="s">
        <v>5</v>
      </c>
      <c r="G150" t="s">
        <v>3166</v>
      </c>
      <c r="H150">
        <v>8701.9853230000008</v>
      </c>
      <c r="I150">
        <v>8648.8686140000009</v>
      </c>
      <c r="J150" s="5">
        <f t="shared" si="6"/>
        <v>53.116708999999901</v>
      </c>
      <c r="K150">
        <f t="shared" si="7"/>
        <v>0.61414632792570589</v>
      </c>
      <c r="L150">
        <f ca="1">VLOOKUP(F150,'UTPM9 (bench)'!$N$1:$S$13,4,FALSE)</f>
        <v>282.1562885888651</v>
      </c>
      <c r="M150">
        <f ca="1">VLOOKUP(F150,'UTPM9 (bench)'!$N$1:$S$13,5,FALSE)</f>
        <v>1.4273301783009167</v>
      </c>
      <c r="N150" t="b">
        <f t="shared" ca="1" si="8"/>
        <v>0</v>
      </c>
    </row>
    <row r="151" spans="1:14" hidden="1" x14ac:dyDescent="0.25">
      <c r="A151">
        <v>150</v>
      </c>
      <c r="B151" t="s">
        <v>4582</v>
      </c>
      <c r="C151" t="s">
        <v>5059</v>
      </c>
      <c r="D151" t="s">
        <v>5060</v>
      </c>
      <c r="E151" t="s">
        <v>37</v>
      </c>
      <c r="F151" t="s">
        <v>2</v>
      </c>
      <c r="G151" t="s">
        <v>1845</v>
      </c>
      <c r="H151">
        <v>8720.3163999999997</v>
      </c>
      <c r="I151">
        <v>8701.9853230000008</v>
      </c>
      <c r="J151" s="5">
        <f t="shared" si="6"/>
        <v>18.331076999998913</v>
      </c>
      <c r="K151">
        <f t="shared" si="7"/>
        <v>0.21065396365986161</v>
      </c>
      <c r="L151">
        <f ca="1">VLOOKUP(F151,'UTPM9 (bench)'!$N$1:$S$13,4,FALSE)</f>
        <v>279.62787594503061</v>
      </c>
      <c r="M151">
        <f ca="1">VLOOKUP(F151,'UTPM9 (bench)'!$N$1:$S$13,5,FALSE)</f>
        <v>1.4712469900962373</v>
      </c>
      <c r="N151" t="b">
        <f t="shared" ca="1" si="8"/>
        <v>0</v>
      </c>
    </row>
    <row r="152" spans="1:14" hidden="1" x14ac:dyDescent="0.25">
      <c r="A152">
        <v>151</v>
      </c>
      <c r="B152" t="s">
        <v>4582</v>
      </c>
      <c r="C152" t="s">
        <v>5059</v>
      </c>
      <c r="D152" t="s">
        <v>5060</v>
      </c>
      <c r="E152" t="s">
        <v>37</v>
      </c>
      <c r="F152" t="s">
        <v>6</v>
      </c>
      <c r="G152" t="s">
        <v>3166</v>
      </c>
      <c r="H152">
        <v>8720.3163999999997</v>
      </c>
      <c r="I152">
        <v>8701.9853230000008</v>
      </c>
      <c r="J152" s="5">
        <f t="shared" si="6"/>
        <v>18.331076999998913</v>
      </c>
      <c r="K152">
        <f t="shared" si="7"/>
        <v>0.21065396365986161</v>
      </c>
      <c r="L152">
        <f ca="1">VLOOKUP(F152,'UTPM9 (bench)'!$N$1:$S$13,4,FALSE)</f>
        <v>217.91710953385453</v>
      </c>
      <c r="M152">
        <f ca="1">VLOOKUP(F152,'UTPM9 (bench)'!$N$1:$S$13,5,FALSE)</f>
        <v>1.3503214327773927</v>
      </c>
      <c r="N152" t="b">
        <f t="shared" ca="1" si="8"/>
        <v>0</v>
      </c>
    </row>
    <row r="153" spans="1:14" hidden="1" x14ac:dyDescent="0.25">
      <c r="A153">
        <v>152</v>
      </c>
      <c r="B153" t="s">
        <v>4582</v>
      </c>
      <c r="C153" t="s">
        <v>5061</v>
      </c>
      <c r="D153" t="s">
        <v>5062</v>
      </c>
      <c r="E153" t="s">
        <v>37</v>
      </c>
      <c r="F153" t="s">
        <v>2</v>
      </c>
      <c r="G153" t="s">
        <v>1845</v>
      </c>
      <c r="H153">
        <v>8725.4842219999991</v>
      </c>
      <c r="I153">
        <v>8720.3163999999997</v>
      </c>
      <c r="J153" s="5">
        <f t="shared" si="6"/>
        <v>5.1678219999994326</v>
      </c>
      <c r="K153">
        <f t="shared" si="7"/>
        <v>5.9261863480084651E-2</v>
      </c>
      <c r="L153">
        <f ca="1">VLOOKUP(F153,'UTPM9 (bench)'!$N$1:$S$13,4,FALSE)</f>
        <v>279.62787594503061</v>
      </c>
      <c r="M153">
        <f ca="1">VLOOKUP(F153,'UTPM9 (bench)'!$N$1:$S$13,5,FALSE)</f>
        <v>1.4712469900962373</v>
      </c>
      <c r="N153" t="b">
        <f t="shared" ca="1" si="8"/>
        <v>0</v>
      </c>
    </row>
    <row r="154" spans="1:14" hidden="1" x14ac:dyDescent="0.25">
      <c r="A154">
        <v>153</v>
      </c>
      <c r="B154" t="s">
        <v>4582</v>
      </c>
      <c r="C154" t="s">
        <v>5061</v>
      </c>
      <c r="D154" t="s">
        <v>5062</v>
      </c>
      <c r="E154" t="s">
        <v>37</v>
      </c>
      <c r="F154" t="s">
        <v>5</v>
      </c>
      <c r="G154" t="s">
        <v>3166</v>
      </c>
      <c r="H154">
        <v>8725.4842219999991</v>
      </c>
      <c r="I154">
        <v>8720.3163999999997</v>
      </c>
      <c r="J154" s="5">
        <f t="shared" si="6"/>
        <v>5.1678219999994326</v>
      </c>
      <c r="K154">
        <f t="shared" si="7"/>
        <v>5.9261863480084651E-2</v>
      </c>
      <c r="L154">
        <f ca="1">VLOOKUP(F154,'UTPM9 (bench)'!$N$1:$S$13,4,FALSE)</f>
        <v>282.1562885888651</v>
      </c>
      <c r="M154">
        <f ca="1">VLOOKUP(F154,'UTPM9 (bench)'!$N$1:$S$13,5,FALSE)</f>
        <v>1.4273301783009167</v>
      </c>
      <c r="N154" t="b">
        <f t="shared" ca="1" si="8"/>
        <v>0</v>
      </c>
    </row>
    <row r="155" spans="1:14" hidden="1" x14ac:dyDescent="0.25">
      <c r="A155">
        <v>154</v>
      </c>
      <c r="B155" t="s">
        <v>4582</v>
      </c>
      <c r="C155" t="s">
        <v>5063</v>
      </c>
      <c r="D155" t="s">
        <v>5064</v>
      </c>
      <c r="E155" t="s">
        <v>37</v>
      </c>
      <c r="F155" t="s">
        <v>1</v>
      </c>
      <c r="G155" t="s">
        <v>1845</v>
      </c>
      <c r="H155">
        <v>8697.6486370000002</v>
      </c>
      <c r="I155">
        <v>8668.6839949999994</v>
      </c>
      <c r="J155" s="5">
        <f t="shared" si="6"/>
        <v>28.964642000000822</v>
      </c>
      <c r="K155">
        <f t="shared" si="7"/>
        <v>0.33412963278748314</v>
      </c>
      <c r="L155">
        <f ca="1">VLOOKUP(F155,'UTPM9 (bench)'!$N$1:$S$13,4,FALSE)</f>
        <v>278.82235117340417</v>
      </c>
      <c r="M155">
        <f ca="1">VLOOKUP(F155,'UTPM9 (bench)'!$N$1:$S$13,5,FALSE)</f>
        <v>1.4769439110091023</v>
      </c>
      <c r="N155" t="b">
        <f t="shared" ca="1" si="8"/>
        <v>0</v>
      </c>
    </row>
    <row r="156" spans="1:14" hidden="1" x14ac:dyDescent="0.25">
      <c r="A156">
        <v>155</v>
      </c>
      <c r="B156" t="s">
        <v>4582</v>
      </c>
      <c r="C156" t="s">
        <v>5063</v>
      </c>
      <c r="D156" t="s">
        <v>5064</v>
      </c>
      <c r="E156" t="s">
        <v>37</v>
      </c>
      <c r="F156" t="s">
        <v>4</v>
      </c>
      <c r="G156" t="s">
        <v>3166</v>
      </c>
      <c r="H156">
        <v>8697.6486370000002</v>
      </c>
      <c r="I156">
        <v>8668.6839949999994</v>
      </c>
      <c r="J156" s="5">
        <f t="shared" si="6"/>
        <v>28.964642000000822</v>
      </c>
      <c r="K156">
        <f t="shared" si="7"/>
        <v>0.33412963278748314</v>
      </c>
      <c r="L156">
        <f ca="1">VLOOKUP(F156,'UTPM9 (bench)'!$N$1:$S$13,4,FALSE)</f>
        <v>298.24161114688974</v>
      </c>
      <c r="M156">
        <f ca="1">VLOOKUP(F156,'UTPM9 (bench)'!$N$1:$S$13,5,FALSE)</f>
        <v>1.5083399529878716</v>
      </c>
      <c r="N156" t="b">
        <f t="shared" ca="1" si="8"/>
        <v>0</v>
      </c>
    </row>
    <row r="157" spans="1:14" hidden="1" x14ac:dyDescent="0.25">
      <c r="A157">
        <v>156</v>
      </c>
      <c r="B157" t="s">
        <v>4582</v>
      </c>
      <c r="C157" t="s">
        <v>5065</v>
      </c>
      <c r="D157" t="s">
        <v>5066</v>
      </c>
      <c r="E157" t="s">
        <v>37</v>
      </c>
      <c r="F157" t="s">
        <v>3</v>
      </c>
      <c r="G157" t="s">
        <v>1845</v>
      </c>
      <c r="H157">
        <v>8696.3166070000007</v>
      </c>
      <c r="I157">
        <v>8697.6486370000002</v>
      </c>
      <c r="J157" s="5">
        <f t="shared" si="6"/>
        <v>1.3320299999995768</v>
      </c>
      <c r="K157">
        <f t="shared" si="7"/>
        <v>1.5314828818596903E-2</v>
      </c>
      <c r="L157">
        <f ca="1">VLOOKUP(F157,'UTPM9 (bench)'!$N$1:$S$13,4,FALSE)</f>
        <v>246.99773955180729</v>
      </c>
      <c r="M157">
        <f ca="1">VLOOKUP(F157,'UTPM9 (bench)'!$N$1:$S$13,5,FALSE)</f>
        <v>1.3823377584602392</v>
      </c>
      <c r="N157" t="b">
        <f t="shared" ca="1" si="8"/>
        <v>0</v>
      </c>
    </row>
    <row r="158" spans="1:14" hidden="1" x14ac:dyDescent="0.25">
      <c r="A158">
        <v>157</v>
      </c>
      <c r="B158" t="s">
        <v>4582</v>
      </c>
      <c r="C158" t="s">
        <v>5065</v>
      </c>
      <c r="D158" t="s">
        <v>5066</v>
      </c>
      <c r="E158" t="s">
        <v>37</v>
      </c>
      <c r="F158" t="s">
        <v>6</v>
      </c>
      <c r="G158" t="s">
        <v>3166</v>
      </c>
      <c r="H158">
        <v>8696.3166070000007</v>
      </c>
      <c r="I158">
        <v>8697.6486370000002</v>
      </c>
      <c r="J158" s="5">
        <f t="shared" si="6"/>
        <v>1.3320299999995768</v>
      </c>
      <c r="K158">
        <f t="shared" si="7"/>
        <v>1.5314828818596903E-2</v>
      </c>
      <c r="L158">
        <f ca="1">VLOOKUP(F158,'UTPM9 (bench)'!$N$1:$S$13,4,FALSE)</f>
        <v>217.91710953385453</v>
      </c>
      <c r="M158">
        <f ca="1">VLOOKUP(F158,'UTPM9 (bench)'!$N$1:$S$13,5,FALSE)</f>
        <v>1.3503214327773927</v>
      </c>
      <c r="N158" t="b">
        <f t="shared" ca="1" si="8"/>
        <v>0</v>
      </c>
    </row>
    <row r="159" spans="1:14" hidden="1" x14ac:dyDescent="0.25">
      <c r="A159">
        <v>158</v>
      </c>
      <c r="B159" t="s">
        <v>4582</v>
      </c>
      <c r="C159" t="s">
        <v>5067</v>
      </c>
      <c r="D159" t="s">
        <v>5068</v>
      </c>
      <c r="E159" t="s">
        <v>37</v>
      </c>
      <c r="F159" t="s">
        <v>2</v>
      </c>
      <c r="G159" t="s">
        <v>1845</v>
      </c>
      <c r="H159">
        <v>8616.8213849999993</v>
      </c>
      <c r="I159">
        <v>8696.3166070000007</v>
      </c>
      <c r="J159" s="5">
        <f t="shared" si="6"/>
        <v>79.495222000001377</v>
      </c>
      <c r="K159">
        <f t="shared" si="7"/>
        <v>0.91412520487136595</v>
      </c>
      <c r="L159">
        <f ca="1">VLOOKUP(F159,'UTPM9 (bench)'!$N$1:$S$13,4,FALSE)</f>
        <v>279.62787594503061</v>
      </c>
      <c r="M159">
        <f ca="1">VLOOKUP(F159,'UTPM9 (bench)'!$N$1:$S$13,5,FALSE)</f>
        <v>1.4712469900962373</v>
      </c>
      <c r="N159" t="b">
        <f t="shared" ca="1" si="8"/>
        <v>0</v>
      </c>
    </row>
    <row r="160" spans="1:14" hidden="1" x14ac:dyDescent="0.25">
      <c r="A160">
        <v>159</v>
      </c>
      <c r="B160" t="s">
        <v>4582</v>
      </c>
      <c r="C160" t="s">
        <v>5067</v>
      </c>
      <c r="D160" t="s">
        <v>5068</v>
      </c>
      <c r="E160" t="s">
        <v>37</v>
      </c>
      <c r="F160" t="s">
        <v>6</v>
      </c>
      <c r="G160" t="s">
        <v>3166</v>
      </c>
      <c r="H160">
        <v>8616.8213849999993</v>
      </c>
      <c r="I160">
        <v>8696.3166070000007</v>
      </c>
      <c r="J160" s="5">
        <f t="shared" si="6"/>
        <v>79.495222000001377</v>
      </c>
      <c r="K160">
        <f t="shared" si="7"/>
        <v>0.91412520487136595</v>
      </c>
      <c r="L160">
        <f ca="1">VLOOKUP(F160,'UTPM9 (bench)'!$N$1:$S$13,4,FALSE)</f>
        <v>217.91710953385453</v>
      </c>
      <c r="M160">
        <f ca="1">VLOOKUP(F160,'UTPM9 (bench)'!$N$1:$S$13,5,FALSE)</f>
        <v>1.3503214327773927</v>
      </c>
      <c r="N160" t="b">
        <f t="shared" ca="1" si="8"/>
        <v>0</v>
      </c>
    </row>
    <row r="161" spans="1:14" hidden="1" x14ac:dyDescent="0.25">
      <c r="A161">
        <v>160</v>
      </c>
      <c r="B161" t="s">
        <v>4582</v>
      </c>
      <c r="C161" t="s">
        <v>5069</v>
      </c>
      <c r="D161" t="s">
        <v>5070</v>
      </c>
      <c r="E161" t="s">
        <v>37</v>
      </c>
      <c r="F161" t="s">
        <v>6</v>
      </c>
      <c r="G161" t="s">
        <v>3166</v>
      </c>
      <c r="H161">
        <v>8706.3131950000006</v>
      </c>
      <c r="I161">
        <v>8616.8213849999993</v>
      </c>
      <c r="J161" s="5">
        <f t="shared" si="6"/>
        <v>89.491810000001351</v>
      </c>
      <c r="K161">
        <f t="shared" si="7"/>
        <v>1.0385710229039564</v>
      </c>
      <c r="L161">
        <f ca="1">VLOOKUP(F161,'UTPM9 (bench)'!$N$1:$S$13,4,FALSE)</f>
        <v>217.91710953385453</v>
      </c>
      <c r="M161">
        <f ca="1">VLOOKUP(F161,'UTPM9 (bench)'!$N$1:$S$13,5,FALSE)</f>
        <v>1.3503214327773927</v>
      </c>
      <c r="N161" t="b">
        <f t="shared" ca="1" si="8"/>
        <v>0</v>
      </c>
    </row>
    <row r="162" spans="1:14" hidden="1" x14ac:dyDescent="0.25">
      <c r="A162">
        <v>161</v>
      </c>
      <c r="B162" t="s">
        <v>4582</v>
      </c>
      <c r="C162" t="s">
        <v>5071</v>
      </c>
      <c r="D162" t="s">
        <v>5072</v>
      </c>
      <c r="E162" t="s">
        <v>37</v>
      </c>
      <c r="F162" t="s">
        <v>1</v>
      </c>
      <c r="G162" t="s">
        <v>1845</v>
      </c>
      <c r="H162">
        <v>8647.241258</v>
      </c>
      <c r="I162">
        <v>8616.8213849999993</v>
      </c>
      <c r="J162" s="5">
        <f t="shared" si="6"/>
        <v>30.419873000000734</v>
      </c>
      <c r="K162">
        <f t="shared" si="7"/>
        <v>0.35302893771193955</v>
      </c>
      <c r="L162">
        <f ca="1">VLOOKUP(F162,'UTPM9 (bench)'!$N$1:$S$13,4,FALSE)</f>
        <v>278.82235117340417</v>
      </c>
      <c r="M162">
        <f ca="1">VLOOKUP(F162,'UTPM9 (bench)'!$N$1:$S$13,5,FALSE)</f>
        <v>1.4769439110091023</v>
      </c>
      <c r="N162" t="b">
        <f t="shared" ca="1" si="8"/>
        <v>0</v>
      </c>
    </row>
    <row r="163" spans="1:14" hidden="1" x14ac:dyDescent="0.25">
      <c r="A163">
        <v>162</v>
      </c>
      <c r="B163" t="s">
        <v>4582</v>
      </c>
      <c r="C163" t="s">
        <v>5071</v>
      </c>
      <c r="D163" t="s">
        <v>5072</v>
      </c>
      <c r="E163" t="s">
        <v>37</v>
      </c>
      <c r="F163" t="s">
        <v>4</v>
      </c>
      <c r="G163" t="s">
        <v>3166</v>
      </c>
      <c r="H163">
        <v>8647.241258</v>
      </c>
      <c r="I163">
        <v>8706.3131950000006</v>
      </c>
      <c r="J163" s="5">
        <f t="shared" si="6"/>
        <v>59.071937000000617</v>
      </c>
      <c r="K163">
        <f t="shared" si="7"/>
        <v>0.67849542828215026</v>
      </c>
      <c r="L163">
        <f ca="1">VLOOKUP(F163,'UTPM9 (bench)'!$N$1:$S$13,4,FALSE)</f>
        <v>298.24161114688974</v>
      </c>
      <c r="M163">
        <f ca="1">VLOOKUP(F163,'UTPM9 (bench)'!$N$1:$S$13,5,FALSE)</f>
        <v>1.5083399529878716</v>
      </c>
      <c r="N163" t="b">
        <f t="shared" ca="1" si="8"/>
        <v>0</v>
      </c>
    </row>
    <row r="164" spans="1:14" hidden="1" x14ac:dyDescent="0.25">
      <c r="A164">
        <v>163</v>
      </c>
      <c r="B164" t="s">
        <v>4582</v>
      </c>
      <c r="C164" t="s">
        <v>5073</v>
      </c>
      <c r="D164" t="s">
        <v>5074</v>
      </c>
      <c r="E164" t="s">
        <v>37</v>
      </c>
      <c r="F164" t="s">
        <v>1</v>
      </c>
      <c r="G164" t="s">
        <v>1845</v>
      </c>
      <c r="H164">
        <v>8687.1516069999998</v>
      </c>
      <c r="I164">
        <v>8703.3680629999999</v>
      </c>
      <c r="J164" s="5">
        <f t="shared" si="6"/>
        <v>16.216456000000107</v>
      </c>
      <c r="K164">
        <f t="shared" si="7"/>
        <v>0.18632391371496693</v>
      </c>
      <c r="L164">
        <f ca="1">VLOOKUP(F164,'UTPM9 (bench)'!$N$1:$S$13,4,FALSE)</f>
        <v>278.82235117340417</v>
      </c>
      <c r="M164">
        <f ca="1">VLOOKUP(F164,'UTPM9 (bench)'!$N$1:$S$13,5,FALSE)</f>
        <v>1.4769439110091023</v>
      </c>
      <c r="N164" t="b">
        <f t="shared" ca="1" si="8"/>
        <v>0</v>
      </c>
    </row>
    <row r="165" spans="1:14" hidden="1" x14ac:dyDescent="0.25">
      <c r="A165">
        <v>164</v>
      </c>
      <c r="B165" t="s">
        <v>4582</v>
      </c>
      <c r="C165" t="s">
        <v>5075</v>
      </c>
      <c r="D165" t="s">
        <v>5076</v>
      </c>
      <c r="E165" t="s">
        <v>37</v>
      </c>
      <c r="F165" t="s">
        <v>2</v>
      </c>
      <c r="G165" t="s">
        <v>1845</v>
      </c>
      <c r="H165">
        <v>8727.2206470000001</v>
      </c>
      <c r="I165">
        <v>8687.1516069999998</v>
      </c>
      <c r="J165" s="5">
        <f t="shared" si="6"/>
        <v>40.069040000000314</v>
      </c>
      <c r="K165">
        <f t="shared" si="7"/>
        <v>0.46124485691849992</v>
      </c>
      <c r="L165">
        <f ca="1">VLOOKUP(F165,'UTPM9 (bench)'!$N$1:$S$13,4,FALSE)</f>
        <v>279.62787594503061</v>
      </c>
      <c r="M165">
        <f ca="1">VLOOKUP(F165,'UTPM9 (bench)'!$N$1:$S$13,5,FALSE)</f>
        <v>1.4712469900962373</v>
      </c>
      <c r="N165" t="b">
        <f t="shared" ca="1" si="8"/>
        <v>0</v>
      </c>
    </row>
    <row r="166" spans="1:14" hidden="1" x14ac:dyDescent="0.25">
      <c r="A166">
        <v>165</v>
      </c>
      <c r="B166" t="s">
        <v>4582</v>
      </c>
      <c r="C166" t="s">
        <v>5077</v>
      </c>
      <c r="D166" t="s">
        <v>5078</v>
      </c>
      <c r="E166" t="s">
        <v>37</v>
      </c>
      <c r="F166" t="s">
        <v>1</v>
      </c>
      <c r="G166" t="s">
        <v>1845</v>
      </c>
      <c r="H166">
        <v>8674.4754099999991</v>
      </c>
      <c r="I166">
        <v>8727.2206470000001</v>
      </c>
      <c r="J166" s="5">
        <f t="shared" si="6"/>
        <v>52.745237000000998</v>
      </c>
      <c r="K166">
        <f t="shared" si="7"/>
        <v>0.60437611392502466</v>
      </c>
      <c r="L166">
        <f ca="1">VLOOKUP(F166,'UTPM9 (bench)'!$N$1:$S$13,4,FALSE)</f>
        <v>278.82235117340417</v>
      </c>
      <c r="M166">
        <f ca="1">VLOOKUP(F166,'UTPM9 (bench)'!$N$1:$S$13,5,FALSE)</f>
        <v>1.4769439110091023</v>
      </c>
      <c r="N166" t="b">
        <f t="shared" ca="1" si="8"/>
        <v>0</v>
      </c>
    </row>
    <row r="167" spans="1:14" hidden="1" x14ac:dyDescent="0.25">
      <c r="A167">
        <v>166</v>
      </c>
      <c r="B167" t="s">
        <v>4582</v>
      </c>
      <c r="C167" t="s">
        <v>5077</v>
      </c>
      <c r="D167" t="s">
        <v>5078</v>
      </c>
      <c r="E167" t="s">
        <v>37</v>
      </c>
      <c r="F167" t="s">
        <v>5</v>
      </c>
      <c r="G167" t="s">
        <v>3166</v>
      </c>
      <c r="H167">
        <v>8674.4754099999991</v>
      </c>
      <c r="I167">
        <v>8727.2206470000001</v>
      </c>
      <c r="J167" s="5">
        <f t="shared" si="6"/>
        <v>52.745237000000998</v>
      </c>
      <c r="K167">
        <f t="shared" si="7"/>
        <v>0.60437611392502466</v>
      </c>
      <c r="L167">
        <f ca="1">VLOOKUP(F167,'UTPM9 (bench)'!$N$1:$S$13,4,FALSE)</f>
        <v>282.1562885888651</v>
      </c>
      <c r="M167">
        <f ca="1">VLOOKUP(F167,'UTPM9 (bench)'!$N$1:$S$13,5,FALSE)</f>
        <v>1.4273301783009167</v>
      </c>
      <c r="N167" t="b">
        <f t="shared" ca="1" si="8"/>
        <v>0</v>
      </c>
    </row>
    <row r="168" spans="1:14" hidden="1" x14ac:dyDescent="0.25">
      <c r="A168">
        <v>167</v>
      </c>
      <c r="B168" t="s">
        <v>4582</v>
      </c>
      <c r="C168" t="s">
        <v>5079</v>
      </c>
      <c r="D168" t="s">
        <v>5080</v>
      </c>
      <c r="E168" t="s">
        <v>37</v>
      </c>
      <c r="F168" t="s">
        <v>2</v>
      </c>
      <c r="G168" t="s">
        <v>1845</v>
      </c>
      <c r="H168">
        <v>8653.0867689999995</v>
      </c>
      <c r="I168">
        <v>8674.4754099999991</v>
      </c>
      <c r="J168" s="5">
        <f t="shared" si="6"/>
        <v>21.388640999999552</v>
      </c>
      <c r="K168">
        <f t="shared" si="7"/>
        <v>0.2465698499224814</v>
      </c>
      <c r="L168">
        <f ca="1">VLOOKUP(F168,'UTPM9 (bench)'!$N$1:$S$13,4,FALSE)</f>
        <v>279.62787594503061</v>
      </c>
      <c r="M168">
        <f ca="1">VLOOKUP(F168,'UTPM9 (bench)'!$N$1:$S$13,5,FALSE)</f>
        <v>1.4712469900962373</v>
      </c>
      <c r="N168" t="b">
        <f t="shared" ca="1" si="8"/>
        <v>0</v>
      </c>
    </row>
    <row r="169" spans="1:14" hidden="1" x14ac:dyDescent="0.25">
      <c r="A169">
        <v>168</v>
      </c>
      <c r="B169" t="s">
        <v>4582</v>
      </c>
      <c r="C169" t="s">
        <v>5079</v>
      </c>
      <c r="D169" t="s">
        <v>5080</v>
      </c>
      <c r="E169" t="s">
        <v>37</v>
      </c>
      <c r="F169" t="s">
        <v>4</v>
      </c>
      <c r="G169" t="s">
        <v>3166</v>
      </c>
      <c r="H169">
        <v>8653.0867689999995</v>
      </c>
      <c r="I169">
        <v>8674.4754099999991</v>
      </c>
      <c r="J169" s="5">
        <f t="shared" si="6"/>
        <v>21.388640999999552</v>
      </c>
      <c r="K169">
        <f t="shared" si="7"/>
        <v>0.2465698499224814</v>
      </c>
      <c r="L169">
        <f ca="1">VLOOKUP(F169,'UTPM9 (bench)'!$N$1:$S$13,4,FALSE)</f>
        <v>298.24161114688974</v>
      </c>
      <c r="M169">
        <f ca="1">VLOOKUP(F169,'UTPM9 (bench)'!$N$1:$S$13,5,FALSE)</f>
        <v>1.5083399529878716</v>
      </c>
      <c r="N169" t="b">
        <f t="shared" ca="1" si="8"/>
        <v>0</v>
      </c>
    </row>
    <row r="170" spans="1:14" hidden="1" x14ac:dyDescent="0.25">
      <c r="A170">
        <v>169</v>
      </c>
      <c r="B170" t="s">
        <v>4582</v>
      </c>
      <c r="C170" t="s">
        <v>5081</v>
      </c>
      <c r="D170" t="s">
        <v>5082</v>
      </c>
      <c r="E170" t="s">
        <v>37</v>
      </c>
      <c r="F170" t="s">
        <v>3</v>
      </c>
      <c r="G170" t="s">
        <v>1845</v>
      </c>
      <c r="H170">
        <v>8692.2219590000004</v>
      </c>
      <c r="I170">
        <v>8653.0867689999995</v>
      </c>
      <c r="J170" s="5">
        <f t="shared" si="6"/>
        <v>39.135190000000875</v>
      </c>
      <c r="K170">
        <f t="shared" si="7"/>
        <v>0.45226854930201471</v>
      </c>
      <c r="L170">
        <f ca="1">VLOOKUP(F170,'UTPM9 (bench)'!$N$1:$S$13,4,FALSE)</f>
        <v>246.99773955180729</v>
      </c>
      <c r="M170">
        <f ca="1">VLOOKUP(F170,'UTPM9 (bench)'!$N$1:$S$13,5,FALSE)</f>
        <v>1.3823377584602392</v>
      </c>
      <c r="N170" t="b">
        <f t="shared" ca="1" si="8"/>
        <v>0</v>
      </c>
    </row>
    <row r="171" spans="1:14" hidden="1" x14ac:dyDescent="0.25">
      <c r="A171">
        <v>170</v>
      </c>
      <c r="B171" t="s">
        <v>4582</v>
      </c>
      <c r="C171" t="s">
        <v>5081</v>
      </c>
      <c r="D171" t="s">
        <v>5082</v>
      </c>
      <c r="E171" t="s">
        <v>37</v>
      </c>
      <c r="F171" t="s">
        <v>4</v>
      </c>
      <c r="G171" t="s">
        <v>3166</v>
      </c>
      <c r="H171">
        <v>8692.2219590000004</v>
      </c>
      <c r="I171">
        <v>8653.0867689999995</v>
      </c>
      <c r="J171" s="5">
        <f t="shared" si="6"/>
        <v>39.135190000000875</v>
      </c>
      <c r="K171">
        <f t="shared" si="7"/>
        <v>0.45226854930201471</v>
      </c>
      <c r="L171">
        <f ca="1">VLOOKUP(F171,'UTPM9 (bench)'!$N$1:$S$13,4,FALSE)</f>
        <v>298.24161114688974</v>
      </c>
      <c r="M171">
        <f ca="1">VLOOKUP(F171,'UTPM9 (bench)'!$N$1:$S$13,5,FALSE)</f>
        <v>1.5083399529878716</v>
      </c>
      <c r="N171" t="b">
        <f t="shared" ca="1" si="8"/>
        <v>0</v>
      </c>
    </row>
    <row r="172" spans="1:14" hidden="1" x14ac:dyDescent="0.25">
      <c r="A172">
        <v>171</v>
      </c>
      <c r="B172" t="s">
        <v>4582</v>
      </c>
      <c r="C172" t="s">
        <v>5083</v>
      </c>
      <c r="D172" t="s">
        <v>5084</v>
      </c>
      <c r="E172" t="s">
        <v>37</v>
      </c>
      <c r="F172" t="s">
        <v>2</v>
      </c>
      <c r="G172" t="s">
        <v>1845</v>
      </c>
      <c r="H172">
        <v>8660.0480260000004</v>
      </c>
      <c r="I172">
        <v>8664.9096929999996</v>
      </c>
      <c r="J172" s="5">
        <f t="shared" si="6"/>
        <v>4.8616669999992155</v>
      </c>
      <c r="K172">
        <f t="shared" si="7"/>
        <v>5.6107532244989732E-2</v>
      </c>
      <c r="L172">
        <f ca="1">VLOOKUP(F172,'UTPM9 (bench)'!$N$1:$S$13,4,FALSE)</f>
        <v>279.62787594503061</v>
      </c>
      <c r="M172">
        <f ca="1">VLOOKUP(F172,'UTPM9 (bench)'!$N$1:$S$13,5,FALSE)</f>
        <v>1.4712469900962373</v>
      </c>
      <c r="N172" t="b">
        <f t="shared" ca="1" si="8"/>
        <v>0</v>
      </c>
    </row>
    <row r="173" spans="1:14" hidden="1" x14ac:dyDescent="0.25">
      <c r="A173">
        <v>172</v>
      </c>
      <c r="B173" t="s">
        <v>4582</v>
      </c>
      <c r="C173" t="s">
        <v>5083</v>
      </c>
      <c r="D173" t="s">
        <v>5084</v>
      </c>
      <c r="E173" t="s">
        <v>37</v>
      </c>
      <c r="F173" t="s">
        <v>6</v>
      </c>
      <c r="G173" t="s">
        <v>3166</v>
      </c>
      <c r="H173">
        <v>8660.0480260000004</v>
      </c>
      <c r="I173">
        <v>8664.9096929999996</v>
      </c>
      <c r="J173" s="5">
        <f t="shared" si="6"/>
        <v>4.8616669999992155</v>
      </c>
      <c r="K173">
        <f t="shared" si="7"/>
        <v>5.6107532244989732E-2</v>
      </c>
      <c r="L173">
        <f ca="1">VLOOKUP(F173,'UTPM9 (bench)'!$N$1:$S$13,4,FALSE)</f>
        <v>217.91710953385453</v>
      </c>
      <c r="M173">
        <f ca="1">VLOOKUP(F173,'UTPM9 (bench)'!$N$1:$S$13,5,FALSE)</f>
        <v>1.3503214327773927</v>
      </c>
      <c r="N173" t="b">
        <f t="shared" ca="1" si="8"/>
        <v>0</v>
      </c>
    </row>
    <row r="174" spans="1:14" hidden="1" x14ac:dyDescent="0.25">
      <c r="A174">
        <v>173</v>
      </c>
      <c r="B174" t="s">
        <v>4582</v>
      </c>
      <c r="C174" t="s">
        <v>5085</v>
      </c>
      <c r="D174" t="s">
        <v>5086</v>
      </c>
      <c r="E174" t="s">
        <v>37</v>
      </c>
      <c r="F174" t="s">
        <v>3</v>
      </c>
      <c r="G174" t="s">
        <v>1845</v>
      </c>
      <c r="H174">
        <v>8644.3259510000007</v>
      </c>
      <c r="I174">
        <v>8660.0480260000004</v>
      </c>
      <c r="J174" s="5">
        <f t="shared" si="6"/>
        <v>15.722074999999677</v>
      </c>
      <c r="K174">
        <f t="shared" si="7"/>
        <v>0.18154720335034405</v>
      </c>
      <c r="L174">
        <f ca="1">VLOOKUP(F174,'UTPM9 (bench)'!$N$1:$S$13,4,FALSE)</f>
        <v>246.99773955180729</v>
      </c>
      <c r="M174">
        <f ca="1">VLOOKUP(F174,'UTPM9 (bench)'!$N$1:$S$13,5,FALSE)</f>
        <v>1.3823377584602392</v>
      </c>
      <c r="N174" t="b">
        <f t="shared" ca="1" si="8"/>
        <v>0</v>
      </c>
    </row>
    <row r="175" spans="1:14" hidden="1" x14ac:dyDescent="0.25">
      <c r="A175">
        <v>174</v>
      </c>
      <c r="B175" t="s">
        <v>4582</v>
      </c>
      <c r="C175" t="s">
        <v>5085</v>
      </c>
      <c r="D175" t="s">
        <v>5086</v>
      </c>
      <c r="E175" t="s">
        <v>37</v>
      </c>
      <c r="F175" t="s">
        <v>5</v>
      </c>
      <c r="G175" t="s">
        <v>3166</v>
      </c>
      <c r="H175">
        <v>8644.3259510000007</v>
      </c>
      <c r="I175">
        <v>8660.0480260000004</v>
      </c>
      <c r="J175" s="5">
        <f t="shared" si="6"/>
        <v>15.722074999999677</v>
      </c>
      <c r="K175">
        <f t="shared" si="7"/>
        <v>0.18154720335034405</v>
      </c>
      <c r="L175">
        <f ca="1">VLOOKUP(F175,'UTPM9 (bench)'!$N$1:$S$13,4,FALSE)</f>
        <v>282.1562885888651</v>
      </c>
      <c r="M175">
        <f ca="1">VLOOKUP(F175,'UTPM9 (bench)'!$N$1:$S$13,5,FALSE)</f>
        <v>1.4273301783009167</v>
      </c>
      <c r="N175" t="b">
        <f t="shared" ca="1" si="8"/>
        <v>0</v>
      </c>
    </row>
    <row r="176" spans="1:14" hidden="1" x14ac:dyDescent="0.25">
      <c r="A176">
        <v>175</v>
      </c>
      <c r="B176" t="s">
        <v>4582</v>
      </c>
      <c r="C176" t="s">
        <v>5087</v>
      </c>
      <c r="D176" t="s">
        <v>5088</v>
      </c>
      <c r="E176" t="s">
        <v>37</v>
      </c>
      <c r="F176" t="s">
        <v>1</v>
      </c>
      <c r="G176" t="s">
        <v>1845</v>
      </c>
      <c r="H176">
        <v>8685.8015070000001</v>
      </c>
      <c r="I176">
        <v>8644.3259510000007</v>
      </c>
      <c r="J176" s="5">
        <f t="shared" si="6"/>
        <v>41.475555999999415</v>
      </c>
      <c r="K176">
        <f t="shared" si="7"/>
        <v>0.47980092647017092</v>
      </c>
      <c r="L176">
        <f ca="1">VLOOKUP(F176,'UTPM9 (bench)'!$N$1:$S$13,4,FALSE)</f>
        <v>278.82235117340417</v>
      </c>
      <c r="M176">
        <f ca="1">VLOOKUP(F176,'UTPM9 (bench)'!$N$1:$S$13,5,FALSE)</f>
        <v>1.4769439110091023</v>
      </c>
      <c r="N176" t="b">
        <f t="shared" ca="1" si="8"/>
        <v>0</v>
      </c>
    </row>
    <row r="177" spans="1:14" hidden="1" x14ac:dyDescent="0.25">
      <c r="A177">
        <v>176</v>
      </c>
      <c r="B177" t="s">
        <v>4582</v>
      </c>
      <c r="C177" t="s">
        <v>5087</v>
      </c>
      <c r="D177" t="s">
        <v>5088</v>
      </c>
      <c r="E177" t="s">
        <v>37</v>
      </c>
      <c r="F177" t="s">
        <v>4</v>
      </c>
      <c r="G177" t="s">
        <v>3166</v>
      </c>
      <c r="H177">
        <v>8685.8015070000001</v>
      </c>
      <c r="I177">
        <v>8644.3259510000007</v>
      </c>
      <c r="J177" s="5">
        <f t="shared" si="6"/>
        <v>41.475555999999415</v>
      </c>
      <c r="K177">
        <f t="shared" si="7"/>
        <v>0.47980092647017092</v>
      </c>
      <c r="L177">
        <f ca="1">VLOOKUP(F177,'UTPM9 (bench)'!$N$1:$S$13,4,FALSE)</f>
        <v>298.24161114688974</v>
      </c>
      <c r="M177">
        <f ca="1">VLOOKUP(F177,'UTPM9 (bench)'!$N$1:$S$13,5,FALSE)</f>
        <v>1.5083399529878716</v>
      </c>
      <c r="N177" t="b">
        <f t="shared" ca="1" si="8"/>
        <v>0</v>
      </c>
    </row>
    <row r="178" spans="1:14" hidden="1" x14ac:dyDescent="0.25">
      <c r="A178">
        <v>177</v>
      </c>
      <c r="B178" t="s">
        <v>4582</v>
      </c>
      <c r="C178" t="s">
        <v>5089</v>
      </c>
      <c r="D178" t="s">
        <v>5090</v>
      </c>
      <c r="E178" t="s">
        <v>37</v>
      </c>
      <c r="F178" t="s">
        <v>2</v>
      </c>
      <c r="G178" t="s">
        <v>1845</v>
      </c>
      <c r="H178">
        <v>8700.2983000000004</v>
      </c>
      <c r="I178">
        <v>8685.8015070000001</v>
      </c>
      <c r="J178" s="5">
        <f t="shared" si="6"/>
        <v>14.496793000000253</v>
      </c>
      <c r="K178">
        <f t="shared" si="7"/>
        <v>0.16690219075714657</v>
      </c>
      <c r="L178">
        <f ca="1">VLOOKUP(F178,'UTPM9 (bench)'!$N$1:$S$13,4,FALSE)</f>
        <v>279.62787594503061</v>
      </c>
      <c r="M178">
        <f ca="1">VLOOKUP(F178,'UTPM9 (bench)'!$N$1:$S$13,5,FALSE)</f>
        <v>1.4712469900962373</v>
      </c>
      <c r="N178" t="b">
        <f t="shared" ca="1" si="8"/>
        <v>0</v>
      </c>
    </row>
    <row r="179" spans="1:14" hidden="1" x14ac:dyDescent="0.25">
      <c r="A179">
        <v>178</v>
      </c>
      <c r="B179" t="s">
        <v>4582</v>
      </c>
      <c r="C179" t="s">
        <v>5091</v>
      </c>
      <c r="D179" t="s">
        <v>5092</v>
      </c>
      <c r="E179" t="s">
        <v>37</v>
      </c>
      <c r="F179" t="s">
        <v>2</v>
      </c>
      <c r="G179" t="s">
        <v>1845</v>
      </c>
      <c r="H179">
        <v>8646.972753</v>
      </c>
      <c r="I179">
        <v>8700.2983000000004</v>
      </c>
      <c r="J179" s="5">
        <f t="shared" si="6"/>
        <v>53.32554700000037</v>
      </c>
      <c r="K179">
        <f t="shared" si="7"/>
        <v>0.61291630655928619</v>
      </c>
      <c r="L179">
        <f ca="1">VLOOKUP(F179,'UTPM9 (bench)'!$N$1:$S$13,4,FALSE)</f>
        <v>279.62787594503061</v>
      </c>
      <c r="M179">
        <f ca="1">VLOOKUP(F179,'UTPM9 (bench)'!$N$1:$S$13,5,FALSE)</f>
        <v>1.4712469900962373</v>
      </c>
      <c r="N179" t="b">
        <f t="shared" ca="1" si="8"/>
        <v>0</v>
      </c>
    </row>
    <row r="180" spans="1:14" hidden="1" x14ac:dyDescent="0.25">
      <c r="A180">
        <v>179</v>
      </c>
      <c r="B180" t="s">
        <v>4582</v>
      </c>
      <c r="C180" t="s">
        <v>5093</v>
      </c>
      <c r="D180" t="s">
        <v>5094</v>
      </c>
      <c r="E180" t="s">
        <v>37</v>
      </c>
      <c r="F180" t="s">
        <v>1</v>
      </c>
      <c r="G180" t="s">
        <v>1845</v>
      </c>
      <c r="H180">
        <v>8686.308094</v>
      </c>
      <c r="I180">
        <v>8646.972753</v>
      </c>
      <c r="J180" s="5">
        <f t="shared" si="6"/>
        <v>39.335340999999971</v>
      </c>
      <c r="K180">
        <f t="shared" si="7"/>
        <v>0.45490302934460941</v>
      </c>
      <c r="L180">
        <f ca="1">VLOOKUP(F180,'UTPM9 (bench)'!$N$1:$S$13,4,FALSE)</f>
        <v>278.82235117340417</v>
      </c>
      <c r="M180">
        <f ca="1">VLOOKUP(F180,'UTPM9 (bench)'!$N$1:$S$13,5,FALSE)</f>
        <v>1.4769439110091023</v>
      </c>
      <c r="N180" t="b">
        <f t="shared" ca="1" si="8"/>
        <v>0</v>
      </c>
    </row>
    <row r="181" spans="1:14" hidden="1" x14ac:dyDescent="0.25">
      <c r="A181">
        <v>180</v>
      </c>
      <c r="B181" t="s">
        <v>4582</v>
      </c>
      <c r="C181" t="s">
        <v>5095</v>
      </c>
      <c r="D181" t="s">
        <v>5096</v>
      </c>
      <c r="E181" t="s">
        <v>37</v>
      </c>
      <c r="F181" t="s">
        <v>6</v>
      </c>
      <c r="G181" t="s">
        <v>3166</v>
      </c>
      <c r="H181">
        <v>8645.1537040000003</v>
      </c>
      <c r="I181">
        <v>8686.308094</v>
      </c>
      <c r="J181" s="5">
        <f t="shared" si="6"/>
        <v>41.154389999999694</v>
      </c>
      <c r="K181">
        <f t="shared" si="7"/>
        <v>0.47378459933313638</v>
      </c>
      <c r="L181">
        <f ca="1">VLOOKUP(F181,'UTPM9 (bench)'!$N$1:$S$13,4,FALSE)</f>
        <v>217.91710953385453</v>
      </c>
      <c r="M181">
        <f ca="1">VLOOKUP(F181,'UTPM9 (bench)'!$N$1:$S$13,5,FALSE)</f>
        <v>1.3503214327773927</v>
      </c>
      <c r="N181" t="b">
        <f t="shared" ca="1" si="8"/>
        <v>0</v>
      </c>
    </row>
    <row r="182" spans="1:14" hidden="1" x14ac:dyDescent="0.25">
      <c r="A182">
        <v>181</v>
      </c>
      <c r="B182" t="s">
        <v>4582</v>
      </c>
      <c r="C182" t="s">
        <v>5097</v>
      </c>
      <c r="D182" t="s">
        <v>5098</v>
      </c>
      <c r="E182" t="s">
        <v>37</v>
      </c>
      <c r="F182" t="s">
        <v>1</v>
      </c>
      <c r="G182" t="s">
        <v>1845</v>
      </c>
      <c r="H182">
        <v>8642.0727810000008</v>
      </c>
      <c r="I182">
        <v>8686.308094</v>
      </c>
      <c r="J182" s="5">
        <f t="shared" si="6"/>
        <v>44.235312999999223</v>
      </c>
      <c r="K182">
        <f t="shared" si="7"/>
        <v>0.50925332743555829</v>
      </c>
      <c r="L182">
        <f ca="1">VLOOKUP(F182,'UTPM9 (bench)'!$N$1:$S$13,4,FALSE)</f>
        <v>278.82235117340417</v>
      </c>
      <c r="M182">
        <f ca="1">VLOOKUP(F182,'UTPM9 (bench)'!$N$1:$S$13,5,FALSE)</f>
        <v>1.4769439110091023</v>
      </c>
      <c r="N182" t="b">
        <f t="shared" ca="1" si="8"/>
        <v>0</v>
      </c>
    </row>
    <row r="183" spans="1:14" hidden="1" x14ac:dyDescent="0.25">
      <c r="A183">
        <v>182</v>
      </c>
      <c r="B183" t="s">
        <v>4582</v>
      </c>
      <c r="C183" t="s">
        <v>5097</v>
      </c>
      <c r="D183" t="s">
        <v>5098</v>
      </c>
      <c r="E183" t="s">
        <v>37</v>
      </c>
      <c r="F183" t="s">
        <v>6</v>
      </c>
      <c r="G183" t="s">
        <v>3166</v>
      </c>
      <c r="H183">
        <v>8642.0727810000008</v>
      </c>
      <c r="I183">
        <v>8645.1537040000003</v>
      </c>
      <c r="J183" s="5">
        <f t="shared" si="6"/>
        <v>3.0809229999995296</v>
      </c>
      <c r="K183">
        <f t="shared" si="7"/>
        <v>3.563757343694221E-2</v>
      </c>
      <c r="L183">
        <f ca="1">VLOOKUP(F183,'UTPM9 (bench)'!$N$1:$S$13,4,FALSE)</f>
        <v>217.91710953385453</v>
      </c>
      <c r="M183">
        <f ca="1">VLOOKUP(F183,'UTPM9 (bench)'!$N$1:$S$13,5,FALSE)</f>
        <v>1.3503214327773927</v>
      </c>
      <c r="N183" t="b">
        <f t="shared" ca="1" si="8"/>
        <v>0</v>
      </c>
    </row>
    <row r="184" spans="1:14" hidden="1" x14ac:dyDescent="0.25">
      <c r="A184">
        <v>183</v>
      </c>
      <c r="B184" t="s">
        <v>4582</v>
      </c>
      <c r="C184" t="s">
        <v>5099</v>
      </c>
      <c r="D184" t="s">
        <v>5100</v>
      </c>
      <c r="E184" t="s">
        <v>37</v>
      </c>
      <c r="F184" t="s">
        <v>3</v>
      </c>
      <c r="G184" t="s">
        <v>1845</v>
      </c>
      <c r="H184">
        <v>8691.1447029999999</v>
      </c>
      <c r="I184">
        <v>8642.0727810000008</v>
      </c>
      <c r="J184" s="5">
        <f t="shared" si="6"/>
        <v>49.071921999999176</v>
      </c>
      <c r="K184">
        <f t="shared" si="7"/>
        <v>0.56782583580973867</v>
      </c>
      <c r="L184">
        <f ca="1">VLOOKUP(F184,'UTPM9 (bench)'!$N$1:$S$13,4,FALSE)</f>
        <v>246.99773955180729</v>
      </c>
      <c r="M184">
        <f ca="1">VLOOKUP(F184,'UTPM9 (bench)'!$N$1:$S$13,5,FALSE)</f>
        <v>1.3823377584602392</v>
      </c>
      <c r="N184" t="b">
        <f t="shared" ca="1" si="8"/>
        <v>0</v>
      </c>
    </row>
    <row r="185" spans="1:14" hidden="1" x14ac:dyDescent="0.25">
      <c r="A185">
        <v>184</v>
      </c>
      <c r="B185" t="s">
        <v>4582</v>
      </c>
      <c r="C185" t="s">
        <v>5099</v>
      </c>
      <c r="D185" t="s">
        <v>5100</v>
      </c>
      <c r="E185" t="s">
        <v>37</v>
      </c>
      <c r="F185" t="s">
        <v>4</v>
      </c>
      <c r="G185" t="s">
        <v>3166</v>
      </c>
      <c r="H185">
        <v>8691.1447029999999</v>
      </c>
      <c r="I185">
        <v>8642.0727810000008</v>
      </c>
      <c r="J185" s="5">
        <f t="shared" si="6"/>
        <v>49.071921999999176</v>
      </c>
      <c r="K185">
        <f t="shared" si="7"/>
        <v>0.56782583580973867</v>
      </c>
      <c r="L185">
        <f ca="1">VLOOKUP(F185,'UTPM9 (bench)'!$N$1:$S$13,4,FALSE)</f>
        <v>298.24161114688974</v>
      </c>
      <c r="M185">
        <f ca="1">VLOOKUP(F185,'UTPM9 (bench)'!$N$1:$S$13,5,FALSE)</f>
        <v>1.5083399529878716</v>
      </c>
      <c r="N185" t="b">
        <f t="shared" ca="1" si="8"/>
        <v>0</v>
      </c>
    </row>
    <row r="186" spans="1:14" hidden="1" x14ac:dyDescent="0.25">
      <c r="A186">
        <v>185</v>
      </c>
      <c r="B186" t="s">
        <v>4582</v>
      </c>
      <c r="C186" t="s">
        <v>5101</v>
      </c>
      <c r="D186" t="s">
        <v>5102</v>
      </c>
      <c r="E186" t="s">
        <v>37</v>
      </c>
      <c r="F186" t="s">
        <v>3</v>
      </c>
      <c r="G186" t="s">
        <v>1845</v>
      </c>
      <c r="H186">
        <v>8668.9339299999992</v>
      </c>
      <c r="I186">
        <v>8691.1447029999999</v>
      </c>
      <c r="J186" s="5">
        <f t="shared" si="6"/>
        <v>22.2107730000007</v>
      </c>
      <c r="K186">
        <f t="shared" si="7"/>
        <v>0.25555635947856226</v>
      </c>
      <c r="L186">
        <f ca="1">VLOOKUP(F186,'UTPM9 (bench)'!$N$1:$S$13,4,FALSE)</f>
        <v>246.99773955180729</v>
      </c>
      <c r="M186">
        <f ca="1">VLOOKUP(F186,'UTPM9 (bench)'!$N$1:$S$13,5,FALSE)</f>
        <v>1.3823377584602392</v>
      </c>
      <c r="N186" t="b">
        <f t="shared" ca="1" si="8"/>
        <v>0</v>
      </c>
    </row>
    <row r="187" spans="1:14" hidden="1" x14ac:dyDescent="0.25">
      <c r="A187">
        <v>186</v>
      </c>
      <c r="B187" t="s">
        <v>4582</v>
      </c>
      <c r="C187" t="s">
        <v>5101</v>
      </c>
      <c r="D187" t="s">
        <v>5102</v>
      </c>
      <c r="E187" t="s">
        <v>37</v>
      </c>
      <c r="F187" t="s">
        <v>5</v>
      </c>
      <c r="G187" t="s">
        <v>3166</v>
      </c>
      <c r="H187">
        <v>8668.9339299999992</v>
      </c>
      <c r="I187">
        <v>8691.1447029999999</v>
      </c>
      <c r="J187" s="5">
        <f t="shared" si="6"/>
        <v>22.2107730000007</v>
      </c>
      <c r="K187">
        <f t="shared" si="7"/>
        <v>0.25555635947856226</v>
      </c>
      <c r="L187">
        <f ca="1">VLOOKUP(F187,'UTPM9 (bench)'!$N$1:$S$13,4,FALSE)</f>
        <v>282.1562885888651</v>
      </c>
      <c r="M187">
        <f ca="1">VLOOKUP(F187,'UTPM9 (bench)'!$N$1:$S$13,5,FALSE)</f>
        <v>1.4273301783009167</v>
      </c>
      <c r="N187" t="b">
        <f t="shared" ca="1" si="8"/>
        <v>0</v>
      </c>
    </row>
    <row r="188" spans="1:14" hidden="1" x14ac:dyDescent="0.25">
      <c r="A188">
        <v>187</v>
      </c>
      <c r="B188" t="s">
        <v>4582</v>
      </c>
      <c r="C188" t="s">
        <v>5103</v>
      </c>
      <c r="D188" t="s">
        <v>5104</v>
      </c>
      <c r="E188" t="s">
        <v>37</v>
      </c>
      <c r="F188" t="s">
        <v>6</v>
      </c>
      <c r="G188" t="s">
        <v>3166</v>
      </c>
      <c r="H188">
        <v>8710.3236710000001</v>
      </c>
      <c r="I188">
        <v>8721.0124230000001</v>
      </c>
      <c r="J188" s="5">
        <f t="shared" si="6"/>
        <v>10.688752000000022</v>
      </c>
      <c r="K188">
        <f t="shared" si="7"/>
        <v>0.12256320116928725</v>
      </c>
      <c r="L188">
        <f ca="1">VLOOKUP(F188,'UTPM9 (bench)'!$N$1:$S$13,4,FALSE)</f>
        <v>217.91710953385453</v>
      </c>
      <c r="M188">
        <f ca="1">VLOOKUP(F188,'UTPM9 (bench)'!$N$1:$S$13,5,FALSE)</f>
        <v>1.3503214327773927</v>
      </c>
      <c r="N188" t="b">
        <f t="shared" ca="1" si="8"/>
        <v>0</v>
      </c>
    </row>
    <row r="189" spans="1:14" hidden="1" x14ac:dyDescent="0.25">
      <c r="A189">
        <v>188</v>
      </c>
      <c r="B189" t="s">
        <v>4582</v>
      </c>
      <c r="C189" t="s">
        <v>5105</v>
      </c>
      <c r="D189" t="s">
        <v>5106</v>
      </c>
      <c r="E189" t="s">
        <v>37</v>
      </c>
      <c r="F189" t="s">
        <v>1</v>
      </c>
      <c r="G189" t="s">
        <v>1845</v>
      </c>
      <c r="H189">
        <v>8676.7243030000009</v>
      </c>
      <c r="I189">
        <v>8710.3236710000001</v>
      </c>
      <c r="J189" s="5">
        <f t="shared" si="6"/>
        <v>33.599367999999231</v>
      </c>
      <c r="K189">
        <f t="shared" si="7"/>
        <v>0.38574189971681971</v>
      </c>
      <c r="L189">
        <f ca="1">VLOOKUP(F189,'UTPM9 (bench)'!$N$1:$S$13,4,FALSE)</f>
        <v>278.82235117340417</v>
      </c>
      <c r="M189">
        <f ca="1">VLOOKUP(F189,'UTPM9 (bench)'!$N$1:$S$13,5,FALSE)</f>
        <v>1.4769439110091023</v>
      </c>
      <c r="N189" t="b">
        <f t="shared" ca="1" si="8"/>
        <v>0</v>
      </c>
    </row>
    <row r="190" spans="1:14" hidden="1" x14ac:dyDescent="0.25">
      <c r="A190">
        <v>189</v>
      </c>
      <c r="B190" t="s">
        <v>4582</v>
      </c>
      <c r="C190" t="s">
        <v>5105</v>
      </c>
      <c r="D190" t="s">
        <v>5106</v>
      </c>
      <c r="E190" t="s">
        <v>37</v>
      </c>
      <c r="F190" t="s">
        <v>4</v>
      </c>
      <c r="G190" t="s">
        <v>3166</v>
      </c>
      <c r="H190">
        <v>8676.7243030000009</v>
      </c>
      <c r="I190">
        <v>8710.3236710000001</v>
      </c>
      <c r="J190" s="5">
        <f t="shared" si="6"/>
        <v>33.599367999999231</v>
      </c>
      <c r="K190">
        <f t="shared" si="7"/>
        <v>0.38574189971681971</v>
      </c>
      <c r="L190">
        <f ca="1">VLOOKUP(F190,'UTPM9 (bench)'!$N$1:$S$13,4,FALSE)</f>
        <v>298.24161114688974</v>
      </c>
      <c r="M190">
        <f ca="1">VLOOKUP(F190,'UTPM9 (bench)'!$N$1:$S$13,5,FALSE)</f>
        <v>1.5083399529878716</v>
      </c>
      <c r="N190" t="b">
        <f t="shared" ca="1" si="8"/>
        <v>0</v>
      </c>
    </row>
    <row r="191" spans="1:14" hidden="1" x14ac:dyDescent="0.25">
      <c r="A191">
        <v>190</v>
      </c>
      <c r="B191" t="s">
        <v>4582</v>
      </c>
      <c r="C191" t="s">
        <v>5107</v>
      </c>
      <c r="D191" t="s">
        <v>5108</v>
      </c>
      <c r="E191" t="s">
        <v>37</v>
      </c>
      <c r="F191" t="s">
        <v>2</v>
      </c>
      <c r="G191" t="s">
        <v>1845</v>
      </c>
      <c r="H191">
        <v>8669.7806700000001</v>
      </c>
      <c r="I191">
        <v>8676.7243030000009</v>
      </c>
      <c r="J191" s="5">
        <f t="shared" si="6"/>
        <v>6.9436330000007729</v>
      </c>
      <c r="K191">
        <f t="shared" si="7"/>
        <v>8.0025972446767651E-2</v>
      </c>
      <c r="L191">
        <f ca="1">VLOOKUP(F191,'UTPM9 (bench)'!$N$1:$S$13,4,FALSE)</f>
        <v>279.62787594503061</v>
      </c>
      <c r="M191">
        <f ca="1">VLOOKUP(F191,'UTPM9 (bench)'!$N$1:$S$13,5,FALSE)</f>
        <v>1.4712469900962373</v>
      </c>
      <c r="N191" t="b">
        <f t="shared" ca="1" si="8"/>
        <v>0</v>
      </c>
    </row>
    <row r="192" spans="1:14" hidden="1" x14ac:dyDescent="0.25">
      <c r="A192">
        <v>191</v>
      </c>
      <c r="B192" t="s">
        <v>4582</v>
      </c>
      <c r="C192" t="s">
        <v>5109</v>
      </c>
      <c r="D192" t="s">
        <v>5110</v>
      </c>
      <c r="E192" t="s">
        <v>37</v>
      </c>
      <c r="F192" t="s">
        <v>3</v>
      </c>
      <c r="G192" t="s">
        <v>1845</v>
      </c>
      <c r="H192">
        <v>8721.364157</v>
      </c>
      <c r="I192">
        <v>8669.7806700000001</v>
      </c>
      <c r="J192" s="5">
        <f t="shared" si="6"/>
        <v>51.583486999999877</v>
      </c>
      <c r="K192">
        <f t="shared" si="7"/>
        <v>0.59498029954199383</v>
      </c>
      <c r="L192">
        <f ca="1">VLOOKUP(F192,'UTPM9 (bench)'!$N$1:$S$13,4,FALSE)</f>
        <v>246.99773955180729</v>
      </c>
      <c r="M192">
        <f ca="1">VLOOKUP(F192,'UTPM9 (bench)'!$N$1:$S$13,5,FALSE)</f>
        <v>1.3823377584602392</v>
      </c>
      <c r="N192" t="b">
        <f t="shared" ca="1" si="8"/>
        <v>0</v>
      </c>
    </row>
    <row r="193" spans="1:14" hidden="1" x14ac:dyDescent="0.25">
      <c r="A193">
        <v>192</v>
      </c>
      <c r="B193" t="s">
        <v>4582</v>
      </c>
      <c r="C193" t="s">
        <v>5109</v>
      </c>
      <c r="D193" t="s">
        <v>5110</v>
      </c>
      <c r="E193" t="s">
        <v>37</v>
      </c>
      <c r="F193" t="s">
        <v>4</v>
      </c>
      <c r="G193" t="s">
        <v>3166</v>
      </c>
      <c r="H193">
        <v>8721.364157</v>
      </c>
      <c r="I193">
        <v>8676.7243030000009</v>
      </c>
      <c r="J193" s="5">
        <f t="shared" si="6"/>
        <v>44.639853999999104</v>
      </c>
      <c r="K193">
        <f t="shared" si="7"/>
        <v>0.51447818832465098</v>
      </c>
      <c r="L193">
        <f ca="1">VLOOKUP(F193,'UTPM9 (bench)'!$N$1:$S$13,4,FALSE)</f>
        <v>298.24161114688974</v>
      </c>
      <c r="M193">
        <f ca="1">VLOOKUP(F193,'UTPM9 (bench)'!$N$1:$S$13,5,FALSE)</f>
        <v>1.5083399529878716</v>
      </c>
      <c r="N193" t="b">
        <f t="shared" ca="1" si="8"/>
        <v>0</v>
      </c>
    </row>
    <row r="194" spans="1:14" hidden="1" x14ac:dyDescent="0.25">
      <c r="A194">
        <v>193</v>
      </c>
      <c r="B194" t="s">
        <v>4582</v>
      </c>
      <c r="C194" t="s">
        <v>5111</v>
      </c>
      <c r="D194" t="s">
        <v>5112</v>
      </c>
      <c r="E194" t="s">
        <v>37</v>
      </c>
      <c r="F194" t="s">
        <v>2</v>
      </c>
      <c r="G194" t="s">
        <v>1845</v>
      </c>
      <c r="H194">
        <v>8641.2474629999997</v>
      </c>
      <c r="I194">
        <v>8721.364157</v>
      </c>
      <c r="J194" s="5">
        <f t="shared" si="6"/>
        <v>80.11669400000028</v>
      </c>
      <c r="K194">
        <f t="shared" si="7"/>
        <v>0.91862571677730576</v>
      </c>
      <c r="L194">
        <f ca="1">VLOOKUP(F194,'UTPM9 (bench)'!$N$1:$S$13,4,FALSE)</f>
        <v>279.62787594503061</v>
      </c>
      <c r="M194">
        <f ca="1">VLOOKUP(F194,'UTPM9 (bench)'!$N$1:$S$13,5,FALSE)</f>
        <v>1.4712469900962373</v>
      </c>
      <c r="N194" t="b">
        <f t="shared" ca="1" si="8"/>
        <v>0</v>
      </c>
    </row>
    <row r="195" spans="1:14" hidden="1" x14ac:dyDescent="0.25">
      <c r="A195">
        <v>194</v>
      </c>
      <c r="B195" t="s">
        <v>4582</v>
      </c>
      <c r="C195" t="s">
        <v>5111</v>
      </c>
      <c r="D195" t="s">
        <v>5112</v>
      </c>
      <c r="E195" t="s">
        <v>37</v>
      </c>
      <c r="F195" t="s">
        <v>4</v>
      </c>
      <c r="G195" t="s">
        <v>3166</v>
      </c>
      <c r="H195">
        <v>8641.2474629999997</v>
      </c>
      <c r="I195">
        <v>8721.364157</v>
      </c>
      <c r="J195" s="5">
        <f t="shared" ref="J195:J258" si="9">ABS(H195-I195)</f>
        <v>80.11669400000028</v>
      </c>
      <c r="K195">
        <f t="shared" ref="K195:K258" si="10">100*J195/I195</f>
        <v>0.91862571677730576</v>
      </c>
      <c r="L195">
        <f ca="1">VLOOKUP(F195,'UTPM9 (bench)'!$N$1:$S$13,4,FALSE)</f>
        <v>298.24161114688974</v>
      </c>
      <c r="M195">
        <f ca="1">VLOOKUP(F195,'UTPM9 (bench)'!$N$1:$S$13,5,FALSE)</f>
        <v>1.5083399529878716</v>
      </c>
      <c r="N195" t="b">
        <f t="shared" ref="N195:N258" ca="1" si="11">AND(J195&gt;L195,K195&gt;M195)</f>
        <v>0</v>
      </c>
    </row>
    <row r="196" spans="1:14" hidden="1" x14ac:dyDescent="0.25">
      <c r="A196">
        <v>195</v>
      </c>
      <c r="B196" t="s">
        <v>4582</v>
      </c>
      <c r="C196" t="s">
        <v>5113</v>
      </c>
      <c r="D196" t="s">
        <v>5114</v>
      </c>
      <c r="E196" t="s">
        <v>37</v>
      </c>
      <c r="F196" t="s">
        <v>3</v>
      </c>
      <c r="G196" t="s">
        <v>1845</v>
      </c>
      <c r="H196">
        <v>8673.2998189999998</v>
      </c>
      <c r="I196">
        <v>8641.2474629999997</v>
      </c>
      <c r="J196" s="5">
        <f t="shared" si="9"/>
        <v>32.052356000000145</v>
      </c>
      <c r="K196">
        <f t="shared" si="10"/>
        <v>0.37092278791044436</v>
      </c>
      <c r="L196">
        <f ca="1">VLOOKUP(F196,'UTPM9 (bench)'!$N$1:$S$13,4,FALSE)</f>
        <v>246.99773955180729</v>
      </c>
      <c r="M196">
        <f ca="1">VLOOKUP(F196,'UTPM9 (bench)'!$N$1:$S$13,5,FALSE)</f>
        <v>1.3823377584602392</v>
      </c>
      <c r="N196" t="b">
        <f t="shared" ca="1" si="11"/>
        <v>0</v>
      </c>
    </row>
    <row r="197" spans="1:14" hidden="1" x14ac:dyDescent="0.25">
      <c r="A197">
        <v>196</v>
      </c>
      <c r="B197" t="s">
        <v>4582</v>
      </c>
      <c r="C197" t="s">
        <v>5113</v>
      </c>
      <c r="D197" t="s">
        <v>5114</v>
      </c>
      <c r="E197" t="s">
        <v>37</v>
      </c>
      <c r="F197" t="s">
        <v>4</v>
      </c>
      <c r="G197" t="s">
        <v>3166</v>
      </c>
      <c r="H197">
        <v>8673.2998189999998</v>
      </c>
      <c r="I197">
        <v>8641.2474629999997</v>
      </c>
      <c r="J197" s="5">
        <f t="shared" si="9"/>
        <v>32.052356000000145</v>
      </c>
      <c r="K197">
        <f t="shared" si="10"/>
        <v>0.37092278791044436</v>
      </c>
      <c r="L197">
        <f ca="1">VLOOKUP(F197,'UTPM9 (bench)'!$N$1:$S$13,4,FALSE)</f>
        <v>298.24161114688974</v>
      </c>
      <c r="M197">
        <f ca="1">VLOOKUP(F197,'UTPM9 (bench)'!$N$1:$S$13,5,FALSE)</f>
        <v>1.5083399529878716</v>
      </c>
      <c r="N197" t="b">
        <f t="shared" ca="1" si="11"/>
        <v>0</v>
      </c>
    </row>
    <row r="198" spans="1:14" hidden="1" x14ac:dyDescent="0.25">
      <c r="A198">
        <v>197</v>
      </c>
      <c r="B198" t="s">
        <v>4582</v>
      </c>
      <c r="C198" t="s">
        <v>5115</v>
      </c>
      <c r="D198" t="s">
        <v>5116</v>
      </c>
      <c r="E198" t="s">
        <v>37</v>
      </c>
      <c r="F198" t="s">
        <v>3</v>
      </c>
      <c r="G198" t="s">
        <v>1845</v>
      </c>
      <c r="H198">
        <v>8681.2305309999992</v>
      </c>
      <c r="I198">
        <v>8673.2998189999998</v>
      </c>
      <c r="J198" s="5">
        <f t="shared" si="9"/>
        <v>7.9307119999994029</v>
      </c>
      <c r="K198">
        <f t="shared" si="10"/>
        <v>9.1438231878323159E-2</v>
      </c>
      <c r="L198">
        <f ca="1">VLOOKUP(F198,'UTPM9 (bench)'!$N$1:$S$13,4,FALSE)</f>
        <v>246.99773955180729</v>
      </c>
      <c r="M198">
        <f ca="1">VLOOKUP(F198,'UTPM9 (bench)'!$N$1:$S$13,5,FALSE)</f>
        <v>1.3823377584602392</v>
      </c>
      <c r="N198" t="b">
        <f t="shared" ca="1" si="11"/>
        <v>0</v>
      </c>
    </row>
    <row r="199" spans="1:14" hidden="1" x14ac:dyDescent="0.25">
      <c r="A199">
        <v>198</v>
      </c>
      <c r="B199" t="s">
        <v>4582</v>
      </c>
      <c r="C199" t="s">
        <v>5117</v>
      </c>
      <c r="D199" t="s">
        <v>5118</v>
      </c>
      <c r="E199" t="s">
        <v>37</v>
      </c>
      <c r="F199" t="s">
        <v>1</v>
      </c>
      <c r="G199" t="s">
        <v>1845</v>
      </c>
      <c r="H199">
        <v>8686.2451600000004</v>
      </c>
      <c r="I199">
        <v>8681.2305309999992</v>
      </c>
      <c r="J199" s="5">
        <f t="shared" si="9"/>
        <v>5.0146290000011504</v>
      </c>
      <c r="K199">
        <f t="shared" si="10"/>
        <v>5.7764034512092499E-2</v>
      </c>
      <c r="L199">
        <f ca="1">VLOOKUP(F199,'UTPM9 (bench)'!$N$1:$S$13,4,FALSE)</f>
        <v>278.82235117340417</v>
      </c>
      <c r="M199">
        <f ca="1">VLOOKUP(F199,'UTPM9 (bench)'!$N$1:$S$13,5,FALSE)</f>
        <v>1.4769439110091023</v>
      </c>
      <c r="N199" t="b">
        <f t="shared" ca="1" si="11"/>
        <v>0</v>
      </c>
    </row>
    <row r="200" spans="1:14" hidden="1" x14ac:dyDescent="0.25">
      <c r="A200">
        <v>199</v>
      </c>
      <c r="B200" t="s">
        <v>4582</v>
      </c>
      <c r="C200" t="s">
        <v>5119</v>
      </c>
      <c r="D200" t="s">
        <v>5120</v>
      </c>
      <c r="E200" t="s">
        <v>37</v>
      </c>
      <c r="F200" t="s">
        <v>2</v>
      </c>
      <c r="G200" t="s">
        <v>1845</v>
      </c>
      <c r="H200">
        <v>8676.0926579999996</v>
      </c>
      <c r="I200">
        <v>8686.2451600000004</v>
      </c>
      <c r="J200" s="5">
        <f t="shared" si="9"/>
        <v>10.152502000000823</v>
      </c>
      <c r="K200">
        <f t="shared" si="10"/>
        <v>0.11688021478777628</v>
      </c>
      <c r="L200">
        <f ca="1">VLOOKUP(F200,'UTPM9 (bench)'!$N$1:$S$13,4,FALSE)</f>
        <v>279.62787594503061</v>
      </c>
      <c r="M200">
        <f ca="1">VLOOKUP(F200,'UTPM9 (bench)'!$N$1:$S$13,5,FALSE)</f>
        <v>1.4712469900962373</v>
      </c>
      <c r="N200" t="b">
        <f t="shared" ca="1" si="11"/>
        <v>0</v>
      </c>
    </row>
    <row r="201" spans="1:14" hidden="1" x14ac:dyDescent="0.25">
      <c r="A201">
        <v>200</v>
      </c>
      <c r="B201" t="s">
        <v>4582</v>
      </c>
      <c r="C201" t="s">
        <v>5121</v>
      </c>
      <c r="D201" t="s">
        <v>5122</v>
      </c>
      <c r="E201" t="s">
        <v>37</v>
      </c>
      <c r="F201" t="s">
        <v>2</v>
      </c>
      <c r="G201" t="s">
        <v>1845</v>
      </c>
      <c r="H201">
        <v>8697.5016919999998</v>
      </c>
      <c r="I201">
        <v>8676.0926579999996</v>
      </c>
      <c r="J201" s="5">
        <f t="shared" si="9"/>
        <v>21.409034000000247</v>
      </c>
      <c r="K201">
        <f t="shared" si="10"/>
        <v>0.24675893681540542</v>
      </c>
      <c r="L201">
        <f ca="1">VLOOKUP(F201,'UTPM9 (bench)'!$N$1:$S$13,4,FALSE)</f>
        <v>279.62787594503061</v>
      </c>
      <c r="M201">
        <f ca="1">VLOOKUP(F201,'UTPM9 (bench)'!$N$1:$S$13,5,FALSE)</f>
        <v>1.4712469900962373</v>
      </c>
      <c r="N201" t="b">
        <f t="shared" ca="1" si="11"/>
        <v>0</v>
      </c>
    </row>
    <row r="202" spans="1:14" hidden="1" x14ac:dyDescent="0.25">
      <c r="A202">
        <v>201</v>
      </c>
      <c r="B202" t="s">
        <v>4582</v>
      </c>
      <c r="C202" t="s">
        <v>5121</v>
      </c>
      <c r="D202" t="s">
        <v>5122</v>
      </c>
      <c r="E202" t="s">
        <v>37</v>
      </c>
      <c r="F202" t="s">
        <v>6</v>
      </c>
      <c r="G202" t="s">
        <v>3166</v>
      </c>
      <c r="H202">
        <v>8697.5016919999998</v>
      </c>
      <c r="I202">
        <v>8676.0926579999996</v>
      </c>
      <c r="J202" s="5">
        <f t="shared" si="9"/>
        <v>21.409034000000247</v>
      </c>
      <c r="K202">
        <f t="shared" si="10"/>
        <v>0.24675893681540542</v>
      </c>
      <c r="L202">
        <f ca="1">VLOOKUP(F202,'UTPM9 (bench)'!$N$1:$S$13,4,FALSE)</f>
        <v>217.91710953385453</v>
      </c>
      <c r="M202">
        <f ca="1">VLOOKUP(F202,'UTPM9 (bench)'!$N$1:$S$13,5,FALSE)</f>
        <v>1.3503214327773927</v>
      </c>
      <c r="N202" t="b">
        <f t="shared" ca="1" si="11"/>
        <v>0</v>
      </c>
    </row>
    <row r="203" spans="1:14" hidden="1" x14ac:dyDescent="0.25">
      <c r="A203">
        <v>202</v>
      </c>
      <c r="B203" t="s">
        <v>4582</v>
      </c>
      <c r="C203" t="s">
        <v>5123</v>
      </c>
      <c r="D203" t="s">
        <v>5124</v>
      </c>
      <c r="E203" t="s">
        <v>37</v>
      </c>
      <c r="F203" t="s">
        <v>1</v>
      </c>
      <c r="G203" t="s">
        <v>1845</v>
      </c>
      <c r="H203">
        <v>8725.5586170000006</v>
      </c>
      <c r="I203">
        <v>8697.5016919999998</v>
      </c>
      <c r="J203" s="5">
        <f t="shared" si="9"/>
        <v>28.056925000000774</v>
      </c>
      <c r="K203">
        <f t="shared" si="10"/>
        <v>0.32258602520086493</v>
      </c>
      <c r="L203">
        <f ca="1">VLOOKUP(F203,'UTPM9 (bench)'!$N$1:$S$13,4,FALSE)</f>
        <v>278.82235117340417</v>
      </c>
      <c r="M203">
        <f ca="1">VLOOKUP(F203,'UTPM9 (bench)'!$N$1:$S$13,5,FALSE)</f>
        <v>1.4769439110091023</v>
      </c>
      <c r="N203" t="b">
        <f t="shared" ca="1" si="11"/>
        <v>0</v>
      </c>
    </row>
    <row r="204" spans="1:14" hidden="1" x14ac:dyDescent="0.25">
      <c r="A204">
        <v>203</v>
      </c>
      <c r="B204" t="s">
        <v>4582</v>
      </c>
      <c r="C204" t="s">
        <v>5123</v>
      </c>
      <c r="D204" t="s">
        <v>5124</v>
      </c>
      <c r="E204" t="s">
        <v>37</v>
      </c>
      <c r="F204" t="s">
        <v>4</v>
      </c>
      <c r="G204" t="s">
        <v>3166</v>
      </c>
      <c r="H204">
        <v>8725.5586170000006</v>
      </c>
      <c r="I204">
        <v>8697.5016919999998</v>
      </c>
      <c r="J204" s="5">
        <f t="shared" si="9"/>
        <v>28.056925000000774</v>
      </c>
      <c r="K204">
        <f t="shared" si="10"/>
        <v>0.32258602520086493</v>
      </c>
      <c r="L204">
        <f ca="1">VLOOKUP(F204,'UTPM9 (bench)'!$N$1:$S$13,4,FALSE)</f>
        <v>298.24161114688974</v>
      </c>
      <c r="M204">
        <f ca="1">VLOOKUP(F204,'UTPM9 (bench)'!$N$1:$S$13,5,FALSE)</f>
        <v>1.5083399529878716</v>
      </c>
      <c r="N204" t="b">
        <f t="shared" ca="1" si="11"/>
        <v>0</v>
      </c>
    </row>
    <row r="205" spans="1:14" hidden="1" x14ac:dyDescent="0.25">
      <c r="A205">
        <v>204</v>
      </c>
      <c r="B205" t="s">
        <v>4582</v>
      </c>
      <c r="C205" t="s">
        <v>5125</v>
      </c>
      <c r="D205" t="s">
        <v>5126</v>
      </c>
      <c r="E205" t="s">
        <v>37</v>
      </c>
      <c r="F205" t="s">
        <v>1</v>
      </c>
      <c r="G205" t="s">
        <v>1845</v>
      </c>
      <c r="H205">
        <v>8692.2288229999995</v>
      </c>
      <c r="I205">
        <v>8725.5586170000006</v>
      </c>
      <c r="J205" s="5">
        <f t="shared" si="9"/>
        <v>33.329794000001129</v>
      </c>
      <c r="K205">
        <f t="shared" si="10"/>
        <v>0.38197891347683705</v>
      </c>
      <c r="L205">
        <f ca="1">VLOOKUP(F205,'UTPM9 (bench)'!$N$1:$S$13,4,FALSE)</f>
        <v>278.82235117340417</v>
      </c>
      <c r="M205">
        <f ca="1">VLOOKUP(F205,'UTPM9 (bench)'!$N$1:$S$13,5,FALSE)</f>
        <v>1.4769439110091023</v>
      </c>
      <c r="N205" t="b">
        <f t="shared" ca="1" si="11"/>
        <v>0</v>
      </c>
    </row>
    <row r="206" spans="1:14" hidden="1" x14ac:dyDescent="0.25">
      <c r="A206">
        <v>205</v>
      </c>
      <c r="B206" t="s">
        <v>4582</v>
      </c>
      <c r="C206" t="s">
        <v>5125</v>
      </c>
      <c r="D206" t="s">
        <v>5126</v>
      </c>
      <c r="E206" t="s">
        <v>37</v>
      </c>
      <c r="F206" t="s">
        <v>6</v>
      </c>
      <c r="G206" t="s">
        <v>3166</v>
      </c>
      <c r="H206">
        <v>8692.2288229999995</v>
      </c>
      <c r="I206">
        <v>8725.5586170000006</v>
      </c>
      <c r="J206" s="5">
        <f t="shared" si="9"/>
        <v>33.329794000001129</v>
      </c>
      <c r="K206">
        <f t="shared" si="10"/>
        <v>0.38197891347683705</v>
      </c>
      <c r="L206">
        <f ca="1">VLOOKUP(F206,'UTPM9 (bench)'!$N$1:$S$13,4,FALSE)</f>
        <v>217.91710953385453</v>
      </c>
      <c r="M206">
        <f ca="1">VLOOKUP(F206,'UTPM9 (bench)'!$N$1:$S$13,5,FALSE)</f>
        <v>1.3503214327773927</v>
      </c>
      <c r="N206" t="b">
        <f t="shared" ca="1" si="11"/>
        <v>0</v>
      </c>
    </row>
    <row r="207" spans="1:14" hidden="1" x14ac:dyDescent="0.25">
      <c r="A207">
        <v>206</v>
      </c>
      <c r="B207" t="s">
        <v>4582</v>
      </c>
      <c r="C207" t="s">
        <v>5127</v>
      </c>
      <c r="D207" t="s">
        <v>5128</v>
      </c>
      <c r="E207" t="s">
        <v>37</v>
      </c>
      <c r="F207" t="s">
        <v>2</v>
      </c>
      <c r="G207" t="s">
        <v>1845</v>
      </c>
      <c r="H207">
        <v>8693.2792700000009</v>
      </c>
      <c r="I207">
        <v>8692.2288229999995</v>
      </c>
      <c r="J207" s="5">
        <f t="shared" si="9"/>
        <v>1.0504470000014408</v>
      </c>
      <c r="K207">
        <f t="shared" si="10"/>
        <v>1.2084898147433881E-2</v>
      </c>
      <c r="L207">
        <f ca="1">VLOOKUP(F207,'UTPM9 (bench)'!$N$1:$S$13,4,FALSE)</f>
        <v>279.62787594503061</v>
      </c>
      <c r="M207">
        <f ca="1">VLOOKUP(F207,'UTPM9 (bench)'!$N$1:$S$13,5,FALSE)</f>
        <v>1.4712469900962373</v>
      </c>
      <c r="N207" t="b">
        <f t="shared" ca="1" si="11"/>
        <v>0</v>
      </c>
    </row>
    <row r="208" spans="1:14" hidden="1" x14ac:dyDescent="0.25">
      <c r="A208">
        <v>207</v>
      </c>
      <c r="B208" t="s">
        <v>4582</v>
      </c>
      <c r="C208" t="s">
        <v>5129</v>
      </c>
      <c r="D208" t="s">
        <v>5130</v>
      </c>
      <c r="E208" t="s">
        <v>37</v>
      </c>
      <c r="F208" t="s">
        <v>1</v>
      </c>
      <c r="G208" t="s">
        <v>1845</v>
      </c>
      <c r="H208">
        <v>8680.5037690000008</v>
      </c>
      <c r="I208">
        <v>8693.2792700000009</v>
      </c>
      <c r="J208" s="5">
        <f t="shared" si="9"/>
        <v>12.775501000000077</v>
      </c>
      <c r="K208">
        <f t="shared" si="10"/>
        <v>0.14695836407887625</v>
      </c>
      <c r="L208">
        <f ca="1">VLOOKUP(F208,'UTPM9 (bench)'!$N$1:$S$13,4,FALSE)</f>
        <v>278.82235117340417</v>
      </c>
      <c r="M208">
        <f ca="1">VLOOKUP(F208,'UTPM9 (bench)'!$N$1:$S$13,5,FALSE)</f>
        <v>1.4769439110091023</v>
      </c>
      <c r="N208" t="b">
        <f t="shared" ca="1" si="11"/>
        <v>0</v>
      </c>
    </row>
    <row r="209" spans="1:14" hidden="1" x14ac:dyDescent="0.25">
      <c r="A209">
        <v>208</v>
      </c>
      <c r="B209" t="s">
        <v>4582</v>
      </c>
      <c r="C209" t="s">
        <v>5131</v>
      </c>
      <c r="D209" t="s">
        <v>5132</v>
      </c>
      <c r="E209" t="s">
        <v>37</v>
      </c>
      <c r="F209" t="s">
        <v>2</v>
      </c>
      <c r="G209" t="s">
        <v>1845</v>
      </c>
      <c r="H209">
        <v>8695.4992490000004</v>
      </c>
      <c r="I209">
        <v>8680.5037690000008</v>
      </c>
      <c r="J209" s="5">
        <f t="shared" si="9"/>
        <v>14.995479999999588</v>
      </c>
      <c r="K209">
        <f t="shared" si="10"/>
        <v>0.17274896018767671</v>
      </c>
      <c r="L209">
        <f ca="1">VLOOKUP(F209,'UTPM9 (bench)'!$N$1:$S$13,4,FALSE)</f>
        <v>279.62787594503061</v>
      </c>
      <c r="M209">
        <f ca="1">VLOOKUP(F209,'UTPM9 (bench)'!$N$1:$S$13,5,FALSE)</f>
        <v>1.4712469900962373</v>
      </c>
      <c r="N209" t="b">
        <f t="shared" ca="1" si="11"/>
        <v>0</v>
      </c>
    </row>
    <row r="210" spans="1:14" hidden="1" x14ac:dyDescent="0.25">
      <c r="A210">
        <v>209</v>
      </c>
      <c r="B210" t="s">
        <v>4582</v>
      </c>
      <c r="C210" t="s">
        <v>5131</v>
      </c>
      <c r="D210" t="s">
        <v>5132</v>
      </c>
      <c r="E210" t="s">
        <v>37</v>
      </c>
      <c r="F210" t="s">
        <v>4</v>
      </c>
      <c r="G210" t="s">
        <v>3166</v>
      </c>
      <c r="H210">
        <v>8695.4992490000004</v>
      </c>
      <c r="I210">
        <v>8680.5037690000008</v>
      </c>
      <c r="J210" s="5">
        <f t="shared" si="9"/>
        <v>14.995479999999588</v>
      </c>
      <c r="K210">
        <f t="shared" si="10"/>
        <v>0.17274896018767671</v>
      </c>
      <c r="L210">
        <f ca="1">VLOOKUP(F210,'UTPM9 (bench)'!$N$1:$S$13,4,FALSE)</f>
        <v>298.24161114688974</v>
      </c>
      <c r="M210">
        <f ca="1">VLOOKUP(F210,'UTPM9 (bench)'!$N$1:$S$13,5,FALSE)</f>
        <v>1.5083399529878716</v>
      </c>
      <c r="N210" t="b">
        <f t="shared" ca="1" si="11"/>
        <v>0</v>
      </c>
    </row>
    <row r="211" spans="1:14" hidden="1" x14ac:dyDescent="0.25">
      <c r="A211">
        <v>210</v>
      </c>
      <c r="B211" t="s">
        <v>4582</v>
      </c>
      <c r="C211" t="s">
        <v>5133</v>
      </c>
      <c r="D211" t="s">
        <v>5134</v>
      </c>
      <c r="E211" t="s">
        <v>37</v>
      </c>
      <c r="F211" t="s">
        <v>1</v>
      </c>
      <c r="G211" t="s">
        <v>1845</v>
      </c>
      <c r="H211">
        <v>8675.7285150000007</v>
      </c>
      <c r="I211">
        <v>8695.4992490000004</v>
      </c>
      <c r="J211" s="5">
        <f t="shared" si="9"/>
        <v>19.77073399999972</v>
      </c>
      <c r="K211">
        <f t="shared" si="10"/>
        <v>0.2273674395667781</v>
      </c>
      <c r="L211">
        <f ca="1">VLOOKUP(F211,'UTPM9 (bench)'!$N$1:$S$13,4,FALSE)</f>
        <v>278.82235117340417</v>
      </c>
      <c r="M211">
        <f ca="1">VLOOKUP(F211,'UTPM9 (bench)'!$N$1:$S$13,5,FALSE)</f>
        <v>1.4769439110091023</v>
      </c>
      <c r="N211" t="b">
        <f t="shared" ca="1" si="11"/>
        <v>0</v>
      </c>
    </row>
    <row r="212" spans="1:14" hidden="1" x14ac:dyDescent="0.25">
      <c r="A212">
        <v>211</v>
      </c>
      <c r="B212" t="s">
        <v>4582</v>
      </c>
      <c r="C212" t="s">
        <v>5133</v>
      </c>
      <c r="D212" t="s">
        <v>5134</v>
      </c>
      <c r="E212" t="s">
        <v>37</v>
      </c>
      <c r="F212" t="s">
        <v>4</v>
      </c>
      <c r="G212" t="s">
        <v>3166</v>
      </c>
      <c r="H212">
        <v>8675.7285150000007</v>
      </c>
      <c r="I212">
        <v>8695.4992490000004</v>
      </c>
      <c r="J212" s="5">
        <f t="shared" si="9"/>
        <v>19.77073399999972</v>
      </c>
      <c r="K212">
        <f t="shared" si="10"/>
        <v>0.2273674395667781</v>
      </c>
      <c r="L212">
        <f ca="1">VLOOKUP(F212,'UTPM9 (bench)'!$N$1:$S$13,4,FALSE)</f>
        <v>298.24161114688974</v>
      </c>
      <c r="M212">
        <f ca="1">VLOOKUP(F212,'UTPM9 (bench)'!$N$1:$S$13,5,FALSE)</f>
        <v>1.5083399529878716</v>
      </c>
      <c r="N212" t="b">
        <f t="shared" ca="1" si="11"/>
        <v>0</v>
      </c>
    </row>
    <row r="213" spans="1:14" hidden="1" x14ac:dyDescent="0.25">
      <c r="A213">
        <v>212</v>
      </c>
      <c r="B213" t="s">
        <v>4582</v>
      </c>
      <c r="C213" t="s">
        <v>5135</v>
      </c>
      <c r="D213" t="s">
        <v>5136</v>
      </c>
      <c r="E213" t="s">
        <v>37</v>
      </c>
      <c r="F213" t="s">
        <v>2</v>
      </c>
      <c r="G213" t="s">
        <v>1845</v>
      </c>
      <c r="H213">
        <v>8648.0620930000005</v>
      </c>
      <c r="I213">
        <v>8675.7285150000007</v>
      </c>
      <c r="J213" s="5">
        <f t="shared" si="9"/>
        <v>27.666422000000239</v>
      </c>
      <c r="K213">
        <f t="shared" si="10"/>
        <v>0.31889451072801622</v>
      </c>
      <c r="L213">
        <f ca="1">VLOOKUP(F213,'UTPM9 (bench)'!$N$1:$S$13,4,FALSE)</f>
        <v>279.62787594503061</v>
      </c>
      <c r="M213">
        <f ca="1">VLOOKUP(F213,'UTPM9 (bench)'!$N$1:$S$13,5,FALSE)</f>
        <v>1.4712469900962373</v>
      </c>
      <c r="N213" t="b">
        <f t="shared" ca="1" si="11"/>
        <v>0</v>
      </c>
    </row>
    <row r="214" spans="1:14" hidden="1" x14ac:dyDescent="0.25">
      <c r="A214">
        <v>213</v>
      </c>
      <c r="B214" t="s">
        <v>4582</v>
      </c>
      <c r="C214" t="s">
        <v>5135</v>
      </c>
      <c r="D214" t="s">
        <v>5136</v>
      </c>
      <c r="E214" t="s">
        <v>37</v>
      </c>
      <c r="F214" t="s">
        <v>6</v>
      </c>
      <c r="G214" t="s">
        <v>3166</v>
      </c>
      <c r="H214">
        <v>8648.0620930000005</v>
      </c>
      <c r="I214">
        <v>8675.7285150000007</v>
      </c>
      <c r="J214" s="5">
        <f t="shared" si="9"/>
        <v>27.666422000000239</v>
      </c>
      <c r="K214">
        <f t="shared" si="10"/>
        <v>0.31889451072801622</v>
      </c>
      <c r="L214">
        <f ca="1">VLOOKUP(F214,'UTPM9 (bench)'!$N$1:$S$13,4,FALSE)</f>
        <v>217.91710953385453</v>
      </c>
      <c r="M214">
        <f ca="1">VLOOKUP(F214,'UTPM9 (bench)'!$N$1:$S$13,5,FALSE)</f>
        <v>1.3503214327773927</v>
      </c>
      <c r="N214" t="b">
        <f t="shared" ca="1" si="11"/>
        <v>0</v>
      </c>
    </row>
    <row r="215" spans="1:14" hidden="1" x14ac:dyDescent="0.25">
      <c r="A215">
        <v>214</v>
      </c>
      <c r="B215" t="s">
        <v>4582</v>
      </c>
      <c r="C215" t="s">
        <v>5137</v>
      </c>
      <c r="D215" t="s">
        <v>5138</v>
      </c>
      <c r="E215" t="s">
        <v>37</v>
      </c>
      <c r="F215" t="s">
        <v>2</v>
      </c>
      <c r="G215" t="s">
        <v>1845</v>
      </c>
      <c r="H215">
        <v>8664.4946110000001</v>
      </c>
      <c r="I215">
        <v>8648.0620930000005</v>
      </c>
      <c r="J215" s="5">
        <f t="shared" si="9"/>
        <v>16.432517999999618</v>
      </c>
      <c r="K215">
        <f t="shared" si="10"/>
        <v>0.19001387621049332</v>
      </c>
      <c r="L215">
        <f ca="1">VLOOKUP(F215,'UTPM9 (bench)'!$N$1:$S$13,4,FALSE)</f>
        <v>279.62787594503061</v>
      </c>
      <c r="M215">
        <f ca="1">VLOOKUP(F215,'UTPM9 (bench)'!$N$1:$S$13,5,FALSE)</f>
        <v>1.4712469900962373</v>
      </c>
      <c r="N215" t="b">
        <f t="shared" ca="1" si="11"/>
        <v>0</v>
      </c>
    </row>
    <row r="216" spans="1:14" hidden="1" x14ac:dyDescent="0.25">
      <c r="A216">
        <v>215</v>
      </c>
      <c r="B216" t="s">
        <v>4582</v>
      </c>
      <c r="C216" t="s">
        <v>5137</v>
      </c>
      <c r="D216" t="s">
        <v>5138</v>
      </c>
      <c r="E216" t="s">
        <v>37</v>
      </c>
      <c r="F216" t="s">
        <v>4</v>
      </c>
      <c r="G216" t="s">
        <v>3166</v>
      </c>
      <c r="H216">
        <v>8664.4946110000001</v>
      </c>
      <c r="I216">
        <v>8648.0620930000005</v>
      </c>
      <c r="J216" s="5">
        <f t="shared" si="9"/>
        <v>16.432517999999618</v>
      </c>
      <c r="K216">
        <f t="shared" si="10"/>
        <v>0.19001387621049332</v>
      </c>
      <c r="L216">
        <f ca="1">VLOOKUP(F216,'UTPM9 (bench)'!$N$1:$S$13,4,FALSE)</f>
        <v>298.24161114688974</v>
      </c>
      <c r="M216">
        <f ca="1">VLOOKUP(F216,'UTPM9 (bench)'!$N$1:$S$13,5,FALSE)</f>
        <v>1.5083399529878716</v>
      </c>
      <c r="N216" t="b">
        <f t="shared" ca="1" si="11"/>
        <v>0</v>
      </c>
    </row>
    <row r="217" spans="1:14" hidden="1" x14ac:dyDescent="0.25">
      <c r="A217">
        <v>216</v>
      </c>
      <c r="B217" t="s">
        <v>4582</v>
      </c>
      <c r="C217" t="s">
        <v>5139</v>
      </c>
      <c r="D217" t="s">
        <v>5140</v>
      </c>
      <c r="E217" t="s">
        <v>37</v>
      </c>
      <c r="F217" t="s">
        <v>1</v>
      </c>
      <c r="G217" t="s">
        <v>1845</v>
      </c>
      <c r="H217">
        <v>8650.691648</v>
      </c>
      <c r="I217">
        <v>8664.4946110000001</v>
      </c>
      <c r="J217" s="5">
        <f t="shared" si="9"/>
        <v>13.802963000000091</v>
      </c>
      <c r="K217">
        <f t="shared" si="10"/>
        <v>0.15930488297005291</v>
      </c>
      <c r="L217">
        <f ca="1">VLOOKUP(F217,'UTPM9 (bench)'!$N$1:$S$13,4,FALSE)</f>
        <v>278.82235117340417</v>
      </c>
      <c r="M217">
        <f ca="1">VLOOKUP(F217,'UTPM9 (bench)'!$N$1:$S$13,5,FALSE)</f>
        <v>1.4769439110091023</v>
      </c>
      <c r="N217" t="b">
        <f t="shared" ca="1" si="11"/>
        <v>0</v>
      </c>
    </row>
    <row r="218" spans="1:14" hidden="1" x14ac:dyDescent="0.25">
      <c r="A218">
        <v>217</v>
      </c>
      <c r="B218" t="s">
        <v>4582</v>
      </c>
      <c r="C218" t="s">
        <v>5139</v>
      </c>
      <c r="D218" t="s">
        <v>5140</v>
      </c>
      <c r="E218" t="s">
        <v>37</v>
      </c>
      <c r="F218" t="s">
        <v>5</v>
      </c>
      <c r="G218" t="s">
        <v>3166</v>
      </c>
      <c r="H218">
        <v>8650.691648</v>
      </c>
      <c r="I218">
        <v>8664.4946110000001</v>
      </c>
      <c r="J218" s="5">
        <f t="shared" si="9"/>
        <v>13.802963000000091</v>
      </c>
      <c r="K218">
        <f t="shared" si="10"/>
        <v>0.15930488297005291</v>
      </c>
      <c r="L218">
        <f ca="1">VLOOKUP(F218,'UTPM9 (bench)'!$N$1:$S$13,4,FALSE)</f>
        <v>282.1562885888651</v>
      </c>
      <c r="M218">
        <f ca="1">VLOOKUP(F218,'UTPM9 (bench)'!$N$1:$S$13,5,FALSE)</f>
        <v>1.4273301783009167</v>
      </c>
      <c r="N218" t="b">
        <f t="shared" ca="1" si="11"/>
        <v>0</v>
      </c>
    </row>
    <row r="219" spans="1:14" hidden="1" x14ac:dyDescent="0.25">
      <c r="A219">
        <v>218</v>
      </c>
      <c r="B219" t="s">
        <v>4582</v>
      </c>
      <c r="C219" t="s">
        <v>5141</v>
      </c>
      <c r="D219" t="s">
        <v>5142</v>
      </c>
      <c r="E219" t="s">
        <v>37</v>
      </c>
      <c r="F219" t="s">
        <v>5</v>
      </c>
      <c r="G219" t="s">
        <v>3166</v>
      </c>
      <c r="H219">
        <v>8688.1640389999993</v>
      </c>
      <c r="I219">
        <v>8650.691648</v>
      </c>
      <c r="J219" s="5">
        <f t="shared" si="9"/>
        <v>37.472390999999334</v>
      </c>
      <c r="K219">
        <f t="shared" si="10"/>
        <v>0.43317219622159087</v>
      </c>
      <c r="L219">
        <f ca="1">VLOOKUP(F219,'UTPM9 (bench)'!$N$1:$S$13,4,FALSE)</f>
        <v>282.1562885888651</v>
      </c>
      <c r="M219">
        <f ca="1">VLOOKUP(F219,'UTPM9 (bench)'!$N$1:$S$13,5,FALSE)</f>
        <v>1.4273301783009167</v>
      </c>
      <c r="N219" t="b">
        <f t="shared" ca="1" si="11"/>
        <v>0</v>
      </c>
    </row>
    <row r="220" spans="1:14" hidden="1" x14ac:dyDescent="0.25">
      <c r="A220">
        <v>219</v>
      </c>
      <c r="B220" t="s">
        <v>4582</v>
      </c>
      <c r="C220" t="s">
        <v>5143</v>
      </c>
      <c r="D220" t="s">
        <v>5144</v>
      </c>
      <c r="E220" t="s">
        <v>37</v>
      </c>
      <c r="F220" t="s">
        <v>3</v>
      </c>
      <c r="G220" t="s">
        <v>1845</v>
      </c>
      <c r="H220">
        <v>8662.7556370000002</v>
      </c>
      <c r="I220">
        <v>8650.691648</v>
      </c>
      <c r="J220" s="5">
        <f t="shared" si="9"/>
        <v>12.06398900000022</v>
      </c>
      <c r="K220">
        <f t="shared" si="10"/>
        <v>0.13945693004546472</v>
      </c>
      <c r="L220">
        <f ca="1">VLOOKUP(F220,'UTPM9 (bench)'!$N$1:$S$13,4,FALSE)</f>
        <v>246.99773955180729</v>
      </c>
      <c r="M220">
        <f ca="1">VLOOKUP(F220,'UTPM9 (bench)'!$N$1:$S$13,5,FALSE)</f>
        <v>1.3823377584602392</v>
      </c>
      <c r="N220" t="b">
        <f t="shared" ca="1" si="11"/>
        <v>0</v>
      </c>
    </row>
    <row r="221" spans="1:14" hidden="1" x14ac:dyDescent="0.25">
      <c r="A221">
        <v>220</v>
      </c>
      <c r="B221" t="s">
        <v>4582</v>
      </c>
      <c r="C221" t="s">
        <v>5143</v>
      </c>
      <c r="D221" t="s">
        <v>5144</v>
      </c>
      <c r="E221" t="s">
        <v>37</v>
      </c>
      <c r="F221" t="s">
        <v>5</v>
      </c>
      <c r="G221" t="s">
        <v>3166</v>
      </c>
      <c r="H221">
        <v>8662.7556370000002</v>
      </c>
      <c r="I221">
        <v>8688.1640389999993</v>
      </c>
      <c r="J221" s="5">
        <f t="shared" si="9"/>
        <v>25.408401999999114</v>
      </c>
      <c r="K221">
        <f t="shared" si="10"/>
        <v>0.29244846075585379</v>
      </c>
      <c r="L221">
        <f ca="1">VLOOKUP(F221,'UTPM9 (bench)'!$N$1:$S$13,4,FALSE)</f>
        <v>282.1562885888651</v>
      </c>
      <c r="M221">
        <f ca="1">VLOOKUP(F221,'UTPM9 (bench)'!$N$1:$S$13,5,FALSE)</f>
        <v>1.4273301783009167</v>
      </c>
      <c r="N221" t="b">
        <f t="shared" ca="1" si="11"/>
        <v>0</v>
      </c>
    </row>
    <row r="222" spans="1:14" hidden="1" x14ac:dyDescent="0.25">
      <c r="A222">
        <v>221</v>
      </c>
      <c r="B222" t="s">
        <v>4582</v>
      </c>
      <c r="C222" t="s">
        <v>5145</v>
      </c>
      <c r="D222" t="s">
        <v>5146</v>
      </c>
      <c r="E222" t="s">
        <v>37</v>
      </c>
      <c r="F222" t="s">
        <v>4</v>
      </c>
      <c r="G222" t="s">
        <v>3166</v>
      </c>
      <c r="H222">
        <v>8696.245336</v>
      </c>
      <c r="I222">
        <v>8688.0268209999995</v>
      </c>
      <c r="J222" s="5">
        <f t="shared" si="9"/>
        <v>8.2185150000004796</v>
      </c>
      <c r="K222">
        <f t="shared" si="10"/>
        <v>9.4595875097154933E-2</v>
      </c>
      <c r="L222">
        <f ca="1">VLOOKUP(F222,'UTPM9 (bench)'!$N$1:$S$13,4,FALSE)</f>
        <v>298.24161114688974</v>
      </c>
      <c r="M222">
        <f ca="1">VLOOKUP(F222,'UTPM9 (bench)'!$N$1:$S$13,5,FALSE)</f>
        <v>1.5083399529878716</v>
      </c>
      <c r="N222" t="b">
        <f t="shared" ca="1" si="11"/>
        <v>0</v>
      </c>
    </row>
    <row r="223" spans="1:14" hidden="1" x14ac:dyDescent="0.25">
      <c r="A223">
        <v>222</v>
      </c>
      <c r="B223" t="s">
        <v>4582</v>
      </c>
      <c r="C223" t="s">
        <v>5147</v>
      </c>
      <c r="D223" t="s">
        <v>5148</v>
      </c>
      <c r="E223" t="s">
        <v>37</v>
      </c>
      <c r="F223" t="s">
        <v>3</v>
      </c>
      <c r="G223" t="s">
        <v>1845</v>
      </c>
      <c r="H223">
        <v>8682.3872520000004</v>
      </c>
      <c r="I223">
        <v>8688.0268209999995</v>
      </c>
      <c r="J223" s="5">
        <f t="shared" si="9"/>
        <v>5.6395689999990282</v>
      </c>
      <c r="K223">
        <f t="shared" si="10"/>
        <v>6.4911965814464526E-2</v>
      </c>
      <c r="L223">
        <f ca="1">VLOOKUP(F223,'UTPM9 (bench)'!$N$1:$S$13,4,FALSE)</f>
        <v>246.99773955180729</v>
      </c>
      <c r="M223">
        <f ca="1">VLOOKUP(F223,'UTPM9 (bench)'!$N$1:$S$13,5,FALSE)</f>
        <v>1.3823377584602392</v>
      </c>
      <c r="N223" t="b">
        <f t="shared" ca="1" si="11"/>
        <v>0</v>
      </c>
    </row>
    <row r="224" spans="1:14" hidden="1" x14ac:dyDescent="0.25">
      <c r="A224">
        <v>223</v>
      </c>
      <c r="B224" t="s">
        <v>4582</v>
      </c>
      <c r="C224" t="s">
        <v>5147</v>
      </c>
      <c r="D224" t="s">
        <v>5148</v>
      </c>
      <c r="E224" t="s">
        <v>37</v>
      </c>
      <c r="F224" t="s">
        <v>5</v>
      </c>
      <c r="G224" t="s">
        <v>3166</v>
      </c>
      <c r="H224">
        <v>8682.3872520000004</v>
      </c>
      <c r="I224">
        <v>8696.245336</v>
      </c>
      <c r="J224" s="5">
        <f t="shared" si="9"/>
        <v>13.858083999999508</v>
      </c>
      <c r="K224">
        <f t="shared" si="10"/>
        <v>0.15935709567243869</v>
      </c>
      <c r="L224">
        <f ca="1">VLOOKUP(F224,'UTPM9 (bench)'!$N$1:$S$13,4,FALSE)</f>
        <v>282.1562885888651</v>
      </c>
      <c r="M224">
        <f ca="1">VLOOKUP(F224,'UTPM9 (bench)'!$N$1:$S$13,5,FALSE)</f>
        <v>1.4273301783009167</v>
      </c>
      <c r="N224" t="b">
        <f t="shared" ca="1" si="11"/>
        <v>0</v>
      </c>
    </row>
    <row r="225" spans="1:14" hidden="1" x14ac:dyDescent="0.25">
      <c r="A225">
        <v>224</v>
      </c>
      <c r="B225" t="s">
        <v>4582</v>
      </c>
      <c r="C225" t="s">
        <v>5149</v>
      </c>
      <c r="D225" t="s">
        <v>5150</v>
      </c>
      <c r="E225" t="s">
        <v>37</v>
      </c>
      <c r="F225" t="s">
        <v>3</v>
      </c>
      <c r="G225" t="s">
        <v>1845</v>
      </c>
      <c r="H225">
        <v>8687.370449</v>
      </c>
      <c r="I225">
        <v>8682.3872520000004</v>
      </c>
      <c r="J225" s="5">
        <f t="shared" si="9"/>
        <v>4.9831969999995636</v>
      </c>
      <c r="K225">
        <f t="shared" si="10"/>
        <v>5.7394318582733993E-2</v>
      </c>
      <c r="L225">
        <f ca="1">VLOOKUP(F225,'UTPM9 (bench)'!$N$1:$S$13,4,FALSE)</f>
        <v>246.99773955180729</v>
      </c>
      <c r="M225">
        <f ca="1">VLOOKUP(F225,'UTPM9 (bench)'!$N$1:$S$13,5,FALSE)</f>
        <v>1.3823377584602392</v>
      </c>
      <c r="N225" t="b">
        <f t="shared" ca="1" si="11"/>
        <v>0</v>
      </c>
    </row>
    <row r="226" spans="1:14" hidden="1" x14ac:dyDescent="0.25">
      <c r="A226">
        <v>225</v>
      </c>
      <c r="B226" t="s">
        <v>4582</v>
      </c>
      <c r="C226" t="s">
        <v>5149</v>
      </c>
      <c r="D226" t="s">
        <v>5150</v>
      </c>
      <c r="E226" t="s">
        <v>37</v>
      </c>
      <c r="F226" t="s">
        <v>5</v>
      </c>
      <c r="G226" t="s">
        <v>3166</v>
      </c>
      <c r="H226">
        <v>8687.370449</v>
      </c>
      <c r="I226">
        <v>8682.3872520000004</v>
      </c>
      <c r="J226" s="5">
        <f t="shared" si="9"/>
        <v>4.9831969999995636</v>
      </c>
      <c r="K226">
        <f t="shared" si="10"/>
        <v>5.7394318582733993E-2</v>
      </c>
      <c r="L226">
        <f ca="1">VLOOKUP(F226,'UTPM9 (bench)'!$N$1:$S$13,4,FALSE)</f>
        <v>282.1562885888651</v>
      </c>
      <c r="M226">
        <f ca="1">VLOOKUP(F226,'UTPM9 (bench)'!$N$1:$S$13,5,FALSE)</f>
        <v>1.4273301783009167</v>
      </c>
      <c r="N226" t="b">
        <f t="shared" ca="1" si="11"/>
        <v>0</v>
      </c>
    </row>
    <row r="227" spans="1:14" hidden="1" x14ac:dyDescent="0.25">
      <c r="A227">
        <v>226</v>
      </c>
      <c r="B227" t="s">
        <v>4582</v>
      </c>
      <c r="C227" t="s">
        <v>5151</v>
      </c>
      <c r="D227" t="s">
        <v>5152</v>
      </c>
      <c r="E227" t="s">
        <v>37</v>
      </c>
      <c r="F227" t="s">
        <v>2</v>
      </c>
      <c r="G227" t="s">
        <v>1845</v>
      </c>
      <c r="H227">
        <v>8702.9929919999995</v>
      </c>
      <c r="I227">
        <v>8687.370449</v>
      </c>
      <c r="J227" s="5">
        <f t="shared" si="9"/>
        <v>15.622542999999496</v>
      </c>
      <c r="K227">
        <f t="shared" si="10"/>
        <v>0.17983051478825565</v>
      </c>
      <c r="L227">
        <f ca="1">VLOOKUP(F227,'UTPM9 (bench)'!$N$1:$S$13,4,FALSE)</f>
        <v>279.62787594503061</v>
      </c>
      <c r="M227">
        <f ca="1">VLOOKUP(F227,'UTPM9 (bench)'!$N$1:$S$13,5,FALSE)</f>
        <v>1.4712469900962373</v>
      </c>
      <c r="N227" t="b">
        <f t="shared" ca="1" si="11"/>
        <v>0</v>
      </c>
    </row>
    <row r="228" spans="1:14" hidden="1" x14ac:dyDescent="0.25">
      <c r="A228">
        <v>227</v>
      </c>
      <c r="B228" t="s">
        <v>4582</v>
      </c>
      <c r="C228" t="s">
        <v>5151</v>
      </c>
      <c r="D228" t="s">
        <v>5152</v>
      </c>
      <c r="E228" t="s">
        <v>37</v>
      </c>
      <c r="F228" t="s">
        <v>5</v>
      </c>
      <c r="G228" t="s">
        <v>3166</v>
      </c>
      <c r="H228">
        <v>8702.9929919999995</v>
      </c>
      <c r="I228">
        <v>8687.370449</v>
      </c>
      <c r="J228" s="5">
        <f t="shared" si="9"/>
        <v>15.622542999999496</v>
      </c>
      <c r="K228">
        <f t="shared" si="10"/>
        <v>0.17983051478825565</v>
      </c>
      <c r="L228">
        <f ca="1">VLOOKUP(F228,'UTPM9 (bench)'!$N$1:$S$13,4,FALSE)</f>
        <v>282.1562885888651</v>
      </c>
      <c r="M228">
        <f ca="1">VLOOKUP(F228,'UTPM9 (bench)'!$N$1:$S$13,5,FALSE)</f>
        <v>1.4273301783009167</v>
      </c>
      <c r="N228" t="b">
        <f t="shared" ca="1" si="11"/>
        <v>0</v>
      </c>
    </row>
    <row r="229" spans="1:14" hidden="1" x14ac:dyDescent="0.25">
      <c r="A229">
        <v>228</v>
      </c>
      <c r="B229" t="s">
        <v>4582</v>
      </c>
      <c r="C229" t="s">
        <v>5153</v>
      </c>
      <c r="D229" t="s">
        <v>5154</v>
      </c>
      <c r="E229" t="s">
        <v>37</v>
      </c>
      <c r="F229" t="s">
        <v>3</v>
      </c>
      <c r="G229" t="s">
        <v>1845</v>
      </c>
      <c r="H229">
        <v>8682.1085650000005</v>
      </c>
      <c r="I229">
        <v>8702.9929919999995</v>
      </c>
      <c r="J229" s="5">
        <f t="shared" si="9"/>
        <v>20.88442699999905</v>
      </c>
      <c r="K229">
        <f t="shared" si="10"/>
        <v>0.23996833065586193</v>
      </c>
      <c r="L229">
        <f ca="1">VLOOKUP(F229,'UTPM9 (bench)'!$N$1:$S$13,4,FALSE)</f>
        <v>246.99773955180729</v>
      </c>
      <c r="M229">
        <f ca="1">VLOOKUP(F229,'UTPM9 (bench)'!$N$1:$S$13,5,FALSE)</f>
        <v>1.3823377584602392</v>
      </c>
      <c r="N229" t="b">
        <f t="shared" ca="1" si="11"/>
        <v>0</v>
      </c>
    </row>
    <row r="230" spans="1:14" hidden="1" x14ac:dyDescent="0.25">
      <c r="A230">
        <v>229</v>
      </c>
      <c r="B230" t="s">
        <v>4582</v>
      </c>
      <c r="C230" t="s">
        <v>5155</v>
      </c>
      <c r="D230" t="s">
        <v>5156</v>
      </c>
      <c r="E230" t="s">
        <v>37</v>
      </c>
      <c r="F230" t="s">
        <v>6</v>
      </c>
      <c r="G230" t="s">
        <v>3166</v>
      </c>
      <c r="H230">
        <v>8692.4044709999998</v>
      </c>
      <c r="I230">
        <v>8651.3828119999998</v>
      </c>
      <c r="J230" s="5">
        <f t="shared" si="9"/>
        <v>41.021659</v>
      </c>
      <c r="K230">
        <f t="shared" si="10"/>
        <v>0.47416303140696114</v>
      </c>
      <c r="L230">
        <f ca="1">VLOOKUP(F230,'UTPM9 (bench)'!$N$1:$S$13,4,FALSE)</f>
        <v>217.91710953385453</v>
      </c>
      <c r="M230">
        <f ca="1">VLOOKUP(F230,'UTPM9 (bench)'!$N$1:$S$13,5,FALSE)</f>
        <v>1.3503214327773927</v>
      </c>
      <c r="N230" t="b">
        <f t="shared" ca="1" si="11"/>
        <v>0</v>
      </c>
    </row>
    <row r="231" spans="1:14" hidden="1" x14ac:dyDescent="0.25">
      <c r="A231">
        <v>230</v>
      </c>
      <c r="B231" t="s">
        <v>4582</v>
      </c>
      <c r="C231" t="s">
        <v>5157</v>
      </c>
      <c r="D231" t="s">
        <v>5158</v>
      </c>
      <c r="E231" t="s">
        <v>37</v>
      </c>
      <c r="F231" t="s">
        <v>4</v>
      </c>
      <c r="G231" t="s">
        <v>3166</v>
      </c>
      <c r="H231">
        <v>8666.4050750000006</v>
      </c>
      <c r="I231">
        <v>8692.4044709999998</v>
      </c>
      <c r="J231" s="5">
        <f t="shared" si="9"/>
        <v>25.999395999999251</v>
      </c>
      <c r="K231">
        <f t="shared" si="10"/>
        <v>0.2991047653930467</v>
      </c>
      <c r="L231">
        <f ca="1">VLOOKUP(F231,'UTPM9 (bench)'!$N$1:$S$13,4,FALSE)</f>
        <v>298.24161114688974</v>
      </c>
      <c r="M231">
        <f ca="1">VLOOKUP(F231,'UTPM9 (bench)'!$N$1:$S$13,5,FALSE)</f>
        <v>1.5083399529878716</v>
      </c>
      <c r="N231" t="b">
        <f t="shared" ca="1" si="11"/>
        <v>0</v>
      </c>
    </row>
    <row r="232" spans="1:14" hidden="1" x14ac:dyDescent="0.25">
      <c r="A232">
        <v>231</v>
      </c>
      <c r="B232" t="s">
        <v>4582</v>
      </c>
      <c r="C232" t="s">
        <v>5159</v>
      </c>
      <c r="D232" t="s">
        <v>5160</v>
      </c>
      <c r="E232" t="s">
        <v>37</v>
      </c>
      <c r="F232" t="s">
        <v>3</v>
      </c>
      <c r="G232" t="s">
        <v>1845</v>
      </c>
      <c r="H232">
        <v>8670.07474</v>
      </c>
      <c r="I232">
        <v>8651.3828119999998</v>
      </c>
      <c r="J232" s="5">
        <f t="shared" si="9"/>
        <v>18.691928000000189</v>
      </c>
      <c r="K232">
        <f t="shared" si="10"/>
        <v>0.21605711371450742</v>
      </c>
      <c r="L232">
        <f ca="1">VLOOKUP(F232,'UTPM9 (bench)'!$N$1:$S$13,4,FALSE)</f>
        <v>246.99773955180729</v>
      </c>
      <c r="M232">
        <f ca="1">VLOOKUP(F232,'UTPM9 (bench)'!$N$1:$S$13,5,FALSE)</f>
        <v>1.3823377584602392</v>
      </c>
      <c r="N232" t="b">
        <f t="shared" ca="1" si="11"/>
        <v>0</v>
      </c>
    </row>
    <row r="233" spans="1:14" hidden="1" x14ac:dyDescent="0.25">
      <c r="A233">
        <v>232</v>
      </c>
      <c r="B233" t="s">
        <v>4582</v>
      </c>
      <c r="C233" t="s">
        <v>5159</v>
      </c>
      <c r="D233" t="s">
        <v>5160</v>
      </c>
      <c r="E233" t="s">
        <v>37</v>
      </c>
      <c r="F233" t="s">
        <v>4</v>
      </c>
      <c r="G233" t="s">
        <v>3166</v>
      </c>
      <c r="H233">
        <v>8670.07474</v>
      </c>
      <c r="I233">
        <v>8666.4050750000006</v>
      </c>
      <c r="J233" s="5">
        <f t="shared" si="9"/>
        <v>3.6696649999994406</v>
      </c>
      <c r="K233">
        <f t="shared" si="10"/>
        <v>4.2343566545087211E-2</v>
      </c>
      <c r="L233">
        <f ca="1">VLOOKUP(F233,'UTPM9 (bench)'!$N$1:$S$13,4,FALSE)</f>
        <v>298.24161114688974</v>
      </c>
      <c r="M233">
        <f ca="1">VLOOKUP(F233,'UTPM9 (bench)'!$N$1:$S$13,5,FALSE)</f>
        <v>1.5083399529878716</v>
      </c>
      <c r="N233" t="b">
        <f t="shared" ca="1" si="11"/>
        <v>0</v>
      </c>
    </row>
    <row r="234" spans="1:14" hidden="1" x14ac:dyDescent="0.25">
      <c r="A234">
        <v>233</v>
      </c>
      <c r="B234" t="s">
        <v>4582</v>
      </c>
      <c r="C234" t="s">
        <v>5161</v>
      </c>
      <c r="D234" t="s">
        <v>5162</v>
      </c>
      <c r="E234" t="s">
        <v>37</v>
      </c>
      <c r="F234" t="s">
        <v>1</v>
      </c>
      <c r="G234" t="s">
        <v>1845</v>
      </c>
      <c r="H234">
        <v>8657.4306610000003</v>
      </c>
      <c r="I234">
        <v>8670.07474</v>
      </c>
      <c r="J234" s="5">
        <f t="shared" si="9"/>
        <v>12.644078999999692</v>
      </c>
      <c r="K234">
        <f t="shared" si="10"/>
        <v>0.145835870845096</v>
      </c>
      <c r="L234">
        <f ca="1">VLOOKUP(F234,'UTPM9 (bench)'!$N$1:$S$13,4,FALSE)</f>
        <v>278.82235117340417</v>
      </c>
      <c r="M234">
        <f ca="1">VLOOKUP(F234,'UTPM9 (bench)'!$N$1:$S$13,5,FALSE)</f>
        <v>1.4769439110091023</v>
      </c>
      <c r="N234" t="b">
        <f t="shared" ca="1" si="11"/>
        <v>0</v>
      </c>
    </row>
    <row r="235" spans="1:14" hidden="1" x14ac:dyDescent="0.25">
      <c r="A235">
        <v>234</v>
      </c>
      <c r="B235" t="s">
        <v>4582</v>
      </c>
      <c r="C235" t="s">
        <v>5161</v>
      </c>
      <c r="D235" t="s">
        <v>5162</v>
      </c>
      <c r="E235" t="s">
        <v>37</v>
      </c>
      <c r="F235" t="s">
        <v>5</v>
      </c>
      <c r="G235" t="s">
        <v>3166</v>
      </c>
      <c r="H235">
        <v>8657.4306610000003</v>
      </c>
      <c r="I235">
        <v>8670.07474</v>
      </c>
      <c r="J235" s="5">
        <f t="shared" si="9"/>
        <v>12.644078999999692</v>
      </c>
      <c r="K235">
        <f t="shared" si="10"/>
        <v>0.145835870845096</v>
      </c>
      <c r="L235">
        <f ca="1">VLOOKUP(F235,'UTPM9 (bench)'!$N$1:$S$13,4,FALSE)</f>
        <v>282.1562885888651</v>
      </c>
      <c r="M235">
        <f ca="1">VLOOKUP(F235,'UTPM9 (bench)'!$N$1:$S$13,5,FALSE)</f>
        <v>1.4273301783009167</v>
      </c>
      <c r="N235" t="b">
        <f t="shared" ca="1" si="11"/>
        <v>0</v>
      </c>
    </row>
    <row r="236" spans="1:14" hidden="1" x14ac:dyDescent="0.25">
      <c r="A236">
        <v>235</v>
      </c>
      <c r="B236" t="s">
        <v>4582</v>
      </c>
      <c r="C236" t="s">
        <v>5163</v>
      </c>
      <c r="D236" t="s">
        <v>5164</v>
      </c>
      <c r="E236" t="s">
        <v>37</v>
      </c>
      <c r="F236" t="s">
        <v>3</v>
      </c>
      <c r="G236" t="s">
        <v>1845</v>
      </c>
      <c r="H236">
        <v>8686.0882440000005</v>
      </c>
      <c r="I236">
        <v>8657.4306610000003</v>
      </c>
      <c r="J236" s="5">
        <f t="shared" si="9"/>
        <v>28.657583000000159</v>
      </c>
      <c r="K236">
        <f t="shared" si="10"/>
        <v>0.33101718191168261</v>
      </c>
      <c r="L236">
        <f ca="1">VLOOKUP(F236,'UTPM9 (bench)'!$N$1:$S$13,4,FALSE)</f>
        <v>246.99773955180729</v>
      </c>
      <c r="M236">
        <f ca="1">VLOOKUP(F236,'UTPM9 (bench)'!$N$1:$S$13,5,FALSE)</f>
        <v>1.3823377584602392</v>
      </c>
      <c r="N236" t="b">
        <f t="shared" ca="1" si="11"/>
        <v>0</v>
      </c>
    </row>
    <row r="237" spans="1:14" hidden="1" x14ac:dyDescent="0.25">
      <c r="A237">
        <v>236</v>
      </c>
      <c r="B237" t="s">
        <v>4582</v>
      </c>
      <c r="C237" t="s">
        <v>5163</v>
      </c>
      <c r="D237" t="s">
        <v>5164</v>
      </c>
      <c r="E237" t="s">
        <v>37</v>
      </c>
      <c r="F237" t="s">
        <v>6</v>
      </c>
      <c r="G237" t="s">
        <v>3166</v>
      </c>
      <c r="H237">
        <v>8686.0882440000005</v>
      </c>
      <c r="I237">
        <v>8657.4306610000003</v>
      </c>
      <c r="J237" s="5">
        <f t="shared" si="9"/>
        <v>28.657583000000159</v>
      </c>
      <c r="K237">
        <f t="shared" si="10"/>
        <v>0.33101718191168261</v>
      </c>
      <c r="L237">
        <f ca="1">VLOOKUP(F237,'UTPM9 (bench)'!$N$1:$S$13,4,FALSE)</f>
        <v>217.91710953385453</v>
      </c>
      <c r="M237">
        <f ca="1">VLOOKUP(F237,'UTPM9 (bench)'!$N$1:$S$13,5,FALSE)</f>
        <v>1.3503214327773927</v>
      </c>
      <c r="N237" t="b">
        <f t="shared" ca="1" si="11"/>
        <v>0</v>
      </c>
    </row>
    <row r="238" spans="1:14" hidden="1" x14ac:dyDescent="0.25">
      <c r="A238">
        <v>237</v>
      </c>
      <c r="B238" t="s">
        <v>4582</v>
      </c>
      <c r="C238" t="s">
        <v>5165</v>
      </c>
      <c r="D238" t="s">
        <v>5166</v>
      </c>
      <c r="E238" t="s">
        <v>37</v>
      </c>
      <c r="F238" t="s">
        <v>1</v>
      </c>
      <c r="G238" t="s">
        <v>1845</v>
      </c>
      <c r="H238">
        <v>8690.9220839999998</v>
      </c>
      <c r="I238">
        <v>8686.0882440000005</v>
      </c>
      <c r="J238" s="5">
        <f t="shared" si="9"/>
        <v>4.8338399999993271</v>
      </c>
      <c r="K238">
        <f t="shared" si="10"/>
        <v>5.5650367164279603E-2</v>
      </c>
      <c r="L238">
        <f ca="1">VLOOKUP(F238,'UTPM9 (bench)'!$N$1:$S$13,4,FALSE)</f>
        <v>278.82235117340417</v>
      </c>
      <c r="M238">
        <f ca="1">VLOOKUP(F238,'UTPM9 (bench)'!$N$1:$S$13,5,FALSE)</f>
        <v>1.4769439110091023</v>
      </c>
      <c r="N238" t="b">
        <f t="shared" ca="1" si="11"/>
        <v>0</v>
      </c>
    </row>
    <row r="239" spans="1:14" hidden="1" x14ac:dyDescent="0.25">
      <c r="A239">
        <v>238</v>
      </c>
      <c r="B239" t="s">
        <v>4582</v>
      </c>
      <c r="C239" t="s">
        <v>5165</v>
      </c>
      <c r="D239" t="s">
        <v>5166</v>
      </c>
      <c r="E239" t="s">
        <v>37</v>
      </c>
      <c r="F239" t="s">
        <v>5</v>
      </c>
      <c r="G239" t="s">
        <v>3166</v>
      </c>
      <c r="H239">
        <v>8690.9220839999998</v>
      </c>
      <c r="I239">
        <v>8686.0882440000005</v>
      </c>
      <c r="J239" s="5">
        <f t="shared" si="9"/>
        <v>4.8338399999993271</v>
      </c>
      <c r="K239">
        <f t="shared" si="10"/>
        <v>5.5650367164279603E-2</v>
      </c>
      <c r="L239">
        <f ca="1">VLOOKUP(F239,'UTPM9 (bench)'!$N$1:$S$13,4,FALSE)</f>
        <v>282.1562885888651</v>
      </c>
      <c r="M239">
        <f ca="1">VLOOKUP(F239,'UTPM9 (bench)'!$N$1:$S$13,5,FALSE)</f>
        <v>1.4273301783009167</v>
      </c>
      <c r="N239" t="b">
        <f t="shared" ca="1" si="11"/>
        <v>0</v>
      </c>
    </row>
    <row r="240" spans="1:14" hidden="1" x14ac:dyDescent="0.25">
      <c r="A240">
        <v>239</v>
      </c>
      <c r="B240" t="s">
        <v>4582</v>
      </c>
      <c r="C240" t="s">
        <v>5167</v>
      </c>
      <c r="D240" t="s">
        <v>5168</v>
      </c>
      <c r="E240" t="s">
        <v>37</v>
      </c>
      <c r="F240" t="s">
        <v>1</v>
      </c>
      <c r="G240" t="s">
        <v>1845</v>
      </c>
      <c r="H240">
        <v>8652.6994680000007</v>
      </c>
      <c r="I240">
        <v>8690.9220839999998</v>
      </c>
      <c r="J240" s="5">
        <f t="shared" si="9"/>
        <v>38.222615999999107</v>
      </c>
      <c r="K240">
        <f t="shared" si="10"/>
        <v>0.43979931738620692</v>
      </c>
      <c r="L240">
        <f ca="1">VLOOKUP(F240,'UTPM9 (bench)'!$N$1:$S$13,4,FALSE)</f>
        <v>278.82235117340417</v>
      </c>
      <c r="M240">
        <f ca="1">VLOOKUP(F240,'UTPM9 (bench)'!$N$1:$S$13,5,FALSE)</f>
        <v>1.4769439110091023</v>
      </c>
      <c r="N240" t="b">
        <f t="shared" ca="1" si="11"/>
        <v>0</v>
      </c>
    </row>
    <row r="241" spans="1:14" hidden="1" x14ac:dyDescent="0.25">
      <c r="A241">
        <v>240</v>
      </c>
      <c r="B241" t="s">
        <v>4582</v>
      </c>
      <c r="C241" t="s">
        <v>5167</v>
      </c>
      <c r="D241" t="s">
        <v>5168</v>
      </c>
      <c r="E241" t="s">
        <v>37</v>
      </c>
      <c r="F241" t="s">
        <v>6</v>
      </c>
      <c r="G241" t="s">
        <v>3166</v>
      </c>
      <c r="H241">
        <v>8652.6994680000007</v>
      </c>
      <c r="I241">
        <v>8690.9220839999998</v>
      </c>
      <c r="J241" s="5">
        <f t="shared" si="9"/>
        <v>38.222615999999107</v>
      </c>
      <c r="K241">
        <f t="shared" si="10"/>
        <v>0.43979931738620692</v>
      </c>
      <c r="L241">
        <f ca="1">VLOOKUP(F241,'UTPM9 (bench)'!$N$1:$S$13,4,FALSE)</f>
        <v>217.91710953385453</v>
      </c>
      <c r="M241">
        <f ca="1">VLOOKUP(F241,'UTPM9 (bench)'!$N$1:$S$13,5,FALSE)</f>
        <v>1.3503214327773927</v>
      </c>
      <c r="N241" t="b">
        <f t="shared" ca="1" si="11"/>
        <v>0</v>
      </c>
    </row>
    <row r="242" spans="1:14" hidden="1" x14ac:dyDescent="0.25">
      <c r="A242">
        <v>241</v>
      </c>
      <c r="B242" t="s">
        <v>4582</v>
      </c>
      <c r="C242" t="s">
        <v>5169</v>
      </c>
      <c r="D242" t="s">
        <v>5170</v>
      </c>
      <c r="E242" t="s">
        <v>37</v>
      </c>
      <c r="F242" t="s">
        <v>1</v>
      </c>
      <c r="G242" t="s">
        <v>1845</v>
      </c>
      <c r="H242">
        <v>8691.7997919999998</v>
      </c>
      <c r="I242">
        <v>8652.6994680000007</v>
      </c>
      <c r="J242" s="5">
        <f t="shared" si="9"/>
        <v>39.100323999999091</v>
      </c>
      <c r="K242">
        <f t="shared" si="10"/>
        <v>0.45188584377167562</v>
      </c>
      <c r="L242">
        <f ca="1">VLOOKUP(F242,'UTPM9 (bench)'!$N$1:$S$13,4,FALSE)</f>
        <v>278.82235117340417</v>
      </c>
      <c r="M242">
        <f ca="1">VLOOKUP(F242,'UTPM9 (bench)'!$N$1:$S$13,5,FALSE)</f>
        <v>1.4769439110091023</v>
      </c>
      <c r="N242" t="b">
        <f t="shared" ca="1" si="11"/>
        <v>0</v>
      </c>
    </row>
    <row r="243" spans="1:14" hidden="1" x14ac:dyDescent="0.25">
      <c r="A243">
        <v>242</v>
      </c>
      <c r="B243" t="s">
        <v>4582</v>
      </c>
      <c r="C243" t="s">
        <v>5169</v>
      </c>
      <c r="D243" t="s">
        <v>5170</v>
      </c>
      <c r="E243" t="s">
        <v>37</v>
      </c>
      <c r="F243" t="s">
        <v>4</v>
      </c>
      <c r="G243" t="s">
        <v>3166</v>
      </c>
      <c r="H243">
        <v>8691.7997919999998</v>
      </c>
      <c r="I243">
        <v>8652.6994680000007</v>
      </c>
      <c r="J243" s="5">
        <f t="shared" si="9"/>
        <v>39.100323999999091</v>
      </c>
      <c r="K243">
        <f t="shared" si="10"/>
        <v>0.45188584377167562</v>
      </c>
      <c r="L243">
        <f ca="1">VLOOKUP(F243,'UTPM9 (bench)'!$N$1:$S$13,4,FALSE)</f>
        <v>298.24161114688974</v>
      </c>
      <c r="M243">
        <f ca="1">VLOOKUP(F243,'UTPM9 (bench)'!$N$1:$S$13,5,FALSE)</f>
        <v>1.5083399529878716</v>
      </c>
      <c r="N243" t="b">
        <f t="shared" ca="1" si="11"/>
        <v>0</v>
      </c>
    </row>
    <row r="244" spans="1:14" hidden="1" x14ac:dyDescent="0.25">
      <c r="A244">
        <v>243</v>
      </c>
      <c r="B244" t="s">
        <v>4582</v>
      </c>
      <c r="C244" t="s">
        <v>5171</v>
      </c>
      <c r="D244" t="s">
        <v>5172</v>
      </c>
      <c r="E244" t="s">
        <v>37</v>
      </c>
      <c r="F244" t="s">
        <v>1</v>
      </c>
      <c r="G244" t="s">
        <v>1845</v>
      </c>
      <c r="H244">
        <v>8697.9189139999999</v>
      </c>
      <c r="I244">
        <v>8691.7997919999998</v>
      </c>
      <c r="J244" s="5">
        <f t="shared" si="9"/>
        <v>6.1191220000000612</v>
      </c>
      <c r="K244">
        <f t="shared" si="10"/>
        <v>7.0401092367913823E-2</v>
      </c>
      <c r="L244">
        <f ca="1">VLOOKUP(F244,'UTPM9 (bench)'!$N$1:$S$13,4,FALSE)</f>
        <v>278.82235117340417</v>
      </c>
      <c r="M244">
        <f ca="1">VLOOKUP(F244,'UTPM9 (bench)'!$N$1:$S$13,5,FALSE)</f>
        <v>1.4769439110091023</v>
      </c>
      <c r="N244" t="b">
        <f t="shared" ca="1" si="11"/>
        <v>0</v>
      </c>
    </row>
    <row r="245" spans="1:14" hidden="1" x14ac:dyDescent="0.25">
      <c r="A245">
        <v>244</v>
      </c>
      <c r="B245" t="s">
        <v>4582</v>
      </c>
      <c r="C245" t="s">
        <v>5171</v>
      </c>
      <c r="D245" t="s">
        <v>5172</v>
      </c>
      <c r="E245" t="s">
        <v>37</v>
      </c>
      <c r="F245" t="s">
        <v>4</v>
      </c>
      <c r="G245" t="s">
        <v>3166</v>
      </c>
      <c r="H245">
        <v>8697.9189139999999</v>
      </c>
      <c r="I245">
        <v>8691.7997919999998</v>
      </c>
      <c r="J245" s="5">
        <f t="shared" si="9"/>
        <v>6.1191220000000612</v>
      </c>
      <c r="K245">
        <f t="shared" si="10"/>
        <v>7.0401092367913823E-2</v>
      </c>
      <c r="L245">
        <f ca="1">VLOOKUP(F245,'UTPM9 (bench)'!$N$1:$S$13,4,FALSE)</f>
        <v>298.24161114688974</v>
      </c>
      <c r="M245">
        <f ca="1">VLOOKUP(F245,'UTPM9 (bench)'!$N$1:$S$13,5,FALSE)</f>
        <v>1.5083399529878716</v>
      </c>
      <c r="N245" t="b">
        <f t="shared" ca="1" si="11"/>
        <v>0</v>
      </c>
    </row>
    <row r="246" spans="1:14" hidden="1" x14ac:dyDescent="0.25">
      <c r="A246">
        <v>245</v>
      </c>
      <c r="B246" t="s">
        <v>4582</v>
      </c>
      <c r="C246" t="s">
        <v>5173</v>
      </c>
      <c r="D246" t="s">
        <v>5174</v>
      </c>
      <c r="E246" t="s">
        <v>37</v>
      </c>
      <c r="F246" t="s">
        <v>2</v>
      </c>
      <c r="G246" t="s">
        <v>1845</v>
      </c>
      <c r="H246">
        <v>8709.8655309999995</v>
      </c>
      <c r="I246">
        <v>8697.9189139999999</v>
      </c>
      <c r="J246" s="5">
        <f t="shared" si="9"/>
        <v>11.946616999999605</v>
      </c>
      <c r="K246">
        <f t="shared" si="10"/>
        <v>0.13735029169759866</v>
      </c>
      <c r="L246">
        <f ca="1">VLOOKUP(F246,'UTPM9 (bench)'!$N$1:$S$13,4,FALSE)</f>
        <v>279.62787594503061</v>
      </c>
      <c r="M246">
        <f ca="1">VLOOKUP(F246,'UTPM9 (bench)'!$N$1:$S$13,5,FALSE)</f>
        <v>1.4712469900962373</v>
      </c>
      <c r="N246" t="b">
        <f t="shared" ca="1" si="11"/>
        <v>0</v>
      </c>
    </row>
    <row r="247" spans="1:14" hidden="1" x14ac:dyDescent="0.25">
      <c r="A247">
        <v>246</v>
      </c>
      <c r="B247" t="s">
        <v>4582</v>
      </c>
      <c r="C247" t="s">
        <v>5173</v>
      </c>
      <c r="D247" t="s">
        <v>5174</v>
      </c>
      <c r="E247" t="s">
        <v>37</v>
      </c>
      <c r="F247" t="s">
        <v>6</v>
      </c>
      <c r="G247" t="s">
        <v>3166</v>
      </c>
      <c r="H247">
        <v>8709.8655309999995</v>
      </c>
      <c r="I247">
        <v>8697.9189139999999</v>
      </c>
      <c r="J247" s="5">
        <f t="shared" si="9"/>
        <v>11.946616999999605</v>
      </c>
      <c r="K247">
        <f t="shared" si="10"/>
        <v>0.13735029169759866</v>
      </c>
      <c r="L247">
        <f ca="1">VLOOKUP(F247,'UTPM9 (bench)'!$N$1:$S$13,4,FALSE)</f>
        <v>217.91710953385453</v>
      </c>
      <c r="M247">
        <f ca="1">VLOOKUP(F247,'UTPM9 (bench)'!$N$1:$S$13,5,FALSE)</f>
        <v>1.3503214327773927</v>
      </c>
      <c r="N247" t="b">
        <f t="shared" ca="1" si="11"/>
        <v>0</v>
      </c>
    </row>
    <row r="248" spans="1:14" hidden="1" x14ac:dyDescent="0.25">
      <c r="A248">
        <v>247</v>
      </c>
      <c r="B248" t="s">
        <v>4582</v>
      </c>
      <c r="C248" t="s">
        <v>5175</v>
      </c>
      <c r="D248" t="s">
        <v>5176</v>
      </c>
      <c r="E248" t="s">
        <v>37</v>
      </c>
      <c r="F248" t="s">
        <v>1</v>
      </c>
      <c r="G248" t="s">
        <v>1845</v>
      </c>
      <c r="H248">
        <v>8659.5091229999998</v>
      </c>
      <c r="I248">
        <v>8709.8655309999995</v>
      </c>
      <c r="J248" s="5">
        <f t="shared" si="9"/>
        <v>50.356407999999647</v>
      </c>
      <c r="K248">
        <f t="shared" si="10"/>
        <v>0.57815367896062242</v>
      </c>
      <c r="L248">
        <f ca="1">VLOOKUP(F248,'UTPM9 (bench)'!$N$1:$S$13,4,FALSE)</f>
        <v>278.82235117340417</v>
      </c>
      <c r="M248">
        <f ca="1">VLOOKUP(F248,'UTPM9 (bench)'!$N$1:$S$13,5,FALSE)</f>
        <v>1.4769439110091023</v>
      </c>
      <c r="N248" t="b">
        <f t="shared" ca="1" si="11"/>
        <v>0</v>
      </c>
    </row>
    <row r="249" spans="1:14" hidden="1" x14ac:dyDescent="0.25">
      <c r="A249">
        <v>248</v>
      </c>
      <c r="B249" t="s">
        <v>4582</v>
      </c>
      <c r="C249" t="s">
        <v>5175</v>
      </c>
      <c r="D249" t="s">
        <v>5176</v>
      </c>
      <c r="E249" t="s">
        <v>37</v>
      </c>
      <c r="F249" t="s">
        <v>6</v>
      </c>
      <c r="G249" t="s">
        <v>3166</v>
      </c>
      <c r="H249">
        <v>8659.5091229999998</v>
      </c>
      <c r="I249">
        <v>8709.8655309999995</v>
      </c>
      <c r="J249" s="5">
        <f t="shared" si="9"/>
        <v>50.356407999999647</v>
      </c>
      <c r="K249">
        <f t="shared" si="10"/>
        <v>0.57815367896062242</v>
      </c>
      <c r="L249">
        <f ca="1">VLOOKUP(F249,'UTPM9 (bench)'!$N$1:$S$13,4,FALSE)</f>
        <v>217.91710953385453</v>
      </c>
      <c r="M249">
        <f ca="1">VLOOKUP(F249,'UTPM9 (bench)'!$N$1:$S$13,5,FALSE)</f>
        <v>1.3503214327773927</v>
      </c>
      <c r="N249" t="b">
        <f t="shared" ca="1" si="11"/>
        <v>0</v>
      </c>
    </row>
    <row r="250" spans="1:14" hidden="1" x14ac:dyDescent="0.25">
      <c r="A250">
        <v>249</v>
      </c>
      <c r="B250" t="s">
        <v>4582</v>
      </c>
      <c r="C250" t="s">
        <v>5177</v>
      </c>
      <c r="D250" t="s">
        <v>5178</v>
      </c>
      <c r="E250" t="s">
        <v>37</v>
      </c>
      <c r="F250" t="s">
        <v>3</v>
      </c>
      <c r="G250" t="s">
        <v>1845</v>
      </c>
      <c r="H250">
        <v>8670.3796060000004</v>
      </c>
      <c r="I250">
        <v>8694.4467000000004</v>
      </c>
      <c r="J250" s="5">
        <f t="shared" si="9"/>
        <v>24.067093999999997</v>
      </c>
      <c r="K250">
        <f t="shared" si="10"/>
        <v>0.27680995502566019</v>
      </c>
      <c r="L250">
        <f ca="1">VLOOKUP(F250,'UTPM9 (bench)'!$N$1:$S$13,4,FALSE)</f>
        <v>246.99773955180729</v>
      </c>
      <c r="M250">
        <f ca="1">VLOOKUP(F250,'UTPM9 (bench)'!$N$1:$S$13,5,FALSE)</f>
        <v>1.3823377584602392</v>
      </c>
      <c r="N250" t="b">
        <f t="shared" ca="1" si="11"/>
        <v>0</v>
      </c>
    </row>
    <row r="251" spans="1:14" hidden="1" x14ac:dyDescent="0.25">
      <c r="A251">
        <v>250</v>
      </c>
      <c r="B251" t="s">
        <v>4582</v>
      </c>
      <c r="C251" t="s">
        <v>5177</v>
      </c>
      <c r="D251" t="s">
        <v>5178</v>
      </c>
      <c r="E251" t="s">
        <v>37</v>
      </c>
      <c r="F251" t="s">
        <v>6</v>
      </c>
      <c r="G251" t="s">
        <v>3166</v>
      </c>
      <c r="H251">
        <v>8670.3796060000004</v>
      </c>
      <c r="I251">
        <v>8694.4467000000004</v>
      </c>
      <c r="J251" s="5">
        <f t="shared" si="9"/>
        <v>24.067093999999997</v>
      </c>
      <c r="K251">
        <f t="shared" si="10"/>
        <v>0.27680995502566019</v>
      </c>
      <c r="L251">
        <f ca="1">VLOOKUP(F251,'UTPM9 (bench)'!$N$1:$S$13,4,FALSE)</f>
        <v>217.91710953385453</v>
      </c>
      <c r="M251">
        <f ca="1">VLOOKUP(F251,'UTPM9 (bench)'!$N$1:$S$13,5,FALSE)</f>
        <v>1.3503214327773927</v>
      </c>
      <c r="N251" t="b">
        <f t="shared" ca="1" si="11"/>
        <v>0</v>
      </c>
    </row>
    <row r="252" spans="1:14" hidden="1" x14ac:dyDescent="0.25">
      <c r="A252">
        <v>251</v>
      </c>
      <c r="B252" t="s">
        <v>4582</v>
      </c>
      <c r="C252" t="s">
        <v>5179</v>
      </c>
      <c r="D252" t="s">
        <v>5180</v>
      </c>
      <c r="E252" t="s">
        <v>37</v>
      </c>
      <c r="F252" t="s">
        <v>2</v>
      </c>
      <c r="G252" t="s">
        <v>1845</v>
      </c>
      <c r="H252">
        <v>8673.3349429999998</v>
      </c>
      <c r="I252">
        <v>8670.3796060000004</v>
      </c>
      <c r="J252" s="5">
        <f t="shared" si="9"/>
        <v>2.9553369999994175</v>
      </c>
      <c r="K252">
        <f t="shared" si="10"/>
        <v>3.4085439557390206E-2</v>
      </c>
      <c r="L252">
        <f ca="1">VLOOKUP(F252,'UTPM9 (bench)'!$N$1:$S$13,4,FALSE)</f>
        <v>279.62787594503061</v>
      </c>
      <c r="M252">
        <f ca="1">VLOOKUP(F252,'UTPM9 (bench)'!$N$1:$S$13,5,FALSE)</f>
        <v>1.4712469900962373</v>
      </c>
      <c r="N252" t="b">
        <f t="shared" ca="1" si="11"/>
        <v>0</v>
      </c>
    </row>
    <row r="253" spans="1:14" hidden="1" x14ac:dyDescent="0.25">
      <c r="A253">
        <v>252</v>
      </c>
      <c r="B253" t="s">
        <v>4582</v>
      </c>
      <c r="C253" t="s">
        <v>5179</v>
      </c>
      <c r="D253" t="s">
        <v>5180</v>
      </c>
      <c r="E253" t="s">
        <v>37</v>
      </c>
      <c r="F253" t="s">
        <v>4</v>
      </c>
      <c r="G253" t="s">
        <v>3166</v>
      </c>
      <c r="H253">
        <v>8673.3349429999998</v>
      </c>
      <c r="I253">
        <v>8670.3796060000004</v>
      </c>
      <c r="J253" s="5">
        <f t="shared" si="9"/>
        <v>2.9553369999994175</v>
      </c>
      <c r="K253">
        <f t="shared" si="10"/>
        <v>3.4085439557390206E-2</v>
      </c>
      <c r="L253">
        <f ca="1">VLOOKUP(F253,'UTPM9 (bench)'!$N$1:$S$13,4,FALSE)</f>
        <v>298.24161114688974</v>
      </c>
      <c r="M253">
        <f ca="1">VLOOKUP(F253,'UTPM9 (bench)'!$N$1:$S$13,5,FALSE)</f>
        <v>1.5083399529878716</v>
      </c>
      <c r="N253" t="b">
        <f t="shared" ca="1" si="11"/>
        <v>0</v>
      </c>
    </row>
    <row r="254" spans="1:14" hidden="1" x14ac:dyDescent="0.25">
      <c r="A254">
        <v>253</v>
      </c>
      <c r="B254" t="s">
        <v>4582</v>
      </c>
      <c r="C254" t="s">
        <v>5181</v>
      </c>
      <c r="D254" t="s">
        <v>5182</v>
      </c>
      <c r="E254" t="s">
        <v>37</v>
      </c>
      <c r="F254" t="s">
        <v>1</v>
      </c>
      <c r="G254" t="s">
        <v>1845</v>
      </c>
      <c r="H254">
        <v>8642.8539930000006</v>
      </c>
      <c r="I254">
        <v>8673.3349429999998</v>
      </c>
      <c r="J254" s="5">
        <f t="shared" si="9"/>
        <v>30.480949999999211</v>
      </c>
      <c r="K254">
        <f t="shared" si="10"/>
        <v>0.35143287098118486</v>
      </c>
      <c r="L254">
        <f ca="1">VLOOKUP(F254,'UTPM9 (bench)'!$N$1:$S$13,4,FALSE)</f>
        <v>278.82235117340417</v>
      </c>
      <c r="M254">
        <f ca="1">VLOOKUP(F254,'UTPM9 (bench)'!$N$1:$S$13,5,FALSE)</f>
        <v>1.4769439110091023</v>
      </c>
      <c r="N254" t="b">
        <f t="shared" ca="1" si="11"/>
        <v>0</v>
      </c>
    </row>
    <row r="255" spans="1:14" hidden="1" x14ac:dyDescent="0.25">
      <c r="A255">
        <v>254</v>
      </c>
      <c r="B255" t="s">
        <v>4582</v>
      </c>
      <c r="C255" t="s">
        <v>5181</v>
      </c>
      <c r="D255" t="s">
        <v>5182</v>
      </c>
      <c r="E255" t="s">
        <v>37</v>
      </c>
      <c r="F255" t="s">
        <v>4</v>
      </c>
      <c r="G255" t="s">
        <v>3166</v>
      </c>
      <c r="H255">
        <v>8642.8539930000006</v>
      </c>
      <c r="I255">
        <v>8673.3349429999998</v>
      </c>
      <c r="J255" s="5">
        <f t="shared" si="9"/>
        <v>30.480949999999211</v>
      </c>
      <c r="K255">
        <f t="shared" si="10"/>
        <v>0.35143287098118486</v>
      </c>
      <c r="L255">
        <f ca="1">VLOOKUP(F255,'UTPM9 (bench)'!$N$1:$S$13,4,FALSE)</f>
        <v>298.24161114688974</v>
      </c>
      <c r="M255">
        <f ca="1">VLOOKUP(F255,'UTPM9 (bench)'!$N$1:$S$13,5,FALSE)</f>
        <v>1.5083399529878716</v>
      </c>
      <c r="N255" t="b">
        <f t="shared" ca="1" si="11"/>
        <v>0</v>
      </c>
    </row>
    <row r="256" spans="1:14" hidden="1" x14ac:dyDescent="0.25">
      <c r="A256">
        <v>255</v>
      </c>
      <c r="B256" t="s">
        <v>4582</v>
      </c>
      <c r="C256" t="s">
        <v>5183</v>
      </c>
      <c r="D256" t="s">
        <v>5184</v>
      </c>
      <c r="E256" t="s">
        <v>37</v>
      </c>
      <c r="F256" t="s">
        <v>2</v>
      </c>
      <c r="G256" t="s">
        <v>1845</v>
      </c>
      <c r="H256">
        <v>8719.0239249999995</v>
      </c>
      <c r="I256">
        <v>8642.8539930000006</v>
      </c>
      <c r="J256" s="5">
        <f t="shared" si="9"/>
        <v>76.16993199999888</v>
      </c>
      <c r="K256">
        <f t="shared" si="10"/>
        <v>0.88130531953554059</v>
      </c>
      <c r="L256">
        <f ca="1">VLOOKUP(F256,'UTPM9 (bench)'!$N$1:$S$13,4,FALSE)</f>
        <v>279.62787594503061</v>
      </c>
      <c r="M256">
        <f ca="1">VLOOKUP(F256,'UTPM9 (bench)'!$N$1:$S$13,5,FALSE)</f>
        <v>1.4712469900962373</v>
      </c>
      <c r="N256" t="b">
        <f t="shared" ca="1" si="11"/>
        <v>0</v>
      </c>
    </row>
    <row r="257" spans="1:14" hidden="1" x14ac:dyDescent="0.25">
      <c r="A257">
        <v>256</v>
      </c>
      <c r="B257" t="s">
        <v>4582</v>
      </c>
      <c r="C257" t="s">
        <v>5183</v>
      </c>
      <c r="D257" t="s">
        <v>5184</v>
      </c>
      <c r="E257" t="s">
        <v>37</v>
      </c>
      <c r="F257" t="s">
        <v>4</v>
      </c>
      <c r="G257" t="s">
        <v>3166</v>
      </c>
      <c r="H257">
        <v>8719.0239249999995</v>
      </c>
      <c r="I257">
        <v>8642.8539930000006</v>
      </c>
      <c r="J257" s="5">
        <f t="shared" si="9"/>
        <v>76.16993199999888</v>
      </c>
      <c r="K257">
        <f t="shared" si="10"/>
        <v>0.88130531953554059</v>
      </c>
      <c r="L257">
        <f ca="1">VLOOKUP(F257,'UTPM9 (bench)'!$N$1:$S$13,4,FALSE)</f>
        <v>298.24161114688974</v>
      </c>
      <c r="M257">
        <f ca="1">VLOOKUP(F257,'UTPM9 (bench)'!$N$1:$S$13,5,FALSE)</f>
        <v>1.5083399529878716</v>
      </c>
      <c r="N257" t="b">
        <f t="shared" ca="1" si="11"/>
        <v>0</v>
      </c>
    </row>
    <row r="258" spans="1:14" hidden="1" x14ac:dyDescent="0.25">
      <c r="A258">
        <v>257</v>
      </c>
      <c r="B258" t="s">
        <v>4582</v>
      </c>
      <c r="C258" t="s">
        <v>5185</v>
      </c>
      <c r="D258" t="s">
        <v>5186</v>
      </c>
      <c r="E258" t="s">
        <v>37</v>
      </c>
      <c r="F258" t="s">
        <v>2</v>
      </c>
      <c r="G258" t="s">
        <v>1845</v>
      </c>
      <c r="H258">
        <v>8679.3014010000006</v>
      </c>
      <c r="I258">
        <v>8719.0239249999995</v>
      </c>
      <c r="J258" s="5">
        <f t="shared" si="9"/>
        <v>39.722523999998884</v>
      </c>
      <c r="K258">
        <f t="shared" si="10"/>
        <v>0.45558452805826988</v>
      </c>
      <c r="L258">
        <f ca="1">VLOOKUP(F258,'UTPM9 (bench)'!$N$1:$S$13,4,FALSE)</f>
        <v>279.62787594503061</v>
      </c>
      <c r="M258">
        <f ca="1">VLOOKUP(F258,'UTPM9 (bench)'!$N$1:$S$13,5,FALSE)</f>
        <v>1.4712469900962373</v>
      </c>
      <c r="N258" t="b">
        <f t="shared" ca="1" si="11"/>
        <v>0</v>
      </c>
    </row>
    <row r="259" spans="1:14" hidden="1" x14ac:dyDescent="0.25">
      <c r="A259">
        <v>258</v>
      </c>
      <c r="B259" t="s">
        <v>4582</v>
      </c>
      <c r="C259" t="s">
        <v>5185</v>
      </c>
      <c r="D259" t="s">
        <v>5186</v>
      </c>
      <c r="E259" t="s">
        <v>37</v>
      </c>
      <c r="F259" t="s">
        <v>4</v>
      </c>
      <c r="G259" t="s">
        <v>3166</v>
      </c>
      <c r="H259">
        <v>8679.3014010000006</v>
      </c>
      <c r="I259">
        <v>8719.0239249999995</v>
      </c>
      <c r="J259" s="5">
        <f t="shared" ref="J259:J262" si="12">ABS(H259-I259)</f>
        <v>39.722523999998884</v>
      </c>
      <c r="K259">
        <f t="shared" ref="K259:K262" si="13">100*J259/I259</f>
        <v>0.45558452805826988</v>
      </c>
      <c r="L259">
        <f ca="1">VLOOKUP(F259,'UTPM9 (bench)'!$N$1:$S$13,4,FALSE)</f>
        <v>298.24161114688974</v>
      </c>
      <c r="M259">
        <f ca="1">VLOOKUP(F259,'UTPM9 (bench)'!$N$1:$S$13,5,FALSE)</f>
        <v>1.5083399529878716</v>
      </c>
      <c r="N259" t="b">
        <f t="shared" ref="N259:N262" ca="1" si="14">AND(J259&gt;L259,K259&gt;M259)</f>
        <v>0</v>
      </c>
    </row>
    <row r="260" spans="1:14" hidden="1" x14ac:dyDescent="0.25">
      <c r="A260">
        <v>259</v>
      </c>
      <c r="B260" t="s">
        <v>4582</v>
      </c>
      <c r="C260" t="s">
        <v>5187</v>
      </c>
      <c r="D260" t="s">
        <v>5188</v>
      </c>
      <c r="E260" t="s">
        <v>37</v>
      </c>
      <c r="F260" t="s">
        <v>4</v>
      </c>
      <c r="G260" t="s">
        <v>3166</v>
      </c>
      <c r="H260">
        <v>8694.4277110000003</v>
      </c>
      <c r="I260">
        <v>8679.3014010000006</v>
      </c>
      <c r="J260" s="5">
        <f t="shared" si="12"/>
        <v>15.126309999999648</v>
      </c>
      <c r="K260">
        <f t="shared" si="13"/>
        <v>0.17428027097038989</v>
      </c>
      <c r="L260">
        <f ca="1">VLOOKUP(F260,'UTPM9 (bench)'!$N$1:$S$13,4,FALSE)</f>
        <v>298.24161114688974</v>
      </c>
      <c r="M260">
        <f ca="1">VLOOKUP(F260,'UTPM9 (bench)'!$N$1:$S$13,5,FALSE)</f>
        <v>1.5083399529878716</v>
      </c>
      <c r="N260" t="b">
        <f t="shared" ca="1" si="14"/>
        <v>0</v>
      </c>
    </row>
    <row r="261" spans="1:14" hidden="1" x14ac:dyDescent="0.25">
      <c r="A261">
        <v>260</v>
      </c>
      <c r="B261" t="s">
        <v>4582</v>
      </c>
      <c r="C261" t="s">
        <v>5189</v>
      </c>
      <c r="D261" t="s">
        <v>5190</v>
      </c>
      <c r="E261" t="s">
        <v>37</v>
      </c>
      <c r="F261" t="s">
        <v>3</v>
      </c>
      <c r="G261" t="s">
        <v>1845</v>
      </c>
      <c r="H261">
        <v>8654.5092349999995</v>
      </c>
      <c r="I261">
        <v>8679.3014010000006</v>
      </c>
      <c r="J261" s="5">
        <f t="shared" si="12"/>
        <v>24.792166000001089</v>
      </c>
      <c r="K261">
        <f t="shared" si="13"/>
        <v>0.28564702220324573</v>
      </c>
      <c r="L261">
        <f ca="1">VLOOKUP(F261,'UTPM9 (bench)'!$N$1:$S$13,4,FALSE)</f>
        <v>246.99773955180729</v>
      </c>
      <c r="M261">
        <f ca="1">VLOOKUP(F261,'UTPM9 (bench)'!$N$1:$S$13,5,FALSE)</f>
        <v>1.3823377584602392</v>
      </c>
      <c r="N261" t="b">
        <f t="shared" ca="1" si="14"/>
        <v>0</v>
      </c>
    </row>
    <row r="262" spans="1:14" hidden="1" x14ac:dyDescent="0.25">
      <c r="A262">
        <v>261</v>
      </c>
      <c r="B262" t="s">
        <v>4582</v>
      </c>
      <c r="C262" t="s">
        <v>5189</v>
      </c>
      <c r="D262" t="s">
        <v>5190</v>
      </c>
      <c r="E262" t="s">
        <v>37</v>
      </c>
      <c r="F262" t="s">
        <v>5</v>
      </c>
      <c r="G262" t="s">
        <v>3166</v>
      </c>
      <c r="H262">
        <v>8654.5092349999995</v>
      </c>
      <c r="I262">
        <v>8694.4277110000003</v>
      </c>
      <c r="J262" s="5">
        <f t="shared" si="12"/>
        <v>39.918476000000737</v>
      </c>
      <c r="K262">
        <f t="shared" si="13"/>
        <v>0.45912712517578069</v>
      </c>
      <c r="L262">
        <f ca="1">VLOOKUP(F262,'UTPM9 (bench)'!$N$1:$S$13,4,FALSE)</f>
        <v>282.1562885888651</v>
      </c>
      <c r="M262">
        <f ca="1">VLOOKUP(F262,'UTPM9 (bench)'!$N$1:$S$13,5,FALSE)</f>
        <v>1.4273301783009167</v>
      </c>
      <c r="N262" t="b">
        <f t="shared" ca="1" si="14"/>
        <v>0</v>
      </c>
    </row>
    <row r="263" spans="1:14" hidden="1" x14ac:dyDescent="0.25">
      <c r="A263">
        <v>262</v>
      </c>
      <c r="B263" t="s">
        <v>4582</v>
      </c>
      <c r="C263" t="s">
        <v>5191</v>
      </c>
      <c r="D263" t="s">
        <v>5192</v>
      </c>
      <c r="E263" t="s">
        <v>37</v>
      </c>
      <c r="F263" t="s">
        <v>6</v>
      </c>
      <c r="G263" t="s">
        <v>3166</v>
      </c>
      <c r="H263">
        <v>8677.6123179999995</v>
      </c>
      <c r="I263">
        <v>8654.5092349999995</v>
      </c>
      <c r="J263" s="5">
        <f t="shared" ref="J263:J326" si="15">ABS(H263-I263)</f>
        <v>23.10308299999997</v>
      </c>
      <c r="K263">
        <f t="shared" ref="K263:K326" si="16">100*J263/I263</f>
        <v>0.26694850479294646</v>
      </c>
      <c r="L263">
        <f ca="1">VLOOKUP(F263,'UTPM9 (bench)'!$N$1:$S$13,4,FALSE)</f>
        <v>217.91710953385453</v>
      </c>
      <c r="M263">
        <f ca="1">VLOOKUP(F263,'UTPM9 (bench)'!$N$1:$S$13,5,FALSE)</f>
        <v>1.3503214327773927</v>
      </c>
      <c r="N263" t="b">
        <f t="shared" ref="N263:N326" ca="1" si="17">AND(J263&gt;L263,K263&gt;M263)</f>
        <v>0</v>
      </c>
    </row>
    <row r="264" spans="1:14" hidden="1" x14ac:dyDescent="0.25">
      <c r="A264">
        <v>263</v>
      </c>
      <c r="B264" t="s">
        <v>4582</v>
      </c>
      <c r="C264" t="s">
        <v>5193</v>
      </c>
      <c r="D264" t="s">
        <v>5194</v>
      </c>
      <c r="E264" t="s">
        <v>37</v>
      </c>
      <c r="F264" t="s">
        <v>1</v>
      </c>
      <c r="G264" t="s">
        <v>1845</v>
      </c>
      <c r="H264">
        <v>8678.2542639999992</v>
      </c>
      <c r="I264">
        <v>8654.5092349999995</v>
      </c>
      <c r="J264" s="5">
        <f t="shared" si="15"/>
        <v>23.745028999999704</v>
      </c>
      <c r="K264">
        <f t="shared" si="16"/>
        <v>0.27436597911261812</v>
      </c>
      <c r="L264">
        <f ca="1">VLOOKUP(F264,'UTPM9 (bench)'!$N$1:$S$13,4,FALSE)</f>
        <v>278.82235117340417</v>
      </c>
      <c r="M264">
        <f ca="1">VLOOKUP(F264,'UTPM9 (bench)'!$N$1:$S$13,5,FALSE)</f>
        <v>1.4769439110091023</v>
      </c>
      <c r="N264" t="b">
        <f t="shared" ca="1" si="17"/>
        <v>0</v>
      </c>
    </row>
    <row r="265" spans="1:14" hidden="1" x14ac:dyDescent="0.25">
      <c r="A265">
        <v>264</v>
      </c>
      <c r="B265" t="s">
        <v>4582</v>
      </c>
      <c r="C265" t="s">
        <v>5193</v>
      </c>
      <c r="D265" t="s">
        <v>5194</v>
      </c>
      <c r="E265" t="s">
        <v>37</v>
      </c>
      <c r="F265" t="s">
        <v>4</v>
      </c>
      <c r="G265" t="s">
        <v>3166</v>
      </c>
      <c r="H265">
        <v>8678.2542639999992</v>
      </c>
      <c r="I265">
        <v>8677.6123179999995</v>
      </c>
      <c r="J265" s="5">
        <f t="shared" si="15"/>
        <v>0.64194599999973434</v>
      </c>
      <c r="K265">
        <f t="shared" si="16"/>
        <v>7.3977262001915399E-3</v>
      </c>
      <c r="L265">
        <f ca="1">VLOOKUP(F265,'UTPM9 (bench)'!$N$1:$S$13,4,FALSE)</f>
        <v>298.24161114688974</v>
      </c>
      <c r="M265">
        <f ca="1">VLOOKUP(F265,'UTPM9 (bench)'!$N$1:$S$13,5,FALSE)</f>
        <v>1.5083399529878716</v>
      </c>
      <c r="N265" t="b">
        <f t="shared" ca="1" si="17"/>
        <v>0</v>
      </c>
    </row>
    <row r="266" spans="1:14" hidden="1" x14ac:dyDescent="0.25">
      <c r="A266">
        <v>265</v>
      </c>
      <c r="B266" t="s">
        <v>4582</v>
      </c>
      <c r="C266" t="s">
        <v>5195</v>
      </c>
      <c r="D266" t="s">
        <v>5196</v>
      </c>
      <c r="E266" t="s">
        <v>37</v>
      </c>
      <c r="F266" t="s">
        <v>1</v>
      </c>
      <c r="G266" t="s">
        <v>1845</v>
      </c>
      <c r="H266">
        <v>8696.5533809999997</v>
      </c>
      <c r="I266">
        <v>8642.9554069999995</v>
      </c>
      <c r="J266" s="5">
        <f t="shared" si="15"/>
        <v>53.597974000000249</v>
      </c>
      <c r="K266">
        <f t="shared" si="16"/>
        <v>0.6201347973702469</v>
      </c>
      <c r="L266">
        <f ca="1">VLOOKUP(F266,'UTPM9 (bench)'!$N$1:$S$13,4,FALSE)</f>
        <v>278.82235117340417</v>
      </c>
      <c r="M266">
        <f ca="1">VLOOKUP(F266,'UTPM9 (bench)'!$N$1:$S$13,5,FALSE)</f>
        <v>1.4769439110091023</v>
      </c>
      <c r="N266" t="b">
        <f t="shared" ca="1" si="17"/>
        <v>0</v>
      </c>
    </row>
    <row r="267" spans="1:14" hidden="1" x14ac:dyDescent="0.25">
      <c r="A267">
        <v>266</v>
      </c>
      <c r="B267" t="s">
        <v>4582</v>
      </c>
      <c r="C267" t="s">
        <v>4583</v>
      </c>
      <c r="D267" t="s">
        <v>4584</v>
      </c>
      <c r="E267" t="s">
        <v>37</v>
      </c>
      <c r="F267" t="s">
        <v>7</v>
      </c>
      <c r="G267" t="s">
        <v>1826</v>
      </c>
      <c r="H267">
        <v>63.659713699999998</v>
      </c>
      <c r="I267">
        <v>62.960449199999999</v>
      </c>
      <c r="J267" s="5">
        <f t="shared" si="15"/>
        <v>0.69926449999999818</v>
      </c>
      <c r="K267">
        <f t="shared" si="16"/>
        <v>1.1106409005734956</v>
      </c>
      <c r="L267">
        <f ca="1">VLOOKUP(F267,'UTPM9 (bench)'!$N$1:$S$13,4,FALSE)</f>
        <v>2.2483570036332274</v>
      </c>
      <c r="M267">
        <f ca="1">VLOOKUP(F267,'UTPM9 (bench)'!$N$1:$S$13,5,FALSE)</f>
        <v>3.8367753076714655</v>
      </c>
      <c r="N267" t="b">
        <f t="shared" ca="1" si="17"/>
        <v>0</v>
      </c>
    </row>
    <row r="268" spans="1:14" hidden="1" x14ac:dyDescent="0.25">
      <c r="A268">
        <v>267</v>
      </c>
      <c r="B268" t="s">
        <v>4582</v>
      </c>
      <c r="C268" t="s">
        <v>4583</v>
      </c>
      <c r="D268" t="s">
        <v>4584</v>
      </c>
      <c r="E268" t="s">
        <v>37</v>
      </c>
      <c r="F268" t="s">
        <v>10</v>
      </c>
      <c r="G268" t="s">
        <v>1827</v>
      </c>
      <c r="H268">
        <v>63.659713699999998</v>
      </c>
      <c r="I268">
        <v>62.960449199999999</v>
      </c>
      <c r="J268" s="5">
        <f t="shared" si="15"/>
        <v>0.69926449999999818</v>
      </c>
      <c r="K268">
        <f t="shared" si="16"/>
        <v>1.1106409005734956</v>
      </c>
      <c r="L268">
        <f ca="1">VLOOKUP(F268,'UTPM9 (bench)'!$N$1:$S$13,4,FALSE)</f>
        <v>2.0376049555288795</v>
      </c>
      <c r="M268">
        <f ca="1">VLOOKUP(F268,'UTPM9 (bench)'!$N$1:$S$13,5,FALSE)</f>
        <v>3.4494712936112464</v>
      </c>
      <c r="N268" t="b">
        <f t="shared" ca="1" si="17"/>
        <v>0</v>
      </c>
    </row>
    <row r="269" spans="1:14" hidden="1" x14ac:dyDescent="0.25">
      <c r="A269">
        <v>268</v>
      </c>
      <c r="B269" t="s">
        <v>4582</v>
      </c>
      <c r="C269" t="s">
        <v>4585</v>
      </c>
      <c r="D269" t="s">
        <v>4586</v>
      </c>
      <c r="E269" t="s">
        <v>37</v>
      </c>
      <c r="F269" t="s">
        <v>8</v>
      </c>
      <c r="G269" t="s">
        <v>1826</v>
      </c>
      <c r="H269">
        <v>63.496192899999997</v>
      </c>
      <c r="I269">
        <v>63.705014800000001</v>
      </c>
      <c r="J269" s="5">
        <f t="shared" si="15"/>
        <v>0.20882190000000378</v>
      </c>
      <c r="K269">
        <f t="shared" si="16"/>
        <v>0.32779507336368091</v>
      </c>
      <c r="L269">
        <f ca="1">VLOOKUP(F269,'UTPM9 (bench)'!$N$1:$S$13,4,FALSE)</f>
        <v>2.1633050984039932</v>
      </c>
      <c r="M269">
        <f ca="1">VLOOKUP(F269,'UTPM9 (bench)'!$N$1:$S$13,5,FALSE)</f>
        <v>3.668180251725401</v>
      </c>
      <c r="N269" t="b">
        <f t="shared" ca="1" si="17"/>
        <v>0</v>
      </c>
    </row>
    <row r="270" spans="1:14" hidden="1" x14ac:dyDescent="0.25">
      <c r="A270">
        <v>269</v>
      </c>
      <c r="B270" t="s">
        <v>4582</v>
      </c>
      <c r="C270" t="s">
        <v>4585</v>
      </c>
      <c r="D270" t="s">
        <v>4586</v>
      </c>
      <c r="E270" t="s">
        <v>37</v>
      </c>
      <c r="F270" t="s">
        <v>10</v>
      </c>
      <c r="G270" t="s">
        <v>1827</v>
      </c>
      <c r="H270">
        <v>63.496192899999997</v>
      </c>
      <c r="I270">
        <v>63.705014800000001</v>
      </c>
      <c r="J270" s="5">
        <f t="shared" si="15"/>
        <v>0.20882190000000378</v>
      </c>
      <c r="K270">
        <f t="shared" si="16"/>
        <v>0.32779507336368091</v>
      </c>
      <c r="L270">
        <f ca="1">VLOOKUP(F270,'UTPM9 (bench)'!$N$1:$S$13,4,FALSE)</f>
        <v>2.0376049555288795</v>
      </c>
      <c r="M270">
        <f ca="1">VLOOKUP(F270,'UTPM9 (bench)'!$N$1:$S$13,5,FALSE)</f>
        <v>3.4494712936112464</v>
      </c>
      <c r="N270" t="b">
        <f t="shared" ca="1" si="17"/>
        <v>0</v>
      </c>
    </row>
    <row r="271" spans="1:14" hidden="1" x14ac:dyDescent="0.25">
      <c r="A271">
        <v>270</v>
      </c>
      <c r="B271" t="s">
        <v>4582</v>
      </c>
      <c r="C271" t="s">
        <v>4587</v>
      </c>
      <c r="D271" t="s">
        <v>4588</v>
      </c>
      <c r="E271" t="s">
        <v>37</v>
      </c>
      <c r="F271" t="s">
        <v>9</v>
      </c>
      <c r="G271" t="s">
        <v>1826</v>
      </c>
      <c r="H271">
        <v>63.164128900000001</v>
      </c>
      <c r="I271">
        <v>63.496192899999997</v>
      </c>
      <c r="J271" s="5">
        <f t="shared" si="15"/>
        <v>0.33206399999999547</v>
      </c>
      <c r="K271">
        <f t="shared" si="16"/>
        <v>0.52296678719456813</v>
      </c>
      <c r="L271">
        <f ca="1">VLOOKUP(F271,'UTPM9 (bench)'!$N$1:$S$13,4,FALSE)</f>
        <v>2.2721641326906439</v>
      </c>
      <c r="M271">
        <f ca="1">VLOOKUP(F271,'UTPM9 (bench)'!$N$1:$S$13,5,FALSE)</f>
        <v>3.8617150725745413</v>
      </c>
      <c r="N271" t="b">
        <f t="shared" ca="1" si="17"/>
        <v>0</v>
      </c>
    </row>
    <row r="272" spans="1:14" hidden="1" x14ac:dyDescent="0.25">
      <c r="A272">
        <v>271</v>
      </c>
      <c r="B272" t="s">
        <v>4582</v>
      </c>
      <c r="C272" t="s">
        <v>4587</v>
      </c>
      <c r="D272" t="s">
        <v>4588</v>
      </c>
      <c r="E272" t="s">
        <v>37</v>
      </c>
      <c r="F272" t="s">
        <v>10</v>
      </c>
      <c r="G272" t="s">
        <v>1827</v>
      </c>
      <c r="H272">
        <v>63.164128900000001</v>
      </c>
      <c r="I272">
        <v>63.496192899999997</v>
      </c>
      <c r="J272" s="5">
        <f t="shared" si="15"/>
        <v>0.33206399999999547</v>
      </c>
      <c r="K272">
        <f t="shared" si="16"/>
        <v>0.52296678719456813</v>
      </c>
      <c r="L272">
        <f ca="1">VLOOKUP(F272,'UTPM9 (bench)'!$N$1:$S$13,4,FALSE)</f>
        <v>2.0376049555288795</v>
      </c>
      <c r="M272">
        <f ca="1">VLOOKUP(F272,'UTPM9 (bench)'!$N$1:$S$13,5,FALSE)</f>
        <v>3.4494712936112464</v>
      </c>
      <c r="N272" t="b">
        <f t="shared" ca="1" si="17"/>
        <v>0</v>
      </c>
    </row>
    <row r="273" spans="1:14" hidden="1" x14ac:dyDescent="0.25">
      <c r="A273">
        <v>272</v>
      </c>
      <c r="B273" t="s">
        <v>4582</v>
      </c>
      <c r="C273" t="s">
        <v>4589</v>
      </c>
      <c r="D273" t="s">
        <v>4590</v>
      </c>
      <c r="E273" t="s">
        <v>37</v>
      </c>
      <c r="F273" t="s">
        <v>8</v>
      </c>
      <c r="G273" t="s">
        <v>1826</v>
      </c>
      <c r="H273">
        <v>64.122409500000003</v>
      </c>
      <c r="I273">
        <v>63.164128900000001</v>
      </c>
      <c r="J273" s="5">
        <f t="shared" si="15"/>
        <v>0.95828060000000193</v>
      </c>
      <c r="K273">
        <f t="shared" si="16"/>
        <v>1.5171278646415431</v>
      </c>
      <c r="L273">
        <f ca="1">VLOOKUP(F273,'UTPM9 (bench)'!$N$1:$S$13,4,FALSE)</f>
        <v>2.1633050984039932</v>
      </c>
      <c r="M273">
        <f ca="1">VLOOKUP(F273,'UTPM9 (bench)'!$N$1:$S$13,5,FALSE)</f>
        <v>3.668180251725401</v>
      </c>
      <c r="N273" t="b">
        <f t="shared" ca="1" si="17"/>
        <v>0</v>
      </c>
    </row>
    <row r="274" spans="1:14" hidden="1" x14ac:dyDescent="0.25">
      <c r="A274">
        <v>273</v>
      </c>
      <c r="B274" t="s">
        <v>4582</v>
      </c>
      <c r="C274" t="s">
        <v>4589</v>
      </c>
      <c r="D274" t="s">
        <v>4590</v>
      </c>
      <c r="E274" t="s">
        <v>37</v>
      </c>
      <c r="F274" t="s">
        <v>10</v>
      </c>
      <c r="G274" t="s">
        <v>1827</v>
      </c>
      <c r="H274">
        <v>64.122409500000003</v>
      </c>
      <c r="I274">
        <v>63.164128900000001</v>
      </c>
      <c r="J274" s="5">
        <f t="shared" si="15"/>
        <v>0.95828060000000193</v>
      </c>
      <c r="K274">
        <f t="shared" si="16"/>
        <v>1.5171278646415431</v>
      </c>
      <c r="L274">
        <f ca="1">VLOOKUP(F274,'UTPM9 (bench)'!$N$1:$S$13,4,FALSE)</f>
        <v>2.0376049555288795</v>
      </c>
      <c r="M274">
        <f ca="1">VLOOKUP(F274,'UTPM9 (bench)'!$N$1:$S$13,5,FALSE)</f>
        <v>3.4494712936112464</v>
      </c>
      <c r="N274" t="b">
        <f t="shared" ca="1" si="17"/>
        <v>0</v>
      </c>
    </row>
    <row r="275" spans="1:14" hidden="1" x14ac:dyDescent="0.25">
      <c r="A275">
        <v>274</v>
      </c>
      <c r="B275" t="s">
        <v>4582</v>
      </c>
      <c r="C275" t="s">
        <v>4591</v>
      </c>
      <c r="D275" t="s">
        <v>4592</v>
      </c>
      <c r="E275" t="s">
        <v>37</v>
      </c>
      <c r="F275" t="s">
        <v>7</v>
      </c>
      <c r="G275" t="s">
        <v>1826</v>
      </c>
      <c r="H275">
        <v>63.320464600000001</v>
      </c>
      <c r="I275">
        <v>64.122409500000003</v>
      </c>
      <c r="J275" s="5">
        <f t="shared" si="15"/>
        <v>0.80194490000000229</v>
      </c>
      <c r="K275">
        <f t="shared" si="16"/>
        <v>1.2506468584902479</v>
      </c>
      <c r="L275">
        <f ca="1">VLOOKUP(F275,'UTPM9 (bench)'!$N$1:$S$13,4,FALSE)</f>
        <v>2.2483570036332274</v>
      </c>
      <c r="M275">
        <f ca="1">VLOOKUP(F275,'UTPM9 (bench)'!$N$1:$S$13,5,FALSE)</f>
        <v>3.8367753076714655</v>
      </c>
      <c r="N275" t="b">
        <f t="shared" ca="1" si="17"/>
        <v>0</v>
      </c>
    </row>
    <row r="276" spans="1:14" hidden="1" x14ac:dyDescent="0.25">
      <c r="A276">
        <v>275</v>
      </c>
      <c r="B276" t="s">
        <v>4582</v>
      </c>
      <c r="C276" t="s">
        <v>4591</v>
      </c>
      <c r="D276" t="s">
        <v>4592</v>
      </c>
      <c r="E276" t="s">
        <v>37</v>
      </c>
      <c r="F276" t="s">
        <v>10</v>
      </c>
      <c r="G276" t="s">
        <v>1827</v>
      </c>
      <c r="H276">
        <v>63.320464600000001</v>
      </c>
      <c r="I276">
        <v>64.122409500000003</v>
      </c>
      <c r="J276" s="5">
        <f t="shared" si="15"/>
        <v>0.80194490000000229</v>
      </c>
      <c r="K276">
        <f t="shared" si="16"/>
        <v>1.2506468584902479</v>
      </c>
      <c r="L276">
        <f ca="1">VLOOKUP(F276,'UTPM9 (bench)'!$N$1:$S$13,4,FALSE)</f>
        <v>2.0376049555288795</v>
      </c>
      <c r="M276">
        <f ca="1">VLOOKUP(F276,'UTPM9 (bench)'!$N$1:$S$13,5,FALSE)</f>
        <v>3.4494712936112464</v>
      </c>
      <c r="N276" t="b">
        <f t="shared" ca="1" si="17"/>
        <v>0</v>
      </c>
    </row>
    <row r="277" spans="1:14" hidden="1" x14ac:dyDescent="0.25">
      <c r="A277">
        <v>276</v>
      </c>
      <c r="B277" t="s">
        <v>4582</v>
      </c>
      <c r="C277" t="s">
        <v>4593</v>
      </c>
      <c r="D277" t="s">
        <v>4594</v>
      </c>
      <c r="E277" t="s">
        <v>37</v>
      </c>
      <c r="F277" t="s">
        <v>9</v>
      </c>
      <c r="G277" t="s">
        <v>1826</v>
      </c>
      <c r="H277">
        <v>64.607327699999999</v>
      </c>
      <c r="I277">
        <v>63.320464600000001</v>
      </c>
      <c r="J277" s="5">
        <f t="shared" si="15"/>
        <v>1.2868630999999979</v>
      </c>
      <c r="K277">
        <f t="shared" si="16"/>
        <v>2.0323020497862831</v>
      </c>
      <c r="L277">
        <f ca="1">VLOOKUP(F277,'UTPM9 (bench)'!$N$1:$S$13,4,FALSE)</f>
        <v>2.2721641326906439</v>
      </c>
      <c r="M277">
        <f ca="1">VLOOKUP(F277,'UTPM9 (bench)'!$N$1:$S$13,5,FALSE)</f>
        <v>3.8617150725745413</v>
      </c>
      <c r="N277" t="b">
        <f t="shared" ca="1" si="17"/>
        <v>0</v>
      </c>
    </row>
    <row r="278" spans="1:14" hidden="1" x14ac:dyDescent="0.25">
      <c r="A278">
        <v>277</v>
      </c>
      <c r="B278" t="s">
        <v>4582</v>
      </c>
      <c r="C278" t="s">
        <v>4593</v>
      </c>
      <c r="D278" t="s">
        <v>4594</v>
      </c>
      <c r="E278" t="s">
        <v>37</v>
      </c>
      <c r="F278" t="s">
        <v>12</v>
      </c>
      <c r="G278" t="s">
        <v>1827</v>
      </c>
      <c r="H278">
        <v>64.607327699999999</v>
      </c>
      <c r="I278">
        <v>63.320464600000001</v>
      </c>
      <c r="J278" s="5">
        <f t="shared" si="15"/>
        <v>1.2868630999999979</v>
      </c>
      <c r="K278">
        <f t="shared" si="16"/>
        <v>2.0323020497862831</v>
      </c>
      <c r="L278">
        <f ca="1">VLOOKUP(F278,'UTPM9 (bench)'!$N$1:$S$13,4,FALSE)</f>
        <v>2.1620482221600299</v>
      </c>
      <c r="M278">
        <f ca="1">VLOOKUP(F278,'UTPM9 (bench)'!$N$1:$S$13,5,FALSE)</f>
        <v>3.6729260541053801</v>
      </c>
      <c r="N278" t="b">
        <f t="shared" ca="1" si="17"/>
        <v>0</v>
      </c>
    </row>
    <row r="279" spans="1:14" hidden="1" x14ac:dyDescent="0.25">
      <c r="A279">
        <v>278</v>
      </c>
      <c r="B279" t="s">
        <v>4582</v>
      </c>
      <c r="C279" t="s">
        <v>4595</v>
      </c>
      <c r="D279" t="s">
        <v>4596</v>
      </c>
      <c r="E279" t="s">
        <v>37</v>
      </c>
      <c r="F279" t="s">
        <v>9</v>
      </c>
      <c r="G279" t="s">
        <v>1826</v>
      </c>
      <c r="H279">
        <v>62.869910300000001</v>
      </c>
      <c r="I279">
        <v>63.972722900000001</v>
      </c>
      <c r="J279" s="5">
        <f t="shared" si="15"/>
        <v>1.1028126</v>
      </c>
      <c r="K279">
        <f t="shared" si="16"/>
        <v>1.7238794129864996</v>
      </c>
      <c r="L279">
        <f ca="1">VLOOKUP(F279,'UTPM9 (bench)'!$N$1:$S$13,4,FALSE)</f>
        <v>2.2721641326906439</v>
      </c>
      <c r="M279">
        <f ca="1">VLOOKUP(F279,'UTPM9 (bench)'!$N$1:$S$13,5,FALSE)</f>
        <v>3.8617150725745413</v>
      </c>
      <c r="N279" t="b">
        <f t="shared" ca="1" si="17"/>
        <v>0</v>
      </c>
    </row>
    <row r="280" spans="1:14" hidden="1" x14ac:dyDescent="0.25">
      <c r="A280">
        <v>279</v>
      </c>
      <c r="B280" t="s">
        <v>4582</v>
      </c>
      <c r="C280" t="s">
        <v>4595</v>
      </c>
      <c r="D280" t="s">
        <v>4596</v>
      </c>
      <c r="E280" t="s">
        <v>37</v>
      </c>
      <c r="F280" t="s">
        <v>12</v>
      </c>
      <c r="G280" t="s">
        <v>1827</v>
      </c>
      <c r="H280">
        <v>62.869910300000001</v>
      </c>
      <c r="I280">
        <v>63.972722900000001</v>
      </c>
      <c r="J280" s="5">
        <f t="shared" si="15"/>
        <v>1.1028126</v>
      </c>
      <c r="K280">
        <f t="shared" si="16"/>
        <v>1.7238794129864996</v>
      </c>
      <c r="L280">
        <f ca="1">VLOOKUP(F280,'UTPM9 (bench)'!$N$1:$S$13,4,FALSE)</f>
        <v>2.1620482221600299</v>
      </c>
      <c r="M280">
        <f ca="1">VLOOKUP(F280,'UTPM9 (bench)'!$N$1:$S$13,5,FALSE)</f>
        <v>3.6729260541053801</v>
      </c>
      <c r="N280" t="b">
        <f t="shared" ca="1" si="17"/>
        <v>0</v>
      </c>
    </row>
    <row r="281" spans="1:14" hidden="1" x14ac:dyDescent="0.25">
      <c r="A281">
        <v>280</v>
      </c>
      <c r="B281" t="s">
        <v>4582</v>
      </c>
      <c r="C281" t="s">
        <v>4597</v>
      </c>
      <c r="D281" t="s">
        <v>4598</v>
      </c>
      <c r="E281" t="s">
        <v>37</v>
      </c>
      <c r="F281" t="s">
        <v>8</v>
      </c>
      <c r="G281" t="s">
        <v>1826</v>
      </c>
      <c r="H281">
        <v>62.0439723</v>
      </c>
      <c r="I281">
        <v>62.869910300000001</v>
      </c>
      <c r="J281" s="5">
        <f t="shared" si="15"/>
        <v>0.82593800000000073</v>
      </c>
      <c r="K281">
        <f t="shared" si="16"/>
        <v>1.3137254309077657</v>
      </c>
      <c r="L281">
        <f ca="1">VLOOKUP(F281,'UTPM9 (bench)'!$N$1:$S$13,4,FALSE)</f>
        <v>2.1633050984039932</v>
      </c>
      <c r="M281">
        <f ca="1">VLOOKUP(F281,'UTPM9 (bench)'!$N$1:$S$13,5,FALSE)</f>
        <v>3.668180251725401</v>
      </c>
      <c r="N281" t="b">
        <f t="shared" ca="1" si="17"/>
        <v>0</v>
      </c>
    </row>
    <row r="282" spans="1:14" hidden="1" x14ac:dyDescent="0.25">
      <c r="A282">
        <v>281</v>
      </c>
      <c r="B282" t="s">
        <v>4582</v>
      </c>
      <c r="C282" t="s">
        <v>4597</v>
      </c>
      <c r="D282" t="s">
        <v>4598</v>
      </c>
      <c r="E282" t="s">
        <v>37</v>
      </c>
      <c r="F282" t="s">
        <v>12</v>
      </c>
      <c r="G282" t="s">
        <v>1827</v>
      </c>
      <c r="H282">
        <v>62.0439723</v>
      </c>
      <c r="I282">
        <v>62.869910300000001</v>
      </c>
      <c r="J282" s="5">
        <f t="shared" si="15"/>
        <v>0.82593800000000073</v>
      </c>
      <c r="K282">
        <f t="shared" si="16"/>
        <v>1.3137254309077657</v>
      </c>
      <c r="L282">
        <f ca="1">VLOOKUP(F282,'UTPM9 (bench)'!$N$1:$S$13,4,FALSE)</f>
        <v>2.1620482221600299</v>
      </c>
      <c r="M282">
        <f ca="1">VLOOKUP(F282,'UTPM9 (bench)'!$N$1:$S$13,5,FALSE)</f>
        <v>3.6729260541053801</v>
      </c>
      <c r="N282" t="b">
        <f t="shared" ca="1" si="17"/>
        <v>0</v>
      </c>
    </row>
    <row r="283" spans="1:14" hidden="1" x14ac:dyDescent="0.25">
      <c r="A283">
        <v>282</v>
      </c>
      <c r="B283" t="s">
        <v>4582</v>
      </c>
      <c r="C283" t="s">
        <v>4599</v>
      </c>
      <c r="D283" t="s">
        <v>4600</v>
      </c>
      <c r="E283" t="s">
        <v>37</v>
      </c>
      <c r="F283" t="s">
        <v>9</v>
      </c>
      <c r="G283" t="s">
        <v>1826</v>
      </c>
      <c r="H283">
        <v>64.009995700000005</v>
      </c>
      <c r="I283">
        <v>62.0439723</v>
      </c>
      <c r="J283" s="5">
        <f t="shared" si="15"/>
        <v>1.9660234000000045</v>
      </c>
      <c r="K283">
        <f t="shared" si="16"/>
        <v>3.1687581035168577</v>
      </c>
      <c r="L283">
        <f ca="1">VLOOKUP(F283,'UTPM9 (bench)'!$N$1:$S$13,4,FALSE)</f>
        <v>2.2721641326906439</v>
      </c>
      <c r="M283">
        <f ca="1">VLOOKUP(F283,'UTPM9 (bench)'!$N$1:$S$13,5,FALSE)</f>
        <v>3.8617150725745413</v>
      </c>
      <c r="N283" t="b">
        <f t="shared" ca="1" si="17"/>
        <v>0</v>
      </c>
    </row>
    <row r="284" spans="1:14" hidden="1" x14ac:dyDescent="0.25">
      <c r="A284">
        <v>283</v>
      </c>
      <c r="B284" t="s">
        <v>4582</v>
      </c>
      <c r="C284" t="s">
        <v>4599</v>
      </c>
      <c r="D284" t="s">
        <v>4600</v>
      </c>
      <c r="E284" t="s">
        <v>37</v>
      </c>
      <c r="F284" t="s">
        <v>10</v>
      </c>
      <c r="G284" t="s">
        <v>1827</v>
      </c>
      <c r="H284">
        <v>64.009995700000005</v>
      </c>
      <c r="I284">
        <v>62.0439723</v>
      </c>
      <c r="J284" s="5">
        <f t="shared" si="15"/>
        <v>1.9660234000000045</v>
      </c>
      <c r="K284">
        <f t="shared" si="16"/>
        <v>3.1687581035168577</v>
      </c>
      <c r="L284">
        <f ca="1">VLOOKUP(F284,'UTPM9 (bench)'!$N$1:$S$13,4,FALSE)</f>
        <v>2.0376049555288795</v>
      </c>
      <c r="M284">
        <f ca="1">VLOOKUP(F284,'UTPM9 (bench)'!$N$1:$S$13,5,FALSE)</f>
        <v>3.4494712936112464</v>
      </c>
      <c r="N284" t="b">
        <f t="shared" ca="1" si="17"/>
        <v>0</v>
      </c>
    </row>
    <row r="285" spans="1:14" hidden="1" x14ac:dyDescent="0.25">
      <c r="A285">
        <v>284</v>
      </c>
      <c r="B285" t="s">
        <v>4582</v>
      </c>
      <c r="C285" t="s">
        <v>4601</v>
      </c>
      <c r="D285" t="s">
        <v>4602</v>
      </c>
      <c r="E285" t="s">
        <v>37</v>
      </c>
      <c r="F285" t="s">
        <v>7</v>
      </c>
      <c r="G285" t="s">
        <v>1826</v>
      </c>
      <c r="H285">
        <v>64.094388899999998</v>
      </c>
      <c r="I285">
        <v>64.009995700000005</v>
      </c>
      <c r="J285" s="5">
        <f t="shared" si="15"/>
        <v>8.439319999999384E-2</v>
      </c>
      <c r="K285">
        <f t="shared" si="16"/>
        <v>0.13184378326710908</v>
      </c>
      <c r="L285">
        <f ca="1">VLOOKUP(F285,'UTPM9 (bench)'!$N$1:$S$13,4,FALSE)</f>
        <v>2.2483570036332274</v>
      </c>
      <c r="M285">
        <f ca="1">VLOOKUP(F285,'UTPM9 (bench)'!$N$1:$S$13,5,FALSE)</f>
        <v>3.8367753076714655</v>
      </c>
      <c r="N285" t="b">
        <f t="shared" ca="1" si="17"/>
        <v>0</v>
      </c>
    </row>
    <row r="286" spans="1:14" hidden="1" x14ac:dyDescent="0.25">
      <c r="A286">
        <v>285</v>
      </c>
      <c r="B286" t="s">
        <v>4582</v>
      </c>
      <c r="C286" t="s">
        <v>4601</v>
      </c>
      <c r="D286" t="s">
        <v>4602</v>
      </c>
      <c r="E286" t="s">
        <v>37</v>
      </c>
      <c r="F286" t="s">
        <v>10</v>
      </c>
      <c r="G286" t="s">
        <v>1827</v>
      </c>
      <c r="H286">
        <v>64.094388899999998</v>
      </c>
      <c r="I286">
        <v>64.009995700000005</v>
      </c>
      <c r="J286" s="5">
        <f t="shared" si="15"/>
        <v>8.439319999999384E-2</v>
      </c>
      <c r="K286">
        <f t="shared" si="16"/>
        <v>0.13184378326710908</v>
      </c>
      <c r="L286">
        <f ca="1">VLOOKUP(F286,'UTPM9 (bench)'!$N$1:$S$13,4,FALSE)</f>
        <v>2.0376049555288795</v>
      </c>
      <c r="M286">
        <f ca="1">VLOOKUP(F286,'UTPM9 (bench)'!$N$1:$S$13,5,FALSE)</f>
        <v>3.4494712936112464</v>
      </c>
      <c r="N286" t="b">
        <f t="shared" ca="1" si="17"/>
        <v>0</v>
      </c>
    </row>
    <row r="287" spans="1:14" hidden="1" x14ac:dyDescent="0.25">
      <c r="A287">
        <v>286</v>
      </c>
      <c r="B287" t="s">
        <v>4582</v>
      </c>
      <c r="C287" t="s">
        <v>4603</v>
      </c>
      <c r="D287" t="s">
        <v>4604</v>
      </c>
      <c r="E287" t="s">
        <v>37</v>
      </c>
      <c r="F287" t="s">
        <v>7</v>
      </c>
      <c r="G287" t="s">
        <v>1826</v>
      </c>
      <c r="H287">
        <v>62.4453423</v>
      </c>
      <c r="I287">
        <v>64.094388899999998</v>
      </c>
      <c r="J287" s="5">
        <f t="shared" si="15"/>
        <v>1.6490465999999984</v>
      </c>
      <c r="K287">
        <f t="shared" si="16"/>
        <v>2.5728408185197602</v>
      </c>
      <c r="L287">
        <f ca="1">VLOOKUP(F287,'UTPM9 (bench)'!$N$1:$S$13,4,FALSE)</f>
        <v>2.2483570036332274</v>
      </c>
      <c r="M287">
        <f ca="1">VLOOKUP(F287,'UTPM9 (bench)'!$N$1:$S$13,5,FALSE)</f>
        <v>3.8367753076714655</v>
      </c>
      <c r="N287" t="b">
        <f t="shared" ca="1" si="17"/>
        <v>0</v>
      </c>
    </row>
    <row r="288" spans="1:14" hidden="1" x14ac:dyDescent="0.25">
      <c r="A288">
        <v>287</v>
      </c>
      <c r="B288" t="s">
        <v>4582</v>
      </c>
      <c r="C288" t="s">
        <v>4603</v>
      </c>
      <c r="D288" t="s">
        <v>4604</v>
      </c>
      <c r="E288" t="s">
        <v>37</v>
      </c>
      <c r="F288" t="s">
        <v>12</v>
      </c>
      <c r="G288" t="s">
        <v>1827</v>
      </c>
      <c r="H288">
        <v>62.4453423</v>
      </c>
      <c r="I288">
        <v>64.094388899999998</v>
      </c>
      <c r="J288" s="5">
        <f t="shared" si="15"/>
        <v>1.6490465999999984</v>
      </c>
      <c r="K288">
        <f t="shared" si="16"/>
        <v>2.5728408185197602</v>
      </c>
      <c r="L288">
        <f ca="1">VLOOKUP(F288,'UTPM9 (bench)'!$N$1:$S$13,4,FALSE)</f>
        <v>2.1620482221600299</v>
      </c>
      <c r="M288">
        <f ca="1">VLOOKUP(F288,'UTPM9 (bench)'!$N$1:$S$13,5,FALSE)</f>
        <v>3.6729260541053801</v>
      </c>
      <c r="N288" t="b">
        <f t="shared" ca="1" si="17"/>
        <v>0</v>
      </c>
    </row>
    <row r="289" spans="1:14" hidden="1" x14ac:dyDescent="0.25">
      <c r="A289">
        <v>288</v>
      </c>
      <c r="B289" t="s">
        <v>4582</v>
      </c>
      <c r="C289" t="s">
        <v>4605</v>
      </c>
      <c r="D289" t="s">
        <v>4606</v>
      </c>
      <c r="E289" t="s">
        <v>37</v>
      </c>
      <c r="F289" t="s">
        <v>9</v>
      </c>
      <c r="G289" t="s">
        <v>1826</v>
      </c>
      <c r="H289">
        <v>64.593474900000004</v>
      </c>
      <c r="I289">
        <v>62.4453423</v>
      </c>
      <c r="J289" s="5">
        <f t="shared" si="15"/>
        <v>2.1481326000000038</v>
      </c>
      <c r="K289">
        <f t="shared" si="16"/>
        <v>3.4400205377687616</v>
      </c>
      <c r="L289">
        <f ca="1">VLOOKUP(F289,'UTPM9 (bench)'!$N$1:$S$13,4,FALSE)</f>
        <v>2.2721641326906439</v>
      </c>
      <c r="M289">
        <f ca="1">VLOOKUP(F289,'UTPM9 (bench)'!$N$1:$S$13,5,FALSE)</f>
        <v>3.8617150725745413</v>
      </c>
      <c r="N289" t="b">
        <f t="shared" ca="1" si="17"/>
        <v>0</v>
      </c>
    </row>
    <row r="290" spans="1:14" hidden="1" x14ac:dyDescent="0.25">
      <c r="A290">
        <v>289</v>
      </c>
      <c r="B290" t="s">
        <v>4582</v>
      </c>
      <c r="C290" t="s">
        <v>4605</v>
      </c>
      <c r="D290" t="s">
        <v>4606</v>
      </c>
      <c r="E290" t="s">
        <v>37</v>
      </c>
      <c r="F290" t="s">
        <v>12</v>
      </c>
      <c r="G290" t="s">
        <v>1827</v>
      </c>
      <c r="H290">
        <v>64.593474900000004</v>
      </c>
      <c r="I290">
        <v>62.4453423</v>
      </c>
      <c r="J290" s="5">
        <f t="shared" si="15"/>
        <v>2.1481326000000038</v>
      </c>
      <c r="K290">
        <f t="shared" si="16"/>
        <v>3.4400205377687616</v>
      </c>
      <c r="L290">
        <f ca="1">VLOOKUP(F290,'UTPM9 (bench)'!$N$1:$S$13,4,FALSE)</f>
        <v>2.1620482221600299</v>
      </c>
      <c r="M290">
        <f ca="1">VLOOKUP(F290,'UTPM9 (bench)'!$N$1:$S$13,5,FALSE)</f>
        <v>3.6729260541053801</v>
      </c>
      <c r="N290" t="b">
        <f t="shared" ca="1" si="17"/>
        <v>0</v>
      </c>
    </row>
    <row r="291" spans="1:14" hidden="1" x14ac:dyDescent="0.25">
      <c r="A291">
        <v>290</v>
      </c>
      <c r="B291" t="s">
        <v>4582</v>
      </c>
      <c r="C291" t="s">
        <v>4607</v>
      </c>
      <c r="D291" t="s">
        <v>4608</v>
      </c>
      <c r="E291" t="s">
        <v>37</v>
      </c>
      <c r="F291" t="s">
        <v>7</v>
      </c>
      <c r="G291" t="s">
        <v>1826</v>
      </c>
      <c r="H291">
        <v>64.139111200000002</v>
      </c>
      <c r="I291">
        <v>64.593474900000004</v>
      </c>
      <c r="J291" s="5">
        <f t="shared" si="15"/>
        <v>0.45436370000000181</v>
      </c>
      <c r="K291">
        <f t="shared" si="16"/>
        <v>0.70342043171298996</v>
      </c>
      <c r="L291">
        <f ca="1">VLOOKUP(F291,'UTPM9 (bench)'!$N$1:$S$13,4,FALSE)</f>
        <v>2.2483570036332274</v>
      </c>
      <c r="M291">
        <f ca="1">VLOOKUP(F291,'UTPM9 (bench)'!$N$1:$S$13,5,FALSE)</f>
        <v>3.8367753076714655</v>
      </c>
      <c r="N291" t="b">
        <f t="shared" ca="1" si="17"/>
        <v>0</v>
      </c>
    </row>
    <row r="292" spans="1:14" hidden="1" x14ac:dyDescent="0.25">
      <c r="A292">
        <v>291</v>
      </c>
      <c r="B292" t="s">
        <v>4582</v>
      </c>
      <c r="C292" t="s">
        <v>4607</v>
      </c>
      <c r="D292" t="s">
        <v>4608</v>
      </c>
      <c r="E292" t="s">
        <v>37</v>
      </c>
      <c r="F292" t="s">
        <v>11</v>
      </c>
      <c r="G292" t="s">
        <v>1827</v>
      </c>
      <c r="H292">
        <v>64.139111200000002</v>
      </c>
      <c r="I292">
        <v>64.593474900000004</v>
      </c>
      <c r="J292" s="5">
        <f t="shared" si="15"/>
        <v>0.45436370000000181</v>
      </c>
      <c r="K292">
        <f t="shared" si="16"/>
        <v>0.70342043171298996</v>
      </c>
      <c r="L292">
        <f ca="1">VLOOKUP(F292,'UTPM9 (bench)'!$N$1:$S$13,4,FALSE)</f>
        <v>2.438457906522852</v>
      </c>
      <c r="M292">
        <f ca="1">VLOOKUP(F292,'UTPM9 (bench)'!$N$1:$S$13,5,FALSE)</f>
        <v>4.1932033030081435</v>
      </c>
      <c r="N292" t="b">
        <f t="shared" ca="1" si="17"/>
        <v>0</v>
      </c>
    </row>
    <row r="293" spans="1:14" hidden="1" x14ac:dyDescent="0.25">
      <c r="A293">
        <v>292</v>
      </c>
      <c r="B293" t="s">
        <v>4582</v>
      </c>
      <c r="C293" t="s">
        <v>4609</v>
      </c>
      <c r="D293" t="s">
        <v>4610</v>
      </c>
      <c r="E293" t="s">
        <v>37</v>
      </c>
      <c r="F293" t="s">
        <v>9</v>
      </c>
      <c r="G293" t="s">
        <v>1826</v>
      </c>
      <c r="H293">
        <v>62.851853200000001</v>
      </c>
      <c r="I293">
        <v>64.139111200000002</v>
      </c>
      <c r="J293" s="5">
        <f t="shared" si="15"/>
        <v>1.2872580000000013</v>
      </c>
      <c r="K293">
        <f t="shared" si="16"/>
        <v>2.006978232027639</v>
      </c>
      <c r="L293">
        <f ca="1">VLOOKUP(F293,'UTPM9 (bench)'!$N$1:$S$13,4,FALSE)</f>
        <v>2.2721641326906439</v>
      </c>
      <c r="M293">
        <f ca="1">VLOOKUP(F293,'UTPM9 (bench)'!$N$1:$S$13,5,FALSE)</f>
        <v>3.8617150725745413</v>
      </c>
      <c r="N293" t="b">
        <f t="shared" ca="1" si="17"/>
        <v>0</v>
      </c>
    </row>
    <row r="294" spans="1:14" hidden="1" x14ac:dyDescent="0.25">
      <c r="A294">
        <v>293</v>
      </c>
      <c r="B294" t="s">
        <v>4582</v>
      </c>
      <c r="C294" t="s">
        <v>4609</v>
      </c>
      <c r="D294" t="s">
        <v>4610</v>
      </c>
      <c r="E294" t="s">
        <v>37</v>
      </c>
      <c r="F294" t="s">
        <v>12</v>
      </c>
      <c r="G294" t="s">
        <v>1827</v>
      </c>
      <c r="H294">
        <v>62.851853200000001</v>
      </c>
      <c r="I294">
        <v>64.139111200000002</v>
      </c>
      <c r="J294" s="5">
        <f t="shared" si="15"/>
        <v>1.2872580000000013</v>
      </c>
      <c r="K294">
        <f t="shared" si="16"/>
        <v>2.006978232027639</v>
      </c>
      <c r="L294">
        <f ca="1">VLOOKUP(F294,'UTPM9 (bench)'!$N$1:$S$13,4,FALSE)</f>
        <v>2.1620482221600299</v>
      </c>
      <c r="M294">
        <f ca="1">VLOOKUP(F294,'UTPM9 (bench)'!$N$1:$S$13,5,FALSE)</f>
        <v>3.6729260541053801</v>
      </c>
      <c r="N294" t="b">
        <f t="shared" ca="1" si="17"/>
        <v>0</v>
      </c>
    </row>
    <row r="295" spans="1:14" hidden="1" x14ac:dyDescent="0.25">
      <c r="A295">
        <v>294</v>
      </c>
      <c r="B295" t="s">
        <v>4582</v>
      </c>
      <c r="C295" t="s">
        <v>4611</v>
      </c>
      <c r="D295" t="s">
        <v>4612</v>
      </c>
      <c r="E295" t="s">
        <v>37</v>
      </c>
      <c r="F295" t="s">
        <v>8</v>
      </c>
      <c r="G295" t="s">
        <v>1826</v>
      </c>
      <c r="H295">
        <v>63.195648800000001</v>
      </c>
      <c r="I295">
        <v>62.851853200000001</v>
      </c>
      <c r="J295" s="5">
        <f t="shared" si="15"/>
        <v>0.34379559999999998</v>
      </c>
      <c r="K295">
        <f t="shared" si="16"/>
        <v>0.54699357695311357</v>
      </c>
      <c r="L295">
        <f ca="1">VLOOKUP(F295,'UTPM9 (bench)'!$N$1:$S$13,4,FALSE)</f>
        <v>2.1633050984039932</v>
      </c>
      <c r="M295">
        <f ca="1">VLOOKUP(F295,'UTPM9 (bench)'!$N$1:$S$13,5,FALSE)</f>
        <v>3.668180251725401</v>
      </c>
      <c r="N295" t="b">
        <f t="shared" ca="1" si="17"/>
        <v>0</v>
      </c>
    </row>
    <row r="296" spans="1:14" hidden="1" x14ac:dyDescent="0.25">
      <c r="A296">
        <v>295</v>
      </c>
      <c r="B296" t="s">
        <v>4582</v>
      </c>
      <c r="C296" t="s">
        <v>4611</v>
      </c>
      <c r="D296" t="s">
        <v>4612</v>
      </c>
      <c r="E296" t="s">
        <v>37</v>
      </c>
      <c r="F296" t="s">
        <v>12</v>
      </c>
      <c r="G296" t="s">
        <v>1827</v>
      </c>
      <c r="H296">
        <v>63.195648800000001</v>
      </c>
      <c r="I296">
        <v>62.851853200000001</v>
      </c>
      <c r="J296" s="5">
        <f t="shared" si="15"/>
        <v>0.34379559999999998</v>
      </c>
      <c r="K296">
        <f t="shared" si="16"/>
        <v>0.54699357695311357</v>
      </c>
      <c r="L296">
        <f ca="1">VLOOKUP(F296,'UTPM9 (bench)'!$N$1:$S$13,4,FALSE)</f>
        <v>2.1620482221600299</v>
      </c>
      <c r="M296">
        <f ca="1">VLOOKUP(F296,'UTPM9 (bench)'!$N$1:$S$13,5,FALSE)</f>
        <v>3.6729260541053801</v>
      </c>
      <c r="N296" t="b">
        <f t="shared" ca="1" si="17"/>
        <v>0</v>
      </c>
    </row>
    <row r="297" spans="1:14" hidden="1" x14ac:dyDescent="0.25">
      <c r="A297">
        <v>296</v>
      </c>
      <c r="B297" t="s">
        <v>4582</v>
      </c>
      <c r="C297" t="s">
        <v>4613</v>
      </c>
      <c r="D297" t="s">
        <v>4614</v>
      </c>
      <c r="E297" t="s">
        <v>37</v>
      </c>
      <c r="F297" t="s">
        <v>8</v>
      </c>
      <c r="G297" t="s">
        <v>1826</v>
      </c>
      <c r="H297">
        <v>62.4984587</v>
      </c>
      <c r="I297">
        <v>63.195648800000001</v>
      </c>
      <c r="J297" s="5">
        <f t="shared" si="15"/>
        <v>0.69719010000000026</v>
      </c>
      <c r="K297">
        <f t="shared" si="16"/>
        <v>1.1032248473410724</v>
      </c>
      <c r="L297">
        <f ca="1">VLOOKUP(F297,'UTPM9 (bench)'!$N$1:$S$13,4,FALSE)</f>
        <v>2.1633050984039932</v>
      </c>
      <c r="M297">
        <f ca="1">VLOOKUP(F297,'UTPM9 (bench)'!$N$1:$S$13,5,FALSE)</f>
        <v>3.668180251725401</v>
      </c>
      <c r="N297" t="b">
        <f t="shared" ca="1" si="17"/>
        <v>0</v>
      </c>
    </row>
    <row r="298" spans="1:14" hidden="1" x14ac:dyDescent="0.25">
      <c r="A298">
        <v>297</v>
      </c>
      <c r="B298" t="s">
        <v>4582</v>
      </c>
      <c r="C298" t="s">
        <v>4613</v>
      </c>
      <c r="D298" t="s">
        <v>4614</v>
      </c>
      <c r="E298" t="s">
        <v>37</v>
      </c>
      <c r="F298" t="s">
        <v>10</v>
      </c>
      <c r="G298" t="s">
        <v>1827</v>
      </c>
      <c r="H298">
        <v>62.4984587</v>
      </c>
      <c r="I298">
        <v>63.195648800000001</v>
      </c>
      <c r="J298" s="5">
        <f t="shared" si="15"/>
        <v>0.69719010000000026</v>
      </c>
      <c r="K298">
        <f t="shared" si="16"/>
        <v>1.1032248473410724</v>
      </c>
      <c r="L298">
        <f ca="1">VLOOKUP(F298,'UTPM9 (bench)'!$N$1:$S$13,4,FALSE)</f>
        <v>2.0376049555288795</v>
      </c>
      <c r="M298">
        <f ca="1">VLOOKUP(F298,'UTPM9 (bench)'!$N$1:$S$13,5,FALSE)</f>
        <v>3.4494712936112464</v>
      </c>
      <c r="N298" t="b">
        <f t="shared" ca="1" si="17"/>
        <v>0</v>
      </c>
    </row>
    <row r="299" spans="1:14" hidden="1" x14ac:dyDescent="0.25">
      <c r="A299">
        <v>298</v>
      </c>
      <c r="B299" t="s">
        <v>4582</v>
      </c>
      <c r="C299" t="s">
        <v>4615</v>
      </c>
      <c r="D299" t="s">
        <v>4616</v>
      </c>
      <c r="E299" t="s">
        <v>37</v>
      </c>
      <c r="F299" t="s">
        <v>8</v>
      </c>
      <c r="G299" t="s">
        <v>1826</v>
      </c>
      <c r="H299">
        <v>62.764914300000001</v>
      </c>
      <c r="I299">
        <v>62.351426400000001</v>
      </c>
      <c r="J299" s="5">
        <f t="shared" si="15"/>
        <v>0.4134878999999998</v>
      </c>
      <c r="K299">
        <f t="shared" si="16"/>
        <v>0.66315708216099412</v>
      </c>
      <c r="L299">
        <f ca="1">VLOOKUP(F299,'UTPM9 (bench)'!$N$1:$S$13,4,FALSE)</f>
        <v>2.1633050984039932</v>
      </c>
      <c r="M299">
        <f ca="1">VLOOKUP(F299,'UTPM9 (bench)'!$N$1:$S$13,5,FALSE)</f>
        <v>3.668180251725401</v>
      </c>
      <c r="N299" t="b">
        <f t="shared" ca="1" si="17"/>
        <v>0</v>
      </c>
    </row>
    <row r="300" spans="1:14" hidden="1" x14ac:dyDescent="0.25">
      <c r="A300">
        <v>299</v>
      </c>
      <c r="B300" t="s">
        <v>4582</v>
      </c>
      <c r="C300" t="s">
        <v>4615</v>
      </c>
      <c r="D300" t="s">
        <v>4616</v>
      </c>
      <c r="E300" t="s">
        <v>37</v>
      </c>
      <c r="F300" t="s">
        <v>10</v>
      </c>
      <c r="G300" t="s">
        <v>1827</v>
      </c>
      <c r="H300">
        <v>62.764914300000001</v>
      </c>
      <c r="I300">
        <v>62.351426400000001</v>
      </c>
      <c r="J300" s="5">
        <f t="shared" si="15"/>
        <v>0.4134878999999998</v>
      </c>
      <c r="K300">
        <f t="shared" si="16"/>
        <v>0.66315708216099412</v>
      </c>
      <c r="L300">
        <f ca="1">VLOOKUP(F300,'UTPM9 (bench)'!$N$1:$S$13,4,FALSE)</f>
        <v>2.0376049555288795</v>
      </c>
      <c r="M300">
        <f ca="1">VLOOKUP(F300,'UTPM9 (bench)'!$N$1:$S$13,5,FALSE)</f>
        <v>3.4494712936112464</v>
      </c>
      <c r="N300" t="b">
        <f t="shared" ca="1" si="17"/>
        <v>0</v>
      </c>
    </row>
    <row r="301" spans="1:14" hidden="1" x14ac:dyDescent="0.25">
      <c r="A301">
        <v>300</v>
      </c>
      <c r="B301" t="s">
        <v>4582</v>
      </c>
      <c r="C301" t="s">
        <v>4617</v>
      </c>
      <c r="D301" t="s">
        <v>4618</v>
      </c>
      <c r="E301" t="s">
        <v>37</v>
      </c>
      <c r="F301" t="s">
        <v>7</v>
      </c>
      <c r="G301" t="s">
        <v>1826</v>
      </c>
      <c r="H301">
        <v>62.378777999999997</v>
      </c>
      <c r="I301">
        <v>62.764914300000001</v>
      </c>
      <c r="J301" s="5">
        <f t="shared" si="15"/>
        <v>0.38613630000000398</v>
      </c>
      <c r="K301">
        <f t="shared" si="16"/>
        <v>0.61521043134763587</v>
      </c>
      <c r="L301">
        <f ca="1">VLOOKUP(F301,'UTPM9 (bench)'!$N$1:$S$13,4,FALSE)</f>
        <v>2.2483570036332274</v>
      </c>
      <c r="M301">
        <f ca="1">VLOOKUP(F301,'UTPM9 (bench)'!$N$1:$S$13,5,FALSE)</f>
        <v>3.8367753076714655</v>
      </c>
      <c r="N301" t="b">
        <f t="shared" ca="1" si="17"/>
        <v>0</v>
      </c>
    </row>
    <row r="302" spans="1:14" hidden="1" x14ac:dyDescent="0.25">
      <c r="A302">
        <v>301</v>
      </c>
      <c r="B302" t="s">
        <v>4582</v>
      </c>
      <c r="C302" t="s">
        <v>4617</v>
      </c>
      <c r="D302" t="s">
        <v>4618</v>
      </c>
      <c r="E302" t="s">
        <v>37</v>
      </c>
      <c r="F302" t="s">
        <v>11</v>
      </c>
      <c r="G302" t="s">
        <v>1827</v>
      </c>
      <c r="H302">
        <v>62.378777999999997</v>
      </c>
      <c r="I302">
        <v>62.764914300000001</v>
      </c>
      <c r="J302" s="5">
        <f t="shared" si="15"/>
        <v>0.38613630000000398</v>
      </c>
      <c r="K302">
        <f t="shared" si="16"/>
        <v>0.61521043134763587</v>
      </c>
      <c r="L302">
        <f ca="1">VLOOKUP(F302,'UTPM9 (bench)'!$N$1:$S$13,4,FALSE)</f>
        <v>2.438457906522852</v>
      </c>
      <c r="M302">
        <f ca="1">VLOOKUP(F302,'UTPM9 (bench)'!$N$1:$S$13,5,FALSE)</f>
        <v>4.1932033030081435</v>
      </c>
      <c r="N302" t="b">
        <f t="shared" ca="1" si="17"/>
        <v>0</v>
      </c>
    </row>
    <row r="303" spans="1:14" hidden="1" x14ac:dyDescent="0.25">
      <c r="A303">
        <v>302</v>
      </c>
      <c r="B303" t="s">
        <v>4582</v>
      </c>
      <c r="C303" t="s">
        <v>4619</v>
      </c>
      <c r="D303" t="s">
        <v>4620</v>
      </c>
      <c r="E303" t="s">
        <v>37</v>
      </c>
      <c r="F303" t="s">
        <v>9</v>
      </c>
      <c r="G303" t="s">
        <v>1826</v>
      </c>
      <c r="H303">
        <v>62.3066429</v>
      </c>
      <c r="I303">
        <v>62.378777999999997</v>
      </c>
      <c r="J303" s="5">
        <f t="shared" si="15"/>
        <v>7.213509999999701E-2</v>
      </c>
      <c r="K303">
        <f t="shared" si="16"/>
        <v>0.11564045066736801</v>
      </c>
      <c r="L303">
        <f ca="1">VLOOKUP(F303,'UTPM9 (bench)'!$N$1:$S$13,4,FALSE)</f>
        <v>2.2721641326906439</v>
      </c>
      <c r="M303">
        <f ca="1">VLOOKUP(F303,'UTPM9 (bench)'!$N$1:$S$13,5,FALSE)</f>
        <v>3.8617150725745413</v>
      </c>
      <c r="N303" t="b">
        <f t="shared" ca="1" si="17"/>
        <v>0</v>
      </c>
    </row>
    <row r="304" spans="1:14" hidden="1" x14ac:dyDescent="0.25">
      <c r="A304">
        <v>303</v>
      </c>
      <c r="B304" t="s">
        <v>4582</v>
      </c>
      <c r="C304" t="s">
        <v>4619</v>
      </c>
      <c r="D304" t="s">
        <v>4620</v>
      </c>
      <c r="E304" t="s">
        <v>37</v>
      </c>
      <c r="F304" t="s">
        <v>11</v>
      </c>
      <c r="G304" t="s">
        <v>1827</v>
      </c>
      <c r="H304">
        <v>62.3066429</v>
      </c>
      <c r="I304">
        <v>62.378777999999997</v>
      </c>
      <c r="J304" s="5">
        <f t="shared" si="15"/>
        <v>7.213509999999701E-2</v>
      </c>
      <c r="K304">
        <f t="shared" si="16"/>
        <v>0.11564045066736801</v>
      </c>
      <c r="L304">
        <f ca="1">VLOOKUP(F304,'UTPM9 (bench)'!$N$1:$S$13,4,FALSE)</f>
        <v>2.438457906522852</v>
      </c>
      <c r="M304">
        <f ca="1">VLOOKUP(F304,'UTPM9 (bench)'!$N$1:$S$13,5,FALSE)</f>
        <v>4.1932033030081435</v>
      </c>
      <c r="N304" t="b">
        <f t="shared" ca="1" si="17"/>
        <v>0</v>
      </c>
    </row>
    <row r="305" spans="1:15" hidden="1" x14ac:dyDescent="0.25">
      <c r="A305">
        <v>304</v>
      </c>
      <c r="B305" t="s">
        <v>4582</v>
      </c>
      <c r="C305" t="s">
        <v>4621</v>
      </c>
      <c r="D305" t="s">
        <v>4622</v>
      </c>
      <c r="E305" t="s">
        <v>37</v>
      </c>
      <c r="F305" t="s">
        <v>7</v>
      </c>
      <c r="G305" t="s">
        <v>1826</v>
      </c>
      <c r="H305">
        <v>64.118306700000005</v>
      </c>
      <c r="I305">
        <v>62.3066429</v>
      </c>
      <c r="J305" s="5">
        <f t="shared" si="15"/>
        <v>1.8116638000000052</v>
      </c>
      <c r="K305">
        <f t="shared" si="16"/>
        <v>2.9076575396746422</v>
      </c>
      <c r="L305">
        <f ca="1">VLOOKUP(F305,'UTPM9 (bench)'!$N$1:$S$13,4,FALSE)</f>
        <v>2.2483570036332274</v>
      </c>
      <c r="M305">
        <f ca="1">VLOOKUP(F305,'UTPM9 (bench)'!$N$1:$S$13,5,FALSE)</f>
        <v>3.8367753076714655</v>
      </c>
      <c r="N305" t="b">
        <f t="shared" ca="1" si="17"/>
        <v>0</v>
      </c>
    </row>
    <row r="306" spans="1:15" hidden="1" x14ac:dyDescent="0.25">
      <c r="A306">
        <v>305</v>
      </c>
      <c r="B306" t="s">
        <v>4582</v>
      </c>
      <c r="C306" t="s">
        <v>4621</v>
      </c>
      <c r="D306" t="s">
        <v>4622</v>
      </c>
      <c r="E306" t="s">
        <v>37</v>
      </c>
      <c r="F306" t="s">
        <v>10</v>
      </c>
      <c r="G306" t="s">
        <v>1827</v>
      </c>
      <c r="H306">
        <v>64.118306700000005</v>
      </c>
      <c r="I306">
        <v>62.3066429</v>
      </c>
      <c r="J306" s="5">
        <f t="shared" si="15"/>
        <v>1.8116638000000052</v>
      </c>
      <c r="K306">
        <f t="shared" si="16"/>
        <v>2.9076575396746422</v>
      </c>
      <c r="L306">
        <f ca="1">VLOOKUP(F306,'UTPM9 (bench)'!$N$1:$S$13,4,FALSE)</f>
        <v>2.0376049555288795</v>
      </c>
      <c r="M306">
        <f ca="1">VLOOKUP(F306,'UTPM9 (bench)'!$N$1:$S$13,5,FALSE)</f>
        <v>3.4494712936112464</v>
      </c>
      <c r="N306" t="b">
        <f t="shared" ca="1" si="17"/>
        <v>0</v>
      </c>
    </row>
    <row r="307" spans="1:15" x14ac:dyDescent="0.25">
      <c r="A307">
        <v>306</v>
      </c>
      <c r="B307" t="s">
        <v>4582</v>
      </c>
      <c r="C307" t="s">
        <v>4623</v>
      </c>
      <c r="D307" t="s">
        <v>4624</v>
      </c>
      <c r="E307" t="s">
        <v>37</v>
      </c>
      <c r="F307" t="s">
        <v>9</v>
      </c>
      <c r="G307" t="s">
        <v>1826</v>
      </c>
      <c r="H307">
        <v>62.059365499999998</v>
      </c>
      <c r="I307">
        <v>64.5986726</v>
      </c>
      <c r="J307" s="5">
        <f t="shared" si="15"/>
        <v>2.539307100000002</v>
      </c>
      <c r="K307">
        <f t="shared" si="16"/>
        <v>3.9308967162894954</v>
      </c>
      <c r="L307">
        <f ca="1">VLOOKUP(F307,'UTPM9 (bench)'!$N$1:$S$13,4,FALSE)</f>
        <v>2.2721641326906439</v>
      </c>
      <c r="M307">
        <f ca="1">VLOOKUP(F307,'UTPM9 (bench)'!$N$1:$S$13,5,FALSE)</f>
        <v>3.8617150725745413</v>
      </c>
      <c r="N307" t="b">
        <f t="shared" ca="1" si="17"/>
        <v>1</v>
      </c>
      <c r="O307" t="s">
        <v>4882</v>
      </c>
    </row>
    <row r="308" spans="1:15" x14ac:dyDescent="0.25">
      <c r="A308">
        <v>307</v>
      </c>
      <c r="B308" t="s">
        <v>4582</v>
      </c>
      <c r="C308" t="s">
        <v>4623</v>
      </c>
      <c r="D308" t="s">
        <v>4624</v>
      </c>
      <c r="E308" t="s">
        <v>37</v>
      </c>
      <c r="F308" t="s">
        <v>12</v>
      </c>
      <c r="G308" t="s">
        <v>1827</v>
      </c>
      <c r="H308">
        <v>62.059365499999998</v>
      </c>
      <c r="I308">
        <v>64.5986726</v>
      </c>
      <c r="J308" s="5">
        <f t="shared" si="15"/>
        <v>2.539307100000002</v>
      </c>
      <c r="K308">
        <f t="shared" si="16"/>
        <v>3.9308967162894954</v>
      </c>
      <c r="L308">
        <f ca="1">VLOOKUP(F308,'UTPM9 (bench)'!$N$1:$S$13,4,FALSE)</f>
        <v>2.1620482221600299</v>
      </c>
      <c r="M308">
        <f ca="1">VLOOKUP(F308,'UTPM9 (bench)'!$N$1:$S$13,5,FALSE)</f>
        <v>3.6729260541053801</v>
      </c>
      <c r="N308" t="b">
        <f t="shared" ca="1" si="17"/>
        <v>1</v>
      </c>
      <c r="O308" t="s">
        <v>4881</v>
      </c>
    </row>
    <row r="309" spans="1:15" x14ac:dyDescent="0.25">
      <c r="A309">
        <v>308</v>
      </c>
      <c r="B309" t="s">
        <v>4582</v>
      </c>
      <c r="C309" t="s">
        <v>4625</v>
      </c>
      <c r="D309" t="s">
        <v>4626</v>
      </c>
      <c r="E309" t="s">
        <v>37</v>
      </c>
      <c r="F309" t="s">
        <v>7</v>
      </c>
      <c r="G309" t="s">
        <v>1826</v>
      </c>
      <c r="H309">
        <v>64.796246999999994</v>
      </c>
      <c r="I309">
        <v>62.059365499999998</v>
      </c>
      <c r="J309" s="5">
        <f t="shared" si="15"/>
        <v>2.7368814999999955</v>
      </c>
      <c r="K309">
        <f t="shared" si="16"/>
        <v>4.4101022914905492</v>
      </c>
      <c r="L309">
        <f ca="1">VLOOKUP(F309,'UTPM9 (bench)'!$N$1:$S$13,4,FALSE)</f>
        <v>2.2483570036332274</v>
      </c>
      <c r="M309">
        <f ca="1">VLOOKUP(F309,'UTPM9 (bench)'!$N$1:$S$13,5,FALSE)</f>
        <v>3.8367753076714655</v>
      </c>
      <c r="N309" t="b">
        <f t="shared" ca="1" si="17"/>
        <v>1</v>
      </c>
      <c r="O309" t="s">
        <v>4881</v>
      </c>
    </row>
    <row r="310" spans="1:15" x14ac:dyDescent="0.25">
      <c r="A310">
        <v>309</v>
      </c>
      <c r="B310" t="s">
        <v>4582</v>
      </c>
      <c r="C310" t="s">
        <v>4625</v>
      </c>
      <c r="D310" t="s">
        <v>4626</v>
      </c>
      <c r="E310" t="s">
        <v>37</v>
      </c>
      <c r="F310" t="s">
        <v>10</v>
      </c>
      <c r="G310" t="s">
        <v>1827</v>
      </c>
      <c r="H310">
        <v>64.796246999999994</v>
      </c>
      <c r="I310">
        <v>62.059365499999998</v>
      </c>
      <c r="J310" s="5">
        <f t="shared" si="15"/>
        <v>2.7368814999999955</v>
      </c>
      <c r="K310">
        <f t="shared" si="16"/>
        <v>4.4101022914905492</v>
      </c>
      <c r="L310">
        <f ca="1">VLOOKUP(F310,'UTPM9 (bench)'!$N$1:$S$13,4,FALSE)</f>
        <v>2.0376049555288795</v>
      </c>
      <c r="M310">
        <f ca="1">VLOOKUP(F310,'UTPM9 (bench)'!$N$1:$S$13,5,FALSE)</f>
        <v>3.4494712936112464</v>
      </c>
      <c r="N310" t="b">
        <f t="shared" ca="1" si="17"/>
        <v>1</v>
      </c>
      <c r="O310" t="s">
        <v>4881</v>
      </c>
    </row>
    <row r="311" spans="1:15" x14ac:dyDescent="0.25">
      <c r="A311">
        <v>310</v>
      </c>
      <c r="B311" t="s">
        <v>4582</v>
      </c>
      <c r="C311" t="s">
        <v>4627</v>
      </c>
      <c r="D311" t="s">
        <v>4628</v>
      </c>
      <c r="E311" t="s">
        <v>37</v>
      </c>
      <c r="F311" t="s">
        <v>9</v>
      </c>
      <c r="G311" t="s">
        <v>1826</v>
      </c>
      <c r="H311">
        <v>62.091271800000001</v>
      </c>
      <c r="I311">
        <v>64.796246999999994</v>
      </c>
      <c r="J311" s="5">
        <f t="shared" si="15"/>
        <v>2.7049751999999927</v>
      </c>
      <c r="K311">
        <f t="shared" si="16"/>
        <v>4.1745862225631569</v>
      </c>
      <c r="L311">
        <f ca="1">VLOOKUP(F311,'UTPM9 (bench)'!$N$1:$S$13,4,FALSE)</f>
        <v>2.2721641326906439</v>
      </c>
      <c r="M311">
        <f ca="1">VLOOKUP(F311,'UTPM9 (bench)'!$N$1:$S$13,5,FALSE)</f>
        <v>3.8617150725745413</v>
      </c>
      <c r="N311" t="b">
        <f t="shared" ca="1" si="17"/>
        <v>1</v>
      </c>
      <c r="O311" t="s">
        <v>4881</v>
      </c>
    </row>
    <row r="312" spans="1:15" x14ac:dyDescent="0.25">
      <c r="A312">
        <v>311</v>
      </c>
      <c r="B312" t="s">
        <v>4582</v>
      </c>
      <c r="C312" t="s">
        <v>4627</v>
      </c>
      <c r="D312" t="s">
        <v>4628</v>
      </c>
      <c r="E312" t="s">
        <v>37</v>
      </c>
      <c r="F312" t="s">
        <v>12</v>
      </c>
      <c r="G312" t="s">
        <v>1827</v>
      </c>
      <c r="H312">
        <v>62.091271800000001</v>
      </c>
      <c r="I312">
        <v>64.796246999999994</v>
      </c>
      <c r="J312" s="5">
        <f t="shared" si="15"/>
        <v>2.7049751999999927</v>
      </c>
      <c r="K312">
        <f t="shared" si="16"/>
        <v>4.1745862225631569</v>
      </c>
      <c r="L312">
        <f ca="1">VLOOKUP(F312,'UTPM9 (bench)'!$N$1:$S$13,4,FALSE)</f>
        <v>2.1620482221600299</v>
      </c>
      <c r="M312">
        <f ca="1">VLOOKUP(F312,'UTPM9 (bench)'!$N$1:$S$13,5,FALSE)</f>
        <v>3.6729260541053801</v>
      </c>
      <c r="N312" t="b">
        <f t="shared" ca="1" si="17"/>
        <v>1</v>
      </c>
      <c r="O312" t="s">
        <v>4881</v>
      </c>
    </row>
    <row r="313" spans="1:15" hidden="1" x14ac:dyDescent="0.25">
      <c r="A313">
        <v>312</v>
      </c>
      <c r="B313" t="s">
        <v>4582</v>
      </c>
      <c r="C313" t="s">
        <v>4629</v>
      </c>
      <c r="D313" t="s">
        <v>4630</v>
      </c>
      <c r="E313" t="s">
        <v>37</v>
      </c>
      <c r="F313" t="s">
        <v>9</v>
      </c>
      <c r="G313" t="s">
        <v>1826</v>
      </c>
      <c r="H313">
        <v>63.554053199999998</v>
      </c>
      <c r="I313">
        <v>62.049194900000003</v>
      </c>
      <c r="J313" s="5">
        <f t="shared" si="15"/>
        <v>1.5048582999999951</v>
      </c>
      <c r="K313">
        <f t="shared" si="16"/>
        <v>2.4252664396778418</v>
      </c>
      <c r="L313">
        <f ca="1">VLOOKUP(F313,'UTPM9 (bench)'!$N$1:$S$13,4,FALSE)</f>
        <v>2.2721641326906439</v>
      </c>
      <c r="M313">
        <f ca="1">VLOOKUP(F313,'UTPM9 (bench)'!$N$1:$S$13,5,FALSE)</f>
        <v>3.8617150725745413</v>
      </c>
      <c r="N313" t="b">
        <f t="shared" ca="1" si="17"/>
        <v>0</v>
      </c>
    </row>
    <row r="314" spans="1:15" hidden="1" x14ac:dyDescent="0.25">
      <c r="A314">
        <v>313</v>
      </c>
      <c r="B314" t="s">
        <v>4582</v>
      </c>
      <c r="C314" t="s">
        <v>4631</v>
      </c>
      <c r="D314" t="s">
        <v>4632</v>
      </c>
      <c r="E314" t="s">
        <v>37</v>
      </c>
      <c r="F314" t="s">
        <v>11</v>
      </c>
      <c r="G314" t="s">
        <v>1827</v>
      </c>
      <c r="H314">
        <v>63.852897400000003</v>
      </c>
      <c r="I314">
        <v>63.554053199999998</v>
      </c>
      <c r="J314" s="5">
        <f t="shared" si="15"/>
        <v>0.29884420000000489</v>
      </c>
      <c r="K314">
        <f t="shared" si="16"/>
        <v>0.47022052088411082</v>
      </c>
      <c r="L314">
        <f ca="1">VLOOKUP(F314,'UTPM9 (bench)'!$N$1:$S$13,4,FALSE)</f>
        <v>2.438457906522852</v>
      </c>
      <c r="M314">
        <f ca="1">VLOOKUP(F314,'UTPM9 (bench)'!$N$1:$S$13,5,FALSE)</f>
        <v>4.1932033030081435</v>
      </c>
      <c r="N314" t="b">
        <f t="shared" ca="1" si="17"/>
        <v>0</v>
      </c>
    </row>
    <row r="315" spans="1:15" hidden="1" x14ac:dyDescent="0.25">
      <c r="A315">
        <v>314</v>
      </c>
      <c r="B315" t="s">
        <v>4582</v>
      </c>
      <c r="C315" t="s">
        <v>4633</v>
      </c>
      <c r="D315" t="s">
        <v>4634</v>
      </c>
      <c r="E315" t="s">
        <v>37</v>
      </c>
      <c r="F315" t="s">
        <v>10</v>
      </c>
      <c r="G315" t="s">
        <v>1827</v>
      </c>
      <c r="H315">
        <v>61.909628099999999</v>
      </c>
      <c r="I315">
        <v>63.1015333</v>
      </c>
      <c r="J315" s="5">
        <f t="shared" si="15"/>
        <v>1.1919052000000008</v>
      </c>
      <c r="K315">
        <f t="shared" si="16"/>
        <v>1.8888688398955287</v>
      </c>
      <c r="L315">
        <f ca="1">VLOOKUP(F315,'UTPM9 (bench)'!$N$1:$S$13,4,FALSE)</f>
        <v>2.0376049555288795</v>
      </c>
      <c r="M315">
        <f ca="1">VLOOKUP(F315,'UTPM9 (bench)'!$N$1:$S$13,5,FALSE)</f>
        <v>3.4494712936112464</v>
      </c>
      <c r="N315" t="b">
        <f t="shared" ca="1" si="17"/>
        <v>0</v>
      </c>
    </row>
    <row r="316" spans="1:15" hidden="1" x14ac:dyDescent="0.25">
      <c r="A316">
        <v>315</v>
      </c>
      <c r="B316" t="s">
        <v>4582</v>
      </c>
      <c r="C316" t="s">
        <v>4635</v>
      </c>
      <c r="D316" t="s">
        <v>4636</v>
      </c>
      <c r="E316" t="s">
        <v>37</v>
      </c>
      <c r="F316" t="s">
        <v>7</v>
      </c>
      <c r="G316" t="s">
        <v>1826</v>
      </c>
      <c r="H316">
        <v>64.217977000000005</v>
      </c>
      <c r="I316">
        <v>63.1015333</v>
      </c>
      <c r="J316" s="5">
        <f t="shared" si="15"/>
        <v>1.1164437000000049</v>
      </c>
      <c r="K316">
        <f t="shared" si="16"/>
        <v>1.7692814130080812</v>
      </c>
      <c r="L316">
        <f ca="1">VLOOKUP(F316,'UTPM9 (bench)'!$N$1:$S$13,4,FALSE)</f>
        <v>2.2483570036332274</v>
      </c>
      <c r="M316">
        <f ca="1">VLOOKUP(F316,'UTPM9 (bench)'!$N$1:$S$13,5,FALSE)</f>
        <v>3.8367753076714655</v>
      </c>
      <c r="N316" t="b">
        <f t="shared" ca="1" si="17"/>
        <v>0</v>
      </c>
    </row>
    <row r="317" spans="1:15" hidden="1" x14ac:dyDescent="0.25">
      <c r="A317">
        <v>316</v>
      </c>
      <c r="B317" t="s">
        <v>4582</v>
      </c>
      <c r="C317" t="s">
        <v>4635</v>
      </c>
      <c r="D317" t="s">
        <v>4636</v>
      </c>
      <c r="E317" t="s">
        <v>37</v>
      </c>
      <c r="F317" t="s">
        <v>11</v>
      </c>
      <c r="G317" t="s">
        <v>1827</v>
      </c>
      <c r="H317">
        <v>64.217977000000005</v>
      </c>
      <c r="I317">
        <v>61.909628099999999</v>
      </c>
      <c r="J317" s="5">
        <f t="shared" si="15"/>
        <v>2.3083489000000057</v>
      </c>
      <c r="K317">
        <f t="shared" si="16"/>
        <v>3.7285782047849287</v>
      </c>
      <c r="L317">
        <f ca="1">VLOOKUP(F317,'UTPM9 (bench)'!$N$1:$S$13,4,FALSE)</f>
        <v>2.438457906522852</v>
      </c>
      <c r="M317">
        <f ca="1">VLOOKUP(F317,'UTPM9 (bench)'!$N$1:$S$13,5,FALSE)</f>
        <v>4.1932033030081435</v>
      </c>
      <c r="N317" t="b">
        <f t="shared" ca="1" si="17"/>
        <v>0</v>
      </c>
    </row>
    <row r="318" spans="1:15" hidden="1" x14ac:dyDescent="0.25">
      <c r="A318">
        <v>317</v>
      </c>
      <c r="B318" t="s">
        <v>4582</v>
      </c>
      <c r="C318" t="s">
        <v>4637</v>
      </c>
      <c r="D318" t="s">
        <v>4638</v>
      </c>
      <c r="E318" t="s">
        <v>37</v>
      </c>
      <c r="F318" t="s">
        <v>9</v>
      </c>
      <c r="G318" t="s">
        <v>1826</v>
      </c>
      <c r="H318">
        <v>64.209802100000005</v>
      </c>
      <c r="I318">
        <v>64.217977000000005</v>
      </c>
      <c r="J318" s="5">
        <f t="shared" si="15"/>
        <v>8.174900000000207E-3</v>
      </c>
      <c r="K318">
        <f t="shared" si="16"/>
        <v>1.2729924519422663E-2</v>
      </c>
      <c r="L318">
        <f ca="1">VLOOKUP(F318,'UTPM9 (bench)'!$N$1:$S$13,4,FALSE)</f>
        <v>2.2721641326906439</v>
      </c>
      <c r="M318">
        <f ca="1">VLOOKUP(F318,'UTPM9 (bench)'!$N$1:$S$13,5,FALSE)</f>
        <v>3.8617150725745413</v>
      </c>
      <c r="N318" t="b">
        <f t="shared" ca="1" si="17"/>
        <v>0</v>
      </c>
    </row>
    <row r="319" spans="1:15" hidden="1" x14ac:dyDescent="0.25">
      <c r="A319">
        <v>318</v>
      </c>
      <c r="B319" t="s">
        <v>4582</v>
      </c>
      <c r="C319" t="s">
        <v>4637</v>
      </c>
      <c r="D319" t="s">
        <v>4638</v>
      </c>
      <c r="E319" t="s">
        <v>37</v>
      </c>
      <c r="F319" t="s">
        <v>11</v>
      </c>
      <c r="G319" t="s">
        <v>1827</v>
      </c>
      <c r="H319">
        <v>64.209802100000005</v>
      </c>
      <c r="I319">
        <v>64.217977000000005</v>
      </c>
      <c r="J319" s="5">
        <f t="shared" si="15"/>
        <v>8.174900000000207E-3</v>
      </c>
      <c r="K319">
        <f t="shared" si="16"/>
        <v>1.2729924519422663E-2</v>
      </c>
      <c r="L319">
        <f ca="1">VLOOKUP(F319,'UTPM9 (bench)'!$N$1:$S$13,4,FALSE)</f>
        <v>2.438457906522852</v>
      </c>
      <c r="M319">
        <f ca="1">VLOOKUP(F319,'UTPM9 (bench)'!$N$1:$S$13,5,FALSE)</f>
        <v>4.1932033030081435</v>
      </c>
      <c r="N319" t="b">
        <f t="shared" ca="1" si="17"/>
        <v>0</v>
      </c>
    </row>
    <row r="320" spans="1:15" hidden="1" x14ac:dyDescent="0.25">
      <c r="A320">
        <v>319</v>
      </c>
      <c r="B320" t="s">
        <v>4582</v>
      </c>
      <c r="C320" t="s">
        <v>4639</v>
      </c>
      <c r="D320" t="s">
        <v>4640</v>
      </c>
      <c r="E320" t="s">
        <v>37</v>
      </c>
      <c r="F320" t="s">
        <v>8</v>
      </c>
      <c r="G320" t="s">
        <v>1826</v>
      </c>
      <c r="H320">
        <v>63.914475099999997</v>
      </c>
      <c r="I320">
        <v>64.209802100000005</v>
      </c>
      <c r="J320" s="5">
        <f t="shared" si="15"/>
        <v>0.29532700000000744</v>
      </c>
      <c r="K320">
        <f t="shared" si="16"/>
        <v>0.45994067936865268</v>
      </c>
      <c r="L320">
        <f ca="1">VLOOKUP(F320,'UTPM9 (bench)'!$N$1:$S$13,4,FALSE)</f>
        <v>2.1633050984039932</v>
      </c>
      <c r="M320">
        <f ca="1">VLOOKUP(F320,'UTPM9 (bench)'!$N$1:$S$13,5,FALSE)</f>
        <v>3.668180251725401</v>
      </c>
      <c r="N320" t="b">
        <f t="shared" ca="1" si="17"/>
        <v>0</v>
      </c>
    </row>
    <row r="321" spans="1:15" hidden="1" x14ac:dyDescent="0.25">
      <c r="A321">
        <v>320</v>
      </c>
      <c r="B321" t="s">
        <v>4582</v>
      </c>
      <c r="C321" t="s">
        <v>4639</v>
      </c>
      <c r="D321" t="s">
        <v>4640</v>
      </c>
      <c r="E321" t="s">
        <v>37</v>
      </c>
      <c r="F321" t="s">
        <v>11</v>
      </c>
      <c r="G321" t="s">
        <v>1827</v>
      </c>
      <c r="H321">
        <v>63.914475099999997</v>
      </c>
      <c r="I321">
        <v>64.209802100000005</v>
      </c>
      <c r="J321" s="5">
        <f t="shared" si="15"/>
        <v>0.29532700000000744</v>
      </c>
      <c r="K321">
        <f t="shared" si="16"/>
        <v>0.45994067936865268</v>
      </c>
      <c r="L321">
        <f ca="1">VLOOKUP(F321,'UTPM9 (bench)'!$N$1:$S$13,4,FALSE)</f>
        <v>2.438457906522852</v>
      </c>
      <c r="M321">
        <f ca="1">VLOOKUP(F321,'UTPM9 (bench)'!$N$1:$S$13,5,FALSE)</f>
        <v>4.1932033030081435</v>
      </c>
      <c r="N321" t="b">
        <f t="shared" ca="1" si="17"/>
        <v>0</v>
      </c>
    </row>
    <row r="322" spans="1:15" hidden="1" x14ac:dyDescent="0.25">
      <c r="A322">
        <v>321</v>
      </c>
      <c r="B322" t="s">
        <v>4582</v>
      </c>
      <c r="C322" t="s">
        <v>4641</v>
      </c>
      <c r="D322" t="s">
        <v>4642</v>
      </c>
      <c r="E322" t="s">
        <v>37</v>
      </c>
      <c r="F322" t="s">
        <v>7</v>
      </c>
      <c r="G322" t="s">
        <v>1826</v>
      </c>
      <c r="H322">
        <v>64.115508399999996</v>
      </c>
      <c r="I322">
        <v>63.914475099999997</v>
      </c>
      <c r="J322" s="5">
        <f t="shared" si="15"/>
        <v>0.20103329999999886</v>
      </c>
      <c r="K322">
        <f t="shared" si="16"/>
        <v>0.3145348525282638</v>
      </c>
      <c r="L322">
        <f ca="1">VLOOKUP(F322,'UTPM9 (bench)'!$N$1:$S$13,4,FALSE)</f>
        <v>2.2483570036332274</v>
      </c>
      <c r="M322">
        <f ca="1">VLOOKUP(F322,'UTPM9 (bench)'!$N$1:$S$13,5,FALSE)</f>
        <v>3.8367753076714655</v>
      </c>
      <c r="N322" t="b">
        <f t="shared" ca="1" si="17"/>
        <v>0</v>
      </c>
    </row>
    <row r="323" spans="1:15" hidden="1" x14ac:dyDescent="0.25">
      <c r="A323">
        <v>322</v>
      </c>
      <c r="B323" t="s">
        <v>4582</v>
      </c>
      <c r="C323" t="s">
        <v>4641</v>
      </c>
      <c r="D323" t="s">
        <v>4642</v>
      </c>
      <c r="E323" t="s">
        <v>37</v>
      </c>
      <c r="F323" t="s">
        <v>12</v>
      </c>
      <c r="G323" t="s">
        <v>1827</v>
      </c>
      <c r="H323">
        <v>64.115508399999996</v>
      </c>
      <c r="I323">
        <v>63.914475099999997</v>
      </c>
      <c r="J323" s="5">
        <f t="shared" si="15"/>
        <v>0.20103329999999886</v>
      </c>
      <c r="K323">
        <f t="shared" si="16"/>
        <v>0.3145348525282638</v>
      </c>
      <c r="L323">
        <f ca="1">VLOOKUP(F323,'UTPM9 (bench)'!$N$1:$S$13,4,FALSE)</f>
        <v>2.1620482221600299</v>
      </c>
      <c r="M323">
        <f ca="1">VLOOKUP(F323,'UTPM9 (bench)'!$N$1:$S$13,5,FALSE)</f>
        <v>3.6729260541053801</v>
      </c>
      <c r="N323" t="b">
        <f t="shared" ca="1" si="17"/>
        <v>0</v>
      </c>
    </row>
    <row r="324" spans="1:15" hidden="1" x14ac:dyDescent="0.25">
      <c r="A324">
        <v>323</v>
      </c>
      <c r="B324" t="s">
        <v>4582</v>
      </c>
      <c r="C324" t="s">
        <v>4643</v>
      </c>
      <c r="D324" t="s">
        <v>4644</v>
      </c>
      <c r="E324" t="s">
        <v>37</v>
      </c>
      <c r="F324" t="s">
        <v>10</v>
      </c>
      <c r="G324" t="s">
        <v>1827</v>
      </c>
      <c r="H324">
        <v>62.992810800000001</v>
      </c>
      <c r="I324">
        <v>64.115508399999996</v>
      </c>
      <c r="J324" s="5">
        <f t="shared" si="15"/>
        <v>1.1226975999999951</v>
      </c>
      <c r="K324">
        <f t="shared" si="16"/>
        <v>1.7510546637106525</v>
      </c>
      <c r="L324">
        <f ca="1">VLOOKUP(F324,'UTPM9 (bench)'!$N$1:$S$13,4,FALSE)</f>
        <v>2.0376049555288795</v>
      </c>
      <c r="M324">
        <f ca="1">VLOOKUP(F324,'UTPM9 (bench)'!$N$1:$S$13,5,FALSE)</f>
        <v>3.4494712936112464</v>
      </c>
      <c r="N324" t="b">
        <f t="shared" ca="1" si="17"/>
        <v>0</v>
      </c>
    </row>
    <row r="325" spans="1:15" hidden="1" x14ac:dyDescent="0.25">
      <c r="A325">
        <v>324</v>
      </c>
      <c r="B325" t="s">
        <v>4582</v>
      </c>
      <c r="C325" t="s">
        <v>4645</v>
      </c>
      <c r="D325" t="s">
        <v>4646</v>
      </c>
      <c r="E325" t="s">
        <v>37</v>
      </c>
      <c r="F325" t="s">
        <v>8</v>
      </c>
      <c r="G325" t="s">
        <v>1826</v>
      </c>
      <c r="H325">
        <v>63.7183359</v>
      </c>
      <c r="I325">
        <v>64.115508399999996</v>
      </c>
      <c r="J325" s="5">
        <f t="shared" si="15"/>
        <v>0.39717249999999638</v>
      </c>
      <c r="K325">
        <f t="shared" si="16"/>
        <v>0.61946401098801296</v>
      </c>
      <c r="L325">
        <f ca="1">VLOOKUP(F325,'UTPM9 (bench)'!$N$1:$S$13,4,FALSE)</f>
        <v>2.1633050984039932</v>
      </c>
      <c r="M325">
        <f ca="1">VLOOKUP(F325,'UTPM9 (bench)'!$N$1:$S$13,5,FALSE)</f>
        <v>3.668180251725401</v>
      </c>
      <c r="N325" t="b">
        <f t="shared" ca="1" si="17"/>
        <v>0</v>
      </c>
    </row>
    <row r="326" spans="1:15" hidden="1" x14ac:dyDescent="0.25">
      <c r="A326">
        <v>325</v>
      </c>
      <c r="B326" t="s">
        <v>4582</v>
      </c>
      <c r="C326" t="s">
        <v>4645</v>
      </c>
      <c r="D326" t="s">
        <v>4646</v>
      </c>
      <c r="E326" t="s">
        <v>37</v>
      </c>
      <c r="F326" t="s">
        <v>11</v>
      </c>
      <c r="G326" t="s">
        <v>1827</v>
      </c>
      <c r="H326">
        <v>63.7183359</v>
      </c>
      <c r="I326">
        <v>62.992810800000001</v>
      </c>
      <c r="J326" s="5">
        <f t="shared" si="15"/>
        <v>0.7255250999999987</v>
      </c>
      <c r="K326">
        <f t="shared" si="16"/>
        <v>1.1517585749642381</v>
      </c>
      <c r="L326">
        <f ca="1">VLOOKUP(F326,'UTPM9 (bench)'!$N$1:$S$13,4,FALSE)</f>
        <v>2.438457906522852</v>
      </c>
      <c r="M326">
        <f ca="1">VLOOKUP(F326,'UTPM9 (bench)'!$N$1:$S$13,5,FALSE)</f>
        <v>4.1932033030081435</v>
      </c>
      <c r="N326" t="b">
        <f t="shared" ca="1" si="17"/>
        <v>0</v>
      </c>
    </row>
    <row r="327" spans="1:15" hidden="1" x14ac:dyDescent="0.25">
      <c r="A327">
        <v>326</v>
      </c>
      <c r="B327" t="s">
        <v>4582</v>
      </c>
      <c r="C327" t="s">
        <v>4647</v>
      </c>
      <c r="D327" t="s">
        <v>4648</v>
      </c>
      <c r="E327" t="s">
        <v>37</v>
      </c>
      <c r="F327" t="s">
        <v>8</v>
      </c>
      <c r="G327" t="s">
        <v>1826</v>
      </c>
      <c r="H327">
        <v>64.5545209</v>
      </c>
      <c r="I327">
        <v>63.7183359</v>
      </c>
      <c r="J327" s="5">
        <f t="shared" ref="J327:J390" si="18">ABS(H327-I327)</f>
        <v>0.8361850000000004</v>
      </c>
      <c r="K327">
        <f t="shared" ref="K327:K390" si="19">100*J327/I327</f>
        <v>1.312314560933159</v>
      </c>
      <c r="L327">
        <f ca="1">VLOOKUP(F327,'UTPM9 (bench)'!$N$1:$S$13,4,FALSE)</f>
        <v>2.1633050984039932</v>
      </c>
      <c r="M327">
        <f ca="1">VLOOKUP(F327,'UTPM9 (bench)'!$N$1:$S$13,5,FALSE)</f>
        <v>3.668180251725401</v>
      </c>
      <c r="N327" t="b">
        <f t="shared" ref="N327:N390" ca="1" si="20">AND(J327&gt;L327,K327&gt;M327)</f>
        <v>0</v>
      </c>
    </row>
    <row r="328" spans="1:15" hidden="1" x14ac:dyDescent="0.25">
      <c r="A328">
        <v>327</v>
      </c>
      <c r="B328" t="s">
        <v>4582</v>
      </c>
      <c r="C328" t="s">
        <v>4647</v>
      </c>
      <c r="D328" t="s">
        <v>4648</v>
      </c>
      <c r="E328" t="s">
        <v>37</v>
      </c>
      <c r="F328" t="s">
        <v>11</v>
      </c>
      <c r="G328" t="s">
        <v>1827</v>
      </c>
      <c r="H328">
        <v>64.5545209</v>
      </c>
      <c r="I328">
        <v>63.7183359</v>
      </c>
      <c r="J328" s="5">
        <f t="shared" si="18"/>
        <v>0.8361850000000004</v>
      </c>
      <c r="K328">
        <f t="shared" si="19"/>
        <v>1.312314560933159</v>
      </c>
      <c r="L328">
        <f ca="1">VLOOKUP(F328,'UTPM9 (bench)'!$N$1:$S$13,4,FALSE)</f>
        <v>2.438457906522852</v>
      </c>
      <c r="M328">
        <f ca="1">VLOOKUP(F328,'UTPM9 (bench)'!$N$1:$S$13,5,FALSE)</f>
        <v>4.1932033030081435</v>
      </c>
      <c r="N328" t="b">
        <f t="shared" ca="1" si="20"/>
        <v>0</v>
      </c>
    </row>
    <row r="329" spans="1:15" hidden="1" x14ac:dyDescent="0.25">
      <c r="A329">
        <v>328</v>
      </c>
      <c r="B329" t="s">
        <v>4582</v>
      </c>
      <c r="C329" t="s">
        <v>4649</v>
      </c>
      <c r="D329" t="s">
        <v>4650</v>
      </c>
      <c r="E329" t="s">
        <v>37</v>
      </c>
      <c r="F329" t="s">
        <v>7</v>
      </c>
      <c r="G329" t="s">
        <v>1826</v>
      </c>
      <c r="H329">
        <v>63.234674200000001</v>
      </c>
      <c r="I329">
        <v>64.5545209</v>
      </c>
      <c r="J329" s="5">
        <f t="shared" si="18"/>
        <v>1.3198466999999994</v>
      </c>
      <c r="K329">
        <f t="shared" si="19"/>
        <v>2.0445457290970297</v>
      </c>
      <c r="L329">
        <f ca="1">VLOOKUP(F329,'UTPM9 (bench)'!$N$1:$S$13,4,FALSE)</f>
        <v>2.2483570036332274</v>
      </c>
      <c r="M329">
        <f ca="1">VLOOKUP(F329,'UTPM9 (bench)'!$N$1:$S$13,5,FALSE)</f>
        <v>3.8367753076714655</v>
      </c>
      <c r="N329" t="b">
        <f t="shared" ca="1" si="20"/>
        <v>0</v>
      </c>
    </row>
    <row r="330" spans="1:15" hidden="1" x14ac:dyDescent="0.25">
      <c r="A330">
        <v>329</v>
      </c>
      <c r="B330" t="s">
        <v>4582</v>
      </c>
      <c r="C330" t="s">
        <v>4649</v>
      </c>
      <c r="D330" t="s">
        <v>4650</v>
      </c>
      <c r="E330" t="s">
        <v>37</v>
      </c>
      <c r="F330" t="s">
        <v>11</v>
      </c>
      <c r="G330" t="s">
        <v>1827</v>
      </c>
      <c r="H330">
        <v>63.234674200000001</v>
      </c>
      <c r="I330">
        <v>64.5545209</v>
      </c>
      <c r="J330" s="5">
        <f t="shared" si="18"/>
        <v>1.3198466999999994</v>
      </c>
      <c r="K330">
        <f t="shared" si="19"/>
        <v>2.0445457290970297</v>
      </c>
      <c r="L330">
        <f ca="1">VLOOKUP(F330,'UTPM9 (bench)'!$N$1:$S$13,4,FALSE)</f>
        <v>2.438457906522852</v>
      </c>
      <c r="M330">
        <f ca="1">VLOOKUP(F330,'UTPM9 (bench)'!$N$1:$S$13,5,FALSE)</f>
        <v>4.1932033030081435</v>
      </c>
      <c r="N330" t="b">
        <f t="shared" ca="1" si="20"/>
        <v>0</v>
      </c>
    </row>
    <row r="331" spans="1:15" hidden="1" x14ac:dyDescent="0.25">
      <c r="A331">
        <v>330</v>
      </c>
      <c r="B331" t="s">
        <v>4582</v>
      </c>
      <c r="C331" t="s">
        <v>4651</v>
      </c>
      <c r="D331" t="s">
        <v>4652</v>
      </c>
      <c r="E331" t="s">
        <v>37</v>
      </c>
      <c r="F331" t="s">
        <v>9</v>
      </c>
      <c r="G331" t="s">
        <v>1826</v>
      </c>
      <c r="H331">
        <v>64.643106700000004</v>
      </c>
      <c r="I331">
        <v>63.234674200000001</v>
      </c>
      <c r="J331" s="5">
        <f t="shared" si="18"/>
        <v>1.4084325000000035</v>
      </c>
      <c r="K331">
        <f t="shared" si="19"/>
        <v>2.2273104397523782</v>
      </c>
      <c r="L331">
        <f ca="1">VLOOKUP(F331,'UTPM9 (bench)'!$N$1:$S$13,4,FALSE)</f>
        <v>2.2721641326906439</v>
      </c>
      <c r="M331">
        <f ca="1">VLOOKUP(F331,'UTPM9 (bench)'!$N$1:$S$13,5,FALSE)</f>
        <v>3.8617150725745413</v>
      </c>
      <c r="N331" t="b">
        <f t="shared" ca="1" si="20"/>
        <v>0</v>
      </c>
    </row>
    <row r="332" spans="1:15" hidden="1" x14ac:dyDescent="0.25">
      <c r="A332">
        <v>331</v>
      </c>
      <c r="B332" t="s">
        <v>4582</v>
      </c>
      <c r="C332" t="s">
        <v>4651</v>
      </c>
      <c r="D332" t="s">
        <v>4652</v>
      </c>
      <c r="E332" t="s">
        <v>37</v>
      </c>
      <c r="F332" t="s">
        <v>10</v>
      </c>
      <c r="G332" t="s">
        <v>1827</v>
      </c>
      <c r="H332">
        <v>64.643106700000004</v>
      </c>
      <c r="I332">
        <v>63.234674200000001</v>
      </c>
      <c r="J332" s="5">
        <f t="shared" si="18"/>
        <v>1.4084325000000035</v>
      </c>
      <c r="K332">
        <f t="shared" si="19"/>
        <v>2.2273104397523782</v>
      </c>
      <c r="L332">
        <f ca="1">VLOOKUP(F332,'UTPM9 (bench)'!$N$1:$S$13,4,FALSE)</f>
        <v>2.0376049555288795</v>
      </c>
      <c r="M332">
        <f ca="1">VLOOKUP(F332,'UTPM9 (bench)'!$N$1:$S$13,5,FALSE)</f>
        <v>3.4494712936112464</v>
      </c>
      <c r="N332" t="b">
        <f t="shared" ca="1" si="20"/>
        <v>0</v>
      </c>
    </row>
    <row r="333" spans="1:15" hidden="1" x14ac:dyDescent="0.25">
      <c r="A333">
        <v>332</v>
      </c>
      <c r="B333" t="s">
        <v>4582</v>
      </c>
      <c r="C333" t="s">
        <v>4653</v>
      </c>
      <c r="D333" t="s">
        <v>4654</v>
      </c>
      <c r="E333" t="s">
        <v>37</v>
      </c>
      <c r="F333" t="s">
        <v>9</v>
      </c>
      <c r="G333" t="s">
        <v>1826</v>
      </c>
      <c r="H333">
        <v>64.573093099999994</v>
      </c>
      <c r="I333">
        <v>64.643106700000004</v>
      </c>
      <c r="J333" s="5">
        <f t="shared" si="18"/>
        <v>7.0013600000010001E-2</v>
      </c>
      <c r="K333">
        <f t="shared" si="19"/>
        <v>0.10830791336334396</v>
      </c>
      <c r="L333">
        <f ca="1">VLOOKUP(F333,'UTPM9 (bench)'!$N$1:$S$13,4,FALSE)</f>
        <v>2.2721641326906439</v>
      </c>
      <c r="M333">
        <f ca="1">VLOOKUP(F333,'UTPM9 (bench)'!$N$1:$S$13,5,FALSE)</f>
        <v>3.8617150725745413</v>
      </c>
      <c r="N333" t="b">
        <f t="shared" ca="1" si="20"/>
        <v>0</v>
      </c>
    </row>
    <row r="334" spans="1:15" hidden="1" x14ac:dyDescent="0.25">
      <c r="A334">
        <v>333</v>
      </c>
      <c r="B334" t="s">
        <v>4582</v>
      </c>
      <c r="C334" t="s">
        <v>4653</v>
      </c>
      <c r="D334" t="s">
        <v>4654</v>
      </c>
      <c r="E334" t="s">
        <v>37</v>
      </c>
      <c r="F334" t="s">
        <v>11</v>
      </c>
      <c r="G334" t="s">
        <v>1827</v>
      </c>
      <c r="H334">
        <v>64.573093099999994</v>
      </c>
      <c r="I334">
        <v>64.643106700000004</v>
      </c>
      <c r="J334" s="5">
        <f t="shared" si="18"/>
        <v>7.0013600000010001E-2</v>
      </c>
      <c r="K334">
        <f t="shared" si="19"/>
        <v>0.10830791336334396</v>
      </c>
      <c r="L334">
        <f ca="1">VLOOKUP(F334,'UTPM9 (bench)'!$N$1:$S$13,4,FALSE)</f>
        <v>2.438457906522852</v>
      </c>
      <c r="M334">
        <f ca="1">VLOOKUP(F334,'UTPM9 (bench)'!$N$1:$S$13,5,FALSE)</f>
        <v>4.1932033030081435</v>
      </c>
      <c r="N334" t="b">
        <f t="shared" ca="1" si="20"/>
        <v>0</v>
      </c>
    </row>
    <row r="335" spans="1:15" x14ac:dyDescent="0.25">
      <c r="A335">
        <v>334</v>
      </c>
      <c r="B335" t="s">
        <v>4582</v>
      </c>
      <c r="C335" t="s">
        <v>4655</v>
      </c>
      <c r="D335" t="s">
        <v>4656</v>
      </c>
      <c r="E335" t="s">
        <v>37</v>
      </c>
      <c r="F335" t="s">
        <v>7</v>
      </c>
      <c r="G335" t="s">
        <v>1826</v>
      </c>
      <c r="H335">
        <v>62.064551700000003</v>
      </c>
      <c r="I335">
        <v>64.573093099999994</v>
      </c>
      <c r="J335" s="5">
        <f t="shared" si="18"/>
        <v>2.5085413999999915</v>
      </c>
      <c r="K335">
        <f t="shared" si="19"/>
        <v>3.8848091048003268</v>
      </c>
      <c r="L335">
        <f ca="1">VLOOKUP(F335,'UTPM9 (bench)'!$N$1:$S$13,4,FALSE)</f>
        <v>2.2483570036332274</v>
      </c>
      <c r="M335">
        <f ca="1">VLOOKUP(F335,'UTPM9 (bench)'!$N$1:$S$13,5,FALSE)</f>
        <v>3.8367753076714655</v>
      </c>
      <c r="N335" t="b">
        <f t="shared" ca="1" si="20"/>
        <v>1</v>
      </c>
      <c r="O335" t="s">
        <v>4882</v>
      </c>
    </row>
    <row r="336" spans="1:15" x14ac:dyDescent="0.25">
      <c r="A336">
        <v>335</v>
      </c>
      <c r="B336" t="s">
        <v>4582</v>
      </c>
      <c r="C336" t="s">
        <v>4655</v>
      </c>
      <c r="D336" t="s">
        <v>4656</v>
      </c>
      <c r="E336" t="s">
        <v>37</v>
      </c>
      <c r="F336" t="s">
        <v>10</v>
      </c>
      <c r="G336" t="s">
        <v>1827</v>
      </c>
      <c r="H336">
        <v>62.064551700000003</v>
      </c>
      <c r="I336">
        <v>64.573093099999994</v>
      </c>
      <c r="J336" s="5">
        <f t="shared" si="18"/>
        <v>2.5085413999999915</v>
      </c>
      <c r="K336">
        <f t="shared" si="19"/>
        <v>3.8848091048003268</v>
      </c>
      <c r="L336">
        <f ca="1">VLOOKUP(F336,'UTPM9 (bench)'!$N$1:$S$13,4,FALSE)</f>
        <v>2.0376049555288795</v>
      </c>
      <c r="M336">
        <f ca="1">VLOOKUP(F336,'UTPM9 (bench)'!$N$1:$S$13,5,FALSE)</f>
        <v>3.4494712936112464</v>
      </c>
      <c r="N336" t="b">
        <f t="shared" ca="1" si="20"/>
        <v>1</v>
      </c>
      <c r="O336" t="s">
        <v>4881</v>
      </c>
    </row>
    <row r="337" spans="1:15" x14ac:dyDescent="0.25">
      <c r="A337">
        <v>336</v>
      </c>
      <c r="B337" t="s">
        <v>4582</v>
      </c>
      <c r="C337" t="s">
        <v>4657</v>
      </c>
      <c r="D337" t="s">
        <v>4658</v>
      </c>
      <c r="E337" t="s">
        <v>37</v>
      </c>
      <c r="F337" t="s">
        <v>12</v>
      </c>
      <c r="G337" t="s">
        <v>1827</v>
      </c>
      <c r="H337">
        <v>64.368911299999994</v>
      </c>
      <c r="I337">
        <v>62.064551700000003</v>
      </c>
      <c r="J337" s="5">
        <f t="shared" si="18"/>
        <v>2.3043595999999908</v>
      </c>
      <c r="K337">
        <f t="shared" si="19"/>
        <v>3.7128433814176582</v>
      </c>
      <c r="L337">
        <f ca="1">VLOOKUP(F337,'UTPM9 (bench)'!$N$1:$S$13,4,FALSE)</f>
        <v>2.1620482221600299</v>
      </c>
      <c r="M337">
        <f ca="1">VLOOKUP(F337,'UTPM9 (bench)'!$N$1:$S$13,5,FALSE)</f>
        <v>3.6729260541053801</v>
      </c>
      <c r="N337" t="b">
        <f t="shared" ca="1" si="20"/>
        <v>1</v>
      </c>
      <c r="O337" t="s">
        <v>4881</v>
      </c>
    </row>
    <row r="338" spans="1:15" hidden="1" x14ac:dyDescent="0.25">
      <c r="A338">
        <v>337</v>
      </c>
      <c r="B338" t="s">
        <v>4582</v>
      </c>
      <c r="C338" t="s">
        <v>4659</v>
      </c>
      <c r="D338" t="s">
        <v>4660</v>
      </c>
      <c r="E338" t="s">
        <v>37</v>
      </c>
      <c r="F338" t="s">
        <v>9</v>
      </c>
      <c r="G338" t="s">
        <v>1826</v>
      </c>
      <c r="H338">
        <v>63.534633399999997</v>
      </c>
      <c r="I338">
        <v>62.064551700000003</v>
      </c>
      <c r="J338" s="5">
        <f t="shared" si="18"/>
        <v>1.4700816999999944</v>
      </c>
      <c r="K338">
        <f t="shared" si="19"/>
        <v>2.368633398184997</v>
      </c>
      <c r="L338">
        <f ca="1">VLOOKUP(F338,'UTPM9 (bench)'!$N$1:$S$13,4,FALSE)</f>
        <v>2.2721641326906439</v>
      </c>
      <c r="M338">
        <f ca="1">VLOOKUP(F338,'UTPM9 (bench)'!$N$1:$S$13,5,FALSE)</f>
        <v>3.8617150725745413</v>
      </c>
      <c r="N338" t="b">
        <f t="shared" ca="1" si="20"/>
        <v>0</v>
      </c>
    </row>
    <row r="339" spans="1:15" hidden="1" x14ac:dyDescent="0.25">
      <c r="A339">
        <v>338</v>
      </c>
      <c r="B339" t="s">
        <v>4582</v>
      </c>
      <c r="C339" t="s">
        <v>4659</v>
      </c>
      <c r="D339" t="s">
        <v>4660</v>
      </c>
      <c r="E339" t="s">
        <v>37</v>
      </c>
      <c r="F339" t="s">
        <v>10</v>
      </c>
      <c r="G339" t="s">
        <v>1827</v>
      </c>
      <c r="H339">
        <v>63.534633399999997</v>
      </c>
      <c r="I339">
        <v>64.368911299999994</v>
      </c>
      <c r="J339" s="5">
        <f t="shared" si="18"/>
        <v>0.83427789999999646</v>
      </c>
      <c r="K339">
        <f t="shared" si="19"/>
        <v>1.2960882561951867</v>
      </c>
      <c r="L339">
        <f ca="1">VLOOKUP(F339,'UTPM9 (bench)'!$N$1:$S$13,4,FALSE)</f>
        <v>2.0376049555288795</v>
      </c>
      <c r="M339">
        <f ca="1">VLOOKUP(F339,'UTPM9 (bench)'!$N$1:$S$13,5,FALSE)</f>
        <v>3.4494712936112464</v>
      </c>
      <c r="N339" t="b">
        <f t="shared" ca="1" si="20"/>
        <v>0</v>
      </c>
    </row>
    <row r="340" spans="1:15" hidden="1" x14ac:dyDescent="0.25">
      <c r="A340">
        <v>339</v>
      </c>
      <c r="B340" t="s">
        <v>4582</v>
      </c>
      <c r="C340" t="s">
        <v>4661</v>
      </c>
      <c r="D340" t="s">
        <v>4662</v>
      </c>
      <c r="E340" t="s">
        <v>37</v>
      </c>
      <c r="F340" t="s">
        <v>9</v>
      </c>
      <c r="G340" t="s">
        <v>1826</v>
      </c>
      <c r="H340">
        <v>61.881792500000003</v>
      </c>
      <c r="I340">
        <v>63.353605100000003</v>
      </c>
      <c r="J340" s="5">
        <f t="shared" si="18"/>
        <v>1.4718125999999998</v>
      </c>
      <c r="K340">
        <f t="shared" si="19"/>
        <v>2.3231710297730155</v>
      </c>
      <c r="L340">
        <f ca="1">VLOOKUP(F340,'UTPM9 (bench)'!$N$1:$S$13,4,FALSE)</f>
        <v>2.2721641326906439</v>
      </c>
      <c r="M340">
        <f ca="1">VLOOKUP(F340,'UTPM9 (bench)'!$N$1:$S$13,5,FALSE)</f>
        <v>3.8617150725745413</v>
      </c>
      <c r="N340" t="b">
        <f t="shared" ca="1" si="20"/>
        <v>0</v>
      </c>
    </row>
    <row r="341" spans="1:15" hidden="1" x14ac:dyDescent="0.25">
      <c r="A341">
        <v>340</v>
      </c>
      <c r="B341" t="s">
        <v>4582</v>
      </c>
      <c r="C341" t="s">
        <v>4661</v>
      </c>
      <c r="D341" t="s">
        <v>4662</v>
      </c>
      <c r="E341" t="s">
        <v>37</v>
      </c>
      <c r="F341" t="s">
        <v>11</v>
      </c>
      <c r="G341" t="s">
        <v>1827</v>
      </c>
      <c r="H341">
        <v>61.881792500000003</v>
      </c>
      <c r="I341">
        <v>63.353605100000003</v>
      </c>
      <c r="J341" s="5">
        <f t="shared" si="18"/>
        <v>1.4718125999999998</v>
      </c>
      <c r="K341">
        <f t="shared" si="19"/>
        <v>2.3231710297730155</v>
      </c>
      <c r="L341">
        <f ca="1">VLOOKUP(F341,'UTPM9 (bench)'!$N$1:$S$13,4,FALSE)</f>
        <v>2.438457906522852</v>
      </c>
      <c r="M341">
        <f ca="1">VLOOKUP(F341,'UTPM9 (bench)'!$N$1:$S$13,5,FALSE)</f>
        <v>4.1932033030081435</v>
      </c>
      <c r="N341" t="b">
        <f t="shared" ca="1" si="20"/>
        <v>0</v>
      </c>
    </row>
    <row r="342" spans="1:15" hidden="1" x14ac:dyDescent="0.25">
      <c r="A342">
        <v>341</v>
      </c>
      <c r="B342" t="s">
        <v>4582</v>
      </c>
      <c r="C342" t="s">
        <v>4663</v>
      </c>
      <c r="D342" t="s">
        <v>4664</v>
      </c>
      <c r="E342" t="s">
        <v>37</v>
      </c>
      <c r="F342" t="s">
        <v>7</v>
      </c>
      <c r="G342" t="s">
        <v>1826</v>
      </c>
      <c r="H342">
        <v>63.288081200000001</v>
      </c>
      <c r="I342">
        <v>61.881792500000003</v>
      </c>
      <c r="J342" s="5">
        <f t="shared" si="18"/>
        <v>1.4062886999999975</v>
      </c>
      <c r="K342">
        <f t="shared" si="19"/>
        <v>2.2725403437529663</v>
      </c>
      <c r="L342">
        <f ca="1">VLOOKUP(F342,'UTPM9 (bench)'!$N$1:$S$13,4,FALSE)</f>
        <v>2.2483570036332274</v>
      </c>
      <c r="M342">
        <f ca="1">VLOOKUP(F342,'UTPM9 (bench)'!$N$1:$S$13,5,FALSE)</f>
        <v>3.8367753076714655</v>
      </c>
      <c r="N342" t="b">
        <f t="shared" ca="1" si="20"/>
        <v>0</v>
      </c>
    </row>
    <row r="343" spans="1:15" hidden="1" x14ac:dyDescent="0.25">
      <c r="A343">
        <v>342</v>
      </c>
      <c r="B343" t="s">
        <v>4582</v>
      </c>
      <c r="C343" t="s">
        <v>4663</v>
      </c>
      <c r="D343" t="s">
        <v>4664</v>
      </c>
      <c r="E343" t="s">
        <v>37</v>
      </c>
      <c r="F343" t="s">
        <v>11</v>
      </c>
      <c r="G343" t="s">
        <v>1827</v>
      </c>
      <c r="H343">
        <v>63.288081200000001</v>
      </c>
      <c r="I343">
        <v>61.881792500000003</v>
      </c>
      <c r="J343" s="5">
        <f t="shared" si="18"/>
        <v>1.4062886999999975</v>
      </c>
      <c r="K343">
        <f t="shared" si="19"/>
        <v>2.2725403437529663</v>
      </c>
      <c r="L343">
        <f ca="1">VLOOKUP(F343,'UTPM9 (bench)'!$N$1:$S$13,4,FALSE)</f>
        <v>2.438457906522852</v>
      </c>
      <c r="M343">
        <f ca="1">VLOOKUP(F343,'UTPM9 (bench)'!$N$1:$S$13,5,FALSE)</f>
        <v>4.1932033030081435</v>
      </c>
      <c r="N343" t="b">
        <f t="shared" ca="1" si="20"/>
        <v>0</v>
      </c>
    </row>
    <row r="344" spans="1:15" hidden="1" x14ac:dyDescent="0.25">
      <c r="A344">
        <v>343</v>
      </c>
      <c r="B344" t="s">
        <v>4582</v>
      </c>
      <c r="C344" t="s">
        <v>4665</v>
      </c>
      <c r="D344" t="s">
        <v>4666</v>
      </c>
      <c r="E344" t="s">
        <v>37</v>
      </c>
      <c r="F344" t="s">
        <v>7</v>
      </c>
      <c r="G344" t="s">
        <v>1826</v>
      </c>
      <c r="H344">
        <v>64.799408900000003</v>
      </c>
      <c r="I344">
        <v>63.288081200000001</v>
      </c>
      <c r="J344" s="5">
        <f t="shared" si="18"/>
        <v>1.5113277000000025</v>
      </c>
      <c r="K344">
        <f t="shared" si="19"/>
        <v>2.3880131477267832</v>
      </c>
      <c r="L344">
        <f ca="1">VLOOKUP(F344,'UTPM9 (bench)'!$N$1:$S$13,4,FALSE)</f>
        <v>2.2483570036332274</v>
      </c>
      <c r="M344">
        <f ca="1">VLOOKUP(F344,'UTPM9 (bench)'!$N$1:$S$13,5,FALSE)</f>
        <v>3.8367753076714655</v>
      </c>
      <c r="N344" t="b">
        <f t="shared" ca="1" si="20"/>
        <v>0</v>
      </c>
    </row>
    <row r="345" spans="1:15" hidden="1" x14ac:dyDescent="0.25">
      <c r="A345">
        <v>344</v>
      </c>
      <c r="B345" t="s">
        <v>4582</v>
      </c>
      <c r="C345" t="s">
        <v>4665</v>
      </c>
      <c r="D345" t="s">
        <v>4666</v>
      </c>
      <c r="E345" t="s">
        <v>37</v>
      </c>
      <c r="F345" t="s">
        <v>11</v>
      </c>
      <c r="G345" t="s">
        <v>1827</v>
      </c>
      <c r="H345">
        <v>64.799408900000003</v>
      </c>
      <c r="I345">
        <v>63.288081200000001</v>
      </c>
      <c r="J345" s="5">
        <f t="shared" si="18"/>
        <v>1.5113277000000025</v>
      </c>
      <c r="K345">
        <f t="shared" si="19"/>
        <v>2.3880131477267832</v>
      </c>
      <c r="L345">
        <f ca="1">VLOOKUP(F345,'UTPM9 (bench)'!$N$1:$S$13,4,FALSE)</f>
        <v>2.438457906522852</v>
      </c>
      <c r="M345">
        <f ca="1">VLOOKUP(F345,'UTPM9 (bench)'!$N$1:$S$13,5,FALSE)</f>
        <v>4.1932033030081435</v>
      </c>
      <c r="N345" t="b">
        <f t="shared" ca="1" si="20"/>
        <v>0</v>
      </c>
    </row>
    <row r="346" spans="1:15" hidden="1" x14ac:dyDescent="0.25">
      <c r="A346">
        <v>345</v>
      </c>
      <c r="B346" t="s">
        <v>4582</v>
      </c>
      <c r="C346" t="s">
        <v>4667</v>
      </c>
      <c r="D346" t="s">
        <v>4668</v>
      </c>
      <c r="E346" t="s">
        <v>37</v>
      </c>
      <c r="F346" t="s">
        <v>8</v>
      </c>
      <c r="G346" t="s">
        <v>1826</v>
      </c>
      <c r="H346">
        <v>63.181181000000002</v>
      </c>
      <c r="I346">
        <v>64.799408900000003</v>
      </c>
      <c r="J346" s="5">
        <f t="shared" si="18"/>
        <v>1.6182279000000008</v>
      </c>
      <c r="K346">
        <f t="shared" si="19"/>
        <v>2.4972880578236274</v>
      </c>
      <c r="L346">
        <f ca="1">VLOOKUP(F346,'UTPM9 (bench)'!$N$1:$S$13,4,FALSE)</f>
        <v>2.1633050984039932</v>
      </c>
      <c r="M346">
        <f ca="1">VLOOKUP(F346,'UTPM9 (bench)'!$N$1:$S$13,5,FALSE)</f>
        <v>3.668180251725401</v>
      </c>
      <c r="N346" t="b">
        <f t="shared" ca="1" si="20"/>
        <v>0</v>
      </c>
    </row>
    <row r="347" spans="1:15" hidden="1" x14ac:dyDescent="0.25">
      <c r="A347">
        <v>346</v>
      </c>
      <c r="B347" t="s">
        <v>4582</v>
      </c>
      <c r="C347" t="s">
        <v>4667</v>
      </c>
      <c r="D347" t="s">
        <v>4668</v>
      </c>
      <c r="E347" t="s">
        <v>37</v>
      </c>
      <c r="F347" t="s">
        <v>11</v>
      </c>
      <c r="G347" t="s">
        <v>1827</v>
      </c>
      <c r="H347">
        <v>63.181181000000002</v>
      </c>
      <c r="I347">
        <v>64.799408900000003</v>
      </c>
      <c r="J347" s="5">
        <f t="shared" si="18"/>
        <v>1.6182279000000008</v>
      </c>
      <c r="K347">
        <f t="shared" si="19"/>
        <v>2.4972880578236274</v>
      </c>
      <c r="L347">
        <f ca="1">VLOOKUP(F347,'UTPM9 (bench)'!$N$1:$S$13,4,FALSE)</f>
        <v>2.438457906522852</v>
      </c>
      <c r="M347">
        <f ca="1">VLOOKUP(F347,'UTPM9 (bench)'!$N$1:$S$13,5,FALSE)</f>
        <v>4.1932033030081435</v>
      </c>
      <c r="N347" t="b">
        <f t="shared" ca="1" si="20"/>
        <v>0</v>
      </c>
    </row>
    <row r="348" spans="1:15" hidden="1" x14ac:dyDescent="0.25">
      <c r="A348">
        <v>347</v>
      </c>
      <c r="B348" t="s">
        <v>4582</v>
      </c>
      <c r="C348" t="s">
        <v>4669</v>
      </c>
      <c r="D348" t="s">
        <v>4670</v>
      </c>
      <c r="E348" t="s">
        <v>37</v>
      </c>
      <c r="F348" t="s">
        <v>9</v>
      </c>
      <c r="G348" t="s">
        <v>1826</v>
      </c>
      <c r="H348">
        <v>64.158762800000005</v>
      </c>
      <c r="I348">
        <v>63.181181000000002</v>
      </c>
      <c r="J348" s="5">
        <f t="shared" si="18"/>
        <v>0.97758180000000294</v>
      </c>
      <c r="K348">
        <f t="shared" si="19"/>
        <v>1.5472673738086709</v>
      </c>
      <c r="L348">
        <f ca="1">VLOOKUP(F348,'UTPM9 (bench)'!$N$1:$S$13,4,FALSE)</f>
        <v>2.2721641326906439</v>
      </c>
      <c r="M348">
        <f ca="1">VLOOKUP(F348,'UTPM9 (bench)'!$N$1:$S$13,5,FALSE)</f>
        <v>3.8617150725745413</v>
      </c>
      <c r="N348" t="b">
        <f t="shared" ca="1" si="20"/>
        <v>0</v>
      </c>
    </row>
    <row r="349" spans="1:15" hidden="1" x14ac:dyDescent="0.25">
      <c r="A349">
        <v>348</v>
      </c>
      <c r="B349" t="s">
        <v>4582</v>
      </c>
      <c r="C349" t="s">
        <v>4669</v>
      </c>
      <c r="D349" t="s">
        <v>4670</v>
      </c>
      <c r="E349" t="s">
        <v>37</v>
      </c>
      <c r="F349" t="s">
        <v>11</v>
      </c>
      <c r="G349" t="s">
        <v>1827</v>
      </c>
      <c r="H349">
        <v>64.158762800000005</v>
      </c>
      <c r="I349">
        <v>63.181181000000002</v>
      </c>
      <c r="J349" s="5">
        <f t="shared" si="18"/>
        <v>0.97758180000000294</v>
      </c>
      <c r="K349">
        <f t="shared" si="19"/>
        <v>1.5472673738086709</v>
      </c>
      <c r="L349">
        <f ca="1">VLOOKUP(F349,'UTPM9 (bench)'!$N$1:$S$13,4,FALSE)</f>
        <v>2.438457906522852</v>
      </c>
      <c r="M349">
        <f ca="1">VLOOKUP(F349,'UTPM9 (bench)'!$N$1:$S$13,5,FALSE)</f>
        <v>4.1932033030081435</v>
      </c>
      <c r="N349" t="b">
        <f t="shared" ca="1" si="20"/>
        <v>0</v>
      </c>
    </row>
    <row r="350" spans="1:15" hidden="1" x14ac:dyDescent="0.25">
      <c r="A350">
        <v>349</v>
      </c>
      <c r="B350" t="s">
        <v>4582</v>
      </c>
      <c r="C350" t="s">
        <v>4671</v>
      </c>
      <c r="D350" t="s">
        <v>4672</v>
      </c>
      <c r="E350" t="s">
        <v>37</v>
      </c>
      <c r="F350" t="s">
        <v>7</v>
      </c>
      <c r="G350" t="s">
        <v>1826</v>
      </c>
      <c r="H350">
        <v>64.265249100000005</v>
      </c>
      <c r="I350">
        <v>64.158762800000005</v>
      </c>
      <c r="J350" s="5">
        <f t="shared" si="18"/>
        <v>0.10648630000000026</v>
      </c>
      <c r="K350">
        <f t="shared" si="19"/>
        <v>0.16597311941931686</v>
      </c>
      <c r="L350">
        <f ca="1">VLOOKUP(F350,'UTPM9 (bench)'!$N$1:$S$13,4,FALSE)</f>
        <v>2.2483570036332274</v>
      </c>
      <c r="M350">
        <f ca="1">VLOOKUP(F350,'UTPM9 (bench)'!$N$1:$S$13,5,FALSE)</f>
        <v>3.8367753076714655</v>
      </c>
      <c r="N350" t="b">
        <f t="shared" ca="1" si="20"/>
        <v>0</v>
      </c>
    </row>
    <row r="351" spans="1:15" hidden="1" x14ac:dyDescent="0.25">
      <c r="A351">
        <v>350</v>
      </c>
      <c r="B351" t="s">
        <v>4582</v>
      </c>
      <c r="C351" t="s">
        <v>4673</v>
      </c>
      <c r="D351" t="s">
        <v>4674</v>
      </c>
      <c r="E351" t="s">
        <v>37</v>
      </c>
      <c r="F351" t="s">
        <v>7</v>
      </c>
      <c r="G351" t="s">
        <v>1826</v>
      </c>
      <c r="H351">
        <v>63.491838000000001</v>
      </c>
      <c r="I351">
        <v>64.265249100000005</v>
      </c>
      <c r="J351" s="5">
        <f t="shared" si="18"/>
        <v>0.77341110000000413</v>
      </c>
      <c r="K351">
        <f t="shared" si="19"/>
        <v>1.2034670538606906</v>
      </c>
      <c r="L351">
        <f ca="1">VLOOKUP(F351,'UTPM9 (bench)'!$N$1:$S$13,4,FALSE)</f>
        <v>2.2483570036332274</v>
      </c>
      <c r="M351">
        <f ca="1">VLOOKUP(F351,'UTPM9 (bench)'!$N$1:$S$13,5,FALSE)</f>
        <v>3.8367753076714655</v>
      </c>
      <c r="N351" t="b">
        <f t="shared" ca="1" si="20"/>
        <v>0</v>
      </c>
    </row>
    <row r="352" spans="1:15" hidden="1" x14ac:dyDescent="0.25">
      <c r="A352">
        <v>351</v>
      </c>
      <c r="B352" t="s">
        <v>4582</v>
      </c>
      <c r="C352" t="s">
        <v>4673</v>
      </c>
      <c r="D352" t="s">
        <v>4674</v>
      </c>
      <c r="E352" t="s">
        <v>37</v>
      </c>
      <c r="F352" t="s">
        <v>12</v>
      </c>
      <c r="G352" t="s">
        <v>1827</v>
      </c>
      <c r="H352">
        <v>63.491838000000001</v>
      </c>
      <c r="I352">
        <v>64.158762800000005</v>
      </c>
      <c r="J352" s="5">
        <f t="shared" si="18"/>
        <v>0.66692480000000387</v>
      </c>
      <c r="K352">
        <f t="shared" si="19"/>
        <v>1.0394913662518501</v>
      </c>
      <c r="L352">
        <f ca="1">VLOOKUP(F352,'UTPM9 (bench)'!$N$1:$S$13,4,FALSE)</f>
        <v>2.1620482221600299</v>
      </c>
      <c r="M352">
        <f ca="1">VLOOKUP(F352,'UTPM9 (bench)'!$N$1:$S$13,5,FALSE)</f>
        <v>3.6729260541053801</v>
      </c>
      <c r="N352" t="b">
        <f t="shared" ca="1" si="20"/>
        <v>0</v>
      </c>
    </row>
    <row r="353" spans="1:14" hidden="1" x14ac:dyDescent="0.25">
      <c r="A353">
        <v>352</v>
      </c>
      <c r="B353" t="s">
        <v>4582</v>
      </c>
      <c r="C353" t="s">
        <v>4675</v>
      </c>
      <c r="D353" t="s">
        <v>4676</v>
      </c>
      <c r="E353" t="s">
        <v>37</v>
      </c>
      <c r="F353" t="s">
        <v>7</v>
      </c>
      <c r="G353" t="s">
        <v>1826</v>
      </c>
      <c r="H353">
        <v>63.542783700000001</v>
      </c>
      <c r="I353">
        <v>63.491838000000001</v>
      </c>
      <c r="J353" s="5">
        <f t="shared" si="18"/>
        <v>5.0945699999999761E-2</v>
      </c>
      <c r="K353">
        <f t="shared" si="19"/>
        <v>8.0239762471516041E-2</v>
      </c>
      <c r="L353">
        <f ca="1">VLOOKUP(F353,'UTPM9 (bench)'!$N$1:$S$13,4,FALSE)</f>
        <v>2.2483570036332274</v>
      </c>
      <c r="M353">
        <f ca="1">VLOOKUP(F353,'UTPM9 (bench)'!$N$1:$S$13,5,FALSE)</f>
        <v>3.8367753076714655</v>
      </c>
      <c r="N353" t="b">
        <f t="shared" ca="1" si="20"/>
        <v>0</v>
      </c>
    </row>
    <row r="354" spans="1:14" hidden="1" x14ac:dyDescent="0.25">
      <c r="A354">
        <v>353</v>
      </c>
      <c r="B354" t="s">
        <v>4582</v>
      </c>
      <c r="C354" t="s">
        <v>4675</v>
      </c>
      <c r="D354" t="s">
        <v>4676</v>
      </c>
      <c r="E354" t="s">
        <v>37</v>
      </c>
      <c r="F354" t="s">
        <v>12</v>
      </c>
      <c r="G354" t="s">
        <v>1827</v>
      </c>
      <c r="H354">
        <v>63.542783700000001</v>
      </c>
      <c r="I354">
        <v>63.491838000000001</v>
      </c>
      <c r="J354" s="5">
        <f t="shared" si="18"/>
        <v>5.0945699999999761E-2</v>
      </c>
      <c r="K354">
        <f t="shared" si="19"/>
        <v>8.0239762471516041E-2</v>
      </c>
      <c r="L354">
        <f ca="1">VLOOKUP(F354,'UTPM9 (bench)'!$N$1:$S$13,4,FALSE)</f>
        <v>2.1620482221600299</v>
      </c>
      <c r="M354">
        <f ca="1">VLOOKUP(F354,'UTPM9 (bench)'!$N$1:$S$13,5,FALSE)</f>
        <v>3.6729260541053801</v>
      </c>
      <c r="N354" t="b">
        <f t="shared" ca="1" si="20"/>
        <v>0</v>
      </c>
    </row>
    <row r="355" spans="1:14" hidden="1" x14ac:dyDescent="0.25">
      <c r="A355">
        <v>354</v>
      </c>
      <c r="B355" t="s">
        <v>4582</v>
      </c>
      <c r="C355" t="s">
        <v>4677</v>
      </c>
      <c r="D355" t="s">
        <v>4678</v>
      </c>
      <c r="E355" t="s">
        <v>37</v>
      </c>
      <c r="F355" t="s">
        <v>8</v>
      </c>
      <c r="G355" t="s">
        <v>1826</v>
      </c>
      <c r="H355">
        <v>64.056707799999998</v>
      </c>
      <c r="I355">
        <v>63.542783700000001</v>
      </c>
      <c r="J355" s="5">
        <f t="shared" si="18"/>
        <v>0.513924099999997</v>
      </c>
      <c r="K355">
        <f t="shared" si="19"/>
        <v>0.80878436554865163</v>
      </c>
      <c r="L355">
        <f ca="1">VLOOKUP(F355,'UTPM9 (bench)'!$N$1:$S$13,4,FALSE)</f>
        <v>2.1633050984039932</v>
      </c>
      <c r="M355">
        <f ca="1">VLOOKUP(F355,'UTPM9 (bench)'!$N$1:$S$13,5,FALSE)</f>
        <v>3.668180251725401</v>
      </c>
      <c r="N355" t="b">
        <f t="shared" ca="1" si="20"/>
        <v>0</v>
      </c>
    </row>
    <row r="356" spans="1:14" hidden="1" x14ac:dyDescent="0.25">
      <c r="A356">
        <v>355</v>
      </c>
      <c r="B356" t="s">
        <v>4582</v>
      </c>
      <c r="C356" t="s">
        <v>4677</v>
      </c>
      <c r="D356" t="s">
        <v>4678</v>
      </c>
      <c r="E356" t="s">
        <v>37</v>
      </c>
      <c r="F356" t="s">
        <v>11</v>
      </c>
      <c r="G356" t="s">
        <v>1827</v>
      </c>
      <c r="H356">
        <v>64.056707799999998</v>
      </c>
      <c r="I356">
        <v>63.542783700000001</v>
      </c>
      <c r="J356" s="5">
        <f t="shared" si="18"/>
        <v>0.513924099999997</v>
      </c>
      <c r="K356">
        <f t="shared" si="19"/>
        <v>0.80878436554865163</v>
      </c>
      <c r="L356">
        <f ca="1">VLOOKUP(F356,'UTPM9 (bench)'!$N$1:$S$13,4,FALSE)</f>
        <v>2.438457906522852</v>
      </c>
      <c r="M356">
        <f ca="1">VLOOKUP(F356,'UTPM9 (bench)'!$N$1:$S$13,5,FALSE)</f>
        <v>4.1932033030081435</v>
      </c>
      <c r="N356" t="b">
        <f t="shared" ca="1" si="20"/>
        <v>0</v>
      </c>
    </row>
    <row r="357" spans="1:14" hidden="1" x14ac:dyDescent="0.25">
      <c r="A357">
        <v>356</v>
      </c>
      <c r="B357" t="s">
        <v>4582</v>
      </c>
      <c r="C357" t="s">
        <v>4679</v>
      </c>
      <c r="D357" t="s">
        <v>4680</v>
      </c>
      <c r="E357" t="s">
        <v>37</v>
      </c>
      <c r="F357" t="s">
        <v>7</v>
      </c>
      <c r="G357" t="s">
        <v>1826</v>
      </c>
      <c r="H357">
        <v>62.934756200000002</v>
      </c>
      <c r="I357">
        <v>63.872881700000001</v>
      </c>
      <c r="J357" s="5">
        <f t="shared" si="18"/>
        <v>0.93812549999999817</v>
      </c>
      <c r="K357">
        <f t="shared" si="19"/>
        <v>1.4687383362570257</v>
      </c>
      <c r="L357">
        <f ca="1">VLOOKUP(F357,'UTPM9 (bench)'!$N$1:$S$13,4,FALSE)</f>
        <v>2.2483570036332274</v>
      </c>
      <c r="M357">
        <f ca="1">VLOOKUP(F357,'UTPM9 (bench)'!$N$1:$S$13,5,FALSE)</f>
        <v>3.8367753076714655</v>
      </c>
      <c r="N357" t="b">
        <f t="shared" ca="1" si="20"/>
        <v>0</v>
      </c>
    </row>
    <row r="358" spans="1:14" hidden="1" x14ac:dyDescent="0.25">
      <c r="A358">
        <v>357</v>
      </c>
      <c r="B358" t="s">
        <v>4582</v>
      </c>
      <c r="C358" t="s">
        <v>4679</v>
      </c>
      <c r="D358" t="s">
        <v>4680</v>
      </c>
      <c r="E358" t="s">
        <v>37</v>
      </c>
      <c r="F358" t="s">
        <v>12</v>
      </c>
      <c r="G358" t="s">
        <v>1827</v>
      </c>
      <c r="H358">
        <v>62.934756200000002</v>
      </c>
      <c r="I358">
        <v>63.872881700000001</v>
      </c>
      <c r="J358" s="5">
        <f t="shared" si="18"/>
        <v>0.93812549999999817</v>
      </c>
      <c r="K358">
        <f t="shared" si="19"/>
        <v>1.4687383362570257</v>
      </c>
      <c r="L358">
        <f ca="1">VLOOKUP(F358,'UTPM9 (bench)'!$N$1:$S$13,4,FALSE)</f>
        <v>2.1620482221600299</v>
      </c>
      <c r="M358">
        <f ca="1">VLOOKUP(F358,'UTPM9 (bench)'!$N$1:$S$13,5,FALSE)</f>
        <v>3.6729260541053801</v>
      </c>
      <c r="N358" t="b">
        <f t="shared" ca="1" si="20"/>
        <v>0</v>
      </c>
    </row>
    <row r="359" spans="1:14" hidden="1" x14ac:dyDescent="0.25">
      <c r="A359">
        <v>358</v>
      </c>
      <c r="B359" t="s">
        <v>4582</v>
      </c>
      <c r="C359" t="s">
        <v>4681</v>
      </c>
      <c r="D359" t="s">
        <v>4682</v>
      </c>
      <c r="E359" t="s">
        <v>37</v>
      </c>
      <c r="F359" t="s">
        <v>9</v>
      </c>
      <c r="G359" t="s">
        <v>1826</v>
      </c>
      <c r="H359">
        <v>64.425949000000003</v>
      </c>
      <c r="I359">
        <v>62.934756200000002</v>
      </c>
      <c r="J359" s="5">
        <f t="shared" si="18"/>
        <v>1.4911928000000003</v>
      </c>
      <c r="K359">
        <f t="shared" si="19"/>
        <v>2.3694265141206667</v>
      </c>
      <c r="L359">
        <f ca="1">VLOOKUP(F359,'UTPM9 (bench)'!$N$1:$S$13,4,FALSE)</f>
        <v>2.2721641326906439</v>
      </c>
      <c r="M359">
        <f ca="1">VLOOKUP(F359,'UTPM9 (bench)'!$N$1:$S$13,5,FALSE)</f>
        <v>3.8617150725745413</v>
      </c>
      <c r="N359" t="b">
        <f t="shared" ca="1" si="20"/>
        <v>0</v>
      </c>
    </row>
    <row r="360" spans="1:14" hidden="1" x14ac:dyDescent="0.25">
      <c r="A360">
        <v>359</v>
      </c>
      <c r="B360" t="s">
        <v>4582</v>
      </c>
      <c r="C360" t="s">
        <v>4681</v>
      </c>
      <c r="D360" t="s">
        <v>4682</v>
      </c>
      <c r="E360" t="s">
        <v>37</v>
      </c>
      <c r="F360" t="s">
        <v>12</v>
      </c>
      <c r="G360" t="s">
        <v>1827</v>
      </c>
      <c r="H360">
        <v>64.425949000000003</v>
      </c>
      <c r="I360">
        <v>62.934756200000002</v>
      </c>
      <c r="J360" s="5">
        <f t="shared" si="18"/>
        <v>1.4911928000000003</v>
      </c>
      <c r="K360">
        <f t="shared" si="19"/>
        <v>2.3694265141206667</v>
      </c>
      <c r="L360">
        <f ca="1">VLOOKUP(F360,'UTPM9 (bench)'!$N$1:$S$13,4,FALSE)</f>
        <v>2.1620482221600299</v>
      </c>
      <c r="M360">
        <f ca="1">VLOOKUP(F360,'UTPM9 (bench)'!$N$1:$S$13,5,FALSE)</f>
        <v>3.6729260541053801</v>
      </c>
      <c r="N360" t="b">
        <f t="shared" ca="1" si="20"/>
        <v>0</v>
      </c>
    </row>
    <row r="361" spans="1:14" hidden="1" x14ac:dyDescent="0.25">
      <c r="A361">
        <v>360</v>
      </c>
      <c r="B361" t="s">
        <v>4582</v>
      </c>
      <c r="C361" t="s">
        <v>4683</v>
      </c>
      <c r="D361" t="s">
        <v>4684</v>
      </c>
      <c r="E361" t="s">
        <v>37</v>
      </c>
      <c r="F361" t="s">
        <v>10</v>
      </c>
      <c r="G361" t="s">
        <v>1827</v>
      </c>
      <c r="H361">
        <v>62.333582200000002</v>
      </c>
      <c r="I361">
        <v>64.425949000000003</v>
      </c>
      <c r="J361" s="5">
        <f t="shared" si="18"/>
        <v>2.0923668000000006</v>
      </c>
      <c r="K361">
        <f t="shared" si="19"/>
        <v>3.2477081556066802</v>
      </c>
      <c r="L361">
        <f ca="1">VLOOKUP(F361,'UTPM9 (bench)'!$N$1:$S$13,4,FALSE)</f>
        <v>2.0376049555288795</v>
      </c>
      <c r="M361">
        <f ca="1">VLOOKUP(F361,'UTPM9 (bench)'!$N$1:$S$13,5,FALSE)</f>
        <v>3.4494712936112464</v>
      </c>
      <c r="N361" t="b">
        <f t="shared" ca="1" si="20"/>
        <v>0</v>
      </c>
    </row>
    <row r="362" spans="1:14" hidden="1" x14ac:dyDescent="0.25">
      <c r="A362">
        <v>361</v>
      </c>
      <c r="B362" t="s">
        <v>4582</v>
      </c>
      <c r="C362" t="s">
        <v>4685</v>
      </c>
      <c r="D362" t="s">
        <v>4686</v>
      </c>
      <c r="E362" t="s">
        <v>37</v>
      </c>
      <c r="F362" t="s">
        <v>7</v>
      </c>
      <c r="G362" t="s">
        <v>1826</v>
      </c>
      <c r="H362">
        <v>64.739129800000001</v>
      </c>
      <c r="I362">
        <v>64.419270699999998</v>
      </c>
      <c r="J362" s="5">
        <f t="shared" si="18"/>
        <v>0.31985910000000217</v>
      </c>
      <c r="K362">
        <f t="shared" si="19"/>
        <v>0.49652704311041229</v>
      </c>
      <c r="L362">
        <f ca="1">VLOOKUP(F362,'UTPM9 (bench)'!$N$1:$S$13,4,FALSE)</f>
        <v>2.2483570036332274</v>
      </c>
      <c r="M362">
        <f ca="1">VLOOKUP(F362,'UTPM9 (bench)'!$N$1:$S$13,5,FALSE)</f>
        <v>3.8367753076714655</v>
      </c>
      <c r="N362" t="b">
        <f t="shared" ca="1" si="20"/>
        <v>0</v>
      </c>
    </row>
    <row r="363" spans="1:14" hidden="1" x14ac:dyDescent="0.25">
      <c r="A363">
        <v>362</v>
      </c>
      <c r="B363" t="s">
        <v>4582</v>
      </c>
      <c r="C363" t="s">
        <v>4687</v>
      </c>
      <c r="D363" t="s">
        <v>4688</v>
      </c>
      <c r="E363" t="s">
        <v>37</v>
      </c>
      <c r="F363" t="s">
        <v>8</v>
      </c>
      <c r="G363" t="s">
        <v>1826</v>
      </c>
      <c r="H363">
        <v>64.460679099999993</v>
      </c>
      <c r="I363">
        <v>64.739129800000001</v>
      </c>
      <c r="J363" s="5">
        <f t="shared" si="18"/>
        <v>0.2784507000000076</v>
      </c>
      <c r="K363">
        <f t="shared" si="19"/>
        <v>0.43011189810587724</v>
      </c>
      <c r="L363">
        <f ca="1">VLOOKUP(F363,'UTPM9 (bench)'!$N$1:$S$13,4,FALSE)</f>
        <v>2.1633050984039932</v>
      </c>
      <c r="M363">
        <f ca="1">VLOOKUP(F363,'UTPM9 (bench)'!$N$1:$S$13,5,FALSE)</f>
        <v>3.668180251725401</v>
      </c>
      <c r="N363" t="b">
        <f t="shared" ca="1" si="20"/>
        <v>0</v>
      </c>
    </row>
    <row r="364" spans="1:14" hidden="1" x14ac:dyDescent="0.25">
      <c r="A364">
        <v>363</v>
      </c>
      <c r="B364" t="s">
        <v>4582</v>
      </c>
      <c r="C364" t="s">
        <v>4687</v>
      </c>
      <c r="D364" t="s">
        <v>4688</v>
      </c>
      <c r="E364" t="s">
        <v>37</v>
      </c>
      <c r="F364" t="s">
        <v>10</v>
      </c>
      <c r="G364" t="s">
        <v>1827</v>
      </c>
      <c r="H364">
        <v>64.460679099999993</v>
      </c>
      <c r="I364">
        <v>64.739129800000001</v>
      </c>
      <c r="J364" s="5">
        <f t="shared" si="18"/>
        <v>0.2784507000000076</v>
      </c>
      <c r="K364">
        <f t="shared" si="19"/>
        <v>0.43011189810587724</v>
      </c>
      <c r="L364">
        <f ca="1">VLOOKUP(F364,'UTPM9 (bench)'!$N$1:$S$13,4,FALSE)</f>
        <v>2.0376049555288795</v>
      </c>
      <c r="M364">
        <f ca="1">VLOOKUP(F364,'UTPM9 (bench)'!$N$1:$S$13,5,FALSE)</f>
        <v>3.4494712936112464</v>
      </c>
      <c r="N364" t="b">
        <f t="shared" ca="1" si="20"/>
        <v>0</v>
      </c>
    </row>
    <row r="365" spans="1:14" hidden="1" x14ac:dyDescent="0.25">
      <c r="A365">
        <v>364</v>
      </c>
      <c r="B365" t="s">
        <v>4582</v>
      </c>
      <c r="C365" t="s">
        <v>4689</v>
      </c>
      <c r="D365" t="s">
        <v>4690</v>
      </c>
      <c r="E365" t="s">
        <v>37</v>
      </c>
      <c r="F365" t="s">
        <v>9</v>
      </c>
      <c r="G365" t="s">
        <v>1826</v>
      </c>
      <c r="H365">
        <v>63.954731600000002</v>
      </c>
      <c r="I365">
        <v>64.460679099999993</v>
      </c>
      <c r="J365" s="5">
        <f t="shared" si="18"/>
        <v>0.50594749999999067</v>
      </c>
      <c r="K365">
        <f t="shared" si="19"/>
        <v>0.78489322027634478</v>
      </c>
      <c r="L365">
        <f ca="1">VLOOKUP(F365,'UTPM9 (bench)'!$N$1:$S$13,4,FALSE)</f>
        <v>2.2721641326906439</v>
      </c>
      <c r="M365">
        <f ca="1">VLOOKUP(F365,'UTPM9 (bench)'!$N$1:$S$13,5,FALSE)</f>
        <v>3.8617150725745413</v>
      </c>
      <c r="N365" t="b">
        <f t="shared" ca="1" si="20"/>
        <v>0</v>
      </c>
    </row>
    <row r="366" spans="1:14" hidden="1" x14ac:dyDescent="0.25">
      <c r="A366">
        <v>365</v>
      </c>
      <c r="B366" t="s">
        <v>4582</v>
      </c>
      <c r="C366" t="s">
        <v>4689</v>
      </c>
      <c r="D366" t="s">
        <v>4690</v>
      </c>
      <c r="E366" t="s">
        <v>37</v>
      </c>
      <c r="F366" t="s">
        <v>10</v>
      </c>
      <c r="G366" t="s">
        <v>1827</v>
      </c>
      <c r="H366">
        <v>63.954731600000002</v>
      </c>
      <c r="I366">
        <v>64.460679099999993</v>
      </c>
      <c r="J366" s="5">
        <f t="shared" si="18"/>
        <v>0.50594749999999067</v>
      </c>
      <c r="K366">
        <f t="shared" si="19"/>
        <v>0.78489322027634478</v>
      </c>
      <c r="L366">
        <f ca="1">VLOOKUP(F366,'UTPM9 (bench)'!$N$1:$S$13,4,FALSE)</f>
        <v>2.0376049555288795</v>
      </c>
      <c r="M366">
        <f ca="1">VLOOKUP(F366,'UTPM9 (bench)'!$N$1:$S$13,5,FALSE)</f>
        <v>3.4494712936112464</v>
      </c>
      <c r="N366" t="b">
        <f t="shared" ca="1" si="20"/>
        <v>0</v>
      </c>
    </row>
    <row r="367" spans="1:14" hidden="1" x14ac:dyDescent="0.25">
      <c r="A367">
        <v>366</v>
      </c>
      <c r="B367" t="s">
        <v>4582</v>
      </c>
      <c r="C367" t="s">
        <v>4691</v>
      </c>
      <c r="D367" t="s">
        <v>4692</v>
      </c>
      <c r="E367" t="s">
        <v>37</v>
      </c>
      <c r="F367" t="s">
        <v>12</v>
      </c>
      <c r="G367" t="s">
        <v>1827</v>
      </c>
      <c r="H367">
        <v>64.3304945</v>
      </c>
      <c r="I367">
        <v>63.848405900000003</v>
      </c>
      <c r="J367" s="5">
        <f t="shared" si="18"/>
        <v>0.48208859999999731</v>
      </c>
      <c r="K367">
        <f t="shared" si="19"/>
        <v>0.75505189707484499</v>
      </c>
      <c r="L367">
        <f ca="1">VLOOKUP(F367,'UTPM9 (bench)'!$N$1:$S$13,4,FALSE)</f>
        <v>2.1620482221600299</v>
      </c>
      <c r="M367">
        <f ca="1">VLOOKUP(F367,'UTPM9 (bench)'!$N$1:$S$13,5,FALSE)</f>
        <v>3.6729260541053801</v>
      </c>
      <c r="N367" t="b">
        <f t="shared" ca="1" si="20"/>
        <v>0</v>
      </c>
    </row>
    <row r="368" spans="1:14" hidden="1" x14ac:dyDescent="0.25">
      <c r="A368">
        <v>367</v>
      </c>
      <c r="B368" t="s">
        <v>4582</v>
      </c>
      <c r="C368" t="s">
        <v>4693</v>
      </c>
      <c r="D368" t="s">
        <v>4694</v>
      </c>
      <c r="E368" t="s">
        <v>37</v>
      </c>
      <c r="F368" t="s">
        <v>8</v>
      </c>
      <c r="G368" t="s">
        <v>1826</v>
      </c>
      <c r="H368">
        <v>64.609089100000006</v>
      </c>
      <c r="I368">
        <v>63.848405900000003</v>
      </c>
      <c r="J368" s="5">
        <f t="shared" si="18"/>
        <v>0.76068320000000256</v>
      </c>
      <c r="K368">
        <f t="shared" si="19"/>
        <v>1.1913894940327752</v>
      </c>
      <c r="L368">
        <f ca="1">VLOOKUP(F368,'UTPM9 (bench)'!$N$1:$S$13,4,FALSE)</f>
        <v>2.1633050984039932</v>
      </c>
      <c r="M368">
        <f ca="1">VLOOKUP(F368,'UTPM9 (bench)'!$N$1:$S$13,5,FALSE)</f>
        <v>3.668180251725401</v>
      </c>
      <c r="N368" t="b">
        <f t="shared" ca="1" si="20"/>
        <v>0</v>
      </c>
    </row>
    <row r="369" spans="1:14" hidden="1" x14ac:dyDescent="0.25">
      <c r="A369">
        <v>368</v>
      </c>
      <c r="B369" t="s">
        <v>4582</v>
      </c>
      <c r="C369" t="s">
        <v>4695</v>
      </c>
      <c r="D369" t="s">
        <v>4696</v>
      </c>
      <c r="E369" t="s">
        <v>37</v>
      </c>
      <c r="F369" t="s">
        <v>7</v>
      </c>
      <c r="G369" t="s">
        <v>1826</v>
      </c>
      <c r="H369">
        <v>62.947844000000003</v>
      </c>
      <c r="I369">
        <v>63.423881199999997</v>
      </c>
      <c r="J369" s="5">
        <f t="shared" si="18"/>
        <v>0.47603719999999328</v>
      </c>
      <c r="K369">
        <f t="shared" si="19"/>
        <v>0.75056459963221756</v>
      </c>
      <c r="L369">
        <f ca="1">VLOOKUP(F369,'UTPM9 (bench)'!$N$1:$S$13,4,FALSE)</f>
        <v>2.2483570036332274</v>
      </c>
      <c r="M369">
        <f ca="1">VLOOKUP(F369,'UTPM9 (bench)'!$N$1:$S$13,5,FALSE)</f>
        <v>3.8367753076714655</v>
      </c>
      <c r="N369" t="b">
        <f t="shared" ca="1" si="20"/>
        <v>0</v>
      </c>
    </row>
    <row r="370" spans="1:14" hidden="1" x14ac:dyDescent="0.25">
      <c r="A370">
        <v>369</v>
      </c>
      <c r="B370" t="s">
        <v>4582</v>
      </c>
      <c r="C370" t="s">
        <v>4695</v>
      </c>
      <c r="D370" t="s">
        <v>4696</v>
      </c>
      <c r="E370" t="s">
        <v>37</v>
      </c>
      <c r="F370" t="s">
        <v>10</v>
      </c>
      <c r="G370" t="s">
        <v>1827</v>
      </c>
      <c r="H370">
        <v>62.947844000000003</v>
      </c>
      <c r="I370">
        <v>63.423881199999997</v>
      </c>
      <c r="J370" s="5">
        <f t="shared" si="18"/>
        <v>0.47603719999999328</v>
      </c>
      <c r="K370">
        <f t="shared" si="19"/>
        <v>0.75056459963221756</v>
      </c>
      <c r="L370">
        <f ca="1">VLOOKUP(F370,'UTPM9 (bench)'!$N$1:$S$13,4,FALSE)</f>
        <v>2.0376049555288795</v>
      </c>
      <c r="M370">
        <f ca="1">VLOOKUP(F370,'UTPM9 (bench)'!$N$1:$S$13,5,FALSE)</f>
        <v>3.4494712936112464</v>
      </c>
      <c r="N370" t="b">
        <f t="shared" ca="1" si="20"/>
        <v>0</v>
      </c>
    </row>
    <row r="371" spans="1:14" hidden="1" x14ac:dyDescent="0.25">
      <c r="A371">
        <v>370</v>
      </c>
      <c r="B371" t="s">
        <v>4582</v>
      </c>
      <c r="C371" t="s">
        <v>4697</v>
      </c>
      <c r="D371" t="s">
        <v>4698</v>
      </c>
      <c r="E371" t="s">
        <v>37</v>
      </c>
      <c r="F371" t="s">
        <v>9</v>
      </c>
      <c r="G371" t="s">
        <v>1826</v>
      </c>
      <c r="H371">
        <v>63.396869700000003</v>
      </c>
      <c r="I371">
        <v>62.947844000000003</v>
      </c>
      <c r="J371" s="5">
        <f t="shared" si="18"/>
        <v>0.44902569999999997</v>
      </c>
      <c r="K371">
        <f t="shared" si="19"/>
        <v>0.71332975280297117</v>
      </c>
      <c r="L371">
        <f ca="1">VLOOKUP(F371,'UTPM9 (bench)'!$N$1:$S$13,4,FALSE)</f>
        <v>2.2721641326906439</v>
      </c>
      <c r="M371">
        <f ca="1">VLOOKUP(F371,'UTPM9 (bench)'!$N$1:$S$13,5,FALSE)</f>
        <v>3.8617150725745413</v>
      </c>
      <c r="N371" t="b">
        <f t="shared" ca="1" si="20"/>
        <v>0</v>
      </c>
    </row>
    <row r="372" spans="1:14" hidden="1" x14ac:dyDescent="0.25">
      <c r="A372">
        <v>371</v>
      </c>
      <c r="B372" t="s">
        <v>4582</v>
      </c>
      <c r="C372" t="s">
        <v>4697</v>
      </c>
      <c r="D372" t="s">
        <v>4698</v>
      </c>
      <c r="E372" t="s">
        <v>37</v>
      </c>
      <c r="F372" t="s">
        <v>11</v>
      </c>
      <c r="G372" t="s">
        <v>1827</v>
      </c>
      <c r="H372">
        <v>63.396869700000003</v>
      </c>
      <c r="I372">
        <v>62.947844000000003</v>
      </c>
      <c r="J372" s="5">
        <f t="shared" si="18"/>
        <v>0.44902569999999997</v>
      </c>
      <c r="K372">
        <f t="shared" si="19"/>
        <v>0.71332975280297117</v>
      </c>
      <c r="L372">
        <f ca="1">VLOOKUP(F372,'UTPM9 (bench)'!$N$1:$S$13,4,FALSE)</f>
        <v>2.438457906522852</v>
      </c>
      <c r="M372">
        <f ca="1">VLOOKUP(F372,'UTPM9 (bench)'!$N$1:$S$13,5,FALSE)</f>
        <v>4.1932033030081435</v>
      </c>
      <c r="N372" t="b">
        <f t="shared" ca="1" si="20"/>
        <v>0</v>
      </c>
    </row>
    <row r="373" spans="1:14" hidden="1" x14ac:dyDescent="0.25">
      <c r="A373">
        <v>372</v>
      </c>
      <c r="B373" t="s">
        <v>4582</v>
      </c>
      <c r="C373" t="s">
        <v>4699</v>
      </c>
      <c r="D373" t="s">
        <v>4700</v>
      </c>
      <c r="E373" t="s">
        <v>37</v>
      </c>
      <c r="F373" t="s">
        <v>8</v>
      </c>
      <c r="G373" t="s">
        <v>1826</v>
      </c>
      <c r="H373">
        <v>64.365033299999993</v>
      </c>
      <c r="I373">
        <v>63.396869700000003</v>
      </c>
      <c r="J373" s="5">
        <f t="shared" si="18"/>
        <v>0.9681635999999898</v>
      </c>
      <c r="K373">
        <f t="shared" si="19"/>
        <v>1.5271473253828332</v>
      </c>
      <c r="L373">
        <f ca="1">VLOOKUP(F373,'UTPM9 (bench)'!$N$1:$S$13,4,FALSE)</f>
        <v>2.1633050984039932</v>
      </c>
      <c r="M373">
        <f ca="1">VLOOKUP(F373,'UTPM9 (bench)'!$N$1:$S$13,5,FALSE)</f>
        <v>3.668180251725401</v>
      </c>
      <c r="N373" t="b">
        <f t="shared" ca="1" si="20"/>
        <v>0</v>
      </c>
    </row>
    <row r="374" spans="1:14" hidden="1" x14ac:dyDescent="0.25">
      <c r="A374">
        <v>373</v>
      </c>
      <c r="B374" t="s">
        <v>4582</v>
      </c>
      <c r="C374" t="s">
        <v>4699</v>
      </c>
      <c r="D374" t="s">
        <v>4700</v>
      </c>
      <c r="E374" t="s">
        <v>37</v>
      </c>
      <c r="F374" t="s">
        <v>12</v>
      </c>
      <c r="G374" t="s">
        <v>1827</v>
      </c>
      <c r="H374">
        <v>64.365033299999993</v>
      </c>
      <c r="I374">
        <v>63.396869700000003</v>
      </c>
      <c r="J374" s="5">
        <f t="shared" si="18"/>
        <v>0.9681635999999898</v>
      </c>
      <c r="K374">
        <f t="shared" si="19"/>
        <v>1.5271473253828332</v>
      </c>
      <c r="L374">
        <f ca="1">VLOOKUP(F374,'UTPM9 (bench)'!$N$1:$S$13,4,FALSE)</f>
        <v>2.1620482221600299</v>
      </c>
      <c r="M374">
        <f ca="1">VLOOKUP(F374,'UTPM9 (bench)'!$N$1:$S$13,5,FALSE)</f>
        <v>3.6729260541053801</v>
      </c>
      <c r="N374" t="b">
        <f t="shared" ca="1" si="20"/>
        <v>0</v>
      </c>
    </row>
    <row r="375" spans="1:14" hidden="1" x14ac:dyDescent="0.25">
      <c r="A375">
        <v>374</v>
      </c>
      <c r="B375" t="s">
        <v>4582</v>
      </c>
      <c r="C375" t="s">
        <v>4701</v>
      </c>
      <c r="D375" t="s">
        <v>4702</v>
      </c>
      <c r="E375" t="s">
        <v>37</v>
      </c>
      <c r="F375" t="s">
        <v>10</v>
      </c>
      <c r="G375" t="s">
        <v>1827</v>
      </c>
      <c r="H375">
        <v>62.621751500000002</v>
      </c>
      <c r="I375">
        <v>64.504046299999999</v>
      </c>
      <c r="J375" s="5">
        <f t="shared" si="18"/>
        <v>1.8822947999999968</v>
      </c>
      <c r="K375">
        <f t="shared" si="19"/>
        <v>2.9181034492715177</v>
      </c>
      <c r="L375">
        <f ca="1">VLOOKUP(F375,'UTPM9 (bench)'!$N$1:$S$13,4,FALSE)</f>
        <v>2.0376049555288795</v>
      </c>
      <c r="M375">
        <f ca="1">VLOOKUP(F375,'UTPM9 (bench)'!$N$1:$S$13,5,FALSE)</f>
        <v>3.4494712936112464</v>
      </c>
      <c r="N375" t="b">
        <f t="shared" ca="1" si="20"/>
        <v>0</v>
      </c>
    </row>
    <row r="376" spans="1:14" hidden="1" x14ac:dyDescent="0.25">
      <c r="A376">
        <v>375</v>
      </c>
      <c r="B376" t="s">
        <v>4582</v>
      </c>
      <c r="C376" t="s">
        <v>4703</v>
      </c>
      <c r="D376" t="s">
        <v>4704</v>
      </c>
      <c r="E376" t="s">
        <v>37</v>
      </c>
      <c r="F376" t="s">
        <v>8</v>
      </c>
      <c r="G376" t="s">
        <v>1826</v>
      </c>
      <c r="H376">
        <v>64.677944400000001</v>
      </c>
      <c r="I376">
        <v>64.504046299999999</v>
      </c>
      <c r="J376" s="5">
        <f t="shared" si="18"/>
        <v>0.17389810000000239</v>
      </c>
      <c r="K376">
        <f t="shared" si="19"/>
        <v>0.26959254492535983</v>
      </c>
      <c r="L376">
        <f ca="1">VLOOKUP(F376,'UTPM9 (bench)'!$N$1:$S$13,4,FALSE)</f>
        <v>2.1633050984039932</v>
      </c>
      <c r="M376">
        <f ca="1">VLOOKUP(F376,'UTPM9 (bench)'!$N$1:$S$13,5,FALSE)</f>
        <v>3.668180251725401</v>
      </c>
      <c r="N376" t="b">
        <f t="shared" ca="1" si="20"/>
        <v>0</v>
      </c>
    </row>
    <row r="377" spans="1:14" hidden="1" x14ac:dyDescent="0.25">
      <c r="A377">
        <v>376</v>
      </c>
      <c r="B377" t="s">
        <v>4582</v>
      </c>
      <c r="C377" t="s">
        <v>4705</v>
      </c>
      <c r="D377" t="s">
        <v>4706</v>
      </c>
      <c r="E377" t="s">
        <v>37</v>
      </c>
      <c r="F377" t="s">
        <v>9</v>
      </c>
      <c r="G377" t="s">
        <v>1826</v>
      </c>
      <c r="H377">
        <v>62.852537499999997</v>
      </c>
      <c r="I377">
        <v>64.677944400000001</v>
      </c>
      <c r="J377" s="5">
        <f t="shared" si="18"/>
        <v>1.8254069000000044</v>
      </c>
      <c r="K377">
        <f t="shared" si="19"/>
        <v>2.8223019716130686</v>
      </c>
      <c r="L377">
        <f ca="1">VLOOKUP(F377,'UTPM9 (bench)'!$N$1:$S$13,4,FALSE)</f>
        <v>2.2721641326906439</v>
      </c>
      <c r="M377">
        <f ca="1">VLOOKUP(F377,'UTPM9 (bench)'!$N$1:$S$13,5,FALSE)</f>
        <v>3.8617150725745413</v>
      </c>
      <c r="N377" t="b">
        <f t="shared" ca="1" si="20"/>
        <v>0</v>
      </c>
    </row>
    <row r="378" spans="1:14" hidden="1" x14ac:dyDescent="0.25">
      <c r="A378">
        <v>377</v>
      </c>
      <c r="B378" t="s">
        <v>4582</v>
      </c>
      <c r="C378" t="s">
        <v>4705</v>
      </c>
      <c r="D378" t="s">
        <v>4706</v>
      </c>
      <c r="E378" t="s">
        <v>37</v>
      </c>
      <c r="F378" t="s">
        <v>11</v>
      </c>
      <c r="G378" t="s">
        <v>1827</v>
      </c>
      <c r="H378">
        <v>62.852537499999997</v>
      </c>
      <c r="I378">
        <v>62.621751500000002</v>
      </c>
      <c r="J378" s="5">
        <f t="shared" si="18"/>
        <v>0.23078599999999483</v>
      </c>
      <c r="K378">
        <f t="shared" si="19"/>
        <v>0.36853967586645164</v>
      </c>
      <c r="L378">
        <f ca="1">VLOOKUP(F378,'UTPM9 (bench)'!$N$1:$S$13,4,FALSE)</f>
        <v>2.438457906522852</v>
      </c>
      <c r="M378">
        <f ca="1">VLOOKUP(F378,'UTPM9 (bench)'!$N$1:$S$13,5,FALSE)</f>
        <v>4.1932033030081435</v>
      </c>
      <c r="N378" t="b">
        <f t="shared" ca="1" si="20"/>
        <v>0</v>
      </c>
    </row>
    <row r="379" spans="1:14" hidden="1" x14ac:dyDescent="0.25">
      <c r="A379">
        <v>378</v>
      </c>
      <c r="B379" t="s">
        <v>4582</v>
      </c>
      <c r="C379" t="s">
        <v>4707</v>
      </c>
      <c r="D379" t="s">
        <v>4708</v>
      </c>
      <c r="E379" t="s">
        <v>37</v>
      </c>
      <c r="F379" t="s">
        <v>7</v>
      </c>
      <c r="G379" t="s">
        <v>1826</v>
      </c>
      <c r="H379">
        <v>63.048451</v>
      </c>
      <c r="I379">
        <v>62.852537499999997</v>
      </c>
      <c r="J379" s="5">
        <f t="shared" si="18"/>
        <v>0.19591350000000318</v>
      </c>
      <c r="K379">
        <f t="shared" si="19"/>
        <v>0.31170340576942213</v>
      </c>
      <c r="L379">
        <f ca="1">VLOOKUP(F379,'UTPM9 (bench)'!$N$1:$S$13,4,FALSE)</f>
        <v>2.2483570036332274</v>
      </c>
      <c r="M379">
        <f ca="1">VLOOKUP(F379,'UTPM9 (bench)'!$N$1:$S$13,5,FALSE)</f>
        <v>3.8367753076714655</v>
      </c>
      <c r="N379" t="b">
        <f t="shared" ca="1" si="20"/>
        <v>0</v>
      </c>
    </row>
    <row r="380" spans="1:14" hidden="1" x14ac:dyDescent="0.25">
      <c r="A380">
        <v>379</v>
      </c>
      <c r="B380" t="s">
        <v>4582</v>
      </c>
      <c r="C380" t="s">
        <v>4707</v>
      </c>
      <c r="D380" t="s">
        <v>4708</v>
      </c>
      <c r="E380" t="s">
        <v>37</v>
      </c>
      <c r="F380" t="s">
        <v>10</v>
      </c>
      <c r="G380" t="s">
        <v>1827</v>
      </c>
      <c r="H380">
        <v>63.048451</v>
      </c>
      <c r="I380">
        <v>62.852537499999997</v>
      </c>
      <c r="J380" s="5">
        <f t="shared" si="18"/>
        <v>0.19591350000000318</v>
      </c>
      <c r="K380">
        <f t="shared" si="19"/>
        <v>0.31170340576942213</v>
      </c>
      <c r="L380">
        <f ca="1">VLOOKUP(F380,'UTPM9 (bench)'!$N$1:$S$13,4,FALSE)</f>
        <v>2.0376049555288795</v>
      </c>
      <c r="M380">
        <f ca="1">VLOOKUP(F380,'UTPM9 (bench)'!$N$1:$S$13,5,FALSE)</f>
        <v>3.4494712936112464</v>
      </c>
      <c r="N380" t="b">
        <f t="shared" ca="1" si="20"/>
        <v>0</v>
      </c>
    </row>
    <row r="381" spans="1:14" hidden="1" x14ac:dyDescent="0.25">
      <c r="A381">
        <v>380</v>
      </c>
      <c r="B381" t="s">
        <v>4582</v>
      </c>
      <c r="C381" t="s">
        <v>4709</v>
      </c>
      <c r="D381" t="s">
        <v>4710</v>
      </c>
      <c r="E381" t="s">
        <v>37</v>
      </c>
      <c r="F381" t="s">
        <v>8</v>
      </c>
      <c r="G381" t="s">
        <v>1826</v>
      </c>
      <c r="H381">
        <v>64.097252699999999</v>
      </c>
      <c r="I381">
        <v>63.048451</v>
      </c>
      <c r="J381" s="5">
        <f t="shared" si="18"/>
        <v>1.0488016999999985</v>
      </c>
      <c r="K381">
        <f t="shared" si="19"/>
        <v>1.6634852773781841</v>
      </c>
      <c r="L381">
        <f ca="1">VLOOKUP(F381,'UTPM9 (bench)'!$N$1:$S$13,4,FALSE)</f>
        <v>2.1633050984039932</v>
      </c>
      <c r="M381">
        <f ca="1">VLOOKUP(F381,'UTPM9 (bench)'!$N$1:$S$13,5,FALSE)</f>
        <v>3.668180251725401</v>
      </c>
      <c r="N381" t="b">
        <f t="shared" ca="1" si="20"/>
        <v>0</v>
      </c>
    </row>
    <row r="382" spans="1:14" hidden="1" x14ac:dyDescent="0.25">
      <c r="A382">
        <v>381</v>
      </c>
      <c r="B382" t="s">
        <v>4582</v>
      </c>
      <c r="C382" t="s">
        <v>4709</v>
      </c>
      <c r="D382" t="s">
        <v>4710</v>
      </c>
      <c r="E382" t="s">
        <v>37</v>
      </c>
      <c r="F382" t="s">
        <v>12</v>
      </c>
      <c r="G382" t="s">
        <v>1827</v>
      </c>
      <c r="H382">
        <v>64.097252699999999</v>
      </c>
      <c r="I382">
        <v>63.048451</v>
      </c>
      <c r="J382" s="5">
        <f t="shared" si="18"/>
        <v>1.0488016999999985</v>
      </c>
      <c r="K382">
        <f t="shared" si="19"/>
        <v>1.6634852773781841</v>
      </c>
      <c r="L382">
        <f ca="1">VLOOKUP(F382,'UTPM9 (bench)'!$N$1:$S$13,4,FALSE)</f>
        <v>2.1620482221600299</v>
      </c>
      <c r="M382">
        <f ca="1">VLOOKUP(F382,'UTPM9 (bench)'!$N$1:$S$13,5,FALSE)</f>
        <v>3.6729260541053801</v>
      </c>
      <c r="N382" t="b">
        <f t="shared" ca="1" si="20"/>
        <v>0</v>
      </c>
    </row>
    <row r="383" spans="1:14" hidden="1" x14ac:dyDescent="0.25">
      <c r="A383">
        <v>382</v>
      </c>
      <c r="B383" t="s">
        <v>4582</v>
      </c>
      <c r="C383" t="s">
        <v>4711</v>
      </c>
      <c r="D383" t="s">
        <v>4712</v>
      </c>
      <c r="E383" t="s">
        <v>37</v>
      </c>
      <c r="F383" t="s">
        <v>8</v>
      </c>
      <c r="G383" t="s">
        <v>1826</v>
      </c>
      <c r="H383">
        <v>64.024363300000005</v>
      </c>
      <c r="I383">
        <v>64.097252699999999</v>
      </c>
      <c r="J383" s="5">
        <f t="shared" si="18"/>
        <v>7.2889399999993998E-2</v>
      </c>
      <c r="K383">
        <f t="shared" si="19"/>
        <v>0.11371688634011298</v>
      </c>
      <c r="L383">
        <f ca="1">VLOOKUP(F383,'UTPM9 (bench)'!$N$1:$S$13,4,FALSE)</f>
        <v>2.1633050984039932</v>
      </c>
      <c r="M383">
        <f ca="1">VLOOKUP(F383,'UTPM9 (bench)'!$N$1:$S$13,5,FALSE)</f>
        <v>3.668180251725401</v>
      </c>
      <c r="N383" t="b">
        <f t="shared" ca="1" si="20"/>
        <v>0</v>
      </c>
    </row>
    <row r="384" spans="1:14" hidden="1" x14ac:dyDescent="0.25">
      <c r="A384">
        <v>383</v>
      </c>
      <c r="B384" t="s">
        <v>4582</v>
      </c>
      <c r="C384" t="s">
        <v>4711</v>
      </c>
      <c r="D384" t="s">
        <v>4712</v>
      </c>
      <c r="E384" t="s">
        <v>37</v>
      </c>
      <c r="F384" t="s">
        <v>10</v>
      </c>
      <c r="G384" t="s">
        <v>1827</v>
      </c>
      <c r="H384">
        <v>64.024363300000005</v>
      </c>
      <c r="I384">
        <v>64.097252699999999</v>
      </c>
      <c r="J384" s="5">
        <f t="shared" si="18"/>
        <v>7.2889399999993998E-2</v>
      </c>
      <c r="K384">
        <f t="shared" si="19"/>
        <v>0.11371688634011298</v>
      </c>
      <c r="L384">
        <f ca="1">VLOOKUP(F384,'UTPM9 (bench)'!$N$1:$S$13,4,FALSE)</f>
        <v>2.0376049555288795</v>
      </c>
      <c r="M384">
        <f ca="1">VLOOKUP(F384,'UTPM9 (bench)'!$N$1:$S$13,5,FALSE)</f>
        <v>3.4494712936112464</v>
      </c>
      <c r="N384" t="b">
        <f t="shared" ca="1" si="20"/>
        <v>0</v>
      </c>
    </row>
    <row r="385" spans="1:14" hidden="1" x14ac:dyDescent="0.25">
      <c r="A385">
        <v>384</v>
      </c>
      <c r="B385" t="s">
        <v>4582</v>
      </c>
      <c r="C385" t="s">
        <v>4713</v>
      </c>
      <c r="D385" t="s">
        <v>4714</v>
      </c>
      <c r="E385" t="s">
        <v>37</v>
      </c>
      <c r="F385" t="s">
        <v>8</v>
      </c>
      <c r="G385" t="s">
        <v>1826</v>
      </c>
      <c r="H385">
        <v>63.3882026</v>
      </c>
      <c r="I385">
        <v>64.024363300000005</v>
      </c>
      <c r="J385" s="5">
        <f t="shared" si="18"/>
        <v>0.63616070000000491</v>
      </c>
      <c r="K385">
        <f t="shared" si="19"/>
        <v>0.9936228448210197</v>
      </c>
      <c r="L385">
        <f ca="1">VLOOKUP(F385,'UTPM9 (bench)'!$N$1:$S$13,4,FALSE)</f>
        <v>2.1633050984039932</v>
      </c>
      <c r="M385">
        <f ca="1">VLOOKUP(F385,'UTPM9 (bench)'!$N$1:$S$13,5,FALSE)</f>
        <v>3.668180251725401</v>
      </c>
      <c r="N385" t="b">
        <f t="shared" ca="1" si="20"/>
        <v>0</v>
      </c>
    </row>
    <row r="386" spans="1:14" hidden="1" x14ac:dyDescent="0.25">
      <c r="A386">
        <v>385</v>
      </c>
      <c r="B386" t="s">
        <v>4582</v>
      </c>
      <c r="C386" t="s">
        <v>4713</v>
      </c>
      <c r="D386" t="s">
        <v>4714</v>
      </c>
      <c r="E386" t="s">
        <v>37</v>
      </c>
      <c r="F386" t="s">
        <v>11</v>
      </c>
      <c r="G386" t="s">
        <v>1827</v>
      </c>
      <c r="H386">
        <v>63.3882026</v>
      </c>
      <c r="I386">
        <v>64.024363300000005</v>
      </c>
      <c r="J386" s="5">
        <f t="shared" si="18"/>
        <v>0.63616070000000491</v>
      </c>
      <c r="K386">
        <f t="shared" si="19"/>
        <v>0.9936228448210197</v>
      </c>
      <c r="L386">
        <f ca="1">VLOOKUP(F386,'UTPM9 (bench)'!$N$1:$S$13,4,FALSE)</f>
        <v>2.438457906522852</v>
      </c>
      <c r="M386">
        <f ca="1">VLOOKUP(F386,'UTPM9 (bench)'!$N$1:$S$13,5,FALSE)</f>
        <v>4.1932033030081435</v>
      </c>
      <c r="N386" t="b">
        <f t="shared" ca="1" si="20"/>
        <v>0</v>
      </c>
    </row>
    <row r="387" spans="1:14" hidden="1" x14ac:dyDescent="0.25">
      <c r="A387">
        <v>386</v>
      </c>
      <c r="B387" t="s">
        <v>4582</v>
      </c>
      <c r="C387" t="s">
        <v>4715</v>
      </c>
      <c r="D387" t="s">
        <v>4716</v>
      </c>
      <c r="E387" t="s">
        <v>37</v>
      </c>
      <c r="F387" t="s">
        <v>8</v>
      </c>
      <c r="G387" t="s">
        <v>1826</v>
      </c>
      <c r="H387">
        <v>62.011649499999997</v>
      </c>
      <c r="I387">
        <v>63.3882026</v>
      </c>
      <c r="J387" s="5">
        <f t="shared" si="18"/>
        <v>1.3765531000000024</v>
      </c>
      <c r="K387">
        <f t="shared" si="19"/>
        <v>2.1716234938644599</v>
      </c>
      <c r="L387">
        <f ca="1">VLOOKUP(F387,'UTPM9 (bench)'!$N$1:$S$13,4,FALSE)</f>
        <v>2.1633050984039932</v>
      </c>
      <c r="M387">
        <f ca="1">VLOOKUP(F387,'UTPM9 (bench)'!$N$1:$S$13,5,FALSE)</f>
        <v>3.668180251725401</v>
      </c>
      <c r="N387" t="b">
        <f t="shared" ca="1" si="20"/>
        <v>0</v>
      </c>
    </row>
    <row r="388" spans="1:14" hidden="1" x14ac:dyDescent="0.25">
      <c r="A388">
        <v>387</v>
      </c>
      <c r="B388" t="s">
        <v>4582</v>
      </c>
      <c r="C388" t="s">
        <v>4717</v>
      </c>
      <c r="D388" t="s">
        <v>4718</v>
      </c>
      <c r="E388" t="s">
        <v>37</v>
      </c>
      <c r="F388" t="s">
        <v>8</v>
      </c>
      <c r="G388" t="s">
        <v>1826</v>
      </c>
      <c r="H388">
        <v>62.277102499999998</v>
      </c>
      <c r="I388">
        <v>62.011649499999997</v>
      </c>
      <c r="J388" s="5">
        <f t="shared" si="18"/>
        <v>0.26545300000000083</v>
      </c>
      <c r="K388">
        <f t="shared" si="19"/>
        <v>0.42806956779951616</v>
      </c>
      <c r="L388">
        <f ca="1">VLOOKUP(F388,'UTPM9 (bench)'!$N$1:$S$13,4,FALSE)</f>
        <v>2.1633050984039932</v>
      </c>
      <c r="M388">
        <f ca="1">VLOOKUP(F388,'UTPM9 (bench)'!$N$1:$S$13,5,FALSE)</f>
        <v>3.668180251725401</v>
      </c>
      <c r="N388" t="b">
        <f t="shared" ca="1" si="20"/>
        <v>0</v>
      </c>
    </row>
    <row r="389" spans="1:14" hidden="1" x14ac:dyDescent="0.25">
      <c r="A389">
        <v>388</v>
      </c>
      <c r="B389" t="s">
        <v>4582</v>
      </c>
      <c r="C389" t="s">
        <v>4717</v>
      </c>
      <c r="D389" t="s">
        <v>4718</v>
      </c>
      <c r="E389" t="s">
        <v>37</v>
      </c>
      <c r="F389" t="s">
        <v>11</v>
      </c>
      <c r="G389" t="s">
        <v>1827</v>
      </c>
      <c r="H389">
        <v>62.277102499999998</v>
      </c>
      <c r="I389">
        <v>63.3882026</v>
      </c>
      <c r="J389" s="5">
        <f t="shared" si="18"/>
        <v>1.1111001000000016</v>
      </c>
      <c r="K389">
        <f t="shared" si="19"/>
        <v>1.752849985369362</v>
      </c>
      <c r="L389">
        <f ca="1">VLOOKUP(F389,'UTPM9 (bench)'!$N$1:$S$13,4,FALSE)</f>
        <v>2.438457906522852</v>
      </c>
      <c r="M389">
        <f ca="1">VLOOKUP(F389,'UTPM9 (bench)'!$N$1:$S$13,5,FALSE)</f>
        <v>4.1932033030081435</v>
      </c>
      <c r="N389" t="b">
        <f t="shared" ca="1" si="20"/>
        <v>0</v>
      </c>
    </row>
    <row r="390" spans="1:14" hidden="1" x14ac:dyDescent="0.25">
      <c r="A390">
        <v>389</v>
      </c>
      <c r="B390" t="s">
        <v>4582</v>
      </c>
      <c r="C390" t="s">
        <v>4719</v>
      </c>
      <c r="D390" t="s">
        <v>4720</v>
      </c>
      <c r="E390" t="s">
        <v>37</v>
      </c>
      <c r="F390" t="s">
        <v>7</v>
      </c>
      <c r="G390" t="s">
        <v>1826</v>
      </c>
      <c r="H390">
        <v>64.385148700000002</v>
      </c>
      <c r="I390">
        <v>62.277102499999998</v>
      </c>
      <c r="J390" s="5">
        <f t="shared" si="18"/>
        <v>2.108046200000004</v>
      </c>
      <c r="K390">
        <f t="shared" si="19"/>
        <v>3.3849458555012317</v>
      </c>
      <c r="L390">
        <f ca="1">VLOOKUP(F390,'UTPM9 (bench)'!$N$1:$S$13,4,FALSE)</f>
        <v>2.2483570036332274</v>
      </c>
      <c r="M390">
        <f ca="1">VLOOKUP(F390,'UTPM9 (bench)'!$N$1:$S$13,5,FALSE)</f>
        <v>3.8367753076714655</v>
      </c>
      <c r="N390" t="b">
        <f t="shared" ca="1" si="20"/>
        <v>0</v>
      </c>
    </row>
    <row r="391" spans="1:14" hidden="1" x14ac:dyDescent="0.25">
      <c r="A391">
        <v>390</v>
      </c>
      <c r="B391" t="s">
        <v>4582</v>
      </c>
      <c r="C391" t="s">
        <v>4719</v>
      </c>
      <c r="D391" t="s">
        <v>4720</v>
      </c>
      <c r="E391" t="s">
        <v>37</v>
      </c>
      <c r="F391" t="s">
        <v>10</v>
      </c>
      <c r="G391" t="s">
        <v>1827</v>
      </c>
      <c r="H391">
        <v>64.385148700000002</v>
      </c>
      <c r="I391">
        <v>62.277102499999998</v>
      </c>
      <c r="J391" s="5">
        <f t="shared" ref="J391:J454" si="21">ABS(H391-I391)</f>
        <v>2.108046200000004</v>
      </c>
      <c r="K391">
        <f t="shared" ref="K391:K454" si="22">100*J391/I391</f>
        <v>3.3849458555012317</v>
      </c>
      <c r="L391">
        <f ca="1">VLOOKUP(F391,'UTPM9 (bench)'!$N$1:$S$13,4,FALSE)</f>
        <v>2.0376049555288795</v>
      </c>
      <c r="M391">
        <f ca="1">VLOOKUP(F391,'UTPM9 (bench)'!$N$1:$S$13,5,FALSE)</f>
        <v>3.4494712936112464</v>
      </c>
      <c r="N391" t="b">
        <f t="shared" ref="N391:N454" ca="1" si="23">AND(J391&gt;L391,K391&gt;M391)</f>
        <v>0</v>
      </c>
    </row>
    <row r="392" spans="1:14" hidden="1" x14ac:dyDescent="0.25">
      <c r="A392">
        <v>391</v>
      </c>
      <c r="B392" t="s">
        <v>4582</v>
      </c>
      <c r="C392" t="s">
        <v>4721</v>
      </c>
      <c r="D392" t="s">
        <v>4722</v>
      </c>
      <c r="E392" t="s">
        <v>37</v>
      </c>
      <c r="F392" t="s">
        <v>8</v>
      </c>
      <c r="G392" t="s">
        <v>1826</v>
      </c>
      <c r="H392">
        <v>63.188786999999998</v>
      </c>
      <c r="I392">
        <v>64.385148700000002</v>
      </c>
      <c r="J392" s="5">
        <f t="shared" si="21"/>
        <v>1.1963617000000042</v>
      </c>
      <c r="K392">
        <f t="shared" si="22"/>
        <v>1.8581330076201317</v>
      </c>
      <c r="L392">
        <f ca="1">VLOOKUP(F392,'UTPM9 (bench)'!$N$1:$S$13,4,FALSE)</f>
        <v>2.1633050984039932</v>
      </c>
      <c r="M392">
        <f ca="1">VLOOKUP(F392,'UTPM9 (bench)'!$N$1:$S$13,5,FALSE)</f>
        <v>3.668180251725401</v>
      </c>
      <c r="N392" t="b">
        <f t="shared" ca="1" si="23"/>
        <v>0</v>
      </c>
    </row>
    <row r="393" spans="1:14" hidden="1" x14ac:dyDescent="0.25">
      <c r="A393">
        <v>392</v>
      </c>
      <c r="B393" t="s">
        <v>4582</v>
      </c>
      <c r="C393" t="s">
        <v>4723</v>
      </c>
      <c r="D393" t="s">
        <v>4724</v>
      </c>
      <c r="E393" t="s">
        <v>37</v>
      </c>
      <c r="F393" t="s">
        <v>7</v>
      </c>
      <c r="G393" t="s">
        <v>1826</v>
      </c>
      <c r="H393">
        <v>64.094874700000005</v>
      </c>
      <c r="I393">
        <v>64.442655599999995</v>
      </c>
      <c r="J393" s="5">
        <f t="shared" si="21"/>
        <v>0.3477808999999894</v>
      </c>
      <c r="K393">
        <f t="shared" si="22"/>
        <v>0.53967499750272463</v>
      </c>
      <c r="L393">
        <f ca="1">VLOOKUP(F393,'UTPM9 (bench)'!$N$1:$S$13,4,FALSE)</f>
        <v>2.2483570036332274</v>
      </c>
      <c r="M393">
        <f ca="1">VLOOKUP(F393,'UTPM9 (bench)'!$N$1:$S$13,5,FALSE)</f>
        <v>3.8367753076714655</v>
      </c>
      <c r="N393" t="b">
        <f t="shared" ca="1" si="23"/>
        <v>0</v>
      </c>
    </row>
    <row r="394" spans="1:14" hidden="1" x14ac:dyDescent="0.25">
      <c r="A394">
        <v>393</v>
      </c>
      <c r="B394" t="s">
        <v>4582</v>
      </c>
      <c r="C394" t="s">
        <v>4725</v>
      </c>
      <c r="D394" t="s">
        <v>4726</v>
      </c>
      <c r="E394" t="s">
        <v>37</v>
      </c>
      <c r="F394" t="s">
        <v>9</v>
      </c>
      <c r="G394" t="s">
        <v>1826</v>
      </c>
      <c r="H394">
        <v>62.197047699999999</v>
      </c>
      <c r="I394">
        <v>64.094874700000005</v>
      </c>
      <c r="J394" s="5">
        <f t="shared" si="21"/>
        <v>1.8978270000000066</v>
      </c>
      <c r="K394">
        <f t="shared" si="22"/>
        <v>2.9609653016452602</v>
      </c>
      <c r="L394">
        <f ca="1">VLOOKUP(F394,'UTPM9 (bench)'!$N$1:$S$13,4,FALSE)</f>
        <v>2.2721641326906439</v>
      </c>
      <c r="M394">
        <f ca="1">VLOOKUP(F394,'UTPM9 (bench)'!$N$1:$S$13,5,FALSE)</f>
        <v>3.8617150725745413</v>
      </c>
      <c r="N394" t="b">
        <f t="shared" ca="1" si="23"/>
        <v>0</v>
      </c>
    </row>
    <row r="395" spans="1:14" hidden="1" x14ac:dyDescent="0.25">
      <c r="A395">
        <v>394</v>
      </c>
      <c r="B395" t="s">
        <v>4582</v>
      </c>
      <c r="C395" t="s">
        <v>4725</v>
      </c>
      <c r="D395" t="s">
        <v>4726</v>
      </c>
      <c r="E395" t="s">
        <v>37</v>
      </c>
      <c r="F395" t="s">
        <v>12</v>
      </c>
      <c r="G395" t="s">
        <v>1827</v>
      </c>
      <c r="H395">
        <v>62.197047699999999</v>
      </c>
      <c r="I395">
        <v>64.094874700000005</v>
      </c>
      <c r="J395" s="5">
        <f t="shared" si="21"/>
        <v>1.8978270000000066</v>
      </c>
      <c r="K395">
        <f t="shared" si="22"/>
        <v>2.9609653016452602</v>
      </c>
      <c r="L395">
        <f ca="1">VLOOKUP(F395,'UTPM9 (bench)'!$N$1:$S$13,4,FALSE)</f>
        <v>2.1620482221600299</v>
      </c>
      <c r="M395">
        <f ca="1">VLOOKUP(F395,'UTPM9 (bench)'!$N$1:$S$13,5,FALSE)</f>
        <v>3.6729260541053801</v>
      </c>
      <c r="N395" t="b">
        <f t="shared" ca="1" si="23"/>
        <v>0</v>
      </c>
    </row>
    <row r="396" spans="1:14" hidden="1" x14ac:dyDescent="0.25">
      <c r="A396">
        <v>395</v>
      </c>
      <c r="B396" t="s">
        <v>4582</v>
      </c>
      <c r="C396" t="s">
        <v>4727</v>
      </c>
      <c r="D396" t="s">
        <v>4728</v>
      </c>
      <c r="E396" t="s">
        <v>37</v>
      </c>
      <c r="F396" t="s">
        <v>7</v>
      </c>
      <c r="G396" t="s">
        <v>1826</v>
      </c>
      <c r="H396">
        <v>64.157719299999997</v>
      </c>
      <c r="I396">
        <v>62.197047699999999</v>
      </c>
      <c r="J396" s="5">
        <f t="shared" si="21"/>
        <v>1.9606715999999977</v>
      </c>
      <c r="K396">
        <f t="shared" si="22"/>
        <v>3.1523547700480288</v>
      </c>
      <c r="L396">
        <f ca="1">VLOOKUP(F396,'UTPM9 (bench)'!$N$1:$S$13,4,FALSE)</f>
        <v>2.2483570036332274</v>
      </c>
      <c r="M396">
        <f ca="1">VLOOKUP(F396,'UTPM9 (bench)'!$N$1:$S$13,5,FALSE)</f>
        <v>3.8367753076714655</v>
      </c>
      <c r="N396" t="b">
        <f t="shared" ca="1" si="23"/>
        <v>0</v>
      </c>
    </row>
    <row r="397" spans="1:14" hidden="1" x14ac:dyDescent="0.25">
      <c r="A397">
        <v>396</v>
      </c>
      <c r="B397" t="s">
        <v>4582</v>
      </c>
      <c r="C397" t="s">
        <v>4727</v>
      </c>
      <c r="D397" t="s">
        <v>4728</v>
      </c>
      <c r="E397" t="s">
        <v>37</v>
      </c>
      <c r="F397" t="s">
        <v>12</v>
      </c>
      <c r="G397" t="s">
        <v>1827</v>
      </c>
      <c r="H397">
        <v>64.157719299999997</v>
      </c>
      <c r="I397">
        <v>62.197047699999999</v>
      </c>
      <c r="J397" s="5">
        <f t="shared" si="21"/>
        <v>1.9606715999999977</v>
      </c>
      <c r="K397">
        <f t="shared" si="22"/>
        <v>3.1523547700480288</v>
      </c>
      <c r="L397">
        <f ca="1">VLOOKUP(F397,'UTPM9 (bench)'!$N$1:$S$13,4,FALSE)</f>
        <v>2.1620482221600299</v>
      </c>
      <c r="M397">
        <f ca="1">VLOOKUP(F397,'UTPM9 (bench)'!$N$1:$S$13,5,FALSE)</f>
        <v>3.6729260541053801</v>
      </c>
      <c r="N397" t="b">
        <f t="shared" ca="1" si="23"/>
        <v>0</v>
      </c>
    </row>
    <row r="398" spans="1:14" hidden="1" x14ac:dyDescent="0.25">
      <c r="A398">
        <v>397</v>
      </c>
      <c r="B398" t="s">
        <v>4582</v>
      </c>
      <c r="C398" t="s">
        <v>4729</v>
      </c>
      <c r="D398" t="s">
        <v>4730</v>
      </c>
      <c r="E398" t="s">
        <v>37</v>
      </c>
      <c r="F398" t="s">
        <v>7</v>
      </c>
      <c r="G398" t="s">
        <v>1826</v>
      </c>
      <c r="H398">
        <v>64.278188499999999</v>
      </c>
      <c r="I398">
        <v>64.157719299999997</v>
      </c>
      <c r="J398" s="5">
        <f t="shared" si="21"/>
        <v>0.12046920000000227</v>
      </c>
      <c r="K398">
        <f t="shared" si="22"/>
        <v>0.18777039039790538</v>
      </c>
      <c r="L398">
        <f ca="1">VLOOKUP(F398,'UTPM9 (bench)'!$N$1:$S$13,4,FALSE)</f>
        <v>2.2483570036332274</v>
      </c>
      <c r="M398">
        <f ca="1">VLOOKUP(F398,'UTPM9 (bench)'!$N$1:$S$13,5,FALSE)</f>
        <v>3.8367753076714655</v>
      </c>
      <c r="N398" t="b">
        <f t="shared" ca="1" si="23"/>
        <v>0</v>
      </c>
    </row>
    <row r="399" spans="1:14" hidden="1" x14ac:dyDescent="0.25">
      <c r="A399">
        <v>398</v>
      </c>
      <c r="B399" t="s">
        <v>4582</v>
      </c>
      <c r="C399" t="s">
        <v>4729</v>
      </c>
      <c r="D399" t="s">
        <v>4730</v>
      </c>
      <c r="E399" t="s">
        <v>37</v>
      </c>
      <c r="F399" t="s">
        <v>12</v>
      </c>
      <c r="G399" t="s">
        <v>1827</v>
      </c>
      <c r="H399">
        <v>64.278188499999999</v>
      </c>
      <c r="I399">
        <v>64.157719299999997</v>
      </c>
      <c r="J399" s="5">
        <f t="shared" si="21"/>
        <v>0.12046920000000227</v>
      </c>
      <c r="K399">
        <f t="shared" si="22"/>
        <v>0.18777039039790538</v>
      </c>
      <c r="L399">
        <f ca="1">VLOOKUP(F399,'UTPM9 (bench)'!$N$1:$S$13,4,FALSE)</f>
        <v>2.1620482221600299</v>
      </c>
      <c r="M399">
        <f ca="1">VLOOKUP(F399,'UTPM9 (bench)'!$N$1:$S$13,5,FALSE)</f>
        <v>3.6729260541053801</v>
      </c>
      <c r="N399" t="b">
        <f t="shared" ca="1" si="23"/>
        <v>0</v>
      </c>
    </row>
    <row r="400" spans="1:14" hidden="1" x14ac:dyDescent="0.25">
      <c r="A400">
        <v>399</v>
      </c>
      <c r="B400" t="s">
        <v>4582</v>
      </c>
      <c r="C400" t="s">
        <v>4731</v>
      </c>
      <c r="D400" t="s">
        <v>4732</v>
      </c>
      <c r="E400" t="s">
        <v>37</v>
      </c>
      <c r="F400" t="s">
        <v>7</v>
      </c>
      <c r="G400" t="s">
        <v>1826</v>
      </c>
      <c r="H400">
        <v>64.260253300000002</v>
      </c>
      <c r="I400">
        <v>64.278188499999999</v>
      </c>
      <c r="J400" s="5">
        <f t="shared" si="21"/>
        <v>1.7935199999996598E-2</v>
      </c>
      <c r="K400">
        <f t="shared" si="22"/>
        <v>2.7902466479740012E-2</v>
      </c>
      <c r="L400">
        <f ca="1">VLOOKUP(F400,'UTPM9 (bench)'!$N$1:$S$13,4,FALSE)</f>
        <v>2.2483570036332274</v>
      </c>
      <c r="M400">
        <f ca="1">VLOOKUP(F400,'UTPM9 (bench)'!$N$1:$S$13,5,FALSE)</f>
        <v>3.8367753076714655</v>
      </c>
      <c r="N400" t="b">
        <f t="shared" ca="1" si="23"/>
        <v>0</v>
      </c>
    </row>
    <row r="401" spans="1:14" hidden="1" x14ac:dyDescent="0.25">
      <c r="A401">
        <v>400</v>
      </c>
      <c r="B401" t="s">
        <v>4582</v>
      </c>
      <c r="C401" t="s">
        <v>4733</v>
      </c>
      <c r="D401" t="s">
        <v>4734</v>
      </c>
      <c r="E401" t="s">
        <v>37</v>
      </c>
      <c r="F401" t="s">
        <v>7</v>
      </c>
      <c r="G401" t="s">
        <v>1826</v>
      </c>
      <c r="H401">
        <v>64.215805000000003</v>
      </c>
      <c r="I401">
        <v>64.260253300000002</v>
      </c>
      <c r="J401" s="5">
        <f t="shared" si="21"/>
        <v>4.4448299999999108E-2</v>
      </c>
      <c r="K401">
        <f t="shared" si="22"/>
        <v>6.9169195136053269E-2</v>
      </c>
      <c r="L401">
        <f ca="1">VLOOKUP(F401,'UTPM9 (bench)'!$N$1:$S$13,4,FALSE)</f>
        <v>2.2483570036332274</v>
      </c>
      <c r="M401">
        <f ca="1">VLOOKUP(F401,'UTPM9 (bench)'!$N$1:$S$13,5,FALSE)</f>
        <v>3.8367753076714655</v>
      </c>
      <c r="N401" t="b">
        <f t="shared" ca="1" si="23"/>
        <v>0</v>
      </c>
    </row>
    <row r="402" spans="1:14" hidden="1" x14ac:dyDescent="0.25">
      <c r="A402">
        <v>401</v>
      </c>
      <c r="B402" t="s">
        <v>4582</v>
      </c>
      <c r="C402" t="s">
        <v>4733</v>
      </c>
      <c r="D402" t="s">
        <v>4734</v>
      </c>
      <c r="E402" t="s">
        <v>37</v>
      </c>
      <c r="F402" t="s">
        <v>11</v>
      </c>
      <c r="G402" t="s">
        <v>1827</v>
      </c>
      <c r="H402">
        <v>64.215805000000003</v>
      </c>
      <c r="I402">
        <v>64.278188499999999</v>
      </c>
      <c r="J402" s="5">
        <f t="shared" si="21"/>
        <v>6.2383499999995706E-2</v>
      </c>
      <c r="K402">
        <f t="shared" si="22"/>
        <v>9.7052361704306131E-2</v>
      </c>
      <c r="L402">
        <f ca="1">VLOOKUP(F402,'UTPM9 (bench)'!$N$1:$S$13,4,FALSE)</f>
        <v>2.438457906522852</v>
      </c>
      <c r="M402">
        <f ca="1">VLOOKUP(F402,'UTPM9 (bench)'!$N$1:$S$13,5,FALSE)</f>
        <v>4.1932033030081435</v>
      </c>
      <c r="N402" t="b">
        <f t="shared" ca="1" si="23"/>
        <v>0</v>
      </c>
    </row>
    <row r="403" spans="1:14" hidden="1" x14ac:dyDescent="0.25">
      <c r="A403">
        <v>402</v>
      </c>
      <c r="B403" t="s">
        <v>4582</v>
      </c>
      <c r="C403" t="s">
        <v>4735</v>
      </c>
      <c r="D403" t="s">
        <v>4736</v>
      </c>
      <c r="E403" t="s">
        <v>37</v>
      </c>
      <c r="F403" t="s">
        <v>9</v>
      </c>
      <c r="G403" t="s">
        <v>1826</v>
      </c>
      <c r="H403">
        <v>62.053889599999998</v>
      </c>
      <c r="I403">
        <v>64.215805000000003</v>
      </c>
      <c r="J403" s="5">
        <f t="shared" si="21"/>
        <v>2.1619154000000051</v>
      </c>
      <c r="K403">
        <f t="shared" si="22"/>
        <v>3.3666406580124706</v>
      </c>
      <c r="L403">
        <f ca="1">VLOOKUP(F403,'UTPM9 (bench)'!$N$1:$S$13,4,FALSE)</f>
        <v>2.2721641326906439</v>
      </c>
      <c r="M403">
        <f ca="1">VLOOKUP(F403,'UTPM9 (bench)'!$N$1:$S$13,5,FALSE)</f>
        <v>3.8617150725745413</v>
      </c>
      <c r="N403" t="b">
        <f t="shared" ca="1" si="23"/>
        <v>0</v>
      </c>
    </row>
    <row r="404" spans="1:14" hidden="1" x14ac:dyDescent="0.25">
      <c r="A404">
        <v>403</v>
      </c>
      <c r="B404" t="s">
        <v>4582</v>
      </c>
      <c r="C404" t="s">
        <v>4735</v>
      </c>
      <c r="D404" t="s">
        <v>4736</v>
      </c>
      <c r="E404" t="s">
        <v>37</v>
      </c>
      <c r="F404" t="s">
        <v>11</v>
      </c>
      <c r="G404" t="s">
        <v>1827</v>
      </c>
      <c r="H404">
        <v>62.053889599999998</v>
      </c>
      <c r="I404">
        <v>64.215805000000003</v>
      </c>
      <c r="J404" s="5">
        <f t="shared" si="21"/>
        <v>2.1619154000000051</v>
      </c>
      <c r="K404">
        <f t="shared" si="22"/>
        <v>3.3666406580124706</v>
      </c>
      <c r="L404">
        <f ca="1">VLOOKUP(F404,'UTPM9 (bench)'!$N$1:$S$13,4,FALSE)</f>
        <v>2.438457906522852</v>
      </c>
      <c r="M404">
        <f ca="1">VLOOKUP(F404,'UTPM9 (bench)'!$N$1:$S$13,5,FALSE)</f>
        <v>4.1932033030081435</v>
      </c>
      <c r="N404" t="b">
        <f t="shared" ca="1" si="23"/>
        <v>0</v>
      </c>
    </row>
    <row r="405" spans="1:14" hidden="1" x14ac:dyDescent="0.25">
      <c r="A405">
        <v>404</v>
      </c>
      <c r="B405" t="s">
        <v>4582</v>
      </c>
      <c r="C405" t="s">
        <v>4737</v>
      </c>
      <c r="D405" t="s">
        <v>4738</v>
      </c>
      <c r="E405" t="s">
        <v>37</v>
      </c>
      <c r="F405" t="s">
        <v>7</v>
      </c>
      <c r="G405" t="s">
        <v>1826</v>
      </c>
      <c r="H405">
        <v>64.195112300000005</v>
      </c>
      <c r="I405">
        <v>62.053889599999998</v>
      </c>
      <c r="J405" s="5">
        <f t="shared" si="21"/>
        <v>2.1412227000000073</v>
      </c>
      <c r="K405">
        <f t="shared" si="22"/>
        <v>3.4505857953503809</v>
      </c>
      <c r="L405">
        <f ca="1">VLOOKUP(F405,'UTPM9 (bench)'!$N$1:$S$13,4,FALSE)</f>
        <v>2.2483570036332274</v>
      </c>
      <c r="M405">
        <f ca="1">VLOOKUP(F405,'UTPM9 (bench)'!$N$1:$S$13,5,FALSE)</f>
        <v>3.8367753076714655</v>
      </c>
      <c r="N405" t="b">
        <f t="shared" ca="1" si="23"/>
        <v>0</v>
      </c>
    </row>
    <row r="406" spans="1:14" hidden="1" x14ac:dyDescent="0.25">
      <c r="A406">
        <v>405</v>
      </c>
      <c r="B406" t="s">
        <v>4582</v>
      </c>
      <c r="C406" t="s">
        <v>4737</v>
      </c>
      <c r="D406" t="s">
        <v>4738</v>
      </c>
      <c r="E406" t="s">
        <v>37</v>
      </c>
      <c r="F406" t="s">
        <v>12</v>
      </c>
      <c r="G406" t="s">
        <v>1827</v>
      </c>
      <c r="H406">
        <v>64.195112300000005</v>
      </c>
      <c r="I406">
        <v>62.053889599999998</v>
      </c>
      <c r="J406" s="5">
        <f t="shared" si="21"/>
        <v>2.1412227000000073</v>
      </c>
      <c r="K406">
        <f t="shared" si="22"/>
        <v>3.4505857953503809</v>
      </c>
      <c r="L406">
        <f ca="1">VLOOKUP(F406,'UTPM9 (bench)'!$N$1:$S$13,4,FALSE)</f>
        <v>2.1620482221600299</v>
      </c>
      <c r="M406">
        <f ca="1">VLOOKUP(F406,'UTPM9 (bench)'!$N$1:$S$13,5,FALSE)</f>
        <v>3.6729260541053801</v>
      </c>
      <c r="N406" t="b">
        <f t="shared" ca="1" si="23"/>
        <v>0</v>
      </c>
    </row>
    <row r="407" spans="1:14" hidden="1" x14ac:dyDescent="0.25">
      <c r="A407">
        <v>406</v>
      </c>
      <c r="B407" t="s">
        <v>4582</v>
      </c>
      <c r="C407" t="s">
        <v>4739</v>
      </c>
      <c r="D407" t="s">
        <v>4740</v>
      </c>
      <c r="E407" t="s">
        <v>37</v>
      </c>
      <c r="F407" t="s">
        <v>9</v>
      </c>
      <c r="G407" t="s">
        <v>1826</v>
      </c>
      <c r="H407">
        <v>64.163273000000004</v>
      </c>
      <c r="I407">
        <v>64.195112300000005</v>
      </c>
      <c r="J407" s="5">
        <f t="shared" si="21"/>
        <v>3.1839300000001458E-2</v>
      </c>
      <c r="K407">
        <f t="shared" si="22"/>
        <v>4.9597701225614112E-2</v>
      </c>
      <c r="L407">
        <f ca="1">VLOOKUP(F407,'UTPM9 (bench)'!$N$1:$S$13,4,FALSE)</f>
        <v>2.2721641326906439</v>
      </c>
      <c r="M407">
        <f ca="1">VLOOKUP(F407,'UTPM9 (bench)'!$N$1:$S$13,5,FALSE)</f>
        <v>3.8617150725745413</v>
      </c>
      <c r="N407" t="b">
        <f t="shared" ca="1" si="23"/>
        <v>0</v>
      </c>
    </row>
    <row r="408" spans="1:14" hidden="1" x14ac:dyDescent="0.25">
      <c r="A408">
        <v>407</v>
      </c>
      <c r="B408" t="s">
        <v>4582</v>
      </c>
      <c r="C408" t="s">
        <v>4739</v>
      </c>
      <c r="D408" t="s">
        <v>4740</v>
      </c>
      <c r="E408" t="s">
        <v>37</v>
      </c>
      <c r="F408" t="s">
        <v>12</v>
      </c>
      <c r="G408" t="s">
        <v>1827</v>
      </c>
      <c r="H408">
        <v>64.163273000000004</v>
      </c>
      <c r="I408">
        <v>64.195112300000005</v>
      </c>
      <c r="J408" s="5">
        <f t="shared" si="21"/>
        <v>3.1839300000001458E-2</v>
      </c>
      <c r="K408">
        <f t="shared" si="22"/>
        <v>4.9597701225614112E-2</v>
      </c>
      <c r="L408">
        <f ca="1">VLOOKUP(F408,'UTPM9 (bench)'!$N$1:$S$13,4,FALSE)</f>
        <v>2.1620482221600299</v>
      </c>
      <c r="M408">
        <f ca="1">VLOOKUP(F408,'UTPM9 (bench)'!$N$1:$S$13,5,FALSE)</f>
        <v>3.6729260541053801</v>
      </c>
      <c r="N408" t="b">
        <f t="shared" ca="1" si="23"/>
        <v>0</v>
      </c>
    </row>
    <row r="409" spans="1:14" hidden="1" x14ac:dyDescent="0.25">
      <c r="A409">
        <v>408</v>
      </c>
      <c r="B409" t="s">
        <v>4582</v>
      </c>
      <c r="C409" t="s">
        <v>4741</v>
      </c>
      <c r="D409" t="s">
        <v>4742</v>
      </c>
      <c r="E409" t="s">
        <v>37</v>
      </c>
      <c r="F409" t="s">
        <v>7</v>
      </c>
      <c r="G409" t="s">
        <v>1826</v>
      </c>
      <c r="H409">
        <v>64.236821199999994</v>
      </c>
      <c r="I409">
        <v>64.163273000000004</v>
      </c>
      <c r="J409" s="5">
        <f t="shared" si="21"/>
        <v>7.3548199999990516E-2</v>
      </c>
      <c r="K409">
        <f t="shared" si="22"/>
        <v>0.11462663383769484</v>
      </c>
      <c r="L409">
        <f ca="1">VLOOKUP(F409,'UTPM9 (bench)'!$N$1:$S$13,4,FALSE)</f>
        <v>2.2483570036332274</v>
      </c>
      <c r="M409">
        <f ca="1">VLOOKUP(F409,'UTPM9 (bench)'!$N$1:$S$13,5,FALSE)</f>
        <v>3.8367753076714655</v>
      </c>
      <c r="N409" t="b">
        <f t="shared" ca="1" si="23"/>
        <v>0</v>
      </c>
    </row>
    <row r="410" spans="1:14" hidden="1" x14ac:dyDescent="0.25">
      <c r="A410">
        <v>409</v>
      </c>
      <c r="B410" t="s">
        <v>4582</v>
      </c>
      <c r="C410" t="s">
        <v>4741</v>
      </c>
      <c r="D410" t="s">
        <v>4742</v>
      </c>
      <c r="E410" t="s">
        <v>37</v>
      </c>
      <c r="F410" t="s">
        <v>12</v>
      </c>
      <c r="G410" t="s">
        <v>1827</v>
      </c>
      <c r="H410">
        <v>64.236821199999994</v>
      </c>
      <c r="I410">
        <v>64.163273000000004</v>
      </c>
      <c r="J410" s="5">
        <f t="shared" si="21"/>
        <v>7.3548199999990516E-2</v>
      </c>
      <c r="K410">
        <f t="shared" si="22"/>
        <v>0.11462663383769484</v>
      </c>
      <c r="L410">
        <f ca="1">VLOOKUP(F410,'UTPM9 (bench)'!$N$1:$S$13,4,FALSE)</f>
        <v>2.1620482221600299</v>
      </c>
      <c r="M410">
        <f ca="1">VLOOKUP(F410,'UTPM9 (bench)'!$N$1:$S$13,5,FALSE)</f>
        <v>3.6729260541053801</v>
      </c>
      <c r="N410" t="b">
        <f t="shared" ca="1" si="23"/>
        <v>0</v>
      </c>
    </row>
    <row r="411" spans="1:14" hidden="1" x14ac:dyDescent="0.25">
      <c r="A411">
        <v>410</v>
      </c>
      <c r="B411" t="s">
        <v>4582</v>
      </c>
      <c r="C411" t="s">
        <v>4743</v>
      </c>
      <c r="D411" t="s">
        <v>4744</v>
      </c>
      <c r="E411" t="s">
        <v>37</v>
      </c>
      <c r="F411" t="s">
        <v>9</v>
      </c>
      <c r="G411" t="s">
        <v>1826</v>
      </c>
      <c r="H411">
        <v>62.510351800000002</v>
      </c>
      <c r="I411">
        <v>64.340457299999997</v>
      </c>
      <c r="J411" s="5">
        <f t="shared" si="21"/>
        <v>1.8301054999999948</v>
      </c>
      <c r="K411">
        <f t="shared" si="22"/>
        <v>2.8444085988801247</v>
      </c>
      <c r="L411">
        <f ca="1">VLOOKUP(F411,'UTPM9 (bench)'!$N$1:$S$13,4,FALSE)</f>
        <v>2.2721641326906439</v>
      </c>
      <c r="M411">
        <f ca="1">VLOOKUP(F411,'UTPM9 (bench)'!$N$1:$S$13,5,FALSE)</f>
        <v>3.8617150725745413</v>
      </c>
      <c r="N411" t="b">
        <f t="shared" ca="1" si="23"/>
        <v>0</v>
      </c>
    </row>
    <row r="412" spans="1:14" hidden="1" x14ac:dyDescent="0.25">
      <c r="A412">
        <v>411</v>
      </c>
      <c r="B412" t="s">
        <v>4582</v>
      </c>
      <c r="C412" t="s">
        <v>4743</v>
      </c>
      <c r="D412" t="s">
        <v>4744</v>
      </c>
      <c r="E412" t="s">
        <v>37</v>
      </c>
      <c r="F412" t="s">
        <v>12</v>
      </c>
      <c r="G412" t="s">
        <v>1827</v>
      </c>
      <c r="H412">
        <v>62.510351800000002</v>
      </c>
      <c r="I412">
        <v>64.340457299999997</v>
      </c>
      <c r="J412" s="5">
        <f t="shared" si="21"/>
        <v>1.8301054999999948</v>
      </c>
      <c r="K412">
        <f t="shared" si="22"/>
        <v>2.8444085988801247</v>
      </c>
      <c r="L412">
        <f ca="1">VLOOKUP(F412,'UTPM9 (bench)'!$N$1:$S$13,4,FALSE)</f>
        <v>2.1620482221600299</v>
      </c>
      <c r="M412">
        <f ca="1">VLOOKUP(F412,'UTPM9 (bench)'!$N$1:$S$13,5,FALSE)</f>
        <v>3.6729260541053801</v>
      </c>
      <c r="N412" t="b">
        <f t="shared" ca="1" si="23"/>
        <v>0</v>
      </c>
    </row>
    <row r="413" spans="1:14" hidden="1" x14ac:dyDescent="0.25">
      <c r="A413">
        <v>412</v>
      </c>
      <c r="B413" t="s">
        <v>4582</v>
      </c>
      <c r="C413" t="s">
        <v>4745</v>
      </c>
      <c r="D413" t="s">
        <v>4746</v>
      </c>
      <c r="E413" t="s">
        <v>37</v>
      </c>
      <c r="F413" t="s">
        <v>10</v>
      </c>
      <c r="G413" t="s">
        <v>1827</v>
      </c>
      <c r="H413">
        <v>64.038924600000001</v>
      </c>
      <c r="I413">
        <v>64.5032298</v>
      </c>
      <c r="J413" s="5">
        <f t="shared" si="21"/>
        <v>0.46430519999999831</v>
      </c>
      <c r="K413">
        <f t="shared" si="22"/>
        <v>0.71981697883909423</v>
      </c>
      <c r="L413">
        <f ca="1">VLOOKUP(F413,'UTPM9 (bench)'!$N$1:$S$13,4,FALSE)</f>
        <v>2.0376049555288795</v>
      </c>
      <c r="M413">
        <f ca="1">VLOOKUP(F413,'UTPM9 (bench)'!$N$1:$S$13,5,FALSE)</f>
        <v>3.4494712936112464</v>
      </c>
      <c r="N413" t="b">
        <f t="shared" ca="1" si="23"/>
        <v>0</v>
      </c>
    </row>
    <row r="414" spans="1:14" hidden="1" x14ac:dyDescent="0.25">
      <c r="A414">
        <v>413</v>
      </c>
      <c r="B414" t="s">
        <v>4582</v>
      </c>
      <c r="C414" t="s">
        <v>4747</v>
      </c>
      <c r="D414" t="s">
        <v>4748</v>
      </c>
      <c r="E414" t="s">
        <v>37</v>
      </c>
      <c r="F414" t="s">
        <v>8</v>
      </c>
      <c r="G414" t="s">
        <v>1826</v>
      </c>
      <c r="H414">
        <v>64.3074309</v>
      </c>
      <c r="I414">
        <v>62.461119699999998</v>
      </c>
      <c r="J414" s="5">
        <f t="shared" si="21"/>
        <v>1.8463112000000024</v>
      </c>
      <c r="K414">
        <f t="shared" si="22"/>
        <v>2.9559367633302327</v>
      </c>
      <c r="L414">
        <f ca="1">VLOOKUP(F414,'UTPM9 (bench)'!$N$1:$S$13,4,FALSE)</f>
        <v>2.1633050984039932</v>
      </c>
      <c r="M414">
        <f ca="1">VLOOKUP(F414,'UTPM9 (bench)'!$N$1:$S$13,5,FALSE)</f>
        <v>3.668180251725401</v>
      </c>
      <c r="N414" t="b">
        <f t="shared" ca="1" si="23"/>
        <v>0</v>
      </c>
    </row>
    <row r="415" spans="1:14" hidden="1" x14ac:dyDescent="0.25">
      <c r="A415">
        <v>414</v>
      </c>
      <c r="B415" t="s">
        <v>4582</v>
      </c>
      <c r="C415" t="s">
        <v>4749</v>
      </c>
      <c r="D415" t="s">
        <v>4750</v>
      </c>
      <c r="E415" t="s">
        <v>37</v>
      </c>
      <c r="F415" t="s">
        <v>7</v>
      </c>
      <c r="G415" t="s">
        <v>1826</v>
      </c>
      <c r="H415">
        <v>64.332377399999999</v>
      </c>
      <c r="I415">
        <v>62.097899400000003</v>
      </c>
      <c r="J415" s="5">
        <f t="shared" si="21"/>
        <v>2.2344779999999957</v>
      </c>
      <c r="K415">
        <f t="shared" si="22"/>
        <v>3.5983149536294872</v>
      </c>
      <c r="L415">
        <f ca="1">VLOOKUP(F415,'UTPM9 (bench)'!$N$1:$S$13,4,FALSE)</f>
        <v>2.2483570036332274</v>
      </c>
      <c r="M415">
        <f ca="1">VLOOKUP(F415,'UTPM9 (bench)'!$N$1:$S$13,5,FALSE)</f>
        <v>3.8367753076714655</v>
      </c>
      <c r="N415" t="b">
        <f t="shared" ca="1" si="23"/>
        <v>0</v>
      </c>
    </row>
    <row r="416" spans="1:14" hidden="1" x14ac:dyDescent="0.25">
      <c r="A416">
        <v>415</v>
      </c>
      <c r="B416" t="s">
        <v>4582</v>
      </c>
      <c r="C416" t="s">
        <v>4749</v>
      </c>
      <c r="D416" t="s">
        <v>4750</v>
      </c>
      <c r="E416" t="s">
        <v>37</v>
      </c>
      <c r="F416" t="s">
        <v>11</v>
      </c>
      <c r="G416" t="s">
        <v>1827</v>
      </c>
      <c r="H416">
        <v>64.332377399999999</v>
      </c>
      <c r="I416">
        <v>62.097899400000003</v>
      </c>
      <c r="J416" s="5">
        <f t="shared" si="21"/>
        <v>2.2344779999999957</v>
      </c>
      <c r="K416">
        <f t="shared" si="22"/>
        <v>3.5983149536294872</v>
      </c>
      <c r="L416">
        <f ca="1">VLOOKUP(F416,'UTPM9 (bench)'!$N$1:$S$13,4,FALSE)</f>
        <v>2.438457906522852</v>
      </c>
      <c r="M416">
        <f ca="1">VLOOKUP(F416,'UTPM9 (bench)'!$N$1:$S$13,5,FALSE)</f>
        <v>4.1932033030081435</v>
      </c>
      <c r="N416" t="b">
        <f t="shared" ca="1" si="23"/>
        <v>0</v>
      </c>
    </row>
    <row r="417" spans="1:14" hidden="1" x14ac:dyDescent="0.25">
      <c r="A417">
        <v>416</v>
      </c>
      <c r="B417" t="s">
        <v>4582</v>
      </c>
      <c r="C417" t="s">
        <v>4751</v>
      </c>
      <c r="D417" t="s">
        <v>4752</v>
      </c>
      <c r="E417" t="s">
        <v>37</v>
      </c>
      <c r="F417" t="s">
        <v>8</v>
      </c>
      <c r="G417" t="s">
        <v>1826</v>
      </c>
      <c r="H417">
        <v>63.9958405</v>
      </c>
      <c r="I417">
        <v>64.110039900000004</v>
      </c>
      <c r="J417" s="5">
        <f t="shared" si="21"/>
        <v>0.11419940000000395</v>
      </c>
      <c r="K417">
        <f t="shared" si="22"/>
        <v>0.17813029001094716</v>
      </c>
      <c r="L417">
        <f ca="1">VLOOKUP(F417,'UTPM9 (bench)'!$N$1:$S$13,4,FALSE)</f>
        <v>2.1633050984039932</v>
      </c>
      <c r="M417">
        <f ca="1">VLOOKUP(F417,'UTPM9 (bench)'!$N$1:$S$13,5,FALSE)</f>
        <v>3.668180251725401</v>
      </c>
      <c r="N417" t="b">
        <f t="shared" ca="1" si="23"/>
        <v>0</v>
      </c>
    </row>
    <row r="418" spans="1:14" hidden="1" x14ac:dyDescent="0.25">
      <c r="A418">
        <v>417</v>
      </c>
      <c r="B418" t="s">
        <v>4582</v>
      </c>
      <c r="C418" t="s">
        <v>4753</v>
      </c>
      <c r="D418" t="s">
        <v>4754</v>
      </c>
      <c r="E418" t="s">
        <v>37</v>
      </c>
      <c r="F418" t="s">
        <v>9</v>
      </c>
      <c r="G418" t="s">
        <v>1826</v>
      </c>
      <c r="H418">
        <v>64.354091100000005</v>
      </c>
      <c r="I418">
        <v>63.9958405</v>
      </c>
      <c r="J418" s="5">
        <f t="shared" si="21"/>
        <v>0.35825060000000519</v>
      </c>
      <c r="K418">
        <f t="shared" si="22"/>
        <v>0.55980294531799324</v>
      </c>
      <c r="L418">
        <f ca="1">VLOOKUP(F418,'UTPM9 (bench)'!$N$1:$S$13,4,FALSE)</f>
        <v>2.2721641326906439</v>
      </c>
      <c r="M418">
        <f ca="1">VLOOKUP(F418,'UTPM9 (bench)'!$N$1:$S$13,5,FALSE)</f>
        <v>3.8617150725745413</v>
      </c>
      <c r="N418" t="b">
        <f t="shared" ca="1" si="23"/>
        <v>0</v>
      </c>
    </row>
    <row r="419" spans="1:14" hidden="1" x14ac:dyDescent="0.25">
      <c r="A419">
        <v>418</v>
      </c>
      <c r="B419" t="s">
        <v>4582</v>
      </c>
      <c r="C419" t="s">
        <v>4753</v>
      </c>
      <c r="D419" t="s">
        <v>4754</v>
      </c>
      <c r="E419" t="s">
        <v>37</v>
      </c>
      <c r="F419" t="s">
        <v>12</v>
      </c>
      <c r="G419" t="s">
        <v>1827</v>
      </c>
      <c r="H419">
        <v>64.354091100000005</v>
      </c>
      <c r="I419">
        <v>64.110039900000004</v>
      </c>
      <c r="J419" s="5">
        <f t="shared" si="21"/>
        <v>0.24405120000000124</v>
      </c>
      <c r="K419">
        <f t="shared" si="22"/>
        <v>0.38067547669706137</v>
      </c>
      <c r="L419">
        <f ca="1">VLOOKUP(F419,'UTPM9 (bench)'!$N$1:$S$13,4,FALSE)</f>
        <v>2.1620482221600299</v>
      </c>
      <c r="M419">
        <f ca="1">VLOOKUP(F419,'UTPM9 (bench)'!$N$1:$S$13,5,FALSE)</f>
        <v>3.6729260541053801</v>
      </c>
      <c r="N419" t="b">
        <f t="shared" ca="1" si="23"/>
        <v>0</v>
      </c>
    </row>
    <row r="420" spans="1:14" hidden="1" x14ac:dyDescent="0.25">
      <c r="A420">
        <v>419</v>
      </c>
      <c r="B420" t="s">
        <v>4582</v>
      </c>
      <c r="C420" t="s">
        <v>4755</v>
      </c>
      <c r="D420" t="s">
        <v>4756</v>
      </c>
      <c r="E420" t="s">
        <v>37</v>
      </c>
      <c r="F420" t="s">
        <v>9</v>
      </c>
      <c r="G420" t="s">
        <v>1826</v>
      </c>
      <c r="H420">
        <v>63.725777299999997</v>
      </c>
      <c r="I420">
        <v>64.354091100000005</v>
      </c>
      <c r="J420" s="5">
        <f t="shared" si="21"/>
        <v>0.62831380000000792</v>
      </c>
      <c r="K420">
        <f t="shared" si="22"/>
        <v>0.97633855013765836</v>
      </c>
      <c r="L420">
        <f ca="1">VLOOKUP(F420,'UTPM9 (bench)'!$N$1:$S$13,4,FALSE)</f>
        <v>2.2721641326906439</v>
      </c>
      <c r="M420">
        <f ca="1">VLOOKUP(F420,'UTPM9 (bench)'!$N$1:$S$13,5,FALSE)</f>
        <v>3.8617150725745413</v>
      </c>
      <c r="N420" t="b">
        <f t="shared" ca="1" si="23"/>
        <v>0</v>
      </c>
    </row>
    <row r="421" spans="1:14" hidden="1" x14ac:dyDescent="0.25">
      <c r="A421">
        <v>420</v>
      </c>
      <c r="B421" t="s">
        <v>4582</v>
      </c>
      <c r="C421" t="s">
        <v>4755</v>
      </c>
      <c r="D421" t="s">
        <v>4756</v>
      </c>
      <c r="E421" t="s">
        <v>37</v>
      </c>
      <c r="F421" t="s">
        <v>12</v>
      </c>
      <c r="G421" t="s">
        <v>1827</v>
      </c>
      <c r="H421">
        <v>63.725777299999997</v>
      </c>
      <c r="I421">
        <v>64.354091100000005</v>
      </c>
      <c r="J421" s="5">
        <f t="shared" si="21"/>
        <v>0.62831380000000792</v>
      </c>
      <c r="K421">
        <f t="shared" si="22"/>
        <v>0.97633855013765836</v>
      </c>
      <c r="L421">
        <f ca="1">VLOOKUP(F421,'UTPM9 (bench)'!$N$1:$S$13,4,FALSE)</f>
        <v>2.1620482221600299</v>
      </c>
      <c r="M421">
        <f ca="1">VLOOKUP(F421,'UTPM9 (bench)'!$N$1:$S$13,5,FALSE)</f>
        <v>3.6729260541053801</v>
      </c>
      <c r="N421" t="b">
        <f t="shared" ca="1" si="23"/>
        <v>0</v>
      </c>
    </row>
    <row r="422" spans="1:14" hidden="1" x14ac:dyDescent="0.25">
      <c r="A422">
        <v>421</v>
      </c>
      <c r="B422" t="s">
        <v>4582</v>
      </c>
      <c r="C422" t="s">
        <v>4757</v>
      </c>
      <c r="D422" t="s">
        <v>4758</v>
      </c>
      <c r="E422" t="s">
        <v>37</v>
      </c>
      <c r="F422" t="s">
        <v>10</v>
      </c>
      <c r="G422" t="s">
        <v>1827</v>
      </c>
      <c r="H422">
        <v>63.318660700000002</v>
      </c>
      <c r="I422">
        <v>63.725777299999997</v>
      </c>
      <c r="J422" s="5">
        <f t="shared" si="21"/>
        <v>0.40711659999999483</v>
      </c>
      <c r="K422">
        <f t="shared" si="22"/>
        <v>0.63885701712734522</v>
      </c>
      <c r="L422">
        <f ca="1">VLOOKUP(F422,'UTPM9 (bench)'!$N$1:$S$13,4,FALSE)</f>
        <v>2.0376049555288795</v>
      </c>
      <c r="M422">
        <f ca="1">VLOOKUP(F422,'UTPM9 (bench)'!$N$1:$S$13,5,FALSE)</f>
        <v>3.4494712936112464</v>
      </c>
      <c r="N422" t="b">
        <f t="shared" ca="1" si="23"/>
        <v>0</v>
      </c>
    </row>
    <row r="423" spans="1:14" hidden="1" x14ac:dyDescent="0.25">
      <c r="A423">
        <v>422</v>
      </c>
      <c r="B423" t="s">
        <v>4582</v>
      </c>
      <c r="C423" t="s">
        <v>4759</v>
      </c>
      <c r="D423" t="s">
        <v>4760</v>
      </c>
      <c r="E423" t="s">
        <v>37</v>
      </c>
      <c r="F423" t="s">
        <v>10</v>
      </c>
      <c r="G423" t="s">
        <v>1827</v>
      </c>
      <c r="H423">
        <v>63.542921100000001</v>
      </c>
      <c r="I423">
        <v>63.318660700000002</v>
      </c>
      <c r="J423" s="5">
        <f t="shared" si="21"/>
        <v>0.22426039999999858</v>
      </c>
      <c r="K423">
        <f t="shared" si="22"/>
        <v>0.35417742182281908</v>
      </c>
      <c r="L423">
        <f ca="1">VLOOKUP(F423,'UTPM9 (bench)'!$N$1:$S$13,4,FALSE)</f>
        <v>2.0376049555288795</v>
      </c>
      <c r="M423">
        <f ca="1">VLOOKUP(F423,'UTPM9 (bench)'!$N$1:$S$13,5,FALSE)</f>
        <v>3.4494712936112464</v>
      </c>
      <c r="N423" t="b">
        <f t="shared" ca="1" si="23"/>
        <v>0</v>
      </c>
    </row>
    <row r="424" spans="1:14" hidden="1" x14ac:dyDescent="0.25">
      <c r="A424">
        <v>423</v>
      </c>
      <c r="B424" t="s">
        <v>4582</v>
      </c>
      <c r="C424" t="s">
        <v>4761</v>
      </c>
      <c r="D424" t="s">
        <v>4762</v>
      </c>
      <c r="E424" t="s">
        <v>37</v>
      </c>
      <c r="F424" t="s">
        <v>12</v>
      </c>
      <c r="G424" t="s">
        <v>1827</v>
      </c>
      <c r="H424">
        <v>64.258754300000007</v>
      </c>
      <c r="I424">
        <v>63.542921100000001</v>
      </c>
      <c r="J424" s="5">
        <f t="shared" si="21"/>
        <v>0.71583320000000583</v>
      </c>
      <c r="K424">
        <f t="shared" si="22"/>
        <v>1.1265349272713965</v>
      </c>
      <c r="L424">
        <f ca="1">VLOOKUP(F424,'UTPM9 (bench)'!$N$1:$S$13,4,FALSE)</f>
        <v>2.1620482221600299</v>
      </c>
      <c r="M424">
        <f ca="1">VLOOKUP(F424,'UTPM9 (bench)'!$N$1:$S$13,5,FALSE)</f>
        <v>3.6729260541053801</v>
      </c>
      <c r="N424" t="b">
        <f t="shared" ca="1" si="23"/>
        <v>0</v>
      </c>
    </row>
    <row r="425" spans="1:14" hidden="1" x14ac:dyDescent="0.25">
      <c r="A425">
        <v>424</v>
      </c>
      <c r="B425" t="s">
        <v>4582</v>
      </c>
      <c r="C425" t="s">
        <v>4763</v>
      </c>
      <c r="D425" t="s">
        <v>4764</v>
      </c>
      <c r="E425" t="s">
        <v>37</v>
      </c>
      <c r="F425" t="s">
        <v>9</v>
      </c>
      <c r="G425" t="s">
        <v>1826</v>
      </c>
      <c r="H425">
        <v>64.2372747</v>
      </c>
      <c r="I425">
        <v>64.258754300000007</v>
      </c>
      <c r="J425" s="5">
        <f t="shared" si="21"/>
        <v>2.1479600000006371E-2</v>
      </c>
      <c r="K425">
        <f t="shared" si="22"/>
        <v>3.3426729531242046E-2</v>
      </c>
      <c r="L425">
        <f ca="1">VLOOKUP(F425,'UTPM9 (bench)'!$N$1:$S$13,4,FALSE)</f>
        <v>2.2721641326906439</v>
      </c>
      <c r="M425">
        <f ca="1">VLOOKUP(F425,'UTPM9 (bench)'!$N$1:$S$13,5,FALSE)</f>
        <v>3.8617150725745413</v>
      </c>
      <c r="N425" t="b">
        <f t="shared" ca="1" si="23"/>
        <v>0</v>
      </c>
    </row>
    <row r="426" spans="1:14" hidden="1" x14ac:dyDescent="0.25">
      <c r="A426">
        <v>425</v>
      </c>
      <c r="B426" t="s">
        <v>4582</v>
      </c>
      <c r="C426" t="s">
        <v>4763</v>
      </c>
      <c r="D426" t="s">
        <v>4764</v>
      </c>
      <c r="E426" t="s">
        <v>37</v>
      </c>
      <c r="F426" t="s">
        <v>12</v>
      </c>
      <c r="G426" t="s">
        <v>1827</v>
      </c>
      <c r="H426">
        <v>64.2372747</v>
      </c>
      <c r="I426">
        <v>64.258754300000007</v>
      </c>
      <c r="J426" s="5">
        <f t="shared" si="21"/>
        <v>2.1479600000006371E-2</v>
      </c>
      <c r="K426">
        <f t="shared" si="22"/>
        <v>3.3426729531242046E-2</v>
      </c>
      <c r="L426">
        <f ca="1">VLOOKUP(F426,'UTPM9 (bench)'!$N$1:$S$13,4,FALSE)</f>
        <v>2.1620482221600299</v>
      </c>
      <c r="M426">
        <f ca="1">VLOOKUP(F426,'UTPM9 (bench)'!$N$1:$S$13,5,FALSE)</f>
        <v>3.6729260541053801</v>
      </c>
      <c r="N426" t="b">
        <f t="shared" ca="1" si="23"/>
        <v>0</v>
      </c>
    </row>
    <row r="427" spans="1:14" hidden="1" x14ac:dyDescent="0.25">
      <c r="A427">
        <v>426</v>
      </c>
      <c r="B427" t="s">
        <v>4582</v>
      </c>
      <c r="C427" t="s">
        <v>4765</v>
      </c>
      <c r="D427" t="s">
        <v>4766</v>
      </c>
      <c r="E427" t="s">
        <v>37</v>
      </c>
      <c r="F427" t="s">
        <v>9</v>
      </c>
      <c r="G427" t="s">
        <v>1826</v>
      </c>
      <c r="H427">
        <v>64.168474200000006</v>
      </c>
      <c r="I427">
        <v>64.2372747</v>
      </c>
      <c r="J427" s="5">
        <f t="shared" si="21"/>
        <v>6.8800499999994713E-2</v>
      </c>
      <c r="K427">
        <f t="shared" si="22"/>
        <v>0.10710370314012514</v>
      </c>
      <c r="L427">
        <f ca="1">VLOOKUP(F427,'UTPM9 (bench)'!$N$1:$S$13,4,FALSE)</f>
        <v>2.2721641326906439</v>
      </c>
      <c r="M427">
        <f ca="1">VLOOKUP(F427,'UTPM9 (bench)'!$N$1:$S$13,5,FALSE)</f>
        <v>3.8617150725745413</v>
      </c>
      <c r="N427" t="b">
        <f t="shared" ca="1" si="23"/>
        <v>0</v>
      </c>
    </row>
    <row r="428" spans="1:14" hidden="1" x14ac:dyDescent="0.25">
      <c r="A428">
        <v>427</v>
      </c>
      <c r="B428" t="s">
        <v>4582</v>
      </c>
      <c r="C428" t="s">
        <v>4765</v>
      </c>
      <c r="D428" t="s">
        <v>4766</v>
      </c>
      <c r="E428" t="s">
        <v>37</v>
      </c>
      <c r="F428" t="s">
        <v>10</v>
      </c>
      <c r="G428" t="s">
        <v>1827</v>
      </c>
      <c r="H428">
        <v>64.168474200000006</v>
      </c>
      <c r="I428">
        <v>64.2372747</v>
      </c>
      <c r="J428" s="5">
        <f t="shared" si="21"/>
        <v>6.8800499999994713E-2</v>
      </c>
      <c r="K428">
        <f t="shared" si="22"/>
        <v>0.10710370314012514</v>
      </c>
      <c r="L428">
        <f ca="1">VLOOKUP(F428,'UTPM9 (bench)'!$N$1:$S$13,4,FALSE)</f>
        <v>2.0376049555288795</v>
      </c>
      <c r="M428">
        <f ca="1">VLOOKUP(F428,'UTPM9 (bench)'!$N$1:$S$13,5,FALSE)</f>
        <v>3.4494712936112464</v>
      </c>
      <c r="N428" t="b">
        <f t="shared" ca="1" si="23"/>
        <v>0</v>
      </c>
    </row>
    <row r="429" spans="1:14" hidden="1" x14ac:dyDescent="0.25">
      <c r="A429">
        <v>428</v>
      </c>
      <c r="B429" t="s">
        <v>4582</v>
      </c>
      <c r="C429" t="s">
        <v>4767</v>
      </c>
      <c r="D429" t="s">
        <v>4768</v>
      </c>
      <c r="E429" t="s">
        <v>37</v>
      </c>
      <c r="F429" t="s">
        <v>7</v>
      </c>
      <c r="G429" t="s">
        <v>1826</v>
      </c>
      <c r="H429">
        <v>64.136683700000006</v>
      </c>
      <c r="I429">
        <v>64.168474200000006</v>
      </c>
      <c r="J429" s="5">
        <f t="shared" si="21"/>
        <v>3.1790499999999611E-2</v>
      </c>
      <c r="K429">
        <f t="shared" si="22"/>
        <v>4.9542240790882958E-2</v>
      </c>
      <c r="L429">
        <f ca="1">VLOOKUP(F429,'UTPM9 (bench)'!$N$1:$S$13,4,FALSE)</f>
        <v>2.2483570036332274</v>
      </c>
      <c r="M429">
        <f ca="1">VLOOKUP(F429,'UTPM9 (bench)'!$N$1:$S$13,5,FALSE)</f>
        <v>3.8367753076714655</v>
      </c>
      <c r="N429" t="b">
        <f t="shared" ca="1" si="23"/>
        <v>0</v>
      </c>
    </row>
    <row r="430" spans="1:14" hidden="1" x14ac:dyDescent="0.25">
      <c r="A430">
        <v>429</v>
      </c>
      <c r="B430" t="s">
        <v>4582</v>
      </c>
      <c r="C430" t="s">
        <v>4767</v>
      </c>
      <c r="D430" t="s">
        <v>4768</v>
      </c>
      <c r="E430" t="s">
        <v>37</v>
      </c>
      <c r="F430" t="s">
        <v>12</v>
      </c>
      <c r="G430" t="s">
        <v>1827</v>
      </c>
      <c r="H430">
        <v>64.136683700000006</v>
      </c>
      <c r="I430">
        <v>64.168474200000006</v>
      </c>
      <c r="J430" s="5">
        <f t="shared" si="21"/>
        <v>3.1790499999999611E-2</v>
      </c>
      <c r="K430">
        <f t="shared" si="22"/>
        <v>4.9542240790882958E-2</v>
      </c>
      <c r="L430">
        <f ca="1">VLOOKUP(F430,'UTPM9 (bench)'!$N$1:$S$13,4,FALSE)</f>
        <v>2.1620482221600299</v>
      </c>
      <c r="M430">
        <f ca="1">VLOOKUP(F430,'UTPM9 (bench)'!$N$1:$S$13,5,FALSE)</f>
        <v>3.6729260541053801</v>
      </c>
      <c r="N430" t="b">
        <f t="shared" ca="1" si="23"/>
        <v>0</v>
      </c>
    </row>
    <row r="431" spans="1:14" hidden="1" x14ac:dyDescent="0.25">
      <c r="A431">
        <v>430</v>
      </c>
      <c r="B431" t="s">
        <v>4582</v>
      </c>
      <c r="C431" t="s">
        <v>4769</v>
      </c>
      <c r="D431" t="s">
        <v>4770</v>
      </c>
      <c r="E431" t="s">
        <v>37</v>
      </c>
      <c r="F431" t="s">
        <v>7</v>
      </c>
      <c r="G431" t="s">
        <v>1826</v>
      </c>
      <c r="H431">
        <v>64.355586599999995</v>
      </c>
      <c r="I431">
        <v>64.136683700000006</v>
      </c>
      <c r="J431" s="5">
        <f t="shared" si="21"/>
        <v>0.21890289999998913</v>
      </c>
      <c r="K431">
        <f t="shared" si="22"/>
        <v>0.34130685805943706</v>
      </c>
      <c r="L431">
        <f ca="1">VLOOKUP(F431,'UTPM9 (bench)'!$N$1:$S$13,4,FALSE)</f>
        <v>2.2483570036332274</v>
      </c>
      <c r="M431">
        <f ca="1">VLOOKUP(F431,'UTPM9 (bench)'!$N$1:$S$13,5,FALSE)</f>
        <v>3.8367753076714655</v>
      </c>
      <c r="N431" t="b">
        <f t="shared" ca="1" si="23"/>
        <v>0</v>
      </c>
    </row>
    <row r="432" spans="1:14" hidden="1" x14ac:dyDescent="0.25">
      <c r="A432">
        <v>431</v>
      </c>
      <c r="B432" t="s">
        <v>4582</v>
      </c>
      <c r="C432" t="s">
        <v>4769</v>
      </c>
      <c r="D432" t="s">
        <v>4770</v>
      </c>
      <c r="E432" t="s">
        <v>37</v>
      </c>
      <c r="F432" t="s">
        <v>11</v>
      </c>
      <c r="G432" t="s">
        <v>1827</v>
      </c>
      <c r="H432">
        <v>64.355586599999995</v>
      </c>
      <c r="I432">
        <v>64.136683700000006</v>
      </c>
      <c r="J432" s="5">
        <f t="shared" si="21"/>
        <v>0.21890289999998913</v>
      </c>
      <c r="K432">
        <f t="shared" si="22"/>
        <v>0.34130685805943706</v>
      </c>
      <c r="L432">
        <f ca="1">VLOOKUP(F432,'UTPM9 (bench)'!$N$1:$S$13,4,FALSE)</f>
        <v>2.438457906522852</v>
      </c>
      <c r="M432">
        <f ca="1">VLOOKUP(F432,'UTPM9 (bench)'!$N$1:$S$13,5,FALSE)</f>
        <v>4.1932033030081435</v>
      </c>
      <c r="N432" t="b">
        <f t="shared" ca="1" si="23"/>
        <v>0</v>
      </c>
    </row>
    <row r="433" spans="1:14" hidden="1" x14ac:dyDescent="0.25">
      <c r="A433">
        <v>432</v>
      </c>
      <c r="B433" t="s">
        <v>4582</v>
      </c>
      <c r="C433" t="s">
        <v>4771</v>
      </c>
      <c r="D433" t="s">
        <v>4772</v>
      </c>
      <c r="E433" t="s">
        <v>37</v>
      </c>
      <c r="F433" t="s">
        <v>9</v>
      </c>
      <c r="G433" t="s">
        <v>1826</v>
      </c>
      <c r="H433">
        <v>62.179356300000002</v>
      </c>
      <c r="I433">
        <v>64.355586599999995</v>
      </c>
      <c r="J433" s="5">
        <f t="shared" si="21"/>
        <v>2.1762302999999932</v>
      </c>
      <c r="K433">
        <f t="shared" si="22"/>
        <v>3.3815716940415448</v>
      </c>
      <c r="L433">
        <f ca="1">VLOOKUP(F433,'UTPM9 (bench)'!$N$1:$S$13,4,FALSE)</f>
        <v>2.2721641326906439</v>
      </c>
      <c r="M433">
        <f ca="1">VLOOKUP(F433,'UTPM9 (bench)'!$N$1:$S$13,5,FALSE)</f>
        <v>3.8617150725745413</v>
      </c>
      <c r="N433" t="b">
        <f t="shared" ca="1" si="23"/>
        <v>0</v>
      </c>
    </row>
    <row r="434" spans="1:14" hidden="1" x14ac:dyDescent="0.25">
      <c r="A434">
        <v>433</v>
      </c>
      <c r="B434" t="s">
        <v>4582</v>
      </c>
      <c r="C434" t="s">
        <v>4771</v>
      </c>
      <c r="D434" t="s">
        <v>4772</v>
      </c>
      <c r="E434" t="s">
        <v>37</v>
      </c>
      <c r="F434" t="s">
        <v>11</v>
      </c>
      <c r="G434" t="s">
        <v>1827</v>
      </c>
      <c r="H434">
        <v>62.179356300000002</v>
      </c>
      <c r="I434">
        <v>64.355586599999995</v>
      </c>
      <c r="J434" s="5">
        <f t="shared" si="21"/>
        <v>2.1762302999999932</v>
      </c>
      <c r="K434">
        <f t="shared" si="22"/>
        <v>3.3815716940415448</v>
      </c>
      <c r="L434">
        <f ca="1">VLOOKUP(F434,'UTPM9 (bench)'!$N$1:$S$13,4,FALSE)</f>
        <v>2.438457906522852</v>
      </c>
      <c r="M434">
        <f ca="1">VLOOKUP(F434,'UTPM9 (bench)'!$N$1:$S$13,5,FALSE)</f>
        <v>4.1932033030081435</v>
      </c>
      <c r="N434" t="b">
        <f t="shared" ca="1" si="23"/>
        <v>0</v>
      </c>
    </row>
    <row r="435" spans="1:14" hidden="1" x14ac:dyDescent="0.25">
      <c r="A435">
        <v>434</v>
      </c>
      <c r="B435" t="s">
        <v>4582</v>
      </c>
      <c r="C435" t="s">
        <v>4773</v>
      </c>
      <c r="D435" t="s">
        <v>4774</v>
      </c>
      <c r="E435" t="s">
        <v>37</v>
      </c>
      <c r="F435" t="s">
        <v>9</v>
      </c>
      <c r="G435" t="s">
        <v>1826</v>
      </c>
      <c r="H435">
        <v>63.338028399999999</v>
      </c>
      <c r="I435">
        <v>62.179356300000002</v>
      </c>
      <c r="J435" s="5">
        <f t="shared" si="21"/>
        <v>1.1586720999999969</v>
      </c>
      <c r="K435">
        <f t="shared" si="22"/>
        <v>1.8634353408383497</v>
      </c>
      <c r="L435">
        <f ca="1">VLOOKUP(F435,'UTPM9 (bench)'!$N$1:$S$13,4,FALSE)</f>
        <v>2.2721641326906439</v>
      </c>
      <c r="M435">
        <f ca="1">VLOOKUP(F435,'UTPM9 (bench)'!$N$1:$S$13,5,FALSE)</f>
        <v>3.8617150725745413</v>
      </c>
      <c r="N435" t="b">
        <f t="shared" ca="1" si="23"/>
        <v>0</v>
      </c>
    </row>
    <row r="436" spans="1:14" hidden="1" x14ac:dyDescent="0.25">
      <c r="A436">
        <v>435</v>
      </c>
      <c r="B436" t="s">
        <v>4582</v>
      </c>
      <c r="C436" t="s">
        <v>4773</v>
      </c>
      <c r="D436" t="s">
        <v>4774</v>
      </c>
      <c r="E436" t="s">
        <v>37</v>
      </c>
      <c r="F436" t="s">
        <v>10</v>
      </c>
      <c r="G436" t="s">
        <v>1827</v>
      </c>
      <c r="H436">
        <v>63.338028399999999</v>
      </c>
      <c r="I436">
        <v>62.179356300000002</v>
      </c>
      <c r="J436" s="5">
        <f t="shared" si="21"/>
        <v>1.1586720999999969</v>
      </c>
      <c r="K436">
        <f t="shared" si="22"/>
        <v>1.8634353408383497</v>
      </c>
      <c r="L436">
        <f ca="1">VLOOKUP(F436,'UTPM9 (bench)'!$N$1:$S$13,4,FALSE)</f>
        <v>2.0376049555288795</v>
      </c>
      <c r="M436">
        <f ca="1">VLOOKUP(F436,'UTPM9 (bench)'!$N$1:$S$13,5,FALSE)</f>
        <v>3.4494712936112464</v>
      </c>
      <c r="N436" t="b">
        <f t="shared" ca="1" si="23"/>
        <v>0</v>
      </c>
    </row>
    <row r="437" spans="1:14" hidden="1" x14ac:dyDescent="0.25">
      <c r="A437">
        <v>436</v>
      </c>
      <c r="B437" t="s">
        <v>4582</v>
      </c>
      <c r="C437" t="s">
        <v>4775</v>
      </c>
      <c r="D437" t="s">
        <v>4776</v>
      </c>
      <c r="E437" t="s">
        <v>37</v>
      </c>
      <c r="F437" t="s">
        <v>8</v>
      </c>
      <c r="G437" t="s">
        <v>1826</v>
      </c>
      <c r="H437">
        <v>63.431143800000001</v>
      </c>
      <c r="I437">
        <v>63.338028399999999</v>
      </c>
      <c r="J437" s="5">
        <f t="shared" si="21"/>
        <v>9.3115400000002069E-2</v>
      </c>
      <c r="K437">
        <f t="shared" si="22"/>
        <v>0.14701341729797524</v>
      </c>
      <c r="L437">
        <f ca="1">VLOOKUP(F437,'UTPM9 (bench)'!$N$1:$S$13,4,FALSE)</f>
        <v>2.1633050984039932</v>
      </c>
      <c r="M437">
        <f ca="1">VLOOKUP(F437,'UTPM9 (bench)'!$N$1:$S$13,5,FALSE)</f>
        <v>3.668180251725401</v>
      </c>
      <c r="N437" t="b">
        <f t="shared" ca="1" si="23"/>
        <v>0</v>
      </c>
    </row>
    <row r="438" spans="1:14" hidden="1" x14ac:dyDescent="0.25">
      <c r="A438">
        <v>437</v>
      </c>
      <c r="B438" t="s">
        <v>4582</v>
      </c>
      <c r="C438" t="s">
        <v>4775</v>
      </c>
      <c r="D438" t="s">
        <v>4776</v>
      </c>
      <c r="E438" t="s">
        <v>37</v>
      </c>
      <c r="F438" t="s">
        <v>10</v>
      </c>
      <c r="G438" t="s">
        <v>1827</v>
      </c>
      <c r="H438">
        <v>63.431143800000001</v>
      </c>
      <c r="I438">
        <v>63.338028399999999</v>
      </c>
      <c r="J438" s="5">
        <f t="shared" si="21"/>
        <v>9.3115400000002069E-2</v>
      </c>
      <c r="K438">
        <f t="shared" si="22"/>
        <v>0.14701341729797524</v>
      </c>
      <c r="L438">
        <f ca="1">VLOOKUP(F438,'UTPM9 (bench)'!$N$1:$S$13,4,FALSE)</f>
        <v>2.0376049555288795</v>
      </c>
      <c r="M438">
        <f ca="1">VLOOKUP(F438,'UTPM9 (bench)'!$N$1:$S$13,5,FALSE)</f>
        <v>3.4494712936112464</v>
      </c>
      <c r="N438" t="b">
        <f t="shared" ca="1" si="23"/>
        <v>0</v>
      </c>
    </row>
    <row r="439" spans="1:14" hidden="1" x14ac:dyDescent="0.25">
      <c r="A439">
        <v>438</v>
      </c>
      <c r="B439" t="s">
        <v>4582</v>
      </c>
      <c r="C439" t="s">
        <v>4777</v>
      </c>
      <c r="D439" t="s">
        <v>4778</v>
      </c>
      <c r="E439" t="s">
        <v>37</v>
      </c>
      <c r="F439" t="s">
        <v>9</v>
      </c>
      <c r="G439" t="s">
        <v>1826</v>
      </c>
      <c r="H439">
        <v>64.175879699999996</v>
      </c>
      <c r="I439">
        <v>63.431143800000001</v>
      </c>
      <c r="J439" s="5">
        <f t="shared" si="21"/>
        <v>0.7447358999999949</v>
      </c>
      <c r="K439">
        <f t="shared" si="22"/>
        <v>1.1740855601597946</v>
      </c>
      <c r="L439">
        <f ca="1">VLOOKUP(F439,'UTPM9 (bench)'!$N$1:$S$13,4,FALSE)</f>
        <v>2.2721641326906439</v>
      </c>
      <c r="M439">
        <f ca="1">VLOOKUP(F439,'UTPM9 (bench)'!$N$1:$S$13,5,FALSE)</f>
        <v>3.8617150725745413</v>
      </c>
      <c r="N439" t="b">
        <f t="shared" ca="1" si="23"/>
        <v>0</v>
      </c>
    </row>
    <row r="440" spans="1:14" hidden="1" x14ac:dyDescent="0.25">
      <c r="A440">
        <v>439</v>
      </c>
      <c r="B440" t="s">
        <v>4582</v>
      </c>
      <c r="C440" t="s">
        <v>4777</v>
      </c>
      <c r="D440" t="s">
        <v>4778</v>
      </c>
      <c r="E440" t="s">
        <v>37</v>
      </c>
      <c r="F440" t="s">
        <v>12</v>
      </c>
      <c r="G440" t="s">
        <v>1827</v>
      </c>
      <c r="H440">
        <v>64.175879699999996</v>
      </c>
      <c r="I440">
        <v>63.431143800000001</v>
      </c>
      <c r="J440" s="5">
        <f t="shared" si="21"/>
        <v>0.7447358999999949</v>
      </c>
      <c r="K440">
        <f t="shared" si="22"/>
        <v>1.1740855601597946</v>
      </c>
      <c r="L440">
        <f ca="1">VLOOKUP(F440,'UTPM9 (bench)'!$N$1:$S$13,4,FALSE)</f>
        <v>2.1620482221600299</v>
      </c>
      <c r="M440">
        <f ca="1">VLOOKUP(F440,'UTPM9 (bench)'!$N$1:$S$13,5,FALSE)</f>
        <v>3.6729260541053801</v>
      </c>
      <c r="N440" t="b">
        <f t="shared" ca="1" si="23"/>
        <v>0</v>
      </c>
    </row>
    <row r="441" spans="1:14" hidden="1" x14ac:dyDescent="0.25">
      <c r="A441">
        <v>440</v>
      </c>
      <c r="B441" t="s">
        <v>4582</v>
      </c>
      <c r="C441" t="s">
        <v>4779</v>
      </c>
      <c r="D441" t="s">
        <v>4780</v>
      </c>
      <c r="E441" t="s">
        <v>37</v>
      </c>
      <c r="F441" t="s">
        <v>12</v>
      </c>
      <c r="G441" t="s">
        <v>1827</v>
      </c>
      <c r="H441">
        <v>64.118704699999995</v>
      </c>
      <c r="I441">
        <v>64.175879699999996</v>
      </c>
      <c r="J441" s="5">
        <f t="shared" si="21"/>
        <v>5.7175000000000864E-2</v>
      </c>
      <c r="K441">
        <f t="shared" si="22"/>
        <v>8.9091104426264486E-2</v>
      </c>
      <c r="L441">
        <f ca="1">VLOOKUP(F441,'UTPM9 (bench)'!$N$1:$S$13,4,FALSE)</f>
        <v>2.1620482221600299</v>
      </c>
      <c r="M441">
        <f ca="1">VLOOKUP(F441,'UTPM9 (bench)'!$N$1:$S$13,5,FALSE)</f>
        <v>3.6729260541053801</v>
      </c>
      <c r="N441" t="b">
        <f t="shared" ca="1" si="23"/>
        <v>0</v>
      </c>
    </row>
    <row r="442" spans="1:14" hidden="1" x14ac:dyDescent="0.25">
      <c r="A442">
        <v>441</v>
      </c>
      <c r="B442" t="s">
        <v>4582</v>
      </c>
      <c r="C442" t="s">
        <v>4781</v>
      </c>
      <c r="D442" t="s">
        <v>4782</v>
      </c>
      <c r="E442" t="s">
        <v>37</v>
      </c>
      <c r="F442" t="s">
        <v>9</v>
      </c>
      <c r="G442" t="s">
        <v>1826</v>
      </c>
      <c r="H442">
        <v>64.621851899999996</v>
      </c>
      <c r="I442">
        <v>64.175879699999996</v>
      </c>
      <c r="J442" s="5">
        <f t="shared" si="21"/>
        <v>0.44597219999999993</v>
      </c>
      <c r="K442">
        <f t="shared" si="22"/>
        <v>0.6949218336932278</v>
      </c>
      <c r="L442">
        <f ca="1">VLOOKUP(F442,'UTPM9 (bench)'!$N$1:$S$13,4,FALSE)</f>
        <v>2.2721641326906439</v>
      </c>
      <c r="M442">
        <f ca="1">VLOOKUP(F442,'UTPM9 (bench)'!$N$1:$S$13,5,FALSE)</f>
        <v>3.8617150725745413</v>
      </c>
      <c r="N442" t="b">
        <f t="shared" ca="1" si="23"/>
        <v>0</v>
      </c>
    </row>
    <row r="443" spans="1:14" hidden="1" x14ac:dyDescent="0.25">
      <c r="A443">
        <v>442</v>
      </c>
      <c r="B443" t="s">
        <v>4582</v>
      </c>
      <c r="C443" t="s">
        <v>4781</v>
      </c>
      <c r="D443" t="s">
        <v>4782</v>
      </c>
      <c r="E443" t="s">
        <v>37</v>
      </c>
      <c r="F443" t="s">
        <v>10</v>
      </c>
      <c r="G443" t="s">
        <v>1827</v>
      </c>
      <c r="H443">
        <v>64.621851899999996</v>
      </c>
      <c r="I443">
        <v>64.118704699999995</v>
      </c>
      <c r="J443" s="5">
        <f t="shared" si="21"/>
        <v>0.50314720000000079</v>
      </c>
      <c r="K443">
        <f t="shared" si="22"/>
        <v>0.78471204674850648</v>
      </c>
      <c r="L443">
        <f ca="1">VLOOKUP(F443,'UTPM9 (bench)'!$N$1:$S$13,4,FALSE)</f>
        <v>2.0376049555288795</v>
      </c>
      <c r="M443">
        <f ca="1">VLOOKUP(F443,'UTPM9 (bench)'!$N$1:$S$13,5,FALSE)</f>
        <v>3.4494712936112464</v>
      </c>
      <c r="N443" t="b">
        <f t="shared" ca="1" si="23"/>
        <v>0</v>
      </c>
    </row>
    <row r="444" spans="1:14" hidden="1" x14ac:dyDescent="0.25">
      <c r="A444">
        <v>443</v>
      </c>
      <c r="B444" t="s">
        <v>4582</v>
      </c>
      <c r="C444" t="s">
        <v>4783</v>
      </c>
      <c r="D444" t="s">
        <v>4784</v>
      </c>
      <c r="E444" t="s">
        <v>37</v>
      </c>
      <c r="F444" t="s">
        <v>9</v>
      </c>
      <c r="G444" t="s">
        <v>1826</v>
      </c>
      <c r="H444">
        <v>63.864795800000003</v>
      </c>
      <c r="I444">
        <v>64.621851899999996</v>
      </c>
      <c r="J444" s="5">
        <f t="shared" si="21"/>
        <v>0.75705609999999268</v>
      </c>
      <c r="K444">
        <f t="shared" si="22"/>
        <v>1.1715171845763719</v>
      </c>
      <c r="L444">
        <f ca="1">VLOOKUP(F444,'UTPM9 (bench)'!$N$1:$S$13,4,FALSE)</f>
        <v>2.2721641326906439</v>
      </c>
      <c r="M444">
        <f ca="1">VLOOKUP(F444,'UTPM9 (bench)'!$N$1:$S$13,5,FALSE)</f>
        <v>3.8617150725745413</v>
      </c>
      <c r="N444" t="b">
        <f t="shared" ca="1" si="23"/>
        <v>0</v>
      </c>
    </row>
    <row r="445" spans="1:14" hidden="1" x14ac:dyDescent="0.25">
      <c r="A445">
        <v>444</v>
      </c>
      <c r="B445" t="s">
        <v>4582</v>
      </c>
      <c r="C445" t="s">
        <v>4783</v>
      </c>
      <c r="D445" t="s">
        <v>4784</v>
      </c>
      <c r="E445" t="s">
        <v>37</v>
      </c>
      <c r="F445" t="s">
        <v>11</v>
      </c>
      <c r="G445" t="s">
        <v>1827</v>
      </c>
      <c r="H445">
        <v>63.864795800000003</v>
      </c>
      <c r="I445">
        <v>64.621851899999996</v>
      </c>
      <c r="J445" s="5">
        <f t="shared" si="21"/>
        <v>0.75705609999999268</v>
      </c>
      <c r="K445">
        <f t="shared" si="22"/>
        <v>1.1715171845763719</v>
      </c>
      <c r="L445">
        <f ca="1">VLOOKUP(F445,'UTPM9 (bench)'!$N$1:$S$13,4,FALSE)</f>
        <v>2.438457906522852</v>
      </c>
      <c r="M445">
        <f ca="1">VLOOKUP(F445,'UTPM9 (bench)'!$N$1:$S$13,5,FALSE)</f>
        <v>4.1932033030081435</v>
      </c>
      <c r="N445" t="b">
        <f t="shared" ca="1" si="23"/>
        <v>0</v>
      </c>
    </row>
    <row r="446" spans="1:14" hidden="1" x14ac:dyDescent="0.25">
      <c r="A446">
        <v>445</v>
      </c>
      <c r="B446" t="s">
        <v>4582</v>
      </c>
      <c r="C446" t="s">
        <v>4785</v>
      </c>
      <c r="D446" t="s">
        <v>4786</v>
      </c>
      <c r="E446" t="s">
        <v>37</v>
      </c>
      <c r="F446" t="s">
        <v>9</v>
      </c>
      <c r="G446" t="s">
        <v>1826</v>
      </c>
      <c r="H446">
        <v>63.388009400000001</v>
      </c>
      <c r="I446">
        <v>63.864795800000003</v>
      </c>
      <c r="J446" s="5">
        <f t="shared" si="21"/>
        <v>0.47678640000000172</v>
      </c>
      <c r="K446">
        <f t="shared" si="22"/>
        <v>0.74655589832795133</v>
      </c>
      <c r="L446">
        <f ca="1">VLOOKUP(F446,'UTPM9 (bench)'!$N$1:$S$13,4,FALSE)</f>
        <v>2.2721641326906439</v>
      </c>
      <c r="M446">
        <f ca="1">VLOOKUP(F446,'UTPM9 (bench)'!$N$1:$S$13,5,FALSE)</f>
        <v>3.8617150725745413</v>
      </c>
      <c r="N446" t="b">
        <f t="shared" ca="1" si="23"/>
        <v>0</v>
      </c>
    </row>
    <row r="447" spans="1:14" hidden="1" x14ac:dyDescent="0.25">
      <c r="A447">
        <v>446</v>
      </c>
      <c r="B447" t="s">
        <v>4582</v>
      </c>
      <c r="C447" t="s">
        <v>4785</v>
      </c>
      <c r="D447" t="s">
        <v>4786</v>
      </c>
      <c r="E447" t="s">
        <v>37</v>
      </c>
      <c r="F447" t="s">
        <v>12</v>
      </c>
      <c r="G447" t="s">
        <v>1827</v>
      </c>
      <c r="H447">
        <v>63.388009400000001</v>
      </c>
      <c r="I447">
        <v>63.864795800000003</v>
      </c>
      <c r="J447" s="5">
        <f t="shared" si="21"/>
        <v>0.47678640000000172</v>
      </c>
      <c r="K447">
        <f t="shared" si="22"/>
        <v>0.74655589832795133</v>
      </c>
      <c r="L447">
        <f ca="1">VLOOKUP(F447,'UTPM9 (bench)'!$N$1:$S$13,4,FALSE)</f>
        <v>2.1620482221600299</v>
      </c>
      <c r="M447">
        <f ca="1">VLOOKUP(F447,'UTPM9 (bench)'!$N$1:$S$13,5,FALSE)</f>
        <v>3.6729260541053801</v>
      </c>
      <c r="N447" t="b">
        <f t="shared" ca="1" si="23"/>
        <v>0</v>
      </c>
    </row>
    <row r="448" spans="1:14" hidden="1" x14ac:dyDescent="0.25">
      <c r="A448">
        <v>447</v>
      </c>
      <c r="B448" t="s">
        <v>4582</v>
      </c>
      <c r="C448" t="s">
        <v>4787</v>
      </c>
      <c r="D448" t="s">
        <v>4788</v>
      </c>
      <c r="E448" t="s">
        <v>37</v>
      </c>
      <c r="F448" t="s">
        <v>7</v>
      </c>
      <c r="G448" t="s">
        <v>1826</v>
      </c>
      <c r="H448">
        <v>63.3211291</v>
      </c>
      <c r="I448">
        <v>63.388009400000001</v>
      </c>
      <c r="J448" s="5">
        <f t="shared" si="21"/>
        <v>6.6880300000001114E-2</v>
      </c>
      <c r="K448">
        <f t="shared" si="22"/>
        <v>0.10550938676424364</v>
      </c>
      <c r="L448">
        <f ca="1">VLOOKUP(F448,'UTPM9 (bench)'!$N$1:$S$13,4,FALSE)</f>
        <v>2.2483570036332274</v>
      </c>
      <c r="M448">
        <f ca="1">VLOOKUP(F448,'UTPM9 (bench)'!$N$1:$S$13,5,FALSE)</f>
        <v>3.8367753076714655</v>
      </c>
      <c r="N448" t="b">
        <f t="shared" ca="1" si="23"/>
        <v>0</v>
      </c>
    </row>
    <row r="449" spans="1:14" hidden="1" x14ac:dyDescent="0.25">
      <c r="A449">
        <v>448</v>
      </c>
      <c r="B449" t="s">
        <v>4582</v>
      </c>
      <c r="C449" t="s">
        <v>4787</v>
      </c>
      <c r="D449" t="s">
        <v>4788</v>
      </c>
      <c r="E449" t="s">
        <v>37</v>
      </c>
      <c r="F449" t="s">
        <v>12</v>
      </c>
      <c r="G449" t="s">
        <v>1827</v>
      </c>
      <c r="H449">
        <v>63.3211291</v>
      </c>
      <c r="I449">
        <v>63.388009400000001</v>
      </c>
      <c r="J449" s="5">
        <f t="shared" si="21"/>
        <v>6.6880300000001114E-2</v>
      </c>
      <c r="K449">
        <f t="shared" si="22"/>
        <v>0.10550938676424364</v>
      </c>
      <c r="L449">
        <f ca="1">VLOOKUP(F449,'UTPM9 (bench)'!$N$1:$S$13,4,FALSE)</f>
        <v>2.1620482221600299</v>
      </c>
      <c r="M449">
        <f ca="1">VLOOKUP(F449,'UTPM9 (bench)'!$N$1:$S$13,5,FALSE)</f>
        <v>3.6729260541053801</v>
      </c>
      <c r="N449" t="b">
        <f t="shared" ca="1" si="23"/>
        <v>0</v>
      </c>
    </row>
    <row r="450" spans="1:14" hidden="1" x14ac:dyDescent="0.25">
      <c r="A450">
        <v>449</v>
      </c>
      <c r="B450" t="s">
        <v>4582</v>
      </c>
      <c r="C450" t="s">
        <v>4789</v>
      </c>
      <c r="D450" t="s">
        <v>4790</v>
      </c>
      <c r="E450" t="s">
        <v>37</v>
      </c>
      <c r="F450" t="s">
        <v>8</v>
      </c>
      <c r="G450" t="s">
        <v>1826</v>
      </c>
      <c r="H450">
        <v>62.9145647</v>
      </c>
      <c r="I450">
        <v>63.3211291</v>
      </c>
      <c r="J450" s="5">
        <f t="shared" si="21"/>
        <v>0.4065644000000006</v>
      </c>
      <c r="K450">
        <f t="shared" si="22"/>
        <v>0.64206751487000979</v>
      </c>
      <c r="L450">
        <f ca="1">VLOOKUP(F450,'UTPM9 (bench)'!$N$1:$S$13,4,FALSE)</f>
        <v>2.1633050984039932</v>
      </c>
      <c r="M450">
        <f ca="1">VLOOKUP(F450,'UTPM9 (bench)'!$N$1:$S$13,5,FALSE)</f>
        <v>3.668180251725401</v>
      </c>
      <c r="N450" t="b">
        <f t="shared" ca="1" si="23"/>
        <v>0</v>
      </c>
    </row>
    <row r="451" spans="1:14" hidden="1" x14ac:dyDescent="0.25">
      <c r="A451">
        <v>450</v>
      </c>
      <c r="B451" t="s">
        <v>4582</v>
      </c>
      <c r="C451" t="s">
        <v>4789</v>
      </c>
      <c r="D451" t="s">
        <v>4790</v>
      </c>
      <c r="E451" t="s">
        <v>37</v>
      </c>
      <c r="F451" t="s">
        <v>10</v>
      </c>
      <c r="G451" t="s">
        <v>1827</v>
      </c>
      <c r="H451">
        <v>62.9145647</v>
      </c>
      <c r="I451">
        <v>63.3211291</v>
      </c>
      <c r="J451" s="5">
        <f t="shared" si="21"/>
        <v>0.4065644000000006</v>
      </c>
      <c r="K451">
        <f t="shared" si="22"/>
        <v>0.64206751487000979</v>
      </c>
      <c r="L451">
        <f ca="1">VLOOKUP(F451,'UTPM9 (bench)'!$N$1:$S$13,4,FALSE)</f>
        <v>2.0376049555288795</v>
      </c>
      <c r="M451">
        <f ca="1">VLOOKUP(F451,'UTPM9 (bench)'!$N$1:$S$13,5,FALSE)</f>
        <v>3.4494712936112464</v>
      </c>
      <c r="N451" t="b">
        <f t="shared" ca="1" si="23"/>
        <v>0</v>
      </c>
    </row>
    <row r="452" spans="1:14" hidden="1" x14ac:dyDescent="0.25">
      <c r="A452">
        <v>451</v>
      </c>
      <c r="B452" t="s">
        <v>4582</v>
      </c>
      <c r="C452" t="s">
        <v>4791</v>
      </c>
      <c r="D452" t="s">
        <v>4792</v>
      </c>
      <c r="E452" t="s">
        <v>37</v>
      </c>
      <c r="F452" t="s">
        <v>9</v>
      </c>
      <c r="G452" t="s">
        <v>1826</v>
      </c>
      <c r="H452">
        <v>64.167205699999997</v>
      </c>
      <c r="I452">
        <v>62.9145647</v>
      </c>
      <c r="J452" s="5">
        <f t="shared" si="21"/>
        <v>1.252640999999997</v>
      </c>
      <c r="K452">
        <f t="shared" si="22"/>
        <v>1.9910191002243349</v>
      </c>
      <c r="L452">
        <f ca="1">VLOOKUP(F452,'UTPM9 (bench)'!$N$1:$S$13,4,FALSE)</f>
        <v>2.2721641326906439</v>
      </c>
      <c r="M452">
        <f ca="1">VLOOKUP(F452,'UTPM9 (bench)'!$N$1:$S$13,5,FALSE)</f>
        <v>3.8617150725745413</v>
      </c>
      <c r="N452" t="b">
        <f t="shared" ca="1" si="23"/>
        <v>0</v>
      </c>
    </row>
    <row r="453" spans="1:14" hidden="1" x14ac:dyDescent="0.25">
      <c r="A453">
        <v>452</v>
      </c>
      <c r="B453" t="s">
        <v>4582</v>
      </c>
      <c r="C453" t="s">
        <v>4791</v>
      </c>
      <c r="D453" t="s">
        <v>4792</v>
      </c>
      <c r="E453" t="s">
        <v>37</v>
      </c>
      <c r="F453" t="s">
        <v>12</v>
      </c>
      <c r="G453" t="s">
        <v>1827</v>
      </c>
      <c r="H453">
        <v>64.167205699999997</v>
      </c>
      <c r="I453">
        <v>62.9145647</v>
      </c>
      <c r="J453" s="5">
        <f t="shared" si="21"/>
        <v>1.252640999999997</v>
      </c>
      <c r="K453">
        <f t="shared" si="22"/>
        <v>1.9910191002243349</v>
      </c>
      <c r="L453">
        <f ca="1">VLOOKUP(F453,'UTPM9 (bench)'!$N$1:$S$13,4,FALSE)</f>
        <v>2.1620482221600299</v>
      </c>
      <c r="M453">
        <f ca="1">VLOOKUP(F453,'UTPM9 (bench)'!$N$1:$S$13,5,FALSE)</f>
        <v>3.6729260541053801</v>
      </c>
      <c r="N453" t="b">
        <f t="shared" ca="1" si="23"/>
        <v>0</v>
      </c>
    </row>
    <row r="454" spans="1:14" hidden="1" x14ac:dyDescent="0.25">
      <c r="A454">
        <v>453</v>
      </c>
      <c r="B454" t="s">
        <v>4582</v>
      </c>
      <c r="C454" t="s">
        <v>4793</v>
      </c>
      <c r="D454" t="s">
        <v>4794</v>
      </c>
      <c r="E454" t="s">
        <v>37</v>
      </c>
      <c r="F454" t="s">
        <v>7</v>
      </c>
      <c r="G454" t="s">
        <v>1826</v>
      </c>
      <c r="H454">
        <v>63.963067600000002</v>
      </c>
      <c r="I454">
        <v>64.167205699999997</v>
      </c>
      <c r="J454" s="5">
        <f t="shared" si="21"/>
        <v>0.20413809999999444</v>
      </c>
      <c r="K454">
        <f t="shared" si="22"/>
        <v>0.31813462620516519</v>
      </c>
      <c r="L454">
        <f ca="1">VLOOKUP(F454,'UTPM9 (bench)'!$N$1:$S$13,4,FALSE)</f>
        <v>2.2483570036332274</v>
      </c>
      <c r="M454">
        <f ca="1">VLOOKUP(F454,'UTPM9 (bench)'!$N$1:$S$13,5,FALSE)</f>
        <v>3.8367753076714655</v>
      </c>
      <c r="N454" t="b">
        <f t="shared" ca="1" si="23"/>
        <v>0</v>
      </c>
    </row>
    <row r="455" spans="1:14" hidden="1" x14ac:dyDescent="0.25">
      <c r="A455">
        <v>454</v>
      </c>
      <c r="B455" t="s">
        <v>4582</v>
      </c>
      <c r="C455" t="s">
        <v>4793</v>
      </c>
      <c r="D455" t="s">
        <v>4794</v>
      </c>
      <c r="E455" t="s">
        <v>37</v>
      </c>
      <c r="F455" t="s">
        <v>10</v>
      </c>
      <c r="G455" t="s">
        <v>1827</v>
      </c>
      <c r="H455">
        <v>63.963067600000002</v>
      </c>
      <c r="I455">
        <v>64.167205699999997</v>
      </c>
      <c r="J455" s="5">
        <f t="shared" ref="J455:J518" si="24">ABS(H455-I455)</f>
        <v>0.20413809999999444</v>
      </c>
      <c r="K455">
        <f t="shared" ref="K455:K518" si="25">100*J455/I455</f>
        <v>0.31813462620516519</v>
      </c>
      <c r="L455">
        <f ca="1">VLOOKUP(F455,'UTPM9 (bench)'!$N$1:$S$13,4,FALSE)</f>
        <v>2.0376049555288795</v>
      </c>
      <c r="M455">
        <f ca="1">VLOOKUP(F455,'UTPM9 (bench)'!$N$1:$S$13,5,FALSE)</f>
        <v>3.4494712936112464</v>
      </c>
      <c r="N455" t="b">
        <f t="shared" ref="N455:N518" ca="1" si="26">AND(J455&gt;L455,K455&gt;M455)</f>
        <v>0</v>
      </c>
    </row>
    <row r="456" spans="1:14" hidden="1" x14ac:dyDescent="0.25">
      <c r="A456">
        <v>455</v>
      </c>
      <c r="B456" t="s">
        <v>4582</v>
      </c>
      <c r="C456" t="s">
        <v>4795</v>
      </c>
      <c r="D456" t="s">
        <v>4796</v>
      </c>
      <c r="E456" t="s">
        <v>37</v>
      </c>
      <c r="F456" t="s">
        <v>9</v>
      </c>
      <c r="G456" t="s">
        <v>1826</v>
      </c>
      <c r="H456">
        <v>63.592073599999999</v>
      </c>
      <c r="I456">
        <v>64.379193799999996</v>
      </c>
      <c r="J456" s="5">
        <f t="shared" si="24"/>
        <v>0.78712019999999683</v>
      </c>
      <c r="K456">
        <f t="shared" si="25"/>
        <v>1.2226313402514166</v>
      </c>
      <c r="L456">
        <f ca="1">VLOOKUP(F456,'UTPM9 (bench)'!$N$1:$S$13,4,FALSE)</f>
        <v>2.2721641326906439</v>
      </c>
      <c r="M456">
        <f ca="1">VLOOKUP(F456,'UTPM9 (bench)'!$N$1:$S$13,5,FALSE)</f>
        <v>3.8617150725745413</v>
      </c>
      <c r="N456" t="b">
        <f t="shared" ca="1" si="26"/>
        <v>0</v>
      </c>
    </row>
    <row r="457" spans="1:14" hidden="1" x14ac:dyDescent="0.25">
      <c r="A457">
        <v>456</v>
      </c>
      <c r="B457" t="s">
        <v>4582</v>
      </c>
      <c r="C457" t="s">
        <v>4795</v>
      </c>
      <c r="D457" t="s">
        <v>4796</v>
      </c>
      <c r="E457" t="s">
        <v>37</v>
      </c>
      <c r="F457" t="s">
        <v>12</v>
      </c>
      <c r="G457" t="s">
        <v>1827</v>
      </c>
      <c r="H457">
        <v>63.592073599999999</v>
      </c>
      <c r="I457">
        <v>64.379193799999996</v>
      </c>
      <c r="J457" s="5">
        <f t="shared" si="24"/>
        <v>0.78712019999999683</v>
      </c>
      <c r="K457">
        <f t="shared" si="25"/>
        <v>1.2226313402514166</v>
      </c>
      <c r="L457">
        <f ca="1">VLOOKUP(F457,'UTPM9 (bench)'!$N$1:$S$13,4,FALSE)</f>
        <v>2.1620482221600299</v>
      </c>
      <c r="M457">
        <f ca="1">VLOOKUP(F457,'UTPM9 (bench)'!$N$1:$S$13,5,FALSE)</f>
        <v>3.6729260541053801</v>
      </c>
      <c r="N457" t="b">
        <f t="shared" ca="1" si="26"/>
        <v>0</v>
      </c>
    </row>
    <row r="458" spans="1:14" hidden="1" x14ac:dyDescent="0.25">
      <c r="A458">
        <v>457</v>
      </c>
      <c r="B458" t="s">
        <v>4582</v>
      </c>
      <c r="C458" t="s">
        <v>4797</v>
      </c>
      <c r="D458" t="s">
        <v>4798</v>
      </c>
      <c r="E458" t="s">
        <v>37</v>
      </c>
      <c r="F458" t="s">
        <v>8</v>
      </c>
      <c r="G458" t="s">
        <v>1826</v>
      </c>
      <c r="H458">
        <v>62.152855700000003</v>
      </c>
      <c r="I458">
        <v>63.592073599999999</v>
      </c>
      <c r="J458" s="5">
        <f t="shared" si="24"/>
        <v>1.4392178999999956</v>
      </c>
      <c r="K458">
        <f t="shared" si="25"/>
        <v>2.2632032870209717</v>
      </c>
      <c r="L458">
        <f ca="1">VLOOKUP(F458,'UTPM9 (bench)'!$N$1:$S$13,4,FALSE)</f>
        <v>2.1633050984039932</v>
      </c>
      <c r="M458">
        <f ca="1">VLOOKUP(F458,'UTPM9 (bench)'!$N$1:$S$13,5,FALSE)</f>
        <v>3.668180251725401</v>
      </c>
      <c r="N458" t="b">
        <f t="shared" ca="1" si="26"/>
        <v>0</v>
      </c>
    </row>
    <row r="459" spans="1:14" hidden="1" x14ac:dyDescent="0.25">
      <c r="A459">
        <v>458</v>
      </c>
      <c r="B459" t="s">
        <v>4582</v>
      </c>
      <c r="C459" t="s">
        <v>4797</v>
      </c>
      <c r="D459" t="s">
        <v>4798</v>
      </c>
      <c r="E459" t="s">
        <v>37</v>
      </c>
      <c r="F459" t="s">
        <v>12</v>
      </c>
      <c r="G459" t="s">
        <v>1827</v>
      </c>
      <c r="H459">
        <v>62.152855700000003</v>
      </c>
      <c r="I459">
        <v>63.592073599999999</v>
      </c>
      <c r="J459" s="5">
        <f t="shared" si="24"/>
        <v>1.4392178999999956</v>
      </c>
      <c r="K459">
        <f t="shared" si="25"/>
        <v>2.2632032870209717</v>
      </c>
      <c r="L459">
        <f ca="1">VLOOKUP(F459,'UTPM9 (bench)'!$N$1:$S$13,4,FALSE)</f>
        <v>2.1620482221600299</v>
      </c>
      <c r="M459">
        <f ca="1">VLOOKUP(F459,'UTPM9 (bench)'!$N$1:$S$13,5,FALSE)</f>
        <v>3.6729260541053801</v>
      </c>
      <c r="N459" t="b">
        <f t="shared" ca="1" si="26"/>
        <v>0</v>
      </c>
    </row>
    <row r="460" spans="1:14" hidden="1" x14ac:dyDescent="0.25">
      <c r="A460">
        <v>459</v>
      </c>
      <c r="B460" t="s">
        <v>4582</v>
      </c>
      <c r="C460" t="s">
        <v>4799</v>
      </c>
      <c r="D460" t="s">
        <v>4800</v>
      </c>
      <c r="E460" t="s">
        <v>37</v>
      </c>
      <c r="F460" t="s">
        <v>7</v>
      </c>
      <c r="G460" t="s">
        <v>1826</v>
      </c>
      <c r="H460">
        <v>64.162774400000004</v>
      </c>
      <c r="I460">
        <v>62.152855700000003</v>
      </c>
      <c r="J460" s="5">
        <f t="shared" si="24"/>
        <v>2.0099187000000001</v>
      </c>
      <c r="K460">
        <f t="shared" si="25"/>
        <v>3.2338316194214709</v>
      </c>
      <c r="L460">
        <f ca="1">VLOOKUP(F460,'UTPM9 (bench)'!$N$1:$S$13,4,FALSE)</f>
        <v>2.2483570036332274</v>
      </c>
      <c r="M460">
        <f ca="1">VLOOKUP(F460,'UTPM9 (bench)'!$N$1:$S$13,5,FALSE)</f>
        <v>3.8367753076714655</v>
      </c>
      <c r="N460" t="b">
        <f t="shared" ca="1" si="26"/>
        <v>0</v>
      </c>
    </row>
    <row r="461" spans="1:14" hidden="1" x14ac:dyDescent="0.25">
      <c r="A461">
        <v>460</v>
      </c>
      <c r="B461" t="s">
        <v>4582</v>
      </c>
      <c r="C461" t="s">
        <v>4799</v>
      </c>
      <c r="D461" t="s">
        <v>4800</v>
      </c>
      <c r="E461" t="s">
        <v>37</v>
      </c>
      <c r="F461" t="s">
        <v>11</v>
      </c>
      <c r="G461" t="s">
        <v>1827</v>
      </c>
      <c r="H461">
        <v>64.162774400000004</v>
      </c>
      <c r="I461">
        <v>62.152855700000003</v>
      </c>
      <c r="J461" s="5">
        <f t="shared" si="24"/>
        <v>2.0099187000000001</v>
      </c>
      <c r="K461">
        <f t="shared" si="25"/>
        <v>3.2338316194214709</v>
      </c>
      <c r="L461">
        <f ca="1">VLOOKUP(F461,'UTPM9 (bench)'!$N$1:$S$13,4,FALSE)</f>
        <v>2.438457906522852</v>
      </c>
      <c r="M461">
        <f ca="1">VLOOKUP(F461,'UTPM9 (bench)'!$N$1:$S$13,5,FALSE)</f>
        <v>4.1932033030081435</v>
      </c>
      <c r="N461" t="b">
        <f t="shared" ca="1" si="26"/>
        <v>0</v>
      </c>
    </row>
    <row r="462" spans="1:14" hidden="1" x14ac:dyDescent="0.25">
      <c r="A462">
        <v>461</v>
      </c>
      <c r="B462" t="s">
        <v>4582</v>
      </c>
      <c r="C462" t="s">
        <v>4801</v>
      </c>
      <c r="D462" t="s">
        <v>4802</v>
      </c>
      <c r="E462" t="s">
        <v>37</v>
      </c>
      <c r="F462" t="s">
        <v>7</v>
      </c>
      <c r="G462" t="s">
        <v>1826</v>
      </c>
      <c r="H462">
        <v>62.518526299999998</v>
      </c>
      <c r="I462">
        <v>64.162774400000004</v>
      </c>
      <c r="J462" s="5">
        <f t="shared" si="24"/>
        <v>1.6442481000000058</v>
      </c>
      <c r="K462">
        <f t="shared" si="25"/>
        <v>2.5626200166307109</v>
      </c>
      <c r="L462">
        <f ca="1">VLOOKUP(F462,'UTPM9 (bench)'!$N$1:$S$13,4,FALSE)</f>
        <v>2.2483570036332274</v>
      </c>
      <c r="M462">
        <f ca="1">VLOOKUP(F462,'UTPM9 (bench)'!$N$1:$S$13,5,FALSE)</f>
        <v>3.8367753076714655</v>
      </c>
      <c r="N462" t="b">
        <f t="shared" ca="1" si="26"/>
        <v>0</v>
      </c>
    </row>
    <row r="463" spans="1:14" hidden="1" x14ac:dyDescent="0.25">
      <c r="A463">
        <v>462</v>
      </c>
      <c r="B463" t="s">
        <v>4582</v>
      </c>
      <c r="C463" t="s">
        <v>4801</v>
      </c>
      <c r="D463" t="s">
        <v>4802</v>
      </c>
      <c r="E463" t="s">
        <v>37</v>
      </c>
      <c r="F463" t="s">
        <v>10</v>
      </c>
      <c r="G463" t="s">
        <v>1827</v>
      </c>
      <c r="H463">
        <v>62.518526299999998</v>
      </c>
      <c r="I463">
        <v>64.162774400000004</v>
      </c>
      <c r="J463" s="5">
        <f t="shared" si="24"/>
        <v>1.6442481000000058</v>
      </c>
      <c r="K463">
        <f t="shared" si="25"/>
        <v>2.5626200166307109</v>
      </c>
      <c r="L463">
        <f ca="1">VLOOKUP(F463,'UTPM9 (bench)'!$N$1:$S$13,4,FALSE)</f>
        <v>2.0376049555288795</v>
      </c>
      <c r="M463">
        <f ca="1">VLOOKUP(F463,'UTPM9 (bench)'!$N$1:$S$13,5,FALSE)</f>
        <v>3.4494712936112464</v>
      </c>
      <c r="N463" t="b">
        <f t="shared" ca="1" si="26"/>
        <v>0</v>
      </c>
    </row>
    <row r="464" spans="1:14" hidden="1" x14ac:dyDescent="0.25">
      <c r="A464">
        <v>463</v>
      </c>
      <c r="B464" t="s">
        <v>4582</v>
      </c>
      <c r="C464" t="s">
        <v>4803</v>
      </c>
      <c r="D464" t="s">
        <v>4804</v>
      </c>
      <c r="E464" t="s">
        <v>37</v>
      </c>
      <c r="F464" t="s">
        <v>8</v>
      </c>
      <c r="G464" t="s">
        <v>1826</v>
      </c>
      <c r="H464">
        <v>64.1777041</v>
      </c>
      <c r="I464">
        <v>62.518526299999998</v>
      </c>
      <c r="J464" s="5">
        <f t="shared" si="24"/>
        <v>1.6591778000000019</v>
      </c>
      <c r="K464">
        <f t="shared" si="25"/>
        <v>2.6538978094881966</v>
      </c>
      <c r="L464">
        <f ca="1">VLOOKUP(F464,'UTPM9 (bench)'!$N$1:$S$13,4,FALSE)</f>
        <v>2.1633050984039932</v>
      </c>
      <c r="M464">
        <f ca="1">VLOOKUP(F464,'UTPM9 (bench)'!$N$1:$S$13,5,FALSE)</f>
        <v>3.668180251725401</v>
      </c>
      <c r="N464" t="b">
        <f t="shared" ca="1" si="26"/>
        <v>0</v>
      </c>
    </row>
    <row r="465" spans="1:15" hidden="1" x14ac:dyDescent="0.25">
      <c r="A465">
        <v>464</v>
      </c>
      <c r="B465" t="s">
        <v>4582</v>
      </c>
      <c r="C465" t="s">
        <v>4803</v>
      </c>
      <c r="D465" t="s">
        <v>4804</v>
      </c>
      <c r="E465" t="s">
        <v>37</v>
      </c>
      <c r="F465" t="s">
        <v>10</v>
      </c>
      <c r="G465" t="s">
        <v>1827</v>
      </c>
      <c r="H465">
        <v>64.1777041</v>
      </c>
      <c r="I465">
        <v>62.518526299999998</v>
      </c>
      <c r="J465" s="5">
        <f t="shared" si="24"/>
        <v>1.6591778000000019</v>
      </c>
      <c r="K465">
        <f t="shared" si="25"/>
        <v>2.6538978094881966</v>
      </c>
      <c r="L465">
        <f ca="1">VLOOKUP(F465,'UTPM9 (bench)'!$N$1:$S$13,4,FALSE)</f>
        <v>2.0376049555288795</v>
      </c>
      <c r="M465">
        <f ca="1">VLOOKUP(F465,'UTPM9 (bench)'!$N$1:$S$13,5,FALSE)</f>
        <v>3.4494712936112464</v>
      </c>
      <c r="N465" t="b">
        <f t="shared" ca="1" si="26"/>
        <v>0</v>
      </c>
    </row>
    <row r="466" spans="1:15" hidden="1" x14ac:dyDescent="0.25">
      <c r="A466">
        <v>465</v>
      </c>
      <c r="B466" t="s">
        <v>4582</v>
      </c>
      <c r="C466" t="s">
        <v>4805</v>
      </c>
      <c r="D466" t="s">
        <v>4806</v>
      </c>
      <c r="E466" t="s">
        <v>37</v>
      </c>
      <c r="F466" t="s">
        <v>8</v>
      </c>
      <c r="G466" t="s">
        <v>1826</v>
      </c>
      <c r="H466">
        <v>62.160858500000003</v>
      </c>
      <c r="I466">
        <v>64.1777041</v>
      </c>
      <c r="J466" s="5">
        <f t="shared" si="24"/>
        <v>2.0168455999999964</v>
      </c>
      <c r="K466">
        <f t="shared" si="25"/>
        <v>3.1425954360371025</v>
      </c>
      <c r="L466">
        <f ca="1">VLOOKUP(F466,'UTPM9 (bench)'!$N$1:$S$13,4,FALSE)</f>
        <v>2.1633050984039932</v>
      </c>
      <c r="M466">
        <f ca="1">VLOOKUP(F466,'UTPM9 (bench)'!$N$1:$S$13,5,FALSE)</f>
        <v>3.668180251725401</v>
      </c>
      <c r="N466" t="b">
        <f t="shared" ca="1" si="26"/>
        <v>0</v>
      </c>
    </row>
    <row r="467" spans="1:15" hidden="1" x14ac:dyDescent="0.25">
      <c r="A467">
        <v>466</v>
      </c>
      <c r="B467" t="s">
        <v>4582</v>
      </c>
      <c r="C467" t="s">
        <v>4805</v>
      </c>
      <c r="D467" t="s">
        <v>4806</v>
      </c>
      <c r="E467" t="s">
        <v>37</v>
      </c>
      <c r="F467" t="s">
        <v>10</v>
      </c>
      <c r="G467" t="s">
        <v>1827</v>
      </c>
      <c r="H467">
        <v>62.160858500000003</v>
      </c>
      <c r="I467">
        <v>64.1777041</v>
      </c>
      <c r="J467" s="5">
        <f t="shared" si="24"/>
        <v>2.0168455999999964</v>
      </c>
      <c r="K467">
        <f t="shared" si="25"/>
        <v>3.1425954360371025</v>
      </c>
      <c r="L467">
        <f ca="1">VLOOKUP(F467,'UTPM9 (bench)'!$N$1:$S$13,4,FALSE)</f>
        <v>2.0376049555288795</v>
      </c>
      <c r="M467">
        <f ca="1">VLOOKUP(F467,'UTPM9 (bench)'!$N$1:$S$13,5,FALSE)</f>
        <v>3.4494712936112464</v>
      </c>
      <c r="N467" t="b">
        <f t="shared" ca="1" si="26"/>
        <v>0</v>
      </c>
    </row>
    <row r="468" spans="1:15" hidden="1" x14ac:dyDescent="0.25">
      <c r="A468">
        <v>467</v>
      </c>
      <c r="B468" t="s">
        <v>4582</v>
      </c>
      <c r="C468" t="s">
        <v>4807</v>
      </c>
      <c r="D468" t="s">
        <v>4808</v>
      </c>
      <c r="E468" t="s">
        <v>37</v>
      </c>
      <c r="F468" t="s">
        <v>7</v>
      </c>
      <c r="G468" t="s">
        <v>1826</v>
      </c>
      <c r="H468">
        <v>61.968760400000001</v>
      </c>
      <c r="I468">
        <v>62.585336099999999</v>
      </c>
      <c r="J468" s="5">
        <f t="shared" si="24"/>
        <v>0.61657569999999851</v>
      </c>
      <c r="K468">
        <f t="shared" si="25"/>
        <v>0.98517598278105034</v>
      </c>
      <c r="L468">
        <f ca="1">VLOOKUP(F468,'UTPM9 (bench)'!$N$1:$S$13,4,FALSE)</f>
        <v>2.2483570036332274</v>
      </c>
      <c r="M468">
        <f ca="1">VLOOKUP(F468,'UTPM9 (bench)'!$N$1:$S$13,5,FALSE)</f>
        <v>3.8367753076714655</v>
      </c>
      <c r="N468" t="b">
        <f t="shared" ca="1" si="26"/>
        <v>0</v>
      </c>
    </row>
    <row r="469" spans="1:15" hidden="1" x14ac:dyDescent="0.25">
      <c r="A469">
        <v>468</v>
      </c>
      <c r="B469" t="s">
        <v>4582</v>
      </c>
      <c r="C469" t="s">
        <v>4807</v>
      </c>
      <c r="D469" t="s">
        <v>4808</v>
      </c>
      <c r="E469" t="s">
        <v>37</v>
      </c>
      <c r="F469" t="s">
        <v>11</v>
      </c>
      <c r="G469" t="s">
        <v>1827</v>
      </c>
      <c r="H469">
        <v>61.968760400000001</v>
      </c>
      <c r="I469">
        <v>62.585336099999999</v>
      </c>
      <c r="J469" s="5">
        <f t="shared" si="24"/>
        <v>0.61657569999999851</v>
      </c>
      <c r="K469">
        <f t="shared" si="25"/>
        <v>0.98517598278105034</v>
      </c>
      <c r="L469">
        <f ca="1">VLOOKUP(F469,'UTPM9 (bench)'!$N$1:$S$13,4,FALSE)</f>
        <v>2.438457906522852</v>
      </c>
      <c r="M469">
        <f ca="1">VLOOKUP(F469,'UTPM9 (bench)'!$N$1:$S$13,5,FALSE)</f>
        <v>4.1932033030081435</v>
      </c>
      <c r="N469" t="b">
        <f t="shared" ca="1" si="26"/>
        <v>0</v>
      </c>
    </row>
    <row r="470" spans="1:15" hidden="1" x14ac:dyDescent="0.25">
      <c r="A470">
        <v>469</v>
      </c>
      <c r="B470" t="s">
        <v>4582</v>
      </c>
      <c r="C470" t="s">
        <v>4809</v>
      </c>
      <c r="D470" t="s">
        <v>4810</v>
      </c>
      <c r="E470" t="s">
        <v>37</v>
      </c>
      <c r="F470" t="s">
        <v>9</v>
      </c>
      <c r="G470" t="s">
        <v>1826</v>
      </c>
      <c r="H470">
        <v>64.080879300000007</v>
      </c>
      <c r="I470">
        <v>61.968760400000001</v>
      </c>
      <c r="J470" s="5">
        <f t="shared" si="24"/>
        <v>2.1121189000000058</v>
      </c>
      <c r="K470">
        <f t="shared" si="25"/>
        <v>3.4083607391313993</v>
      </c>
      <c r="L470">
        <f ca="1">VLOOKUP(F470,'UTPM9 (bench)'!$N$1:$S$13,4,FALSE)</f>
        <v>2.2721641326906439</v>
      </c>
      <c r="M470">
        <f ca="1">VLOOKUP(F470,'UTPM9 (bench)'!$N$1:$S$13,5,FALSE)</f>
        <v>3.8617150725745413</v>
      </c>
      <c r="N470" t="b">
        <f t="shared" ca="1" si="26"/>
        <v>0</v>
      </c>
    </row>
    <row r="471" spans="1:15" hidden="1" x14ac:dyDescent="0.25">
      <c r="A471">
        <v>470</v>
      </c>
      <c r="B471" t="s">
        <v>4582</v>
      </c>
      <c r="C471" t="s">
        <v>4809</v>
      </c>
      <c r="D471" t="s">
        <v>4810</v>
      </c>
      <c r="E471" t="s">
        <v>37</v>
      </c>
      <c r="F471" t="s">
        <v>11</v>
      </c>
      <c r="G471" t="s">
        <v>1827</v>
      </c>
      <c r="H471">
        <v>64.080879300000007</v>
      </c>
      <c r="I471">
        <v>61.968760400000001</v>
      </c>
      <c r="J471" s="5">
        <f t="shared" si="24"/>
        <v>2.1121189000000058</v>
      </c>
      <c r="K471">
        <f t="shared" si="25"/>
        <v>3.4083607391313993</v>
      </c>
      <c r="L471">
        <f ca="1">VLOOKUP(F471,'UTPM9 (bench)'!$N$1:$S$13,4,FALSE)</f>
        <v>2.438457906522852</v>
      </c>
      <c r="M471">
        <f ca="1">VLOOKUP(F471,'UTPM9 (bench)'!$N$1:$S$13,5,FALSE)</f>
        <v>4.1932033030081435</v>
      </c>
      <c r="N471" t="b">
        <f t="shared" ca="1" si="26"/>
        <v>0</v>
      </c>
    </row>
    <row r="472" spans="1:15" hidden="1" x14ac:dyDescent="0.25">
      <c r="A472">
        <v>471</v>
      </c>
      <c r="B472" t="s">
        <v>4582</v>
      </c>
      <c r="C472" t="s">
        <v>4811</v>
      </c>
      <c r="D472" t="s">
        <v>4812</v>
      </c>
      <c r="E472" t="s">
        <v>37</v>
      </c>
      <c r="F472" t="s">
        <v>7</v>
      </c>
      <c r="G472" t="s">
        <v>1826</v>
      </c>
      <c r="H472">
        <v>62.431064999999997</v>
      </c>
      <c r="I472">
        <v>64.080879300000007</v>
      </c>
      <c r="J472" s="5">
        <f t="shared" si="24"/>
        <v>1.6498143000000098</v>
      </c>
      <c r="K472">
        <f t="shared" si="25"/>
        <v>2.5745812448613039</v>
      </c>
      <c r="L472">
        <f ca="1">VLOOKUP(F472,'UTPM9 (bench)'!$N$1:$S$13,4,FALSE)</f>
        <v>2.2483570036332274</v>
      </c>
      <c r="M472">
        <f ca="1">VLOOKUP(F472,'UTPM9 (bench)'!$N$1:$S$13,5,FALSE)</f>
        <v>3.8367753076714655</v>
      </c>
      <c r="N472" t="b">
        <f t="shared" ca="1" si="26"/>
        <v>0</v>
      </c>
    </row>
    <row r="473" spans="1:15" hidden="1" x14ac:dyDescent="0.25">
      <c r="A473">
        <v>472</v>
      </c>
      <c r="B473" t="s">
        <v>4582</v>
      </c>
      <c r="C473" t="s">
        <v>4811</v>
      </c>
      <c r="D473" t="s">
        <v>4812</v>
      </c>
      <c r="E473" t="s">
        <v>37</v>
      </c>
      <c r="F473" t="s">
        <v>10</v>
      </c>
      <c r="G473" t="s">
        <v>1827</v>
      </c>
      <c r="H473">
        <v>62.431064999999997</v>
      </c>
      <c r="I473">
        <v>64.080879300000007</v>
      </c>
      <c r="J473" s="5">
        <f t="shared" si="24"/>
        <v>1.6498143000000098</v>
      </c>
      <c r="K473">
        <f t="shared" si="25"/>
        <v>2.5745812448613039</v>
      </c>
      <c r="L473">
        <f ca="1">VLOOKUP(F473,'UTPM9 (bench)'!$N$1:$S$13,4,FALSE)</f>
        <v>2.0376049555288795</v>
      </c>
      <c r="M473">
        <f ca="1">VLOOKUP(F473,'UTPM9 (bench)'!$N$1:$S$13,5,FALSE)</f>
        <v>3.4494712936112464</v>
      </c>
      <c r="N473" t="b">
        <f t="shared" ca="1" si="26"/>
        <v>0</v>
      </c>
    </row>
    <row r="474" spans="1:15" hidden="1" x14ac:dyDescent="0.25">
      <c r="A474">
        <v>473</v>
      </c>
      <c r="B474" t="s">
        <v>4582</v>
      </c>
      <c r="C474" t="s">
        <v>4813</v>
      </c>
      <c r="D474" t="s">
        <v>4814</v>
      </c>
      <c r="E474" t="s">
        <v>37</v>
      </c>
      <c r="F474" t="s">
        <v>11</v>
      </c>
      <c r="G474" t="s">
        <v>1827</v>
      </c>
      <c r="H474">
        <v>62.877071700000002</v>
      </c>
      <c r="I474">
        <v>62.431064999999997</v>
      </c>
      <c r="J474" s="5">
        <f t="shared" si="24"/>
        <v>0.4460067000000052</v>
      </c>
      <c r="K474">
        <f t="shared" si="25"/>
        <v>0.7143986731605575</v>
      </c>
      <c r="L474">
        <f ca="1">VLOOKUP(F474,'UTPM9 (bench)'!$N$1:$S$13,4,FALSE)</f>
        <v>2.438457906522852</v>
      </c>
      <c r="M474">
        <f ca="1">VLOOKUP(F474,'UTPM9 (bench)'!$N$1:$S$13,5,FALSE)</f>
        <v>4.1932033030081435</v>
      </c>
      <c r="N474" t="b">
        <f t="shared" ca="1" si="26"/>
        <v>0</v>
      </c>
    </row>
    <row r="475" spans="1:15" hidden="1" x14ac:dyDescent="0.25">
      <c r="A475">
        <v>474</v>
      </c>
      <c r="B475" t="s">
        <v>4582</v>
      </c>
      <c r="C475" t="s">
        <v>4815</v>
      </c>
      <c r="D475" t="s">
        <v>4816</v>
      </c>
      <c r="E475" t="s">
        <v>37</v>
      </c>
      <c r="F475" t="s">
        <v>9</v>
      </c>
      <c r="G475" t="s">
        <v>1826</v>
      </c>
      <c r="H475">
        <v>62.029249299999996</v>
      </c>
      <c r="I475">
        <v>62.431064999999997</v>
      </c>
      <c r="J475" s="5">
        <f t="shared" si="24"/>
        <v>0.40181570000000022</v>
      </c>
      <c r="K475">
        <f t="shared" si="25"/>
        <v>0.64361500160216756</v>
      </c>
      <c r="L475">
        <f ca="1">VLOOKUP(F475,'UTPM9 (bench)'!$N$1:$S$13,4,FALSE)</f>
        <v>2.2721641326906439</v>
      </c>
      <c r="M475">
        <f ca="1">VLOOKUP(F475,'UTPM9 (bench)'!$N$1:$S$13,5,FALSE)</f>
        <v>3.8617150725745413</v>
      </c>
      <c r="N475" t="b">
        <f t="shared" ca="1" si="26"/>
        <v>0</v>
      </c>
    </row>
    <row r="476" spans="1:15" hidden="1" x14ac:dyDescent="0.25">
      <c r="A476">
        <v>475</v>
      </c>
      <c r="B476" t="s">
        <v>4582</v>
      </c>
      <c r="C476" t="s">
        <v>4815</v>
      </c>
      <c r="D476" t="s">
        <v>4816</v>
      </c>
      <c r="E476" t="s">
        <v>37</v>
      </c>
      <c r="F476" t="s">
        <v>10</v>
      </c>
      <c r="G476" t="s">
        <v>1827</v>
      </c>
      <c r="H476">
        <v>62.029249299999996</v>
      </c>
      <c r="I476">
        <v>62.877071700000002</v>
      </c>
      <c r="J476" s="5">
        <f t="shared" si="24"/>
        <v>0.84782240000000542</v>
      </c>
      <c r="K476">
        <f t="shared" si="25"/>
        <v>1.3483808597912257</v>
      </c>
      <c r="L476">
        <f ca="1">VLOOKUP(F476,'UTPM9 (bench)'!$N$1:$S$13,4,FALSE)</f>
        <v>2.0376049555288795</v>
      </c>
      <c r="M476">
        <f ca="1">VLOOKUP(F476,'UTPM9 (bench)'!$N$1:$S$13,5,FALSE)</f>
        <v>3.4494712936112464</v>
      </c>
      <c r="N476" t="b">
        <f t="shared" ca="1" si="26"/>
        <v>0</v>
      </c>
    </row>
    <row r="477" spans="1:15" hidden="1" x14ac:dyDescent="0.25">
      <c r="A477">
        <v>476</v>
      </c>
      <c r="B477" t="s">
        <v>4582</v>
      </c>
      <c r="C477" t="s">
        <v>4817</v>
      </c>
      <c r="D477" t="s">
        <v>4818</v>
      </c>
      <c r="E477" t="s">
        <v>37</v>
      </c>
      <c r="F477" t="s">
        <v>7</v>
      </c>
      <c r="G477" t="s">
        <v>1826</v>
      </c>
      <c r="H477">
        <v>61.836968900000002</v>
      </c>
      <c r="I477">
        <v>62.029249299999996</v>
      </c>
      <c r="J477" s="5">
        <f t="shared" si="24"/>
        <v>0.19228039999999424</v>
      </c>
      <c r="K477">
        <f t="shared" si="25"/>
        <v>0.3099834387323373</v>
      </c>
      <c r="L477">
        <f ca="1">VLOOKUP(F477,'UTPM9 (bench)'!$N$1:$S$13,4,FALSE)</f>
        <v>2.2483570036332274</v>
      </c>
      <c r="M477">
        <f ca="1">VLOOKUP(F477,'UTPM9 (bench)'!$N$1:$S$13,5,FALSE)</f>
        <v>3.8367753076714655</v>
      </c>
      <c r="N477" t="b">
        <f t="shared" ca="1" si="26"/>
        <v>0</v>
      </c>
    </row>
    <row r="478" spans="1:15" hidden="1" x14ac:dyDescent="0.25">
      <c r="A478">
        <v>477</v>
      </c>
      <c r="B478" t="s">
        <v>4582</v>
      </c>
      <c r="C478" t="s">
        <v>4817</v>
      </c>
      <c r="D478" t="s">
        <v>4818</v>
      </c>
      <c r="E478" t="s">
        <v>37</v>
      </c>
      <c r="F478" t="s">
        <v>12</v>
      </c>
      <c r="G478" t="s">
        <v>1827</v>
      </c>
      <c r="H478">
        <v>61.836968900000002</v>
      </c>
      <c r="I478">
        <v>62.029249299999996</v>
      </c>
      <c r="J478" s="5">
        <f t="shared" si="24"/>
        <v>0.19228039999999424</v>
      </c>
      <c r="K478">
        <f t="shared" si="25"/>
        <v>0.3099834387323373</v>
      </c>
      <c r="L478">
        <f ca="1">VLOOKUP(F478,'UTPM9 (bench)'!$N$1:$S$13,4,FALSE)</f>
        <v>2.1620482221600299</v>
      </c>
      <c r="M478">
        <f ca="1">VLOOKUP(F478,'UTPM9 (bench)'!$N$1:$S$13,5,FALSE)</f>
        <v>3.6729260541053801</v>
      </c>
      <c r="N478" t="b">
        <f t="shared" ca="1" si="26"/>
        <v>0</v>
      </c>
    </row>
    <row r="479" spans="1:15" x14ac:dyDescent="0.25">
      <c r="A479">
        <v>478</v>
      </c>
      <c r="B479" t="s">
        <v>4582</v>
      </c>
      <c r="C479" t="s">
        <v>4819</v>
      </c>
      <c r="D479" t="s">
        <v>4820</v>
      </c>
      <c r="E479" t="s">
        <v>37</v>
      </c>
      <c r="F479" t="s">
        <v>12</v>
      </c>
      <c r="G479" t="s">
        <v>1827</v>
      </c>
      <c r="H479">
        <v>64.896164900000002</v>
      </c>
      <c r="I479">
        <v>61.836968900000002</v>
      </c>
      <c r="J479" s="5">
        <f t="shared" si="24"/>
        <v>3.059196</v>
      </c>
      <c r="K479">
        <f t="shared" si="25"/>
        <v>4.9471959160016326</v>
      </c>
      <c r="L479">
        <f ca="1">VLOOKUP(F479,'UTPM9 (bench)'!$N$1:$S$13,4,FALSE)</f>
        <v>2.1620482221600299</v>
      </c>
      <c r="M479">
        <f ca="1">VLOOKUP(F479,'UTPM9 (bench)'!$N$1:$S$13,5,FALSE)</f>
        <v>3.6729260541053801</v>
      </c>
      <c r="N479" t="b">
        <f t="shared" ca="1" si="26"/>
        <v>1</v>
      </c>
      <c r="O479" t="s">
        <v>4882</v>
      </c>
    </row>
    <row r="480" spans="1:15" hidden="1" x14ac:dyDescent="0.25">
      <c r="A480">
        <v>479</v>
      </c>
      <c r="B480" t="s">
        <v>4582</v>
      </c>
      <c r="C480" t="s">
        <v>4821</v>
      </c>
      <c r="D480" t="s">
        <v>4822</v>
      </c>
      <c r="E480" t="s">
        <v>37</v>
      </c>
      <c r="F480" t="s">
        <v>9</v>
      </c>
      <c r="G480" t="s">
        <v>1826</v>
      </c>
      <c r="H480">
        <v>63.293475000000001</v>
      </c>
      <c r="I480">
        <v>61.836968900000002</v>
      </c>
      <c r="J480" s="5">
        <f t="shared" si="24"/>
        <v>1.4565060999999986</v>
      </c>
      <c r="K480">
        <f t="shared" si="25"/>
        <v>2.3553969832437867</v>
      </c>
      <c r="L480">
        <f ca="1">VLOOKUP(F480,'UTPM9 (bench)'!$N$1:$S$13,4,FALSE)</f>
        <v>2.2721641326906439</v>
      </c>
      <c r="M480">
        <f ca="1">VLOOKUP(F480,'UTPM9 (bench)'!$N$1:$S$13,5,FALSE)</f>
        <v>3.8617150725745413</v>
      </c>
      <c r="N480" t="b">
        <f t="shared" ca="1" si="26"/>
        <v>0</v>
      </c>
    </row>
    <row r="481" spans="1:14" hidden="1" x14ac:dyDescent="0.25">
      <c r="A481">
        <v>480</v>
      </c>
      <c r="B481" t="s">
        <v>4582</v>
      </c>
      <c r="C481" t="s">
        <v>4821</v>
      </c>
      <c r="D481" t="s">
        <v>4822</v>
      </c>
      <c r="E481" t="s">
        <v>37</v>
      </c>
      <c r="F481" t="s">
        <v>11</v>
      </c>
      <c r="G481" t="s">
        <v>1827</v>
      </c>
      <c r="H481">
        <v>63.293475000000001</v>
      </c>
      <c r="I481">
        <v>64.896164900000002</v>
      </c>
      <c r="J481" s="5">
        <f t="shared" si="24"/>
        <v>1.6026899000000014</v>
      </c>
      <c r="K481">
        <f t="shared" si="25"/>
        <v>2.46962189902843</v>
      </c>
      <c r="L481">
        <f ca="1">VLOOKUP(F481,'UTPM9 (bench)'!$N$1:$S$13,4,FALSE)</f>
        <v>2.438457906522852</v>
      </c>
      <c r="M481">
        <f ca="1">VLOOKUP(F481,'UTPM9 (bench)'!$N$1:$S$13,5,FALSE)</f>
        <v>4.1932033030081435</v>
      </c>
      <c r="N481" t="b">
        <f t="shared" ca="1" si="26"/>
        <v>0</v>
      </c>
    </row>
    <row r="482" spans="1:14" hidden="1" x14ac:dyDescent="0.25">
      <c r="A482">
        <v>481</v>
      </c>
      <c r="B482" t="s">
        <v>4582</v>
      </c>
      <c r="C482" t="s">
        <v>4823</v>
      </c>
      <c r="D482" t="s">
        <v>4824</v>
      </c>
      <c r="E482" t="s">
        <v>37</v>
      </c>
      <c r="F482" t="s">
        <v>7</v>
      </c>
      <c r="G482" t="s">
        <v>1826</v>
      </c>
      <c r="H482">
        <v>63.969117400000002</v>
      </c>
      <c r="I482">
        <v>63.0543543</v>
      </c>
      <c r="J482" s="5">
        <f t="shared" si="24"/>
        <v>0.91476310000000183</v>
      </c>
      <c r="K482">
        <f t="shared" si="25"/>
        <v>1.45075325908143</v>
      </c>
      <c r="L482">
        <f ca="1">VLOOKUP(F482,'UTPM9 (bench)'!$N$1:$S$13,4,FALSE)</f>
        <v>2.2483570036332274</v>
      </c>
      <c r="M482">
        <f ca="1">VLOOKUP(F482,'UTPM9 (bench)'!$N$1:$S$13,5,FALSE)</f>
        <v>3.8367753076714655</v>
      </c>
      <c r="N482" t="b">
        <f t="shared" ca="1" si="26"/>
        <v>0</v>
      </c>
    </row>
    <row r="483" spans="1:14" hidden="1" x14ac:dyDescent="0.25">
      <c r="A483">
        <v>482</v>
      </c>
      <c r="B483" t="s">
        <v>4582</v>
      </c>
      <c r="C483" t="s">
        <v>4823</v>
      </c>
      <c r="D483" t="s">
        <v>4824</v>
      </c>
      <c r="E483" t="s">
        <v>37</v>
      </c>
      <c r="F483" t="s">
        <v>11</v>
      </c>
      <c r="G483" t="s">
        <v>1827</v>
      </c>
      <c r="H483">
        <v>63.969117400000002</v>
      </c>
      <c r="I483">
        <v>63.0543543</v>
      </c>
      <c r="J483" s="5">
        <f t="shared" si="24"/>
        <v>0.91476310000000183</v>
      </c>
      <c r="K483">
        <f t="shared" si="25"/>
        <v>1.45075325908143</v>
      </c>
      <c r="L483">
        <f ca="1">VLOOKUP(F483,'UTPM9 (bench)'!$N$1:$S$13,4,FALSE)</f>
        <v>2.438457906522852</v>
      </c>
      <c r="M483">
        <f ca="1">VLOOKUP(F483,'UTPM9 (bench)'!$N$1:$S$13,5,FALSE)</f>
        <v>4.1932033030081435</v>
      </c>
      <c r="N483" t="b">
        <f t="shared" ca="1" si="26"/>
        <v>0</v>
      </c>
    </row>
    <row r="484" spans="1:14" hidden="1" x14ac:dyDescent="0.25">
      <c r="A484">
        <v>483</v>
      </c>
      <c r="B484" t="s">
        <v>4582</v>
      </c>
      <c r="C484" t="s">
        <v>4825</v>
      </c>
      <c r="D484" t="s">
        <v>4826</v>
      </c>
      <c r="E484" t="s">
        <v>37</v>
      </c>
      <c r="F484" t="s">
        <v>9</v>
      </c>
      <c r="G484" t="s">
        <v>1826</v>
      </c>
      <c r="H484">
        <v>61.965224900000003</v>
      </c>
      <c r="I484">
        <v>63.969117400000002</v>
      </c>
      <c r="J484" s="5">
        <f t="shared" si="24"/>
        <v>2.0038924999999992</v>
      </c>
      <c r="K484">
        <f t="shared" si="25"/>
        <v>3.1325936349404739</v>
      </c>
      <c r="L484">
        <f ca="1">VLOOKUP(F484,'UTPM9 (bench)'!$N$1:$S$13,4,FALSE)</f>
        <v>2.2721641326906439</v>
      </c>
      <c r="M484">
        <f ca="1">VLOOKUP(F484,'UTPM9 (bench)'!$N$1:$S$13,5,FALSE)</f>
        <v>3.8617150725745413</v>
      </c>
      <c r="N484" t="b">
        <f t="shared" ca="1" si="26"/>
        <v>0</v>
      </c>
    </row>
    <row r="485" spans="1:14" hidden="1" x14ac:dyDescent="0.25">
      <c r="A485">
        <v>484</v>
      </c>
      <c r="B485" t="s">
        <v>4582</v>
      </c>
      <c r="C485" t="s">
        <v>4825</v>
      </c>
      <c r="D485" t="s">
        <v>4826</v>
      </c>
      <c r="E485" t="s">
        <v>37</v>
      </c>
      <c r="F485" t="s">
        <v>12</v>
      </c>
      <c r="G485" t="s">
        <v>1827</v>
      </c>
      <c r="H485">
        <v>61.965224900000003</v>
      </c>
      <c r="I485">
        <v>63.969117400000002</v>
      </c>
      <c r="J485" s="5">
        <f t="shared" si="24"/>
        <v>2.0038924999999992</v>
      </c>
      <c r="K485">
        <f t="shared" si="25"/>
        <v>3.1325936349404739</v>
      </c>
      <c r="L485">
        <f ca="1">VLOOKUP(F485,'UTPM9 (bench)'!$N$1:$S$13,4,FALSE)</f>
        <v>2.1620482221600299</v>
      </c>
      <c r="M485">
        <f ca="1">VLOOKUP(F485,'UTPM9 (bench)'!$N$1:$S$13,5,FALSE)</f>
        <v>3.6729260541053801</v>
      </c>
      <c r="N485" t="b">
        <f t="shared" ca="1" si="26"/>
        <v>0</v>
      </c>
    </row>
    <row r="486" spans="1:14" hidden="1" x14ac:dyDescent="0.25">
      <c r="A486">
        <v>485</v>
      </c>
      <c r="B486" t="s">
        <v>4582</v>
      </c>
      <c r="C486" t="s">
        <v>4827</v>
      </c>
      <c r="D486" t="s">
        <v>4828</v>
      </c>
      <c r="E486" t="s">
        <v>37</v>
      </c>
      <c r="F486" t="s">
        <v>12</v>
      </c>
      <c r="G486" t="s">
        <v>1827</v>
      </c>
      <c r="H486">
        <v>63.0942194</v>
      </c>
      <c r="I486">
        <v>62.218270199999999</v>
      </c>
      <c r="J486" s="5">
        <f t="shared" si="24"/>
        <v>0.87594920000000087</v>
      </c>
      <c r="K486">
        <f t="shared" si="25"/>
        <v>1.4078649200375888</v>
      </c>
      <c r="L486">
        <f ca="1">VLOOKUP(F486,'UTPM9 (bench)'!$N$1:$S$13,4,FALSE)</f>
        <v>2.1620482221600299</v>
      </c>
      <c r="M486">
        <f ca="1">VLOOKUP(F486,'UTPM9 (bench)'!$N$1:$S$13,5,FALSE)</f>
        <v>3.6729260541053801</v>
      </c>
      <c r="N486" t="b">
        <f t="shared" ca="1" si="26"/>
        <v>0</v>
      </c>
    </row>
    <row r="487" spans="1:14" hidden="1" x14ac:dyDescent="0.25">
      <c r="A487">
        <v>486</v>
      </c>
      <c r="B487" t="s">
        <v>4582</v>
      </c>
      <c r="C487" t="s">
        <v>4829</v>
      </c>
      <c r="D487" t="s">
        <v>4830</v>
      </c>
      <c r="E487" t="s">
        <v>37</v>
      </c>
      <c r="F487" t="s">
        <v>8</v>
      </c>
      <c r="G487" t="s">
        <v>1826</v>
      </c>
      <c r="H487">
        <v>62.067691000000003</v>
      </c>
      <c r="I487">
        <v>62.218270199999999</v>
      </c>
      <c r="J487" s="5">
        <f t="shared" si="24"/>
        <v>0.15057919999999569</v>
      </c>
      <c r="K487">
        <f t="shared" si="25"/>
        <v>0.24201765737935238</v>
      </c>
      <c r="L487">
        <f ca="1">VLOOKUP(F487,'UTPM9 (bench)'!$N$1:$S$13,4,FALSE)</f>
        <v>2.1633050984039932</v>
      </c>
      <c r="M487">
        <f ca="1">VLOOKUP(F487,'UTPM9 (bench)'!$N$1:$S$13,5,FALSE)</f>
        <v>3.668180251725401</v>
      </c>
      <c r="N487" t="b">
        <f t="shared" ca="1" si="26"/>
        <v>0</v>
      </c>
    </row>
    <row r="488" spans="1:14" hidden="1" x14ac:dyDescent="0.25">
      <c r="A488">
        <v>487</v>
      </c>
      <c r="B488" t="s">
        <v>4582</v>
      </c>
      <c r="C488" t="s">
        <v>4829</v>
      </c>
      <c r="D488" t="s">
        <v>4830</v>
      </c>
      <c r="E488" t="s">
        <v>37</v>
      </c>
      <c r="F488" t="s">
        <v>12</v>
      </c>
      <c r="G488" t="s">
        <v>1827</v>
      </c>
      <c r="H488">
        <v>62.067691000000003</v>
      </c>
      <c r="I488">
        <v>63.0942194</v>
      </c>
      <c r="J488" s="5">
        <f t="shared" si="24"/>
        <v>1.0265283999999966</v>
      </c>
      <c r="K488">
        <f t="shared" si="25"/>
        <v>1.626976939824057</v>
      </c>
      <c r="L488">
        <f ca="1">VLOOKUP(F488,'UTPM9 (bench)'!$N$1:$S$13,4,FALSE)</f>
        <v>2.1620482221600299</v>
      </c>
      <c r="M488">
        <f ca="1">VLOOKUP(F488,'UTPM9 (bench)'!$N$1:$S$13,5,FALSE)</f>
        <v>3.6729260541053801</v>
      </c>
      <c r="N488" t="b">
        <f t="shared" ca="1" si="26"/>
        <v>0</v>
      </c>
    </row>
    <row r="489" spans="1:14" hidden="1" x14ac:dyDescent="0.25">
      <c r="A489">
        <v>488</v>
      </c>
      <c r="B489" t="s">
        <v>4582</v>
      </c>
      <c r="C489" t="s">
        <v>4831</v>
      </c>
      <c r="D489" t="s">
        <v>4832</v>
      </c>
      <c r="E489" t="s">
        <v>37</v>
      </c>
      <c r="F489" t="s">
        <v>8</v>
      </c>
      <c r="G489" t="s">
        <v>1826</v>
      </c>
      <c r="H489">
        <v>63.464504300000002</v>
      </c>
      <c r="I489">
        <v>62.067691000000003</v>
      </c>
      <c r="J489" s="5">
        <f t="shared" si="24"/>
        <v>1.396813299999998</v>
      </c>
      <c r="K489">
        <f t="shared" si="25"/>
        <v>2.250467638630214</v>
      </c>
      <c r="L489">
        <f ca="1">VLOOKUP(F489,'UTPM9 (bench)'!$N$1:$S$13,4,FALSE)</f>
        <v>2.1633050984039932</v>
      </c>
      <c r="M489">
        <f ca="1">VLOOKUP(F489,'UTPM9 (bench)'!$N$1:$S$13,5,FALSE)</f>
        <v>3.668180251725401</v>
      </c>
      <c r="N489" t="b">
        <f t="shared" ca="1" si="26"/>
        <v>0</v>
      </c>
    </row>
    <row r="490" spans="1:14" hidden="1" x14ac:dyDescent="0.25">
      <c r="A490">
        <v>489</v>
      </c>
      <c r="B490" t="s">
        <v>4582</v>
      </c>
      <c r="C490" t="s">
        <v>4831</v>
      </c>
      <c r="D490" t="s">
        <v>4832</v>
      </c>
      <c r="E490" t="s">
        <v>37</v>
      </c>
      <c r="F490" t="s">
        <v>11</v>
      </c>
      <c r="G490" t="s">
        <v>1827</v>
      </c>
      <c r="H490">
        <v>63.464504300000002</v>
      </c>
      <c r="I490">
        <v>62.067691000000003</v>
      </c>
      <c r="J490" s="5">
        <f t="shared" si="24"/>
        <v>1.396813299999998</v>
      </c>
      <c r="K490">
        <f t="shared" si="25"/>
        <v>2.250467638630214</v>
      </c>
      <c r="L490">
        <f ca="1">VLOOKUP(F490,'UTPM9 (bench)'!$N$1:$S$13,4,FALSE)</f>
        <v>2.438457906522852</v>
      </c>
      <c r="M490">
        <f ca="1">VLOOKUP(F490,'UTPM9 (bench)'!$N$1:$S$13,5,FALSE)</f>
        <v>4.1932033030081435</v>
      </c>
      <c r="N490" t="b">
        <f t="shared" ca="1" si="26"/>
        <v>0</v>
      </c>
    </row>
    <row r="491" spans="1:14" hidden="1" x14ac:dyDescent="0.25">
      <c r="A491">
        <v>490</v>
      </c>
      <c r="B491" t="s">
        <v>4582</v>
      </c>
      <c r="C491" t="s">
        <v>4833</v>
      </c>
      <c r="D491" t="s">
        <v>4834</v>
      </c>
      <c r="E491" t="s">
        <v>37</v>
      </c>
      <c r="F491" t="s">
        <v>9</v>
      </c>
      <c r="G491" t="s">
        <v>1826</v>
      </c>
      <c r="H491">
        <v>64.599010100000001</v>
      </c>
      <c r="I491">
        <v>63.464504300000002</v>
      </c>
      <c r="J491" s="5">
        <f t="shared" si="24"/>
        <v>1.1345057999999995</v>
      </c>
      <c r="K491">
        <f t="shared" si="25"/>
        <v>1.787622565579543</v>
      </c>
      <c r="L491">
        <f ca="1">VLOOKUP(F491,'UTPM9 (bench)'!$N$1:$S$13,4,FALSE)</f>
        <v>2.2721641326906439</v>
      </c>
      <c r="M491">
        <f ca="1">VLOOKUP(F491,'UTPM9 (bench)'!$N$1:$S$13,5,FALSE)</f>
        <v>3.8617150725745413</v>
      </c>
      <c r="N491" t="b">
        <f t="shared" ca="1" si="26"/>
        <v>0</v>
      </c>
    </row>
    <row r="492" spans="1:14" hidden="1" x14ac:dyDescent="0.25">
      <c r="A492">
        <v>491</v>
      </c>
      <c r="B492" t="s">
        <v>4582</v>
      </c>
      <c r="C492" t="s">
        <v>4833</v>
      </c>
      <c r="D492" t="s">
        <v>4834</v>
      </c>
      <c r="E492" t="s">
        <v>37</v>
      </c>
      <c r="F492" t="s">
        <v>12</v>
      </c>
      <c r="G492" t="s">
        <v>1827</v>
      </c>
      <c r="H492">
        <v>64.599010100000001</v>
      </c>
      <c r="I492">
        <v>63.464504300000002</v>
      </c>
      <c r="J492" s="5">
        <f t="shared" si="24"/>
        <v>1.1345057999999995</v>
      </c>
      <c r="K492">
        <f t="shared" si="25"/>
        <v>1.787622565579543</v>
      </c>
      <c r="L492">
        <f ca="1">VLOOKUP(F492,'UTPM9 (bench)'!$N$1:$S$13,4,FALSE)</f>
        <v>2.1620482221600299</v>
      </c>
      <c r="M492">
        <f ca="1">VLOOKUP(F492,'UTPM9 (bench)'!$N$1:$S$13,5,FALSE)</f>
        <v>3.6729260541053801</v>
      </c>
      <c r="N492" t="b">
        <f t="shared" ca="1" si="26"/>
        <v>0</v>
      </c>
    </row>
    <row r="493" spans="1:14" hidden="1" x14ac:dyDescent="0.25">
      <c r="A493">
        <v>492</v>
      </c>
      <c r="B493" t="s">
        <v>4582</v>
      </c>
      <c r="C493" t="s">
        <v>4835</v>
      </c>
      <c r="D493" t="s">
        <v>4836</v>
      </c>
      <c r="E493" t="s">
        <v>37</v>
      </c>
      <c r="F493" t="s">
        <v>11</v>
      </c>
      <c r="G493" t="s">
        <v>1827</v>
      </c>
      <c r="H493">
        <v>64.702067299999996</v>
      </c>
      <c r="I493">
        <v>64.599010100000001</v>
      </c>
      <c r="J493" s="5">
        <f t="shared" si="24"/>
        <v>0.10305719999999496</v>
      </c>
      <c r="K493">
        <f t="shared" si="25"/>
        <v>0.15953371396939559</v>
      </c>
      <c r="L493">
        <f ca="1">VLOOKUP(F493,'UTPM9 (bench)'!$N$1:$S$13,4,FALSE)</f>
        <v>2.438457906522852</v>
      </c>
      <c r="M493">
        <f ca="1">VLOOKUP(F493,'UTPM9 (bench)'!$N$1:$S$13,5,FALSE)</f>
        <v>4.1932033030081435</v>
      </c>
      <c r="N493" t="b">
        <f t="shared" ca="1" si="26"/>
        <v>0</v>
      </c>
    </row>
    <row r="494" spans="1:14" hidden="1" x14ac:dyDescent="0.25">
      <c r="A494">
        <v>493</v>
      </c>
      <c r="B494" t="s">
        <v>4582</v>
      </c>
      <c r="C494" t="s">
        <v>4837</v>
      </c>
      <c r="D494" t="s">
        <v>4838</v>
      </c>
      <c r="E494" t="s">
        <v>37</v>
      </c>
      <c r="F494" t="s">
        <v>7</v>
      </c>
      <c r="G494" t="s">
        <v>1826</v>
      </c>
      <c r="H494">
        <v>62.993081599999996</v>
      </c>
      <c r="I494">
        <v>62.728060800000002</v>
      </c>
      <c r="J494" s="5">
        <f t="shared" si="24"/>
        <v>0.26502079999999495</v>
      </c>
      <c r="K494">
        <f t="shared" si="25"/>
        <v>0.42249161957194592</v>
      </c>
      <c r="L494">
        <f ca="1">VLOOKUP(F494,'UTPM9 (bench)'!$N$1:$S$13,4,FALSE)</f>
        <v>2.2483570036332274</v>
      </c>
      <c r="M494">
        <f ca="1">VLOOKUP(F494,'UTPM9 (bench)'!$N$1:$S$13,5,FALSE)</f>
        <v>3.8367753076714655</v>
      </c>
      <c r="N494" t="b">
        <f t="shared" ca="1" si="26"/>
        <v>0</v>
      </c>
    </row>
    <row r="495" spans="1:14" hidden="1" x14ac:dyDescent="0.25">
      <c r="A495">
        <v>494</v>
      </c>
      <c r="B495" t="s">
        <v>4582</v>
      </c>
      <c r="C495" t="s">
        <v>4837</v>
      </c>
      <c r="D495" t="s">
        <v>4838</v>
      </c>
      <c r="E495" t="s">
        <v>37</v>
      </c>
      <c r="F495" t="s">
        <v>11</v>
      </c>
      <c r="G495" t="s">
        <v>1827</v>
      </c>
      <c r="H495">
        <v>62.993081599999996</v>
      </c>
      <c r="I495">
        <v>62.728060800000002</v>
      </c>
      <c r="J495" s="5">
        <f t="shared" si="24"/>
        <v>0.26502079999999495</v>
      </c>
      <c r="K495">
        <f t="shared" si="25"/>
        <v>0.42249161957194592</v>
      </c>
      <c r="L495">
        <f ca="1">VLOOKUP(F495,'UTPM9 (bench)'!$N$1:$S$13,4,FALSE)</f>
        <v>2.438457906522852</v>
      </c>
      <c r="M495">
        <f ca="1">VLOOKUP(F495,'UTPM9 (bench)'!$N$1:$S$13,5,FALSE)</f>
        <v>4.1932033030081435</v>
      </c>
      <c r="N495" t="b">
        <f t="shared" ca="1" si="26"/>
        <v>0</v>
      </c>
    </row>
    <row r="496" spans="1:14" hidden="1" x14ac:dyDescent="0.25">
      <c r="A496">
        <v>495</v>
      </c>
      <c r="B496" t="s">
        <v>4582</v>
      </c>
      <c r="C496" t="s">
        <v>4839</v>
      </c>
      <c r="D496" t="s">
        <v>4840</v>
      </c>
      <c r="E496" t="s">
        <v>37</v>
      </c>
      <c r="F496" t="s">
        <v>7</v>
      </c>
      <c r="G496" t="s">
        <v>1826</v>
      </c>
      <c r="H496">
        <v>64.033865599999999</v>
      </c>
      <c r="I496">
        <v>62.993081599999996</v>
      </c>
      <c r="J496" s="5">
        <f t="shared" si="24"/>
        <v>1.0407840000000022</v>
      </c>
      <c r="K496">
        <f t="shared" si="25"/>
        <v>1.6522195351687672</v>
      </c>
      <c r="L496">
        <f ca="1">VLOOKUP(F496,'UTPM9 (bench)'!$N$1:$S$13,4,FALSE)</f>
        <v>2.2483570036332274</v>
      </c>
      <c r="M496">
        <f ca="1">VLOOKUP(F496,'UTPM9 (bench)'!$N$1:$S$13,5,FALSE)</f>
        <v>3.8367753076714655</v>
      </c>
      <c r="N496" t="b">
        <f t="shared" ca="1" si="26"/>
        <v>0</v>
      </c>
    </row>
    <row r="497" spans="1:15" hidden="1" x14ac:dyDescent="0.25">
      <c r="A497">
        <v>496</v>
      </c>
      <c r="B497" t="s">
        <v>4582</v>
      </c>
      <c r="C497" t="s">
        <v>4841</v>
      </c>
      <c r="D497" t="s">
        <v>4842</v>
      </c>
      <c r="E497" t="s">
        <v>37</v>
      </c>
      <c r="F497" t="s">
        <v>9</v>
      </c>
      <c r="G497" t="s">
        <v>1826</v>
      </c>
      <c r="H497">
        <v>61.920877300000001</v>
      </c>
      <c r="I497">
        <v>64.033865599999999</v>
      </c>
      <c r="J497" s="5">
        <f t="shared" si="24"/>
        <v>2.1129882999999978</v>
      </c>
      <c r="K497">
        <f t="shared" si="25"/>
        <v>3.2997981305692061</v>
      </c>
      <c r="L497">
        <f ca="1">VLOOKUP(F497,'UTPM9 (bench)'!$N$1:$S$13,4,FALSE)</f>
        <v>2.2721641326906439</v>
      </c>
      <c r="M497">
        <f ca="1">VLOOKUP(F497,'UTPM9 (bench)'!$N$1:$S$13,5,FALSE)</f>
        <v>3.8617150725745413</v>
      </c>
      <c r="N497" t="b">
        <f t="shared" ca="1" si="26"/>
        <v>0</v>
      </c>
    </row>
    <row r="498" spans="1:15" hidden="1" x14ac:dyDescent="0.25">
      <c r="A498">
        <v>497</v>
      </c>
      <c r="B498" t="s">
        <v>4582</v>
      </c>
      <c r="C498" t="s">
        <v>4841</v>
      </c>
      <c r="D498" t="s">
        <v>4842</v>
      </c>
      <c r="E498" t="s">
        <v>37</v>
      </c>
      <c r="F498" t="s">
        <v>11</v>
      </c>
      <c r="G498" t="s">
        <v>1827</v>
      </c>
      <c r="H498">
        <v>61.920877300000001</v>
      </c>
      <c r="I498">
        <v>62.993081599999996</v>
      </c>
      <c r="J498" s="5">
        <f t="shared" si="24"/>
        <v>1.0722042999999957</v>
      </c>
      <c r="K498">
        <f t="shared" si="25"/>
        <v>1.7020985047348369</v>
      </c>
      <c r="L498">
        <f ca="1">VLOOKUP(F498,'UTPM9 (bench)'!$N$1:$S$13,4,FALSE)</f>
        <v>2.438457906522852</v>
      </c>
      <c r="M498">
        <f ca="1">VLOOKUP(F498,'UTPM9 (bench)'!$N$1:$S$13,5,FALSE)</f>
        <v>4.1932033030081435</v>
      </c>
      <c r="N498" t="b">
        <f t="shared" ca="1" si="26"/>
        <v>0</v>
      </c>
    </row>
    <row r="499" spans="1:15" hidden="1" x14ac:dyDescent="0.25">
      <c r="A499">
        <v>498</v>
      </c>
      <c r="B499" t="s">
        <v>4582</v>
      </c>
      <c r="C499" t="s">
        <v>4843</v>
      </c>
      <c r="D499" t="s">
        <v>4844</v>
      </c>
      <c r="E499" t="s">
        <v>37</v>
      </c>
      <c r="F499" t="s">
        <v>9</v>
      </c>
      <c r="G499" t="s">
        <v>1826</v>
      </c>
      <c r="H499">
        <v>64.075084500000003</v>
      </c>
      <c r="I499">
        <v>61.920877300000001</v>
      </c>
      <c r="J499" s="5">
        <f t="shared" si="24"/>
        <v>2.1542072000000019</v>
      </c>
      <c r="K499">
        <f t="shared" si="25"/>
        <v>3.4789675048741628</v>
      </c>
      <c r="L499">
        <f ca="1">VLOOKUP(F499,'UTPM9 (bench)'!$N$1:$S$13,4,FALSE)</f>
        <v>2.2721641326906439</v>
      </c>
      <c r="M499">
        <f ca="1">VLOOKUP(F499,'UTPM9 (bench)'!$N$1:$S$13,5,FALSE)</f>
        <v>3.8617150725745413</v>
      </c>
      <c r="N499" t="b">
        <f t="shared" ca="1" si="26"/>
        <v>0</v>
      </c>
    </row>
    <row r="500" spans="1:15" x14ac:dyDescent="0.25">
      <c r="A500">
        <v>499</v>
      </c>
      <c r="B500" t="s">
        <v>4582</v>
      </c>
      <c r="C500" t="s">
        <v>4843</v>
      </c>
      <c r="D500" t="s">
        <v>4844</v>
      </c>
      <c r="E500" t="s">
        <v>37</v>
      </c>
      <c r="F500" t="s">
        <v>10</v>
      </c>
      <c r="G500" t="s">
        <v>1827</v>
      </c>
      <c r="H500">
        <v>64.075084500000003</v>
      </c>
      <c r="I500">
        <v>61.920877300000001</v>
      </c>
      <c r="J500" s="5">
        <f t="shared" si="24"/>
        <v>2.1542072000000019</v>
      </c>
      <c r="K500">
        <f t="shared" si="25"/>
        <v>3.4789675048741628</v>
      </c>
      <c r="L500">
        <f ca="1">VLOOKUP(F500,'UTPM9 (bench)'!$N$1:$S$13,4,FALSE)</f>
        <v>2.0376049555288795</v>
      </c>
      <c r="M500">
        <f ca="1">VLOOKUP(F500,'UTPM9 (bench)'!$N$1:$S$13,5,FALSE)</f>
        <v>3.4494712936112464</v>
      </c>
      <c r="N500" t="b">
        <f t="shared" ca="1" si="26"/>
        <v>1</v>
      </c>
      <c r="O500" t="s">
        <v>4882</v>
      </c>
    </row>
    <row r="501" spans="1:15" hidden="1" x14ac:dyDescent="0.25">
      <c r="A501">
        <v>500</v>
      </c>
      <c r="B501" t="s">
        <v>4582</v>
      </c>
      <c r="C501" t="s">
        <v>4845</v>
      </c>
      <c r="D501" t="s">
        <v>4846</v>
      </c>
      <c r="E501" t="s">
        <v>37</v>
      </c>
      <c r="F501" t="s">
        <v>9</v>
      </c>
      <c r="G501" t="s">
        <v>1826</v>
      </c>
      <c r="H501">
        <v>63.432513</v>
      </c>
      <c r="I501">
        <v>64.075084500000003</v>
      </c>
      <c r="J501" s="5">
        <f t="shared" si="24"/>
        <v>0.64257150000000252</v>
      </c>
      <c r="K501">
        <f t="shared" si="25"/>
        <v>1.0028414398735634</v>
      </c>
      <c r="L501">
        <f ca="1">VLOOKUP(F501,'UTPM9 (bench)'!$N$1:$S$13,4,FALSE)</f>
        <v>2.2721641326906439</v>
      </c>
      <c r="M501">
        <f ca="1">VLOOKUP(F501,'UTPM9 (bench)'!$N$1:$S$13,5,FALSE)</f>
        <v>3.8617150725745413</v>
      </c>
      <c r="N501" t="b">
        <f t="shared" ca="1" si="26"/>
        <v>0</v>
      </c>
    </row>
    <row r="502" spans="1:15" hidden="1" x14ac:dyDescent="0.25">
      <c r="A502">
        <v>501</v>
      </c>
      <c r="B502" t="s">
        <v>4582</v>
      </c>
      <c r="C502" t="s">
        <v>4845</v>
      </c>
      <c r="D502" t="s">
        <v>4846</v>
      </c>
      <c r="E502" t="s">
        <v>37</v>
      </c>
      <c r="F502" t="s">
        <v>12</v>
      </c>
      <c r="G502" t="s">
        <v>1827</v>
      </c>
      <c r="H502">
        <v>63.432513</v>
      </c>
      <c r="I502">
        <v>64.075084500000003</v>
      </c>
      <c r="J502" s="5">
        <f t="shared" si="24"/>
        <v>0.64257150000000252</v>
      </c>
      <c r="K502">
        <f t="shared" si="25"/>
        <v>1.0028414398735634</v>
      </c>
      <c r="L502">
        <f ca="1">VLOOKUP(F502,'UTPM9 (bench)'!$N$1:$S$13,4,FALSE)</f>
        <v>2.1620482221600299</v>
      </c>
      <c r="M502">
        <f ca="1">VLOOKUP(F502,'UTPM9 (bench)'!$N$1:$S$13,5,FALSE)</f>
        <v>3.6729260541053801</v>
      </c>
      <c r="N502" t="b">
        <f t="shared" ca="1" si="26"/>
        <v>0</v>
      </c>
    </row>
    <row r="503" spans="1:15" hidden="1" x14ac:dyDescent="0.25">
      <c r="A503">
        <v>502</v>
      </c>
      <c r="B503" t="s">
        <v>4582</v>
      </c>
      <c r="C503" t="s">
        <v>4847</v>
      </c>
      <c r="D503" t="s">
        <v>4848</v>
      </c>
      <c r="E503" t="s">
        <v>37</v>
      </c>
      <c r="F503" t="s">
        <v>8</v>
      </c>
      <c r="G503" t="s">
        <v>1826</v>
      </c>
      <c r="H503">
        <v>62.567658199999997</v>
      </c>
      <c r="I503">
        <v>64.289866200000006</v>
      </c>
      <c r="J503" s="5">
        <f t="shared" si="24"/>
        <v>1.7222080000000091</v>
      </c>
      <c r="K503">
        <f t="shared" si="25"/>
        <v>2.6788172099197944</v>
      </c>
      <c r="L503">
        <f ca="1">VLOOKUP(F503,'UTPM9 (bench)'!$N$1:$S$13,4,FALSE)</f>
        <v>2.1633050984039932</v>
      </c>
      <c r="M503">
        <f ca="1">VLOOKUP(F503,'UTPM9 (bench)'!$N$1:$S$13,5,FALSE)</f>
        <v>3.668180251725401</v>
      </c>
      <c r="N503" t="b">
        <f t="shared" ca="1" si="26"/>
        <v>0</v>
      </c>
    </row>
    <row r="504" spans="1:15" hidden="1" x14ac:dyDescent="0.25">
      <c r="A504">
        <v>503</v>
      </c>
      <c r="B504" t="s">
        <v>4582</v>
      </c>
      <c r="C504" t="s">
        <v>4847</v>
      </c>
      <c r="D504" t="s">
        <v>4848</v>
      </c>
      <c r="E504" t="s">
        <v>37</v>
      </c>
      <c r="F504" t="s">
        <v>12</v>
      </c>
      <c r="G504" t="s">
        <v>1827</v>
      </c>
      <c r="H504">
        <v>62.567658199999997</v>
      </c>
      <c r="I504">
        <v>64.289866200000006</v>
      </c>
      <c r="J504" s="5">
        <f t="shared" si="24"/>
        <v>1.7222080000000091</v>
      </c>
      <c r="K504">
        <f t="shared" si="25"/>
        <v>2.6788172099197944</v>
      </c>
      <c r="L504">
        <f ca="1">VLOOKUP(F504,'UTPM9 (bench)'!$N$1:$S$13,4,FALSE)</f>
        <v>2.1620482221600299</v>
      </c>
      <c r="M504">
        <f ca="1">VLOOKUP(F504,'UTPM9 (bench)'!$N$1:$S$13,5,FALSE)</f>
        <v>3.6729260541053801</v>
      </c>
      <c r="N504" t="b">
        <f t="shared" ca="1" si="26"/>
        <v>0</v>
      </c>
    </row>
    <row r="505" spans="1:15" hidden="1" x14ac:dyDescent="0.25">
      <c r="A505">
        <v>504</v>
      </c>
      <c r="B505" t="s">
        <v>4582</v>
      </c>
      <c r="C505" t="s">
        <v>4849</v>
      </c>
      <c r="D505" t="s">
        <v>4850</v>
      </c>
      <c r="E505" t="s">
        <v>37</v>
      </c>
      <c r="F505" t="s">
        <v>7</v>
      </c>
      <c r="G505" t="s">
        <v>1826</v>
      </c>
      <c r="H505">
        <v>63.449229799999998</v>
      </c>
      <c r="I505">
        <v>62.567658199999997</v>
      </c>
      <c r="J505" s="5">
        <f t="shared" si="24"/>
        <v>0.8815716000000009</v>
      </c>
      <c r="K505">
        <f t="shared" si="25"/>
        <v>1.4089892851383736</v>
      </c>
      <c r="L505">
        <f ca="1">VLOOKUP(F505,'UTPM9 (bench)'!$N$1:$S$13,4,FALSE)</f>
        <v>2.2483570036332274</v>
      </c>
      <c r="M505">
        <f ca="1">VLOOKUP(F505,'UTPM9 (bench)'!$N$1:$S$13,5,FALSE)</f>
        <v>3.8367753076714655</v>
      </c>
      <c r="N505" t="b">
        <f t="shared" ca="1" si="26"/>
        <v>0</v>
      </c>
    </row>
    <row r="506" spans="1:15" hidden="1" x14ac:dyDescent="0.25">
      <c r="A506">
        <v>505</v>
      </c>
      <c r="B506" t="s">
        <v>4582</v>
      </c>
      <c r="C506" t="s">
        <v>4851</v>
      </c>
      <c r="D506" t="s">
        <v>4852</v>
      </c>
      <c r="E506" t="s">
        <v>37</v>
      </c>
      <c r="F506" t="s">
        <v>7</v>
      </c>
      <c r="G506" t="s">
        <v>1826</v>
      </c>
      <c r="H506">
        <v>63.614089999999997</v>
      </c>
      <c r="I506">
        <v>63.449229799999998</v>
      </c>
      <c r="J506" s="5">
        <f t="shared" si="24"/>
        <v>0.16486019999999968</v>
      </c>
      <c r="K506">
        <f t="shared" si="25"/>
        <v>0.25983010435218817</v>
      </c>
      <c r="L506">
        <f ca="1">VLOOKUP(F506,'UTPM9 (bench)'!$N$1:$S$13,4,FALSE)</f>
        <v>2.2483570036332274</v>
      </c>
      <c r="M506">
        <f ca="1">VLOOKUP(F506,'UTPM9 (bench)'!$N$1:$S$13,5,FALSE)</f>
        <v>3.8367753076714655</v>
      </c>
      <c r="N506" t="b">
        <f t="shared" ca="1" si="26"/>
        <v>0</v>
      </c>
    </row>
    <row r="507" spans="1:15" hidden="1" x14ac:dyDescent="0.25">
      <c r="A507">
        <v>506</v>
      </c>
      <c r="B507" t="s">
        <v>4582</v>
      </c>
      <c r="C507" t="s">
        <v>4851</v>
      </c>
      <c r="D507" t="s">
        <v>4852</v>
      </c>
      <c r="E507" t="s">
        <v>37</v>
      </c>
      <c r="F507" t="s">
        <v>10</v>
      </c>
      <c r="G507" t="s">
        <v>1827</v>
      </c>
      <c r="H507">
        <v>63.614089999999997</v>
      </c>
      <c r="I507">
        <v>62.567658199999997</v>
      </c>
      <c r="J507" s="5">
        <f t="shared" si="24"/>
        <v>1.0464318000000006</v>
      </c>
      <c r="K507">
        <f t="shared" si="25"/>
        <v>1.6724803678204478</v>
      </c>
      <c r="L507">
        <f ca="1">VLOOKUP(F507,'UTPM9 (bench)'!$N$1:$S$13,4,FALSE)</f>
        <v>2.0376049555288795</v>
      </c>
      <c r="M507">
        <f ca="1">VLOOKUP(F507,'UTPM9 (bench)'!$N$1:$S$13,5,FALSE)</f>
        <v>3.4494712936112464</v>
      </c>
      <c r="N507" t="b">
        <f t="shared" ca="1" si="26"/>
        <v>0</v>
      </c>
    </row>
    <row r="508" spans="1:15" hidden="1" x14ac:dyDescent="0.25">
      <c r="A508">
        <v>507</v>
      </c>
      <c r="B508" t="s">
        <v>4582</v>
      </c>
      <c r="C508" t="s">
        <v>4853</v>
      </c>
      <c r="D508" t="s">
        <v>4854</v>
      </c>
      <c r="E508" t="s">
        <v>37</v>
      </c>
      <c r="F508" t="s">
        <v>9</v>
      </c>
      <c r="G508" t="s">
        <v>1826</v>
      </c>
      <c r="H508">
        <v>64.533179000000004</v>
      </c>
      <c r="I508">
        <v>63.614089999999997</v>
      </c>
      <c r="J508" s="5">
        <f t="shared" si="24"/>
        <v>0.91908900000000671</v>
      </c>
      <c r="K508">
        <f t="shared" si="25"/>
        <v>1.4447884108693636</v>
      </c>
      <c r="L508">
        <f ca="1">VLOOKUP(F508,'UTPM9 (bench)'!$N$1:$S$13,4,FALSE)</f>
        <v>2.2721641326906439</v>
      </c>
      <c r="M508">
        <f ca="1">VLOOKUP(F508,'UTPM9 (bench)'!$N$1:$S$13,5,FALSE)</f>
        <v>3.8617150725745413</v>
      </c>
      <c r="N508" t="b">
        <f t="shared" ca="1" si="26"/>
        <v>0</v>
      </c>
    </row>
    <row r="509" spans="1:15" hidden="1" x14ac:dyDescent="0.25">
      <c r="A509">
        <v>508</v>
      </c>
      <c r="B509" t="s">
        <v>4582</v>
      </c>
      <c r="C509" t="s">
        <v>4853</v>
      </c>
      <c r="D509" t="s">
        <v>4854</v>
      </c>
      <c r="E509" t="s">
        <v>37</v>
      </c>
      <c r="F509" t="s">
        <v>12</v>
      </c>
      <c r="G509" t="s">
        <v>1827</v>
      </c>
      <c r="H509">
        <v>64.533179000000004</v>
      </c>
      <c r="I509">
        <v>63.614089999999997</v>
      </c>
      <c r="J509" s="5">
        <f t="shared" si="24"/>
        <v>0.91908900000000671</v>
      </c>
      <c r="K509">
        <f t="shared" si="25"/>
        <v>1.4447884108693636</v>
      </c>
      <c r="L509">
        <f ca="1">VLOOKUP(F509,'UTPM9 (bench)'!$N$1:$S$13,4,FALSE)</f>
        <v>2.1620482221600299</v>
      </c>
      <c r="M509">
        <f ca="1">VLOOKUP(F509,'UTPM9 (bench)'!$N$1:$S$13,5,FALSE)</f>
        <v>3.6729260541053801</v>
      </c>
      <c r="N509" t="b">
        <f t="shared" ca="1" si="26"/>
        <v>0</v>
      </c>
    </row>
    <row r="510" spans="1:15" hidden="1" x14ac:dyDescent="0.25">
      <c r="A510">
        <v>509</v>
      </c>
      <c r="B510" t="s">
        <v>4582</v>
      </c>
      <c r="C510" t="s">
        <v>4855</v>
      </c>
      <c r="D510" t="s">
        <v>4856</v>
      </c>
      <c r="E510" t="s">
        <v>37</v>
      </c>
      <c r="F510" t="s">
        <v>9</v>
      </c>
      <c r="G510" t="s">
        <v>1826</v>
      </c>
      <c r="H510">
        <v>63.993112000000004</v>
      </c>
      <c r="I510">
        <v>64.533179000000004</v>
      </c>
      <c r="J510" s="5">
        <f t="shared" si="24"/>
        <v>0.54006700000000052</v>
      </c>
      <c r="K510">
        <f t="shared" si="25"/>
        <v>0.83688268324732695</v>
      </c>
      <c r="L510">
        <f ca="1">VLOOKUP(F510,'UTPM9 (bench)'!$N$1:$S$13,4,FALSE)</f>
        <v>2.2721641326906439</v>
      </c>
      <c r="M510">
        <f ca="1">VLOOKUP(F510,'UTPM9 (bench)'!$N$1:$S$13,5,FALSE)</f>
        <v>3.8617150725745413</v>
      </c>
      <c r="N510" t="b">
        <f t="shared" ca="1" si="26"/>
        <v>0</v>
      </c>
    </row>
    <row r="511" spans="1:15" hidden="1" x14ac:dyDescent="0.25">
      <c r="A511">
        <v>510</v>
      </c>
      <c r="B511" t="s">
        <v>4582</v>
      </c>
      <c r="C511" t="s">
        <v>4855</v>
      </c>
      <c r="D511" t="s">
        <v>4856</v>
      </c>
      <c r="E511" t="s">
        <v>37</v>
      </c>
      <c r="F511" t="s">
        <v>12</v>
      </c>
      <c r="G511" t="s">
        <v>1827</v>
      </c>
      <c r="H511">
        <v>63.993112000000004</v>
      </c>
      <c r="I511">
        <v>64.533179000000004</v>
      </c>
      <c r="J511" s="5">
        <f t="shared" si="24"/>
        <v>0.54006700000000052</v>
      </c>
      <c r="K511">
        <f t="shared" si="25"/>
        <v>0.83688268324732695</v>
      </c>
      <c r="L511">
        <f ca="1">VLOOKUP(F511,'UTPM9 (bench)'!$N$1:$S$13,4,FALSE)</f>
        <v>2.1620482221600299</v>
      </c>
      <c r="M511">
        <f ca="1">VLOOKUP(F511,'UTPM9 (bench)'!$N$1:$S$13,5,FALSE)</f>
        <v>3.6729260541053801</v>
      </c>
      <c r="N511" t="b">
        <f t="shared" ca="1" si="26"/>
        <v>0</v>
      </c>
    </row>
    <row r="512" spans="1:15" hidden="1" x14ac:dyDescent="0.25">
      <c r="A512">
        <v>511</v>
      </c>
      <c r="B512" t="s">
        <v>4582</v>
      </c>
      <c r="C512" t="s">
        <v>4857</v>
      </c>
      <c r="D512" t="s">
        <v>4858</v>
      </c>
      <c r="E512" t="s">
        <v>37</v>
      </c>
      <c r="F512" t="s">
        <v>9</v>
      </c>
      <c r="G512" t="s">
        <v>1826</v>
      </c>
      <c r="H512">
        <v>64.130410299999994</v>
      </c>
      <c r="I512">
        <v>63.993112000000004</v>
      </c>
      <c r="J512" s="5">
        <f t="shared" si="24"/>
        <v>0.13729829999999055</v>
      </c>
      <c r="K512">
        <f t="shared" si="25"/>
        <v>0.2145516848750699</v>
      </c>
      <c r="L512">
        <f ca="1">VLOOKUP(F512,'UTPM9 (bench)'!$N$1:$S$13,4,FALSE)</f>
        <v>2.2721641326906439</v>
      </c>
      <c r="M512">
        <f ca="1">VLOOKUP(F512,'UTPM9 (bench)'!$N$1:$S$13,5,FALSE)</f>
        <v>3.8617150725745413</v>
      </c>
      <c r="N512" t="b">
        <f t="shared" ca="1" si="26"/>
        <v>0</v>
      </c>
    </row>
    <row r="513" spans="1:16" hidden="1" x14ac:dyDescent="0.25">
      <c r="A513">
        <v>512</v>
      </c>
      <c r="B513" t="s">
        <v>4582</v>
      </c>
      <c r="C513" t="s">
        <v>4857</v>
      </c>
      <c r="D513" t="s">
        <v>4858</v>
      </c>
      <c r="E513" t="s">
        <v>37</v>
      </c>
      <c r="F513" t="s">
        <v>11</v>
      </c>
      <c r="G513" t="s">
        <v>1827</v>
      </c>
      <c r="H513">
        <v>64.130410299999994</v>
      </c>
      <c r="I513">
        <v>63.993112000000004</v>
      </c>
      <c r="J513" s="5">
        <f t="shared" si="24"/>
        <v>0.13729829999999055</v>
      </c>
      <c r="K513">
        <f t="shared" si="25"/>
        <v>0.2145516848750699</v>
      </c>
      <c r="L513">
        <f ca="1">VLOOKUP(F513,'UTPM9 (bench)'!$N$1:$S$13,4,FALSE)</f>
        <v>2.438457906522852</v>
      </c>
      <c r="M513">
        <f ca="1">VLOOKUP(F513,'UTPM9 (bench)'!$N$1:$S$13,5,FALSE)</f>
        <v>4.1932033030081435</v>
      </c>
      <c r="N513" t="b">
        <f t="shared" ca="1" si="26"/>
        <v>0</v>
      </c>
    </row>
    <row r="514" spans="1:16" hidden="1" x14ac:dyDescent="0.25">
      <c r="A514">
        <v>513</v>
      </c>
      <c r="B514" t="s">
        <v>4582</v>
      </c>
      <c r="C514" t="s">
        <v>4859</v>
      </c>
      <c r="D514" t="s">
        <v>4860</v>
      </c>
      <c r="E514" t="s">
        <v>37</v>
      </c>
      <c r="F514" t="s">
        <v>9</v>
      </c>
      <c r="G514" t="s">
        <v>1826</v>
      </c>
      <c r="H514">
        <v>64.542022299999999</v>
      </c>
      <c r="I514">
        <v>64.472140199999998</v>
      </c>
      <c r="J514" s="5">
        <f t="shared" si="24"/>
        <v>6.9882100000000946E-2</v>
      </c>
      <c r="K514">
        <f t="shared" si="25"/>
        <v>0.10839115900793525</v>
      </c>
      <c r="L514">
        <f ca="1">VLOOKUP(F514,'UTPM9 (bench)'!$N$1:$S$13,4,FALSE)</f>
        <v>2.2721641326906439</v>
      </c>
      <c r="M514">
        <f ca="1">VLOOKUP(F514,'UTPM9 (bench)'!$N$1:$S$13,5,FALSE)</f>
        <v>3.8617150725745413</v>
      </c>
      <c r="N514" t="b">
        <f t="shared" ca="1" si="26"/>
        <v>0</v>
      </c>
    </row>
    <row r="515" spans="1:16" hidden="1" x14ac:dyDescent="0.25">
      <c r="A515">
        <v>514</v>
      </c>
      <c r="B515" t="s">
        <v>4582</v>
      </c>
      <c r="C515" t="s">
        <v>4859</v>
      </c>
      <c r="D515" t="s">
        <v>4860</v>
      </c>
      <c r="E515" t="s">
        <v>37</v>
      </c>
      <c r="F515" t="s">
        <v>11</v>
      </c>
      <c r="G515" t="s">
        <v>1827</v>
      </c>
      <c r="H515">
        <v>64.542022299999999</v>
      </c>
      <c r="I515">
        <v>64.472140199999998</v>
      </c>
      <c r="J515" s="5">
        <f t="shared" si="24"/>
        <v>6.9882100000000946E-2</v>
      </c>
      <c r="K515">
        <f t="shared" si="25"/>
        <v>0.10839115900793525</v>
      </c>
      <c r="L515">
        <f ca="1">VLOOKUP(F515,'UTPM9 (bench)'!$N$1:$S$13,4,FALSE)</f>
        <v>2.438457906522852</v>
      </c>
      <c r="M515">
        <f ca="1">VLOOKUP(F515,'UTPM9 (bench)'!$N$1:$S$13,5,FALSE)</f>
        <v>4.1932033030081435</v>
      </c>
      <c r="N515" t="b">
        <f t="shared" ca="1" si="26"/>
        <v>0</v>
      </c>
    </row>
    <row r="516" spans="1:16" hidden="1" x14ac:dyDescent="0.25">
      <c r="A516">
        <v>515</v>
      </c>
      <c r="B516" t="s">
        <v>4582</v>
      </c>
      <c r="C516" t="s">
        <v>4861</v>
      </c>
      <c r="D516" t="s">
        <v>4862</v>
      </c>
      <c r="E516" t="s">
        <v>37</v>
      </c>
      <c r="F516" t="s">
        <v>9</v>
      </c>
      <c r="G516" t="s">
        <v>1826</v>
      </c>
      <c r="H516">
        <v>64.275938100000005</v>
      </c>
      <c r="I516">
        <v>64.542022299999999</v>
      </c>
      <c r="J516" s="5">
        <f t="shared" si="24"/>
        <v>0.26608419999999455</v>
      </c>
      <c r="K516">
        <f t="shared" si="25"/>
        <v>0.41226504921584173</v>
      </c>
      <c r="L516">
        <f ca="1">VLOOKUP(F516,'UTPM9 (bench)'!$N$1:$S$13,4,FALSE)</f>
        <v>2.2721641326906439</v>
      </c>
      <c r="M516">
        <f ca="1">VLOOKUP(F516,'UTPM9 (bench)'!$N$1:$S$13,5,FALSE)</f>
        <v>3.8617150725745413</v>
      </c>
      <c r="N516" t="b">
        <f t="shared" ca="1" si="26"/>
        <v>0</v>
      </c>
    </row>
    <row r="517" spans="1:16" hidden="1" x14ac:dyDescent="0.25">
      <c r="A517">
        <v>516</v>
      </c>
      <c r="B517" t="s">
        <v>4582</v>
      </c>
      <c r="C517" t="s">
        <v>4863</v>
      </c>
      <c r="D517" t="s">
        <v>4864</v>
      </c>
      <c r="E517" t="s">
        <v>37</v>
      </c>
      <c r="F517" t="s">
        <v>7</v>
      </c>
      <c r="G517" t="s">
        <v>1826</v>
      </c>
      <c r="H517">
        <v>63.651258800000001</v>
      </c>
      <c r="I517">
        <v>61.776192399999999</v>
      </c>
      <c r="J517" s="5">
        <f t="shared" si="24"/>
        <v>1.8750664000000015</v>
      </c>
      <c r="K517">
        <f t="shared" si="25"/>
        <v>3.0352573170242869</v>
      </c>
      <c r="L517">
        <f ca="1">VLOOKUP(F517,'UTPM9 (bench)'!$N$1:$S$13,4,FALSE)</f>
        <v>2.2483570036332274</v>
      </c>
      <c r="M517">
        <f ca="1">VLOOKUP(F517,'UTPM9 (bench)'!$N$1:$S$13,5,FALSE)</f>
        <v>3.8367753076714655</v>
      </c>
      <c r="N517" t="b">
        <f t="shared" ca="1" si="26"/>
        <v>0</v>
      </c>
    </row>
    <row r="518" spans="1:16" hidden="1" x14ac:dyDescent="0.25">
      <c r="A518">
        <v>517</v>
      </c>
      <c r="B518" t="s">
        <v>4582</v>
      </c>
      <c r="C518" t="s">
        <v>4865</v>
      </c>
      <c r="D518" t="s">
        <v>4866</v>
      </c>
      <c r="E518" t="s">
        <v>37</v>
      </c>
      <c r="F518" t="s">
        <v>7</v>
      </c>
      <c r="G518" t="s">
        <v>1826</v>
      </c>
      <c r="H518">
        <v>64.107393900000005</v>
      </c>
      <c r="I518">
        <v>63.651258800000001</v>
      </c>
      <c r="J518" s="5">
        <f t="shared" si="24"/>
        <v>0.45613510000000446</v>
      </c>
      <c r="K518">
        <f t="shared" si="25"/>
        <v>0.71661599251828845</v>
      </c>
      <c r="L518">
        <f ca="1">VLOOKUP(F518,'UTPM9 (bench)'!$N$1:$S$13,4,FALSE)</f>
        <v>2.2483570036332274</v>
      </c>
      <c r="M518">
        <f ca="1">VLOOKUP(F518,'UTPM9 (bench)'!$N$1:$S$13,5,FALSE)</f>
        <v>3.8367753076714655</v>
      </c>
      <c r="N518" t="b">
        <f t="shared" ca="1" si="26"/>
        <v>0</v>
      </c>
    </row>
    <row r="519" spans="1:16" hidden="1" x14ac:dyDescent="0.25">
      <c r="A519">
        <v>518</v>
      </c>
      <c r="B519" t="s">
        <v>4582</v>
      </c>
      <c r="C519" t="s">
        <v>4867</v>
      </c>
      <c r="D519" t="s">
        <v>4868</v>
      </c>
      <c r="E519" t="s">
        <v>37</v>
      </c>
      <c r="F519" t="s">
        <v>10</v>
      </c>
      <c r="G519" t="s">
        <v>1827</v>
      </c>
      <c r="H519">
        <v>62.4276816</v>
      </c>
      <c r="I519">
        <v>63.651258800000001</v>
      </c>
      <c r="J519" s="5">
        <f t="shared" ref="J519:J527" si="27">ABS(H519-I519)</f>
        <v>1.2235772000000011</v>
      </c>
      <c r="K519">
        <f t="shared" ref="K519:K527" si="28">100*J519/I519</f>
        <v>1.9223142213803337</v>
      </c>
      <c r="L519">
        <f ca="1">VLOOKUP(F519,'UTPM9 (bench)'!$N$1:$S$13,4,FALSE)</f>
        <v>2.0376049555288795</v>
      </c>
      <c r="M519">
        <f ca="1">VLOOKUP(F519,'UTPM9 (bench)'!$N$1:$S$13,5,FALSE)</f>
        <v>3.4494712936112464</v>
      </c>
      <c r="N519" t="b">
        <f t="shared" ref="N519:N527" ca="1" si="29">AND(J519&gt;L519,K519&gt;M519)</f>
        <v>0</v>
      </c>
    </row>
    <row r="520" spans="1:16" hidden="1" x14ac:dyDescent="0.25">
      <c r="A520">
        <v>519</v>
      </c>
      <c r="B520" t="s">
        <v>4582</v>
      </c>
      <c r="C520" t="s">
        <v>4869</v>
      </c>
      <c r="D520" t="s">
        <v>4870</v>
      </c>
      <c r="E520" t="s">
        <v>37</v>
      </c>
      <c r="F520" t="s">
        <v>10</v>
      </c>
      <c r="G520" t="s">
        <v>1827</v>
      </c>
      <c r="H520">
        <v>61.929893</v>
      </c>
      <c r="I520">
        <v>61.862392900000003</v>
      </c>
      <c r="J520" s="5">
        <f t="shared" si="27"/>
        <v>6.7500099999996621E-2</v>
      </c>
      <c r="K520">
        <f t="shared" si="28"/>
        <v>0.10911330266371998</v>
      </c>
      <c r="L520">
        <f ca="1">VLOOKUP(F520,'UTPM9 (bench)'!$N$1:$S$13,4,FALSE)</f>
        <v>2.0376049555288795</v>
      </c>
      <c r="M520">
        <f ca="1">VLOOKUP(F520,'UTPM9 (bench)'!$N$1:$S$13,5,FALSE)</f>
        <v>3.4494712936112464</v>
      </c>
      <c r="N520" t="b">
        <f t="shared" ca="1" si="29"/>
        <v>0</v>
      </c>
    </row>
    <row r="521" spans="1:16" x14ac:dyDescent="0.25">
      <c r="A521">
        <v>520</v>
      </c>
      <c r="B521" t="s">
        <v>4582</v>
      </c>
      <c r="C521" t="s">
        <v>4871</v>
      </c>
      <c r="D521" t="s">
        <v>4872</v>
      </c>
      <c r="E521" t="s">
        <v>37</v>
      </c>
      <c r="F521" t="s">
        <v>7</v>
      </c>
      <c r="G521" t="s">
        <v>1826</v>
      </c>
      <c r="H521">
        <v>64.701255799999998</v>
      </c>
      <c r="I521">
        <v>61.929893</v>
      </c>
      <c r="J521" s="5">
        <f t="shared" si="27"/>
        <v>2.7713627999999986</v>
      </c>
      <c r="K521">
        <f t="shared" si="28"/>
        <v>4.47500014249984</v>
      </c>
      <c r="L521">
        <f ca="1">VLOOKUP(F521,'UTPM9 (bench)'!$N$1:$S$13,4,FALSE)</f>
        <v>2.2483570036332274</v>
      </c>
      <c r="M521">
        <f ca="1">VLOOKUP(F521,'UTPM9 (bench)'!$N$1:$S$13,5,FALSE)</f>
        <v>3.8367753076714655</v>
      </c>
      <c r="N521" t="b">
        <f t="shared" ca="1" si="29"/>
        <v>1</v>
      </c>
      <c r="O521" t="s">
        <v>4882</v>
      </c>
    </row>
    <row r="522" spans="1:16" x14ac:dyDescent="0.25">
      <c r="A522">
        <v>521</v>
      </c>
      <c r="B522" t="s">
        <v>4582</v>
      </c>
      <c r="C522" t="s">
        <v>4871</v>
      </c>
      <c r="D522" t="s">
        <v>4872</v>
      </c>
      <c r="E522" t="s">
        <v>37</v>
      </c>
      <c r="F522" t="s">
        <v>11</v>
      </c>
      <c r="G522" t="s">
        <v>1827</v>
      </c>
      <c r="H522">
        <v>64.701255799999998</v>
      </c>
      <c r="I522">
        <v>61.929893</v>
      </c>
      <c r="J522" s="5">
        <f t="shared" si="27"/>
        <v>2.7713627999999986</v>
      </c>
      <c r="K522">
        <f t="shared" si="28"/>
        <v>4.47500014249984</v>
      </c>
      <c r="L522">
        <f ca="1">VLOOKUP(F522,'UTPM9 (bench)'!$N$1:$S$13,4,FALSE)</f>
        <v>2.438457906522852</v>
      </c>
      <c r="M522">
        <f ca="1">VLOOKUP(F522,'UTPM9 (bench)'!$N$1:$S$13,5,FALSE)</f>
        <v>4.1932033030081435</v>
      </c>
      <c r="N522" t="b">
        <f t="shared" ca="1" si="29"/>
        <v>1</v>
      </c>
      <c r="O522" t="s">
        <v>4881</v>
      </c>
      <c r="P522">
        <f>COUNTIF(O:O,"no")</f>
        <v>5</v>
      </c>
    </row>
    <row r="523" spans="1:16" hidden="1" x14ac:dyDescent="0.25">
      <c r="A523">
        <v>522</v>
      </c>
      <c r="B523" t="s">
        <v>4582</v>
      </c>
      <c r="C523" t="s">
        <v>4873</v>
      </c>
      <c r="D523" t="s">
        <v>4874</v>
      </c>
      <c r="E523" t="s">
        <v>37</v>
      </c>
      <c r="F523" t="s">
        <v>7</v>
      </c>
      <c r="G523" t="s">
        <v>1826</v>
      </c>
      <c r="H523">
        <v>63.328394000000003</v>
      </c>
      <c r="I523">
        <v>63.900309900000003</v>
      </c>
      <c r="J523" s="5">
        <f t="shared" si="27"/>
        <v>0.57191590000000048</v>
      </c>
      <c r="K523">
        <f t="shared" si="28"/>
        <v>0.89501271730139209</v>
      </c>
      <c r="L523">
        <f ca="1">VLOOKUP(F523,'UTPM9 (bench)'!$N$1:$S$13,4,FALSE)</f>
        <v>2.2483570036332274</v>
      </c>
      <c r="M523">
        <f ca="1">VLOOKUP(F523,'UTPM9 (bench)'!$N$1:$S$13,5,FALSE)</f>
        <v>3.8367753076714655</v>
      </c>
      <c r="N523" t="b">
        <f t="shared" ca="1" si="29"/>
        <v>0</v>
      </c>
    </row>
    <row r="524" spans="1:16" hidden="1" x14ac:dyDescent="0.25">
      <c r="A524">
        <v>523</v>
      </c>
      <c r="B524" t="s">
        <v>4582</v>
      </c>
      <c r="C524" t="s">
        <v>4875</v>
      </c>
      <c r="D524" t="s">
        <v>4876</v>
      </c>
      <c r="E524" t="s">
        <v>37</v>
      </c>
      <c r="F524" t="s">
        <v>9</v>
      </c>
      <c r="G524" t="s">
        <v>1826</v>
      </c>
      <c r="H524">
        <v>64.104271100000005</v>
      </c>
      <c r="I524">
        <v>63.328394000000003</v>
      </c>
      <c r="J524" s="5">
        <f t="shared" si="27"/>
        <v>0.77587710000000243</v>
      </c>
      <c r="K524">
        <f t="shared" si="28"/>
        <v>1.2251646552097979</v>
      </c>
      <c r="L524">
        <f ca="1">VLOOKUP(F524,'UTPM9 (bench)'!$N$1:$S$13,4,FALSE)</f>
        <v>2.2721641326906439</v>
      </c>
      <c r="M524">
        <f ca="1">VLOOKUP(F524,'UTPM9 (bench)'!$N$1:$S$13,5,FALSE)</f>
        <v>3.8617150725745413</v>
      </c>
      <c r="N524" t="b">
        <f t="shared" ca="1" si="29"/>
        <v>0</v>
      </c>
    </row>
    <row r="525" spans="1:16" hidden="1" x14ac:dyDescent="0.25">
      <c r="A525">
        <v>524</v>
      </c>
      <c r="B525" t="s">
        <v>4582</v>
      </c>
      <c r="C525" t="s">
        <v>4875</v>
      </c>
      <c r="D525" t="s">
        <v>4876</v>
      </c>
      <c r="E525" t="s">
        <v>37</v>
      </c>
      <c r="F525" t="s">
        <v>11</v>
      </c>
      <c r="G525" t="s">
        <v>1827</v>
      </c>
      <c r="H525">
        <v>64.104271100000005</v>
      </c>
      <c r="I525">
        <v>63.328394000000003</v>
      </c>
      <c r="J525" s="5">
        <f t="shared" si="27"/>
        <v>0.77587710000000243</v>
      </c>
      <c r="K525">
        <f t="shared" si="28"/>
        <v>1.2251646552097979</v>
      </c>
      <c r="L525">
        <f ca="1">VLOOKUP(F525,'UTPM9 (bench)'!$N$1:$S$13,4,FALSE)</f>
        <v>2.438457906522852</v>
      </c>
      <c r="M525">
        <f ca="1">VLOOKUP(F525,'UTPM9 (bench)'!$N$1:$S$13,5,FALSE)</f>
        <v>4.1932033030081435</v>
      </c>
      <c r="N525" t="b">
        <f t="shared" ca="1" si="29"/>
        <v>0</v>
      </c>
    </row>
    <row r="526" spans="1:16" hidden="1" x14ac:dyDescent="0.25">
      <c r="A526">
        <v>525</v>
      </c>
      <c r="B526" t="s">
        <v>4582</v>
      </c>
      <c r="C526" t="s">
        <v>4877</v>
      </c>
      <c r="D526" t="s">
        <v>4878</v>
      </c>
      <c r="E526" t="s">
        <v>37</v>
      </c>
      <c r="F526" t="s">
        <v>9</v>
      </c>
      <c r="G526" t="s">
        <v>1826</v>
      </c>
      <c r="H526">
        <v>64.067048</v>
      </c>
      <c r="I526">
        <v>64.104271100000005</v>
      </c>
      <c r="J526" s="5">
        <f t="shared" si="27"/>
        <v>3.7223100000005616E-2</v>
      </c>
      <c r="K526">
        <f t="shared" si="28"/>
        <v>5.8066489738162877E-2</v>
      </c>
      <c r="L526">
        <f ca="1">VLOOKUP(F526,'UTPM9 (bench)'!$N$1:$S$13,4,FALSE)</f>
        <v>2.2721641326906439</v>
      </c>
      <c r="M526">
        <f ca="1">VLOOKUP(F526,'UTPM9 (bench)'!$N$1:$S$13,5,FALSE)</f>
        <v>3.8617150725745413</v>
      </c>
      <c r="N526" t="b">
        <f t="shared" ca="1" si="29"/>
        <v>0</v>
      </c>
    </row>
    <row r="527" spans="1:16" hidden="1" x14ac:dyDescent="0.25">
      <c r="A527">
        <v>526</v>
      </c>
      <c r="B527" t="s">
        <v>4582</v>
      </c>
      <c r="C527" t="s">
        <v>4877</v>
      </c>
      <c r="D527" t="s">
        <v>4878</v>
      </c>
      <c r="E527" t="s">
        <v>37</v>
      </c>
      <c r="F527" t="s">
        <v>11</v>
      </c>
      <c r="G527" t="s">
        <v>1827</v>
      </c>
      <c r="H527">
        <v>64.067048</v>
      </c>
      <c r="I527">
        <v>64.104271100000005</v>
      </c>
      <c r="J527" s="5">
        <f t="shared" si="27"/>
        <v>3.7223100000005616E-2</v>
      </c>
      <c r="K527">
        <f t="shared" si="28"/>
        <v>5.8066489738162877E-2</v>
      </c>
      <c r="L527">
        <f ca="1">VLOOKUP(F527,'UTPM9 (bench)'!$N$1:$S$13,4,FALSE)</f>
        <v>2.438457906522852</v>
      </c>
      <c r="M527">
        <f ca="1">VLOOKUP(F527,'UTPM9 (bench)'!$N$1:$S$13,5,FALSE)</f>
        <v>4.1932033030081435</v>
      </c>
      <c r="N527" t="b">
        <f t="shared" ca="1" si="29"/>
        <v>0</v>
      </c>
    </row>
  </sheetData>
  <autoFilter ref="A1:O527" xr:uid="{080B07C6-02E0-4F8D-BE43-75B3FA65D546}">
    <filterColumn colId="13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B50BF-9CD7-4829-A33F-F310A4D1B9D0}">
  <dimension ref="A1:X2682"/>
  <sheetViews>
    <sheetView topLeftCell="D1" zoomScale="85" zoomScaleNormal="85" workbookViewId="0">
      <selection activeCell="Q18" sqref="Q18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4" max="14" width="23" bestFit="1" customWidth="1"/>
    <col min="16" max="16" width="10.5703125" bestFit="1" customWidth="1"/>
    <col min="17" max="17" width="12.28515625" bestFit="1" customWidth="1"/>
    <col min="18" max="18" width="13.42578125" bestFit="1" customWidth="1"/>
    <col min="19" max="19" width="11.7109375" bestFit="1" customWidth="1"/>
    <col min="22" max="22" width="23" bestFit="1" customWidth="1"/>
    <col min="23" max="23" width="20.42578125" bestFit="1" customWidth="1"/>
    <col min="24" max="24" width="12.28515625" bestFit="1" customWidth="1"/>
  </cols>
  <sheetData>
    <row r="1" spans="1:24" x14ac:dyDescent="0.25">
      <c r="A1" t="s">
        <v>3367</v>
      </c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5197</v>
      </c>
      <c r="M1" t="s">
        <v>3367</v>
      </c>
      <c r="N1" t="s">
        <v>1819</v>
      </c>
      <c r="O1" t="s">
        <v>1835</v>
      </c>
      <c r="P1" t="s">
        <v>28</v>
      </c>
      <c r="Q1" s="1" t="s">
        <v>1818</v>
      </c>
      <c r="R1" s="1" t="s">
        <v>4886</v>
      </c>
      <c r="S1" s="1" t="s">
        <v>1834</v>
      </c>
      <c r="T1" s="1" t="s">
        <v>3368</v>
      </c>
    </row>
    <row r="2" spans="1:24" x14ac:dyDescent="0.25">
      <c r="A2">
        <v>1</v>
      </c>
      <c r="B2" t="s">
        <v>36</v>
      </c>
      <c r="C2" t="s">
        <v>1843</v>
      </c>
      <c r="D2" t="s">
        <v>1844</v>
      </c>
      <c r="E2" t="s">
        <v>37</v>
      </c>
      <c r="F2" t="s">
        <v>1</v>
      </c>
      <c r="G2" t="s">
        <v>1845</v>
      </c>
      <c r="H2">
        <v>8731.4148879999993</v>
      </c>
      <c r="I2">
        <v>8721.4546869999995</v>
      </c>
      <c r="J2">
        <v>9.9602009999999996</v>
      </c>
      <c r="K2">
        <v>0.1142034</v>
      </c>
      <c r="L2" t="str">
        <f>M2&amp;"+"&amp;N2</f>
        <v>1+BTCUSD+buyTraderID_1</v>
      </c>
      <c r="M2">
        <v>1</v>
      </c>
      <c r="N2" t="s">
        <v>1</v>
      </c>
      <c r="O2">
        <f t="array" ref="O2">MATCH(1,(N2=F$1:F$2682)*(M2=A$1:A$2682),0)</f>
        <v>2</v>
      </c>
      <c r="P2">
        <v>99</v>
      </c>
      <c r="Q2" s="1">
        <f t="array" aca="1" ref="Q2" ca="1">EXP(AVERAGE(LN(1+INDIRECT("J"&amp;O2):INDIRECT("J"&amp;O3-1)))+ROUND(_xlfn.NORM.S.INV($P$2/100),6)*_xlfn.STDEV.P(LN(1+INDIRECT("J"&amp;O2):INDIRECT("J"&amp;O3-1))))-1</f>
        <v>239.50145369133713</v>
      </c>
      <c r="R2" s="1">
        <f t="array" aca="1" ref="R2" ca="1">EXP(AVERAGE(LN(1+INDIRECT("K"&amp;O2):INDIRECT("K"&amp;O3-1)))+ROUND(_xlfn.NORM.S.INV($P$2/100),6)*_xlfn.STDEV.P(LN(1+INDIRECT("K"&amp;O2):INDIRECT("K"&amp;O3-1))))-1</f>
        <v>1.5282630533882209</v>
      </c>
      <c r="S2" s="7" t="e">
        <f t="array" aca="1" ref="S2" ca="1">EXP(AVERAGE(LN(1+INDIRECT("L"&amp;O2):INDIRECT("L"&amp;O3-1)))+ROUND(_xlfn.NORM.S.INV($P$2/100),6)*_xlfn.STDEV.P(LN(1+INDIRECT("L"&amp;O2):INDIRECT("L"&amp;O3-1))))-1</f>
        <v>#VALUE!</v>
      </c>
      <c r="T2">
        <f>O3-O2</f>
        <v>80</v>
      </c>
      <c r="W2" s="5"/>
      <c r="X2" s="8"/>
    </row>
    <row r="3" spans="1:24" x14ac:dyDescent="0.25">
      <c r="A3">
        <v>1</v>
      </c>
      <c r="B3" t="s">
        <v>36</v>
      </c>
      <c r="C3" t="s">
        <v>1846</v>
      </c>
      <c r="D3" t="s">
        <v>1847</v>
      </c>
      <c r="E3" t="s">
        <v>37</v>
      </c>
      <c r="F3" t="s">
        <v>1</v>
      </c>
      <c r="G3" t="s">
        <v>1845</v>
      </c>
      <c r="H3">
        <v>8715.2997830000004</v>
      </c>
      <c r="I3">
        <v>8758.7445179999995</v>
      </c>
      <c r="J3">
        <v>43.444735000000001</v>
      </c>
      <c r="K3">
        <v>0.4960156</v>
      </c>
      <c r="L3" t="str">
        <f t="shared" ref="L3:L49" si="0">M3&amp;"+"&amp;N3</f>
        <v>2+BTCUSD+buyTraderID_1</v>
      </c>
      <c r="M3">
        <v>2</v>
      </c>
      <c r="N3" t="s">
        <v>1</v>
      </c>
      <c r="O3">
        <f t="array" ref="O3">MATCH(1,(N3=F$1:F$2682)*(M3=A$1:A$2682),0)</f>
        <v>82</v>
      </c>
      <c r="Q3" s="1">
        <f t="array" aca="1" ref="Q3" ca="1">EXP(AVERAGE(LN(1+INDIRECT("J"&amp;O3):INDIRECT("J"&amp;O4-1)))+ROUND(_xlfn.NORM.S.INV($P$2/100),6)*_xlfn.STDEV.P(LN(1+INDIRECT("J"&amp;O3):INDIRECT("J"&amp;O4-1))))-1</f>
        <v>311.11204685875947</v>
      </c>
      <c r="R3" s="1">
        <f t="array" aca="1" ref="R3" ca="1">EXP(AVERAGE(LN(1+INDIRECT("K"&amp;O3):INDIRECT("K"&amp;O4-1)))+ROUND(_xlfn.NORM.S.INV($P$2/100),6)*_xlfn.STDEV.P(LN(1+INDIRECT("K"&amp;O3):INDIRECT("K"&amp;O4-1))))-1</f>
        <v>1.476844129195503</v>
      </c>
      <c r="S3" s="7">
        <f t="array" aca="1" ref="S3" ca="1">EXP(AVERAGE(LN(1+INDIRECT("L"&amp;O3):INDIRECT("L"&amp;O4-1)))+ROUND(_xlfn.NORM.S.INV($P$2/100),6)*_xlfn.STDEV.P(LN(1+INDIRECT("L"&amp;O3):INDIRECT("L"&amp;O4-1))))-1</f>
        <v>0</v>
      </c>
      <c r="T3">
        <f t="shared" ref="T3:T49" si="1">O4-O3</f>
        <v>79</v>
      </c>
      <c r="W3" s="5"/>
      <c r="X3" s="8"/>
    </row>
    <row r="4" spans="1:24" x14ac:dyDescent="0.25">
      <c r="A4">
        <v>1</v>
      </c>
      <c r="B4" t="s">
        <v>36</v>
      </c>
      <c r="C4" t="s">
        <v>1848</v>
      </c>
      <c r="D4" t="s">
        <v>1849</v>
      </c>
      <c r="E4" t="s">
        <v>37</v>
      </c>
      <c r="F4" t="s">
        <v>1</v>
      </c>
      <c r="G4" t="s">
        <v>1845</v>
      </c>
      <c r="H4">
        <v>8735.6787019999992</v>
      </c>
      <c r="I4">
        <v>8749.2432790000003</v>
      </c>
      <c r="J4">
        <v>13.564577</v>
      </c>
      <c r="K4">
        <v>0.15503710000000001</v>
      </c>
      <c r="L4" t="str">
        <f t="shared" si="0"/>
        <v>3+BTCUSD+buyTraderID_1</v>
      </c>
      <c r="M4">
        <v>3</v>
      </c>
      <c r="N4" t="s">
        <v>1</v>
      </c>
      <c r="O4">
        <f t="array" ref="O4">MATCH(1,(N4=F$1:F$2682)*(M4=A$1:A$2682),0)</f>
        <v>161</v>
      </c>
      <c r="Q4" s="1">
        <f t="array" aca="1" ref="Q4" ca="1">EXP(AVERAGE(LN(1+INDIRECT("J"&amp;O4):INDIRECT("J"&amp;O5-1)))+ROUND(_xlfn.NORM.S.INV($P$2/100),6)*_xlfn.STDEV.P(LN(1+INDIRECT("J"&amp;O4):INDIRECT("J"&amp;O5-1))))-1</f>
        <v>300.45226368157347</v>
      </c>
      <c r="R4" s="1">
        <f t="array" aca="1" ref="R4" ca="1">EXP(AVERAGE(LN(1+INDIRECT("K"&amp;O4):INDIRECT("K"&amp;O5-1)))+ROUND(_xlfn.NORM.S.INV($P$2/100),6)*_xlfn.STDEV.P(LN(1+INDIRECT("K"&amp;O4):INDIRECT("K"&amp;O5-1))))-1</f>
        <v>1.46575518704097</v>
      </c>
      <c r="S4" s="7">
        <f t="array" aca="1" ref="S4" ca="1">EXP(AVERAGE(LN(1+INDIRECT("L"&amp;O4):INDIRECT("L"&amp;O5-1)))+ROUND(_xlfn.NORM.S.INV($P$2/100),6)*_xlfn.STDEV.P(LN(1+INDIRECT("L"&amp;O4):INDIRECT("L"&amp;O5-1))))-1</f>
        <v>0</v>
      </c>
      <c r="T4">
        <f t="shared" si="1"/>
        <v>56</v>
      </c>
      <c r="W4" s="5"/>
      <c r="X4" s="8"/>
    </row>
    <row r="5" spans="1:24" x14ac:dyDescent="0.25">
      <c r="A5">
        <v>1</v>
      </c>
      <c r="B5" t="s">
        <v>36</v>
      </c>
      <c r="C5" t="s">
        <v>1850</v>
      </c>
      <c r="D5" t="s">
        <v>1851</v>
      </c>
      <c r="E5" t="s">
        <v>37</v>
      </c>
      <c r="F5" t="s">
        <v>1</v>
      </c>
      <c r="G5" t="s">
        <v>1845</v>
      </c>
      <c r="H5">
        <v>8756.8799629999994</v>
      </c>
      <c r="I5">
        <v>8738.483365</v>
      </c>
      <c r="J5">
        <v>18.396598000000001</v>
      </c>
      <c r="K5">
        <v>0.21052390000000001</v>
      </c>
      <c r="L5" t="str">
        <f t="shared" si="0"/>
        <v>4+BTCUSD+buyTraderID_1</v>
      </c>
      <c r="M5">
        <v>4</v>
      </c>
      <c r="N5" t="s">
        <v>1</v>
      </c>
      <c r="O5">
        <f t="array" ref="O5">MATCH(1,(N5=F$1:F$2682)*(M5=A$1:A$2682),0)</f>
        <v>217</v>
      </c>
      <c r="Q5" s="1">
        <f t="array" aca="1" ref="Q5" ca="1">EXP(AVERAGE(LN(1+INDIRECT("J"&amp;O5):INDIRECT("J"&amp;O6-1)))+ROUND(_xlfn.NORM.S.INV($P$2/100),6)*_xlfn.STDEV.P(LN(1+INDIRECT("J"&amp;O5):INDIRECT("J"&amp;O6-1))))-1</f>
        <v>118.800205895304</v>
      </c>
      <c r="R5" s="1">
        <f t="array" aca="1" ref="R5" ca="1">EXP(AVERAGE(LN(1+INDIRECT("K"&amp;O5):INDIRECT("K"&amp;O6-1)))+ROUND(_xlfn.NORM.S.INV($P$2/100),6)*_xlfn.STDEV.P(LN(1+INDIRECT("K"&amp;O5):INDIRECT("K"&amp;O6-1))))-1</f>
        <v>0.85527742320132316</v>
      </c>
      <c r="S5" s="7">
        <f t="array" aca="1" ref="S5" ca="1">EXP(AVERAGE(LN(1+INDIRECT("L"&amp;O5):INDIRECT("L"&amp;O6-1)))+ROUND(_xlfn.NORM.S.INV($P$2/100),6)*_xlfn.STDEV.P(LN(1+INDIRECT("L"&amp;O5):INDIRECT("L"&amp;O6-1))))-1</f>
        <v>0</v>
      </c>
      <c r="T5">
        <f t="shared" si="1"/>
        <v>7</v>
      </c>
      <c r="W5" s="5"/>
      <c r="X5" s="8"/>
    </row>
    <row r="6" spans="1:24" x14ac:dyDescent="0.25">
      <c r="A6">
        <v>1</v>
      </c>
      <c r="B6" t="s">
        <v>36</v>
      </c>
      <c r="C6" t="s">
        <v>1852</v>
      </c>
      <c r="D6" t="s">
        <v>1853</v>
      </c>
      <c r="E6" t="s">
        <v>37</v>
      </c>
      <c r="F6" t="s">
        <v>1</v>
      </c>
      <c r="G6" t="s">
        <v>1845</v>
      </c>
      <c r="H6">
        <v>8722.6821889999992</v>
      </c>
      <c r="I6">
        <v>8716.4207630000001</v>
      </c>
      <c r="J6">
        <v>6.2614260000000002</v>
      </c>
      <c r="K6">
        <v>7.1834800000000004E-2</v>
      </c>
      <c r="L6" t="str">
        <f t="shared" si="0"/>
        <v>1+BTCUSD+buyTraderID_2</v>
      </c>
      <c r="M6">
        <v>1</v>
      </c>
      <c r="N6" t="s">
        <v>2</v>
      </c>
      <c r="O6">
        <f t="array" ref="O6">MATCH(1,(N6=F$1:F$2682)*(M6=A$1:A$2682),0)</f>
        <v>224</v>
      </c>
      <c r="Q6" s="1">
        <f t="array" aca="1" ref="Q6" ca="1">EXP(AVERAGE(LN(1+INDIRECT("J"&amp;O6):INDIRECT("J"&amp;O7-1)))+ROUND(_xlfn.NORM.S.INV($P$2/100),6)*_xlfn.STDEV.P(LN(1+INDIRECT("J"&amp;O6):INDIRECT("J"&amp;O7-1))))-1</f>
        <v>241.25464813732322</v>
      </c>
      <c r="R6" s="1">
        <f t="array" aca="1" ref="R6" ca="1">EXP(AVERAGE(LN(1+INDIRECT("K"&amp;O6):INDIRECT("K"&amp;O7-1)))+ROUND(_xlfn.NORM.S.INV($P$2/100),6)*_xlfn.STDEV.P(LN(1+INDIRECT("K"&amp;O6):INDIRECT("K"&amp;O7-1))))-1</f>
        <v>1.4211900338372172</v>
      </c>
      <c r="S6" s="7">
        <f t="array" aca="1" ref="S6" ca="1">EXP(AVERAGE(LN(1+INDIRECT("L"&amp;O6):INDIRECT("L"&amp;O7-1)))+ROUND(_xlfn.NORM.S.INV($P$2/100),6)*_xlfn.STDEV.P(LN(1+INDIRECT("L"&amp;O6):INDIRECT("L"&amp;O7-1))))-1</f>
        <v>0</v>
      </c>
      <c r="T6">
        <f t="shared" si="1"/>
        <v>72</v>
      </c>
      <c r="W6" s="5"/>
      <c r="X6" s="8"/>
    </row>
    <row r="7" spans="1:24" x14ac:dyDescent="0.25">
      <c r="A7">
        <v>1</v>
      </c>
      <c r="B7" t="s">
        <v>36</v>
      </c>
      <c r="C7" t="s">
        <v>1854</v>
      </c>
      <c r="D7" t="s">
        <v>1855</v>
      </c>
      <c r="E7" t="s">
        <v>37</v>
      </c>
      <c r="F7" t="s">
        <v>1</v>
      </c>
      <c r="G7" t="s">
        <v>1845</v>
      </c>
      <c r="H7">
        <v>8690.6190690000003</v>
      </c>
      <c r="I7">
        <v>8705.8334510000004</v>
      </c>
      <c r="J7">
        <v>15.214382000000001</v>
      </c>
      <c r="K7">
        <v>0.17476079999999999</v>
      </c>
      <c r="L7" t="str">
        <f t="shared" si="0"/>
        <v>2+BTCUSD+buyTraderID_2</v>
      </c>
      <c r="M7">
        <v>2</v>
      </c>
      <c r="N7" t="s">
        <v>2</v>
      </c>
      <c r="O7">
        <f t="array" ref="O7">MATCH(1,(N7=F$1:F$2682)*(M7=A$1:A$2682),0)</f>
        <v>296</v>
      </c>
      <c r="Q7" s="1">
        <f t="array" aca="1" ref="Q7" ca="1">EXP(AVERAGE(LN(1+INDIRECT("J"&amp;O7):INDIRECT("J"&amp;O8-1)))+ROUND(_xlfn.NORM.S.INV($P$2/100),6)*_xlfn.STDEV.P(LN(1+INDIRECT("J"&amp;O7):INDIRECT("J"&amp;O8-1))))-1</f>
        <v>219.04000808922399</v>
      </c>
      <c r="R7" s="1">
        <f t="array" aca="1" ref="R7" ca="1">EXP(AVERAGE(LN(1+INDIRECT("K"&amp;O7):INDIRECT("K"&amp;O8-1)))+ROUND(_xlfn.NORM.S.INV($P$2/100),6)*_xlfn.STDEV.P(LN(1+INDIRECT("K"&amp;O7):INDIRECT("K"&amp;O8-1))))-1</f>
        <v>1.1505088723580559</v>
      </c>
      <c r="S7" s="7">
        <f t="array" aca="1" ref="S7" ca="1">EXP(AVERAGE(LN(1+INDIRECT("L"&amp;O7):INDIRECT("L"&amp;O8-1)))+ROUND(_xlfn.NORM.S.INV($P$2/100),6)*_xlfn.STDEV.P(LN(1+INDIRECT("L"&amp;O7):INDIRECT("L"&amp;O8-1))))-1</f>
        <v>0</v>
      </c>
      <c r="T7">
        <f t="shared" si="1"/>
        <v>73</v>
      </c>
      <c r="W7" s="5"/>
      <c r="X7" s="8"/>
    </row>
    <row r="8" spans="1:24" x14ac:dyDescent="0.25">
      <c r="A8">
        <v>1</v>
      </c>
      <c r="B8" t="s">
        <v>36</v>
      </c>
      <c r="C8" t="s">
        <v>1856</v>
      </c>
      <c r="D8" t="s">
        <v>1857</v>
      </c>
      <c r="E8" t="s">
        <v>37</v>
      </c>
      <c r="F8" t="s">
        <v>1</v>
      </c>
      <c r="G8" t="s">
        <v>1845</v>
      </c>
      <c r="H8">
        <v>8751.9978219999994</v>
      </c>
      <c r="I8">
        <v>8728.2476150000002</v>
      </c>
      <c r="J8">
        <v>23.750207</v>
      </c>
      <c r="K8">
        <v>0.2721074</v>
      </c>
      <c r="L8" t="str">
        <f t="shared" si="0"/>
        <v>3+BTCUSD+buyTraderID_2</v>
      </c>
      <c r="M8">
        <v>3</v>
      </c>
      <c r="N8" t="s">
        <v>2</v>
      </c>
      <c r="O8">
        <f t="array" ref="O8">MATCH(1,(N8=F$1:F$2682)*(M8=A$1:A$2682),0)</f>
        <v>369</v>
      </c>
      <c r="Q8" s="1">
        <f t="array" aca="1" ref="Q8" ca="1">EXP(AVERAGE(LN(1+INDIRECT("J"&amp;O8):INDIRECT("J"&amp;O9-1)))+ROUND(_xlfn.NORM.S.INV($P$2/100),6)*_xlfn.STDEV.P(LN(1+INDIRECT("J"&amp;O8):INDIRECT("J"&amp;O9-1))))-1</f>
        <v>364.67184306956193</v>
      </c>
      <c r="R8" s="1">
        <f t="array" aca="1" ref="R8" ca="1">EXP(AVERAGE(LN(1+INDIRECT("K"&amp;O8):INDIRECT("K"&amp;O9-1)))+ROUND(_xlfn.NORM.S.INV($P$2/100),6)*_xlfn.STDEV.P(LN(1+INDIRECT("K"&amp;O8):INDIRECT("K"&amp;O9-1))))-1</f>
        <v>1.7632063339527071</v>
      </c>
      <c r="S8" s="7">
        <f t="array" aca="1" ref="S8" ca="1">EXP(AVERAGE(LN(1+INDIRECT("L"&amp;O8):INDIRECT("L"&amp;O9-1)))+ROUND(_xlfn.NORM.S.INV($P$2/100),6)*_xlfn.STDEV.P(LN(1+INDIRECT("L"&amp;O8):INDIRECT("L"&amp;O9-1))))-1</f>
        <v>0</v>
      </c>
      <c r="T8">
        <f t="shared" si="1"/>
        <v>71</v>
      </c>
      <c r="W8" s="5"/>
      <c r="X8" s="8"/>
    </row>
    <row r="9" spans="1:24" x14ac:dyDescent="0.25">
      <c r="A9">
        <v>1</v>
      </c>
      <c r="B9" t="s">
        <v>36</v>
      </c>
      <c r="C9" t="s">
        <v>1858</v>
      </c>
      <c r="D9" t="s">
        <v>1859</v>
      </c>
      <c r="E9" t="s">
        <v>37</v>
      </c>
      <c r="F9" t="s">
        <v>1</v>
      </c>
      <c r="G9" t="s">
        <v>1845</v>
      </c>
      <c r="H9">
        <v>8706.3557400000009</v>
      </c>
      <c r="I9">
        <v>8751.9978219999994</v>
      </c>
      <c r="J9">
        <v>45.642082000000002</v>
      </c>
      <c r="K9">
        <v>0.52150470000000004</v>
      </c>
      <c r="L9" t="str">
        <f t="shared" si="0"/>
        <v>4+BTCUSD+buyTraderID_2</v>
      </c>
      <c r="M9">
        <v>4</v>
      </c>
      <c r="N9" t="s">
        <v>2</v>
      </c>
      <c r="O9">
        <f t="array" ref="O9">MATCH(1,(N9=F$1:F$2682)*(M9=A$1:A$2682),0)</f>
        <v>440</v>
      </c>
      <c r="Q9" s="1">
        <f t="array" aca="1" ref="Q9" ca="1">EXP(AVERAGE(LN(1+INDIRECT("J"&amp;O9):INDIRECT("J"&amp;O10-1)))+ROUND(_xlfn.NORM.S.INV($P$2/100),6)*_xlfn.STDEV.P(LN(1+INDIRECT("J"&amp;O9):INDIRECT("J"&amp;O10-1))))-1</f>
        <v>250.08386086722655</v>
      </c>
      <c r="R9" s="1">
        <f t="array" aca="1" ref="R9" ca="1">EXP(AVERAGE(LN(1+INDIRECT("K"&amp;O9):INDIRECT("K"&amp;O10-1)))+ROUND(_xlfn.NORM.S.INV($P$2/100),6)*_xlfn.STDEV.P(LN(1+INDIRECT("K"&amp;O9):INDIRECT("K"&amp;O10-1))))-1</f>
        <v>1.5841716347176957</v>
      </c>
      <c r="S9" s="7">
        <f t="array" aca="1" ref="S9" ca="1">EXP(AVERAGE(LN(1+INDIRECT("L"&amp;O9):INDIRECT("L"&amp;O10-1)))+ROUND(_xlfn.NORM.S.INV($P$2/100),6)*_xlfn.STDEV.P(LN(1+INDIRECT("L"&amp;O9):INDIRECT("L"&amp;O10-1))))-1</f>
        <v>0</v>
      </c>
      <c r="T9">
        <f t="shared" si="1"/>
        <v>7</v>
      </c>
      <c r="W9" s="5"/>
      <c r="X9" s="8"/>
    </row>
    <row r="10" spans="1:24" x14ac:dyDescent="0.25">
      <c r="A10">
        <v>1</v>
      </c>
      <c r="B10" t="s">
        <v>36</v>
      </c>
      <c r="C10" t="s">
        <v>1860</v>
      </c>
      <c r="D10" t="s">
        <v>1861</v>
      </c>
      <c r="E10" t="s">
        <v>37</v>
      </c>
      <c r="F10" t="s">
        <v>1</v>
      </c>
      <c r="G10" t="s">
        <v>1845</v>
      </c>
      <c r="H10">
        <v>8741.1968980000001</v>
      </c>
      <c r="I10">
        <v>8736.3328839999995</v>
      </c>
      <c r="J10">
        <v>4.8640140000000001</v>
      </c>
      <c r="K10">
        <v>5.5675700000000002E-2</v>
      </c>
      <c r="L10" t="str">
        <f t="shared" si="0"/>
        <v>1+BTCUSD+buyTraderID_3</v>
      </c>
      <c r="M10">
        <v>1</v>
      </c>
      <c r="N10" t="s">
        <v>3</v>
      </c>
      <c r="O10">
        <f t="array" ref="O10">MATCH(1,(N10=F$1:F$2682)*(M10=A$1:A$2682),0)</f>
        <v>447</v>
      </c>
      <c r="Q10" s="1">
        <f t="array" aca="1" ref="Q10" ca="1">EXP(AVERAGE(LN(1+INDIRECT("J"&amp;O10):INDIRECT("J"&amp;O11-1)))+ROUND(_xlfn.NORM.S.INV($P$2/100),6)*_xlfn.STDEV.P(LN(1+INDIRECT("J"&amp;O10):INDIRECT("J"&amp;O11-1))))-1</f>
        <v>217.61247425499047</v>
      </c>
      <c r="R10" s="1">
        <f t="array" aca="1" ref="R10" ca="1">EXP(AVERAGE(LN(1+INDIRECT("K"&amp;O10):INDIRECT("K"&amp;O11-1)))+ROUND(_xlfn.NORM.S.INV($P$2/100),6)*_xlfn.STDEV.P(LN(1+INDIRECT("K"&amp;O10):INDIRECT("K"&amp;O11-1))))-1</f>
        <v>1.2051601827386023</v>
      </c>
      <c r="S10" s="7">
        <f t="array" aca="1" ref="S10" ca="1">EXP(AVERAGE(LN(1+INDIRECT("L"&amp;O10):INDIRECT("L"&amp;O11-1)))+ROUND(_xlfn.NORM.S.INV($P$2/100),6)*_xlfn.STDEV.P(LN(1+INDIRECT("L"&amp;O10):INDIRECT("L"&amp;O11-1))))-1</f>
        <v>0</v>
      </c>
      <c r="T10">
        <f t="shared" si="1"/>
        <v>56</v>
      </c>
      <c r="W10" s="5"/>
      <c r="X10" s="8"/>
    </row>
    <row r="11" spans="1:24" x14ac:dyDescent="0.25">
      <c r="A11">
        <v>1</v>
      </c>
      <c r="B11" t="s">
        <v>36</v>
      </c>
      <c r="C11" t="s">
        <v>1862</v>
      </c>
      <c r="D11" t="s">
        <v>1863</v>
      </c>
      <c r="E11" t="s">
        <v>37</v>
      </c>
      <c r="F11" t="s">
        <v>1</v>
      </c>
      <c r="G11" t="s">
        <v>1845</v>
      </c>
      <c r="H11">
        <v>8767.7266639999998</v>
      </c>
      <c r="I11">
        <v>8738.5735550000009</v>
      </c>
      <c r="J11">
        <v>29.153109000000001</v>
      </c>
      <c r="K11">
        <v>0.33361400000000002</v>
      </c>
      <c r="L11" t="str">
        <f t="shared" si="0"/>
        <v>2+BTCUSD+buyTraderID_3</v>
      </c>
      <c r="M11">
        <v>2</v>
      </c>
      <c r="N11" t="s">
        <v>3</v>
      </c>
      <c r="O11">
        <f t="array" ref="O11">MATCH(1,(N11=F$1:F$2682)*(M11=A$1:A$2682),0)</f>
        <v>503</v>
      </c>
      <c r="Q11" s="1">
        <f t="array" aca="1" ref="Q11" ca="1">EXP(AVERAGE(LN(1+INDIRECT("J"&amp;O11):INDIRECT("J"&amp;O12-1)))+ROUND(_xlfn.NORM.S.INV($P$2/100),6)*_xlfn.STDEV.P(LN(1+INDIRECT("J"&amp;O11):INDIRECT("J"&amp;O12-1))))-1</f>
        <v>220.79261460780171</v>
      </c>
      <c r="R11" s="1">
        <f t="array" aca="1" ref="R11" ca="1">EXP(AVERAGE(LN(1+INDIRECT("K"&amp;O11):INDIRECT("K"&amp;O12-1)))+ROUND(_xlfn.NORM.S.INV($P$2/100),6)*_xlfn.STDEV.P(LN(1+INDIRECT("K"&amp;O11):INDIRECT("K"&amp;O12-1))))-1</f>
        <v>1.4227536462283146</v>
      </c>
      <c r="S11" s="7">
        <f t="array" aca="1" ref="S11" ca="1">EXP(AVERAGE(LN(1+INDIRECT("L"&amp;O11):INDIRECT("L"&amp;O12-1)))+ROUND(_xlfn.NORM.S.INV($P$2/100),6)*_xlfn.STDEV.P(LN(1+INDIRECT("L"&amp;O11):INDIRECT("L"&amp;O12-1))))-1</f>
        <v>0</v>
      </c>
      <c r="T11">
        <f t="shared" si="1"/>
        <v>91</v>
      </c>
      <c r="W11" s="5"/>
      <c r="X11" s="8"/>
    </row>
    <row r="12" spans="1:24" x14ac:dyDescent="0.25">
      <c r="A12">
        <v>1</v>
      </c>
      <c r="B12" t="s">
        <v>388</v>
      </c>
      <c r="C12" t="s">
        <v>1936</v>
      </c>
      <c r="D12" t="s">
        <v>1937</v>
      </c>
      <c r="E12" t="s">
        <v>37</v>
      </c>
      <c r="F12" t="s">
        <v>1</v>
      </c>
      <c r="G12" t="s">
        <v>1845</v>
      </c>
      <c r="H12">
        <v>8743.5015370000001</v>
      </c>
      <c r="I12">
        <v>8659.2105329999995</v>
      </c>
      <c r="J12">
        <v>84.291004000000001</v>
      </c>
      <c r="K12">
        <v>0.97342600000000001</v>
      </c>
      <c r="L12" t="str">
        <f t="shared" si="0"/>
        <v>3+BTCUSD+buyTraderID_3</v>
      </c>
      <c r="M12">
        <v>3</v>
      </c>
      <c r="N12" t="s">
        <v>3</v>
      </c>
      <c r="O12">
        <f t="array" ref="O12">MATCH(1,(N12=F$1:F$2682)*(M12=A$1:A$2682),0)</f>
        <v>594</v>
      </c>
      <c r="Q12" s="1">
        <f t="array" aca="1" ref="Q12" ca="1">EXP(AVERAGE(LN(1+INDIRECT("J"&amp;O12):INDIRECT("J"&amp;O13-1)))+ROUND(_xlfn.NORM.S.INV($P$2/100),6)*_xlfn.STDEV.P(LN(1+INDIRECT("J"&amp;O12):INDIRECT("J"&amp;O13-1))))-1</f>
        <v>304.87071390135429</v>
      </c>
      <c r="R12" s="1">
        <f t="array" aca="1" ref="R12" ca="1">EXP(AVERAGE(LN(1+INDIRECT("K"&amp;O12):INDIRECT("K"&amp;O13-1)))+ROUND(_xlfn.NORM.S.INV($P$2/100),6)*_xlfn.STDEV.P(LN(1+INDIRECT("K"&amp;O12):INDIRECT("K"&amp;O13-1))))-1</f>
        <v>1.4648014445580948</v>
      </c>
      <c r="S12" s="7">
        <f t="array" aca="1" ref="S12" ca="1">EXP(AVERAGE(LN(1+INDIRECT("L"&amp;O12):INDIRECT("L"&amp;O13-1)))+ROUND(_xlfn.NORM.S.INV($P$2/100),6)*_xlfn.STDEV.P(LN(1+INDIRECT("L"&amp;O12):INDIRECT("L"&amp;O13-1))))-1</f>
        <v>0</v>
      </c>
      <c r="T12">
        <f t="shared" si="1"/>
        <v>67</v>
      </c>
      <c r="W12" s="5"/>
      <c r="X12" s="8"/>
    </row>
    <row r="13" spans="1:24" x14ac:dyDescent="0.25">
      <c r="A13">
        <v>1</v>
      </c>
      <c r="B13" t="s">
        <v>388</v>
      </c>
      <c r="C13" t="s">
        <v>1938</v>
      </c>
      <c r="D13" t="s">
        <v>1939</v>
      </c>
      <c r="E13" t="s">
        <v>37</v>
      </c>
      <c r="F13" t="s">
        <v>1</v>
      </c>
      <c r="G13" t="s">
        <v>1845</v>
      </c>
      <c r="H13">
        <v>8684.628138</v>
      </c>
      <c r="I13">
        <v>8743.5015370000001</v>
      </c>
      <c r="J13">
        <v>58.873398999999999</v>
      </c>
      <c r="K13">
        <v>0.67333889999999996</v>
      </c>
      <c r="L13" t="str">
        <f t="shared" si="0"/>
        <v>4+BTCUSD+buyTraderID_3</v>
      </c>
      <c r="M13">
        <v>4</v>
      </c>
      <c r="N13" t="s">
        <v>3</v>
      </c>
      <c r="O13">
        <f t="array" ref="O13">MATCH(1,(N13=F$1:F$2682)*(M13=A$1:A$2682),0)</f>
        <v>661</v>
      </c>
      <c r="Q13" s="1">
        <f t="array" aca="1" ref="Q13" ca="1">EXP(AVERAGE(LN(1+INDIRECT("J"&amp;O13):INDIRECT("J"&amp;O14-1)))+ROUND(_xlfn.NORM.S.INV($P$2/100),6)*_xlfn.STDEV.P(LN(1+INDIRECT("J"&amp;O13):INDIRECT("J"&amp;O14-1))))-1</f>
        <v>123.13093523968708</v>
      </c>
      <c r="R13" s="1">
        <f t="array" aca="1" ref="R13" ca="1">EXP(AVERAGE(LN(1+INDIRECT("K"&amp;O13):INDIRECT("K"&amp;O14-1)))+ROUND(_xlfn.NORM.S.INV($P$2/100),6)*_xlfn.STDEV.P(LN(1+INDIRECT("K"&amp;O13):INDIRECT("K"&amp;O14-1))))-1</f>
        <v>0.57248507313964025</v>
      </c>
      <c r="S13" s="7">
        <f t="array" aca="1" ref="S13" ca="1">EXP(AVERAGE(LN(1+INDIRECT("L"&amp;O13):INDIRECT("L"&amp;O14-1)))+ROUND(_xlfn.NORM.S.INV($P$2/100),6)*_xlfn.STDEV.P(LN(1+INDIRECT("L"&amp;O13):INDIRECT("L"&amp;O14-1))))-1</f>
        <v>0</v>
      </c>
      <c r="T13">
        <f t="shared" si="1"/>
        <v>2</v>
      </c>
      <c r="W13" s="5"/>
      <c r="X13" s="8"/>
    </row>
    <row r="14" spans="1:24" x14ac:dyDescent="0.25">
      <c r="A14">
        <v>1</v>
      </c>
      <c r="B14" t="s">
        <v>388</v>
      </c>
      <c r="C14" t="s">
        <v>1940</v>
      </c>
      <c r="D14" t="s">
        <v>1941</v>
      </c>
      <c r="E14" t="s">
        <v>37</v>
      </c>
      <c r="F14" t="s">
        <v>1</v>
      </c>
      <c r="G14" t="s">
        <v>1845</v>
      </c>
      <c r="H14">
        <v>8702.4795279999998</v>
      </c>
      <c r="I14">
        <v>8729.4942709999996</v>
      </c>
      <c r="J14">
        <v>27.014742999999999</v>
      </c>
      <c r="K14">
        <v>0.3094652</v>
      </c>
      <c r="L14" t="str">
        <f t="shared" si="0"/>
        <v>1+BTCUSD+sellTraderID_1</v>
      </c>
      <c r="M14">
        <v>1</v>
      </c>
      <c r="N14" t="s">
        <v>4</v>
      </c>
      <c r="O14">
        <f t="array" ref="O14">MATCH(1,(N14=F$1:F$2682)*(M14=A$1:A$2682),0)</f>
        <v>663</v>
      </c>
      <c r="Q14" s="1">
        <f t="array" aca="1" ref="Q14" ca="1">EXP(AVERAGE(LN(1+INDIRECT("J"&amp;O14):INDIRECT("J"&amp;O15-1)))+ROUND(_xlfn.NORM.S.INV($P$2/100),6)*_xlfn.STDEV.P(LN(1+INDIRECT("J"&amp;O14):INDIRECT("J"&amp;O15-1))))-1</f>
        <v>223.52423878319752</v>
      </c>
      <c r="R14" s="1">
        <f t="array" aca="1" ref="R14" ca="1">EXP(AVERAGE(LN(1+INDIRECT("K"&amp;O14):INDIRECT("K"&amp;O15-1)))+ROUND(_xlfn.NORM.S.INV($P$2/100),6)*_xlfn.STDEV.P(LN(1+INDIRECT("K"&amp;O14):INDIRECT("K"&amp;O15-1))))-1</f>
        <v>1.3292647155091295</v>
      </c>
      <c r="S14" s="7">
        <f t="array" aca="1" ref="S14" ca="1">EXP(AVERAGE(LN(1+INDIRECT("L"&amp;O14):INDIRECT("L"&amp;O15-1)))+ROUND(_xlfn.NORM.S.INV($P$2/100),6)*_xlfn.STDEV.P(LN(1+INDIRECT("L"&amp;O14):INDIRECT("L"&amp;O15-1))))-1</f>
        <v>0</v>
      </c>
      <c r="T14">
        <f t="shared" si="1"/>
        <v>79</v>
      </c>
      <c r="X14" s="8"/>
    </row>
    <row r="15" spans="1:24" x14ac:dyDescent="0.25">
      <c r="A15">
        <v>1</v>
      </c>
      <c r="B15" t="s">
        <v>388</v>
      </c>
      <c r="C15" t="s">
        <v>1942</v>
      </c>
      <c r="D15" t="s">
        <v>1943</v>
      </c>
      <c r="E15" t="s">
        <v>37</v>
      </c>
      <c r="F15" t="s">
        <v>1</v>
      </c>
      <c r="G15" t="s">
        <v>1845</v>
      </c>
      <c r="H15">
        <v>8784.5845119999994</v>
      </c>
      <c r="I15">
        <v>8640.4778740000002</v>
      </c>
      <c r="J15">
        <v>144.106638</v>
      </c>
      <c r="K15">
        <v>1.6678086999999999</v>
      </c>
      <c r="L15" t="str">
        <f t="shared" si="0"/>
        <v>2+BTCUSD+sellTraderID_1</v>
      </c>
      <c r="M15">
        <v>2</v>
      </c>
      <c r="N15" t="s">
        <v>4</v>
      </c>
      <c r="O15">
        <f t="array" ref="O15">MATCH(1,(N15=F$1:F$2682)*(M15=A$1:A$2682),0)</f>
        <v>742</v>
      </c>
      <c r="Q15" s="1">
        <f t="array" aca="1" ref="Q15" ca="1">EXP(AVERAGE(LN(1+INDIRECT("J"&amp;O15):INDIRECT("J"&amp;O16-1)))+ROUND(_xlfn.NORM.S.INV($P$2/100),6)*_xlfn.STDEV.P(LN(1+INDIRECT("J"&amp;O15):INDIRECT("J"&amp;O16-1))))-1</f>
        <v>325.66634084602441</v>
      </c>
      <c r="R15" s="1">
        <f t="array" aca="1" ref="R15" ca="1">EXP(AVERAGE(LN(1+INDIRECT("K"&amp;O15):INDIRECT("K"&amp;O16-1)))+ROUND(_xlfn.NORM.S.INV($P$2/100),6)*_xlfn.STDEV.P(LN(1+INDIRECT("K"&amp;O15):INDIRECT("K"&amp;O16-1))))-1</f>
        <v>1.6576711894662322</v>
      </c>
      <c r="S15" s="7">
        <f t="array" aca="1" ref="S15" ca="1">EXP(AVERAGE(LN(1+INDIRECT("L"&amp;O15):INDIRECT("L"&amp;O16-1)))+ROUND(_xlfn.NORM.S.INV($P$2/100),6)*_xlfn.STDEV.P(LN(1+INDIRECT("L"&amp;O15):INDIRECT("L"&amp;O16-1))))-1</f>
        <v>0</v>
      </c>
      <c r="T15">
        <f t="shared" si="1"/>
        <v>84</v>
      </c>
      <c r="X15" s="8"/>
    </row>
    <row r="16" spans="1:24" x14ac:dyDescent="0.25">
      <c r="A16">
        <v>1</v>
      </c>
      <c r="B16" t="s">
        <v>388</v>
      </c>
      <c r="C16" t="s">
        <v>1944</v>
      </c>
      <c r="D16" t="s">
        <v>1945</v>
      </c>
      <c r="E16" t="s">
        <v>37</v>
      </c>
      <c r="F16" t="s">
        <v>1</v>
      </c>
      <c r="G16" t="s">
        <v>1845</v>
      </c>
      <c r="H16">
        <v>8640.9127979999994</v>
      </c>
      <c r="I16">
        <v>8629.1832240000003</v>
      </c>
      <c r="J16">
        <v>11.729574</v>
      </c>
      <c r="K16">
        <v>0.1359291</v>
      </c>
      <c r="L16" t="str">
        <f t="shared" si="0"/>
        <v>3+BTCUSD+sellTraderID_1</v>
      </c>
      <c r="M16">
        <v>3</v>
      </c>
      <c r="N16" t="s">
        <v>4</v>
      </c>
      <c r="O16">
        <f t="array" ref="O16">MATCH(1,(N16=F$1:F$2682)*(M16=A$1:A$2682),0)</f>
        <v>826</v>
      </c>
      <c r="Q16" s="1">
        <f t="array" aca="1" ref="Q16" ca="1">EXP(AVERAGE(LN(1+INDIRECT("J"&amp;O16):INDIRECT("J"&amp;O17-1)))+ROUND(_xlfn.NORM.S.INV($P$2/100),6)*_xlfn.STDEV.P(LN(1+INDIRECT("J"&amp;O16):INDIRECT("J"&amp;O17-1))))-1</f>
        <v>386.32716463487031</v>
      </c>
      <c r="R16" s="1">
        <f t="array" aca="1" ref="R16" ca="1">EXP(AVERAGE(LN(1+INDIRECT("K"&amp;O16):INDIRECT("K"&amp;O17-1)))+ROUND(_xlfn.NORM.S.INV($P$2/100),6)*_xlfn.STDEV.P(LN(1+INDIRECT("K"&amp;O16):INDIRECT("K"&amp;O17-1))))-1</f>
        <v>1.5880778112012766</v>
      </c>
      <c r="S16" s="7">
        <f t="array" aca="1" ref="S16" ca="1">EXP(AVERAGE(LN(1+INDIRECT("L"&amp;O16):INDIRECT("L"&amp;O17-1)))+ROUND(_xlfn.NORM.S.INV($P$2/100),6)*_xlfn.STDEV.P(LN(1+INDIRECT("L"&amp;O16):INDIRECT("L"&amp;O17-1))))-1</f>
        <v>0</v>
      </c>
      <c r="T16">
        <f t="shared" si="1"/>
        <v>71</v>
      </c>
      <c r="X16" s="8"/>
    </row>
    <row r="17" spans="1:24" x14ac:dyDescent="0.25">
      <c r="A17">
        <v>1</v>
      </c>
      <c r="B17" t="s">
        <v>388</v>
      </c>
      <c r="C17" t="s">
        <v>1946</v>
      </c>
      <c r="D17" t="s">
        <v>1947</v>
      </c>
      <c r="E17" t="s">
        <v>37</v>
      </c>
      <c r="F17" t="s">
        <v>1</v>
      </c>
      <c r="G17" t="s">
        <v>1845</v>
      </c>
      <c r="H17">
        <v>8788.7696030000006</v>
      </c>
      <c r="I17">
        <v>8640.9127979999994</v>
      </c>
      <c r="J17">
        <v>147.85680500000001</v>
      </c>
      <c r="K17">
        <v>1.7111247999999999</v>
      </c>
      <c r="L17" t="str">
        <f t="shared" si="0"/>
        <v>4+BTCUSD+sellTraderID_1</v>
      </c>
      <c r="M17">
        <v>4</v>
      </c>
      <c r="N17" t="s">
        <v>4</v>
      </c>
      <c r="O17">
        <f t="array" ref="O17">MATCH(1,(N17=F$1:F$2682)*(M17=A$1:A$2682),0)</f>
        <v>897</v>
      </c>
      <c r="Q17" s="1">
        <f t="array" aca="1" ref="Q17" ca="1">EXP(AVERAGE(LN(1+INDIRECT("J"&amp;O17):INDIRECT("J"&amp;O18-1)))+ROUND(_xlfn.NORM.S.INV($P$2/100),6)*_xlfn.STDEV.P(LN(1+INDIRECT("J"&amp;O17):INDIRECT("J"&amp;O18-1))))-1</f>
        <v>130.64636505010481</v>
      </c>
      <c r="R17" s="1">
        <f t="array" aca="1" ref="R17" ca="1">EXP(AVERAGE(LN(1+INDIRECT("K"&amp;O17):INDIRECT("K"&amp;O18-1)))+ROUND(_xlfn.NORM.S.INV($P$2/100),6)*_xlfn.STDEV.P(LN(1+INDIRECT("K"&amp;O17):INDIRECT("K"&amp;O18-1))))-1</f>
        <v>0.85112175498791642</v>
      </c>
      <c r="S17" s="7">
        <f t="array" aca="1" ref="S17" ca="1">EXP(AVERAGE(LN(1+INDIRECT("L"&amp;O17):INDIRECT("L"&amp;O18-1)))+ROUND(_xlfn.NORM.S.INV($P$2/100),6)*_xlfn.STDEV.P(LN(1+INDIRECT("L"&amp;O17):INDIRECT("L"&amp;O18-1))))-1</f>
        <v>0</v>
      </c>
      <c r="T17">
        <f t="shared" si="1"/>
        <v>10</v>
      </c>
      <c r="X17" s="8"/>
    </row>
    <row r="18" spans="1:24" x14ac:dyDescent="0.25">
      <c r="A18">
        <v>1</v>
      </c>
      <c r="B18" t="s">
        <v>388</v>
      </c>
      <c r="C18" t="s">
        <v>1948</v>
      </c>
      <c r="D18" t="s">
        <v>1949</v>
      </c>
      <c r="E18" t="s">
        <v>37</v>
      </c>
      <c r="F18" t="s">
        <v>1</v>
      </c>
      <c r="G18" t="s">
        <v>1845</v>
      </c>
      <c r="H18">
        <v>8758.9989499999992</v>
      </c>
      <c r="I18">
        <v>8788.7696030000006</v>
      </c>
      <c r="J18">
        <v>29.770652999999999</v>
      </c>
      <c r="K18">
        <v>0.33873520000000001</v>
      </c>
      <c r="L18" t="str">
        <f t="shared" si="0"/>
        <v>1+BTCUSD+sellTraderID_2</v>
      </c>
      <c r="M18">
        <v>1</v>
      </c>
      <c r="N18" t="s">
        <v>5</v>
      </c>
      <c r="O18">
        <f t="array" ref="O18">MATCH(1,(N18=F$1:F$2682)*(M18=A$1:A$2682),0)</f>
        <v>907</v>
      </c>
      <c r="Q18" s="1">
        <f t="array" aca="1" ref="Q18" ca="1">EXP(AVERAGE(LN(1+INDIRECT("J"&amp;O18):INDIRECT("J"&amp;O19-1)))+ROUND(_xlfn.NORM.S.INV($P$2/100),6)*_xlfn.STDEV.P(LN(1+INDIRECT("J"&amp;O18):INDIRECT("J"&amp;O19-1))))-1</f>
        <v>282.27696001842133</v>
      </c>
      <c r="R18" s="1">
        <f t="array" aca="1" ref="R18" ca="1">EXP(AVERAGE(LN(1+INDIRECT("K"&amp;O18):INDIRECT("K"&amp;O19-1)))+ROUND(_xlfn.NORM.S.INV($P$2/100),6)*_xlfn.STDEV.P(LN(1+INDIRECT("K"&amp;O18):INDIRECT("K"&amp;O19-1))))-1</f>
        <v>1.5712919752439438</v>
      </c>
      <c r="S18" s="7">
        <f t="array" aca="1" ref="S18" ca="1">EXP(AVERAGE(LN(1+INDIRECT("L"&amp;O18):INDIRECT("L"&amp;O19-1)))+ROUND(_xlfn.NORM.S.INV($P$2/100),6)*_xlfn.STDEV.P(LN(1+INDIRECT("L"&amp;O18):INDIRECT("L"&amp;O19-1))))-1</f>
        <v>0</v>
      </c>
      <c r="T18">
        <f t="shared" si="1"/>
        <v>71</v>
      </c>
      <c r="X18" s="8"/>
    </row>
    <row r="19" spans="1:24" x14ac:dyDescent="0.25">
      <c r="A19">
        <v>1</v>
      </c>
      <c r="B19" t="s">
        <v>388</v>
      </c>
      <c r="C19" t="s">
        <v>1950</v>
      </c>
      <c r="D19" t="s">
        <v>1951</v>
      </c>
      <c r="E19" t="s">
        <v>37</v>
      </c>
      <c r="F19" t="s">
        <v>1</v>
      </c>
      <c r="G19" t="s">
        <v>1845</v>
      </c>
      <c r="H19">
        <v>8780.7202849999994</v>
      </c>
      <c r="I19">
        <v>8711.9483870000004</v>
      </c>
      <c r="J19">
        <v>68.771897999999993</v>
      </c>
      <c r="K19">
        <v>0.78939740000000003</v>
      </c>
      <c r="L19" t="str">
        <f t="shared" si="0"/>
        <v>2+BTCUSD+sellTraderID_2</v>
      </c>
      <c r="M19">
        <v>2</v>
      </c>
      <c r="N19" t="s">
        <v>5</v>
      </c>
      <c r="O19">
        <f t="array" ref="O19">MATCH(1,(N19=F$1:F$2682)*(M19=A$1:A$2682),0)</f>
        <v>978</v>
      </c>
      <c r="Q19" s="1">
        <f t="array" aca="1" ref="Q19" ca="1">EXP(AVERAGE(LN(1+INDIRECT("J"&amp;O19):INDIRECT("J"&amp;O20-1)))+ROUND(_xlfn.NORM.S.INV($P$2/100),6)*_xlfn.STDEV.P(LN(1+INDIRECT("J"&amp;O19):INDIRECT("J"&amp;O20-1))))-1</f>
        <v>224.893121321395</v>
      </c>
      <c r="R19" s="1">
        <f t="array" aca="1" ref="R19" ca="1">EXP(AVERAGE(LN(1+INDIRECT("K"&amp;O19):INDIRECT("K"&amp;O20-1)))+ROUND(_xlfn.NORM.S.INV($P$2/100),6)*_xlfn.STDEV.P(LN(1+INDIRECT("K"&amp;O19):INDIRECT("K"&amp;O20-1))))-1</f>
        <v>1.0963621931838197</v>
      </c>
      <c r="S19" s="7">
        <f t="array" aca="1" ref="S19" ca="1">EXP(AVERAGE(LN(1+INDIRECT("L"&amp;O19):INDIRECT("L"&amp;O20-1)))+ROUND(_xlfn.NORM.S.INV($P$2/100),6)*_xlfn.STDEV.P(LN(1+INDIRECT("L"&amp;O19):INDIRECT("L"&amp;O20-1))))-1</f>
        <v>0</v>
      </c>
      <c r="T19">
        <f t="shared" si="1"/>
        <v>84</v>
      </c>
      <c r="X19" s="8"/>
    </row>
    <row r="20" spans="1:24" x14ac:dyDescent="0.25">
      <c r="A20">
        <v>1</v>
      </c>
      <c r="B20" t="s">
        <v>388</v>
      </c>
      <c r="C20" t="s">
        <v>1952</v>
      </c>
      <c r="D20" t="s">
        <v>1953</v>
      </c>
      <c r="E20" t="s">
        <v>37</v>
      </c>
      <c r="F20" t="s">
        <v>1</v>
      </c>
      <c r="G20" t="s">
        <v>1845</v>
      </c>
      <c r="H20">
        <v>8617.2971300000008</v>
      </c>
      <c r="I20">
        <v>8759.4856479999999</v>
      </c>
      <c r="J20">
        <v>142.18851799999999</v>
      </c>
      <c r="K20">
        <v>1.6232519000000001</v>
      </c>
      <c r="L20" t="str">
        <f t="shared" si="0"/>
        <v>3+BTCUSD+sellTraderID_2</v>
      </c>
      <c r="M20">
        <v>3</v>
      </c>
      <c r="N20" t="s">
        <v>5</v>
      </c>
      <c r="O20">
        <f t="array" ref="O20">MATCH(1,(N20=F$1:F$2682)*(M20=A$1:A$2682),0)</f>
        <v>1062</v>
      </c>
      <c r="Q20" s="1">
        <f t="array" aca="1" ref="Q20" ca="1">EXP(AVERAGE(LN(1+INDIRECT("J"&amp;O20):INDIRECT("J"&amp;O21-1)))+ROUND(_xlfn.NORM.S.INV($P$2/100),6)*_xlfn.STDEV.P(LN(1+INDIRECT("J"&amp;O20):INDIRECT("J"&amp;O21-1))))-1</f>
        <v>297.82663695174557</v>
      </c>
      <c r="R20" s="1">
        <f t="array" aca="1" ref="R20" ca="1">EXP(AVERAGE(LN(1+INDIRECT("K"&amp;O20):INDIRECT("K"&amp;O21-1)))+ROUND(_xlfn.NORM.S.INV($P$2/100),6)*_xlfn.STDEV.P(LN(1+INDIRECT("K"&amp;O20):INDIRECT("K"&amp;O21-1))))-1</f>
        <v>1.5970750501389186</v>
      </c>
      <c r="S20" s="7">
        <f t="array" aca="1" ref="S20" ca="1">EXP(AVERAGE(LN(1+INDIRECT("L"&amp;O20):INDIRECT("L"&amp;O21-1)))+ROUND(_xlfn.NORM.S.INV($P$2/100),6)*_xlfn.STDEV.P(LN(1+INDIRECT("L"&amp;O20):INDIRECT("L"&amp;O21-1))))-1</f>
        <v>0</v>
      </c>
      <c r="T20">
        <f t="shared" si="1"/>
        <v>66</v>
      </c>
      <c r="X20" s="8"/>
    </row>
    <row r="21" spans="1:24" x14ac:dyDescent="0.25">
      <c r="A21">
        <v>1</v>
      </c>
      <c r="B21" t="s">
        <v>388</v>
      </c>
      <c r="C21" t="s">
        <v>1954</v>
      </c>
      <c r="D21" t="s">
        <v>1955</v>
      </c>
      <c r="E21" t="s">
        <v>37</v>
      </c>
      <c r="F21" t="s">
        <v>1</v>
      </c>
      <c r="G21" t="s">
        <v>1845</v>
      </c>
      <c r="H21">
        <v>8775.8973490000008</v>
      </c>
      <c r="I21">
        <v>8617.2971300000008</v>
      </c>
      <c r="J21">
        <v>158.60021900000001</v>
      </c>
      <c r="K21">
        <v>1.8404868000000001</v>
      </c>
      <c r="L21" t="str">
        <f t="shared" si="0"/>
        <v>4+BTCUSD+sellTraderID_2</v>
      </c>
      <c r="M21" s="9">
        <v>4</v>
      </c>
      <c r="N21" s="9" t="s">
        <v>5</v>
      </c>
      <c r="O21" s="9">
        <f t="array" ref="O21">MATCH(1,(N21=F$1:F$2682)*(M21=A$1:A$2682),0)</f>
        <v>1128</v>
      </c>
      <c r="P21" s="9"/>
      <c r="Q21" s="10">
        <f t="array" aca="1" ref="Q21" ca="1">EXP(AVERAGE(LN(1+INDIRECT("J"&amp;O21):INDIRECT("J"&amp;O22-1)))+ROUND(_xlfn.NORM.S.INV($P$2/100),6)*_xlfn.STDEV.P(LN(1+INDIRECT("J"&amp;O21):INDIRECT("J"&amp;O22-1))))-1</f>
        <v>46.034703</v>
      </c>
      <c r="R21" s="10">
        <f t="array" aca="1" ref="R21" ca="1">EXP(AVERAGE(LN(1+INDIRECT("K"&amp;O21):INDIRECT("K"&amp;O22-1)))+ROUND(_xlfn.NORM.S.INV($P$2/100),6)*_xlfn.STDEV.P(LN(1+INDIRECT("K"&amp;O21):INDIRECT("K"&amp;O22-1))))-1</f>
        <v>0.52962100000000012</v>
      </c>
      <c r="S21" s="11">
        <f t="array" aca="1" ref="S21" ca="1">EXP(AVERAGE(LN(1+INDIRECT("L"&amp;O21):INDIRECT("L"&amp;O22-1)))+ROUND(_xlfn.NORM.S.INV($P$2/100),6)*_xlfn.STDEV.P(LN(1+INDIRECT("L"&amp;O21):INDIRECT("L"&amp;O22-1))))-1</f>
        <v>0</v>
      </c>
      <c r="T21" s="12">
        <f t="shared" si="1"/>
        <v>1</v>
      </c>
    </row>
    <row r="22" spans="1:24" x14ac:dyDescent="0.25">
      <c r="A22">
        <v>1</v>
      </c>
      <c r="B22" t="s">
        <v>388</v>
      </c>
      <c r="C22" t="s">
        <v>1956</v>
      </c>
      <c r="D22" t="s">
        <v>1957</v>
      </c>
      <c r="E22" t="s">
        <v>37</v>
      </c>
      <c r="F22" t="s">
        <v>1</v>
      </c>
      <c r="G22" t="s">
        <v>1845</v>
      </c>
      <c r="H22">
        <v>8686.1121129999992</v>
      </c>
      <c r="I22">
        <v>8683.2219829999995</v>
      </c>
      <c r="J22">
        <v>2.8901300000000001</v>
      </c>
      <c r="K22">
        <v>3.3284099999999997E-2</v>
      </c>
      <c r="L22" t="str">
        <f t="shared" si="0"/>
        <v>1+BTCUSD+sellTraderID_3</v>
      </c>
      <c r="M22">
        <v>1</v>
      </c>
      <c r="N22" t="s">
        <v>6</v>
      </c>
      <c r="O22">
        <f t="array" ref="O22">MATCH(1,(N22=F$1:F$2682)*(M22=A$1:A$2682),0)</f>
        <v>1129</v>
      </c>
      <c r="Q22" s="1">
        <f t="array" aca="1" ref="Q22" ca="1">EXP(AVERAGE(LN(1+INDIRECT("J"&amp;O22):INDIRECT("J"&amp;O23-1)))+ROUND(_xlfn.NORM.S.INV($P$2/100),6)*_xlfn.STDEV.P(LN(1+INDIRECT("J"&amp;O22):INDIRECT("J"&amp;O23-1))))-1</f>
        <v>180.27289010394836</v>
      </c>
      <c r="R22" s="1">
        <f t="array" aca="1" ref="R22" ca="1">EXP(AVERAGE(LN(1+INDIRECT("K"&amp;O22):INDIRECT("K"&amp;O23-1)))+ROUND(_xlfn.NORM.S.INV($P$2/100),6)*_xlfn.STDEV.P(LN(1+INDIRECT("K"&amp;O22):INDIRECT("K"&amp;O23-1))))-1</f>
        <v>1.2201372745227017</v>
      </c>
      <c r="S22" s="7">
        <f t="array" aca="1" ref="S22" ca="1">EXP(AVERAGE(LN(1+INDIRECT("L"&amp;O22):INDIRECT("L"&amp;O23-1)))+ROUND(_xlfn.NORM.S.INV($P$2/100),6)*_xlfn.STDEV.P(LN(1+INDIRECT("L"&amp;O22):INDIRECT("L"&amp;O23-1))))-1</f>
        <v>0</v>
      </c>
      <c r="T22">
        <f t="shared" si="1"/>
        <v>59</v>
      </c>
      <c r="X22" s="8"/>
    </row>
    <row r="23" spans="1:24" x14ac:dyDescent="0.25">
      <c r="A23">
        <v>1</v>
      </c>
      <c r="B23" t="s">
        <v>388</v>
      </c>
      <c r="C23" t="s">
        <v>1958</v>
      </c>
      <c r="D23" t="s">
        <v>1959</v>
      </c>
      <c r="E23" t="s">
        <v>37</v>
      </c>
      <c r="F23" t="s">
        <v>1</v>
      </c>
      <c r="G23" t="s">
        <v>1845</v>
      </c>
      <c r="H23">
        <v>8684.2316119999996</v>
      </c>
      <c r="I23">
        <v>8734.0383340000008</v>
      </c>
      <c r="J23">
        <v>49.806722000000001</v>
      </c>
      <c r="K23">
        <v>0.57025990000000004</v>
      </c>
      <c r="L23" t="str">
        <f t="shared" si="0"/>
        <v>2+BTCUSD+sellTraderID_3</v>
      </c>
      <c r="M23">
        <v>2</v>
      </c>
      <c r="N23" t="s">
        <v>6</v>
      </c>
      <c r="O23">
        <f t="array" ref="O23">MATCH(1,(N23=F$1:F$2682)*(M23=A$1:A$2682),0)</f>
        <v>1188</v>
      </c>
      <c r="Q23" s="1">
        <f t="array" aca="1" ref="Q23" ca="1">EXP(AVERAGE(LN(1+INDIRECT("J"&amp;O23):INDIRECT("J"&amp;O24-1)))+ROUND(_xlfn.NORM.S.INV($P$2/100),6)*_xlfn.STDEV.P(LN(1+INDIRECT("J"&amp;O23):INDIRECT("J"&amp;O24-1))))-1</f>
        <v>146.70806892345092</v>
      </c>
      <c r="R23" s="1">
        <f t="array" aca="1" ref="R23" ca="1">EXP(AVERAGE(LN(1+INDIRECT("K"&amp;O23):INDIRECT("K"&amp;O24-1)))+ROUND(_xlfn.NORM.S.INV($P$2/100),6)*_xlfn.STDEV.P(LN(1+INDIRECT("K"&amp;O23):INDIRECT("K"&amp;O24-1))))-1</f>
        <v>1.0127154980331601</v>
      </c>
      <c r="S23" s="7">
        <f t="array" aca="1" ref="S23" ca="1">EXP(AVERAGE(LN(1+INDIRECT("L"&amp;O23):INDIRECT("L"&amp;O24-1)))+ROUND(_xlfn.NORM.S.INV($P$2/100),6)*_xlfn.STDEV.P(LN(1+INDIRECT("L"&amp;O23):INDIRECT("L"&amp;O24-1))))-1</f>
        <v>0</v>
      </c>
      <c r="T23">
        <f t="shared" si="1"/>
        <v>77</v>
      </c>
      <c r="X23" s="8"/>
    </row>
    <row r="24" spans="1:24" x14ac:dyDescent="0.25">
      <c r="A24">
        <v>1</v>
      </c>
      <c r="B24" t="s">
        <v>388</v>
      </c>
      <c r="C24" t="s">
        <v>1960</v>
      </c>
      <c r="D24" t="s">
        <v>1961</v>
      </c>
      <c r="E24" t="s">
        <v>37</v>
      </c>
      <c r="F24" t="s">
        <v>1</v>
      </c>
      <c r="G24" t="s">
        <v>1845</v>
      </c>
      <c r="H24">
        <v>8670.1844820000006</v>
      </c>
      <c r="I24">
        <v>8684.2316119999996</v>
      </c>
      <c r="J24">
        <v>14.047129999999999</v>
      </c>
      <c r="K24">
        <v>0.16175439999999999</v>
      </c>
      <c r="L24" t="str">
        <f t="shared" si="0"/>
        <v>3+BTCUSD+sellTraderID_3</v>
      </c>
      <c r="M24">
        <v>3</v>
      </c>
      <c r="N24" t="s">
        <v>6</v>
      </c>
      <c r="O24">
        <f t="array" ref="O24">MATCH(1,(N24=F$1:F$2682)*(M24=A$1:A$2682),0)</f>
        <v>1265</v>
      </c>
      <c r="Q24" s="1">
        <f t="array" aca="1" ref="Q24" ca="1">EXP(AVERAGE(LN(1+INDIRECT("J"&amp;O24):INDIRECT("J"&amp;O25-1)))+ROUND(_xlfn.NORM.S.INV($P$2/100),6)*_xlfn.STDEV.P(LN(1+INDIRECT("J"&amp;O24):INDIRECT("J"&amp;O25-1))))-1</f>
        <v>344.87410000734718</v>
      </c>
      <c r="R24" s="1">
        <f t="array" aca="1" ref="R24" ca="1">EXP(AVERAGE(LN(1+INDIRECT("K"&amp;O24):INDIRECT("K"&amp;O25-1)))+ROUND(_xlfn.NORM.S.INV($P$2/100),6)*_xlfn.STDEV.P(LN(1+INDIRECT("K"&amp;O24):INDIRECT("K"&amp;O25-1))))-1</f>
        <v>1.7511015643826</v>
      </c>
      <c r="S24" s="7">
        <f t="array" aca="1" ref="S24" ca="1">EXP(AVERAGE(LN(1+INDIRECT("L"&amp;O24):INDIRECT("L"&amp;O25-1)))+ROUND(_xlfn.NORM.S.INV($P$2/100),6)*_xlfn.STDEV.P(LN(1+INDIRECT("L"&amp;O24):INDIRECT("L"&amp;O25-1))))-1</f>
        <v>0</v>
      </c>
      <c r="T24">
        <f t="shared" si="1"/>
        <v>63</v>
      </c>
      <c r="X24" s="8"/>
    </row>
    <row r="25" spans="1:24" x14ac:dyDescent="0.25">
      <c r="A25">
        <v>1</v>
      </c>
      <c r="B25" t="s">
        <v>388</v>
      </c>
      <c r="C25" t="s">
        <v>1962</v>
      </c>
      <c r="D25" t="s">
        <v>1963</v>
      </c>
      <c r="E25" t="s">
        <v>37</v>
      </c>
      <c r="F25" t="s">
        <v>1</v>
      </c>
      <c r="G25" t="s">
        <v>1845</v>
      </c>
      <c r="H25">
        <v>8708.3374100000001</v>
      </c>
      <c r="I25">
        <v>8778.1668869999994</v>
      </c>
      <c r="J25">
        <v>69.829476999999997</v>
      </c>
      <c r="K25">
        <v>0.79549040000000004</v>
      </c>
      <c r="L25" t="str">
        <f t="shared" si="0"/>
        <v>4+BTCUSD+sellTraderID_3</v>
      </c>
      <c r="M25">
        <v>4</v>
      </c>
      <c r="N25" t="s">
        <v>6</v>
      </c>
      <c r="O25">
        <f t="array" ref="O25">MATCH(1,(N25=F$1:F$2682)*(M25=A$1:A$2682),0)</f>
        <v>1328</v>
      </c>
      <c r="Q25" s="1">
        <f t="array" aca="1" ref="Q25" ca="1">EXP(AVERAGE(LN(1+INDIRECT("J"&amp;O25):INDIRECT("J"&amp;O26-1)))+ROUND(_xlfn.NORM.S.INV($P$2/100),6)*_xlfn.STDEV.P(LN(1+INDIRECT("J"&amp;O25):INDIRECT("J"&amp;O26-1))))-1</f>
        <v>172.4106977069508</v>
      </c>
      <c r="R25" s="1">
        <f t="array" aca="1" ref="R25" ca="1">EXP(AVERAGE(LN(1+INDIRECT("K"&amp;O25):INDIRECT("K"&amp;O26-1)))+ROUND(_xlfn.NORM.S.INV($P$2/100),6)*_xlfn.STDEV.P(LN(1+INDIRECT("K"&amp;O25):INDIRECT("K"&amp;O26-1))))-1</f>
        <v>1.6519213777027772</v>
      </c>
      <c r="S25" s="7">
        <f t="array" aca="1" ref="S25" ca="1">EXP(AVERAGE(LN(1+INDIRECT("L"&amp;O25):INDIRECT("L"&amp;O26-1)))+ROUND(_xlfn.NORM.S.INV($P$2/100),6)*_xlfn.STDEV.P(LN(1+INDIRECT("L"&amp;O25):INDIRECT("L"&amp;O26-1))))-1</f>
        <v>0</v>
      </c>
      <c r="T25">
        <f t="shared" si="1"/>
        <v>3</v>
      </c>
      <c r="X25" s="8"/>
    </row>
    <row r="26" spans="1:24" x14ac:dyDescent="0.25">
      <c r="A26">
        <v>1</v>
      </c>
      <c r="B26" t="s">
        <v>388</v>
      </c>
      <c r="C26" t="s">
        <v>1964</v>
      </c>
      <c r="D26" t="s">
        <v>1965</v>
      </c>
      <c r="E26" t="s">
        <v>37</v>
      </c>
      <c r="F26" t="s">
        <v>1</v>
      </c>
      <c r="G26" t="s">
        <v>1845</v>
      </c>
      <c r="H26">
        <v>8664.8460799999993</v>
      </c>
      <c r="I26">
        <v>8618.4294320000008</v>
      </c>
      <c r="J26">
        <v>46.416648000000002</v>
      </c>
      <c r="K26">
        <v>0.53857429999999995</v>
      </c>
      <c r="L26" t="str">
        <f t="shared" si="0"/>
        <v>1+LTCUSD+buyTraderID_1</v>
      </c>
      <c r="M26">
        <v>1</v>
      </c>
      <c r="N26" t="s">
        <v>7</v>
      </c>
      <c r="O26">
        <f t="array" ref="O26">MATCH(1,(N26=F$1:F$2682)*(M26=A$1:A$2682),0)</f>
        <v>1331</v>
      </c>
      <c r="Q26" s="1">
        <f t="array" aca="1" ref="Q26" ca="1">EXP(AVERAGE(LN(1+INDIRECT("J"&amp;O26):INDIRECT("J"&amp;O27-1)))+ROUND(_xlfn.NORM.S.INV($P$2/100),6)*_xlfn.STDEV.P(LN(1+INDIRECT("J"&amp;O26):INDIRECT("J"&amp;O27-1))))-1</f>
        <v>2.0915465753515212</v>
      </c>
      <c r="R26" s="1">
        <f t="array" aca="1" ref="R26" ca="1">EXP(AVERAGE(LN(1+INDIRECT("K"&amp;O26):INDIRECT("K"&amp;O27-1)))+ROUND(_xlfn.NORM.S.INV($P$2/100),6)*_xlfn.STDEV.P(LN(1+INDIRECT("K"&amp;O26):INDIRECT("K"&amp;O27-1))))-1</f>
        <v>3.5286339252845957</v>
      </c>
      <c r="S26" s="7">
        <f t="array" aca="1" ref="S26" ca="1">EXP(AVERAGE(LN(1+INDIRECT("L"&amp;O26):INDIRECT("L"&amp;O27-1)))+ROUND(_xlfn.NORM.S.INV($P$2/100),6)*_xlfn.STDEV.P(LN(1+INDIRECT("L"&amp;O26):INDIRECT("L"&amp;O27-1))))-1</f>
        <v>0</v>
      </c>
      <c r="T26">
        <f t="shared" si="1"/>
        <v>72</v>
      </c>
      <c r="X26" s="8"/>
    </row>
    <row r="27" spans="1:24" x14ac:dyDescent="0.25">
      <c r="A27">
        <v>1</v>
      </c>
      <c r="B27" t="s">
        <v>388</v>
      </c>
      <c r="C27" t="s">
        <v>1966</v>
      </c>
      <c r="D27" t="s">
        <v>1967</v>
      </c>
      <c r="E27" t="s">
        <v>37</v>
      </c>
      <c r="F27" t="s">
        <v>1</v>
      </c>
      <c r="G27" t="s">
        <v>1845</v>
      </c>
      <c r="H27">
        <v>8695.2743790000004</v>
      </c>
      <c r="I27">
        <v>8643.3994669999993</v>
      </c>
      <c r="J27">
        <v>51.874912000000002</v>
      </c>
      <c r="K27">
        <v>0.60016789999999998</v>
      </c>
      <c r="L27" t="str">
        <f t="shared" si="0"/>
        <v>2+LTCUSD+buyTraderID_1</v>
      </c>
      <c r="M27">
        <v>2</v>
      </c>
      <c r="N27" t="s">
        <v>7</v>
      </c>
      <c r="O27">
        <f t="array" ref="O27">MATCH(1,(N27=F$1:F$2682)*(M27=A$1:A$2682),0)</f>
        <v>1403</v>
      </c>
      <c r="Q27" s="1">
        <f t="array" aca="1" ref="Q27" ca="1">EXP(AVERAGE(LN(1+INDIRECT("J"&amp;O27):INDIRECT("J"&amp;O28-1)))+ROUND(_xlfn.NORM.S.INV($P$2/100),6)*_xlfn.STDEV.P(LN(1+INDIRECT("J"&amp;O27):INDIRECT("J"&amp;O28-1))))-1</f>
        <v>2.2663442095458879</v>
      </c>
      <c r="R27" s="1">
        <f t="array" aca="1" ref="R27" ca="1">EXP(AVERAGE(LN(1+INDIRECT("K"&amp;O27):INDIRECT("K"&amp;O28-1)))+ROUND(_xlfn.NORM.S.INV($P$2/100),6)*_xlfn.STDEV.P(LN(1+INDIRECT("K"&amp;O27):INDIRECT("K"&amp;O28-1))))-1</f>
        <v>3.885965704087111</v>
      </c>
      <c r="S27" s="7">
        <f t="array" aca="1" ref="S27" ca="1">EXP(AVERAGE(LN(1+INDIRECT("L"&amp;O27):INDIRECT("L"&amp;O28-1)))+ROUND(_xlfn.NORM.S.INV($P$2/100),6)*_xlfn.STDEV.P(LN(1+INDIRECT("L"&amp;O27):INDIRECT("L"&amp;O28-1))))-1</f>
        <v>0</v>
      </c>
      <c r="T27">
        <f t="shared" si="1"/>
        <v>76</v>
      </c>
      <c r="X27" s="8"/>
    </row>
    <row r="28" spans="1:24" x14ac:dyDescent="0.25">
      <c r="A28">
        <v>1</v>
      </c>
      <c r="B28" t="s">
        <v>388</v>
      </c>
      <c r="C28" t="s">
        <v>1968</v>
      </c>
      <c r="D28" t="s">
        <v>1969</v>
      </c>
      <c r="E28" t="s">
        <v>37</v>
      </c>
      <c r="F28" t="s">
        <v>1</v>
      </c>
      <c r="G28" t="s">
        <v>1845</v>
      </c>
      <c r="H28">
        <v>8719.6930009999996</v>
      </c>
      <c r="I28">
        <v>8627.6840539999994</v>
      </c>
      <c r="J28">
        <v>92.008947000000006</v>
      </c>
      <c r="K28">
        <v>1.0664385000000001</v>
      </c>
      <c r="L28" t="str">
        <f t="shared" si="0"/>
        <v>3+LTCUSD+buyTraderID_1</v>
      </c>
      <c r="M28">
        <v>3</v>
      </c>
      <c r="N28" t="s">
        <v>7</v>
      </c>
      <c r="O28">
        <f t="array" ref="O28">MATCH(1,(N28=F$1:F$2682)*(M28=A$1:A$2682),0)</f>
        <v>1479</v>
      </c>
      <c r="Q28" s="1">
        <f t="array" aca="1" ref="Q28" ca="1">EXP(AVERAGE(LN(1+INDIRECT("J"&amp;O28):INDIRECT("J"&amp;O29-1)))+ROUND(_xlfn.NORM.S.INV($P$2/100),6)*_xlfn.STDEV.P(LN(1+INDIRECT("J"&amp;O28):INDIRECT("J"&amp;O29-1))))-1</f>
        <v>2.366542563570853</v>
      </c>
      <c r="R28" s="1">
        <f t="array" aca="1" ref="R28" ca="1">EXP(AVERAGE(LN(1+INDIRECT("K"&amp;O28):INDIRECT("K"&amp;O29-1)))+ROUND(_xlfn.NORM.S.INV($P$2/100),6)*_xlfn.STDEV.P(LN(1+INDIRECT("K"&amp;O28):INDIRECT("K"&amp;O29-1))))-1</f>
        <v>4.0482258505634858</v>
      </c>
      <c r="S28" s="7">
        <f t="array" aca="1" ref="S28" ca="1">EXP(AVERAGE(LN(1+INDIRECT("L"&amp;O28):INDIRECT("L"&amp;O29-1)))+ROUND(_xlfn.NORM.S.INV($P$2/100),6)*_xlfn.STDEV.P(LN(1+INDIRECT("L"&amp;O28):INDIRECT("L"&amp;O29-1))))-1</f>
        <v>0</v>
      </c>
      <c r="T28">
        <f t="shared" si="1"/>
        <v>81</v>
      </c>
      <c r="X28" s="8"/>
    </row>
    <row r="29" spans="1:24" x14ac:dyDescent="0.25">
      <c r="A29">
        <v>1</v>
      </c>
      <c r="B29" t="s">
        <v>388</v>
      </c>
      <c r="C29" t="s">
        <v>1970</v>
      </c>
      <c r="D29" t="s">
        <v>1971</v>
      </c>
      <c r="E29" t="s">
        <v>37</v>
      </c>
      <c r="F29" t="s">
        <v>1</v>
      </c>
      <c r="G29" t="s">
        <v>1845</v>
      </c>
      <c r="H29">
        <v>8686.7997529999993</v>
      </c>
      <c r="I29">
        <v>8719.6930009999996</v>
      </c>
      <c r="J29">
        <v>32.893248</v>
      </c>
      <c r="K29">
        <v>0.37722939999999999</v>
      </c>
      <c r="L29" t="str">
        <f t="shared" si="0"/>
        <v>4+LTCUSD+buyTraderID_1</v>
      </c>
      <c r="M29">
        <v>4</v>
      </c>
      <c r="N29" t="s">
        <v>7</v>
      </c>
      <c r="O29">
        <f t="array" ref="O29">MATCH(1,(N29=F$1:F$2682)*(M29=A$1:A$2682),0)</f>
        <v>1560</v>
      </c>
      <c r="Q29" s="1">
        <f t="array" aca="1" ref="Q29" ca="1">EXP(AVERAGE(LN(1+INDIRECT("J"&amp;O29):INDIRECT("J"&amp;O30-1)))+ROUND(_xlfn.NORM.S.INV($P$2/100),6)*_xlfn.STDEV.P(LN(1+INDIRECT("J"&amp;O29):INDIRECT("J"&amp;O30-1))))-1</f>
        <v>1.8986627004089978</v>
      </c>
      <c r="R29" s="1">
        <f t="array" aca="1" ref="R29" ca="1">EXP(AVERAGE(LN(1+INDIRECT("K"&amp;O29):INDIRECT("K"&amp;O30-1)))+ROUND(_xlfn.NORM.S.INV($P$2/100),6)*_xlfn.STDEV.P(LN(1+INDIRECT("K"&amp;O29):INDIRECT("K"&amp;O30-1))))-1</f>
        <v>3.2287273926260873</v>
      </c>
      <c r="S29" s="7">
        <f t="array" aca="1" ref="S29" ca="1">EXP(AVERAGE(LN(1+INDIRECT("L"&amp;O29):INDIRECT("L"&amp;O30-1)))+ROUND(_xlfn.NORM.S.INV($P$2/100),6)*_xlfn.STDEV.P(LN(1+INDIRECT("L"&amp;O29):INDIRECT("L"&amp;O30-1))))-1</f>
        <v>0</v>
      </c>
      <c r="T29">
        <f t="shared" si="1"/>
        <v>4</v>
      </c>
      <c r="X29" s="8"/>
    </row>
    <row r="30" spans="1:24" x14ac:dyDescent="0.25">
      <c r="A30">
        <v>1</v>
      </c>
      <c r="B30" t="s">
        <v>388</v>
      </c>
      <c r="C30" t="s">
        <v>1972</v>
      </c>
      <c r="D30" t="s">
        <v>1973</v>
      </c>
      <c r="E30" t="s">
        <v>37</v>
      </c>
      <c r="F30" t="s">
        <v>1</v>
      </c>
      <c r="G30" t="s">
        <v>1845</v>
      </c>
      <c r="H30">
        <v>8623.3553109999993</v>
      </c>
      <c r="I30">
        <v>8704.4873480000006</v>
      </c>
      <c r="J30">
        <v>81.132036999999997</v>
      </c>
      <c r="K30">
        <v>0.93207139999999999</v>
      </c>
      <c r="L30" t="str">
        <f t="shared" si="0"/>
        <v>1+LTCUSD+buyTraderID_2</v>
      </c>
      <c r="M30">
        <v>1</v>
      </c>
      <c r="N30" t="s">
        <v>8</v>
      </c>
      <c r="O30">
        <f t="array" ref="O30">MATCH(1,(N30=F$1:F$2682)*(M30=A$1:A$2682),0)</f>
        <v>1564</v>
      </c>
      <c r="Q30" s="1">
        <f t="array" aca="1" ref="Q30" ca="1">EXP(AVERAGE(LN(1+INDIRECT("J"&amp;O30):INDIRECT("J"&amp;O31-1)))+ROUND(_xlfn.NORM.S.INV($P$2/100),6)*_xlfn.STDEV.P(LN(1+INDIRECT("J"&amp;O30):INDIRECT("J"&amp;O31-1))))-1</f>
        <v>2.3113031301212215</v>
      </c>
      <c r="R30" s="1">
        <f t="array" aca="1" ref="R30" ca="1">EXP(AVERAGE(LN(1+INDIRECT("K"&amp;O30):INDIRECT("K"&amp;O31-1)))+ROUND(_xlfn.NORM.S.INV($P$2/100),6)*_xlfn.STDEV.P(LN(1+INDIRECT("K"&amp;O30):INDIRECT("K"&amp;O31-1))))-1</f>
        <v>3.9333197780652966</v>
      </c>
      <c r="S30" s="7">
        <f t="array" aca="1" ref="S30" ca="1">EXP(AVERAGE(LN(1+INDIRECT("L"&amp;O30):INDIRECT("L"&amp;O31-1)))+ROUND(_xlfn.NORM.S.INV($P$2/100),6)*_xlfn.STDEV.P(LN(1+INDIRECT("L"&amp;O30):INDIRECT("L"&amp;O31-1))))-1</f>
        <v>0</v>
      </c>
      <c r="T30">
        <f t="shared" si="1"/>
        <v>69</v>
      </c>
      <c r="X30" s="8"/>
    </row>
    <row r="31" spans="1:24" x14ac:dyDescent="0.25">
      <c r="A31">
        <v>1</v>
      </c>
      <c r="B31" t="s">
        <v>388</v>
      </c>
      <c r="C31" t="s">
        <v>1974</v>
      </c>
      <c r="D31" t="s">
        <v>1975</v>
      </c>
      <c r="E31" t="s">
        <v>37</v>
      </c>
      <c r="F31" t="s">
        <v>1</v>
      </c>
      <c r="G31" t="s">
        <v>1845</v>
      </c>
      <c r="H31">
        <v>8689.9206950000007</v>
      </c>
      <c r="I31">
        <v>8623.3553109999993</v>
      </c>
      <c r="J31">
        <v>66.565383999999995</v>
      </c>
      <c r="K31">
        <v>0.77191980000000004</v>
      </c>
      <c r="L31" t="str">
        <f t="shared" si="0"/>
        <v>2+LTCUSD+buyTraderID_2</v>
      </c>
      <c r="M31">
        <v>2</v>
      </c>
      <c r="N31" t="s">
        <v>8</v>
      </c>
      <c r="O31">
        <f t="array" ref="O31">MATCH(1,(N31=F$1:F$2682)*(M31=A$1:A$2682),0)</f>
        <v>1633</v>
      </c>
      <c r="Q31" s="1">
        <f t="array" aca="1" ref="Q31" ca="1">EXP(AVERAGE(LN(1+INDIRECT("J"&amp;O31):INDIRECT("J"&amp;O32-1)))+ROUND(_xlfn.NORM.S.INV($P$2/100),6)*_xlfn.STDEV.P(LN(1+INDIRECT("J"&amp;O31):INDIRECT("J"&amp;O32-1))))-1</f>
        <v>2.221656885174248</v>
      </c>
      <c r="R31" s="1">
        <f t="array" aca="1" ref="R31" ca="1">EXP(AVERAGE(LN(1+INDIRECT("K"&amp;O31):INDIRECT("K"&amp;O32-1)))+ROUND(_xlfn.NORM.S.INV($P$2/100),6)*_xlfn.STDEV.P(LN(1+INDIRECT("K"&amp;O31):INDIRECT("K"&amp;O32-1))))-1</f>
        <v>3.7854783473455722</v>
      </c>
      <c r="S31" s="7">
        <f t="array" aca="1" ref="S31" ca="1">EXP(AVERAGE(LN(1+INDIRECT("L"&amp;O31):INDIRECT("L"&amp;O32-1)))+ROUND(_xlfn.NORM.S.INV($P$2/100),6)*_xlfn.STDEV.P(LN(1+INDIRECT("L"&amp;O31):INDIRECT("L"&amp;O32-1))))-1</f>
        <v>0</v>
      </c>
      <c r="T31">
        <f t="shared" si="1"/>
        <v>73</v>
      </c>
      <c r="X31" s="8"/>
    </row>
    <row r="32" spans="1:24" x14ac:dyDescent="0.25">
      <c r="A32">
        <v>1</v>
      </c>
      <c r="B32" t="s">
        <v>388</v>
      </c>
      <c r="C32" t="s">
        <v>1976</v>
      </c>
      <c r="D32" t="s">
        <v>1977</v>
      </c>
      <c r="E32" t="s">
        <v>37</v>
      </c>
      <c r="F32" t="s">
        <v>1</v>
      </c>
      <c r="G32" t="s">
        <v>1845</v>
      </c>
      <c r="H32">
        <v>8728.8527670000003</v>
      </c>
      <c r="I32">
        <v>8689.9206950000007</v>
      </c>
      <c r="J32">
        <v>38.932071999999998</v>
      </c>
      <c r="K32">
        <v>0.44801410000000003</v>
      </c>
      <c r="L32" t="str">
        <f t="shared" si="0"/>
        <v>3+LTCUSD+buyTraderID_2</v>
      </c>
      <c r="M32">
        <v>3</v>
      </c>
      <c r="N32" t="s">
        <v>8</v>
      </c>
      <c r="O32">
        <f t="array" ref="O32">MATCH(1,(N32=F$1:F$2682)*(M32=A$1:A$2682),0)</f>
        <v>1706</v>
      </c>
      <c r="Q32" s="1">
        <f t="array" aca="1" ref="Q32" ca="1">EXP(AVERAGE(LN(1+INDIRECT("J"&amp;O32):INDIRECT("J"&amp;O33-1)))+ROUND(_xlfn.NORM.S.INV($P$2/100),6)*_xlfn.STDEV.P(LN(1+INDIRECT("J"&amp;O32):INDIRECT("J"&amp;O33-1))))-1</f>
        <v>1.9453732170396201</v>
      </c>
      <c r="R32" s="1">
        <f t="array" aca="1" ref="R32" ca="1">EXP(AVERAGE(LN(1+INDIRECT("K"&amp;O32):INDIRECT("K"&amp;O33-1)))+ROUND(_xlfn.NORM.S.INV($P$2/100),6)*_xlfn.STDEV.P(LN(1+INDIRECT("K"&amp;O32):INDIRECT("K"&amp;O33-1))))-1</f>
        <v>3.2686678186580176</v>
      </c>
      <c r="S32" s="7">
        <f t="array" aca="1" ref="S32" ca="1">EXP(AVERAGE(LN(1+INDIRECT("L"&amp;O32):INDIRECT("L"&amp;O33-1)))+ROUND(_xlfn.NORM.S.INV($P$2/100),6)*_xlfn.STDEV.P(LN(1+INDIRECT("L"&amp;O32):INDIRECT("L"&amp;O33-1))))-1</f>
        <v>0</v>
      </c>
      <c r="T32">
        <f t="shared" si="1"/>
        <v>64</v>
      </c>
      <c r="X32" s="8"/>
    </row>
    <row r="33" spans="1:24" x14ac:dyDescent="0.25">
      <c r="A33">
        <v>1</v>
      </c>
      <c r="B33" t="s">
        <v>388</v>
      </c>
      <c r="C33" t="s">
        <v>1978</v>
      </c>
      <c r="D33" t="s">
        <v>1979</v>
      </c>
      <c r="E33" t="s">
        <v>37</v>
      </c>
      <c r="F33" t="s">
        <v>1</v>
      </c>
      <c r="G33" t="s">
        <v>1845</v>
      </c>
      <c r="H33">
        <v>8696.4274810000006</v>
      </c>
      <c r="I33">
        <v>8780.2406329999994</v>
      </c>
      <c r="J33">
        <v>83.813152000000002</v>
      </c>
      <c r="K33">
        <v>0.95456549999999996</v>
      </c>
      <c r="L33" t="str">
        <f t="shared" si="0"/>
        <v>4+LTCUSD+buyTraderID_2</v>
      </c>
      <c r="M33">
        <v>4</v>
      </c>
      <c r="N33" t="s">
        <v>8</v>
      </c>
      <c r="O33">
        <f t="array" ref="O33">MATCH(1,(N33=F$1:F$2682)*(M33=A$1:A$2682),0)</f>
        <v>1770</v>
      </c>
      <c r="Q33" s="1">
        <f t="array" aca="1" ref="Q33" ca="1">EXP(AVERAGE(LN(1+INDIRECT("J"&amp;O33):INDIRECT("J"&amp;O34-1)))+ROUND(_xlfn.NORM.S.INV($P$2/100),6)*_xlfn.STDEV.P(LN(1+INDIRECT("J"&amp;O33):INDIRECT("J"&amp;O34-1))))-1</f>
        <v>0.87676484845967217</v>
      </c>
      <c r="R33" s="1">
        <f t="array" aca="1" ref="R33" ca="1">EXP(AVERAGE(LN(1+INDIRECT("K"&amp;O33):INDIRECT("K"&amp;O34-1)))+ROUND(_xlfn.NORM.S.INV($P$2/100),6)*_xlfn.STDEV.P(LN(1+INDIRECT("K"&amp;O33):INDIRECT("K"&amp;O34-1))))-1</f>
        <v>1.41048341933356</v>
      </c>
      <c r="S33" s="7">
        <f t="array" aca="1" ref="S33" ca="1">EXP(AVERAGE(LN(1+INDIRECT("L"&amp;O33):INDIRECT("L"&amp;O34-1)))+ROUND(_xlfn.NORM.S.INV($P$2/100),6)*_xlfn.STDEV.P(LN(1+INDIRECT("L"&amp;O33):INDIRECT("L"&amp;O34-1))))-1</f>
        <v>0</v>
      </c>
      <c r="T33">
        <f t="shared" si="1"/>
        <v>2</v>
      </c>
      <c r="X33" s="8"/>
    </row>
    <row r="34" spans="1:24" x14ac:dyDescent="0.25">
      <c r="A34">
        <v>1</v>
      </c>
      <c r="B34" t="s">
        <v>739</v>
      </c>
      <c r="C34" t="s">
        <v>2032</v>
      </c>
      <c r="D34" t="s">
        <v>2033</v>
      </c>
      <c r="E34" t="s">
        <v>37</v>
      </c>
      <c r="F34" t="s">
        <v>1</v>
      </c>
      <c r="G34" t="s">
        <v>1845</v>
      </c>
      <c r="H34">
        <v>8634.9417809999995</v>
      </c>
      <c r="I34">
        <v>8631.2626409999993</v>
      </c>
      <c r="J34">
        <v>3.6791399999999999</v>
      </c>
      <c r="K34">
        <v>4.2625700000000002E-2</v>
      </c>
      <c r="L34" t="str">
        <f t="shared" si="0"/>
        <v>1+LTCUSD+buyTraderID_3</v>
      </c>
      <c r="M34">
        <v>1</v>
      </c>
      <c r="N34" t="s">
        <v>9</v>
      </c>
      <c r="O34">
        <f t="array" ref="O34">MATCH(1,(N34=F$1:F$2682)*(M34=A$1:A$2682),0)</f>
        <v>1772</v>
      </c>
      <c r="Q34" s="1">
        <f t="array" aca="1" ref="Q34" ca="1">EXP(AVERAGE(LN(1+INDIRECT("J"&amp;O34):INDIRECT("J"&amp;O35-1)))+ROUND(_xlfn.NORM.S.INV($P$2/100),6)*_xlfn.STDEV.P(LN(1+INDIRECT("J"&amp;O34):INDIRECT("J"&amp;O35-1))))-1</f>
        <v>1.8159719007955539</v>
      </c>
      <c r="R34" s="1">
        <f t="array" aca="1" ref="R34" ca="1">EXP(AVERAGE(LN(1+INDIRECT("K"&amp;O34):INDIRECT("K"&amp;O35-1)))+ROUND(_xlfn.NORM.S.INV($P$2/100),6)*_xlfn.STDEV.P(LN(1+INDIRECT("K"&amp;O34):INDIRECT("K"&amp;O35-1))))-1</f>
        <v>3.0331278630708001</v>
      </c>
      <c r="S34" s="7">
        <f t="array" aca="1" ref="S34" ca="1">EXP(AVERAGE(LN(1+INDIRECT("L"&amp;O34):INDIRECT("L"&amp;O35-1)))+ROUND(_xlfn.NORM.S.INV($P$2/100),6)*_xlfn.STDEV.P(LN(1+INDIRECT("L"&amp;O34):INDIRECT("L"&amp;O35-1))))-1</f>
        <v>0</v>
      </c>
      <c r="T34">
        <f t="shared" si="1"/>
        <v>71</v>
      </c>
      <c r="X34" s="8"/>
    </row>
    <row r="35" spans="1:24" x14ac:dyDescent="0.25">
      <c r="A35">
        <v>1</v>
      </c>
      <c r="B35" t="s">
        <v>739</v>
      </c>
      <c r="C35" t="s">
        <v>2034</v>
      </c>
      <c r="D35" t="s">
        <v>2035</v>
      </c>
      <c r="E35" t="s">
        <v>37</v>
      </c>
      <c r="F35" t="s">
        <v>1</v>
      </c>
      <c r="G35" t="s">
        <v>1845</v>
      </c>
      <c r="H35">
        <v>8676.6981899999992</v>
      </c>
      <c r="I35">
        <v>8664.284146</v>
      </c>
      <c r="J35">
        <v>12.414044000000001</v>
      </c>
      <c r="K35">
        <v>0.1432784</v>
      </c>
      <c r="L35" t="str">
        <f t="shared" si="0"/>
        <v>2+LTCUSD+buyTraderID_3</v>
      </c>
      <c r="M35">
        <v>2</v>
      </c>
      <c r="N35" t="s">
        <v>9</v>
      </c>
      <c r="O35">
        <f t="array" ref="O35">MATCH(1,(N35=F$1:F$2682)*(M35=A$1:A$2682),0)</f>
        <v>1843</v>
      </c>
      <c r="Q35" s="1">
        <f t="array" aca="1" ref="Q35" ca="1">EXP(AVERAGE(LN(1+INDIRECT("J"&amp;O35):INDIRECT("J"&amp;O36-1)))+ROUND(_xlfn.NORM.S.INV($P$2/100),6)*_xlfn.STDEV.P(LN(1+INDIRECT("J"&amp;O35):INDIRECT("J"&amp;O36-1))))-1</f>
        <v>2.3978495715710002</v>
      </c>
      <c r="R35" s="1">
        <f t="array" aca="1" ref="R35" ca="1">EXP(AVERAGE(LN(1+INDIRECT("K"&amp;O35):INDIRECT("K"&amp;O36-1)))+ROUND(_xlfn.NORM.S.INV($P$2/100),6)*_xlfn.STDEV.P(LN(1+INDIRECT("K"&amp;O35):INDIRECT("K"&amp;O36-1))))-1</f>
        <v>4.1087486439429668</v>
      </c>
      <c r="S35" s="7">
        <f t="array" aca="1" ref="S35" ca="1">EXP(AVERAGE(LN(1+INDIRECT("L"&amp;O35):INDIRECT("L"&amp;O36-1)))+ROUND(_xlfn.NORM.S.INV($P$2/100),6)*_xlfn.STDEV.P(LN(1+INDIRECT("L"&amp;O35):INDIRECT("L"&amp;O36-1))))-1</f>
        <v>0</v>
      </c>
      <c r="T35">
        <f t="shared" si="1"/>
        <v>85</v>
      </c>
      <c r="X35" s="8"/>
    </row>
    <row r="36" spans="1:24" x14ac:dyDescent="0.25">
      <c r="A36">
        <v>1</v>
      </c>
      <c r="B36" t="s">
        <v>739</v>
      </c>
      <c r="C36" t="s">
        <v>2036</v>
      </c>
      <c r="D36" t="s">
        <v>2037</v>
      </c>
      <c r="E36" t="s">
        <v>37</v>
      </c>
      <c r="F36" t="s">
        <v>1</v>
      </c>
      <c r="G36" t="s">
        <v>1845</v>
      </c>
      <c r="H36">
        <v>8638.0462540000008</v>
      </c>
      <c r="I36">
        <v>8673.0837900000006</v>
      </c>
      <c r="J36">
        <v>35.037536000000003</v>
      </c>
      <c r="K36">
        <v>0.40398010000000001</v>
      </c>
      <c r="L36" t="str">
        <f t="shared" si="0"/>
        <v>3+LTCUSD+buyTraderID_3</v>
      </c>
      <c r="M36">
        <v>3</v>
      </c>
      <c r="N36" t="s">
        <v>9</v>
      </c>
      <c r="O36">
        <f t="array" ref="O36">MATCH(1,(N36=F$1:F$2682)*(M36=A$1:A$2682),0)</f>
        <v>1928</v>
      </c>
      <c r="Q36" s="1">
        <f t="array" aca="1" ref="Q36" ca="1">EXP(AVERAGE(LN(1+INDIRECT("J"&amp;O36):INDIRECT("J"&amp;O37-1)))+ROUND(_xlfn.NORM.S.INV($P$2/100),6)*_xlfn.STDEV.P(LN(1+INDIRECT("J"&amp;O36):INDIRECT("J"&amp;O37-1))))-1</f>
        <v>2.5293999768632562</v>
      </c>
      <c r="R36" s="1">
        <f t="array" aca="1" ref="R36" ca="1">EXP(AVERAGE(LN(1+INDIRECT("K"&amp;O36):INDIRECT("K"&amp;O37-1)))+ROUND(_xlfn.NORM.S.INV($P$2/100),6)*_xlfn.STDEV.P(LN(1+INDIRECT("K"&amp;O36):INDIRECT("K"&amp;O37-1))))-1</f>
        <v>4.3214985110108781</v>
      </c>
      <c r="S36" s="7">
        <f t="array" aca="1" ref="S36" ca="1">EXP(AVERAGE(LN(1+INDIRECT("L"&amp;O36):INDIRECT("L"&amp;O37-1)))+ROUND(_xlfn.NORM.S.INV($P$2/100),6)*_xlfn.STDEV.P(LN(1+INDIRECT("L"&amp;O36):INDIRECT("L"&amp;O37-1))))-1</f>
        <v>0</v>
      </c>
      <c r="T36">
        <f t="shared" si="1"/>
        <v>77</v>
      </c>
      <c r="X36" s="8"/>
    </row>
    <row r="37" spans="1:24" x14ac:dyDescent="0.25">
      <c r="A37">
        <v>1</v>
      </c>
      <c r="B37" t="s">
        <v>739</v>
      </c>
      <c r="C37" t="s">
        <v>2038</v>
      </c>
      <c r="D37" t="s">
        <v>2039</v>
      </c>
      <c r="E37" t="s">
        <v>37</v>
      </c>
      <c r="F37" t="s">
        <v>1</v>
      </c>
      <c r="G37" t="s">
        <v>1845</v>
      </c>
      <c r="H37">
        <v>8633.3449240000009</v>
      </c>
      <c r="I37">
        <v>8667.0030779999997</v>
      </c>
      <c r="J37">
        <v>33.658154000000003</v>
      </c>
      <c r="K37">
        <v>0.38834819999999998</v>
      </c>
      <c r="L37" t="str">
        <f t="shared" si="0"/>
        <v>4+LTCUSD+buyTraderID_3</v>
      </c>
      <c r="M37">
        <v>4</v>
      </c>
      <c r="N37" t="s">
        <v>9</v>
      </c>
      <c r="O37">
        <f t="array" ref="O37">MATCH(1,(N37=F$1:F$2682)*(M37=A$1:A$2682),0)</f>
        <v>2005</v>
      </c>
      <c r="Q37" s="1">
        <f t="array" aca="1" ref="Q37" ca="1">EXP(AVERAGE(LN(1+INDIRECT("J"&amp;O37):INDIRECT("J"&amp;O38-1)))+ROUND(_xlfn.NORM.S.INV($P$2/100),6)*_xlfn.STDEV.P(LN(1+INDIRECT("J"&amp;O37):INDIRECT("J"&amp;O38-1))))-1</f>
        <v>1.4195222378258552</v>
      </c>
      <c r="R37" s="1">
        <f t="array" aca="1" ref="R37" ca="1">EXP(AVERAGE(LN(1+INDIRECT("K"&amp;O37):INDIRECT("K"&amp;O38-1)))+ROUND(_xlfn.NORM.S.INV($P$2/100),6)*_xlfn.STDEV.P(LN(1+INDIRECT("K"&amp;O37):INDIRECT("K"&amp;O38-1))))-1</f>
        <v>2.4240647399138826</v>
      </c>
      <c r="S37" s="7">
        <f t="array" aca="1" ref="S37" ca="1">EXP(AVERAGE(LN(1+INDIRECT("L"&amp;O37):INDIRECT("L"&amp;O38-1)))+ROUND(_xlfn.NORM.S.INV($P$2/100),6)*_xlfn.STDEV.P(LN(1+INDIRECT("L"&amp;O37):INDIRECT("L"&amp;O38-1))))-1</f>
        <v>0</v>
      </c>
      <c r="T37">
        <f t="shared" si="1"/>
        <v>2</v>
      </c>
      <c r="X37" s="8"/>
    </row>
    <row r="38" spans="1:24" x14ac:dyDescent="0.25">
      <c r="A38">
        <v>1</v>
      </c>
      <c r="B38" t="s">
        <v>739</v>
      </c>
      <c r="C38" t="s">
        <v>2040</v>
      </c>
      <c r="D38" t="s">
        <v>2041</v>
      </c>
      <c r="E38" t="s">
        <v>37</v>
      </c>
      <c r="F38" t="s">
        <v>1</v>
      </c>
      <c r="G38" t="s">
        <v>1845</v>
      </c>
      <c r="H38">
        <v>8616.0004410000001</v>
      </c>
      <c r="I38">
        <v>8698.8288319999992</v>
      </c>
      <c r="J38">
        <v>82.828390999999996</v>
      </c>
      <c r="K38">
        <v>0.95217870000000004</v>
      </c>
      <c r="L38" t="str">
        <f t="shared" si="0"/>
        <v>1+LTCUSD+sellTraderID_1</v>
      </c>
      <c r="M38">
        <v>1</v>
      </c>
      <c r="N38" t="s">
        <v>10</v>
      </c>
      <c r="O38">
        <f t="array" ref="O38">MATCH(1,(N38=F$1:F$2682)*(M38=A$1:A$2682),0)</f>
        <v>2007</v>
      </c>
      <c r="Q38" s="1">
        <f t="array" aca="1" ref="Q38" ca="1">EXP(AVERAGE(LN(1+INDIRECT("J"&amp;O38):INDIRECT("J"&amp;O39-1)))+ROUND(_xlfn.NORM.S.INV($P$2/100),6)*_xlfn.STDEV.P(LN(1+INDIRECT("J"&amp;O38):INDIRECT("J"&amp;O39-1))))-1</f>
        <v>1.9599169564214622</v>
      </c>
      <c r="R38" s="1">
        <f t="array" aca="1" ref="R38" ca="1">EXP(AVERAGE(LN(1+INDIRECT("K"&amp;O38):INDIRECT("K"&amp;O39-1)))+ROUND(_xlfn.NORM.S.INV($P$2/100),6)*_xlfn.STDEV.P(LN(1+INDIRECT("K"&amp;O38):INDIRECT("K"&amp;O39-1))))-1</f>
        <v>3.2925788326361181</v>
      </c>
      <c r="S38" s="7">
        <f t="array" aca="1" ref="S38" ca="1">EXP(AVERAGE(LN(1+INDIRECT("L"&amp;O38):INDIRECT("L"&amp;O39-1)))+ROUND(_xlfn.NORM.S.INV($P$2/100),6)*_xlfn.STDEV.P(LN(1+INDIRECT("L"&amp;O38):INDIRECT("L"&amp;O39-1))))-1</f>
        <v>0</v>
      </c>
      <c r="T38">
        <f t="shared" si="1"/>
        <v>60</v>
      </c>
      <c r="X38" s="8"/>
    </row>
    <row r="39" spans="1:24" x14ac:dyDescent="0.25">
      <c r="A39">
        <v>1</v>
      </c>
      <c r="B39" t="s">
        <v>739</v>
      </c>
      <c r="C39" t="s">
        <v>2042</v>
      </c>
      <c r="D39" t="s">
        <v>2043</v>
      </c>
      <c r="E39" t="s">
        <v>37</v>
      </c>
      <c r="F39" t="s">
        <v>1</v>
      </c>
      <c r="G39" t="s">
        <v>1845</v>
      </c>
      <c r="H39">
        <v>8637.0036359999995</v>
      </c>
      <c r="I39">
        <v>8621.8003690000005</v>
      </c>
      <c r="J39">
        <v>15.203267</v>
      </c>
      <c r="K39">
        <v>0.1763352</v>
      </c>
      <c r="L39" t="str">
        <f t="shared" si="0"/>
        <v>2+LTCUSD+sellTraderID_1</v>
      </c>
      <c r="M39">
        <v>2</v>
      </c>
      <c r="N39" t="s">
        <v>10</v>
      </c>
      <c r="O39">
        <f t="array" ref="O39">MATCH(1,(N39=F$1:F$2682)*(M39=A$1:A$2682),0)</f>
        <v>2067</v>
      </c>
      <c r="Q39" s="1">
        <f t="array" aca="1" ref="Q39" ca="1">EXP(AVERAGE(LN(1+INDIRECT("J"&amp;O39):INDIRECT("J"&amp;O40-1)))+ROUND(_xlfn.NORM.S.INV($P$2/100),6)*_xlfn.STDEV.P(LN(1+INDIRECT("J"&amp;O39):INDIRECT("J"&amp;O40-1))))-1</f>
        <v>2.1985051768752708</v>
      </c>
      <c r="R39" s="1">
        <f t="array" aca="1" ref="R39" ca="1">EXP(AVERAGE(LN(1+INDIRECT("K"&amp;O39):INDIRECT("K"&amp;O40-1)))+ROUND(_xlfn.NORM.S.INV($P$2/100),6)*_xlfn.STDEV.P(LN(1+INDIRECT("K"&amp;O39):INDIRECT("K"&amp;O40-1))))-1</f>
        <v>3.7241213504186463</v>
      </c>
      <c r="S39" s="7">
        <f t="array" aca="1" ref="S39" ca="1">EXP(AVERAGE(LN(1+INDIRECT("L"&amp;O39):INDIRECT("L"&amp;O40-1)))+ROUND(_xlfn.NORM.S.INV($P$2/100),6)*_xlfn.STDEV.P(LN(1+INDIRECT("L"&amp;O39):INDIRECT("L"&amp;O40-1))))-1</f>
        <v>0</v>
      </c>
      <c r="T39">
        <f t="shared" si="1"/>
        <v>88</v>
      </c>
      <c r="X39" s="8"/>
    </row>
    <row r="40" spans="1:24" x14ac:dyDescent="0.25">
      <c r="A40">
        <v>1</v>
      </c>
      <c r="B40" t="s">
        <v>739</v>
      </c>
      <c r="C40" t="s">
        <v>2044</v>
      </c>
      <c r="D40" t="s">
        <v>2045</v>
      </c>
      <c r="E40" t="s">
        <v>37</v>
      </c>
      <c r="F40" t="s">
        <v>1</v>
      </c>
      <c r="G40" t="s">
        <v>1845</v>
      </c>
      <c r="H40">
        <v>8606.5781050000005</v>
      </c>
      <c r="I40">
        <v>8655.5983739999992</v>
      </c>
      <c r="J40">
        <v>49.020268999999999</v>
      </c>
      <c r="K40">
        <v>0.56634180000000001</v>
      </c>
      <c r="L40" t="str">
        <f t="shared" si="0"/>
        <v>3+LTCUSD+sellTraderID_1</v>
      </c>
      <c r="M40">
        <v>3</v>
      </c>
      <c r="N40" t="s">
        <v>10</v>
      </c>
      <c r="O40">
        <f t="array" ref="O40">MATCH(1,(N40=F$1:F$2682)*(M40=A$1:A$2682),0)</f>
        <v>2155</v>
      </c>
      <c r="Q40" s="1">
        <f t="array" aca="1" ref="Q40" ca="1">EXP(AVERAGE(LN(1+INDIRECT("J"&amp;O40):INDIRECT("J"&amp;O41-1)))+ROUND(_xlfn.NORM.S.INV($P$2/100),6)*_xlfn.STDEV.P(LN(1+INDIRECT("J"&amp;O40):INDIRECT("J"&amp;O41-1))))-1</f>
        <v>1.8716354996166724</v>
      </c>
      <c r="R40" s="1">
        <f t="array" aca="1" ref="R40" ca="1">EXP(AVERAGE(LN(1+INDIRECT("K"&amp;O40):INDIRECT("K"&amp;O41-1)))+ROUND(_xlfn.NORM.S.INV($P$2/100),6)*_xlfn.STDEV.P(LN(1+INDIRECT("K"&amp;O40):INDIRECT("K"&amp;O41-1))))-1</f>
        <v>3.1834952339576237</v>
      </c>
      <c r="S40" s="7">
        <f t="array" aca="1" ref="S40" ca="1">EXP(AVERAGE(LN(1+INDIRECT("L"&amp;O40):INDIRECT("L"&amp;O41-1)))+ROUND(_xlfn.NORM.S.INV($P$2/100),6)*_xlfn.STDEV.P(LN(1+INDIRECT("L"&amp;O40):INDIRECT("L"&amp;O41-1))))-1</f>
        <v>0</v>
      </c>
      <c r="T40">
        <f t="shared" si="1"/>
        <v>73</v>
      </c>
      <c r="X40" s="8"/>
    </row>
    <row r="41" spans="1:24" x14ac:dyDescent="0.25">
      <c r="A41">
        <v>1</v>
      </c>
      <c r="B41" t="s">
        <v>739</v>
      </c>
      <c r="C41" t="s">
        <v>2046</v>
      </c>
      <c r="D41" t="s">
        <v>2047</v>
      </c>
      <c r="E41" t="s">
        <v>37</v>
      </c>
      <c r="F41" t="s">
        <v>1</v>
      </c>
      <c r="G41" t="s">
        <v>1845</v>
      </c>
      <c r="H41">
        <v>8655.4853600000006</v>
      </c>
      <c r="I41">
        <v>8677.7677399999993</v>
      </c>
      <c r="J41">
        <v>22.28238</v>
      </c>
      <c r="K41">
        <v>0.25677549999999999</v>
      </c>
      <c r="L41" t="str">
        <f t="shared" si="0"/>
        <v>4+LTCUSD+sellTraderID_1</v>
      </c>
      <c r="M41" s="9">
        <v>4</v>
      </c>
      <c r="N41" s="9" t="s">
        <v>10</v>
      </c>
      <c r="O41" s="9">
        <f t="array" ref="O41">MATCH(1,(N41=F$1:F$2682)*(M41=A$1:A$2682),0)</f>
        <v>2228</v>
      </c>
      <c r="P41" s="9"/>
      <c r="Q41" s="10">
        <f t="array" aca="1" ref="Q41" ca="1">EXP(AVERAGE(LN(1+INDIRECT("J"&amp;O41):INDIRECT("J"&amp;O42-1)))+ROUND(_xlfn.NORM.S.INV($P$2/100),6)*_xlfn.STDEV.P(LN(1+INDIRECT("J"&amp;O41):INDIRECT("J"&amp;O42-1))))-1</f>
        <v>1.2854185999999999</v>
      </c>
      <c r="R41" s="10">
        <f t="array" aca="1" ref="R41" ca="1">EXP(AVERAGE(LN(1+INDIRECT("K"&amp;O41):INDIRECT("K"&amp;O42-1)))+ROUND(_xlfn.NORM.S.INV($P$2/100),6)*_xlfn.STDEV.P(LN(1+INDIRECT("K"&amp;O41):INDIRECT("K"&amp;O42-1))))-1</f>
        <v>2.0504448999999996</v>
      </c>
      <c r="S41" s="11">
        <f t="array" aca="1" ref="S41" ca="1">EXP(AVERAGE(LN(1+INDIRECT("L"&amp;O41):INDIRECT("L"&amp;O42-1)))+ROUND(_xlfn.NORM.S.INV($P$2/100),6)*_xlfn.STDEV.P(LN(1+INDIRECT("L"&amp;O41):INDIRECT("L"&amp;O42-1))))-1</f>
        <v>0</v>
      </c>
      <c r="T41" s="12">
        <f t="shared" si="1"/>
        <v>1</v>
      </c>
    </row>
    <row r="42" spans="1:24" x14ac:dyDescent="0.25">
      <c r="A42">
        <v>1</v>
      </c>
      <c r="B42" t="s">
        <v>739</v>
      </c>
      <c r="C42" t="s">
        <v>2048</v>
      </c>
      <c r="D42" t="s">
        <v>2049</v>
      </c>
      <c r="E42" t="s">
        <v>37</v>
      </c>
      <c r="F42" t="s">
        <v>1</v>
      </c>
      <c r="G42" t="s">
        <v>1845</v>
      </c>
      <c r="H42">
        <v>8670.0573039999999</v>
      </c>
      <c r="I42">
        <v>8652.8832330000005</v>
      </c>
      <c r="J42">
        <v>17.174071000000001</v>
      </c>
      <c r="K42">
        <v>0.19847799999999999</v>
      </c>
      <c r="L42" t="str">
        <f t="shared" si="0"/>
        <v>1+LTCUSD+sellTraderID_2</v>
      </c>
      <c r="M42">
        <v>1</v>
      </c>
      <c r="N42" t="s">
        <v>11</v>
      </c>
      <c r="O42">
        <f t="array" ref="O42">MATCH(1,(N42=F$1:F$2682)*(M42=A$1:A$2682),0)</f>
        <v>2229</v>
      </c>
      <c r="Q42" s="1">
        <f t="array" aca="1" ref="Q42" ca="1">EXP(AVERAGE(LN(1+INDIRECT("J"&amp;O42):INDIRECT("J"&amp;O43-1)))+ROUND(_xlfn.NORM.S.INV($P$2/100),6)*_xlfn.STDEV.P(LN(1+INDIRECT("J"&amp;O42):INDIRECT("J"&amp;O43-1))))-1</f>
        <v>2.112288775475641</v>
      </c>
      <c r="R42" s="1">
        <f t="array" aca="1" ref="R42" ca="1">EXP(AVERAGE(LN(1+INDIRECT("K"&amp;O42):INDIRECT("K"&amp;O43-1)))+ROUND(_xlfn.NORM.S.INV($P$2/100),6)*_xlfn.STDEV.P(LN(1+INDIRECT("K"&amp;O42):INDIRECT("K"&amp;O43-1))))-1</f>
        <v>3.5839886934472442</v>
      </c>
      <c r="S42" s="7">
        <f t="array" aca="1" ref="S42" ca="1">EXP(AVERAGE(LN(1+INDIRECT("L"&amp;O42):INDIRECT("L"&amp;O43-1)))+ROUND(_xlfn.NORM.S.INV($P$2/100),6)*_xlfn.STDEV.P(LN(1+INDIRECT("L"&amp;O42):INDIRECT("L"&amp;O43-1))))-1</f>
        <v>0</v>
      </c>
      <c r="T42">
        <f t="shared" si="1"/>
        <v>66</v>
      </c>
      <c r="X42" s="8"/>
    </row>
    <row r="43" spans="1:24" x14ac:dyDescent="0.25">
      <c r="A43">
        <v>1</v>
      </c>
      <c r="B43" t="s">
        <v>739</v>
      </c>
      <c r="C43" t="s">
        <v>2050</v>
      </c>
      <c r="D43" t="s">
        <v>2051</v>
      </c>
      <c r="E43" t="s">
        <v>37</v>
      </c>
      <c r="F43" t="s">
        <v>1</v>
      </c>
      <c r="G43" t="s">
        <v>1845</v>
      </c>
      <c r="H43">
        <v>8680.7758649999996</v>
      </c>
      <c r="I43">
        <v>8658.7967580000004</v>
      </c>
      <c r="J43">
        <v>21.979106999999999</v>
      </c>
      <c r="K43">
        <v>0.25383559999999999</v>
      </c>
      <c r="L43" t="str">
        <f t="shared" si="0"/>
        <v>2+LTCUSD+sellTraderID_2</v>
      </c>
      <c r="M43">
        <v>2</v>
      </c>
      <c r="N43" t="s">
        <v>11</v>
      </c>
      <c r="O43">
        <f t="array" ref="O43">MATCH(1,(N43=F$1:F$2682)*(M43=A$1:A$2682),0)</f>
        <v>2295</v>
      </c>
      <c r="Q43" s="1">
        <f t="array" aca="1" ref="Q43" ca="1">EXP(AVERAGE(LN(1+INDIRECT("J"&amp;O43):INDIRECT("J"&amp;O44-1)))+ROUND(_xlfn.NORM.S.INV($P$2/100),6)*_xlfn.STDEV.P(LN(1+INDIRECT("J"&amp;O43):INDIRECT("J"&amp;O44-1))))-1</f>
        <v>2.4909604658355229</v>
      </c>
      <c r="R43" s="1">
        <f t="array" aca="1" ref="R43" ca="1">EXP(AVERAGE(LN(1+INDIRECT("K"&amp;O43):INDIRECT("K"&amp;O44-1)))+ROUND(_xlfn.NORM.S.INV($P$2/100),6)*_xlfn.STDEV.P(LN(1+INDIRECT("K"&amp;O43):INDIRECT("K"&amp;O44-1))))-1</f>
        <v>4.3200759584872621</v>
      </c>
      <c r="S43" s="7">
        <f t="array" aca="1" ref="S43" ca="1">EXP(AVERAGE(LN(1+INDIRECT("L"&amp;O43):INDIRECT("L"&amp;O44-1)))+ROUND(_xlfn.NORM.S.INV($P$2/100),6)*_xlfn.STDEV.P(LN(1+INDIRECT("L"&amp;O43):INDIRECT("L"&amp;O44-1))))-1</f>
        <v>0</v>
      </c>
      <c r="T43">
        <f t="shared" si="1"/>
        <v>79</v>
      </c>
      <c r="X43" s="8"/>
    </row>
    <row r="44" spans="1:24" x14ac:dyDescent="0.25">
      <c r="A44">
        <v>1</v>
      </c>
      <c r="B44" t="s">
        <v>739</v>
      </c>
      <c r="C44" t="s">
        <v>2052</v>
      </c>
      <c r="D44" t="s">
        <v>2053</v>
      </c>
      <c r="E44" t="s">
        <v>37</v>
      </c>
      <c r="F44" t="s">
        <v>1</v>
      </c>
      <c r="G44" t="s">
        <v>1845</v>
      </c>
      <c r="H44">
        <v>8623.9968719999997</v>
      </c>
      <c r="I44">
        <v>8673.1867750000001</v>
      </c>
      <c r="J44">
        <v>49.189903000000001</v>
      </c>
      <c r="K44">
        <v>0.56714909999999996</v>
      </c>
      <c r="L44" t="str">
        <f t="shared" si="0"/>
        <v>3+LTCUSD+sellTraderID_2</v>
      </c>
      <c r="M44">
        <v>3</v>
      </c>
      <c r="N44" t="s">
        <v>11</v>
      </c>
      <c r="O44">
        <f t="array" ref="O44">MATCH(1,(N44=F$1:F$2682)*(M44=A$1:A$2682),0)</f>
        <v>2374</v>
      </c>
      <c r="Q44" s="1">
        <f t="array" aca="1" ref="Q44" ca="1">EXP(AVERAGE(LN(1+INDIRECT("J"&amp;O44):INDIRECT("J"&amp;O45-1)))+ROUND(_xlfn.NORM.S.INV($P$2/100),6)*_xlfn.STDEV.P(LN(1+INDIRECT("J"&amp;O44):INDIRECT("J"&amp;O45-1))))-1</f>
        <v>2.7604093151328941</v>
      </c>
      <c r="R44" s="1">
        <f t="array" aca="1" ref="R44" ca="1">EXP(AVERAGE(LN(1+INDIRECT("K"&amp;O44):INDIRECT("K"&amp;O45-1)))+ROUND(_xlfn.NORM.S.INV($P$2/100),6)*_xlfn.STDEV.P(LN(1+INDIRECT("K"&amp;O44):INDIRECT("K"&amp;O45-1))))-1</f>
        <v>4.7837781551385614</v>
      </c>
      <c r="S44" s="7">
        <f t="array" aca="1" ref="S44" ca="1">EXP(AVERAGE(LN(1+INDIRECT("L"&amp;O44):INDIRECT("L"&amp;O45-1)))+ROUND(_xlfn.NORM.S.INV($P$2/100),6)*_xlfn.STDEV.P(LN(1+INDIRECT("L"&amp;O44):INDIRECT("L"&amp;O45-1))))-1</f>
        <v>0</v>
      </c>
      <c r="T44">
        <f t="shared" si="1"/>
        <v>68</v>
      </c>
      <c r="X44" s="8"/>
    </row>
    <row r="45" spans="1:24" x14ac:dyDescent="0.25">
      <c r="A45">
        <v>1</v>
      </c>
      <c r="B45" t="s">
        <v>739</v>
      </c>
      <c r="C45" t="s">
        <v>2054</v>
      </c>
      <c r="D45" t="s">
        <v>2055</v>
      </c>
      <c r="E45" t="s">
        <v>37</v>
      </c>
      <c r="F45" t="s">
        <v>1</v>
      </c>
      <c r="G45" t="s">
        <v>1845</v>
      </c>
      <c r="H45">
        <v>8662.3387120000007</v>
      </c>
      <c r="I45">
        <v>8623.9968719999997</v>
      </c>
      <c r="J45">
        <v>38.341839999999998</v>
      </c>
      <c r="K45">
        <v>0.44459480000000001</v>
      </c>
      <c r="L45" t="str">
        <f t="shared" si="0"/>
        <v>4+LTCUSD+sellTraderID_2</v>
      </c>
      <c r="M45">
        <v>4</v>
      </c>
      <c r="N45" t="s">
        <v>11</v>
      </c>
      <c r="O45">
        <f t="array" ref="O45">MATCH(1,(N45=F$1:F$2682)*(M45=A$1:A$2682),0)</f>
        <v>2442</v>
      </c>
      <c r="Q45" s="1">
        <f t="array" aca="1" ref="Q45" ca="1">EXP(AVERAGE(LN(1+INDIRECT("J"&amp;O45):INDIRECT("J"&amp;O46-1)))+ROUND(_xlfn.NORM.S.INV($P$2/100),6)*_xlfn.STDEV.P(LN(1+INDIRECT("J"&amp;O45):INDIRECT("J"&amp;O46-1))))-1</f>
        <v>1.4932667426544528</v>
      </c>
      <c r="R45" s="1">
        <f t="array" aca="1" ref="R45" ca="1">EXP(AVERAGE(LN(1+INDIRECT("K"&amp;O45):INDIRECT("K"&amp;O46-1)))+ROUND(_xlfn.NORM.S.INV($P$2/100),6)*_xlfn.STDEV.P(LN(1+INDIRECT("K"&amp;O45):INDIRECT("K"&amp;O46-1))))-1</f>
        <v>2.4344437765496187</v>
      </c>
      <c r="S45" s="7">
        <f t="array" aca="1" ref="S45" ca="1">EXP(AVERAGE(LN(1+INDIRECT("L"&amp;O45):INDIRECT("L"&amp;O46-1)))+ROUND(_xlfn.NORM.S.INV($P$2/100),6)*_xlfn.STDEV.P(LN(1+INDIRECT("L"&amp;O45):INDIRECT("L"&amp;O46-1))))-1</f>
        <v>0</v>
      </c>
      <c r="T45">
        <f t="shared" si="1"/>
        <v>6</v>
      </c>
      <c r="X45" s="8"/>
    </row>
    <row r="46" spans="1:24" x14ac:dyDescent="0.25">
      <c r="A46">
        <v>1</v>
      </c>
      <c r="B46" t="s">
        <v>739</v>
      </c>
      <c r="C46" t="s">
        <v>2056</v>
      </c>
      <c r="D46" t="s">
        <v>2057</v>
      </c>
      <c r="E46" t="s">
        <v>37</v>
      </c>
      <c r="F46" t="s">
        <v>1</v>
      </c>
      <c r="G46" t="s">
        <v>1845</v>
      </c>
      <c r="H46">
        <v>8691.6641510000009</v>
      </c>
      <c r="I46">
        <v>8660.224999</v>
      </c>
      <c r="J46">
        <v>31.439152</v>
      </c>
      <c r="K46">
        <v>0.3630293</v>
      </c>
      <c r="L46" t="str">
        <f t="shared" si="0"/>
        <v>1+LTCUSD+sellTraderID_3</v>
      </c>
      <c r="M46">
        <v>1</v>
      </c>
      <c r="N46" t="s">
        <v>12</v>
      </c>
      <c r="O46">
        <f t="array" ref="O46">MATCH(1,(N46=F$1:F$2682)*(M46=A$1:A$2682),0)</f>
        <v>2448</v>
      </c>
      <c r="Q46" s="1">
        <f t="array" aca="1" ref="Q46" ca="1">EXP(AVERAGE(LN(1+INDIRECT("J"&amp;O46):INDIRECT("J"&amp;O47-1)))+ROUND(_xlfn.NORM.S.INV($P$2/100),6)*_xlfn.STDEV.P(LN(1+INDIRECT("J"&amp;O46):INDIRECT("J"&amp;O47-1))))-1</f>
        <v>2.0532523413014401</v>
      </c>
      <c r="R46" s="1">
        <f t="array" aca="1" ref="R46" ca="1">EXP(AVERAGE(LN(1+INDIRECT("K"&amp;O46):INDIRECT("K"&amp;O47-1)))+ROUND(_xlfn.NORM.S.INV($P$2/100),6)*_xlfn.STDEV.P(LN(1+INDIRECT("K"&amp;O46):INDIRECT("K"&amp;O47-1))))-1</f>
        <v>3.4470311623978382</v>
      </c>
      <c r="S46" s="7">
        <f t="array" aca="1" ref="S46" ca="1">EXP(AVERAGE(LN(1+INDIRECT("L"&amp;O46):INDIRECT("L"&amp;O47-1)))+ROUND(_xlfn.NORM.S.INV($P$2/100),6)*_xlfn.STDEV.P(LN(1+INDIRECT("L"&amp;O46):INDIRECT("L"&amp;O47-1))))-1</f>
        <v>0</v>
      </c>
      <c r="T46">
        <f t="shared" si="1"/>
        <v>86</v>
      </c>
      <c r="X46" s="8"/>
    </row>
    <row r="47" spans="1:24" x14ac:dyDescent="0.25">
      <c r="A47">
        <v>1</v>
      </c>
      <c r="B47" t="s">
        <v>739</v>
      </c>
      <c r="C47" t="s">
        <v>2058</v>
      </c>
      <c r="D47" t="s">
        <v>2059</v>
      </c>
      <c r="E47" t="s">
        <v>37</v>
      </c>
      <c r="F47" t="s">
        <v>1</v>
      </c>
      <c r="G47" t="s">
        <v>1845</v>
      </c>
      <c r="H47">
        <v>8706.4328669999995</v>
      </c>
      <c r="I47">
        <v>8671.2442910000009</v>
      </c>
      <c r="J47">
        <v>35.188575999999998</v>
      </c>
      <c r="K47">
        <v>0.40580769999999999</v>
      </c>
      <c r="L47" t="str">
        <f t="shared" si="0"/>
        <v>2+LTCUSD+sellTraderID_3</v>
      </c>
      <c r="M47">
        <v>2</v>
      </c>
      <c r="N47" t="s">
        <v>12</v>
      </c>
      <c r="O47">
        <f t="array" ref="O47">MATCH(1,(N47=F$1:F$2682)*(M47=A$1:A$2682),0)</f>
        <v>2534</v>
      </c>
      <c r="Q47" s="1">
        <f t="array" aca="1" ref="Q47" ca="1">EXP(AVERAGE(LN(1+INDIRECT("J"&amp;O47):INDIRECT("J"&amp;O48-1)))+ROUND(_xlfn.NORM.S.INV($P$2/100),6)*_xlfn.STDEV.P(LN(1+INDIRECT("J"&amp;O47):INDIRECT("J"&amp;O48-1))))-1</f>
        <v>2.2764722325220821</v>
      </c>
      <c r="R47" s="1">
        <f t="array" aca="1" ref="R47" ca="1">EXP(AVERAGE(LN(1+INDIRECT("K"&amp;O47):INDIRECT("K"&amp;O48-1)))+ROUND(_xlfn.NORM.S.INV($P$2/100),6)*_xlfn.STDEV.P(LN(1+INDIRECT("K"&amp;O47):INDIRECT("K"&amp;O48-1))))-1</f>
        <v>3.9268342344978242</v>
      </c>
      <c r="S47" s="7">
        <f t="array" aca="1" ref="S47" ca="1">EXP(AVERAGE(LN(1+INDIRECT("L"&amp;O47):INDIRECT("L"&amp;O48-1)))+ROUND(_xlfn.NORM.S.INV($P$2/100),6)*_xlfn.STDEV.P(LN(1+INDIRECT("L"&amp;O47):INDIRECT("L"&amp;O48-1))))-1</f>
        <v>0</v>
      </c>
      <c r="T47">
        <f t="shared" si="1"/>
        <v>72</v>
      </c>
      <c r="X47" s="8"/>
    </row>
    <row r="48" spans="1:24" x14ac:dyDescent="0.25">
      <c r="A48">
        <v>1</v>
      </c>
      <c r="B48" t="s">
        <v>739</v>
      </c>
      <c r="C48" t="s">
        <v>2060</v>
      </c>
      <c r="D48" t="s">
        <v>2061</v>
      </c>
      <c r="E48" t="s">
        <v>37</v>
      </c>
      <c r="F48" t="s">
        <v>1</v>
      </c>
      <c r="G48" t="s">
        <v>1845</v>
      </c>
      <c r="H48">
        <v>8645.0739790000007</v>
      </c>
      <c r="I48">
        <v>8706.4328669999995</v>
      </c>
      <c r="J48">
        <v>61.358888</v>
      </c>
      <c r="K48">
        <v>0.70475350000000003</v>
      </c>
      <c r="L48" t="str">
        <f t="shared" si="0"/>
        <v>3+LTCUSD+sellTraderID_3</v>
      </c>
      <c r="M48">
        <v>3</v>
      </c>
      <c r="N48" t="s">
        <v>12</v>
      </c>
      <c r="O48">
        <f t="array" ref="O48">MATCH(1,(N48=F$1:F$2682)*(M48=A$1:A$2682),0)</f>
        <v>2606</v>
      </c>
      <c r="Q48" s="1">
        <f t="array" aca="1" ref="Q48" ca="1">EXP(AVERAGE(LN(1+INDIRECT("J"&amp;O48):INDIRECT("J"&amp;O49-1)))+ROUND(_xlfn.NORM.S.INV($P$2/100),6)*_xlfn.STDEV.P(LN(1+INDIRECT("J"&amp;O48):INDIRECT("J"&amp;O49-1))))-1</f>
        <v>2.1543274358700444</v>
      </c>
      <c r="R48" s="1">
        <f t="array" aca="1" ref="R48" ca="1">EXP(AVERAGE(LN(1+INDIRECT("K"&amp;O48):INDIRECT("K"&amp;O49-1)))+ROUND(_xlfn.NORM.S.INV($P$2/100),6)*_xlfn.STDEV.P(LN(1+INDIRECT("K"&amp;O48):INDIRECT("K"&amp;O49-1))))-1</f>
        <v>3.6355215620673258</v>
      </c>
      <c r="S48" s="7">
        <f t="array" aca="1" ref="S48" ca="1">EXP(AVERAGE(LN(1+INDIRECT("L"&amp;O48):INDIRECT("L"&amp;O49-1)))+ROUND(_xlfn.NORM.S.INV($P$2/100),6)*_xlfn.STDEV.P(LN(1+INDIRECT("L"&amp;O48):INDIRECT("L"&amp;O49-1))))-1</f>
        <v>0</v>
      </c>
      <c r="T48">
        <f t="shared" si="1"/>
        <v>75</v>
      </c>
    </row>
    <row r="49" spans="1:20" x14ac:dyDescent="0.25">
      <c r="A49">
        <v>1</v>
      </c>
      <c r="B49" t="s">
        <v>739</v>
      </c>
      <c r="C49" t="s">
        <v>2062</v>
      </c>
      <c r="D49" t="s">
        <v>2063</v>
      </c>
      <c r="E49" t="s">
        <v>37</v>
      </c>
      <c r="F49" t="s">
        <v>1</v>
      </c>
      <c r="G49" t="s">
        <v>1845</v>
      </c>
      <c r="H49">
        <v>8656.9577140000001</v>
      </c>
      <c r="I49">
        <v>8645.0739790000007</v>
      </c>
      <c r="J49">
        <v>11.883735</v>
      </c>
      <c r="K49">
        <v>0.13746249999999999</v>
      </c>
      <c r="L49" t="str">
        <f t="shared" si="0"/>
        <v>4+LTCUSD+sellTraderID_3</v>
      </c>
      <c r="M49">
        <v>4</v>
      </c>
      <c r="N49" t="s">
        <v>12</v>
      </c>
      <c r="O49">
        <f t="array" ref="O49">MATCH(1,(N49=F$1:F$2682)*(M49=A$1:A$2682),0)</f>
        <v>2681</v>
      </c>
      <c r="Q49" s="1">
        <f t="array" aca="1" ref="Q49" ca="1">EXP(AVERAGE(LN(1+INDIRECT("J"&amp;O49):INDIRECT("J"&amp;O50-1)))+ROUND(_xlfn.NORM.S.INV($P$2/100),6)*_xlfn.STDEV.P(LN(1+INDIRECT("J"&amp;O49):INDIRECT("J"&amp;O50-1))))-1</f>
        <v>2.0878899924206111</v>
      </c>
      <c r="R49" s="1">
        <f t="array" aca="1" ref="R49" ca="1">EXP(AVERAGE(LN(1+INDIRECT("K"&amp;O49):INDIRECT("K"&amp;O50-1)))+ROUND(_xlfn.NORM.S.INV($P$2/100),6)*_xlfn.STDEV.P(LN(1+INDIRECT("K"&amp;O49):INDIRECT("K"&amp;O50-1))))-1</f>
        <v>3.8239054098904317</v>
      </c>
      <c r="S49" s="7">
        <f t="array" aca="1" ref="S49" ca="1">EXP(AVERAGE(LN(1+INDIRECT("L"&amp;O49):INDIRECT("L"&amp;O50-1)))+ROUND(_xlfn.NORM.S.INV($P$2/100),6)*_xlfn.STDEV.P(LN(1+INDIRECT("L"&amp;O49):INDIRECT("L"&amp;O50-1))))-1</f>
        <v>0</v>
      </c>
      <c r="T49">
        <f t="shared" si="1"/>
        <v>2</v>
      </c>
    </row>
    <row r="50" spans="1:20" x14ac:dyDescent="0.25">
      <c r="A50">
        <v>1</v>
      </c>
      <c r="B50" t="s">
        <v>1100</v>
      </c>
      <c r="C50" t="s">
        <v>2118</v>
      </c>
      <c r="D50" t="s">
        <v>2119</v>
      </c>
      <c r="E50" t="s">
        <v>37</v>
      </c>
      <c r="F50" t="s">
        <v>1</v>
      </c>
      <c r="G50" t="s">
        <v>1845</v>
      </c>
      <c r="H50">
        <v>8595.2544969999999</v>
      </c>
      <c r="I50">
        <v>8587.3581489999997</v>
      </c>
      <c r="J50">
        <v>7.8963479999999997</v>
      </c>
      <c r="K50">
        <v>9.1953199999999999E-2</v>
      </c>
      <c r="O50">
        <v>2683</v>
      </c>
      <c r="Q50" s="1"/>
      <c r="R50" s="1"/>
      <c r="S50" s="7"/>
    </row>
    <row r="51" spans="1:20" x14ac:dyDescent="0.25">
      <c r="A51">
        <v>1</v>
      </c>
      <c r="B51" t="s">
        <v>1100</v>
      </c>
      <c r="C51" t="s">
        <v>2120</v>
      </c>
      <c r="D51" t="s">
        <v>2121</v>
      </c>
      <c r="E51" t="s">
        <v>37</v>
      </c>
      <c r="F51" t="s">
        <v>1</v>
      </c>
      <c r="G51" t="s">
        <v>1845</v>
      </c>
      <c r="H51">
        <v>8636.9340250000005</v>
      </c>
      <c r="I51">
        <v>8595.2544969999999</v>
      </c>
      <c r="J51">
        <v>41.679527999999998</v>
      </c>
      <c r="K51">
        <v>0.48491329999999999</v>
      </c>
    </row>
    <row r="52" spans="1:20" x14ac:dyDescent="0.25">
      <c r="A52">
        <v>1</v>
      </c>
      <c r="B52" t="s">
        <v>1100</v>
      </c>
      <c r="C52" t="s">
        <v>2122</v>
      </c>
      <c r="D52" t="s">
        <v>2123</v>
      </c>
      <c r="E52" t="s">
        <v>37</v>
      </c>
      <c r="F52" t="s">
        <v>1</v>
      </c>
      <c r="G52" t="s">
        <v>1845</v>
      </c>
      <c r="H52">
        <v>8647.574036</v>
      </c>
      <c r="I52">
        <v>8636.9340250000005</v>
      </c>
      <c r="J52">
        <v>10.640010999999999</v>
      </c>
      <c r="K52">
        <v>0.123192</v>
      </c>
    </row>
    <row r="53" spans="1:20" x14ac:dyDescent="0.25">
      <c r="A53">
        <v>1</v>
      </c>
      <c r="B53" t="s">
        <v>1100</v>
      </c>
      <c r="C53" t="s">
        <v>2124</v>
      </c>
      <c r="D53" t="s">
        <v>2125</v>
      </c>
      <c r="E53" t="s">
        <v>37</v>
      </c>
      <c r="F53" t="s">
        <v>1</v>
      </c>
      <c r="G53" t="s">
        <v>1845</v>
      </c>
      <c r="H53">
        <v>8695.631684</v>
      </c>
      <c r="I53">
        <v>8594.7849889999998</v>
      </c>
      <c r="J53">
        <v>100.846695</v>
      </c>
      <c r="K53">
        <v>1.1733475</v>
      </c>
    </row>
    <row r="54" spans="1:20" x14ac:dyDescent="0.25">
      <c r="A54">
        <v>1</v>
      </c>
      <c r="B54" t="s">
        <v>1100</v>
      </c>
      <c r="C54" t="s">
        <v>2126</v>
      </c>
      <c r="D54" t="s">
        <v>2127</v>
      </c>
      <c r="E54" t="s">
        <v>37</v>
      </c>
      <c r="F54" t="s">
        <v>1</v>
      </c>
      <c r="G54" t="s">
        <v>1845</v>
      </c>
      <c r="H54">
        <v>8671.9496739999995</v>
      </c>
      <c r="I54">
        <v>8695.631684</v>
      </c>
      <c r="J54">
        <v>23.682009999999998</v>
      </c>
      <c r="K54">
        <v>0.27234380000000002</v>
      </c>
    </row>
    <row r="55" spans="1:20" x14ac:dyDescent="0.25">
      <c r="A55">
        <v>1</v>
      </c>
      <c r="B55" t="s">
        <v>1100</v>
      </c>
      <c r="C55" t="s">
        <v>2128</v>
      </c>
      <c r="D55" t="s">
        <v>2129</v>
      </c>
      <c r="E55" t="s">
        <v>37</v>
      </c>
      <c r="F55" t="s">
        <v>1</v>
      </c>
      <c r="G55" t="s">
        <v>1845</v>
      </c>
      <c r="H55">
        <v>8657.9978210000008</v>
      </c>
      <c r="I55">
        <v>8671.9496739999995</v>
      </c>
      <c r="J55">
        <v>13.951853</v>
      </c>
      <c r="K55">
        <v>0.16088479999999999</v>
      </c>
    </row>
    <row r="56" spans="1:20" x14ac:dyDescent="0.25">
      <c r="A56">
        <v>1</v>
      </c>
      <c r="B56" t="s">
        <v>1100</v>
      </c>
      <c r="C56" t="s">
        <v>2130</v>
      </c>
      <c r="D56" t="s">
        <v>2131</v>
      </c>
      <c r="E56" t="s">
        <v>37</v>
      </c>
      <c r="F56" t="s">
        <v>1</v>
      </c>
      <c r="G56" t="s">
        <v>1845</v>
      </c>
      <c r="H56">
        <v>8581.8620520000004</v>
      </c>
      <c r="I56">
        <v>8633.6906350000008</v>
      </c>
      <c r="J56">
        <v>51.828583000000002</v>
      </c>
      <c r="K56">
        <v>0.60030620000000001</v>
      </c>
    </row>
    <row r="57" spans="1:20" x14ac:dyDescent="0.25">
      <c r="A57">
        <v>1</v>
      </c>
      <c r="B57" t="s">
        <v>1100</v>
      </c>
      <c r="C57" t="s">
        <v>2132</v>
      </c>
      <c r="D57" t="s">
        <v>2133</v>
      </c>
      <c r="E57" t="s">
        <v>37</v>
      </c>
      <c r="F57" t="s">
        <v>1</v>
      </c>
      <c r="G57" t="s">
        <v>1845</v>
      </c>
      <c r="H57">
        <v>8627.0365129999991</v>
      </c>
      <c r="I57">
        <v>8600.5763779999997</v>
      </c>
      <c r="J57">
        <v>26.460135000000001</v>
      </c>
      <c r="K57">
        <v>0.30765540000000002</v>
      </c>
    </row>
    <row r="58" spans="1:20" x14ac:dyDescent="0.25">
      <c r="A58">
        <v>1</v>
      </c>
      <c r="B58" t="s">
        <v>1100</v>
      </c>
      <c r="C58" t="s">
        <v>2134</v>
      </c>
      <c r="D58" t="s">
        <v>2135</v>
      </c>
      <c r="E58" t="s">
        <v>37</v>
      </c>
      <c r="F58" t="s">
        <v>1</v>
      </c>
      <c r="G58" t="s">
        <v>1845</v>
      </c>
      <c r="H58">
        <v>8671.050792</v>
      </c>
      <c r="I58">
        <v>8627.0365129999991</v>
      </c>
      <c r="J58">
        <v>44.014279000000002</v>
      </c>
      <c r="K58">
        <v>0.51019000000000003</v>
      </c>
    </row>
    <row r="59" spans="1:20" x14ac:dyDescent="0.25">
      <c r="A59">
        <v>1</v>
      </c>
      <c r="B59" t="s">
        <v>1100</v>
      </c>
      <c r="C59" t="s">
        <v>2136</v>
      </c>
      <c r="D59" t="s">
        <v>2137</v>
      </c>
      <c r="E59" t="s">
        <v>37</v>
      </c>
      <c r="F59" t="s">
        <v>1</v>
      </c>
      <c r="G59" t="s">
        <v>1845</v>
      </c>
      <c r="H59">
        <v>8663.1312240000007</v>
      </c>
      <c r="I59">
        <v>8671.050792</v>
      </c>
      <c r="J59">
        <v>7.9195679999999999</v>
      </c>
      <c r="K59">
        <v>9.1333399999999995E-2</v>
      </c>
    </row>
    <row r="60" spans="1:20" x14ac:dyDescent="0.25">
      <c r="A60">
        <v>1</v>
      </c>
      <c r="B60" t="s">
        <v>1100</v>
      </c>
      <c r="C60" t="s">
        <v>2138</v>
      </c>
      <c r="D60" t="s">
        <v>2139</v>
      </c>
      <c r="E60" t="s">
        <v>37</v>
      </c>
      <c r="F60" t="s">
        <v>1</v>
      </c>
      <c r="G60" t="s">
        <v>1845</v>
      </c>
      <c r="H60">
        <v>8681.4881789999999</v>
      </c>
      <c r="I60">
        <v>8663.1312240000007</v>
      </c>
      <c r="J60">
        <v>18.356954999999999</v>
      </c>
      <c r="K60">
        <v>0.21189749999999999</v>
      </c>
    </row>
    <row r="61" spans="1:20" x14ac:dyDescent="0.25">
      <c r="A61">
        <v>1</v>
      </c>
      <c r="B61" t="s">
        <v>1100</v>
      </c>
      <c r="C61" t="s">
        <v>2140</v>
      </c>
      <c r="D61" t="s">
        <v>2141</v>
      </c>
      <c r="E61" t="s">
        <v>37</v>
      </c>
      <c r="F61" t="s">
        <v>1</v>
      </c>
      <c r="G61" t="s">
        <v>1845</v>
      </c>
      <c r="H61">
        <v>8586.2083980000007</v>
      </c>
      <c r="I61">
        <v>8681.4881789999999</v>
      </c>
      <c r="J61">
        <v>95.279781</v>
      </c>
      <c r="K61">
        <v>1.0975052000000001</v>
      </c>
    </row>
    <row r="62" spans="1:20" x14ac:dyDescent="0.25">
      <c r="A62">
        <v>1</v>
      </c>
      <c r="B62" t="s">
        <v>1100</v>
      </c>
      <c r="C62" t="s">
        <v>2142</v>
      </c>
      <c r="D62" t="s">
        <v>2143</v>
      </c>
      <c r="E62" t="s">
        <v>37</v>
      </c>
      <c r="F62" t="s">
        <v>1</v>
      </c>
      <c r="G62" t="s">
        <v>1845</v>
      </c>
      <c r="H62">
        <v>8642.2307660000006</v>
      </c>
      <c r="I62">
        <v>8590.5482269999993</v>
      </c>
      <c r="J62">
        <v>51.682538999999998</v>
      </c>
      <c r="K62">
        <v>0.60162099999999996</v>
      </c>
    </row>
    <row r="63" spans="1:20" x14ac:dyDescent="0.25">
      <c r="A63">
        <v>1</v>
      </c>
      <c r="B63" t="s">
        <v>1100</v>
      </c>
      <c r="C63" t="s">
        <v>2144</v>
      </c>
      <c r="D63" t="s">
        <v>2145</v>
      </c>
      <c r="E63" t="s">
        <v>37</v>
      </c>
      <c r="F63" t="s">
        <v>1</v>
      </c>
      <c r="G63" t="s">
        <v>1845</v>
      </c>
      <c r="H63">
        <v>8597.8843670000006</v>
      </c>
      <c r="I63">
        <v>8666.4507489999996</v>
      </c>
      <c r="J63">
        <v>68.566382000000004</v>
      </c>
      <c r="K63">
        <v>0.79117029999999999</v>
      </c>
    </row>
    <row r="64" spans="1:20" x14ac:dyDescent="0.25">
      <c r="A64">
        <v>1</v>
      </c>
      <c r="B64" t="s">
        <v>1100</v>
      </c>
      <c r="C64" t="s">
        <v>2146</v>
      </c>
      <c r="D64" t="s">
        <v>2147</v>
      </c>
      <c r="E64" t="s">
        <v>37</v>
      </c>
      <c r="F64" t="s">
        <v>1</v>
      </c>
      <c r="G64" t="s">
        <v>1845</v>
      </c>
      <c r="H64">
        <v>8701.7371910000002</v>
      </c>
      <c r="I64">
        <v>8597.8843670000006</v>
      </c>
      <c r="J64">
        <v>103.852824</v>
      </c>
      <c r="K64">
        <v>1.2078880999999999</v>
      </c>
    </row>
    <row r="65" spans="1:11" x14ac:dyDescent="0.25">
      <c r="A65">
        <v>1</v>
      </c>
      <c r="B65" t="s">
        <v>1100</v>
      </c>
      <c r="C65" t="s">
        <v>2148</v>
      </c>
      <c r="D65" t="s">
        <v>2149</v>
      </c>
      <c r="E65" t="s">
        <v>37</v>
      </c>
      <c r="F65" t="s">
        <v>1</v>
      </c>
      <c r="G65" t="s">
        <v>1845</v>
      </c>
      <c r="H65">
        <v>8653.4865649999992</v>
      </c>
      <c r="I65">
        <v>8627.1806660000002</v>
      </c>
      <c r="J65">
        <v>26.305899</v>
      </c>
      <c r="K65">
        <v>0.30491879999999999</v>
      </c>
    </row>
    <row r="66" spans="1:11" x14ac:dyDescent="0.25">
      <c r="A66">
        <v>1</v>
      </c>
      <c r="B66" t="s">
        <v>1100</v>
      </c>
      <c r="C66" t="s">
        <v>2150</v>
      </c>
      <c r="D66" t="s">
        <v>2151</v>
      </c>
      <c r="E66" t="s">
        <v>37</v>
      </c>
      <c r="F66" t="s">
        <v>1</v>
      </c>
      <c r="G66" t="s">
        <v>1845</v>
      </c>
      <c r="H66">
        <v>8697.7160569999996</v>
      </c>
      <c r="I66">
        <v>8653.4865649999992</v>
      </c>
      <c r="J66">
        <v>44.229492</v>
      </c>
      <c r="K66">
        <v>0.51111759999999995</v>
      </c>
    </row>
    <row r="67" spans="1:11" x14ac:dyDescent="0.25">
      <c r="A67">
        <v>1</v>
      </c>
      <c r="B67" t="s">
        <v>1462</v>
      </c>
      <c r="C67" t="s">
        <v>2198</v>
      </c>
      <c r="D67" t="s">
        <v>2199</v>
      </c>
      <c r="E67" t="s">
        <v>37</v>
      </c>
      <c r="F67" t="s">
        <v>1</v>
      </c>
      <c r="G67" t="s">
        <v>1845</v>
      </c>
      <c r="H67">
        <v>8656.0191410000007</v>
      </c>
      <c r="I67">
        <v>8661.5025420000002</v>
      </c>
      <c r="J67">
        <v>5.4834009999999997</v>
      </c>
      <c r="K67">
        <v>6.3307699999999995E-2</v>
      </c>
    </row>
    <row r="68" spans="1:11" x14ac:dyDescent="0.25">
      <c r="A68">
        <v>1</v>
      </c>
      <c r="B68" t="s">
        <v>1462</v>
      </c>
      <c r="C68" t="s">
        <v>2200</v>
      </c>
      <c r="D68" t="s">
        <v>2201</v>
      </c>
      <c r="E68" t="s">
        <v>37</v>
      </c>
      <c r="F68" t="s">
        <v>1</v>
      </c>
      <c r="G68" t="s">
        <v>1845</v>
      </c>
      <c r="H68">
        <v>8711.0481670000008</v>
      </c>
      <c r="I68">
        <v>8712.1329549999991</v>
      </c>
      <c r="J68">
        <v>1.0847880000000001</v>
      </c>
      <c r="K68">
        <v>1.2451500000000001E-2</v>
      </c>
    </row>
    <row r="69" spans="1:11" x14ac:dyDescent="0.25">
      <c r="A69">
        <v>1</v>
      </c>
      <c r="B69" t="s">
        <v>1462</v>
      </c>
      <c r="C69" t="s">
        <v>2202</v>
      </c>
      <c r="D69" t="s">
        <v>2203</v>
      </c>
      <c r="E69" t="s">
        <v>37</v>
      </c>
      <c r="F69" t="s">
        <v>1</v>
      </c>
      <c r="G69" t="s">
        <v>1845</v>
      </c>
      <c r="H69">
        <v>8646.7845369999995</v>
      </c>
      <c r="I69">
        <v>8662.4826009999997</v>
      </c>
      <c r="J69">
        <v>15.698064</v>
      </c>
      <c r="K69">
        <v>0.18121899999999999</v>
      </c>
    </row>
    <row r="70" spans="1:11" x14ac:dyDescent="0.25">
      <c r="A70">
        <v>1</v>
      </c>
      <c r="B70" t="s">
        <v>1462</v>
      </c>
      <c r="C70" t="s">
        <v>2204</v>
      </c>
      <c r="D70" t="s">
        <v>2205</v>
      </c>
      <c r="E70" t="s">
        <v>37</v>
      </c>
      <c r="F70" t="s">
        <v>1</v>
      </c>
      <c r="G70" t="s">
        <v>1845</v>
      </c>
      <c r="H70">
        <v>8697.6222379999999</v>
      </c>
      <c r="I70">
        <v>8646.7845369999995</v>
      </c>
      <c r="J70">
        <v>50.837701000000003</v>
      </c>
      <c r="K70">
        <v>0.58793759999999995</v>
      </c>
    </row>
    <row r="71" spans="1:11" x14ac:dyDescent="0.25">
      <c r="A71">
        <v>1</v>
      </c>
      <c r="B71" t="s">
        <v>1462</v>
      </c>
      <c r="C71" t="s">
        <v>2206</v>
      </c>
      <c r="D71" t="s">
        <v>2207</v>
      </c>
      <c r="E71" t="s">
        <v>37</v>
      </c>
      <c r="F71" t="s">
        <v>1</v>
      </c>
      <c r="G71" t="s">
        <v>1845</v>
      </c>
      <c r="H71">
        <v>8671.3310089999995</v>
      </c>
      <c r="I71">
        <v>8663.9037129999997</v>
      </c>
      <c r="J71">
        <v>7.4272960000000001</v>
      </c>
      <c r="K71">
        <v>8.5726899999999995E-2</v>
      </c>
    </row>
    <row r="72" spans="1:11" x14ac:dyDescent="0.25">
      <c r="A72">
        <v>1</v>
      </c>
      <c r="B72" t="s">
        <v>1462</v>
      </c>
      <c r="C72" t="s">
        <v>2208</v>
      </c>
      <c r="D72" t="s">
        <v>2209</v>
      </c>
      <c r="E72" t="s">
        <v>37</v>
      </c>
      <c r="F72" t="s">
        <v>1</v>
      </c>
      <c r="G72" t="s">
        <v>1845</v>
      </c>
      <c r="H72">
        <v>8655.5029479999994</v>
      </c>
      <c r="I72">
        <v>8703.3654640000004</v>
      </c>
      <c r="J72">
        <v>47.862515999999999</v>
      </c>
      <c r="K72">
        <v>0.54993110000000001</v>
      </c>
    </row>
    <row r="73" spans="1:11" x14ac:dyDescent="0.25">
      <c r="A73">
        <v>1</v>
      </c>
      <c r="B73" t="s">
        <v>1462</v>
      </c>
      <c r="C73" t="s">
        <v>2210</v>
      </c>
      <c r="D73" t="s">
        <v>2211</v>
      </c>
      <c r="E73" t="s">
        <v>37</v>
      </c>
      <c r="F73" t="s">
        <v>1</v>
      </c>
      <c r="G73" t="s">
        <v>1845</v>
      </c>
      <c r="H73">
        <v>8704.9874220000002</v>
      </c>
      <c r="I73">
        <v>8686.6834729999991</v>
      </c>
      <c r="J73">
        <v>18.303948999999999</v>
      </c>
      <c r="K73">
        <v>0.2107127</v>
      </c>
    </row>
    <row r="74" spans="1:11" x14ac:dyDescent="0.25">
      <c r="A74">
        <v>1</v>
      </c>
      <c r="B74" t="s">
        <v>1462</v>
      </c>
      <c r="C74" t="s">
        <v>2212</v>
      </c>
      <c r="D74" t="s">
        <v>2213</v>
      </c>
      <c r="E74" t="s">
        <v>37</v>
      </c>
      <c r="F74" t="s">
        <v>1</v>
      </c>
      <c r="G74" t="s">
        <v>1845</v>
      </c>
      <c r="H74">
        <v>8649.6867689999999</v>
      </c>
      <c r="I74">
        <v>8704.9874220000002</v>
      </c>
      <c r="J74">
        <v>55.300652999999997</v>
      </c>
      <c r="K74">
        <v>0.63527549999999999</v>
      </c>
    </row>
    <row r="75" spans="1:11" x14ac:dyDescent="0.25">
      <c r="A75">
        <v>1</v>
      </c>
      <c r="B75" t="s">
        <v>1462</v>
      </c>
      <c r="C75" t="s">
        <v>2214</v>
      </c>
      <c r="D75" t="s">
        <v>2215</v>
      </c>
      <c r="E75" t="s">
        <v>37</v>
      </c>
      <c r="F75" t="s">
        <v>1</v>
      </c>
      <c r="G75" t="s">
        <v>1845</v>
      </c>
      <c r="H75">
        <v>8709.5570740000003</v>
      </c>
      <c r="I75">
        <v>8697.7790399999994</v>
      </c>
      <c r="J75">
        <v>11.778034</v>
      </c>
      <c r="K75">
        <v>0.13541429999999999</v>
      </c>
    </row>
    <row r="76" spans="1:11" x14ac:dyDescent="0.25">
      <c r="A76">
        <v>1</v>
      </c>
      <c r="B76" t="s">
        <v>1462</v>
      </c>
      <c r="C76" t="s">
        <v>2216</v>
      </c>
      <c r="D76" t="s">
        <v>2217</v>
      </c>
      <c r="E76" t="s">
        <v>37</v>
      </c>
      <c r="F76" t="s">
        <v>1</v>
      </c>
      <c r="G76" t="s">
        <v>1845</v>
      </c>
      <c r="H76">
        <v>8695.0653309999998</v>
      </c>
      <c r="I76">
        <v>8654.6178899999995</v>
      </c>
      <c r="J76">
        <v>40.447440999999998</v>
      </c>
      <c r="K76">
        <v>0.46735100000000002</v>
      </c>
    </row>
    <row r="77" spans="1:11" x14ac:dyDescent="0.25">
      <c r="A77">
        <v>1</v>
      </c>
      <c r="B77" t="s">
        <v>1462</v>
      </c>
      <c r="C77" t="s">
        <v>2218</v>
      </c>
      <c r="D77" t="s">
        <v>2219</v>
      </c>
      <c r="E77" t="s">
        <v>37</v>
      </c>
      <c r="F77" t="s">
        <v>1</v>
      </c>
      <c r="G77" t="s">
        <v>1845</v>
      </c>
      <c r="H77">
        <v>8713.4139759999998</v>
      </c>
      <c r="I77">
        <v>8695.0653309999998</v>
      </c>
      <c r="J77">
        <v>18.348645000000001</v>
      </c>
      <c r="K77">
        <v>0.21102370000000001</v>
      </c>
    </row>
    <row r="78" spans="1:11" x14ac:dyDescent="0.25">
      <c r="A78">
        <v>1</v>
      </c>
      <c r="B78" t="s">
        <v>1462</v>
      </c>
      <c r="C78" t="s">
        <v>2220</v>
      </c>
      <c r="D78" t="s">
        <v>2221</v>
      </c>
      <c r="E78" t="s">
        <v>37</v>
      </c>
      <c r="F78" t="s">
        <v>1</v>
      </c>
      <c r="G78" t="s">
        <v>1845</v>
      </c>
      <c r="H78">
        <v>8696.5077139999994</v>
      </c>
      <c r="I78">
        <v>8713.4139759999998</v>
      </c>
      <c r="J78">
        <v>16.906262000000002</v>
      </c>
      <c r="K78">
        <v>0.1940257</v>
      </c>
    </row>
    <row r="79" spans="1:11" x14ac:dyDescent="0.25">
      <c r="A79">
        <v>1</v>
      </c>
      <c r="B79" t="s">
        <v>1462</v>
      </c>
      <c r="C79" t="s">
        <v>2222</v>
      </c>
      <c r="D79" t="s">
        <v>2223</v>
      </c>
      <c r="E79" t="s">
        <v>37</v>
      </c>
      <c r="F79" t="s">
        <v>1</v>
      </c>
      <c r="G79" t="s">
        <v>1845</v>
      </c>
      <c r="H79">
        <v>8718.1547190000001</v>
      </c>
      <c r="I79">
        <v>8696.5077139999994</v>
      </c>
      <c r="J79">
        <v>21.647005</v>
      </c>
      <c r="K79">
        <v>0.2489161</v>
      </c>
    </row>
    <row r="80" spans="1:11" x14ac:dyDescent="0.25">
      <c r="A80">
        <v>1</v>
      </c>
      <c r="B80" t="s">
        <v>1462</v>
      </c>
      <c r="C80" t="s">
        <v>2224</v>
      </c>
      <c r="D80" t="s">
        <v>2225</v>
      </c>
      <c r="E80" t="s">
        <v>37</v>
      </c>
      <c r="F80" t="s">
        <v>1</v>
      </c>
      <c r="G80" t="s">
        <v>1845</v>
      </c>
      <c r="H80">
        <v>8664.860224</v>
      </c>
      <c r="I80">
        <v>8701.3401940000003</v>
      </c>
      <c r="J80">
        <v>36.479970000000002</v>
      </c>
      <c r="K80">
        <v>0.41924539999999999</v>
      </c>
    </row>
    <row r="81" spans="1:11" x14ac:dyDescent="0.25">
      <c r="A81">
        <v>1</v>
      </c>
      <c r="B81" t="s">
        <v>1462</v>
      </c>
      <c r="C81" t="s">
        <v>2226</v>
      </c>
      <c r="D81" t="s">
        <v>2227</v>
      </c>
      <c r="E81" t="s">
        <v>37</v>
      </c>
      <c r="F81" t="s">
        <v>1</v>
      </c>
      <c r="G81" t="s">
        <v>1845</v>
      </c>
      <c r="H81">
        <v>8684.5498669999997</v>
      </c>
      <c r="I81">
        <v>8664.860224</v>
      </c>
      <c r="J81">
        <v>19.689643</v>
      </c>
      <c r="K81">
        <v>0.22723560000000001</v>
      </c>
    </row>
    <row r="82" spans="1:11" x14ac:dyDescent="0.25">
      <c r="A82">
        <v>2</v>
      </c>
      <c r="B82" t="s">
        <v>36</v>
      </c>
      <c r="C82" t="s">
        <v>1864</v>
      </c>
      <c r="D82" t="s">
        <v>1865</v>
      </c>
      <c r="E82" t="s">
        <v>37</v>
      </c>
      <c r="F82" t="s">
        <v>1</v>
      </c>
      <c r="G82" t="s">
        <v>1845</v>
      </c>
      <c r="H82">
        <v>8697.3078249999999</v>
      </c>
      <c r="I82">
        <v>8710.9400380000006</v>
      </c>
      <c r="J82">
        <v>13.632213</v>
      </c>
      <c r="K82">
        <v>0.1564953</v>
      </c>
    </row>
    <row r="83" spans="1:11" x14ac:dyDescent="0.25">
      <c r="A83">
        <v>2</v>
      </c>
      <c r="B83" t="s">
        <v>36</v>
      </c>
      <c r="C83" t="s">
        <v>1866</v>
      </c>
      <c r="D83" t="s">
        <v>1867</v>
      </c>
      <c r="E83" t="s">
        <v>37</v>
      </c>
      <c r="F83" t="s">
        <v>1</v>
      </c>
      <c r="G83" t="s">
        <v>1845</v>
      </c>
      <c r="H83">
        <v>8720.7692040000002</v>
      </c>
      <c r="I83">
        <v>8625.1621589999995</v>
      </c>
      <c r="J83">
        <v>95.607044999999999</v>
      </c>
      <c r="K83">
        <v>1.1084666000000001</v>
      </c>
    </row>
    <row r="84" spans="1:11" x14ac:dyDescent="0.25">
      <c r="A84">
        <v>2</v>
      </c>
      <c r="B84" t="s">
        <v>36</v>
      </c>
      <c r="C84" t="s">
        <v>1868</v>
      </c>
      <c r="D84" t="s">
        <v>1869</v>
      </c>
      <c r="E84" t="s">
        <v>37</v>
      </c>
      <c r="F84" t="s">
        <v>1</v>
      </c>
      <c r="G84" t="s">
        <v>1845</v>
      </c>
      <c r="H84">
        <v>8723.3767200000002</v>
      </c>
      <c r="I84">
        <v>8741.4857809999994</v>
      </c>
      <c r="J84">
        <v>18.109061000000001</v>
      </c>
      <c r="K84">
        <v>0.20716229999999999</v>
      </c>
    </row>
    <row r="85" spans="1:11" x14ac:dyDescent="0.25">
      <c r="A85">
        <v>2</v>
      </c>
      <c r="B85" t="s">
        <v>36</v>
      </c>
      <c r="C85" t="s">
        <v>1870</v>
      </c>
      <c r="D85" t="s">
        <v>1871</v>
      </c>
      <c r="E85" t="s">
        <v>37</v>
      </c>
      <c r="F85" t="s">
        <v>1</v>
      </c>
      <c r="G85" t="s">
        <v>1845</v>
      </c>
      <c r="H85">
        <v>8750.4385719999991</v>
      </c>
      <c r="I85">
        <v>8714.6549919999998</v>
      </c>
      <c r="J85">
        <v>35.783580000000001</v>
      </c>
      <c r="K85">
        <v>0.41061379999999997</v>
      </c>
    </row>
    <row r="86" spans="1:11" x14ac:dyDescent="0.25">
      <c r="A86">
        <v>2</v>
      </c>
      <c r="B86" t="s">
        <v>36</v>
      </c>
      <c r="C86" t="s">
        <v>1872</v>
      </c>
      <c r="D86" t="s">
        <v>1873</v>
      </c>
      <c r="E86" t="s">
        <v>37</v>
      </c>
      <c r="F86" t="s">
        <v>1</v>
      </c>
      <c r="G86" t="s">
        <v>1845</v>
      </c>
      <c r="H86">
        <v>8710.8886719999991</v>
      </c>
      <c r="I86">
        <v>8750.4385719999991</v>
      </c>
      <c r="J86">
        <v>39.549900000000001</v>
      </c>
      <c r="K86">
        <v>0.45197619999999999</v>
      </c>
    </row>
    <row r="87" spans="1:11" x14ac:dyDescent="0.25">
      <c r="A87">
        <v>2</v>
      </c>
      <c r="B87" t="s">
        <v>36</v>
      </c>
      <c r="C87" t="s">
        <v>1874</v>
      </c>
      <c r="D87" t="s">
        <v>1875</v>
      </c>
      <c r="E87" t="s">
        <v>37</v>
      </c>
      <c r="F87" t="s">
        <v>1</v>
      </c>
      <c r="G87" t="s">
        <v>1845</v>
      </c>
      <c r="H87">
        <v>8771.1865730000009</v>
      </c>
      <c r="I87">
        <v>8710.8886719999991</v>
      </c>
      <c r="J87">
        <v>60.297901000000003</v>
      </c>
      <c r="K87">
        <v>0.69221299999999997</v>
      </c>
    </row>
    <row r="88" spans="1:11" x14ac:dyDescent="0.25">
      <c r="A88">
        <v>2</v>
      </c>
      <c r="B88" t="s">
        <v>36</v>
      </c>
      <c r="C88" t="s">
        <v>1876</v>
      </c>
      <c r="D88" t="s">
        <v>1877</v>
      </c>
      <c r="E88" t="s">
        <v>37</v>
      </c>
      <c r="F88" t="s">
        <v>1</v>
      </c>
      <c r="G88" t="s">
        <v>1845</v>
      </c>
      <c r="H88">
        <v>8749.283754</v>
      </c>
      <c r="I88">
        <v>8757.3051759999998</v>
      </c>
      <c r="J88">
        <v>8.0214219999999994</v>
      </c>
      <c r="K88">
        <v>9.1596899999999995E-2</v>
      </c>
    </row>
    <row r="89" spans="1:11" x14ac:dyDescent="0.25">
      <c r="A89">
        <v>2</v>
      </c>
      <c r="B89" t="s">
        <v>36</v>
      </c>
      <c r="C89" t="s">
        <v>1878</v>
      </c>
      <c r="D89" t="s">
        <v>1879</v>
      </c>
      <c r="E89" t="s">
        <v>37</v>
      </c>
      <c r="F89" t="s">
        <v>1</v>
      </c>
      <c r="G89" t="s">
        <v>1845</v>
      </c>
      <c r="H89">
        <v>8760.2265619999998</v>
      </c>
      <c r="I89">
        <v>8749.283754</v>
      </c>
      <c r="J89">
        <v>10.942807999999999</v>
      </c>
      <c r="K89">
        <v>0.12507090000000001</v>
      </c>
    </row>
    <row r="90" spans="1:11" x14ac:dyDescent="0.25">
      <c r="A90">
        <v>2</v>
      </c>
      <c r="B90" t="s">
        <v>36</v>
      </c>
      <c r="C90" t="s">
        <v>1880</v>
      </c>
      <c r="D90" t="s">
        <v>1881</v>
      </c>
      <c r="E90" t="s">
        <v>37</v>
      </c>
      <c r="F90" t="s">
        <v>1</v>
      </c>
      <c r="G90" t="s">
        <v>1845</v>
      </c>
      <c r="H90">
        <v>8693.7290819999998</v>
      </c>
      <c r="I90">
        <v>8760.2265619999998</v>
      </c>
      <c r="J90">
        <v>66.497479999999996</v>
      </c>
      <c r="K90">
        <v>0.75908399999999998</v>
      </c>
    </row>
    <row r="91" spans="1:11" x14ac:dyDescent="0.25">
      <c r="A91">
        <v>2</v>
      </c>
      <c r="B91" t="s">
        <v>36</v>
      </c>
      <c r="C91" t="s">
        <v>1882</v>
      </c>
      <c r="D91" t="s">
        <v>1883</v>
      </c>
      <c r="E91" t="s">
        <v>37</v>
      </c>
      <c r="F91" t="s">
        <v>1</v>
      </c>
      <c r="G91" t="s">
        <v>1845</v>
      </c>
      <c r="H91">
        <v>8623.8024010000008</v>
      </c>
      <c r="I91">
        <v>8764.1074960000005</v>
      </c>
      <c r="J91">
        <v>140.30509499999999</v>
      </c>
      <c r="K91">
        <v>1.6009057</v>
      </c>
    </row>
    <row r="92" spans="1:11" x14ac:dyDescent="0.25">
      <c r="A92">
        <v>2</v>
      </c>
      <c r="B92" t="s">
        <v>36</v>
      </c>
      <c r="C92" t="s">
        <v>1884</v>
      </c>
      <c r="D92" t="s">
        <v>1885</v>
      </c>
      <c r="E92" t="s">
        <v>37</v>
      </c>
      <c r="F92" t="s">
        <v>1</v>
      </c>
      <c r="G92" t="s">
        <v>1845</v>
      </c>
      <c r="H92">
        <v>8666.6309430000001</v>
      </c>
      <c r="I92">
        <v>8623.8024010000008</v>
      </c>
      <c r="J92">
        <v>42.828541999999999</v>
      </c>
      <c r="K92">
        <v>0.49663180000000001</v>
      </c>
    </row>
    <row r="93" spans="1:11" x14ac:dyDescent="0.25">
      <c r="A93">
        <v>2</v>
      </c>
      <c r="B93" t="s">
        <v>36</v>
      </c>
      <c r="C93" t="s">
        <v>1886</v>
      </c>
      <c r="D93" t="s">
        <v>1887</v>
      </c>
      <c r="E93" t="s">
        <v>37</v>
      </c>
      <c r="F93" t="s">
        <v>1</v>
      </c>
      <c r="G93" t="s">
        <v>1845</v>
      </c>
      <c r="H93">
        <v>8730.3267080000005</v>
      </c>
      <c r="I93">
        <v>8666.6309430000001</v>
      </c>
      <c r="J93">
        <v>63.695765000000002</v>
      </c>
      <c r="K93">
        <v>0.7349542</v>
      </c>
    </row>
    <row r="94" spans="1:11" x14ac:dyDescent="0.25">
      <c r="A94">
        <v>2</v>
      </c>
      <c r="B94" t="s">
        <v>36</v>
      </c>
      <c r="C94" t="s">
        <v>1888</v>
      </c>
      <c r="D94" t="s">
        <v>1889</v>
      </c>
      <c r="E94" t="s">
        <v>37</v>
      </c>
      <c r="F94" t="s">
        <v>1</v>
      </c>
      <c r="G94" t="s">
        <v>1845</v>
      </c>
      <c r="H94">
        <v>8763.7398150000008</v>
      </c>
      <c r="I94">
        <v>8709.3706230000007</v>
      </c>
      <c r="J94">
        <v>54.369191999999998</v>
      </c>
      <c r="K94">
        <v>0.62426090000000001</v>
      </c>
    </row>
    <row r="95" spans="1:11" x14ac:dyDescent="0.25">
      <c r="A95">
        <v>2</v>
      </c>
      <c r="B95" t="s">
        <v>36</v>
      </c>
      <c r="C95" t="s">
        <v>1890</v>
      </c>
      <c r="D95" t="s">
        <v>1891</v>
      </c>
      <c r="E95" t="s">
        <v>37</v>
      </c>
      <c r="F95" t="s">
        <v>1</v>
      </c>
      <c r="G95" t="s">
        <v>1845</v>
      </c>
      <c r="H95">
        <v>8700.0461500000001</v>
      </c>
      <c r="I95">
        <v>8672.2863319999997</v>
      </c>
      <c r="J95">
        <v>27.759817999999999</v>
      </c>
      <c r="K95">
        <v>0.32009799999999999</v>
      </c>
    </row>
    <row r="96" spans="1:11" x14ac:dyDescent="0.25">
      <c r="A96">
        <v>2</v>
      </c>
      <c r="B96" t="s">
        <v>36</v>
      </c>
      <c r="C96" t="s">
        <v>1892</v>
      </c>
      <c r="D96" t="s">
        <v>1893</v>
      </c>
      <c r="E96" t="s">
        <v>37</v>
      </c>
      <c r="F96" t="s">
        <v>1</v>
      </c>
      <c r="G96" t="s">
        <v>1845</v>
      </c>
      <c r="H96">
        <v>8714.7378219999991</v>
      </c>
      <c r="I96">
        <v>8636.4126300000007</v>
      </c>
      <c r="J96">
        <v>78.325192000000001</v>
      </c>
      <c r="K96">
        <v>0.90691809999999995</v>
      </c>
    </row>
    <row r="97" spans="1:11" x14ac:dyDescent="0.25">
      <c r="A97">
        <v>2</v>
      </c>
      <c r="B97" t="s">
        <v>36</v>
      </c>
      <c r="C97" t="s">
        <v>1894</v>
      </c>
      <c r="D97" t="s">
        <v>1895</v>
      </c>
      <c r="E97" t="s">
        <v>37</v>
      </c>
      <c r="F97" t="s">
        <v>1</v>
      </c>
      <c r="G97" t="s">
        <v>1845</v>
      </c>
      <c r="H97">
        <v>8757.090166</v>
      </c>
      <c r="I97">
        <v>8714.7378219999991</v>
      </c>
      <c r="J97">
        <v>42.352344000000002</v>
      </c>
      <c r="K97">
        <v>0.48598530000000001</v>
      </c>
    </row>
    <row r="98" spans="1:11" x14ac:dyDescent="0.25">
      <c r="A98">
        <v>2</v>
      </c>
      <c r="B98" t="s">
        <v>36</v>
      </c>
      <c r="C98" t="s">
        <v>1896</v>
      </c>
      <c r="D98" t="s">
        <v>1897</v>
      </c>
      <c r="E98" t="s">
        <v>37</v>
      </c>
      <c r="F98" t="s">
        <v>1</v>
      </c>
      <c r="G98" t="s">
        <v>1845</v>
      </c>
      <c r="H98">
        <v>8737.9433480000007</v>
      </c>
      <c r="I98">
        <v>8632.3247640000009</v>
      </c>
      <c r="J98">
        <v>105.618584</v>
      </c>
      <c r="K98">
        <v>1.2235242</v>
      </c>
    </row>
    <row r="99" spans="1:11" x14ac:dyDescent="0.25">
      <c r="A99">
        <v>2</v>
      </c>
      <c r="B99" t="s">
        <v>36</v>
      </c>
      <c r="C99" t="s">
        <v>1898</v>
      </c>
      <c r="D99" t="s">
        <v>1899</v>
      </c>
      <c r="E99" t="s">
        <v>37</v>
      </c>
      <c r="F99" t="s">
        <v>1</v>
      </c>
      <c r="G99" t="s">
        <v>1845</v>
      </c>
      <c r="H99">
        <v>8715.7438160000002</v>
      </c>
      <c r="I99">
        <v>8737.9433480000007</v>
      </c>
      <c r="J99">
        <v>22.199532000000001</v>
      </c>
      <c r="K99">
        <v>0.25405899999999998</v>
      </c>
    </row>
    <row r="100" spans="1:11" x14ac:dyDescent="0.25">
      <c r="A100">
        <v>2</v>
      </c>
      <c r="B100" t="s">
        <v>36</v>
      </c>
      <c r="C100" t="s">
        <v>1900</v>
      </c>
      <c r="D100" t="s">
        <v>1901</v>
      </c>
      <c r="E100" t="s">
        <v>37</v>
      </c>
      <c r="F100" t="s">
        <v>1</v>
      </c>
      <c r="G100" t="s">
        <v>1845</v>
      </c>
      <c r="H100">
        <v>8768.3764200000005</v>
      </c>
      <c r="I100">
        <v>8759.7972559999998</v>
      </c>
      <c r="J100">
        <v>8.5791640000000005</v>
      </c>
      <c r="K100">
        <v>9.7937899999999994E-2</v>
      </c>
    </row>
    <row r="101" spans="1:11" x14ac:dyDescent="0.25">
      <c r="A101">
        <v>2</v>
      </c>
      <c r="B101" t="s">
        <v>36</v>
      </c>
      <c r="C101" t="s">
        <v>1902</v>
      </c>
      <c r="D101" t="s">
        <v>1903</v>
      </c>
      <c r="E101" t="s">
        <v>37</v>
      </c>
      <c r="F101" t="s">
        <v>1</v>
      </c>
      <c r="G101" t="s">
        <v>1845</v>
      </c>
      <c r="H101">
        <v>8744.4771899999996</v>
      </c>
      <c r="I101">
        <v>8768.3764200000005</v>
      </c>
      <c r="J101">
        <v>23.899229999999999</v>
      </c>
      <c r="K101">
        <v>0.27256160000000001</v>
      </c>
    </row>
    <row r="102" spans="1:11" x14ac:dyDescent="0.25">
      <c r="A102">
        <v>2</v>
      </c>
      <c r="B102" t="s">
        <v>388</v>
      </c>
      <c r="C102" t="s">
        <v>1980</v>
      </c>
      <c r="D102" t="s">
        <v>1981</v>
      </c>
      <c r="E102" t="s">
        <v>37</v>
      </c>
      <c r="F102" t="s">
        <v>1</v>
      </c>
      <c r="G102" t="s">
        <v>1845</v>
      </c>
      <c r="H102">
        <v>8721.9185620000007</v>
      </c>
      <c r="I102">
        <v>8677.028757</v>
      </c>
      <c r="J102">
        <v>44.889805000000003</v>
      </c>
      <c r="K102">
        <v>0.51734069999999999</v>
      </c>
    </row>
    <row r="103" spans="1:11" x14ac:dyDescent="0.25">
      <c r="A103">
        <v>2</v>
      </c>
      <c r="B103" t="s">
        <v>388</v>
      </c>
      <c r="C103" t="s">
        <v>1982</v>
      </c>
      <c r="D103" t="s">
        <v>1983</v>
      </c>
      <c r="E103" t="s">
        <v>37</v>
      </c>
      <c r="F103" t="s">
        <v>1</v>
      </c>
      <c r="G103" t="s">
        <v>1845</v>
      </c>
      <c r="H103">
        <v>8747.5357669999994</v>
      </c>
      <c r="I103">
        <v>8616.2418039999993</v>
      </c>
      <c r="J103">
        <v>131.29396299999999</v>
      </c>
      <c r="K103">
        <v>1.5237962</v>
      </c>
    </row>
    <row r="104" spans="1:11" x14ac:dyDescent="0.25">
      <c r="A104">
        <v>2</v>
      </c>
      <c r="B104" t="s">
        <v>388</v>
      </c>
      <c r="C104" t="s">
        <v>1984</v>
      </c>
      <c r="D104" t="s">
        <v>1985</v>
      </c>
      <c r="E104" t="s">
        <v>37</v>
      </c>
      <c r="F104" t="s">
        <v>1</v>
      </c>
      <c r="G104" t="s">
        <v>1845</v>
      </c>
      <c r="H104">
        <v>8752.2247200000002</v>
      </c>
      <c r="I104">
        <v>8747.5357669999994</v>
      </c>
      <c r="J104">
        <v>4.6889529999999997</v>
      </c>
      <c r="K104">
        <v>5.3603100000000001E-2</v>
      </c>
    </row>
    <row r="105" spans="1:11" x14ac:dyDescent="0.25">
      <c r="A105">
        <v>2</v>
      </c>
      <c r="B105" t="s">
        <v>388</v>
      </c>
      <c r="C105" t="s">
        <v>1986</v>
      </c>
      <c r="D105" t="s">
        <v>1987</v>
      </c>
      <c r="E105" t="s">
        <v>37</v>
      </c>
      <c r="F105" t="s">
        <v>1</v>
      </c>
      <c r="G105" t="s">
        <v>1845</v>
      </c>
      <c r="H105">
        <v>8776.0446190000002</v>
      </c>
      <c r="I105">
        <v>8752.2247200000002</v>
      </c>
      <c r="J105">
        <v>23.819898999999999</v>
      </c>
      <c r="K105">
        <v>0.27215820000000002</v>
      </c>
    </row>
    <row r="106" spans="1:11" x14ac:dyDescent="0.25">
      <c r="A106">
        <v>2</v>
      </c>
      <c r="B106" t="s">
        <v>388</v>
      </c>
      <c r="C106" t="s">
        <v>1988</v>
      </c>
      <c r="D106" t="s">
        <v>1989</v>
      </c>
      <c r="E106" t="s">
        <v>37</v>
      </c>
      <c r="F106" t="s">
        <v>1</v>
      </c>
      <c r="G106" t="s">
        <v>1845</v>
      </c>
      <c r="H106">
        <v>8780.6262490000008</v>
      </c>
      <c r="I106">
        <v>8609.6693599999999</v>
      </c>
      <c r="J106">
        <v>170.95688899999999</v>
      </c>
      <c r="K106">
        <v>1.9856383</v>
      </c>
    </row>
    <row r="107" spans="1:11" x14ac:dyDescent="0.25">
      <c r="A107">
        <v>2</v>
      </c>
      <c r="B107" t="s">
        <v>388</v>
      </c>
      <c r="C107" t="s">
        <v>1990</v>
      </c>
      <c r="D107" t="s">
        <v>1991</v>
      </c>
      <c r="E107" t="s">
        <v>37</v>
      </c>
      <c r="F107" t="s">
        <v>1</v>
      </c>
      <c r="G107" t="s">
        <v>1845</v>
      </c>
      <c r="H107">
        <v>8753.2512769999994</v>
      </c>
      <c r="I107">
        <v>8748.0781819999993</v>
      </c>
      <c r="J107">
        <v>5.173095</v>
      </c>
      <c r="K107">
        <v>5.9134100000000002E-2</v>
      </c>
    </row>
    <row r="108" spans="1:11" x14ac:dyDescent="0.25">
      <c r="A108">
        <v>2</v>
      </c>
      <c r="B108" t="s">
        <v>388</v>
      </c>
      <c r="C108" t="s">
        <v>1992</v>
      </c>
      <c r="D108" t="s">
        <v>1993</v>
      </c>
      <c r="E108" t="s">
        <v>37</v>
      </c>
      <c r="F108" t="s">
        <v>1</v>
      </c>
      <c r="G108" t="s">
        <v>1845</v>
      </c>
      <c r="H108">
        <v>8782.5301469999995</v>
      </c>
      <c r="I108">
        <v>8690.4414020000004</v>
      </c>
      <c r="J108">
        <v>92.088745000000003</v>
      </c>
      <c r="K108">
        <v>1.0596555999999999</v>
      </c>
    </row>
    <row r="109" spans="1:11" x14ac:dyDescent="0.25">
      <c r="A109">
        <v>2</v>
      </c>
      <c r="B109" t="s">
        <v>388</v>
      </c>
      <c r="C109" t="s">
        <v>1994</v>
      </c>
      <c r="D109" t="s">
        <v>1995</v>
      </c>
      <c r="E109" t="s">
        <v>37</v>
      </c>
      <c r="F109" t="s">
        <v>1</v>
      </c>
      <c r="G109" t="s">
        <v>1845</v>
      </c>
      <c r="H109">
        <v>8616.8395899999996</v>
      </c>
      <c r="I109">
        <v>8632.3330920000008</v>
      </c>
      <c r="J109">
        <v>15.493501999999999</v>
      </c>
      <c r="K109">
        <v>0.17948220000000001</v>
      </c>
    </row>
    <row r="110" spans="1:11" x14ac:dyDescent="0.25">
      <c r="A110">
        <v>2</v>
      </c>
      <c r="B110" t="s">
        <v>388</v>
      </c>
      <c r="C110" t="s">
        <v>1996</v>
      </c>
      <c r="D110" t="s">
        <v>1997</v>
      </c>
      <c r="E110" t="s">
        <v>37</v>
      </c>
      <c r="F110" t="s">
        <v>1</v>
      </c>
      <c r="G110" t="s">
        <v>1845</v>
      </c>
      <c r="H110">
        <v>8722.2019660000005</v>
      </c>
      <c r="I110">
        <v>8675.5084970000007</v>
      </c>
      <c r="J110">
        <v>46.693469</v>
      </c>
      <c r="K110">
        <v>0.53822170000000003</v>
      </c>
    </row>
    <row r="111" spans="1:11" x14ac:dyDescent="0.25">
      <c r="A111">
        <v>2</v>
      </c>
      <c r="B111" t="s">
        <v>388</v>
      </c>
      <c r="C111" t="s">
        <v>1998</v>
      </c>
      <c r="D111" t="s">
        <v>1999</v>
      </c>
      <c r="E111" t="s">
        <v>37</v>
      </c>
      <c r="F111" t="s">
        <v>1</v>
      </c>
      <c r="G111" t="s">
        <v>1845</v>
      </c>
      <c r="H111">
        <v>8610.8006819999991</v>
      </c>
      <c r="I111">
        <v>8705.3815149999991</v>
      </c>
      <c r="J111">
        <v>94.580832999999998</v>
      </c>
      <c r="K111">
        <v>1.0864640000000001</v>
      </c>
    </row>
    <row r="112" spans="1:11" x14ac:dyDescent="0.25">
      <c r="A112">
        <v>2</v>
      </c>
      <c r="B112" t="s">
        <v>388</v>
      </c>
      <c r="C112" t="s">
        <v>2000</v>
      </c>
      <c r="D112" t="s">
        <v>2001</v>
      </c>
      <c r="E112" t="s">
        <v>37</v>
      </c>
      <c r="F112" t="s">
        <v>1</v>
      </c>
      <c r="G112" t="s">
        <v>1845</v>
      </c>
      <c r="H112">
        <v>8723.6686389999995</v>
      </c>
      <c r="I112">
        <v>8676.2035859999996</v>
      </c>
      <c r="J112">
        <v>47.465052999999997</v>
      </c>
      <c r="K112">
        <v>0.54707170000000005</v>
      </c>
    </row>
    <row r="113" spans="1:11" x14ac:dyDescent="0.25">
      <c r="A113">
        <v>2</v>
      </c>
      <c r="B113" t="s">
        <v>388</v>
      </c>
      <c r="C113" t="s">
        <v>2002</v>
      </c>
      <c r="D113" t="s">
        <v>2003</v>
      </c>
      <c r="E113" t="s">
        <v>37</v>
      </c>
      <c r="F113" t="s">
        <v>1</v>
      </c>
      <c r="G113" t="s">
        <v>1845</v>
      </c>
      <c r="H113">
        <v>8739.7916409999998</v>
      </c>
      <c r="I113">
        <v>8756.2470429999994</v>
      </c>
      <c r="J113">
        <v>16.455401999999999</v>
      </c>
      <c r="K113">
        <v>0.1879276</v>
      </c>
    </row>
    <row r="114" spans="1:11" x14ac:dyDescent="0.25">
      <c r="A114">
        <v>2</v>
      </c>
      <c r="B114" t="s">
        <v>388</v>
      </c>
      <c r="C114" t="s">
        <v>2004</v>
      </c>
      <c r="D114" t="s">
        <v>2005</v>
      </c>
      <c r="E114" t="s">
        <v>37</v>
      </c>
      <c r="F114" t="s">
        <v>1</v>
      </c>
      <c r="G114" t="s">
        <v>1845</v>
      </c>
      <c r="H114">
        <v>8635.653644</v>
      </c>
      <c r="I114">
        <v>8739.7916409999998</v>
      </c>
      <c r="J114">
        <v>104.137997</v>
      </c>
      <c r="K114">
        <v>1.1915387</v>
      </c>
    </row>
    <row r="115" spans="1:11" x14ac:dyDescent="0.25">
      <c r="A115">
        <v>2</v>
      </c>
      <c r="B115" t="s">
        <v>388</v>
      </c>
      <c r="C115" t="s">
        <v>2006</v>
      </c>
      <c r="D115" t="s">
        <v>2007</v>
      </c>
      <c r="E115" t="s">
        <v>37</v>
      </c>
      <c r="F115" t="s">
        <v>1</v>
      </c>
      <c r="G115" t="s">
        <v>1845</v>
      </c>
      <c r="H115">
        <v>8647.8018769999999</v>
      </c>
      <c r="I115">
        <v>8662.3787059999995</v>
      </c>
      <c r="J115">
        <v>14.576829</v>
      </c>
      <c r="K115">
        <v>0.16827739999999999</v>
      </c>
    </row>
    <row r="116" spans="1:11" x14ac:dyDescent="0.25">
      <c r="A116">
        <v>2</v>
      </c>
      <c r="B116" t="s">
        <v>388</v>
      </c>
      <c r="C116" t="s">
        <v>2008</v>
      </c>
      <c r="D116" t="s">
        <v>2009</v>
      </c>
      <c r="E116" t="s">
        <v>37</v>
      </c>
      <c r="F116" t="s">
        <v>1</v>
      </c>
      <c r="G116" t="s">
        <v>1845</v>
      </c>
      <c r="H116">
        <v>8755.0053119999993</v>
      </c>
      <c r="I116">
        <v>8647.8018769999999</v>
      </c>
      <c r="J116">
        <v>107.203435</v>
      </c>
      <c r="K116">
        <v>1.2396611</v>
      </c>
    </row>
    <row r="117" spans="1:11" x14ac:dyDescent="0.25">
      <c r="A117">
        <v>2</v>
      </c>
      <c r="B117" t="s">
        <v>388</v>
      </c>
      <c r="C117" t="s">
        <v>2010</v>
      </c>
      <c r="D117" t="s">
        <v>2011</v>
      </c>
      <c r="E117" t="s">
        <v>37</v>
      </c>
      <c r="F117" t="s">
        <v>1</v>
      </c>
      <c r="G117" t="s">
        <v>1845</v>
      </c>
      <c r="H117">
        <v>8774.8833080000004</v>
      </c>
      <c r="I117">
        <v>8746.6920549999995</v>
      </c>
      <c r="J117">
        <v>28.191253</v>
      </c>
      <c r="K117">
        <v>0.32230760000000003</v>
      </c>
    </row>
    <row r="118" spans="1:11" x14ac:dyDescent="0.25">
      <c r="A118">
        <v>2</v>
      </c>
      <c r="B118" t="s">
        <v>388</v>
      </c>
      <c r="C118" t="s">
        <v>2012</v>
      </c>
      <c r="D118" t="s">
        <v>2013</v>
      </c>
      <c r="E118" t="s">
        <v>37</v>
      </c>
      <c r="F118" t="s">
        <v>1</v>
      </c>
      <c r="G118" t="s">
        <v>1845</v>
      </c>
      <c r="H118">
        <v>8689.3456200000001</v>
      </c>
      <c r="I118">
        <v>8774.8833080000004</v>
      </c>
      <c r="J118">
        <v>85.537688000000003</v>
      </c>
      <c r="K118">
        <v>0.97480140000000004</v>
      </c>
    </row>
    <row r="119" spans="1:11" x14ac:dyDescent="0.25">
      <c r="A119">
        <v>2</v>
      </c>
      <c r="B119" t="s">
        <v>739</v>
      </c>
      <c r="C119" t="s">
        <v>2064</v>
      </c>
      <c r="D119" t="s">
        <v>2065</v>
      </c>
      <c r="E119" t="s">
        <v>37</v>
      </c>
      <c r="F119" t="s">
        <v>1</v>
      </c>
      <c r="G119" t="s">
        <v>1845</v>
      </c>
      <c r="H119">
        <v>8688.8199390000009</v>
      </c>
      <c r="I119">
        <v>8646.40726</v>
      </c>
      <c r="J119">
        <v>42.412678999999997</v>
      </c>
      <c r="K119">
        <v>0.49052370000000001</v>
      </c>
    </row>
    <row r="120" spans="1:11" x14ac:dyDescent="0.25">
      <c r="A120">
        <v>2</v>
      </c>
      <c r="B120" t="s">
        <v>739</v>
      </c>
      <c r="C120" t="s">
        <v>2066</v>
      </c>
      <c r="D120" t="s">
        <v>2067</v>
      </c>
      <c r="E120" t="s">
        <v>37</v>
      </c>
      <c r="F120" t="s">
        <v>1</v>
      </c>
      <c r="G120" t="s">
        <v>1845</v>
      </c>
      <c r="H120">
        <v>8646.6465430000007</v>
      </c>
      <c r="I120">
        <v>8622.7113829999998</v>
      </c>
      <c r="J120">
        <v>23.93516</v>
      </c>
      <c r="K120">
        <v>0.27758280000000002</v>
      </c>
    </row>
    <row r="121" spans="1:11" x14ac:dyDescent="0.25">
      <c r="A121">
        <v>2</v>
      </c>
      <c r="B121" t="s">
        <v>739</v>
      </c>
      <c r="C121" t="s">
        <v>2068</v>
      </c>
      <c r="D121" t="s">
        <v>2069</v>
      </c>
      <c r="E121" t="s">
        <v>37</v>
      </c>
      <c r="F121" t="s">
        <v>1</v>
      </c>
      <c r="G121" t="s">
        <v>1845</v>
      </c>
      <c r="H121">
        <v>8661.3095190000004</v>
      </c>
      <c r="I121">
        <v>8626.3954429999994</v>
      </c>
      <c r="J121">
        <v>34.914076000000001</v>
      </c>
      <c r="K121">
        <v>0.40473540000000002</v>
      </c>
    </row>
    <row r="122" spans="1:11" x14ac:dyDescent="0.25">
      <c r="A122">
        <v>2</v>
      </c>
      <c r="B122" t="s">
        <v>739</v>
      </c>
      <c r="C122" t="s">
        <v>2070</v>
      </c>
      <c r="D122" t="s">
        <v>2071</v>
      </c>
      <c r="E122" t="s">
        <v>37</v>
      </c>
      <c r="F122" t="s">
        <v>1</v>
      </c>
      <c r="G122" t="s">
        <v>1845</v>
      </c>
      <c r="H122">
        <v>8643.9537240000009</v>
      </c>
      <c r="I122">
        <v>8661.3095190000004</v>
      </c>
      <c r="J122">
        <v>17.355795000000001</v>
      </c>
      <c r="K122">
        <v>0.20038300000000001</v>
      </c>
    </row>
    <row r="123" spans="1:11" x14ac:dyDescent="0.25">
      <c r="A123">
        <v>2</v>
      </c>
      <c r="B123" t="s">
        <v>739</v>
      </c>
      <c r="C123" t="s">
        <v>2072</v>
      </c>
      <c r="D123" t="s">
        <v>2073</v>
      </c>
      <c r="E123" t="s">
        <v>37</v>
      </c>
      <c r="F123" t="s">
        <v>1</v>
      </c>
      <c r="G123" t="s">
        <v>1845</v>
      </c>
      <c r="H123">
        <v>8654.6995139999999</v>
      </c>
      <c r="I123">
        <v>8621.0733990000008</v>
      </c>
      <c r="J123">
        <v>33.626114999999999</v>
      </c>
      <c r="K123">
        <v>0.39004559999999999</v>
      </c>
    </row>
    <row r="124" spans="1:11" x14ac:dyDescent="0.25">
      <c r="A124">
        <v>2</v>
      </c>
      <c r="B124" t="s">
        <v>739</v>
      </c>
      <c r="C124" t="s">
        <v>2074</v>
      </c>
      <c r="D124" t="s">
        <v>2075</v>
      </c>
      <c r="E124" t="s">
        <v>37</v>
      </c>
      <c r="F124" t="s">
        <v>1</v>
      </c>
      <c r="G124" t="s">
        <v>1845</v>
      </c>
      <c r="H124">
        <v>8695.4331920000004</v>
      </c>
      <c r="I124">
        <v>8654.6995139999999</v>
      </c>
      <c r="J124">
        <v>40.733677999999998</v>
      </c>
      <c r="K124">
        <v>0.47065390000000001</v>
      </c>
    </row>
    <row r="125" spans="1:11" x14ac:dyDescent="0.25">
      <c r="A125">
        <v>2</v>
      </c>
      <c r="B125" t="s">
        <v>739</v>
      </c>
      <c r="C125" t="s">
        <v>2076</v>
      </c>
      <c r="D125" t="s">
        <v>2077</v>
      </c>
      <c r="E125" t="s">
        <v>37</v>
      </c>
      <c r="F125" t="s">
        <v>1</v>
      </c>
      <c r="G125" t="s">
        <v>1845</v>
      </c>
      <c r="H125">
        <v>8654.3067659999997</v>
      </c>
      <c r="I125">
        <v>8695.4331920000004</v>
      </c>
      <c r="J125">
        <v>41.126426000000002</v>
      </c>
      <c r="K125">
        <v>0.47296579999999999</v>
      </c>
    </row>
    <row r="126" spans="1:11" x14ac:dyDescent="0.25">
      <c r="A126">
        <v>2</v>
      </c>
      <c r="B126" t="s">
        <v>739</v>
      </c>
      <c r="C126" t="s">
        <v>2078</v>
      </c>
      <c r="D126" t="s">
        <v>2079</v>
      </c>
      <c r="E126" t="s">
        <v>37</v>
      </c>
      <c r="F126" t="s">
        <v>1</v>
      </c>
      <c r="G126" t="s">
        <v>1845</v>
      </c>
      <c r="H126">
        <v>8656.459417</v>
      </c>
      <c r="I126">
        <v>8661.6860890000007</v>
      </c>
      <c r="J126">
        <v>5.2266719999999998</v>
      </c>
      <c r="K126">
        <v>6.0342399999999997E-2</v>
      </c>
    </row>
    <row r="127" spans="1:11" x14ac:dyDescent="0.25">
      <c r="A127">
        <v>2</v>
      </c>
      <c r="B127" t="s">
        <v>739</v>
      </c>
      <c r="C127" t="s">
        <v>2080</v>
      </c>
      <c r="D127" t="s">
        <v>2081</v>
      </c>
      <c r="E127" t="s">
        <v>37</v>
      </c>
      <c r="F127" t="s">
        <v>1</v>
      </c>
      <c r="G127" t="s">
        <v>1845</v>
      </c>
      <c r="H127">
        <v>8687.2612329999993</v>
      </c>
      <c r="I127">
        <v>8636.6139640000001</v>
      </c>
      <c r="J127">
        <v>50.647269000000001</v>
      </c>
      <c r="K127">
        <v>0.58642510000000003</v>
      </c>
    </row>
    <row r="128" spans="1:11" x14ac:dyDescent="0.25">
      <c r="A128">
        <v>2</v>
      </c>
      <c r="B128" t="s">
        <v>739</v>
      </c>
      <c r="C128" t="s">
        <v>2082</v>
      </c>
      <c r="D128" t="s">
        <v>2083</v>
      </c>
      <c r="E128" t="s">
        <v>37</v>
      </c>
      <c r="F128" t="s">
        <v>1</v>
      </c>
      <c r="G128" t="s">
        <v>1845</v>
      </c>
      <c r="H128">
        <v>8649.7328789999992</v>
      </c>
      <c r="I128">
        <v>8689.8363169999993</v>
      </c>
      <c r="J128">
        <v>40.103437999999997</v>
      </c>
      <c r="K128">
        <v>0.46149820000000003</v>
      </c>
    </row>
    <row r="129" spans="1:11" x14ac:dyDescent="0.25">
      <c r="A129">
        <v>2</v>
      </c>
      <c r="B129" t="s">
        <v>739</v>
      </c>
      <c r="C129" t="s">
        <v>2084</v>
      </c>
      <c r="D129" t="s">
        <v>2085</v>
      </c>
      <c r="E129" t="s">
        <v>37</v>
      </c>
      <c r="F129" t="s">
        <v>1</v>
      </c>
      <c r="G129" t="s">
        <v>1845</v>
      </c>
      <c r="H129">
        <v>8649.9950640000006</v>
      </c>
      <c r="I129">
        <v>8670.1082939999997</v>
      </c>
      <c r="J129">
        <v>20.113230000000001</v>
      </c>
      <c r="K129">
        <v>0.23198360000000001</v>
      </c>
    </row>
    <row r="130" spans="1:11" x14ac:dyDescent="0.25">
      <c r="A130">
        <v>2</v>
      </c>
      <c r="B130" t="s">
        <v>739</v>
      </c>
      <c r="C130" t="s">
        <v>2086</v>
      </c>
      <c r="D130" t="s">
        <v>2087</v>
      </c>
      <c r="E130" t="s">
        <v>37</v>
      </c>
      <c r="F130" t="s">
        <v>1</v>
      </c>
      <c r="G130" t="s">
        <v>1845</v>
      </c>
      <c r="H130">
        <v>8628.8676149999992</v>
      </c>
      <c r="I130">
        <v>8649.9950640000006</v>
      </c>
      <c r="J130">
        <v>21.127448999999999</v>
      </c>
      <c r="K130">
        <v>0.2442481</v>
      </c>
    </row>
    <row r="131" spans="1:11" x14ac:dyDescent="0.25">
      <c r="A131">
        <v>2</v>
      </c>
      <c r="B131" t="s">
        <v>1100</v>
      </c>
      <c r="C131" t="s">
        <v>2152</v>
      </c>
      <c r="D131" t="s">
        <v>2153</v>
      </c>
      <c r="E131" t="s">
        <v>37</v>
      </c>
      <c r="F131" t="s">
        <v>1</v>
      </c>
      <c r="G131" t="s">
        <v>1845</v>
      </c>
      <c r="H131">
        <v>8586.9467760000007</v>
      </c>
      <c r="I131">
        <v>8638.5159100000001</v>
      </c>
      <c r="J131">
        <v>51.569133999999998</v>
      </c>
      <c r="K131">
        <v>0.59696749999999998</v>
      </c>
    </row>
    <row r="132" spans="1:11" x14ac:dyDescent="0.25">
      <c r="A132">
        <v>2</v>
      </c>
      <c r="B132" t="s">
        <v>1100</v>
      </c>
      <c r="C132" t="s">
        <v>2154</v>
      </c>
      <c r="D132" t="s">
        <v>2155</v>
      </c>
      <c r="E132" t="s">
        <v>37</v>
      </c>
      <c r="F132" t="s">
        <v>1</v>
      </c>
      <c r="G132" t="s">
        <v>1845</v>
      </c>
      <c r="H132">
        <v>8690.143763</v>
      </c>
      <c r="I132">
        <v>8655.9592009999997</v>
      </c>
      <c r="J132">
        <v>34.184562</v>
      </c>
      <c r="K132">
        <v>0.39492519999999998</v>
      </c>
    </row>
    <row r="133" spans="1:11" x14ac:dyDescent="0.25">
      <c r="A133">
        <v>2</v>
      </c>
      <c r="B133" t="s">
        <v>1100</v>
      </c>
      <c r="C133" t="s">
        <v>2156</v>
      </c>
      <c r="D133" t="s">
        <v>2157</v>
      </c>
      <c r="E133" t="s">
        <v>37</v>
      </c>
      <c r="F133" t="s">
        <v>1</v>
      </c>
      <c r="G133" t="s">
        <v>1845</v>
      </c>
      <c r="H133">
        <v>8640.7548599999991</v>
      </c>
      <c r="I133">
        <v>8637.1734280000001</v>
      </c>
      <c r="J133">
        <v>3.5814319999999999</v>
      </c>
      <c r="K133">
        <v>4.1465299999999997E-2</v>
      </c>
    </row>
    <row r="134" spans="1:11" x14ac:dyDescent="0.25">
      <c r="A134">
        <v>2</v>
      </c>
      <c r="B134" t="s">
        <v>1100</v>
      </c>
      <c r="C134" t="s">
        <v>2158</v>
      </c>
      <c r="D134" t="s">
        <v>2159</v>
      </c>
      <c r="E134" t="s">
        <v>37</v>
      </c>
      <c r="F134" t="s">
        <v>1</v>
      </c>
      <c r="G134" t="s">
        <v>1845</v>
      </c>
      <c r="H134">
        <v>8663.0985459999993</v>
      </c>
      <c r="I134">
        <v>8594.5651020000005</v>
      </c>
      <c r="J134">
        <v>68.533444000000003</v>
      </c>
      <c r="K134">
        <v>0.79740440000000001</v>
      </c>
    </row>
    <row r="135" spans="1:11" x14ac:dyDescent="0.25">
      <c r="A135">
        <v>2</v>
      </c>
      <c r="B135" t="s">
        <v>1100</v>
      </c>
      <c r="C135" t="s">
        <v>2160</v>
      </c>
      <c r="D135" t="s">
        <v>2161</v>
      </c>
      <c r="E135" t="s">
        <v>37</v>
      </c>
      <c r="F135" t="s">
        <v>1</v>
      </c>
      <c r="G135" t="s">
        <v>1845</v>
      </c>
      <c r="H135">
        <v>8641.7399110000006</v>
      </c>
      <c r="I135">
        <v>8644.5580399999999</v>
      </c>
      <c r="J135">
        <v>2.8181289999999999</v>
      </c>
      <c r="K135">
        <v>3.2599999999999997E-2</v>
      </c>
    </row>
    <row r="136" spans="1:11" x14ac:dyDescent="0.25">
      <c r="A136">
        <v>2</v>
      </c>
      <c r="B136" t="s">
        <v>1100</v>
      </c>
      <c r="C136" t="s">
        <v>2162</v>
      </c>
      <c r="D136" t="s">
        <v>2163</v>
      </c>
      <c r="E136" t="s">
        <v>37</v>
      </c>
      <c r="F136" t="s">
        <v>1</v>
      </c>
      <c r="G136" t="s">
        <v>1845</v>
      </c>
      <c r="H136">
        <v>8648.8899650000003</v>
      </c>
      <c r="I136">
        <v>8613.8294220000007</v>
      </c>
      <c r="J136">
        <v>35.060543000000003</v>
      </c>
      <c r="K136">
        <v>0.4070262</v>
      </c>
    </row>
    <row r="137" spans="1:11" x14ac:dyDescent="0.25">
      <c r="A137">
        <v>2</v>
      </c>
      <c r="B137" t="s">
        <v>1100</v>
      </c>
      <c r="C137" t="s">
        <v>2164</v>
      </c>
      <c r="D137" t="s">
        <v>2165</v>
      </c>
      <c r="E137" t="s">
        <v>37</v>
      </c>
      <c r="F137" t="s">
        <v>1</v>
      </c>
      <c r="G137" t="s">
        <v>1845</v>
      </c>
      <c r="H137">
        <v>8642.8780009999991</v>
      </c>
      <c r="I137">
        <v>8648.8899650000003</v>
      </c>
      <c r="J137">
        <v>6.0119639999999999</v>
      </c>
      <c r="K137">
        <v>6.9511400000000001E-2</v>
      </c>
    </row>
    <row r="138" spans="1:11" x14ac:dyDescent="0.25">
      <c r="A138">
        <v>2</v>
      </c>
      <c r="B138" t="s">
        <v>1100</v>
      </c>
      <c r="C138" t="s">
        <v>2166</v>
      </c>
      <c r="D138" t="s">
        <v>2167</v>
      </c>
      <c r="E138" t="s">
        <v>37</v>
      </c>
      <c r="F138" t="s">
        <v>1</v>
      </c>
      <c r="G138" t="s">
        <v>1845</v>
      </c>
      <c r="H138">
        <v>8664.5485779999999</v>
      </c>
      <c r="I138">
        <v>8607.3625260000008</v>
      </c>
      <c r="J138">
        <v>57.186051999999997</v>
      </c>
      <c r="K138">
        <v>0.66438529999999996</v>
      </c>
    </row>
    <row r="139" spans="1:11" x14ac:dyDescent="0.25">
      <c r="A139">
        <v>2</v>
      </c>
      <c r="B139" t="s">
        <v>1100</v>
      </c>
      <c r="C139" t="s">
        <v>2168</v>
      </c>
      <c r="D139" t="s">
        <v>2169</v>
      </c>
      <c r="E139" t="s">
        <v>37</v>
      </c>
      <c r="F139" t="s">
        <v>1</v>
      </c>
      <c r="G139" t="s">
        <v>1845</v>
      </c>
      <c r="H139">
        <v>8668.199079</v>
      </c>
      <c r="I139">
        <v>8661.0407579999992</v>
      </c>
      <c r="J139">
        <v>7.1583209999999999</v>
      </c>
      <c r="K139">
        <v>8.2649700000000006E-2</v>
      </c>
    </row>
    <row r="140" spans="1:11" x14ac:dyDescent="0.25">
      <c r="A140">
        <v>2</v>
      </c>
      <c r="B140" t="s">
        <v>1100</v>
      </c>
      <c r="C140" t="s">
        <v>2170</v>
      </c>
      <c r="D140" t="s">
        <v>2171</v>
      </c>
      <c r="E140" t="s">
        <v>37</v>
      </c>
      <c r="F140" t="s">
        <v>1</v>
      </c>
      <c r="G140" t="s">
        <v>1845</v>
      </c>
      <c r="H140">
        <v>8648.2795150000002</v>
      </c>
      <c r="I140">
        <v>8647.7884969999996</v>
      </c>
      <c r="J140">
        <v>0.49101800000000001</v>
      </c>
      <c r="K140">
        <v>5.6779999999999999E-3</v>
      </c>
    </row>
    <row r="141" spans="1:11" x14ac:dyDescent="0.25">
      <c r="A141">
        <v>2</v>
      </c>
      <c r="B141" t="s">
        <v>1462</v>
      </c>
      <c r="C141" t="s">
        <v>2228</v>
      </c>
      <c r="D141" t="s">
        <v>2229</v>
      </c>
      <c r="E141" t="s">
        <v>37</v>
      </c>
      <c r="F141" t="s">
        <v>1</v>
      </c>
      <c r="G141" t="s">
        <v>1845</v>
      </c>
      <c r="H141">
        <v>8694.6507509999992</v>
      </c>
      <c r="I141">
        <v>8668.5102999999999</v>
      </c>
      <c r="J141">
        <v>26.140450999999999</v>
      </c>
      <c r="K141">
        <v>0.3015564</v>
      </c>
    </row>
    <row r="142" spans="1:11" x14ac:dyDescent="0.25">
      <c r="A142">
        <v>2</v>
      </c>
      <c r="B142" t="s">
        <v>1462</v>
      </c>
      <c r="C142" t="s">
        <v>2230</v>
      </c>
      <c r="D142" t="s">
        <v>2231</v>
      </c>
      <c r="E142" t="s">
        <v>37</v>
      </c>
      <c r="F142" t="s">
        <v>1</v>
      </c>
      <c r="G142" t="s">
        <v>1845</v>
      </c>
      <c r="H142">
        <v>8699.9156930000008</v>
      </c>
      <c r="I142">
        <v>8694.6507509999992</v>
      </c>
      <c r="J142">
        <v>5.2649419999999996</v>
      </c>
      <c r="K142">
        <v>6.0553799999999998E-2</v>
      </c>
    </row>
    <row r="143" spans="1:11" x14ac:dyDescent="0.25">
      <c r="A143">
        <v>2</v>
      </c>
      <c r="B143" t="s">
        <v>1462</v>
      </c>
      <c r="C143" t="s">
        <v>2232</v>
      </c>
      <c r="D143" t="s">
        <v>2233</v>
      </c>
      <c r="E143" t="s">
        <v>37</v>
      </c>
      <c r="F143" t="s">
        <v>1</v>
      </c>
      <c r="G143" t="s">
        <v>1845</v>
      </c>
      <c r="H143">
        <v>8682.2477660000004</v>
      </c>
      <c r="I143">
        <v>8676.6386559999992</v>
      </c>
      <c r="J143">
        <v>5.6091100000000003</v>
      </c>
      <c r="K143">
        <v>6.4646099999999998E-2</v>
      </c>
    </row>
    <row r="144" spans="1:11" x14ac:dyDescent="0.25">
      <c r="A144">
        <v>2</v>
      </c>
      <c r="B144" t="s">
        <v>1462</v>
      </c>
      <c r="C144" t="s">
        <v>2234</v>
      </c>
      <c r="D144" t="s">
        <v>2235</v>
      </c>
      <c r="E144" t="s">
        <v>37</v>
      </c>
      <c r="F144" t="s">
        <v>1</v>
      </c>
      <c r="G144" t="s">
        <v>1845</v>
      </c>
      <c r="H144">
        <v>8656.4491519999992</v>
      </c>
      <c r="I144">
        <v>8682.7437620000001</v>
      </c>
      <c r="J144">
        <v>26.294609999999999</v>
      </c>
      <c r="K144">
        <v>0.30283759999999998</v>
      </c>
    </row>
    <row r="145" spans="1:11" x14ac:dyDescent="0.25">
      <c r="A145">
        <v>2</v>
      </c>
      <c r="B145" t="s">
        <v>1462</v>
      </c>
      <c r="C145" t="s">
        <v>2236</v>
      </c>
      <c r="D145" t="s">
        <v>2237</v>
      </c>
      <c r="E145" t="s">
        <v>37</v>
      </c>
      <c r="F145" t="s">
        <v>1</v>
      </c>
      <c r="G145" t="s">
        <v>1845</v>
      </c>
      <c r="H145">
        <v>8699.1130200000007</v>
      </c>
      <c r="I145">
        <v>8673.4218579999997</v>
      </c>
      <c r="J145">
        <v>25.691161999999998</v>
      </c>
      <c r="K145">
        <v>0.29620560000000001</v>
      </c>
    </row>
    <row r="146" spans="1:11" x14ac:dyDescent="0.25">
      <c r="A146">
        <v>2</v>
      </c>
      <c r="B146" t="s">
        <v>1462</v>
      </c>
      <c r="C146" t="s">
        <v>2238</v>
      </c>
      <c r="D146" t="s">
        <v>2239</v>
      </c>
      <c r="E146" t="s">
        <v>37</v>
      </c>
      <c r="F146" t="s">
        <v>1</v>
      </c>
      <c r="G146" t="s">
        <v>1845</v>
      </c>
      <c r="H146">
        <v>8679.8254469999993</v>
      </c>
      <c r="I146">
        <v>8699.1130200000007</v>
      </c>
      <c r="J146">
        <v>19.287572999999998</v>
      </c>
      <c r="K146">
        <v>0.22171879999999999</v>
      </c>
    </row>
    <row r="147" spans="1:11" x14ac:dyDescent="0.25">
      <c r="A147">
        <v>2</v>
      </c>
      <c r="B147" t="s">
        <v>1462</v>
      </c>
      <c r="C147" t="s">
        <v>2240</v>
      </c>
      <c r="D147" t="s">
        <v>2241</v>
      </c>
      <c r="E147" t="s">
        <v>37</v>
      </c>
      <c r="F147" t="s">
        <v>1</v>
      </c>
      <c r="G147" t="s">
        <v>1845</v>
      </c>
      <c r="H147">
        <v>8635.9424099999997</v>
      </c>
      <c r="I147">
        <v>8679.8254469999993</v>
      </c>
      <c r="J147">
        <v>43.883037000000002</v>
      </c>
      <c r="K147">
        <v>0.50557510000000006</v>
      </c>
    </row>
    <row r="148" spans="1:11" x14ac:dyDescent="0.25">
      <c r="A148">
        <v>2</v>
      </c>
      <c r="B148" t="s">
        <v>1462</v>
      </c>
      <c r="C148" t="s">
        <v>2242</v>
      </c>
      <c r="D148" t="s">
        <v>2243</v>
      </c>
      <c r="E148" t="s">
        <v>37</v>
      </c>
      <c r="F148" t="s">
        <v>1</v>
      </c>
      <c r="G148" t="s">
        <v>1845</v>
      </c>
      <c r="H148">
        <v>8665.1518469999992</v>
      </c>
      <c r="I148">
        <v>8719.9846030000008</v>
      </c>
      <c r="J148">
        <v>54.832756000000003</v>
      </c>
      <c r="K148">
        <v>0.62881710000000002</v>
      </c>
    </row>
    <row r="149" spans="1:11" x14ac:dyDescent="0.25">
      <c r="A149">
        <v>2</v>
      </c>
      <c r="B149" t="s">
        <v>1462</v>
      </c>
      <c r="C149" t="s">
        <v>2244</v>
      </c>
      <c r="D149" t="s">
        <v>2245</v>
      </c>
      <c r="E149" t="s">
        <v>37</v>
      </c>
      <c r="F149" t="s">
        <v>1</v>
      </c>
      <c r="G149" t="s">
        <v>1845</v>
      </c>
      <c r="H149">
        <v>8695.549121</v>
      </c>
      <c r="I149">
        <v>8708.1384980000003</v>
      </c>
      <c r="J149">
        <v>12.589377000000001</v>
      </c>
      <c r="K149">
        <v>0.14457020000000001</v>
      </c>
    </row>
    <row r="150" spans="1:11" x14ac:dyDescent="0.25">
      <c r="A150">
        <v>2</v>
      </c>
      <c r="B150" t="s">
        <v>1462</v>
      </c>
      <c r="C150" t="s">
        <v>2246</v>
      </c>
      <c r="D150" t="s">
        <v>2247</v>
      </c>
      <c r="E150" t="s">
        <v>37</v>
      </c>
      <c r="F150" t="s">
        <v>1</v>
      </c>
      <c r="G150" t="s">
        <v>1845</v>
      </c>
      <c r="H150">
        <v>8656.7860889999993</v>
      </c>
      <c r="I150">
        <v>8695.549121</v>
      </c>
      <c r="J150">
        <v>38.763032000000003</v>
      </c>
      <c r="K150">
        <v>0.44578020000000002</v>
      </c>
    </row>
    <row r="151" spans="1:11" x14ac:dyDescent="0.25">
      <c r="A151">
        <v>2</v>
      </c>
      <c r="B151" t="s">
        <v>1462</v>
      </c>
      <c r="C151" t="s">
        <v>2248</v>
      </c>
      <c r="D151" t="s">
        <v>2249</v>
      </c>
      <c r="E151" t="s">
        <v>37</v>
      </c>
      <c r="F151" t="s">
        <v>1</v>
      </c>
      <c r="G151" t="s">
        <v>1845</v>
      </c>
      <c r="H151">
        <v>8672.2471420000002</v>
      </c>
      <c r="I151">
        <v>8672.5307699999994</v>
      </c>
      <c r="J151">
        <v>0.28362799999999999</v>
      </c>
      <c r="K151">
        <v>3.2704000000000001E-3</v>
      </c>
    </row>
    <row r="152" spans="1:11" x14ac:dyDescent="0.25">
      <c r="A152">
        <v>2</v>
      </c>
      <c r="B152" t="s">
        <v>1462</v>
      </c>
      <c r="C152" t="s">
        <v>2250</v>
      </c>
      <c r="D152" t="s">
        <v>2251</v>
      </c>
      <c r="E152" t="s">
        <v>37</v>
      </c>
      <c r="F152" t="s">
        <v>1</v>
      </c>
      <c r="G152" t="s">
        <v>1845</v>
      </c>
      <c r="H152">
        <v>8692.1129409999994</v>
      </c>
      <c r="I152">
        <v>8691.8846420000009</v>
      </c>
      <c r="J152">
        <v>0.228299</v>
      </c>
      <c r="K152">
        <v>2.6266000000000002E-3</v>
      </c>
    </row>
    <row r="153" spans="1:11" x14ac:dyDescent="0.25">
      <c r="A153">
        <v>2</v>
      </c>
      <c r="B153" t="s">
        <v>1462</v>
      </c>
      <c r="C153" t="s">
        <v>2252</v>
      </c>
      <c r="D153" t="s">
        <v>2253</v>
      </c>
      <c r="E153" t="s">
        <v>37</v>
      </c>
      <c r="F153" t="s">
        <v>1</v>
      </c>
      <c r="G153" t="s">
        <v>1845</v>
      </c>
      <c r="H153">
        <v>8672.0802189999995</v>
      </c>
      <c r="I153">
        <v>8692.1129409999994</v>
      </c>
      <c r="J153">
        <v>20.032722</v>
      </c>
      <c r="K153">
        <v>0.23047010000000001</v>
      </c>
    </row>
    <row r="154" spans="1:11" x14ac:dyDescent="0.25">
      <c r="A154">
        <v>2</v>
      </c>
      <c r="B154" t="s">
        <v>1462</v>
      </c>
      <c r="C154" t="s">
        <v>2254</v>
      </c>
      <c r="D154" t="s">
        <v>2255</v>
      </c>
      <c r="E154" t="s">
        <v>37</v>
      </c>
      <c r="F154" t="s">
        <v>1</v>
      </c>
      <c r="G154" t="s">
        <v>1845</v>
      </c>
      <c r="H154">
        <v>8640.5782569999992</v>
      </c>
      <c r="I154">
        <v>8672.0802189999995</v>
      </c>
      <c r="J154">
        <v>31.501961999999999</v>
      </c>
      <c r="K154">
        <v>0.36325730000000001</v>
      </c>
    </row>
    <row r="155" spans="1:11" x14ac:dyDescent="0.25">
      <c r="A155">
        <v>2</v>
      </c>
      <c r="B155" t="s">
        <v>1462</v>
      </c>
      <c r="C155" t="s">
        <v>2256</v>
      </c>
      <c r="D155" t="s">
        <v>2257</v>
      </c>
      <c r="E155" t="s">
        <v>37</v>
      </c>
      <c r="F155" t="s">
        <v>1</v>
      </c>
      <c r="G155" t="s">
        <v>1845</v>
      </c>
      <c r="H155">
        <v>8688.9872630000009</v>
      </c>
      <c r="I155">
        <v>8708.9251850000001</v>
      </c>
      <c r="J155">
        <v>19.937922</v>
      </c>
      <c r="K155">
        <v>0.22893669999999999</v>
      </c>
    </row>
    <row r="156" spans="1:11" x14ac:dyDescent="0.25">
      <c r="A156">
        <v>2</v>
      </c>
      <c r="B156" t="s">
        <v>1462</v>
      </c>
      <c r="C156" t="s">
        <v>2258</v>
      </c>
      <c r="D156" t="s">
        <v>2259</v>
      </c>
      <c r="E156" t="s">
        <v>37</v>
      </c>
      <c r="F156" t="s">
        <v>1</v>
      </c>
      <c r="G156" t="s">
        <v>1845</v>
      </c>
      <c r="H156">
        <v>8692.6280299999999</v>
      </c>
      <c r="I156">
        <v>8691.2786909999995</v>
      </c>
      <c r="J156">
        <v>1.3493390000000001</v>
      </c>
      <c r="K156">
        <v>1.5525199999999999E-2</v>
      </c>
    </row>
    <row r="157" spans="1:11" x14ac:dyDescent="0.25">
      <c r="A157">
        <v>2</v>
      </c>
      <c r="B157" t="s">
        <v>1462</v>
      </c>
      <c r="C157" t="s">
        <v>2260</v>
      </c>
      <c r="D157" t="s">
        <v>2261</v>
      </c>
      <c r="E157" t="s">
        <v>37</v>
      </c>
      <c r="F157" t="s">
        <v>1</v>
      </c>
      <c r="G157" t="s">
        <v>1845</v>
      </c>
      <c r="H157">
        <v>8673.6468179999993</v>
      </c>
      <c r="I157">
        <v>8649.4648390000002</v>
      </c>
      <c r="J157">
        <v>24.181978999999998</v>
      </c>
      <c r="K157">
        <v>0.27957769999999998</v>
      </c>
    </row>
    <row r="158" spans="1:11" x14ac:dyDescent="0.25">
      <c r="A158">
        <v>2</v>
      </c>
      <c r="B158" t="s">
        <v>1462</v>
      </c>
      <c r="C158" t="s">
        <v>2262</v>
      </c>
      <c r="D158" t="s">
        <v>2263</v>
      </c>
      <c r="E158" t="s">
        <v>37</v>
      </c>
      <c r="F158" t="s">
        <v>1</v>
      </c>
      <c r="G158" t="s">
        <v>1845</v>
      </c>
      <c r="H158">
        <v>8653.3669549999995</v>
      </c>
      <c r="I158">
        <v>8673.6468179999993</v>
      </c>
      <c r="J158">
        <v>20.279862999999999</v>
      </c>
      <c r="K158">
        <v>0.23381009999999999</v>
      </c>
    </row>
    <row r="159" spans="1:11" x14ac:dyDescent="0.25">
      <c r="A159">
        <v>2</v>
      </c>
      <c r="B159" t="s">
        <v>1462</v>
      </c>
      <c r="C159" t="s">
        <v>2264</v>
      </c>
      <c r="D159" t="s">
        <v>2265</v>
      </c>
      <c r="E159" t="s">
        <v>37</v>
      </c>
      <c r="F159" t="s">
        <v>1</v>
      </c>
      <c r="G159" t="s">
        <v>1845</v>
      </c>
      <c r="H159">
        <v>8682.2981070000005</v>
      </c>
      <c r="I159">
        <v>8706.2751800000005</v>
      </c>
      <c r="J159">
        <v>23.977073000000001</v>
      </c>
      <c r="K159">
        <v>0.27539989999999998</v>
      </c>
    </row>
    <row r="160" spans="1:11" x14ac:dyDescent="0.25">
      <c r="A160">
        <v>2</v>
      </c>
      <c r="B160" t="s">
        <v>1462</v>
      </c>
      <c r="C160" t="s">
        <v>2266</v>
      </c>
      <c r="D160" t="s">
        <v>2267</v>
      </c>
      <c r="E160" t="s">
        <v>37</v>
      </c>
      <c r="F160" t="s">
        <v>1</v>
      </c>
      <c r="G160" t="s">
        <v>1845</v>
      </c>
      <c r="H160">
        <v>8704.4298660000004</v>
      </c>
      <c r="I160">
        <v>8652.3621590000002</v>
      </c>
      <c r="J160">
        <v>52.067706999999999</v>
      </c>
      <c r="K160">
        <v>0.60177449999999999</v>
      </c>
    </row>
    <row r="161" spans="1:11" x14ac:dyDescent="0.25">
      <c r="A161">
        <v>3</v>
      </c>
      <c r="B161" t="s">
        <v>36</v>
      </c>
      <c r="C161" t="s">
        <v>1904</v>
      </c>
      <c r="D161" t="s">
        <v>1905</v>
      </c>
      <c r="E161" t="s">
        <v>37</v>
      </c>
      <c r="F161" t="s">
        <v>1</v>
      </c>
      <c r="G161" t="s">
        <v>1845</v>
      </c>
      <c r="H161">
        <v>8723.7015520000004</v>
      </c>
      <c r="I161">
        <v>8746.2231210000009</v>
      </c>
      <c r="J161">
        <v>22.521569</v>
      </c>
      <c r="K161">
        <v>0.25750050000000002</v>
      </c>
    </row>
    <row r="162" spans="1:11" x14ac:dyDescent="0.25">
      <c r="A162">
        <v>3</v>
      </c>
      <c r="B162" t="s">
        <v>36</v>
      </c>
      <c r="C162" t="s">
        <v>1906</v>
      </c>
      <c r="D162" t="s">
        <v>1907</v>
      </c>
      <c r="E162" t="s">
        <v>37</v>
      </c>
      <c r="F162" t="s">
        <v>1</v>
      </c>
      <c r="G162" t="s">
        <v>1845</v>
      </c>
      <c r="H162">
        <v>8679.9187239999992</v>
      </c>
      <c r="I162">
        <v>8705.7535989999997</v>
      </c>
      <c r="J162">
        <v>25.834875</v>
      </c>
      <c r="K162">
        <v>0.29675629999999997</v>
      </c>
    </row>
    <row r="163" spans="1:11" x14ac:dyDescent="0.25">
      <c r="A163">
        <v>3</v>
      </c>
      <c r="B163" t="s">
        <v>36</v>
      </c>
      <c r="C163" t="s">
        <v>1908</v>
      </c>
      <c r="D163" t="s">
        <v>1909</v>
      </c>
      <c r="E163" t="s">
        <v>37</v>
      </c>
      <c r="F163" t="s">
        <v>1</v>
      </c>
      <c r="G163" t="s">
        <v>1845</v>
      </c>
      <c r="H163">
        <v>8646.2984919999999</v>
      </c>
      <c r="I163">
        <v>8739.9247720000003</v>
      </c>
      <c r="J163">
        <v>93.626279999999994</v>
      </c>
      <c r="K163">
        <v>1.0712481</v>
      </c>
    </row>
    <row r="164" spans="1:11" x14ac:dyDescent="0.25">
      <c r="A164">
        <v>3</v>
      </c>
      <c r="B164" t="s">
        <v>36</v>
      </c>
      <c r="C164" t="s">
        <v>1910</v>
      </c>
      <c r="D164" t="s">
        <v>1911</v>
      </c>
      <c r="E164" t="s">
        <v>37</v>
      </c>
      <c r="F164" t="s">
        <v>1</v>
      </c>
      <c r="G164" t="s">
        <v>1845</v>
      </c>
      <c r="H164">
        <v>8697.0415730000004</v>
      </c>
      <c r="I164">
        <v>8747.8504090000006</v>
      </c>
      <c r="J164">
        <v>50.808835999999999</v>
      </c>
      <c r="K164">
        <v>0.58081510000000003</v>
      </c>
    </row>
    <row r="165" spans="1:11" x14ac:dyDescent="0.25">
      <c r="A165">
        <v>3</v>
      </c>
      <c r="B165" t="s">
        <v>36</v>
      </c>
      <c r="C165" t="s">
        <v>1912</v>
      </c>
      <c r="D165" t="s">
        <v>1913</v>
      </c>
      <c r="E165" t="s">
        <v>37</v>
      </c>
      <c r="F165" t="s">
        <v>1</v>
      </c>
      <c r="G165" t="s">
        <v>1845</v>
      </c>
      <c r="H165">
        <v>8762.2295759999997</v>
      </c>
      <c r="I165">
        <v>8775.0378970000002</v>
      </c>
      <c r="J165">
        <v>12.808320999999999</v>
      </c>
      <c r="K165">
        <v>0.14596310000000001</v>
      </c>
    </row>
    <row r="166" spans="1:11" x14ac:dyDescent="0.25">
      <c r="A166">
        <v>3</v>
      </c>
      <c r="B166" t="s">
        <v>36</v>
      </c>
      <c r="C166" t="s">
        <v>1914</v>
      </c>
      <c r="D166" t="s">
        <v>1915</v>
      </c>
      <c r="E166" t="s">
        <v>37</v>
      </c>
      <c r="F166" t="s">
        <v>1</v>
      </c>
      <c r="G166" t="s">
        <v>1845</v>
      </c>
      <c r="H166">
        <v>8741.2698309999996</v>
      </c>
      <c r="I166">
        <v>8749.9525529999992</v>
      </c>
      <c r="J166">
        <v>8.6827220000000001</v>
      </c>
      <c r="K166">
        <v>9.9231600000000003E-2</v>
      </c>
    </row>
    <row r="167" spans="1:11" x14ac:dyDescent="0.25">
      <c r="A167">
        <v>3</v>
      </c>
      <c r="B167" t="s">
        <v>36</v>
      </c>
      <c r="C167" t="s">
        <v>1916</v>
      </c>
      <c r="D167" t="s">
        <v>1917</v>
      </c>
      <c r="E167" t="s">
        <v>37</v>
      </c>
      <c r="F167" t="s">
        <v>1</v>
      </c>
      <c r="G167" t="s">
        <v>1845</v>
      </c>
      <c r="H167">
        <v>8729.8632109999999</v>
      </c>
      <c r="I167">
        <v>8741.2698309999996</v>
      </c>
      <c r="J167">
        <v>11.40662</v>
      </c>
      <c r="K167">
        <v>0.13049160000000001</v>
      </c>
    </row>
    <row r="168" spans="1:11" x14ac:dyDescent="0.25">
      <c r="A168">
        <v>3</v>
      </c>
      <c r="B168" t="s">
        <v>36</v>
      </c>
      <c r="C168" t="s">
        <v>1918</v>
      </c>
      <c r="D168" t="s">
        <v>1919</v>
      </c>
      <c r="E168" t="s">
        <v>37</v>
      </c>
      <c r="F168" t="s">
        <v>1</v>
      </c>
      <c r="G168" t="s">
        <v>1845</v>
      </c>
      <c r="H168">
        <v>8754.3713489999991</v>
      </c>
      <c r="I168">
        <v>8770.7960449999991</v>
      </c>
      <c r="J168">
        <v>16.424696000000001</v>
      </c>
      <c r="K168">
        <v>0.18726570000000001</v>
      </c>
    </row>
    <row r="169" spans="1:11" x14ac:dyDescent="0.25">
      <c r="A169">
        <v>3</v>
      </c>
      <c r="B169" t="s">
        <v>36</v>
      </c>
      <c r="C169" t="s">
        <v>1920</v>
      </c>
      <c r="D169" t="s">
        <v>1921</v>
      </c>
      <c r="E169" t="s">
        <v>37</v>
      </c>
      <c r="F169" t="s">
        <v>1</v>
      </c>
      <c r="G169" t="s">
        <v>1845</v>
      </c>
      <c r="H169">
        <v>8744.9949969999998</v>
      </c>
      <c r="I169">
        <v>8626.4006050000007</v>
      </c>
      <c r="J169">
        <v>118.594392</v>
      </c>
      <c r="K169">
        <v>1.3747841999999999</v>
      </c>
    </row>
    <row r="170" spans="1:11" x14ac:dyDescent="0.25">
      <c r="A170">
        <v>3</v>
      </c>
      <c r="B170" t="s">
        <v>36</v>
      </c>
      <c r="C170" t="s">
        <v>1922</v>
      </c>
      <c r="D170" t="s">
        <v>1923</v>
      </c>
      <c r="E170" t="s">
        <v>37</v>
      </c>
      <c r="F170" t="s">
        <v>1</v>
      </c>
      <c r="G170" t="s">
        <v>1845</v>
      </c>
      <c r="H170">
        <v>8763.2696940000005</v>
      </c>
      <c r="I170">
        <v>8744.9949969999998</v>
      </c>
      <c r="J170">
        <v>18.274697</v>
      </c>
      <c r="K170">
        <v>0.2089732</v>
      </c>
    </row>
    <row r="171" spans="1:11" x14ac:dyDescent="0.25">
      <c r="A171">
        <v>3</v>
      </c>
      <c r="B171" t="s">
        <v>36</v>
      </c>
      <c r="C171" t="s">
        <v>1924</v>
      </c>
      <c r="D171" t="s">
        <v>1925</v>
      </c>
      <c r="E171" t="s">
        <v>37</v>
      </c>
      <c r="F171" t="s">
        <v>1</v>
      </c>
      <c r="G171" t="s">
        <v>1845</v>
      </c>
      <c r="H171">
        <v>8758.8894650000002</v>
      </c>
      <c r="I171">
        <v>8763.2696940000005</v>
      </c>
      <c r="J171">
        <v>4.3802289999999999</v>
      </c>
      <c r="K171">
        <v>4.9984000000000001E-2</v>
      </c>
    </row>
    <row r="172" spans="1:11" x14ac:dyDescent="0.25">
      <c r="A172">
        <v>3</v>
      </c>
      <c r="B172" t="s">
        <v>36</v>
      </c>
      <c r="C172" t="s">
        <v>1926</v>
      </c>
      <c r="D172" t="s">
        <v>1927</v>
      </c>
      <c r="E172" t="s">
        <v>37</v>
      </c>
      <c r="F172" t="s">
        <v>1</v>
      </c>
      <c r="G172" t="s">
        <v>1845</v>
      </c>
      <c r="H172">
        <v>8763.8423440000006</v>
      </c>
      <c r="I172">
        <v>8618.0535070000005</v>
      </c>
      <c r="J172">
        <v>145.788837</v>
      </c>
      <c r="K172">
        <v>1.6916678000000001</v>
      </c>
    </row>
    <row r="173" spans="1:11" x14ac:dyDescent="0.25">
      <c r="A173">
        <v>3</v>
      </c>
      <c r="B173" t="s">
        <v>36</v>
      </c>
      <c r="C173" t="s">
        <v>1928</v>
      </c>
      <c r="D173" t="s">
        <v>1929</v>
      </c>
      <c r="E173" t="s">
        <v>37</v>
      </c>
      <c r="F173" t="s">
        <v>1</v>
      </c>
      <c r="G173" t="s">
        <v>1845</v>
      </c>
      <c r="H173">
        <v>8683.9879770000007</v>
      </c>
      <c r="I173">
        <v>8763.8423440000006</v>
      </c>
      <c r="J173">
        <v>79.854366999999996</v>
      </c>
      <c r="K173">
        <v>0.91117990000000004</v>
      </c>
    </row>
    <row r="174" spans="1:11" x14ac:dyDescent="0.25">
      <c r="A174">
        <v>3</v>
      </c>
      <c r="B174" t="s">
        <v>36</v>
      </c>
      <c r="C174" t="s">
        <v>1930</v>
      </c>
      <c r="D174" t="s">
        <v>1931</v>
      </c>
      <c r="E174" t="s">
        <v>37</v>
      </c>
      <c r="F174" t="s">
        <v>1</v>
      </c>
      <c r="G174" t="s">
        <v>1845</v>
      </c>
      <c r="H174">
        <v>8766.4297709999992</v>
      </c>
      <c r="I174">
        <v>8683.9879770000007</v>
      </c>
      <c r="J174">
        <v>82.441794000000002</v>
      </c>
      <c r="K174">
        <v>0.94935409999999998</v>
      </c>
    </row>
    <row r="175" spans="1:11" x14ac:dyDescent="0.25">
      <c r="A175">
        <v>3</v>
      </c>
      <c r="B175" t="s">
        <v>388</v>
      </c>
      <c r="C175" t="s">
        <v>2014</v>
      </c>
      <c r="D175" t="s">
        <v>2015</v>
      </c>
      <c r="E175" t="s">
        <v>37</v>
      </c>
      <c r="F175" t="s">
        <v>1</v>
      </c>
      <c r="G175" t="s">
        <v>1845</v>
      </c>
      <c r="H175">
        <v>8610.947349</v>
      </c>
      <c r="I175">
        <v>8692.0703090000006</v>
      </c>
      <c r="J175">
        <v>81.122960000000006</v>
      </c>
      <c r="K175">
        <v>0.93329850000000003</v>
      </c>
    </row>
    <row r="176" spans="1:11" x14ac:dyDescent="0.25">
      <c r="A176">
        <v>3</v>
      </c>
      <c r="B176" t="s">
        <v>388</v>
      </c>
      <c r="C176" t="s">
        <v>2016</v>
      </c>
      <c r="D176" t="s">
        <v>2017</v>
      </c>
      <c r="E176" t="s">
        <v>37</v>
      </c>
      <c r="F176" t="s">
        <v>1</v>
      </c>
      <c r="G176" t="s">
        <v>1845</v>
      </c>
      <c r="H176">
        <v>8653.8785150000003</v>
      </c>
      <c r="I176">
        <v>8680.4159619999991</v>
      </c>
      <c r="J176">
        <v>26.537447</v>
      </c>
      <c r="K176">
        <v>0.3057163</v>
      </c>
    </row>
    <row r="177" spans="1:11" x14ac:dyDescent="0.25">
      <c r="A177">
        <v>3</v>
      </c>
      <c r="B177" t="s">
        <v>388</v>
      </c>
      <c r="C177" t="s">
        <v>2018</v>
      </c>
      <c r="D177" t="s">
        <v>2019</v>
      </c>
      <c r="E177" t="s">
        <v>37</v>
      </c>
      <c r="F177" t="s">
        <v>1</v>
      </c>
      <c r="G177" t="s">
        <v>1845</v>
      </c>
      <c r="H177">
        <v>8665.9805460000007</v>
      </c>
      <c r="I177">
        <v>8742.1568420000003</v>
      </c>
      <c r="J177">
        <v>76.176295999999994</v>
      </c>
      <c r="K177">
        <v>0.87136729999999996</v>
      </c>
    </row>
    <row r="178" spans="1:11" x14ac:dyDescent="0.25">
      <c r="A178">
        <v>3</v>
      </c>
      <c r="B178" t="s">
        <v>388</v>
      </c>
      <c r="C178" t="s">
        <v>2020</v>
      </c>
      <c r="D178" t="s">
        <v>2021</v>
      </c>
      <c r="E178" t="s">
        <v>37</v>
      </c>
      <c r="F178" t="s">
        <v>1</v>
      </c>
      <c r="G178" t="s">
        <v>1845</v>
      </c>
      <c r="H178">
        <v>8715.5157849999996</v>
      </c>
      <c r="I178">
        <v>8734.0288089999995</v>
      </c>
      <c r="J178">
        <v>18.513024000000001</v>
      </c>
      <c r="K178">
        <v>0.21196429999999999</v>
      </c>
    </row>
    <row r="179" spans="1:11" x14ac:dyDescent="0.25">
      <c r="A179">
        <v>3</v>
      </c>
      <c r="B179" t="s">
        <v>388</v>
      </c>
      <c r="C179" t="s">
        <v>2022</v>
      </c>
      <c r="D179" t="s">
        <v>2023</v>
      </c>
      <c r="E179" t="s">
        <v>37</v>
      </c>
      <c r="F179" t="s">
        <v>1</v>
      </c>
      <c r="G179" t="s">
        <v>1845</v>
      </c>
      <c r="H179">
        <v>8715.8269369999998</v>
      </c>
      <c r="I179">
        <v>8715.5157849999996</v>
      </c>
      <c r="J179">
        <v>0.31115199999999998</v>
      </c>
      <c r="K179">
        <v>3.5701000000000001E-3</v>
      </c>
    </row>
    <row r="180" spans="1:11" x14ac:dyDescent="0.25">
      <c r="A180">
        <v>3</v>
      </c>
      <c r="B180" t="s">
        <v>388</v>
      </c>
      <c r="C180" t="s">
        <v>2024</v>
      </c>
      <c r="D180" t="s">
        <v>2025</v>
      </c>
      <c r="E180" t="s">
        <v>37</v>
      </c>
      <c r="F180" t="s">
        <v>1</v>
      </c>
      <c r="G180" t="s">
        <v>1845</v>
      </c>
      <c r="H180">
        <v>8659.8790900000004</v>
      </c>
      <c r="I180">
        <v>8622.7661189999999</v>
      </c>
      <c r="J180">
        <v>37.112971000000002</v>
      </c>
      <c r="K180">
        <v>0.43040679999999998</v>
      </c>
    </row>
    <row r="181" spans="1:11" x14ac:dyDescent="0.25">
      <c r="A181">
        <v>3</v>
      </c>
      <c r="B181" t="s">
        <v>739</v>
      </c>
      <c r="C181" t="s">
        <v>2088</v>
      </c>
      <c r="D181" t="s">
        <v>2089</v>
      </c>
      <c r="E181" t="s">
        <v>37</v>
      </c>
      <c r="F181" t="s">
        <v>1</v>
      </c>
      <c r="G181" t="s">
        <v>1845</v>
      </c>
      <c r="H181">
        <v>8656.9726969999992</v>
      </c>
      <c r="I181">
        <v>8668.3125340000006</v>
      </c>
      <c r="J181">
        <v>11.339836999999999</v>
      </c>
      <c r="K181">
        <v>0.1308194</v>
      </c>
    </row>
    <row r="182" spans="1:11" x14ac:dyDescent="0.25">
      <c r="A182">
        <v>3</v>
      </c>
      <c r="B182" t="s">
        <v>739</v>
      </c>
      <c r="C182" t="s">
        <v>2090</v>
      </c>
      <c r="D182" t="s">
        <v>2091</v>
      </c>
      <c r="E182" t="s">
        <v>37</v>
      </c>
      <c r="F182" t="s">
        <v>1</v>
      </c>
      <c r="G182" t="s">
        <v>1845</v>
      </c>
      <c r="H182">
        <v>8646.7602009999991</v>
      </c>
      <c r="I182">
        <v>8629.8962269999993</v>
      </c>
      <c r="J182">
        <v>16.863973999999999</v>
      </c>
      <c r="K182">
        <v>0.19541339999999999</v>
      </c>
    </row>
    <row r="183" spans="1:11" x14ac:dyDescent="0.25">
      <c r="A183">
        <v>3</v>
      </c>
      <c r="B183" t="s">
        <v>739</v>
      </c>
      <c r="C183" t="s">
        <v>2092</v>
      </c>
      <c r="D183" t="s">
        <v>2093</v>
      </c>
      <c r="E183" t="s">
        <v>37</v>
      </c>
      <c r="F183" t="s">
        <v>1</v>
      </c>
      <c r="G183" t="s">
        <v>1845</v>
      </c>
      <c r="H183">
        <v>8663.1395510000002</v>
      </c>
      <c r="I183">
        <v>8637.4719590000004</v>
      </c>
      <c r="J183">
        <v>25.667591999999999</v>
      </c>
      <c r="K183">
        <v>0.29716559999999997</v>
      </c>
    </row>
    <row r="184" spans="1:11" x14ac:dyDescent="0.25">
      <c r="A184">
        <v>3</v>
      </c>
      <c r="B184" t="s">
        <v>739</v>
      </c>
      <c r="C184" t="s">
        <v>2094</v>
      </c>
      <c r="D184" t="s">
        <v>2095</v>
      </c>
      <c r="E184" t="s">
        <v>37</v>
      </c>
      <c r="F184" t="s">
        <v>1</v>
      </c>
      <c r="G184" t="s">
        <v>1845</v>
      </c>
      <c r="H184">
        <v>8654.6564350000008</v>
      </c>
      <c r="I184">
        <v>8642.9216130000004</v>
      </c>
      <c r="J184">
        <v>11.734821999999999</v>
      </c>
      <c r="K184">
        <v>0.1357738</v>
      </c>
    </row>
    <row r="185" spans="1:11" x14ac:dyDescent="0.25">
      <c r="A185">
        <v>3</v>
      </c>
      <c r="B185" t="s">
        <v>739</v>
      </c>
      <c r="C185" t="s">
        <v>2096</v>
      </c>
      <c r="D185" t="s">
        <v>2097</v>
      </c>
      <c r="E185" t="s">
        <v>37</v>
      </c>
      <c r="F185" t="s">
        <v>1</v>
      </c>
      <c r="G185" t="s">
        <v>1845</v>
      </c>
      <c r="H185">
        <v>8631.9274000000005</v>
      </c>
      <c r="I185">
        <v>8633.0864139999994</v>
      </c>
      <c r="J185">
        <v>1.159014</v>
      </c>
      <c r="K185">
        <v>1.3425299999999999E-2</v>
      </c>
    </row>
    <row r="186" spans="1:11" x14ac:dyDescent="0.25">
      <c r="A186">
        <v>3</v>
      </c>
      <c r="B186" t="s">
        <v>739</v>
      </c>
      <c r="C186" t="s">
        <v>2098</v>
      </c>
      <c r="D186" t="s">
        <v>2099</v>
      </c>
      <c r="E186" t="s">
        <v>37</v>
      </c>
      <c r="F186" t="s">
        <v>1</v>
      </c>
      <c r="G186" t="s">
        <v>1845</v>
      </c>
      <c r="H186">
        <v>8652.8421469999994</v>
      </c>
      <c r="I186">
        <v>8631.9274000000005</v>
      </c>
      <c r="J186">
        <v>20.914746999999998</v>
      </c>
      <c r="K186">
        <v>0.24229519999999999</v>
      </c>
    </row>
    <row r="187" spans="1:11" x14ac:dyDescent="0.25">
      <c r="A187">
        <v>3</v>
      </c>
      <c r="B187" t="s">
        <v>739</v>
      </c>
      <c r="C187" t="s">
        <v>2100</v>
      </c>
      <c r="D187" t="s">
        <v>2101</v>
      </c>
      <c r="E187" t="s">
        <v>37</v>
      </c>
      <c r="F187" t="s">
        <v>1</v>
      </c>
      <c r="G187" t="s">
        <v>1845</v>
      </c>
      <c r="H187">
        <v>8627.4147379999995</v>
      </c>
      <c r="I187">
        <v>8639.6026660000007</v>
      </c>
      <c r="J187">
        <v>12.187927999999999</v>
      </c>
      <c r="K187">
        <v>0.14107049999999999</v>
      </c>
    </row>
    <row r="188" spans="1:11" x14ac:dyDescent="0.25">
      <c r="A188">
        <v>3</v>
      </c>
      <c r="B188" t="s">
        <v>739</v>
      </c>
      <c r="C188" t="s">
        <v>2102</v>
      </c>
      <c r="D188" t="s">
        <v>2103</v>
      </c>
      <c r="E188" t="s">
        <v>37</v>
      </c>
      <c r="F188" t="s">
        <v>1</v>
      </c>
      <c r="G188" t="s">
        <v>1845</v>
      </c>
      <c r="H188">
        <v>8690.7017840000008</v>
      </c>
      <c r="I188">
        <v>8653.9009060000008</v>
      </c>
      <c r="J188">
        <v>36.800877999999997</v>
      </c>
      <c r="K188">
        <v>0.42525190000000002</v>
      </c>
    </row>
    <row r="189" spans="1:11" x14ac:dyDescent="0.25">
      <c r="A189">
        <v>3</v>
      </c>
      <c r="B189" t="s">
        <v>739</v>
      </c>
      <c r="C189" t="s">
        <v>2104</v>
      </c>
      <c r="D189" t="s">
        <v>2105</v>
      </c>
      <c r="E189" t="s">
        <v>37</v>
      </c>
      <c r="F189" t="s">
        <v>1</v>
      </c>
      <c r="G189" t="s">
        <v>1845</v>
      </c>
      <c r="H189">
        <v>8623.527994</v>
      </c>
      <c r="I189">
        <v>8633.9667260000006</v>
      </c>
      <c r="J189">
        <v>10.438732</v>
      </c>
      <c r="K189">
        <v>0.1209031</v>
      </c>
    </row>
    <row r="190" spans="1:11" x14ac:dyDescent="0.25">
      <c r="A190">
        <v>3</v>
      </c>
      <c r="B190" t="s">
        <v>739</v>
      </c>
      <c r="C190" t="s">
        <v>2106</v>
      </c>
      <c r="D190" t="s">
        <v>2107</v>
      </c>
      <c r="E190" t="s">
        <v>37</v>
      </c>
      <c r="F190" t="s">
        <v>1</v>
      </c>
      <c r="G190" t="s">
        <v>1845</v>
      </c>
      <c r="H190">
        <v>8684.9447139999993</v>
      </c>
      <c r="I190">
        <v>8654.9456219999993</v>
      </c>
      <c r="J190">
        <v>29.999092000000001</v>
      </c>
      <c r="K190">
        <v>0.34661209999999998</v>
      </c>
    </row>
    <row r="191" spans="1:11" x14ac:dyDescent="0.25">
      <c r="A191">
        <v>3</v>
      </c>
      <c r="B191" t="s">
        <v>739</v>
      </c>
      <c r="C191" t="s">
        <v>2108</v>
      </c>
      <c r="D191" t="s">
        <v>2109</v>
      </c>
      <c r="E191" t="s">
        <v>37</v>
      </c>
      <c r="F191" t="s">
        <v>1</v>
      </c>
      <c r="G191" t="s">
        <v>1845</v>
      </c>
      <c r="H191">
        <v>8628.16698</v>
      </c>
      <c r="I191">
        <v>8684.9447139999993</v>
      </c>
      <c r="J191">
        <v>56.777734000000002</v>
      </c>
      <c r="K191">
        <v>0.65374889999999997</v>
      </c>
    </row>
    <row r="192" spans="1:11" x14ac:dyDescent="0.25">
      <c r="A192">
        <v>3</v>
      </c>
      <c r="B192" t="s">
        <v>739</v>
      </c>
      <c r="C192" t="s">
        <v>2110</v>
      </c>
      <c r="D192" t="s">
        <v>2111</v>
      </c>
      <c r="E192" t="s">
        <v>37</v>
      </c>
      <c r="F192" t="s">
        <v>1</v>
      </c>
      <c r="G192" t="s">
        <v>1845</v>
      </c>
      <c r="H192">
        <v>8661.7490479999997</v>
      </c>
      <c r="I192">
        <v>8697.7416680000006</v>
      </c>
      <c r="J192">
        <v>35.992620000000002</v>
      </c>
      <c r="K192">
        <v>0.41381570000000001</v>
      </c>
    </row>
    <row r="193" spans="1:11" x14ac:dyDescent="0.25">
      <c r="A193">
        <v>3</v>
      </c>
      <c r="B193" t="s">
        <v>739</v>
      </c>
      <c r="C193" t="s">
        <v>2112</v>
      </c>
      <c r="D193" t="s">
        <v>2113</v>
      </c>
      <c r="E193" t="s">
        <v>37</v>
      </c>
      <c r="F193" t="s">
        <v>1</v>
      </c>
      <c r="G193" t="s">
        <v>1845</v>
      </c>
      <c r="H193">
        <v>8641.3869410000007</v>
      </c>
      <c r="I193">
        <v>8643.8069200000009</v>
      </c>
      <c r="J193">
        <v>2.4199790000000001</v>
      </c>
      <c r="K193">
        <v>2.7996699999999999E-2</v>
      </c>
    </row>
    <row r="194" spans="1:11" x14ac:dyDescent="0.25">
      <c r="A194">
        <v>3</v>
      </c>
      <c r="B194" t="s">
        <v>739</v>
      </c>
      <c r="C194" t="s">
        <v>2114</v>
      </c>
      <c r="D194" t="s">
        <v>2115</v>
      </c>
      <c r="E194" t="s">
        <v>37</v>
      </c>
      <c r="F194" t="s">
        <v>1</v>
      </c>
      <c r="G194" t="s">
        <v>1845</v>
      </c>
      <c r="H194">
        <v>8646.5080010000001</v>
      </c>
      <c r="I194">
        <v>8641.3869410000007</v>
      </c>
      <c r="J194">
        <v>5.1210599999999999</v>
      </c>
      <c r="K194">
        <v>5.9262000000000002E-2</v>
      </c>
    </row>
    <row r="195" spans="1:11" x14ac:dyDescent="0.25">
      <c r="A195">
        <v>3</v>
      </c>
      <c r="B195" t="s">
        <v>739</v>
      </c>
      <c r="C195" t="s">
        <v>2116</v>
      </c>
      <c r="D195" t="s">
        <v>2117</v>
      </c>
      <c r="E195" t="s">
        <v>37</v>
      </c>
      <c r="F195" t="s">
        <v>1</v>
      </c>
      <c r="G195" t="s">
        <v>1845</v>
      </c>
      <c r="H195">
        <v>8653.4176659999994</v>
      </c>
      <c r="I195">
        <v>8640.9531970000007</v>
      </c>
      <c r="J195">
        <v>12.464468999999999</v>
      </c>
      <c r="K195">
        <v>0.14424880000000001</v>
      </c>
    </row>
    <row r="196" spans="1:11" x14ac:dyDescent="0.25">
      <c r="A196">
        <v>3</v>
      </c>
      <c r="B196" t="s">
        <v>1100</v>
      </c>
      <c r="C196" t="s">
        <v>2172</v>
      </c>
      <c r="D196" t="s">
        <v>2173</v>
      </c>
      <c r="E196" t="s">
        <v>37</v>
      </c>
      <c r="F196" t="s">
        <v>1</v>
      </c>
      <c r="G196" t="s">
        <v>1845</v>
      </c>
      <c r="H196">
        <v>8593.9153679999999</v>
      </c>
      <c r="I196">
        <v>8657.6349339999997</v>
      </c>
      <c r="J196">
        <v>63.719566</v>
      </c>
      <c r="K196">
        <v>0.7359928</v>
      </c>
    </row>
    <row r="197" spans="1:11" x14ac:dyDescent="0.25">
      <c r="A197">
        <v>3</v>
      </c>
      <c r="B197" t="s">
        <v>1100</v>
      </c>
      <c r="C197" t="s">
        <v>2174</v>
      </c>
      <c r="D197" t="s">
        <v>2175</v>
      </c>
      <c r="E197" t="s">
        <v>37</v>
      </c>
      <c r="F197" t="s">
        <v>1</v>
      </c>
      <c r="G197" t="s">
        <v>1845</v>
      </c>
      <c r="H197">
        <v>8650.9662769999995</v>
      </c>
      <c r="I197">
        <v>8666.1062199999997</v>
      </c>
      <c r="J197">
        <v>15.139943000000001</v>
      </c>
      <c r="K197">
        <v>0.17470289999999999</v>
      </c>
    </row>
    <row r="198" spans="1:11" x14ac:dyDescent="0.25">
      <c r="A198">
        <v>3</v>
      </c>
      <c r="B198" t="s">
        <v>1100</v>
      </c>
      <c r="C198" t="s">
        <v>2176</v>
      </c>
      <c r="D198" t="s">
        <v>2177</v>
      </c>
      <c r="E198" t="s">
        <v>37</v>
      </c>
      <c r="F198" t="s">
        <v>1</v>
      </c>
      <c r="G198" t="s">
        <v>1845</v>
      </c>
      <c r="H198">
        <v>8663.9631640000007</v>
      </c>
      <c r="I198">
        <v>8650.9662769999995</v>
      </c>
      <c r="J198">
        <v>12.996886999999999</v>
      </c>
      <c r="K198">
        <v>0.15023619999999999</v>
      </c>
    </row>
    <row r="199" spans="1:11" x14ac:dyDescent="0.25">
      <c r="A199">
        <v>3</v>
      </c>
      <c r="B199" t="s">
        <v>1100</v>
      </c>
      <c r="C199" t="s">
        <v>2178</v>
      </c>
      <c r="D199" t="s">
        <v>2179</v>
      </c>
      <c r="E199" t="s">
        <v>37</v>
      </c>
      <c r="F199" t="s">
        <v>1</v>
      </c>
      <c r="G199" t="s">
        <v>1845</v>
      </c>
      <c r="H199">
        <v>8698.0732189999999</v>
      </c>
      <c r="I199">
        <v>8655.1204080000007</v>
      </c>
      <c r="J199">
        <v>42.952810999999997</v>
      </c>
      <c r="K199">
        <v>0.4962705</v>
      </c>
    </row>
    <row r="200" spans="1:11" x14ac:dyDescent="0.25">
      <c r="A200">
        <v>3</v>
      </c>
      <c r="B200" t="s">
        <v>1100</v>
      </c>
      <c r="C200" t="s">
        <v>2180</v>
      </c>
      <c r="D200" t="s">
        <v>2181</v>
      </c>
      <c r="E200" t="s">
        <v>37</v>
      </c>
      <c r="F200" t="s">
        <v>1</v>
      </c>
      <c r="G200" t="s">
        <v>1845</v>
      </c>
      <c r="H200">
        <v>8647.5604160000003</v>
      </c>
      <c r="I200">
        <v>8617.0913990000008</v>
      </c>
      <c r="J200">
        <v>30.469017000000001</v>
      </c>
      <c r="K200">
        <v>0.35358820000000002</v>
      </c>
    </row>
    <row r="201" spans="1:11" x14ac:dyDescent="0.25">
      <c r="A201">
        <v>3</v>
      </c>
      <c r="B201" t="s">
        <v>1100</v>
      </c>
      <c r="C201" t="s">
        <v>2182</v>
      </c>
      <c r="D201" t="s">
        <v>2183</v>
      </c>
      <c r="E201" t="s">
        <v>37</v>
      </c>
      <c r="F201" t="s">
        <v>1</v>
      </c>
      <c r="G201" t="s">
        <v>1845</v>
      </c>
      <c r="H201">
        <v>8600.1008519999996</v>
      </c>
      <c r="I201">
        <v>8621.3559239999995</v>
      </c>
      <c r="J201">
        <v>21.255071999999998</v>
      </c>
      <c r="K201">
        <v>0.2465398</v>
      </c>
    </row>
    <row r="202" spans="1:11" x14ac:dyDescent="0.25">
      <c r="A202">
        <v>3</v>
      </c>
      <c r="B202" t="s">
        <v>1100</v>
      </c>
      <c r="C202" t="s">
        <v>2184</v>
      </c>
      <c r="D202" t="s">
        <v>2185</v>
      </c>
      <c r="E202" t="s">
        <v>37</v>
      </c>
      <c r="F202" t="s">
        <v>1</v>
      </c>
      <c r="G202" t="s">
        <v>1845</v>
      </c>
      <c r="H202">
        <v>8656.0640050000002</v>
      </c>
      <c r="I202">
        <v>8658.6297300000006</v>
      </c>
      <c r="J202">
        <v>2.565725</v>
      </c>
      <c r="K202">
        <v>2.9631999999999999E-2</v>
      </c>
    </row>
    <row r="203" spans="1:11" x14ac:dyDescent="0.25">
      <c r="A203">
        <v>3</v>
      </c>
      <c r="B203" t="s">
        <v>1100</v>
      </c>
      <c r="C203" t="s">
        <v>2186</v>
      </c>
      <c r="D203" t="s">
        <v>2187</v>
      </c>
      <c r="E203" t="s">
        <v>37</v>
      </c>
      <c r="F203" t="s">
        <v>1</v>
      </c>
      <c r="G203" t="s">
        <v>1845</v>
      </c>
      <c r="H203">
        <v>8661.0038970000005</v>
      </c>
      <c r="I203">
        <v>8659.3643159999992</v>
      </c>
      <c r="J203">
        <v>1.639581</v>
      </c>
      <c r="K203">
        <v>1.8934200000000002E-2</v>
      </c>
    </row>
    <row r="204" spans="1:11" x14ac:dyDescent="0.25">
      <c r="A204">
        <v>3</v>
      </c>
      <c r="B204" t="s">
        <v>1100</v>
      </c>
      <c r="C204" t="s">
        <v>2188</v>
      </c>
      <c r="D204" t="s">
        <v>2189</v>
      </c>
      <c r="E204" t="s">
        <v>37</v>
      </c>
      <c r="F204" t="s">
        <v>1</v>
      </c>
      <c r="G204" t="s">
        <v>1845</v>
      </c>
      <c r="H204">
        <v>8677.8586379999997</v>
      </c>
      <c r="I204">
        <v>8591.7157609999995</v>
      </c>
      <c r="J204">
        <v>86.142876999999999</v>
      </c>
      <c r="K204">
        <v>1.0026272000000001</v>
      </c>
    </row>
    <row r="205" spans="1:11" x14ac:dyDescent="0.25">
      <c r="A205">
        <v>3</v>
      </c>
      <c r="B205" t="s">
        <v>1100</v>
      </c>
      <c r="C205" t="s">
        <v>2190</v>
      </c>
      <c r="D205" t="s">
        <v>2191</v>
      </c>
      <c r="E205" t="s">
        <v>37</v>
      </c>
      <c r="F205" t="s">
        <v>1</v>
      </c>
      <c r="G205" t="s">
        <v>1845</v>
      </c>
      <c r="H205">
        <v>8659.4448179999999</v>
      </c>
      <c r="I205">
        <v>8580.4449089999998</v>
      </c>
      <c r="J205">
        <v>78.999909000000002</v>
      </c>
      <c r="K205">
        <v>0.92069710000000005</v>
      </c>
    </row>
    <row r="206" spans="1:11" x14ac:dyDescent="0.25">
      <c r="A206">
        <v>3</v>
      </c>
      <c r="B206" t="s">
        <v>1100</v>
      </c>
      <c r="C206" t="s">
        <v>2192</v>
      </c>
      <c r="D206" t="s">
        <v>2193</v>
      </c>
      <c r="E206" t="s">
        <v>37</v>
      </c>
      <c r="F206" t="s">
        <v>1</v>
      </c>
      <c r="G206" t="s">
        <v>1845</v>
      </c>
      <c r="H206">
        <v>8587.3490239999992</v>
      </c>
      <c r="I206">
        <v>8677.3766869999999</v>
      </c>
      <c r="J206">
        <v>90.027663000000004</v>
      </c>
      <c r="K206">
        <v>1.0374985999999999</v>
      </c>
    </row>
    <row r="207" spans="1:11" x14ac:dyDescent="0.25">
      <c r="A207">
        <v>3</v>
      </c>
      <c r="B207" t="s">
        <v>1100</v>
      </c>
      <c r="C207" t="s">
        <v>2194</v>
      </c>
      <c r="D207" t="s">
        <v>2195</v>
      </c>
      <c r="E207" t="s">
        <v>37</v>
      </c>
      <c r="F207" t="s">
        <v>1</v>
      </c>
      <c r="G207" t="s">
        <v>1845</v>
      </c>
      <c r="H207">
        <v>8621.4255410000005</v>
      </c>
      <c r="I207">
        <v>8587.3490239999992</v>
      </c>
      <c r="J207">
        <v>34.076517000000003</v>
      </c>
      <c r="K207">
        <v>0.39682230000000002</v>
      </c>
    </row>
    <row r="208" spans="1:11" x14ac:dyDescent="0.25">
      <c r="A208">
        <v>3</v>
      </c>
      <c r="B208" t="s">
        <v>1100</v>
      </c>
      <c r="C208" t="s">
        <v>2196</v>
      </c>
      <c r="D208" t="s">
        <v>2197</v>
      </c>
      <c r="E208" t="s">
        <v>37</v>
      </c>
      <c r="F208" t="s">
        <v>1</v>
      </c>
      <c r="G208" t="s">
        <v>1845</v>
      </c>
      <c r="H208">
        <v>8594.4558660000002</v>
      </c>
      <c r="I208">
        <v>8682.3230679999997</v>
      </c>
      <c r="J208">
        <v>87.867202000000006</v>
      </c>
      <c r="K208">
        <v>1.0120241000000001</v>
      </c>
    </row>
    <row r="209" spans="1:11" x14ac:dyDescent="0.25">
      <c r="A209">
        <v>3</v>
      </c>
      <c r="B209" t="s">
        <v>1462</v>
      </c>
      <c r="C209" t="s">
        <v>2268</v>
      </c>
      <c r="D209" t="s">
        <v>2269</v>
      </c>
      <c r="E209" t="s">
        <v>37</v>
      </c>
      <c r="F209" t="s">
        <v>1</v>
      </c>
      <c r="G209" t="s">
        <v>1845</v>
      </c>
      <c r="H209">
        <v>8635.0395160000007</v>
      </c>
      <c r="I209">
        <v>8718.4181910000007</v>
      </c>
      <c r="J209">
        <v>83.378675000000001</v>
      </c>
      <c r="K209">
        <v>0.9563509</v>
      </c>
    </row>
    <row r="210" spans="1:11" x14ac:dyDescent="0.25">
      <c r="A210">
        <v>3</v>
      </c>
      <c r="B210" t="s">
        <v>1462</v>
      </c>
      <c r="C210" t="s">
        <v>2270</v>
      </c>
      <c r="D210" t="s">
        <v>2271</v>
      </c>
      <c r="E210" t="s">
        <v>37</v>
      </c>
      <c r="F210" t="s">
        <v>1</v>
      </c>
      <c r="G210" t="s">
        <v>1845</v>
      </c>
      <c r="H210">
        <v>8654.9260119999999</v>
      </c>
      <c r="I210">
        <v>8704.7508030000008</v>
      </c>
      <c r="J210">
        <v>49.824790999999998</v>
      </c>
      <c r="K210">
        <v>0.57238619999999996</v>
      </c>
    </row>
    <row r="211" spans="1:11" x14ac:dyDescent="0.25">
      <c r="A211">
        <v>3</v>
      </c>
      <c r="B211" t="s">
        <v>1462</v>
      </c>
      <c r="C211" t="s">
        <v>2272</v>
      </c>
      <c r="D211" t="s">
        <v>2273</v>
      </c>
      <c r="E211" t="s">
        <v>37</v>
      </c>
      <c r="F211" t="s">
        <v>1</v>
      </c>
      <c r="G211" t="s">
        <v>1845</v>
      </c>
      <c r="H211">
        <v>8706.1986140000008</v>
      </c>
      <c r="I211">
        <v>8662.4760380000007</v>
      </c>
      <c r="J211">
        <v>43.722575999999997</v>
      </c>
      <c r="K211">
        <v>0.5047353</v>
      </c>
    </row>
    <row r="212" spans="1:11" x14ac:dyDescent="0.25">
      <c r="A212">
        <v>3</v>
      </c>
      <c r="B212" t="s">
        <v>1462</v>
      </c>
      <c r="C212" t="s">
        <v>2274</v>
      </c>
      <c r="D212" t="s">
        <v>2275</v>
      </c>
      <c r="E212" t="s">
        <v>37</v>
      </c>
      <c r="F212" t="s">
        <v>1</v>
      </c>
      <c r="G212" t="s">
        <v>1845</v>
      </c>
      <c r="H212">
        <v>8681.6800609999991</v>
      </c>
      <c r="I212">
        <v>8706.1986140000008</v>
      </c>
      <c r="J212">
        <v>24.518553000000001</v>
      </c>
      <c r="K212">
        <v>0.28162179999999998</v>
      </c>
    </row>
    <row r="213" spans="1:11" x14ac:dyDescent="0.25">
      <c r="A213">
        <v>3</v>
      </c>
      <c r="B213" t="s">
        <v>1462</v>
      </c>
      <c r="C213" t="s">
        <v>2276</v>
      </c>
      <c r="D213" t="s">
        <v>2277</v>
      </c>
      <c r="E213" t="s">
        <v>37</v>
      </c>
      <c r="F213" t="s">
        <v>1</v>
      </c>
      <c r="G213" t="s">
        <v>1845</v>
      </c>
      <c r="H213">
        <v>8638.2867650000007</v>
      </c>
      <c r="I213">
        <v>8646.6007520000003</v>
      </c>
      <c r="J213">
        <v>8.3139869999999991</v>
      </c>
      <c r="K213">
        <v>9.6153199999999994E-2</v>
      </c>
    </row>
    <row r="214" spans="1:11" x14ac:dyDescent="0.25">
      <c r="A214">
        <v>3</v>
      </c>
      <c r="B214" t="s">
        <v>1462</v>
      </c>
      <c r="C214" t="s">
        <v>2278</v>
      </c>
      <c r="D214" t="s">
        <v>2279</v>
      </c>
      <c r="E214" t="s">
        <v>37</v>
      </c>
      <c r="F214" t="s">
        <v>1</v>
      </c>
      <c r="G214" t="s">
        <v>1845</v>
      </c>
      <c r="H214">
        <v>8698.7865959999999</v>
      </c>
      <c r="I214">
        <v>8638.6757859999998</v>
      </c>
      <c r="J214">
        <v>60.110810000000001</v>
      </c>
      <c r="K214">
        <v>0.69583360000000005</v>
      </c>
    </row>
    <row r="215" spans="1:11" x14ac:dyDescent="0.25">
      <c r="A215">
        <v>3</v>
      </c>
      <c r="B215" t="s">
        <v>1462</v>
      </c>
      <c r="C215" t="s">
        <v>2280</v>
      </c>
      <c r="D215" t="s">
        <v>2281</v>
      </c>
      <c r="E215" t="s">
        <v>37</v>
      </c>
      <c r="F215" t="s">
        <v>1</v>
      </c>
      <c r="G215" t="s">
        <v>1845</v>
      </c>
      <c r="H215">
        <v>8647.5652150000005</v>
      </c>
      <c r="I215">
        <v>8642.8455419999991</v>
      </c>
      <c r="J215">
        <v>4.7196730000000002</v>
      </c>
      <c r="K215">
        <v>5.4607900000000001E-2</v>
      </c>
    </row>
    <row r="216" spans="1:11" x14ac:dyDescent="0.25">
      <c r="A216">
        <v>3</v>
      </c>
      <c r="B216" t="s">
        <v>1462</v>
      </c>
      <c r="C216" t="s">
        <v>2282</v>
      </c>
      <c r="D216" t="s">
        <v>2283</v>
      </c>
      <c r="E216" t="s">
        <v>37</v>
      </c>
      <c r="F216" t="s">
        <v>1</v>
      </c>
      <c r="G216" t="s">
        <v>1845</v>
      </c>
      <c r="H216">
        <v>8683.3008580000005</v>
      </c>
      <c r="I216">
        <v>8724.1320159999996</v>
      </c>
      <c r="J216">
        <v>40.831158000000002</v>
      </c>
      <c r="K216">
        <v>0.46802539999999998</v>
      </c>
    </row>
    <row r="217" spans="1:11" x14ac:dyDescent="0.25">
      <c r="A217">
        <v>4</v>
      </c>
      <c r="B217" t="s">
        <v>36</v>
      </c>
      <c r="C217" t="s">
        <v>1932</v>
      </c>
      <c r="D217" t="s">
        <v>1933</v>
      </c>
      <c r="E217" t="s">
        <v>37</v>
      </c>
      <c r="F217" t="s">
        <v>1</v>
      </c>
      <c r="G217" t="s">
        <v>1845</v>
      </c>
      <c r="H217">
        <v>8755.0714719999996</v>
      </c>
      <c r="I217">
        <v>8727.9311699999998</v>
      </c>
      <c r="J217">
        <v>27.140301999999998</v>
      </c>
      <c r="K217">
        <v>0.31095919999999999</v>
      </c>
    </row>
    <row r="218" spans="1:11" x14ac:dyDescent="0.25">
      <c r="A218">
        <v>4</v>
      </c>
      <c r="B218" t="s">
        <v>36</v>
      </c>
      <c r="C218" t="s">
        <v>1934</v>
      </c>
      <c r="D218" t="s">
        <v>1935</v>
      </c>
      <c r="E218" t="s">
        <v>37</v>
      </c>
      <c r="F218" t="s">
        <v>1</v>
      </c>
      <c r="G218" t="s">
        <v>1845</v>
      </c>
      <c r="H218">
        <v>8748.3783320000002</v>
      </c>
      <c r="I218">
        <v>8755.0714719999996</v>
      </c>
      <c r="J218">
        <v>6.6931399999999996</v>
      </c>
      <c r="K218">
        <v>7.6448699999999994E-2</v>
      </c>
    </row>
    <row r="219" spans="1:11" x14ac:dyDescent="0.25">
      <c r="A219">
        <v>4</v>
      </c>
      <c r="B219" t="s">
        <v>388</v>
      </c>
      <c r="C219" t="s">
        <v>2026</v>
      </c>
      <c r="D219" t="s">
        <v>2027</v>
      </c>
      <c r="E219" t="s">
        <v>37</v>
      </c>
      <c r="F219" t="s">
        <v>1</v>
      </c>
      <c r="G219" t="s">
        <v>1845</v>
      </c>
      <c r="H219">
        <v>8645.9745390000007</v>
      </c>
      <c r="I219">
        <v>8692.0092420000001</v>
      </c>
      <c r="J219">
        <v>46.034703</v>
      </c>
      <c r="K219">
        <v>0.52962100000000001</v>
      </c>
    </row>
    <row r="220" spans="1:11" x14ac:dyDescent="0.25">
      <c r="A220">
        <v>4</v>
      </c>
      <c r="B220" t="s">
        <v>388</v>
      </c>
      <c r="C220" t="s">
        <v>2028</v>
      </c>
      <c r="D220" t="s">
        <v>2029</v>
      </c>
      <c r="E220" t="s">
        <v>37</v>
      </c>
      <c r="F220" t="s">
        <v>1</v>
      </c>
      <c r="G220" t="s">
        <v>1845</v>
      </c>
      <c r="H220">
        <v>8703.9180379999998</v>
      </c>
      <c r="I220">
        <v>8645.9745390000007</v>
      </c>
      <c r="J220">
        <v>57.943499000000003</v>
      </c>
      <c r="K220">
        <v>0.67017890000000002</v>
      </c>
    </row>
    <row r="221" spans="1:11" x14ac:dyDescent="0.25">
      <c r="A221">
        <v>4</v>
      </c>
      <c r="B221" t="s">
        <v>388</v>
      </c>
      <c r="C221" t="s">
        <v>2030</v>
      </c>
      <c r="D221" t="s">
        <v>2031</v>
      </c>
      <c r="E221" t="s">
        <v>37</v>
      </c>
      <c r="F221" t="s">
        <v>1</v>
      </c>
      <c r="G221" t="s">
        <v>1845</v>
      </c>
      <c r="H221">
        <v>8743.8124260000004</v>
      </c>
      <c r="I221">
        <v>8703.9180379999998</v>
      </c>
      <c r="J221">
        <v>39.894387999999999</v>
      </c>
      <c r="K221">
        <v>0.45834979999999997</v>
      </c>
    </row>
    <row r="222" spans="1:11" x14ac:dyDescent="0.25">
      <c r="A222">
        <v>4</v>
      </c>
      <c r="B222" t="s">
        <v>1462</v>
      </c>
      <c r="C222" t="s">
        <v>2284</v>
      </c>
      <c r="D222" t="s">
        <v>2285</v>
      </c>
      <c r="E222" t="s">
        <v>37</v>
      </c>
      <c r="F222" t="s">
        <v>1</v>
      </c>
      <c r="G222" t="s">
        <v>1845</v>
      </c>
      <c r="H222">
        <v>8664.5396600000004</v>
      </c>
      <c r="I222">
        <v>8687.2031139999999</v>
      </c>
      <c r="J222">
        <v>22.663454000000002</v>
      </c>
      <c r="K222">
        <v>0.26088319999999998</v>
      </c>
    </row>
    <row r="223" spans="1:11" x14ac:dyDescent="0.25">
      <c r="A223">
        <v>4</v>
      </c>
      <c r="B223" t="s">
        <v>1462</v>
      </c>
      <c r="C223" t="s">
        <v>2286</v>
      </c>
      <c r="D223" t="s">
        <v>2287</v>
      </c>
      <c r="E223" t="s">
        <v>37</v>
      </c>
      <c r="F223" t="s">
        <v>1</v>
      </c>
      <c r="G223" t="s">
        <v>1845</v>
      </c>
      <c r="H223">
        <v>8689.9260300000005</v>
      </c>
      <c r="I223">
        <v>8664.5396600000004</v>
      </c>
      <c r="J223">
        <v>25.386369999999999</v>
      </c>
      <c r="K223">
        <v>0.29299160000000002</v>
      </c>
    </row>
    <row r="224" spans="1:11" x14ac:dyDescent="0.25">
      <c r="A224">
        <v>1</v>
      </c>
      <c r="B224" t="s">
        <v>36</v>
      </c>
      <c r="C224" t="s">
        <v>2288</v>
      </c>
      <c r="D224" t="s">
        <v>2289</v>
      </c>
      <c r="E224" t="s">
        <v>37</v>
      </c>
      <c r="F224" t="s">
        <v>2</v>
      </c>
      <c r="G224" t="s">
        <v>1845</v>
      </c>
      <c r="H224">
        <v>8745.7816590000002</v>
      </c>
      <c r="I224">
        <v>8731.4148879999993</v>
      </c>
      <c r="J224">
        <v>14.366771</v>
      </c>
      <c r="K224">
        <v>0.1645412</v>
      </c>
    </row>
    <row r="225" spans="1:11" x14ac:dyDescent="0.25">
      <c r="A225">
        <v>1</v>
      </c>
      <c r="B225" t="s">
        <v>36</v>
      </c>
      <c r="C225" t="s">
        <v>2290</v>
      </c>
      <c r="D225" t="s">
        <v>2291</v>
      </c>
      <c r="E225" t="s">
        <v>37</v>
      </c>
      <c r="F225" t="s">
        <v>2</v>
      </c>
      <c r="G225" t="s">
        <v>1845</v>
      </c>
      <c r="H225">
        <v>8755.4262359999993</v>
      </c>
      <c r="I225">
        <v>8733.1828449999994</v>
      </c>
      <c r="J225">
        <v>22.243390999999999</v>
      </c>
      <c r="K225">
        <v>0.25469969999999997</v>
      </c>
    </row>
    <row r="226" spans="1:11" x14ac:dyDescent="0.25">
      <c r="A226">
        <v>1</v>
      </c>
      <c r="B226" t="s">
        <v>36</v>
      </c>
      <c r="C226" t="s">
        <v>2292</v>
      </c>
      <c r="D226" t="s">
        <v>2293</v>
      </c>
      <c r="E226" t="s">
        <v>37</v>
      </c>
      <c r="F226" t="s">
        <v>2</v>
      </c>
      <c r="G226" t="s">
        <v>1845</v>
      </c>
      <c r="H226">
        <v>8759.3911329999992</v>
      </c>
      <c r="I226">
        <v>8755.4262359999993</v>
      </c>
      <c r="J226">
        <v>3.9648970000000001</v>
      </c>
      <c r="K226">
        <v>4.5284999999999999E-2</v>
      </c>
    </row>
    <row r="227" spans="1:11" x14ac:dyDescent="0.25">
      <c r="A227">
        <v>1</v>
      </c>
      <c r="B227" t="s">
        <v>36</v>
      </c>
      <c r="C227" t="s">
        <v>2294</v>
      </c>
      <c r="D227" t="s">
        <v>2295</v>
      </c>
      <c r="E227" t="s">
        <v>37</v>
      </c>
      <c r="F227" t="s">
        <v>2</v>
      </c>
      <c r="G227" t="s">
        <v>1845</v>
      </c>
      <c r="H227">
        <v>8758.7445179999995</v>
      </c>
      <c r="I227">
        <v>8759.3911329999992</v>
      </c>
      <c r="J227">
        <v>0.64661500000000005</v>
      </c>
      <c r="K227">
        <v>7.3819999999999997E-3</v>
      </c>
    </row>
    <row r="228" spans="1:11" x14ac:dyDescent="0.25">
      <c r="A228">
        <v>1</v>
      </c>
      <c r="B228" t="s">
        <v>36</v>
      </c>
      <c r="C228" t="s">
        <v>2296</v>
      </c>
      <c r="D228" t="s">
        <v>2297</v>
      </c>
      <c r="E228" t="s">
        <v>37</v>
      </c>
      <c r="F228" t="s">
        <v>2</v>
      </c>
      <c r="G228" t="s">
        <v>1845</v>
      </c>
      <c r="H228">
        <v>8765.6350910000001</v>
      </c>
      <c r="I228">
        <v>8749.8082020000002</v>
      </c>
      <c r="J228">
        <v>15.826889</v>
      </c>
      <c r="K228">
        <v>0.18088270000000001</v>
      </c>
    </row>
    <row r="229" spans="1:11" x14ac:dyDescent="0.25">
      <c r="A229">
        <v>1</v>
      </c>
      <c r="B229" t="s">
        <v>36</v>
      </c>
      <c r="C229" t="s">
        <v>2298</v>
      </c>
      <c r="D229" t="s">
        <v>2299</v>
      </c>
      <c r="E229" t="s">
        <v>37</v>
      </c>
      <c r="F229" t="s">
        <v>2</v>
      </c>
      <c r="G229" t="s">
        <v>1845</v>
      </c>
      <c r="H229">
        <v>8721.5557740000004</v>
      </c>
      <c r="I229">
        <v>8699.0668079999996</v>
      </c>
      <c r="J229">
        <v>22.488966000000001</v>
      </c>
      <c r="K229">
        <v>0.25852160000000002</v>
      </c>
    </row>
    <row r="230" spans="1:11" x14ac:dyDescent="0.25">
      <c r="A230">
        <v>1</v>
      </c>
      <c r="B230" t="s">
        <v>36</v>
      </c>
      <c r="C230" t="s">
        <v>2300</v>
      </c>
      <c r="D230" t="s">
        <v>2301</v>
      </c>
      <c r="E230" t="s">
        <v>37</v>
      </c>
      <c r="F230" t="s">
        <v>2</v>
      </c>
      <c r="G230" t="s">
        <v>1845</v>
      </c>
      <c r="H230">
        <v>8728.6136019999994</v>
      </c>
      <c r="I230">
        <v>8721.5557740000004</v>
      </c>
      <c r="J230">
        <v>7.0578279999999998</v>
      </c>
      <c r="K230">
        <v>8.0923999999999996E-2</v>
      </c>
    </row>
    <row r="231" spans="1:11" x14ac:dyDescent="0.25">
      <c r="A231">
        <v>1</v>
      </c>
      <c r="B231" t="s">
        <v>36</v>
      </c>
      <c r="C231" t="s">
        <v>2302</v>
      </c>
      <c r="D231" t="s">
        <v>2303</v>
      </c>
      <c r="E231" t="s">
        <v>37</v>
      </c>
      <c r="F231" t="s">
        <v>2</v>
      </c>
      <c r="G231" t="s">
        <v>1845</v>
      </c>
      <c r="H231">
        <v>8661.6904159999995</v>
      </c>
      <c r="I231">
        <v>8728.6136019999994</v>
      </c>
      <c r="J231">
        <v>66.923186000000001</v>
      </c>
      <c r="K231">
        <v>0.76671040000000001</v>
      </c>
    </row>
    <row r="232" spans="1:11" x14ac:dyDescent="0.25">
      <c r="A232">
        <v>1</v>
      </c>
      <c r="B232" t="s">
        <v>36</v>
      </c>
      <c r="C232" t="s">
        <v>2304</v>
      </c>
      <c r="D232" t="s">
        <v>2305</v>
      </c>
      <c r="E232" t="s">
        <v>37</v>
      </c>
      <c r="F232" t="s">
        <v>2</v>
      </c>
      <c r="G232" t="s">
        <v>1845</v>
      </c>
      <c r="H232">
        <v>8764.9731850000007</v>
      </c>
      <c r="I232">
        <v>8661.6904159999995</v>
      </c>
      <c r="J232">
        <v>103.282769</v>
      </c>
      <c r="K232">
        <v>1.1924089</v>
      </c>
    </row>
    <row r="233" spans="1:11" x14ac:dyDescent="0.25">
      <c r="A233">
        <v>1</v>
      </c>
      <c r="B233" t="s">
        <v>36</v>
      </c>
      <c r="C233" t="s">
        <v>2306</v>
      </c>
      <c r="D233" t="s">
        <v>2307</v>
      </c>
      <c r="E233" t="s">
        <v>37</v>
      </c>
      <c r="F233" t="s">
        <v>2</v>
      </c>
      <c r="G233" t="s">
        <v>1845</v>
      </c>
      <c r="H233">
        <v>8754.3797340000001</v>
      </c>
      <c r="I233">
        <v>8764.9731850000007</v>
      </c>
      <c r="J233">
        <v>10.593451</v>
      </c>
      <c r="K233">
        <v>0.1208612</v>
      </c>
    </row>
    <row r="234" spans="1:11" x14ac:dyDescent="0.25">
      <c r="A234">
        <v>1</v>
      </c>
      <c r="B234" t="s">
        <v>36</v>
      </c>
      <c r="C234" t="s">
        <v>2308</v>
      </c>
      <c r="D234" t="s">
        <v>2309</v>
      </c>
      <c r="E234" t="s">
        <v>37</v>
      </c>
      <c r="F234" t="s">
        <v>2</v>
      </c>
      <c r="G234" t="s">
        <v>1845</v>
      </c>
      <c r="H234">
        <v>8745.8582839999999</v>
      </c>
      <c r="I234">
        <v>8735.6787019999992</v>
      </c>
      <c r="J234">
        <v>10.179582</v>
      </c>
      <c r="K234">
        <v>0.1165288</v>
      </c>
    </row>
    <row r="235" spans="1:11" x14ac:dyDescent="0.25">
      <c r="A235">
        <v>1</v>
      </c>
      <c r="B235" t="s">
        <v>36</v>
      </c>
      <c r="C235" t="s">
        <v>2310</v>
      </c>
      <c r="D235" t="s">
        <v>2311</v>
      </c>
      <c r="E235" t="s">
        <v>37</v>
      </c>
      <c r="F235" t="s">
        <v>2</v>
      </c>
      <c r="G235" t="s">
        <v>1845</v>
      </c>
      <c r="H235">
        <v>8742.9349980000006</v>
      </c>
      <c r="I235">
        <v>8729.2299449999991</v>
      </c>
      <c r="J235">
        <v>13.705052999999999</v>
      </c>
      <c r="K235">
        <v>0.1570019</v>
      </c>
    </row>
    <row r="236" spans="1:11" x14ac:dyDescent="0.25">
      <c r="A236">
        <v>1</v>
      </c>
      <c r="B236" t="s">
        <v>36</v>
      </c>
      <c r="C236" t="s">
        <v>2312</v>
      </c>
      <c r="D236" t="s">
        <v>2313</v>
      </c>
      <c r="E236" t="s">
        <v>37</v>
      </c>
      <c r="F236" t="s">
        <v>2</v>
      </c>
      <c r="G236" t="s">
        <v>1845</v>
      </c>
      <c r="H236">
        <v>8705.8334510000004</v>
      </c>
      <c r="I236">
        <v>8742.9349980000006</v>
      </c>
      <c r="J236">
        <v>37.101546999999997</v>
      </c>
      <c r="K236">
        <v>0.42436030000000002</v>
      </c>
    </row>
    <row r="237" spans="1:11" x14ac:dyDescent="0.25">
      <c r="A237">
        <v>1</v>
      </c>
      <c r="B237" t="s">
        <v>36</v>
      </c>
      <c r="C237" t="s">
        <v>2314</v>
      </c>
      <c r="D237" t="s">
        <v>2315</v>
      </c>
      <c r="E237" t="s">
        <v>37</v>
      </c>
      <c r="F237" t="s">
        <v>2</v>
      </c>
      <c r="G237" t="s">
        <v>1845</v>
      </c>
      <c r="H237">
        <v>8755.3150060000007</v>
      </c>
      <c r="I237">
        <v>8690.6190690000003</v>
      </c>
      <c r="J237">
        <v>64.695937000000001</v>
      </c>
      <c r="K237">
        <v>0.74443420000000005</v>
      </c>
    </row>
    <row r="238" spans="1:11" x14ac:dyDescent="0.25">
      <c r="A238">
        <v>1</v>
      </c>
      <c r="B238" t="s">
        <v>36</v>
      </c>
      <c r="C238" t="s">
        <v>2316</v>
      </c>
      <c r="D238" t="s">
        <v>2317</v>
      </c>
      <c r="E238" t="s">
        <v>37</v>
      </c>
      <c r="F238" t="s">
        <v>2</v>
      </c>
      <c r="G238" t="s">
        <v>1845</v>
      </c>
      <c r="H238">
        <v>8715.5875039999992</v>
      </c>
      <c r="I238">
        <v>8696.0490040000004</v>
      </c>
      <c r="J238">
        <v>19.538499999999999</v>
      </c>
      <c r="K238">
        <v>0.22468250000000001</v>
      </c>
    </row>
    <row r="239" spans="1:11" x14ac:dyDescent="0.25">
      <c r="A239">
        <v>1</v>
      </c>
      <c r="B239" t="s">
        <v>36</v>
      </c>
      <c r="C239" t="s">
        <v>2318</v>
      </c>
      <c r="D239" t="s">
        <v>2319</v>
      </c>
      <c r="E239" t="s">
        <v>37</v>
      </c>
      <c r="F239" t="s">
        <v>2</v>
      </c>
      <c r="G239" t="s">
        <v>1845</v>
      </c>
      <c r="H239">
        <v>8707.9343869999993</v>
      </c>
      <c r="I239">
        <v>8743.7573439999996</v>
      </c>
      <c r="J239">
        <v>35.822957000000002</v>
      </c>
      <c r="K239">
        <v>0.40969749999999999</v>
      </c>
    </row>
    <row r="240" spans="1:11" x14ac:dyDescent="0.25">
      <c r="A240">
        <v>1</v>
      </c>
      <c r="B240" t="s">
        <v>36</v>
      </c>
      <c r="C240" t="s">
        <v>2320</v>
      </c>
      <c r="D240" t="s">
        <v>2321</v>
      </c>
      <c r="E240" t="s">
        <v>37</v>
      </c>
      <c r="F240" t="s">
        <v>2</v>
      </c>
      <c r="G240" t="s">
        <v>1845</v>
      </c>
      <c r="H240">
        <v>8757.6340189999992</v>
      </c>
      <c r="I240">
        <v>8721.7732149999993</v>
      </c>
      <c r="J240">
        <v>35.860804000000002</v>
      </c>
      <c r="K240">
        <v>0.41116409999999998</v>
      </c>
    </row>
    <row r="241" spans="1:11" x14ac:dyDescent="0.25">
      <c r="A241">
        <v>1</v>
      </c>
      <c r="B241" t="s">
        <v>388</v>
      </c>
      <c r="C241" t="s">
        <v>2374</v>
      </c>
      <c r="D241" t="s">
        <v>2375</v>
      </c>
      <c r="E241" t="s">
        <v>37</v>
      </c>
      <c r="F241" t="s">
        <v>2</v>
      </c>
      <c r="G241" t="s">
        <v>1845</v>
      </c>
      <c r="H241">
        <v>8695.7869350000001</v>
      </c>
      <c r="I241">
        <v>8759.4638479999994</v>
      </c>
      <c r="J241">
        <v>63.676912999999999</v>
      </c>
      <c r="K241">
        <v>0.72694990000000004</v>
      </c>
    </row>
    <row r="242" spans="1:11" x14ac:dyDescent="0.25">
      <c r="A242">
        <v>1</v>
      </c>
      <c r="B242" t="s">
        <v>388</v>
      </c>
      <c r="C242" t="s">
        <v>2376</v>
      </c>
      <c r="D242" t="s">
        <v>2377</v>
      </c>
      <c r="E242" t="s">
        <v>37</v>
      </c>
      <c r="F242" t="s">
        <v>2</v>
      </c>
      <c r="G242" t="s">
        <v>1845</v>
      </c>
      <c r="H242">
        <v>8659.2105329999995</v>
      </c>
      <c r="I242">
        <v>8695.7869350000001</v>
      </c>
      <c r="J242">
        <v>36.576402000000002</v>
      </c>
      <c r="K242">
        <v>0.4206221</v>
      </c>
    </row>
    <row r="243" spans="1:11" x14ac:dyDescent="0.25">
      <c r="A243">
        <v>1</v>
      </c>
      <c r="B243" t="s">
        <v>388</v>
      </c>
      <c r="C243" t="s">
        <v>2378</v>
      </c>
      <c r="D243" t="s">
        <v>2379</v>
      </c>
      <c r="E243" t="s">
        <v>37</v>
      </c>
      <c r="F243" t="s">
        <v>2</v>
      </c>
      <c r="G243" t="s">
        <v>1845</v>
      </c>
      <c r="H243">
        <v>8729.4942709999996</v>
      </c>
      <c r="I243">
        <v>8684.628138</v>
      </c>
      <c r="J243">
        <v>44.866132999999998</v>
      </c>
      <c r="K243">
        <v>0.51661550000000001</v>
      </c>
    </row>
    <row r="244" spans="1:11" x14ac:dyDescent="0.25">
      <c r="A244">
        <v>1</v>
      </c>
      <c r="B244" t="s">
        <v>388</v>
      </c>
      <c r="C244" t="s">
        <v>2380</v>
      </c>
      <c r="D244" t="s">
        <v>2381</v>
      </c>
      <c r="E244" t="s">
        <v>37</v>
      </c>
      <c r="F244" t="s">
        <v>2</v>
      </c>
      <c r="G244" t="s">
        <v>1845</v>
      </c>
      <c r="H244">
        <v>8629.1832240000003</v>
      </c>
      <c r="I244">
        <v>8784.5845119999994</v>
      </c>
      <c r="J244">
        <v>155.40128799999999</v>
      </c>
      <c r="K244">
        <v>1.7690226</v>
      </c>
    </row>
    <row r="245" spans="1:11" x14ac:dyDescent="0.25">
      <c r="A245">
        <v>1</v>
      </c>
      <c r="B245" t="s">
        <v>388</v>
      </c>
      <c r="C245" t="s">
        <v>2382</v>
      </c>
      <c r="D245" t="s">
        <v>2383</v>
      </c>
      <c r="E245" t="s">
        <v>37</v>
      </c>
      <c r="F245" t="s">
        <v>2</v>
      </c>
      <c r="G245" t="s">
        <v>1845</v>
      </c>
      <c r="H245">
        <v>8645.6681740000004</v>
      </c>
      <c r="I245">
        <v>8758.9989499999992</v>
      </c>
      <c r="J245">
        <v>113.330776</v>
      </c>
      <c r="K245">
        <v>1.2938782</v>
      </c>
    </row>
    <row r="246" spans="1:11" x14ac:dyDescent="0.25">
      <c r="A246">
        <v>1</v>
      </c>
      <c r="B246" t="s">
        <v>388</v>
      </c>
      <c r="C246" t="s">
        <v>2384</v>
      </c>
      <c r="D246" t="s">
        <v>2385</v>
      </c>
      <c r="E246" t="s">
        <v>37</v>
      </c>
      <c r="F246" t="s">
        <v>2</v>
      </c>
      <c r="G246" t="s">
        <v>1845</v>
      </c>
      <c r="H246">
        <v>8724.8291129999998</v>
      </c>
      <c r="I246">
        <v>8645.6681740000004</v>
      </c>
      <c r="J246">
        <v>79.160938999999999</v>
      </c>
      <c r="K246">
        <v>0.91561389999999998</v>
      </c>
    </row>
    <row r="247" spans="1:11" x14ac:dyDescent="0.25">
      <c r="A247">
        <v>1</v>
      </c>
      <c r="B247" t="s">
        <v>388</v>
      </c>
      <c r="C247" t="s">
        <v>2386</v>
      </c>
      <c r="D247" t="s">
        <v>2387</v>
      </c>
      <c r="E247" t="s">
        <v>37</v>
      </c>
      <c r="F247" t="s">
        <v>2</v>
      </c>
      <c r="G247" t="s">
        <v>1845</v>
      </c>
      <c r="H247">
        <v>8759.4856479999999</v>
      </c>
      <c r="I247">
        <v>8649.7295200000008</v>
      </c>
      <c r="J247">
        <v>109.756128</v>
      </c>
      <c r="K247">
        <v>1.2688965999999999</v>
      </c>
    </row>
    <row r="248" spans="1:11" x14ac:dyDescent="0.25">
      <c r="A248">
        <v>1</v>
      </c>
      <c r="B248" t="s">
        <v>388</v>
      </c>
      <c r="C248" t="s">
        <v>2388</v>
      </c>
      <c r="D248" t="s">
        <v>2389</v>
      </c>
      <c r="E248" t="s">
        <v>37</v>
      </c>
      <c r="F248" t="s">
        <v>2</v>
      </c>
      <c r="G248" t="s">
        <v>1845</v>
      </c>
      <c r="H248">
        <v>8629.6438969999999</v>
      </c>
      <c r="I248">
        <v>8775.8973490000008</v>
      </c>
      <c r="J248">
        <v>146.25345200000001</v>
      </c>
      <c r="K248">
        <v>1.6665356</v>
      </c>
    </row>
    <row r="249" spans="1:11" x14ac:dyDescent="0.25">
      <c r="A249">
        <v>1</v>
      </c>
      <c r="B249" t="s">
        <v>388</v>
      </c>
      <c r="C249" t="s">
        <v>2390</v>
      </c>
      <c r="D249" t="s">
        <v>2391</v>
      </c>
      <c r="E249" t="s">
        <v>37</v>
      </c>
      <c r="F249" t="s">
        <v>2</v>
      </c>
      <c r="G249" t="s">
        <v>1845</v>
      </c>
      <c r="H249">
        <v>8734.0383340000008</v>
      </c>
      <c r="I249">
        <v>8721.8689849999992</v>
      </c>
      <c r="J249">
        <v>12.169349</v>
      </c>
      <c r="K249">
        <v>0.13952680000000001</v>
      </c>
    </row>
    <row r="250" spans="1:11" x14ac:dyDescent="0.25">
      <c r="A250">
        <v>1</v>
      </c>
      <c r="B250" t="s">
        <v>388</v>
      </c>
      <c r="C250" t="s">
        <v>2392</v>
      </c>
      <c r="D250" t="s">
        <v>2393</v>
      </c>
      <c r="E250" t="s">
        <v>37</v>
      </c>
      <c r="F250" t="s">
        <v>2</v>
      </c>
      <c r="G250" t="s">
        <v>1845</v>
      </c>
      <c r="H250">
        <v>8618.4294320000008</v>
      </c>
      <c r="I250">
        <v>8708.3374100000001</v>
      </c>
      <c r="J250">
        <v>89.907978</v>
      </c>
      <c r="K250">
        <v>1.0324355999999999</v>
      </c>
    </row>
    <row r="251" spans="1:11" x14ac:dyDescent="0.25">
      <c r="A251">
        <v>1</v>
      </c>
      <c r="B251" t="s">
        <v>388</v>
      </c>
      <c r="C251" t="s">
        <v>2394</v>
      </c>
      <c r="D251" t="s">
        <v>2395</v>
      </c>
      <c r="E251" t="s">
        <v>37</v>
      </c>
      <c r="F251" t="s">
        <v>2</v>
      </c>
      <c r="G251" t="s">
        <v>1845</v>
      </c>
      <c r="H251">
        <v>8688.1019739999992</v>
      </c>
      <c r="I251">
        <v>8696.4274810000006</v>
      </c>
      <c r="J251">
        <v>8.325507</v>
      </c>
      <c r="K251">
        <v>9.5734799999999995E-2</v>
      </c>
    </row>
    <row r="252" spans="1:11" x14ac:dyDescent="0.25">
      <c r="A252">
        <v>1</v>
      </c>
      <c r="B252" t="s">
        <v>739</v>
      </c>
      <c r="C252" t="s">
        <v>2440</v>
      </c>
      <c r="D252" t="s">
        <v>2441</v>
      </c>
      <c r="E252" t="s">
        <v>37</v>
      </c>
      <c r="F252" t="s">
        <v>2</v>
      </c>
      <c r="G252" t="s">
        <v>1845</v>
      </c>
      <c r="H252">
        <v>8662.3707180000001</v>
      </c>
      <c r="I252">
        <v>8628.8187959999996</v>
      </c>
      <c r="J252">
        <v>33.551921999999998</v>
      </c>
      <c r="K252">
        <v>0.3888356</v>
      </c>
    </row>
    <row r="253" spans="1:11" x14ac:dyDescent="0.25">
      <c r="A253">
        <v>1</v>
      </c>
      <c r="B253" t="s">
        <v>739</v>
      </c>
      <c r="C253" t="s">
        <v>2442</v>
      </c>
      <c r="D253" t="s">
        <v>2443</v>
      </c>
      <c r="E253" t="s">
        <v>37</v>
      </c>
      <c r="F253" t="s">
        <v>2</v>
      </c>
      <c r="G253" t="s">
        <v>1845</v>
      </c>
      <c r="H253">
        <v>8646.3737980000005</v>
      </c>
      <c r="I253">
        <v>8639.4673280000006</v>
      </c>
      <c r="J253">
        <v>6.9064699999999997</v>
      </c>
      <c r="K253">
        <v>7.9940899999999995E-2</v>
      </c>
    </row>
    <row r="254" spans="1:11" x14ac:dyDescent="0.25">
      <c r="A254">
        <v>1</v>
      </c>
      <c r="B254" t="s">
        <v>739</v>
      </c>
      <c r="C254" t="s">
        <v>2444</v>
      </c>
      <c r="D254" t="s">
        <v>2445</v>
      </c>
      <c r="E254" t="s">
        <v>37</v>
      </c>
      <c r="F254" t="s">
        <v>2</v>
      </c>
      <c r="G254" t="s">
        <v>1845</v>
      </c>
      <c r="H254">
        <v>8631.2626409999993</v>
      </c>
      <c r="I254">
        <v>8646.3737980000005</v>
      </c>
      <c r="J254">
        <v>15.111157</v>
      </c>
      <c r="K254">
        <v>0.1747687</v>
      </c>
    </row>
    <row r="255" spans="1:11" x14ac:dyDescent="0.25">
      <c r="A255">
        <v>1</v>
      </c>
      <c r="B255" t="s">
        <v>739</v>
      </c>
      <c r="C255" t="s">
        <v>2446</v>
      </c>
      <c r="D255" t="s">
        <v>2447</v>
      </c>
      <c r="E255" t="s">
        <v>37</v>
      </c>
      <c r="F255" t="s">
        <v>2</v>
      </c>
      <c r="G255" t="s">
        <v>1845</v>
      </c>
      <c r="H255">
        <v>8670.8990250000006</v>
      </c>
      <c r="I255">
        <v>8681.1671989999995</v>
      </c>
      <c r="J255">
        <v>10.268174</v>
      </c>
      <c r="K255">
        <v>0.118281</v>
      </c>
    </row>
    <row r="256" spans="1:11" x14ac:dyDescent="0.25">
      <c r="A256">
        <v>1</v>
      </c>
      <c r="B256" t="s">
        <v>739</v>
      </c>
      <c r="C256" t="s">
        <v>2448</v>
      </c>
      <c r="D256" t="s">
        <v>2449</v>
      </c>
      <c r="E256" t="s">
        <v>37</v>
      </c>
      <c r="F256" t="s">
        <v>2</v>
      </c>
      <c r="G256" t="s">
        <v>1845</v>
      </c>
      <c r="H256">
        <v>8664.284146</v>
      </c>
      <c r="I256">
        <v>8632.8199920000006</v>
      </c>
      <c r="J256">
        <v>31.464154000000001</v>
      </c>
      <c r="K256">
        <v>0.3644713</v>
      </c>
    </row>
    <row r="257" spans="1:11" x14ac:dyDescent="0.25">
      <c r="A257">
        <v>1</v>
      </c>
      <c r="B257" t="s">
        <v>739</v>
      </c>
      <c r="C257" t="s">
        <v>2450</v>
      </c>
      <c r="D257" t="s">
        <v>2451</v>
      </c>
      <c r="E257" t="s">
        <v>37</v>
      </c>
      <c r="F257" t="s">
        <v>2</v>
      </c>
      <c r="G257" t="s">
        <v>1845</v>
      </c>
      <c r="H257">
        <v>8673.0837900000006</v>
      </c>
      <c r="I257">
        <v>8676.6981899999992</v>
      </c>
      <c r="J257">
        <v>3.6143999999999998</v>
      </c>
      <c r="K257">
        <v>4.1656400000000003E-2</v>
      </c>
    </row>
    <row r="258" spans="1:11" x14ac:dyDescent="0.25">
      <c r="A258">
        <v>1</v>
      </c>
      <c r="B258" t="s">
        <v>739</v>
      </c>
      <c r="C258" t="s">
        <v>2452</v>
      </c>
      <c r="D258" t="s">
        <v>2453</v>
      </c>
      <c r="E258" t="s">
        <v>37</v>
      </c>
      <c r="F258" t="s">
        <v>2</v>
      </c>
      <c r="G258" t="s">
        <v>1845</v>
      </c>
      <c r="H258">
        <v>8667.0030779999997</v>
      </c>
      <c r="I258">
        <v>8638.0462540000008</v>
      </c>
      <c r="J258">
        <v>28.956824000000001</v>
      </c>
      <c r="K258">
        <v>0.33522420000000003</v>
      </c>
    </row>
    <row r="259" spans="1:11" x14ac:dyDescent="0.25">
      <c r="A259">
        <v>1</v>
      </c>
      <c r="B259" t="s">
        <v>739</v>
      </c>
      <c r="C259" t="s">
        <v>2454</v>
      </c>
      <c r="D259" t="s">
        <v>2455</v>
      </c>
      <c r="E259" t="s">
        <v>37</v>
      </c>
      <c r="F259" t="s">
        <v>2</v>
      </c>
      <c r="G259" t="s">
        <v>1845</v>
      </c>
      <c r="H259">
        <v>8621.8003690000005</v>
      </c>
      <c r="I259">
        <v>8616.0004410000001</v>
      </c>
      <c r="J259">
        <v>5.7999280000000004</v>
      </c>
      <c r="K259">
        <v>6.7315799999999995E-2</v>
      </c>
    </row>
    <row r="260" spans="1:11" x14ac:dyDescent="0.25">
      <c r="A260">
        <v>1</v>
      </c>
      <c r="B260" t="s">
        <v>739</v>
      </c>
      <c r="C260" t="s">
        <v>2456</v>
      </c>
      <c r="D260" t="s">
        <v>2457</v>
      </c>
      <c r="E260" t="s">
        <v>37</v>
      </c>
      <c r="F260" t="s">
        <v>2</v>
      </c>
      <c r="G260" t="s">
        <v>1845</v>
      </c>
      <c r="H260">
        <v>8633.279552</v>
      </c>
      <c r="I260">
        <v>8637.0036359999995</v>
      </c>
      <c r="J260">
        <v>3.7240839999999999</v>
      </c>
      <c r="K260">
        <v>4.3117799999999998E-2</v>
      </c>
    </row>
    <row r="261" spans="1:11" x14ac:dyDescent="0.25">
      <c r="A261">
        <v>1</v>
      </c>
      <c r="B261" t="s">
        <v>739</v>
      </c>
      <c r="C261" t="s">
        <v>2458</v>
      </c>
      <c r="D261" t="s">
        <v>2459</v>
      </c>
      <c r="E261" t="s">
        <v>37</v>
      </c>
      <c r="F261" t="s">
        <v>2</v>
      </c>
      <c r="G261" t="s">
        <v>1845</v>
      </c>
      <c r="H261">
        <v>8648.5870300000006</v>
      </c>
      <c r="I261">
        <v>8673.6507399999991</v>
      </c>
      <c r="J261">
        <v>25.06371</v>
      </c>
      <c r="K261">
        <v>0.28896379999999999</v>
      </c>
    </row>
    <row r="262" spans="1:11" x14ac:dyDescent="0.25">
      <c r="A262">
        <v>1</v>
      </c>
      <c r="B262" t="s">
        <v>739</v>
      </c>
      <c r="C262" t="s">
        <v>2460</v>
      </c>
      <c r="D262" t="s">
        <v>2461</v>
      </c>
      <c r="E262" t="s">
        <v>37</v>
      </c>
      <c r="F262" t="s">
        <v>2</v>
      </c>
      <c r="G262" t="s">
        <v>1845</v>
      </c>
      <c r="H262">
        <v>8665.7875299999996</v>
      </c>
      <c r="I262">
        <v>8648.5870300000006</v>
      </c>
      <c r="J262">
        <v>17.200500000000002</v>
      </c>
      <c r="K262">
        <v>0.19888220000000001</v>
      </c>
    </row>
    <row r="263" spans="1:11" x14ac:dyDescent="0.25">
      <c r="A263">
        <v>1</v>
      </c>
      <c r="B263" t="s">
        <v>739</v>
      </c>
      <c r="C263" t="s">
        <v>2462</v>
      </c>
      <c r="D263" t="s">
        <v>2463</v>
      </c>
      <c r="E263" t="s">
        <v>37</v>
      </c>
      <c r="F263" t="s">
        <v>2</v>
      </c>
      <c r="G263" t="s">
        <v>1845</v>
      </c>
      <c r="H263">
        <v>8678.6161479999992</v>
      </c>
      <c r="I263">
        <v>8670.0573039999999</v>
      </c>
      <c r="J263">
        <v>8.5588440000000006</v>
      </c>
      <c r="K263">
        <v>9.8717299999999994E-2</v>
      </c>
    </row>
    <row r="264" spans="1:11" x14ac:dyDescent="0.25">
      <c r="A264">
        <v>1</v>
      </c>
      <c r="B264" t="s">
        <v>739</v>
      </c>
      <c r="C264" t="s">
        <v>2464</v>
      </c>
      <c r="D264" t="s">
        <v>2465</v>
      </c>
      <c r="E264" t="s">
        <v>37</v>
      </c>
      <c r="F264" t="s">
        <v>2</v>
      </c>
      <c r="G264" t="s">
        <v>1845</v>
      </c>
      <c r="H264">
        <v>8656.2460370000008</v>
      </c>
      <c r="I264">
        <v>8678.6161479999992</v>
      </c>
      <c r="J264">
        <v>22.370111000000001</v>
      </c>
      <c r="K264">
        <v>0.25776130000000003</v>
      </c>
    </row>
    <row r="265" spans="1:11" x14ac:dyDescent="0.25">
      <c r="A265">
        <v>1</v>
      </c>
      <c r="B265" t="s">
        <v>739</v>
      </c>
      <c r="C265" t="s">
        <v>2466</v>
      </c>
      <c r="D265" t="s">
        <v>2467</v>
      </c>
      <c r="E265" t="s">
        <v>37</v>
      </c>
      <c r="F265" t="s">
        <v>2</v>
      </c>
      <c r="G265" t="s">
        <v>1845</v>
      </c>
      <c r="H265">
        <v>8658.7967580000004</v>
      </c>
      <c r="I265">
        <v>8656.2460370000008</v>
      </c>
      <c r="J265">
        <v>2.5507209999999998</v>
      </c>
      <c r="K265">
        <v>2.9466800000000001E-2</v>
      </c>
    </row>
    <row r="266" spans="1:11" x14ac:dyDescent="0.25">
      <c r="A266">
        <v>1</v>
      </c>
      <c r="B266" t="s">
        <v>739</v>
      </c>
      <c r="C266" t="s">
        <v>2468</v>
      </c>
      <c r="D266" t="s">
        <v>2469</v>
      </c>
      <c r="E266" t="s">
        <v>37</v>
      </c>
      <c r="F266" t="s">
        <v>2</v>
      </c>
      <c r="G266" t="s">
        <v>1845</v>
      </c>
      <c r="H266">
        <v>8661.7277389999999</v>
      </c>
      <c r="I266">
        <v>8680.7758649999996</v>
      </c>
      <c r="J266">
        <v>19.048126</v>
      </c>
      <c r="K266">
        <v>0.21942880000000001</v>
      </c>
    </row>
    <row r="267" spans="1:11" x14ac:dyDescent="0.25">
      <c r="A267">
        <v>1</v>
      </c>
      <c r="B267" t="s">
        <v>739</v>
      </c>
      <c r="C267" t="s">
        <v>2470</v>
      </c>
      <c r="D267" t="s">
        <v>2471</v>
      </c>
      <c r="E267" t="s">
        <v>37</v>
      </c>
      <c r="F267" t="s">
        <v>2</v>
      </c>
      <c r="G267" t="s">
        <v>1845</v>
      </c>
      <c r="H267">
        <v>8671.2442910000009</v>
      </c>
      <c r="I267">
        <v>8617.0392040000006</v>
      </c>
      <c r="J267">
        <v>54.205086999999999</v>
      </c>
      <c r="K267">
        <v>0.62904539999999998</v>
      </c>
    </row>
    <row r="268" spans="1:11" x14ac:dyDescent="0.25">
      <c r="A268">
        <v>1</v>
      </c>
      <c r="B268" t="s">
        <v>1100</v>
      </c>
      <c r="C268" t="s">
        <v>2532</v>
      </c>
      <c r="D268" t="s">
        <v>2533</v>
      </c>
      <c r="E268" t="s">
        <v>37</v>
      </c>
      <c r="F268" t="s">
        <v>2</v>
      </c>
      <c r="G268" t="s">
        <v>1845</v>
      </c>
      <c r="H268">
        <v>8599.9779519999993</v>
      </c>
      <c r="I268">
        <v>8672.3750180000006</v>
      </c>
      <c r="J268">
        <v>72.397065999999995</v>
      </c>
      <c r="K268">
        <v>0.83480089999999996</v>
      </c>
    </row>
    <row r="269" spans="1:11" x14ac:dyDescent="0.25">
      <c r="A269">
        <v>1</v>
      </c>
      <c r="B269" t="s">
        <v>1100</v>
      </c>
      <c r="C269" t="s">
        <v>2534</v>
      </c>
      <c r="D269" t="s">
        <v>2535</v>
      </c>
      <c r="E269" t="s">
        <v>37</v>
      </c>
      <c r="F269" t="s">
        <v>2</v>
      </c>
      <c r="G269" t="s">
        <v>1845</v>
      </c>
      <c r="H269">
        <v>8624.6562639999993</v>
      </c>
      <c r="I269">
        <v>8599.9779519999993</v>
      </c>
      <c r="J269">
        <v>24.678311999999998</v>
      </c>
      <c r="K269">
        <v>0.28695789999999999</v>
      </c>
    </row>
    <row r="270" spans="1:11" x14ac:dyDescent="0.25">
      <c r="A270">
        <v>1</v>
      </c>
      <c r="B270" t="s">
        <v>1100</v>
      </c>
      <c r="C270" t="s">
        <v>2536</v>
      </c>
      <c r="D270" t="s">
        <v>2537</v>
      </c>
      <c r="E270" t="s">
        <v>37</v>
      </c>
      <c r="F270" t="s">
        <v>2</v>
      </c>
      <c r="G270" t="s">
        <v>1845</v>
      </c>
      <c r="H270">
        <v>8675.5910010000007</v>
      </c>
      <c r="I270">
        <v>8647.574036</v>
      </c>
      <c r="J270">
        <v>28.016964999999999</v>
      </c>
      <c r="K270">
        <v>0.32398640000000001</v>
      </c>
    </row>
    <row r="271" spans="1:11" x14ac:dyDescent="0.25">
      <c r="A271">
        <v>1</v>
      </c>
      <c r="B271" t="s">
        <v>1100</v>
      </c>
      <c r="C271" t="s">
        <v>2538</v>
      </c>
      <c r="D271" t="s">
        <v>2539</v>
      </c>
      <c r="E271" t="s">
        <v>37</v>
      </c>
      <c r="F271" t="s">
        <v>2</v>
      </c>
      <c r="G271" t="s">
        <v>1845</v>
      </c>
      <c r="H271">
        <v>8602.4616839999999</v>
      </c>
      <c r="I271">
        <v>8675.5910010000007</v>
      </c>
      <c r="J271">
        <v>73.129317</v>
      </c>
      <c r="K271">
        <v>0.84293180000000001</v>
      </c>
    </row>
    <row r="272" spans="1:11" x14ac:dyDescent="0.25">
      <c r="A272">
        <v>1</v>
      </c>
      <c r="B272" t="s">
        <v>1100</v>
      </c>
      <c r="C272" t="s">
        <v>2540</v>
      </c>
      <c r="D272" t="s">
        <v>2541</v>
      </c>
      <c r="E272" t="s">
        <v>37</v>
      </c>
      <c r="F272" t="s">
        <v>2</v>
      </c>
      <c r="G272" t="s">
        <v>1845</v>
      </c>
      <c r="H272">
        <v>8648.3706050000001</v>
      </c>
      <c r="I272">
        <v>8602.4616839999999</v>
      </c>
      <c r="J272">
        <v>45.908920999999999</v>
      </c>
      <c r="K272">
        <v>0.53367189999999998</v>
      </c>
    </row>
    <row r="273" spans="1:11" x14ac:dyDescent="0.25">
      <c r="A273">
        <v>1</v>
      </c>
      <c r="B273" t="s">
        <v>1100</v>
      </c>
      <c r="C273" t="s">
        <v>2542</v>
      </c>
      <c r="D273" t="s">
        <v>2543</v>
      </c>
      <c r="E273" t="s">
        <v>37</v>
      </c>
      <c r="F273" t="s">
        <v>2</v>
      </c>
      <c r="G273" t="s">
        <v>1845</v>
      </c>
      <c r="H273">
        <v>8595.1385730000002</v>
      </c>
      <c r="I273">
        <v>8585.8782929999998</v>
      </c>
      <c r="J273">
        <v>9.2602799999999998</v>
      </c>
      <c r="K273">
        <v>0.1078548</v>
      </c>
    </row>
    <row r="274" spans="1:11" x14ac:dyDescent="0.25">
      <c r="A274">
        <v>1</v>
      </c>
      <c r="B274" t="s">
        <v>1100</v>
      </c>
      <c r="C274" t="s">
        <v>2544</v>
      </c>
      <c r="D274" t="s">
        <v>2545</v>
      </c>
      <c r="E274" t="s">
        <v>37</v>
      </c>
      <c r="F274" t="s">
        <v>2</v>
      </c>
      <c r="G274" t="s">
        <v>1845</v>
      </c>
      <c r="H274">
        <v>8601.0581839999995</v>
      </c>
      <c r="I274">
        <v>8581.8620520000004</v>
      </c>
      <c r="J274">
        <v>19.196131999999999</v>
      </c>
      <c r="K274">
        <v>0.22368260000000001</v>
      </c>
    </row>
    <row r="275" spans="1:11" x14ac:dyDescent="0.25">
      <c r="A275">
        <v>1</v>
      </c>
      <c r="B275" t="s">
        <v>1100</v>
      </c>
      <c r="C275" t="s">
        <v>2546</v>
      </c>
      <c r="D275" t="s">
        <v>2547</v>
      </c>
      <c r="E275" t="s">
        <v>37</v>
      </c>
      <c r="F275" t="s">
        <v>2</v>
      </c>
      <c r="G275" t="s">
        <v>1845</v>
      </c>
      <c r="H275">
        <v>8647.3064830000003</v>
      </c>
      <c r="I275">
        <v>8601.0581839999995</v>
      </c>
      <c r="J275">
        <v>46.248299000000003</v>
      </c>
      <c r="K275">
        <v>0.53770479999999998</v>
      </c>
    </row>
    <row r="276" spans="1:11" x14ac:dyDescent="0.25">
      <c r="A276">
        <v>1</v>
      </c>
      <c r="B276" t="s">
        <v>1100</v>
      </c>
      <c r="C276" t="s">
        <v>2548</v>
      </c>
      <c r="D276" t="s">
        <v>2549</v>
      </c>
      <c r="E276" t="s">
        <v>37</v>
      </c>
      <c r="F276" t="s">
        <v>2</v>
      </c>
      <c r="G276" t="s">
        <v>1845</v>
      </c>
      <c r="H276">
        <v>8593.6265550000007</v>
      </c>
      <c r="I276">
        <v>8647.3064830000003</v>
      </c>
      <c r="J276">
        <v>53.679927999999997</v>
      </c>
      <c r="K276">
        <v>0.6207705</v>
      </c>
    </row>
    <row r="277" spans="1:11" x14ac:dyDescent="0.25">
      <c r="A277">
        <v>1</v>
      </c>
      <c r="B277" t="s">
        <v>1100</v>
      </c>
      <c r="C277" t="s">
        <v>2550</v>
      </c>
      <c r="D277" t="s">
        <v>2551</v>
      </c>
      <c r="E277" t="s">
        <v>37</v>
      </c>
      <c r="F277" t="s">
        <v>2</v>
      </c>
      <c r="G277" t="s">
        <v>1845</v>
      </c>
      <c r="H277">
        <v>8690.5810220000003</v>
      </c>
      <c r="I277">
        <v>8576.4058939999995</v>
      </c>
      <c r="J277">
        <v>114.175128</v>
      </c>
      <c r="K277">
        <v>1.3312701</v>
      </c>
    </row>
    <row r="278" spans="1:11" x14ac:dyDescent="0.25">
      <c r="A278">
        <v>1</v>
      </c>
      <c r="B278" t="s">
        <v>1100</v>
      </c>
      <c r="C278" t="s">
        <v>2552</v>
      </c>
      <c r="D278" t="s">
        <v>2553</v>
      </c>
      <c r="E278" t="s">
        <v>37</v>
      </c>
      <c r="F278" t="s">
        <v>2</v>
      </c>
      <c r="G278" t="s">
        <v>1845</v>
      </c>
      <c r="H278">
        <v>8650.8085470000005</v>
      </c>
      <c r="I278">
        <v>8670.686694</v>
      </c>
      <c r="J278">
        <v>19.878146999999998</v>
      </c>
      <c r="K278">
        <v>0.22925690000000001</v>
      </c>
    </row>
    <row r="279" spans="1:11" x14ac:dyDescent="0.25">
      <c r="A279">
        <v>1</v>
      </c>
      <c r="B279" t="s">
        <v>1100</v>
      </c>
      <c r="C279" t="s">
        <v>2554</v>
      </c>
      <c r="D279" t="s">
        <v>2555</v>
      </c>
      <c r="E279" t="s">
        <v>37</v>
      </c>
      <c r="F279" t="s">
        <v>2</v>
      </c>
      <c r="G279" t="s">
        <v>1845</v>
      </c>
      <c r="H279">
        <v>8668.444947</v>
      </c>
      <c r="I279">
        <v>8642.9114090000003</v>
      </c>
      <c r="J279">
        <v>25.533538</v>
      </c>
      <c r="K279">
        <v>0.29542750000000001</v>
      </c>
    </row>
    <row r="280" spans="1:11" x14ac:dyDescent="0.25">
      <c r="A280">
        <v>1</v>
      </c>
      <c r="B280" t="s">
        <v>1100</v>
      </c>
      <c r="C280" t="s">
        <v>2556</v>
      </c>
      <c r="D280" t="s">
        <v>2557</v>
      </c>
      <c r="E280" t="s">
        <v>37</v>
      </c>
      <c r="F280" t="s">
        <v>2</v>
      </c>
      <c r="G280" t="s">
        <v>1845</v>
      </c>
      <c r="H280">
        <v>8648.3534560000007</v>
      </c>
      <c r="I280">
        <v>8675.7506119999998</v>
      </c>
      <c r="J280">
        <v>27.397155999999999</v>
      </c>
      <c r="K280">
        <v>0.31579000000000002</v>
      </c>
    </row>
    <row r="281" spans="1:11" x14ac:dyDescent="0.25">
      <c r="A281">
        <v>1</v>
      </c>
      <c r="B281" t="s">
        <v>1100</v>
      </c>
      <c r="C281" t="s">
        <v>2558</v>
      </c>
      <c r="D281" t="s">
        <v>2559</v>
      </c>
      <c r="E281" t="s">
        <v>37</v>
      </c>
      <c r="F281" t="s">
        <v>2</v>
      </c>
      <c r="G281" t="s">
        <v>1845</v>
      </c>
      <c r="H281">
        <v>8647.5685219999996</v>
      </c>
      <c r="I281">
        <v>8697.7160569999996</v>
      </c>
      <c r="J281">
        <v>50.147534999999998</v>
      </c>
      <c r="K281">
        <v>0.57655979999999996</v>
      </c>
    </row>
    <row r="282" spans="1:11" x14ac:dyDescent="0.25">
      <c r="A282">
        <v>1</v>
      </c>
      <c r="B282" t="s">
        <v>1100</v>
      </c>
      <c r="C282" t="s">
        <v>2560</v>
      </c>
      <c r="D282" t="s">
        <v>2561</v>
      </c>
      <c r="E282" t="s">
        <v>37</v>
      </c>
      <c r="F282" t="s">
        <v>2</v>
      </c>
      <c r="G282" t="s">
        <v>1845</v>
      </c>
      <c r="H282">
        <v>8636.3075659999995</v>
      </c>
      <c r="I282">
        <v>8663.8562359999996</v>
      </c>
      <c r="J282">
        <v>27.548670000000001</v>
      </c>
      <c r="K282">
        <v>0.31797239999999999</v>
      </c>
    </row>
    <row r="283" spans="1:11" x14ac:dyDescent="0.25">
      <c r="A283">
        <v>1</v>
      </c>
      <c r="B283" t="s">
        <v>1100</v>
      </c>
      <c r="C283" t="s">
        <v>2562</v>
      </c>
      <c r="D283" t="s">
        <v>2563</v>
      </c>
      <c r="E283" t="s">
        <v>37</v>
      </c>
      <c r="F283" t="s">
        <v>2</v>
      </c>
      <c r="G283" t="s">
        <v>1845</v>
      </c>
      <c r="H283">
        <v>8638.5159100000001</v>
      </c>
      <c r="I283">
        <v>8636.3075659999995</v>
      </c>
      <c r="J283">
        <v>2.2083439999999999</v>
      </c>
      <c r="K283">
        <v>2.5570499999999999E-2</v>
      </c>
    </row>
    <row r="284" spans="1:11" x14ac:dyDescent="0.25">
      <c r="A284">
        <v>1</v>
      </c>
      <c r="B284" t="s">
        <v>1462</v>
      </c>
      <c r="C284" t="s">
        <v>2636</v>
      </c>
      <c r="D284" t="s">
        <v>2637</v>
      </c>
      <c r="E284" t="s">
        <v>37</v>
      </c>
      <c r="F284" t="s">
        <v>2</v>
      </c>
      <c r="G284" t="s">
        <v>1845</v>
      </c>
      <c r="H284">
        <v>8688.810915</v>
      </c>
      <c r="I284">
        <v>8686.3133760000001</v>
      </c>
      <c r="J284">
        <v>2.4975390000000002</v>
      </c>
      <c r="K284">
        <v>2.87526E-2</v>
      </c>
    </row>
    <row r="285" spans="1:11" x14ac:dyDescent="0.25">
      <c r="A285">
        <v>1</v>
      </c>
      <c r="B285" t="s">
        <v>1462</v>
      </c>
      <c r="C285" t="s">
        <v>2638</v>
      </c>
      <c r="D285" t="s">
        <v>2639</v>
      </c>
      <c r="E285" t="s">
        <v>37</v>
      </c>
      <c r="F285" t="s">
        <v>2</v>
      </c>
      <c r="G285" t="s">
        <v>1845</v>
      </c>
      <c r="H285">
        <v>8640.1160810000001</v>
      </c>
      <c r="I285">
        <v>8711.0481670000008</v>
      </c>
      <c r="J285">
        <v>70.932085999999998</v>
      </c>
      <c r="K285">
        <v>0.81427729999999998</v>
      </c>
    </row>
    <row r="286" spans="1:11" x14ac:dyDescent="0.25">
      <c r="A286">
        <v>1</v>
      </c>
      <c r="B286" t="s">
        <v>1462</v>
      </c>
      <c r="C286" t="s">
        <v>2640</v>
      </c>
      <c r="D286" t="s">
        <v>2641</v>
      </c>
      <c r="E286" t="s">
        <v>37</v>
      </c>
      <c r="F286" t="s">
        <v>2</v>
      </c>
      <c r="G286" t="s">
        <v>1845</v>
      </c>
      <c r="H286">
        <v>8662.4826009999997</v>
      </c>
      <c r="I286">
        <v>8640.1160810000001</v>
      </c>
      <c r="J286">
        <v>22.366520000000001</v>
      </c>
      <c r="K286">
        <v>0.2588683</v>
      </c>
    </row>
    <row r="287" spans="1:11" x14ac:dyDescent="0.25">
      <c r="A287">
        <v>1</v>
      </c>
      <c r="B287" t="s">
        <v>1462</v>
      </c>
      <c r="C287" t="s">
        <v>2642</v>
      </c>
      <c r="D287" t="s">
        <v>2643</v>
      </c>
      <c r="E287" t="s">
        <v>37</v>
      </c>
      <c r="F287" t="s">
        <v>2</v>
      </c>
      <c r="G287" t="s">
        <v>1845</v>
      </c>
      <c r="H287">
        <v>8660.317642</v>
      </c>
      <c r="I287">
        <v>8697.6222379999999</v>
      </c>
      <c r="J287">
        <v>37.304595999999997</v>
      </c>
      <c r="K287">
        <v>0.4289057</v>
      </c>
    </row>
    <row r="288" spans="1:11" x14ac:dyDescent="0.25">
      <c r="A288">
        <v>1</v>
      </c>
      <c r="B288" t="s">
        <v>1462</v>
      </c>
      <c r="C288" t="s">
        <v>2644</v>
      </c>
      <c r="D288" t="s">
        <v>2645</v>
      </c>
      <c r="E288" t="s">
        <v>37</v>
      </c>
      <c r="F288" t="s">
        <v>2</v>
      </c>
      <c r="G288" t="s">
        <v>1845</v>
      </c>
      <c r="H288">
        <v>8633.3426440000003</v>
      </c>
      <c r="I288">
        <v>8711.5033380000004</v>
      </c>
      <c r="J288">
        <v>78.160694000000007</v>
      </c>
      <c r="K288">
        <v>0.89721249999999997</v>
      </c>
    </row>
    <row r="289" spans="1:11" x14ac:dyDescent="0.25">
      <c r="A289">
        <v>1</v>
      </c>
      <c r="B289" t="s">
        <v>1462</v>
      </c>
      <c r="C289" t="s">
        <v>2646</v>
      </c>
      <c r="D289" t="s">
        <v>2647</v>
      </c>
      <c r="E289" t="s">
        <v>37</v>
      </c>
      <c r="F289" t="s">
        <v>2</v>
      </c>
      <c r="G289" t="s">
        <v>1845</v>
      </c>
      <c r="H289">
        <v>8697.7790399999994</v>
      </c>
      <c r="I289">
        <v>8664.6814740000009</v>
      </c>
      <c r="J289">
        <v>33.097566</v>
      </c>
      <c r="K289">
        <v>0.3819825</v>
      </c>
    </row>
    <row r="290" spans="1:11" x14ac:dyDescent="0.25">
      <c r="A290">
        <v>1</v>
      </c>
      <c r="B290" t="s">
        <v>1462</v>
      </c>
      <c r="C290" t="s">
        <v>2648</v>
      </c>
      <c r="D290" t="s">
        <v>2649</v>
      </c>
      <c r="E290" t="s">
        <v>37</v>
      </c>
      <c r="F290" t="s">
        <v>2</v>
      </c>
      <c r="G290" t="s">
        <v>1845</v>
      </c>
      <c r="H290">
        <v>8653.0355670000008</v>
      </c>
      <c r="I290">
        <v>8673.8987080000006</v>
      </c>
      <c r="J290">
        <v>20.863140999999999</v>
      </c>
      <c r="K290">
        <v>0.24052780000000001</v>
      </c>
    </row>
    <row r="291" spans="1:11" x14ac:dyDescent="0.25">
      <c r="A291">
        <v>1</v>
      </c>
      <c r="B291" t="s">
        <v>1462</v>
      </c>
      <c r="C291" t="s">
        <v>2650</v>
      </c>
      <c r="D291" t="s">
        <v>2651</v>
      </c>
      <c r="E291" t="s">
        <v>37</v>
      </c>
      <c r="F291" t="s">
        <v>2</v>
      </c>
      <c r="G291" t="s">
        <v>1845</v>
      </c>
      <c r="H291">
        <v>8690.8684869999997</v>
      </c>
      <c r="I291">
        <v>8703.4776290000009</v>
      </c>
      <c r="J291">
        <v>12.609142</v>
      </c>
      <c r="K291">
        <v>0.1448748</v>
      </c>
    </row>
    <row r="292" spans="1:11" x14ac:dyDescent="0.25">
      <c r="A292">
        <v>1</v>
      </c>
      <c r="B292" t="s">
        <v>1462</v>
      </c>
      <c r="C292" t="s">
        <v>2652</v>
      </c>
      <c r="D292" t="s">
        <v>2653</v>
      </c>
      <c r="E292" t="s">
        <v>37</v>
      </c>
      <c r="F292" t="s">
        <v>2</v>
      </c>
      <c r="G292" t="s">
        <v>1845</v>
      </c>
      <c r="H292">
        <v>8720.8626530000001</v>
      </c>
      <c r="I292">
        <v>8690.8684869999997</v>
      </c>
      <c r="J292">
        <v>29.994166</v>
      </c>
      <c r="K292">
        <v>0.34512280000000001</v>
      </c>
    </row>
    <row r="293" spans="1:11" x14ac:dyDescent="0.25">
      <c r="A293">
        <v>1</v>
      </c>
      <c r="B293" t="s">
        <v>1462</v>
      </c>
      <c r="C293" t="s">
        <v>2654</v>
      </c>
      <c r="D293" t="s">
        <v>2655</v>
      </c>
      <c r="E293" t="s">
        <v>37</v>
      </c>
      <c r="F293" t="s">
        <v>2</v>
      </c>
      <c r="G293" t="s">
        <v>1845</v>
      </c>
      <c r="H293">
        <v>8712.3529309999994</v>
      </c>
      <c r="I293">
        <v>8720.8626530000001</v>
      </c>
      <c r="J293">
        <v>8.509722</v>
      </c>
      <c r="K293">
        <v>9.7578899999999996E-2</v>
      </c>
    </row>
    <row r="294" spans="1:11" x14ac:dyDescent="0.25">
      <c r="A294">
        <v>1</v>
      </c>
      <c r="B294" t="s">
        <v>1462</v>
      </c>
      <c r="C294" t="s">
        <v>2656</v>
      </c>
      <c r="D294" t="s">
        <v>2657</v>
      </c>
      <c r="E294" t="s">
        <v>37</v>
      </c>
      <c r="F294" t="s">
        <v>2</v>
      </c>
      <c r="G294" t="s">
        <v>1845</v>
      </c>
      <c r="H294">
        <v>8691.1198899999999</v>
      </c>
      <c r="I294">
        <v>8712.3529309999994</v>
      </c>
      <c r="J294">
        <v>21.233041</v>
      </c>
      <c r="K294">
        <v>0.24371190000000001</v>
      </c>
    </row>
    <row r="295" spans="1:11" x14ac:dyDescent="0.25">
      <c r="A295">
        <v>1</v>
      </c>
      <c r="B295" t="s">
        <v>1462</v>
      </c>
      <c r="C295" t="s">
        <v>2658</v>
      </c>
      <c r="D295" t="s">
        <v>2659</v>
      </c>
      <c r="E295" t="s">
        <v>37</v>
      </c>
      <c r="F295" t="s">
        <v>2</v>
      </c>
      <c r="G295" t="s">
        <v>1845</v>
      </c>
      <c r="H295">
        <v>8687.614039</v>
      </c>
      <c r="I295">
        <v>8704.6584019999991</v>
      </c>
      <c r="J295">
        <v>17.044363000000001</v>
      </c>
      <c r="K295">
        <v>0.19580739999999999</v>
      </c>
    </row>
    <row r="296" spans="1:11" x14ac:dyDescent="0.25">
      <c r="A296">
        <v>2</v>
      </c>
      <c r="B296" t="s">
        <v>36</v>
      </c>
      <c r="C296" t="s">
        <v>2322</v>
      </c>
      <c r="D296" t="s">
        <v>2323</v>
      </c>
      <c r="E296" t="s">
        <v>37</v>
      </c>
      <c r="F296" t="s">
        <v>2</v>
      </c>
      <c r="G296" t="s">
        <v>1845</v>
      </c>
      <c r="H296">
        <v>8710.9400380000006</v>
      </c>
      <c r="I296">
        <v>8746.9766909999998</v>
      </c>
      <c r="J296">
        <v>36.036653000000001</v>
      </c>
      <c r="K296">
        <v>0.41198980000000002</v>
      </c>
    </row>
    <row r="297" spans="1:11" x14ac:dyDescent="0.25">
      <c r="A297">
        <v>2</v>
      </c>
      <c r="B297" t="s">
        <v>36</v>
      </c>
      <c r="C297" t="s">
        <v>2324</v>
      </c>
      <c r="D297" t="s">
        <v>2325</v>
      </c>
      <c r="E297" t="s">
        <v>37</v>
      </c>
      <c r="F297" t="s">
        <v>2</v>
      </c>
      <c r="G297" t="s">
        <v>1845</v>
      </c>
      <c r="H297">
        <v>8741.4857809999994</v>
      </c>
      <c r="I297">
        <v>8738.3601390000003</v>
      </c>
      <c r="J297">
        <v>3.125642</v>
      </c>
      <c r="K297">
        <v>3.5769200000000001E-2</v>
      </c>
    </row>
    <row r="298" spans="1:11" x14ac:dyDescent="0.25">
      <c r="A298">
        <v>2</v>
      </c>
      <c r="B298" t="s">
        <v>36</v>
      </c>
      <c r="C298" t="s">
        <v>2326</v>
      </c>
      <c r="D298" t="s">
        <v>2327</v>
      </c>
      <c r="E298" t="s">
        <v>37</v>
      </c>
      <c r="F298" t="s">
        <v>2</v>
      </c>
      <c r="G298" t="s">
        <v>1845</v>
      </c>
      <c r="H298">
        <v>8741.6089909999992</v>
      </c>
      <c r="I298">
        <v>8737.1409110000004</v>
      </c>
      <c r="J298">
        <v>4.4680799999999996</v>
      </c>
      <c r="K298">
        <v>5.1138900000000001E-2</v>
      </c>
    </row>
    <row r="299" spans="1:11" x14ac:dyDescent="0.25">
      <c r="A299">
        <v>2</v>
      </c>
      <c r="B299" t="s">
        <v>36</v>
      </c>
      <c r="C299" t="s">
        <v>2328</v>
      </c>
      <c r="D299" t="s">
        <v>2329</v>
      </c>
      <c r="E299" t="s">
        <v>37</v>
      </c>
      <c r="F299" t="s">
        <v>2</v>
      </c>
      <c r="G299" t="s">
        <v>1845</v>
      </c>
      <c r="H299">
        <v>8715.1312319999997</v>
      </c>
      <c r="I299">
        <v>8741.6089909999992</v>
      </c>
      <c r="J299">
        <v>26.477758999999999</v>
      </c>
      <c r="K299">
        <v>0.30289339999999998</v>
      </c>
    </row>
    <row r="300" spans="1:11" x14ac:dyDescent="0.25">
      <c r="A300">
        <v>2</v>
      </c>
      <c r="B300" t="s">
        <v>36</v>
      </c>
      <c r="C300" t="s">
        <v>2330</v>
      </c>
      <c r="D300" t="s">
        <v>2331</v>
      </c>
      <c r="E300" t="s">
        <v>37</v>
      </c>
      <c r="F300" t="s">
        <v>2</v>
      </c>
      <c r="G300" t="s">
        <v>1845</v>
      </c>
      <c r="H300">
        <v>8742.4350410000006</v>
      </c>
      <c r="I300">
        <v>8755.8689880000002</v>
      </c>
      <c r="J300">
        <v>13.433947</v>
      </c>
      <c r="K300">
        <v>0.15342790000000001</v>
      </c>
    </row>
    <row r="301" spans="1:11" x14ac:dyDescent="0.25">
      <c r="A301">
        <v>2</v>
      </c>
      <c r="B301" t="s">
        <v>36</v>
      </c>
      <c r="C301" t="s">
        <v>2332</v>
      </c>
      <c r="D301" t="s">
        <v>2333</v>
      </c>
      <c r="E301" t="s">
        <v>37</v>
      </c>
      <c r="F301" t="s">
        <v>2</v>
      </c>
      <c r="G301" t="s">
        <v>1845</v>
      </c>
      <c r="H301">
        <v>8720.4595759999993</v>
      </c>
      <c r="I301">
        <v>8742.4350410000006</v>
      </c>
      <c r="J301">
        <v>21.975465</v>
      </c>
      <c r="K301">
        <v>0.25136550000000002</v>
      </c>
    </row>
    <row r="302" spans="1:11" x14ac:dyDescent="0.25">
      <c r="A302">
        <v>2</v>
      </c>
      <c r="B302" t="s">
        <v>36</v>
      </c>
      <c r="C302" t="s">
        <v>2334</v>
      </c>
      <c r="D302" t="s">
        <v>2335</v>
      </c>
      <c r="E302" t="s">
        <v>37</v>
      </c>
      <c r="F302" t="s">
        <v>2</v>
      </c>
      <c r="G302" t="s">
        <v>1845</v>
      </c>
      <c r="H302">
        <v>8717.5852730000006</v>
      </c>
      <c r="I302">
        <v>8730.3267080000005</v>
      </c>
      <c r="J302">
        <v>12.741434999999999</v>
      </c>
      <c r="K302">
        <v>0.1459445</v>
      </c>
    </row>
    <row r="303" spans="1:11" x14ac:dyDescent="0.25">
      <c r="A303">
        <v>2</v>
      </c>
      <c r="B303" t="s">
        <v>36</v>
      </c>
      <c r="C303" t="s">
        <v>2336</v>
      </c>
      <c r="D303" t="s">
        <v>2337</v>
      </c>
      <c r="E303" t="s">
        <v>37</v>
      </c>
      <c r="F303" t="s">
        <v>2</v>
      </c>
      <c r="G303" t="s">
        <v>1845</v>
      </c>
      <c r="H303">
        <v>8709.3706230000007</v>
      </c>
      <c r="I303">
        <v>8742.3369770000008</v>
      </c>
      <c r="J303">
        <v>32.966354000000003</v>
      </c>
      <c r="K303">
        <v>0.3770886</v>
      </c>
    </row>
    <row r="304" spans="1:11" x14ac:dyDescent="0.25">
      <c r="A304">
        <v>2</v>
      </c>
      <c r="B304" t="s">
        <v>36</v>
      </c>
      <c r="C304" t="s">
        <v>2338</v>
      </c>
      <c r="D304" t="s">
        <v>2339</v>
      </c>
      <c r="E304" t="s">
        <v>37</v>
      </c>
      <c r="F304" t="s">
        <v>2</v>
      </c>
      <c r="G304" t="s">
        <v>1845</v>
      </c>
      <c r="H304">
        <v>8632.3247640000009</v>
      </c>
      <c r="I304">
        <v>8757.090166</v>
      </c>
      <c r="J304">
        <v>124.76540199999999</v>
      </c>
      <c r="K304">
        <v>1.4247358000000001</v>
      </c>
    </row>
    <row r="305" spans="1:11" x14ac:dyDescent="0.25">
      <c r="A305">
        <v>2</v>
      </c>
      <c r="B305" t="s">
        <v>388</v>
      </c>
      <c r="C305" t="s">
        <v>2396</v>
      </c>
      <c r="D305" t="s">
        <v>2397</v>
      </c>
      <c r="E305" t="s">
        <v>37</v>
      </c>
      <c r="F305" t="s">
        <v>2</v>
      </c>
      <c r="G305" t="s">
        <v>1845</v>
      </c>
      <c r="H305">
        <v>8685.9179509999994</v>
      </c>
      <c r="I305">
        <v>8681.1481060000006</v>
      </c>
      <c r="J305">
        <v>4.7698450000000001</v>
      </c>
      <c r="K305">
        <v>5.4944899999999998E-2</v>
      </c>
    </row>
    <row r="306" spans="1:11" x14ac:dyDescent="0.25">
      <c r="A306">
        <v>2</v>
      </c>
      <c r="B306" t="s">
        <v>388</v>
      </c>
      <c r="C306" t="s">
        <v>2398</v>
      </c>
      <c r="D306" t="s">
        <v>2399</v>
      </c>
      <c r="E306" t="s">
        <v>37</v>
      </c>
      <c r="F306" t="s">
        <v>2</v>
      </c>
      <c r="G306" t="s">
        <v>1845</v>
      </c>
      <c r="H306">
        <v>8671.3393390000001</v>
      </c>
      <c r="I306">
        <v>8776.0446190000002</v>
      </c>
      <c r="J306">
        <v>104.70528</v>
      </c>
      <c r="K306">
        <v>1.1930805</v>
      </c>
    </row>
    <row r="307" spans="1:11" x14ac:dyDescent="0.25">
      <c r="A307">
        <v>2</v>
      </c>
      <c r="B307" t="s">
        <v>388</v>
      </c>
      <c r="C307" t="s">
        <v>2400</v>
      </c>
      <c r="D307" t="s">
        <v>2401</v>
      </c>
      <c r="E307" t="s">
        <v>37</v>
      </c>
      <c r="F307" t="s">
        <v>2</v>
      </c>
      <c r="G307" t="s">
        <v>1845</v>
      </c>
      <c r="H307">
        <v>8748.0781819999993</v>
      </c>
      <c r="I307">
        <v>8678.9993560000003</v>
      </c>
      <c r="J307">
        <v>69.078826000000007</v>
      </c>
      <c r="K307">
        <v>0.79593080000000005</v>
      </c>
    </row>
    <row r="308" spans="1:11" x14ac:dyDescent="0.25">
      <c r="A308">
        <v>2</v>
      </c>
      <c r="B308" t="s">
        <v>388</v>
      </c>
      <c r="C308" t="s">
        <v>2402</v>
      </c>
      <c r="D308" t="s">
        <v>2403</v>
      </c>
      <c r="E308" t="s">
        <v>37</v>
      </c>
      <c r="F308" t="s">
        <v>2</v>
      </c>
      <c r="G308" t="s">
        <v>1845</v>
      </c>
      <c r="H308">
        <v>8679.7890929999994</v>
      </c>
      <c r="I308">
        <v>8633.2159809999994</v>
      </c>
      <c r="J308">
        <v>46.573112000000002</v>
      </c>
      <c r="K308">
        <v>0.53946419999999995</v>
      </c>
    </row>
    <row r="309" spans="1:11" x14ac:dyDescent="0.25">
      <c r="A309">
        <v>2</v>
      </c>
      <c r="B309" t="s">
        <v>388</v>
      </c>
      <c r="C309" t="s">
        <v>2404</v>
      </c>
      <c r="D309" t="s">
        <v>2405</v>
      </c>
      <c r="E309" t="s">
        <v>37</v>
      </c>
      <c r="F309" t="s">
        <v>2</v>
      </c>
      <c r="G309" t="s">
        <v>1845</v>
      </c>
      <c r="H309">
        <v>8690.5380800000003</v>
      </c>
      <c r="I309">
        <v>8725.9591820000005</v>
      </c>
      <c r="J309">
        <v>35.421101999999998</v>
      </c>
      <c r="K309">
        <v>0.40592790000000001</v>
      </c>
    </row>
    <row r="310" spans="1:11" x14ac:dyDescent="0.25">
      <c r="A310">
        <v>2</v>
      </c>
      <c r="B310" t="s">
        <v>388</v>
      </c>
      <c r="C310" t="s">
        <v>2406</v>
      </c>
      <c r="D310" t="s">
        <v>2407</v>
      </c>
      <c r="E310" t="s">
        <v>37</v>
      </c>
      <c r="F310" t="s">
        <v>2</v>
      </c>
      <c r="G310" t="s">
        <v>1845</v>
      </c>
      <c r="H310">
        <v>8754.9252460000007</v>
      </c>
      <c r="I310">
        <v>8755.0053119999993</v>
      </c>
      <c r="J310">
        <v>8.0065999999999998E-2</v>
      </c>
      <c r="K310">
        <v>9.1449999999999995E-4</v>
      </c>
    </row>
    <row r="311" spans="1:11" x14ac:dyDescent="0.25">
      <c r="A311">
        <v>2</v>
      </c>
      <c r="B311" t="s">
        <v>388</v>
      </c>
      <c r="C311" t="s">
        <v>2408</v>
      </c>
      <c r="D311" t="s">
        <v>2409</v>
      </c>
      <c r="E311" t="s">
        <v>37</v>
      </c>
      <c r="F311" t="s">
        <v>2</v>
      </c>
      <c r="G311" t="s">
        <v>1845</v>
      </c>
      <c r="H311">
        <v>8746.6920549999995</v>
      </c>
      <c r="I311">
        <v>8754.9252460000007</v>
      </c>
      <c r="J311">
        <v>8.2331909999999997</v>
      </c>
      <c r="K311">
        <v>9.4040700000000005E-2</v>
      </c>
    </row>
    <row r="312" spans="1:11" x14ac:dyDescent="0.25">
      <c r="A312">
        <v>2</v>
      </c>
      <c r="B312" t="s">
        <v>388</v>
      </c>
      <c r="C312" t="s">
        <v>2410</v>
      </c>
      <c r="D312" t="s">
        <v>2411</v>
      </c>
      <c r="E312" t="s">
        <v>37</v>
      </c>
      <c r="F312" t="s">
        <v>2</v>
      </c>
      <c r="G312" t="s">
        <v>1845</v>
      </c>
      <c r="H312">
        <v>8701.2022909999996</v>
      </c>
      <c r="I312">
        <v>8695.3506410000009</v>
      </c>
      <c r="J312">
        <v>5.8516500000000002</v>
      </c>
      <c r="K312">
        <v>6.7296300000000003E-2</v>
      </c>
    </row>
    <row r="313" spans="1:11" x14ac:dyDescent="0.25">
      <c r="A313">
        <v>2</v>
      </c>
      <c r="B313" t="s">
        <v>388</v>
      </c>
      <c r="C313" t="s">
        <v>2412</v>
      </c>
      <c r="D313" t="s">
        <v>2413</v>
      </c>
      <c r="E313" t="s">
        <v>37</v>
      </c>
      <c r="F313" t="s">
        <v>2</v>
      </c>
      <c r="G313" t="s">
        <v>1845</v>
      </c>
      <c r="H313">
        <v>8645.2619799999993</v>
      </c>
      <c r="I313">
        <v>8701.2022909999996</v>
      </c>
      <c r="J313">
        <v>55.940311000000001</v>
      </c>
      <c r="K313">
        <v>0.64290320000000001</v>
      </c>
    </row>
    <row r="314" spans="1:11" x14ac:dyDescent="0.25">
      <c r="A314">
        <v>2</v>
      </c>
      <c r="B314" t="s">
        <v>739</v>
      </c>
      <c r="C314" t="s">
        <v>2472</v>
      </c>
      <c r="D314" t="s">
        <v>2473</v>
      </c>
      <c r="E314" t="s">
        <v>37</v>
      </c>
      <c r="F314" t="s">
        <v>2</v>
      </c>
      <c r="G314" t="s">
        <v>1845</v>
      </c>
      <c r="H314">
        <v>8711.5939660000004</v>
      </c>
      <c r="I314">
        <v>8661.2793230000007</v>
      </c>
      <c r="J314">
        <v>50.314642999999997</v>
      </c>
      <c r="K314">
        <v>0.58091470000000001</v>
      </c>
    </row>
    <row r="315" spans="1:11" x14ac:dyDescent="0.25">
      <c r="A315">
        <v>2</v>
      </c>
      <c r="B315" t="s">
        <v>739</v>
      </c>
      <c r="C315" t="s">
        <v>2474</v>
      </c>
      <c r="D315" t="s">
        <v>2475</v>
      </c>
      <c r="E315" t="s">
        <v>37</v>
      </c>
      <c r="F315" t="s">
        <v>2</v>
      </c>
      <c r="G315" t="s">
        <v>1845</v>
      </c>
      <c r="H315">
        <v>8658.0160840000008</v>
      </c>
      <c r="I315">
        <v>8650.6699250000001</v>
      </c>
      <c r="J315">
        <v>7.3461590000000001</v>
      </c>
      <c r="K315">
        <v>8.4920099999999998E-2</v>
      </c>
    </row>
    <row r="316" spans="1:11" x14ac:dyDescent="0.25">
      <c r="A316">
        <v>2</v>
      </c>
      <c r="B316" t="s">
        <v>739</v>
      </c>
      <c r="C316" t="s">
        <v>2476</v>
      </c>
      <c r="D316" t="s">
        <v>2477</v>
      </c>
      <c r="E316" t="s">
        <v>37</v>
      </c>
      <c r="F316" t="s">
        <v>2</v>
      </c>
      <c r="G316" t="s">
        <v>1845</v>
      </c>
      <c r="H316">
        <v>8662.5712700000004</v>
      </c>
      <c r="I316">
        <v>8670.7415899999996</v>
      </c>
      <c r="J316">
        <v>8.1703200000000002</v>
      </c>
      <c r="K316">
        <v>9.4228599999999996E-2</v>
      </c>
    </row>
    <row r="317" spans="1:11" x14ac:dyDescent="0.25">
      <c r="A317">
        <v>2</v>
      </c>
      <c r="B317" t="s">
        <v>739</v>
      </c>
      <c r="C317" t="s">
        <v>2478</v>
      </c>
      <c r="D317" t="s">
        <v>2479</v>
      </c>
      <c r="E317" t="s">
        <v>37</v>
      </c>
      <c r="F317" t="s">
        <v>2</v>
      </c>
      <c r="G317" t="s">
        <v>1845</v>
      </c>
      <c r="H317">
        <v>8622.7113829999998</v>
      </c>
      <c r="I317">
        <v>8662.5712700000004</v>
      </c>
      <c r="J317">
        <v>39.859887000000001</v>
      </c>
      <c r="K317">
        <v>0.46013920000000003</v>
      </c>
    </row>
    <row r="318" spans="1:11" x14ac:dyDescent="0.25">
      <c r="A318">
        <v>2</v>
      </c>
      <c r="B318" t="s">
        <v>739</v>
      </c>
      <c r="C318" t="s">
        <v>2480</v>
      </c>
      <c r="D318" t="s">
        <v>2481</v>
      </c>
      <c r="E318" t="s">
        <v>37</v>
      </c>
      <c r="F318" t="s">
        <v>2</v>
      </c>
      <c r="G318" t="s">
        <v>1845</v>
      </c>
      <c r="H318">
        <v>8655.5704069999992</v>
      </c>
      <c r="I318">
        <v>8625.1353830000007</v>
      </c>
      <c r="J318">
        <v>30.435023999999999</v>
      </c>
      <c r="K318">
        <v>0.35286430000000002</v>
      </c>
    </row>
    <row r="319" spans="1:11" x14ac:dyDescent="0.25">
      <c r="A319">
        <v>2</v>
      </c>
      <c r="B319" t="s">
        <v>739</v>
      </c>
      <c r="C319" t="s">
        <v>2482</v>
      </c>
      <c r="D319" t="s">
        <v>2483</v>
      </c>
      <c r="E319" t="s">
        <v>37</v>
      </c>
      <c r="F319" t="s">
        <v>2</v>
      </c>
      <c r="G319" t="s">
        <v>1845</v>
      </c>
      <c r="H319">
        <v>8626.5523929999999</v>
      </c>
      <c r="I319">
        <v>8637.7555219999995</v>
      </c>
      <c r="J319">
        <v>11.203129000000001</v>
      </c>
      <c r="K319">
        <v>0.1296995</v>
      </c>
    </row>
    <row r="320" spans="1:11" x14ac:dyDescent="0.25">
      <c r="A320">
        <v>2</v>
      </c>
      <c r="B320" t="s">
        <v>739</v>
      </c>
      <c r="C320" t="s">
        <v>2484</v>
      </c>
      <c r="D320" t="s">
        <v>2485</v>
      </c>
      <c r="E320" t="s">
        <v>37</v>
      </c>
      <c r="F320" t="s">
        <v>2</v>
      </c>
      <c r="G320" t="s">
        <v>1845</v>
      </c>
      <c r="H320">
        <v>8628.3870929999994</v>
      </c>
      <c r="I320">
        <v>8632.0980149999996</v>
      </c>
      <c r="J320">
        <v>3.7109220000000001</v>
      </c>
      <c r="K320">
        <v>4.2989800000000002E-2</v>
      </c>
    </row>
    <row r="321" spans="1:11" x14ac:dyDescent="0.25">
      <c r="A321">
        <v>2</v>
      </c>
      <c r="B321" t="s">
        <v>739</v>
      </c>
      <c r="C321" t="s">
        <v>2486</v>
      </c>
      <c r="D321" t="s">
        <v>2487</v>
      </c>
      <c r="E321" t="s">
        <v>37</v>
      </c>
      <c r="F321" t="s">
        <v>2</v>
      </c>
      <c r="G321" t="s">
        <v>1845</v>
      </c>
      <c r="H321">
        <v>8626.3954429999994</v>
      </c>
      <c r="I321">
        <v>8628.3870929999994</v>
      </c>
      <c r="J321">
        <v>1.9916499999999999</v>
      </c>
      <c r="K321">
        <v>2.3082499999999999E-2</v>
      </c>
    </row>
    <row r="322" spans="1:11" x14ac:dyDescent="0.25">
      <c r="A322">
        <v>2</v>
      </c>
      <c r="B322" t="s">
        <v>739</v>
      </c>
      <c r="C322" t="s">
        <v>2488</v>
      </c>
      <c r="D322" t="s">
        <v>2489</v>
      </c>
      <c r="E322" t="s">
        <v>37</v>
      </c>
      <c r="F322" t="s">
        <v>2</v>
      </c>
      <c r="G322" t="s">
        <v>1845</v>
      </c>
      <c r="H322">
        <v>8621.0733990000008</v>
      </c>
      <c r="I322">
        <v>8629.3224960000007</v>
      </c>
      <c r="J322">
        <v>8.2490970000000008</v>
      </c>
      <c r="K322">
        <v>9.5593800000000007E-2</v>
      </c>
    </row>
    <row r="323" spans="1:11" x14ac:dyDescent="0.25">
      <c r="A323">
        <v>2</v>
      </c>
      <c r="B323" t="s">
        <v>739</v>
      </c>
      <c r="C323" t="s">
        <v>2490</v>
      </c>
      <c r="D323" t="s">
        <v>2491</v>
      </c>
      <c r="E323" t="s">
        <v>37</v>
      </c>
      <c r="F323" t="s">
        <v>2</v>
      </c>
      <c r="G323" t="s">
        <v>1845</v>
      </c>
      <c r="H323">
        <v>8657.9050009999992</v>
      </c>
      <c r="I323">
        <v>8654.3067659999997</v>
      </c>
      <c r="J323">
        <v>3.5982349999999999</v>
      </c>
      <c r="K323">
        <v>4.15774E-2</v>
      </c>
    </row>
    <row r="324" spans="1:11" x14ac:dyDescent="0.25">
      <c r="A324">
        <v>2</v>
      </c>
      <c r="B324" t="s">
        <v>739</v>
      </c>
      <c r="C324" t="s">
        <v>2492</v>
      </c>
      <c r="D324" t="s">
        <v>2493</v>
      </c>
      <c r="E324" t="s">
        <v>37</v>
      </c>
      <c r="F324" t="s">
        <v>2</v>
      </c>
      <c r="G324" t="s">
        <v>1845</v>
      </c>
      <c r="H324">
        <v>8674.5769789999995</v>
      </c>
      <c r="I324">
        <v>8687.2612329999993</v>
      </c>
      <c r="J324">
        <v>12.684253999999999</v>
      </c>
      <c r="K324">
        <v>0.1460098</v>
      </c>
    </row>
    <row r="325" spans="1:11" x14ac:dyDescent="0.25">
      <c r="A325">
        <v>2</v>
      </c>
      <c r="B325" t="s">
        <v>739</v>
      </c>
      <c r="C325" t="s">
        <v>2494</v>
      </c>
      <c r="D325" t="s">
        <v>2495</v>
      </c>
      <c r="E325" t="s">
        <v>37</v>
      </c>
      <c r="F325" t="s">
        <v>2</v>
      </c>
      <c r="G325" t="s">
        <v>1845</v>
      </c>
      <c r="H325">
        <v>8689.8363169999993</v>
      </c>
      <c r="I325">
        <v>8653.0898190000007</v>
      </c>
      <c r="J325">
        <v>36.746498000000003</v>
      </c>
      <c r="K325">
        <v>0.42466330000000002</v>
      </c>
    </row>
    <row r="326" spans="1:11" x14ac:dyDescent="0.25">
      <c r="A326">
        <v>2</v>
      </c>
      <c r="B326" t="s">
        <v>739</v>
      </c>
      <c r="C326" t="s">
        <v>2496</v>
      </c>
      <c r="D326" t="s">
        <v>2497</v>
      </c>
      <c r="E326" t="s">
        <v>37</v>
      </c>
      <c r="F326" t="s">
        <v>2</v>
      </c>
      <c r="G326" t="s">
        <v>1845</v>
      </c>
      <c r="H326">
        <v>8636.4058750000004</v>
      </c>
      <c r="I326">
        <v>8649.7328789999992</v>
      </c>
      <c r="J326">
        <v>13.327004000000001</v>
      </c>
      <c r="K326">
        <v>0.15407419999999999</v>
      </c>
    </row>
    <row r="327" spans="1:11" x14ac:dyDescent="0.25">
      <c r="A327">
        <v>2</v>
      </c>
      <c r="B327" t="s">
        <v>739</v>
      </c>
      <c r="C327" t="s">
        <v>2498</v>
      </c>
      <c r="D327" t="s">
        <v>2499</v>
      </c>
      <c r="E327" t="s">
        <v>37</v>
      </c>
      <c r="F327" t="s">
        <v>2</v>
      </c>
      <c r="G327" t="s">
        <v>1845</v>
      </c>
      <c r="H327">
        <v>8670.1082939999997</v>
      </c>
      <c r="I327">
        <v>8654.2339429999993</v>
      </c>
      <c r="J327">
        <v>15.874351000000001</v>
      </c>
      <c r="K327">
        <v>0.1834287</v>
      </c>
    </row>
    <row r="328" spans="1:11" x14ac:dyDescent="0.25">
      <c r="A328">
        <v>2</v>
      </c>
      <c r="B328" t="s">
        <v>739</v>
      </c>
      <c r="C328" t="s">
        <v>2500</v>
      </c>
      <c r="D328" t="s">
        <v>2501</v>
      </c>
      <c r="E328" t="s">
        <v>37</v>
      </c>
      <c r="F328" t="s">
        <v>2</v>
      </c>
      <c r="G328" t="s">
        <v>1845</v>
      </c>
      <c r="H328">
        <v>8627.7091519999994</v>
      </c>
      <c r="I328">
        <v>8633.9319030000006</v>
      </c>
      <c r="J328">
        <v>6.2227509999999997</v>
      </c>
      <c r="K328">
        <v>7.2073200000000004E-2</v>
      </c>
    </row>
    <row r="329" spans="1:11" x14ac:dyDescent="0.25">
      <c r="A329">
        <v>2</v>
      </c>
      <c r="B329" t="s">
        <v>1100</v>
      </c>
      <c r="C329" t="s">
        <v>2564</v>
      </c>
      <c r="D329" t="s">
        <v>2565</v>
      </c>
      <c r="E329" t="s">
        <v>37</v>
      </c>
      <c r="F329" t="s">
        <v>2</v>
      </c>
      <c r="G329" t="s">
        <v>1845</v>
      </c>
      <c r="H329">
        <v>8690.1674870000006</v>
      </c>
      <c r="I329">
        <v>8586.9467760000007</v>
      </c>
      <c r="J329">
        <v>103.22071099999999</v>
      </c>
      <c r="K329">
        <v>1.2020652999999999</v>
      </c>
    </row>
    <row r="330" spans="1:11" x14ac:dyDescent="0.25">
      <c r="A330">
        <v>2</v>
      </c>
      <c r="B330" t="s">
        <v>1100</v>
      </c>
      <c r="C330" t="s">
        <v>2566</v>
      </c>
      <c r="D330" t="s">
        <v>2567</v>
      </c>
      <c r="E330" t="s">
        <v>37</v>
      </c>
      <c r="F330" t="s">
        <v>2</v>
      </c>
      <c r="G330" t="s">
        <v>1845</v>
      </c>
      <c r="H330">
        <v>8672.2068120000004</v>
      </c>
      <c r="I330">
        <v>8649.0215090000002</v>
      </c>
      <c r="J330">
        <v>23.185303000000001</v>
      </c>
      <c r="K330">
        <v>0.26806849999999999</v>
      </c>
    </row>
    <row r="331" spans="1:11" x14ac:dyDescent="0.25">
      <c r="A331">
        <v>2</v>
      </c>
      <c r="B331" t="s">
        <v>1100</v>
      </c>
      <c r="C331" t="s">
        <v>2568</v>
      </c>
      <c r="D331" t="s">
        <v>2569</v>
      </c>
      <c r="E331" t="s">
        <v>37</v>
      </c>
      <c r="F331" t="s">
        <v>2</v>
      </c>
      <c r="G331" t="s">
        <v>1845</v>
      </c>
      <c r="H331">
        <v>8572.7171980000003</v>
      </c>
      <c r="I331">
        <v>8672.2068120000004</v>
      </c>
      <c r="J331">
        <v>99.489614000000003</v>
      </c>
      <c r="K331">
        <v>1.1472237000000001</v>
      </c>
    </row>
    <row r="332" spans="1:11" x14ac:dyDescent="0.25">
      <c r="A332">
        <v>2</v>
      </c>
      <c r="B332" t="s">
        <v>1100</v>
      </c>
      <c r="C332" t="s">
        <v>2570</v>
      </c>
      <c r="D332" t="s">
        <v>2571</v>
      </c>
      <c r="E332" t="s">
        <v>37</v>
      </c>
      <c r="F332" t="s">
        <v>2</v>
      </c>
      <c r="G332" t="s">
        <v>1845</v>
      </c>
      <c r="H332">
        <v>8585.7825339999999</v>
      </c>
      <c r="I332">
        <v>8640.7548599999991</v>
      </c>
      <c r="J332">
        <v>54.972326000000002</v>
      </c>
      <c r="K332">
        <v>0.63619820000000005</v>
      </c>
    </row>
    <row r="333" spans="1:11" x14ac:dyDescent="0.25">
      <c r="A333">
        <v>2</v>
      </c>
      <c r="B333" t="s">
        <v>1100</v>
      </c>
      <c r="C333" t="s">
        <v>2572</v>
      </c>
      <c r="D333" t="s">
        <v>2573</v>
      </c>
      <c r="E333" t="s">
        <v>37</v>
      </c>
      <c r="F333" t="s">
        <v>2</v>
      </c>
      <c r="G333" t="s">
        <v>1845</v>
      </c>
      <c r="H333">
        <v>8662.0198380000002</v>
      </c>
      <c r="I333">
        <v>8676.1560480000007</v>
      </c>
      <c r="J333">
        <v>14.13621</v>
      </c>
      <c r="K333">
        <v>0.16293170000000001</v>
      </c>
    </row>
    <row r="334" spans="1:11" x14ac:dyDescent="0.25">
      <c r="A334">
        <v>2</v>
      </c>
      <c r="B334" t="s">
        <v>1100</v>
      </c>
      <c r="C334" t="s">
        <v>2574</v>
      </c>
      <c r="D334" t="s">
        <v>2575</v>
      </c>
      <c r="E334" t="s">
        <v>37</v>
      </c>
      <c r="F334" t="s">
        <v>2</v>
      </c>
      <c r="G334" t="s">
        <v>1845</v>
      </c>
      <c r="H334">
        <v>8666.4912540000005</v>
      </c>
      <c r="I334">
        <v>8662.0198380000002</v>
      </c>
      <c r="J334">
        <v>4.4714159999999996</v>
      </c>
      <c r="K334">
        <v>5.1620899999999997E-2</v>
      </c>
    </row>
    <row r="335" spans="1:11" x14ac:dyDescent="0.25">
      <c r="A335">
        <v>2</v>
      </c>
      <c r="B335" t="s">
        <v>1100</v>
      </c>
      <c r="C335" t="s">
        <v>2576</v>
      </c>
      <c r="D335" t="s">
        <v>2577</v>
      </c>
      <c r="E335" t="s">
        <v>37</v>
      </c>
      <c r="F335" t="s">
        <v>2</v>
      </c>
      <c r="G335" t="s">
        <v>1845</v>
      </c>
      <c r="H335">
        <v>8586.4812349999993</v>
      </c>
      <c r="I335">
        <v>8684.5162259999997</v>
      </c>
      <c r="J335">
        <v>98.034991000000005</v>
      </c>
      <c r="K335">
        <v>1.1288480000000001</v>
      </c>
    </row>
    <row r="336" spans="1:11" x14ac:dyDescent="0.25">
      <c r="A336">
        <v>2</v>
      </c>
      <c r="B336" t="s">
        <v>1100</v>
      </c>
      <c r="C336" t="s">
        <v>2578</v>
      </c>
      <c r="D336" t="s">
        <v>2579</v>
      </c>
      <c r="E336" t="s">
        <v>37</v>
      </c>
      <c r="F336" t="s">
        <v>2</v>
      </c>
      <c r="G336" t="s">
        <v>1845</v>
      </c>
      <c r="H336">
        <v>8606.1809869999997</v>
      </c>
      <c r="I336">
        <v>8663.0985459999993</v>
      </c>
      <c r="J336">
        <v>56.917558999999997</v>
      </c>
      <c r="K336">
        <v>0.65701160000000003</v>
      </c>
    </row>
    <row r="337" spans="1:11" x14ac:dyDescent="0.25">
      <c r="A337">
        <v>2</v>
      </c>
      <c r="B337" t="s">
        <v>1100</v>
      </c>
      <c r="C337" t="s">
        <v>2580</v>
      </c>
      <c r="D337" t="s">
        <v>2581</v>
      </c>
      <c r="E337" t="s">
        <v>37</v>
      </c>
      <c r="F337" t="s">
        <v>2</v>
      </c>
      <c r="G337" t="s">
        <v>1845</v>
      </c>
      <c r="H337">
        <v>8644.5580399999999</v>
      </c>
      <c r="I337">
        <v>8603.1306839999997</v>
      </c>
      <c r="J337">
        <v>41.427356000000003</v>
      </c>
      <c r="K337">
        <v>0.48153810000000002</v>
      </c>
    </row>
    <row r="338" spans="1:11" x14ac:dyDescent="0.25">
      <c r="A338">
        <v>2</v>
      </c>
      <c r="B338" t="s">
        <v>1100</v>
      </c>
      <c r="C338" t="s">
        <v>2582</v>
      </c>
      <c r="D338" t="s">
        <v>2583</v>
      </c>
      <c r="E338" t="s">
        <v>37</v>
      </c>
      <c r="F338" t="s">
        <v>2</v>
      </c>
      <c r="G338" t="s">
        <v>1845</v>
      </c>
      <c r="H338">
        <v>8613.8294220000007</v>
      </c>
      <c r="I338">
        <v>8654.6640540000008</v>
      </c>
      <c r="J338">
        <v>40.834631999999999</v>
      </c>
      <c r="K338">
        <v>0.47182229999999997</v>
      </c>
    </row>
    <row r="339" spans="1:11" x14ac:dyDescent="0.25">
      <c r="A339">
        <v>2</v>
      </c>
      <c r="B339" t="s">
        <v>1100</v>
      </c>
      <c r="C339" t="s">
        <v>2584</v>
      </c>
      <c r="D339" t="s">
        <v>2585</v>
      </c>
      <c r="E339" t="s">
        <v>37</v>
      </c>
      <c r="F339" t="s">
        <v>2</v>
      </c>
      <c r="G339" t="s">
        <v>1845</v>
      </c>
      <c r="H339">
        <v>8618.4670480000004</v>
      </c>
      <c r="I339">
        <v>8642.8780009999991</v>
      </c>
      <c r="J339">
        <v>24.410952999999999</v>
      </c>
      <c r="K339">
        <v>0.28244010000000003</v>
      </c>
    </row>
    <row r="340" spans="1:11" x14ac:dyDescent="0.25">
      <c r="A340">
        <v>2</v>
      </c>
      <c r="B340" t="s">
        <v>1100</v>
      </c>
      <c r="C340" t="s">
        <v>2586</v>
      </c>
      <c r="D340" t="s">
        <v>2587</v>
      </c>
      <c r="E340" t="s">
        <v>37</v>
      </c>
      <c r="F340" t="s">
        <v>2</v>
      </c>
      <c r="G340" t="s">
        <v>1845</v>
      </c>
      <c r="H340">
        <v>8652.2998619999998</v>
      </c>
      <c r="I340">
        <v>8618.4670480000004</v>
      </c>
      <c r="J340">
        <v>33.832813999999999</v>
      </c>
      <c r="K340">
        <v>0.39256190000000002</v>
      </c>
    </row>
    <row r="341" spans="1:11" x14ac:dyDescent="0.25">
      <c r="A341">
        <v>2</v>
      </c>
      <c r="B341" t="s">
        <v>1100</v>
      </c>
      <c r="C341" t="s">
        <v>2588</v>
      </c>
      <c r="D341" t="s">
        <v>2589</v>
      </c>
      <c r="E341" t="s">
        <v>37</v>
      </c>
      <c r="F341" t="s">
        <v>2</v>
      </c>
      <c r="G341" t="s">
        <v>1845</v>
      </c>
      <c r="H341">
        <v>8659.4156590000002</v>
      </c>
      <c r="I341">
        <v>8652.2998619999998</v>
      </c>
      <c r="J341">
        <v>7.1157969999999997</v>
      </c>
      <c r="K341">
        <v>8.2241700000000001E-2</v>
      </c>
    </row>
    <row r="342" spans="1:11" x14ac:dyDescent="0.25">
      <c r="A342">
        <v>2</v>
      </c>
      <c r="B342" t="s">
        <v>1100</v>
      </c>
      <c r="C342" t="s">
        <v>2590</v>
      </c>
      <c r="D342" t="s">
        <v>2591</v>
      </c>
      <c r="E342" t="s">
        <v>37</v>
      </c>
      <c r="F342" t="s">
        <v>2</v>
      </c>
      <c r="G342" t="s">
        <v>1845</v>
      </c>
      <c r="H342">
        <v>8668.3296759999994</v>
      </c>
      <c r="I342">
        <v>8633.4173609999998</v>
      </c>
      <c r="J342">
        <v>34.912315</v>
      </c>
      <c r="K342">
        <v>0.40438580000000002</v>
      </c>
    </row>
    <row r="343" spans="1:11" x14ac:dyDescent="0.25">
      <c r="A343">
        <v>2</v>
      </c>
      <c r="B343" t="s">
        <v>1100</v>
      </c>
      <c r="C343" t="s">
        <v>2592</v>
      </c>
      <c r="D343" t="s">
        <v>2593</v>
      </c>
      <c r="E343" t="s">
        <v>37</v>
      </c>
      <c r="F343" t="s">
        <v>2</v>
      </c>
      <c r="G343" t="s">
        <v>1845</v>
      </c>
      <c r="H343">
        <v>8652.1536639999995</v>
      </c>
      <c r="I343">
        <v>8668.3296759999994</v>
      </c>
      <c r="J343">
        <v>16.176012</v>
      </c>
      <c r="K343">
        <v>0.18661050000000001</v>
      </c>
    </row>
    <row r="344" spans="1:11" x14ac:dyDescent="0.25">
      <c r="A344">
        <v>2</v>
      </c>
      <c r="B344" t="s">
        <v>1100</v>
      </c>
      <c r="C344" t="s">
        <v>2594</v>
      </c>
      <c r="D344" t="s">
        <v>2595</v>
      </c>
      <c r="E344" t="s">
        <v>37</v>
      </c>
      <c r="F344" t="s">
        <v>2</v>
      </c>
      <c r="G344" t="s">
        <v>1845</v>
      </c>
      <c r="H344">
        <v>8691.3562010000005</v>
      </c>
      <c r="I344">
        <v>8596.7576069999996</v>
      </c>
      <c r="J344">
        <v>94.598594000000006</v>
      </c>
      <c r="K344">
        <v>1.1003985000000001</v>
      </c>
    </row>
    <row r="345" spans="1:11" x14ac:dyDescent="0.25">
      <c r="A345">
        <v>2</v>
      </c>
      <c r="B345" t="s">
        <v>1100</v>
      </c>
      <c r="C345" t="s">
        <v>2596</v>
      </c>
      <c r="D345" t="s">
        <v>2597</v>
      </c>
      <c r="E345" t="s">
        <v>37</v>
      </c>
      <c r="F345" t="s">
        <v>2</v>
      </c>
      <c r="G345" t="s">
        <v>1845</v>
      </c>
      <c r="H345">
        <v>8641.7813810000007</v>
      </c>
      <c r="I345">
        <v>8664.5485779999999</v>
      </c>
      <c r="J345">
        <v>22.767196999999999</v>
      </c>
      <c r="K345">
        <v>0.26276260000000001</v>
      </c>
    </row>
    <row r="346" spans="1:11" x14ac:dyDescent="0.25">
      <c r="A346">
        <v>2</v>
      </c>
      <c r="B346" t="s">
        <v>1100</v>
      </c>
      <c r="C346" t="s">
        <v>2598</v>
      </c>
      <c r="D346" t="s">
        <v>2599</v>
      </c>
      <c r="E346" t="s">
        <v>37</v>
      </c>
      <c r="F346" t="s">
        <v>2</v>
      </c>
      <c r="G346" t="s">
        <v>1845</v>
      </c>
      <c r="H346">
        <v>8666.8371520000001</v>
      </c>
      <c r="I346">
        <v>8668.199079</v>
      </c>
      <c r="J346">
        <v>1.3619270000000001</v>
      </c>
      <c r="K346">
        <v>1.5711800000000001E-2</v>
      </c>
    </row>
    <row r="347" spans="1:11" x14ac:dyDescent="0.25">
      <c r="A347">
        <v>2</v>
      </c>
      <c r="B347" t="s">
        <v>1462</v>
      </c>
      <c r="C347" t="s">
        <v>2660</v>
      </c>
      <c r="D347" t="s">
        <v>2661</v>
      </c>
      <c r="E347" t="s">
        <v>37</v>
      </c>
      <c r="F347" t="s">
        <v>2</v>
      </c>
      <c r="G347" t="s">
        <v>1845</v>
      </c>
      <c r="H347">
        <v>8668.5102999999999</v>
      </c>
      <c r="I347">
        <v>8714.2576680000002</v>
      </c>
      <c r="J347">
        <v>45.747368000000002</v>
      </c>
      <c r="K347">
        <v>0.52497150000000004</v>
      </c>
    </row>
    <row r="348" spans="1:11" x14ac:dyDescent="0.25">
      <c r="A348">
        <v>2</v>
      </c>
      <c r="B348" t="s">
        <v>1462</v>
      </c>
      <c r="C348" t="s">
        <v>2662</v>
      </c>
      <c r="D348" t="s">
        <v>2663</v>
      </c>
      <c r="E348" t="s">
        <v>37</v>
      </c>
      <c r="F348" t="s">
        <v>2</v>
      </c>
      <c r="G348" t="s">
        <v>1845</v>
      </c>
      <c r="H348">
        <v>8675.9481720000003</v>
      </c>
      <c r="I348">
        <v>8658.7335199999998</v>
      </c>
      <c r="J348">
        <v>17.214652000000001</v>
      </c>
      <c r="K348">
        <v>0.19881260000000001</v>
      </c>
    </row>
    <row r="349" spans="1:11" x14ac:dyDescent="0.25">
      <c r="A349">
        <v>2</v>
      </c>
      <c r="B349" t="s">
        <v>1462</v>
      </c>
      <c r="C349" t="s">
        <v>2664</v>
      </c>
      <c r="D349" t="s">
        <v>2665</v>
      </c>
      <c r="E349" t="s">
        <v>37</v>
      </c>
      <c r="F349" t="s">
        <v>2</v>
      </c>
      <c r="G349" t="s">
        <v>1845</v>
      </c>
      <c r="H349">
        <v>8708.5921949999993</v>
      </c>
      <c r="I349">
        <v>8675.9481720000003</v>
      </c>
      <c r="J349">
        <v>32.644022999999997</v>
      </c>
      <c r="K349">
        <v>0.37625890000000001</v>
      </c>
    </row>
    <row r="350" spans="1:11" x14ac:dyDescent="0.25">
      <c r="A350">
        <v>2</v>
      </c>
      <c r="B350" t="s">
        <v>1462</v>
      </c>
      <c r="C350" t="s">
        <v>2666</v>
      </c>
      <c r="D350" t="s">
        <v>2667</v>
      </c>
      <c r="E350" t="s">
        <v>37</v>
      </c>
      <c r="F350" t="s">
        <v>2</v>
      </c>
      <c r="G350" t="s">
        <v>1845</v>
      </c>
      <c r="H350">
        <v>8676.6386559999992</v>
      </c>
      <c r="I350">
        <v>8708.5921949999993</v>
      </c>
      <c r="J350">
        <v>31.953538999999999</v>
      </c>
      <c r="K350">
        <v>0.36691970000000002</v>
      </c>
    </row>
    <row r="351" spans="1:11" x14ac:dyDescent="0.25">
      <c r="A351">
        <v>2</v>
      </c>
      <c r="B351" t="s">
        <v>1462</v>
      </c>
      <c r="C351" t="s">
        <v>2668</v>
      </c>
      <c r="D351" t="s">
        <v>2669</v>
      </c>
      <c r="E351" t="s">
        <v>37</v>
      </c>
      <c r="F351" t="s">
        <v>2</v>
      </c>
      <c r="G351" t="s">
        <v>1845</v>
      </c>
      <c r="H351">
        <v>8664.1341460000003</v>
      </c>
      <c r="I351">
        <v>8710.2628860000004</v>
      </c>
      <c r="J351">
        <v>46.128740000000001</v>
      </c>
      <c r="K351">
        <v>0.52959069999999997</v>
      </c>
    </row>
    <row r="352" spans="1:11" x14ac:dyDescent="0.25">
      <c r="A352">
        <v>2</v>
      </c>
      <c r="B352" t="s">
        <v>1462</v>
      </c>
      <c r="C352" t="s">
        <v>2670</v>
      </c>
      <c r="D352" t="s">
        <v>2671</v>
      </c>
      <c r="E352" t="s">
        <v>37</v>
      </c>
      <c r="F352" t="s">
        <v>2</v>
      </c>
      <c r="G352" t="s">
        <v>1845</v>
      </c>
      <c r="H352">
        <v>8675.8177479999995</v>
      </c>
      <c r="I352">
        <v>8683.2081839999992</v>
      </c>
      <c r="J352">
        <v>7.3904360000000002</v>
      </c>
      <c r="K352">
        <v>8.5111800000000001E-2</v>
      </c>
    </row>
    <row r="353" spans="1:11" x14ac:dyDescent="0.25">
      <c r="A353">
        <v>2</v>
      </c>
      <c r="B353" t="s">
        <v>1462</v>
      </c>
      <c r="C353" t="s">
        <v>2672</v>
      </c>
      <c r="D353" t="s">
        <v>2673</v>
      </c>
      <c r="E353" t="s">
        <v>37</v>
      </c>
      <c r="F353" t="s">
        <v>2</v>
      </c>
      <c r="G353" t="s">
        <v>1845</v>
      </c>
      <c r="H353">
        <v>8694.4283570000007</v>
      </c>
      <c r="I353">
        <v>8675.8177479999995</v>
      </c>
      <c r="J353">
        <v>18.610609</v>
      </c>
      <c r="K353">
        <v>0.21451129999999999</v>
      </c>
    </row>
    <row r="354" spans="1:11" x14ac:dyDescent="0.25">
      <c r="A354">
        <v>2</v>
      </c>
      <c r="B354" t="s">
        <v>1462</v>
      </c>
      <c r="C354" t="s">
        <v>2674</v>
      </c>
      <c r="D354" t="s">
        <v>2675</v>
      </c>
      <c r="E354" t="s">
        <v>37</v>
      </c>
      <c r="F354" t="s">
        <v>2</v>
      </c>
      <c r="G354" t="s">
        <v>1845</v>
      </c>
      <c r="H354">
        <v>8635.2277720000002</v>
      </c>
      <c r="I354">
        <v>8659.7643590000007</v>
      </c>
      <c r="J354">
        <v>24.536587000000001</v>
      </c>
      <c r="K354">
        <v>0.28334009999999998</v>
      </c>
    </row>
    <row r="355" spans="1:11" x14ac:dyDescent="0.25">
      <c r="A355">
        <v>2</v>
      </c>
      <c r="B355" t="s">
        <v>1462</v>
      </c>
      <c r="C355" t="s">
        <v>2676</v>
      </c>
      <c r="D355" t="s">
        <v>2677</v>
      </c>
      <c r="E355" t="s">
        <v>37</v>
      </c>
      <c r="F355" t="s">
        <v>2</v>
      </c>
      <c r="G355" t="s">
        <v>1845</v>
      </c>
      <c r="H355">
        <v>8658.5594509999992</v>
      </c>
      <c r="I355">
        <v>8665.1518469999992</v>
      </c>
      <c r="J355">
        <v>6.5923959999999999</v>
      </c>
      <c r="K355">
        <v>7.6079400000000005E-2</v>
      </c>
    </row>
    <row r="356" spans="1:11" x14ac:dyDescent="0.25">
      <c r="A356">
        <v>2</v>
      </c>
      <c r="B356" t="s">
        <v>1462</v>
      </c>
      <c r="C356" t="s">
        <v>2678</v>
      </c>
      <c r="D356" t="s">
        <v>2679</v>
      </c>
      <c r="E356" t="s">
        <v>37</v>
      </c>
      <c r="F356" t="s">
        <v>2</v>
      </c>
      <c r="G356" t="s">
        <v>1845</v>
      </c>
      <c r="H356">
        <v>8717.3495370000001</v>
      </c>
      <c r="I356">
        <v>8656.7860889999993</v>
      </c>
      <c r="J356">
        <v>60.563448000000001</v>
      </c>
      <c r="K356">
        <v>0.69960659999999997</v>
      </c>
    </row>
    <row r="357" spans="1:11" x14ac:dyDescent="0.25">
      <c r="A357">
        <v>2</v>
      </c>
      <c r="B357" t="s">
        <v>1462</v>
      </c>
      <c r="C357" t="s">
        <v>2680</v>
      </c>
      <c r="D357" t="s">
        <v>2681</v>
      </c>
      <c r="E357" t="s">
        <v>37</v>
      </c>
      <c r="F357" t="s">
        <v>2</v>
      </c>
      <c r="G357" t="s">
        <v>1845</v>
      </c>
      <c r="H357">
        <v>8679.1215069999998</v>
      </c>
      <c r="I357">
        <v>8717.3495370000001</v>
      </c>
      <c r="J357">
        <v>38.228029999999997</v>
      </c>
      <c r="K357">
        <v>0.43852809999999998</v>
      </c>
    </row>
    <row r="358" spans="1:11" x14ac:dyDescent="0.25">
      <c r="A358">
        <v>2</v>
      </c>
      <c r="B358" t="s">
        <v>1462</v>
      </c>
      <c r="C358" t="s">
        <v>2682</v>
      </c>
      <c r="D358" t="s">
        <v>2683</v>
      </c>
      <c r="E358" t="s">
        <v>37</v>
      </c>
      <c r="F358" t="s">
        <v>2</v>
      </c>
      <c r="G358" t="s">
        <v>1845</v>
      </c>
      <c r="H358">
        <v>8671.0476820000003</v>
      </c>
      <c r="I358">
        <v>8679.1215069999998</v>
      </c>
      <c r="J358">
        <v>8.0738249999999994</v>
      </c>
      <c r="K358">
        <v>9.3025800000000006E-2</v>
      </c>
    </row>
    <row r="359" spans="1:11" x14ac:dyDescent="0.25">
      <c r="A359">
        <v>2</v>
      </c>
      <c r="B359" t="s">
        <v>1462</v>
      </c>
      <c r="C359" t="s">
        <v>2684</v>
      </c>
      <c r="D359" t="s">
        <v>2685</v>
      </c>
      <c r="E359" t="s">
        <v>37</v>
      </c>
      <c r="F359" t="s">
        <v>2</v>
      </c>
      <c r="G359" t="s">
        <v>1845</v>
      </c>
      <c r="H359">
        <v>8677.5147820000002</v>
      </c>
      <c r="I359">
        <v>8717.441186</v>
      </c>
      <c r="J359">
        <v>39.926403999999998</v>
      </c>
      <c r="K359">
        <v>0.45800600000000002</v>
      </c>
    </row>
    <row r="360" spans="1:11" x14ac:dyDescent="0.25">
      <c r="A360">
        <v>2</v>
      </c>
      <c r="B360" t="s">
        <v>1462</v>
      </c>
      <c r="C360" t="s">
        <v>2686</v>
      </c>
      <c r="D360" t="s">
        <v>2687</v>
      </c>
      <c r="E360" t="s">
        <v>37</v>
      </c>
      <c r="F360" t="s">
        <v>2</v>
      </c>
      <c r="G360" t="s">
        <v>1845</v>
      </c>
      <c r="H360">
        <v>8659.8175200000005</v>
      </c>
      <c r="I360">
        <v>8677.5147820000002</v>
      </c>
      <c r="J360">
        <v>17.697261999999998</v>
      </c>
      <c r="K360">
        <v>0.20394390000000001</v>
      </c>
    </row>
    <row r="361" spans="1:11" x14ac:dyDescent="0.25">
      <c r="A361">
        <v>2</v>
      </c>
      <c r="B361" t="s">
        <v>1462</v>
      </c>
      <c r="C361" t="s">
        <v>2688</v>
      </c>
      <c r="D361" t="s">
        <v>2689</v>
      </c>
      <c r="E361" t="s">
        <v>37</v>
      </c>
      <c r="F361" t="s">
        <v>2</v>
      </c>
      <c r="G361" t="s">
        <v>1845</v>
      </c>
      <c r="H361">
        <v>8691.8846420000009</v>
      </c>
      <c r="I361">
        <v>8672.2471420000002</v>
      </c>
      <c r="J361">
        <v>19.637499999999999</v>
      </c>
      <c r="K361">
        <v>0.22644069999999999</v>
      </c>
    </row>
    <row r="362" spans="1:11" x14ac:dyDescent="0.25">
      <c r="A362">
        <v>2</v>
      </c>
      <c r="B362" t="s">
        <v>1462</v>
      </c>
      <c r="C362" t="s">
        <v>2690</v>
      </c>
      <c r="D362" t="s">
        <v>2691</v>
      </c>
      <c r="E362" t="s">
        <v>37</v>
      </c>
      <c r="F362" t="s">
        <v>2</v>
      </c>
      <c r="G362" t="s">
        <v>1845</v>
      </c>
      <c r="H362">
        <v>8691.9370940000008</v>
      </c>
      <c r="I362">
        <v>8722.7894629999992</v>
      </c>
      <c r="J362">
        <v>30.852368999999999</v>
      </c>
      <c r="K362">
        <v>0.35369840000000002</v>
      </c>
    </row>
    <row r="363" spans="1:11" x14ac:dyDescent="0.25">
      <c r="A363">
        <v>2</v>
      </c>
      <c r="B363" t="s">
        <v>1462</v>
      </c>
      <c r="C363" t="s">
        <v>2692</v>
      </c>
      <c r="D363" t="s">
        <v>2693</v>
      </c>
      <c r="E363" t="s">
        <v>37</v>
      </c>
      <c r="F363" t="s">
        <v>2</v>
      </c>
      <c r="G363" t="s">
        <v>1845</v>
      </c>
      <c r="H363">
        <v>8691.4761089999993</v>
      </c>
      <c r="I363">
        <v>8691.9370940000008</v>
      </c>
      <c r="J363">
        <v>0.46098499999999998</v>
      </c>
      <c r="K363">
        <v>5.3036000000000003E-3</v>
      </c>
    </row>
    <row r="364" spans="1:11" x14ac:dyDescent="0.25">
      <c r="A364">
        <v>2</v>
      </c>
      <c r="B364" t="s">
        <v>1462</v>
      </c>
      <c r="C364" t="s">
        <v>2694</v>
      </c>
      <c r="D364" t="s">
        <v>2695</v>
      </c>
      <c r="E364" t="s">
        <v>37</v>
      </c>
      <c r="F364" t="s">
        <v>2</v>
      </c>
      <c r="G364" t="s">
        <v>1845</v>
      </c>
      <c r="H364">
        <v>8691.2786909999995</v>
      </c>
      <c r="I364">
        <v>8688.9872630000009</v>
      </c>
      <c r="J364">
        <v>2.2914279999999998</v>
      </c>
      <c r="K364">
        <v>2.6371599999999999E-2</v>
      </c>
    </row>
    <row r="365" spans="1:11" x14ac:dyDescent="0.25">
      <c r="A365">
        <v>2</v>
      </c>
      <c r="B365" t="s">
        <v>1462</v>
      </c>
      <c r="C365" t="s">
        <v>2696</v>
      </c>
      <c r="D365" t="s">
        <v>2697</v>
      </c>
      <c r="E365" t="s">
        <v>37</v>
      </c>
      <c r="F365" t="s">
        <v>2</v>
      </c>
      <c r="G365" t="s">
        <v>1845</v>
      </c>
      <c r="H365">
        <v>8687.5622060000005</v>
      </c>
      <c r="I365">
        <v>8692.6280299999999</v>
      </c>
      <c r="J365">
        <v>5.0658240000000001</v>
      </c>
      <c r="K365">
        <v>5.8277200000000001E-2</v>
      </c>
    </row>
    <row r="366" spans="1:11" x14ac:dyDescent="0.25">
      <c r="A366">
        <v>2</v>
      </c>
      <c r="B366" t="s">
        <v>1462</v>
      </c>
      <c r="C366" t="s">
        <v>2698</v>
      </c>
      <c r="D366" t="s">
        <v>2699</v>
      </c>
      <c r="E366" t="s">
        <v>37</v>
      </c>
      <c r="F366" t="s">
        <v>2</v>
      </c>
      <c r="G366" t="s">
        <v>1845</v>
      </c>
      <c r="H366">
        <v>8701.7737440000001</v>
      </c>
      <c r="I366">
        <v>8687.5622060000005</v>
      </c>
      <c r="J366">
        <v>14.211537999999999</v>
      </c>
      <c r="K366">
        <v>0.16358490000000001</v>
      </c>
    </row>
    <row r="367" spans="1:11" x14ac:dyDescent="0.25">
      <c r="A367">
        <v>2</v>
      </c>
      <c r="B367" t="s">
        <v>1462</v>
      </c>
      <c r="C367" t="s">
        <v>2700</v>
      </c>
      <c r="D367" t="s">
        <v>2701</v>
      </c>
      <c r="E367" t="s">
        <v>37</v>
      </c>
      <c r="F367" t="s">
        <v>2</v>
      </c>
      <c r="G367" t="s">
        <v>1845</v>
      </c>
      <c r="H367">
        <v>8652.3621590000002</v>
      </c>
      <c r="I367">
        <v>8682.2981070000005</v>
      </c>
      <c r="J367">
        <v>29.935948</v>
      </c>
      <c r="K367">
        <v>0.34479290000000001</v>
      </c>
    </row>
    <row r="368" spans="1:11" x14ac:dyDescent="0.25">
      <c r="A368">
        <v>2</v>
      </c>
      <c r="B368" t="s">
        <v>1462</v>
      </c>
      <c r="C368" t="s">
        <v>2702</v>
      </c>
      <c r="D368" t="s">
        <v>2703</v>
      </c>
      <c r="E368" t="s">
        <v>37</v>
      </c>
      <c r="F368" t="s">
        <v>2</v>
      </c>
      <c r="G368" t="s">
        <v>1845</v>
      </c>
      <c r="H368">
        <v>8693.6548750000002</v>
      </c>
      <c r="I368">
        <v>8704.4298660000004</v>
      </c>
      <c r="J368">
        <v>10.774991</v>
      </c>
      <c r="K368">
        <v>0.12378740000000001</v>
      </c>
    </row>
    <row r="369" spans="1:11" x14ac:dyDescent="0.25">
      <c r="A369">
        <v>3</v>
      </c>
      <c r="B369" t="s">
        <v>36</v>
      </c>
      <c r="C369" t="s">
        <v>2340</v>
      </c>
      <c r="D369" t="s">
        <v>2341</v>
      </c>
      <c r="E369" t="s">
        <v>37</v>
      </c>
      <c r="F369" t="s">
        <v>2</v>
      </c>
      <c r="G369" t="s">
        <v>1845</v>
      </c>
      <c r="H369">
        <v>8619.0169549999991</v>
      </c>
      <c r="I369">
        <v>8750.2685039999997</v>
      </c>
      <c r="J369">
        <v>131.25154900000001</v>
      </c>
      <c r="K369">
        <v>1.4999716999999999</v>
      </c>
    </row>
    <row r="370" spans="1:11" x14ac:dyDescent="0.25">
      <c r="A370">
        <v>3</v>
      </c>
      <c r="B370" t="s">
        <v>36</v>
      </c>
      <c r="C370" t="s">
        <v>2342</v>
      </c>
      <c r="D370" t="s">
        <v>2343</v>
      </c>
      <c r="E370" t="s">
        <v>37</v>
      </c>
      <c r="F370" t="s">
        <v>2</v>
      </c>
      <c r="G370" t="s">
        <v>1845</v>
      </c>
      <c r="H370">
        <v>8710.5593840000001</v>
      </c>
      <c r="I370">
        <v>8747.4103940000005</v>
      </c>
      <c r="J370">
        <v>36.851010000000002</v>
      </c>
      <c r="K370">
        <v>0.42127910000000002</v>
      </c>
    </row>
    <row r="371" spans="1:11" x14ac:dyDescent="0.25">
      <c r="A371">
        <v>3</v>
      </c>
      <c r="B371" t="s">
        <v>36</v>
      </c>
      <c r="C371" t="s">
        <v>2344</v>
      </c>
      <c r="D371" t="s">
        <v>2345</v>
      </c>
      <c r="E371" t="s">
        <v>37</v>
      </c>
      <c r="F371" t="s">
        <v>2</v>
      </c>
      <c r="G371" t="s">
        <v>1845</v>
      </c>
      <c r="H371">
        <v>8705.7535989999997</v>
      </c>
      <c r="I371">
        <v>8723.7015520000004</v>
      </c>
      <c r="J371">
        <v>17.947952999999998</v>
      </c>
      <c r="K371">
        <v>0.2057378</v>
      </c>
    </row>
    <row r="372" spans="1:11" x14ac:dyDescent="0.25">
      <c r="A372">
        <v>3</v>
      </c>
      <c r="B372" t="s">
        <v>36</v>
      </c>
      <c r="C372" t="s">
        <v>2346</v>
      </c>
      <c r="D372" t="s">
        <v>2347</v>
      </c>
      <c r="E372" t="s">
        <v>37</v>
      </c>
      <c r="F372" t="s">
        <v>2</v>
      </c>
      <c r="G372" t="s">
        <v>1845</v>
      </c>
      <c r="H372">
        <v>8743.3368420000006</v>
      </c>
      <c r="I372">
        <v>8679.9187239999992</v>
      </c>
      <c r="J372">
        <v>63.418118</v>
      </c>
      <c r="K372">
        <v>0.73063029999999995</v>
      </c>
    </row>
    <row r="373" spans="1:11" x14ac:dyDescent="0.25">
      <c r="A373">
        <v>3</v>
      </c>
      <c r="B373" t="s">
        <v>36</v>
      </c>
      <c r="C373" t="s">
        <v>2348</v>
      </c>
      <c r="D373" t="s">
        <v>2349</v>
      </c>
      <c r="E373" t="s">
        <v>37</v>
      </c>
      <c r="F373" t="s">
        <v>2</v>
      </c>
      <c r="G373" t="s">
        <v>1845</v>
      </c>
      <c r="H373">
        <v>8768.0969600000008</v>
      </c>
      <c r="I373">
        <v>8646.2984919999999</v>
      </c>
      <c r="J373">
        <v>121.798468</v>
      </c>
      <c r="K373">
        <v>1.4086776000000001</v>
      </c>
    </row>
    <row r="374" spans="1:11" x14ac:dyDescent="0.25">
      <c r="A374">
        <v>3</v>
      </c>
      <c r="B374" t="s">
        <v>36</v>
      </c>
      <c r="C374" t="s">
        <v>2350</v>
      </c>
      <c r="D374" t="s">
        <v>2351</v>
      </c>
      <c r="E374" t="s">
        <v>37</v>
      </c>
      <c r="F374" t="s">
        <v>2</v>
      </c>
      <c r="G374" t="s">
        <v>1845</v>
      </c>
      <c r="H374">
        <v>8754.0703990000002</v>
      </c>
      <c r="I374">
        <v>8751.4363809999995</v>
      </c>
      <c r="J374">
        <v>2.6340180000000002</v>
      </c>
      <c r="K374">
        <v>3.0098099999999999E-2</v>
      </c>
    </row>
    <row r="375" spans="1:11" x14ac:dyDescent="0.25">
      <c r="A375">
        <v>3</v>
      </c>
      <c r="B375" t="s">
        <v>36</v>
      </c>
      <c r="C375" t="s">
        <v>2352</v>
      </c>
      <c r="D375" t="s">
        <v>2353</v>
      </c>
      <c r="E375" t="s">
        <v>37</v>
      </c>
      <c r="F375" t="s">
        <v>2</v>
      </c>
      <c r="G375" t="s">
        <v>1845</v>
      </c>
      <c r="H375">
        <v>8726.891705</v>
      </c>
      <c r="I375">
        <v>8750.6849779999993</v>
      </c>
      <c r="J375">
        <v>23.793272999999999</v>
      </c>
      <c r="K375">
        <v>0.27190180000000003</v>
      </c>
    </row>
    <row r="376" spans="1:11" x14ac:dyDescent="0.25">
      <c r="A376">
        <v>3</v>
      </c>
      <c r="B376" t="s">
        <v>36</v>
      </c>
      <c r="C376" t="s">
        <v>2354</v>
      </c>
      <c r="D376" t="s">
        <v>2355</v>
      </c>
      <c r="E376" t="s">
        <v>37</v>
      </c>
      <c r="F376" t="s">
        <v>2</v>
      </c>
      <c r="G376" t="s">
        <v>1845</v>
      </c>
      <c r="H376">
        <v>8720.7950099999998</v>
      </c>
      <c r="I376">
        <v>8743.5873580000007</v>
      </c>
      <c r="J376">
        <v>22.792348</v>
      </c>
      <c r="K376">
        <v>0.26067499999999999</v>
      </c>
    </row>
    <row r="377" spans="1:11" x14ac:dyDescent="0.25">
      <c r="A377">
        <v>3</v>
      </c>
      <c r="B377" t="s">
        <v>36</v>
      </c>
      <c r="C377" t="s">
        <v>2356</v>
      </c>
      <c r="D377" t="s">
        <v>2357</v>
      </c>
      <c r="E377" t="s">
        <v>37</v>
      </c>
      <c r="F377" t="s">
        <v>2</v>
      </c>
      <c r="G377" t="s">
        <v>1845</v>
      </c>
      <c r="H377">
        <v>8759.015652</v>
      </c>
      <c r="I377">
        <v>8712.0050680000004</v>
      </c>
      <c r="J377">
        <v>47.010584000000001</v>
      </c>
      <c r="K377">
        <v>0.5396069</v>
      </c>
    </row>
    <row r="378" spans="1:11" x14ac:dyDescent="0.25">
      <c r="A378">
        <v>3</v>
      </c>
      <c r="B378" t="s">
        <v>36</v>
      </c>
      <c r="C378" t="s">
        <v>2358</v>
      </c>
      <c r="D378" t="s">
        <v>2359</v>
      </c>
      <c r="E378" t="s">
        <v>37</v>
      </c>
      <c r="F378" t="s">
        <v>2</v>
      </c>
      <c r="G378" t="s">
        <v>1845</v>
      </c>
      <c r="H378">
        <v>8626.4006050000007</v>
      </c>
      <c r="I378">
        <v>8754.3713489999991</v>
      </c>
      <c r="J378">
        <v>127.970744</v>
      </c>
      <c r="K378">
        <v>1.4617925000000001</v>
      </c>
    </row>
    <row r="379" spans="1:11" x14ac:dyDescent="0.25">
      <c r="A379">
        <v>3</v>
      </c>
      <c r="B379" t="s">
        <v>36</v>
      </c>
      <c r="C379" t="s">
        <v>2360</v>
      </c>
      <c r="D379" t="s">
        <v>2361</v>
      </c>
      <c r="E379" t="s">
        <v>37</v>
      </c>
      <c r="F379" t="s">
        <v>2</v>
      </c>
      <c r="G379" t="s">
        <v>1845</v>
      </c>
      <c r="H379">
        <v>8618.0535070000005</v>
      </c>
      <c r="I379">
        <v>8758.8894650000002</v>
      </c>
      <c r="J379">
        <v>140.83595800000001</v>
      </c>
      <c r="K379">
        <v>1.6079203</v>
      </c>
    </row>
    <row r="380" spans="1:11" x14ac:dyDescent="0.25">
      <c r="A380">
        <v>3</v>
      </c>
      <c r="B380" t="s">
        <v>36</v>
      </c>
      <c r="C380" t="s">
        <v>2362</v>
      </c>
      <c r="D380" t="s">
        <v>2363</v>
      </c>
      <c r="E380" t="s">
        <v>37</v>
      </c>
      <c r="F380" t="s">
        <v>2</v>
      </c>
      <c r="G380" t="s">
        <v>1845</v>
      </c>
      <c r="H380">
        <v>8678.8708160000006</v>
      </c>
      <c r="I380">
        <v>8766.4297709999992</v>
      </c>
      <c r="J380">
        <v>87.558954999999997</v>
      </c>
      <c r="K380">
        <v>0.99879830000000003</v>
      </c>
    </row>
    <row r="381" spans="1:11" x14ac:dyDescent="0.25">
      <c r="A381">
        <v>3</v>
      </c>
      <c r="B381" t="s">
        <v>36</v>
      </c>
      <c r="C381" t="s">
        <v>2364</v>
      </c>
      <c r="D381" t="s">
        <v>2365</v>
      </c>
      <c r="E381" t="s">
        <v>37</v>
      </c>
      <c r="F381" t="s">
        <v>2</v>
      </c>
      <c r="G381" t="s">
        <v>1845</v>
      </c>
      <c r="H381">
        <v>8747.0420950000007</v>
      </c>
      <c r="I381">
        <v>8755.7728509999997</v>
      </c>
      <c r="J381">
        <v>8.7307559999999995</v>
      </c>
      <c r="K381">
        <v>9.9714300000000006E-2</v>
      </c>
    </row>
    <row r="382" spans="1:11" x14ac:dyDescent="0.25">
      <c r="A382">
        <v>3</v>
      </c>
      <c r="B382" t="s">
        <v>36</v>
      </c>
      <c r="C382" t="s">
        <v>2366</v>
      </c>
      <c r="D382" t="s">
        <v>2367</v>
      </c>
      <c r="E382" t="s">
        <v>37</v>
      </c>
      <c r="F382" t="s">
        <v>2</v>
      </c>
      <c r="G382" t="s">
        <v>1845</v>
      </c>
      <c r="H382">
        <v>8627.2611190000007</v>
      </c>
      <c r="I382">
        <v>8747.0420950000007</v>
      </c>
      <c r="J382">
        <v>119.780976</v>
      </c>
      <c r="K382">
        <v>1.3693884000000001</v>
      </c>
    </row>
    <row r="383" spans="1:11" x14ac:dyDescent="0.25">
      <c r="A383">
        <v>3</v>
      </c>
      <c r="B383" t="s">
        <v>36</v>
      </c>
      <c r="C383" t="s">
        <v>2368</v>
      </c>
      <c r="D383" t="s">
        <v>2369</v>
      </c>
      <c r="E383" t="s">
        <v>37</v>
      </c>
      <c r="F383" t="s">
        <v>2</v>
      </c>
      <c r="G383" t="s">
        <v>1845</v>
      </c>
      <c r="H383">
        <v>8764.3398379999999</v>
      </c>
      <c r="I383">
        <v>8711.6290690000005</v>
      </c>
      <c r="J383">
        <v>52.710768999999999</v>
      </c>
      <c r="K383">
        <v>0.60506210000000005</v>
      </c>
    </row>
    <row r="384" spans="1:11" x14ac:dyDescent="0.25">
      <c r="A384">
        <v>3</v>
      </c>
      <c r="B384" t="s">
        <v>36</v>
      </c>
      <c r="C384" t="s">
        <v>2370</v>
      </c>
      <c r="D384" t="s">
        <v>2371</v>
      </c>
      <c r="E384" t="s">
        <v>37</v>
      </c>
      <c r="F384" t="s">
        <v>2</v>
      </c>
      <c r="G384" t="s">
        <v>1845</v>
      </c>
      <c r="H384">
        <v>8758.5576810000002</v>
      </c>
      <c r="I384">
        <v>8764.3398379999999</v>
      </c>
      <c r="J384">
        <v>5.7821569999999998</v>
      </c>
      <c r="K384">
        <v>6.5973699999999996E-2</v>
      </c>
    </row>
    <row r="385" spans="1:11" x14ac:dyDescent="0.25">
      <c r="A385">
        <v>3</v>
      </c>
      <c r="B385" t="s">
        <v>388</v>
      </c>
      <c r="C385" t="s">
        <v>2414</v>
      </c>
      <c r="D385" t="s">
        <v>2415</v>
      </c>
      <c r="E385" t="s">
        <v>37</v>
      </c>
      <c r="F385" t="s">
        <v>2</v>
      </c>
      <c r="G385" t="s">
        <v>1845</v>
      </c>
      <c r="H385">
        <v>8640.0679110000001</v>
      </c>
      <c r="I385">
        <v>8747.9731800000009</v>
      </c>
      <c r="J385">
        <v>107.905269</v>
      </c>
      <c r="K385">
        <v>1.2334887999999999</v>
      </c>
    </row>
    <row r="386" spans="1:11" x14ac:dyDescent="0.25">
      <c r="A386">
        <v>3</v>
      </c>
      <c r="B386" t="s">
        <v>388</v>
      </c>
      <c r="C386" t="s">
        <v>2416</v>
      </c>
      <c r="D386" t="s">
        <v>2417</v>
      </c>
      <c r="E386" t="s">
        <v>37</v>
      </c>
      <c r="F386" t="s">
        <v>2</v>
      </c>
      <c r="G386" t="s">
        <v>1845</v>
      </c>
      <c r="H386">
        <v>8629.9697739999992</v>
      </c>
      <c r="I386">
        <v>8639.6122290000003</v>
      </c>
      <c r="J386">
        <v>9.642455</v>
      </c>
      <c r="K386">
        <v>0.1116075</v>
      </c>
    </row>
    <row r="387" spans="1:11" x14ac:dyDescent="0.25">
      <c r="A387">
        <v>3</v>
      </c>
      <c r="B387" t="s">
        <v>388</v>
      </c>
      <c r="C387" t="s">
        <v>2418</v>
      </c>
      <c r="D387" t="s">
        <v>2419</v>
      </c>
      <c r="E387" t="s">
        <v>37</v>
      </c>
      <c r="F387" t="s">
        <v>2</v>
      </c>
      <c r="G387" t="s">
        <v>1845</v>
      </c>
      <c r="H387">
        <v>8750.1791109999995</v>
      </c>
      <c r="I387">
        <v>8637.532717</v>
      </c>
      <c r="J387">
        <v>112.646394</v>
      </c>
      <c r="K387">
        <v>1.3041501</v>
      </c>
    </row>
    <row r="388" spans="1:11" x14ac:dyDescent="0.25">
      <c r="A388">
        <v>3</v>
      </c>
      <c r="B388" t="s">
        <v>388</v>
      </c>
      <c r="C388" t="s">
        <v>2420</v>
      </c>
      <c r="D388" t="s">
        <v>2421</v>
      </c>
      <c r="E388" t="s">
        <v>37</v>
      </c>
      <c r="F388" t="s">
        <v>2</v>
      </c>
      <c r="G388" t="s">
        <v>1845</v>
      </c>
      <c r="H388">
        <v>8766.4346320000004</v>
      </c>
      <c r="I388">
        <v>8750.1791109999995</v>
      </c>
      <c r="J388">
        <v>16.255521000000002</v>
      </c>
      <c r="K388">
        <v>0.18577360000000001</v>
      </c>
    </row>
    <row r="389" spans="1:11" x14ac:dyDescent="0.25">
      <c r="A389">
        <v>3</v>
      </c>
      <c r="B389" t="s">
        <v>388</v>
      </c>
      <c r="C389" t="s">
        <v>2422</v>
      </c>
      <c r="D389" t="s">
        <v>2423</v>
      </c>
      <c r="E389" t="s">
        <v>37</v>
      </c>
      <c r="F389" t="s">
        <v>2</v>
      </c>
      <c r="G389" t="s">
        <v>1845</v>
      </c>
      <c r="H389">
        <v>8748.219169</v>
      </c>
      <c r="I389">
        <v>8638.6612819999991</v>
      </c>
      <c r="J389">
        <v>109.55788699999999</v>
      </c>
      <c r="K389">
        <v>1.2682275999999999</v>
      </c>
    </row>
    <row r="390" spans="1:11" x14ac:dyDescent="0.25">
      <c r="A390">
        <v>3</v>
      </c>
      <c r="B390" t="s">
        <v>388</v>
      </c>
      <c r="C390" t="s">
        <v>2424</v>
      </c>
      <c r="D390" t="s">
        <v>2425</v>
      </c>
      <c r="E390" t="s">
        <v>37</v>
      </c>
      <c r="F390" t="s">
        <v>2</v>
      </c>
      <c r="G390" t="s">
        <v>1845</v>
      </c>
      <c r="H390">
        <v>8633.0928359999998</v>
      </c>
      <c r="I390">
        <v>8697.4512159999995</v>
      </c>
      <c r="J390">
        <v>64.358379999999997</v>
      </c>
      <c r="K390">
        <v>0.73996830000000002</v>
      </c>
    </row>
    <row r="391" spans="1:11" x14ac:dyDescent="0.25">
      <c r="A391">
        <v>3</v>
      </c>
      <c r="B391" t="s">
        <v>388</v>
      </c>
      <c r="C391" t="s">
        <v>2426</v>
      </c>
      <c r="D391" t="s">
        <v>2427</v>
      </c>
      <c r="E391" t="s">
        <v>37</v>
      </c>
      <c r="F391" t="s">
        <v>2</v>
      </c>
      <c r="G391" t="s">
        <v>1845</v>
      </c>
      <c r="H391">
        <v>8697.7108910000006</v>
      </c>
      <c r="I391">
        <v>8633.0928359999998</v>
      </c>
      <c r="J391">
        <v>64.618054999999998</v>
      </c>
      <c r="K391">
        <v>0.74849250000000001</v>
      </c>
    </row>
    <row r="392" spans="1:11" x14ac:dyDescent="0.25">
      <c r="A392">
        <v>3</v>
      </c>
      <c r="B392" t="s">
        <v>388</v>
      </c>
      <c r="C392" t="s">
        <v>2428</v>
      </c>
      <c r="D392" t="s">
        <v>2429</v>
      </c>
      <c r="E392" t="s">
        <v>37</v>
      </c>
      <c r="F392" t="s">
        <v>2</v>
      </c>
      <c r="G392" t="s">
        <v>1845</v>
      </c>
      <c r="H392">
        <v>8713.3059240000002</v>
      </c>
      <c r="I392">
        <v>8751.4347730000009</v>
      </c>
      <c r="J392">
        <v>38.128849000000002</v>
      </c>
      <c r="K392">
        <v>0.43568679999999999</v>
      </c>
    </row>
    <row r="393" spans="1:11" x14ac:dyDescent="0.25">
      <c r="A393">
        <v>3</v>
      </c>
      <c r="B393" t="s">
        <v>388</v>
      </c>
      <c r="C393" t="s">
        <v>2430</v>
      </c>
      <c r="D393" t="s">
        <v>2431</v>
      </c>
      <c r="E393" t="s">
        <v>37</v>
      </c>
      <c r="F393" t="s">
        <v>2</v>
      </c>
      <c r="G393" t="s">
        <v>1845</v>
      </c>
      <c r="H393">
        <v>8688.2089360000009</v>
      </c>
      <c r="I393">
        <v>8713.3059240000002</v>
      </c>
      <c r="J393">
        <v>25.096988</v>
      </c>
      <c r="K393">
        <v>0.28803060000000003</v>
      </c>
    </row>
    <row r="394" spans="1:11" x14ac:dyDescent="0.25">
      <c r="A394">
        <v>3</v>
      </c>
      <c r="B394" t="s">
        <v>388</v>
      </c>
      <c r="C394" t="s">
        <v>2432</v>
      </c>
      <c r="D394" t="s">
        <v>2433</v>
      </c>
      <c r="E394" t="s">
        <v>37</v>
      </c>
      <c r="F394" t="s">
        <v>2</v>
      </c>
      <c r="G394" t="s">
        <v>1845</v>
      </c>
      <c r="H394">
        <v>8617.0537600000007</v>
      </c>
      <c r="I394">
        <v>8610.947349</v>
      </c>
      <c r="J394">
        <v>6.1064109999999996</v>
      </c>
      <c r="K394">
        <v>7.0914500000000005E-2</v>
      </c>
    </row>
    <row r="395" spans="1:11" x14ac:dyDescent="0.25">
      <c r="A395">
        <v>3</v>
      </c>
      <c r="B395" t="s">
        <v>388</v>
      </c>
      <c r="C395" t="s">
        <v>2434</v>
      </c>
      <c r="D395" t="s">
        <v>2435</v>
      </c>
      <c r="E395" t="s">
        <v>37</v>
      </c>
      <c r="F395" t="s">
        <v>2</v>
      </c>
      <c r="G395" t="s">
        <v>1845</v>
      </c>
      <c r="H395">
        <v>8742.1568420000003</v>
      </c>
      <c r="I395">
        <v>8653.8785150000003</v>
      </c>
      <c r="J395">
        <v>88.278327000000004</v>
      </c>
      <c r="K395">
        <v>1.0201013000000001</v>
      </c>
    </row>
    <row r="396" spans="1:11" x14ac:dyDescent="0.25">
      <c r="A396">
        <v>3</v>
      </c>
      <c r="B396" t="s">
        <v>739</v>
      </c>
      <c r="C396" t="s">
        <v>2502</v>
      </c>
      <c r="D396" t="s">
        <v>2503</v>
      </c>
      <c r="E396" t="s">
        <v>37</v>
      </c>
      <c r="F396" t="s">
        <v>2</v>
      </c>
      <c r="G396" t="s">
        <v>1845</v>
      </c>
      <c r="H396">
        <v>8635.6717979999994</v>
      </c>
      <c r="I396">
        <v>8620.2159979999997</v>
      </c>
      <c r="J396">
        <v>15.4558</v>
      </c>
      <c r="K396">
        <v>0.17929709999999999</v>
      </c>
    </row>
    <row r="397" spans="1:11" x14ac:dyDescent="0.25">
      <c r="A397">
        <v>3</v>
      </c>
      <c r="B397" t="s">
        <v>739</v>
      </c>
      <c r="C397" t="s">
        <v>2504</v>
      </c>
      <c r="D397" t="s">
        <v>2505</v>
      </c>
      <c r="E397" t="s">
        <v>37</v>
      </c>
      <c r="F397" t="s">
        <v>2</v>
      </c>
      <c r="G397" t="s">
        <v>1845</v>
      </c>
      <c r="H397">
        <v>8668.3125340000006</v>
      </c>
      <c r="I397">
        <v>8635.6717979999994</v>
      </c>
      <c r="J397">
        <v>32.640735999999997</v>
      </c>
      <c r="K397">
        <v>0.37797560000000002</v>
      </c>
    </row>
    <row r="398" spans="1:11" x14ac:dyDescent="0.25">
      <c r="A398">
        <v>3</v>
      </c>
      <c r="B398" t="s">
        <v>739</v>
      </c>
      <c r="C398" t="s">
        <v>2506</v>
      </c>
      <c r="D398" t="s">
        <v>2507</v>
      </c>
      <c r="E398" t="s">
        <v>37</v>
      </c>
      <c r="F398" t="s">
        <v>2</v>
      </c>
      <c r="G398" t="s">
        <v>1845</v>
      </c>
      <c r="H398">
        <v>8681.8745770000005</v>
      </c>
      <c r="I398">
        <v>8611.7719390000002</v>
      </c>
      <c r="J398">
        <v>70.102637999999999</v>
      </c>
      <c r="K398">
        <v>0.81403270000000005</v>
      </c>
    </row>
    <row r="399" spans="1:11" x14ac:dyDescent="0.25">
      <c r="A399">
        <v>3</v>
      </c>
      <c r="B399" t="s">
        <v>739</v>
      </c>
      <c r="C399" t="s">
        <v>2508</v>
      </c>
      <c r="D399" t="s">
        <v>2509</v>
      </c>
      <c r="E399" t="s">
        <v>37</v>
      </c>
      <c r="F399" t="s">
        <v>2</v>
      </c>
      <c r="G399" t="s">
        <v>1845</v>
      </c>
      <c r="H399">
        <v>8637.4719590000004</v>
      </c>
      <c r="I399">
        <v>8621.7946639999991</v>
      </c>
      <c r="J399">
        <v>15.677295000000001</v>
      </c>
      <c r="K399">
        <v>0.1818333</v>
      </c>
    </row>
    <row r="400" spans="1:11" x14ac:dyDescent="0.25">
      <c r="A400">
        <v>3</v>
      </c>
      <c r="B400" t="s">
        <v>739</v>
      </c>
      <c r="C400" t="s">
        <v>2510</v>
      </c>
      <c r="D400" t="s">
        <v>2511</v>
      </c>
      <c r="E400" t="s">
        <v>37</v>
      </c>
      <c r="F400" t="s">
        <v>2</v>
      </c>
      <c r="G400" t="s">
        <v>1845</v>
      </c>
      <c r="H400">
        <v>8615.4789029999993</v>
      </c>
      <c r="I400">
        <v>8664.8095140000005</v>
      </c>
      <c r="J400">
        <v>49.330610999999998</v>
      </c>
      <c r="K400">
        <v>0.56932139999999998</v>
      </c>
    </row>
    <row r="401" spans="1:11" x14ac:dyDescent="0.25">
      <c r="A401">
        <v>3</v>
      </c>
      <c r="B401" t="s">
        <v>739</v>
      </c>
      <c r="C401" t="s">
        <v>2512</v>
      </c>
      <c r="D401" t="s">
        <v>2513</v>
      </c>
      <c r="E401" t="s">
        <v>37</v>
      </c>
      <c r="F401" t="s">
        <v>2</v>
      </c>
      <c r="G401" t="s">
        <v>1845</v>
      </c>
      <c r="H401">
        <v>8642.9216130000004</v>
      </c>
      <c r="I401">
        <v>8615.4789029999993</v>
      </c>
      <c r="J401">
        <v>27.442710000000002</v>
      </c>
      <c r="K401">
        <v>0.31852799999999998</v>
      </c>
    </row>
    <row r="402" spans="1:11" x14ac:dyDescent="0.25">
      <c r="A402">
        <v>3</v>
      </c>
      <c r="B402" t="s">
        <v>739</v>
      </c>
      <c r="C402" t="s">
        <v>2514</v>
      </c>
      <c r="D402" t="s">
        <v>2515</v>
      </c>
      <c r="E402" t="s">
        <v>37</v>
      </c>
      <c r="F402" t="s">
        <v>2</v>
      </c>
      <c r="G402" t="s">
        <v>1845</v>
      </c>
      <c r="H402">
        <v>8633.0864139999994</v>
      </c>
      <c r="I402">
        <v>8654.6564350000008</v>
      </c>
      <c r="J402">
        <v>21.570021000000001</v>
      </c>
      <c r="K402">
        <v>0.24923020000000001</v>
      </c>
    </row>
    <row r="403" spans="1:11" x14ac:dyDescent="0.25">
      <c r="A403">
        <v>3</v>
      </c>
      <c r="B403" t="s">
        <v>739</v>
      </c>
      <c r="C403" t="s">
        <v>2516</v>
      </c>
      <c r="D403" t="s">
        <v>2517</v>
      </c>
      <c r="E403" t="s">
        <v>37</v>
      </c>
      <c r="F403" t="s">
        <v>2</v>
      </c>
      <c r="G403" t="s">
        <v>1845</v>
      </c>
      <c r="H403">
        <v>8659.7457809999996</v>
      </c>
      <c r="I403">
        <v>8652.8421469999994</v>
      </c>
      <c r="J403">
        <v>6.9036340000000003</v>
      </c>
      <c r="K403">
        <v>7.9784599999999997E-2</v>
      </c>
    </row>
    <row r="404" spans="1:11" x14ac:dyDescent="0.25">
      <c r="A404">
        <v>3</v>
      </c>
      <c r="B404" t="s">
        <v>739</v>
      </c>
      <c r="C404" t="s">
        <v>2518</v>
      </c>
      <c r="D404" t="s">
        <v>2519</v>
      </c>
      <c r="E404" t="s">
        <v>37</v>
      </c>
      <c r="F404" t="s">
        <v>2</v>
      </c>
      <c r="G404" t="s">
        <v>1845</v>
      </c>
      <c r="H404">
        <v>8682.5150090000006</v>
      </c>
      <c r="I404">
        <v>8627.4147379999995</v>
      </c>
      <c r="J404">
        <v>55.100270999999999</v>
      </c>
      <c r="K404">
        <v>0.63866489999999998</v>
      </c>
    </row>
    <row r="405" spans="1:11" x14ac:dyDescent="0.25">
      <c r="A405">
        <v>3</v>
      </c>
      <c r="B405" t="s">
        <v>739</v>
      </c>
      <c r="C405" t="s">
        <v>2520</v>
      </c>
      <c r="D405" t="s">
        <v>2521</v>
      </c>
      <c r="E405" t="s">
        <v>37</v>
      </c>
      <c r="F405" t="s">
        <v>2</v>
      </c>
      <c r="G405" t="s">
        <v>1845</v>
      </c>
      <c r="H405">
        <v>8638.4279139999999</v>
      </c>
      <c r="I405">
        <v>8682.5150090000006</v>
      </c>
      <c r="J405">
        <v>44.087094999999998</v>
      </c>
      <c r="K405">
        <v>0.50776869999999996</v>
      </c>
    </row>
    <row r="406" spans="1:11" x14ac:dyDescent="0.25">
      <c r="A406">
        <v>3</v>
      </c>
      <c r="B406" t="s">
        <v>739</v>
      </c>
      <c r="C406" t="s">
        <v>2522</v>
      </c>
      <c r="D406" t="s">
        <v>2523</v>
      </c>
      <c r="E406" t="s">
        <v>37</v>
      </c>
      <c r="F406" t="s">
        <v>2</v>
      </c>
      <c r="G406" t="s">
        <v>1845</v>
      </c>
      <c r="H406">
        <v>8613.2065509999993</v>
      </c>
      <c r="I406">
        <v>8641.6981560000004</v>
      </c>
      <c r="J406">
        <v>28.491605</v>
      </c>
      <c r="K406">
        <v>0.32969910000000002</v>
      </c>
    </row>
    <row r="407" spans="1:11" x14ac:dyDescent="0.25">
      <c r="A407">
        <v>3</v>
      </c>
      <c r="B407" t="s">
        <v>739</v>
      </c>
      <c r="C407" t="s">
        <v>2524</v>
      </c>
      <c r="D407" t="s">
        <v>2525</v>
      </c>
      <c r="E407" t="s">
        <v>37</v>
      </c>
      <c r="F407" t="s">
        <v>2</v>
      </c>
      <c r="G407" t="s">
        <v>1845</v>
      </c>
      <c r="H407">
        <v>8643.8069200000009</v>
      </c>
      <c r="I407">
        <v>8613.2065509999993</v>
      </c>
      <c r="J407">
        <v>30.600369000000001</v>
      </c>
      <c r="K407">
        <v>0.3552727</v>
      </c>
    </row>
    <row r="408" spans="1:11" x14ac:dyDescent="0.25">
      <c r="A408">
        <v>3</v>
      </c>
      <c r="B408" t="s">
        <v>1100</v>
      </c>
      <c r="C408" t="s">
        <v>2600</v>
      </c>
      <c r="D408" t="s">
        <v>2601</v>
      </c>
      <c r="E408" t="s">
        <v>37</v>
      </c>
      <c r="F408" t="s">
        <v>2</v>
      </c>
      <c r="G408" t="s">
        <v>1845</v>
      </c>
      <c r="H408">
        <v>8657.6349339999997</v>
      </c>
      <c r="I408">
        <v>8648.2795150000002</v>
      </c>
      <c r="J408">
        <v>9.3554189999999995</v>
      </c>
      <c r="K408">
        <v>0.1081766</v>
      </c>
    </row>
    <row r="409" spans="1:11" x14ac:dyDescent="0.25">
      <c r="A409">
        <v>3</v>
      </c>
      <c r="B409" t="s">
        <v>1100</v>
      </c>
      <c r="C409" t="s">
        <v>2602</v>
      </c>
      <c r="D409" t="s">
        <v>2603</v>
      </c>
      <c r="E409" t="s">
        <v>37</v>
      </c>
      <c r="F409" t="s">
        <v>2</v>
      </c>
      <c r="G409" t="s">
        <v>1845</v>
      </c>
      <c r="H409">
        <v>8655.1204080000007</v>
      </c>
      <c r="I409">
        <v>8663.9631640000007</v>
      </c>
      <c r="J409">
        <v>8.8427559999999996</v>
      </c>
      <c r="K409">
        <v>0.1020636</v>
      </c>
    </row>
    <row r="410" spans="1:11" x14ac:dyDescent="0.25">
      <c r="A410">
        <v>3</v>
      </c>
      <c r="B410" t="s">
        <v>1100</v>
      </c>
      <c r="C410" t="s">
        <v>2604</v>
      </c>
      <c r="D410" t="s">
        <v>2605</v>
      </c>
      <c r="E410" t="s">
        <v>37</v>
      </c>
      <c r="F410" t="s">
        <v>2</v>
      </c>
      <c r="G410" t="s">
        <v>1845</v>
      </c>
      <c r="H410">
        <v>8617.0913990000008</v>
      </c>
      <c r="I410">
        <v>8698.0732189999999</v>
      </c>
      <c r="J410">
        <v>80.981819999999999</v>
      </c>
      <c r="K410">
        <v>0.93103170000000002</v>
      </c>
    </row>
    <row r="411" spans="1:11" x14ac:dyDescent="0.25">
      <c r="A411">
        <v>3</v>
      </c>
      <c r="B411" t="s">
        <v>1100</v>
      </c>
      <c r="C411" t="s">
        <v>2606</v>
      </c>
      <c r="D411" t="s">
        <v>2607</v>
      </c>
      <c r="E411" t="s">
        <v>37</v>
      </c>
      <c r="F411" t="s">
        <v>2</v>
      </c>
      <c r="G411" t="s">
        <v>1845</v>
      </c>
      <c r="H411">
        <v>8578.0741890000008</v>
      </c>
      <c r="I411">
        <v>8600.1008519999996</v>
      </c>
      <c r="J411">
        <v>22.026662999999999</v>
      </c>
      <c r="K411">
        <v>0.25612099999999999</v>
      </c>
    </row>
    <row r="412" spans="1:11" x14ac:dyDescent="0.25">
      <c r="A412">
        <v>3</v>
      </c>
      <c r="B412" t="s">
        <v>1100</v>
      </c>
      <c r="C412" t="s">
        <v>2608</v>
      </c>
      <c r="D412" t="s">
        <v>2609</v>
      </c>
      <c r="E412" t="s">
        <v>37</v>
      </c>
      <c r="F412" t="s">
        <v>2</v>
      </c>
      <c r="G412" t="s">
        <v>1845</v>
      </c>
      <c r="H412">
        <v>8599.9860619999999</v>
      </c>
      <c r="I412">
        <v>8656.0640050000002</v>
      </c>
      <c r="J412">
        <v>56.077942999999998</v>
      </c>
      <c r="K412">
        <v>0.64784580000000003</v>
      </c>
    </row>
    <row r="413" spans="1:11" x14ac:dyDescent="0.25">
      <c r="A413">
        <v>3</v>
      </c>
      <c r="B413" t="s">
        <v>1100</v>
      </c>
      <c r="C413" t="s">
        <v>2610</v>
      </c>
      <c r="D413" t="s">
        <v>2611</v>
      </c>
      <c r="E413" t="s">
        <v>37</v>
      </c>
      <c r="F413" t="s">
        <v>2</v>
      </c>
      <c r="G413" t="s">
        <v>1845</v>
      </c>
      <c r="H413">
        <v>8703.2669779999997</v>
      </c>
      <c r="I413">
        <v>8596.3798409999999</v>
      </c>
      <c r="J413">
        <v>106.887137</v>
      </c>
      <c r="K413">
        <v>1.2433970999999999</v>
      </c>
    </row>
    <row r="414" spans="1:11" x14ac:dyDescent="0.25">
      <c r="A414">
        <v>3</v>
      </c>
      <c r="B414" t="s">
        <v>1100</v>
      </c>
      <c r="C414" t="s">
        <v>2612</v>
      </c>
      <c r="D414" t="s">
        <v>2613</v>
      </c>
      <c r="E414" t="s">
        <v>37</v>
      </c>
      <c r="F414" t="s">
        <v>2</v>
      </c>
      <c r="G414" t="s">
        <v>1845</v>
      </c>
      <c r="H414">
        <v>8646.6462289999999</v>
      </c>
      <c r="I414">
        <v>8657.0320319999992</v>
      </c>
      <c r="J414">
        <v>10.385802999999999</v>
      </c>
      <c r="K414">
        <v>0.1199696</v>
      </c>
    </row>
    <row r="415" spans="1:11" x14ac:dyDescent="0.25">
      <c r="A415">
        <v>3</v>
      </c>
      <c r="B415" t="s">
        <v>1100</v>
      </c>
      <c r="C415" t="s">
        <v>2614</v>
      </c>
      <c r="D415" t="s">
        <v>2615</v>
      </c>
      <c r="E415" t="s">
        <v>37</v>
      </c>
      <c r="F415" t="s">
        <v>2</v>
      </c>
      <c r="G415" t="s">
        <v>1845</v>
      </c>
      <c r="H415">
        <v>8712.6860460000007</v>
      </c>
      <c r="I415">
        <v>8646.6462289999999</v>
      </c>
      <c r="J415">
        <v>66.039816999999999</v>
      </c>
      <c r="K415">
        <v>0.76376219999999995</v>
      </c>
    </row>
    <row r="416" spans="1:11" x14ac:dyDescent="0.25">
      <c r="A416">
        <v>3</v>
      </c>
      <c r="B416" t="s">
        <v>1100</v>
      </c>
      <c r="C416" t="s">
        <v>2616</v>
      </c>
      <c r="D416" t="s">
        <v>2617</v>
      </c>
      <c r="E416" t="s">
        <v>37</v>
      </c>
      <c r="F416" t="s">
        <v>2</v>
      </c>
      <c r="G416" t="s">
        <v>1845</v>
      </c>
      <c r="H416">
        <v>8637.3821370000005</v>
      </c>
      <c r="I416">
        <v>8641.3024769999993</v>
      </c>
      <c r="J416">
        <v>3.9203399999999999</v>
      </c>
      <c r="K416">
        <v>4.5367499999999998E-2</v>
      </c>
    </row>
    <row r="417" spans="1:11" x14ac:dyDescent="0.25">
      <c r="A417">
        <v>3</v>
      </c>
      <c r="B417" t="s">
        <v>1100</v>
      </c>
      <c r="C417" t="s">
        <v>2618</v>
      </c>
      <c r="D417" t="s">
        <v>2619</v>
      </c>
      <c r="E417" t="s">
        <v>37</v>
      </c>
      <c r="F417" t="s">
        <v>2</v>
      </c>
      <c r="G417" t="s">
        <v>1845</v>
      </c>
      <c r="H417">
        <v>8661.6864729999998</v>
      </c>
      <c r="I417">
        <v>8661.0038970000005</v>
      </c>
      <c r="J417">
        <v>0.68257599999999996</v>
      </c>
      <c r="K417">
        <v>7.8810000000000009E-3</v>
      </c>
    </row>
    <row r="418" spans="1:11" x14ac:dyDescent="0.25">
      <c r="A418">
        <v>3</v>
      </c>
      <c r="B418" t="s">
        <v>1100</v>
      </c>
      <c r="C418" t="s">
        <v>2620</v>
      </c>
      <c r="D418" t="s">
        <v>2621</v>
      </c>
      <c r="E418" t="s">
        <v>37</v>
      </c>
      <c r="F418" t="s">
        <v>2</v>
      </c>
      <c r="G418" t="s">
        <v>1845</v>
      </c>
      <c r="H418">
        <v>8678.7956279999999</v>
      </c>
      <c r="I418">
        <v>8607.0501079999995</v>
      </c>
      <c r="J418">
        <v>71.745519999999999</v>
      </c>
      <c r="K418">
        <v>0.8335669</v>
      </c>
    </row>
    <row r="419" spans="1:11" x14ac:dyDescent="0.25">
      <c r="A419">
        <v>3</v>
      </c>
      <c r="B419" t="s">
        <v>1100</v>
      </c>
      <c r="C419" t="s">
        <v>2622</v>
      </c>
      <c r="D419" t="s">
        <v>2623</v>
      </c>
      <c r="E419" t="s">
        <v>37</v>
      </c>
      <c r="F419" t="s">
        <v>2</v>
      </c>
      <c r="G419" t="s">
        <v>1845</v>
      </c>
      <c r="H419">
        <v>8610.2288069999995</v>
      </c>
      <c r="I419">
        <v>8678.7956279999999</v>
      </c>
      <c r="J419">
        <v>68.566821000000004</v>
      </c>
      <c r="K419">
        <v>0.79005000000000003</v>
      </c>
    </row>
    <row r="420" spans="1:11" x14ac:dyDescent="0.25">
      <c r="A420">
        <v>3</v>
      </c>
      <c r="B420" t="s">
        <v>1100</v>
      </c>
      <c r="C420" t="s">
        <v>2624</v>
      </c>
      <c r="D420" t="s">
        <v>2625</v>
      </c>
      <c r="E420" t="s">
        <v>37</v>
      </c>
      <c r="F420" t="s">
        <v>2</v>
      </c>
      <c r="G420" t="s">
        <v>1845</v>
      </c>
      <c r="H420">
        <v>8684.3122530000001</v>
      </c>
      <c r="I420">
        <v>8610.2288069999995</v>
      </c>
      <c r="J420">
        <v>74.083445999999995</v>
      </c>
      <c r="K420">
        <v>0.86041199999999995</v>
      </c>
    </row>
    <row r="421" spans="1:11" x14ac:dyDescent="0.25">
      <c r="A421">
        <v>3</v>
      </c>
      <c r="B421" t="s">
        <v>1100</v>
      </c>
      <c r="C421" t="s">
        <v>2626</v>
      </c>
      <c r="D421" t="s">
        <v>2627</v>
      </c>
      <c r="E421" t="s">
        <v>37</v>
      </c>
      <c r="F421" t="s">
        <v>2</v>
      </c>
      <c r="G421" t="s">
        <v>1845</v>
      </c>
      <c r="H421">
        <v>8691.6670950000007</v>
      </c>
      <c r="I421">
        <v>8610.0674510000008</v>
      </c>
      <c r="J421">
        <v>81.599643999999998</v>
      </c>
      <c r="K421">
        <v>0.9477236</v>
      </c>
    </row>
    <row r="422" spans="1:11" x14ac:dyDescent="0.25">
      <c r="A422">
        <v>3</v>
      </c>
      <c r="B422" t="s">
        <v>1100</v>
      </c>
      <c r="C422" t="s">
        <v>2628</v>
      </c>
      <c r="D422" t="s">
        <v>2629</v>
      </c>
      <c r="E422" t="s">
        <v>37</v>
      </c>
      <c r="F422" t="s">
        <v>2</v>
      </c>
      <c r="G422" t="s">
        <v>1845</v>
      </c>
      <c r="H422">
        <v>8654.6554579999993</v>
      </c>
      <c r="I422">
        <v>8655.5939820000003</v>
      </c>
      <c r="J422">
        <v>0.93852400000000002</v>
      </c>
      <c r="K422">
        <v>1.0843E-2</v>
      </c>
    </row>
    <row r="423" spans="1:11" x14ac:dyDescent="0.25">
      <c r="A423">
        <v>3</v>
      </c>
      <c r="B423" t="s">
        <v>1100</v>
      </c>
      <c r="C423" t="s">
        <v>2630</v>
      </c>
      <c r="D423" t="s">
        <v>2631</v>
      </c>
      <c r="E423" t="s">
        <v>37</v>
      </c>
      <c r="F423" t="s">
        <v>2</v>
      </c>
      <c r="G423" t="s">
        <v>1845</v>
      </c>
      <c r="H423">
        <v>8652.8017749999999</v>
      </c>
      <c r="I423">
        <v>8683.0780649999997</v>
      </c>
      <c r="J423">
        <v>30.276289999999999</v>
      </c>
      <c r="K423">
        <v>0.34868149999999998</v>
      </c>
    </row>
    <row r="424" spans="1:11" x14ac:dyDescent="0.25">
      <c r="A424">
        <v>3</v>
      </c>
      <c r="B424" t="s">
        <v>1100</v>
      </c>
      <c r="C424" t="s">
        <v>2632</v>
      </c>
      <c r="D424" t="s">
        <v>2633</v>
      </c>
      <c r="E424" t="s">
        <v>37</v>
      </c>
      <c r="F424" t="s">
        <v>2</v>
      </c>
      <c r="G424" t="s">
        <v>1845</v>
      </c>
      <c r="H424">
        <v>8649.0545330000004</v>
      </c>
      <c r="I424">
        <v>8624.7337590000006</v>
      </c>
      <c r="J424">
        <v>24.320774</v>
      </c>
      <c r="K424">
        <v>0.28198869999999998</v>
      </c>
    </row>
    <row r="425" spans="1:11" x14ac:dyDescent="0.25">
      <c r="A425">
        <v>3</v>
      </c>
      <c r="B425" t="s">
        <v>1100</v>
      </c>
      <c r="C425" t="s">
        <v>2634</v>
      </c>
      <c r="D425" t="s">
        <v>2635</v>
      </c>
      <c r="E425" t="s">
        <v>37</v>
      </c>
      <c r="F425" t="s">
        <v>2</v>
      </c>
      <c r="G425" t="s">
        <v>1845</v>
      </c>
      <c r="H425">
        <v>8585.6430180000007</v>
      </c>
      <c r="I425">
        <v>8594.4558660000002</v>
      </c>
      <c r="J425">
        <v>8.8128480000000007</v>
      </c>
      <c r="K425">
        <v>0.1025411</v>
      </c>
    </row>
    <row r="426" spans="1:11" x14ac:dyDescent="0.25">
      <c r="A426">
        <v>3</v>
      </c>
      <c r="B426" t="s">
        <v>1462</v>
      </c>
      <c r="C426" t="s">
        <v>2704</v>
      </c>
      <c r="D426" t="s">
        <v>2705</v>
      </c>
      <c r="E426" t="s">
        <v>37</v>
      </c>
      <c r="F426" t="s">
        <v>2</v>
      </c>
      <c r="G426" t="s">
        <v>1845</v>
      </c>
      <c r="H426">
        <v>8711.888019</v>
      </c>
      <c r="I426">
        <v>8635.0395160000007</v>
      </c>
      <c r="J426">
        <v>76.848502999999994</v>
      </c>
      <c r="K426">
        <v>0.88996120000000001</v>
      </c>
    </row>
    <row r="427" spans="1:11" x14ac:dyDescent="0.25">
      <c r="A427">
        <v>3</v>
      </c>
      <c r="B427" t="s">
        <v>1462</v>
      </c>
      <c r="C427" t="s">
        <v>2706</v>
      </c>
      <c r="D427" t="s">
        <v>2707</v>
      </c>
      <c r="E427" t="s">
        <v>37</v>
      </c>
      <c r="F427" t="s">
        <v>2</v>
      </c>
      <c r="G427" t="s">
        <v>1845</v>
      </c>
      <c r="H427">
        <v>8704.7508030000008</v>
      </c>
      <c r="I427">
        <v>8699.2726280000006</v>
      </c>
      <c r="J427">
        <v>5.4781750000000002</v>
      </c>
      <c r="K427">
        <v>6.2972799999999995E-2</v>
      </c>
    </row>
    <row r="428" spans="1:11" x14ac:dyDescent="0.25">
      <c r="A428">
        <v>3</v>
      </c>
      <c r="B428" t="s">
        <v>1462</v>
      </c>
      <c r="C428" t="s">
        <v>2708</v>
      </c>
      <c r="D428" t="s">
        <v>2709</v>
      </c>
      <c r="E428" t="s">
        <v>37</v>
      </c>
      <c r="F428" t="s">
        <v>2</v>
      </c>
      <c r="G428" t="s">
        <v>1845</v>
      </c>
      <c r="H428">
        <v>8662.4760380000007</v>
      </c>
      <c r="I428">
        <v>8654.9260119999999</v>
      </c>
      <c r="J428">
        <v>7.5500259999999999</v>
      </c>
      <c r="K428">
        <v>8.7233900000000003E-2</v>
      </c>
    </row>
    <row r="429" spans="1:11" x14ac:dyDescent="0.25">
      <c r="A429">
        <v>3</v>
      </c>
      <c r="B429" t="s">
        <v>1462</v>
      </c>
      <c r="C429" t="s">
        <v>2710</v>
      </c>
      <c r="D429" t="s">
        <v>2711</v>
      </c>
      <c r="E429" t="s">
        <v>37</v>
      </c>
      <c r="F429" t="s">
        <v>2</v>
      </c>
      <c r="G429" t="s">
        <v>1845</v>
      </c>
      <c r="H429">
        <v>8654.9890529999993</v>
      </c>
      <c r="I429">
        <v>8681.6800609999991</v>
      </c>
      <c r="J429">
        <v>26.691008</v>
      </c>
      <c r="K429">
        <v>0.30744060000000001</v>
      </c>
    </row>
    <row r="430" spans="1:11" x14ac:dyDescent="0.25">
      <c r="A430">
        <v>3</v>
      </c>
      <c r="B430" t="s">
        <v>1462</v>
      </c>
      <c r="C430" t="s">
        <v>2712</v>
      </c>
      <c r="D430" t="s">
        <v>2713</v>
      </c>
      <c r="E430" t="s">
        <v>37</v>
      </c>
      <c r="F430" t="s">
        <v>2</v>
      </c>
      <c r="G430" t="s">
        <v>1845</v>
      </c>
      <c r="H430">
        <v>8647.0805110000001</v>
      </c>
      <c r="I430">
        <v>8705.1983029999992</v>
      </c>
      <c r="J430">
        <v>58.117792000000001</v>
      </c>
      <c r="K430">
        <v>0.66762169999999998</v>
      </c>
    </row>
    <row r="431" spans="1:11" x14ac:dyDescent="0.25">
      <c r="A431">
        <v>3</v>
      </c>
      <c r="B431" t="s">
        <v>1462</v>
      </c>
      <c r="C431" t="s">
        <v>2714</v>
      </c>
      <c r="D431" t="s">
        <v>2715</v>
      </c>
      <c r="E431" t="s">
        <v>37</v>
      </c>
      <c r="F431" t="s">
        <v>2</v>
      </c>
      <c r="G431" t="s">
        <v>1845</v>
      </c>
      <c r="H431">
        <v>8704.8956199999993</v>
      </c>
      <c r="I431">
        <v>8693.5246029999998</v>
      </c>
      <c r="J431">
        <v>11.371017</v>
      </c>
      <c r="K431">
        <v>0.13079869999999999</v>
      </c>
    </row>
    <row r="432" spans="1:11" x14ac:dyDescent="0.25">
      <c r="A432">
        <v>3</v>
      </c>
      <c r="B432" t="s">
        <v>1462</v>
      </c>
      <c r="C432" t="s">
        <v>2716</v>
      </c>
      <c r="D432" t="s">
        <v>2717</v>
      </c>
      <c r="E432" t="s">
        <v>37</v>
      </c>
      <c r="F432" t="s">
        <v>2</v>
      </c>
      <c r="G432" t="s">
        <v>1845</v>
      </c>
      <c r="H432">
        <v>8646.6007520000003</v>
      </c>
      <c r="I432">
        <v>8704.8956199999993</v>
      </c>
      <c r="J432">
        <v>58.294868000000001</v>
      </c>
      <c r="K432">
        <v>0.66967909999999997</v>
      </c>
    </row>
    <row r="433" spans="1:11" x14ac:dyDescent="0.25">
      <c r="A433">
        <v>3</v>
      </c>
      <c r="B433" t="s">
        <v>1462</v>
      </c>
      <c r="C433" t="s">
        <v>2718</v>
      </c>
      <c r="D433" t="s">
        <v>2719</v>
      </c>
      <c r="E433" t="s">
        <v>37</v>
      </c>
      <c r="F433" t="s">
        <v>2</v>
      </c>
      <c r="G433" t="s">
        <v>1845</v>
      </c>
      <c r="H433">
        <v>8638.6757859999998</v>
      </c>
      <c r="I433">
        <v>8710.729636</v>
      </c>
      <c r="J433">
        <v>72.053849999999997</v>
      </c>
      <c r="K433">
        <v>0.82718499999999995</v>
      </c>
    </row>
    <row r="434" spans="1:11" x14ac:dyDescent="0.25">
      <c r="A434">
        <v>3</v>
      </c>
      <c r="B434" t="s">
        <v>1462</v>
      </c>
      <c r="C434" t="s">
        <v>2720</v>
      </c>
      <c r="D434" t="s">
        <v>2721</v>
      </c>
      <c r="E434" t="s">
        <v>37</v>
      </c>
      <c r="F434" t="s">
        <v>2</v>
      </c>
      <c r="G434" t="s">
        <v>1845</v>
      </c>
      <c r="H434">
        <v>8706.5738419999998</v>
      </c>
      <c r="I434">
        <v>8649.7946470000006</v>
      </c>
      <c r="J434">
        <v>56.779195000000001</v>
      </c>
      <c r="K434">
        <v>0.65642250000000002</v>
      </c>
    </row>
    <row r="435" spans="1:11" x14ac:dyDescent="0.25">
      <c r="A435">
        <v>3</v>
      </c>
      <c r="B435" t="s">
        <v>1462</v>
      </c>
      <c r="C435" t="s">
        <v>2722</v>
      </c>
      <c r="D435" t="s">
        <v>2723</v>
      </c>
      <c r="E435" t="s">
        <v>37</v>
      </c>
      <c r="F435" t="s">
        <v>2</v>
      </c>
      <c r="G435" t="s">
        <v>1845</v>
      </c>
      <c r="H435">
        <v>8710.7994529999996</v>
      </c>
      <c r="I435">
        <v>8706.5738419999998</v>
      </c>
      <c r="J435">
        <v>4.2256109999999998</v>
      </c>
      <c r="K435">
        <v>4.8533600000000003E-2</v>
      </c>
    </row>
    <row r="436" spans="1:11" x14ac:dyDescent="0.25">
      <c r="A436">
        <v>3</v>
      </c>
      <c r="B436" t="s">
        <v>1462</v>
      </c>
      <c r="C436" t="s">
        <v>2724</v>
      </c>
      <c r="D436" t="s">
        <v>2725</v>
      </c>
      <c r="E436" t="s">
        <v>37</v>
      </c>
      <c r="F436" t="s">
        <v>2</v>
      </c>
      <c r="G436" t="s">
        <v>1845</v>
      </c>
      <c r="H436">
        <v>8665.8279340000008</v>
      </c>
      <c r="I436">
        <v>8684.2568649999994</v>
      </c>
      <c r="J436">
        <v>18.428930999999999</v>
      </c>
      <c r="K436">
        <v>0.2122108</v>
      </c>
    </row>
    <row r="437" spans="1:11" x14ac:dyDescent="0.25">
      <c r="A437">
        <v>3</v>
      </c>
      <c r="B437" t="s">
        <v>1462</v>
      </c>
      <c r="C437" t="s">
        <v>2726</v>
      </c>
      <c r="D437" t="s">
        <v>2727</v>
      </c>
      <c r="E437" t="s">
        <v>37</v>
      </c>
      <c r="F437" t="s">
        <v>2</v>
      </c>
      <c r="G437" t="s">
        <v>1845</v>
      </c>
      <c r="H437">
        <v>8688.9862909999993</v>
      </c>
      <c r="I437">
        <v>8649.6482730000007</v>
      </c>
      <c r="J437">
        <v>39.338017999999998</v>
      </c>
      <c r="K437">
        <v>0.45479330000000001</v>
      </c>
    </row>
    <row r="438" spans="1:11" x14ac:dyDescent="0.25">
      <c r="A438">
        <v>3</v>
      </c>
      <c r="B438" t="s">
        <v>1462</v>
      </c>
      <c r="C438" t="s">
        <v>2728</v>
      </c>
      <c r="D438" t="s">
        <v>2729</v>
      </c>
      <c r="E438" t="s">
        <v>37</v>
      </c>
      <c r="F438" t="s">
        <v>2</v>
      </c>
      <c r="G438" t="s">
        <v>1845</v>
      </c>
      <c r="H438">
        <v>8628.3921300000002</v>
      </c>
      <c r="I438">
        <v>8685.8436760000004</v>
      </c>
      <c r="J438">
        <v>57.451546</v>
      </c>
      <c r="K438">
        <v>0.66143890000000005</v>
      </c>
    </row>
    <row r="439" spans="1:11" x14ac:dyDescent="0.25">
      <c r="A439">
        <v>3</v>
      </c>
      <c r="B439" t="s">
        <v>1462</v>
      </c>
      <c r="C439" t="s">
        <v>2730</v>
      </c>
      <c r="D439" t="s">
        <v>2731</v>
      </c>
      <c r="E439" t="s">
        <v>37</v>
      </c>
      <c r="F439" t="s">
        <v>2</v>
      </c>
      <c r="G439" t="s">
        <v>1845</v>
      </c>
      <c r="H439">
        <v>8687.2031139999999</v>
      </c>
      <c r="I439">
        <v>8628.3921300000002</v>
      </c>
      <c r="J439">
        <v>58.810983999999998</v>
      </c>
      <c r="K439">
        <v>0.68159840000000005</v>
      </c>
    </row>
    <row r="440" spans="1:11" x14ac:dyDescent="0.25">
      <c r="A440">
        <v>4</v>
      </c>
      <c r="B440" t="s">
        <v>36</v>
      </c>
      <c r="C440" t="s">
        <v>2372</v>
      </c>
      <c r="D440" t="s">
        <v>2373</v>
      </c>
      <c r="E440" t="s">
        <v>37</v>
      </c>
      <c r="F440" t="s">
        <v>2</v>
      </c>
      <c r="G440" t="s">
        <v>1845</v>
      </c>
      <c r="H440">
        <v>8727.9311699999998</v>
      </c>
      <c r="I440">
        <v>8734.1807970000009</v>
      </c>
      <c r="J440">
        <v>6.2496270000000003</v>
      </c>
      <c r="K440">
        <v>7.1553699999999998E-2</v>
      </c>
    </row>
    <row r="441" spans="1:11" x14ac:dyDescent="0.25">
      <c r="A441">
        <v>4</v>
      </c>
      <c r="B441" t="s">
        <v>388</v>
      </c>
      <c r="C441" t="s">
        <v>2436</v>
      </c>
      <c r="D441" t="s">
        <v>2437</v>
      </c>
      <c r="E441" t="s">
        <v>37</v>
      </c>
      <c r="F441" t="s">
        <v>2</v>
      </c>
      <c r="G441" t="s">
        <v>1845</v>
      </c>
      <c r="H441">
        <v>8666.1967019999993</v>
      </c>
      <c r="I441">
        <v>8743.8124260000004</v>
      </c>
      <c r="J441">
        <v>77.615724</v>
      </c>
      <c r="K441">
        <v>0.88766460000000003</v>
      </c>
    </row>
    <row r="442" spans="1:11" x14ac:dyDescent="0.25">
      <c r="A442">
        <v>4</v>
      </c>
      <c r="B442" t="s">
        <v>388</v>
      </c>
      <c r="C442" t="s">
        <v>2438</v>
      </c>
      <c r="D442" t="s">
        <v>2439</v>
      </c>
      <c r="E442" t="s">
        <v>37</v>
      </c>
      <c r="F442" t="s">
        <v>2</v>
      </c>
      <c r="G442" t="s">
        <v>1845</v>
      </c>
      <c r="H442">
        <v>8774.4657470000002</v>
      </c>
      <c r="I442">
        <v>8666.1967019999993</v>
      </c>
      <c r="J442">
        <v>108.26904500000001</v>
      </c>
      <c r="K442">
        <v>1.2493259999999999</v>
      </c>
    </row>
    <row r="443" spans="1:11" x14ac:dyDescent="0.25">
      <c r="A443">
        <v>4</v>
      </c>
      <c r="B443" t="s">
        <v>739</v>
      </c>
      <c r="C443" t="s">
        <v>2526</v>
      </c>
      <c r="D443" t="s">
        <v>2527</v>
      </c>
      <c r="E443" t="s">
        <v>37</v>
      </c>
      <c r="F443" t="s">
        <v>2</v>
      </c>
      <c r="G443" t="s">
        <v>1845</v>
      </c>
      <c r="H443">
        <v>8677.3232599999992</v>
      </c>
      <c r="I443">
        <v>8653.4176659999994</v>
      </c>
      <c r="J443">
        <v>23.905594000000001</v>
      </c>
      <c r="K443">
        <v>0.2762561</v>
      </c>
    </row>
    <row r="444" spans="1:11" x14ac:dyDescent="0.25">
      <c r="A444">
        <v>4</v>
      </c>
      <c r="B444" t="s">
        <v>739</v>
      </c>
      <c r="C444" t="s">
        <v>2528</v>
      </c>
      <c r="D444" t="s">
        <v>2529</v>
      </c>
      <c r="E444" t="s">
        <v>37</v>
      </c>
      <c r="F444" t="s">
        <v>2</v>
      </c>
      <c r="G444" t="s">
        <v>1845</v>
      </c>
      <c r="H444">
        <v>8654.7021530000002</v>
      </c>
      <c r="I444">
        <v>8677.3232599999992</v>
      </c>
      <c r="J444">
        <v>22.621106999999999</v>
      </c>
      <c r="K444">
        <v>0.26069219999999999</v>
      </c>
    </row>
    <row r="445" spans="1:11" x14ac:dyDescent="0.25">
      <c r="A445">
        <v>4</v>
      </c>
      <c r="B445" t="s">
        <v>739</v>
      </c>
      <c r="C445" t="s">
        <v>2530</v>
      </c>
      <c r="D445" t="s">
        <v>2531</v>
      </c>
      <c r="E445" t="s">
        <v>37</v>
      </c>
      <c r="F445" t="s">
        <v>2</v>
      </c>
      <c r="G445" t="s">
        <v>1845</v>
      </c>
      <c r="H445">
        <v>8665.2690259999999</v>
      </c>
      <c r="I445">
        <v>8628.7362260000009</v>
      </c>
      <c r="J445">
        <v>36.532800000000002</v>
      </c>
      <c r="K445">
        <v>0.42338530000000002</v>
      </c>
    </row>
    <row r="446" spans="1:11" x14ac:dyDescent="0.25">
      <c r="A446">
        <v>4</v>
      </c>
      <c r="B446" t="s">
        <v>1462</v>
      </c>
      <c r="C446" t="s">
        <v>2732</v>
      </c>
      <c r="D446" t="s">
        <v>2733</v>
      </c>
      <c r="E446" t="s">
        <v>37</v>
      </c>
      <c r="F446" t="s">
        <v>2</v>
      </c>
      <c r="G446" t="s">
        <v>1845</v>
      </c>
      <c r="H446">
        <v>8682.6870020000006</v>
      </c>
      <c r="I446">
        <v>8689.9260300000005</v>
      </c>
      <c r="J446">
        <v>7.2390280000000002</v>
      </c>
      <c r="K446">
        <v>8.3303699999999994E-2</v>
      </c>
    </row>
    <row r="447" spans="1:11" x14ac:dyDescent="0.25">
      <c r="A447">
        <v>1</v>
      </c>
      <c r="B447" t="s">
        <v>36</v>
      </c>
      <c r="C447" t="s">
        <v>2734</v>
      </c>
      <c r="D447" t="s">
        <v>2735</v>
      </c>
      <c r="E447" t="s">
        <v>37</v>
      </c>
      <c r="F447" t="s">
        <v>3</v>
      </c>
      <c r="G447" t="s">
        <v>1845</v>
      </c>
      <c r="H447">
        <v>8721.4546869999995</v>
      </c>
      <c r="I447">
        <v>8702.2379430000001</v>
      </c>
      <c r="J447">
        <v>19.216743999999998</v>
      </c>
      <c r="K447">
        <v>0.2208253</v>
      </c>
    </row>
    <row r="448" spans="1:11" x14ac:dyDescent="0.25">
      <c r="A448">
        <v>1</v>
      </c>
      <c r="B448" t="s">
        <v>36</v>
      </c>
      <c r="C448" t="s">
        <v>2736</v>
      </c>
      <c r="D448" t="s">
        <v>2737</v>
      </c>
      <c r="E448" t="s">
        <v>37</v>
      </c>
      <c r="F448" t="s">
        <v>3</v>
      </c>
      <c r="G448" t="s">
        <v>1845</v>
      </c>
      <c r="H448">
        <v>8763.1401170000008</v>
      </c>
      <c r="I448">
        <v>8745.7816590000002</v>
      </c>
      <c r="J448">
        <v>17.358457999999999</v>
      </c>
      <c r="K448">
        <v>0.19847809999999999</v>
      </c>
    </row>
    <row r="449" spans="1:11" x14ac:dyDescent="0.25">
      <c r="A449">
        <v>1</v>
      </c>
      <c r="B449" t="s">
        <v>36</v>
      </c>
      <c r="C449" t="s">
        <v>2738</v>
      </c>
      <c r="D449" t="s">
        <v>2739</v>
      </c>
      <c r="E449" t="s">
        <v>37</v>
      </c>
      <c r="F449" t="s">
        <v>3</v>
      </c>
      <c r="G449" t="s">
        <v>1845</v>
      </c>
      <c r="H449">
        <v>8733.1828449999994</v>
      </c>
      <c r="I449">
        <v>8763.1401170000008</v>
      </c>
      <c r="J449">
        <v>29.957272</v>
      </c>
      <c r="K449">
        <v>0.34185539999999998</v>
      </c>
    </row>
    <row r="450" spans="1:11" x14ac:dyDescent="0.25">
      <c r="A450">
        <v>1</v>
      </c>
      <c r="B450" t="s">
        <v>36</v>
      </c>
      <c r="C450" t="s">
        <v>2740</v>
      </c>
      <c r="D450" t="s">
        <v>2741</v>
      </c>
      <c r="E450" t="s">
        <v>37</v>
      </c>
      <c r="F450" t="s">
        <v>3</v>
      </c>
      <c r="G450" t="s">
        <v>1845</v>
      </c>
      <c r="H450">
        <v>8752.5421549999992</v>
      </c>
      <c r="I450">
        <v>8715.2997830000004</v>
      </c>
      <c r="J450">
        <v>37.242372000000003</v>
      </c>
      <c r="K450">
        <v>0.42732179999999997</v>
      </c>
    </row>
    <row r="451" spans="1:11" x14ac:dyDescent="0.25">
      <c r="A451">
        <v>1</v>
      </c>
      <c r="B451" t="s">
        <v>36</v>
      </c>
      <c r="C451" t="s">
        <v>2742</v>
      </c>
      <c r="D451" t="s">
        <v>2743</v>
      </c>
      <c r="E451" t="s">
        <v>37</v>
      </c>
      <c r="F451" t="s">
        <v>3</v>
      </c>
      <c r="G451" t="s">
        <v>1845</v>
      </c>
      <c r="H451">
        <v>8689.6244470000001</v>
      </c>
      <c r="I451">
        <v>8752.5421549999992</v>
      </c>
      <c r="J451">
        <v>62.917707999999998</v>
      </c>
      <c r="K451">
        <v>0.71885069999999995</v>
      </c>
    </row>
    <row r="452" spans="1:11" x14ac:dyDescent="0.25">
      <c r="A452">
        <v>1</v>
      </c>
      <c r="B452" t="s">
        <v>36</v>
      </c>
      <c r="C452" t="s">
        <v>2744</v>
      </c>
      <c r="D452" t="s">
        <v>2745</v>
      </c>
      <c r="E452" t="s">
        <v>37</v>
      </c>
      <c r="F452" t="s">
        <v>3</v>
      </c>
      <c r="G452" t="s">
        <v>1845</v>
      </c>
      <c r="H452">
        <v>8749.8082020000002</v>
      </c>
      <c r="I452">
        <v>8689.6244470000001</v>
      </c>
      <c r="J452">
        <v>60.183754999999998</v>
      </c>
      <c r="K452">
        <v>0.69259329999999997</v>
      </c>
    </row>
    <row r="453" spans="1:11" x14ac:dyDescent="0.25">
      <c r="A453">
        <v>1</v>
      </c>
      <c r="B453" t="s">
        <v>36</v>
      </c>
      <c r="C453" t="s">
        <v>2746</v>
      </c>
      <c r="D453" t="s">
        <v>2747</v>
      </c>
      <c r="E453" t="s">
        <v>37</v>
      </c>
      <c r="F453" t="s">
        <v>3</v>
      </c>
      <c r="G453" t="s">
        <v>1845</v>
      </c>
      <c r="H453">
        <v>8699.0668079999996</v>
      </c>
      <c r="I453">
        <v>8765.6350910000001</v>
      </c>
      <c r="J453">
        <v>66.568282999999994</v>
      </c>
      <c r="K453">
        <v>0.75942339999999997</v>
      </c>
    </row>
    <row r="454" spans="1:11" x14ac:dyDescent="0.25">
      <c r="A454">
        <v>1</v>
      </c>
      <c r="B454" t="s">
        <v>36</v>
      </c>
      <c r="C454" t="s">
        <v>2748</v>
      </c>
      <c r="D454" t="s">
        <v>2749</v>
      </c>
      <c r="E454" t="s">
        <v>37</v>
      </c>
      <c r="F454" t="s">
        <v>3</v>
      </c>
      <c r="G454" t="s">
        <v>1845</v>
      </c>
      <c r="H454">
        <v>8699.4207600000009</v>
      </c>
      <c r="I454">
        <v>8722.6821889999992</v>
      </c>
      <c r="J454">
        <v>23.261429</v>
      </c>
      <c r="K454">
        <v>0.26667750000000001</v>
      </c>
    </row>
    <row r="455" spans="1:11" x14ac:dyDescent="0.25">
      <c r="A455">
        <v>1</v>
      </c>
      <c r="B455" t="s">
        <v>36</v>
      </c>
      <c r="C455" t="s">
        <v>2750</v>
      </c>
      <c r="D455" t="s">
        <v>2751</v>
      </c>
      <c r="E455" t="s">
        <v>37</v>
      </c>
      <c r="F455" t="s">
        <v>3</v>
      </c>
      <c r="G455" t="s">
        <v>1845</v>
      </c>
      <c r="H455">
        <v>8721.5603460000002</v>
      </c>
      <c r="I455">
        <v>8723.1376959999998</v>
      </c>
      <c r="J455">
        <v>1.57735</v>
      </c>
      <c r="K455">
        <v>1.8082399999999998E-2</v>
      </c>
    </row>
    <row r="456" spans="1:11" x14ac:dyDescent="0.25">
      <c r="A456">
        <v>1</v>
      </c>
      <c r="B456" t="s">
        <v>36</v>
      </c>
      <c r="C456" t="s">
        <v>2752</v>
      </c>
      <c r="D456" t="s">
        <v>2753</v>
      </c>
      <c r="E456" t="s">
        <v>37</v>
      </c>
      <c r="F456" t="s">
        <v>3</v>
      </c>
      <c r="G456" t="s">
        <v>1845</v>
      </c>
      <c r="H456">
        <v>8729.2299449999991</v>
      </c>
      <c r="I456">
        <v>8721.5603460000002</v>
      </c>
      <c r="J456">
        <v>7.6695989999999998</v>
      </c>
      <c r="K456">
        <v>8.79384E-2</v>
      </c>
    </row>
    <row r="457" spans="1:11" x14ac:dyDescent="0.25">
      <c r="A457">
        <v>1</v>
      </c>
      <c r="B457" t="s">
        <v>36</v>
      </c>
      <c r="C457" t="s">
        <v>2754</v>
      </c>
      <c r="D457" t="s">
        <v>2755</v>
      </c>
      <c r="E457" t="s">
        <v>37</v>
      </c>
      <c r="F457" t="s">
        <v>3</v>
      </c>
      <c r="G457" t="s">
        <v>1845</v>
      </c>
      <c r="H457">
        <v>8728.2476150000002</v>
      </c>
      <c r="I457">
        <v>8755.3150060000007</v>
      </c>
      <c r="J457">
        <v>27.067391000000001</v>
      </c>
      <c r="K457">
        <v>0.30915379999999998</v>
      </c>
    </row>
    <row r="458" spans="1:11" x14ac:dyDescent="0.25">
      <c r="A458">
        <v>1</v>
      </c>
      <c r="B458" t="s">
        <v>36</v>
      </c>
      <c r="C458" t="s">
        <v>2756</v>
      </c>
      <c r="D458" t="s">
        <v>2757</v>
      </c>
      <c r="E458" t="s">
        <v>37</v>
      </c>
      <c r="F458" t="s">
        <v>3</v>
      </c>
      <c r="G458" t="s">
        <v>1845</v>
      </c>
      <c r="H458">
        <v>8736.3328839999995</v>
      </c>
      <c r="I458">
        <v>8706.3557400000009</v>
      </c>
      <c r="J458">
        <v>29.977143999999999</v>
      </c>
      <c r="K458">
        <v>0.34431329999999999</v>
      </c>
    </row>
    <row r="459" spans="1:11" x14ac:dyDescent="0.25">
      <c r="A459">
        <v>1</v>
      </c>
      <c r="B459" t="s">
        <v>36</v>
      </c>
      <c r="C459" t="s">
        <v>2758</v>
      </c>
      <c r="D459" t="s">
        <v>2759</v>
      </c>
      <c r="E459" t="s">
        <v>37</v>
      </c>
      <c r="F459" t="s">
        <v>3</v>
      </c>
      <c r="G459" t="s">
        <v>1845</v>
      </c>
      <c r="H459">
        <v>8738.5735550000009</v>
      </c>
      <c r="I459">
        <v>8741.1968980000001</v>
      </c>
      <c r="J459">
        <v>2.6233430000000002</v>
      </c>
      <c r="K459">
        <v>3.0011300000000001E-2</v>
      </c>
    </row>
    <row r="460" spans="1:11" x14ac:dyDescent="0.25">
      <c r="A460">
        <v>1</v>
      </c>
      <c r="B460" t="s">
        <v>36</v>
      </c>
      <c r="C460" t="s">
        <v>2760</v>
      </c>
      <c r="D460" t="s">
        <v>2761</v>
      </c>
      <c r="E460" t="s">
        <v>37</v>
      </c>
      <c r="F460" t="s">
        <v>3</v>
      </c>
      <c r="G460" t="s">
        <v>1845</v>
      </c>
      <c r="H460">
        <v>8743.7573439999996</v>
      </c>
      <c r="I460">
        <v>8767.4305370000002</v>
      </c>
      <c r="J460">
        <v>23.673193000000001</v>
      </c>
      <c r="K460">
        <v>0.2700129</v>
      </c>
    </row>
    <row r="461" spans="1:11" x14ac:dyDescent="0.25">
      <c r="A461">
        <v>1</v>
      </c>
      <c r="B461" t="s">
        <v>36</v>
      </c>
      <c r="C461" t="s">
        <v>2762</v>
      </c>
      <c r="D461" t="s">
        <v>2763</v>
      </c>
      <c r="E461" t="s">
        <v>37</v>
      </c>
      <c r="F461" t="s">
        <v>3</v>
      </c>
      <c r="G461" t="s">
        <v>1845</v>
      </c>
      <c r="H461">
        <v>8721.7732149999993</v>
      </c>
      <c r="I461">
        <v>8707.9343869999993</v>
      </c>
      <c r="J461">
        <v>13.838827999999999</v>
      </c>
      <c r="K461">
        <v>0.15892210000000001</v>
      </c>
    </row>
    <row r="462" spans="1:11" x14ac:dyDescent="0.25">
      <c r="A462">
        <v>1</v>
      </c>
      <c r="B462" t="s">
        <v>36</v>
      </c>
      <c r="C462" t="s">
        <v>2764</v>
      </c>
      <c r="D462" t="s">
        <v>2765</v>
      </c>
      <c r="E462" t="s">
        <v>37</v>
      </c>
      <c r="F462" t="s">
        <v>3</v>
      </c>
      <c r="G462" t="s">
        <v>1845</v>
      </c>
      <c r="H462">
        <v>8732.346732</v>
      </c>
      <c r="I462">
        <v>8701.5131089999995</v>
      </c>
      <c r="J462">
        <v>30.833622999999999</v>
      </c>
      <c r="K462">
        <v>0.35434779999999999</v>
      </c>
    </row>
    <row r="463" spans="1:11" x14ac:dyDescent="0.25">
      <c r="A463">
        <v>1</v>
      </c>
      <c r="B463" t="s">
        <v>36</v>
      </c>
      <c r="C463" t="s">
        <v>2766</v>
      </c>
      <c r="D463" t="s">
        <v>2767</v>
      </c>
      <c r="E463" t="s">
        <v>37</v>
      </c>
      <c r="F463" t="s">
        <v>3</v>
      </c>
      <c r="G463" t="s">
        <v>1845</v>
      </c>
      <c r="H463">
        <v>8704.0763490000008</v>
      </c>
      <c r="I463">
        <v>8732.346732</v>
      </c>
      <c r="J463">
        <v>28.270382999999999</v>
      </c>
      <c r="K463">
        <v>0.32374320000000001</v>
      </c>
    </row>
    <row r="464" spans="1:11" x14ac:dyDescent="0.25">
      <c r="A464">
        <v>1</v>
      </c>
      <c r="B464" t="s">
        <v>388</v>
      </c>
      <c r="C464" t="s">
        <v>2822</v>
      </c>
      <c r="D464" t="s">
        <v>2823</v>
      </c>
      <c r="E464" t="s">
        <v>37</v>
      </c>
      <c r="F464" t="s">
        <v>3</v>
      </c>
      <c r="G464" t="s">
        <v>1845</v>
      </c>
      <c r="H464">
        <v>8640.4778740000002</v>
      </c>
      <c r="I464">
        <v>8702.4795279999998</v>
      </c>
      <c r="J464">
        <v>62.001654000000002</v>
      </c>
      <c r="K464">
        <v>0.71245959999999997</v>
      </c>
    </row>
    <row r="465" spans="1:11" x14ac:dyDescent="0.25">
      <c r="A465">
        <v>1</v>
      </c>
      <c r="B465" t="s">
        <v>388</v>
      </c>
      <c r="C465" t="s">
        <v>2824</v>
      </c>
      <c r="D465" t="s">
        <v>2825</v>
      </c>
      <c r="E465" t="s">
        <v>37</v>
      </c>
      <c r="F465" t="s">
        <v>3</v>
      </c>
      <c r="G465" t="s">
        <v>1845</v>
      </c>
      <c r="H465">
        <v>8711.9483870000004</v>
      </c>
      <c r="I465">
        <v>8724.8291129999998</v>
      </c>
      <c r="J465">
        <v>12.880725999999999</v>
      </c>
      <c r="K465">
        <v>0.14763299999999999</v>
      </c>
    </row>
    <row r="466" spans="1:11" x14ac:dyDescent="0.25">
      <c r="A466">
        <v>1</v>
      </c>
      <c r="B466" t="s">
        <v>388</v>
      </c>
      <c r="C466" t="s">
        <v>2826</v>
      </c>
      <c r="D466" t="s">
        <v>2827</v>
      </c>
      <c r="E466" t="s">
        <v>37</v>
      </c>
      <c r="F466" t="s">
        <v>3</v>
      </c>
      <c r="G466" t="s">
        <v>1845</v>
      </c>
      <c r="H466">
        <v>8648.1468019999993</v>
      </c>
      <c r="I466">
        <v>8780.7202849999994</v>
      </c>
      <c r="J466">
        <v>132.57348300000001</v>
      </c>
      <c r="K466">
        <v>1.5098247</v>
      </c>
    </row>
    <row r="467" spans="1:11" x14ac:dyDescent="0.25">
      <c r="A467">
        <v>1</v>
      </c>
      <c r="B467" t="s">
        <v>388</v>
      </c>
      <c r="C467" t="s">
        <v>2828</v>
      </c>
      <c r="D467" t="s">
        <v>2829</v>
      </c>
      <c r="E467" t="s">
        <v>37</v>
      </c>
      <c r="F467" t="s">
        <v>3</v>
      </c>
      <c r="G467" t="s">
        <v>1845</v>
      </c>
      <c r="H467">
        <v>8649.7295200000008</v>
      </c>
      <c r="I467">
        <v>8648.1468019999993</v>
      </c>
      <c r="J467">
        <v>1.5827180000000001</v>
      </c>
      <c r="K467">
        <v>1.83012E-2</v>
      </c>
    </row>
    <row r="468" spans="1:11" x14ac:dyDescent="0.25">
      <c r="A468">
        <v>1</v>
      </c>
      <c r="B468" t="s">
        <v>388</v>
      </c>
      <c r="C468" t="s">
        <v>2830</v>
      </c>
      <c r="D468" t="s">
        <v>2831</v>
      </c>
      <c r="E468" t="s">
        <v>37</v>
      </c>
      <c r="F468" t="s">
        <v>3</v>
      </c>
      <c r="G468" t="s">
        <v>1845</v>
      </c>
      <c r="H468">
        <v>8671.1666719999994</v>
      </c>
      <c r="I468">
        <v>8629.6438969999999</v>
      </c>
      <c r="J468">
        <v>41.522775000000003</v>
      </c>
      <c r="K468">
        <v>0.48116439999999999</v>
      </c>
    </row>
    <row r="469" spans="1:11" x14ac:dyDescent="0.25">
      <c r="A469">
        <v>1</v>
      </c>
      <c r="B469" t="s">
        <v>388</v>
      </c>
      <c r="C469" t="s">
        <v>2832</v>
      </c>
      <c r="D469" t="s">
        <v>2833</v>
      </c>
      <c r="E469" t="s">
        <v>37</v>
      </c>
      <c r="F469" t="s">
        <v>3</v>
      </c>
      <c r="G469" t="s">
        <v>1845</v>
      </c>
      <c r="H469">
        <v>8653.2316740000006</v>
      </c>
      <c r="I469">
        <v>8686.1121129999992</v>
      </c>
      <c r="J469">
        <v>32.880439000000003</v>
      </c>
      <c r="K469">
        <v>0.3785403</v>
      </c>
    </row>
    <row r="470" spans="1:11" x14ac:dyDescent="0.25">
      <c r="A470">
        <v>1</v>
      </c>
      <c r="B470" t="s">
        <v>388</v>
      </c>
      <c r="C470" t="s">
        <v>2834</v>
      </c>
      <c r="D470" t="s">
        <v>2835</v>
      </c>
      <c r="E470" t="s">
        <v>37</v>
      </c>
      <c r="F470" t="s">
        <v>3</v>
      </c>
      <c r="G470" t="s">
        <v>1845</v>
      </c>
      <c r="H470">
        <v>8721.8689849999992</v>
      </c>
      <c r="I470">
        <v>8653.2316740000006</v>
      </c>
      <c r="J470">
        <v>68.637310999999997</v>
      </c>
      <c r="K470">
        <v>0.79319859999999998</v>
      </c>
    </row>
    <row r="471" spans="1:11" x14ac:dyDescent="0.25">
      <c r="A471">
        <v>1</v>
      </c>
      <c r="B471" t="s">
        <v>388</v>
      </c>
      <c r="C471" t="s">
        <v>2836</v>
      </c>
      <c r="D471" t="s">
        <v>2837</v>
      </c>
      <c r="E471" t="s">
        <v>37</v>
      </c>
      <c r="F471" t="s">
        <v>3</v>
      </c>
      <c r="G471" t="s">
        <v>1845</v>
      </c>
      <c r="H471">
        <v>8689.0549470000005</v>
      </c>
      <c r="I471">
        <v>8750.1775130000005</v>
      </c>
      <c r="J471">
        <v>61.122565999999999</v>
      </c>
      <c r="K471">
        <v>0.69852939999999997</v>
      </c>
    </row>
    <row r="472" spans="1:11" x14ac:dyDescent="0.25">
      <c r="A472">
        <v>1</v>
      </c>
      <c r="B472" t="s">
        <v>739</v>
      </c>
      <c r="C472" t="s">
        <v>2914</v>
      </c>
      <c r="D472" t="s">
        <v>2915</v>
      </c>
      <c r="E472" t="s">
        <v>37</v>
      </c>
      <c r="F472" t="s">
        <v>3</v>
      </c>
      <c r="G472" t="s">
        <v>1845</v>
      </c>
      <c r="H472">
        <v>8639.4673280000006</v>
      </c>
      <c r="I472">
        <v>8662.3707180000001</v>
      </c>
      <c r="J472">
        <v>22.903390000000002</v>
      </c>
      <c r="K472">
        <v>0.26440089999999999</v>
      </c>
    </row>
    <row r="473" spans="1:11" x14ac:dyDescent="0.25">
      <c r="A473">
        <v>1</v>
      </c>
      <c r="B473" t="s">
        <v>739</v>
      </c>
      <c r="C473" t="s">
        <v>2916</v>
      </c>
      <c r="D473" t="s">
        <v>2917</v>
      </c>
      <c r="E473" t="s">
        <v>37</v>
      </c>
      <c r="F473" t="s">
        <v>3</v>
      </c>
      <c r="G473" t="s">
        <v>1845</v>
      </c>
      <c r="H473">
        <v>8681.1671989999995</v>
      </c>
      <c r="I473">
        <v>8634.9417809999995</v>
      </c>
      <c r="J473">
        <v>46.225417999999998</v>
      </c>
      <c r="K473">
        <v>0.53532979999999997</v>
      </c>
    </row>
    <row r="474" spans="1:11" x14ac:dyDescent="0.25">
      <c r="A474">
        <v>1</v>
      </c>
      <c r="B474" t="s">
        <v>739</v>
      </c>
      <c r="C474" t="s">
        <v>2918</v>
      </c>
      <c r="D474" t="s">
        <v>2919</v>
      </c>
      <c r="E474" t="s">
        <v>37</v>
      </c>
      <c r="F474" t="s">
        <v>3</v>
      </c>
      <c r="G474" t="s">
        <v>1845</v>
      </c>
      <c r="H474">
        <v>8613.9351879999995</v>
      </c>
      <c r="I474">
        <v>8633.3449240000009</v>
      </c>
      <c r="J474">
        <v>19.409735999999999</v>
      </c>
      <c r="K474">
        <v>0.22482289999999999</v>
      </c>
    </row>
    <row r="475" spans="1:11" x14ac:dyDescent="0.25">
      <c r="A475">
        <v>1</v>
      </c>
      <c r="B475" t="s">
        <v>739</v>
      </c>
      <c r="C475" t="s">
        <v>2920</v>
      </c>
      <c r="D475" t="s">
        <v>2921</v>
      </c>
      <c r="E475" t="s">
        <v>37</v>
      </c>
      <c r="F475" t="s">
        <v>3</v>
      </c>
      <c r="G475" t="s">
        <v>1845</v>
      </c>
      <c r="H475">
        <v>8698.8288319999992</v>
      </c>
      <c r="I475">
        <v>8613.9351879999995</v>
      </c>
      <c r="J475">
        <v>84.893643999999995</v>
      </c>
      <c r="K475">
        <v>0.98553849999999998</v>
      </c>
    </row>
    <row r="476" spans="1:11" x14ac:dyDescent="0.25">
      <c r="A476">
        <v>1</v>
      </c>
      <c r="B476" t="s">
        <v>739</v>
      </c>
      <c r="C476" t="s">
        <v>2922</v>
      </c>
      <c r="D476" t="s">
        <v>2923</v>
      </c>
      <c r="E476" t="s">
        <v>37</v>
      </c>
      <c r="F476" t="s">
        <v>3</v>
      </c>
      <c r="G476" t="s">
        <v>1845</v>
      </c>
      <c r="H476">
        <v>8673.6507399999991</v>
      </c>
      <c r="I476">
        <v>8633.279552</v>
      </c>
      <c r="J476">
        <v>40.371187999999997</v>
      </c>
      <c r="K476">
        <v>0.46762290000000001</v>
      </c>
    </row>
    <row r="477" spans="1:11" x14ac:dyDescent="0.25">
      <c r="A477">
        <v>1</v>
      </c>
      <c r="B477" t="s">
        <v>739</v>
      </c>
      <c r="C477" t="s">
        <v>2924</v>
      </c>
      <c r="D477" t="s">
        <v>2925</v>
      </c>
      <c r="E477" t="s">
        <v>37</v>
      </c>
      <c r="F477" t="s">
        <v>3</v>
      </c>
      <c r="G477" t="s">
        <v>1845</v>
      </c>
      <c r="H477">
        <v>8660.224999</v>
      </c>
      <c r="I477">
        <v>8662.3387120000007</v>
      </c>
      <c r="J477">
        <v>2.1137130000000002</v>
      </c>
      <c r="K477">
        <v>2.4401200000000001E-2</v>
      </c>
    </row>
    <row r="478" spans="1:11" x14ac:dyDescent="0.25">
      <c r="A478">
        <v>1</v>
      </c>
      <c r="B478" t="s">
        <v>739</v>
      </c>
      <c r="C478" t="s">
        <v>2926</v>
      </c>
      <c r="D478" t="s">
        <v>2927</v>
      </c>
      <c r="E478" t="s">
        <v>37</v>
      </c>
      <c r="F478" t="s">
        <v>3</v>
      </c>
      <c r="G478" t="s">
        <v>1845</v>
      </c>
      <c r="H478">
        <v>8658.5759149999994</v>
      </c>
      <c r="I478">
        <v>8691.6641510000009</v>
      </c>
      <c r="J478">
        <v>33.088236000000002</v>
      </c>
      <c r="K478">
        <v>0.38068930000000001</v>
      </c>
    </row>
    <row r="479" spans="1:11" x14ac:dyDescent="0.25">
      <c r="A479">
        <v>1</v>
      </c>
      <c r="B479" t="s">
        <v>739</v>
      </c>
      <c r="C479" t="s">
        <v>2928</v>
      </c>
      <c r="D479" t="s">
        <v>2929</v>
      </c>
      <c r="E479" t="s">
        <v>37</v>
      </c>
      <c r="F479" t="s">
        <v>3</v>
      </c>
      <c r="G479" t="s">
        <v>1845</v>
      </c>
      <c r="H479">
        <v>8682.0349920000008</v>
      </c>
      <c r="I479">
        <v>8658.5759149999994</v>
      </c>
      <c r="J479">
        <v>23.459077000000001</v>
      </c>
      <c r="K479">
        <v>0.27093460000000003</v>
      </c>
    </row>
    <row r="480" spans="1:11" x14ac:dyDescent="0.25">
      <c r="A480">
        <v>1</v>
      </c>
      <c r="B480" t="s">
        <v>739</v>
      </c>
      <c r="C480" t="s">
        <v>2930</v>
      </c>
      <c r="D480" t="s">
        <v>2931</v>
      </c>
      <c r="E480" t="s">
        <v>37</v>
      </c>
      <c r="F480" t="s">
        <v>3</v>
      </c>
      <c r="G480" t="s">
        <v>1845</v>
      </c>
      <c r="H480">
        <v>8617.0392040000006</v>
      </c>
      <c r="I480">
        <v>8615.8203450000001</v>
      </c>
      <c r="J480">
        <v>1.2188589999999999</v>
      </c>
      <c r="K480">
        <v>1.4146799999999999E-2</v>
      </c>
    </row>
    <row r="481" spans="1:11" x14ac:dyDescent="0.25">
      <c r="A481">
        <v>1</v>
      </c>
      <c r="B481" t="s">
        <v>1100</v>
      </c>
      <c r="C481" t="s">
        <v>3002</v>
      </c>
      <c r="D481" t="s">
        <v>3003</v>
      </c>
      <c r="E481" t="s">
        <v>37</v>
      </c>
      <c r="F481" t="s">
        <v>3</v>
      </c>
      <c r="G481" t="s">
        <v>1845</v>
      </c>
      <c r="H481">
        <v>8642.9257529999995</v>
      </c>
      <c r="I481">
        <v>8661.2248099999997</v>
      </c>
      <c r="J481">
        <v>18.299057000000001</v>
      </c>
      <c r="K481">
        <v>0.21127560000000001</v>
      </c>
    </row>
    <row r="482" spans="1:11" x14ac:dyDescent="0.25">
      <c r="A482">
        <v>1</v>
      </c>
      <c r="B482" t="s">
        <v>1100</v>
      </c>
      <c r="C482" t="s">
        <v>3004</v>
      </c>
      <c r="D482" t="s">
        <v>3005</v>
      </c>
      <c r="E482" t="s">
        <v>37</v>
      </c>
      <c r="F482" t="s">
        <v>3</v>
      </c>
      <c r="G482" t="s">
        <v>1845</v>
      </c>
      <c r="H482">
        <v>8681.9735810000002</v>
      </c>
      <c r="I482">
        <v>8642.9257529999995</v>
      </c>
      <c r="J482">
        <v>39.047828000000003</v>
      </c>
      <c r="K482">
        <v>0.45178950000000001</v>
      </c>
    </row>
    <row r="483" spans="1:11" x14ac:dyDescent="0.25">
      <c r="A483">
        <v>1</v>
      </c>
      <c r="B483" t="s">
        <v>1100</v>
      </c>
      <c r="C483" t="s">
        <v>3006</v>
      </c>
      <c r="D483" t="s">
        <v>3007</v>
      </c>
      <c r="E483" t="s">
        <v>37</v>
      </c>
      <c r="F483" t="s">
        <v>3</v>
      </c>
      <c r="G483" t="s">
        <v>1845</v>
      </c>
      <c r="H483">
        <v>8672.3750180000006</v>
      </c>
      <c r="I483">
        <v>8681.9735810000002</v>
      </c>
      <c r="J483">
        <v>9.5985630000000004</v>
      </c>
      <c r="K483">
        <v>0.1105574</v>
      </c>
    </row>
    <row r="484" spans="1:11" x14ac:dyDescent="0.25">
      <c r="A484">
        <v>1</v>
      </c>
      <c r="B484" t="s">
        <v>1100</v>
      </c>
      <c r="C484" t="s">
        <v>3008</v>
      </c>
      <c r="D484" t="s">
        <v>3009</v>
      </c>
      <c r="E484" t="s">
        <v>37</v>
      </c>
      <c r="F484" t="s">
        <v>3</v>
      </c>
      <c r="G484" t="s">
        <v>1845</v>
      </c>
      <c r="H484">
        <v>8587.3581489999997</v>
      </c>
      <c r="I484">
        <v>8624.6562639999993</v>
      </c>
      <c r="J484">
        <v>37.298115000000003</v>
      </c>
      <c r="K484">
        <v>0.43245909999999999</v>
      </c>
    </row>
    <row r="485" spans="1:11" x14ac:dyDescent="0.25">
      <c r="A485">
        <v>1</v>
      </c>
      <c r="B485" t="s">
        <v>1100</v>
      </c>
      <c r="C485" t="s">
        <v>3010</v>
      </c>
      <c r="D485" t="s">
        <v>3011</v>
      </c>
      <c r="E485" t="s">
        <v>37</v>
      </c>
      <c r="F485" t="s">
        <v>3</v>
      </c>
      <c r="G485" t="s">
        <v>1845</v>
      </c>
      <c r="H485">
        <v>8594.7849889999998</v>
      </c>
      <c r="I485">
        <v>8648.3706050000001</v>
      </c>
      <c r="J485">
        <v>53.585616000000002</v>
      </c>
      <c r="K485">
        <v>0.61960360000000003</v>
      </c>
    </row>
    <row r="486" spans="1:11" x14ac:dyDescent="0.25">
      <c r="A486">
        <v>1</v>
      </c>
      <c r="B486" t="s">
        <v>1100</v>
      </c>
      <c r="C486" t="s">
        <v>3012</v>
      </c>
      <c r="D486" t="s">
        <v>3013</v>
      </c>
      <c r="E486" t="s">
        <v>37</v>
      </c>
      <c r="F486" t="s">
        <v>3</v>
      </c>
      <c r="G486" t="s">
        <v>1845</v>
      </c>
      <c r="H486">
        <v>8585.8782929999998</v>
      </c>
      <c r="I486">
        <v>8657.9978210000008</v>
      </c>
      <c r="J486">
        <v>72.119528000000003</v>
      </c>
      <c r="K486">
        <v>0.83298159999999999</v>
      </c>
    </row>
    <row r="487" spans="1:11" x14ac:dyDescent="0.25">
      <c r="A487">
        <v>1</v>
      </c>
      <c r="B487" t="s">
        <v>1100</v>
      </c>
      <c r="C487" t="s">
        <v>3014</v>
      </c>
      <c r="D487" t="s">
        <v>3015</v>
      </c>
      <c r="E487" t="s">
        <v>37</v>
      </c>
      <c r="F487" t="s">
        <v>3</v>
      </c>
      <c r="G487" t="s">
        <v>1845</v>
      </c>
      <c r="H487">
        <v>8688.5386440000002</v>
      </c>
      <c r="I487">
        <v>8593.6265550000007</v>
      </c>
      <c r="J487">
        <v>94.912088999999995</v>
      </c>
      <c r="K487">
        <v>1.1044474</v>
      </c>
    </row>
    <row r="488" spans="1:11" x14ac:dyDescent="0.25">
      <c r="A488">
        <v>1</v>
      </c>
      <c r="B488" t="s">
        <v>1100</v>
      </c>
      <c r="C488" t="s">
        <v>3016</v>
      </c>
      <c r="D488" t="s">
        <v>3017</v>
      </c>
      <c r="E488" t="s">
        <v>37</v>
      </c>
      <c r="F488" t="s">
        <v>3</v>
      </c>
      <c r="G488" t="s">
        <v>1845</v>
      </c>
      <c r="H488">
        <v>8579.3167209999992</v>
      </c>
      <c r="I488">
        <v>8690.5810220000003</v>
      </c>
      <c r="J488">
        <v>111.264301</v>
      </c>
      <c r="K488">
        <v>1.2802861000000001</v>
      </c>
    </row>
    <row r="489" spans="1:11" x14ac:dyDescent="0.25">
      <c r="A489">
        <v>1</v>
      </c>
      <c r="B489" t="s">
        <v>1100</v>
      </c>
      <c r="C489" t="s">
        <v>3018</v>
      </c>
      <c r="D489" t="s">
        <v>3019</v>
      </c>
      <c r="E489" t="s">
        <v>37</v>
      </c>
      <c r="F489" t="s">
        <v>3</v>
      </c>
      <c r="G489" t="s">
        <v>1845</v>
      </c>
      <c r="H489">
        <v>8642.9114090000003</v>
      </c>
      <c r="I489">
        <v>8650.8085470000005</v>
      </c>
      <c r="J489">
        <v>7.897138</v>
      </c>
      <c r="K489">
        <v>9.1287900000000005E-2</v>
      </c>
    </row>
    <row r="490" spans="1:11" x14ac:dyDescent="0.25">
      <c r="A490">
        <v>1</v>
      </c>
      <c r="B490" t="s">
        <v>1100</v>
      </c>
      <c r="C490" t="s">
        <v>3020</v>
      </c>
      <c r="D490" t="s">
        <v>3021</v>
      </c>
      <c r="E490" t="s">
        <v>37</v>
      </c>
      <c r="F490" t="s">
        <v>3</v>
      </c>
      <c r="G490" t="s">
        <v>1845</v>
      </c>
      <c r="H490">
        <v>8675.7506119999998</v>
      </c>
      <c r="I490">
        <v>8655.8950769999992</v>
      </c>
      <c r="J490">
        <v>19.855535</v>
      </c>
      <c r="K490">
        <v>0.22938739999999999</v>
      </c>
    </row>
    <row r="491" spans="1:11" x14ac:dyDescent="0.25">
      <c r="A491">
        <v>1</v>
      </c>
      <c r="B491" t="s">
        <v>1100</v>
      </c>
      <c r="C491" t="s">
        <v>3022</v>
      </c>
      <c r="D491" t="s">
        <v>3023</v>
      </c>
      <c r="E491" t="s">
        <v>37</v>
      </c>
      <c r="F491" t="s">
        <v>3</v>
      </c>
      <c r="G491" t="s">
        <v>1845</v>
      </c>
      <c r="H491">
        <v>8666.4507489999996</v>
      </c>
      <c r="I491">
        <v>8653.8435289999998</v>
      </c>
      <c r="J491">
        <v>12.60722</v>
      </c>
      <c r="K491">
        <v>0.14568349999999999</v>
      </c>
    </row>
    <row r="492" spans="1:11" x14ac:dyDescent="0.25">
      <c r="A492">
        <v>1</v>
      </c>
      <c r="B492" t="s">
        <v>1100</v>
      </c>
      <c r="C492" t="s">
        <v>3024</v>
      </c>
      <c r="D492" t="s">
        <v>3025</v>
      </c>
      <c r="E492" t="s">
        <v>37</v>
      </c>
      <c r="F492" t="s">
        <v>3</v>
      </c>
      <c r="G492" t="s">
        <v>1845</v>
      </c>
      <c r="H492">
        <v>8627.1806660000002</v>
      </c>
      <c r="I492">
        <v>8641.9678170000007</v>
      </c>
      <c r="J492">
        <v>14.787151</v>
      </c>
      <c r="K492">
        <v>0.1711086</v>
      </c>
    </row>
    <row r="493" spans="1:11" x14ac:dyDescent="0.25">
      <c r="A493">
        <v>1</v>
      </c>
      <c r="B493" t="s">
        <v>1100</v>
      </c>
      <c r="C493" t="s">
        <v>3026</v>
      </c>
      <c r="D493" t="s">
        <v>3027</v>
      </c>
      <c r="E493" t="s">
        <v>37</v>
      </c>
      <c r="F493" t="s">
        <v>3</v>
      </c>
      <c r="G493" t="s">
        <v>1845</v>
      </c>
      <c r="H493">
        <v>8663.8562359999996</v>
      </c>
      <c r="I493">
        <v>8647.5685219999996</v>
      </c>
      <c r="J493">
        <v>16.287714000000001</v>
      </c>
      <c r="K493">
        <v>0.1883502</v>
      </c>
    </row>
    <row r="494" spans="1:11" x14ac:dyDescent="0.25">
      <c r="A494">
        <v>1</v>
      </c>
      <c r="B494" t="s">
        <v>1462</v>
      </c>
      <c r="C494" t="s">
        <v>3086</v>
      </c>
      <c r="D494" t="s">
        <v>3087</v>
      </c>
      <c r="E494" t="s">
        <v>37</v>
      </c>
      <c r="F494" t="s">
        <v>3</v>
      </c>
      <c r="G494" t="s">
        <v>1845</v>
      </c>
      <c r="H494">
        <v>8704.1966410000005</v>
      </c>
      <c r="I494">
        <v>8656.0191410000007</v>
      </c>
      <c r="J494">
        <v>48.177500000000002</v>
      </c>
      <c r="K494">
        <v>0.55657800000000002</v>
      </c>
    </row>
    <row r="495" spans="1:11" x14ac:dyDescent="0.25">
      <c r="A495">
        <v>1</v>
      </c>
      <c r="B495" t="s">
        <v>1462</v>
      </c>
      <c r="C495" t="s">
        <v>3088</v>
      </c>
      <c r="D495" t="s">
        <v>3089</v>
      </c>
      <c r="E495" t="s">
        <v>37</v>
      </c>
      <c r="F495" t="s">
        <v>3</v>
      </c>
      <c r="G495" t="s">
        <v>1845</v>
      </c>
      <c r="H495">
        <v>8711.5033380000004</v>
      </c>
      <c r="I495">
        <v>8660.317642</v>
      </c>
      <c r="J495">
        <v>51.185696</v>
      </c>
      <c r="K495">
        <v>0.59103720000000004</v>
      </c>
    </row>
    <row r="496" spans="1:11" x14ac:dyDescent="0.25">
      <c r="A496">
        <v>1</v>
      </c>
      <c r="B496" t="s">
        <v>1462</v>
      </c>
      <c r="C496" t="s">
        <v>3090</v>
      </c>
      <c r="D496" t="s">
        <v>3091</v>
      </c>
      <c r="E496" t="s">
        <v>37</v>
      </c>
      <c r="F496" t="s">
        <v>3</v>
      </c>
      <c r="G496" t="s">
        <v>1845</v>
      </c>
      <c r="H496">
        <v>8663.9037129999997</v>
      </c>
      <c r="I496">
        <v>8685.6715600000007</v>
      </c>
      <c r="J496">
        <v>21.767847</v>
      </c>
      <c r="K496">
        <v>0.2506179</v>
      </c>
    </row>
    <row r="497" spans="1:11" x14ac:dyDescent="0.25">
      <c r="A497">
        <v>1</v>
      </c>
      <c r="B497" t="s">
        <v>1462</v>
      </c>
      <c r="C497" t="s">
        <v>3092</v>
      </c>
      <c r="D497" t="s">
        <v>3093</v>
      </c>
      <c r="E497" t="s">
        <v>37</v>
      </c>
      <c r="F497" t="s">
        <v>3</v>
      </c>
      <c r="G497" t="s">
        <v>1845</v>
      </c>
      <c r="H497">
        <v>8683.4097600000005</v>
      </c>
      <c r="I497">
        <v>8671.3310089999995</v>
      </c>
      <c r="J497">
        <v>12.078751</v>
      </c>
      <c r="K497">
        <v>0.13929520000000001</v>
      </c>
    </row>
    <row r="498" spans="1:11" x14ac:dyDescent="0.25">
      <c r="A498">
        <v>1</v>
      </c>
      <c r="B498" t="s">
        <v>1462</v>
      </c>
      <c r="C498" t="s">
        <v>3094</v>
      </c>
      <c r="D498" t="s">
        <v>3095</v>
      </c>
      <c r="E498" t="s">
        <v>37</v>
      </c>
      <c r="F498" t="s">
        <v>3</v>
      </c>
      <c r="G498" t="s">
        <v>1845</v>
      </c>
      <c r="H498">
        <v>8686.6834729999991</v>
      </c>
      <c r="I498">
        <v>8655.5029479999994</v>
      </c>
      <c r="J498">
        <v>31.180524999999999</v>
      </c>
      <c r="K498">
        <v>0.36023929999999998</v>
      </c>
    </row>
    <row r="499" spans="1:11" x14ac:dyDescent="0.25">
      <c r="A499">
        <v>1</v>
      </c>
      <c r="B499" t="s">
        <v>1462</v>
      </c>
      <c r="C499" t="s">
        <v>3096</v>
      </c>
      <c r="D499" t="s">
        <v>3097</v>
      </c>
      <c r="E499" t="s">
        <v>37</v>
      </c>
      <c r="F499" t="s">
        <v>3</v>
      </c>
      <c r="G499" t="s">
        <v>1845</v>
      </c>
      <c r="H499">
        <v>8673.8987080000006</v>
      </c>
      <c r="I499">
        <v>8709.5570740000003</v>
      </c>
      <c r="J499">
        <v>35.658366000000001</v>
      </c>
      <c r="K499">
        <v>0.40941650000000002</v>
      </c>
    </row>
    <row r="500" spans="1:11" x14ac:dyDescent="0.25">
      <c r="A500">
        <v>1</v>
      </c>
      <c r="B500" t="s">
        <v>1462</v>
      </c>
      <c r="C500" t="s">
        <v>3098</v>
      </c>
      <c r="D500" t="s">
        <v>3099</v>
      </c>
      <c r="E500" t="s">
        <v>37</v>
      </c>
      <c r="F500" t="s">
        <v>3</v>
      </c>
      <c r="G500" t="s">
        <v>1845</v>
      </c>
      <c r="H500">
        <v>8704.6584019999991</v>
      </c>
      <c r="I500">
        <v>8691.1198899999999</v>
      </c>
      <c r="J500">
        <v>13.538512000000001</v>
      </c>
      <c r="K500">
        <v>0.1557741</v>
      </c>
    </row>
    <row r="501" spans="1:11" x14ac:dyDescent="0.25">
      <c r="A501">
        <v>1</v>
      </c>
      <c r="B501" t="s">
        <v>1462</v>
      </c>
      <c r="C501" t="s">
        <v>3100</v>
      </c>
      <c r="D501" t="s">
        <v>3101</v>
      </c>
      <c r="E501" t="s">
        <v>37</v>
      </c>
      <c r="F501" t="s">
        <v>3</v>
      </c>
      <c r="G501" t="s">
        <v>1845</v>
      </c>
      <c r="H501">
        <v>8701.3401940000003</v>
      </c>
      <c r="I501">
        <v>8687.614039</v>
      </c>
      <c r="J501">
        <v>13.726155</v>
      </c>
      <c r="K501">
        <v>0.15799679999999999</v>
      </c>
    </row>
    <row r="502" spans="1:11" x14ac:dyDescent="0.25">
      <c r="A502">
        <v>1</v>
      </c>
      <c r="B502" t="s">
        <v>1462</v>
      </c>
      <c r="C502" t="s">
        <v>3102</v>
      </c>
      <c r="D502" t="s">
        <v>3103</v>
      </c>
      <c r="E502" t="s">
        <v>37</v>
      </c>
      <c r="F502" t="s">
        <v>3</v>
      </c>
      <c r="G502" t="s">
        <v>1845</v>
      </c>
      <c r="H502">
        <v>8697.1891479999995</v>
      </c>
      <c r="I502">
        <v>8676.0410420000007</v>
      </c>
      <c r="J502">
        <v>21.148105999999999</v>
      </c>
      <c r="K502">
        <v>0.243753</v>
      </c>
    </row>
    <row r="503" spans="1:11" x14ac:dyDescent="0.25">
      <c r="A503">
        <v>2</v>
      </c>
      <c r="B503" t="s">
        <v>36</v>
      </c>
      <c r="C503" t="s">
        <v>2768</v>
      </c>
      <c r="D503" t="s">
        <v>2769</v>
      </c>
      <c r="E503" t="s">
        <v>37</v>
      </c>
      <c r="F503" t="s">
        <v>3</v>
      </c>
      <c r="G503" t="s">
        <v>1845</v>
      </c>
      <c r="H503">
        <v>8746.9766909999998</v>
      </c>
      <c r="I503">
        <v>8737.7884209999993</v>
      </c>
      <c r="J503">
        <v>9.1882699999999993</v>
      </c>
      <c r="K503">
        <v>0.1051556</v>
      </c>
    </row>
    <row r="504" spans="1:11" x14ac:dyDescent="0.25">
      <c r="A504">
        <v>2</v>
      </c>
      <c r="B504" t="s">
        <v>36</v>
      </c>
      <c r="C504" t="s">
        <v>2770</v>
      </c>
      <c r="D504" t="s">
        <v>2771</v>
      </c>
      <c r="E504" t="s">
        <v>37</v>
      </c>
      <c r="F504" t="s">
        <v>3</v>
      </c>
      <c r="G504" t="s">
        <v>1845</v>
      </c>
      <c r="H504">
        <v>8695.4344550000005</v>
      </c>
      <c r="I504">
        <v>8720.7692040000002</v>
      </c>
      <c r="J504">
        <v>25.334748999999999</v>
      </c>
      <c r="K504">
        <v>0.2905105</v>
      </c>
    </row>
    <row r="505" spans="1:11" x14ac:dyDescent="0.25">
      <c r="A505">
        <v>2</v>
      </c>
      <c r="B505" t="s">
        <v>36</v>
      </c>
      <c r="C505" t="s">
        <v>2772</v>
      </c>
      <c r="D505" t="s">
        <v>2773</v>
      </c>
      <c r="E505" t="s">
        <v>37</v>
      </c>
      <c r="F505" t="s">
        <v>3</v>
      </c>
      <c r="G505" t="s">
        <v>1845</v>
      </c>
      <c r="H505">
        <v>8752.9058980000009</v>
      </c>
      <c r="I505">
        <v>8695.4344550000005</v>
      </c>
      <c r="J505">
        <v>57.471443000000001</v>
      </c>
      <c r="K505">
        <v>0.66093809999999997</v>
      </c>
    </row>
    <row r="506" spans="1:11" x14ac:dyDescent="0.25">
      <c r="A506">
        <v>2</v>
      </c>
      <c r="B506" t="s">
        <v>36</v>
      </c>
      <c r="C506" t="s">
        <v>2774</v>
      </c>
      <c r="D506" t="s">
        <v>2775</v>
      </c>
      <c r="E506" t="s">
        <v>37</v>
      </c>
      <c r="F506" t="s">
        <v>3</v>
      </c>
      <c r="G506" t="s">
        <v>1845</v>
      </c>
      <c r="H506">
        <v>8738.3601390000003</v>
      </c>
      <c r="I506">
        <v>8752.9058980000009</v>
      </c>
      <c r="J506">
        <v>14.545759</v>
      </c>
      <c r="K506">
        <v>0.1661821</v>
      </c>
    </row>
    <row r="507" spans="1:11" x14ac:dyDescent="0.25">
      <c r="A507">
        <v>2</v>
      </c>
      <c r="B507" t="s">
        <v>36</v>
      </c>
      <c r="C507" t="s">
        <v>2776</v>
      </c>
      <c r="D507" t="s">
        <v>2777</v>
      </c>
      <c r="E507" t="s">
        <v>37</v>
      </c>
      <c r="F507" t="s">
        <v>3</v>
      </c>
      <c r="G507" t="s">
        <v>1845</v>
      </c>
      <c r="H507">
        <v>8737.1409110000004</v>
      </c>
      <c r="I507">
        <v>8723.3767200000002</v>
      </c>
      <c r="J507">
        <v>13.764191</v>
      </c>
      <c r="K507">
        <v>0.15778510000000001</v>
      </c>
    </row>
    <row r="508" spans="1:11" x14ac:dyDescent="0.25">
      <c r="A508">
        <v>2</v>
      </c>
      <c r="B508" t="s">
        <v>36</v>
      </c>
      <c r="C508" t="s">
        <v>2778</v>
      </c>
      <c r="D508" t="s">
        <v>2779</v>
      </c>
      <c r="E508" t="s">
        <v>37</v>
      </c>
      <c r="F508" t="s">
        <v>3</v>
      </c>
      <c r="G508" t="s">
        <v>1845</v>
      </c>
      <c r="H508">
        <v>8704.7766080000001</v>
      </c>
      <c r="I508">
        <v>8715.1312319999997</v>
      </c>
      <c r="J508">
        <v>10.354623999999999</v>
      </c>
      <c r="K508">
        <v>0.118812</v>
      </c>
    </row>
    <row r="509" spans="1:11" x14ac:dyDescent="0.25">
      <c r="A509">
        <v>2</v>
      </c>
      <c r="B509" t="s">
        <v>36</v>
      </c>
      <c r="C509" t="s">
        <v>2780</v>
      </c>
      <c r="D509" t="s">
        <v>2781</v>
      </c>
      <c r="E509" t="s">
        <v>37</v>
      </c>
      <c r="F509" t="s">
        <v>3</v>
      </c>
      <c r="G509" t="s">
        <v>1845</v>
      </c>
      <c r="H509">
        <v>8757.3051759999998</v>
      </c>
      <c r="I509">
        <v>8771.1865730000009</v>
      </c>
      <c r="J509">
        <v>13.881397</v>
      </c>
      <c r="K509">
        <v>0.15826129999999999</v>
      </c>
    </row>
    <row r="510" spans="1:11" x14ac:dyDescent="0.25">
      <c r="A510">
        <v>2</v>
      </c>
      <c r="B510" t="s">
        <v>36</v>
      </c>
      <c r="C510" t="s">
        <v>2782</v>
      </c>
      <c r="D510" t="s">
        <v>2783</v>
      </c>
      <c r="E510" t="s">
        <v>37</v>
      </c>
      <c r="F510" t="s">
        <v>3</v>
      </c>
      <c r="G510" t="s">
        <v>1845</v>
      </c>
      <c r="H510">
        <v>8755.8689880000002</v>
      </c>
      <c r="I510">
        <v>8693.7290819999998</v>
      </c>
      <c r="J510">
        <v>62.139906000000003</v>
      </c>
      <c r="K510">
        <v>0.71476700000000004</v>
      </c>
    </row>
    <row r="511" spans="1:11" x14ac:dyDescent="0.25">
      <c r="A511">
        <v>2</v>
      </c>
      <c r="B511" t="s">
        <v>36</v>
      </c>
      <c r="C511" t="s">
        <v>2784</v>
      </c>
      <c r="D511" t="s">
        <v>2785</v>
      </c>
      <c r="E511" t="s">
        <v>37</v>
      </c>
      <c r="F511" t="s">
        <v>3</v>
      </c>
      <c r="G511" t="s">
        <v>1845</v>
      </c>
      <c r="H511">
        <v>8672.2863319999997</v>
      </c>
      <c r="I511">
        <v>8763.7398150000008</v>
      </c>
      <c r="J511">
        <v>91.453483000000006</v>
      </c>
      <c r="K511">
        <v>1.043544</v>
      </c>
    </row>
    <row r="512" spans="1:11" x14ac:dyDescent="0.25">
      <c r="A512">
        <v>2</v>
      </c>
      <c r="B512" t="s">
        <v>36</v>
      </c>
      <c r="C512" t="s">
        <v>2786</v>
      </c>
      <c r="D512" t="s">
        <v>2787</v>
      </c>
      <c r="E512" t="s">
        <v>37</v>
      </c>
      <c r="F512" t="s">
        <v>3</v>
      </c>
      <c r="G512" t="s">
        <v>1845</v>
      </c>
      <c r="H512">
        <v>8708.8912820000005</v>
      </c>
      <c r="I512">
        <v>8744.4771899999996</v>
      </c>
      <c r="J512">
        <v>35.585908000000003</v>
      </c>
      <c r="K512">
        <v>0.40695300000000001</v>
      </c>
    </row>
    <row r="513" spans="1:11" x14ac:dyDescent="0.25">
      <c r="A513">
        <v>2</v>
      </c>
      <c r="B513" t="s">
        <v>36</v>
      </c>
      <c r="C513" t="s">
        <v>2788</v>
      </c>
      <c r="D513" t="s">
        <v>2789</v>
      </c>
      <c r="E513" t="s">
        <v>37</v>
      </c>
      <c r="F513" t="s">
        <v>3</v>
      </c>
      <c r="G513" t="s">
        <v>1845</v>
      </c>
      <c r="H513">
        <v>8743.0664610000003</v>
      </c>
      <c r="I513">
        <v>8708.8912820000005</v>
      </c>
      <c r="J513">
        <v>34.175179</v>
      </c>
      <c r="K513">
        <v>0.39241710000000002</v>
      </c>
    </row>
    <row r="514" spans="1:11" x14ac:dyDescent="0.25">
      <c r="A514">
        <v>2</v>
      </c>
      <c r="B514" t="s">
        <v>36</v>
      </c>
      <c r="C514" t="s">
        <v>2790</v>
      </c>
      <c r="D514" t="s">
        <v>2791</v>
      </c>
      <c r="E514" t="s">
        <v>37</v>
      </c>
      <c r="F514" t="s">
        <v>3</v>
      </c>
      <c r="G514" t="s">
        <v>1845</v>
      </c>
      <c r="H514">
        <v>8705.905213</v>
      </c>
      <c r="I514">
        <v>8743.0664610000003</v>
      </c>
      <c r="J514">
        <v>37.161248000000001</v>
      </c>
      <c r="K514">
        <v>0.42503679999999999</v>
      </c>
    </row>
    <row r="515" spans="1:11" x14ac:dyDescent="0.25">
      <c r="A515">
        <v>2</v>
      </c>
      <c r="B515" t="s">
        <v>388</v>
      </c>
      <c r="C515" t="s">
        <v>2838</v>
      </c>
      <c r="D515" t="s">
        <v>2839</v>
      </c>
      <c r="E515" t="s">
        <v>37</v>
      </c>
      <c r="F515" t="s">
        <v>3</v>
      </c>
      <c r="G515" t="s">
        <v>1845</v>
      </c>
      <c r="H515">
        <v>8681.1481060000006</v>
      </c>
      <c r="I515">
        <v>8695.7127789999995</v>
      </c>
      <c r="J515">
        <v>14.564673000000001</v>
      </c>
      <c r="K515">
        <v>0.16749259999999999</v>
      </c>
    </row>
    <row r="516" spans="1:11" x14ac:dyDescent="0.25">
      <c r="A516">
        <v>2</v>
      </c>
      <c r="B516" t="s">
        <v>388</v>
      </c>
      <c r="C516" t="s">
        <v>2840</v>
      </c>
      <c r="D516" t="s">
        <v>2841</v>
      </c>
      <c r="E516" t="s">
        <v>37</v>
      </c>
      <c r="F516" t="s">
        <v>3</v>
      </c>
      <c r="G516" t="s">
        <v>1845</v>
      </c>
      <c r="H516">
        <v>8609.6693599999999</v>
      </c>
      <c r="I516">
        <v>8671.3393390000001</v>
      </c>
      <c r="J516">
        <v>61.669978999999998</v>
      </c>
      <c r="K516">
        <v>0.71119319999999997</v>
      </c>
    </row>
    <row r="517" spans="1:11" x14ac:dyDescent="0.25">
      <c r="A517">
        <v>2</v>
      </c>
      <c r="B517" t="s">
        <v>388</v>
      </c>
      <c r="C517" t="s">
        <v>2842</v>
      </c>
      <c r="D517" t="s">
        <v>2843</v>
      </c>
      <c r="E517" t="s">
        <v>37</v>
      </c>
      <c r="F517" t="s">
        <v>3</v>
      </c>
      <c r="G517" t="s">
        <v>1845</v>
      </c>
      <c r="H517">
        <v>8628.8822359999995</v>
      </c>
      <c r="I517">
        <v>8780.6262490000008</v>
      </c>
      <c r="J517">
        <v>151.744013</v>
      </c>
      <c r="K517">
        <v>1.7281685</v>
      </c>
    </row>
    <row r="518" spans="1:11" x14ac:dyDescent="0.25">
      <c r="A518">
        <v>2</v>
      </c>
      <c r="B518" t="s">
        <v>388</v>
      </c>
      <c r="C518" t="s">
        <v>2844</v>
      </c>
      <c r="D518" t="s">
        <v>2845</v>
      </c>
      <c r="E518" t="s">
        <v>37</v>
      </c>
      <c r="F518" t="s">
        <v>3</v>
      </c>
      <c r="G518" t="s">
        <v>1845</v>
      </c>
      <c r="H518">
        <v>8759.0823610000007</v>
      </c>
      <c r="I518">
        <v>8625.531164</v>
      </c>
      <c r="J518">
        <v>133.551197</v>
      </c>
      <c r="K518">
        <v>1.5483243</v>
      </c>
    </row>
    <row r="519" spans="1:11" x14ac:dyDescent="0.25">
      <c r="A519">
        <v>2</v>
      </c>
      <c r="B519" t="s">
        <v>388</v>
      </c>
      <c r="C519" t="s">
        <v>2846</v>
      </c>
      <c r="D519" t="s">
        <v>2847</v>
      </c>
      <c r="E519" t="s">
        <v>37</v>
      </c>
      <c r="F519" t="s">
        <v>3</v>
      </c>
      <c r="G519" t="s">
        <v>1845</v>
      </c>
      <c r="H519">
        <v>8690.4414020000004</v>
      </c>
      <c r="I519">
        <v>8753.2512769999994</v>
      </c>
      <c r="J519">
        <v>62.809874999999998</v>
      </c>
      <c r="K519">
        <v>0.71756050000000005</v>
      </c>
    </row>
    <row r="520" spans="1:11" x14ac:dyDescent="0.25">
      <c r="A520">
        <v>2</v>
      </c>
      <c r="B520" t="s">
        <v>388</v>
      </c>
      <c r="C520" t="s">
        <v>2848</v>
      </c>
      <c r="D520" t="s">
        <v>2849</v>
      </c>
      <c r="E520" t="s">
        <v>37</v>
      </c>
      <c r="F520" t="s">
        <v>3</v>
      </c>
      <c r="G520" t="s">
        <v>1845</v>
      </c>
      <c r="H520">
        <v>8632.3330920000008</v>
      </c>
      <c r="I520">
        <v>8782.5301469999995</v>
      </c>
      <c r="J520">
        <v>150.19705500000001</v>
      </c>
      <c r="K520">
        <v>1.7101797999999999</v>
      </c>
    </row>
    <row r="521" spans="1:11" x14ac:dyDescent="0.25">
      <c r="A521">
        <v>2</v>
      </c>
      <c r="B521" t="s">
        <v>388</v>
      </c>
      <c r="C521" t="s">
        <v>2850</v>
      </c>
      <c r="D521" t="s">
        <v>2851</v>
      </c>
      <c r="E521" t="s">
        <v>37</v>
      </c>
      <c r="F521" t="s">
        <v>3</v>
      </c>
      <c r="G521" t="s">
        <v>1845</v>
      </c>
      <c r="H521">
        <v>8681.4059390000002</v>
      </c>
      <c r="I521">
        <v>8616.8395899999996</v>
      </c>
      <c r="J521">
        <v>64.566349000000002</v>
      </c>
      <c r="K521">
        <v>0.74930430000000003</v>
      </c>
    </row>
    <row r="522" spans="1:11" x14ac:dyDescent="0.25">
      <c r="A522">
        <v>2</v>
      </c>
      <c r="B522" t="s">
        <v>388</v>
      </c>
      <c r="C522" t="s">
        <v>2852</v>
      </c>
      <c r="D522" t="s">
        <v>2853</v>
      </c>
      <c r="E522" t="s">
        <v>37</v>
      </c>
      <c r="F522" t="s">
        <v>3</v>
      </c>
      <c r="G522" t="s">
        <v>1845</v>
      </c>
      <c r="H522">
        <v>8683.6580919999997</v>
      </c>
      <c r="I522">
        <v>8681.4059390000002</v>
      </c>
      <c r="J522">
        <v>2.2521529999999998</v>
      </c>
      <c r="K522">
        <v>2.5942300000000001E-2</v>
      </c>
    </row>
    <row r="523" spans="1:11" x14ac:dyDescent="0.25">
      <c r="A523">
        <v>2</v>
      </c>
      <c r="B523" t="s">
        <v>388</v>
      </c>
      <c r="C523" t="s">
        <v>2854</v>
      </c>
      <c r="D523" t="s">
        <v>2855</v>
      </c>
      <c r="E523" t="s">
        <v>37</v>
      </c>
      <c r="F523" t="s">
        <v>3</v>
      </c>
      <c r="G523" t="s">
        <v>1845</v>
      </c>
      <c r="H523">
        <v>8692.8727350000008</v>
      </c>
      <c r="I523">
        <v>8683.6580919999997</v>
      </c>
      <c r="J523">
        <v>9.2146430000000006</v>
      </c>
      <c r="K523">
        <v>0.1061148</v>
      </c>
    </row>
    <row r="524" spans="1:11" x14ac:dyDescent="0.25">
      <c r="A524">
        <v>2</v>
      </c>
      <c r="B524" t="s">
        <v>388</v>
      </c>
      <c r="C524" t="s">
        <v>2856</v>
      </c>
      <c r="D524" t="s">
        <v>2857</v>
      </c>
      <c r="E524" t="s">
        <v>37</v>
      </c>
      <c r="F524" t="s">
        <v>3</v>
      </c>
      <c r="G524" t="s">
        <v>1845</v>
      </c>
      <c r="H524">
        <v>8676.1491430000005</v>
      </c>
      <c r="I524">
        <v>8692.8727350000008</v>
      </c>
      <c r="J524">
        <v>16.723592</v>
      </c>
      <c r="K524">
        <v>0.19238279999999999</v>
      </c>
    </row>
    <row r="525" spans="1:11" x14ac:dyDescent="0.25">
      <c r="A525">
        <v>2</v>
      </c>
      <c r="B525" t="s">
        <v>388</v>
      </c>
      <c r="C525" t="s">
        <v>2858</v>
      </c>
      <c r="D525" t="s">
        <v>2859</v>
      </c>
      <c r="E525" t="s">
        <v>37</v>
      </c>
      <c r="F525" t="s">
        <v>3</v>
      </c>
      <c r="G525" t="s">
        <v>1845</v>
      </c>
      <c r="H525">
        <v>8652.046902</v>
      </c>
      <c r="I525">
        <v>8676.1491430000005</v>
      </c>
      <c r="J525">
        <v>24.102240999999999</v>
      </c>
      <c r="K525">
        <v>0.27779880000000001</v>
      </c>
    </row>
    <row r="526" spans="1:11" x14ac:dyDescent="0.25">
      <c r="A526">
        <v>2</v>
      </c>
      <c r="B526" t="s">
        <v>388</v>
      </c>
      <c r="C526" t="s">
        <v>2860</v>
      </c>
      <c r="D526" t="s">
        <v>2861</v>
      </c>
      <c r="E526" t="s">
        <v>37</v>
      </c>
      <c r="F526" t="s">
        <v>3</v>
      </c>
      <c r="G526" t="s">
        <v>1845</v>
      </c>
      <c r="H526">
        <v>8675.5084970000007</v>
      </c>
      <c r="I526">
        <v>8652.046902</v>
      </c>
      <c r="J526">
        <v>23.461594999999999</v>
      </c>
      <c r="K526">
        <v>0.27116810000000002</v>
      </c>
    </row>
    <row r="527" spans="1:11" x14ac:dyDescent="0.25">
      <c r="A527">
        <v>2</v>
      </c>
      <c r="B527" t="s">
        <v>388</v>
      </c>
      <c r="C527" t="s">
        <v>2862</v>
      </c>
      <c r="D527" t="s">
        <v>2863</v>
      </c>
      <c r="E527" t="s">
        <v>37</v>
      </c>
      <c r="F527" t="s">
        <v>3</v>
      </c>
      <c r="G527" t="s">
        <v>1845</v>
      </c>
      <c r="H527">
        <v>8705.3815149999991</v>
      </c>
      <c r="I527">
        <v>8722.2019660000005</v>
      </c>
      <c r="J527">
        <v>16.820450999999998</v>
      </c>
      <c r="K527">
        <v>0.1928464</v>
      </c>
    </row>
    <row r="528" spans="1:11" x14ac:dyDescent="0.25">
      <c r="A528">
        <v>2</v>
      </c>
      <c r="B528" t="s">
        <v>388</v>
      </c>
      <c r="C528" t="s">
        <v>2864</v>
      </c>
      <c r="D528" t="s">
        <v>2865</v>
      </c>
      <c r="E528" t="s">
        <v>37</v>
      </c>
      <c r="F528" t="s">
        <v>3</v>
      </c>
      <c r="G528" t="s">
        <v>1845</v>
      </c>
      <c r="H528">
        <v>8639.7535740000003</v>
      </c>
      <c r="I528">
        <v>8610.8006819999991</v>
      </c>
      <c r="J528">
        <v>28.952891999999999</v>
      </c>
      <c r="K528">
        <v>0.33623930000000002</v>
      </c>
    </row>
    <row r="529" spans="1:11" x14ac:dyDescent="0.25">
      <c r="A529">
        <v>2</v>
      </c>
      <c r="B529" t="s">
        <v>388</v>
      </c>
      <c r="C529" t="s">
        <v>2866</v>
      </c>
      <c r="D529" t="s">
        <v>2867</v>
      </c>
      <c r="E529" t="s">
        <v>37</v>
      </c>
      <c r="F529" t="s">
        <v>3</v>
      </c>
      <c r="G529" t="s">
        <v>1845</v>
      </c>
      <c r="H529">
        <v>8756.1925769999998</v>
      </c>
      <c r="I529">
        <v>8759.5026300000009</v>
      </c>
      <c r="J529">
        <v>3.3100529999999999</v>
      </c>
      <c r="K529">
        <v>3.7788099999999998E-2</v>
      </c>
    </row>
    <row r="530" spans="1:11" x14ac:dyDescent="0.25">
      <c r="A530">
        <v>2</v>
      </c>
      <c r="B530" t="s">
        <v>388</v>
      </c>
      <c r="C530" t="s">
        <v>2868</v>
      </c>
      <c r="D530" t="s">
        <v>2869</v>
      </c>
      <c r="E530" t="s">
        <v>37</v>
      </c>
      <c r="F530" t="s">
        <v>3</v>
      </c>
      <c r="G530" t="s">
        <v>1845</v>
      </c>
      <c r="H530">
        <v>8681.7480809999997</v>
      </c>
      <c r="I530">
        <v>8756.1925769999998</v>
      </c>
      <c r="J530">
        <v>74.444496000000001</v>
      </c>
      <c r="K530">
        <v>0.85019250000000002</v>
      </c>
    </row>
    <row r="531" spans="1:11" x14ac:dyDescent="0.25">
      <c r="A531">
        <v>2</v>
      </c>
      <c r="B531" t="s">
        <v>388</v>
      </c>
      <c r="C531" t="s">
        <v>2870</v>
      </c>
      <c r="D531" t="s">
        <v>2871</v>
      </c>
      <c r="E531" t="s">
        <v>37</v>
      </c>
      <c r="F531" t="s">
        <v>3</v>
      </c>
      <c r="G531" t="s">
        <v>1845</v>
      </c>
      <c r="H531">
        <v>8761.3435769999996</v>
      </c>
      <c r="I531">
        <v>8681.7480809999997</v>
      </c>
      <c r="J531">
        <v>79.595495999999997</v>
      </c>
      <c r="K531">
        <v>0.91681420000000002</v>
      </c>
    </row>
    <row r="532" spans="1:11" x14ac:dyDescent="0.25">
      <c r="A532">
        <v>2</v>
      </c>
      <c r="B532" t="s">
        <v>388</v>
      </c>
      <c r="C532" t="s">
        <v>2872</v>
      </c>
      <c r="D532" t="s">
        <v>2873</v>
      </c>
      <c r="E532" t="s">
        <v>37</v>
      </c>
      <c r="F532" t="s">
        <v>3</v>
      </c>
      <c r="G532" t="s">
        <v>1845</v>
      </c>
      <c r="H532">
        <v>8676.2035859999996</v>
      </c>
      <c r="I532">
        <v>8788.7035169999999</v>
      </c>
      <c r="J532">
        <v>112.499931</v>
      </c>
      <c r="K532">
        <v>1.2800514999999999</v>
      </c>
    </row>
    <row r="533" spans="1:11" x14ac:dyDescent="0.25">
      <c r="A533">
        <v>2</v>
      </c>
      <c r="B533" t="s">
        <v>388</v>
      </c>
      <c r="C533" t="s">
        <v>2874</v>
      </c>
      <c r="D533" t="s">
        <v>2875</v>
      </c>
      <c r="E533" t="s">
        <v>37</v>
      </c>
      <c r="F533" t="s">
        <v>3</v>
      </c>
      <c r="G533" t="s">
        <v>1845</v>
      </c>
      <c r="H533">
        <v>8725.9591820000005</v>
      </c>
      <c r="I533">
        <v>8723.6686389999995</v>
      </c>
      <c r="J533">
        <v>2.290543</v>
      </c>
      <c r="K533">
        <v>2.6256600000000001E-2</v>
      </c>
    </row>
    <row r="534" spans="1:11" x14ac:dyDescent="0.25">
      <c r="A534">
        <v>2</v>
      </c>
      <c r="B534" t="s">
        <v>388</v>
      </c>
      <c r="C534" t="s">
        <v>2876</v>
      </c>
      <c r="D534" t="s">
        <v>2877</v>
      </c>
      <c r="E534" t="s">
        <v>37</v>
      </c>
      <c r="F534" t="s">
        <v>3</v>
      </c>
      <c r="G534" t="s">
        <v>1845</v>
      </c>
      <c r="H534">
        <v>8615.8433949999999</v>
      </c>
      <c r="I534">
        <v>8690.5380800000003</v>
      </c>
      <c r="J534">
        <v>74.694685000000007</v>
      </c>
      <c r="K534">
        <v>0.85949439999999999</v>
      </c>
    </row>
    <row r="535" spans="1:11" x14ac:dyDescent="0.25">
      <c r="A535">
        <v>2</v>
      </c>
      <c r="B535" t="s">
        <v>388</v>
      </c>
      <c r="C535" t="s">
        <v>2878</v>
      </c>
      <c r="D535" t="s">
        <v>2879</v>
      </c>
      <c r="E535" t="s">
        <v>37</v>
      </c>
      <c r="F535" t="s">
        <v>3</v>
      </c>
      <c r="G535" t="s">
        <v>1845</v>
      </c>
      <c r="H535">
        <v>8756.2470429999994</v>
      </c>
      <c r="I535">
        <v>8615.8433949999999</v>
      </c>
      <c r="J535">
        <v>140.403648</v>
      </c>
      <c r="K535">
        <v>1.6295983999999999</v>
      </c>
    </row>
    <row r="536" spans="1:11" x14ac:dyDescent="0.25">
      <c r="A536">
        <v>2</v>
      </c>
      <c r="B536" t="s">
        <v>388</v>
      </c>
      <c r="C536" t="s">
        <v>2880</v>
      </c>
      <c r="D536" t="s">
        <v>2881</v>
      </c>
      <c r="E536" t="s">
        <v>37</v>
      </c>
      <c r="F536" t="s">
        <v>3</v>
      </c>
      <c r="G536" t="s">
        <v>1845</v>
      </c>
      <c r="H536">
        <v>8752.238969</v>
      </c>
      <c r="I536">
        <v>8767.2205799999992</v>
      </c>
      <c r="J536">
        <v>14.981610999999999</v>
      </c>
      <c r="K536">
        <v>0.17088210000000001</v>
      </c>
    </row>
    <row r="537" spans="1:11" x14ac:dyDescent="0.25">
      <c r="A537">
        <v>2</v>
      </c>
      <c r="B537" t="s">
        <v>388</v>
      </c>
      <c r="C537" t="s">
        <v>2882</v>
      </c>
      <c r="D537" t="s">
        <v>2883</v>
      </c>
      <c r="E537" t="s">
        <v>37</v>
      </c>
      <c r="F537" t="s">
        <v>3</v>
      </c>
      <c r="G537" t="s">
        <v>1845</v>
      </c>
      <c r="H537">
        <v>8695.3506410000009</v>
      </c>
      <c r="I537">
        <v>8752.238969</v>
      </c>
      <c r="J537">
        <v>56.888328000000001</v>
      </c>
      <c r="K537">
        <v>0.64998599999999995</v>
      </c>
    </row>
    <row r="538" spans="1:11" x14ac:dyDescent="0.25">
      <c r="A538">
        <v>2</v>
      </c>
      <c r="B538" t="s">
        <v>388</v>
      </c>
      <c r="C538" t="s">
        <v>2884</v>
      </c>
      <c r="D538" t="s">
        <v>2885</v>
      </c>
      <c r="E538" t="s">
        <v>37</v>
      </c>
      <c r="F538" t="s">
        <v>3</v>
      </c>
      <c r="G538" t="s">
        <v>1845</v>
      </c>
      <c r="H538">
        <v>8782.6012960000007</v>
      </c>
      <c r="I538">
        <v>8689.6357040000003</v>
      </c>
      <c r="J538">
        <v>92.965592000000001</v>
      </c>
      <c r="K538">
        <v>1.0698445000000001</v>
      </c>
    </row>
    <row r="539" spans="1:11" x14ac:dyDescent="0.25">
      <c r="A539">
        <v>2</v>
      </c>
      <c r="B539" t="s">
        <v>739</v>
      </c>
      <c r="C539" t="s">
        <v>2932</v>
      </c>
      <c r="D539" t="s">
        <v>2933</v>
      </c>
      <c r="E539" t="s">
        <v>37</v>
      </c>
      <c r="F539" t="s">
        <v>3</v>
      </c>
      <c r="G539" t="s">
        <v>1845</v>
      </c>
      <c r="H539">
        <v>8668.5360500000006</v>
      </c>
      <c r="I539">
        <v>8653.4223689999999</v>
      </c>
      <c r="J539">
        <v>15.113681</v>
      </c>
      <c r="K539">
        <v>0.17465549999999999</v>
      </c>
    </row>
    <row r="540" spans="1:11" x14ac:dyDescent="0.25">
      <c r="A540">
        <v>2</v>
      </c>
      <c r="B540" t="s">
        <v>739</v>
      </c>
      <c r="C540" t="s">
        <v>2934</v>
      </c>
      <c r="D540" t="s">
        <v>2935</v>
      </c>
      <c r="E540" t="s">
        <v>37</v>
      </c>
      <c r="F540" t="s">
        <v>3</v>
      </c>
      <c r="G540" t="s">
        <v>1845</v>
      </c>
      <c r="H540">
        <v>8661.2793230000007</v>
      </c>
      <c r="I540">
        <v>8668.5360500000006</v>
      </c>
      <c r="J540">
        <v>7.2567269999999997</v>
      </c>
      <c r="K540">
        <v>8.3713399999999993E-2</v>
      </c>
    </row>
    <row r="541" spans="1:11" x14ac:dyDescent="0.25">
      <c r="A541">
        <v>2</v>
      </c>
      <c r="B541" t="s">
        <v>739</v>
      </c>
      <c r="C541" t="s">
        <v>2936</v>
      </c>
      <c r="D541" t="s">
        <v>2937</v>
      </c>
      <c r="E541" t="s">
        <v>37</v>
      </c>
      <c r="F541" t="s">
        <v>3</v>
      </c>
      <c r="G541" t="s">
        <v>1845</v>
      </c>
      <c r="H541">
        <v>8650.6699250000001</v>
      </c>
      <c r="I541">
        <v>8711.5939660000004</v>
      </c>
      <c r="J541">
        <v>60.924041000000003</v>
      </c>
      <c r="K541">
        <v>0.69934439999999998</v>
      </c>
    </row>
    <row r="542" spans="1:11" x14ac:dyDescent="0.25">
      <c r="A542">
        <v>2</v>
      </c>
      <c r="B542" t="s">
        <v>739</v>
      </c>
      <c r="C542" t="s">
        <v>2938</v>
      </c>
      <c r="D542" t="s">
        <v>2939</v>
      </c>
      <c r="E542" t="s">
        <v>37</v>
      </c>
      <c r="F542" t="s">
        <v>3</v>
      </c>
      <c r="G542" t="s">
        <v>1845</v>
      </c>
      <c r="H542">
        <v>8649.2656779999998</v>
      </c>
      <c r="I542">
        <v>8658.0160840000008</v>
      </c>
      <c r="J542">
        <v>8.7504059999999999</v>
      </c>
      <c r="K542">
        <v>0.10106710000000001</v>
      </c>
    </row>
    <row r="543" spans="1:11" x14ac:dyDescent="0.25">
      <c r="A543">
        <v>2</v>
      </c>
      <c r="B543" t="s">
        <v>739</v>
      </c>
      <c r="C543" t="s">
        <v>2940</v>
      </c>
      <c r="D543" t="s">
        <v>2941</v>
      </c>
      <c r="E543" t="s">
        <v>37</v>
      </c>
      <c r="F543" t="s">
        <v>3</v>
      </c>
      <c r="G543" t="s">
        <v>1845</v>
      </c>
      <c r="H543">
        <v>8689.9481770000002</v>
      </c>
      <c r="I543">
        <v>8649.2656779999998</v>
      </c>
      <c r="J543">
        <v>40.682499</v>
      </c>
      <c r="K543">
        <v>0.47035779999999999</v>
      </c>
    </row>
    <row r="544" spans="1:11" x14ac:dyDescent="0.25">
      <c r="A544">
        <v>2</v>
      </c>
      <c r="B544" t="s">
        <v>739</v>
      </c>
      <c r="C544" t="s">
        <v>2942</v>
      </c>
      <c r="D544" t="s">
        <v>2943</v>
      </c>
      <c r="E544" t="s">
        <v>37</v>
      </c>
      <c r="F544" t="s">
        <v>3</v>
      </c>
      <c r="G544" t="s">
        <v>1845</v>
      </c>
      <c r="H544">
        <v>8646.40726</v>
      </c>
      <c r="I544">
        <v>8689.9481770000002</v>
      </c>
      <c r="J544">
        <v>43.540917</v>
      </c>
      <c r="K544">
        <v>0.50104919999999997</v>
      </c>
    </row>
    <row r="545" spans="1:11" x14ac:dyDescent="0.25">
      <c r="A545">
        <v>2</v>
      </c>
      <c r="B545" t="s">
        <v>739</v>
      </c>
      <c r="C545" t="s">
        <v>2944</v>
      </c>
      <c r="D545" t="s">
        <v>2945</v>
      </c>
      <c r="E545" t="s">
        <v>37</v>
      </c>
      <c r="F545" t="s">
        <v>3</v>
      </c>
      <c r="G545" t="s">
        <v>1845</v>
      </c>
      <c r="H545">
        <v>8642.8200699999998</v>
      </c>
      <c r="I545">
        <v>8688.8199390000009</v>
      </c>
      <c r="J545">
        <v>45.999868999999997</v>
      </c>
      <c r="K545">
        <v>0.52941450000000001</v>
      </c>
    </row>
    <row r="546" spans="1:11" x14ac:dyDescent="0.25">
      <c r="A546">
        <v>2</v>
      </c>
      <c r="B546" t="s">
        <v>739</v>
      </c>
      <c r="C546" t="s">
        <v>2946</v>
      </c>
      <c r="D546" t="s">
        <v>2947</v>
      </c>
      <c r="E546" t="s">
        <v>37</v>
      </c>
      <c r="F546" t="s">
        <v>3</v>
      </c>
      <c r="G546" t="s">
        <v>1845</v>
      </c>
      <c r="H546">
        <v>8625.1353830000007</v>
      </c>
      <c r="I546">
        <v>8646.6465430000007</v>
      </c>
      <c r="J546">
        <v>21.51116</v>
      </c>
      <c r="K546">
        <v>0.24878040000000001</v>
      </c>
    </row>
    <row r="547" spans="1:11" x14ac:dyDescent="0.25">
      <c r="A547">
        <v>2</v>
      </c>
      <c r="B547" t="s">
        <v>739</v>
      </c>
      <c r="C547" t="s">
        <v>2948</v>
      </c>
      <c r="D547" t="s">
        <v>2949</v>
      </c>
      <c r="E547" t="s">
        <v>37</v>
      </c>
      <c r="F547" t="s">
        <v>3</v>
      </c>
      <c r="G547" t="s">
        <v>1845</v>
      </c>
      <c r="H547">
        <v>8670.2832539999999</v>
      </c>
      <c r="I547">
        <v>8655.5704069999992</v>
      </c>
      <c r="J547">
        <v>14.712847</v>
      </c>
      <c r="K547">
        <v>0.1699813</v>
      </c>
    </row>
    <row r="548" spans="1:11" x14ac:dyDescent="0.25">
      <c r="A548">
        <v>2</v>
      </c>
      <c r="B548" t="s">
        <v>739</v>
      </c>
      <c r="C548" t="s">
        <v>2950</v>
      </c>
      <c r="D548" t="s">
        <v>2951</v>
      </c>
      <c r="E548" t="s">
        <v>37</v>
      </c>
      <c r="F548" t="s">
        <v>3</v>
      </c>
      <c r="G548" t="s">
        <v>1845</v>
      </c>
      <c r="H548">
        <v>8623.3820890000006</v>
      </c>
      <c r="I548">
        <v>8626.5523929999999</v>
      </c>
      <c r="J548">
        <v>3.1703039999999998</v>
      </c>
      <c r="K548">
        <v>3.6750499999999998E-2</v>
      </c>
    </row>
    <row r="549" spans="1:11" x14ac:dyDescent="0.25">
      <c r="A549">
        <v>2</v>
      </c>
      <c r="B549" t="s">
        <v>739</v>
      </c>
      <c r="C549" t="s">
        <v>2952</v>
      </c>
      <c r="D549" t="s">
        <v>2953</v>
      </c>
      <c r="E549" t="s">
        <v>37</v>
      </c>
      <c r="F549" t="s">
        <v>3</v>
      </c>
      <c r="G549" t="s">
        <v>1845</v>
      </c>
      <c r="H549">
        <v>8632.0980149999996</v>
      </c>
      <c r="I549">
        <v>8623.3820890000006</v>
      </c>
      <c r="J549">
        <v>8.7159259999999996</v>
      </c>
      <c r="K549">
        <v>0.1010732</v>
      </c>
    </row>
    <row r="550" spans="1:11" x14ac:dyDescent="0.25">
      <c r="A550">
        <v>2</v>
      </c>
      <c r="B550" t="s">
        <v>739</v>
      </c>
      <c r="C550" t="s">
        <v>2954</v>
      </c>
      <c r="D550" t="s">
        <v>2955</v>
      </c>
      <c r="E550" t="s">
        <v>37</v>
      </c>
      <c r="F550" t="s">
        <v>3</v>
      </c>
      <c r="G550" t="s">
        <v>1845</v>
      </c>
      <c r="H550">
        <v>8665.2994870000002</v>
      </c>
      <c r="I550">
        <v>8643.9537240000009</v>
      </c>
      <c r="J550">
        <v>21.345763000000002</v>
      </c>
      <c r="K550">
        <v>0.24694440000000001</v>
      </c>
    </row>
    <row r="551" spans="1:11" x14ac:dyDescent="0.25">
      <c r="A551">
        <v>2</v>
      </c>
      <c r="B551" t="s">
        <v>739</v>
      </c>
      <c r="C551" t="s">
        <v>2956</v>
      </c>
      <c r="D551" t="s">
        <v>2957</v>
      </c>
      <c r="E551" t="s">
        <v>37</v>
      </c>
      <c r="F551" t="s">
        <v>3</v>
      </c>
      <c r="G551" t="s">
        <v>1845</v>
      </c>
      <c r="H551">
        <v>8620.0573640000002</v>
      </c>
      <c r="I551">
        <v>8665.2994870000002</v>
      </c>
      <c r="J551">
        <v>45.242122999999999</v>
      </c>
      <c r="K551">
        <v>0.52210690000000004</v>
      </c>
    </row>
    <row r="552" spans="1:11" x14ac:dyDescent="0.25">
      <c r="A552">
        <v>2</v>
      </c>
      <c r="B552" t="s">
        <v>739</v>
      </c>
      <c r="C552" t="s">
        <v>2958</v>
      </c>
      <c r="D552" t="s">
        <v>2959</v>
      </c>
      <c r="E552" t="s">
        <v>37</v>
      </c>
      <c r="F552" t="s">
        <v>3</v>
      </c>
      <c r="G552" t="s">
        <v>1845</v>
      </c>
      <c r="H552">
        <v>8626.9682969999994</v>
      </c>
      <c r="I552">
        <v>8620.0573640000002</v>
      </c>
      <c r="J552">
        <v>6.910933</v>
      </c>
      <c r="K552">
        <v>8.01727E-2</v>
      </c>
    </row>
    <row r="553" spans="1:11" x14ac:dyDescent="0.25">
      <c r="A553">
        <v>2</v>
      </c>
      <c r="B553" t="s">
        <v>739</v>
      </c>
      <c r="C553" t="s">
        <v>2960</v>
      </c>
      <c r="D553" t="s">
        <v>2961</v>
      </c>
      <c r="E553" t="s">
        <v>37</v>
      </c>
      <c r="F553" t="s">
        <v>3</v>
      </c>
      <c r="G553" t="s">
        <v>1845</v>
      </c>
      <c r="H553">
        <v>8629.3224960000007</v>
      </c>
      <c r="I553">
        <v>8626.9682969999994</v>
      </c>
      <c r="J553">
        <v>2.3541989999999999</v>
      </c>
      <c r="K553">
        <v>2.7288799999999998E-2</v>
      </c>
    </row>
    <row r="554" spans="1:11" x14ac:dyDescent="0.25">
      <c r="A554">
        <v>2</v>
      </c>
      <c r="B554" t="s">
        <v>739</v>
      </c>
      <c r="C554" t="s">
        <v>2962</v>
      </c>
      <c r="D554" t="s">
        <v>2963</v>
      </c>
      <c r="E554" t="s">
        <v>37</v>
      </c>
      <c r="F554" t="s">
        <v>3</v>
      </c>
      <c r="G554" t="s">
        <v>1845</v>
      </c>
      <c r="H554">
        <v>8637.4299530000008</v>
      </c>
      <c r="I554">
        <v>8671.3486439999997</v>
      </c>
      <c r="J554">
        <v>33.918691000000003</v>
      </c>
      <c r="K554">
        <v>0.39115820000000001</v>
      </c>
    </row>
    <row r="555" spans="1:11" x14ac:dyDescent="0.25">
      <c r="A555">
        <v>2</v>
      </c>
      <c r="B555" t="s">
        <v>739</v>
      </c>
      <c r="C555" t="s">
        <v>2964</v>
      </c>
      <c r="D555" t="s">
        <v>2965</v>
      </c>
      <c r="E555" t="s">
        <v>37</v>
      </c>
      <c r="F555" t="s">
        <v>3</v>
      </c>
      <c r="G555" t="s">
        <v>1845</v>
      </c>
      <c r="H555">
        <v>8661.6860890000007</v>
      </c>
      <c r="I555">
        <v>8637.4299530000008</v>
      </c>
      <c r="J555">
        <v>24.256136000000001</v>
      </c>
      <c r="K555">
        <v>0.28082580000000001</v>
      </c>
    </row>
    <row r="556" spans="1:11" x14ac:dyDescent="0.25">
      <c r="A556">
        <v>2</v>
      </c>
      <c r="B556" t="s">
        <v>739</v>
      </c>
      <c r="C556" t="s">
        <v>2966</v>
      </c>
      <c r="D556" t="s">
        <v>2967</v>
      </c>
      <c r="E556" t="s">
        <v>37</v>
      </c>
      <c r="F556" t="s">
        <v>3</v>
      </c>
      <c r="G556" t="s">
        <v>1845</v>
      </c>
      <c r="H556">
        <v>8662.1709320000009</v>
      </c>
      <c r="I556">
        <v>8674.5769789999995</v>
      </c>
      <c r="J556">
        <v>12.406046999999999</v>
      </c>
      <c r="K556">
        <v>0.14301620000000001</v>
      </c>
    </row>
    <row r="557" spans="1:11" x14ac:dyDescent="0.25">
      <c r="A557">
        <v>2</v>
      </c>
      <c r="B557" t="s">
        <v>739</v>
      </c>
      <c r="C557" t="s">
        <v>2968</v>
      </c>
      <c r="D557" t="s">
        <v>2969</v>
      </c>
      <c r="E557" t="s">
        <v>37</v>
      </c>
      <c r="F557" t="s">
        <v>3</v>
      </c>
      <c r="G557" t="s">
        <v>1845</v>
      </c>
      <c r="H557">
        <v>8653.0898190000007</v>
      </c>
      <c r="I557">
        <v>8662.1709320000009</v>
      </c>
      <c r="J557">
        <v>9.0811130000000002</v>
      </c>
      <c r="K557">
        <v>0.1048365</v>
      </c>
    </row>
    <row r="558" spans="1:11" x14ac:dyDescent="0.25">
      <c r="A558">
        <v>2</v>
      </c>
      <c r="B558" t="s">
        <v>739</v>
      </c>
      <c r="C558" t="s">
        <v>2970</v>
      </c>
      <c r="D558" t="s">
        <v>2971</v>
      </c>
      <c r="E558" t="s">
        <v>37</v>
      </c>
      <c r="F558" t="s">
        <v>3</v>
      </c>
      <c r="G558" t="s">
        <v>1845</v>
      </c>
      <c r="H558">
        <v>8654.2339429999993</v>
      </c>
      <c r="I558">
        <v>8636.4058750000004</v>
      </c>
      <c r="J558">
        <v>17.828067999999998</v>
      </c>
      <c r="K558">
        <v>0.20642930000000001</v>
      </c>
    </row>
    <row r="559" spans="1:11" x14ac:dyDescent="0.25">
      <c r="A559">
        <v>2</v>
      </c>
      <c r="B559" t="s">
        <v>739</v>
      </c>
      <c r="C559" t="s">
        <v>2972</v>
      </c>
      <c r="D559" t="s">
        <v>2973</v>
      </c>
      <c r="E559" t="s">
        <v>37</v>
      </c>
      <c r="F559" t="s">
        <v>3</v>
      </c>
      <c r="G559" t="s">
        <v>1845</v>
      </c>
      <c r="H559">
        <v>8633.9319030000006</v>
      </c>
      <c r="I559">
        <v>8662.5564119999999</v>
      </c>
      <c r="J559">
        <v>28.624509</v>
      </c>
      <c r="K559">
        <v>0.3304395</v>
      </c>
    </row>
    <row r="560" spans="1:11" x14ac:dyDescent="0.25">
      <c r="A560">
        <v>2</v>
      </c>
      <c r="B560" t="s">
        <v>1100</v>
      </c>
      <c r="C560" t="s">
        <v>3028</v>
      </c>
      <c r="D560" t="s">
        <v>3029</v>
      </c>
      <c r="E560" t="s">
        <v>37</v>
      </c>
      <c r="F560" t="s">
        <v>3</v>
      </c>
      <c r="G560" t="s">
        <v>1845</v>
      </c>
      <c r="H560">
        <v>8649.0215090000002</v>
      </c>
      <c r="I560">
        <v>8690.1674870000006</v>
      </c>
      <c r="J560">
        <v>41.145977999999999</v>
      </c>
      <c r="K560">
        <v>0.47347739999999999</v>
      </c>
    </row>
    <row r="561" spans="1:11" x14ac:dyDescent="0.25">
      <c r="A561">
        <v>2</v>
      </c>
      <c r="B561" t="s">
        <v>1100</v>
      </c>
      <c r="C561" t="s">
        <v>3030</v>
      </c>
      <c r="D561" t="s">
        <v>3031</v>
      </c>
      <c r="E561" t="s">
        <v>37</v>
      </c>
      <c r="F561" t="s">
        <v>3</v>
      </c>
      <c r="G561" t="s">
        <v>1845</v>
      </c>
      <c r="H561">
        <v>8655.9592009999997</v>
      </c>
      <c r="I561">
        <v>8572.7171980000003</v>
      </c>
      <c r="J561">
        <v>83.242002999999997</v>
      </c>
      <c r="K561">
        <v>0.9710107</v>
      </c>
    </row>
    <row r="562" spans="1:11" x14ac:dyDescent="0.25">
      <c r="A562">
        <v>2</v>
      </c>
      <c r="B562" t="s">
        <v>1100</v>
      </c>
      <c r="C562" t="s">
        <v>3032</v>
      </c>
      <c r="D562" t="s">
        <v>3033</v>
      </c>
      <c r="E562" t="s">
        <v>37</v>
      </c>
      <c r="F562" t="s">
        <v>3</v>
      </c>
      <c r="G562" t="s">
        <v>1845</v>
      </c>
      <c r="H562">
        <v>8684.5162259999997</v>
      </c>
      <c r="I562">
        <v>8680.3800859999992</v>
      </c>
      <c r="J562">
        <v>4.1361400000000001</v>
      </c>
      <c r="K562">
        <v>4.7649299999999999E-2</v>
      </c>
    </row>
    <row r="563" spans="1:11" x14ac:dyDescent="0.25">
      <c r="A563">
        <v>2</v>
      </c>
      <c r="B563" t="s">
        <v>1100</v>
      </c>
      <c r="C563" t="s">
        <v>3034</v>
      </c>
      <c r="D563" t="s">
        <v>3035</v>
      </c>
      <c r="E563" t="s">
        <v>37</v>
      </c>
      <c r="F563" t="s">
        <v>3</v>
      </c>
      <c r="G563" t="s">
        <v>1845</v>
      </c>
      <c r="H563">
        <v>8594.5651020000005</v>
      </c>
      <c r="I563">
        <v>8586.4812349999993</v>
      </c>
      <c r="J563">
        <v>8.0838669999999997</v>
      </c>
      <c r="K563">
        <v>9.4146400000000005E-2</v>
      </c>
    </row>
    <row r="564" spans="1:11" x14ac:dyDescent="0.25">
      <c r="A564">
        <v>2</v>
      </c>
      <c r="B564" t="s">
        <v>1100</v>
      </c>
      <c r="C564" t="s">
        <v>3036</v>
      </c>
      <c r="D564" t="s">
        <v>3037</v>
      </c>
      <c r="E564" t="s">
        <v>37</v>
      </c>
      <c r="F564" t="s">
        <v>3</v>
      </c>
      <c r="G564" t="s">
        <v>1845</v>
      </c>
      <c r="H564">
        <v>8654.6640540000008</v>
      </c>
      <c r="I564">
        <v>8641.7399110000006</v>
      </c>
      <c r="J564">
        <v>12.924143000000001</v>
      </c>
      <c r="K564">
        <v>0.14955489999999999</v>
      </c>
    </row>
    <row r="565" spans="1:11" x14ac:dyDescent="0.25">
      <c r="A565">
        <v>2</v>
      </c>
      <c r="B565" t="s">
        <v>1100</v>
      </c>
      <c r="C565" t="s">
        <v>3038</v>
      </c>
      <c r="D565" t="s">
        <v>3039</v>
      </c>
      <c r="E565" t="s">
        <v>37</v>
      </c>
      <c r="F565" t="s">
        <v>3</v>
      </c>
      <c r="G565" t="s">
        <v>1845</v>
      </c>
      <c r="H565">
        <v>8574.4794739999998</v>
      </c>
      <c r="I565">
        <v>8611.9641229999997</v>
      </c>
      <c r="J565">
        <v>37.484648999999997</v>
      </c>
      <c r="K565">
        <v>0.4352625</v>
      </c>
    </row>
    <row r="566" spans="1:11" x14ac:dyDescent="0.25">
      <c r="A566">
        <v>2</v>
      </c>
      <c r="B566" t="s">
        <v>1100</v>
      </c>
      <c r="C566" t="s">
        <v>3040</v>
      </c>
      <c r="D566" t="s">
        <v>3041</v>
      </c>
      <c r="E566" t="s">
        <v>37</v>
      </c>
      <c r="F566" t="s">
        <v>3</v>
      </c>
      <c r="G566" t="s">
        <v>1845</v>
      </c>
      <c r="H566">
        <v>8596.7576069999996</v>
      </c>
      <c r="I566">
        <v>8664.1074439999993</v>
      </c>
      <c r="J566">
        <v>67.349836999999994</v>
      </c>
      <c r="K566">
        <v>0.77734300000000001</v>
      </c>
    </row>
    <row r="567" spans="1:11" x14ac:dyDescent="0.25">
      <c r="A567">
        <v>2</v>
      </c>
      <c r="B567" t="s">
        <v>1100</v>
      </c>
      <c r="C567" t="s">
        <v>3042</v>
      </c>
      <c r="D567" t="s">
        <v>3043</v>
      </c>
      <c r="E567" t="s">
        <v>37</v>
      </c>
      <c r="F567" t="s">
        <v>3</v>
      </c>
      <c r="G567" t="s">
        <v>1845</v>
      </c>
      <c r="H567">
        <v>8607.3625260000008</v>
      </c>
      <c r="I567">
        <v>8691.3562010000005</v>
      </c>
      <c r="J567">
        <v>83.993674999999996</v>
      </c>
      <c r="K567">
        <v>0.96640470000000001</v>
      </c>
    </row>
    <row r="568" spans="1:11" x14ac:dyDescent="0.25">
      <c r="A568">
        <v>2</v>
      </c>
      <c r="B568" t="s">
        <v>1100</v>
      </c>
      <c r="C568" t="s">
        <v>3044</v>
      </c>
      <c r="D568" t="s">
        <v>3045</v>
      </c>
      <c r="E568" t="s">
        <v>37</v>
      </c>
      <c r="F568" t="s">
        <v>3</v>
      </c>
      <c r="G568" t="s">
        <v>1845</v>
      </c>
      <c r="H568">
        <v>8661.0407579999992</v>
      </c>
      <c r="I568">
        <v>8641.7813810000007</v>
      </c>
      <c r="J568">
        <v>19.259377000000001</v>
      </c>
      <c r="K568">
        <v>0.22286349999999999</v>
      </c>
    </row>
    <row r="569" spans="1:11" x14ac:dyDescent="0.25">
      <c r="A569">
        <v>2</v>
      </c>
      <c r="B569" t="s">
        <v>1100</v>
      </c>
      <c r="C569" t="s">
        <v>3046</v>
      </c>
      <c r="D569" t="s">
        <v>3047</v>
      </c>
      <c r="E569" t="s">
        <v>37</v>
      </c>
      <c r="F569" t="s">
        <v>3</v>
      </c>
      <c r="G569" t="s">
        <v>1845</v>
      </c>
      <c r="H569">
        <v>8660.7539680000009</v>
      </c>
      <c r="I569">
        <v>8666.8371520000001</v>
      </c>
      <c r="J569">
        <v>6.0831840000000001</v>
      </c>
      <c r="K569">
        <v>7.0189199999999993E-2</v>
      </c>
    </row>
    <row r="570" spans="1:11" x14ac:dyDescent="0.25">
      <c r="A570">
        <v>2</v>
      </c>
      <c r="B570" t="s">
        <v>1100</v>
      </c>
      <c r="C570" t="s">
        <v>3048</v>
      </c>
      <c r="D570" t="s">
        <v>3049</v>
      </c>
      <c r="E570" t="s">
        <v>37</v>
      </c>
      <c r="F570" t="s">
        <v>3</v>
      </c>
      <c r="G570" t="s">
        <v>1845</v>
      </c>
      <c r="H570">
        <v>8581.7257580000005</v>
      </c>
      <c r="I570">
        <v>8660.7539680000009</v>
      </c>
      <c r="J570">
        <v>79.028210000000001</v>
      </c>
      <c r="K570">
        <v>0.91248649999999998</v>
      </c>
    </row>
    <row r="571" spans="1:11" x14ac:dyDescent="0.25">
      <c r="A571">
        <v>2</v>
      </c>
      <c r="B571" t="s">
        <v>1462</v>
      </c>
      <c r="C571" t="s">
        <v>3104</v>
      </c>
      <c r="D571" t="s">
        <v>3105</v>
      </c>
      <c r="E571" t="s">
        <v>37</v>
      </c>
      <c r="F571" t="s">
        <v>3</v>
      </c>
      <c r="G571" t="s">
        <v>1845</v>
      </c>
      <c r="H571">
        <v>8714.2576680000002</v>
      </c>
      <c r="I571">
        <v>8697.1891479999995</v>
      </c>
      <c r="J571">
        <v>17.068519999999999</v>
      </c>
      <c r="K571">
        <v>0.19625329999999999</v>
      </c>
    </row>
    <row r="572" spans="1:11" x14ac:dyDescent="0.25">
      <c r="A572">
        <v>2</v>
      </c>
      <c r="B572" t="s">
        <v>1462</v>
      </c>
      <c r="C572" t="s">
        <v>3106</v>
      </c>
      <c r="D572" t="s">
        <v>3107</v>
      </c>
      <c r="E572" t="s">
        <v>37</v>
      </c>
      <c r="F572" t="s">
        <v>3</v>
      </c>
      <c r="G572" t="s">
        <v>1845</v>
      </c>
      <c r="H572">
        <v>8658.7335199999998</v>
      </c>
      <c r="I572">
        <v>8699.9156930000008</v>
      </c>
      <c r="J572">
        <v>41.182172999999999</v>
      </c>
      <c r="K572">
        <v>0.47336289999999998</v>
      </c>
    </row>
    <row r="573" spans="1:11" x14ac:dyDescent="0.25">
      <c r="A573">
        <v>2</v>
      </c>
      <c r="B573" t="s">
        <v>1462</v>
      </c>
      <c r="C573" t="s">
        <v>3108</v>
      </c>
      <c r="D573" t="s">
        <v>3109</v>
      </c>
      <c r="E573" t="s">
        <v>37</v>
      </c>
      <c r="F573" t="s">
        <v>3</v>
      </c>
      <c r="G573" t="s">
        <v>1845</v>
      </c>
      <c r="H573">
        <v>8683.1747020000003</v>
      </c>
      <c r="I573">
        <v>8656.4491519999992</v>
      </c>
      <c r="J573">
        <v>26.725549999999998</v>
      </c>
      <c r="K573">
        <v>0.3087357</v>
      </c>
    </row>
    <row r="574" spans="1:11" x14ac:dyDescent="0.25">
      <c r="A574">
        <v>2</v>
      </c>
      <c r="B574" t="s">
        <v>1462</v>
      </c>
      <c r="C574" t="s">
        <v>3110</v>
      </c>
      <c r="D574" t="s">
        <v>3111</v>
      </c>
      <c r="E574" t="s">
        <v>37</v>
      </c>
      <c r="F574" t="s">
        <v>3</v>
      </c>
      <c r="G574" t="s">
        <v>1845</v>
      </c>
      <c r="H574">
        <v>8710.2628860000004</v>
      </c>
      <c r="I574">
        <v>8683.1747020000003</v>
      </c>
      <c r="J574">
        <v>27.088183999999998</v>
      </c>
      <c r="K574">
        <v>0.31196180000000001</v>
      </c>
    </row>
    <row r="575" spans="1:11" x14ac:dyDescent="0.25">
      <c r="A575">
        <v>2</v>
      </c>
      <c r="B575" t="s">
        <v>1462</v>
      </c>
      <c r="C575" t="s">
        <v>3112</v>
      </c>
      <c r="D575" t="s">
        <v>3113</v>
      </c>
      <c r="E575" t="s">
        <v>37</v>
      </c>
      <c r="F575" t="s">
        <v>3</v>
      </c>
      <c r="G575" t="s">
        <v>1845</v>
      </c>
      <c r="H575">
        <v>8673.4218579999997</v>
      </c>
      <c r="I575">
        <v>8664.1341460000003</v>
      </c>
      <c r="J575">
        <v>9.2877120000000009</v>
      </c>
      <c r="K575">
        <v>0.10719720000000001</v>
      </c>
    </row>
    <row r="576" spans="1:11" x14ac:dyDescent="0.25">
      <c r="A576">
        <v>2</v>
      </c>
      <c r="B576" t="s">
        <v>1462</v>
      </c>
      <c r="C576" t="s">
        <v>3114</v>
      </c>
      <c r="D576" t="s">
        <v>3115</v>
      </c>
      <c r="E576" t="s">
        <v>37</v>
      </c>
      <c r="F576" t="s">
        <v>3</v>
      </c>
      <c r="G576" t="s">
        <v>1845</v>
      </c>
      <c r="H576">
        <v>8716.547493</v>
      </c>
      <c r="I576">
        <v>8694.4283570000007</v>
      </c>
      <c r="J576">
        <v>22.119136000000001</v>
      </c>
      <c r="K576">
        <v>0.25440590000000002</v>
      </c>
    </row>
    <row r="577" spans="1:11" x14ac:dyDescent="0.25">
      <c r="A577">
        <v>2</v>
      </c>
      <c r="B577" t="s">
        <v>1462</v>
      </c>
      <c r="C577" t="s">
        <v>3116</v>
      </c>
      <c r="D577" t="s">
        <v>3117</v>
      </c>
      <c r="E577" t="s">
        <v>37</v>
      </c>
      <c r="F577" t="s">
        <v>3</v>
      </c>
      <c r="G577" t="s">
        <v>1845</v>
      </c>
      <c r="H577">
        <v>8692.7110369999991</v>
      </c>
      <c r="I577">
        <v>8716.547493</v>
      </c>
      <c r="J577">
        <v>23.836455999999998</v>
      </c>
      <c r="K577">
        <v>0.27346209999999999</v>
      </c>
    </row>
    <row r="578" spans="1:11" x14ac:dyDescent="0.25">
      <c r="A578">
        <v>2</v>
      </c>
      <c r="B578" t="s">
        <v>1462</v>
      </c>
      <c r="C578" t="s">
        <v>3118</v>
      </c>
      <c r="D578" t="s">
        <v>3119</v>
      </c>
      <c r="E578" t="s">
        <v>37</v>
      </c>
      <c r="F578" t="s">
        <v>3</v>
      </c>
      <c r="G578" t="s">
        <v>1845</v>
      </c>
      <c r="H578">
        <v>8659.7643590000007</v>
      </c>
      <c r="I578">
        <v>8692.7110369999991</v>
      </c>
      <c r="J578">
        <v>32.946677999999999</v>
      </c>
      <c r="K578">
        <v>0.37901499999999999</v>
      </c>
    </row>
    <row r="579" spans="1:11" x14ac:dyDescent="0.25">
      <c r="A579">
        <v>2</v>
      </c>
      <c r="B579" t="s">
        <v>1462</v>
      </c>
      <c r="C579" t="s">
        <v>3120</v>
      </c>
      <c r="D579" t="s">
        <v>3121</v>
      </c>
      <c r="E579" t="s">
        <v>37</v>
      </c>
      <c r="F579" t="s">
        <v>3</v>
      </c>
      <c r="G579" t="s">
        <v>1845</v>
      </c>
      <c r="H579">
        <v>8672.5307699999994</v>
      </c>
      <c r="I579">
        <v>8659.8175200000005</v>
      </c>
      <c r="J579">
        <v>12.71325</v>
      </c>
      <c r="K579">
        <v>0.1468074</v>
      </c>
    </row>
    <row r="580" spans="1:11" x14ac:dyDescent="0.25">
      <c r="A580">
        <v>2</v>
      </c>
      <c r="B580" t="s">
        <v>1462</v>
      </c>
      <c r="C580" t="s">
        <v>3122</v>
      </c>
      <c r="D580" t="s">
        <v>3123</v>
      </c>
      <c r="E580" t="s">
        <v>37</v>
      </c>
      <c r="F580" t="s">
        <v>3</v>
      </c>
      <c r="G580" t="s">
        <v>1845</v>
      </c>
      <c r="H580">
        <v>8702.8211680000004</v>
      </c>
      <c r="I580">
        <v>8640.5782569999992</v>
      </c>
      <c r="J580">
        <v>62.242910999999999</v>
      </c>
      <c r="K580">
        <v>0.72035590000000005</v>
      </c>
    </row>
    <row r="581" spans="1:11" x14ac:dyDescent="0.25">
      <c r="A581">
        <v>2</v>
      </c>
      <c r="B581" t="s">
        <v>1462</v>
      </c>
      <c r="C581" t="s">
        <v>3124</v>
      </c>
      <c r="D581" t="s">
        <v>3125</v>
      </c>
      <c r="E581" t="s">
        <v>37</v>
      </c>
      <c r="F581" t="s">
        <v>3</v>
      </c>
      <c r="G581" t="s">
        <v>1845</v>
      </c>
      <c r="H581">
        <v>8717.7263650000004</v>
      </c>
      <c r="I581">
        <v>8702.8211680000004</v>
      </c>
      <c r="J581">
        <v>14.905196999999999</v>
      </c>
      <c r="K581">
        <v>0.17126859999999999</v>
      </c>
    </row>
    <row r="582" spans="1:11" x14ac:dyDescent="0.25">
      <c r="A582">
        <v>2</v>
      </c>
      <c r="B582" t="s">
        <v>1462</v>
      </c>
      <c r="C582" t="s">
        <v>3126</v>
      </c>
      <c r="D582" t="s">
        <v>3127</v>
      </c>
      <c r="E582" t="s">
        <v>37</v>
      </c>
      <c r="F582" t="s">
        <v>3</v>
      </c>
      <c r="G582" t="s">
        <v>1845</v>
      </c>
      <c r="H582">
        <v>8722.7894629999992</v>
      </c>
      <c r="I582">
        <v>8717.7263650000004</v>
      </c>
      <c r="J582">
        <v>5.0630980000000001</v>
      </c>
      <c r="K582">
        <v>5.8078200000000003E-2</v>
      </c>
    </row>
    <row r="583" spans="1:11" x14ac:dyDescent="0.25">
      <c r="A583">
        <v>2</v>
      </c>
      <c r="B583" t="s">
        <v>1462</v>
      </c>
      <c r="C583" t="s">
        <v>3128</v>
      </c>
      <c r="D583" t="s">
        <v>3129</v>
      </c>
      <c r="E583" t="s">
        <v>37</v>
      </c>
      <c r="F583" t="s">
        <v>3</v>
      </c>
      <c r="G583" t="s">
        <v>1845</v>
      </c>
      <c r="H583">
        <v>8708.9251850000001</v>
      </c>
      <c r="I583">
        <v>8691.4761089999993</v>
      </c>
      <c r="J583">
        <v>17.449076000000002</v>
      </c>
      <c r="K583">
        <v>0.20076079999999999</v>
      </c>
    </row>
    <row r="584" spans="1:11" x14ac:dyDescent="0.25">
      <c r="A584">
        <v>2</v>
      </c>
      <c r="B584" t="s">
        <v>1462</v>
      </c>
      <c r="C584" t="s">
        <v>3130</v>
      </c>
      <c r="D584" t="s">
        <v>3131</v>
      </c>
      <c r="E584" t="s">
        <v>37</v>
      </c>
      <c r="F584" t="s">
        <v>3</v>
      </c>
      <c r="G584" t="s">
        <v>1845</v>
      </c>
      <c r="H584">
        <v>8716.8825880000004</v>
      </c>
      <c r="I584">
        <v>8701.7737440000001</v>
      </c>
      <c r="J584">
        <v>15.108843999999999</v>
      </c>
      <c r="K584">
        <v>0.17362949999999999</v>
      </c>
    </row>
    <row r="585" spans="1:11" x14ac:dyDescent="0.25">
      <c r="A585">
        <v>2</v>
      </c>
      <c r="B585" t="s">
        <v>1462</v>
      </c>
      <c r="C585" t="s">
        <v>3132</v>
      </c>
      <c r="D585" t="s">
        <v>3133</v>
      </c>
      <c r="E585" t="s">
        <v>37</v>
      </c>
      <c r="F585" t="s">
        <v>3</v>
      </c>
      <c r="G585" t="s">
        <v>1845</v>
      </c>
      <c r="H585">
        <v>8650.9145559999997</v>
      </c>
      <c r="I585">
        <v>8716.8825880000004</v>
      </c>
      <c r="J585">
        <v>65.968031999999994</v>
      </c>
      <c r="K585">
        <v>0.75678469999999998</v>
      </c>
    </row>
    <row r="586" spans="1:11" x14ac:dyDescent="0.25">
      <c r="A586">
        <v>2</v>
      </c>
      <c r="B586" t="s">
        <v>1462</v>
      </c>
      <c r="C586" t="s">
        <v>3134</v>
      </c>
      <c r="D586" t="s">
        <v>3135</v>
      </c>
      <c r="E586" t="s">
        <v>37</v>
      </c>
      <c r="F586" t="s">
        <v>3</v>
      </c>
      <c r="G586" t="s">
        <v>1845</v>
      </c>
      <c r="H586">
        <v>8687.7690550000007</v>
      </c>
      <c r="I586">
        <v>8650.9145559999997</v>
      </c>
      <c r="J586">
        <v>36.854498999999997</v>
      </c>
      <c r="K586">
        <v>0.42601850000000002</v>
      </c>
    </row>
    <row r="587" spans="1:11" x14ac:dyDescent="0.25">
      <c r="A587">
        <v>2</v>
      </c>
      <c r="B587" t="s">
        <v>1462</v>
      </c>
      <c r="C587" t="s">
        <v>3136</v>
      </c>
      <c r="D587" t="s">
        <v>3137</v>
      </c>
      <c r="E587" t="s">
        <v>37</v>
      </c>
      <c r="F587" t="s">
        <v>3</v>
      </c>
      <c r="G587" t="s">
        <v>1845</v>
      </c>
      <c r="H587">
        <v>8720.5143169999992</v>
      </c>
      <c r="I587">
        <v>8687.7690550000007</v>
      </c>
      <c r="J587">
        <v>32.745261999999997</v>
      </c>
      <c r="K587">
        <v>0.37691219999999998</v>
      </c>
    </row>
    <row r="588" spans="1:11" x14ac:dyDescent="0.25">
      <c r="A588">
        <v>2</v>
      </c>
      <c r="B588" t="s">
        <v>1462</v>
      </c>
      <c r="C588" t="s">
        <v>3138</v>
      </c>
      <c r="D588" t="s">
        <v>3139</v>
      </c>
      <c r="E588" t="s">
        <v>37</v>
      </c>
      <c r="F588" t="s">
        <v>3</v>
      </c>
      <c r="G588" t="s">
        <v>1845</v>
      </c>
      <c r="H588">
        <v>8649.4648390000002</v>
      </c>
      <c r="I588">
        <v>8720.5143169999992</v>
      </c>
      <c r="J588">
        <v>71.049477999999993</v>
      </c>
      <c r="K588">
        <v>0.81473949999999995</v>
      </c>
    </row>
    <row r="589" spans="1:11" x14ac:dyDescent="0.25">
      <c r="A589">
        <v>2</v>
      </c>
      <c r="B589" t="s">
        <v>1462</v>
      </c>
      <c r="C589" t="s">
        <v>3140</v>
      </c>
      <c r="D589" t="s">
        <v>3141</v>
      </c>
      <c r="E589" t="s">
        <v>37</v>
      </c>
      <c r="F589" t="s">
        <v>3</v>
      </c>
      <c r="G589" t="s">
        <v>1845</v>
      </c>
      <c r="H589">
        <v>8678.7069809999994</v>
      </c>
      <c r="I589">
        <v>8653.3669549999995</v>
      </c>
      <c r="J589">
        <v>25.340026000000002</v>
      </c>
      <c r="K589">
        <v>0.29283429999999999</v>
      </c>
    </row>
    <row r="590" spans="1:11" x14ac:dyDescent="0.25">
      <c r="A590">
        <v>2</v>
      </c>
      <c r="B590" t="s">
        <v>1462</v>
      </c>
      <c r="C590" t="s">
        <v>3142</v>
      </c>
      <c r="D590" t="s">
        <v>3143</v>
      </c>
      <c r="E590" t="s">
        <v>37</v>
      </c>
      <c r="F590" t="s">
        <v>3</v>
      </c>
      <c r="G590" t="s">
        <v>1845</v>
      </c>
      <c r="H590">
        <v>8699.5454829999999</v>
      </c>
      <c r="I590">
        <v>8678.7069809999994</v>
      </c>
      <c r="J590">
        <v>20.838501999999998</v>
      </c>
      <c r="K590">
        <v>0.24011070000000001</v>
      </c>
    </row>
    <row r="591" spans="1:11" x14ac:dyDescent="0.25">
      <c r="A591">
        <v>2</v>
      </c>
      <c r="B591" t="s">
        <v>1462</v>
      </c>
      <c r="C591" t="s">
        <v>3144</v>
      </c>
      <c r="D591" t="s">
        <v>3145</v>
      </c>
      <c r="E591" t="s">
        <v>37</v>
      </c>
      <c r="F591" t="s">
        <v>3</v>
      </c>
      <c r="G591" t="s">
        <v>1845</v>
      </c>
      <c r="H591">
        <v>8706.2751800000005</v>
      </c>
      <c r="I591">
        <v>8699.5454829999999</v>
      </c>
      <c r="J591">
        <v>6.7296969999999998</v>
      </c>
      <c r="K591">
        <v>7.7356900000000006E-2</v>
      </c>
    </row>
    <row r="592" spans="1:11" x14ac:dyDescent="0.25">
      <c r="A592">
        <v>2</v>
      </c>
      <c r="B592" t="s">
        <v>1462</v>
      </c>
      <c r="C592" t="s">
        <v>3146</v>
      </c>
      <c r="D592" t="s">
        <v>3147</v>
      </c>
      <c r="E592" t="s">
        <v>37</v>
      </c>
      <c r="F592" t="s">
        <v>3</v>
      </c>
      <c r="G592" t="s">
        <v>1845</v>
      </c>
      <c r="H592">
        <v>8677.4777580000009</v>
      </c>
      <c r="I592">
        <v>8693.6548750000002</v>
      </c>
      <c r="J592">
        <v>16.177116999999999</v>
      </c>
      <c r="K592">
        <v>0.18607960000000001</v>
      </c>
    </row>
    <row r="593" spans="1:11" x14ac:dyDescent="0.25">
      <c r="A593">
        <v>2</v>
      </c>
      <c r="B593" t="s">
        <v>1462</v>
      </c>
      <c r="C593" t="s">
        <v>3148</v>
      </c>
      <c r="D593" t="s">
        <v>3149</v>
      </c>
      <c r="E593" t="s">
        <v>37</v>
      </c>
      <c r="F593" t="s">
        <v>3</v>
      </c>
      <c r="G593" t="s">
        <v>1845</v>
      </c>
      <c r="H593">
        <v>8707.6897499999995</v>
      </c>
      <c r="I593">
        <v>8677.4777580000009</v>
      </c>
      <c r="J593">
        <v>30.211991999999999</v>
      </c>
      <c r="K593">
        <v>0.34816560000000002</v>
      </c>
    </row>
    <row r="594" spans="1:11" x14ac:dyDescent="0.25">
      <c r="A594">
        <v>3</v>
      </c>
      <c r="B594" t="s">
        <v>36</v>
      </c>
      <c r="C594" t="s">
        <v>2792</v>
      </c>
      <c r="D594" t="s">
        <v>2793</v>
      </c>
      <c r="E594" t="s">
        <v>37</v>
      </c>
      <c r="F594" t="s">
        <v>3</v>
      </c>
      <c r="G594" t="s">
        <v>1845</v>
      </c>
      <c r="H594">
        <v>8747.4103940000005</v>
      </c>
      <c r="I594">
        <v>8619.0169549999991</v>
      </c>
      <c r="J594">
        <v>128.393439</v>
      </c>
      <c r="K594">
        <v>1.4896529000000001</v>
      </c>
    </row>
    <row r="595" spans="1:11" x14ac:dyDescent="0.25">
      <c r="A595">
        <v>3</v>
      </c>
      <c r="B595" t="s">
        <v>36</v>
      </c>
      <c r="C595" t="s">
        <v>2794</v>
      </c>
      <c r="D595" t="s">
        <v>2795</v>
      </c>
      <c r="E595" t="s">
        <v>37</v>
      </c>
      <c r="F595" t="s">
        <v>3</v>
      </c>
      <c r="G595" t="s">
        <v>1845</v>
      </c>
      <c r="H595">
        <v>8716.1715850000001</v>
      </c>
      <c r="I595">
        <v>8743.3368420000006</v>
      </c>
      <c r="J595">
        <v>27.165257</v>
      </c>
      <c r="K595">
        <v>0.31069669999999999</v>
      </c>
    </row>
    <row r="596" spans="1:11" x14ac:dyDescent="0.25">
      <c r="A596">
        <v>3</v>
      </c>
      <c r="B596" t="s">
        <v>36</v>
      </c>
      <c r="C596" t="s">
        <v>2796</v>
      </c>
      <c r="D596" t="s">
        <v>2797</v>
      </c>
      <c r="E596" t="s">
        <v>37</v>
      </c>
      <c r="F596" t="s">
        <v>3</v>
      </c>
      <c r="G596" t="s">
        <v>1845</v>
      </c>
      <c r="H596">
        <v>8739.9247720000003</v>
      </c>
      <c r="I596">
        <v>8716.1715850000001</v>
      </c>
      <c r="J596">
        <v>23.753187</v>
      </c>
      <c r="K596">
        <v>0.2725186</v>
      </c>
    </row>
    <row r="597" spans="1:11" x14ac:dyDescent="0.25">
      <c r="A597">
        <v>3</v>
      </c>
      <c r="B597" t="s">
        <v>36</v>
      </c>
      <c r="C597" t="s">
        <v>2798</v>
      </c>
      <c r="D597" t="s">
        <v>2799</v>
      </c>
      <c r="E597" t="s">
        <v>37</v>
      </c>
      <c r="F597" t="s">
        <v>3</v>
      </c>
      <c r="G597" t="s">
        <v>1845</v>
      </c>
      <c r="H597">
        <v>8703.6639030000006</v>
      </c>
      <c r="I597">
        <v>8754.0703990000002</v>
      </c>
      <c r="J597">
        <v>50.406495999999997</v>
      </c>
      <c r="K597">
        <v>0.57580640000000005</v>
      </c>
    </row>
    <row r="598" spans="1:11" x14ac:dyDescent="0.25">
      <c r="A598">
        <v>3</v>
      </c>
      <c r="B598" t="s">
        <v>36</v>
      </c>
      <c r="C598" t="s">
        <v>2800</v>
      </c>
      <c r="D598" t="s">
        <v>2801</v>
      </c>
      <c r="E598" t="s">
        <v>37</v>
      </c>
      <c r="F598" t="s">
        <v>3</v>
      </c>
      <c r="G598" t="s">
        <v>1845</v>
      </c>
      <c r="H598">
        <v>8702.4858270000004</v>
      </c>
      <c r="I598">
        <v>8703.6639030000006</v>
      </c>
      <c r="J598">
        <v>1.1780759999999999</v>
      </c>
      <c r="K598">
        <v>1.35354E-2</v>
      </c>
    </row>
    <row r="599" spans="1:11" x14ac:dyDescent="0.25">
      <c r="A599">
        <v>3</v>
      </c>
      <c r="B599" t="s">
        <v>36</v>
      </c>
      <c r="C599" t="s">
        <v>2802</v>
      </c>
      <c r="D599" t="s">
        <v>2803</v>
      </c>
      <c r="E599" t="s">
        <v>37</v>
      </c>
      <c r="F599" t="s">
        <v>3</v>
      </c>
      <c r="G599" t="s">
        <v>1845</v>
      </c>
      <c r="H599">
        <v>8736.796891</v>
      </c>
      <c r="I599">
        <v>8702.4858270000004</v>
      </c>
      <c r="J599">
        <v>34.311064000000002</v>
      </c>
      <c r="K599">
        <v>0.39426739999999999</v>
      </c>
    </row>
    <row r="600" spans="1:11" x14ac:dyDescent="0.25">
      <c r="A600">
        <v>3</v>
      </c>
      <c r="B600" t="s">
        <v>36</v>
      </c>
      <c r="C600" t="s">
        <v>2804</v>
      </c>
      <c r="D600" t="s">
        <v>2805</v>
      </c>
      <c r="E600" t="s">
        <v>37</v>
      </c>
      <c r="F600" t="s">
        <v>3</v>
      </c>
      <c r="G600" t="s">
        <v>1845</v>
      </c>
      <c r="H600">
        <v>8705.3733639999991</v>
      </c>
      <c r="I600">
        <v>8736.796891</v>
      </c>
      <c r="J600">
        <v>31.423527</v>
      </c>
      <c r="K600">
        <v>0.35966870000000001</v>
      </c>
    </row>
    <row r="601" spans="1:11" x14ac:dyDescent="0.25">
      <c r="A601">
        <v>3</v>
      </c>
      <c r="B601" t="s">
        <v>36</v>
      </c>
      <c r="C601" t="s">
        <v>2806</v>
      </c>
      <c r="D601" t="s">
        <v>2807</v>
      </c>
      <c r="E601" t="s">
        <v>37</v>
      </c>
      <c r="F601" t="s">
        <v>3</v>
      </c>
      <c r="G601" t="s">
        <v>1845</v>
      </c>
      <c r="H601">
        <v>8747.8504090000006</v>
      </c>
      <c r="I601">
        <v>8705.3733639999991</v>
      </c>
      <c r="J601">
        <v>42.477044999999997</v>
      </c>
      <c r="K601">
        <v>0.4879405</v>
      </c>
    </row>
    <row r="602" spans="1:11" x14ac:dyDescent="0.25">
      <c r="A602">
        <v>3</v>
      </c>
      <c r="B602" t="s">
        <v>36</v>
      </c>
      <c r="C602" t="s">
        <v>2808</v>
      </c>
      <c r="D602" t="s">
        <v>2809</v>
      </c>
      <c r="E602" t="s">
        <v>37</v>
      </c>
      <c r="F602" t="s">
        <v>3</v>
      </c>
      <c r="G602" t="s">
        <v>1845</v>
      </c>
      <c r="H602">
        <v>8685.3016069999994</v>
      </c>
      <c r="I602">
        <v>8697.0415730000004</v>
      </c>
      <c r="J602">
        <v>11.739966000000001</v>
      </c>
      <c r="K602">
        <v>0.134988</v>
      </c>
    </row>
    <row r="603" spans="1:11" x14ac:dyDescent="0.25">
      <c r="A603">
        <v>3</v>
      </c>
      <c r="B603" t="s">
        <v>36</v>
      </c>
      <c r="C603" t="s">
        <v>2810</v>
      </c>
      <c r="D603" t="s">
        <v>2811</v>
      </c>
      <c r="E603" t="s">
        <v>37</v>
      </c>
      <c r="F603" t="s">
        <v>3</v>
      </c>
      <c r="G603" t="s">
        <v>1845</v>
      </c>
      <c r="H603">
        <v>8743.5873580000007</v>
      </c>
      <c r="I603">
        <v>8726.891705</v>
      </c>
      <c r="J603">
        <v>16.695653</v>
      </c>
      <c r="K603">
        <v>0.1913127</v>
      </c>
    </row>
    <row r="604" spans="1:11" x14ac:dyDescent="0.25">
      <c r="A604">
        <v>3</v>
      </c>
      <c r="B604" t="s">
        <v>36</v>
      </c>
      <c r="C604" t="s">
        <v>2812</v>
      </c>
      <c r="D604" t="s">
        <v>2813</v>
      </c>
      <c r="E604" t="s">
        <v>37</v>
      </c>
      <c r="F604" t="s">
        <v>3</v>
      </c>
      <c r="G604" t="s">
        <v>1845</v>
      </c>
      <c r="H604">
        <v>8775.0378970000002</v>
      </c>
      <c r="I604">
        <v>8720.7950099999998</v>
      </c>
      <c r="J604">
        <v>54.242887000000003</v>
      </c>
      <c r="K604">
        <v>0.62199470000000001</v>
      </c>
    </row>
    <row r="605" spans="1:11" x14ac:dyDescent="0.25">
      <c r="A605">
        <v>3</v>
      </c>
      <c r="B605" t="s">
        <v>36</v>
      </c>
      <c r="C605" t="s">
        <v>2814</v>
      </c>
      <c r="D605" t="s">
        <v>2815</v>
      </c>
      <c r="E605" t="s">
        <v>37</v>
      </c>
      <c r="F605" t="s">
        <v>3</v>
      </c>
      <c r="G605" t="s">
        <v>1845</v>
      </c>
      <c r="H605">
        <v>8712.0050680000004</v>
      </c>
      <c r="I605">
        <v>8762.2295759999997</v>
      </c>
      <c r="J605">
        <v>50.224508</v>
      </c>
      <c r="K605">
        <v>0.57319319999999996</v>
      </c>
    </row>
    <row r="606" spans="1:11" x14ac:dyDescent="0.25">
      <c r="A606">
        <v>3</v>
      </c>
      <c r="B606" t="s">
        <v>36</v>
      </c>
      <c r="C606" t="s">
        <v>2816</v>
      </c>
      <c r="D606" t="s">
        <v>2817</v>
      </c>
      <c r="E606" t="s">
        <v>37</v>
      </c>
      <c r="F606" t="s">
        <v>3</v>
      </c>
      <c r="G606" t="s">
        <v>1845</v>
      </c>
      <c r="H606">
        <v>8749.9525529999992</v>
      </c>
      <c r="I606">
        <v>8759.015652</v>
      </c>
      <c r="J606">
        <v>9.0630989999999994</v>
      </c>
      <c r="K606">
        <v>0.1034717</v>
      </c>
    </row>
    <row r="607" spans="1:11" x14ac:dyDescent="0.25">
      <c r="A607">
        <v>3</v>
      </c>
      <c r="B607" t="s">
        <v>36</v>
      </c>
      <c r="C607" t="s">
        <v>2818</v>
      </c>
      <c r="D607" t="s">
        <v>2819</v>
      </c>
      <c r="E607" t="s">
        <v>37</v>
      </c>
      <c r="F607" t="s">
        <v>3</v>
      </c>
      <c r="G607" t="s">
        <v>1845</v>
      </c>
      <c r="H607">
        <v>8714.6493310000005</v>
      </c>
      <c r="I607">
        <v>8627.2611190000007</v>
      </c>
      <c r="J607">
        <v>87.388211999999996</v>
      </c>
      <c r="K607">
        <v>1.0129311000000001</v>
      </c>
    </row>
    <row r="608" spans="1:11" x14ac:dyDescent="0.25">
      <c r="A608">
        <v>3</v>
      </c>
      <c r="B608" t="s">
        <v>36</v>
      </c>
      <c r="C608" t="s">
        <v>2820</v>
      </c>
      <c r="D608" t="s">
        <v>2821</v>
      </c>
      <c r="E608" t="s">
        <v>37</v>
      </c>
      <c r="F608" t="s">
        <v>3</v>
      </c>
      <c r="G608" t="s">
        <v>1845</v>
      </c>
      <c r="H608">
        <v>8750.5388139999995</v>
      </c>
      <c r="I608">
        <v>8714.6493310000005</v>
      </c>
      <c r="J608">
        <v>35.889482999999998</v>
      </c>
      <c r="K608">
        <v>0.41182930000000001</v>
      </c>
    </row>
    <row r="609" spans="1:11" x14ac:dyDescent="0.25">
      <c r="A609">
        <v>3</v>
      </c>
      <c r="B609" t="s">
        <v>388</v>
      </c>
      <c r="C609" t="s">
        <v>2886</v>
      </c>
      <c r="D609" t="s">
        <v>2887</v>
      </c>
      <c r="E609" t="s">
        <v>37</v>
      </c>
      <c r="F609" t="s">
        <v>3</v>
      </c>
      <c r="G609" t="s">
        <v>1845</v>
      </c>
      <c r="H609">
        <v>8758.1903320000001</v>
      </c>
      <c r="I609">
        <v>8782.6012960000007</v>
      </c>
      <c r="J609">
        <v>24.410964</v>
      </c>
      <c r="K609">
        <v>0.2779469</v>
      </c>
    </row>
    <row r="610" spans="1:11" x14ac:dyDescent="0.25">
      <c r="A610">
        <v>3</v>
      </c>
      <c r="B610" t="s">
        <v>388</v>
      </c>
      <c r="C610" t="s">
        <v>2888</v>
      </c>
      <c r="D610" t="s">
        <v>2889</v>
      </c>
      <c r="E610" t="s">
        <v>37</v>
      </c>
      <c r="F610" t="s">
        <v>3</v>
      </c>
      <c r="G610" t="s">
        <v>1845</v>
      </c>
      <c r="H610">
        <v>8747.9731800000009</v>
      </c>
      <c r="I610">
        <v>8758.1903320000001</v>
      </c>
      <c r="J610">
        <v>10.217152</v>
      </c>
      <c r="K610">
        <v>0.11665830000000001</v>
      </c>
    </row>
    <row r="611" spans="1:11" x14ac:dyDescent="0.25">
      <c r="A611">
        <v>3</v>
      </c>
      <c r="B611" t="s">
        <v>388</v>
      </c>
      <c r="C611" t="s">
        <v>2890</v>
      </c>
      <c r="D611" t="s">
        <v>2891</v>
      </c>
      <c r="E611" t="s">
        <v>37</v>
      </c>
      <c r="F611" t="s">
        <v>3</v>
      </c>
      <c r="G611" t="s">
        <v>1845</v>
      </c>
      <c r="H611">
        <v>8744.3182730000008</v>
      </c>
      <c r="I611">
        <v>8640.0679110000001</v>
      </c>
      <c r="J611">
        <v>104.250362</v>
      </c>
      <c r="K611">
        <v>1.2065919000000001</v>
      </c>
    </row>
    <row r="612" spans="1:11" x14ac:dyDescent="0.25">
      <c r="A612">
        <v>3</v>
      </c>
      <c r="B612" t="s">
        <v>388</v>
      </c>
      <c r="C612" t="s">
        <v>2892</v>
      </c>
      <c r="D612" t="s">
        <v>2893</v>
      </c>
      <c r="E612" t="s">
        <v>37</v>
      </c>
      <c r="F612" t="s">
        <v>3</v>
      </c>
      <c r="G612" t="s">
        <v>1845</v>
      </c>
      <c r="H612">
        <v>8639.6122290000003</v>
      </c>
      <c r="I612">
        <v>8744.3182730000008</v>
      </c>
      <c r="J612">
        <v>104.70604400000001</v>
      </c>
      <c r="K612">
        <v>1.1974180000000001</v>
      </c>
    </row>
    <row r="613" spans="1:11" x14ac:dyDescent="0.25">
      <c r="A613">
        <v>3</v>
      </c>
      <c r="B613" t="s">
        <v>388</v>
      </c>
      <c r="C613" t="s">
        <v>2894</v>
      </c>
      <c r="D613" t="s">
        <v>2895</v>
      </c>
      <c r="E613" t="s">
        <v>37</v>
      </c>
      <c r="F613" t="s">
        <v>3</v>
      </c>
      <c r="G613" t="s">
        <v>1845</v>
      </c>
      <c r="H613">
        <v>8612.0822270000008</v>
      </c>
      <c r="I613">
        <v>8629.9697739999992</v>
      </c>
      <c r="J613">
        <v>17.887547000000001</v>
      </c>
      <c r="K613">
        <v>0.2072724</v>
      </c>
    </row>
    <row r="614" spans="1:11" x14ac:dyDescent="0.25">
      <c r="A614">
        <v>3</v>
      </c>
      <c r="B614" t="s">
        <v>388</v>
      </c>
      <c r="C614" t="s">
        <v>2896</v>
      </c>
      <c r="D614" t="s">
        <v>2897</v>
      </c>
      <c r="E614" t="s">
        <v>37</v>
      </c>
      <c r="F614" t="s">
        <v>3</v>
      </c>
      <c r="G614" t="s">
        <v>1845</v>
      </c>
      <c r="H614">
        <v>8637.532717</v>
      </c>
      <c r="I614">
        <v>8612.0822270000008</v>
      </c>
      <c r="J614">
        <v>25.450489999999999</v>
      </c>
      <c r="K614">
        <v>0.29552079999999997</v>
      </c>
    </row>
    <row r="615" spans="1:11" x14ac:dyDescent="0.25">
      <c r="A615">
        <v>3</v>
      </c>
      <c r="B615" t="s">
        <v>388</v>
      </c>
      <c r="C615" t="s">
        <v>2898</v>
      </c>
      <c r="D615" t="s">
        <v>2899</v>
      </c>
      <c r="E615" t="s">
        <v>37</v>
      </c>
      <c r="F615" t="s">
        <v>3</v>
      </c>
      <c r="G615" t="s">
        <v>1845</v>
      </c>
      <c r="H615">
        <v>8754.6565460000002</v>
      </c>
      <c r="I615">
        <v>8748.219169</v>
      </c>
      <c r="J615">
        <v>6.4373769999999997</v>
      </c>
      <c r="K615">
        <v>7.3584999999999998E-2</v>
      </c>
    </row>
    <row r="616" spans="1:11" x14ac:dyDescent="0.25">
      <c r="A616">
        <v>3</v>
      </c>
      <c r="B616" t="s">
        <v>388</v>
      </c>
      <c r="C616" t="s">
        <v>2900</v>
      </c>
      <c r="D616" t="s">
        <v>2901</v>
      </c>
      <c r="E616" t="s">
        <v>37</v>
      </c>
      <c r="F616" t="s">
        <v>3</v>
      </c>
      <c r="G616" t="s">
        <v>1845</v>
      </c>
      <c r="H616">
        <v>8788.0274200000003</v>
      </c>
      <c r="I616">
        <v>8697.7108910000006</v>
      </c>
      <c r="J616">
        <v>90.316529000000003</v>
      </c>
      <c r="K616">
        <v>1.0383941999999999</v>
      </c>
    </row>
    <row r="617" spans="1:11" x14ac:dyDescent="0.25">
      <c r="A617">
        <v>3</v>
      </c>
      <c r="B617" t="s">
        <v>388</v>
      </c>
      <c r="C617" t="s">
        <v>2902</v>
      </c>
      <c r="D617" t="s">
        <v>2903</v>
      </c>
      <c r="E617" t="s">
        <v>37</v>
      </c>
      <c r="F617" t="s">
        <v>3</v>
      </c>
      <c r="G617" t="s">
        <v>1845</v>
      </c>
      <c r="H617">
        <v>8684.116145</v>
      </c>
      <c r="I617">
        <v>8788.0274200000003</v>
      </c>
      <c r="J617">
        <v>103.911275</v>
      </c>
      <c r="K617">
        <v>1.1824186000000001</v>
      </c>
    </row>
    <row r="618" spans="1:11" x14ac:dyDescent="0.25">
      <c r="A618">
        <v>3</v>
      </c>
      <c r="B618" t="s">
        <v>388</v>
      </c>
      <c r="C618" t="s">
        <v>2904</v>
      </c>
      <c r="D618" t="s">
        <v>2905</v>
      </c>
      <c r="E618" t="s">
        <v>37</v>
      </c>
      <c r="F618" t="s">
        <v>3</v>
      </c>
      <c r="G618" t="s">
        <v>1845</v>
      </c>
      <c r="H618">
        <v>8637.7777910000004</v>
      </c>
      <c r="I618">
        <v>8712.41309</v>
      </c>
      <c r="J618">
        <v>74.635299000000003</v>
      </c>
      <c r="K618">
        <v>0.85665469999999999</v>
      </c>
    </row>
    <row r="619" spans="1:11" x14ac:dyDescent="0.25">
      <c r="A619">
        <v>3</v>
      </c>
      <c r="B619" t="s">
        <v>388</v>
      </c>
      <c r="C619" t="s">
        <v>2906</v>
      </c>
      <c r="D619" t="s">
        <v>2907</v>
      </c>
      <c r="E619" t="s">
        <v>37</v>
      </c>
      <c r="F619" t="s">
        <v>3</v>
      </c>
      <c r="G619" t="s">
        <v>1845</v>
      </c>
      <c r="H619">
        <v>8733.8006939999996</v>
      </c>
      <c r="I619">
        <v>8715.8269369999998</v>
      </c>
      <c r="J619">
        <v>17.973756999999999</v>
      </c>
      <c r="K619">
        <v>0.20621980000000001</v>
      </c>
    </row>
    <row r="620" spans="1:11" x14ac:dyDescent="0.25">
      <c r="A620">
        <v>3</v>
      </c>
      <c r="B620" t="s">
        <v>388</v>
      </c>
      <c r="C620" t="s">
        <v>2908</v>
      </c>
      <c r="D620" t="s">
        <v>2909</v>
      </c>
      <c r="E620" t="s">
        <v>37</v>
      </c>
      <c r="F620" t="s">
        <v>3</v>
      </c>
      <c r="G620" t="s">
        <v>1845</v>
      </c>
      <c r="H620">
        <v>8684.1803739999996</v>
      </c>
      <c r="I620">
        <v>8679.9028930000004</v>
      </c>
      <c r="J620">
        <v>4.2774809999999999</v>
      </c>
      <c r="K620">
        <v>4.9280299999999999E-2</v>
      </c>
    </row>
    <row r="621" spans="1:11" x14ac:dyDescent="0.25">
      <c r="A621">
        <v>3</v>
      </c>
      <c r="B621" t="s">
        <v>388</v>
      </c>
      <c r="C621" t="s">
        <v>2910</v>
      </c>
      <c r="D621" t="s">
        <v>2911</v>
      </c>
      <c r="E621" t="s">
        <v>37</v>
      </c>
      <c r="F621" t="s">
        <v>3</v>
      </c>
      <c r="G621" t="s">
        <v>1845</v>
      </c>
      <c r="H621">
        <v>8622.7661189999999</v>
      </c>
      <c r="I621">
        <v>8684.1803739999996</v>
      </c>
      <c r="J621">
        <v>61.414254999999997</v>
      </c>
      <c r="K621">
        <v>0.70719690000000002</v>
      </c>
    </row>
    <row r="622" spans="1:11" x14ac:dyDescent="0.25">
      <c r="A622">
        <v>3</v>
      </c>
      <c r="B622" t="s">
        <v>388</v>
      </c>
      <c r="C622" t="s">
        <v>2912</v>
      </c>
      <c r="D622" t="s">
        <v>2913</v>
      </c>
      <c r="E622" t="s">
        <v>37</v>
      </c>
      <c r="F622" t="s">
        <v>3</v>
      </c>
      <c r="G622" t="s">
        <v>1845</v>
      </c>
      <c r="H622">
        <v>8692.0092420000001</v>
      </c>
      <c r="I622">
        <v>8659.8790900000004</v>
      </c>
      <c r="J622">
        <v>32.130152000000002</v>
      </c>
      <c r="K622">
        <v>0.37102309999999999</v>
      </c>
    </row>
    <row r="623" spans="1:11" x14ac:dyDescent="0.25">
      <c r="A623">
        <v>3</v>
      </c>
      <c r="B623" t="s">
        <v>739</v>
      </c>
      <c r="C623" t="s">
        <v>2974</v>
      </c>
      <c r="D623" t="s">
        <v>2975</v>
      </c>
      <c r="E623" t="s">
        <v>37</v>
      </c>
      <c r="F623" t="s">
        <v>3</v>
      </c>
      <c r="G623" t="s">
        <v>1845</v>
      </c>
      <c r="H623">
        <v>8620.2159979999997</v>
      </c>
      <c r="I623">
        <v>8635.1827389999999</v>
      </c>
      <c r="J623">
        <v>14.966741000000001</v>
      </c>
      <c r="K623">
        <v>0.1733228</v>
      </c>
    </row>
    <row r="624" spans="1:11" x14ac:dyDescent="0.25">
      <c r="A624">
        <v>3</v>
      </c>
      <c r="B624" t="s">
        <v>739</v>
      </c>
      <c r="C624" t="s">
        <v>2976</v>
      </c>
      <c r="D624" t="s">
        <v>2977</v>
      </c>
      <c r="E624" t="s">
        <v>37</v>
      </c>
      <c r="F624" t="s">
        <v>3</v>
      </c>
      <c r="G624" t="s">
        <v>1845</v>
      </c>
      <c r="H624">
        <v>8629.8962269999993</v>
      </c>
      <c r="I624">
        <v>8681.8745770000005</v>
      </c>
      <c r="J624">
        <v>51.978349999999999</v>
      </c>
      <c r="K624">
        <v>0.5986996</v>
      </c>
    </row>
    <row r="625" spans="1:11" x14ac:dyDescent="0.25">
      <c r="A625">
        <v>3</v>
      </c>
      <c r="B625" t="s">
        <v>739</v>
      </c>
      <c r="C625" t="s">
        <v>2978</v>
      </c>
      <c r="D625" t="s">
        <v>2979</v>
      </c>
      <c r="E625" t="s">
        <v>37</v>
      </c>
      <c r="F625" t="s">
        <v>3</v>
      </c>
      <c r="G625" t="s">
        <v>1845</v>
      </c>
      <c r="H625">
        <v>8621.7946639999991</v>
      </c>
      <c r="I625">
        <v>8661.6529179999998</v>
      </c>
      <c r="J625">
        <v>39.858254000000002</v>
      </c>
      <c r="K625">
        <v>0.4601691</v>
      </c>
    </row>
    <row r="626" spans="1:11" x14ac:dyDescent="0.25">
      <c r="A626">
        <v>3</v>
      </c>
      <c r="B626" t="s">
        <v>739</v>
      </c>
      <c r="C626" t="s">
        <v>2980</v>
      </c>
      <c r="D626" t="s">
        <v>2981</v>
      </c>
      <c r="E626" t="s">
        <v>37</v>
      </c>
      <c r="F626" t="s">
        <v>3</v>
      </c>
      <c r="G626" t="s">
        <v>1845</v>
      </c>
      <c r="H626">
        <v>8664.8095140000005</v>
      </c>
      <c r="I626">
        <v>8663.1395510000002</v>
      </c>
      <c r="J626">
        <v>1.6699630000000001</v>
      </c>
      <c r="K626">
        <v>1.9276600000000001E-2</v>
      </c>
    </row>
    <row r="627" spans="1:11" x14ac:dyDescent="0.25">
      <c r="A627">
        <v>3</v>
      </c>
      <c r="B627" t="s">
        <v>739</v>
      </c>
      <c r="C627" t="s">
        <v>2982</v>
      </c>
      <c r="D627" t="s">
        <v>2983</v>
      </c>
      <c r="E627" t="s">
        <v>37</v>
      </c>
      <c r="F627" t="s">
        <v>3</v>
      </c>
      <c r="G627" t="s">
        <v>1845</v>
      </c>
      <c r="H627">
        <v>8619.3518939999994</v>
      </c>
      <c r="I627">
        <v>8659.7457809999996</v>
      </c>
      <c r="J627">
        <v>40.393886999999999</v>
      </c>
      <c r="K627">
        <v>0.46645579999999998</v>
      </c>
    </row>
    <row r="628" spans="1:11" x14ac:dyDescent="0.25">
      <c r="A628">
        <v>3</v>
      </c>
      <c r="B628" t="s">
        <v>739</v>
      </c>
      <c r="C628" t="s">
        <v>2984</v>
      </c>
      <c r="D628" t="s">
        <v>2985</v>
      </c>
      <c r="E628" t="s">
        <v>37</v>
      </c>
      <c r="F628" t="s">
        <v>3</v>
      </c>
      <c r="G628" t="s">
        <v>1845</v>
      </c>
      <c r="H628">
        <v>8702.0990779999993</v>
      </c>
      <c r="I628">
        <v>8619.3518939999994</v>
      </c>
      <c r="J628">
        <v>82.747184000000004</v>
      </c>
      <c r="K628">
        <v>0.96001630000000004</v>
      </c>
    </row>
    <row r="629" spans="1:11" x14ac:dyDescent="0.25">
      <c r="A629">
        <v>3</v>
      </c>
      <c r="B629" t="s">
        <v>739</v>
      </c>
      <c r="C629" t="s">
        <v>2986</v>
      </c>
      <c r="D629" t="s">
        <v>2987</v>
      </c>
      <c r="E629" t="s">
        <v>37</v>
      </c>
      <c r="F629" t="s">
        <v>3</v>
      </c>
      <c r="G629" t="s">
        <v>1845</v>
      </c>
      <c r="H629">
        <v>8642.1467630000006</v>
      </c>
      <c r="I629">
        <v>8702.0990779999993</v>
      </c>
      <c r="J629">
        <v>59.952314999999999</v>
      </c>
      <c r="K629">
        <v>0.68894080000000002</v>
      </c>
    </row>
    <row r="630" spans="1:11" x14ac:dyDescent="0.25">
      <c r="A630">
        <v>3</v>
      </c>
      <c r="B630" t="s">
        <v>739</v>
      </c>
      <c r="C630" t="s">
        <v>2988</v>
      </c>
      <c r="D630" t="s">
        <v>2989</v>
      </c>
      <c r="E630" t="s">
        <v>37</v>
      </c>
      <c r="F630" t="s">
        <v>3</v>
      </c>
      <c r="G630" t="s">
        <v>1845</v>
      </c>
      <c r="H630">
        <v>8656.9270350000006</v>
      </c>
      <c r="I630">
        <v>8664.8274500000007</v>
      </c>
      <c r="J630">
        <v>7.9004149999999997</v>
      </c>
      <c r="K630">
        <v>9.1177999999999995E-2</v>
      </c>
    </row>
    <row r="631" spans="1:11" x14ac:dyDescent="0.25">
      <c r="A631">
        <v>3</v>
      </c>
      <c r="B631" t="s">
        <v>739</v>
      </c>
      <c r="C631" t="s">
        <v>2990</v>
      </c>
      <c r="D631" t="s">
        <v>2991</v>
      </c>
      <c r="E631" t="s">
        <v>37</v>
      </c>
      <c r="F631" t="s">
        <v>3</v>
      </c>
      <c r="G631" t="s">
        <v>1845</v>
      </c>
      <c r="H631">
        <v>8659.5421569999999</v>
      </c>
      <c r="I631">
        <v>8656.9270350000006</v>
      </c>
      <c r="J631">
        <v>2.6151219999999999</v>
      </c>
      <c r="K631">
        <v>3.02084E-2</v>
      </c>
    </row>
    <row r="632" spans="1:11" x14ac:dyDescent="0.25">
      <c r="A632">
        <v>3</v>
      </c>
      <c r="B632" t="s">
        <v>739</v>
      </c>
      <c r="C632" t="s">
        <v>2992</v>
      </c>
      <c r="D632" t="s">
        <v>2993</v>
      </c>
      <c r="E632" t="s">
        <v>37</v>
      </c>
      <c r="F632" t="s">
        <v>3</v>
      </c>
      <c r="G632" t="s">
        <v>1845</v>
      </c>
      <c r="H632">
        <v>8633.9667260000006</v>
      </c>
      <c r="I632">
        <v>8690.7017840000008</v>
      </c>
      <c r="J632">
        <v>56.735058000000002</v>
      </c>
      <c r="K632">
        <v>0.65282479999999998</v>
      </c>
    </row>
    <row r="633" spans="1:11" x14ac:dyDescent="0.25">
      <c r="A633">
        <v>3</v>
      </c>
      <c r="B633" t="s">
        <v>739</v>
      </c>
      <c r="C633" t="s">
        <v>2994</v>
      </c>
      <c r="D633" t="s">
        <v>2995</v>
      </c>
      <c r="E633" t="s">
        <v>37</v>
      </c>
      <c r="F633" t="s">
        <v>3</v>
      </c>
      <c r="G633" t="s">
        <v>1845</v>
      </c>
      <c r="H633">
        <v>8697.7416680000006</v>
      </c>
      <c r="I633">
        <v>8628.16698</v>
      </c>
      <c r="J633">
        <v>69.574687999999995</v>
      </c>
      <c r="K633">
        <v>0.80636699999999994</v>
      </c>
    </row>
    <row r="634" spans="1:11" x14ac:dyDescent="0.25">
      <c r="A634">
        <v>3</v>
      </c>
      <c r="B634" t="s">
        <v>739</v>
      </c>
      <c r="C634" t="s">
        <v>2996</v>
      </c>
      <c r="D634" t="s">
        <v>2997</v>
      </c>
      <c r="E634" t="s">
        <v>37</v>
      </c>
      <c r="F634" t="s">
        <v>3</v>
      </c>
      <c r="G634" t="s">
        <v>1845</v>
      </c>
      <c r="H634">
        <v>8641.6981560000004</v>
      </c>
      <c r="I634">
        <v>8661.7490479999997</v>
      </c>
      <c r="J634">
        <v>20.050892000000001</v>
      </c>
      <c r="K634">
        <v>0.23148779999999999</v>
      </c>
    </row>
    <row r="635" spans="1:11" x14ac:dyDescent="0.25">
      <c r="A635">
        <v>3</v>
      </c>
      <c r="B635" t="s">
        <v>1100</v>
      </c>
      <c r="C635" t="s">
        <v>3050</v>
      </c>
      <c r="D635" t="s">
        <v>3051</v>
      </c>
      <c r="E635" t="s">
        <v>37</v>
      </c>
      <c r="F635" t="s">
        <v>3</v>
      </c>
      <c r="G635" t="s">
        <v>1845</v>
      </c>
      <c r="H635">
        <v>8682.7380460000004</v>
      </c>
      <c r="I635">
        <v>8593.9153679999999</v>
      </c>
      <c r="J635">
        <v>88.822677999999996</v>
      </c>
      <c r="K635">
        <v>1.0335531</v>
      </c>
    </row>
    <row r="636" spans="1:11" x14ac:dyDescent="0.25">
      <c r="A636">
        <v>3</v>
      </c>
      <c r="B636" t="s">
        <v>1100</v>
      </c>
      <c r="C636" t="s">
        <v>3052</v>
      </c>
      <c r="D636" t="s">
        <v>3053</v>
      </c>
      <c r="E636" t="s">
        <v>37</v>
      </c>
      <c r="F636" t="s">
        <v>3</v>
      </c>
      <c r="G636" t="s">
        <v>1845</v>
      </c>
      <c r="H636">
        <v>8666.1062199999997</v>
      </c>
      <c r="I636">
        <v>8682.7380460000004</v>
      </c>
      <c r="J636">
        <v>16.631826</v>
      </c>
      <c r="K636">
        <v>0.19155050000000001</v>
      </c>
    </row>
    <row r="637" spans="1:11" x14ac:dyDescent="0.25">
      <c r="A637">
        <v>3</v>
      </c>
      <c r="B637" t="s">
        <v>1100</v>
      </c>
      <c r="C637" t="s">
        <v>3054</v>
      </c>
      <c r="D637" t="s">
        <v>3055</v>
      </c>
      <c r="E637" t="s">
        <v>37</v>
      </c>
      <c r="F637" t="s">
        <v>3</v>
      </c>
      <c r="G637" t="s">
        <v>1845</v>
      </c>
      <c r="H637">
        <v>8621.3559239999995</v>
      </c>
      <c r="I637">
        <v>8647.5604160000003</v>
      </c>
      <c r="J637">
        <v>26.204491999999998</v>
      </c>
      <c r="K637">
        <v>0.30302760000000001</v>
      </c>
    </row>
    <row r="638" spans="1:11" x14ac:dyDescent="0.25">
      <c r="A638">
        <v>3</v>
      </c>
      <c r="B638" t="s">
        <v>1100</v>
      </c>
      <c r="C638" t="s">
        <v>3056</v>
      </c>
      <c r="D638" t="s">
        <v>3057</v>
      </c>
      <c r="E638" t="s">
        <v>37</v>
      </c>
      <c r="F638" t="s">
        <v>3</v>
      </c>
      <c r="G638" t="s">
        <v>1845</v>
      </c>
      <c r="H638">
        <v>8658.6297300000006</v>
      </c>
      <c r="I638">
        <v>8578.0741890000008</v>
      </c>
      <c r="J638">
        <v>80.555541000000005</v>
      </c>
      <c r="K638">
        <v>0.93908659999999999</v>
      </c>
    </row>
    <row r="639" spans="1:11" x14ac:dyDescent="0.25">
      <c r="A639">
        <v>3</v>
      </c>
      <c r="B639" t="s">
        <v>1100</v>
      </c>
      <c r="C639" t="s">
        <v>3058</v>
      </c>
      <c r="D639" t="s">
        <v>3059</v>
      </c>
      <c r="E639" t="s">
        <v>37</v>
      </c>
      <c r="F639" t="s">
        <v>3</v>
      </c>
      <c r="G639" t="s">
        <v>1845</v>
      </c>
      <c r="H639">
        <v>8596.3798409999999</v>
      </c>
      <c r="I639">
        <v>8599.9860619999999</v>
      </c>
      <c r="J639">
        <v>3.6062210000000001</v>
      </c>
      <c r="K639">
        <v>4.1932900000000002E-2</v>
      </c>
    </row>
    <row r="640" spans="1:11" x14ac:dyDescent="0.25">
      <c r="A640">
        <v>3</v>
      </c>
      <c r="B640" t="s">
        <v>1100</v>
      </c>
      <c r="C640" t="s">
        <v>3060</v>
      </c>
      <c r="D640" t="s">
        <v>3061</v>
      </c>
      <c r="E640" t="s">
        <v>37</v>
      </c>
      <c r="F640" t="s">
        <v>3</v>
      </c>
      <c r="G640" t="s">
        <v>1845</v>
      </c>
      <c r="H640">
        <v>8657.0320319999992</v>
      </c>
      <c r="I640">
        <v>8703.2669779999997</v>
      </c>
      <c r="J640">
        <v>46.234946000000001</v>
      </c>
      <c r="K640">
        <v>0.53123670000000001</v>
      </c>
    </row>
    <row r="641" spans="1:11" x14ac:dyDescent="0.25">
      <c r="A641">
        <v>3</v>
      </c>
      <c r="B641" t="s">
        <v>1100</v>
      </c>
      <c r="C641" t="s">
        <v>3062</v>
      </c>
      <c r="D641" t="s">
        <v>3063</v>
      </c>
      <c r="E641" t="s">
        <v>37</v>
      </c>
      <c r="F641" t="s">
        <v>3</v>
      </c>
      <c r="G641" t="s">
        <v>1845</v>
      </c>
      <c r="H641">
        <v>8641.3024769999993</v>
      </c>
      <c r="I641">
        <v>8712.6860460000007</v>
      </c>
      <c r="J641">
        <v>71.383568999999994</v>
      </c>
      <c r="K641">
        <v>0.81930610000000004</v>
      </c>
    </row>
    <row r="642" spans="1:11" x14ac:dyDescent="0.25">
      <c r="A642">
        <v>3</v>
      </c>
      <c r="B642" t="s">
        <v>1100</v>
      </c>
      <c r="C642" t="s">
        <v>3064</v>
      </c>
      <c r="D642" t="s">
        <v>3065</v>
      </c>
      <c r="E642" t="s">
        <v>37</v>
      </c>
      <c r="F642" t="s">
        <v>3</v>
      </c>
      <c r="G642" t="s">
        <v>1845</v>
      </c>
      <c r="H642">
        <v>8659.3643159999992</v>
      </c>
      <c r="I642">
        <v>8658.845405</v>
      </c>
      <c r="J642">
        <v>0.51891100000000001</v>
      </c>
      <c r="K642">
        <v>5.9928000000000004E-3</v>
      </c>
    </row>
    <row r="643" spans="1:11" x14ac:dyDescent="0.25">
      <c r="A643">
        <v>3</v>
      </c>
      <c r="B643" t="s">
        <v>1100</v>
      </c>
      <c r="C643" t="s">
        <v>3066</v>
      </c>
      <c r="D643" t="s">
        <v>3067</v>
      </c>
      <c r="E643" t="s">
        <v>37</v>
      </c>
      <c r="F643" t="s">
        <v>3</v>
      </c>
      <c r="G643" t="s">
        <v>1845</v>
      </c>
      <c r="H643">
        <v>8668.5217769999999</v>
      </c>
      <c r="I643">
        <v>8650.050373</v>
      </c>
      <c r="J643">
        <v>18.471404</v>
      </c>
      <c r="K643">
        <v>0.21354100000000001</v>
      </c>
    </row>
    <row r="644" spans="1:11" x14ac:dyDescent="0.25">
      <c r="A644">
        <v>3</v>
      </c>
      <c r="B644" t="s">
        <v>1100</v>
      </c>
      <c r="C644" t="s">
        <v>3068</v>
      </c>
      <c r="D644" t="s">
        <v>3069</v>
      </c>
      <c r="E644" t="s">
        <v>37</v>
      </c>
      <c r="F644" t="s">
        <v>3</v>
      </c>
      <c r="G644" t="s">
        <v>1845</v>
      </c>
      <c r="H644">
        <v>8591.7157609999995</v>
      </c>
      <c r="I644">
        <v>8668.5217769999999</v>
      </c>
      <c r="J644">
        <v>76.806016</v>
      </c>
      <c r="K644">
        <v>0.88603359999999998</v>
      </c>
    </row>
    <row r="645" spans="1:11" x14ac:dyDescent="0.25">
      <c r="A645">
        <v>3</v>
      </c>
      <c r="B645" t="s">
        <v>1100</v>
      </c>
      <c r="C645" t="s">
        <v>3070</v>
      </c>
      <c r="D645" t="s">
        <v>3071</v>
      </c>
      <c r="E645" t="s">
        <v>37</v>
      </c>
      <c r="F645" t="s">
        <v>3</v>
      </c>
      <c r="G645" t="s">
        <v>1845</v>
      </c>
      <c r="H645">
        <v>8655.3540329999996</v>
      </c>
      <c r="I645">
        <v>8584.6283430000003</v>
      </c>
      <c r="J645">
        <v>70.72569</v>
      </c>
      <c r="K645">
        <v>0.82386429999999999</v>
      </c>
    </row>
    <row r="646" spans="1:11" x14ac:dyDescent="0.25">
      <c r="A646">
        <v>3</v>
      </c>
      <c r="B646" t="s">
        <v>1100</v>
      </c>
      <c r="C646" t="s">
        <v>3072</v>
      </c>
      <c r="D646" t="s">
        <v>3073</v>
      </c>
      <c r="E646" t="s">
        <v>37</v>
      </c>
      <c r="F646" t="s">
        <v>3</v>
      </c>
      <c r="G646" t="s">
        <v>1845</v>
      </c>
      <c r="H646">
        <v>8655.5939820000003</v>
      </c>
      <c r="I646">
        <v>8691.6670950000007</v>
      </c>
      <c r="J646">
        <v>36.073112999999999</v>
      </c>
      <c r="K646">
        <v>0.41503099999999998</v>
      </c>
    </row>
    <row r="647" spans="1:11" x14ac:dyDescent="0.25">
      <c r="A647">
        <v>3</v>
      </c>
      <c r="B647" t="s">
        <v>1100</v>
      </c>
      <c r="C647" t="s">
        <v>3074</v>
      </c>
      <c r="D647" t="s">
        <v>3075</v>
      </c>
      <c r="E647" t="s">
        <v>37</v>
      </c>
      <c r="F647" t="s">
        <v>3</v>
      </c>
      <c r="G647" t="s">
        <v>1845</v>
      </c>
      <c r="H647">
        <v>8683.0780649999997</v>
      </c>
      <c r="I647">
        <v>8654.6554579999993</v>
      </c>
      <c r="J647">
        <v>28.422606999999999</v>
      </c>
      <c r="K647">
        <v>0.32840829999999999</v>
      </c>
    </row>
    <row r="648" spans="1:11" x14ac:dyDescent="0.25">
      <c r="A648">
        <v>3</v>
      </c>
      <c r="B648" t="s">
        <v>1100</v>
      </c>
      <c r="C648" t="s">
        <v>3076</v>
      </c>
      <c r="D648" t="s">
        <v>3077</v>
      </c>
      <c r="E648" t="s">
        <v>37</v>
      </c>
      <c r="F648" t="s">
        <v>3</v>
      </c>
      <c r="G648" t="s">
        <v>1845</v>
      </c>
      <c r="H648">
        <v>8624.7337590000006</v>
      </c>
      <c r="I648">
        <v>8652.8017749999999</v>
      </c>
      <c r="J648">
        <v>28.068016</v>
      </c>
      <c r="K648">
        <v>0.32438070000000002</v>
      </c>
    </row>
    <row r="649" spans="1:11" x14ac:dyDescent="0.25">
      <c r="A649">
        <v>3</v>
      </c>
      <c r="B649" t="s">
        <v>1100</v>
      </c>
      <c r="C649" t="s">
        <v>3078</v>
      </c>
      <c r="D649" t="s">
        <v>3079</v>
      </c>
      <c r="E649" t="s">
        <v>37</v>
      </c>
      <c r="F649" t="s">
        <v>3</v>
      </c>
      <c r="G649" t="s">
        <v>1845</v>
      </c>
      <c r="H649">
        <v>8580.4449089999998</v>
      </c>
      <c r="I649">
        <v>8631.5572169999996</v>
      </c>
      <c r="J649">
        <v>51.112307999999999</v>
      </c>
      <c r="K649">
        <v>0.59215629999999997</v>
      </c>
    </row>
    <row r="650" spans="1:11" x14ac:dyDescent="0.25">
      <c r="A650">
        <v>3</v>
      </c>
      <c r="B650" t="s">
        <v>1100</v>
      </c>
      <c r="C650" t="s">
        <v>3080</v>
      </c>
      <c r="D650" t="s">
        <v>3081</v>
      </c>
      <c r="E650" t="s">
        <v>37</v>
      </c>
      <c r="F650" t="s">
        <v>3</v>
      </c>
      <c r="G650" t="s">
        <v>1845</v>
      </c>
      <c r="H650">
        <v>8677.3766869999999</v>
      </c>
      <c r="I650">
        <v>8659.4448179999999</v>
      </c>
      <c r="J650">
        <v>17.931868999999999</v>
      </c>
      <c r="K650">
        <v>0.2070787</v>
      </c>
    </row>
    <row r="651" spans="1:11" x14ac:dyDescent="0.25">
      <c r="A651">
        <v>3</v>
      </c>
      <c r="B651" t="s">
        <v>1100</v>
      </c>
      <c r="C651" t="s">
        <v>3082</v>
      </c>
      <c r="D651" t="s">
        <v>3083</v>
      </c>
      <c r="E651" t="s">
        <v>37</v>
      </c>
      <c r="F651" t="s">
        <v>3</v>
      </c>
      <c r="G651" t="s">
        <v>1845</v>
      </c>
      <c r="H651">
        <v>8682.3230679999997</v>
      </c>
      <c r="I651">
        <v>8621.4255410000005</v>
      </c>
      <c r="J651">
        <v>60.897526999999997</v>
      </c>
      <c r="K651">
        <v>0.70635099999999995</v>
      </c>
    </row>
    <row r="652" spans="1:11" x14ac:dyDescent="0.25">
      <c r="A652">
        <v>3</v>
      </c>
      <c r="B652" t="s">
        <v>1100</v>
      </c>
      <c r="C652" t="s">
        <v>3084</v>
      </c>
      <c r="D652" t="s">
        <v>3085</v>
      </c>
      <c r="E652" t="s">
        <v>37</v>
      </c>
      <c r="F652" t="s">
        <v>3</v>
      </c>
      <c r="G652" t="s">
        <v>1845</v>
      </c>
      <c r="H652">
        <v>8652.3993690000007</v>
      </c>
      <c r="I652">
        <v>8585.6430180000007</v>
      </c>
      <c r="J652">
        <v>66.756350999999995</v>
      </c>
      <c r="K652">
        <v>0.77753470000000002</v>
      </c>
    </row>
    <row r="653" spans="1:11" x14ac:dyDescent="0.25">
      <c r="A653">
        <v>3</v>
      </c>
      <c r="B653" t="s">
        <v>1462</v>
      </c>
      <c r="C653" t="s">
        <v>3150</v>
      </c>
      <c r="D653" t="s">
        <v>3151</v>
      </c>
      <c r="E653" t="s">
        <v>37</v>
      </c>
      <c r="F653" t="s">
        <v>3</v>
      </c>
      <c r="G653" t="s">
        <v>1845</v>
      </c>
      <c r="H653">
        <v>8699.2726280000006</v>
      </c>
      <c r="I653">
        <v>8690.118375</v>
      </c>
      <c r="J653">
        <v>9.1542530000000006</v>
      </c>
      <c r="K653">
        <v>0.1053409</v>
      </c>
    </row>
    <row r="654" spans="1:11" x14ac:dyDescent="0.25">
      <c r="A654">
        <v>3</v>
      </c>
      <c r="B654" t="s">
        <v>1462</v>
      </c>
      <c r="C654" t="s">
        <v>3152</v>
      </c>
      <c r="D654" t="s">
        <v>3153</v>
      </c>
      <c r="E654" t="s">
        <v>37</v>
      </c>
      <c r="F654" t="s">
        <v>3</v>
      </c>
      <c r="G654" t="s">
        <v>1845</v>
      </c>
      <c r="H654">
        <v>8705.1983029999992</v>
      </c>
      <c r="I654">
        <v>8654.9890529999993</v>
      </c>
      <c r="J654">
        <v>50.209249999999997</v>
      </c>
      <c r="K654">
        <v>0.58011919999999995</v>
      </c>
    </row>
    <row r="655" spans="1:11" x14ac:dyDescent="0.25">
      <c r="A655">
        <v>3</v>
      </c>
      <c r="B655" t="s">
        <v>1462</v>
      </c>
      <c r="C655" t="s">
        <v>3154</v>
      </c>
      <c r="D655" t="s">
        <v>3155</v>
      </c>
      <c r="E655" t="s">
        <v>37</v>
      </c>
      <c r="F655" t="s">
        <v>3</v>
      </c>
      <c r="G655" t="s">
        <v>1845</v>
      </c>
      <c r="H655">
        <v>8693.5246029999998</v>
      </c>
      <c r="I655">
        <v>8643.7313379999996</v>
      </c>
      <c r="J655">
        <v>49.793264999999998</v>
      </c>
      <c r="K655">
        <v>0.57606219999999997</v>
      </c>
    </row>
    <row r="656" spans="1:11" x14ac:dyDescent="0.25">
      <c r="A656">
        <v>3</v>
      </c>
      <c r="B656" t="s">
        <v>1462</v>
      </c>
      <c r="C656" t="s">
        <v>3156</v>
      </c>
      <c r="D656" t="s">
        <v>3157</v>
      </c>
      <c r="E656" t="s">
        <v>37</v>
      </c>
      <c r="F656" t="s">
        <v>3</v>
      </c>
      <c r="G656" t="s">
        <v>1845</v>
      </c>
      <c r="H656">
        <v>8690.6378289999993</v>
      </c>
      <c r="I656">
        <v>8708.7137930000008</v>
      </c>
      <c r="J656">
        <v>18.075963999999999</v>
      </c>
      <c r="K656">
        <v>0.20756179999999999</v>
      </c>
    </row>
    <row r="657" spans="1:11" x14ac:dyDescent="0.25">
      <c r="A657">
        <v>3</v>
      </c>
      <c r="B657" t="s">
        <v>1462</v>
      </c>
      <c r="C657" t="s">
        <v>3158</v>
      </c>
      <c r="D657" t="s">
        <v>3159</v>
      </c>
      <c r="E657" t="s">
        <v>37</v>
      </c>
      <c r="F657" t="s">
        <v>3</v>
      </c>
      <c r="G657" t="s">
        <v>1845</v>
      </c>
      <c r="H657">
        <v>8714.0174769999994</v>
      </c>
      <c r="I657">
        <v>8690.6378289999993</v>
      </c>
      <c r="J657">
        <v>23.379648</v>
      </c>
      <c r="K657">
        <v>0.26902110000000001</v>
      </c>
    </row>
    <row r="658" spans="1:11" x14ac:dyDescent="0.25">
      <c r="A658">
        <v>3</v>
      </c>
      <c r="B658" t="s">
        <v>1462</v>
      </c>
      <c r="C658" t="s">
        <v>3160</v>
      </c>
      <c r="D658" t="s">
        <v>3161</v>
      </c>
      <c r="E658" t="s">
        <v>37</v>
      </c>
      <c r="F658" t="s">
        <v>3</v>
      </c>
      <c r="G658" t="s">
        <v>1845</v>
      </c>
      <c r="H658">
        <v>8642.8455419999991</v>
      </c>
      <c r="I658">
        <v>8714.0174769999994</v>
      </c>
      <c r="J658">
        <v>71.171935000000005</v>
      </c>
      <c r="K658">
        <v>0.81675229999999999</v>
      </c>
    </row>
    <row r="659" spans="1:11" x14ac:dyDescent="0.25">
      <c r="A659">
        <v>3</v>
      </c>
      <c r="B659" t="s">
        <v>1462</v>
      </c>
      <c r="C659" t="s">
        <v>3162</v>
      </c>
      <c r="D659" t="s">
        <v>3163</v>
      </c>
      <c r="E659" t="s">
        <v>37</v>
      </c>
      <c r="F659" t="s">
        <v>3</v>
      </c>
      <c r="G659" t="s">
        <v>1845</v>
      </c>
      <c r="H659">
        <v>8684.2568649999994</v>
      </c>
      <c r="I659">
        <v>8647.5652150000005</v>
      </c>
      <c r="J659">
        <v>36.691650000000003</v>
      </c>
      <c r="K659">
        <v>0.42430040000000002</v>
      </c>
    </row>
    <row r="660" spans="1:11" x14ac:dyDescent="0.25">
      <c r="A660">
        <v>3</v>
      </c>
      <c r="B660" t="s">
        <v>1462</v>
      </c>
      <c r="C660" t="s">
        <v>3164</v>
      </c>
      <c r="D660" t="s">
        <v>3165</v>
      </c>
      <c r="E660" t="s">
        <v>37</v>
      </c>
      <c r="F660" t="s">
        <v>3</v>
      </c>
      <c r="G660" t="s">
        <v>1845</v>
      </c>
      <c r="H660">
        <v>8649.6482730000007</v>
      </c>
      <c r="I660">
        <v>8715.0522299999993</v>
      </c>
      <c r="J660">
        <v>65.403957000000005</v>
      </c>
      <c r="K660">
        <v>0.7504712</v>
      </c>
    </row>
    <row r="661" spans="1:11" x14ac:dyDescent="0.25">
      <c r="A661">
        <v>4</v>
      </c>
      <c r="B661" t="s">
        <v>739</v>
      </c>
      <c r="C661" t="s">
        <v>2998</v>
      </c>
      <c r="D661" t="s">
        <v>2999</v>
      </c>
      <c r="E661" t="s">
        <v>37</v>
      </c>
      <c r="F661" t="s">
        <v>3</v>
      </c>
      <c r="G661" t="s">
        <v>1845</v>
      </c>
      <c r="H661">
        <v>8657.0193170000002</v>
      </c>
      <c r="I661">
        <v>8654.7021530000002</v>
      </c>
      <c r="J661">
        <v>2.317164</v>
      </c>
      <c r="K661">
        <v>2.6773499999999999E-2</v>
      </c>
    </row>
    <row r="662" spans="1:11" x14ac:dyDescent="0.25">
      <c r="A662">
        <v>4</v>
      </c>
      <c r="B662" t="s">
        <v>739</v>
      </c>
      <c r="C662" t="s">
        <v>3000</v>
      </c>
      <c r="D662" t="s">
        <v>3001</v>
      </c>
      <c r="E662" t="s">
        <v>37</v>
      </c>
      <c r="F662" t="s">
        <v>3</v>
      </c>
      <c r="G662" t="s">
        <v>1845</v>
      </c>
      <c r="H662">
        <v>8628.7362260000009</v>
      </c>
      <c r="I662">
        <v>8657.0193170000002</v>
      </c>
      <c r="J662">
        <v>28.283090999999999</v>
      </c>
      <c r="K662">
        <v>0.32670700000000003</v>
      </c>
    </row>
    <row r="663" spans="1:11" x14ac:dyDescent="0.25">
      <c r="A663">
        <v>1</v>
      </c>
      <c r="B663" t="s">
        <v>36</v>
      </c>
      <c r="C663" t="s">
        <v>2734</v>
      </c>
      <c r="D663" t="s">
        <v>2735</v>
      </c>
      <c r="E663" t="s">
        <v>37</v>
      </c>
      <c r="F663" t="s">
        <v>4</v>
      </c>
      <c r="G663" t="s">
        <v>3166</v>
      </c>
      <c r="H663">
        <v>8721.4546869999995</v>
      </c>
      <c r="I663">
        <v>8702.2379430000001</v>
      </c>
      <c r="J663">
        <v>19.216743999999998</v>
      </c>
      <c r="K663">
        <v>0.2208253</v>
      </c>
    </row>
    <row r="664" spans="1:11" x14ac:dyDescent="0.25">
      <c r="A664">
        <v>1</v>
      </c>
      <c r="B664" t="s">
        <v>36</v>
      </c>
      <c r="C664" t="s">
        <v>2736</v>
      </c>
      <c r="D664" t="s">
        <v>2737</v>
      </c>
      <c r="E664" t="s">
        <v>37</v>
      </c>
      <c r="F664" t="s">
        <v>4</v>
      </c>
      <c r="G664" t="s">
        <v>3166</v>
      </c>
      <c r="H664">
        <v>8763.1401170000008</v>
      </c>
      <c r="I664">
        <v>8745.7816590000002</v>
      </c>
      <c r="J664">
        <v>17.358457999999999</v>
      </c>
      <c r="K664">
        <v>0.19847809999999999</v>
      </c>
    </row>
    <row r="665" spans="1:11" x14ac:dyDescent="0.25">
      <c r="A665">
        <v>1</v>
      </c>
      <c r="B665" t="s">
        <v>36</v>
      </c>
      <c r="C665" t="s">
        <v>2290</v>
      </c>
      <c r="D665" t="s">
        <v>2291</v>
      </c>
      <c r="E665" t="s">
        <v>37</v>
      </c>
      <c r="F665" t="s">
        <v>4</v>
      </c>
      <c r="G665" t="s">
        <v>3166</v>
      </c>
      <c r="H665">
        <v>8755.4262359999993</v>
      </c>
      <c r="I665">
        <v>8733.1828449999994</v>
      </c>
      <c r="J665">
        <v>22.243390999999999</v>
      </c>
      <c r="K665">
        <v>0.25469969999999997</v>
      </c>
    </row>
    <row r="666" spans="1:11" x14ac:dyDescent="0.25">
      <c r="A666">
        <v>1</v>
      </c>
      <c r="B666" t="s">
        <v>36</v>
      </c>
      <c r="C666" t="s">
        <v>1846</v>
      </c>
      <c r="D666" t="s">
        <v>1847</v>
      </c>
      <c r="E666" t="s">
        <v>37</v>
      </c>
      <c r="F666" t="s">
        <v>4</v>
      </c>
      <c r="G666" t="s">
        <v>3166</v>
      </c>
      <c r="H666">
        <v>8715.2997830000004</v>
      </c>
      <c r="I666">
        <v>8758.7445179999995</v>
      </c>
      <c r="J666">
        <v>43.444735000000001</v>
      </c>
      <c r="K666">
        <v>0.4960156</v>
      </c>
    </row>
    <row r="667" spans="1:11" x14ac:dyDescent="0.25">
      <c r="A667">
        <v>1</v>
      </c>
      <c r="B667" t="s">
        <v>36</v>
      </c>
      <c r="C667" t="s">
        <v>2296</v>
      </c>
      <c r="D667" t="s">
        <v>2297</v>
      </c>
      <c r="E667" t="s">
        <v>37</v>
      </c>
      <c r="F667" t="s">
        <v>4</v>
      </c>
      <c r="G667" t="s">
        <v>3166</v>
      </c>
      <c r="H667">
        <v>8765.6350910000001</v>
      </c>
      <c r="I667">
        <v>8749.8082020000002</v>
      </c>
      <c r="J667">
        <v>15.826889</v>
      </c>
      <c r="K667">
        <v>0.18088270000000001</v>
      </c>
    </row>
    <row r="668" spans="1:11" x14ac:dyDescent="0.25">
      <c r="A668">
        <v>1</v>
      </c>
      <c r="B668" t="s">
        <v>36</v>
      </c>
      <c r="C668" t="s">
        <v>2746</v>
      </c>
      <c r="D668" t="s">
        <v>2747</v>
      </c>
      <c r="E668" t="s">
        <v>37</v>
      </c>
      <c r="F668" t="s">
        <v>4</v>
      </c>
      <c r="G668" t="s">
        <v>3166</v>
      </c>
      <c r="H668">
        <v>8699.0668079999996</v>
      </c>
      <c r="I668">
        <v>8765.6350910000001</v>
      </c>
      <c r="J668">
        <v>66.568282999999994</v>
      </c>
      <c r="K668">
        <v>0.75942339999999997</v>
      </c>
    </row>
    <row r="669" spans="1:11" x14ac:dyDescent="0.25">
      <c r="A669">
        <v>1</v>
      </c>
      <c r="B669" t="s">
        <v>36</v>
      </c>
      <c r="C669" t="s">
        <v>2298</v>
      </c>
      <c r="D669" t="s">
        <v>2299</v>
      </c>
      <c r="E669" t="s">
        <v>37</v>
      </c>
      <c r="F669" t="s">
        <v>4</v>
      </c>
      <c r="G669" t="s">
        <v>3166</v>
      </c>
      <c r="H669">
        <v>8721.5557740000004</v>
      </c>
      <c r="I669">
        <v>8699.0668079999996</v>
      </c>
      <c r="J669">
        <v>22.488966000000001</v>
      </c>
      <c r="K669">
        <v>0.25852160000000002</v>
      </c>
    </row>
    <row r="670" spans="1:11" x14ac:dyDescent="0.25">
      <c r="A670">
        <v>1</v>
      </c>
      <c r="B670" t="s">
        <v>36</v>
      </c>
      <c r="C670" t="s">
        <v>2304</v>
      </c>
      <c r="D670" t="s">
        <v>2305</v>
      </c>
      <c r="E670" t="s">
        <v>37</v>
      </c>
      <c r="F670" t="s">
        <v>4</v>
      </c>
      <c r="G670" t="s">
        <v>3166</v>
      </c>
      <c r="H670">
        <v>8764.9731850000007</v>
      </c>
      <c r="I670">
        <v>8661.6904159999995</v>
      </c>
      <c r="J670">
        <v>103.282769</v>
      </c>
      <c r="K670">
        <v>1.1924089</v>
      </c>
    </row>
    <row r="671" spans="1:11" x14ac:dyDescent="0.25">
      <c r="A671">
        <v>1</v>
      </c>
      <c r="B671" t="s">
        <v>36</v>
      </c>
      <c r="C671" t="s">
        <v>3167</v>
      </c>
      <c r="D671" t="s">
        <v>3168</v>
      </c>
      <c r="E671" t="s">
        <v>37</v>
      </c>
      <c r="F671" t="s">
        <v>4</v>
      </c>
      <c r="G671" t="s">
        <v>3166</v>
      </c>
      <c r="H671">
        <v>8766.2352790000004</v>
      </c>
      <c r="I671">
        <v>8764.9731850000007</v>
      </c>
      <c r="J671">
        <v>1.262094</v>
      </c>
      <c r="K671">
        <v>1.43993E-2</v>
      </c>
    </row>
    <row r="672" spans="1:11" x14ac:dyDescent="0.25">
      <c r="A672">
        <v>1</v>
      </c>
      <c r="B672" t="s">
        <v>36</v>
      </c>
      <c r="C672" t="s">
        <v>2306</v>
      </c>
      <c r="D672" t="s">
        <v>2307</v>
      </c>
      <c r="E672" t="s">
        <v>37</v>
      </c>
      <c r="F672" t="s">
        <v>4</v>
      </c>
      <c r="G672" t="s">
        <v>3166</v>
      </c>
      <c r="H672">
        <v>8754.3797340000001</v>
      </c>
      <c r="I672">
        <v>8766.2352790000004</v>
      </c>
      <c r="J672">
        <v>11.855544999999999</v>
      </c>
      <c r="K672">
        <v>0.135241</v>
      </c>
    </row>
    <row r="673" spans="1:11" x14ac:dyDescent="0.25">
      <c r="A673">
        <v>1</v>
      </c>
      <c r="B673" t="s">
        <v>36</v>
      </c>
      <c r="C673" t="s">
        <v>2750</v>
      </c>
      <c r="D673" t="s">
        <v>2751</v>
      </c>
      <c r="E673" t="s">
        <v>37</v>
      </c>
      <c r="F673" t="s">
        <v>4</v>
      </c>
      <c r="G673" t="s">
        <v>3166</v>
      </c>
      <c r="H673">
        <v>8721.5603460000002</v>
      </c>
      <c r="I673">
        <v>8730.8639249999997</v>
      </c>
      <c r="J673">
        <v>9.3035789999999992</v>
      </c>
      <c r="K673">
        <v>0.10655969999999999</v>
      </c>
    </row>
    <row r="674" spans="1:11" x14ac:dyDescent="0.25">
      <c r="A674">
        <v>1</v>
      </c>
      <c r="B674" t="s">
        <v>36</v>
      </c>
      <c r="C674" t="s">
        <v>2756</v>
      </c>
      <c r="D674" t="s">
        <v>2757</v>
      </c>
      <c r="E674" t="s">
        <v>37</v>
      </c>
      <c r="F674" t="s">
        <v>4</v>
      </c>
      <c r="G674" t="s">
        <v>3166</v>
      </c>
      <c r="H674">
        <v>8736.3328839999995</v>
      </c>
      <c r="I674">
        <v>8706.3557400000009</v>
      </c>
      <c r="J674">
        <v>29.977143999999999</v>
      </c>
      <c r="K674">
        <v>0.34431329999999999</v>
      </c>
    </row>
    <row r="675" spans="1:11" x14ac:dyDescent="0.25">
      <c r="A675">
        <v>1</v>
      </c>
      <c r="B675" t="s">
        <v>36</v>
      </c>
      <c r="C675" t="s">
        <v>1860</v>
      </c>
      <c r="D675" t="s">
        <v>1861</v>
      </c>
      <c r="E675" t="s">
        <v>37</v>
      </c>
      <c r="F675" t="s">
        <v>4</v>
      </c>
      <c r="G675" t="s">
        <v>3166</v>
      </c>
      <c r="H675">
        <v>8741.1968980000001</v>
      </c>
      <c r="I675">
        <v>8750.8620169999995</v>
      </c>
      <c r="J675">
        <v>9.6651190000000007</v>
      </c>
      <c r="K675">
        <v>0.11044760000000001</v>
      </c>
    </row>
    <row r="676" spans="1:11" x14ac:dyDescent="0.25">
      <c r="A676">
        <v>1</v>
      </c>
      <c r="B676" t="s">
        <v>36</v>
      </c>
      <c r="C676" t="s">
        <v>2758</v>
      </c>
      <c r="D676" t="s">
        <v>2759</v>
      </c>
      <c r="E676" t="s">
        <v>37</v>
      </c>
      <c r="F676" t="s">
        <v>4</v>
      </c>
      <c r="G676" t="s">
        <v>3166</v>
      </c>
      <c r="H676">
        <v>8738.5735550000009</v>
      </c>
      <c r="I676">
        <v>8741.1968980000001</v>
      </c>
      <c r="J676">
        <v>2.6233430000000002</v>
      </c>
      <c r="K676">
        <v>3.0011300000000001E-2</v>
      </c>
    </row>
    <row r="677" spans="1:11" x14ac:dyDescent="0.25">
      <c r="A677">
        <v>1</v>
      </c>
      <c r="B677" t="s">
        <v>36</v>
      </c>
      <c r="C677" t="s">
        <v>2316</v>
      </c>
      <c r="D677" t="s">
        <v>2317</v>
      </c>
      <c r="E677" t="s">
        <v>37</v>
      </c>
      <c r="F677" t="s">
        <v>4</v>
      </c>
      <c r="G677" t="s">
        <v>3166</v>
      </c>
      <c r="H677">
        <v>8715.5875039999992</v>
      </c>
      <c r="I677">
        <v>8696.0490040000004</v>
      </c>
      <c r="J677">
        <v>19.538499999999999</v>
      </c>
      <c r="K677">
        <v>0.22468250000000001</v>
      </c>
    </row>
    <row r="678" spans="1:11" x14ac:dyDescent="0.25">
      <c r="A678">
        <v>1</v>
      </c>
      <c r="B678" t="s">
        <v>36</v>
      </c>
      <c r="C678" t="s">
        <v>2762</v>
      </c>
      <c r="D678" t="s">
        <v>2763</v>
      </c>
      <c r="E678" t="s">
        <v>37</v>
      </c>
      <c r="F678" t="s">
        <v>4</v>
      </c>
      <c r="G678" t="s">
        <v>3166</v>
      </c>
      <c r="H678">
        <v>8721.7732149999993</v>
      </c>
      <c r="I678">
        <v>8707.9343869999993</v>
      </c>
      <c r="J678">
        <v>13.838827999999999</v>
      </c>
      <c r="K678">
        <v>0.15892210000000001</v>
      </c>
    </row>
    <row r="679" spans="1:11" x14ac:dyDescent="0.25">
      <c r="A679">
        <v>1</v>
      </c>
      <c r="B679" t="s">
        <v>36</v>
      </c>
      <c r="C679" t="s">
        <v>2320</v>
      </c>
      <c r="D679" t="s">
        <v>2321</v>
      </c>
      <c r="E679" t="s">
        <v>37</v>
      </c>
      <c r="F679" t="s">
        <v>4</v>
      </c>
      <c r="G679" t="s">
        <v>3166</v>
      </c>
      <c r="H679">
        <v>8757.6340189999992</v>
      </c>
      <c r="I679">
        <v>8756.9396730000008</v>
      </c>
      <c r="J679">
        <v>0.69434600000000002</v>
      </c>
      <c r="K679">
        <v>7.9290999999999997E-3</v>
      </c>
    </row>
    <row r="680" spans="1:11" x14ac:dyDescent="0.25">
      <c r="A680">
        <v>1</v>
      </c>
      <c r="B680" t="s">
        <v>36</v>
      </c>
      <c r="C680" t="s">
        <v>3169</v>
      </c>
      <c r="D680" t="s">
        <v>3170</v>
      </c>
      <c r="E680" t="s">
        <v>37</v>
      </c>
      <c r="F680" t="s">
        <v>4</v>
      </c>
      <c r="G680" t="s">
        <v>3166</v>
      </c>
      <c r="H680">
        <v>8701.5131089999995</v>
      </c>
      <c r="I680">
        <v>8747.3136109999996</v>
      </c>
      <c r="J680">
        <v>45.800502000000002</v>
      </c>
      <c r="K680">
        <v>0.52359509999999998</v>
      </c>
    </row>
    <row r="681" spans="1:11" x14ac:dyDescent="0.25">
      <c r="A681">
        <v>1</v>
      </c>
      <c r="B681" t="s">
        <v>36</v>
      </c>
      <c r="C681" t="s">
        <v>2766</v>
      </c>
      <c r="D681" t="s">
        <v>2767</v>
      </c>
      <c r="E681" t="s">
        <v>37</v>
      </c>
      <c r="F681" t="s">
        <v>4</v>
      </c>
      <c r="G681" t="s">
        <v>3166</v>
      </c>
      <c r="H681">
        <v>8704.0763490000008</v>
      </c>
      <c r="I681">
        <v>8732.346732</v>
      </c>
      <c r="J681">
        <v>28.270382999999999</v>
      </c>
      <c r="K681">
        <v>0.32374320000000001</v>
      </c>
    </row>
    <row r="682" spans="1:11" x14ac:dyDescent="0.25">
      <c r="A682">
        <v>1</v>
      </c>
      <c r="B682" t="s">
        <v>388</v>
      </c>
      <c r="C682" t="s">
        <v>1936</v>
      </c>
      <c r="D682" t="s">
        <v>1937</v>
      </c>
      <c r="E682" t="s">
        <v>37</v>
      </c>
      <c r="F682" t="s">
        <v>4</v>
      </c>
      <c r="G682" t="s">
        <v>3166</v>
      </c>
      <c r="H682">
        <v>8743.5015370000001</v>
      </c>
      <c r="I682">
        <v>8659.2105329999995</v>
      </c>
      <c r="J682">
        <v>84.291004000000001</v>
      </c>
      <c r="K682">
        <v>0.97342600000000001</v>
      </c>
    </row>
    <row r="683" spans="1:11" x14ac:dyDescent="0.25">
      <c r="A683">
        <v>1</v>
      </c>
      <c r="B683" t="s">
        <v>388</v>
      </c>
      <c r="C683" t="s">
        <v>1938</v>
      </c>
      <c r="D683" t="s">
        <v>1939</v>
      </c>
      <c r="E683" t="s">
        <v>37</v>
      </c>
      <c r="F683" t="s">
        <v>4</v>
      </c>
      <c r="G683" t="s">
        <v>3166</v>
      </c>
      <c r="H683">
        <v>8684.628138</v>
      </c>
      <c r="I683">
        <v>8743.5015370000001</v>
      </c>
      <c r="J683">
        <v>58.873398999999999</v>
      </c>
      <c r="K683">
        <v>0.67333889999999996</v>
      </c>
    </row>
    <row r="684" spans="1:11" x14ac:dyDescent="0.25">
      <c r="A684">
        <v>1</v>
      </c>
      <c r="B684" t="s">
        <v>388</v>
      </c>
      <c r="C684" t="s">
        <v>2822</v>
      </c>
      <c r="D684" t="s">
        <v>2823</v>
      </c>
      <c r="E684" t="s">
        <v>37</v>
      </c>
      <c r="F684" t="s">
        <v>4</v>
      </c>
      <c r="G684" t="s">
        <v>3166</v>
      </c>
      <c r="H684">
        <v>8640.4778740000002</v>
      </c>
      <c r="I684">
        <v>8702.4795279999998</v>
      </c>
      <c r="J684">
        <v>62.001654000000002</v>
      </c>
      <c r="K684">
        <v>0.71245959999999997</v>
      </c>
    </row>
    <row r="685" spans="1:11" x14ac:dyDescent="0.25">
      <c r="A685">
        <v>1</v>
      </c>
      <c r="B685" t="s">
        <v>388</v>
      </c>
      <c r="C685" t="s">
        <v>1942</v>
      </c>
      <c r="D685" t="s">
        <v>1943</v>
      </c>
      <c r="E685" t="s">
        <v>37</v>
      </c>
      <c r="F685" t="s">
        <v>4</v>
      </c>
      <c r="G685" t="s">
        <v>3166</v>
      </c>
      <c r="H685">
        <v>8784.5845119999994</v>
      </c>
      <c r="I685">
        <v>8640.4778740000002</v>
      </c>
      <c r="J685">
        <v>144.106638</v>
      </c>
      <c r="K685">
        <v>1.6678086999999999</v>
      </c>
    </row>
    <row r="686" spans="1:11" x14ac:dyDescent="0.25">
      <c r="A686">
        <v>1</v>
      </c>
      <c r="B686" t="s">
        <v>388</v>
      </c>
      <c r="C686" t="s">
        <v>2384</v>
      </c>
      <c r="D686" t="s">
        <v>2385</v>
      </c>
      <c r="E686" t="s">
        <v>37</v>
      </c>
      <c r="F686" t="s">
        <v>4</v>
      </c>
      <c r="G686" t="s">
        <v>3166</v>
      </c>
      <c r="H686">
        <v>8724.8291129999998</v>
      </c>
      <c r="I686">
        <v>8645.6681740000004</v>
      </c>
      <c r="J686">
        <v>79.160938999999999</v>
      </c>
      <c r="K686">
        <v>0.91561389999999998</v>
      </c>
    </row>
    <row r="687" spans="1:11" x14ac:dyDescent="0.25">
      <c r="A687">
        <v>1</v>
      </c>
      <c r="B687" t="s">
        <v>388</v>
      </c>
      <c r="C687" t="s">
        <v>1950</v>
      </c>
      <c r="D687" t="s">
        <v>1951</v>
      </c>
      <c r="E687" t="s">
        <v>37</v>
      </c>
      <c r="F687" t="s">
        <v>4</v>
      </c>
      <c r="G687" t="s">
        <v>3166</v>
      </c>
      <c r="H687">
        <v>8780.7202849999994</v>
      </c>
      <c r="I687">
        <v>8711.9483870000004</v>
      </c>
      <c r="J687">
        <v>68.771897999999993</v>
      </c>
      <c r="K687">
        <v>0.78939740000000003</v>
      </c>
    </row>
    <row r="688" spans="1:11" x14ac:dyDescent="0.25">
      <c r="A688">
        <v>1</v>
      </c>
      <c r="B688" t="s">
        <v>388</v>
      </c>
      <c r="C688" t="s">
        <v>2826</v>
      </c>
      <c r="D688" t="s">
        <v>2827</v>
      </c>
      <c r="E688" t="s">
        <v>37</v>
      </c>
      <c r="F688" t="s">
        <v>4</v>
      </c>
      <c r="G688" t="s">
        <v>3166</v>
      </c>
      <c r="H688">
        <v>8648.1468019999993</v>
      </c>
      <c r="I688">
        <v>8780.7202849999994</v>
      </c>
      <c r="J688">
        <v>132.57348300000001</v>
      </c>
      <c r="K688">
        <v>1.5098247</v>
      </c>
    </row>
    <row r="689" spans="1:11" x14ac:dyDescent="0.25">
      <c r="A689">
        <v>1</v>
      </c>
      <c r="B689" t="s">
        <v>388</v>
      </c>
      <c r="C689" t="s">
        <v>2386</v>
      </c>
      <c r="D689" t="s">
        <v>2387</v>
      </c>
      <c r="E689" t="s">
        <v>37</v>
      </c>
      <c r="F689" t="s">
        <v>4</v>
      </c>
      <c r="G689" t="s">
        <v>3166</v>
      </c>
      <c r="H689">
        <v>8759.4856479999999</v>
      </c>
      <c r="I689">
        <v>8648.1468019999993</v>
      </c>
      <c r="J689">
        <v>111.338846</v>
      </c>
      <c r="K689">
        <v>1.2874300999999999</v>
      </c>
    </row>
    <row r="690" spans="1:11" x14ac:dyDescent="0.25">
      <c r="A690">
        <v>1</v>
      </c>
      <c r="B690" t="s">
        <v>388</v>
      </c>
      <c r="C690" t="s">
        <v>2834</v>
      </c>
      <c r="D690" t="s">
        <v>2835</v>
      </c>
      <c r="E690" t="s">
        <v>37</v>
      </c>
      <c r="F690" t="s">
        <v>4</v>
      </c>
      <c r="G690" t="s">
        <v>3166</v>
      </c>
      <c r="H690">
        <v>8721.8689849999992</v>
      </c>
      <c r="I690">
        <v>8653.2316740000006</v>
      </c>
      <c r="J690">
        <v>68.637310999999997</v>
      </c>
      <c r="K690">
        <v>0.79319859999999998</v>
      </c>
    </row>
    <row r="691" spans="1:11" x14ac:dyDescent="0.25">
      <c r="A691">
        <v>1</v>
      </c>
      <c r="B691" t="s">
        <v>388</v>
      </c>
      <c r="C691" t="s">
        <v>1962</v>
      </c>
      <c r="D691" t="s">
        <v>1963</v>
      </c>
      <c r="E691" t="s">
        <v>37</v>
      </c>
      <c r="F691" t="s">
        <v>4</v>
      </c>
      <c r="G691" t="s">
        <v>3166</v>
      </c>
      <c r="H691">
        <v>8708.3374100000001</v>
      </c>
      <c r="I691">
        <v>8778.1668869999994</v>
      </c>
      <c r="J691">
        <v>69.829476999999997</v>
      </c>
      <c r="K691">
        <v>0.79549040000000004</v>
      </c>
    </row>
    <row r="692" spans="1:11" x14ac:dyDescent="0.25">
      <c r="A692">
        <v>1</v>
      </c>
      <c r="B692" t="s">
        <v>388</v>
      </c>
      <c r="C692" t="s">
        <v>1964</v>
      </c>
      <c r="D692" t="s">
        <v>1965</v>
      </c>
      <c r="E692" t="s">
        <v>37</v>
      </c>
      <c r="F692" t="s">
        <v>4</v>
      </c>
      <c r="G692" t="s">
        <v>3166</v>
      </c>
      <c r="H692">
        <v>8664.8460799999993</v>
      </c>
      <c r="I692">
        <v>8618.4294320000008</v>
      </c>
      <c r="J692">
        <v>46.416648000000002</v>
      </c>
      <c r="K692">
        <v>0.53857429999999995</v>
      </c>
    </row>
    <row r="693" spans="1:11" x14ac:dyDescent="0.25">
      <c r="A693">
        <v>1</v>
      </c>
      <c r="B693" t="s">
        <v>388</v>
      </c>
      <c r="C693" t="s">
        <v>1966</v>
      </c>
      <c r="D693" t="s">
        <v>1967</v>
      </c>
      <c r="E693" t="s">
        <v>37</v>
      </c>
      <c r="F693" t="s">
        <v>4</v>
      </c>
      <c r="G693" t="s">
        <v>3166</v>
      </c>
      <c r="H693">
        <v>8695.2743790000004</v>
      </c>
      <c r="I693">
        <v>8643.3994669999993</v>
      </c>
      <c r="J693">
        <v>51.874912000000002</v>
      </c>
      <c r="K693">
        <v>0.60016789999999998</v>
      </c>
    </row>
    <row r="694" spans="1:11" x14ac:dyDescent="0.25">
      <c r="A694">
        <v>1</v>
      </c>
      <c r="B694" t="s">
        <v>388</v>
      </c>
      <c r="C694" t="s">
        <v>3179</v>
      </c>
      <c r="D694" t="s">
        <v>3180</v>
      </c>
      <c r="E694" t="s">
        <v>37</v>
      </c>
      <c r="F694" t="s">
        <v>4</v>
      </c>
      <c r="G694" t="s">
        <v>3166</v>
      </c>
      <c r="H694">
        <v>8752.3686660000003</v>
      </c>
      <c r="I694">
        <v>8762.1333620000005</v>
      </c>
      <c r="J694">
        <v>9.7646960000000007</v>
      </c>
      <c r="K694">
        <v>0.111442</v>
      </c>
    </row>
    <row r="695" spans="1:11" x14ac:dyDescent="0.25">
      <c r="A695">
        <v>1</v>
      </c>
      <c r="B695" t="s">
        <v>388</v>
      </c>
      <c r="C695" t="s">
        <v>2394</v>
      </c>
      <c r="D695" t="s">
        <v>2395</v>
      </c>
      <c r="E695" t="s">
        <v>37</v>
      </c>
      <c r="F695" t="s">
        <v>4</v>
      </c>
      <c r="G695" t="s">
        <v>3166</v>
      </c>
      <c r="H695">
        <v>8688.1019739999992</v>
      </c>
      <c r="I695">
        <v>8696.4274810000006</v>
      </c>
      <c r="J695">
        <v>8.325507</v>
      </c>
      <c r="K695">
        <v>9.5734799999999995E-2</v>
      </c>
    </row>
    <row r="696" spans="1:11" x14ac:dyDescent="0.25">
      <c r="A696">
        <v>1</v>
      </c>
      <c r="B696" t="s">
        <v>739</v>
      </c>
      <c r="C696" t="s">
        <v>2448</v>
      </c>
      <c r="D696" t="s">
        <v>2449</v>
      </c>
      <c r="E696" t="s">
        <v>37</v>
      </c>
      <c r="F696" t="s">
        <v>4</v>
      </c>
      <c r="G696" t="s">
        <v>3166</v>
      </c>
      <c r="H696">
        <v>8664.284146</v>
      </c>
      <c r="I696">
        <v>8671.579291</v>
      </c>
      <c r="J696">
        <v>7.2951449999999998</v>
      </c>
      <c r="K696">
        <v>8.4127099999999996E-2</v>
      </c>
    </row>
    <row r="697" spans="1:11" x14ac:dyDescent="0.25">
      <c r="A697">
        <v>1</v>
      </c>
      <c r="B697" t="s">
        <v>739</v>
      </c>
      <c r="C697" t="s">
        <v>2450</v>
      </c>
      <c r="D697" t="s">
        <v>2451</v>
      </c>
      <c r="E697" t="s">
        <v>37</v>
      </c>
      <c r="F697" t="s">
        <v>4</v>
      </c>
      <c r="G697" t="s">
        <v>3166</v>
      </c>
      <c r="H697">
        <v>8673.0837900000006</v>
      </c>
      <c r="I697">
        <v>8676.6981899999992</v>
      </c>
      <c r="J697">
        <v>3.6143999999999998</v>
      </c>
      <c r="K697">
        <v>4.1656400000000003E-2</v>
      </c>
    </row>
    <row r="698" spans="1:11" x14ac:dyDescent="0.25">
      <c r="A698">
        <v>1</v>
      </c>
      <c r="B698" t="s">
        <v>739</v>
      </c>
      <c r="C698" t="s">
        <v>2036</v>
      </c>
      <c r="D698" t="s">
        <v>2037</v>
      </c>
      <c r="E698" t="s">
        <v>37</v>
      </c>
      <c r="F698" t="s">
        <v>4</v>
      </c>
      <c r="G698" t="s">
        <v>3166</v>
      </c>
      <c r="H698">
        <v>8638.0462540000008</v>
      </c>
      <c r="I698">
        <v>8673.0837900000006</v>
      </c>
      <c r="J698">
        <v>35.037536000000003</v>
      </c>
      <c r="K698">
        <v>0.40398010000000001</v>
      </c>
    </row>
    <row r="699" spans="1:11" x14ac:dyDescent="0.25">
      <c r="A699">
        <v>1</v>
      </c>
      <c r="B699" t="s">
        <v>739</v>
      </c>
      <c r="C699" t="s">
        <v>3191</v>
      </c>
      <c r="D699" t="s">
        <v>3192</v>
      </c>
      <c r="E699" t="s">
        <v>37</v>
      </c>
      <c r="F699" t="s">
        <v>4</v>
      </c>
      <c r="G699" t="s">
        <v>3166</v>
      </c>
      <c r="H699">
        <v>8619.4433009999993</v>
      </c>
      <c r="I699">
        <v>8613.9351879999995</v>
      </c>
      <c r="J699">
        <v>5.5081129999999998</v>
      </c>
      <c r="K699">
        <v>6.3944200000000007E-2</v>
      </c>
    </row>
    <row r="700" spans="1:11" x14ac:dyDescent="0.25">
      <c r="A700">
        <v>1</v>
      </c>
      <c r="B700" t="s">
        <v>739</v>
      </c>
      <c r="C700" t="s">
        <v>2920</v>
      </c>
      <c r="D700" t="s">
        <v>2921</v>
      </c>
      <c r="E700" t="s">
        <v>37</v>
      </c>
      <c r="F700" t="s">
        <v>4</v>
      </c>
      <c r="G700" t="s">
        <v>3166</v>
      </c>
      <c r="H700">
        <v>8698.8288319999992</v>
      </c>
      <c r="I700">
        <v>8619.4433009999993</v>
      </c>
      <c r="J700">
        <v>79.385531</v>
      </c>
      <c r="K700">
        <v>0.92100530000000003</v>
      </c>
    </row>
    <row r="701" spans="1:11" x14ac:dyDescent="0.25">
      <c r="A701">
        <v>1</v>
      </c>
      <c r="B701" t="s">
        <v>739</v>
      </c>
      <c r="C701" t="s">
        <v>2040</v>
      </c>
      <c r="D701" t="s">
        <v>2041</v>
      </c>
      <c r="E701" t="s">
        <v>37</v>
      </c>
      <c r="F701" t="s">
        <v>4</v>
      </c>
      <c r="G701" t="s">
        <v>3166</v>
      </c>
      <c r="H701">
        <v>8616.0004410000001</v>
      </c>
      <c r="I701">
        <v>8664.6848030000001</v>
      </c>
      <c r="J701">
        <v>48.684362</v>
      </c>
      <c r="K701">
        <v>0.56187109999999996</v>
      </c>
    </row>
    <row r="702" spans="1:11" x14ac:dyDescent="0.25">
      <c r="A702">
        <v>1</v>
      </c>
      <c r="B702" t="s">
        <v>739</v>
      </c>
      <c r="C702" t="s">
        <v>2042</v>
      </c>
      <c r="D702" t="s">
        <v>2043</v>
      </c>
      <c r="E702" t="s">
        <v>37</v>
      </c>
      <c r="F702" t="s">
        <v>4</v>
      </c>
      <c r="G702" t="s">
        <v>3166</v>
      </c>
      <c r="H702">
        <v>8637.0036359999995</v>
      </c>
      <c r="I702">
        <v>8616.0004410000001</v>
      </c>
      <c r="J702">
        <v>21.003195000000002</v>
      </c>
      <c r="K702">
        <v>0.24376970000000001</v>
      </c>
    </row>
    <row r="703" spans="1:11" x14ac:dyDescent="0.25">
      <c r="A703">
        <v>1</v>
      </c>
      <c r="B703" t="s">
        <v>739</v>
      </c>
      <c r="C703" t="s">
        <v>2456</v>
      </c>
      <c r="D703" t="s">
        <v>2457</v>
      </c>
      <c r="E703" t="s">
        <v>37</v>
      </c>
      <c r="F703" t="s">
        <v>4</v>
      </c>
      <c r="G703" t="s">
        <v>3166</v>
      </c>
      <c r="H703">
        <v>8633.279552</v>
      </c>
      <c r="I703">
        <v>8637.0036359999995</v>
      </c>
      <c r="J703">
        <v>3.7240839999999999</v>
      </c>
      <c r="K703">
        <v>4.3117799999999998E-2</v>
      </c>
    </row>
    <row r="704" spans="1:11" x14ac:dyDescent="0.25">
      <c r="A704">
        <v>1</v>
      </c>
      <c r="B704" t="s">
        <v>739</v>
      </c>
      <c r="C704" t="s">
        <v>2458</v>
      </c>
      <c r="D704" t="s">
        <v>2459</v>
      </c>
      <c r="E704" t="s">
        <v>37</v>
      </c>
      <c r="F704" t="s">
        <v>4</v>
      </c>
      <c r="G704" t="s">
        <v>3166</v>
      </c>
      <c r="H704">
        <v>8648.5870300000006</v>
      </c>
      <c r="I704">
        <v>8673.6507399999991</v>
      </c>
      <c r="J704">
        <v>25.06371</v>
      </c>
      <c r="K704">
        <v>0.28896379999999999</v>
      </c>
    </row>
    <row r="705" spans="1:11" x14ac:dyDescent="0.25">
      <c r="A705">
        <v>1</v>
      </c>
      <c r="B705" t="s">
        <v>739</v>
      </c>
      <c r="C705" t="s">
        <v>2046</v>
      </c>
      <c r="D705" t="s">
        <v>2047</v>
      </c>
      <c r="E705" t="s">
        <v>37</v>
      </c>
      <c r="F705" t="s">
        <v>4</v>
      </c>
      <c r="G705" t="s">
        <v>3166</v>
      </c>
      <c r="H705">
        <v>8655.4853600000006</v>
      </c>
      <c r="I705">
        <v>8677.7677399999993</v>
      </c>
      <c r="J705">
        <v>22.28238</v>
      </c>
      <c r="K705">
        <v>0.25677549999999999</v>
      </c>
    </row>
    <row r="706" spans="1:11" x14ac:dyDescent="0.25">
      <c r="A706">
        <v>1</v>
      </c>
      <c r="B706" t="s">
        <v>739</v>
      </c>
      <c r="C706" t="s">
        <v>2464</v>
      </c>
      <c r="D706" t="s">
        <v>2465</v>
      </c>
      <c r="E706" t="s">
        <v>37</v>
      </c>
      <c r="F706" t="s">
        <v>4</v>
      </c>
      <c r="G706" t="s">
        <v>3166</v>
      </c>
      <c r="H706">
        <v>8656.2460370000008</v>
      </c>
      <c r="I706">
        <v>8678.6161479999992</v>
      </c>
      <c r="J706">
        <v>22.370111000000001</v>
      </c>
      <c r="K706">
        <v>0.25776130000000003</v>
      </c>
    </row>
    <row r="707" spans="1:11" x14ac:dyDescent="0.25">
      <c r="A707">
        <v>1</v>
      </c>
      <c r="B707" t="s">
        <v>739</v>
      </c>
      <c r="C707" t="s">
        <v>2050</v>
      </c>
      <c r="D707" t="s">
        <v>2051</v>
      </c>
      <c r="E707" t="s">
        <v>37</v>
      </c>
      <c r="F707" t="s">
        <v>4</v>
      </c>
      <c r="G707" t="s">
        <v>3166</v>
      </c>
      <c r="H707">
        <v>8680.7758649999996</v>
      </c>
      <c r="I707">
        <v>8656.2460370000008</v>
      </c>
      <c r="J707">
        <v>24.529827999999998</v>
      </c>
      <c r="K707">
        <v>0.2833772</v>
      </c>
    </row>
    <row r="708" spans="1:11" x14ac:dyDescent="0.25">
      <c r="A708">
        <v>1</v>
      </c>
      <c r="B708" t="s">
        <v>739</v>
      </c>
      <c r="C708" t="s">
        <v>2468</v>
      </c>
      <c r="D708" t="s">
        <v>2469</v>
      </c>
      <c r="E708" t="s">
        <v>37</v>
      </c>
      <c r="F708" t="s">
        <v>4</v>
      </c>
      <c r="G708" t="s">
        <v>3166</v>
      </c>
      <c r="H708">
        <v>8661.7277389999999</v>
      </c>
      <c r="I708">
        <v>8680.7758649999996</v>
      </c>
      <c r="J708">
        <v>19.048126</v>
      </c>
      <c r="K708">
        <v>0.21942880000000001</v>
      </c>
    </row>
    <row r="709" spans="1:11" x14ac:dyDescent="0.25">
      <c r="A709">
        <v>1</v>
      </c>
      <c r="B709" t="s">
        <v>739</v>
      </c>
      <c r="C709" t="s">
        <v>3193</v>
      </c>
      <c r="D709" t="s">
        <v>3194</v>
      </c>
      <c r="E709" t="s">
        <v>37</v>
      </c>
      <c r="F709" t="s">
        <v>4</v>
      </c>
      <c r="G709" t="s">
        <v>3166</v>
      </c>
      <c r="H709">
        <v>8622.0727289999995</v>
      </c>
      <c r="I709">
        <v>8673.1867750000001</v>
      </c>
      <c r="J709">
        <v>51.114046000000002</v>
      </c>
      <c r="K709">
        <v>0.58933409999999997</v>
      </c>
    </row>
    <row r="710" spans="1:11" x14ac:dyDescent="0.25">
      <c r="A710">
        <v>1</v>
      </c>
      <c r="B710" t="s">
        <v>739</v>
      </c>
      <c r="C710" t="s">
        <v>2054</v>
      </c>
      <c r="D710" t="s">
        <v>2055</v>
      </c>
      <c r="E710" t="s">
        <v>37</v>
      </c>
      <c r="F710" t="s">
        <v>4</v>
      </c>
      <c r="G710" t="s">
        <v>3166</v>
      </c>
      <c r="H710">
        <v>8662.3387120000007</v>
      </c>
      <c r="I710">
        <v>8623.9968719999997</v>
      </c>
      <c r="J710">
        <v>38.341839999999998</v>
      </c>
      <c r="K710">
        <v>0.44459480000000001</v>
      </c>
    </row>
    <row r="711" spans="1:11" x14ac:dyDescent="0.25">
      <c r="A711">
        <v>1</v>
      </c>
      <c r="B711" t="s">
        <v>739</v>
      </c>
      <c r="C711" t="s">
        <v>2926</v>
      </c>
      <c r="D711" t="s">
        <v>2927</v>
      </c>
      <c r="E711" t="s">
        <v>37</v>
      </c>
      <c r="F711" t="s">
        <v>4</v>
      </c>
      <c r="G711" t="s">
        <v>3166</v>
      </c>
      <c r="H711">
        <v>8658.5759149999994</v>
      </c>
      <c r="I711">
        <v>8691.6641510000009</v>
      </c>
      <c r="J711">
        <v>33.088236000000002</v>
      </c>
      <c r="K711">
        <v>0.38068930000000001</v>
      </c>
    </row>
    <row r="712" spans="1:11" x14ac:dyDescent="0.25">
      <c r="A712">
        <v>1</v>
      </c>
      <c r="B712" t="s">
        <v>739</v>
      </c>
      <c r="C712" t="s">
        <v>2058</v>
      </c>
      <c r="D712" t="s">
        <v>2059</v>
      </c>
      <c r="E712" t="s">
        <v>37</v>
      </c>
      <c r="F712" t="s">
        <v>4</v>
      </c>
      <c r="G712" t="s">
        <v>3166</v>
      </c>
      <c r="H712">
        <v>8706.4328669999995</v>
      </c>
      <c r="I712">
        <v>8671.2442910000009</v>
      </c>
      <c r="J712">
        <v>35.188575999999998</v>
      </c>
      <c r="K712">
        <v>0.40580769999999999</v>
      </c>
    </row>
    <row r="713" spans="1:11" x14ac:dyDescent="0.25">
      <c r="A713">
        <v>1</v>
      </c>
      <c r="B713" t="s">
        <v>1100</v>
      </c>
      <c r="C713" t="s">
        <v>2122</v>
      </c>
      <c r="D713" t="s">
        <v>2123</v>
      </c>
      <c r="E713" t="s">
        <v>37</v>
      </c>
      <c r="F713" t="s">
        <v>4</v>
      </c>
      <c r="G713" t="s">
        <v>3166</v>
      </c>
      <c r="H713">
        <v>8647.574036</v>
      </c>
      <c r="I713">
        <v>8636.9340250000005</v>
      </c>
      <c r="J713">
        <v>10.640010999999999</v>
      </c>
      <c r="K713">
        <v>0.123192</v>
      </c>
    </row>
    <row r="714" spans="1:11" x14ac:dyDescent="0.25">
      <c r="A714">
        <v>1</v>
      </c>
      <c r="B714" t="s">
        <v>1100</v>
      </c>
      <c r="C714" t="s">
        <v>3201</v>
      </c>
      <c r="D714" t="s">
        <v>3202</v>
      </c>
      <c r="E714" t="s">
        <v>37</v>
      </c>
      <c r="F714" t="s">
        <v>4</v>
      </c>
      <c r="G714" t="s">
        <v>3166</v>
      </c>
      <c r="H714">
        <v>8580.5680580000007</v>
      </c>
      <c r="I714">
        <v>8648.3706050000001</v>
      </c>
      <c r="J714">
        <v>67.802547000000004</v>
      </c>
      <c r="K714">
        <v>0.78399220000000003</v>
      </c>
    </row>
    <row r="715" spans="1:11" x14ac:dyDescent="0.25">
      <c r="A715">
        <v>1</v>
      </c>
      <c r="B715" t="s">
        <v>1100</v>
      </c>
      <c r="C715" t="s">
        <v>2126</v>
      </c>
      <c r="D715" t="s">
        <v>2127</v>
      </c>
      <c r="E715" t="s">
        <v>37</v>
      </c>
      <c r="F715" t="s">
        <v>4</v>
      </c>
      <c r="G715" t="s">
        <v>3166</v>
      </c>
      <c r="H715">
        <v>8671.9496739999995</v>
      </c>
      <c r="I715">
        <v>8695.631684</v>
      </c>
      <c r="J715">
        <v>23.682009999999998</v>
      </c>
      <c r="K715">
        <v>0.27234380000000002</v>
      </c>
    </row>
    <row r="716" spans="1:11" x14ac:dyDescent="0.25">
      <c r="A716">
        <v>1</v>
      </c>
      <c r="B716" t="s">
        <v>1100</v>
      </c>
      <c r="C716" t="s">
        <v>2128</v>
      </c>
      <c r="D716" t="s">
        <v>2129</v>
      </c>
      <c r="E716" t="s">
        <v>37</v>
      </c>
      <c r="F716" t="s">
        <v>4</v>
      </c>
      <c r="G716" t="s">
        <v>3166</v>
      </c>
      <c r="H716">
        <v>8657.9978210000008</v>
      </c>
      <c r="I716">
        <v>8671.9496739999995</v>
      </c>
      <c r="J716">
        <v>13.951853</v>
      </c>
      <c r="K716">
        <v>0.16088479999999999</v>
      </c>
    </row>
    <row r="717" spans="1:11" x14ac:dyDescent="0.25">
      <c r="A717">
        <v>1</v>
      </c>
      <c r="B717" t="s">
        <v>1100</v>
      </c>
      <c r="C717" t="s">
        <v>3014</v>
      </c>
      <c r="D717" t="s">
        <v>3015</v>
      </c>
      <c r="E717" t="s">
        <v>37</v>
      </c>
      <c r="F717" t="s">
        <v>4</v>
      </c>
      <c r="G717" t="s">
        <v>3166</v>
      </c>
      <c r="H717">
        <v>8688.5386440000002</v>
      </c>
      <c r="I717">
        <v>8593.6265550000007</v>
      </c>
      <c r="J717">
        <v>94.912088999999995</v>
      </c>
      <c r="K717">
        <v>1.1044474</v>
      </c>
    </row>
    <row r="718" spans="1:11" x14ac:dyDescent="0.25">
      <c r="A718">
        <v>1</v>
      </c>
      <c r="B718" t="s">
        <v>1100</v>
      </c>
      <c r="C718" t="s">
        <v>3203</v>
      </c>
      <c r="D718" t="s">
        <v>3204</v>
      </c>
      <c r="E718" t="s">
        <v>37</v>
      </c>
      <c r="F718" t="s">
        <v>4</v>
      </c>
      <c r="G718" t="s">
        <v>3166</v>
      </c>
      <c r="H718">
        <v>8616.1661519999998</v>
      </c>
      <c r="I718">
        <v>8627.0365129999991</v>
      </c>
      <c r="J718">
        <v>10.870361000000001</v>
      </c>
      <c r="K718">
        <v>0.12600339999999999</v>
      </c>
    </row>
    <row r="719" spans="1:11" x14ac:dyDescent="0.25">
      <c r="A719">
        <v>1</v>
      </c>
      <c r="B719" t="s">
        <v>1100</v>
      </c>
      <c r="C719" t="s">
        <v>3205</v>
      </c>
      <c r="D719" t="s">
        <v>3206</v>
      </c>
      <c r="E719" t="s">
        <v>37</v>
      </c>
      <c r="F719" t="s">
        <v>4</v>
      </c>
      <c r="G719" t="s">
        <v>3166</v>
      </c>
      <c r="H719">
        <v>8661.0537239999994</v>
      </c>
      <c r="I719">
        <v>8649.3098620000001</v>
      </c>
      <c r="J719">
        <v>11.743862</v>
      </c>
      <c r="K719">
        <v>0.13577800000000001</v>
      </c>
    </row>
    <row r="720" spans="1:11" x14ac:dyDescent="0.25">
      <c r="A720">
        <v>1</v>
      </c>
      <c r="B720" t="s">
        <v>1100</v>
      </c>
      <c r="C720" t="s">
        <v>2134</v>
      </c>
      <c r="D720" t="s">
        <v>2135</v>
      </c>
      <c r="E720" t="s">
        <v>37</v>
      </c>
      <c r="F720" t="s">
        <v>4</v>
      </c>
      <c r="G720" t="s">
        <v>3166</v>
      </c>
      <c r="H720">
        <v>8671.050792</v>
      </c>
      <c r="I720">
        <v>8661.0537239999994</v>
      </c>
      <c r="J720">
        <v>9.9970680000000005</v>
      </c>
      <c r="K720">
        <v>0.1154255</v>
      </c>
    </row>
    <row r="721" spans="1:11" x14ac:dyDescent="0.25">
      <c r="A721">
        <v>1</v>
      </c>
      <c r="B721" t="s">
        <v>1100</v>
      </c>
      <c r="C721" t="s">
        <v>2136</v>
      </c>
      <c r="D721" t="s">
        <v>2137</v>
      </c>
      <c r="E721" t="s">
        <v>37</v>
      </c>
      <c r="F721" t="s">
        <v>4</v>
      </c>
      <c r="G721" t="s">
        <v>3166</v>
      </c>
      <c r="H721">
        <v>8663.1312240000007</v>
      </c>
      <c r="I721">
        <v>8671.050792</v>
      </c>
      <c r="J721">
        <v>7.9195679999999999</v>
      </c>
      <c r="K721">
        <v>9.1333399999999995E-2</v>
      </c>
    </row>
    <row r="722" spans="1:11" x14ac:dyDescent="0.25">
      <c r="A722">
        <v>1</v>
      </c>
      <c r="B722" t="s">
        <v>1100</v>
      </c>
      <c r="C722" t="s">
        <v>2150</v>
      </c>
      <c r="D722" t="s">
        <v>2151</v>
      </c>
      <c r="E722" t="s">
        <v>37</v>
      </c>
      <c r="F722" t="s">
        <v>4</v>
      </c>
      <c r="G722" t="s">
        <v>3166</v>
      </c>
      <c r="H722">
        <v>8697.7160569999996</v>
      </c>
      <c r="I722">
        <v>8653.4865649999992</v>
      </c>
      <c r="J722">
        <v>44.229492</v>
      </c>
      <c r="K722">
        <v>0.51111759999999995</v>
      </c>
    </row>
    <row r="723" spans="1:11" x14ac:dyDescent="0.25">
      <c r="A723">
        <v>1</v>
      </c>
      <c r="B723" t="s">
        <v>1100</v>
      </c>
      <c r="C723" t="s">
        <v>2558</v>
      </c>
      <c r="D723" t="s">
        <v>2559</v>
      </c>
      <c r="E723" t="s">
        <v>37</v>
      </c>
      <c r="F723" t="s">
        <v>4</v>
      </c>
      <c r="G723" t="s">
        <v>3166</v>
      </c>
      <c r="H723">
        <v>8647.5685219999996</v>
      </c>
      <c r="I723">
        <v>8697.7160569999996</v>
      </c>
      <c r="J723">
        <v>50.147534999999998</v>
      </c>
      <c r="K723">
        <v>0.57655979999999996</v>
      </c>
    </row>
    <row r="724" spans="1:11" x14ac:dyDescent="0.25">
      <c r="A724">
        <v>1</v>
      </c>
      <c r="B724" t="s">
        <v>1100</v>
      </c>
      <c r="C724" t="s">
        <v>3026</v>
      </c>
      <c r="D724" t="s">
        <v>3027</v>
      </c>
      <c r="E724" t="s">
        <v>37</v>
      </c>
      <c r="F724" t="s">
        <v>4</v>
      </c>
      <c r="G724" t="s">
        <v>3166</v>
      </c>
      <c r="H724">
        <v>8663.8562359999996</v>
      </c>
      <c r="I724">
        <v>8647.5685219999996</v>
      </c>
      <c r="J724">
        <v>16.287714000000001</v>
      </c>
      <c r="K724">
        <v>0.1883502</v>
      </c>
    </row>
    <row r="725" spans="1:11" x14ac:dyDescent="0.25">
      <c r="A725">
        <v>1</v>
      </c>
      <c r="B725" t="s">
        <v>1462</v>
      </c>
      <c r="C725" t="s">
        <v>3217</v>
      </c>
      <c r="D725" t="s">
        <v>3218</v>
      </c>
      <c r="E725" t="s">
        <v>37</v>
      </c>
      <c r="F725" t="s">
        <v>4</v>
      </c>
      <c r="G725" t="s">
        <v>3166</v>
      </c>
      <c r="H725">
        <v>8661.5025420000002</v>
      </c>
      <c r="I725">
        <v>8717.8387930000008</v>
      </c>
      <c r="J725">
        <v>56.336250999999997</v>
      </c>
      <c r="K725">
        <v>0.64621810000000002</v>
      </c>
    </row>
    <row r="726" spans="1:11" x14ac:dyDescent="0.25">
      <c r="A726">
        <v>1</v>
      </c>
      <c r="B726" t="s">
        <v>1462</v>
      </c>
      <c r="C726" t="s">
        <v>2198</v>
      </c>
      <c r="D726" t="s">
        <v>2199</v>
      </c>
      <c r="E726" t="s">
        <v>37</v>
      </c>
      <c r="F726" t="s">
        <v>4</v>
      </c>
      <c r="G726" t="s">
        <v>3166</v>
      </c>
      <c r="H726">
        <v>8656.0191410000007</v>
      </c>
      <c r="I726">
        <v>8661.5025420000002</v>
      </c>
      <c r="J726">
        <v>5.4834009999999997</v>
      </c>
      <c r="K726">
        <v>6.3307699999999995E-2</v>
      </c>
    </row>
    <row r="727" spans="1:11" x14ac:dyDescent="0.25">
      <c r="A727">
        <v>1</v>
      </c>
      <c r="B727" t="s">
        <v>1462</v>
      </c>
      <c r="C727" t="s">
        <v>3086</v>
      </c>
      <c r="D727" t="s">
        <v>3087</v>
      </c>
      <c r="E727" t="s">
        <v>37</v>
      </c>
      <c r="F727" t="s">
        <v>4</v>
      </c>
      <c r="G727" t="s">
        <v>3166</v>
      </c>
      <c r="H727">
        <v>8704.1966410000005</v>
      </c>
      <c r="I727">
        <v>8656.0191410000007</v>
      </c>
      <c r="J727">
        <v>48.177500000000002</v>
      </c>
      <c r="K727">
        <v>0.55657800000000002</v>
      </c>
    </row>
    <row r="728" spans="1:11" x14ac:dyDescent="0.25">
      <c r="A728">
        <v>1</v>
      </c>
      <c r="B728" t="s">
        <v>1462</v>
      </c>
      <c r="C728" t="s">
        <v>3219</v>
      </c>
      <c r="D728" t="s">
        <v>3220</v>
      </c>
      <c r="E728" t="s">
        <v>37</v>
      </c>
      <c r="F728" t="s">
        <v>4</v>
      </c>
      <c r="G728" t="s">
        <v>3166</v>
      </c>
      <c r="H728">
        <v>8646.4217939999999</v>
      </c>
      <c r="I728">
        <v>8712.1329549999991</v>
      </c>
      <c r="J728">
        <v>65.711161000000004</v>
      </c>
      <c r="K728">
        <v>0.75424880000000005</v>
      </c>
    </row>
    <row r="729" spans="1:11" x14ac:dyDescent="0.25">
      <c r="A729">
        <v>1</v>
      </c>
      <c r="B729" t="s">
        <v>1462</v>
      </c>
      <c r="C729" t="s">
        <v>2200</v>
      </c>
      <c r="D729" t="s">
        <v>2201</v>
      </c>
      <c r="E729" t="s">
        <v>37</v>
      </c>
      <c r="F729" t="s">
        <v>4</v>
      </c>
      <c r="G729" t="s">
        <v>3166</v>
      </c>
      <c r="H729">
        <v>8711.0481670000008</v>
      </c>
      <c r="I729">
        <v>8646.4217939999999</v>
      </c>
      <c r="J729">
        <v>64.626373000000001</v>
      </c>
      <c r="K729">
        <v>0.74743490000000001</v>
      </c>
    </row>
    <row r="730" spans="1:11" x14ac:dyDescent="0.25">
      <c r="A730">
        <v>1</v>
      </c>
      <c r="B730" t="s">
        <v>1462</v>
      </c>
      <c r="C730" t="s">
        <v>2640</v>
      </c>
      <c r="D730" t="s">
        <v>2641</v>
      </c>
      <c r="E730" t="s">
        <v>37</v>
      </c>
      <c r="F730" t="s">
        <v>4</v>
      </c>
      <c r="G730" t="s">
        <v>3166</v>
      </c>
      <c r="H730">
        <v>8662.4826009999997</v>
      </c>
      <c r="I730">
        <v>8640.1160810000001</v>
      </c>
      <c r="J730">
        <v>22.366520000000001</v>
      </c>
      <c r="K730">
        <v>0.2588683</v>
      </c>
    </row>
    <row r="731" spans="1:11" x14ac:dyDescent="0.25">
      <c r="A731">
        <v>1</v>
      </c>
      <c r="B731" t="s">
        <v>1462</v>
      </c>
      <c r="C731" t="s">
        <v>2642</v>
      </c>
      <c r="D731" t="s">
        <v>2643</v>
      </c>
      <c r="E731" t="s">
        <v>37</v>
      </c>
      <c r="F731" t="s">
        <v>4</v>
      </c>
      <c r="G731" t="s">
        <v>3166</v>
      </c>
      <c r="H731">
        <v>8660.317642</v>
      </c>
      <c r="I731">
        <v>8697.6222379999999</v>
      </c>
      <c r="J731">
        <v>37.304595999999997</v>
      </c>
      <c r="K731">
        <v>0.4289057</v>
      </c>
    </row>
    <row r="732" spans="1:11" x14ac:dyDescent="0.25">
      <c r="A732">
        <v>1</v>
      </c>
      <c r="B732" t="s">
        <v>1462</v>
      </c>
      <c r="C732" t="s">
        <v>2210</v>
      </c>
      <c r="D732" t="s">
        <v>2211</v>
      </c>
      <c r="E732" t="s">
        <v>37</v>
      </c>
      <c r="F732" t="s">
        <v>4</v>
      </c>
      <c r="G732" t="s">
        <v>3166</v>
      </c>
      <c r="H732">
        <v>8704.9874220000002</v>
      </c>
      <c r="I732">
        <v>8686.6834729999991</v>
      </c>
      <c r="J732">
        <v>18.303948999999999</v>
      </c>
      <c r="K732">
        <v>0.2107127</v>
      </c>
    </row>
    <row r="733" spans="1:11" x14ac:dyDescent="0.25">
      <c r="A733">
        <v>1</v>
      </c>
      <c r="B733" t="s">
        <v>1462</v>
      </c>
      <c r="C733" t="s">
        <v>2646</v>
      </c>
      <c r="D733" t="s">
        <v>2647</v>
      </c>
      <c r="E733" t="s">
        <v>37</v>
      </c>
      <c r="F733" t="s">
        <v>4</v>
      </c>
      <c r="G733" t="s">
        <v>3166</v>
      </c>
      <c r="H733">
        <v>8697.7790399999994</v>
      </c>
      <c r="I733">
        <v>8664.6814740000009</v>
      </c>
      <c r="J733">
        <v>33.097566</v>
      </c>
      <c r="K733">
        <v>0.3819825</v>
      </c>
    </row>
    <row r="734" spans="1:11" x14ac:dyDescent="0.25">
      <c r="A734">
        <v>1</v>
      </c>
      <c r="B734" t="s">
        <v>1462</v>
      </c>
      <c r="C734" t="s">
        <v>2218</v>
      </c>
      <c r="D734" t="s">
        <v>2219</v>
      </c>
      <c r="E734" t="s">
        <v>37</v>
      </c>
      <c r="F734" t="s">
        <v>4</v>
      </c>
      <c r="G734" t="s">
        <v>3166</v>
      </c>
      <c r="H734">
        <v>8713.4139759999998</v>
      </c>
      <c r="I734">
        <v>8654.6178899999995</v>
      </c>
      <c r="J734">
        <v>58.796086000000003</v>
      </c>
      <c r="K734">
        <v>0.67936090000000005</v>
      </c>
    </row>
    <row r="735" spans="1:11" x14ac:dyDescent="0.25">
      <c r="A735">
        <v>1</v>
      </c>
      <c r="B735" t="s">
        <v>1462</v>
      </c>
      <c r="C735" t="s">
        <v>2222</v>
      </c>
      <c r="D735" t="s">
        <v>2223</v>
      </c>
      <c r="E735" t="s">
        <v>37</v>
      </c>
      <c r="F735" t="s">
        <v>4</v>
      </c>
      <c r="G735" t="s">
        <v>3166</v>
      </c>
      <c r="H735">
        <v>8718.1547190000001</v>
      </c>
      <c r="I735">
        <v>8696.5077139999994</v>
      </c>
      <c r="J735">
        <v>21.647005</v>
      </c>
      <c r="K735">
        <v>0.2489161</v>
      </c>
    </row>
    <row r="736" spans="1:11" x14ac:dyDescent="0.25">
      <c r="A736">
        <v>1</v>
      </c>
      <c r="B736" t="s">
        <v>1462</v>
      </c>
      <c r="C736" t="s">
        <v>2650</v>
      </c>
      <c r="D736" t="s">
        <v>2651</v>
      </c>
      <c r="E736" t="s">
        <v>37</v>
      </c>
      <c r="F736" t="s">
        <v>4</v>
      </c>
      <c r="G736" t="s">
        <v>3166</v>
      </c>
      <c r="H736">
        <v>8690.8684869999997</v>
      </c>
      <c r="I736">
        <v>8703.4776290000009</v>
      </c>
      <c r="J736">
        <v>12.609142</v>
      </c>
      <c r="K736">
        <v>0.1448748</v>
      </c>
    </row>
    <row r="737" spans="1:11" x14ac:dyDescent="0.25">
      <c r="A737">
        <v>1</v>
      </c>
      <c r="B737" t="s">
        <v>1462</v>
      </c>
      <c r="C737" t="s">
        <v>2652</v>
      </c>
      <c r="D737" t="s">
        <v>2653</v>
      </c>
      <c r="E737" t="s">
        <v>37</v>
      </c>
      <c r="F737" t="s">
        <v>4</v>
      </c>
      <c r="G737" t="s">
        <v>3166</v>
      </c>
      <c r="H737">
        <v>8720.8626530000001</v>
      </c>
      <c r="I737">
        <v>8690.8684869999997</v>
      </c>
      <c r="J737">
        <v>29.994166</v>
      </c>
      <c r="K737">
        <v>0.34512280000000001</v>
      </c>
    </row>
    <row r="738" spans="1:11" x14ac:dyDescent="0.25">
      <c r="A738">
        <v>1</v>
      </c>
      <c r="B738" t="s">
        <v>1462</v>
      </c>
      <c r="C738" t="s">
        <v>3221</v>
      </c>
      <c r="D738" t="s">
        <v>3222</v>
      </c>
      <c r="E738" t="s">
        <v>37</v>
      </c>
      <c r="F738" t="s">
        <v>4</v>
      </c>
      <c r="G738" t="s">
        <v>3166</v>
      </c>
      <c r="H738">
        <v>8696.2351780000008</v>
      </c>
      <c r="I738">
        <v>8720.8626530000001</v>
      </c>
      <c r="J738">
        <v>24.627475</v>
      </c>
      <c r="K738">
        <v>0.28239720000000001</v>
      </c>
    </row>
    <row r="739" spans="1:11" x14ac:dyDescent="0.25">
      <c r="A739">
        <v>1</v>
      </c>
      <c r="B739" t="s">
        <v>1462</v>
      </c>
      <c r="C739" t="s">
        <v>2656</v>
      </c>
      <c r="D739" t="s">
        <v>2657</v>
      </c>
      <c r="E739" t="s">
        <v>37</v>
      </c>
      <c r="F739" t="s">
        <v>4</v>
      </c>
      <c r="G739" t="s">
        <v>3166</v>
      </c>
      <c r="H739">
        <v>8691.1198899999999</v>
      </c>
      <c r="I739">
        <v>8712.3529309999994</v>
      </c>
      <c r="J739">
        <v>21.233041</v>
      </c>
      <c r="K739">
        <v>0.24371190000000001</v>
      </c>
    </row>
    <row r="740" spans="1:11" x14ac:dyDescent="0.25">
      <c r="A740">
        <v>1</v>
      </c>
      <c r="B740" t="s">
        <v>1462</v>
      </c>
      <c r="C740" t="s">
        <v>3223</v>
      </c>
      <c r="D740" t="s">
        <v>3224</v>
      </c>
      <c r="E740" t="s">
        <v>37</v>
      </c>
      <c r="F740" t="s">
        <v>4</v>
      </c>
      <c r="G740" t="s">
        <v>3166</v>
      </c>
      <c r="H740">
        <v>8696.3685270000005</v>
      </c>
      <c r="I740">
        <v>8687.614039</v>
      </c>
      <c r="J740">
        <v>8.7544880000000003</v>
      </c>
      <c r="K740">
        <v>0.10076980000000001</v>
      </c>
    </row>
    <row r="741" spans="1:11" x14ac:dyDescent="0.25">
      <c r="A741">
        <v>1</v>
      </c>
      <c r="B741" t="s">
        <v>1462</v>
      </c>
      <c r="C741" t="s">
        <v>3225</v>
      </c>
      <c r="D741" t="s">
        <v>3226</v>
      </c>
      <c r="E741" t="s">
        <v>37</v>
      </c>
      <c r="F741" t="s">
        <v>4</v>
      </c>
      <c r="G741" t="s">
        <v>3166</v>
      </c>
      <c r="H741">
        <v>8712.6523319999997</v>
      </c>
      <c r="I741">
        <v>8701.3401940000003</v>
      </c>
      <c r="J741">
        <v>11.312137999999999</v>
      </c>
      <c r="K741">
        <v>0.1300045</v>
      </c>
    </row>
    <row r="742" spans="1:11" x14ac:dyDescent="0.25">
      <c r="A742">
        <v>2</v>
      </c>
      <c r="B742" t="s">
        <v>36</v>
      </c>
      <c r="C742" t="s">
        <v>2322</v>
      </c>
      <c r="D742" t="s">
        <v>2323</v>
      </c>
      <c r="E742" t="s">
        <v>37</v>
      </c>
      <c r="F742" t="s">
        <v>4</v>
      </c>
      <c r="G742" t="s">
        <v>3166</v>
      </c>
      <c r="H742">
        <v>8710.9400380000006</v>
      </c>
      <c r="I742">
        <v>8746.9766909999998</v>
      </c>
      <c r="J742">
        <v>36.036653000000001</v>
      </c>
      <c r="K742">
        <v>0.41198980000000002</v>
      </c>
    </row>
    <row r="743" spans="1:11" x14ac:dyDescent="0.25">
      <c r="A743">
        <v>2</v>
      </c>
      <c r="B743" t="s">
        <v>36</v>
      </c>
      <c r="C743" t="s">
        <v>2772</v>
      </c>
      <c r="D743" t="s">
        <v>2773</v>
      </c>
      <c r="E743" t="s">
        <v>37</v>
      </c>
      <c r="F743" t="s">
        <v>4</v>
      </c>
      <c r="G743" t="s">
        <v>3166</v>
      </c>
      <c r="H743">
        <v>8752.9058980000009</v>
      </c>
      <c r="I743">
        <v>8695.4344550000005</v>
      </c>
      <c r="J743">
        <v>57.471443000000001</v>
      </c>
      <c r="K743">
        <v>0.66093809999999997</v>
      </c>
    </row>
    <row r="744" spans="1:11" x14ac:dyDescent="0.25">
      <c r="A744">
        <v>2</v>
      </c>
      <c r="B744" t="s">
        <v>36</v>
      </c>
      <c r="C744" t="s">
        <v>3171</v>
      </c>
      <c r="D744" t="s">
        <v>3172</v>
      </c>
      <c r="E744" t="s">
        <v>37</v>
      </c>
      <c r="F744" t="s">
        <v>4</v>
      </c>
      <c r="G744" t="s">
        <v>3166</v>
      </c>
      <c r="H744">
        <v>8722.9665480000003</v>
      </c>
      <c r="I744">
        <v>8749.3039349999999</v>
      </c>
      <c r="J744">
        <v>26.337387</v>
      </c>
      <c r="K744">
        <v>0.30102269999999998</v>
      </c>
    </row>
    <row r="745" spans="1:11" x14ac:dyDescent="0.25">
      <c r="A745">
        <v>2</v>
      </c>
      <c r="B745" t="s">
        <v>36</v>
      </c>
      <c r="C745" t="s">
        <v>3173</v>
      </c>
      <c r="D745" t="s">
        <v>3174</v>
      </c>
      <c r="E745" t="s">
        <v>37</v>
      </c>
      <c r="F745" t="s">
        <v>4</v>
      </c>
      <c r="G745" t="s">
        <v>3166</v>
      </c>
      <c r="H745">
        <v>8761.5332010000002</v>
      </c>
      <c r="I745">
        <v>8722.9665480000003</v>
      </c>
      <c r="J745">
        <v>38.566653000000002</v>
      </c>
      <c r="K745">
        <v>0.44212770000000001</v>
      </c>
    </row>
    <row r="746" spans="1:11" x14ac:dyDescent="0.25">
      <c r="A746">
        <v>2</v>
      </c>
      <c r="B746" t="s">
        <v>36</v>
      </c>
      <c r="C746" t="s">
        <v>1872</v>
      </c>
      <c r="D746" t="s">
        <v>1873</v>
      </c>
      <c r="E746" t="s">
        <v>37</v>
      </c>
      <c r="F746" t="s">
        <v>4</v>
      </c>
      <c r="G746" t="s">
        <v>3166</v>
      </c>
      <c r="H746">
        <v>8710.8886719999991</v>
      </c>
      <c r="I746">
        <v>8750.4385719999991</v>
      </c>
      <c r="J746">
        <v>39.549900000000001</v>
      </c>
      <c r="K746">
        <v>0.45197619999999999</v>
      </c>
    </row>
    <row r="747" spans="1:11" x14ac:dyDescent="0.25">
      <c r="A747">
        <v>2</v>
      </c>
      <c r="B747" t="s">
        <v>36</v>
      </c>
      <c r="C747" t="s">
        <v>2780</v>
      </c>
      <c r="D747" t="s">
        <v>2781</v>
      </c>
      <c r="E747" t="s">
        <v>37</v>
      </c>
      <c r="F747" t="s">
        <v>4</v>
      </c>
      <c r="G747" t="s">
        <v>3166</v>
      </c>
      <c r="H747">
        <v>8757.3051759999998</v>
      </c>
      <c r="I747">
        <v>8771.1865730000009</v>
      </c>
      <c r="J747">
        <v>13.881397</v>
      </c>
      <c r="K747">
        <v>0.15826129999999999</v>
      </c>
    </row>
    <row r="748" spans="1:11" x14ac:dyDescent="0.25">
      <c r="A748">
        <v>2</v>
      </c>
      <c r="B748" t="s">
        <v>36</v>
      </c>
      <c r="C748" t="s">
        <v>1876</v>
      </c>
      <c r="D748" t="s">
        <v>1877</v>
      </c>
      <c r="E748" t="s">
        <v>37</v>
      </c>
      <c r="F748" t="s">
        <v>4</v>
      </c>
      <c r="G748" t="s">
        <v>3166</v>
      </c>
      <c r="H748">
        <v>8749.283754</v>
      </c>
      <c r="I748">
        <v>8757.3051759999998</v>
      </c>
      <c r="J748">
        <v>8.0214219999999994</v>
      </c>
      <c r="K748">
        <v>9.1596899999999995E-2</v>
      </c>
    </row>
    <row r="749" spans="1:11" x14ac:dyDescent="0.25">
      <c r="A749">
        <v>2</v>
      </c>
      <c r="B749" t="s">
        <v>36</v>
      </c>
      <c r="C749" t="s">
        <v>2332</v>
      </c>
      <c r="D749" t="s">
        <v>2333</v>
      </c>
      <c r="E749" t="s">
        <v>37</v>
      </c>
      <c r="F749" t="s">
        <v>4</v>
      </c>
      <c r="G749" t="s">
        <v>3166</v>
      </c>
      <c r="H749">
        <v>8720.4595759999993</v>
      </c>
      <c r="I749">
        <v>8755.8689880000002</v>
      </c>
      <c r="J749">
        <v>35.409412000000003</v>
      </c>
      <c r="K749">
        <v>0.40440769999999998</v>
      </c>
    </row>
    <row r="750" spans="1:11" x14ac:dyDescent="0.25">
      <c r="A750">
        <v>2</v>
      </c>
      <c r="B750" t="s">
        <v>36</v>
      </c>
      <c r="C750" t="s">
        <v>2336</v>
      </c>
      <c r="D750" t="s">
        <v>2337</v>
      </c>
      <c r="E750" t="s">
        <v>37</v>
      </c>
      <c r="F750" t="s">
        <v>4</v>
      </c>
      <c r="G750" t="s">
        <v>3166</v>
      </c>
      <c r="H750">
        <v>8709.3706230000007</v>
      </c>
      <c r="I750">
        <v>8742.3369770000008</v>
      </c>
      <c r="J750">
        <v>32.966354000000003</v>
      </c>
      <c r="K750">
        <v>0.3770886</v>
      </c>
    </row>
    <row r="751" spans="1:11" x14ac:dyDescent="0.25">
      <c r="A751">
        <v>2</v>
      </c>
      <c r="B751" t="s">
        <v>36</v>
      </c>
      <c r="C751" t="s">
        <v>1888</v>
      </c>
      <c r="D751" t="s">
        <v>1889</v>
      </c>
      <c r="E751" t="s">
        <v>37</v>
      </c>
      <c r="F751" t="s">
        <v>4</v>
      </c>
      <c r="G751" t="s">
        <v>3166</v>
      </c>
      <c r="H751">
        <v>8763.7398150000008</v>
      </c>
      <c r="I751">
        <v>8709.3706230000007</v>
      </c>
      <c r="J751">
        <v>54.369191999999998</v>
      </c>
      <c r="K751">
        <v>0.62426090000000001</v>
      </c>
    </row>
    <row r="752" spans="1:11" x14ac:dyDescent="0.25">
      <c r="A752">
        <v>2</v>
      </c>
      <c r="B752" t="s">
        <v>36</v>
      </c>
      <c r="C752" t="s">
        <v>2338</v>
      </c>
      <c r="D752" t="s">
        <v>2339</v>
      </c>
      <c r="E752" t="s">
        <v>37</v>
      </c>
      <c r="F752" t="s">
        <v>4</v>
      </c>
      <c r="G752" t="s">
        <v>3166</v>
      </c>
      <c r="H752">
        <v>8632.3247640000009</v>
      </c>
      <c r="I752">
        <v>8757.090166</v>
      </c>
      <c r="J752">
        <v>124.76540199999999</v>
      </c>
      <c r="K752">
        <v>1.4247358000000001</v>
      </c>
    </row>
    <row r="753" spans="1:11" x14ac:dyDescent="0.25">
      <c r="A753">
        <v>2</v>
      </c>
      <c r="B753" t="s">
        <v>36</v>
      </c>
      <c r="C753" t="s">
        <v>1896</v>
      </c>
      <c r="D753" t="s">
        <v>1897</v>
      </c>
      <c r="E753" t="s">
        <v>37</v>
      </c>
      <c r="F753" t="s">
        <v>4</v>
      </c>
      <c r="G753" t="s">
        <v>3166</v>
      </c>
      <c r="H753">
        <v>8737.9433480000007</v>
      </c>
      <c r="I753">
        <v>8632.3247640000009</v>
      </c>
      <c r="J753">
        <v>105.618584</v>
      </c>
      <c r="K753">
        <v>1.2235242</v>
      </c>
    </row>
    <row r="754" spans="1:11" x14ac:dyDescent="0.25">
      <c r="A754">
        <v>2</v>
      </c>
      <c r="B754" t="s">
        <v>36</v>
      </c>
      <c r="C754" t="s">
        <v>1902</v>
      </c>
      <c r="D754" t="s">
        <v>1903</v>
      </c>
      <c r="E754" t="s">
        <v>37</v>
      </c>
      <c r="F754" t="s">
        <v>4</v>
      </c>
      <c r="G754" t="s">
        <v>3166</v>
      </c>
      <c r="H754">
        <v>8744.4771899999996</v>
      </c>
      <c r="I754">
        <v>8768.3764200000005</v>
      </c>
      <c r="J754">
        <v>23.899229999999999</v>
      </c>
      <c r="K754">
        <v>0.27256160000000001</v>
      </c>
    </row>
    <row r="755" spans="1:11" x14ac:dyDescent="0.25">
      <c r="A755">
        <v>2</v>
      </c>
      <c r="B755" t="s">
        <v>36</v>
      </c>
      <c r="C755" t="s">
        <v>2788</v>
      </c>
      <c r="D755" t="s">
        <v>2789</v>
      </c>
      <c r="E755" t="s">
        <v>37</v>
      </c>
      <c r="F755" t="s">
        <v>4</v>
      </c>
      <c r="G755" t="s">
        <v>3166</v>
      </c>
      <c r="H755">
        <v>8743.0664610000003</v>
      </c>
      <c r="I755">
        <v>8744.4771899999996</v>
      </c>
      <c r="J755">
        <v>1.4107289999999999</v>
      </c>
      <c r="K755">
        <v>1.6132799999999999E-2</v>
      </c>
    </row>
    <row r="756" spans="1:11" x14ac:dyDescent="0.25">
      <c r="A756">
        <v>2</v>
      </c>
      <c r="B756" t="s">
        <v>388</v>
      </c>
      <c r="C756" t="s">
        <v>2838</v>
      </c>
      <c r="D756" t="s">
        <v>2839</v>
      </c>
      <c r="E756" t="s">
        <v>37</v>
      </c>
      <c r="F756" t="s">
        <v>4</v>
      </c>
      <c r="G756" t="s">
        <v>3166</v>
      </c>
      <c r="H756">
        <v>8681.1481060000006</v>
      </c>
      <c r="I756">
        <v>8695.7127789999995</v>
      </c>
      <c r="J756">
        <v>14.564673000000001</v>
      </c>
      <c r="K756">
        <v>0.16749259999999999</v>
      </c>
    </row>
    <row r="757" spans="1:11" x14ac:dyDescent="0.25">
      <c r="A757">
        <v>2</v>
      </c>
      <c r="B757" t="s">
        <v>388</v>
      </c>
      <c r="C757" t="s">
        <v>1982</v>
      </c>
      <c r="D757" t="s">
        <v>1983</v>
      </c>
      <c r="E757" t="s">
        <v>37</v>
      </c>
      <c r="F757" t="s">
        <v>4</v>
      </c>
      <c r="G757" t="s">
        <v>3166</v>
      </c>
      <c r="H757">
        <v>8747.5357669999994</v>
      </c>
      <c r="I757">
        <v>8616.2418039999993</v>
      </c>
      <c r="J757">
        <v>131.29396299999999</v>
      </c>
      <c r="K757">
        <v>1.5237962</v>
      </c>
    </row>
    <row r="758" spans="1:11" x14ac:dyDescent="0.25">
      <c r="A758">
        <v>2</v>
      </c>
      <c r="B758" t="s">
        <v>388</v>
      </c>
      <c r="C758" t="s">
        <v>2840</v>
      </c>
      <c r="D758" t="s">
        <v>2841</v>
      </c>
      <c r="E758" t="s">
        <v>37</v>
      </c>
      <c r="F758" t="s">
        <v>4</v>
      </c>
      <c r="G758" t="s">
        <v>3166</v>
      </c>
      <c r="H758">
        <v>8609.6693599999999</v>
      </c>
      <c r="I758">
        <v>8671.3393390000001</v>
      </c>
      <c r="J758">
        <v>61.669978999999998</v>
      </c>
      <c r="K758">
        <v>0.71119319999999997</v>
      </c>
    </row>
    <row r="759" spans="1:11" x14ac:dyDescent="0.25">
      <c r="A759">
        <v>2</v>
      </c>
      <c r="B759" t="s">
        <v>388</v>
      </c>
      <c r="C759" t="s">
        <v>1988</v>
      </c>
      <c r="D759" t="s">
        <v>1989</v>
      </c>
      <c r="E759" t="s">
        <v>37</v>
      </c>
      <c r="F759" t="s">
        <v>4</v>
      </c>
      <c r="G759" t="s">
        <v>3166</v>
      </c>
      <c r="H759">
        <v>8780.6262490000008</v>
      </c>
      <c r="I759">
        <v>8609.6693599999999</v>
      </c>
      <c r="J759">
        <v>170.95688899999999</v>
      </c>
      <c r="K759">
        <v>1.9856383</v>
      </c>
    </row>
    <row r="760" spans="1:11" x14ac:dyDescent="0.25">
      <c r="A760">
        <v>2</v>
      </c>
      <c r="B760" t="s">
        <v>388</v>
      </c>
      <c r="C760" t="s">
        <v>2844</v>
      </c>
      <c r="D760" t="s">
        <v>2845</v>
      </c>
      <c r="E760" t="s">
        <v>37</v>
      </c>
      <c r="F760" t="s">
        <v>4</v>
      </c>
      <c r="G760" t="s">
        <v>3166</v>
      </c>
      <c r="H760">
        <v>8759.0823610000007</v>
      </c>
      <c r="I760">
        <v>8625.531164</v>
      </c>
      <c r="J760">
        <v>133.551197</v>
      </c>
      <c r="K760">
        <v>1.5483243</v>
      </c>
    </row>
    <row r="761" spans="1:11" x14ac:dyDescent="0.25">
      <c r="A761">
        <v>2</v>
      </c>
      <c r="B761" t="s">
        <v>388</v>
      </c>
      <c r="C761" t="s">
        <v>3181</v>
      </c>
      <c r="D761" t="s">
        <v>3182</v>
      </c>
      <c r="E761" t="s">
        <v>37</v>
      </c>
      <c r="F761" t="s">
        <v>4</v>
      </c>
      <c r="G761" t="s">
        <v>3166</v>
      </c>
      <c r="H761">
        <v>8674.7169300000005</v>
      </c>
      <c r="I761">
        <v>8759.0823610000007</v>
      </c>
      <c r="J761">
        <v>84.365431000000001</v>
      </c>
      <c r="K761">
        <v>0.96317660000000005</v>
      </c>
    </row>
    <row r="762" spans="1:11" x14ac:dyDescent="0.25">
      <c r="A762">
        <v>2</v>
      </c>
      <c r="B762" t="s">
        <v>388</v>
      </c>
      <c r="C762" t="s">
        <v>2846</v>
      </c>
      <c r="D762" t="s">
        <v>2847</v>
      </c>
      <c r="E762" t="s">
        <v>37</v>
      </c>
      <c r="F762" t="s">
        <v>4</v>
      </c>
      <c r="G762" t="s">
        <v>3166</v>
      </c>
      <c r="H762">
        <v>8690.4414020000004</v>
      </c>
      <c r="I762">
        <v>8753.2512769999994</v>
      </c>
      <c r="J762">
        <v>62.809874999999998</v>
      </c>
      <c r="K762">
        <v>0.71756050000000005</v>
      </c>
    </row>
    <row r="763" spans="1:11" x14ac:dyDescent="0.25">
      <c r="A763">
        <v>2</v>
      </c>
      <c r="B763" t="s">
        <v>388</v>
      </c>
      <c r="C763" t="s">
        <v>1992</v>
      </c>
      <c r="D763" t="s">
        <v>1993</v>
      </c>
      <c r="E763" t="s">
        <v>37</v>
      </c>
      <c r="F763" t="s">
        <v>4</v>
      </c>
      <c r="G763" t="s">
        <v>3166</v>
      </c>
      <c r="H763">
        <v>8782.5301469999995</v>
      </c>
      <c r="I763">
        <v>8690.4414020000004</v>
      </c>
      <c r="J763">
        <v>92.088745000000003</v>
      </c>
      <c r="K763">
        <v>1.0596555999999999</v>
      </c>
    </row>
    <row r="764" spans="1:11" x14ac:dyDescent="0.25">
      <c r="A764">
        <v>2</v>
      </c>
      <c r="B764" t="s">
        <v>388</v>
      </c>
      <c r="C764" t="s">
        <v>2850</v>
      </c>
      <c r="D764" t="s">
        <v>2851</v>
      </c>
      <c r="E764" t="s">
        <v>37</v>
      </c>
      <c r="F764" t="s">
        <v>4</v>
      </c>
      <c r="G764" t="s">
        <v>3166</v>
      </c>
      <c r="H764">
        <v>8681.4059390000002</v>
      </c>
      <c r="I764">
        <v>8616.8395899999996</v>
      </c>
      <c r="J764">
        <v>64.566349000000002</v>
      </c>
      <c r="K764">
        <v>0.74930430000000003</v>
      </c>
    </row>
    <row r="765" spans="1:11" x14ac:dyDescent="0.25">
      <c r="A765">
        <v>2</v>
      </c>
      <c r="B765" t="s">
        <v>388</v>
      </c>
      <c r="C765" t="s">
        <v>1996</v>
      </c>
      <c r="D765" t="s">
        <v>1997</v>
      </c>
      <c r="E765" t="s">
        <v>37</v>
      </c>
      <c r="F765" t="s">
        <v>4</v>
      </c>
      <c r="G765" t="s">
        <v>3166</v>
      </c>
      <c r="H765">
        <v>8722.2019660000005</v>
      </c>
      <c r="I765">
        <v>8675.5084970000007</v>
      </c>
      <c r="J765">
        <v>46.693469</v>
      </c>
      <c r="K765">
        <v>0.53822170000000003</v>
      </c>
    </row>
    <row r="766" spans="1:11" x14ac:dyDescent="0.25">
      <c r="A766">
        <v>2</v>
      </c>
      <c r="B766" t="s">
        <v>388</v>
      </c>
      <c r="C766" t="s">
        <v>2866</v>
      </c>
      <c r="D766" t="s">
        <v>2867</v>
      </c>
      <c r="E766" t="s">
        <v>37</v>
      </c>
      <c r="F766" t="s">
        <v>4</v>
      </c>
      <c r="G766" t="s">
        <v>3166</v>
      </c>
      <c r="H766">
        <v>8756.1925769999998</v>
      </c>
      <c r="I766">
        <v>8759.5026300000009</v>
      </c>
      <c r="J766">
        <v>3.3100529999999999</v>
      </c>
      <c r="K766">
        <v>3.7788099999999998E-2</v>
      </c>
    </row>
    <row r="767" spans="1:11" x14ac:dyDescent="0.25">
      <c r="A767">
        <v>2</v>
      </c>
      <c r="B767" t="s">
        <v>388</v>
      </c>
      <c r="C767" t="s">
        <v>2000</v>
      </c>
      <c r="D767" t="s">
        <v>2001</v>
      </c>
      <c r="E767" t="s">
        <v>37</v>
      </c>
      <c r="F767" t="s">
        <v>4</v>
      </c>
      <c r="G767" t="s">
        <v>3166</v>
      </c>
      <c r="H767">
        <v>8723.6686389999995</v>
      </c>
      <c r="I767">
        <v>8676.2035859999996</v>
      </c>
      <c r="J767">
        <v>47.465052999999997</v>
      </c>
      <c r="K767">
        <v>0.54707170000000005</v>
      </c>
    </row>
    <row r="768" spans="1:11" x14ac:dyDescent="0.25">
      <c r="A768">
        <v>2</v>
      </c>
      <c r="B768" t="s">
        <v>388</v>
      </c>
      <c r="C768" t="s">
        <v>2876</v>
      </c>
      <c r="D768" t="s">
        <v>2877</v>
      </c>
      <c r="E768" t="s">
        <v>37</v>
      </c>
      <c r="F768" t="s">
        <v>4</v>
      </c>
      <c r="G768" t="s">
        <v>3166</v>
      </c>
      <c r="H768">
        <v>8615.8433949999999</v>
      </c>
      <c r="I768">
        <v>8690.5380800000003</v>
      </c>
      <c r="J768">
        <v>74.694685000000007</v>
      </c>
      <c r="K768">
        <v>0.85949439999999999</v>
      </c>
    </row>
    <row r="769" spans="1:11" x14ac:dyDescent="0.25">
      <c r="A769">
        <v>2</v>
      </c>
      <c r="B769" t="s">
        <v>388</v>
      </c>
      <c r="C769" t="s">
        <v>2878</v>
      </c>
      <c r="D769" t="s">
        <v>2879</v>
      </c>
      <c r="E769" t="s">
        <v>37</v>
      </c>
      <c r="F769" t="s">
        <v>4</v>
      </c>
      <c r="G769" t="s">
        <v>3166</v>
      </c>
      <c r="H769">
        <v>8756.2470429999994</v>
      </c>
      <c r="I769">
        <v>8615.8433949999999</v>
      </c>
      <c r="J769">
        <v>140.403648</v>
      </c>
      <c r="K769">
        <v>1.6295983999999999</v>
      </c>
    </row>
    <row r="770" spans="1:11" x14ac:dyDescent="0.25">
      <c r="A770">
        <v>2</v>
      </c>
      <c r="B770" t="s">
        <v>388</v>
      </c>
      <c r="C770" t="s">
        <v>2004</v>
      </c>
      <c r="D770" t="s">
        <v>2005</v>
      </c>
      <c r="E770" t="s">
        <v>37</v>
      </c>
      <c r="F770" t="s">
        <v>4</v>
      </c>
      <c r="G770" t="s">
        <v>3166</v>
      </c>
      <c r="H770">
        <v>8635.653644</v>
      </c>
      <c r="I770">
        <v>8739.7916409999998</v>
      </c>
      <c r="J770">
        <v>104.137997</v>
      </c>
      <c r="K770">
        <v>1.1915387</v>
      </c>
    </row>
    <row r="771" spans="1:11" x14ac:dyDescent="0.25">
      <c r="A771">
        <v>2</v>
      </c>
      <c r="B771" t="s">
        <v>388</v>
      </c>
      <c r="C771" t="s">
        <v>2008</v>
      </c>
      <c r="D771" t="s">
        <v>2009</v>
      </c>
      <c r="E771" t="s">
        <v>37</v>
      </c>
      <c r="F771" t="s">
        <v>4</v>
      </c>
      <c r="G771" t="s">
        <v>3166</v>
      </c>
      <c r="H771">
        <v>8755.0053119999993</v>
      </c>
      <c r="I771">
        <v>8647.8018769999999</v>
      </c>
      <c r="J771">
        <v>107.203435</v>
      </c>
      <c r="K771">
        <v>1.2396611</v>
      </c>
    </row>
    <row r="772" spans="1:11" x14ac:dyDescent="0.25">
      <c r="A772">
        <v>2</v>
      </c>
      <c r="B772" t="s">
        <v>388</v>
      </c>
      <c r="C772" t="s">
        <v>2012</v>
      </c>
      <c r="D772" t="s">
        <v>2013</v>
      </c>
      <c r="E772" t="s">
        <v>37</v>
      </c>
      <c r="F772" t="s">
        <v>4</v>
      </c>
      <c r="G772" t="s">
        <v>3166</v>
      </c>
      <c r="H772">
        <v>8689.3456200000001</v>
      </c>
      <c r="I772">
        <v>8774.8833080000004</v>
      </c>
      <c r="J772">
        <v>85.537688000000003</v>
      </c>
      <c r="K772">
        <v>0.97480140000000004</v>
      </c>
    </row>
    <row r="773" spans="1:11" x14ac:dyDescent="0.25">
      <c r="A773">
        <v>2</v>
      </c>
      <c r="B773" t="s">
        <v>388</v>
      </c>
      <c r="C773" t="s">
        <v>2880</v>
      </c>
      <c r="D773" t="s">
        <v>2881</v>
      </c>
      <c r="E773" t="s">
        <v>37</v>
      </c>
      <c r="F773" t="s">
        <v>4</v>
      </c>
      <c r="G773" t="s">
        <v>3166</v>
      </c>
      <c r="H773">
        <v>8752.238969</v>
      </c>
      <c r="I773">
        <v>8767.2205799999992</v>
      </c>
      <c r="J773">
        <v>14.981610999999999</v>
      </c>
      <c r="K773">
        <v>0.17088210000000001</v>
      </c>
    </row>
    <row r="774" spans="1:11" x14ac:dyDescent="0.25">
      <c r="A774">
        <v>2</v>
      </c>
      <c r="B774" t="s">
        <v>739</v>
      </c>
      <c r="C774" t="s">
        <v>2932</v>
      </c>
      <c r="D774" t="s">
        <v>2933</v>
      </c>
      <c r="E774" t="s">
        <v>37</v>
      </c>
      <c r="F774" t="s">
        <v>4</v>
      </c>
      <c r="G774" t="s">
        <v>3166</v>
      </c>
      <c r="H774">
        <v>8668.5360500000006</v>
      </c>
      <c r="I774">
        <v>8653.4223689999999</v>
      </c>
      <c r="J774">
        <v>15.113681</v>
      </c>
      <c r="K774">
        <v>0.17465549999999999</v>
      </c>
    </row>
    <row r="775" spans="1:11" x14ac:dyDescent="0.25">
      <c r="A775">
        <v>2</v>
      </c>
      <c r="B775" t="s">
        <v>739</v>
      </c>
      <c r="C775" t="s">
        <v>2474</v>
      </c>
      <c r="D775" t="s">
        <v>2475</v>
      </c>
      <c r="E775" t="s">
        <v>37</v>
      </c>
      <c r="F775" t="s">
        <v>4</v>
      </c>
      <c r="G775" t="s">
        <v>3166</v>
      </c>
      <c r="H775">
        <v>8658.0160840000008</v>
      </c>
      <c r="I775">
        <v>8650.6699250000001</v>
      </c>
      <c r="J775">
        <v>7.3461590000000001</v>
      </c>
      <c r="K775">
        <v>8.4920099999999998E-2</v>
      </c>
    </row>
    <row r="776" spans="1:11" x14ac:dyDescent="0.25">
      <c r="A776">
        <v>2</v>
      </c>
      <c r="B776" t="s">
        <v>739</v>
      </c>
      <c r="C776" t="s">
        <v>2938</v>
      </c>
      <c r="D776" t="s">
        <v>2939</v>
      </c>
      <c r="E776" t="s">
        <v>37</v>
      </c>
      <c r="F776" t="s">
        <v>4</v>
      </c>
      <c r="G776" t="s">
        <v>3166</v>
      </c>
      <c r="H776">
        <v>8649.2656779999998</v>
      </c>
      <c r="I776">
        <v>8658.0160840000008</v>
      </c>
      <c r="J776">
        <v>8.7504059999999999</v>
      </c>
      <c r="K776">
        <v>0.10106710000000001</v>
      </c>
    </row>
    <row r="777" spans="1:11" x14ac:dyDescent="0.25">
      <c r="A777">
        <v>2</v>
      </c>
      <c r="B777" t="s">
        <v>739</v>
      </c>
      <c r="C777" t="s">
        <v>2942</v>
      </c>
      <c r="D777" t="s">
        <v>2943</v>
      </c>
      <c r="E777" t="s">
        <v>37</v>
      </c>
      <c r="F777" t="s">
        <v>4</v>
      </c>
      <c r="G777" t="s">
        <v>3166</v>
      </c>
      <c r="H777">
        <v>8646.40726</v>
      </c>
      <c r="I777">
        <v>8689.9481770000002</v>
      </c>
      <c r="J777">
        <v>43.540917</v>
      </c>
      <c r="K777">
        <v>0.50104919999999997</v>
      </c>
    </row>
    <row r="778" spans="1:11" x14ac:dyDescent="0.25">
      <c r="A778">
        <v>2</v>
      </c>
      <c r="B778" t="s">
        <v>739</v>
      </c>
      <c r="C778" t="s">
        <v>2944</v>
      </c>
      <c r="D778" t="s">
        <v>2945</v>
      </c>
      <c r="E778" t="s">
        <v>37</v>
      </c>
      <c r="F778" t="s">
        <v>4</v>
      </c>
      <c r="G778" t="s">
        <v>3166</v>
      </c>
      <c r="H778">
        <v>8642.8200699999998</v>
      </c>
      <c r="I778">
        <v>8688.8199390000009</v>
      </c>
      <c r="J778">
        <v>45.999868999999997</v>
      </c>
      <c r="K778">
        <v>0.52941450000000001</v>
      </c>
    </row>
    <row r="779" spans="1:11" x14ac:dyDescent="0.25">
      <c r="A779">
        <v>2</v>
      </c>
      <c r="B779" t="s">
        <v>739</v>
      </c>
      <c r="C779" t="s">
        <v>2478</v>
      </c>
      <c r="D779" t="s">
        <v>2479</v>
      </c>
      <c r="E779" t="s">
        <v>37</v>
      </c>
      <c r="F779" t="s">
        <v>4</v>
      </c>
      <c r="G779" t="s">
        <v>3166</v>
      </c>
      <c r="H779">
        <v>8622.7113829999998</v>
      </c>
      <c r="I779">
        <v>8662.5712700000004</v>
      </c>
      <c r="J779">
        <v>39.859887000000001</v>
      </c>
      <c r="K779">
        <v>0.46013920000000003</v>
      </c>
    </row>
    <row r="780" spans="1:11" x14ac:dyDescent="0.25">
      <c r="A780">
        <v>2</v>
      </c>
      <c r="B780" t="s">
        <v>739</v>
      </c>
      <c r="C780" t="s">
        <v>2946</v>
      </c>
      <c r="D780" t="s">
        <v>2947</v>
      </c>
      <c r="E780" t="s">
        <v>37</v>
      </c>
      <c r="F780" t="s">
        <v>4</v>
      </c>
      <c r="G780" t="s">
        <v>3166</v>
      </c>
      <c r="H780">
        <v>8625.1353830000007</v>
      </c>
      <c r="I780">
        <v>8649.8202369999999</v>
      </c>
      <c r="J780">
        <v>24.684854000000001</v>
      </c>
      <c r="K780">
        <v>0.28538000000000002</v>
      </c>
    </row>
    <row r="781" spans="1:11" x14ac:dyDescent="0.25">
      <c r="A781">
        <v>2</v>
      </c>
      <c r="B781" t="s">
        <v>739</v>
      </c>
      <c r="C781" t="s">
        <v>2480</v>
      </c>
      <c r="D781" t="s">
        <v>2481</v>
      </c>
      <c r="E781" t="s">
        <v>37</v>
      </c>
      <c r="F781" t="s">
        <v>4</v>
      </c>
      <c r="G781" t="s">
        <v>3166</v>
      </c>
      <c r="H781">
        <v>8655.5704069999992</v>
      </c>
      <c r="I781">
        <v>8625.1353830000007</v>
      </c>
      <c r="J781">
        <v>30.435023999999999</v>
      </c>
      <c r="K781">
        <v>0.35286430000000002</v>
      </c>
    </row>
    <row r="782" spans="1:11" x14ac:dyDescent="0.25">
      <c r="A782">
        <v>2</v>
      </c>
      <c r="B782" t="s">
        <v>739</v>
      </c>
      <c r="C782" t="s">
        <v>3195</v>
      </c>
      <c r="D782" t="s">
        <v>3196</v>
      </c>
      <c r="E782" t="s">
        <v>37</v>
      </c>
      <c r="F782" t="s">
        <v>4</v>
      </c>
      <c r="G782" t="s">
        <v>3166</v>
      </c>
      <c r="H782">
        <v>8637.7555219999995</v>
      </c>
      <c r="I782">
        <v>8665.2411009999996</v>
      </c>
      <c r="J782">
        <v>27.485579000000001</v>
      </c>
      <c r="K782">
        <v>0.31719350000000002</v>
      </c>
    </row>
    <row r="783" spans="1:11" x14ac:dyDescent="0.25">
      <c r="A783">
        <v>2</v>
      </c>
      <c r="B783" t="s">
        <v>739</v>
      </c>
      <c r="C783" t="s">
        <v>2068</v>
      </c>
      <c r="D783" t="s">
        <v>2069</v>
      </c>
      <c r="E783" t="s">
        <v>37</v>
      </c>
      <c r="F783" t="s">
        <v>4</v>
      </c>
      <c r="G783" t="s">
        <v>3166</v>
      </c>
      <c r="H783">
        <v>8661.3095190000004</v>
      </c>
      <c r="I783">
        <v>8626.3954429999994</v>
      </c>
      <c r="J783">
        <v>34.914076000000001</v>
      </c>
      <c r="K783">
        <v>0.40473540000000002</v>
      </c>
    </row>
    <row r="784" spans="1:11" x14ac:dyDescent="0.25">
      <c r="A784">
        <v>2</v>
      </c>
      <c r="B784" t="s">
        <v>739</v>
      </c>
      <c r="C784" t="s">
        <v>2954</v>
      </c>
      <c r="D784" t="s">
        <v>2955</v>
      </c>
      <c r="E784" t="s">
        <v>37</v>
      </c>
      <c r="F784" t="s">
        <v>4</v>
      </c>
      <c r="G784" t="s">
        <v>3166</v>
      </c>
      <c r="H784">
        <v>8665.2994870000002</v>
      </c>
      <c r="I784">
        <v>8643.9537240000009</v>
      </c>
      <c r="J784">
        <v>21.345763000000002</v>
      </c>
      <c r="K784">
        <v>0.24694440000000001</v>
      </c>
    </row>
    <row r="785" spans="1:11" x14ac:dyDescent="0.25">
      <c r="A785">
        <v>2</v>
      </c>
      <c r="B785" t="s">
        <v>739</v>
      </c>
      <c r="C785" t="s">
        <v>2956</v>
      </c>
      <c r="D785" t="s">
        <v>2957</v>
      </c>
      <c r="E785" t="s">
        <v>37</v>
      </c>
      <c r="F785" t="s">
        <v>4</v>
      </c>
      <c r="G785" t="s">
        <v>3166</v>
      </c>
      <c r="H785">
        <v>8620.0573640000002</v>
      </c>
      <c r="I785">
        <v>8665.2994870000002</v>
      </c>
      <c r="J785">
        <v>45.242122999999999</v>
      </c>
      <c r="K785">
        <v>0.52210690000000004</v>
      </c>
    </row>
    <row r="786" spans="1:11" x14ac:dyDescent="0.25">
      <c r="A786">
        <v>2</v>
      </c>
      <c r="B786" t="s">
        <v>739</v>
      </c>
      <c r="C786" t="s">
        <v>2080</v>
      </c>
      <c r="D786" t="s">
        <v>2081</v>
      </c>
      <c r="E786" t="s">
        <v>37</v>
      </c>
      <c r="F786" t="s">
        <v>4</v>
      </c>
      <c r="G786" t="s">
        <v>3166</v>
      </c>
      <c r="H786">
        <v>8687.2612329999993</v>
      </c>
      <c r="I786">
        <v>8636.6139640000001</v>
      </c>
      <c r="J786">
        <v>50.647269000000001</v>
      </c>
      <c r="K786">
        <v>0.58642510000000003</v>
      </c>
    </row>
    <row r="787" spans="1:11" x14ac:dyDescent="0.25">
      <c r="A787">
        <v>2</v>
      </c>
      <c r="B787" t="s">
        <v>739</v>
      </c>
      <c r="C787" t="s">
        <v>2082</v>
      </c>
      <c r="D787" t="s">
        <v>2083</v>
      </c>
      <c r="E787" t="s">
        <v>37</v>
      </c>
      <c r="F787" t="s">
        <v>4</v>
      </c>
      <c r="G787" t="s">
        <v>3166</v>
      </c>
      <c r="H787">
        <v>8649.7328789999992</v>
      </c>
      <c r="I787">
        <v>8689.8363169999993</v>
      </c>
      <c r="J787">
        <v>40.103437999999997</v>
      </c>
      <c r="K787">
        <v>0.46149820000000003</v>
      </c>
    </row>
    <row r="788" spans="1:11" x14ac:dyDescent="0.25">
      <c r="A788">
        <v>2</v>
      </c>
      <c r="B788" t="s">
        <v>739</v>
      </c>
      <c r="C788" t="s">
        <v>2498</v>
      </c>
      <c r="D788" t="s">
        <v>2499</v>
      </c>
      <c r="E788" t="s">
        <v>37</v>
      </c>
      <c r="F788" t="s">
        <v>4</v>
      </c>
      <c r="G788" t="s">
        <v>3166</v>
      </c>
      <c r="H788">
        <v>8670.1082939999997</v>
      </c>
      <c r="I788">
        <v>8654.2339429999993</v>
      </c>
      <c r="J788">
        <v>15.874351000000001</v>
      </c>
      <c r="K788">
        <v>0.1834287</v>
      </c>
    </row>
    <row r="789" spans="1:11" x14ac:dyDescent="0.25">
      <c r="A789">
        <v>2</v>
      </c>
      <c r="B789" t="s">
        <v>739</v>
      </c>
      <c r="C789" t="s">
        <v>2084</v>
      </c>
      <c r="D789" t="s">
        <v>2085</v>
      </c>
      <c r="E789" t="s">
        <v>37</v>
      </c>
      <c r="F789" t="s">
        <v>4</v>
      </c>
      <c r="G789" t="s">
        <v>3166</v>
      </c>
      <c r="H789">
        <v>8649.9950640000006</v>
      </c>
      <c r="I789">
        <v>8670.1082939999997</v>
      </c>
      <c r="J789">
        <v>20.113230000000001</v>
      </c>
      <c r="K789">
        <v>0.23198360000000001</v>
      </c>
    </row>
    <row r="790" spans="1:11" x14ac:dyDescent="0.25">
      <c r="A790">
        <v>2</v>
      </c>
      <c r="B790" t="s">
        <v>739</v>
      </c>
      <c r="C790" t="s">
        <v>2086</v>
      </c>
      <c r="D790" t="s">
        <v>2087</v>
      </c>
      <c r="E790" t="s">
        <v>37</v>
      </c>
      <c r="F790" t="s">
        <v>4</v>
      </c>
      <c r="G790" t="s">
        <v>3166</v>
      </c>
      <c r="H790">
        <v>8628.8676149999992</v>
      </c>
      <c r="I790">
        <v>8649.9950640000006</v>
      </c>
      <c r="J790">
        <v>21.127448999999999</v>
      </c>
      <c r="K790">
        <v>0.2442481</v>
      </c>
    </row>
    <row r="791" spans="1:11" x14ac:dyDescent="0.25">
      <c r="A791">
        <v>2</v>
      </c>
      <c r="B791" t="s">
        <v>1100</v>
      </c>
      <c r="C791" t="s">
        <v>2564</v>
      </c>
      <c r="D791" t="s">
        <v>2565</v>
      </c>
      <c r="E791" t="s">
        <v>37</v>
      </c>
      <c r="F791" t="s">
        <v>4</v>
      </c>
      <c r="G791" t="s">
        <v>3166</v>
      </c>
      <c r="H791">
        <v>8690.1674870000006</v>
      </c>
      <c r="I791">
        <v>8638.5159100000001</v>
      </c>
      <c r="J791">
        <v>51.651577000000003</v>
      </c>
      <c r="K791">
        <v>0.59792190000000001</v>
      </c>
    </row>
    <row r="792" spans="1:11" x14ac:dyDescent="0.25">
      <c r="A792">
        <v>2</v>
      </c>
      <c r="B792" t="s">
        <v>1100</v>
      </c>
      <c r="C792" t="s">
        <v>2568</v>
      </c>
      <c r="D792" t="s">
        <v>2569</v>
      </c>
      <c r="E792" t="s">
        <v>37</v>
      </c>
      <c r="F792" t="s">
        <v>4</v>
      </c>
      <c r="G792" t="s">
        <v>3166</v>
      </c>
      <c r="H792">
        <v>8572.7171980000003</v>
      </c>
      <c r="I792">
        <v>8672.2068120000004</v>
      </c>
      <c r="J792">
        <v>99.489614000000003</v>
      </c>
      <c r="K792">
        <v>1.1472237000000001</v>
      </c>
    </row>
    <row r="793" spans="1:11" x14ac:dyDescent="0.25">
      <c r="A793">
        <v>2</v>
      </c>
      <c r="B793" t="s">
        <v>1100</v>
      </c>
      <c r="C793" t="s">
        <v>3207</v>
      </c>
      <c r="D793" t="s">
        <v>3208</v>
      </c>
      <c r="E793" t="s">
        <v>37</v>
      </c>
      <c r="F793" t="s">
        <v>4</v>
      </c>
      <c r="G793" t="s">
        <v>3166</v>
      </c>
      <c r="H793">
        <v>8684.9847229999996</v>
      </c>
      <c r="I793">
        <v>8572.7171980000003</v>
      </c>
      <c r="J793">
        <v>112.26752500000001</v>
      </c>
      <c r="K793">
        <v>1.3095908999999999</v>
      </c>
    </row>
    <row r="794" spans="1:11" x14ac:dyDescent="0.25">
      <c r="A794">
        <v>2</v>
      </c>
      <c r="B794" t="s">
        <v>1100</v>
      </c>
      <c r="C794" t="s">
        <v>3034</v>
      </c>
      <c r="D794" t="s">
        <v>3035</v>
      </c>
      <c r="E794" t="s">
        <v>37</v>
      </c>
      <c r="F794" t="s">
        <v>4</v>
      </c>
      <c r="G794" t="s">
        <v>3166</v>
      </c>
      <c r="H794">
        <v>8594.5651020000005</v>
      </c>
      <c r="I794">
        <v>8586.4812349999993</v>
      </c>
      <c r="J794">
        <v>8.0838669999999997</v>
      </c>
      <c r="K794">
        <v>9.4146400000000005E-2</v>
      </c>
    </row>
    <row r="795" spans="1:11" x14ac:dyDescent="0.25">
      <c r="A795">
        <v>2</v>
      </c>
      <c r="B795" t="s">
        <v>1100</v>
      </c>
      <c r="C795" t="s">
        <v>3036</v>
      </c>
      <c r="D795" t="s">
        <v>3037</v>
      </c>
      <c r="E795" t="s">
        <v>37</v>
      </c>
      <c r="F795" t="s">
        <v>4</v>
      </c>
      <c r="G795" t="s">
        <v>3166</v>
      </c>
      <c r="H795">
        <v>8654.6640540000008</v>
      </c>
      <c r="I795">
        <v>8641.7399110000006</v>
      </c>
      <c r="J795">
        <v>12.924143000000001</v>
      </c>
      <c r="K795">
        <v>0.14955489999999999</v>
      </c>
    </row>
    <row r="796" spans="1:11" x14ac:dyDescent="0.25">
      <c r="A796">
        <v>2</v>
      </c>
      <c r="B796" t="s">
        <v>1100</v>
      </c>
      <c r="C796" t="s">
        <v>2162</v>
      </c>
      <c r="D796" t="s">
        <v>2163</v>
      </c>
      <c r="E796" t="s">
        <v>37</v>
      </c>
      <c r="F796" t="s">
        <v>4</v>
      </c>
      <c r="G796" t="s">
        <v>3166</v>
      </c>
      <c r="H796">
        <v>8648.8899650000003</v>
      </c>
      <c r="I796">
        <v>8613.8294220000007</v>
      </c>
      <c r="J796">
        <v>35.060543000000003</v>
      </c>
      <c r="K796">
        <v>0.4070262</v>
      </c>
    </row>
    <row r="797" spans="1:11" x14ac:dyDescent="0.25">
      <c r="A797">
        <v>2</v>
      </c>
      <c r="B797" t="s">
        <v>1100</v>
      </c>
      <c r="C797" t="s">
        <v>2586</v>
      </c>
      <c r="D797" t="s">
        <v>2587</v>
      </c>
      <c r="E797" t="s">
        <v>37</v>
      </c>
      <c r="F797" t="s">
        <v>4</v>
      </c>
      <c r="G797" t="s">
        <v>3166</v>
      </c>
      <c r="H797">
        <v>8652.2998619999998</v>
      </c>
      <c r="I797">
        <v>8618.4670480000004</v>
      </c>
      <c r="J797">
        <v>33.832813999999999</v>
      </c>
      <c r="K797">
        <v>0.39256190000000002</v>
      </c>
    </row>
    <row r="798" spans="1:11" x14ac:dyDescent="0.25">
      <c r="A798">
        <v>2</v>
      </c>
      <c r="B798" t="s">
        <v>1100</v>
      </c>
      <c r="C798" t="s">
        <v>2588</v>
      </c>
      <c r="D798" t="s">
        <v>2589</v>
      </c>
      <c r="E798" t="s">
        <v>37</v>
      </c>
      <c r="F798" t="s">
        <v>4</v>
      </c>
      <c r="G798" t="s">
        <v>3166</v>
      </c>
      <c r="H798">
        <v>8659.4156590000002</v>
      </c>
      <c r="I798">
        <v>8652.2998619999998</v>
      </c>
      <c r="J798">
        <v>7.1157969999999997</v>
      </c>
      <c r="K798">
        <v>8.2241700000000001E-2</v>
      </c>
    </row>
    <row r="799" spans="1:11" x14ac:dyDescent="0.25">
      <c r="A799">
        <v>2</v>
      </c>
      <c r="B799" t="s">
        <v>1100</v>
      </c>
      <c r="C799" t="s">
        <v>3209</v>
      </c>
      <c r="D799" t="s">
        <v>3210</v>
      </c>
      <c r="E799" t="s">
        <v>37</v>
      </c>
      <c r="F799" t="s">
        <v>4</v>
      </c>
      <c r="G799" t="s">
        <v>3166</v>
      </c>
      <c r="H799">
        <v>8655.8848340000004</v>
      </c>
      <c r="I799">
        <v>8659.4156590000002</v>
      </c>
      <c r="J799">
        <v>3.5308250000000001</v>
      </c>
      <c r="K799">
        <v>4.0774400000000002E-2</v>
      </c>
    </row>
    <row r="800" spans="1:11" x14ac:dyDescent="0.25">
      <c r="A800">
        <v>2</v>
      </c>
      <c r="B800" t="s">
        <v>1100</v>
      </c>
      <c r="C800" t="s">
        <v>2590</v>
      </c>
      <c r="D800" t="s">
        <v>2591</v>
      </c>
      <c r="E800" t="s">
        <v>37</v>
      </c>
      <c r="F800" t="s">
        <v>4</v>
      </c>
      <c r="G800" t="s">
        <v>3166</v>
      </c>
      <c r="H800">
        <v>8668.3296759999994</v>
      </c>
      <c r="I800">
        <v>8633.4173609999998</v>
      </c>
      <c r="J800">
        <v>34.912315</v>
      </c>
      <c r="K800">
        <v>0.40438580000000002</v>
      </c>
    </row>
    <row r="801" spans="1:11" x14ac:dyDescent="0.25">
      <c r="A801">
        <v>2</v>
      </c>
      <c r="B801" t="s">
        <v>1100</v>
      </c>
      <c r="C801" t="s">
        <v>3038</v>
      </c>
      <c r="D801" t="s">
        <v>3039</v>
      </c>
      <c r="E801" t="s">
        <v>37</v>
      </c>
      <c r="F801" t="s">
        <v>4</v>
      </c>
      <c r="G801" t="s">
        <v>3166</v>
      </c>
      <c r="H801">
        <v>8574.4794739999998</v>
      </c>
      <c r="I801">
        <v>8611.9641229999997</v>
      </c>
      <c r="J801">
        <v>37.484648999999997</v>
      </c>
      <c r="K801">
        <v>0.4352625</v>
      </c>
    </row>
    <row r="802" spans="1:11" x14ac:dyDescent="0.25">
      <c r="A802">
        <v>2</v>
      </c>
      <c r="B802" t="s">
        <v>1100</v>
      </c>
      <c r="C802" t="s">
        <v>3040</v>
      </c>
      <c r="D802" t="s">
        <v>3041</v>
      </c>
      <c r="E802" t="s">
        <v>37</v>
      </c>
      <c r="F802" t="s">
        <v>4</v>
      </c>
      <c r="G802" t="s">
        <v>3166</v>
      </c>
      <c r="H802">
        <v>8596.7576069999996</v>
      </c>
      <c r="I802">
        <v>8664.1074439999993</v>
      </c>
      <c r="J802">
        <v>67.349836999999994</v>
      </c>
      <c r="K802">
        <v>0.77734300000000001</v>
      </c>
    </row>
    <row r="803" spans="1:11" x14ac:dyDescent="0.25">
      <c r="A803">
        <v>2</v>
      </c>
      <c r="B803" t="s">
        <v>1100</v>
      </c>
      <c r="C803" t="s">
        <v>2594</v>
      </c>
      <c r="D803" t="s">
        <v>2595</v>
      </c>
      <c r="E803" t="s">
        <v>37</v>
      </c>
      <c r="F803" t="s">
        <v>4</v>
      </c>
      <c r="G803" t="s">
        <v>3166</v>
      </c>
      <c r="H803">
        <v>8691.3562010000005</v>
      </c>
      <c r="I803">
        <v>8596.7576069999996</v>
      </c>
      <c r="J803">
        <v>94.598594000000006</v>
      </c>
      <c r="K803">
        <v>1.1003985000000001</v>
      </c>
    </row>
    <row r="804" spans="1:11" x14ac:dyDescent="0.25">
      <c r="A804">
        <v>2</v>
      </c>
      <c r="B804" t="s">
        <v>1100</v>
      </c>
      <c r="C804" t="s">
        <v>3042</v>
      </c>
      <c r="D804" t="s">
        <v>3043</v>
      </c>
      <c r="E804" t="s">
        <v>37</v>
      </c>
      <c r="F804" t="s">
        <v>4</v>
      </c>
      <c r="G804" t="s">
        <v>3166</v>
      </c>
      <c r="H804">
        <v>8607.3625260000008</v>
      </c>
      <c r="I804">
        <v>8691.3562010000005</v>
      </c>
      <c r="J804">
        <v>83.993674999999996</v>
      </c>
      <c r="K804">
        <v>0.96640470000000001</v>
      </c>
    </row>
    <row r="805" spans="1:11" x14ac:dyDescent="0.25">
      <c r="A805">
        <v>2</v>
      </c>
      <c r="B805" t="s">
        <v>1100</v>
      </c>
      <c r="C805" t="s">
        <v>2166</v>
      </c>
      <c r="D805" t="s">
        <v>2167</v>
      </c>
      <c r="E805" t="s">
        <v>37</v>
      </c>
      <c r="F805" t="s">
        <v>4</v>
      </c>
      <c r="G805" t="s">
        <v>3166</v>
      </c>
      <c r="H805">
        <v>8664.5485779999999</v>
      </c>
      <c r="I805">
        <v>8607.3625260000008</v>
      </c>
      <c r="J805">
        <v>57.186051999999997</v>
      </c>
      <c r="K805">
        <v>0.66438529999999996</v>
      </c>
    </row>
    <row r="806" spans="1:11" x14ac:dyDescent="0.25">
      <c r="A806">
        <v>2</v>
      </c>
      <c r="B806" t="s">
        <v>1100</v>
      </c>
      <c r="C806" t="s">
        <v>3044</v>
      </c>
      <c r="D806" t="s">
        <v>3045</v>
      </c>
      <c r="E806" t="s">
        <v>37</v>
      </c>
      <c r="F806" t="s">
        <v>4</v>
      </c>
      <c r="G806" t="s">
        <v>3166</v>
      </c>
      <c r="H806">
        <v>8661.0407579999992</v>
      </c>
      <c r="I806">
        <v>8641.7813810000007</v>
      </c>
      <c r="J806">
        <v>19.259377000000001</v>
      </c>
      <c r="K806">
        <v>0.22286349999999999</v>
      </c>
    </row>
    <row r="807" spans="1:11" x14ac:dyDescent="0.25">
      <c r="A807">
        <v>2</v>
      </c>
      <c r="B807" t="s">
        <v>1100</v>
      </c>
      <c r="C807" t="s">
        <v>2170</v>
      </c>
      <c r="D807" t="s">
        <v>2171</v>
      </c>
      <c r="E807" t="s">
        <v>37</v>
      </c>
      <c r="F807" t="s">
        <v>4</v>
      </c>
      <c r="G807" t="s">
        <v>3166</v>
      </c>
      <c r="H807">
        <v>8648.2795150000002</v>
      </c>
      <c r="I807">
        <v>8647.7884969999996</v>
      </c>
      <c r="J807">
        <v>0.49101800000000001</v>
      </c>
      <c r="K807">
        <v>5.6779999999999999E-3</v>
      </c>
    </row>
    <row r="808" spans="1:11" x14ac:dyDescent="0.25">
      <c r="A808">
        <v>2</v>
      </c>
      <c r="B808" t="s">
        <v>1462</v>
      </c>
      <c r="C808" t="s">
        <v>2228</v>
      </c>
      <c r="D808" t="s">
        <v>2229</v>
      </c>
      <c r="E808" t="s">
        <v>37</v>
      </c>
      <c r="F808" t="s">
        <v>4</v>
      </c>
      <c r="G808" t="s">
        <v>3166</v>
      </c>
      <c r="H808">
        <v>8694.6507509999992</v>
      </c>
      <c r="I808">
        <v>8668.5102999999999</v>
      </c>
      <c r="J808">
        <v>26.140450999999999</v>
      </c>
      <c r="K808">
        <v>0.3015564</v>
      </c>
    </row>
    <row r="809" spans="1:11" x14ac:dyDescent="0.25">
      <c r="A809">
        <v>2</v>
      </c>
      <c r="B809" t="s">
        <v>1462</v>
      </c>
      <c r="C809" t="s">
        <v>2230</v>
      </c>
      <c r="D809" t="s">
        <v>2231</v>
      </c>
      <c r="E809" t="s">
        <v>37</v>
      </c>
      <c r="F809" t="s">
        <v>4</v>
      </c>
      <c r="G809" t="s">
        <v>3166</v>
      </c>
      <c r="H809">
        <v>8699.9156930000008</v>
      </c>
      <c r="I809">
        <v>8694.6507509999992</v>
      </c>
      <c r="J809">
        <v>5.2649419999999996</v>
      </c>
      <c r="K809">
        <v>6.0553799999999998E-2</v>
      </c>
    </row>
    <row r="810" spans="1:11" x14ac:dyDescent="0.25">
      <c r="A810">
        <v>2</v>
      </c>
      <c r="B810" t="s">
        <v>1462</v>
      </c>
      <c r="C810" t="s">
        <v>2666</v>
      </c>
      <c r="D810" t="s">
        <v>2667</v>
      </c>
      <c r="E810" t="s">
        <v>37</v>
      </c>
      <c r="F810" t="s">
        <v>4</v>
      </c>
      <c r="G810" t="s">
        <v>3166</v>
      </c>
      <c r="H810">
        <v>8676.6386559999992</v>
      </c>
      <c r="I810">
        <v>8708.5921949999993</v>
      </c>
      <c r="J810">
        <v>31.953538999999999</v>
      </c>
      <c r="K810">
        <v>0.36691970000000002</v>
      </c>
    </row>
    <row r="811" spans="1:11" x14ac:dyDescent="0.25">
      <c r="A811">
        <v>2</v>
      </c>
      <c r="B811" t="s">
        <v>1462</v>
      </c>
      <c r="C811" t="s">
        <v>3110</v>
      </c>
      <c r="D811" t="s">
        <v>3111</v>
      </c>
      <c r="E811" t="s">
        <v>37</v>
      </c>
      <c r="F811" t="s">
        <v>4</v>
      </c>
      <c r="G811" t="s">
        <v>3166</v>
      </c>
      <c r="H811">
        <v>8710.2628860000004</v>
      </c>
      <c r="I811">
        <v>8683.1747020000003</v>
      </c>
      <c r="J811">
        <v>27.088183999999998</v>
      </c>
      <c r="K811">
        <v>0.31196180000000001</v>
      </c>
    </row>
    <row r="812" spans="1:11" x14ac:dyDescent="0.25">
      <c r="A812">
        <v>2</v>
      </c>
      <c r="B812" t="s">
        <v>1462</v>
      </c>
      <c r="C812" t="s">
        <v>2238</v>
      </c>
      <c r="D812" t="s">
        <v>2239</v>
      </c>
      <c r="E812" t="s">
        <v>37</v>
      </c>
      <c r="F812" t="s">
        <v>4</v>
      </c>
      <c r="G812" t="s">
        <v>3166</v>
      </c>
      <c r="H812">
        <v>8679.8254469999993</v>
      </c>
      <c r="I812">
        <v>8699.1130200000007</v>
      </c>
      <c r="J812">
        <v>19.287572999999998</v>
      </c>
      <c r="K812">
        <v>0.22171879999999999</v>
      </c>
    </row>
    <row r="813" spans="1:11" x14ac:dyDescent="0.25">
      <c r="A813">
        <v>2</v>
      </c>
      <c r="B813" t="s">
        <v>1462</v>
      </c>
      <c r="C813" t="s">
        <v>3116</v>
      </c>
      <c r="D813" t="s">
        <v>3117</v>
      </c>
      <c r="E813" t="s">
        <v>37</v>
      </c>
      <c r="F813" t="s">
        <v>4</v>
      </c>
      <c r="G813" t="s">
        <v>3166</v>
      </c>
      <c r="H813">
        <v>8692.7110369999991</v>
      </c>
      <c r="I813">
        <v>8694.4283570000007</v>
      </c>
      <c r="J813">
        <v>1.71732</v>
      </c>
      <c r="K813">
        <v>1.9751999999999999E-2</v>
      </c>
    </row>
    <row r="814" spans="1:11" x14ac:dyDescent="0.25">
      <c r="A814">
        <v>2</v>
      </c>
      <c r="B814" t="s">
        <v>1462</v>
      </c>
      <c r="C814" t="s">
        <v>2676</v>
      </c>
      <c r="D814" t="s">
        <v>2677</v>
      </c>
      <c r="E814" t="s">
        <v>37</v>
      </c>
      <c r="F814" t="s">
        <v>4</v>
      </c>
      <c r="G814" t="s">
        <v>3166</v>
      </c>
      <c r="H814">
        <v>8658.5594509999992</v>
      </c>
      <c r="I814">
        <v>8665.1518469999992</v>
      </c>
      <c r="J814">
        <v>6.5923959999999999</v>
      </c>
      <c r="K814">
        <v>7.6079400000000005E-2</v>
      </c>
    </row>
    <row r="815" spans="1:11" x14ac:dyDescent="0.25">
      <c r="A815">
        <v>2</v>
      </c>
      <c r="B815" t="s">
        <v>1462</v>
      </c>
      <c r="C815" t="s">
        <v>2686</v>
      </c>
      <c r="D815" t="s">
        <v>2687</v>
      </c>
      <c r="E815" t="s">
        <v>37</v>
      </c>
      <c r="F815" t="s">
        <v>4</v>
      </c>
      <c r="G815" t="s">
        <v>3166</v>
      </c>
      <c r="H815">
        <v>8659.8175200000005</v>
      </c>
      <c r="I815">
        <v>8677.5147820000002</v>
      </c>
      <c r="J815">
        <v>17.697261999999998</v>
      </c>
      <c r="K815">
        <v>0.20394390000000001</v>
      </c>
    </row>
    <row r="816" spans="1:11" x14ac:dyDescent="0.25">
      <c r="A816">
        <v>2</v>
      </c>
      <c r="B816" t="s">
        <v>1462</v>
      </c>
      <c r="C816" t="s">
        <v>3124</v>
      </c>
      <c r="D816" t="s">
        <v>3125</v>
      </c>
      <c r="E816" t="s">
        <v>37</v>
      </c>
      <c r="F816" t="s">
        <v>4</v>
      </c>
      <c r="G816" t="s">
        <v>3166</v>
      </c>
      <c r="H816">
        <v>8717.7263650000004</v>
      </c>
      <c r="I816">
        <v>8696.219239</v>
      </c>
      <c r="J816">
        <v>21.507126</v>
      </c>
      <c r="K816">
        <v>0.2473158</v>
      </c>
    </row>
    <row r="817" spans="1:11" x14ac:dyDescent="0.25">
      <c r="A817">
        <v>2</v>
      </c>
      <c r="B817" t="s">
        <v>1462</v>
      </c>
      <c r="C817" t="s">
        <v>3128</v>
      </c>
      <c r="D817" t="s">
        <v>3129</v>
      </c>
      <c r="E817" t="s">
        <v>37</v>
      </c>
      <c r="F817" t="s">
        <v>4</v>
      </c>
      <c r="G817" t="s">
        <v>3166</v>
      </c>
      <c r="H817">
        <v>8708.9251850000001</v>
      </c>
      <c r="I817">
        <v>8691.4761089999993</v>
      </c>
      <c r="J817">
        <v>17.449076000000002</v>
      </c>
      <c r="K817">
        <v>0.20076079999999999</v>
      </c>
    </row>
    <row r="818" spans="1:11" x14ac:dyDescent="0.25">
      <c r="A818">
        <v>2</v>
      </c>
      <c r="B818" t="s">
        <v>1462</v>
      </c>
      <c r="C818" t="s">
        <v>2258</v>
      </c>
      <c r="D818" t="s">
        <v>2259</v>
      </c>
      <c r="E818" t="s">
        <v>37</v>
      </c>
      <c r="F818" t="s">
        <v>4</v>
      </c>
      <c r="G818" t="s">
        <v>3166</v>
      </c>
      <c r="H818">
        <v>8692.6280299999999</v>
      </c>
      <c r="I818">
        <v>8688.9872630000009</v>
      </c>
      <c r="J818">
        <v>3.6407669999999999</v>
      </c>
      <c r="K818">
        <v>4.1900899999999998E-2</v>
      </c>
    </row>
    <row r="819" spans="1:11" x14ac:dyDescent="0.25">
      <c r="A819">
        <v>2</v>
      </c>
      <c r="B819" t="s">
        <v>1462</v>
      </c>
      <c r="C819" t="s">
        <v>2698</v>
      </c>
      <c r="D819" t="s">
        <v>2699</v>
      </c>
      <c r="E819" t="s">
        <v>37</v>
      </c>
      <c r="F819" t="s">
        <v>4</v>
      </c>
      <c r="G819" t="s">
        <v>3166</v>
      </c>
      <c r="H819">
        <v>8701.7737440000001</v>
      </c>
      <c r="I819">
        <v>8687.5622060000005</v>
      </c>
      <c r="J819">
        <v>14.211537999999999</v>
      </c>
      <c r="K819">
        <v>0.16358490000000001</v>
      </c>
    </row>
    <row r="820" spans="1:11" x14ac:dyDescent="0.25">
      <c r="A820">
        <v>2</v>
      </c>
      <c r="B820" t="s">
        <v>1462</v>
      </c>
      <c r="C820" t="s">
        <v>3132</v>
      </c>
      <c r="D820" t="s">
        <v>3133</v>
      </c>
      <c r="E820" t="s">
        <v>37</v>
      </c>
      <c r="F820" t="s">
        <v>4</v>
      </c>
      <c r="G820" t="s">
        <v>3166</v>
      </c>
      <c r="H820">
        <v>8650.9145559999997</v>
      </c>
      <c r="I820">
        <v>8716.8825880000004</v>
      </c>
      <c r="J820">
        <v>65.968031999999994</v>
      </c>
      <c r="K820">
        <v>0.75678469999999998</v>
      </c>
    </row>
    <row r="821" spans="1:11" x14ac:dyDescent="0.25">
      <c r="A821">
        <v>2</v>
      </c>
      <c r="B821" t="s">
        <v>1462</v>
      </c>
      <c r="C821" t="s">
        <v>2260</v>
      </c>
      <c r="D821" t="s">
        <v>2261</v>
      </c>
      <c r="E821" t="s">
        <v>37</v>
      </c>
      <c r="F821" t="s">
        <v>4</v>
      </c>
      <c r="G821" t="s">
        <v>3166</v>
      </c>
      <c r="H821">
        <v>8673.6468179999993</v>
      </c>
      <c r="I821">
        <v>8649.4648390000002</v>
      </c>
      <c r="J821">
        <v>24.181978999999998</v>
      </c>
      <c r="K821">
        <v>0.27957769999999998</v>
      </c>
    </row>
    <row r="822" spans="1:11" x14ac:dyDescent="0.25">
      <c r="A822">
        <v>2</v>
      </c>
      <c r="B822" t="s">
        <v>1462</v>
      </c>
      <c r="C822" t="s">
        <v>2262</v>
      </c>
      <c r="D822" t="s">
        <v>2263</v>
      </c>
      <c r="E822" t="s">
        <v>37</v>
      </c>
      <c r="F822" t="s">
        <v>4</v>
      </c>
      <c r="G822" t="s">
        <v>3166</v>
      </c>
      <c r="H822">
        <v>8653.3669549999995</v>
      </c>
      <c r="I822">
        <v>8673.6468179999993</v>
      </c>
      <c r="J822">
        <v>20.279862999999999</v>
      </c>
      <c r="K822">
        <v>0.23381009999999999</v>
      </c>
    </row>
    <row r="823" spans="1:11" x14ac:dyDescent="0.25">
      <c r="A823">
        <v>2</v>
      </c>
      <c r="B823" t="s">
        <v>1462</v>
      </c>
      <c r="C823" t="s">
        <v>3140</v>
      </c>
      <c r="D823" t="s">
        <v>3141</v>
      </c>
      <c r="E823" t="s">
        <v>37</v>
      </c>
      <c r="F823" t="s">
        <v>4</v>
      </c>
      <c r="G823" t="s">
        <v>3166</v>
      </c>
      <c r="H823">
        <v>8678.7069809999994</v>
      </c>
      <c r="I823">
        <v>8679.5937830000003</v>
      </c>
      <c r="J823">
        <v>0.88680199999999998</v>
      </c>
      <c r="K823">
        <v>1.02171E-2</v>
      </c>
    </row>
    <row r="824" spans="1:11" x14ac:dyDescent="0.25">
      <c r="A824">
        <v>2</v>
      </c>
      <c r="B824" t="s">
        <v>1462</v>
      </c>
      <c r="C824" t="s">
        <v>2700</v>
      </c>
      <c r="D824" t="s">
        <v>2701</v>
      </c>
      <c r="E824" t="s">
        <v>37</v>
      </c>
      <c r="F824" t="s">
        <v>4</v>
      </c>
      <c r="G824" t="s">
        <v>3166</v>
      </c>
      <c r="H824">
        <v>8652.3621590000002</v>
      </c>
      <c r="I824">
        <v>8682.2981070000005</v>
      </c>
      <c r="J824">
        <v>29.935948</v>
      </c>
      <c r="K824">
        <v>0.34479290000000001</v>
      </c>
    </row>
    <row r="825" spans="1:11" x14ac:dyDescent="0.25">
      <c r="A825">
        <v>2</v>
      </c>
      <c r="B825" t="s">
        <v>1462</v>
      </c>
      <c r="C825" t="s">
        <v>2266</v>
      </c>
      <c r="D825" t="s">
        <v>2267</v>
      </c>
      <c r="E825" t="s">
        <v>37</v>
      </c>
      <c r="F825" t="s">
        <v>4</v>
      </c>
      <c r="G825" t="s">
        <v>3166</v>
      </c>
      <c r="H825">
        <v>8704.4298660000004</v>
      </c>
      <c r="I825">
        <v>8652.3621590000002</v>
      </c>
      <c r="J825">
        <v>52.067706999999999</v>
      </c>
      <c r="K825">
        <v>0.60177449999999999</v>
      </c>
    </row>
    <row r="826" spans="1:11" x14ac:dyDescent="0.25">
      <c r="A826">
        <v>3</v>
      </c>
      <c r="B826" t="s">
        <v>36</v>
      </c>
      <c r="C826" t="s">
        <v>2342</v>
      </c>
      <c r="D826" t="s">
        <v>2343</v>
      </c>
      <c r="E826" t="s">
        <v>37</v>
      </c>
      <c r="F826" t="s">
        <v>4</v>
      </c>
      <c r="G826" t="s">
        <v>3166</v>
      </c>
      <c r="H826">
        <v>8710.5593840000001</v>
      </c>
      <c r="I826">
        <v>8747.4103940000005</v>
      </c>
      <c r="J826">
        <v>36.851010000000002</v>
      </c>
      <c r="K826">
        <v>0.42127910000000002</v>
      </c>
    </row>
    <row r="827" spans="1:11" x14ac:dyDescent="0.25">
      <c r="A827">
        <v>3</v>
      </c>
      <c r="B827" t="s">
        <v>36</v>
      </c>
      <c r="C827" t="s">
        <v>3175</v>
      </c>
      <c r="D827" t="s">
        <v>3176</v>
      </c>
      <c r="E827" t="s">
        <v>37</v>
      </c>
      <c r="F827" t="s">
        <v>4</v>
      </c>
      <c r="G827" t="s">
        <v>3166</v>
      </c>
      <c r="H827">
        <v>8746.2231210000009</v>
      </c>
      <c r="I827">
        <v>8765.5388559999992</v>
      </c>
      <c r="J827">
        <v>19.315735</v>
      </c>
      <c r="K827">
        <v>0.2203599</v>
      </c>
    </row>
    <row r="828" spans="1:11" x14ac:dyDescent="0.25">
      <c r="A828">
        <v>3</v>
      </c>
      <c r="B828" t="s">
        <v>36</v>
      </c>
      <c r="C828" t="s">
        <v>1906</v>
      </c>
      <c r="D828" t="s">
        <v>1907</v>
      </c>
      <c r="E828" t="s">
        <v>37</v>
      </c>
      <c r="F828" t="s">
        <v>4</v>
      </c>
      <c r="G828" t="s">
        <v>3166</v>
      </c>
      <c r="H828">
        <v>8679.9187239999992</v>
      </c>
      <c r="I828">
        <v>8705.7535989999997</v>
      </c>
      <c r="J828">
        <v>25.834875</v>
      </c>
      <c r="K828">
        <v>0.29675629999999997</v>
      </c>
    </row>
    <row r="829" spans="1:11" x14ac:dyDescent="0.25">
      <c r="A829">
        <v>3</v>
      </c>
      <c r="B829" t="s">
        <v>36</v>
      </c>
      <c r="C829" t="s">
        <v>2794</v>
      </c>
      <c r="D829" t="s">
        <v>2795</v>
      </c>
      <c r="E829" t="s">
        <v>37</v>
      </c>
      <c r="F829" t="s">
        <v>4</v>
      </c>
      <c r="G829" t="s">
        <v>3166</v>
      </c>
      <c r="H829">
        <v>8716.1715850000001</v>
      </c>
      <c r="I829">
        <v>8679.9187239999992</v>
      </c>
      <c r="J829">
        <v>36.252861000000003</v>
      </c>
      <c r="K829">
        <v>0.41766360000000002</v>
      </c>
    </row>
    <row r="830" spans="1:11" x14ac:dyDescent="0.25">
      <c r="A830">
        <v>3</v>
      </c>
      <c r="B830" t="s">
        <v>36</v>
      </c>
      <c r="C830" t="s">
        <v>2796</v>
      </c>
      <c r="D830" t="s">
        <v>2797</v>
      </c>
      <c r="E830" t="s">
        <v>37</v>
      </c>
      <c r="F830" t="s">
        <v>4</v>
      </c>
      <c r="G830" t="s">
        <v>3166</v>
      </c>
      <c r="H830">
        <v>8739.9247720000003</v>
      </c>
      <c r="I830">
        <v>8716.1715850000001</v>
      </c>
      <c r="J830">
        <v>23.753187</v>
      </c>
      <c r="K830">
        <v>0.2725186</v>
      </c>
    </row>
    <row r="831" spans="1:11" x14ac:dyDescent="0.25">
      <c r="A831">
        <v>3</v>
      </c>
      <c r="B831" t="s">
        <v>36</v>
      </c>
      <c r="C831" t="s">
        <v>2348</v>
      </c>
      <c r="D831" t="s">
        <v>2349</v>
      </c>
      <c r="E831" t="s">
        <v>37</v>
      </c>
      <c r="F831" t="s">
        <v>4</v>
      </c>
      <c r="G831" t="s">
        <v>3166</v>
      </c>
      <c r="H831">
        <v>8768.0969600000008</v>
      </c>
      <c r="I831">
        <v>8646.2984919999999</v>
      </c>
      <c r="J831">
        <v>121.798468</v>
      </c>
      <c r="K831">
        <v>1.4086776000000001</v>
      </c>
    </row>
    <row r="832" spans="1:11" x14ac:dyDescent="0.25">
      <c r="A832">
        <v>3</v>
      </c>
      <c r="B832" t="s">
        <v>36</v>
      </c>
      <c r="C832" t="s">
        <v>3177</v>
      </c>
      <c r="D832" t="s">
        <v>3178</v>
      </c>
      <c r="E832" t="s">
        <v>37</v>
      </c>
      <c r="F832" t="s">
        <v>4</v>
      </c>
      <c r="G832" t="s">
        <v>3166</v>
      </c>
      <c r="H832">
        <v>8711.7838759999995</v>
      </c>
      <c r="I832">
        <v>8685.3016069999994</v>
      </c>
      <c r="J832">
        <v>26.482268999999999</v>
      </c>
      <c r="K832">
        <v>0.30490899999999999</v>
      </c>
    </row>
    <row r="833" spans="1:11" x14ac:dyDescent="0.25">
      <c r="A833">
        <v>3</v>
      </c>
      <c r="B833" t="s">
        <v>36</v>
      </c>
      <c r="C833" t="s">
        <v>1916</v>
      </c>
      <c r="D833" t="s">
        <v>1917</v>
      </c>
      <c r="E833" t="s">
        <v>37</v>
      </c>
      <c r="F833" t="s">
        <v>4</v>
      </c>
      <c r="G833" t="s">
        <v>3166</v>
      </c>
      <c r="H833">
        <v>8729.8632109999999</v>
      </c>
      <c r="I833">
        <v>8623.6517280000007</v>
      </c>
      <c r="J833">
        <v>106.211483</v>
      </c>
      <c r="K833">
        <v>1.23163</v>
      </c>
    </row>
    <row r="834" spans="1:11" x14ac:dyDescent="0.25">
      <c r="A834">
        <v>3</v>
      </c>
      <c r="B834" t="s">
        <v>36</v>
      </c>
      <c r="C834" t="s">
        <v>1922</v>
      </c>
      <c r="D834" t="s">
        <v>1923</v>
      </c>
      <c r="E834" t="s">
        <v>37</v>
      </c>
      <c r="F834" t="s">
        <v>4</v>
      </c>
      <c r="G834" t="s">
        <v>3166</v>
      </c>
      <c r="H834">
        <v>8763.2696940000005</v>
      </c>
      <c r="I834">
        <v>8744.9949969999998</v>
      </c>
      <c r="J834">
        <v>18.274697</v>
      </c>
      <c r="K834">
        <v>0.2089732</v>
      </c>
    </row>
    <row r="835" spans="1:11" x14ac:dyDescent="0.25">
      <c r="A835">
        <v>3</v>
      </c>
      <c r="B835" t="s">
        <v>36</v>
      </c>
      <c r="C835" t="s">
        <v>1928</v>
      </c>
      <c r="D835" t="s">
        <v>1929</v>
      </c>
      <c r="E835" t="s">
        <v>37</v>
      </c>
      <c r="F835" t="s">
        <v>4</v>
      </c>
      <c r="G835" t="s">
        <v>3166</v>
      </c>
      <c r="H835">
        <v>8683.9879770000007</v>
      </c>
      <c r="I835">
        <v>8763.8423440000006</v>
      </c>
      <c r="J835">
        <v>79.854366999999996</v>
      </c>
      <c r="K835">
        <v>0.91117990000000004</v>
      </c>
    </row>
    <row r="836" spans="1:11" x14ac:dyDescent="0.25">
      <c r="A836">
        <v>3</v>
      </c>
      <c r="B836" t="s">
        <v>36</v>
      </c>
      <c r="C836" t="s">
        <v>2364</v>
      </c>
      <c r="D836" t="s">
        <v>2365</v>
      </c>
      <c r="E836" t="s">
        <v>37</v>
      </c>
      <c r="F836" t="s">
        <v>4</v>
      </c>
      <c r="G836" t="s">
        <v>3166</v>
      </c>
      <c r="H836">
        <v>8747.0420950000007</v>
      </c>
      <c r="I836">
        <v>8755.7728509999997</v>
      </c>
      <c r="J836">
        <v>8.7307559999999995</v>
      </c>
      <c r="K836">
        <v>9.9714300000000006E-2</v>
      </c>
    </row>
    <row r="837" spans="1:11" x14ac:dyDescent="0.25">
      <c r="A837">
        <v>3</v>
      </c>
      <c r="B837" t="s">
        <v>36</v>
      </c>
      <c r="C837" t="s">
        <v>2820</v>
      </c>
      <c r="D837" t="s">
        <v>2821</v>
      </c>
      <c r="E837" t="s">
        <v>37</v>
      </c>
      <c r="F837" t="s">
        <v>4</v>
      </c>
      <c r="G837" t="s">
        <v>3166</v>
      </c>
      <c r="H837">
        <v>8750.5388139999995</v>
      </c>
      <c r="I837">
        <v>8714.6493310000005</v>
      </c>
      <c r="J837">
        <v>35.889482999999998</v>
      </c>
      <c r="K837">
        <v>0.41182930000000001</v>
      </c>
    </row>
    <row r="838" spans="1:11" x14ac:dyDescent="0.25">
      <c r="A838">
        <v>3</v>
      </c>
      <c r="B838" t="s">
        <v>388</v>
      </c>
      <c r="C838" t="s">
        <v>2418</v>
      </c>
      <c r="D838" t="s">
        <v>2419</v>
      </c>
      <c r="E838" t="s">
        <v>37</v>
      </c>
      <c r="F838" t="s">
        <v>4</v>
      </c>
      <c r="G838" t="s">
        <v>3166</v>
      </c>
      <c r="H838">
        <v>8750.1791109999995</v>
      </c>
      <c r="I838">
        <v>8612.0822270000008</v>
      </c>
      <c r="J838">
        <v>138.09688399999999</v>
      </c>
      <c r="K838">
        <v>1.6035249</v>
      </c>
    </row>
    <row r="839" spans="1:11" x14ac:dyDescent="0.25">
      <c r="A839">
        <v>3</v>
      </c>
      <c r="B839" t="s">
        <v>388</v>
      </c>
      <c r="C839" t="s">
        <v>3183</v>
      </c>
      <c r="D839" t="s">
        <v>3184</v>
      </c>
      <c r="E839" t="s">
        <v>37</v>
      </c>
      <c r="F839" t="s">
        <v>4</v>
      </c>
      <c r="G839" t="s">
        <v>3166</v>
      </c>
      <c r="H839">
        <v>8687.1968660000002</v>
      </c>
      <c r="I839">
        <v>8750.1791109999995</v>
      </c>
      <c r="J839">
        <v>62.982244999999999</v>
      </c>
      <c r="K839">
        <v>0.71978240000000004</v>
      </c>
    </row>
    <row r="840" spans="1:11" x14ac:dyDescent="0.25">
      <c r="A840">
        <v>3</v>
      </c>
      <c r="B840" t="s">
        <v>388</v>
      </c>
      <c r="C840" t="s">
        <v>2422</v>
      </c>
      <c r="D840" t="s">
        <v>2423</v>
      </c>
      <c r="E840" t="s">
        <v>37</v>
      </c>
      <c r="F840" t="s">
        <v>4</v>
      </c>
      <c r="G840" t="s">
        <v>3166</v>
      </c>
      <c r="H840">
        <v>8748.219169</v>
      </c>
      <c r="I840">
        <v>8638.6612819999991</v>
      </c>
      <c r="J840">
        <v>109.55788699999999</v>
      </c>
      <c r="K840">
        <v>1.2682275999999999</v>
      </c>
    </row>
    <row r="841" spans="1:11" x14ac:dyDescent="0.25">
      <c r="A841">
        <v>3</v>
      </c>
      <c r="B841" t="s">
        <v>388</v>
      </c>
      <c r="C841" t="s">
        <v>3185</v>
      </c>
      <c r="D841" t="s">
        <v>3186</v>
      </c>
      <c r="E841" t="s">
        <v>37</v>
      </c>
      <c r="F841" t="s">
        <v>4</v>
      </c>
      <c r="G841" t="s">
        <v>3166</v>
      </c>
      <c r="H841">
        <v>8688.5918340000007</v>
      </c>
      <c r="I841">
        <v>8766.3917650000003</v>
      </c>
      <c r="J841">
        <v>77.799931000000001</v>
      </c>
      <c r="K841">
        <v>0.88747949999999998</v>
      </c>
    </row>
    <row r="842" spans="1:11" x14ac:dyDescent="0.25">
      <c r="A842">
        <v>3</v>
      </c>
      <c r="B842" t="s">
        <v>388</v>
      </c>
      <c r="C842" t="s">
        <v>3187</v>
      </c>
      <c r="D842" t="s">
        <v>3188</v>
      </c>
      <c r="E842" t="s">
        <v>37</v>
      </c>
      <c r="F842" t="s">
        <v>4</v>
      </c>
      <c r="G842" t="s">
        <v>3166</v>
      </c>
      <c r="H842">
        <v>8697.4512159999995</v>
      </c>
      <c r="I842">
        <v>8688.5918340000007</v>
      </c>
      <c r="J842">
        <v>8.8593820000000001</v>
      </c>
      <c r="K842">
        <v>0.10196570000000001</v>
      </c>
    </row>
    <row r="843" spans="1:11" x14ac:dyDescent="0.25">
      <c r="A843">
        <v>3</v>
      </c>
      <c r="B843" t="s">
        <v>388</v>
      </c>
      <c r="C843" t="s">
        <v>2426</v>
      </c>
      <c r="D843" t="s">
        <v>2427</v>
      </c>
      <c r="E843" t="s">
        <v>37</v>
      </c>
      <c r="F843" t="s">
        <v>4</v>
      </c>
      <c r="G843" t="s">
        <v>3166</v>
      </c>
      <c r="H843">
        <v>8697.7108910000006</v>
      </c>
      <c r="I843">
        <v>8633.0928359999998</v>
      </c>
      <c r="J843">
        <v>64.618054999999998</v>
      </c>
      <c r="K843">
        <v>0.74849250000000001</v>
      </c>
    </row>
    <row r="844" spans="1:11" x14ac:dyDescent="0.25">
      <c r="A844">
        <v>3</v>
      </c>
      <c r="B844" t="s">
        <v>388</v>
      </c>
      <c r="C844" t="s">
        <v>2902</v>
      </c>
      <c r="D844" t="s">
        <v>2903</v>
      </c>
      <c r="E844" t="s">
        <v>37</v>
      </c>
      <c r="F844" t="s">
        <v>4</v>
      </c>
      <c r="G844" t="s">
        <v>3166</v>
      </c>
      <c r="H844">
        <v>8684.116145</v>
      </c>
      <c r="I844">
        <v>8788.0274200000003</v>
      </c>
      <c r="J844">
        <v>103.911275</v>
      </c>
      <c r="K844">
        <v>1.1824186000000001</v>
      </c>
    </row>
    <row r="845" spans="1:11" x14ac:dyDescent="0.25">
      <c r="A845">
        <v>3</v>
      </c>
      <c r="B845" t="s">
        <v>388</v>
      </c>
      <c r="C845" t="s">
        <v>2904</v>
      </c>
      <c r="D845" t="s">
        <v>2905</v>
      </c>
      <c r="E845" t="s">
        <v>37</v>
      </c>
      <c r="F845" t="s">
        <v>4</v>
      </c>
      <c r="G845" t="s">
        <v>3166</v>
      </c>
      <c r="H845">
        <v>8637.7777910000004</v>
      </c>
      <c r="I845">
        <v>8712.41309</v>
      </c>
      <c r="J845">
        <v>74.635299000000003</v>
      </c>
      <c r="K845">
        <v>0.85665469999999999</v>
      </c>
    </row>
    <row r="846" spans="1:11" x14ac:dyDescent="0.25">
      <c r="A846">
        <v>3</v>
      </c>
      <c r="B846" t="s">
        <v>388</v>
      </c>
      <c r="C846" t="s">
        <v>2016</v>
      </c>
      <c r="D846" t="s">
        <v>2017</v>
      </c>
      <c r="E846" t="s">
        <v>37</v>
      </c>
      <c r="F846" t="s">
        <v>4</v>
      </c>
      <c r="G846" t="s">
        <v>3166</v>
      </c>
      <c r="H846">
        <v>8653.8785150000003</v>
      </c>
      <c r="I846">
        <v>8680.4159619999991</v>
      </c>
      <c r="J846">
        <v>26.537447</v>
      </c>
      <c r="K846">
        <v>0.3057163</v>
      </c>
    </row>
    <row r="847" spans="1:11" x14ac:dyDescent="0.25">
      <c r="A847">
        <v>3</v>
      </c>
      <c r="B847" t="s">
        <v>388</v>
      </c>
      <c r="C847" t="s">
        <v>2018</v>
      </c>
      <c r="D847" t="s">
        <v>2019</v>
      </c>
      <c r="E847" t="s">
        <v>37</v>
      </c>
      <c r="F847" t="s">
        <v>4</v>
      </c>
      <c r="G847" t="s">
        <v>3166</v>
      </c>
      <c r="H847">
        <v>8665.9805460000007</v>
      </c>
      <c r="I847">
        <v>8742.1568420000003</v>
      </c>
      <c r="J847">
        <v>76.176295999999994</v>
      </c>
      <c r="K847">
        <v>0.87136729999999996</v>
      </c>
    </row>
    <row r="848" spans="1:11" x14ac:dyDescent="0.25">
      <c r="A848">
        <v>3</v>
      </c>
      <c r="B848" t="s">
        <v>388</v>
      </c>
      <c r="C848" t="s">
        <v>3189</v>
      </c>
      <c r="D848" t="s">
        <v>3190</v>
      </c>
      <c r="E848" t="s">
        <v>37</v>
      </c>
      <c r="F848" t="s">
        <v>4</v>
      </c>
      <c r="G848" t="s">
        <v>3166</v>
      </c>
      <c r="H848">
        <v>8692.7270430000008</v>
      </c>
      <c r="I848">
        <v>8744.5558450000008</v>
      </c>
      <c r="J848">
        <v>51.828802000000003</v>
      </c>
      <c r="K848">
        <v>0.5926979</v>
      </c>
    </row>
    <row r="849" spans="1:11" x14ac:dyDescent="0.25">
      <c r="A849">
        <v>3</v>
      </c>
      <c r="B849" t="s">
        <v>388</v>
      </c>
      <c r="C849" t="s">
        <v>2022</v>
      </c>
      <c r="D849" t="s">
        <v>2023</v>
      </c>
      <c r="E849" t="s">
        <v>37</v>
      </c>
      <c r="F849" t="s">
        <v>4</v>
      </c>
      <c r="G849" t="s">
        <v>3166</v>
      </c>
      <c r="H849">
        <v>8715.8269369999998</v>
      </c>
      <c r="I849">
        <v>8715.5157849999996</v>
      </c>
      <c r="J849">
        <v>0.31115199999999998</v>
      </c>
      <c r="K849">
        <v>3.5701000000000001E-3</v>
      </c>
    </row>
    <row r="850" spans="1:11" x14ac:dyDescent="0.25">
      <c r="A850">
        <v>3</v>
      </c>
      <c r="B850" t="s">
        <v>388</v>
      </c>
      <c r="C850" t="s">
        <v>2906</v>
      </c>
      <c r="D850" t="s">
        <v>2907</v>
      </c>
      <c r="E850" t="s">
        <v>37</v>
      </c>
      <c r="F850" t="s">
        <v>4</v>
      </c>
      <c r="G850" t="s">
        <v>3166</v>
      </c>
      <c r="H850">
        <v>8733.8006939999996</v>
      </c>
      <c r="I850">
        <v>8715.8269369999998</v>
      </c>
      <c r="J850">
        <v>17.973756999999999</v>
      </c>
      <c r="K850">
        <v>0.20621980000000001</v>
      </c>
    </row>
    <row r="851" spans="1:11" x14ac:dyDescent="0.25">
      <c r="A851">
        <v>3</v>
      </c>
      <c r="B851" t="s">
        <v>388</v>
      </c>
      <c r="C851" t="s">
        <v>2908</v>
      </c>
      <c r="D851" t="s">
        <v>2909</v>
      </c>
      <c r="E851" t="s">
        <v>37</v>
      </c>
      <c r="F851" t="s">
        <v>4</v>
      </c>
      <c r="G851" t="s">
        <v>3166</v>
      </c>
      <c r="H851">
        <v>8684.1803739999996</v>
      </c>
      <c r="I851">
        <v>8679.9028930000004</v>
      </c>
      <c r="J851">
        <v>4.2774809999999999</v>
      </c>
      <c r="K851">
        <v>4.9280299999999999E-2</v>
      </c>
    </row>
    <row r="852" spans="1:11" x14ac:dyDescent="0.25">
      <c r="A852">
        <v>3</v>
      </c>
      <c r="B852" t="s">
        <v>388</v>
      </c>
      <c r="C852" t="s">
        <v>2910</v>
      </c>
      <c r="D852" t="s">
        <v>2911</v>
      </c>
      <c r="E852" t="s">
        <v>37</v>
      </c>
      <c r="F852" t="s">
        <v>4</v>
      </c>
      <c r="G852" t="s">
        <v>3166</v>
      </c>
      <c r="H852">
        <v>8622.7661189999999</v>
      </c>
      <c r="I852">
        <v>8684.1803739999996</v>
      </c>
      <c r="J852">
        <v>61.414254999999997</v>
      </c>
      <c r="K852">
        <v>0.70719690000000002</v>
      </c>
    </row>
    <row r="853" spans="1:11" x14ac:dyDescent="0.25">
      <c r="A853">
        <v>3</v>
      </c>
      <c r="B853" t="s">
        <v>739</v>
      </c>
      <c r="C853" t="s">
        <v>2088</v>
      </c>
      <c r="D853" t="s">
        <v>2089</v>
      </c>
      <c r="E853" t="s">
        <v>37</v>
      </c>
      <c r="F853" t="s">
        <v>4</v>
      </c>
      <c r="G853" t="s">
        <v>3166</v>
      </c>
      <c r="H853">
        <v>8656.9726969999992</v>
      </c>
      <c r="I853">
        <v>8668.3125340000006</v>
      </c>
      <c r="J853">
        <v>11.339836999999999</v>
      </c>
      <c r="K853">
        <v>0.1308194</v>
      </c>
    </row>
    <row r="854" spans="1:11" x14ac:dyDescent="0.25">
      <c r="A854">
        <v>3</v>
      </c>
      <c r="B854" t="s">
        <v>739</v>
      </c>
      <c r="C854" t="s">
        <v>2092</v>
      </c>
      <c r="D854" t="s">
        <v>2093</v>
      </c>
      <c r="E854" t="s">
        <v>37</v>
      </c>
      <c r="F854" t="s">
        <v>4</v>
      </c>
      <c r="G854" t="s">
        <v>3166</v>
      </c>
      <c r="H854">
        <v>8663.1395510000002</v>
      </c>
      <c r="I854">
        <v>8621.7946639999991</v>
      </c>
      <c r="J854">
        <v>41.344887</v>
      </c>
      <c r="K854">
        <v>0.4795392</v>
      </c>
    </row>
    <row r="855" spans="1:11" x14ac:dyDescent="0.25">
      <c r="A855">
        <v>3</v>
      </c>
      <c r="B855" t="s">
        <v>739</v>
      </c>
      <c r="C855" t="s">
        <v>2980</v>
      </c>
      <c r="D855" t="s">
        <v>2981</v>
      </c>
      <c r="E855" t="s">
        <v>37</v>
      </c>
      <c r="F855" t="s">
        <v>4</v>
      </c>
      <c r="G855" t="s">
        <v>3166</v>
      </c>
      <c r="H855">
        <v>8664.8095140000005</v>
      </c>
      <c r="I855">
        <v>8663.1395510000002</v>
      </c>
      <c r="J855">
        <v>1.6699630000000001</v>
      </c>
      <c r="K855">
        <v>1.9276600000000001E-2</v>
      </c>
    </row>
    <row r="856" spans="1:11" x14ac:dyDescent="0.25">
      <c r="A856">
        <v>3</v>
      </c>
      <c r="B856" t="s">
        <v>739</v>
      </c>
      <c r="C856" t="s">
        <v>3197</v>
      </c>
      <c r="D856" t="s">
        <v>3198</v>
      </c>
      <c r="E856" t="s">
        <v>37</v>
      </c>
      <c r="F856" t="s">
        <v>4</v>
      </c>
      <c r="G856" t="s">
        <v>3166</v>
      </c>
      <c r="H856">
        <v>8637.1546180000005</v>
      </c>
      <c r="I856">
        <v>8637.8569530000004</v>
      </c>
      <c r="J856">
        <v>0.70233500000000004</v>
      </c>
      <c r="K856">
        <v>8.1308999999999999E-3</v>
      </c>
    </row>
    <row r="857" spans="1:11" x14ac:dyDescent="0.25">
      <c r="A857">
        <v>3</v>
      </c>
      <c r="B857" t="s">
        <v>739</v>
      </c>
      <c r="C857" t="s">
        <v>2982</v>
      </c>
      <c r="D857" t="s">
        <v>2983</v>
      </c>
      <c r="E857" t="s">
        <v>37</v>
      </c>
      <c r="F857" t="s">
        <v>4</v>
      </c>
      <c r="G857" t="s">
        <v>3166</v>
      </c>
      <c r="H857">
        <v>8619.3518939999994</v>
      </c>
      <c r="I857">
        <v>8659.7457809999996</v>
      </c>
      <c r="J857">
        <v>40.393886999999999</v>
      </c>
      <c r="K857">
        <v>0.46645579999999998</v>
      </c>
    </row>
    <row r="858" spans="1:11" x14ac:dyDescent="0.25">
      <c r="A858">
        <v>3</v>
      </c>
      <c r="B858" t="s">
        <v>739</v>
      </c>
      <c r="C858" t="s">
        <v>2984</v>
      </c>
      <c r="D858" t="s">
        <v>2985</v>
      </c>
      <c r="E858" t="s">
        <v>37</v>
      </c>
      <c r="F858" t="s">
        <v>4</v>
      </c>
      <c r="G858" t="s">
        <v>3166</v>
      </c>
      <c r="H858">
        <v>8702.0990779999993</v>
      </c>
      <c r="I858">
        <v>8619.3518939999994</v>
      </c>
      <c r="J858">
        <v>82.747184000000004</v>
      </c>
      <c r="K858">
        <v>0.96001630000000004</v>
      </c>
    </row>
    <row r="859" spans="1:11" x14ac:dyDescent="0.25">
      <c r="A859">
        <v>3</v>
      </c>
      <c r="B859" t="s">
        <v>739</v>
      </c>
      <c r="C859" t="s">
        <v>2986</v>
      </c>
      <c r="D859" t="s">
        <v>2987</v>
      </c>
      <c r="E859" t="s">
        <v>37</v>
      </c>
      <c r="F859" t="s">
        <v>4</v>
      </c>
      <c r="G859" t="s">
        <v>3166</v>
      </c>
      <c r="H859">
        <v>8642.1467630000006</v>
      </c>
      <c r="I859">
        <v>8702.0990779999993</v>
      </c>
      <c r="J859">
        <v>59.952314999999999</v>
      </c>
      <c r="K859">
        <v>0.68894080000000002</v>
      </c>
    </row>
    <row r="860" spans="1:11" x14ac:dyDescent="0.25">
      <c r="A860">
        <v>3</v>
      </c>
      <c r="B860" t="s">
        <v>739</v>
      </c>
      <c r="C860" t="s">
        <v>2102</v>
      </c>
      <c r="D860" t="s">
        <v>2103</v>
      </c>
      <c r="E860" t="s">
        <v>37</v>
      </c>
      <c r="F860" t="s">
        <v>4</v>
      </c>
      <c r="G860" t="s">
        <v>3166</v>
      </c>
      <c r="H860">
        <v>8690.7017840000008</v>
      </c>
      <c r="I860">
        <v>8653.9009060000008</v>
      </c>
      <c r="J860">
        <v>36.800877999999997</v>
      </c>
      <c r="K860">
        <v>0.42525190000000002</v>
      </c>
    </row>
    <row r="861" spans="1:11" x14ac:dyDescent="0.25">
      <c r="A861">
        <v>3</v>
      </c>
      <c r="B861" t="s">
        <v>739</v>
      </c>
      <c r="C861" t="s">
        <v>2992</v>
      </c>
      <c r="D861" t="s">
        <v>2993</v>
      </c>
      <c r="E861" t="s">
        <v>37</v>
      </c>
      <c r="F861" t="s">
        <v>4</v>
      </c>
      <c r="G861" t="s">
        <v>3166</v>
      </c>
      <c r="H861">
        <v>8633.9667260000006</v>
      </c>
      <c r="I861">
        <v>8690.7017840000008</v>
      </c>
      <c r="J861">
        <v>56.735058000000002</v>
      </c>
      <c r="K861">
        <v>0.65282479999999998</v>
      </c>
    </row>
    <row r="862" spans="1:11" x14ac:dyDescent="0.25">
      <c r="A862">
        <v>3</v>
      </c>
      <c r="B862" t="s">
        <v>739</v>
      </c>
      <c r="C862" t="s">
        <v>3199</v>
      </c>
      <c r="D862" t="s">
        <v>3200</v>
      </c>
      <c r="E862" t="s">
        <v>37</v>
      </c>
      <c r="F862" t="s">
        <v>4</v>
      </c>
      <c r="G862" t="s">
        <v>3166</v>
      </c>
      <c r="H862">
        <v>8656.6555129999997</v>
      </c>
      <c r="I862">
        <v>8654.9456219999993</v>
      </c>
      <c r="J862">
        <v>1.709891</v>
      </c>
      <c r="K862">
        <v>1.9756200000000002E-2</v>
      </c>
    </row>
    <row r="863" spans="1:11" x14ac:dyDescent="0.25">
      <c r="A863">
        <v>3</v>
      </c>
      <c r="B863" t="s">
        <v>739</v>
      </c>
      <c r="C863" t="s">
        <v>2522</v>
      </c>
      <c r="D863" t="s">
        <v>2523</v>
      </c>
      <c r="E863" t="s">
        <v>37</v>
      </c>
      <c r="F863" t="s">
        <v>4</v>
      </c>
      <c r="G863" t="s">
        <v>3166</v>
      </c>
      <c r="H863">
        <v>8613.2065509999993</v>
      </c>
      <c r="I863">
        <v>8641.6981560000004</v>
      </c>
      <c r="J863">
        <v>28.491605</v>
      </c>
      <c r="K863">
        <v>0.32969910000000002</v>
      </c>
    </row>
    <row r="864" spans="1:11" x14ac:dyDescent="0.25">
      <c r="A864">
        <v>3</v>
      </c>
      <c r="B864" t="s">
        <v>739</v>
      </c>
      <c r="C864" t="s">
        <v>2112</v>
      </c>
      <c r="D864" t="s">
        <v>2113</v>
      </c>
      <c r="E864" t="s">
        <v>37</v>
      </c>
      <c r="F864" t="s">
        <v>4</v>
      </c>
      <c r="G864" t="s">
        <v>3166</v>
      </c>
      <c r="H864">
        <v>8641.3869410000007</v>
      </c>
      <c r="I864">
        <v>8643.8069200000009</v>
      </c>
      <c r="J864">
        <v>2.4199790000000001</v>
      </c>
      <c r="K864">
        <v>2.7996699999999999E-2</v>
      </c>
    </row>
    <row r="865" spans="1:11" x14ac:dyDescent="0.25">
      <c r="A865">
        <v>3</v>
      </c>
      <c r="B865" t="s">
        <v>1100</v>
      </c>
      <c r="C865" t="s">
        <v>2172</v>
      </c>
      <c r="D865" t="s">
        <v>2173</v>
      </c>
      <c r="E865" t="s">
        <v>37</v>
      </c>
      <c r="F865" t="s">
        <v>4</v>
      </c>
      <c r="G865" t="s">
        <v>3166</v>
      </c>
      <c r="H865">
        <v>8593.9153679999999</v>
      </c>
      <c r="I865">
        <v>8657.6349339999997</v>
      </c>
      <c r="J865">
        <v>63.719566</v>
      </c>
      <c r="K865">
        <v>0.7359928</v>
      </c>
    </row>
    <row r="866" spans="1:11" x14ac:dyDescent="0.25">
      <c r="A866">
        <v>3</v>
      </c>
      <c r="B866" t="s">
        <v>1100</v>
      </c>
      <c r="C866" t="s">
        <v>3052</v>
      </c>
      <c r="D866" t="s">
        <v>3053</v>
      </c>
      <c r="E866" t="s">
        <v>37</v>
      </c>
      <c r="F866" t="s">
        <v>4</v>
      </c>
      <c r="G866" t="s">
        <v>3166</v>
      </c>
      <c r="H866">
        <v>8666.1062199999997</v>
      </c>
      <c r="I866">
        <v>8682.7380460000004</v>
      </c>
      <c r="J866">
        <v>16.631826</v>
      </c>
      <c r="K866">
        <v>0.19155050000000001</v>
      </c>
    </row>
    <row r="867" spans="1:11" x14ac:dyDescent="0.25">
      <c r="A867">
        <v>3</v>
      </c>
      <c r="B867" t="s">
        <v>1100</v>
      </c>
      <c r="C867" t="s">
        <v>2176</v>
      </c>
      <c r="D867" t="s">
        <v>2177</v>
      </c>
      <c r="E867" t="s">
        <v>37</v>
      </c>
      <c r="F867" t="s">
        <v>4</v>
      </c>
      <c r="G867" t="s">
        <v>3166</v>
      </c>
      <c r="H867">
        <v>8663.9631640000007</v>
      </c>
      <c r="I867">
        <v>8650.9662769999995</v>
      </c>
      <c r="J867">
        <v>12.996886999999999</v>
      </c>
      <c r="K867">
        <v>0.15023619999999999</v>
      </c>
    </row>
    <row r="868" spans="1:11" x14ac:dyDescent="0.25">
      <c r="A868">
        <v>3</v>
      </c>
      <c r="B868" t="s">
        <v>1100</v>
      </c>
      <c r="C868" t="s">
        <v>2602</v>
      </c>
      <c r="D868" t="s">
        <v>2603</v>
      </c>
      <c r="E868" t="s">
        <v>37</v>
      </c>
      <c r="F868" t="s">
        <v>4</v>
      </c>
      <c r="G868" t="s">
        <v>3166</v>
      </c>
      <c r="H868">
        <v>8655.1204080000007</v>
      </c>
      <c r="I868">
        <v>8663.9631640000007</v>
      </c>
      <c r="J868">
        <v>8.8427559999999996</v>
      </c>
      <c r="K868">
        <v>0.1020636</v>
      </c>
    </row>
    <row r="869" spans="1:11" x14ac:dyDescent="0.25">
      <c r="A869">
        <v>3</v>
      </c>
      <c r="B869" t="s">
        <v>1100</v>
      </c>
      <c r="C869" t="s">
        <v>2180</v>
      </c>
      <c r="D869" t="s">
        <v>2181</v>
      </c>
      <c r="E869" t="s">
        <v>37</v>
      </c>
      <c r="F869" t="s">
        <v>4</v>
      </c>
      <c r="G869" t="s">
        <v>3166</v>
      </c>
      <c r="H869">
        <v>8647.5604160000003</v>
      </c>
      <c r="I869">
        <v>8617.0913990000008</v>
      </c>
      <c r="J869">
        <v>30.469017000000001</v>
      </c>
      <c r="K869">
        <v>0.35358820000000002</v>
      </c>
    </row>
    <row r="870" spans="1:11" x14ac:dyDescent="0.25">
      <c r="A870">
        <v>3</v>
      </c>
      <c r="B870" t="s">
        <v>1100</v>
      </c>
      <c r="C870" t="s">
        <v>2606</v>
      </c>
      <c r="D870" t="s">
        <v>2607</v>
      </c>
      <c r="E870" t="s">
        <v>37</v>
      </c>
      <c r="F870" t="s">
        <v>4</v>
      </c>
      <c r="G870" t="s">
        <v>3166</v>
      </c>
      <c r="H870">
        <v>8578.0741890000008</v>
      </c>
      <c r="I870">
        <v>8647.5604160000003</v>
      </c>
      <c r="J870">
        <v>69.486227</v>
      </c>
      <c r="K870">
        <v>0.80353560000000002</v>
      </c>
    </row>
    <row r="871" spans="1:11" x14ac:dyDescent="0.25">
      <c r="A871">
        <v>3</v>
      </c>
      <c r="B871" t="s">
        <v>1100</v>
      </c>
      <c r="C871" t="s">
        <v>3058</v>
      </c>
      <c r="D871" t="s">
        <v>3059</v>
      </c>
      <c r="E871" t="s">
        <v>37</v>
      </c>
      <c r="F871" t="s">
        <v>4</v>
      </c>
      <c r="G871" t="s">
        <v>3166</v>
      </c>
      <c r="H871">
        <v>8596.3798409999999</v>
      </c>
      <c r="I871">
        <v>8695.770536</v>
      </c>
      <c r="J871">
        <v>99.390694999999994</v>
      </c>
      <c r="K871">
        <v>1.1429773999999999</v>
      </c>
    </row>
    <row r="872" spans="1:11" x14ac:dyDescent="0.25">
      <c r="A872">
        <v>3</v>
      </c>
      <c r="B872" t="s">
        <v>1100</v>
      </c>
      <c r="C872" t="s">
        <v>3060</v>
      </c>
      <c r="D872" t="s">
        <v>3061</v>
      </c>
      <c r="E872" t="s">
        <v>37</v>
      </c>
      <c r="F872" t="s">
        <v>4</v>
      </c>
      <c r="G872" t="s">
        <v>3166</v>
      </c>
      <c r="H872">
        <v>8657.0320319999992</v>
      </c>
      <c r="I872">
        <v>8703.2669779999997</v>
      </c>
      <c r="J872">
        <v>46.234946000000001</v>
      </c>
      <c r="K872">
        <v>0.53123670000000001</v>
      </c>
    </row>
    <row r="873" spans="1:11" x14ac:dyDescent="0.25">
      <c r="A873">
        <v>3</v>
      </c>
      <c r="B873" t="s">
        <v>1100</v>
      </c>
      <c r="C873" t="s">
        <v>2612</v>
      </c>
      <c r="D873" t="s">
        <v>2613</v>
      </c>
      <c r="E873" t="s">
        <v>37</v>
      </c>
      <c r="F873" t="s">
        <v>4</v>
      </c>
      <c r="G873" t="s">
        <v>3166</v>
      </c>
      <c r="H873">
        <v>8646.6462289999999</v>
      </c>
      <c r="I873">
        <v>8657.0320319999992</v>
      </c>
      <c r="J873">
        <v>10.385802999999999</v>
      </c>
      <c r="K873">
        <v>0.1199696</v>
      </c>
    </row>
    <row r="874" spans="1:11" x14ac:dyDescent="0.25">
      <c r="A874">
        <v>3</v>
      </c>
      <c r="B874" t="s">
        <v>1100</v>
      </c>
      <c r="C874" t="s">
        <v>2616</v>
      </c>
      <c r="D874" t="s">
        <v>2617</v>
      </c>
      <c r="E874" t="s">
        <v>37</v>
      </c>
      <c r="F874" t="s">
        <v>4</v>
      </c>
      <c r="G874" t="s">
        <v>3166</v>
      </c>
      <c r="H874">
        <v>8637.3821370000005</v>
      </c>
      <c r="I874">
        <v>8641.3024769999993</v>
      </c>
      <c r="J874">
        <v>3.9203399999999999</v>
      </c>
      <c r="K874">
        <v>4.5367499999999998E-2</v>
      </c>
    </row>
    <row r="875" spans="1:11" x14ac:dyDescent="0.25">
      <c r="A875">
        <v>3</v>
      </c>
      <c r="B875" t="s">
        <v>1100</v>
      </c>
      <c r="C875" t="s">
        <v>3211</v>
      </c>
      <c r="D875" t="s">
        <v>3212</v>
      </c>
      <c r="E875" t="s">
        <v>37</v>
      </c>
      <c r="F875" t="s">
        <v>4</v>
      </c>
      <c r="G875" t="s">
        <v>3166</v>
      </c>
      <c r="H875">
        <v>8655.6030379999993</v>
      </c>
      <c r="I875">
        <v>8658.845405</v>
      </c>
      <c r="J875">
        <v>3.2423670000000002</v>
      </c>
      <c r="K875">
        <v>3.7445699999999998E-2</v>
      </c>
    </row>
    <row r="876" spans="1:11" x14ac:dyDescent="0.25">
      <c r="A876">
        <v>3</v>
      </c>
      <c r="B876" t="s">
        <v>1100</v>
      </c>
      <c r="C876" t="s">
        <v>3066</v>
      </c>
      <c r="D876" t="s">
        <v>3067</v>
      </c>
      <c r="E876" t="s">
        <v>37</v>
      </c>
      <c r="F876" t="s">
        <v>4</v>
      </c>
      <c r="G876" t="s">
        <v>3166</v>
      </c>
      <c r="H876">
        <v>8668.5217769999999</v>
      </c>
      <c r="I876">
        <v>8650.050373</v>
      </c>
      <c r="J876">
        <v>18.471404</v>
      </c>
      <c r="K876">
        <v>0.21354100000000001</v>
      </c>
    </row>
    <row r="877" spans="1:11" x14ac:dyDescent="0.25">
      <c r="A877">
        <v>3</v>
      </c>
      <c r="B877" t="s">
        <v>1100</v>
      </c>
      <c r="C877" t="s">
        <v>2628</v>
      </c>
      <c r="D877" t="s">
        <v>2629</v>
      </c>
      <c r="E877" t="s">
        <v>37</v>
      </c>
      <c r="F877" t="s">
        <v>4</v>
      </c>
      <c r="G877" t="s">
        <v>3166</v>
      </c>
      <c r="H877">
        <v>8654.6554579999993</v>
      </c>
      <c r="I877">
        <v>8655.5939820000003</v>
      </c>
      <c r="J877">
        <v>0.93852400000000002</v>
      </c>
      <c r="K877">
        <v>1.0843E-2</v>
      </c>
    </row>
    <row r="878" spans="1:11" x14ac:dyDescent="0.25">
      <c r="A878">
        <v>3</v>
      </c>
      <c r="B878" t="s">
        <v>1100</v>
      </c>
      <c r="C878" t="s">
        <v>3078</v>
      </c>
      <c r="D878" t="s">
        <v>3079</v>
      </c>
      <c r="E878" t="s">
        <v>37</v>
      </c>
      <c r="F878" t="s">
        <v>4</v>
      </c>
      <c r="G878" t="s">
        <v>3166</v>
      </c>
      <c r="H878">
        <v>8580.4449089999998</v>
      </c>
      <c r="I878">
        <v>8631.5572169999996</v>
      </c>
      <c r="J878">
        <v>51.112307999999999</v>
      </c>
      <c r="K878">
        <v>0.59215629999999997</v>
      </c>
    </row>
    <row r="879" spans="1:11" x14ac:dyDescent="0.25">
      <c r="A879">
        <v>3</v>
      </c>
      <c r="B879" t="s">
        <v>1100</v>
      </c>
      <c r="C879" t="s">
        <v>3080</v>
      </c>
      <c r="D879" t="s">
        <v>3081</v>
      </c>
      <c r="E879" t="s">
        <v>37</v>
      </c>
      <c r="F879" t="s">
        <v>4</v>
      </c>
      <c r="G879" t="s">
        <v>3166</v>
      </c>
      <c r="H879">
        <v>8677.3766869999999</v>
      </c>
      <c r="I879">
        <v>8659.4448179999999</v>
      </c>
      <c r="J879">
        <v>17.931868999999999</v>
      </c>
      <c r="K879">
        <v>0.2070787</v>
      </c>
    </row>
    <row r="880" spans="1:11" x14ac:dyDescent="0.25">
      <c r="A880">
        <v>3</v>
      </c>
      <c r="B880" t="s">
        <v>1100</v>
      </c>
      <c r="C880" t="s">
        <v>2192</v>
      </c>
      <c r="D880" t="s">
        <v>2193</v>
      </c>
      <c r="E880" t="s">
        <v>37</v>
      </c>
      <c r="F880" t="s">
        <v>4</v>
      </c>
      <c r="G880" t="s">
        <v>3166</v>
      </c>
      <c r="H880">
        <v>8587.3490239999992</v>
      </c>
      <c r="I880">
        <v>8677.3766869999999</v>
      </c>
      <c r="J880">
        <v>90.027663000000004</v>
      </c>
      <c r="K880">
        <v>1.0374985999999999</v>
      </c>
    </row>
    <row r="881" spans="1:11" x14ac:dyDescent="0.25">
      <c r="A881">
        <v>3</v>
      </c>
      <c r="B881" t="s">
        <v>1100</v>
      </c>
      <c r="C881" t="s">
        <v>2194</v>
      </c>
      <c r="D881" t="s">
        <v>2195</v>
      </c>
      <c r="E881" t="s">
        <v>37</v>
      </c>
      <c r="F881" t="s">
        <v>4</v>
      </c>
      <c r="G881" t="s">
        <v>3166</v>
      </c>
      <c r="H881">
        <v>8621.4255410000005</v>
      </c>
      <c r="I881">
        <v>8587.3490239999992</v>
      </c>
      <c r="J881">
        <v>34.076517000000003</v>
      </c>
      <c r="K881">
        <v>0.39682230000000002</v>
      </c>
    </row>
    <row r="882" spans="1:11" x14ac:dyDescent="0.25">
      <c r="A882">
        <v>3</v>
      </c>
      <c r="B882" t="s">
        <v>1100</v>
      </c>
      <c r="C882" t="s">
        <v>2634</v>
      </c>
      <c r="D882" t="s">
        <v>2635</v>
      </c>
      <c r="E882" t="s">
        <v>37</v>
      </c>
      <c r="F882" t="s">
        <v>4</v>
      </c>
      <c r="G882" t="s">
        <v>3166</v>
      </c>
      <c r="H882">
        <v>8585.6430180000007</v>
      </c>
      <c r="I882">
        <v>8682.3230679999997</v>
      </c>
      <c r="J882">
        <v>96.680049999999994</v>
      </c>
      <c r="K882">
        <v>1.1135273999999999</v>
      </c>
    </row>
    <row r="883" spans="1:11" x14ac:dyDescent="0.25">
      <c r="A883">
        <v>3</v>
      </c>
      <c r="B883" t="s">
        <v>1100</v>
      </c>
      <c r="C883" t="s">
        <v>3084</v>
      </c>
      <c r="D883" t="s">
        <v>3085</v>
      </c>
      <c r="E883" t="s">
        <v>37</v>
      </c>
      <c r="F883" t="s">
        <v>4</v>
      </c>
      <c r="G883" t="s">
        <v>3166</v>
      </c>
      <c r="H883">
        <v>8652.3993690000007</v>
      </c>
      <c r="I883">
        <v>8585.6430180000007</v>
      </c>
      <c r="J883">
        <v>66.756350999999995</v>
      </c>
      <c r="K883">
        <v>0.77753470000000002</v>
      </c>
    </row>
    <row r="884" spans="1:11" x14ac:dyDescent="0.25">
      <c r="A884">
        <v>3</v>
      </c>
      <c r="B884" t="s">
        <v>1100</v>
      </c>
      <c r="C884" t="s">
        <v>3213</v>
      </c>
      <c r="D884" t="s">
        <v>3214</v>
      </c>
      <c r="E884" t="s">
        <v>37</v>
      </c>
      <c r="F884" t="s">
        <v>4</v>
      </c>
      <c r="G884" t="s">
        <v>3166</v>
      </c>
      <c r="H884">
        <v>8614.3027669999992</v>
      </c>
      <c r="I884">
        <v>8652.3993690000007</v>
      </c>
      <c r="J884">
        <v>38.096601999999997</v>
      </c>
      <c r="K884">
        <v>0.440301</v>
      </c>
    </row>
    <row r="885" spans="1:11" x14ac:dyDescent="0.25">
      <c r="A885">
        <v>3</v>
      </c>
      <c r="B885" t="s">
        <v>1462</v>
      </c>
      <c r="C885" t="s">
        <v>2704</v>
      </c>
      <c r="D885" t="s">
        <v>2705</v>
      </c>
      <c r="E885" t="s">
        <v>37</v>
      </c>
      <c r="F885" t="s">
        <v>4</v>
      </c>
      <c r="G885" t="s">
        <v>3166</v>
      </c>
      <c r="H885">
        <v>8711.888019</v>
      </c>
      <c r="I885">
        <v>8635.0395160000007</v>
      </c>
      <c r="J885">
        <v>76.848502999999994</v>
      </c>
      <c r="K885">
        <v>0.88996120000000001</v>
      </c>
    </row>
    <row r="886" spans="1:11" x14ac:dyDescent="0.25">
      <c r="A886">
        <v>3</v>
      </c>
      <c r="B886" t="s">
        <v>1462</v>
      </c>
      <c r="C886" t="s">
        <v>2706</v>
      </c>
      <c r="D886" t="s">
        <v>2707</v>
      </c>
      <c r="E886" t="s">
        <v>37</v>
      </c>
      <c r="F886" t="s">
        <v>4</v>
      </c>
      <c r="G886" t="s">
        <v>3166</v>
      </c>
      <c r="H886">
        <v>8704.7508030000008</v>
      </c>
      <c r="I886">
        <v>8699.2726280000006</v>
      </c>
      <c r="J886">
        <v>5.4781750000000002</v>
      </c>
      <c r="K886">
        <v>6.2972799999999995E-2</v>
      </c>
    </row>
    <row r="887" spans="1:11" x14ac:dyDescent="0.25">
      <c r="A887">
        <v>3</v>
      </c>
      <c r="B887" t="s">
        <v>1462</v>
      </c>
      <c r="C887" t="s">
        <v>2270</v>
      </c>
      <c r="D887" t="s">
        <v>2271</v>
      </c>
      <c r="E887" t="s">
        <v>37</v>
      </c>
      <c r="F887" t="s">
        <v>4</v>
      </c>
      <c r="G887" t="s">
        <v>3166</v>
      </c>
      <c r="H887">
        <v>8654.9260119999999</v>
      </c>
      <c r="I887">
        <v>8704.7508030000008</v>
      </c>
      <c r="J887">
        <v>49.824790999999998</v>
      </c>
      <c r="K887">
        <v>0.57238619999999996</v>
      </c>
    </row>
    <row r="888" spans="1:11" x14ac:dyDescent="0.25">
      <c r="A888">
        <v>3</v>
      </c>
      <c r="B888" t="s">
        <v>1462</v>
      </c>
      <c r="C888" t="s">
        <v>2714</v>
      </c>
      <c r="D888" t="s">
        <v>2715</v>
      </c>
      <c r="E888" t="s">
        <v>37</v>
      </c>
      <c r="F888" t="s">
        <v>4</v>
      </c>
      <c r="G888" t="s">
        <v>3166</v>
      </c>
      <c r="H888">
        <v>8704.8956199999993</v>
      </c>
      <c r="I888">
        <v>8693.5246029999998</v>
      </c>
      <c r="J888">
        <v>11.371017</v>
      </c>
      <c r="K888">
        <v>0.13079869999999999</v>
      </c>
    </row>
    <row r="889" spans="1:11" x14ac:dyDescent="0.25">
      <c r="A889">
        <v>3</v>
      </c>
      <c r="B889" t="s">
        <v>1462</v>
      </c>
      <c r="C889" t="s">
        <v>2276</v>
      </c>
      <c r="D889" t="s">
        <v>2277</v>
      </c>
      <c r="E889" t="s">
        <v>37</v>
      </c>
      <c r="F889" t="s">
        <v>4</v>
      </c>
      <c r="G889" t="s">
        <v>3166</v>
      </c>
      <c r="H889">
        <v>8638.2867650000007</v>
      </c>
      <c r="I889">
        <v>8646.6007520000003</v>
      </c>
      <c r="J889">
        <v>8.3139869999999991</v>
      </c>
      <c r="K889">
        <v>9.6153199999999994E-2</v>
      </c>
    </row>
    <row r="890" spans="1:11" x14ac:dyDescent="0.25">
      <c r="A890">
        <v>3</v>
      </c>
      <c r="B890" t="s">
        <v>1462</v>
      </c>
      <c r="C890" t="s">
        <v>2718</v>
      </c>
      <c r="D890" t="s">
        <v>2719</v>
      </c>
      <c r="E890" t="s">
        <v>37</v>
      </c>
      <c r="F890" t="s">
        <v>4</v>
      </c>
      <c r="G890" t="s">
        <v>3166</v>
      </c>
      <c r="H890">
        <v>8638.6757859999998</v>
      </c>
      <c r="I890">
        <v>8710.729636</v>
      </c>
      <c r="J890">
        <v>72.053849999999997</v>
      </c>
      <c r="K890">
        <v>0.82718499999999995</v>
      </c>
    </row>
    <row r="891" spans="1:11" x14ac:dyDescent="0.25">
      <c r="A891">
        <v>3</v>
      </c>
      <c r="B891" t="s">
        <v>1462</v>
      </c>
      <c r="C891" t="s">
        <v>3227</v>
      </c>
      <c r="D891" t="s">
        <v>3228</v>
      </c>
      <c r="E891" t="s">
        <v>37</v>
      </c>
      <c r="F891" t="s">
        <v>4</v>
      </c>
      <c r="G891" t="s">
        <v>3166</v>
      </c>
      <c r="H891">
        <v>8712.1259250000003</v>
      </c>
      <c r="I891">
        <v>8690.6378289999993</v>
      </c>
      <c r="J891">
        <v>21.488095999999999</v>
      </c>
      <c r="K891">
        <v>0.24725569999999999</v>
      </c>
    </row>
    <row r="892" spans="1:11" x14ac:dyDescent="0.25">
      <c r="A892">
        <v>3</v>
      </c>
      <c r="B892" t="s">
        <v>1462</v>
      </c>
      <c r="C892" t="s">
        <v>2724</v>
      </c>
      <c r="D892" t="s">
        <v>2725</v>
      </c>
      <c r="E892" t="s">
        <v>37</v>
      </c>
      <c r="F892" t="s">
        <v>4</v>
      </c>
      <c r="G892" t="s">
        <v>3166</v>
      </c>
      <c r="H892">
        <v>8665.8279340000008</v>
      </c>
      <c r="I892">
        <v>8684.2568649999994</v>
      </c>
      <c r="J892">
        <v>18.428930999999999</v>
      </c>
      <c r="K892">
        <v>0.2122108</v>
      </c>
    </row>
    <row r="893" spans="1:11" x14ac:dyDescent="0.25">
      <c r="A893">
        <v>3</v>
      </c>
      <c r="B893" t="s">
        <v>1462</v>
      </c>
      <c r="C893" t="s">
        <v>3229</v>
      </c>
      <c r="D893" t="s">
        <v>3230</v>
      </c>
      <c r="E893" t="s">
        <v>37</v>
      </c>
      <c r="F893" t="s">
        <v>4</v>
      </c>
      <c r="G893" t="s">
        <v>3166</v>
      </c>
      <c r="H893">
        <v>8687.4493679999996</v>
      </c>
      <c r="I893">
        <v>8683.3008580000005</v>
      </c>
      <c r="J893">
        <v>4.1485099999999999</v>
      </c>
      <c r="K893">
        <v>4.7775699999999997E-2</v>
      </c>
    </row>
    <row r="894" spans="1:11" x14ac:dyDescent="0.25">
      <c r="A894">
        <v>3</v>
      </c>
      <c r="B894" t="s">
        <v>1462</v>
      </c>
      <c r="C894" t="s">
        <v>3231</v>
      </c>
      <c r="D894" t="s">
        <v>3232</v>
      </c>
      <c r="E894" t="s">
        <v>37</v>
      </c>
      <c r="F894" t="s">
        <v>4</v>
      </c>
      <c r="G894" t="s">
        <v>3166</v>
      </c>
      <c r="H894">
        <v>8715.0522299999993</v>
      </c>
      <c r="I894">
        <v>8687.4493679999996</v>
      </c>
      <c r="J894">
        <v>27.602861999999998</v>
      </c>
      <c r="K894">
        <v>0.31773259999999998</v>
      </c>
    </row>
    <row r="895" spans="1:11" x14ac:dyDescent="0.25">
      <c r="A895">
        <v>3</v>
      </c>
      <c r="B895" t="s">
        <v>1462</v>
      </c>
      <c r="C895" t="s">
        <v>3164</v>
      </c>
      <c r="D895" t="s">
        <v>3165</v>
      </c>
      <c r="E895" t="s">
        <v>37</v>
      </c>
      <c r="F895" t="s">
        <v>4</v>
      </c>
      <c r="G895" t="s">
        <v>3166</v>
      </c>
      <c r="H895">
        <v>8649.6482730000007</v>
      </c>
      <c r="I895">
        <v>8715.0522299999993</v>
      </c>
      <c r="J895">
        <v>65.403957000000005</v>
      </c>
      <c r="K895">
        <v>0.7504712</v>
      </c>
    </row>
    <row r="896" spans="1:11" x14ac:dyDescent="0.25">
      <c r="A896">
        <v>3</v>
      </c>
      <c r="B896" t="s">
        <v>1462</v>
      </c>
      <c r="C896" t="s">
        <v>2730</v>
      </c>
      <c r="D896" t="s">
        <v>2731</v>
      </c>
      <c r="E896" t="s">
        <v>37</v>
      </c>
      <c r="F896" t="s">
        <v>4</v>
      </c>
      <c r="G896" t="s">
        <v>3166</v>
      </c>
      <c r="H896">
        <v>8687.2031139999999</v>
      </c>
      <c r="I896">
        <v>8628.3921300000002</v>
      </c>
      <c r="J896">
        <v>58.810983999999998</v>
      </c>
      <c r="K896">
        <v>0.68159840000000005</v>
      </c>
    </row>
    <row r="897" spans="1:11" x14ac:dyDescent="0.25">
      <c r="A897">
        <v>4</v>
      </c>
      <c r="B897" t="s">
        <v>36</v>
      </c>
      <c r="C897" t="s">
        <v>2372</v>
      </c>
      <c r="D897" t="s">
        <v>2373</v>
      </c>
      <c r="E897" t="s">
        <v>37</v>
      </c>
      <c r="F897" t="s">
        <v>4</v>
      </c>
      <c r="G897" t="s">
        <v>3166</v>
      </c>
      <c r="H897">
        <v>8727.9311699999998</v>
      </c>
      <c r="I897">
        <v>8734.1807970000009</v>
      </c>
      <c r="J897">
        <v>6.2496270000000003</v>
      </c>
      <c r="K897">
        <v>7.1553699999999998E-2</v>
      </c>
    </row>
    <row r="898" spans="1:11" x14ac:dyDescent="0.25">
      <c r="A898">
        <v>4</v>
      </c>
      <c r="B898" t="s">
        <v>36</v>
      </c>
      <c r="C898" t="s">
        <v>1932</v>
      </c>
      <c r="D898" t="s">
        <v>1933</v>
      </c>
      <c r="E898" t="s">
        <v>37</v>
      </c>
      <c r="F898" t="s">
        <v>4</v>
      </c>
      <c r="G898" t="s">
        <v>3166</v>
      </c>
      <c r="H898">
        <v>8755.0714719999996</v>
      </c>
      <c r="I898">
        <v>8727.9311699999998</v>
      </c>
      <c r="J898">
        <v>27.140301999999998</v>
      </c>
      <c r="K898">
        <v>0.31095919999999999</v>
      </c>
    </row>
    <row r="899" spans="1:11" x14ac:dyDescent="0.25">
      <c r="A899">
        <v>4</v>
      </c>
      <c r="B899" t="s">
        <v>36</v>
      </c>
      <c r="C899" t="s">
        <v>1934</v>
      </c>
      <c r="D899" t="s">
        <v>1935</v>
      </c>
      <c r="E899" t="s">
        <v>37</v>
      </c>
      <c r="F899" t="s">
        <v>4</v>
      </c>
      <c r="G899" t="s">
        <v>3166</v>
      </c>
      <c r="H899">
        <v>8748.3783320000002</v>
      </c>
      <c r="I899">
        <v>8755.0714719999996</v>
      </c>
      <c r="J899">
        <v>6.6931399999999996</v>
      </c>
      <c r="K899">
        <v>7.6448699999999994E-2</v>
      </c>
    </row>
    <row r="900" spans="1:11" x14ac:dyDescent="0.25">
      <c r="A900">
        <v>4</v>
      </c>
      <c r="B900" t="s">
        <v>739</v>
      </c>
      <c r="C900" t="s">
        <v>2526</v>
      </c>
      <c r="D900" t="s">
        <v>2527</v>
      </c>
      <c r="E900" t="s">
        <v>37</v>
      </c>
      <c r="F900" t="s">
        <v>4</v>
      </c>
      <c r="G900" t="s">
        <v>3166</v>
      </c>
      <c r="H900">
        <v>8677.3232599999992</v>
      </c>
      <c r="I900">
        <v>8653.4176659999994</v>
      </c>
      <c r="J900">
        <v>23.905594000000001</v>
      </c>
      <c r="K900">
        <v>0.2762561</v>
      </c>
    </row>
    <row r="901" spans="1:11" x14ac:dyDescent="0.25">
      <c r="A901">
        <v>4</v>
      </c>
      <c r="B901" t="s">
        <v>739</v>
      </c>
      <c r="C901" t="s">
        <v>2528</v>
      </c>
      <c r="D901" t="s">
        <v>2529</v>
      </c>
      <c r="E901" t="s">
        <v>37</v>
      </c>
      <c r="F901" t="s">
        <v>4</v>
      </c>
      <c r="G901" t="s">
        <v>3166</v>
      </c>
      <c r="H901">
        <v>8654.7021530000002</v>
      </c>
      <c r="I901">
        <v>8677.3232599999992</v>
      </c>
      <c r="J901">
        <v>22.621106999999999</v>
      </c>
      <c r="K901">
        <v>0.26069219999999999</v>
      </c>
    </row>
    <row r="902" spans="1:11" x14ac:dyDescent="0.25">
      <c r="A902">
        <v>4</v>
      </c>
      <c r="B902" t="s">
        <v>739</v>
      </c>
      <c r="C902" t="s">
        <v>2998</v>
      </c>
      <c r="D902" t="s">
        <v>2999</v>
      </c>
      <c r="E902" t="s">
        <v>37</v>
      </c>
      <c r="F902" t="s">
        <v>4</v>
      </c>
      <c r="G902" t="s">
        <v>3166</v>
      </c>
      <c r="H902">
        <v>8657.0193170000002</v>
      </c>
      <c r="I902">
        <v>8654.7021530000002</v>
      </c>
      <c r="J902">
        <v>2.317164</v>
      </c>
      <c r="K902">
        <v>2.6773499999999999E-2</v>
      </c>
    </row>
    <row r="903" spans="1:11" x14ac:dyDescent="0.25">
      <c r="A903">
        <v>4</v>
      </c>
      <c r="B903" t="s">
        <v>739</v>
      </c>
      <c r="C903" t="s">
        <v>3000</v>
      </c>
      <c r="D903" t="s">
        <v>3001</v>
      </c>
      <c r="E903" t="s">
        <v>37</v>
      </c>
      <c r="F903" t="s">
        <v>4</v>
      </c>
      <c r="G903" t="s">
        <v>3166</v>
      </c>
      <c r="H903">
        <v>8628.7362260000009</v>
      </c>
      <c r="I903">
        <v>8657.0193170000002</v>
      </c>
      <c r="J903">
        <v>28.283090999999999</v>
      </c>
      <c r="K903">
        <v>0.32670700000000003</v>
      </c>
    </row>
    <row r="904" spans="1:11" x14ac:dyDescent="0.25">
      <c r="A904">
        <v>4</v>
      </c>
      <c r="B904" t="s">
        <v>1100</v>
      </c>
      <c r="C904" t="s">
        <v>3215</v>
      </c>
      <c r="D904" t="s">
        <v>3216</v>
      </c>
      <c r="E904" t="s">
        <v>37</v>
      </c>
      <c r="F904" t="s">
        <v>4</v>
      </c>
      <c r="G904" t="s">
        <v>3166</v>
      </c>
      <c r="H904">
        <v>8589.1690490000001</v>
      </c>
      <c r="I904">
        <v>8669.3730660000001</v>
      </c>
      <c r="J904">
        <v>80.204016999999993</v>
      </c>
      <c r="K904">
        <v>0.92514209999999997</v>
      </c>
    </row>
    <row r="905" spans="1:11" x14ac:dyDescent="0.25">
      <c r="A905">
        <v>4</v>
      </c>
      <c r="B905" t="s">
        <v>1462</v>
      </c>
      <c r="C905" t="s">
        <v>2284</v>
      </c>
      <c r="D905" t="s">
        <v>2285</v>
      </c>
      <c r="E905" t="s">
        <v>37</v>
      </c>
      <c r="F905" t="s">
        <v>4</v>
      </c>
      <c r="G905" t="s">
        <v>3166</v>
      </c>
      <c r="H905">
        <v>8664.5396600000004</v>
      </c>
      <c r="I905">
        <v>8687.2031139999999</v>
      </c>
      <c r="J905">
        <v>22.663454000000002</v>
      </c>
      <c r="K905">
        <v>0.26088319999999998</v>
      </c>
    </row>
    <row r="906" spans="1:11" x14ac:dyDescent="0.25">
      <c r="A906">
        <v>4</v>
      </c>
      <c r="B906" t="s">
        <v>1462</v>
      </c>
      <c r="C906" t="s">
        <v>2732</v>
      </c>
      <c r="D906" t="s">
        <v>2733</v>
      </c>
      <c r="E906" t="s">
        <v>37</v>
      </c>
      <c r="F906" t="s">
        <v>4</v>
      </c>
      <c r="G906" t="s">
        <v>3166</v>
      </c>
      <c r="H906">
        <v>8682.6870020000006</v>
      </c>
      <c r="I906">
        <v>8664.5396600000004</v>
      </c>
      <c r="J906">
        <v>18.147341999999998</v>
      </c>
      <c r="K906">
        <v>0.20944380000000001</v>
      </c>
    </row>
    <row r="907" spans="1:11" x14ac:dyDescent="0.25">
      <c r="A907">
        <v>1</v>
      </c>
      <c r="B907" t="s">
        <v>36</v>
      </c>
      <c r="C907" t="s">
        <v>2288</v>
      </c>
      <c r="D907" t="s">
        <v>2289</v>
      </c>
      <c r="E907" t="s">
        <v>37</v>
      </c>
      <c r="F907" t="s">
        <v>5</v>
      </c>
      <c r="G907" t="s">
        <v>3166</v>
      </c>
      <c r="H907">
        <v>8745.7816590000002</v>
      </c>
      <c r="I907">
        <v>8731.4148879999993</v>
      </c>
      <c r="J907">
        <v>14.366771</v>
      </c>
      <c r="K907">
        <v>0.1645412</v>
      </c>
    </row>
    <row r="908" spans="1:11" x14ac:dyDescent="0.25">
      <c r="A908">
        <v>1</v>
      </c>
      <c r="B908" t="s">
        <v>36</v>
      </c>
      <c r="C908" t="s">
        <v>2742</v>
      </c>
      <c r="D908" t="s">
        <v>2743</v>
      </c>
      <c r="E908" t="s">
        <v>37</v>
      </c>
      <c r="F908" t="s">
        <v>5</v>
      </c>
      <c r="G908" t="s">
        <v>3166</v>
      </c>
      <c r="H908">
        <v>8689.6244470000001</v>
      </c>
      <c r="I908">
        <v>8752.5421549999992</v>
      </c>
      <c r="J908">
        <v>62.917707999999998</v>
      </c>
      <c r="K908">
        <v>0.71885069999999995</v>
      </c>
    </row>
    <row r="909" spans="1:11" x14ac:dyDescent="0.25">
      <c r="A909">
        <v>1</v>
      </c>
      <c r="B909" t="s">
        <v>36</v>
      </c>
      <c r="C909" t="s">
        <v>2300</v>
      </c>
      <c r="D909" t="s">
        <v>2301</v>
      </c>
      <c r="E909" t="s">
        <v>37</v>
      </c>
      <c r="F909" t="s">
        <v>5</v>
      </c>
      <c r="G909" t="s">
        <v>3166</v>
      </c>
      <c r="H909">
        <v>8728.6136019999994</v>
      </c>
      <c r="I909">
        <v>8721.5557740000004</v>
      </c>
      <c r="J909">
        <v>7.0578279999999998</v>
      </c>
      <c r="K909">
        <v>8.0923999999999996E-2</v>
      </c>
    </row>
    <row r="910" spans="1:11" x14ac:dyDescent="0.25">
      <c r="A910">
        <v>1</v>
      </c>
      <c r="B910" t="s">
        <v>36</v>
      </c>
      <c r="C910" t="s">
        <v>2302</v>
      </c>
      <c r="D910" t="s">
        <v>2303</v>
      </c>
      <c r="E910" t="s">
        <v>37</v>
      </c>
      <c r="F910" t="s">
        <v>5</v>
      </c>
      <c r="G910" t="s">
        <v>3166</v>
      </c>
      <c r="H910">
        <v>8661.6904159999995</v>
      </c>
      <c r="I910">
        <v>8728.6136019999994</v>
      </c>
      <c r="J910">
        <v>66.923186000000001</v>
      </c>
      <c r="K910">
        <v>0.76671040000000001</v>
      </c>
    </row>
    <row r="911" spans="1:11" x14ac:dyDescent="0.25">
      <c r="A911">
        <v>1</v>
      </c>
      <c r="B911" t="s">
        <v>36</v>
      </c>
      <c r="C911" t="s">
        <v>2308</v>
      </c>
      <c r="D911" t="s">
        <v>2309</v>
      </c>
      <c r="E911" t="s">
        <v>37</v>
      </c>
      <c r="F911" t="s">
        <v>5</v>
      </c>
      <c r="G911" t="s">
        <v>3166</v>
      </c>
      <c r="H911">
        <v>8745.8582839999999</v>
      </c>
      <c r="I911">
        <v>8749.2432790000003</v>
      </c>
      <c r="J911">
        <v>3.384995</v>
      </c>
      <c r="K911">
        <v>3.8689000000000001E-2</v>
      </c>
    </row>
    <row r="912" spans="1:11" x14ac:dyDescent="0.25">
      <c r="A912">
        <v>1</v>
      </c>
      <c r="B912" t="s">
        <v>36</v>
      </c>
      <c r="C912" t="s">
        <v>2748</v>
      </c>
      <c r="D912" t="s">
        <v>2749</v>
      </c>
      <c r="E912" t="s">
        <v>37</v>
      </c>
      <c r="F912" t="s">
        <v>5</v>
      </c>
      <c r="G912" t="s">
        <v>3166</v>
      </c>
      <c r="H912">
        <v>8699.4207600000009</v>
      </c>
      <c r="I912">
        <v>8722.6821889999992</v>
      </c>
      <c r="J912">
        <v>23.261429</v>
      </c>
      <c r="K912">
        <v>0.26667750000000001</v>
      </c>
    </row>
    <row r="913" spans="1:11" x14ac:dyDescent="0.25">
      <c r="A913">
        <v>1</v>
      </c>
      <c r="B913" t="s">
        <v>36</v>
      </c>
      <c r="C913" t="s">
        <v>3233</v>
      </c>
      <c r="D913" t="s">
        <v>3234</v>
      </c>
      <c r="E913" t="s">
        <v>37</v>
      </c>
      <c r="F913" t="s">
        <v>5</v>
      </c>
      <c r="G913" t="s">
        <v>3166</v>
      </c>
      <c r="H913">
        <v>8730.8639249999997</v>
      </c>
      <c r="I913">
        <v>8723.1376959999998</v>
      </c>
      <c r="J913">
        <v>7.726229</v>
      </c>
      <c r="K913">
        <v>8.8571700000000003E-2</v>
      </c>
    </row>
    <row r="914" spans="1:11" x14ac:dyDescent="0.25">
      <c r="A914">
        <v>1</v>
      </c>
      <c r="B914" t="s">
        <v>36</v>
      </c>
      <c r="C914" t="s">
        <v>2310</v>
      </c>
      <c r="D914" t="s">
        <v>2311</v>
      </c>
      <c r="E914" t="s">
        <v>37</v>
      </c>
      <c r="F914" t="s">
        <v>5</v>
      </c>
      <c r="G914" t="s">
        <v>3166</v>
      </c>
      <c r="H914">
        <v>8742.9349980000006</v>
      </c>
      <c r="I914">
        <v>8729.2299449999991</v>
      </c>
      <c r="J914">
        <v>13.705052999999999</v>
      </c>
      <c r="K914">
        <v>0.1570019</v>
      </c>
    </row>
    <row r="915" spans="1:11" x14ac:dyDescent="0.25">
      <c r="A915">
        <v>1</v>
      </c>
      <c r="B915" t="s">
        <v>36</v>
      </c>
      <c r="C915" t="s">
        <v>1856</v>
      </c>
      <c r="D915" t="s">
        <v>1857</v>
      </c>
      <c r="E915" t="s">
        <v>37</v>
      </c>
      <c r="F915" t="s">
        <v>5</v>
      </c>
      <c r="G915" t="s">
        <v>3166</v>
      </c>
      <c r="H915">
        <v>8751.9978219999994</v>
      </c>
      <c r="I915">
        <v>8728.2476150000002</v>
      </c>
      <c r="J915">
        <v>23.750207</v>
      </c>
      <c r="K915">
        <v>0.2721074</v>
      </c>
    </row>
    <row r="916" spans="1:11" x14ac:dyDescent="0.25">
      <c r="A916">
        <v>1</v>
      </c>
      <c r="B916" t="s">
        <v>36</v>
      </c>
      <c r="C916" t="s">
        <v>1858</v>
      </c>
      <c r="D916" t="s">
        <v>1859</v>
      </c>
      <c r="E916" t="s">
        <v>37</v>
      </c>
      <c r="F916" t="s">
        <v>5</v>
      </c>
      <c r="G916" t="s">
        <v>3166</v>
      </c>
      <c r="H916">
        <v>8706.3557400000009</v>
      </c>
      <c r="I916">
        <v>8751.9978219999994</v>
      </c>
      <c r="J916">
        <v>45.642082000000002</v>
      </c>
      <c r="K916">
        <v>0.52150470000000004</v>
      </c>
    </row>
    <row r="917" spans="1:11" x14ac:dyDescent="0.25">
      <c r="A917">
        <v>1</v>
      </c>
      <c r="B917" t="s">
        <v>36</v>
      </c>
      <c r="C917" t="s">
        <v>3235</v>
      </c>
      <c r="D917" t="s">
        <v>3236</v>
      </c>
      <c r="E917" t="s">
        <v>37</v>
      </c>
      <c r="F917" t="s">
        <v>5</v>
      </c>
      <c r="G917" t="s">
        <v>3166</v>
      </c>
      <c r="H917">
        <v>8750.8620169999995</v>
      </c>
      <c r="I917">
        <v>8736.3328839999995</v>
      </c>
      <c r="J917">
        <v>14.529133</v>
      </c>
      <c r="K917">
        <v>0.16630700000000001</v>
      </c>
    </row>
    <row r="918" spans="1:11" x14ac:dyDescent="0.25">
      <c r="A918">
        <v>1</v>
      </c>
      <c r="B918" t="s">
        <v>36</v>
      </c>
      <c r="C918" t="s">
        <v>1862</v>
      </c>
      <c r="D918" t="s">
        <v>1863</v>
      </c>
      <c r="E918" t="s">
        <v>37</v>
      </c>
      <c r="F918" t="s">
        <v>5</v>
      </c>
      <c r="G918" t="s">
        <v>3166</v>
      </c>
      <c r="H918">
        <v>8767.7266639999998</v>
      </c>
      <c r="I918">
        <v>8738.5735550000009</v>
      </c>
      <c r="J918">
        <v>29.153109000000001</v>
      </c>
      <c r="K918">
        <v>0.33361400000000002</v>
      </c>
    </row>
    <row r="919" spans="1:11" x14ac:dyDescent="0.25">
      <c r="A919">
        <v>1</v>
      </c>
      <c r="B919" t="s">
        <v>36</v>
      </c>
      <c r="C919" t="s">
        <v>2760</v>
      </c>
      <c r="D919" t="s">
        <v>2761</v>
      </c>
      <c r="E919" t="s">
        <v>37</v>
      </c>
      <c r="F919" t="s">
        <v>5</v>
      </c>
      <c r="G919" t="s">
        <v>3166</v>
      </c>
      <c r="H919">
        <v>8743.7573439999996</v>
      </c>
      <c r="I919">
        <v>8771.0562000000009</v>
      </c>
      <c r="J919">
        <v>27.298856000000001</v>
      </c>
      <c r="K919">
        <v>0.31123800000000001</v>
      </c>
    </row>
    <row r="920" spans="1:11" x14ac:dyDescent="0.25">
      <c r="A920">
        <v>1</v>
      </c>
      <c r="B920" t="s">
        <v>36</v>
      </c>
      <c r="C920" t="s">
        <v>3237</v>
      </c>
      <c r="D920" t="s">
        <v>3238</v>
      </c>
      <c r="E920" t="s">
        <v>37</v>
      </c>
      <c r="F920" t="s">
        <v>5</v>
      </c>
      <c r="G920" t="s">
        <v>3166</v>
      </c>
      <c r="H920">
        <v>8756.9396730000008</v>
      </c>
      <c r="I920">
        <v>8721.7732149999993</v>
      </c>
      <c r="J920">
        <v>35.166457999999999</v>
      </c>
      <c r="K920">
        <v>0.40320309999999998</v>
      </c>
    </row>
    <row r="921" spans="1:11" x14ac:dyDescent="0.25">
      <c r="A921">
        <v>1</v>
      </c>
      <c r="B921" t="s">
        <v>36</v>
      </c>
      <c r="C921" t="s">
        <v>3239</v>
      </c>
      <c r="D921" t="s">
        <v>3240</v>
      </c>
      <c r="E921" t="s">
        <v>37</v>
      </c>
      <c r="F921" t="s">
        <v>5</v>
      </c>
      <c r="G921" t="s">
        <v>3166</v>
      </c>
      <c r="H921">
        <v>8629.9899129999994</v>
      </c>
      <c r="I921">
        <v>8757.6340189999992</v>
      </c>
      <c r="J921">
        <v>127.64410599999999</v>
      </c>
      <c r="K921">
        <v>1.4575182</v>
      </c>
    </row>
    <row r="922" spans="1:11" x14ac:dyDescent="0.25">
      <c r="A922">
        <v>1</v>
      </c>
      <c r="B922" t="s">
        <v>36</v>
      </c>
      <c r="C922" t="s">
        <v>3241</v>
      </c>
      <c r="D922" t="s">
        <v>3242</v>
      </c>
      <c r="E922" t="s">
        <v>37</v>
      </c>
      <c r="F922" t="s">
        <v>5</v>
      </c>
      <c r="G922" t="s">
        <v>3166</v>
      </c>
      <c r="H922">
        <v>8729.3387920000005</v>
      </c>
      <c r="I922">
        <v>8629.9899129999994</v>
      </c>
      <c r="J922">
        <v>99.348878999999997</v>
      </c>
      <c r="K922">
        <v>1.151205</v>
      </c>
    </row>
    <row r="923" spans="1:11" x14ac:dyDescent="0.25">
      <c r="A923">
        <v>1</v>
      </c>
      <c r="B923" t="s">
        <v>36</v>
      </c>
      <c r="C923" t="s">
        <v>2764</v>
      </c>
      <c r="D923" t="s">
        <v>2765</v>
      </c>
      <c r="E923" t="s">
        <v>37</v>
      </c>
      <c r="F923" t="s">
        <v>5</v>
      </c>
      <c r="G923" t="s">
        <v>3166</v>
      </c>
      <c r="H923">
        <v>8732.346732</v>
      </c>
      <c r="I923">
        <v>8701.5131089999995</v>
      </c>
      <c r="J923">
        <v>30.833622999999999</v>
      </c>
      <c r="K923">
        <v>0.35434779999999999</v>
      </c>
    </row>
    <row r="924" spans="1:11" x14ac:dyDescent="0.25">
      <c r="A924">
        <v>1</v>
      </c>
      <c r="B924" t="s">
        <v>388</v>
      </c>
      <c r="C924" t="s">
        <v>2376</v>
      </c>
      <c r="D924" t="s">
        <v>2377</v>
      </c>
      <c r="E924" t="s">
        <v>37</v>
      </c>
      <c r="F924" t="s">
        <v>5</v>
      </c>
      <c r="G924" t="s">
        <v>3166</v>
      </c>
      <c r="H924">
        <v>8659.2105329999995</v>
      </c>
      <c r="I924">
        <v>8695.7869350000001</v>
      </c>
      <c r="J924">
        <v>36.576402000000002</v>
      </c>
      <c r="K924">
        <v>0.4206221</v>
      </c>
    </row>
    <row r="925" spans="1:11" x14ac:dyDescent="0.25">
      <c r="A925">
        <v>1</v>
      </c>
      <c r="B925" t="s">
        <v>388</v>
      </c>
      <c r="C925" t="s">
        <v>2378</v>
      </c>
      <c r="D925" t="s">
        <v>2379</v>
      </c>
      <c r="E925" t="s">
        <v>37</v>
      </c>
      <c r="F925" t="s">
        <v>5</v>
      </c>
      <c r="G925" t="s">
        <v>3166</v>
      </c>
      <c r="H925">
        <v>8729.4942709999996</v>
      </c>
      <c r="I925">
        <v>8684.628138</v>
      </c>
      <c r="J925">
        <v>44.866132999999998</v>
      </c>
      <c r="K925">
        <v>0.51661550000000001</v>
      </c>
    </row>
    <row r="926" spans="1:11" x14ac:dyDescent="0.25">
      <c r="A926">
        <v>1</v>
      </c>
      <c r="B926" t="s">
        <v>388</v>
      </c>
      <c r="C926" t="s">
        <v>1948</v>
      </c>
      <c r="D926" t="s">
        <v>1949</v>
      </c>
      <c r="E926" t="s">
        <v>37</v>
      </c>
      <c r="F926" t="s">
        <v>5</v>
      </c>
      <c r="G926" t="s">
        <v>3166</v>
      </c>
      <c r="H926">
        <v>8758.9989499999992</v>
      </c>
      <c r="I926">
        <v>8788.7696030000006</v>
      </c>
      <c r="J926">
        <v>29.770652999999999</v>
      </c>
      <c r="K926">
        <v>0.33873520000000001</v>
      </c>
    </row>
    <row r="927" spans="1:11" x14ac:dyDescent="0.25">
      <c r="A927">
        <v>1</v>
      </c>
      <c r="B927" t="s">
        <v>388</v>
      </c>
      <c r="C927" t="s">
        <v>2824</v>
      </c>
      <c r="D927" t="s">
        <v>2825</v>
      </c>
      <c r="E927" t="s">
        <v>37</v>
      </c>
      <c r="F927" t="s">
        <v>5</v>
      </c>
      <c r="G927" t="s">
        <v>3166</v>
      </c>
      <c r="H927">
        <v>8711.9483870000004</v>
      </c>
      <c r="I927">
        <v>8724.8291129999998</v>
      </c>
      <c r="J927">
        <v>12.880725999999999</v>
      </c>
      <c r="K927">
        <v>0.14763299999999999</v>
      </c>
    </row>
    <row r="928" spans="1:11" x14ac:dyDescent="0.25">
      <c r="A928">
        <v>1</v>
      </c>
      <c r="B928" t="s">
        <v>388</v>
      </c>
      <c r="C928" t="s">
        <v>1952</v>
      </c>
      <c r="D928" t="s">
        <v>1953</v>
      </c>
      <c r="E928" t="s">
        <v>37</v>
      </c>
      <c r="F928" t="s">
        <v>5</v>
      </c>
      <c r="G928" t="s">
        <v>3166</v>
      </c>
      <c r="H928">
        <v>8617.2971300000008</v>
      </c>
      <c r="I928">
        <v>8759.4856479999999</v>
      </c>
      <c r="J928">
        <v>142.18851799999999</v>
      </c>
      <c r="K928">
        <v>1.6232519000000001</v>
      </c>
    </row>
    <row r="929" spans="1:11" x14ac:dyDescent="0.25">
      <c r="A929">
        <v>1</v>
      </c>
      <c r="B929" t="s">
        <v>388</v>
      </c>
      <c r="C929" t="s">
        <v>1954</v>
      </c>
      <c r="D929" t="s">
        <v>1955</v>
      </c>
      <c r="E929" t="s">
        <v>37</v>
      </c>
      <c r="F929" t="s">
        <v>5</v>
      </c>
      <c r="G929" t="s">
        <v>3166</v>
      </c>
      <c r="H929">
        <v>8775.8973490000008</v>
      </c>
      <c r="I929">
        <v>8617.2971300000008</v>
      </c>
      <c r="J929">
        <v>158.60021900000001</v>
      </c>
      <c r="K929">
        <v>1.8404868000000001</v>
      </c>
    </row>
    <row r="930" spans="1:11" x14ac:dyDescent="0.25">
      <c r="A930">
        <v>1</v>
      </c>
      <c r="B930" t="s">
        <v>388</v>
      </c>
      <c r="C930" t="s">
        <v>3251</v>
      </c>
      <c r="D930" t="s">
        <v>3252</v>
      </c>
      <c r="E930" t="s">
        <v>37</v>
      </c>
      <c r="F930" t="s">
        <v>5</v>
      </c>
      <c r="G930" t="s">
        <v>3166</v>
      </c>
      <c r="H930">
        <v>8701.5329569999994</v>
      </c>
      <c r="I930">
        <v>8622.2655520000008</v>
      </c>
      <c r="J930">
        <v>79.267404999999997</v>
      </c>
      <c r="K930">
        <v>0.91933379999999998</v>
      </c>
    </row>
    <row r="931" spans="1:11" x14ac:dyDescent="0.25">
      <c r="A931">
        <v>1</v>
      </c>
      <c r="B931" t="s">
        <v>388</v>
      </c>
      <c r="C931" t="s">
        <v>1956</v>
      </c>
      <c r="D931" t="s">
        <v>1957</v>
      </c>
      <c r="E931" t="s">
        <v>37</v>
      </c>
      <c r="F931" t="s">
        <v>5</v>
      </c>
      <c r="G931" t="s">
        <v>3166</v>
      </c>
      <c r="H931">
        <v>8686.1121129999992</v>
      </c>
      <c r="I931">
        <v>8683.2219829999995</v>
      </c>
      <c r="J931">
        <v>2.8901300000000001</v>
      </c>
      <c r="K931">
        <v>3.3284099999999997E-2</v>
      </c>
    </row>
    <row r="932" spans="1:11" x14ac:dyDescent="0.25">
      <c r="A932">
        <v>1</v>
      </c>
      <c r="B932" t="s">
        <v>388</v>
      </c>
      <c r="C932" t="s">
        <v>2390</v>
      </c>
      <c r="D932" t="s">
        <v>2391</v>
      </c>
      <c r="E932" t="s">
        <v>37</v>
      </c>
      <c r="F932" t="s">
        <v>5</v>
      </c>
      <c r="G932" t="s">
        <v>3166</v>
      </c>
      <c r="H932">
        <v>8734.0383340000008</v>
      </c>
      <c r="I932">
        <v>8721.8689849999992</v>
      </c>
      <c r="J932">
        <v>12.169349</v>
      </c>
      <c r="K932">
        <v>0.13952680000000001</v>
      </c>
    </row>
    <row r="933" spans="1:11" x14ac:dyDescent="0.25">
      <c r="A933">
        <v>1</v>
      </c>
      <c r="B933" t="s">
        <v>388</v>
      </c>
      <c r="C933" t="s">
        <v>1960</v>
      </c>
      <c r="D933" t="s">
        <v>1961</v>
      </c>
      <c r="E933" t="s">
        <v>37</v>
      </c>
      <c r="F933" t="s">
        <v>5</v>
      </c>
      <c r="G933" t="s">
        <v>3166</v>
      </c>
      <c r="H933">
        <v>8670.1844820000006</v>
      </c>
      <c r="I933">
        <v>8684.2316119999996</v>
      </c>
      <c r="J933">
        <v>14.047129999999999</v>
      </c>
      <c r="K933">
        <v>0.16175439999999999</v>
      </c>
    </row>
    <row r="934" spans="1:11" x14ac:dyDescent="0.25">
      <c r="A934">
        <v>1</v>
      </c>
      <c r="B934" t="s">
        <v>388</v>
      </c>
      <c r="C934" t="s">
        <v>2392</v>
      </c>
      <c r="D934" t="s">
        <v>2393</v>
      </c>
      <c r="E934" t="s">
        <v>37</v>
      </c>
      <c r="F934" t="s">
        <v>5</v>
      </c>
      <c r="G934" t="s">
        <v>3166</v>
      </c>
      <c r="H934">
        <v>8618.4294320000008</v>
      </c>
      <c r="I934">
        <v>8708.3374100000001</v>
      </c>
      <c r="J934">
        <v>89.907978</v>
      </c>
      <c r="K934">
        <v>1.0324355999999999</v>
      </c>
    </row>
    <row r="935" spans="1:11" x14ac:dyDescent="0.25">
      <c r="A935">
        <v>1</v>
      </c>
      <c r="B935" t="s">
        <v>388</v>
      </c>
      <c r="C935" t="s">
        <v>3253</v>
      </c>
      <c r="D935" t="s">
        <v>3254</v>
      </c>
      <c r="E935" t="s">
        <v>37</v>
      </c>
      <c r="F935" t="s">
        <v>5</v>
      </c>
      <c r="G935" t="s">
        <v>3166</v>
      </c>
      <c r="H935">
        <v>8702.6484849999997</v>
      </c>
      <c r="I935">
        <v>8664.8460799999993</v>
      </c>
      <c r="J935">
        <v>37.802405</v>
      </c>
      <c r="K935">
        <v>0.43627320000000003</v>
      </c>
    </row>
    <row r="936" spans="1:11" x14ac:dyDescent="0.25">
      <c r="A936">
        <v>1</v>
      </c>
      <c r="B936" t="s">
        <v>388</v>
      </c>
      <c r="C936" t="s">
        <v>1970</v>
      </c>
      <c r="D936" t="s">
        <v>1971</v>
      </c>
      <c r="E936" t="s">
        <v>37</v>
      </c>
      <c r="F936" t="s">
        <v>5</v>
      </c>
      <c r="G936" t="s">
        <v>3166</v>
      </c>
      <c r="H936">
        <v>8686.7997529999993</v>
      </c>
      <c r="I936">
        <v>8719.6930009999996</v>
      </c>
      <c r="J936">
        <v>32.893248</v>
      </c>
      <c r="K936">
        <v>0.37722939999999999</v>
      </c>
    </row>
    <row r="937" spans="1:11" x14ac:dyDescent="0.25">
      <c r="A937">
        <v>1</v>
      </c>
      <c r="B937" t="s">
        <v>388</v>
      </c>
      <c r="C937" t="s">
        <v>2836</v>
      </c>
      <c r="D937" t="s">
        <v>2837</v>
      </c>
      <c r="E937" t="s">
        <v>37</v>
      </c>
      <c r="F937" t="s">
        <v>5</v>
      </c>
      <c r="G937" t="s">
        <v>3166</v>
      </c>
      <c r="H937">
        <v>8689.0549470000005</v>
      </c>
      <c r="I937">
        <v>8750.1775130000005</v>
      </c>
      <c r="J937">
        <v>61.122565999999999</v>
      </c>
      <c r="K937">
        <v>0.69852939999999997</v>
      </c>
    </row>
    <row r="938" spans="1:11" x14ac:dyDescent="0.25">
      <c r="A938">
        <v>1</v>
      </c>
      <c r="B938" t="s">
        <v>388</v>
      </c>
      <c r="C938" t="s">
        <v>3255</v>
      </c>
      <c r="D938" t="s">
        <v>3256</v>
      </c>
      <c r="E938" t="s">
        <v>37</v>
      </c>
      <c r="F938" t="s">
        <v>5</v>
      </c>
      <c r="G938" t="s">
        <v>3166</v>
      </c>
      <c r="H938">
        <v>8690.1187659999996</v>
      </c>
      <c r="I938">
        <v>8688.1019739999992</v>
      </c>
      <c r="J938">
        <v>2.0167920000000001</v>
      </c>
      <c r="K938">
        <v>2.3213299999999999E-2</v>
      </c>
    </row>
    <row r="939" spans="1:11" x14ac:dyDescent="0.25">
      <c r="A939">
        <v>1</v>
      </c>
      <c r="B939" t="s">
        <v>388</v>
      </c>
      <c r="C939" t="s">
        <v>3257</v>
      </c>
      <c r="D939" t="s">
        <v>3258</v>
      </c>
      <c r="E939" t="s">
        <v>37</v>
      </c>
      <c r="F939" t="s">
        <v>5</v>
      </c>
      <c r="G939" t="s">
        <v>3166</v>
      </c>
      <c r="H939">
        <v>8662.9234539999998</v>
      </c>
      <c r="I939">
        <v>8690.1187659999996</v>
      </c>
      <c r="J939">
        <v>27.195312000000001</v>
      </c>
      <c r="K939">
        <v>0.31294519999999998</v>
      </c>
    </row>
    <row r="940" spans="1:11" x14ac:dyDescent="0.25">
      <c r="A940">
        <v>1</v>
      </c>
      <c r="B940" t="s">
        <v>739</v>
      </c>
      <c r="C940" t="s">
        <v>2444</v>
      </c>
      <c r="D940" t="s">
        <v>2445</v>
      </c>
      <c r="E940" t="s">
        <v>37</v>
      </c>
      <c r="F940" t="s">
        <v>5</v>
      </c>
      <c r="G940" t="s">
        <v>3166</v>
      </c>
      <c r="H940">
        <v>8631.2626409999993</v>
      </c>
      <c r="I940">
        <v>8646.3737980000005</v>
      </c>
      <c r="J940">
        <v>15.111157</v>
      </c>
      <c r="K940">
        <v>0.1747687</v>
      </c>
    </row>
    <row r="941" spans="1:11" x14ac:dyDescent="0.25">
      <c r="A941">
        <v>1</v>
      </c>
      <c r="B941" t="s">
        <v>739</v>
      </c>
      <c r="C941" t="s">
        <v>2034</v>
      </c>
      <c r="D941" t="s">
        <v>2035</v>
      </c>
      <c r="E941" t="s">
        <v>37</v>
      </c>
      <c r="F941" t="s">
        <v>5</v>
      </c>
      <c r="G941" t="s">
        <v>3166</v>
      </c>
      <c r="H941">
        <v>8676.6981899999992</v>
      </c>
      <c r="I941">
        <v>8664.284146</v>
      </c>
      <c r="J941">
        <v>12.414044000000001</v>
      </c>
      <c r="K941">
        <v>0.1432784</v>
      </c>
    </row>
    <row r="942" spans="1:11" x14ac:dyDescent="0.25">
      <c r="A942">
        <v>1</v>
      </c>
      <c r="B942" t="s">
        <v>739</v>
      </c>
      <c r="C942" t="s">
        <v>2038</v>
      </c>
      <c r="D942" t="s">
        <v>2039</v>
      </c>
      <c r="E942" t="s">
        <v>37</v>
      </c>
      <c r="F942" t="s">
        <v>5</v>
      </c>
      <c r="G942" t="s">
        <v>3166</v>
      </c>
      <c r="H942">
        <v>8633.3449240000009</v>
      </c>
      <c r="I942">
        <v>8667.0030779999997</v>
      </c>
      <c r="J942">
        <v>33.658154000000003</v>
      </c>
      <c r="K942">
        <v>0.38834819999999998</v>
      </c>
    </row>
    <row r="943" spans="1:11" x14ac:dyDescent="0.25">
      <c r="A943">
        <v>1</v>
      </c>
      <c r="B943" t="s">
        <v>739</v>
      </c>
      <c r="C943" t="s">
        <v>2918</v>
      </c>
      <c r="D943" t="s">
        <v>2919</v>
      </c>
      <c r="E943" t="s">
        <v>37</v>
      </c>
      <c r="F943" t="s">
        <v>5</v>
      </c>
      <c r="G943" t="s">
        <v>3166</v>
      </c>
      <c r="H943">
        <v>8613.9351879999995</v>
      </c>
      <c r="I943">
        <v>8633.3449240000009</v>
      </c>
      <c r="J943">
        <v>19.409735999999999</v>
      </c>
      <c r="K943">
        <v>0.22482289999999999</v>
      </c>
    </row>
    <row r="944" spans="1:11" x14ac:dyDescent="0.25">
      <c r="A944">
        <v>1</v>
      </c>
      <c r="B944" t="s">
        <v>739</v>
      </c>
      <c r="C944" t="s">
        <v>3273</v>
      </c>
      <c r="D944" t="s">
        <v>3274</v>
      </c>
      <c r="E944" t="s">
        <v>37</v>
      </c>
      <c r="F944" t="s">
        <v>5</v>
      </c>
      <c r="G944" t="s">
        <v>3166</v>
      </c>
      <c r="H944">
        <v>8664.6848030000001</v>
      </c>
      <c r="I944">
        <v>8698.8288319999992</v>
      </c>
      <c r="J944">
        <v>34.144029000000003</v>
      </c>
      <c r="K944">
        <v>0.3925129</v>
      </c>
    </row>
    <row r="945" spans="1:11" x14ac:dyDescent="0.25">
      <c r="A945">
        <v>1</v>
      </c>
      <c r="B945" t="s">
        <v>739</v>
      </c>
      <c r="C945" t="s">
        <v>2052</v>
      </c>
      <c r="D945" t="s">
        <v>2053</v>
      </c>
      <c r="E945" t="s">
        <v>37</v>
      </c>
      <c r="F945" t="s">
        <v>5</v>
      </c>
      <c r="G945" t="s">
        <v>3166</v>
      </c>
      <c r="H945">
        <v>8623.9968719999997</v>
      </c>
      <c r="I945">
        <v>8622.0727289999995</v>
      </c>
      <c r="J945">
        <v>1.9241429999999999</v>
      </c>
      <c r="K945">
        <v>2.23165E-2</v>
      </c>
    </row>
    <row r="946" spans="1:11" x14ac:dyDescent="0.25">
      <c r="A946">
        <v>1</v>
      </c>
      <c r="B946" t="s">
        <v>739</v>
      </c>
      <c r="C946" t="s">
        <v>2924</v>
      </c>
      <c r="D946" t="s">
        <v>2925</v>
      </c>
      <c r="E946" t="s">
        <v>37</v>
      </c>
      <c r="F946" t="s">
        <v>5</v>
      </c>
      <c r="G946" t="s">
        <v>3166</v>
      </c>
      <c r="H946">
        <v>8660.224999</v>
      </c>
      <c r="I946">
        <v>8662.3387120000007</v>
      </c>
      <c r="J946">
        <v>2.1137130000000002</v>
      </c>
      <c r="K946">
        <v>2.4401200000000001E-2</v>
      </c>
    </row>
    <row r="947" spans="1:11" x14ac:dyDescent="0.25">
      <c r="A947">
        <v>1</v>
      </c>
      <c r="B947" t="s">
        <v>739</v>
      </c>
      <c r="C947" t="s">
        <v>2056</v>
      </c>
      <c r="D947" t="s">
        <v>2057</v>
      </c>
      <c r="E947" t="s">
        <v>37</v>
      </c>
      <c r="F947" t="s">
        <v>5</v>
      </c>
      <c r="G947" t="s">
        <v>3166</v>
      </c>
      <c r="H947">
        <v>8691.6641510000009</v>
      </c>
      <c r="I947">
        <v>8660.224999</v>
      </c>
      <c r="J947">
        <v>31.439152</v>
      </c>
      <c r="K947">
        <v>0.3630293</v>
      </c>
    </row>
    <row r="948" spans="1:11" x14ac:dyDescent="0.25">
      <c r="A948">
        <v>1</v>
      </c>
      <c r="B948" t="s">
        <v>739</v>
      </c>
      <c r="C948" t="s">
        <v>2928</v>
      </c>
      <c r="D948" t="s">
        <v>2929</v>
      </c>
      <c r="E948" t="s">
        <v>37</v>
      </c>
      <c r="F948" t="s">
        <v>5</v>
      </c>
      <c r="G948" t="s">
        <v>3166</v>
      </c>
      <c r="H948">
        <v>8682.0349920000008</v>
      </c>
      <c r="I948">
        <v>8658.5759149999994</v>
      </c>
      <c r="J948">
        <v>23.459077000000001</v>
      </c>
      <c r="K948">
        <v>0.27093460000000003</v>
      </c>
    </row>
    <row r="949" spans="1:11" x14ac:dyDescent="0.25">
      <c r="A949">
        <v>1</v>
      </c>
      <c r="B949" t="s">
        <v>739</v>
      </c>
      <c r="C949" t="s">
        <v>2470</v>
      </c>
      <c r="D949" t="s">
        <v>2471</v>
      </c>
      <c r="E949" t="s">
        <v>37</v>
      </c>
      <c r="F949" t="s">
        <v>5</v>
      </c>
      <c r="G949" t="s">
        <v>3166</v>
      </c>
      <c r="H949">
        <v>8671.2442910000009</v>
      </c>
      <c r="I949">
        <v>8617.0392040000006</v>
      </c>
      <c r="J949">
        <v>54.205086999999999</v>
      </c>
      <c r="K949">
        <v>0.62904539999999998</v>
      </c>
    </row>
    <row r="950" spans="1:11" x14ac:dyDescent="0.25">
      <c r="A950">
        <v>1</v>
      </c>
      <c r="B950" t="s">
        <v>739</v>
      </c>
      <c r="C950" t="s">
        <v>2060</v>
      </c>
      <c r="D950" t="s">
        <v>2061</v>
      </c>
      <c r="E950" t="s">
        <v>37</v>
      </c>
      <c r="F950" t="s">
        <v>5</v>
      </c>
      <c r="G950" t="s">
        <v>3166</v>
      </c>
      <c r="H950">
        <v>8645.0739790000007</v>
      </c>
      <c r="I950">
        <v>8706.4328669999995</v>
      </c>
      <c r="J950">
        <v>61.358888</v>
      </c>
      <c r="K950">
        <v>0.70475350000000003</v>
      </c>
    </row>
    <row r="951" spans="1:11" x14ac:dyDescent="0.25">
      <c r="A951">
        <v>1</v>
      </c>
      <c r="B951" t="s">
        <v>739</v>
      </c>
      <c r="C951" t="s">
        <v>2062</v>
      </c>
      <c r="D951" t="s">
        <v>2063</v>
      </c>
      <c r="E951" t="s">
        <v>37</v>
      </c>
      <c r="F951" t="s">
        <v>5</v>
      </c>
      <c r="G951" t="s">
        <v>3166</v>
      </c>
      <c r="H951">
        <v>8656.9577140000001</v>
      </c>
      <c r="I951">
        <v>8645.0739790000007</v>
      </c>
      <c r="J951">
        <v>11.883735</v>
      </c>
      <c r="K951">
        <v>0.13746249999999999</v>
      </c>
    </row>
    <row r="952" spans="1:11" x14ac:dyDescent="0.25">
      <c r="A952">
        <v>1</v>
      </c>
      <c r="B952" t="s">
        <v>1100</v>
      </c>
      <c r="C952" t="s">
        <v>3006</v>
      </c>
      <c r="D952" t="s">
        <v>3007</v>
      </c>
      <c r="E952" t="s">
        <v>37</v>
      </c>
      <c r="F952" t="s">
        <v>5</v>
      </c>
      <c r="G952" t="s">
        <v>3166</v>
      </c>
      <c r="H952">
        <v>8672.3750180000006</v>
      </c>
      <c r="I952">
        <v>8681.9735810000002</v>
      </c>
      <c r="J952">
        <v>9.5985630000000004</v>
      </c>
      <c r="K952">
        <v>0.1105574</v>
      </c>
    </row>
    <row r="953" spans="1:11" x14ac:dyDescent="0.25">
      <c r="A953">
        <v>1</v>
      </c>
      <c r="B953" t="s">
        <v>1100</v>
      </c>
      <c r="C953" t="s">
        <v>2532</v>
      </c>
      <c r="D953" t="s">
        <v>2533</v>
      </c>
      <c r="E953" t="s">
        <v>37</v>
      </c>
      <c r="F953" t="s">
        <v>5</v>
      </c>
      <c r="G953" t="s">
        <v>3166</v>
      </c>
      <c r="H953">
        <v>8599.9779519999993</v>
      </c>
      <c r="I953">
        <v>8672.3750180000006</v>
      </c>
      <c r="J953">
        <v>72.397065999999995</v>
      </c>
      <c r="K953">
        <v>0.83480089999999996</v>
      </c>
    </row>
    <row r="954" spans="1:11" x14ac:dyDescent="0.25">
      <c r="A954">
        <v>1</v>
      </c>
      <c r="B954" t="s">
        <v>1100</v>
      </c>
      <c r="C954" t="s">
        <v>2118</v>
      </c>
      <c r="D954" t="s">
        <v>2119</v>
      </c>
      <c r="E954" t="s">
        <v>37</v>
      </c>
      <c r="F954" t="s">
        <v>5</v>
      </c>
      <c r="G954" t="s">
        <v>3166</v>
      </c>
      <c r="H954">
        <v>8595.2544969999999</v>
      </c>
      <c r="I954">
        <v>8587.3581489999997</v>
      </c>
      <c r="J954">
        <v>7.8963479999999997</v>
      </c>
      <c r="K954">
        <v>9.1953199999999999E-2</v>
      </c>
    </row>
    <row r="955" spans="1:11" x14ac:dyDescent="0.25">
      <c r="A955">
        <v>1</v>
      </c>
      <c r="B955" t="s">
        <v>1100</v>
      </c>
      <c r="C955" t="s">
        <v>2538</v>
      </c>
      <c r="D955" t="s">
        <v>2539</v>
      </c>
      <c r="E955" t="s">
        <v>37</v>
      </c>
      <c r="F955" t="s">
        <v>5</v>
      </c>
      <c r="G955" t="s">
        <v>3166</v>
      </c>
      <c r="H955">
        <v>8602.4616839999999</v>
      </c>
      <c r="I955">
        <v>8675.5910010000007</v>
      </c>
      <c r="J955">
        <v>73.129317</v>
      </c>
      <c r="K955">
        <v>0.84293180000000001</v>
      </c>
    </row>
    <row r="956" spans="1:11" x14ac:dyDescent="0.25">
      <c r="A956">
        <v>1</v>
      </c>
      <c r="B956" t="s">
        <v>1100</v>
      </c>
      <c r="C956" t="s">
        <v>2540</v>
      </c>
      <c r="D956" t="s">
        <v>2541</v>
      </c>
      <c r="E956" t="s">
        <v>37</v>
      </c>
      <c r="F956" t="s">
        <v>5</v>
      </c>
      <c r="G956" t="s">
        <v>3166</v>
      </c>
      <c r="H956">
        <v>8648.3706050000001</v>
      </c>
      <c r="I956">
        <v>8602.4616839999999</v>
      </c>
      <c r="J956">
        <v>45.908920999999999</v>
      </c>
      <c r="K956">
        <v>0.53367189999999998</v>
      </c>
    </row>
    <row r="957" spans="1:11" x14ac:dyDescent="0.25">
      <c r="A957">
        <v>1</v>
      </c>
      <c r="B957" t="s">
        <v>1100</v>
      </c>
      <c r="C957" t="s">
        <v>3012</v>
      </c>
      <c r="D957" t="s">
        <v>3013</v>
      </c>
      <c r="E957" t="s">
        <v>37</v>
      </c>
      <c r="F957" t="s">
        <v>5</v>
      </c>
      <c r="G957" t="s">
        <v>3166</v>
      </c>
      <c r="H957">
        <v>8585.8782929999998</v>
      </c>
      <c r="I957">
        <v>8657.9978210000008</v>
      </c>
      <c r="J957">
        <v>72.119528000000003</v>
      </c>
      <c r="K957">
        <v>0.83298159999999999</v>
      </c>
    </row>
    <row r="958" spans="1:11" x14ac:dyDescent="0.25">
      <c r="A958">
        <v>1</v>
      </c>
      <c r="B958" t="s">
        <v>1100</v>
      </c>
      <c r="C958" t="s">
        <v>2542</v>
      </c>
      <c r="D958" t="s">
        <v>2543</v>
      </c>
      <c r="E958" t="s">
        <v>37</v>
      </c>
      <c r="F958" t="s">
        <v>5</v>
      </c>
      <c r="G958" t="s">
        <v>3166</v>
      </c>
      <c r="H958">
        <v>8595.1385730000002</v>
      </c>
      <c r="I958">
        <v>8585.8782929999998</v>
      </c>
      <c r="J958">
        <v>9.2602799999999998</v>
      </c>
      <c r="K958">
        <v>0.1078548</v>
      </c>
    </row>
    <row r="959" spans="1:11" x14ac:dyDescent="0.25">
      <c r="A959">
        <v>1</v>
      </c>
      <c r="B959" t="s">
        <v>1100</v>
      </c>
      <c r="C959" t="s">
        <v>2130</v>
      </c>
      <c r="D959" t="s">
        <v>2131</v>
      </c>
      <c r="E959" t="s">
        <v>37</v>
      </c>
      <c r="F959" t="s">
        <v>5</v>
      </c>
      <c r="G959" t="s">
        <v>3166</v>
      </c>
      <c r="H959">
        <v>8581.8620520000004</v>
      </c>
      <c r="I959">
        <v>8633.6906350000008</v>
      </c>
      <c r="J959">
        <v>51.828583000000002</v>
      </c>
      <c r="K959">
        <v>0.60030620000000001</v>
      </c>
    </row>
    <row r="960" spans="1:11" x14ac:dyDescent="0.25">
      <c r="A960">
        <v>1</v>
      </c>
      <c r="B960" t="s">
        <v>1100</v>
      </c>
      <c r="C960" t="s">
        <v>2550</v>
      </c>
      <c r="D960" t="s">
        <v>2551</v>
      </c>
      <c r="E960" t="s">
        <v>37</v>
      </c>
      <c r="F960" t="s">
        <v>5</v>
      </c>
      <c r="G960" t="s">
        <v>3166</v>
      </c>
      <c r="H960">
        <v>8690.5810220000003</v>
      </c>
      <c r="I960">
        <v>8576.4058939999995</v>
      </c>
      <c r="J960">
        <v>114.175128</v>
      </c>
      <c r="K960">
        <v>1.3312701</v>
      </c>
    </row>
    <row r="961" spans="1:11" x14ac:dyDescent="0.25">
      <c r="A961">
        <v>1</v>
      </c>
      <c r="B961" t="s">
        <v>1100</v>
      </c>
      <c r="C961" t="s">
        <v>3016</v>
      </c>
      <c r="D961" t="s">
        <v>3017</v>
      </c>
      <c r="E961" t="s">
        <v>37</v>
      </c>
      <c r="F961" t="s">
        <v>5</v>
      </c>
      <c r="G961" t="s">
        <v>3166</v>
      </c>
      <c r="H961">
        <v>8579.3167209999992</v>
      </c>
      <c r="I961">
        <v>8690.5810220000003</v>
      </c>
      <c r="J961">
        <v>111.264301</v>
      </c>
      <c r="K961">
        <v>1.2802861000000001</v>
      </c>
    </row>
    <row r="962" spans="1:11" x14ac:dyDescent="0.25">
      <c r="A962">
        <v>1</v>
      </c>
      <c r="B962" t="s">
        <v>1100</v>
      </c>
      <c r="C962" t="s">
        <v>2132</v>
      </c>
      <c r="D962" t="s">
        <v>2133</v>
      </c>
      <c r="E962" t="s">
        <v>37</v>
      </c>
      <c r="F962" t="s">
        <v>5</v>
      </c>
      <c r="G962" t="s">
        <v>3166</v>
      </c>
      <c r="H962">
        <v>8627.0365129999991</v>
      </c>
      <c r="I962">
        <v>8600.5763779999997</v>
      </c>
      <c r="J962">
        <v>26.460135000000001</v>
      </c>
      <c r="K962">
        <v>0.30765540000000002</v>
      </c>
    </row>
    <row r="963" spans="1:11" x14ac:dyDescent="0.25">
      <c r="A963">
        <v>1</v>
      </c>
      <c r="B963" t="s">
        <v>1100</v>
      </c>
      <c r="C963" t="s">
        <v>2138</v>
      </c>
      <c r="D963" t="s">
        <v>2139</v>
      </c>
      <c r="E963" t="s">
        <v>37</v>
      </c>
      <c r="F963" t="s">
        <v>5</v>
      </c>
      <c r="G963" t="s">
        <v>3166</v>
      </c>
      <c r="H963">
        <v>8681.4881789999999</v>
      </c>
      <c r="I963">
        <v>8663.1312240000007</v>
      </c>
      <c r="J963">
        <v>18.356954999999999</v>
      </c>
      <c r="K963">
        <v>0.21189749999999999</v>
      </c>
    </row>
    <row r="964" spans="1:11" x14ac:dyDescent="0.25">
      <c r="A964">
        <v>1</v>
      </c>
      <c r="B964" t="s">
        <v>1100</v>
      </c>
      <c r="C964" t="s">
        <v>2140</v>
      </c>
      <c r="D964" t="s">
        <v>2141</v>
      </c>
      <c r="E964" t="s">
        <v>37</v>
      </c>
      <c r="F964" t="s">
        <v>5</v>
      </c>
      <c r="G964" t="s">
        <v>3166</v>
      </c>
      <c r="H964">
        <v>8586.2083980000007</v>
      </c>
      <c r="I964">
        <v>8681.4881789999999</v>
      </c>
      <c r="J964">
        <v>95.279781</v>
      </c>
      <c r="K964">
        <v>1.0975052000000001</v>
      </c>
    </row>
    <row r="965" spans="1:11" x14ac:dyDescent="0.25">
      <c r="A965">
        <v>1</v>
      </c>
      <c r="B965" t="s">
        <v>1100</v>
      </c>
      <c r="C965" t="s">
        <v>2142</v>
      </c>
      <c r="D965" t="s">
        <v>2143</v>
      </c>
      <c r="E965" t="s">
        <v>37</v>
      </c>
      <c r="F965" t="s">
        <v>5</v>
      </c>
      <c r="G965" t="s">
        <v>3166</v>
      </c>
      <c r="H965">
        <v>8642.2307660000006</v>
      </c>
      <c r="I965">
        <v>8590.5482269999993</v>
      </c>
      <c r="J965">
        <v>51.682538999999998</v>
      </c>
      <c r="K965">
        <v>0.60162099999999996</v>
      </c>
    </row>
    <row r="966" spans="1:11" x14ac:dyDescent="0.25">
      <c r="A966">
        <v>1</v>
      </c>
      <c r="B966" t="s">
        <v>1100</v>
      </c>
      <c r="C966" t="s">
        <v>3020</v>
      </c>
      <c r="D966" t="s">
        <v>3021</v>
      </c>
      <c r="E966" t="s">
        <v>37</v>
      </c>
      <c r="F966" t="s">
        <v>5</v>
      </c>
      <c r="G966" t="s">
        <v>3166</v>
      </c>
      <c r="H966">
        <v>8675.7506119999998</v>
      </c>
      <c r="I966">
        <v>8655.8950769999992</v>
      </c>
      <c r="J966">
        <v>19.855535</v>
      </c>
      <c r="K966">
        <v>0.22938739999999999</v>
      </c>
    </row>
    <row r="967" spans="1:11" x14ac:dyDescent="0.25">
      <c r="A967">
        <v>1</v>
      </c>
      <c r="B967" t="s">
        <v>1100</v>
      </c>
      <c r="C967" t="s">
        <v>2146</v>
      </c>
      <c r="D967" t="s">
        <v>2147</v>
      </c>
      <c r="E967" t="s">
        <v>37</v>
      </c>
      <c r="F967" t="s">
        <v>5</v>
      </c>
      <c r="G967" t="s">
        <v>3166</v>
      </c>
      <c r="H967">
        <v>8701.7371910000002</v>
      </c>
      <c r="I967">
        <v>8597.8843670000006</v>
      </c>
      <c r="J967">
        <v>103.852824</v>
      </c>
      <c r="K967">
        <v>1.2078880999999999</v>
      </c>
    </row>
    <row r="968" spans="1:11" x14ac:dyDescent="0.25">
      <c r="A968">
        <v>1</v>
      </c>
      <c r="B968" t="s">
        <v>1100</v>
      </c>
      <c r="C968" t="s">
        <v>2560</v>
      </c>
      <c r="D968" t="s">
        <v>2561</v>
      </c>
      <c r="E968" t="s">
        <v>37</v>
      </c>
      <c r="F968" t="s">
        <v>5</v>
      </c>
      <c r="G968" t="s">
        <v>3166</v>
      </c>
      <c r="H968">
        <v>8636.3075659999995</v>
      </c>
      <c r="I968">
        <v>8663.8562359999996</v>
      </c>
      <c r="J968">
        <v>27.548670000000001</v>
      </c>
      <c r="K968">
        <v>0.31797239999999999</v>
      </c>
    </row>
    <row r="969" spans="1:11" x14ac:dyDescent="0.25">
      <c r="A969">
        <v>1</v>
      </c>
      <c r="B969" t="s">
        <v>1100</v>
      </c>
      <c r="C969" t="s">
        <v>2562</v>
      </c>
      <c r="D969" t="s">
        <v>2563</v>
      </c>
      <c r="E969" t="s">
        <v>37</v>
      </c>
      <c r="F969" t="s">
        <v>5</v>
      </c>
      <c r="G969" t="s">
        <v>3166</v>
      </c>
      <c r="H969">
        <v>8638.5159100000001</v>
      </c>
      <c r="I969">
        <v>8636.3075659999995</v>
      </c>
      <c r="J969">
        <v>2.2083439999999999</v>
      </c>
      <c r="K969">
        <v>2.5570499999999999E-2</v>
      </c>
    </row>
    <row r="970" spans="1:11" x14ac:dyDescent="0.25">
      <c r="A970">
        <v>1</v>
      </c>
      <c r="B970" t="s">
        <v>1462</v>
      </c>
      <c r="C970" t="s">
        <v>2644</v>
      </c>
      <c r="D970" t="s">
        <v>2645</v>
      </c>
      <c r="E970" t="s">
        <v>37</v>
      </c>
      <c r="F970" t="s">
        <v>5</v>
      </c>
      <c r="G970" t="s">
        <v>3166</v>
      </c>
      <c r="H970">
        <v>8633.3426440000003</v>
      </c>
      <c r="I970">
        <v>8711.5033380000004</v>
      </c>
      <c r="J970">
        <v>78.160694000000007</v>
      </c>
      <c r="K970">
        <v>0.89721249999999997</v>
      </c>
    </row>
    <row r="971" spans="1:11" x14ac:dyDescent="0.25">
      <c r="A971">
        <v>1</v>
      </c>
      <c r="B971" t="s">
        <v>1462</v>
      </c>
      <c r="C971" t="s">
        <v>3090</v>
      </c>
      <c r="D971" t="s">
        <v>3091</v>
      </c>
      <c r="E971" t="s">
        <v>37</v>
      </c>
      <c r="F971" t="s">
        <v>5</v>
      </c>
      <c r="G971" t="s">
        <v>3166</v>
      </c>
      <c r="H971">
        <v>8663.9037129999997</v>
      </c>
      <c r="I971">
        <v>8709.0652709999995</v>
      </c>
      <c r="J971">
        <v>45.161557999999999</v>
      </c>
      <c r="K971">
        <v>0.51855799999999996</v>
      </c>
    </row>
    <row r="972" spans="1:11" x14ac:dyDescent="0.25">
      <c r="A972">
        <v>1</v>
      </c>
      <c r="B972" t="s">
        <v>1462</v>
      </c>
      <c r="C972" t="s">
        <v>2206</v>
      </c>
      <c r="D972" t="s">
        <v>2207</v>
      </c>
      <c r="E972" t="s">
        <v>37</v>
      </c>
      <c r="F972" t="s">
        <v>5</v>
      </c>
      <c r="G972" t="s">
        <v>3166</v>
      </c>
      <c r="H972">
        <v>8671.3310089999995</v>
      </c>
      <c r="I972">
        <v>8663.9037129999997</v>
      </c>
      <c r="J972">
        <v>7.4272960000000001</v>
      </c>
      <c r="K972">
        <v>8.5726899999999995E-2</v>
      </c>
    </row>
    <row r="973" spans="1:11" x14ac:dyDescent="0.25">
      <c r="A973">
        <v>1</v>
      </c>
      <c r="B973" t="s">
        <v>1462</v>
      </c>
      <c r="C973" t="s">
        <v>2208</v>
      </c>
      <c r="D973" t="s">
        <v>2209</v>
      </c>
      <c r="E973" t="s">
        <v>37</v>
      </c>
      <c r="F973" t="s">
        <v>5</v>
      </c>
      <c r="G973" t="s">
        <v>3166</v>
      </c>
      <c r="H973">
        <v>8655.5029479999994</v>
      </c>
      <c r="I973">
        <v>8703.3654640000004</v>
      </c>
      <c r="J973">
        <v>47.862515999999999</v>
      </c>
      <c r="K973">
        <v>0.54993110000000001</v>
      </c>
    </row>
    <row r="974" spans="1:11" x14ac:dyDescent="0.25">
      <c r="A974">
        <v>1</v>
      </c>
      <c r="B974" t="s">
        <v>1462</v>
      </c>
      <c r="C974" t="s">
        <v>2212</v>
      </c>
      <c r="D974" t="s">
        <v>2213</v>
      </c>
      <c r="E974" t="s">
        <v>37</v>
      </c>
      <c r="F974" t="s">
        <v>5</v>
      </c>
      <c r="G974" t="s">
        <v>3166</v>
      </c>
      <c r="H974">
        <v>8649.6867689999999</v>
      </c>
      <c r="I974">
        <v>8704.9874220000002</v>
      </c>
      <c r="J974">
        <v>55.300652999999997</v>
      </c>
      <c r="K974">
        <v>0.63527549999999999</v>
      </c>
    </row>
    <row r="975" spans="1:11" x14ac:dyDescent="0.25">
      <c r="A975">
        <v>1</v>
      </c>
      <c r="B975" t="s">
        <v>1462</v>
      </c>
      <c r="C975" t="s">
        <v>2214</v>
      </c>
      <c r="D975" t="s">
        <v>2215</v>
      </c>
      <c r="E975" t="s">
        <v>37</v>
      </c>
      <c r="F975" t="s">
        <v>5</v>
      </c>
      <c r="G975" t="s">
        <v>3166</v>
      </c>
      <c r="H975">
        <v>8709.5570740000003</v>
      </c>
      <c r="I975">
        <v>8697.7790399999994</v>
      </c>
      <c r="J975">
        <v>11.778034</v>
      </c>
      <c r="K975">
        <v>0.13541429999999999</v>
      </c>
    </row>
    <row r="976" spans="1:11" x14ac:dyDescent="0.25">
      <c r="A976">
        <v>1</v>
      </c>
      <c r="B976" t="s">
        <v>1462</v>
      </c>
      <c r="C976" t="s">
        <v>3301</v>
      </c>
      <c r="D976" t="s">
        <v>3302</v>
      </c>
      <c r="E976" t="s">
        <v>37</v>
      </c>
      <c r="F976" t="s">
        <v>5</v>
      </c>
      <c r="G976" t="s">
        <v>3166</v>
      </c>
      <c r="H976">
        <v>8654.6178899999995</v>
      </c>
      <c r="I976">
        <v>8678.3443740000002</v>
      </c>
      <c r="J976">
        <v>23.726483999999999</v>
      </c>
      <c r="K976">
        <v>0.27339869999999999</v>
      </c>
    </row>
    <row r="977" spans="1:11" x14ac:dyDescent="0.25">
      <c r="A977">
        <v>1</v>
      </c>
      <c r="B977" t="s">
        <v>1462</v>
      </c>
      <c r="C977" t="s">
        <v>2224</v>
      </c>
      <c r="D977" t="s">
        <v>2225</v>
      </c>
      <c r="E977" t="s">
        <v>37</v>
      </c>
      <c r="F977" t="s">
        <v>5</v>
      </c>
      <c r="G977" t="s">
        <v>3166</v>
      </c>
      <c r="H977">
        <v>8664.860224</v>
      </c>
      <c r="I977">
        <v>8712.6523319999997</v>
      </c>
      <c r="J977">
        <v>47.792107999999999</v>
      </c>
      <c r="K977">
        <v>0.54853680000000005</v>
      </c>
    </row>
    <row r="978" spans="1:11" x14ac:dyDescent="0.25">
      <c r="A978">
        <v>2</v>
      </c>
      <c r="B978" t="s">
        <v>36</v>
      </c>
      <c r="C978" t="s">
        <v>1864</v>
      </c>
      <c r="D978" t="s">
        <v>1865</v>
      </c>
      <c r="E978" t="s">
        <v>37</v>
      </c>
      <c r="F978" t="s">
        <v>5</v>
      </c>
      <c r="G978" t="s">
        <v>3166</v>
      </c>
      <c r="H978">
        <v>8697.3078249999999</v>
      </c>
      <c r="I978">
        <v>8710.9400380000006</v>
      </c>
      <c r="J978">
        <v>13.632213</v>
      </c>
      <c r="K978">
        <v>0.1564953</v>
      </c>
    </row>
    <row r="979" spans="1:11" x14ac:dyDescent="0.25">
      <c r="A979">
        <v>2</v>
      </c>
      <c r="B979" t="s">
        <v>36</v>
      </c>
      <c r="C979" t="s">
        <v>2324</v>
      </c>
      <c r="D979" t="s">
        <v>2325</v>
      </c>
      <c r="E979" t="s">
        <v>37</v>
      </c>
      <c r="F979" t="s">
        <v>5</v>
      </c>
      <c r="G979" t="s">
        <v>3166</v>
      </c>
      <c r="H979">
        <v>8741.4857809999994</v>
      </c>
      <c r="I979">
        <v>8738.3601390000003</v>
      </c>
      <c r="J979">
        <v>3.125642</v>
      </c>
      <c r="K979">
        <v>3.5769200000000001E-2</v>
      </c>
    </row>
    <row r="980" spans="1:11" x14ac:dyDescent="0.25">
      <c r="A980">
        <v>2</v>
      </c>
      <c r="B980" t="s">
        <v>36</v>
      </c>
      <c r="C980" t="s">
        <v>2776</v>
      </c>
      <c r="D980" t="s">
        <v>2777</v>
      </c>
      <c r="E980" t="s">
        <v>37</v>
      </c>
      <c r="F980" t="s">
        <v>5</v>
      </c>
      <c r="G980" t="s">
        <v>3166</v>
      </c>
      <c r="H980">
        <v>8737.1409110000004</v>
      </c>
      <c r="I980">
        <v>8723.3767200000002</v>
      </c>
      <c r="J980">
        <v>13.764191</v>
      </c>
      <c r="K980">
        <v>0.15778510000000001</v>
      </c>
    </row>
    <row r="981" spans="1:11" x14ac:dyDescent="0.25">
      <c r="A981">
        <v>2</v>
      </c>
      <c r="B981" t="s">
        <v>36</v>
      </c>
      <c r="C981" t="s">
        <v>1880</v>
      </c>
      <c r="D981" t="s">
        <v>1881</v>
      </c>
      <c r="E981" t="s">
        <v>37</v>
      </c>
      <c r="F981" t="s">
        <v>5</v>
      </c>
      <c r="G981" t="s">
        <v>3166</v>
      </c>
      <c r="H981">
        <v>8693.7290819999998</v>
      </c>
      <c r="I981">
        <v>8760.2265619999998</v>
      </c>
      <c r="J981">
        <v>66.497479999999996</v>
      </c>
      <c r="K981">
        <v>0.75908399999999998</v>
      </c>
    </row>
    <row r="982" spans="1:11" x14ac:dyDescent="0.25">
      <c r="A982">
        <v>2</v>
      </c>
      <c r="B982" t="s">
        <v>36</v>
      </c>
      <c r="C982" t="s">
        <v>2782</v>
      </c>
      <c r="D982" t="s">
        <v>2783</v>
      </c>
      <c r="E982" t="s">
        <v>37</v>
      </c>
      <c r="F982" t="s">
        <v>5</v>
      </c>
      <c r="G982" t="s">
        <v>3166</v>
      </c>
      <c r="H982">
        <v>8755.8689880000002</v>
      </c>
      <c r="I982">
        <v>8693.7290819999998</v>
      </c>
      <c r="J982">
        <v>62.139906000000003</v>
      </c>
      <c r="K982">
        <v>0.71476700000000004</v>
      </c>
    </row>
    <row r="983" spans="1:11" x14ac:dyDescent="0.25">
      <c r="A983">
        <v>2</v>
      </c>
      <c r="B983" t="s">
        <v>36</v>
      </c>
      <c r="C983" t="s">
        <v>2334</v>
      </c>
      <c r="D983" t="s">
        <v>2335</v>
      </c>
      <c r="E983" t="s">
        <v>37</v>
      </c>
      <c r="F983" t="s">
        <v>5</v>
      </c>
      <c r="G983" t="s">
        <v>3166</v>
      </c>
      <c r="H983">
        <v>8717.5852730000006</v>
      </c>
      <c r="I983">
        <v>8730.3267080000005</v>
      </c>
      <c r="J983">
        <v>12.741434999999999</v>
      </c>
      <c r="K983">
        <v>0.1459445</v>
      </c>
    </row>
    <row r="984" spans="1:11" x14ac:dyDescent="0.25">
      <c r="A984">
        <v>2</v>
      </c>
      <c r="B984" t="s">
        <v>36</v>
      </c>
      <c r="C984" t="s">
        <v>2784</v>
      </c>
      <c r="D984" t="s">
        <v>2785</v>
      </c>
      <c r="E984" t="s">
        <v>37</v>
      </c>
      <c r="F984" t="s">
        <v>5</v>
      </c>
      <c r="G984" t="s">
        <v>3166</v>
      </c>
      <c r="H984">
        <v>8672.2863319999997</v>
      </c>
      <c r="I984">
        <v>8763.7398150000008</v>
      </c>
      <c r="J984">
        <v>91.453483000000006</v>
      </c>
      <c r="K984">
        <v>1.043544</v>
      </c>
    </row>
    <row r="985" spans="1:11" x14ac:dyDescent="0.25">
      <c r="A985">
        <v>2</v>
      </c>
      <c r="B985" t="s">
        <v>36</v>
      </c>
      <c r="C985" t="s">
        <v>3243</v>
      </c>
      <c r="D985" t="s">
        <v>3244</v>
      </c>
      <c r="E985" t="s">
        <v>37</v>
      </c>
      <c r="F985" t="s">
        <v>5</v>
      </c>
      <c r="G985" t="s">
        <v>3166</v>
      </c>
      <c r="H985">
        <v>8753.2065120000007</v>
      </c>
      <c r="I985">
        <v>8672.2863319999997</v>
      </c>
      <c r="J985">
        <v>80.920180000000002</v>
      </c>
      <c r="K985">
        <v>0.93308930000000001</v>
      </c>
    </row>
    <row r="986" spans="1:11" x14ac:dyDescent="0.25">
      <c r="A986">
        <v>2</v>
      </c>
      <c r="B986" t="s">
        <v>36</v>
      </c>
      <c r="C986" t="s">
        <v>3245</v>
      </c>
      <c r="D986" t="s">
        <v>3246</v>
      </c>
      <c r="E986" t="s">
        <v>37</v>
      </c>
      <c r="F986" t="s">
        <v>5</v>
      </c>
      <c r="G986" t="s">
        <v>3166</v>
      </c>
      <c r="H986">
        <v>8737.571441</v>
      </c>
      <c r="I986">
        <v>8700.0461500000001</v>
      </c>
      <c r="J986">
        <v>37.525291000000003</v>
      </c>
      <c r="K986">
        <v>0.43132290000000001</v>
      </c>
    </row>
    <row r="987" spans="1:11" x14ac:dyDescent="0.25">
      <c r="A987">
        <v>2</v>
      </c>
      <c r="B987" t="s">
        <v>36</v>
      </c>
      <c r="C987" t="s">
        <v>1892</v>
      </c>
      <c r="D987" t="s">
        <v>1893</v>
      </c>
      <c r="E987" t="s">
        <v>37</v>
      </c>
      <c r="F987" t="s">
        <v>5</v>
      </c>
      <c r="G987" t="s">
        <v>3166</v>
      </c>
      <c r="H987">
        <v>8714.7378219999991</v>
      </c>
      <c r="I987">
        <v>8636.4126300000007</v>
      </c>
      <c r="J987">
        <v>78.325192000000001</v>
      </c>
      <c r="K987">
        <v>0.90691809999999995</v>
      </c>
    </row>
    <row r="988" spans="1:11" x14ac:dyDescent="0.25">
      <c r="A988">
        <v>2</v>
      </c>
      <c r="B988" t="s">
        <v>36</v>
      </c>
      <c r="C988" t="s">
        <v>1898</v>
      </c>
      <c r="D988" t="s">
        <v>1899</v>
      </c>
      <c r="E988" t="s">
        <v>37</v>
      </c>
      <c r="F988" t="s">
        <v>5</v>
      </c>
      <c r="G988" t="s">
        <v>3166</v>
      </c>
      <c r="H988">
        <v>8715.7438160000002</v>
      </c>
      <c r="I988">
        <v>8737.9433480000007</v>
      </c>
      <c r="J988">
        <v>22.199532000000001</v>
      </c>
      <c r="K988">
        <v>0.25405899999999998</v>
      </c>
    </row>
    <row r="989" spans="1:11" x14ac:dyDescent="0.25">
      <c r="A989">
        <v>2</v>
      </c>
      <c r="B989" t="s">
        <v>388</v>
      </c>
      <c r="C989" t="s">
        <v>3259</v>
      </c>
      <c r="D989" t="s">
        <v>3260</v>
      </c>
      <c r="E989" t="s">
        <v>37</v>
      </c>
      <c r="F989" t="s">
        <v>5</v>
      </c>
      <c r="G989" t="s">
        <v>3166</v>
      </c>
      <c r="H989">
        <v>8695.7127789999995</v>
      </c>
      <c r="I989">
        <v>8662.9234539999998</v>
      </c>
      <c r="J989">
        <v>32.789324999999998</v>
      </c>
      <c r="K989">
        <v>0.3785018</v>
      </c>
    </row>
    <row r="990" spans="1:11" x14ac:dyDescent="0.25">
      <c r="A990">
        <v>2</v>
      </c>
      <c r="B990" t="s">
        <v>388</v>
      </c>
      <c r="C990" t="s">
        <v>3261</v>
      </c>
      <c r="D990" t="s">
        <v>3262</v>
      </c>
      <c r="E990" t="s">
        <v>37</v>
      </c>
      <c r="F990" t="s">
        <v>5</v>
      </c>
      <c r="G990" t="s">
        <v>3166</v>
      </c>
      <c r="H990">
        <v>8715.9694579999996</v>
      </c>
      <c r="I990">
        <v>8721.9185620000007</v>
      </c>
      <c r="J990">
        <v>5.9491040000000002</v>
      </c>
      <c r="K990">
        <v>6.8208699999999997E-2</v>
      </c>
    </row>
    <row r="991" spans="1:11" x14ac:dyDescent="0.25">
      <c r="A991">
        <v>2</v>
      </c>
      <c r="B991" t="s">
        <v>388</v>
      </c>
      <c r="C991" t="s">
        <v>1984</v>
      </c>
      <c r="D991" t="s">
        <v>1985</v>
      </c>
      <c r="E991" t="s">
        <v>37</v>
      </c>
      <c r="F991" t="s">
        <v>5</v>
      </c>
      <c r="G991" t="s">
        <v>3166</v>
      </c>
      <c r="H991">
        <v>8752.2247200000002</v>
      </c>
      <c r="I991">
        <v>8747.5357669999994</v>
      </c>
      <c r="J991">
        <v>4.6889529999999997</v>
      </c>
      <c r="K991">
        <v>5.3603100000000001E-2</v>
      </c>
    </row>
    <row r="992" spans="1:11" x14ac:dyDescent="0.25">
      <c r="A992">
        <v>2</v>
      </c>
      <c r="B992" t="s">
        <v>388</v>
      </c>
      <c r="C992" t="s">
        <v>2398</v>
      </c>
      <c r="D992" t="s">
        <v>2399</v>
      </c>
      <c r="E992" t="s">
        <v>37</v>
      </c>
      <c r="F992" t="s">
        <v>5</v>
      </c>
      <c r="G992" t="s">
        <v>3166</v>
      </c>
      <c r="H992">
        <v>8671.3393390000001</v>
      </c>
      <c r="I992">
        <v>8752.2247200000002</v>
      </c>
      <c r="J992">
        <v>80.885380999999995</v>
      </c>
      <c r="K992">
        <v>0.92416940000000003</v>
      </c>
    </row>
    <row r="993" spans="1:11" x14ac:dyDescent="0.25">
      <c r="A993">
        <v>2</v>
      </c>
      <c r="B993" t="s">
        <v>388</v>
      </c>
      <c r="C993" t="s">
        <v>2400</v>
      </c>
      <c r="D993" t="s">
        <v>2401</v>
      </c>
      <c r="E993" t="s">
        <v>37</v>
      </c>
      <c r="F993" t="s">
        <v>5</v>
      </c>
      <c r="G993" t="s">
        <v>3166</v>
      </c>
      <c r="H993">
        <v>8748.0781819999993</v>
      </c>
      <c r="I993">
        <v>8674.7169300000005</v>
      </c>
      <c r="J993">
        <v>73.361251999999993</v>
      </c>
      <c r="K993">
        <v>0.84569039999999995</v>
      </c>
    </row>
    <row r="994" spans="1:11" x14ac:dyDescent="0.25">
      <c r="A994">
        <v>2</v>
      </c>
      <c r="B994" t="s">
        <v>388</v>
      </c>
      <c r="C994" t="s">
        <v>2852</v>
      </c>
      <c r="D994" t="s">
        <v>2853</v>
      </c>
      <c r="E994" t="s">
        <v>37</v>
      </c>
      <c r="F994" t="s">
        <v>5</v>
      </c>
      <c r="G994" t="s">
        <v>3166</v>
      </c>
      <c r="H994">
        <v>8683.6580919999997</v>
      </c>
      <c r="I994">
        <v>8681.4059390000002</v>
      </c>
      <c r="J994">
        <v>2.2521529999999998</v>
      </c>
      <c r="K994">
        <v>2.5942300000000001E-2</v>
      </c>
    </row>
    <row r="995" spans="1:11" x14ac:dyDescent="0.25">
      <c r="A995">
        <v>2</v>
      </c>
      <c r="B995" t="s">
        <v>388</v>
      </c>
      <c r="C995" t="s">
        <v>3263</v>
      </c>
      <c r="D995" t="s">
        <v>3264</v>
      </c>
      <c r="E995" t="s">
        <v>37</v>
      </c>
      <c r="F995" t="s">
        <v>5</v>
      </c>
      <c r="G995" t="s">
        <v>3166</v>
      </c>
      <c r="H995">
        <v>8741.4899750000004</v>
      </c>
      <c r="I995">
        <v>8692.8727350000008</v>
      </c>
      <c r="J995">
        <v>48.617240000000002</v>
      </c>
      <c r="K995">
        <v>0.55927700000000002</v>
      </c>
    </row>
    <row r="996" spans="1:11" x14ac:dyDescent="0.25">
      <c r="A996">
        <v>2</v>
      </c>
      <c r="B996" t="s">
        <v>388</v>
      </c>
      <c r="C996" t="s">
        <v>2858</v>
      </c>
      <c r="D996" t="s">
        <v>2859</v>
      </c>
      <c r="E996" t="s">
        <v>37</v>
      </c>
      <c r="F996" t="s">
        <v>5</v>
      </c>
      <c r="G996" t="s">
        <v>3166</v>
      </c>
      <c r="H996">
        <v>8652.046902</v>
      </c>
      <c r="I996">
        <v>8676.1491430000005</v>
      </c>
      <c r="J996">
        <v>24.102240999999999</v>
      </c>
      <c r="K996">
        <v>0.27779880000000001</v>
      </c>
    </row>
    <row r="997" spans="1:11" x14ac:dyDescent="0.25">
      <c r="A997">
        <v>2</v>
      </c>
      <c r="B997" t="s">
        <v>388</v>
      </c>
      <c r="C997" t="s">
        <v>1998</v>
      </c>
      <c r="D997" t="s">
        <v>1999</v>
      </c>
      <c r="E997" t="s">
        <v>37</v>
      </c>
      <c r="F997" t="s">
        <v>5</v>
      </c>
      <c r="G997" t="s">
        <v>3166</v>
      </c>
      <c r="H997">
        <v>8610.8006819999991</v>
      </c>
      <c r="I997">
        <v>8705.3815149999991</v>
      </c>
      <c r="J997">
        <v>94.580832999999998</v>
      </c>
      <c r="K997">
        <v>1.0864640000000001</v>
      </c>
    </row>
    <row r="998" spans="1:11" x14ac:dyDescent="0.25">
      <c r="A998">
        <v>2</v>
      </c>
      <c r="B998" t="s">
        <v>388</v>
      </c>
      <c r="C998" t="s">
        <v>2864</v>
      </c>
      <c r="D998" t="s">
        <v>2865</v>
      </c>
      <c r="E998" t="s">
        <v>37</v>
      </c>
      <c r="F998" t="s">
        <v>5</v>
      </c>
      <c r="G998" t="s">
        <v>3166</v>
      </c>
      <c r="H998">
        <v>8639.7535740000003</v>
      </c>
      <c r="I998">
        <v>8610.8006819999991</v>
      </c>
      <c r="J998">
        <v>28.952891999999999</v>
      </c>
      <c r="K998">
        <v>0.33623930000000002</v>
      </c>
    </row>
    <row r="999" spans="1:11" x14ac:dyDescent="0.25">
      <c r="A999">
        <v>2</v>
      </c>
      <c r="B999" t="s">
        <v>388</v>
      </c>
      <c r="C999" t="s">
        <v>2402</v>
      </c>
      <c r="D999" t="s">
        <v>2403</v>
      </c>
      <c r="E999" t="s">
        <v>37</v>
      </c>
      <c r="F999" t="s">
        <v>5</v>
      </c>
      <c r="G999" t="s">
        <v>3166</v>
      </c>
      <c r="H999">
        <v>8679.7890929999994</v>
      </c>
      <c r="I999">
        <v>8633.2159809999994</v>
      </c>
      <c r="J999">
        <v>46.573112000000002</v>
      </c>
      <c r="K999">
        <v>0.53946419999999995</v>
      </c>
    </row>
    <row r="1000" spans="1:11" x14ac:dyDescent="0.25">
      <c r="A1000">
        <v>2</v>
      </c>
      <c r="B1000" t="s">
        <v>388</v>
      </c>
      <c r="C1000" t="s">
        <v>2868</v>
      </c>
      <c r="D1000" t="s">
        <v>2869</v>
      </c>
      <c r="E1000" t="s">
        <v>37</v>
      </c>
      <c r="F1000" t="s">
        <v>5</v>
      </c>
      <c r="G1000" t="s">
        <v>3166</v>
      </c>
      <c r="H1000">
        <v>8681.7480809999997</v>
      </c>
      <c r="I1000">
        <v>8756.1925769999998</v>
      </c>
      <c r="J1000">
        <v>74.444496000000001</v>
      </c>
      <c r="K1000">
        <v>0.85019250000000002</v>
      </c>
    </row>
    <row r="1001" spans="1:11" x14ac:dyDescent="0.25">
      <c r="A1001">
        <v>2</v>
      </c>
      <c r="B1001" t="s">
        <v>388</v>
      </c>
      <c r="C1001" t="s">
        <v>3265</v>
      </c>
      <c r="D1001" t="s">
        <v>3266</v>
      </c>
      <c r="E1001" t="s">
        <v>37</v>
      </c>
      <c r="F1001" t="s">
        <v>5</v>
      </c>
      <c r="G1001" t="s">
        <v>3166</v>
      </c>
      <c r="H1001">
        <v>8777.3059420000009</v>
      </c>
      <c r="I1001">
        <v>8761.3435769999996</v>
      </c>
      <c r="J1001">
        <v>15.962365</v>
      </c>
      <c r="K1001">
        <v>0.18219080000000001</v>
      </c>
    </row>
    <row r="1002" spans="1:11" x14ac:dyDescent="0.25">
      <c r="A1002">
        <v>2</v>
      </c>
      <c r="B1002" t="s">
        <v>388</v>
      </c>
      <c r="C1002" t="s">
        <v>3267</v>
      </c>
      <c r="D1002" t="s">
        <v>3268</v>
      </c>
      <c r="E1002" t="s">
        <v>37</v>
      </c>
      <c r="F1002" t="s">
        <v>5</v>
      </c>
      <c r="G1002" t="s">
        <v>3166</v>
      </c>
      <c r="H1002">
        <v>8788.7035169999999</v>
      </c>
      <c r="I1002">
        <v>8745.5124919999998</v>
      </c>
      <c r="J1002">
        <v>43.191025000000003</v>
      </c>
      <c r="K1002">
        <v>0.493865</v>
      </c>
    </row>
    <row r="1003" spans="1:11" x14ac:dyDescent="0.25">
      <c r="A1003">
        <v>2</v>
      </c>
      <c r="B1003" t="s">
        <v>388</v>
      </c>
      <c r="C1003" t="s">
        <v>2006</v>
      </c>
      <c r="D1003" t="s">
        <v>2007</v>
      </c>
      <c r="E1003" t="s">
        <v>37</v>
      </c>
      <c r="F1003" t="s">
        <v>5</v>
      </c>
      <c r="G1003" t="s">
        <v>3166</v>
      </c>
      <c r="H1003">
        <v>8647.8018769999999</v>
      </c>
      <c r="I1003">
        <v>8662.3787059999995</v>
      </c>
      <c r="J1003">
        <v>14.576829</v>
      </c>
      <c r="K1003">
        <v>0.16827739999999999</v>
      </c>
    </row>
    <row r="1004" spans="1:11" x14ac:dyDescent="0.25">
      <c r="A1004">
        <v>2</v>
      </c>
      <c r="B1004" t="s">
        <v>388</v>
      </c>
      <c r="C1004" t="s">
        <v>2406</v>
      </c>
      <c r="D1004" t="s">
        <v>2407</v>
      </c>
      <c r="E1004" t="s">
        <v>37</v>
      </c>
      <c r="F1004" t="s">
        <v>5</v>
      </c>
      <c r="G1004" t="s">
        <v>3166</v>
      </c>
      <c r="H1004">
        <v>8754.9252460000007</v>
      </c>
      <c r="I1004">
        <v>8755.0053119999993</v>
      </c>
      <c r="J1004">
        <v>8.0065999999999998E-2</v>
      </c>
      <c r="K1004">
        <v>9.1449999999999995E-4</v>
      </c>
    </row>
    <row r="1005" spans="1:11" x14ac:dyDescent="0.25">
      <c r="A1005">
        <v>2</v>
      </c>
      <c r="B1005" t="s">
        <v>388</v>
      </c>
      <c r="C1005" t="s">
        <v>2408</v>
      </c>
      <c r="D1005" t="s">
        <v>2409</v>
      </c>
      <c r="E1005" t="s">
        <v>37</v>
      </c>
      <c r="F1005" t="s">
        <v>5</v>
      </c>
      <c r="G1005" t="s">
        <v>3166</v>
      </c>
      <c r="H1005">
        <v>8746.6920549999995</v>
      </c>
      <c r="I1005">
        <v>8754.9252460000007</v>
      </c>
      <c r="J1005">
        <v>8.2331909999999997</v>
      </c>
      <c r="K1005">
        <v>9.4040700000000005E-2</v>
      </c>
    </row>
    <row r="1006" spans="1:11" x14ac:dyDescent="0.25">
      <c r="A1006">
        <v>2</v>
      </c>
      <c r="B1006" t="s">
        <v>388</v>
      </c>
      <c r="C1006" t="s">
        <v>2882</v>
      </c>
      <c r="D1006" t="s">
        <v>2883</v>
      </c>
      <c r="E1006" t="s">
        <v>37</v>
      </c>
      <c r="F1006" t="s">
        <v>5</v>
      </c>
      <c r="G1006" t="s">
        <v>3166</v>
      </c>
      <c r="H1006">
        <v>8695.3506410000009</v>
      </c>
      <c r="I1006">
        <v>8752.238969</v>
      </c>
      <c r="J1006">
        <v>56.888328000000001</v>
      </c>
      <c r="K1006">
        <v>0.64998599999999995</v>
      </c>
    </row>
    <row r="1007" spans="1:11" x14ac:dyDescent="0.25">
      <c r="A1007">
        <v>2</v>
      </c>
      <c r="B1007" t="s">
        <v>388</v>
      </c>
      <c r="C1007" t="s">
        <v>2410</v>
      </c>
      <c r="D1007" t="s">
        <v>2411</v>
      </c>
      <c r="E1007" t="s">
        <v>37</v>
      </c>
      <c r="F1007" t="s">
        <v>5</v>
      </c>
      <c r="G1007" t="s">
        <v>3166</v>
      </c>
      <c r="H1007">
        <v>8701.2022909999996</v>
      </c>
      <c r="I1007">
        <v>8695.3506410000009</v>
      </c>
      <c r="J1007">
        <v>5.8516500000000002</v>
      </c>
      <c r="K1007">
        <v>6.7296300000000003E-2</v>
      </c>
    </row>
    <row r="1008" spans="1:11" x14ac:dyDescent="0.25">
      <c r="A1008">
        <v>2</v>
      </c>
      <c r="B1008" t="s">
        <v>739</v>
      </c>
      <c r="C1008" t="s">
        <v>2472</v>
      </c>
      <c r="D1008" t="s">
        <v>2473</v>
      </c>
      <c r="E1008" t="s">
        <v>37</v>
      </c>
      <c r="F1008" t="s">
        <v>5</v>
      </c>
      <c r="G1008" t="s">
        <v>3166</v>
      </c>
      <c r="H1008">
        <v>8711.5939660000004</v>
      </c>
      <c r="I1008">
        <v>8661.2793230000007</v>
      </c>
      <c r="J1008">
        <v>50.314642999999997</v>
      </c>
      <c r="K1008">
        <v>0.58091470000000001</v>
      </c>
    </row>
    <row r="1009" spans="1:11" x14ac:dyDescent="0.25">
      <c r="A1009">
        <v>2</v>
      </c>
      <c r="B1009" t="s">
        <v>739</v>
      </c>
      <c r="C1009" t="s">
        <v>2940</v>
      </c>
      <c r="D1009" t="s">
        <v>2941</v>
      </c>
      <c r="E1009" t="s">
        <v>37</v>
      </c>
      <c r="F1009" t="s">
        <v>5</v>
      </c>
      <c r="G1009" t="s">
        <v>3166</v>
      </c>
      <c r="H1009">
        <v>8689.9481770000002</v>
      </c>
      <c r="I1009">
        <v>8649.2656779999998</v>
      </c>
      <c r="J1009">
        <v>40.682499</v>
      </c>
      <c r="K1009">
        <v>0.47035779999999999</v>
      </c>
    </row>
    <row r="1010" spans="1:11" x14ac:dyDescent="0.25">
      <c r="A1010">
        <v>2</v>
      </c>
      <c r="B1010" t="s">
        <v>739</v>
      </c>
      <c r="C1010" t="s">
        <v>2064</v>
      </c>
      <c r="D1010" t="s">
        <v>2065</v>
      </c>
      <c r="E1010" t="s">
        <v>37</v>
      </c>
      <c r="F1010" t="s">
        <v>5</v>
      </c>
      <c r="G1010" t="s">
        <v>3166</v>
      </c>
      <c r="H1010">
        <v>8688.8199390000009</v>
      </c>
      <c r="I1010">
        <v>8646.40726</v>
      </c>
      <c r="J1010">
        <v>42.412678999999997</v>
      </c>
      <c r="K1010">
        <v>0.49052370000000001</v>
      </c>
    </row>
    <row r="1011" spans="1:11" x14ac:dyDescent="0.25">
      <c r="A1011">
        <v>2</v>
      </c>
      <c r="B1011" t="s">
        <v>739</v>
      </c>
      <c r="C1011" t="s">
        <v>3275</v>
      </c>
      <c r="D1011" t="s">
        <v>3276</v>
      </c>
      <c r="E1011" t="s">
        <v>37</v>
      </c>
      <c r="F1011" t="s">
        <v>5</v>
      </c>
      <c r="G1011" t="s">
        <v>3166</v>
      </c>
      <c r="H1011">
        <v>8639.8039449999997</v>
      </c>
      <c r="I1011">
        <v>8642.8200699999998</v>
      </c>
      <c r="J1011">
        <v>3.0161250000000002</v>
      </c>
      <c r="K1011">
        <v>3.4897499999999998E-2</v>
      </c>
    </row>
    <row r="1012" spans="1:11" x14ac:dyDescent="0.25">
      <c r="A1012">
        <v>2</v>
      </c>
      <c r="B1012" t="s">
        <v>739</v>
      </c>
      <c r="C1012" t="s">
        <v>3277</v>
      </c>
      <c r="D1012" t="s">
        <v>3278</v>
      </c>
      <c r="E1012" t="s">
        <v>37</v>
      </c>
      <c r="F1012" t="s">
        <v>5</v>
      </c>
      <c r="G1012" t="s">
        <v>3166</v>
      </c>
      <c r="H1012">
        <v>8649.8202369999999</v>
      </c>
      <c r="I1012">
        <v>8646.6465430000007</v>
      </c>
      <c r="J1012">
        <v>3.1736939999999998</v>
      </c>
      <c r="K1012">
        <v>3.6704300000000002E-2</v>
      </c>
    </row>
    <row r="1013" spans="1:11" x14ac:dyDescent="0.25">
      <c r="A1013">
        <v>2</v>
      </c>
      <c r="B1013" t="s">
        <v>739</v>
      </c>
      <c r="C1013" t="s">
        <v>3279</v>
      </c>
      <c r="D1013" t="s">
        <v>3280</v>
      </c>
      <c r="E1013" t="s">
        <v>37</v>
      </c>
      <c r="F1013" t="s">
        <v>5</v>
      </c>
      <c r="G1013" t="s">
        <v>3166</v>
      </c>
      <c r="H1013">
        <v>8669.2773830000006</v>
      </c>
      <c r="I1013">
        <v>8670.2832539999999</v>
      </c>
      <c r="J1013">
        <v>1.005871</v>
      </c>
      <c r="K1013">
        <v>1.16014E-2</v>
      </c>
    </row>
    <row r="1014" spans="1:11" x14ac:dyDescent="0.25">
      <c r="A1014">
        <v>2</v>
      </c>
      <c r="B1014" t="s">
        <v>739</v>
      </c>
      <c r="C1014" t="s">
        <v>2482</v>
      </c>
      <c r="D1014" t="s">
        <v>2483</v>
      </c>
      <c r="E1014" t="s">
        <v>37</v>
      </c>
      <c r="F1014" t="s">
        <v>5</v>
      </c>
      <c r="G1014" t="s">
        <v>3166</v>
      </c>
      <c r="H1014">
        <v>8626.5523929999999</v>
      </c>
      <c r="I1014">
        <v>8637.7555219999995</v>
      </c>
      <c r="J1014">
        <v>11.203129000000001</v>
      </c>
      <c r="K1014">
        <v>0.1296995</v>
      </c>
    </row>
    <row r="1015" spans="1:11" x14ac:dyDescent="0.25">
      <c r="A1015">
        <v>2</v>
      </c>
      <c r="B1015" t="s">
        <v>739</v>
      </c>
      <c r="C1015" t="s">
        <v>2952</v>
      </c>
      <c r="D1015" t="s">
        <v>2953</v>
      </c>
      <c r="E1015" t="s">
        <v>37</v>
      </c>
      <c r="F1015" t="s">
        <v>5</v>
      </c>
      <c r="G1015" t="s">
        <v>3166</v>
      </c>
      <c r="H1015">
        <v>8632.0980149999996</v>
      </c>
      <c r="I1015">
        <v>8626.5523929999999</v>
      </c>
      <c r="J1015">
        <v>5.5456219999999998</v>
      </c>
      <c r="K1015">
        <v>6.4285499999999995E-2</v>
      </c>
    </row>
    <row r="1016" spans="1:11" x14ac:dyDescent="0.25">
      <c r="A1016">
        <v>2</v>
      </c>
      <c r="B1016" t="s">
        <v>739</v>
      </c>
      <c r="C1016" t="s">
        <v>2486</v>
      </c>
      <c r="D1016" t="s">
        <v>2487</v>
      </c>
      <c r="E1016" t="s">
        <v>37</v>
      </c>
      <c r="F1016" t="s">
        <v>5</v>
      </c>
      <c r="G1016" t="s">
        <v>3166</v>
      </c>
      <c r="H1016">
        <v>8626.3954429999994</v>
      </c>
      <c r="I1016">
        <v>8628.3870929999994</v>
      </c>
      <c r="J1016">
        <v>1.9916499999999999</v>
      </c>
      <c r="K1016">
        <v>2.3082499999999999E-2</v>
      </c>
    </row>
    <row r="1017" spans="1:11" x14ac:dyDescent="0.25">
      <c r="A1017">
        <v>2</v>
      </c>
      <c r="B1017" t="s">
        <v>739</v>
      </c>
      <c r="C1017" t="s">
        <v>2488</v>
      </c>
      <c r="D1017" t="s">
        <v>2489</v>
      </c>
      <c r="E1017" t="s">
        <v>37</v>
      </c>
      <c r="F1017" t="s">
        <v>5</v>
      </c>
      <c r="G1017" t="s">
        <v>3166</v>
      </c>
      <c r="H1017">
        <v>8621.0733990000008</v>
      </c>
      <c r="I1017">
        <v>8629.3224960000007</v>
      </c>
      <c r="J1017">
        <v>8.2490970000000008</v>
      </c>
      <c r="K1017">
        <v>9.5593800000000007E-2</v>
      </c>
    </row>
    <row r="1018" spans="1:11" x14ac:dyDescent="0.25">
      <c r="A1018">
        <v>2</v>
      </c>
      <c r="B1018" t="s">
        <v>739</v>
      </c>
      <c r="C1018" t="s">
        <v>2074</v>
      </c>
      <c r="D1018" t="s">
        <v>2075</v>
      </c>
      <c r="E1018" t="s">
        <v>37</v>
      </c>
      <c r="F1018" t="s">
        <v>5</v>
      </c>
      <c r="G1018" t="s">
        <v>3166</v>
      </c>
      <c r="H1018">
        <v>8695.4331920000004</v>
      </c>
      <c r="I1018">
        <v>8654.6995139999999</v>
      </c>
      <c r="J1018">
        <v>40.733677999999998</v>
      </c>
      <c r="K1018">
        <v>0.47065390000000001</v>
      </c>
    </row>
    <row r="1019" spans="1:11" x14ac:dyDescent="0.25">
      <c r="A1019">
        <v>2</v>
      </c>
      <c r="B1019" t="s">
        <v>739</v>
      </c>
      <c r="C1019" t="s">
        <v>2076</v>
      </c>
      <c r="D1019" t="s">
        <v>2077</v>
      </c>
      <c r="E1019" t="s">
        <v>37</v>
      </c>
      <c r="F1019" t="s">
        <v>5</v>
      </c>
      <c r="G1019" t="s">
        <v>3166</v>
      </c>
      <c r="H1019">
        <v>8654.3067659999997</v>
      </c>
      <c r="I1019">
        <v>8695.4331920000004</v>
      </c>
      <c r="J1019">
        <v>41.126426000000002</v>
      </c>
      <c r="K1019">
        <v>0.47296579999999999</v>
      </c>
    </row>
    <row r="1020" spans="1:11" x14ac:dyDescent="0.25">
      <c r="A1020">
        <v>2</v>
      </c>
      <c r="B1020" t="s">
        <v>739</v>
      </c>
      <c r="C1020" t="s">
        <v>2490</v>
      </c>
      <c r="D1020" t="s">
        <v>2491</v>
      </c>
      <c r="E1020" t="s">
        <v>37</v>
      </c>
      <c r="F1020" t="s">
        <v>5</v>
      </c>
      <c r="G1020" t="s">
        <v>3166</v>
      </c>
      <c r="H1020">
        <v>8657.9050009999992</v>
      </c>
      <c r="I1020">
        <v>8654.3067659999997</v>
      </c>
      <c r="J1020">
        <v>3.5982349999999999</v>
      </c>
      <c r="K1020">
        <v>4.15774E-2</v>
      </c>
    </row>
    <row r="1021" spans="1:11" x14ac:dyDescent="0.25">
      <c r="A1021">
        <v>2</v>
      </c>
      <c r="B1021" t="s">
        <v>739</v>
      </c>
      <c r="C1021" t="s">
        <v>2964</v>
      </c>
      <c r="D1021" t="s">
        <v>2965</v>
      </c>
      <c r="E1021" t="s">
        <v>37</v>
      </c>
      <c r="F1021" t="s">
        <v>5</v>
      </c>
      <c r="G1021" t="s">
        <v>3166</v>
      </c>
      <c r="H1021">
        <v>8661.6860890000007</v>
      </c>
      <c r="I1021">
        <v>8645.9529079999993</v>
      </c>
      <c r="J1021">
        <v>15.733181</v>
      </c>
      <c r="K1021">
        <v>0.18197160000000001</v>
      </c>
    </row>
    <row r="1022" spans="1:11" x14ac:dyDescent="0.25">
      <c r="A1022">
        <v>2</v>
      </c>
      <c r="B1022" t="s">
        <v>739</v>
      </c>
      <c r="C1022" t="s">
        <v>2966</v>
      </c>
      <c r="D1022" t="s">
        <v>2967</v>
      </c>
      <c r="E1022" t="s">
        <v>37</v>
      </c>
      <c r="F1022" t="s">
        <v>5</v>
      </c>
      <c r="G1022" t="s">
        <v>3166</v>
      </c>
      <c r="H1022">
        <v>8662.1709320000009</v>
      </c>
      <c r="I1022">
        <v>8674.5769789999995</v>
      </c>
      <c r="J1022">
        <v>12.406046999999999</v>
      </c>
      <c r="K1022">
        <v>0.14301620000000001</v>
      </c>
    </row>
    <row r="1023" spans="1:11" x14ac:dyDescent="0.25">
      <c r="A1023">
        <v>2</v>
      </c>
      <c r="B1023" t="s">
        <v>739</v>
      </c>
      <c r="C1023" t="s">
        <v>2970</v>
      </c>
      <c r="D1023" t="s">
        <v>2971</v>
      </c>
      <c r="E1023" t="s">
        <v>37</v>
      </c>
      <c r="F1023" t="s">
        <v>5</v>
      </c>
      <c r="G1023" t="s">
        <v>3166</v>
      </c>
      <c r="H1023">
        <v>8654.2339429999993</v>
      </c>
      <c r="I1023">
        <v>8636.4058750000004</v>
      </c>
      <c r="J1023">
        <v>17.828067999999998</v>
      </c>
      <c r="K1023">
        <v>0.20642930000000001</v>
      </c>
    </row>
    <row r="1024" spans="1:11" x14ac:dyDescent="0.25">
      <c r="A1024">
        <v>2</v>
      </c>
      <c r="B1024" t="s">
        <v>739</v>
      </c>
      <c r="C1024" t="s">
        <v>2972</v>
      </c>
      <c r="D1024" t="s">
        <v>2973</v>
      </c>
      <c r="E1024" t="s">
        <v>37</v>
      </c>
      <c r="F1024" t="s">
        <v>5</v>
      </c>
      <c r="G1024" t="s">
        <v>3166</v>
      </c>
      <c r="H1024">
        <v>8633.9319030000006</v>
      </c>
      <c r="I1024">
        <v>8662.5564119999999</v>
      </c>
      <c r="J1024">
        <v>28.624509</v>
      </c>
      <c r="K1024">
        <v>0.3304395</v>
      </c>
    </row>
    <row r="1025" spans="1:11" x14ac:dyDescent="0.25">
      <c r="A1025">
        <v>2</v>
      </c>
      <c r="B1025" t="s">
        <v>739</v>
      </c>
      <c r="C1025" t="s">
        <v>2500</v>
      </c>
      <c r="D1025" t="s">
        <v>2501</v>
      </c>
      <c r="E1025" t="s">
        <v>37</v>
      </c>
      <c r="F1025" t="s">
        <v>5</v>
      </c>
      <c r="G1025" t="s">
        <v>3166</v>
      </c>
      <c r="H1025">
        <v>8627.7091519999994</v>
      </c>
      <c r="I1025">
        <v>8633.9319030000006</v>
      </c>
      <c r="J1025">
        <v>6.2227509999999997</v>
      </c>
      <c r="K1025">
        <v>7.2073200000000004E-2</v>
      </c>
    </row>
    <row r="1026" spans="1:11" x14ac:dyDescent="0.25">
      <c r="A1026">
        <v>2</v>
      </c>
      <c r="B1026" t="s">
        <v>1100</v>
      </c>
      <c r="C1026" t="s">
        <v>3287</v>
      </c>
      <c r="D1026" t="s">
        <v>3288</v>
      </c>
      <c r="E1026" t="s">
        <v>37</v>
      </c>
      <c r="F1026" t="s">
        <v>5</v>
      </c>
      <c r="G1026" t="s">
        <v>3166</v>
      </c>
      <c r="H1026">
        <v>8677.7871880000002</v>
      </c>
      <c r="I1026">
        <v>8690.1674870000006</v>
      </c>
      <c r="J1026">
        <v>12.380299000000001</v>
      </c>
      <c r="K1026">
        <v>0.14246329999999999</v>
      </c>
    </row>
    <row r="1027" spans="1:11" x14ac:dyDescent="0.25">
      <c r="A1027">
        <v>2</v>
      </c>
      <c r="B1027" t="s">
        <v>1100</v>
      </c>
      <c r="C1027" t="s">
        <v>2154</v>
      </c>
      <c r="D1027" t="s">
        <v>2155</v>
      </c>
      <c r="E1027" t="s">
        <v>37</v>
      </c>
      <c r="F1027" t="s">
        <v>5</v>
      </c>
      <c r="G1027" t="s">
        <v>3166</v>
      </c>
      <c r="H1027">
        <v>8690.143763</v>
      </c>
      <c r="I1027">
        <v>8684.9847229999996</v>
      </c>
      <c r="J1027">
        <v>5.1590400000000001</v>
      </c>
      <c r="K1027">
        <v>5.9401799999999998E-2</v>
      </c>
    </row>
    <row r="1028" spans="1:11" x14ac:dyDescent="0.25">
      <c r="A1028">
        <v>2</v>
      </c>
      <c r="B1028" t="s">
        <v>1100</v>
      </c>
      <c r="C1028" t="s">
        <v>2576</v>
      </c>
      <c r="D1028" t="s">
        <v>2577</v>
      </c>
      <c r="E1028" t="s">
        <v>37</v>
      </c>
      <c r="F1028" t="s">
        <v>5</v>
      </c>
      <c r="G1028" t="s">
        <v>3166</v>
      </c>
      <c r="H1028">
        <v>8586.4812349999993</v>
      </c>
      <c r="I1028">
        <v>8684.5162259999997</v>
      </c>
      <c r="J1028">
        <v>98.034991000000005</v>
      </c>
      <c r="K1028">
        <v>1.1288480000000001</v>
      </c>
    </row>
    <row r="1029" spans="1:11" x14ac:dyDescent="0.25">
      <c r="A1029">
        <v>2</v>
      </c>
      <c r="B1029" t="s">
        <v>1100</v>
      </c>
      <c r="C1029" t="s">
        <v>2580</v>
      </c>
      <c r="D1029" t="s">
        <v>2581</v>
      </c>
      <c r="E1029" t="s">
        <v>37</v>
      </c>
      <c r="F1029" t="s">
        <v>5</v>
      </c>
      <c r="G1029" t="s">
        <v>3166</v>
      </c>
      <c r="H1029">
        <v>8644.5580399999999</v>
      </c>
      <c r="I1029">
        <v>8603.1306839999997</v>
      </c>
      <c r="J1029">
        <v>41.427356000000003</v>
      </c>
      <c r="K1029">
        <v>0.48153810000000002</v>
      </c>
    </row>
    <row r="1030" spans="1:11" x14ac:dyDescent="0.25">
      <c r="A1030">
        <v>2</v>
      </c>
      <c r="B1030" t="s">
        <v>1100</v>
      </c>
      <c r="C1030" t="s">
        <v>2582</v>
      </c>
      <c r="D1030" t="s">
        <v>2583</v>
      </c>
      <c r="E1030" t="s">
        <v>37</v>
      </c>
      <c r="F1030" t="s">
        <v>5</v>
      </c>
      <c r="G1030" t="s">
        <v>3166</v>
      </c>
      <c r="H1030">
        <v>8613.8294220000007</v>
      </c>
      <c r="I1030">
        <v>8654.6640540000008</v>
      </c>
      <c r="J1030">
        <v>40.834631999999999</v>
      </c>
      <c r="K1030">
        <v>0.47182229999999997</v>
      </c>
    </row>
    <row r="1031" spans="1:11" x14ac:dyDescent="0.25">
      <c r="A1031">
        <v>2</v>
      </c>
      <c r="B1031" t="s">
        <v>1100</v>
      </c>
      <c r="C1031" t="s">
        <v>3289</v>
      </c>
      <c r="D1031" t="s">
        <v>3290</v>
      </c>
      <c r="E1031" t="s">
        <v>37</v>
      </c>
      <c r="F1031" t="s">
        <v>5</v>
      </c>
      <c r="G1031" t="s">
        <v>3166</v>
      </c>
      <c r="H1031">
        <v>8690.6974740000005</v>
      </c>
      <c r="I1031">
        <v>8655.8848340000004</v>
      </c>
      <c r="J1031">
        <v>34.812640000000002</v>
      </c>
      <c r="K1031">
        <v>0.4021846</v>
      </c>
    </row>
    <row r="1032" spans="1:11" x14ac:dyDescent="0.25">
      <c r="A1032">
        <v>2</v>
      </c>
      <c r="B1032" t="s">
        <v>1100</v>
      </c>
      <c r="C1032" t="s">
        <v>3291</v>
      </c>
      <c r="D1032" t="s">
        <v>3292</v>
      </c>
      <c r="E1032" t="s">
        <v>37</v>
      </c>
      <c r="F1032" t="s">
        <v>5</v>
      </c>
      <c r="G1032" t="s">
        <v>3166</v>
      </c>
      <c r="H1032">
        <v>8701.8546549999992</v>
      </c>
      <c r="I1032">
        <v>8668.3296759999994</v>
      </c>
      <c r="J1032">
        <v>33.524979000000002</v>
      </c>
      <c r="K1032">
        <v>0.3867525</v>
      </c>
    </row>
    <row r="1033" spans="1:11" x14ac:dyDescent="0.25">
      <c r="A1033">
        <v>2</v>
      </c>
      <c r="B1033" t="s">
        <v>1100</v>
      </c>
      <c r="C1033" t="s">
        <v>2592</v>
      </c>
      <c r="D1033" t="s">
        <v>2593</v>
      </c>
      <c r="E1033" t="s">
        <v>37</v>
      </c>
      <c r="F1033" t="s">
        <v>5</v>
      </c>
      <c r="G1033" t="s">
        <v>3166</v>
      </c>
      <c r="H1033">
        <v>8652.1536639999995</v>
      </c>
      <c r="I1033">
        <v>8701.8546549999992</v>
      </c>
      <c r="J1033">
        <v>49.700991000000002</v>
      </c>
      <c r="K1033">
        <v>0.57115400000000005</v>
      </c>
    </row>
    <row r="1034" spans="1:11" x14ac:dyDescent="0.25">
      <c r="A1034">
        <v>2</v>
      </c>
      <c r="B1034" t="s">
        <v>1100</v>
      </c>
      <c r="C1034" t="s">
        <v>2596</v>
      </c>
      <c r="D1034" t="s">
        <v>2597</v>
      </c>
      <c r="E1034" t="s">
        <v>37</v>
      </c>
      <c r="F1034" t="s">
        <v>5</v>
      </c>
      <c r="G1034" t="s">
        <v>3166</v>
      </c>
      <c r="H1034">
        <v>8641.7813810000007</v>
      </c>
      <c r="I1034">
        <v>8664.5485779999999</v>
      </c>
      <c r="J1034">
        <v>22.767196999999999</v>
      </c>
      <c r="K1034">
        <v>0.26276260000000001</v>
      </c>
    </row>
    <row r="1035" spans="1:11" x14ac:dyDescent="0.25">
      <c r="A1035">
        <v>2</v>
      </c>
      <c r="B1035" t="s">
        <v>1100</v>
      </c>
      <c r="C1035" t="s">
        <v>2168</v>
      </c>
      <c r="D1035" t="s">
        <v>2169</v>
      </c>
      <c r="E1035" t="s">
        <v>37</v>
      </c>
      <c r="F1035" t="s">
        <v>5</v>
      </c>
      <c r="G1035" t="s">
        <v>3166</v>
      </c>
      <c r="H1035">
        <v>8668.199079</v>
      </c>
      <c r="I1035">
        <v>8661.0407579999992</v>
      </c>
      <c r="J1035">
        <v>7.1583209999999999</v>
      </c>
      <c r="K1035">
        <v>8.2649700000000006E-2</v>
      </c>
    </row>
    <row r="1036" spans="1:11" x14ac:dyDescent="0.25">
      <c r="A1036">
        <v>2</v>
      </c>
      <c r="B1036" t="s">
        <v>1100</v>
      </c>
      <c r="C1036" t="s">
        <v>2598</v>
      </c>
      <c r="D1036" t="s">
        <v>2599</v>
      </c>
      <c r="E1036" t="s">
        <v>37</v>
      </c>
      <c r="F1036" t="s">
        <v>5</v>
      </c>
      <c r="G1036" t="s">
        <v>3166</v>
      </c>
      <c r="H1036">
        <v>8666.8371520000001</v>
      </c>
      <c r="I1036">
        <v>8668.199079</v>
      </c>
      <c r="J1036">
        <v>1.3619270000000001</v>
      </c>
      <c r="K1036">
        <v>1.5711800000000001E-2</v>
      </c>
    </row>
    <row r="1037" spans="1:11" x14ac:dyDescent="0.25">
      <c r="A1037">
        <v>2</v>
      </c>
      <c r="B1037" t="s">
        <v>1100</v>
      </c>
      <c r="C1037" t="s">
        <v>3048</v>
      </c>
      <c r="D1037" t="s">
        <v>3049</v>
      </c>
      <c r="E1037" t="s">
        <v>37</v>
      </c>
      <c r="F1037" t="s">
        <v>5</v>
      </c>
      <c r="G1037" t="s">
        <v>3166</v>
      </c>
      <c r="H1037">
        <v>8581.7257580000005</v>
      </c>
      <c r="I1037">
        <v>8660.7539680000009</v>
      </c>
      <c r="J1037">
        <v>79.028210000000001</v>
      </c>
      <c r="K1037">
        <v>0.91248649999999998</v>
      </c>
    </row>
    <row r="1038" spans="1:11" x14ac:dyDescent="0.25">
      <c r="A1038">
        <v>2</v>
      </c>
      <c r="B1038" t="s">
        <v>1462</v>
      </c>
      <c r="C1038" t="s">
        <v>3104</v>
      </c>
      <c r="D1038" t="s">
        <v>3105</v>
      </c>
      <c r="E1038" t="s">
        <v>37</v>
      </c>
      <c r="F1038" t="s">
        <v>5</v>
      </c>
      <c r="G1038" t="s">
        <v>3166</v>
      </c>
      <c r="H1038">
        <v>8714.2576680000002</v>
      </c>
      <c r="I1038">
        <v>8697.1891479999995</v>
      </c>
      <c r="J1038">
        <v>17.068519999999999</v>
      </c>
      <c r="K1038">
        <v>0.19625329999999999</v>
      </c>
    </row>
    <row r="1039" spans="1:11" x14ac:dyDescent="0.25">
      <c r="A1039">
        <v>2</v>
      </c>
      <c r="B1039" t="s">
        <v>1462</v>
      </c>
      <c r="C1039" t="s">
        <v>2660</v>
      </c>
      <c r="D1039" t="s">
        <v>2661</v>
      </c>
      <c r="E1039" t="s">
        <v>37</v>
      </c>
      <c r="F1039" t="s">
        <v>5</v>
      </c>
      <c r="G1039" t="s">
        <v>3166</v>
      </c>
      <c r="H1039">
        <v>8668.5102999999999</v>
      </c>
      <c r="I1039">
        <v>8714.2576680000002</v>
      </c>
      <c r="J1039">
        <v>45.747368000000002</v>
      </c>
      <c r="K1039">
        <v>0.52497150000000004</v>
      </c>
    </row>
    <row r="1040" spans="1:11" x14ac:dyDescent="0.25">
      <c r="A1040">
        <v>2</v>
      </c>
      <c r="B1040" t="s">
        <v>1462</v>
      </c>
      <c r="C1040" t="s">
        <v>2232</v>
      </c>
      <c r="D1040" t="s">
        <v>2233</v>
      </c>
      <c r="E1040" t="s">
        <v>37</v>
      </c>
      <c r="F1040" t="s">
        <v>5</v>
      </c>
      <c r="G1040" t="s">
        <v>3166</v>
      </c>
      <c r="H1040">
        <v>8682.2477660000004</v>
      </c>
      <c r="I1040">
        <v>8676.6386559999992</v>
      </c>
      <c r="J1040">
        <v>5.6091100000000003</v>
      </c>
      <c r="K1040">
        <v>6.4646099999999998E-2</v>
      </c>
    </row>
    <row r="1041" spans="1:11" x14ac:dyDescent="0.25">
      <c r="A1041">
        <v>2</v>
      </c>
      <c r="B1041" t="s">
        <v>1462</v>
      </c>
      <c r="C1041" t="s">
        <v>3108</v>
      </c>
      <c r="D1041" t="s">
        <v>3109</v>
      </c>
      <c r="E1041" t="s">
        <v>37</v>
      </c>
      <c r="F1041" t="s">
        <v>5</v>
      </c>
      <c r="G1041" t="s">
        <v>3166</v>
      </c>
      <c r="H1041">
        <v>8683.1747020000003</v>
      </c>
      <c r="I1041">
        <v>8694.3020159999996</v>
      </c>
      <c r="J1041">
        <v>11.127314</v>
      </c>
      <c r="K1041">
        <v>0.12798399999999999</v>
      </c>
    </row>
    <row r="1042" spans="1:11" x14ac:dyDescent="0.25">
      <c r="A1042">
        <v>2</v>
      </c>
      <c r="B1042" t="s">
        <v>1462</v>
      </c>
      <c r="C1042" t="s">
        <v>2670</v>
      </c>
      <c r="D1042" t="s">
        <v>2671</v>
      </c>
      <c r="E1042" t="s">
        <v>37</v>
      </c>
      <c r="F1042" t="s">
        <v>5</v>
      </c>
      <c r="G1042" t="s">
        <v>3166</v>
      </c>
      <c r="H1042">
        <v>8675.8177479999995</v>
      </c>
      <c r="I1042">
        <v>8683.2081839999992</v>
      </c>
      <c r="J1042">
        <v>7.3904360000000002</v>
      </c>
      <c r="K1042">
        <v>8.5111800000000001E-2</v>
      </c>
    </row>
    <row r="1043" spans="1:11" x14ac:dyDescent="0.25">
      <c r="A1043">
        <v>2</v>
      </c>
      <c r="B1043" t="s">
        <v>1462</v>
      </c>
      <c r="C1043" t="s">
        <v>2672</v>
      </c>
      <c r="D1043" t="s">
        <v>2673</v>
      </c>
      <c r="E1043" t="s">
        <v>37</v>
      </c>
      <c r="F1043" t="s">
        <v>5</v>
      </c>
      <c r="G1043" t="s">
        <v>3166</v>
      </c>
      <c r="H1043">
        <v>8694.4283570000007</v>
      </c>
      <c r="I1043">
        <v>8675.8177479999995</v>
      </c>
      <c r="J1043">
        <v>18.610609</v>
      </c>
      <c r="K1043">
        <v>0.21451129999999999</v>
      </c>
    </row>
    <row r="1044" spans="1:11" x14ac:dyDescent="0.25">
      <c r="A1044">
        <v>2</v>
      </c>
      <c r="B1044" t="s">
        <v>1462</v>
      </c>
      <c r="C1044" t="s">
        <v>3118</v>
      </c>
      <c r="D1044" t="s">
        <v>3119</v>
      </c>
      <c r="E1044" t="s">
        <v>37</v>
      </c>
      <c r="F1044" t="s">
        <v>5</v>
      </c>
      <c r="G1044" t="s">
        <v>3166</v>
      </c>
      <c r="H1044">
        <v>8659.7643590000007</v>
      </c>
      <c r="I1044">
        <v>8692.7110369999991</v>
      </c>
      <c r="J1044">
        <v>32.946677999999999</v>
      </c>
      <c r="K1044">
        <v>0.37901499999999999</v>
      </c>
    </row>
    <row r="1045" spans="1:11" x14ac:dyDescent="0.25">
      <c r="A1045">
        <v>2</v>
      </c>
      <c r="B1045" t="s">
        <v>1462</v>
      </c>
      <c r="C1045" t="s">
        <v>2674</v>
      </c>
      <c r="D1045" t="s">
        <v>2675</v>
      </c>
      <c r="E1045" t="s">
        <v>37</v>
      </c>
      <c r="F1045" t="s">
        <v>5</v>
      </c>
      <c r="G1045" t="s">
        <v>3166</v>
      </c>
      <c r="H1045">
        <v>8635.2277720000002</v>
      </c>
      <c r="I1045">
        <v>8659.7643590000007</v>
      </c>
      <c r="J1045">
        <v>24.536587000000001</v>
      </c>
      <c r="K1045">
        <v>0.28334009999999998</v>
      </c>
    </row>
    <row r="1046" spans="1:11" x14ac:dyDescent="0.25">
      <c r="A1046">
        <v>2</v>
      </c>
      <c r="B1046" t="s">
        <v>1462</v>
      </c>
      <c r="C1046" t="s">
        <v>2244</v>
      </c>
      <c r="D1046" t="s">
        <v>2245</v>
      </c>
      <c r="E1046" t="s">
        <v>37</v>
      </c>
      <c r="F1046" t="s">
        <v>5</v>
      </c>
      <c r="G1046" t="s">
        <v>3166</v>
      </c>
      <c r="H1046">
        <v>8695.549121</v>
      </c>
      <c r="I1046">
        <v>8708.1384980000003</v>
      </c>
      <c r="J1046">
        <v>12.589377000000001</v>
      </c>
      <c r="K1046">
        <v>0.14457020000000001</v>
      </c>
    </row>
    <row r="1047" spans="1:11" x14ac:dyDescent="0.25">
      <c r="A1047">
        <v>2</v>
      </c>
      <c r="B1047" t="s">
        <v>1462</v>
      </c>
      <c r="C1047" t="s">
        <v>2680</v>
      </c>
      <c r="D1047" t="s">
        <v>2681</v>
      </c>
      <c r="E1047" t="s">
        <v>37</v>
      </c>
      <c r="F1047" t="s">
        <v>5</v>
      </c>
      <c r="G1047" t="s">
        <v>3166</v>
      </c>
      <c r="H1047">
        <v>8679.1215069999998</v>
      </c>
      <c r="I1047">
        <v>8717.3495370000001</v>
      </c>
      <c r="J1047">
        <v>38.228029999999997</v>
      </c>
      <c r="K1047">
        <v>0.43852809999999998</v>
      </c>
    </row>
    <row r="1048" spans="1:11" x14ac:dyDescent="0.25">
      <c r="A1048">
        <v>2</v>
      </c>
      <c r="B1048" t="s">
        <v>1462</v>
      </c>
      <c r="C1048" t="s">
        <v>2682</v>
      </c>
      <c r="D1048" t="s">
        <v>2683</v>
      </c>
      <c r="E1048" t="s">
        <v>37</v>
      </c>
      <c r="F1048" t="s">
        <v>5</v>
      </c>
      <c r="G1048" t="s">
        <v>3166</v>
      </c>
      <c r="H1048">
        <v>8671.0476820000003</v>
      </c>
      <c r="I1048">
        <v>8679.1215069999998</v>
      </c>
      <c r="J1048">
        <v>8.0738249999999994</v>
      </c>
      <c r="K1048">
        <v>9.3025800000000006E-2</v>
      </c>
    </row>
    <row r="1049" spans="1:11" x14ac:dyDescent="0.25">
      <c r="A1049">
        <v>2</v>
      </c>
      <c r="B1049" t="s">
        <v>1462</v>
      </c>
      <c r="C1049" t="s">
        <v>3120</v>
      </c>
      <c r="D1049" t="s">
        <v>3121</v>
      </c>
      <c r="E1049" t="s">
        <v>37</v>
      </c>
      <c r="F1049" t="s">
        <v>5</v>
      </c>
      <c r="G1049" t="s">
        <v>3166</v>
      </c>
      <c r="H1049">
        <v>8672.5307699999994</v>
      </c>
      <c r="I1049">
        <v>8659.8175200000005</v>
      </c>
      <c r="J1049">
        <v>12.71325</v>
      </c>
      <c r="K1049">
        <v>0.1468074</v>
      </c>
    </row>
    <row r="1050" spans="1:11" x14ac:dyDescent="0.25">
      <c r="A1050">
        <v>2</v>
      </c>
      <c r="B1050" t="s">
        <v>1462</v>
      </c>
      <c r="C1050" t="s">
        <v>2688</v>
      </c>
      <c r="D1050" t="s">
        <v>2689</v>
      </c>
      <c r="E1050" t="s">
        <v>37</v>
      </c>
      <c r="F1050" t="s">
        <v>5</v>
      </c>
      <c r="G1050" t="s">
        <v>3166</v>
      </c>
      <c r="H1050">
        <v>8691.8846420000009</v>
      </c>
      <c r="I1050">
        <v>8672.5307699999994</v>
      </c>
      <c r="J1050">
        <v>19.353871999999999</v>
      </c>
      <c r="K1050">
        <v>0.2231629</v>
      </c>
    </row>
    <row r="1051" spans="1:11" x14ac:dyDescent="0.25">
      <c r="A1051">
        <v>2</v>
      </c>
      <c r="B1051" t="s">
        <v>1462</v>
      </c>
      <c r="C1051" t="s">
        <v>2250</v>
      </c>
      <c r="D1051" t="s">
        <v>2251</v>
      </c>
      <c r="E1051" t="s">
        <v>37</v>
      </c>
      <c r="F1051" t="s">
        <v>5</v>
      </c>
      <c r="G1051" t="s">
        <v>3166</v>
      </c>
      <c r="H1051">
        <v>8692.1129409999994</v>
      </c>
      <c r="I1051">
        <v>8691.8846420000009</v>
      </c>
      <c r="J1051">
        <v>0.228299</v>
      </c>
      <c r="K1051">
        <v>2.6266000000000002E-3</v>
      </c>
    </row>
    <row r="1052" spans="1:11" x14ac:dyDescent="0.25">
      <c r="A1052">
        <v>2</v>
      </c>
      <c r="B1052" t="s">
        <v>1462</v>
      </c>
      <c r="C1052" t="s">
        <v>2254</v>
      </c>
      <c r="D1052" t="s">
        <v>2255</v>
      </c>
      <c r="E1052" t="s">
        <v>37</v>
      </c>
      <c r="F1052" t="s">
        <v>5</v>
      </c>
      <c r="G1052" t="s">
        <v>3166</v>
      </c>
      <c r="H1052">
        <v>8640.5782569999992</v>
      </c>
      <c r="I1052">
        <v>8672.0802189999995</v>
      </c>
      <c r="J1052">
        <v>31.501961999999999</v>
      </c>
      <c r="K1052">
        <v>0.36325730000000001</v>
      </c>
    </row>
    <row r="1053" spans="1:11" x14ac:dyDescent="0.25">
      <c r="A1053">
        <v>2</v>
      </c>
      <c r="B1053" t="s">
        <v>1462</v>
      </c>
      <c r="C1053" t="s">
        <v>3122</v>
      </c>
      <c r="D1053" t="s">
        <v>3123</v>
      </c>
      <c r="E1053" t="s">
        <v>37</v>
      </c>
      <c r="F1053" t="s">
        <v>5</v>
      </c>
      <c r="G1053" t="s">
        <v>3166</v>
      </c>
      <c r="H1053">
        <v>8702.8211680000004</v>
      </c>
      <c r="I1053">
        <v>8640.5782569999992</v>
      </c>
      <c r="J1053">
        <v>62.242910999999999</v>
      </c>
      <c r="K1053">
        <v>0.72035590000000005</v>
      </c>
    </row>
    <row r="1054" spans="1:11" x14ac:dyDescent="0.25">
      <c r="A1054">
        <v>2</v>
      </c>
      <c r="B1054" t="s">
        <v>1462</v>
      </c>
      <c r="C1054" t="s">
        <v>3126</v>
      </c>
      <c r="D1054" t="s">
        <v>3127</v>
      </c>
      <c r="E1054" t="s">
        <v>37</v>
      </c>
      <c r="F1054" t="s">
        <v>5</v>
      </c>
      <c r="G1054" t="s">
        <v>3166</v>
      </c>
      <c r="H1054">
        <v>8722.7894629999992</v>
      </c>
      <c r="I1054">
        <v>8717.7263650000004</v>
      </c>
      <c r="J1054">
        <v>5.0630980000000001</v>
      </c>
      <c r="K1054">
        <v>5.8078200000000003E-2</v>
      </c>
    </row>
    <row r="1055" spans="1:11" x14ac:dyDescent="0.25">
      <c r="A1055">
        <v>2</v>
      </c>
      <c r="B1055" t="s">
        <v>1462</v>
      </c>
      <c r="C1055" t="s">
        <v>2696</v>
      </c>
      <c r="D1055" t="s">
        <v>2697</v>
      </c>
      <c r="E1055" t="s">
        <v>37</v>
      </c>
      <c r="F1055" t="s">
        <v>5</v>
      </c>
      <c r="G1055" t="s">
        <v>3166</v>
      </c>
      <c r="H1055">
        <v>8687.5622060000005</v>
      </c>
      <c r="I1055">
        <v>8683.2879150000008</v>
      </c>
      <c r="J1055">
        <v>4.2742909999999998</v>
      </c>
      <c r="K1055">
        <v>4.9224299999999999E-2</v>
      </c>
    </row>
    <row r="1056" spans="1:11" x14ac:dyDescent="0.25">
      <c r="A1056">
        <v>2</v>
      </c>
      <c r="B1056" t="s">
        <v>1462</v>
      </c>
      <c r="C1056" t="s">
        <v>3130</v>
      </c>
      <c r="D1056" t="s">
        <v>3131</v>
      </c>
      <c r="E1056" t="s">
        <v>37</v>
      </c>
      <c r="F1056" t="s">
        <v>5</v>
      </c>
      <c r="G1056" t="s">
        <v>3166</v>
      </c>
      <c r="H1056">
        <v>8716.8825880000004</v>
      </c>
      <c r="I1056">
        <v>8701.7737440000001</v>
      </c>
      <c r="J1056">
        <v>15.108843999999999</v>
      </c>
      <c r="K1056">
        <v>0.17362949999999999</v>
      </c>
    </row>
    <row r="1057" spans="1:11" x14ac:dyDescent="0.25">
      <c r="A1057">
        <v>2</v>
      </c>
      <c r="B1057" t="s">
        <v>1462</v>
      </c>
      <c r="C1057" t="s">
        <v>3303</v>
      </c>
      <c r="D1057" t="s">
        <v>3304</v>
      </c>
      <c r="E1057" t="s">
        <v>37</v>
      </c>
      <c r="F1057" t="s">
        <v>5</v>
      </c>
      <c r="G1057" t="s">
        <v>3166</v>
      </c>
      <c r="H1057">
        <v>8671.3176760000006</v>
      </c>
      <c r="I1057">
        <v>8720.5143169999992</v>
      </c>
      <c r="J1057">
        <v>49.196641</v>
      </c>
      <c r="K1057">
        <v>0.56414839999999999</v>
      </c>
    </row>
    <row r="1058" spans="1:11" x14ac:dyDescent="0.25">
      <c r="A1058">
        <v>2</v>
      </c>
      <c r="B1058" t="s">
        <v>1462</v>
      </c>
      <c r="C1058" t="s">
        <v>3305</v>
      </c>
      <c r="D1058" t="s">
        <v>3306</v>
      </c>
      <c r="E1058" t="s">
        <v>37</v>
      </c>
      <c r="F1058" t="s">
        <v>5</v>
      </c>
      <c r="G1058" t="s">
        <v>3166</v>
      </c>
      <c r="H1058">
        <v>8679.5937830000003</v>
      </c>
      <c r="I1058">
        <v>8653.3669549999995</v>
      </c>
      <c r="J1058">
        <v>26.226828000000001</v>
      </c>
      <c r="K1058">
        <v>0.30308239999999997</v>
      </c>
    </row>
    <row r="1059" spans="1:11" x14ac:dyDescent="0.25">
      <c r="A1059">
        <v>2</v>
      </c>
      <c r="B1059" t="s">
        <v>1462</v>
      </c>
      <c r="C1059" t="s">
        <v>2264</v>
      </c>
      <c r="D1059" t="s">
        <v>2265</v>
      </c>
      <c r="E1059" t="s">
        <v>37</v>
      </c>
      <c r="F1059" t="s">
        <v>5</v>
      </c>
      <c r="G1059" t="s">
        <v>3166</v>
      </c>
      <c r="H1059">
        <v>8682.2981070000005</v>
      </c>
      <c r="I1059">
        <v>8706.2751800000005</v>
      </c>
      <c r="J1059">
        <v>23.977073000000001</v>
      </c>
      <c r="K1059">
        <v>0.27539989999999998</v>
      </c>
    </row>
    <row r="1060" spans="1:11" x14ac:dyDescent="0.25">
      <c r="A1060">
        <v>2</v>
      </c>
      <c r="B1060" t="s">
        <v>1462</v>
      </c>
      <c r="C1060" t="s">
        <v>2702</v>
      </c>
      <c r="D1060" t="s">
        <v>2703</v>
      </c>
      <c r="E1060" t="s">
        <v>37</v>
      </c>
      <c r="F1060" t="s">
        <v>5</v>
      </c>
      <c r="G1060" t="s">
        <v>3166</v>
      </c>
      <c r="H1060">
        <v>8693.6548750000002</v>
      </c>
      <c r="I1060">
        <v>8704.4298660000004</v>
      </c>
      <c r="J1060">
        <v>10.774991</v>
      </c>
      <c r="K1060">
        <v>0.12378740000000001</v>
      </c>
    </row>
    <row r="1061" spans="1:11" x14ac:dyDescent="0.25">
      <c r="A1061">
        <v>2</v>
      </c>
      <c r="B1061" t="s">
        <v>1462</v>
      </c>
      <c r="C1061" t="s">
        <v>3148</v>
      </c>
      <c r="D1061" t="s">
        <v>3149</v>
      </c>
      <c r="E1061" t="s">
        <v>37</v>
      </c>
      <c r="F1061" t="s">
        <v>5</v>
      </c>
      <c r="G1061" t="s">
        <v>3166</v>
      </c>
      <c r="H1061">
        <v>8707.6897499999995</v>
      </c>
      <c r="I1061">
        <v>8677.4777580000009</v>
      </c>
      <c r="J1061">
        <v>30.211991999999999</v>
      </c>
      <c r="K1061">
        <v>0.34816560000000002</v>
      </c>
    </row>
    <row r="1062" spans="1:11" x14ac:dyDescent="0.25">
      <c r="A1062">
        <v>3</v>
      </c>
      <c r="B1062" t="s">
        <v>36</v>
      </c>
      <c r="C1062" t="s">
        <v>2340</v>
      </c>
      <c r="D1062" t="s">
        <v>2341</v>
      </c>
      <c r="E1062" t="s">
        <v>37</v>
      </c>
      <c r="F1062" t="s">
        <v>5</v>
      </c>
      <c r="G1062" t="s">
        <v>3166</v>
      </c>
      <c r="H1062">
        <v>8619.0169549999991</v>
      </c>
      <c r="I1062">
        <v>8750.2685039999997</v>
      </c>
      <c r="J1062">
        <v>131.25154900000001</v>
      </c>
      <c r="K1062">
        <v>1.4999716999999999</v>
      </c>
    </row>
    <row r="1063" spans="1:11" x14ac:dyDescent="0.25">
      <c r="A1063">
        <v>3</v>
      </c>
      <c r="B1063" t="s">
        <v>36</v>
      </c>
      <c r="C1063" t="s">
        <v>3247</v>
      </c>
      <c r="D1063" t="s">
        <v>3248</v>
      </c>
      <c r="E1063" t="s">
        <v>37</v>
      </c>
      <c r="F1063" t="s">
        <v>5</v>
      </c>
      <c r="G1063" t="s">
        <v>3166</v>
      </c>
      <c r="H1063">
        <v>8765.5388559999992</v>
      </c>
      <c r="I1063">
        <v>8710.5593840000001</v>
      </c>
      <c r="J1063">
        <v>54.979472000000001</v>
      </c>
      <c r="K1063">
        <v>0.63118189999999996</v>
      </c>
    </row>
    <row r="1064" spans="1:11" x14ac:dyDescent="0.25">
      <c r="A1064">
        <v>3</v>
      </c>
      <c r="B1064" t="s">
        <v>36</v>
      </c>
      <c r="C1064" t="s">
        <v>1904</v>
      </c>
      <c r="D1064" t="s">
        <v>1905</v>
      </c>
      <c r="E1064" t="s">
        <v>37</v>
      </c>
      <c r="F1064" t="s">
        <v>5</v>
      </c>
      <c r="G1064" t="s">
        <v>3166</v>
      </c>
      <c r="H1064">
        <v>8723.7015520000004</v>
      </c>
      <c r="I1064">
        <v>8746.2231210000009</v>
      </c>
      <c r="J1064">
        <v>22.521569</v>
      </c>
      <c r="K1064">
        <v>0.25750050000000002</v>
      </c>
    </row>
    <row r="1065" spans="1:11" x14ac:dyDescent="0.25">
      <c r="A1065">
        <v>3</v>
      </c>
      <c r="B1065" t="s">
        <v>36</v>
      </c>
      <c r="C1065" t="s">
        <v>2344</v>
      </c>
      <c r="D1065" t="s">
        <v>2345</v>
      </c>
      <c r="E1065" t="s">
        <v>37</v>
      </c>
      <c r="F1065" t="s">
        <v>5</v>
      </c>
      <c r="G1065" t="s">
        <v>3166</v>
      </c>
      <c r="H1065">
        <v>8705.7535989999997</v>
      </c>
      <c r="I1065">
        <v>8723.7015520000004</v>
      </c>
      <c r="J1065">
        <v>17.947952999999998</v>
      </c>
      <c r="K1065">
        <v>0.2057378</v>
      </c>
    </row>
    <row r="1066" spans="1:11" x14ac:dyDescent="0.25">
      <c r="A1066">
        <v>3</v>
      </c>
      <c r="B1066" t="s">
        <v>36</v>
      </c>
      <c r="C1066" t="s">
        <v>1908</v>
      </c>
      <c r="D1066" t="s">
        <v>1909</v>
      </c>
      <c r="E1066" t="s">
        <v>37</v>
      </c>
      <c r="F1066" t="s">
        <v>5</v>
      </c>
      <c r="G1066" t="s">
        <v>3166</v>
      </c>
      <c r="H1066">
        <v>8646.2984919999999</v>
      </c>
      <c r="I1066">
        <v>8739.9247720000003</v>
      </c>
      <c r="J1066">
        <v>93.626279999999994</v>
      </c>
      <c r="K1066">
        <v>1.0712481</v>
      </c>
    </row>
    <row r="1067" spans="1:11" x14ac:dyDescent="0.25">
      <c r="A1067">
        <v>3</v>
      </c>
      <c r="B1067" t="s">
        <v>36</v>
      </c>
      <c r="C1067" t="s">
        <v>2350</v>
      </c>
      <c r="D1067" t="s">
        <v>2351</v>
      </c>
      <c r="E1067" t="s">
        <v>37</v>
      </c>
      <c r="F1067" t="s">
        <v>5</v>
      </c>
      <c r="G1067" t="s">
        <v>3166</v>
      </c>
      <c r="H1067">
        <v>8754.0703990000002</v>
      </c>
      <c r="I1067">
        <v>8751.4363809999995</v>
      </c>
      <c r="J1067">
        <v>2.6340180000000002</v>
      </c>
      <c r="K1067">
        <v>3.0098099999999999E-2</v>
      </c>
    </row>
    <row r="1068" spans="1:11" x14ac:dyDescent="0.25">
      <c r="A1068">
        <v>3</v>
      </c>
      <c r="B1068" t="s">
        <v>36</v>
      </c>
      <c r="C1068" t="s">
        <v>2802</v>
      </c>
      <c r="D1068" t="s">
        <v>2803</v>
      </c>
      <c r="E1068" t="s">
        <v>37</v>
      </c>
      <c r="F1068" t="s">
        <v>5</v>
      </c>
      <c r="G1068" t="s">
        <v>3166</v>
      </c>
      <c r="H1068">
        <v>8736.796891</v>
      </c>
      <c r="I1068">
        <v>8702.4858270000004</v>
      </c>
      <c r="J1068">
        <v>34.311064000000002</v>
      </c>
      <c r="K1068">
        <v>0.39426739999999999</v>
      </c>
    </row>
    <row r="1069" spans="1:11" x14ac:dyDescent="0.25">
      <c r="A1069">
        <v>3</v>
      </c>
      <c r="B1069" t="s">
        <v>36</v>
      </c>
      <c r="C1069" t="s">
        <v>2806</v>
      </c>
      <c r="D1069" t="s">
        <v>2807</v>
      </c>
      <c r="E1069" t="s">
        <v>37</v>
      </c>
      <c r="F1069" t="s">
        <v>5</v>
      </c>
      <c r="G1069" t="s">
        <v>3166</v>
      </c>
      <c r="H1069">
        <v>8747.8504090000006</v>
      </c>
      <c r="I1069">
        <v>8736.796891</v>
      </c>
      <c r="J1069">
        <v>11.053518</v>
      </c>
      <c r="K1069">
        <v>0.12651680000000001</v>
      </c>
    </row>
    <row r="1070" spans="1:11" x14ac:dyDescent="0.25">
      <c r="A1070">
        <v>3</v>
      </c>
      <c r="B1070" t="s">
        <v>36</v>
      </c>
      <c r="C1070" t="s">
        <v>3249</v>
      </c>
      <c r="D1070" t="s">
        <v>3250</v>
      </c>
      <c r="E1070" t="s">
        <v>37</v>
      </c>
      <c r="F1070" t="s">
        <v>5</v>
      </c>
      <c r="G1070" t="s">
        <v>3166</v>
      </c>
      <c r="H1070">
        <v>8750.6849779999993</v>
      </c>
      <c r="I1070">
        <v>8766.4950669999998</v>
      </c>
      <c r="J1070">
        <v>15.810089</v>
      </c>
      <c r="K1070">
        <v>0.1803468</v>
      </c>
    </row>
    <row r="1071" spans="1:11" x14ac:dyDescent="0.25">
      <c r="A1071">
        <v>3</v>
      </c>
      <c r="B1071" t="s">
        <v>36</v>
      </c>
      <c r="C1071" t="s">
        <v>2352</v>
      </c>
      <c r="D1071" t="s">
        <v>2353</v>
      </c>
      <c r="E1071" t="s">
        <v>37</v>
      </c>
      <c r="F1071" t="s">
        <v>5</v>
      </c>
      <c r="G1071" t="s">
        <v>3166</v>
      </c>
      <c r="H1071">
        <v>8726.891705</v>
      </c>
      <c r="I1071">
        <v>8750.6849779999993</v>
      </c>
      <c r="J1071">
        <v>23.793272999999999</v>
      </c>
      <c r="K1071">
        <v>0.27190180000000003</v>
      </c>
    </row>
    <row r="1072" spans="1:11" x14ac:dyDescent="0.25">
      <c r="A1072">
        <v>3</v>
      </c>
      <c r="B1072" t="s">
        <v>36</v>
      </c>
      <c r="C1072" t="s">
        <v>2812</v>
      </c>
      <c r="D1072" t="s">
        <v>2813</v>
      </c>
      <c r="E1072" t="s">
        <v>37</v>
      </c>
      <c r="F1072" t="s">
        <v>5</v>
      </c>
      <c r="G1072" t="s">
        <v>3166</v>
      </c>
      <c r="H1072">
        <v>8775.0378970000002</v>
      </c>
      <c r="I1072">
        <v>8720.7950099999998</v>
      </c>
      <c r="J1072">
        <v>54.242887000000003</v>
      </c>
      <c r="K1072">
        <v>0.62199470000000001</v>
      </c>
    </row>
    <row r="1073" spans="1:11" x14ac:dyDescent="0.25">
      <c r="A1073">
        <v>3</v>
      </c>
      <c r="B1073" t="s">
        <v>36</v>
      </c>
      <c r="C1073" t="s">
        <v>1912</v>
      </c>
      <c r="D1073" t="s">
        <v>1913</v>
      </c>
      <c r="E1073" t="s">
        <v>37</v>
      </c>
      <c r="F1073" t="s">
        <v>5</v>
      </c>
      <c r="G1073" t="s">
        <v>3166</v>
      </c>
      <c r="H1073">
        <v>8762.2295759999997</v>
      </c>
      <c r="I1073">
        <v>8775.0378970000002</v>
      </c>
      <c r="J1073">
        <v>12.808320999999999</v>
      </c>
      <c r="K1073">
        <v>0.14596310000000001</v>
      </c>
    </row>
    <row r="1074" spans="1:11" x14ac:dyDescent="0.25">
      <c r="A1074">
        <v>3</v>
      </c>
      <c r="B1074" t="s">
        <v>36</v>
      </c>
      <c r="C1074" t="s">
        <v>2814</v>
      </c>
      <c r="D1074" t="s">
        <v>2815</v>
      </c>
      <c r="E1074" t="s">
        <v>37</v>
      </c>
      <c r="F1074" t="s">
        <v>5</v>
      </c>
      <c r="G1074" t="s">
        <v>3166</v>
      </c>
      <c r="H1074">
        <v>8712.0050680000004</v>
      </c>
      <c r="I1074">
        <v>8762.2295759999997</v>
      </c>
      <c r="J1074">
        <v>50.224508</v>
      </c>
      <c r="K1074">
        <v>0.57319319999999996</v>
      </c>
    </row>
    <row r="1075" spans="1:11" x14ac:dyDescent="0.25">
      <c r="A1075">
        <v>3</v>
      </c>
      <c r="B1075" t="s">
        <v>36</v>
      </c>
      <c r="C1075" t="s">
        <v>2356</v>
      </c>
      <c r="D1075" t="s">
        <v>2357</v>
      </c>
      <c r="E1075" t="s">
        <v>37</v>
      </c>
      <c r="F1075" t="s">
        <v>5</v>
      </c>
      <c r="G1075" t="s">
        <v>3166</v>
      </c>
      <c r="H1075">
        <v>8759.015652</v>
      </c>
      <c r="I1075">
        <v>8712.0050680000004</v>
      </c>
      <c r="J1075">
        <v>47.010584000000001</v>
      </c>
      <c r="K1075">
        <v>0.5396069</v>
      </c>
    </row>
    <row r="1076" spans="1:11" x14ac:dyDescent="0.25">
      <c r="A1076">
        <v>3</v>
      </c>
      <c r="B1076" t="s">
        <v>36</v>
      </c>
      <c r="C1076" t="s">
        <v>1918</v>
      </c>
      <c r="D1076" t="s">
        <v>1919</v>
      </c>
      <c r="E1076" t="s">
        <v>37</v>
      </c>
      <c r="F1076" t="s">
        <v>5</v>
      </c>
      <c r="G1076" t="s">
        <v>3166</v>
      </c>
      <c r="H1076">
        <v>8754.3713489999991</v>
      </c>
      <c r="I1076">
        <v>8770.7960449999991</v>
      </c>
      <c r="J1076">
        <v>16.424696000000001</v>
      </c>
      <c r="K1076">
        <v>0.18726570000000001</v>
      </c>
    </row>
    <row r="1077" spans="1:11" x14ac:dyDescent="0.25">
      <c r="A1077">
        <v>3</v>
      </c>
      <c r="B1077" t="s">
        <v>36</v>
      </c>
      <c r="C1077" t="s">
        <v>1920</v>
      </c>
      <c r="D1077" t="s">
        <v>1921</v>
      </c>
      <c r="E1077" t="s">
        <v>37</v>
      </c>
      <c r="F1077" t="s">
        <v>5</v>
      </c>
      <c r="G1077" t="s">
        <v>3166</v>
      </c>
      <c r="H1077">
        <v>8744.9949969999998</v>
      </c>
      <c r="I1077">
        <v>8754.3713489999991</v>
      </c>
      <c r="J1077">
        <v>9.3763520000000007</v>
      </c>
      <c r="K1077">
        <v>0.1071048</v>
      </c>
    </row>
    <row r="1078" spans="1:11" x14ac:dyDescent="0.25">
      <c r="A1078">
        <v>3</v>
      </c>
      <c r="B1078" t="s">
        <v>36</v>
      </c>
      <c r="C1078" t="s">
        <v>1924</v>
      </c>
      <c r="D1078" t="s">
        <v>1925</v>
      </c>
      <c r="E1078" t="s">
        <v>37</v>
      </c>
      <c r="F1078" t="s">
        <v>5</v>
      </c>
      <c r="G1078" t="s">
        <v>3166</v>
      </c>
      <c r="H1078">
        <v>8758.8894650000002</v>
      </c>
      <c r="I1078">
        <v>8763.2696940000005</v>
      </c>
      <c r="J1078">
        <v>4.3802289999999999</v>
      </c>
      <c r="K1078">
        <v>4.9984000000000001E-2</v>
      </c>
    </row>
    <row r="1079" spans="1:11" x14ac:dyDescent="0.25">
      <c r="A1079">
        <v>3</v>
      </c>
      <c r="B1079" t="s">
        <v>36</v>
      </c>
      <c r="C1079" t="s">
        <v>1930</v>
      </c>
      <c r="D1079" t="s">
        <v>1931</v>
      </c>
      <c r="E1079" t="s">
        <v>37</v>
      </c>
      <c r="F1079" t="s">
        <v>5</v>
      </c>
      <c r="G1079" t="s">
        <v>3166</v>
      </c>
      <c r="H1079">
        <v>8766.4297709999992</v>
      </c>
      <c r="I1079">
        <v>8683.9879770000007</v>
      </c>
      <c r="J1079">
        <v>82.441794000000002</v>
      </c>
      <c r="K1079">
        <v>0.94935409999999998</v>
      </c>
    </row>
    <row r="1080" spans="1:11" x14ac:dyDescent="0.25">
      <c r="A1080">
        <v>3</v>
      </c>
      <c r="B1080" t="s">
        <v>36</v>
      </c>
      <c r="C1080" t="s">
        <v>2818</v>
      </c>
      <c r="D1080" t="s">
        <v>2819</v>
      </c>
      <c r="E1080" t="s">
        <v>37</v>
      </c>
      <c r="F1080" t="s">
        <v>5</v>
      </c>
      <c r="G1080" t="s">
        <v>3166</v>
      </c>
      <c r="H1080">
        <v>8714.6493310000005</v>
      </c>
      <c r="I1080">
        <v>8627.2611190000007</v>
      </c>
      <c r="J1080">
        <v>87.388211999999996</v>
      </c>
      <c r="K1080">
        <v>1.0129311000000001</v>
      </c>
    </row>
    <row r="1081" spans="1:11" x14ac:dyDescent="0.25">
      <c r="A1081">
        <v>3</v>
      </c>
      <c r="B1081" t="s">
        <v>388</v>
      </c>
      <c r="C1081" t="s">
        <v>2414</v>
      </c>
      <c r="D1081" t="s">
        <v>2415</v>
      </c>
      <c r="E1081" t="s">
        <v>37</v>
      </c>
      <c r="F1081" t="s">
        <v>5</v>
      </c>
      <c r="G1081" t="s">
        <v>3166</v>
      </c>
      <c r="H1081">
        <v>8640.0679110000001</v>
      </c>
      <c r="I1081">
        <v>8747.9731800000009</v>
      </c>
      <c r="J1081">
        <v>107.905269</v>
      </c>
      <c r="K1081">
        <v>1.2334887999999999</v>
      </c>
    </row>
    <row r="1082" spans="1:11" x14ac:dyDescent="0.25">
      <c r="A1082">
        <v>3</v>
      </c>
      <c r="B1082" t="s">
        <v>388</v>
      </c>
      <c r="C1082" t="s">
        <v>2890</v>
      </c>
      <c r="D1082" t="s">
        <v>2891</v>
      </c>
      <c r="E1082" t="s">
        <v>37</v>
      </c>
      <c r="F1082" t="s">
        <v>5</v>
      </c>
      <c r="G1082" t="s">
        <v>3166</v>
      </c>
      <c r="H1082">
        <v>8744.3182730000008</v>
      </c>
      <c r="I1082">
        <v>8640.0679110000001</v>
      </c>
      <c r="J1082">
        <v>104.250362</v>
      </c>
      <c r="K1082">
        <v>1.2065919000000001</v>
      </c>
    </row>
    <row r="1083" spans="1:11" x14ac:dyDescent="0.25">
      <c r="A1083">
        <v>3</v>
      </c>
      <c r="B1083" t="s">
        <v>388</v>
      </c>
      <c r="C1083" t="s">
        <v>2892</v>
      </c>
      <c r="D1083" t="s">
        <v>2893</v>
      </c>
      <c r="E1083" t="s">
        <v>37</v>
      </c>
      <c r="F1083" t="s">
        <v>5</v>
      </c>
      <c r="G1083" t="s">
        <v>3166</v>
      </c>
      <c r="H1083">
        <v>8639.6122290000003</v>
      </c>
      <c r="I1083">
        <v>8744.3182730000008</v>
      </c>
      <c r="J1083">
        <v>104.70604400000001</v>
      </c>
      <c r="K1083">
        <v>1.1974180000000001</v>
      </c>
    </row>
    <row r="1084" spans="1:11" x14ac:dyDescent="0.25">
      <c r="A1084">
        <v>3</v>
      </c>
      <c r="B1084" t="s">
        <v>388</v>
      </c>
      <c r="C1084" t="s">
        <v>2898</v>
      </c>
      <c r="D1084" t="s">
        <v>2899</v>
      </c>
      <c r="E1084" t="s">
        <v>37</v>
      </c>
      <c r="F1084" t="s">
        <v>5</v>
      </c>
      <c r="G1084" t="s">
        <v>3166</v>
      </c>
      <c r="H1084">
        <v>8754.6565460000002</v>
      </c>
      <c r="I1084">
        <v>8748.219169</v>
      </c>
      <c r="J1084">
        <v>6.4373769999999997</v>
      </c>
      <c r="K1084">
        <v>7.3584999999999998E-2</v>
      </c>
    </row>
    <row r="1085" spans="1:11" x14ac:dyDescent="0.25">
      <c r="A1085">
        <v>3</v>
      </c>
      <c r="B1085" t="s">
        <v>388</v>
      </c>
      <c r="C1085" t="s">
        <v>3269</v>
      </c>
      <c r="D1085" t="s">
        <v>3270</v>
      </c>
      <c r="E1085" t="s">
        <v>37</v>
      </c>
      <c r="F1085" t="s">
        <v>5</v>
      </c>
      <c r="G1085" t="s">
        <v>3166</v>
      </c>
      <c r="H1085">
        <v>8696.5833729999995</v>
      </c>
      <c r="I1085">
        <v>8751.4347730000009</v>
      </c>
      <c r="J1085">
        <v>54.851399999999998</v>
      </c>
      <c r="K1085">
        <v>0.62677039999999995</v>
      </c>
    </row>
    <row r="1086" spans="1:11" x14ac:dyDescent="0.25">
      <c r="A1086">
        <v>3</v>
      </c>
      <c r="B1086" t="s">
        <v>388</v>
      </c>
      <c r="C1086" t="s">
        <v>2428</v>
      </c>
      <c r="D1086" t="s">
        <v>2429</v>
      </c>
      <c r="E1086" t="s">
        <v>37</v>
      </c>
      <c r="F1086" t="s">
        <v>5</v>
      </c>
      <c r="G1086" t="s">
        <v>3166</v>
      </c>
      <c r="H1086">
        <v>8713.3059240000002</v>
      </c>
      <c r="I1086">
        <v>8696.5833729999995</v>
      </c>
      <c r="J1086">
        <v>16.722550999999999</v>
      </c>
      <c r="K1086">
        <v>0.19228870000000001</v>
      </c>
    </row>
    <row r="1087" spans="1:11" x14ac:dyDescent="0.25">
      <c r="A1087">
        <v>3</v>
      </c>
      <c r="B1087" t="s">
        <v>388</v>
      </c>
      <c r="C1087" t="s">
        <v>2430</v>
      </c>
      <c r="D1087" t="s">
        <v>2431</v>
      </c>
      <c r="E1087" t="s">
        <v>37</v>
      </c>
      <c r="F1087" t="s">
        <v>5</v>
      </c>
      <c r="G1087" t="s">
        <v>3166</v>
      </c>
      <c r="H1087">
        <v>8688.2089360000009</v>
      </c>
      <c r="I1087">
        <v>8713.3059240000002</v>
      </c>
      <c r="J1087">
        <v>25.096988</v>
      </c>
      <c r="K1087">
        <v>0.28803060000000003</v>
      </c>
    </row>
    <row r="1088" spans="1:11" x14ac:dyDescent="0.25">
      <c r="A1088">
        <v>3</v>
      </c>
      <c r="B1088" t="s">
        <v>388</v>
      </c>
      <c r="C1088" t="s">
        <v>2014</v>
      </c>
      <c r="D1088" t="s">
        <v>2015</v>
      </c>
      <c r="E1088" t="s">
        <v>37</v>
      </c>
      <c r="F1088" t="s">
        <v>5</v>
      </c>
      <c r="G1088" t="s">
        <v>3166</v>
      </c>
      <c r="H1088">
        <v>8610.947349</v>
      </c>
      <c r="I1088">
        <v>8692.0703090000006</v>
      </c>
      <c r="J1088">
        <v>81.122960000000006</v>
      </c>
      <c r="K1088">
        <v>0.93329850000000003</v>
      </c>
    </row>
    <row r="1089" spans="1:11" x14ac:dyDescent="0.25">
      <c r="A1089">
        <v>3</v>
      </c>
      <c r="B1089" t="s">
        <v>388</v>
      </c>
      <c r="C1089" t="s">
        <v>2434</v>
      </c>
      <c r="D1089" t="s">
        <v>2435</v>
      </c>
      <c r="E1089" t="s">
        <v>37</v>
      </c>
      <c r="F1089" t="s">
        <v>5</v>
      </c>
      <c r="G1089" t="s">
        <v>3166</v>
      </c>
      <c r="H1089">
        <v>8742.1568420000003</v>
      </c>
      <c r="I1089">
        <v>8653.8785150000003</v>
      </c>
      <c r="J1089">
        <v>88.278327000000004</v>
      </c>
      <c r="K1089">
        <v>1.0201013000000001</v>
      </c>
    </row>
    <row r="1090" spans="1:11" x14ac:dyDescent="0.25">
      <c r="A1090">
        <v>3</v>
      </c>
      <c r="B1090" t="s">
        <v>388</v>
      </c>
      <c r="C1090" t="s">
        <v>2024</v>
      </c>
      <c r="D1090" t="s">
        <v>2025</v>
      </c>
      <c r="E1090" t="s">
        <v>37</v>
      </c>
      <c r="F1090" t="s">
        <v>5</v>
      </c>
      <c r="G1090" t="s">
        <v>3166</v>
      </c>
      <c r="H1090">
        <v>8659.8790900000004</v>
      </c>
      <c r="I1090">
        <v>8622.7661189999999</v>
      </c>
      <c r="J1090">
        <v>37.112971000000002</v>
      </c>
      <c r="K1090">
        <v>0.43040679999999998</v>
      </c>
    </row>
    <row r="1091" spans="1:11" x14ac:dyDescent="0.25">
      <c r="A1091">
        <v>3</v>
      </c>
      <c r="B1091" t="s">
        <v>388</v>
      </c>
      <c r="C1091" t="s">
        <v>3271</v>
      </c>
      <c r="D1091" t="s">
        <v>3272</v>
      </c>
      <c r="E1091" t="s">
        <v>37</v>
      </c>
      <c r="F1091" t="s">
        <v>5</v>
      </c>
      <c r="G1091" t="s">
        <v>3166</v>
      </c>
      <c r="H1091">
        <v>8687.4915880000008</v>
      </c>
      <c r="I1091">
        <v>8659.8790900000004</v>
      </c>
      <c r="J1091">
        <v>27.612497999999999</v>
      </c>
      <c r="K1091">
        <v>0.31885550000000001</v>
      </c>
    </row>
    <row r="1092" spans="1:11" x14ac:dyDescent="0.25">
      <c r="A1092">
        <v>3</v>
      </c>
      <c r="B1092" t="s">
        <v>739</v>
      </c>
      <c r="C1092" t="s">
        <v>2974</v>
      </c>
      <c r="D1092" t="s">
        <v>2975</v>
      </c>
      <c r="E1092" t="s">
        <v>37</v>
      </c>
      <c r="F1092" t="s">
        <v>5</v>
      </c>
      <c r="G1092" t="s">
        <v>3166</v>
      </c>
      <c r="H1092">
        <v>8620.2159979999997</v>
      </c>
      <c r="I1092">
        <v>8635.1827389999999</v>
      </c>
      <c r="J1092">
        <v>14.966741000000001</v>
      </c>
      <c r="K1092">
        <v>0.1733228</v>
      </c>
    </row>
    <row r="1093" spans="1:11" x14ac:dyDescent="0.25">
      <c r="A1093">
        <v>3</v>
      </c>
      <c r="B1093" t="s">
        <v>739</v>
      </c>
      <c r="C1093" t="s">
        <v>2510</v>
      </c>
      <c r="D1093" t="s">
        <v>2511</v>
      </c>
      <c r="E1093" t="s">
        <v>37</v>
      </c>
      <c r="F1093" t="s">
        <v>5</v>
      </c>
      <c r="G1093" t="s">
        <v>3166</v>
      </c>
      <c r="H1093">
        <v>8615.4789029999993</v>
      </c>
      <c r="I1093">
        <v>8664.8095140000005</v>
      </c>
      <c r="J1093">
        <v>49.330610999999998</v>
      </c>
      <c r="K1093">
        <v>0.56932139999999998</v>
      </c>
    </row>
    <row r="1094" spans="1:11" x14ac:dyDescent="0.25">
      <c r="A1094">
        <v>3</v>
      </c>
      <c r="B1094" t="s">
        <v>739</v>
      </c>
      <c r="C1094" t="s">
        <v>2512</v>
      </c>
      <c r="D1094" t="s">
        <v>2513</v>
      </c>
      <c r="E1094" t="s">
        <v>37</v>
      </c>
      <c r="F1094" t="s">
        <v>5</v>
      </c>
      <c r="G1094" t="s">
        <v>3166</v>
      </c>
      <c r="H1094">
        <v>8642.9216130000004</v>
      </c>
      <c r="I1094">
        <v>8615.4789029999993</v>
      </c>
      <c r="J1094">
        <v>27.442710000000002</v>
      </c>
      <c r="K1094">
        <v>0.31852799999999998</v>
      </c>
    </row>
    <row r="1095" spans="1:11" x14ac:dyDescent="0.25">
      <c r="A1095">
        <v>3</v>
      </c>
      <c r="B1095" t="s">
        <v>739</v>
      </c>
      <c r="C1095" t="s">
        <v>3281</v>
      </c>
      <c r="D1095" t="s">
        <v>3282</v>
      </c>
      <c r="E1095" t="s">
        <v>37</v>
      </c>
      <c r="F1095" t="s">
        <v>5</v>
      </c>
      <c r="G1095" t="s">
        <v>3166</v>
      </c>
      <c r="H1095">
        <v>8637.8569530000004</v>
      </c>
      <c r="I1095">
        <v>8654.6564350000008</v>
      </c>
      <c r="J1095">
        <v>16.799482000000001</v>
      </c>
      <c r="K1095">
        <v>0.19410920000000001</v>
      </c>
    </row>
    <row r="1096" spans="1:11" x14ac:dyDescent="0.25">
      <c r="A1096">
        <v>3</v>
      </c>
      <c r="B1096" t="s">
        <v>739</v>
      </c>
      <c r="C1096" t="s">
        <v>2516</v>
      </c>
      <c r="D1096" t="s">
        <v>2517</v>
      </c>
      <c r="E1096" t="s">
        <v>37</v>
      </c>
      <c r="F1096" t="s">
        <v>5</v>
      </c>
      <c r="G1096" t="s">
        <v>3166</v>
      </c>
      <c r="H1096">
        <v>8659.7457809999996</v>
      </c>
      <c r="I1096">
        <v>8652.8421469999994</v>
      </c>
      <c r="J1096">
        <v>6.9036340000000003</v>
      </c>
      <c r="K1096">
        <v>7.9784599999999997E-2</v>
      </c>
    </row>
    <row r="1097" spans="1:11" x14ac:dyDescent="0.25">
      <c r="A1097">
        <v>3</v>
      </c>
      <c r="B1097" t="s">
        <v>739</v>
      </c>
      <c r="C1097" t="s">
        <v>3283</v>
      </c>
      <c r="D1097" t="s">
        <v>3284</v>
      </c>
      <c r="E1097" t="s">
        <v>37</v>
      </c>
      <c r="F1097" t="s">
        <v>5</v>
      </c>
      <c r="G1097" t="s">
        <v>3166</v>
      </c>
      <c r="H1097">
        <v>8681.348258</v>
      </c>
      <c r="I1097">
        <v>8639.6026660000007</v>
      </c>
      <c r="J1097">
        <v>41.745592000000002</v>
      </c>
      <c r="K1097">
        <v>0.48318879999999997</v>
      </c>
    </row>
    <row r="1098" spans="1:11" x14ac:dyDescent="0.25">
      <c r="A1098">
        <v>3</v>
      </c>
      <c r="B1098" t="s">
        <v>739</v>
      </c>
      <c r="C1098" t="s">
        <v>2100</v>
      </c>
      <c r="D1098" t="s">
        <v>2101</v>
      </c>
      <c r="E1098" t="s">
        <v>37</v>
      </c>
      <c r="F1098" t="s">
        <v>5</v>
      </c>
      <c r="G1098" t="s">
        <v>3166</v>
      </c>
      <c r="H1098">
        <v>8627.4147379999995</v>
      </c>
      <c r="I1098">
        <v>8681.348258</v>
      </c>
      <c r="J1098">
        <v>53.933520000000001</v>
      </c>
      <c r="K1098">
        <v>0.62125739999999996</v>
      </c>
    </row>
    <row r="1099" spans="1:11" x14ac:dyDescent="0.25">
      <c r="A1099">
        <v>3</v>
      </c>
      <c r="B1099" t="s">
        <v>739</v>
      </c>
      <c r="C1099" t="s">
        <v>3285</v>
      </c>
      <c r="D1099" t="s">
        <v>3286</v>
      </c>
      <c r="E1099" t="s">
        <v>37</v>
      </c>
      <c r="F1099" t="s">
        <v>5</v>
      </c>
      <c r="G1099" t="s">
        <v>3166</v>
      </c>
      <c r="H1099">
        <v>8679.3667619999997</v>
      </c>
      <c r="I1099">
        <v>8682.5150090000006</v>
      </c>
      <c r="J1099">
        <v>3.148247</v>
      </c>
      <c r="K1099">
        <v>3.6259600000000003E-2</v>
      </c>
    </row>
    <row r="1100" spans="1:11" x14ac:dyDescent="0.25">
      <c r="A1100">
        <v>3</v>
      </c>
      <c r="B1100" t="s">
        <v>739</v>
      </c>
      <c r="C1100" t="s">
        <v>2520</v>
      </c>
      <c r="D1100" t="s">
        <v>2521</v>
      </c>
      <c r="E1100" t="s">
        <v>37</v>
      </c>
      <c r="F1100" t="s">
        <v>5</v>
      </c>
      <c r="G1100" t="s">
        <v>3166</v>
      </c>
      <c r="H1100">
        <v>8638.4279139999999</v>
      </c>
      <c r="I1100">
        <v>8679.3667619999997</v>
      </c>
      <c r="J1100">
        <v>40.938848</v>
      </c>
      <c r="K1100">
        <v>0.47168009999999999</v>
      </c>
    </row>
    <row r="1101" spans="1:11" x14ac:dyDescent="0.25">
      <c r="A1101">
        <v>3</v>
      </c>
      <c r="B1101" t="s">
        <v>739</v>
      </c>
      <c r="C1101" t="s">
        <v>2104</v>
      </c>
      <c r="D1101" t="s">
        <v>2105</v>
      </c>
      <c r="E1101" t="s">
        <v>37</v>
      </c>
      <c r="F1101" t="s">
        <v>5</v>
      </c>
      <c r="G1101" t="s">
        <v>3166</v>
      </c>
      <c r="H1101">
        <v>8623.527994</v>
      </c>
      <c r="I1101">
        <v>8633.9667260000006</v>
      </c>
      <c r="J1101">
        <v>10.438732</v>
      </c>
      <c r="K1101">
        <v>0.1209031</v>
      </c>
    </row>
    <row r="1102" spans="1:11" x14ac:dyDescent="0.25">
      <c r="A1102">
        <v>3</v>
      </c>
      <c r="B1102" t="s">
        <v>739</v>
      </c>
      <c r="C1102" t="s">
        <v>2108</v>
      </c>
      <c r="D1102" t="s">
        <v>2109</v>
      </c>
      <c r="E1102" t="s">
        <v>37</v>
      </c>
      <c r="F1102" t="s">
        <v>5</v>
      </c>
      <c r="G1102" t="s">
        <v>3166</v>
      </c>
      <c r="H1102">
        <v>8628.16698</v>
      </c>
      <c r="I1102">
        <v>8656.6555129999997</v>
      </c>
      <c r="J1102">
        <v>28.488533</v>
      </c>
      <c r="K1102">
        <v>0.329094</v>
      </c>
    </row>
    <row r="1103" spans="1:11" x14ac:dyDescent="0.25">
      <c r="A1103">
        <v>3</v>
      </c>
      <c r="B1103" t="s">
        <v>739</v>
      </c>
      <c r="C1103" t="s">
        <v>2994</v>
      </c>
      <c r="D1103" t="s">
        <v>2995</v>
      </c>
      <c r="E1103" t="s">
        <v>37</v>
      </c>
      <c r="F1103" t="s">
        <v>5</v>
      </c>
      <c r="G1103" t="s">
        <v>3166</v>
      </c>
      <c r="H1103">
        <v>8697.7416680000006</v>
      </c>
      <c r="I1103">
        <v>8628.16698</v>
      </c>
      <c r="J1103">
        <v>69.574687999999995</v>
      </c>
      <c r="K1103">
        <v>0.80636699999999994</v>
      </c>
    </row>
    <row r="1104" spans="1:11" x14ac:dyDescent="0.25">
      <c r="A1104">
        <v>3</v>
      </c>
      <c r="B1104" t="s">
        <v>739</v>
      </c>
      <c r="C1104" t="s">
        <v>2110</v>
      </c>
      <c r="D1104" t="s">
        <v>2111</v>
      </c>
      <c r="E1104" t="s">
        <v>37</v>
      </c>
      <c r="F1104" t="s">
        <v>5</v>
      </c>
      <c r="G1104" t="s">
        <v>3166</v>
      </c>
      <c r="H1104">
        <v>8661.7490479999997</v>
      </c>
      <c r="I1104">
        <v>8697.7416680000006</v>
      </c>
      <c r="J1104">
        <v>35.992620000000002</v>
      </c>
      <c r="K1104">
        <v>0.41381570000000001</v>
      </c>
    </row>
    <row r="1105" spans="1:11" x14ac:dyDescent="0.25">
      <c r="A1105">
        <v>3</v>
      </c>
      <c r="B1105" t="s">
        <v>1100</v>
      </c>
      <c r="C1105" t="s">
        <v>3293</v>
      </c>
      <c r="D1105" t="s">
        <v>3294</v>
      </c>
      <c r="E1105" t="s">
        <v>37</v>
      </c>
      <c r="F1105" t="s">
        <v>5</v>
      </c>
      <c r="G1105" t="s">
        <v>3166</v>
      </c>
      <c r="H1105">
        <v>8583.3966060000002</v>
      </c>
      <c r="I1105">
        <v>8593.9153679999999</v>
      </c>
      <c r="J1105">
        <v>10.518762000000001</v>
      </c>
      <c r="K1105">
        <v>0.1223978</v>
      </c>
    </row>
    <row r="1106" spans="1:11" x14ac:dyDescent="0.25">
      <c r="A1106">
        <v>3</v>
      </c>
      <c r="B1106" t="s">
        <v>1100</v>
      </c>
      <c r="C1106" t="s">
        <v>3295</v>
      </c>
      <c r="D1106" t="s">
        <v>3296</v>
      </c>
      <c r="E1106" t="s">
        <v>37</v>
      </c>
      <c r="F1106" t="s">
        <v>5</v>
      </c>
      <c r="G1106" t="s">
        <v>3166</v>
      </c>
      <c r="H1106">
        <v>8695.770536</v>
      </c>
      <c r="I1106">
        <v>8578.0741890000008</v>
      </c>
      <c r="J1106">
        <v>117.696347</v>
      </c>
      <c r="K1106">
        <v>1.3720603</v>
      </c>
    </row>
    <row r="1107" spans="1:11" x14ac:dyDescent="0.25">
      <c r="A1107">
        <v>3</v>
      </c>
      <c r="B1107" t="s">
        <v>1100</v>
      </c>
      <c r="C1107" t="s">
        <v>2610</v>
      </c>
      <c r="D1107" t="s">
        <v>2611</v>
      </c>
      <c r="E1107" t="s">
        <v>37</v>
      </c>
      <c r="F1107" t="s">
        <v>5</v>
      </c>
      <c r="G1107" t="s">
        <v>3166</v>
      </c>
      <c r="H1107">
        <v>8703.2669779999997</v>
      </c>
      <c r="I1107">
        <v>8596.3798409999999</v>
      </c>
      <c r="J1107">
        <v>106.887137</v>
      </c>
      <c r="K1107">
        <v>1.2433970999999999</v>
      </c>
    </row>
    <row r="1108" spans="1:11" x14ac:dyDescent="0.25">
      <c r="A1108">
        <v>3</v>
      </c>
      <c r="B1108" t="s">
        <v>1100</v>
      </c>
      <c r="C1108" t="s">
        <v>3062</v>
      </c>
      <c r="D1108" t="s">
        <v>3063</v>
      </c>
      <c r="E1108" t="s">
        <v>37</v>
      </c>
      <c r="F1108" t="s">
        <v>5</v>
      </c>
      <c r="G1108" t="s">
        <v>3166</v>
      </c>
      <c r="H1108">
        <v>8641.3024769999993</v>
      </c>
      <c r="I1108">
        <v>8712.6860460000007</v>
      </c>
      <c r="J1108">
        <v>71.383568999999994</v>
      </c>
      <c r="K1108">
        <v>0.81930610000000004</v>
      </c>
    </row>
    <row r="1109" spans="1:11" x14ac:dyDescent="0.25">
      <c r="A1109">
        <v>3</v>
      </c>
      <c r="B1109" t="s">
        <v>1100</v>
      </c>
      <c r="C1109" t="s">
        <v>3068</v>
      </c>
      <c r="D1109" t="s">
        <v>3069</v>
      </c>
      <c r="E1109" t="s">
        <v>37</v>
      </c>
      <c r="F1109" t="s">
        <v>5</v>
      </c>
      <c r="G1109" t="s">
        <v>3166</v>
      </c>
      <c r="H1109">
        <v>8591.7157609999995</v>
      </c>
      <c r="I1109">
        <v>8668.5217769999999</v>
      </c>
      <c r="J1109">
        <v>76.806016</v>
      </c>
      <c r="K1109">
        <v>0.88603359999999998</v>
      </c>
    </row>
    <row r="1110" spans="1:11" x14ac:dyDescent="0.25">
      <c r="A1110">
        <v>3</v>
      </c>
      <c r="B1110" t="s">
        <v>1100</v>
      </c>
      <c r="C1110" t="s">
        <v>2188</v>
      </c>
      <c r="D1110" t="s">
        <v>2189</v>
      </c>
      <c r="E1110" t="s">
        <v>37</v>
      </c>
      <c r="F1110" t="s">
        <v>5</v>
      </c>
      <c r="G1110" t="s">
        <v>3166</v>
      </c>
      <c r="H1110">
        <v>8677.8586379999997</v>
      </c>
      <c r="I1110">
        <v>8591.7157609999995</v>
      </c>
      <c r="J1110">
        <v>86.142876999999999</v>
      </c>
      <c r="K1110">
        <v>1.0026272000000001</v>
      </c>
    </row>
    <row r="1111" spans="1:11" x14ac:dyDescent="0.25">
      <c r="A1111">
        <v>3</v>
      </c>
      <c r="B1111" t="s">
        <v>1100</v>
      </c>
      <c r="C1111" t="s">
        <v>2622</v>
      </c>
      <c r="D1111" t="s">
        <v>2623</v>
      </c>
      <c r="E1111" t="s">
        <v>37</v>
      </c>
      <c r="F1111" t="s">
        <v>5</v>
      </c>
      <c r="G1111" t="s">
        <v>3166</v>
      </c>
      <c r="H1111">
        <v>8610.2288069999995</v>
      </c>
      <c r="I1111">
        <v>8678.7956279999999</v>
      </c>
      <c r="J1111">
        <v>68.566821000000004</v>
      </c>
      <c r="K1111">
        <v>0.79005000000000003</v>
      </c>
    </row>
    <row r="1112" spans="1:11" x14ac:dyDescent="0.25">
      <c r="A1112">
        <v>3</v>
      </c>
      <c r="B1112" t="s">
        <v>1100</v>
      </c>
      <c r="C1112" t="s">
        <v>2624</v>
      </c>
      <c r="D1112" t="s">
        <v>2625</v>
      </c>
      <c r="E1112" t="s">
        <v>37</v>
      </c>
      <c r="F1112" t="s">
        <v>5</v>
      </c>
      <c r="G1112" t="s">
        <v>3166</v>
      </c>
      <c r="H1112">
        <v>8684.3122530000001</v>
      </c>
      <c r="I1112">
        <v>8610.2288069999995</v>
      </c>
      <c r="J1112">
        <v>74.083445999999995</v>
      </c>
      <c r="K1112">
        <v>0.86041199999999995</v>
      </c>
    </row>
    <row r="1113" spans="1:11" x14ac:dyDescent="0.25">
      <c r="A1113">
        <v>3</v>
      </c>
      <c r="B1113" t="s">
        <v>1100</v>
      </c>
      <c r="C1113" t="s">
        <v>3297</v>
      </c>
      <c r="D1113" t="s">
        <v>3298</v>
      </c>
      <c r="E1113" t="s">
        <v>37</v>
      </c>
      <c r="F1113" t="s">
        <v>5</v>
      </c>
      <c r="G1113" t="s">
        <v>3166</v>
      </c>
      <c r="H1113">
        <v>8568.6462769999998</v>
      </c>
      <c r="I1113">
        <v>8610.0674510000008</v>
      </c>
      <c r="J1113">
        <v>41.421174000000001</v>
      </c>
      <c r="K1113">
        <v>0.48107840000000002</v>
      </c>
    </row>
    <row r="1114" spans="1:11" x14ac:dyDescent="0.25">
      <c r="A1114">
        <v>3</v>
      </c>
      <c r="B1114" t="s">
        <v>1100</v>
      </c>
      <c r="C1114" t="s">
        <v>3082</v>
      </c>
      <c r="D1114" t="s">
        <v>3083</v>
      </c>
      <c r="E1114" t="s">
        <v>37</v>
      </c>
      <c r="F1114" t="s">
        <v>5</v>
      </c>
      <c r="G1114" t="s">
        <v>3166</v>
      </c>
      <c r="H1114">
        <v>8682.3230679999997</v>
      </c>
      <c r="I1114">
        <v>8621.4255410000005</v>
      </c>
      <c r="J1114">
        <v>60.897526999999997</v>
      </c>
      <c r="K1114">
        <v>0.70635099999999995</v>
      </c>
    </row>
    <row r="1115" spans="1:11" x14ac:dyDescent="0.25">
      <c r="A1115">
        <v>3</v>
      </c>
      <c r="B1115" t="s">
        <v>1100</v>
      </c>
      <c r="C1115" t="s">
        <v>3299</v>
      </c>
      <c r="D1115" t="s">
        <v>3300</v>
      </c>
      <c r="E1115" t="s">
        <v>37</v>
      </c>
      <c r="F1115" t="s">
        <v>5</v>
      </c>
      <c r="G1115" t="s">
        <v>3166</v>
      </c>
      <c r="H1115">
        <v>8642.0244259999999</v>
      </c>
      <c r="I1115">
        <v>8582.2751169999992</v>
      </c>
      <c r="J1115">
        <v>59.749308999999997</v>
      </c>
      <c r="K1115">
        <v>0.69619430000000004</v>
      </c>
    </row>
    <row r="1116" spans="1:11" x14ac:dyDescent="0.25">
      <c r="A1116">
        <v>3</v>
      </c>
      <c r="B1116" t="s">
        <v>1462</v>
      </c>
      <c r="C1116" t="s">
        <v>3150</v>
      </c>
      <c r="D1116" t="s">
        <v>3151</v>
      </c>
      <c r="E1116" t="s">
        <v>37</v>
      </c>
      <c r="F1116" t="s">
        <v>5</v>
      </c>
      <c r="G1116" t="s">
        <v>3166</v>
      </c>
      <c r="H1116">
        <v>8699.2726280000006</v>
      </c>
      <c r="I1116">
        <v>8690.118375</v>
      </c>
      <c r="J1116">
        <v>9.1542530000000006</v>
      </c>
      <c r="K1116">
        <v>0.1053409</v>
      </c>
    </row>
    <row r="1117" spans="1:11" x14ac:dyDescent="0.25">
      <c r="A1117">
        <v>3</v>
      </c>
      <c r="B1117" t="s">
        <v>1462</v>
      </c>
      <c r="C1117" t="s">
        <v>2272</v>
      </c>
      <c r="D1117" t="s">
        <v>2273</v>
      </c>
      <c r="E1117" t="s">
        <v>37</v>
      </c>
      <c r="F1117" t="s">
        <v>5</v>
      </c>
      <c r="G1117" t="s">
        <v>3166</v>
      </c>
      <c r="H1117">
        <v>8706.1986140000008</v>
      </c>
      <c r="I1117">
        <v>8671.9580349999997</v>
      </c>
      <c r="J1117">
        <v>34.240578999999997</v>
      </c>
      <c r="K1117">
        <v>0.39484249999999999</v>
      </c>
    </row>
    <row r="1118" spans="1:11" x14ac:dyDescent="0.25">
      <c r="A1118">
        <v>3</v>
      </c>
      <c r="B1118" t="s">
        <v>1462</v>
      </c>
      <c r="C1118" t="s">
        <v>3152</v>
      </c>
      <c r="D1118" t="s">
        <v>3153</v>
      </c>
      <c r="E1118" t="s">
        <v>37</v>
      </c>
      <c r="F1118" t="s">
        <v>5</v>
      </c>
      <c r="G1118" t="s">
        <v>3166</v>
      </c>
      <c r="H1118">
        <v>8705.1983029999992</v>
      </c>
      <c r="I1118">
        <v>8654.9890529999993</v>
      </c>
      <c r="J1118">
        <v>50.209249999999997</v>
      </c>
      <c r="K1118">
        <v>0.58011919999999995</v>
      </c>
    </row>
    <row r="1119" spans="1:11" x14ac:dyDescent="0.25">
      <c r="A1119">
        <v>3</v>
      </c>
      <c r="B1119" t="s">
        <v>1462</v>
      </c>
      <c r="C1119" t="s">
        <v>3154</v>
      </c>
      <c r="D1119" t="s">
        <v>3155</v>
      </c>
      <c r="E1119" t="s">
        <v>37</v>
      </c>
      <c r="F1119" t="s">
        <v>5</v>
      </c>
      <c r="G1119" t="s">
        <v>3166</v>
      </c>
      <c r="H1119">
        <v>8693.5246029999998</v>
      </c>
      <c r="I1119">
        <v>8643.7313379999996</v>
      </c>
      <c r="J1119">
        <v>49.793264999999998</v>
      </c>
      <c r="K1119">
        <v>0.57606219999999997</v>
      </c>
    </row>
    <row r="1120" spans="1:11" x14ac:dyDescent="0.25">
      <c r="A1120">
        <v>3</v>
      </c>
      <c r="B1120" t="s">
        <v>1462</v>
      </c>
      <c r="C1120" t="s">
        <v>2716</v>
      </c>
      <c r="D1120" t="s">
        <v>2717</v>
      </c>
      <c r="E1120" t="s">
        <v>37</v>
      </c>
      <c r="F1120" t="s">
        <v>5</v>
      </c>
      <c r="G1120" t="s">
        <v>3166</v>
      </c>
      <c r="H1120">
        <v>8646.6007520000003</v>
      </c>
      <c r="I1120">
        <v>8704.8956199999993</v>
      </c>
      <c r="J1120">
        <v>58.294868000000001</v>
      </c>
      <c r="K1120">
        <v>0.66967909999999997</v>
      </c>
    </row>
    <row r="1121" spans="1:11" x14ac:dyDescent="0.25">
      <c r="A1121">
        <v>3</v>
      </c>
      <c r="B1121" t="s">
        <v>1462</v>
      </c>
      <c r="C1121" t="s">
        <v>3307</v>
      </c>
      <c r="D1121" t="s">
        <v>3308</v>
      </c>
      <c r="E1121" t="s">
        <v>37</v>
      </c>
      <c r="F1121" t="s">
        <v>5</v>
      </c>
      <c r="G1121" t="s">
        <v>3166</v>
      </c>
      <c r="H1121">
        <v>8683.5919130000002</v>
      </c>
      <c r="I1121">
        <v>8686.7884250000006</v>
      </c>
      <c r="J1121">
        <v>3.1965119999999998</v>
      </c>
      <c r="K1121">
        <v>3.6797400000000001E-2</v>
      </c>
    </row>
    <row r="1122" spans="1:11" x14ac:dyDescent="0.25">
      <c r="A1122">
        <v>3</v>
      </c>
      <c r="B1122" t="s">
        <v>1462</v>
      </c>
      <c r="C1122" t="s">
        <v>2722</v>
      </c>
      <c r="D1122" t="s">
        <v>2723</v>
      </c>
      <c r="E1122" t="s">
        <v>37</v>
      </c>
      <c r="F1122" t="s">
        <v>5</v>
      </c>
      <c r="G1122" t="s">
        <v>3166</v>
      </c>
      <c r="H1122">
        <v>8710.7994529999996</v>
      </c>
      <c r="I1122">
        <v>8649.7946470000006</v>
      </c>
      <c r="J1122">
        <v>61.004806000000002</v>
      </c>
      <c r="K1122">
        <v>0.70527459999999997</v>
      </c>
    </row>
    <row r="1123" spans="1:11" x14ac:dyDescent="0.25">
      <c r="A1123">
        <v>3</v>
      </c>
      <c r="B1123" t="s">
        <v>1462</v>
      </c>
      <c r="C1123" t="s">
        <v>3156</v>
      </c>
      <c r="D1123" t="s">
        <v>3157</v>
      </c>
      <c r="E1123" t="s">
        <v>37</v>
      </c>
      <c r="F1123" t="s">
        <v>5</v>
      </c>
      <c r="G1123" t="s">
        <v>3166</v>
      </c>
      <c r="H1123">
        <v>8690.6378289999993</v>
      </c>
      <c r="I1123">
        <v>8708.7137930000008</v>
      </c>
      <c r="J1123">
        <v>18.075963999999999</v>
      </c>
      <c r="K1123">
        <v>0.20756179999999999</v>
      </c>
    </row>
    <row r="1124" spans="1:11" x14ac:dyDescent="0.25">
      <c r="A1124">
        <v>3</v>
      </c>
      <c r="B1124" t="s">
        <v>1462</v>
      </c>
      <c r="C1124" t="s">
        <v>3158</v>
      </c>
      <c r="D1124" t="s">
        <v>3159</v>
      </c>
      <c r="E1124" t="s">
        <v>37</v>
      </c>
      <c r="F1124" t="s">
        <v>5</v>
      </c>
      <c r="G1124" t="s">
        <v>3166</v>
      </c>
      <c r="H1124">
        <v>8714.0174769999994</v>
      </c>
      <c r="I1124">
        <v>8712.1259250000003</v>
      </c>
      <c r="J1124">
        <v>1.8915519999999999</v>
      </c>
      <c r="K1124">
        <v>2.17117E-2</v>
      </c>
    </row>
    <row r="1125" spans="1:11" x14ac:dyDescent="0.25">
      <c r="A1125">
        <v>3</v>
      </c>
      <c r="B1125" t="s">
        <v>1462</v>
      </c>
      <c r="C1125" t="s">
        <v>2282</v>
      </c>
      <c r="D1125" t="s">
        <v>2283</v>
      </c>
      <c r="E1125" t="s">
        <v>37</v>
      </c>
      <c r="F1125" t="s">
        <v>5</v>
      </c>
      <c r="G1125" t="s">
        <v>3166</v>
      </c>
      <c r="H1125">
        <v>8683.3008580000005</v>
      </c>
      <c r="I1125">
        <v>8724.1320159999996</v>
      </c>
      <c r="J1125">
        <v>40.831158000000002</v>
      </c>
      <c r="K1125">
        <v>0.46802539999999998</v>
      </c>
    </row>
    <row r="1126" spans="1:11" x14ac:dyDescent="0.25">
      <c r="A1126">
        <v>3</v>
      </c>
      <c r="B1126" t="s">
        <v>1462</v>
      </c>
      <c r="C1126" t="s">
        <v>2726</v>
      </c>
      <c r="D1126" t="s">
        <v>2727</v>
      </c>
      <c r="E1126" t="s">
        <v>37</v>
      </c>
      <c r="F1126" t="s">
        <v>5</v>
      </c>
      <c r="G1126" t="s">
        <v>3166</v>
      </c>
      <c r="H1126">
        <v>8688.9862909999993</v>
      </c>
      <c r="I1126">
        <v>8649.6482730000007</v>
      </c>
      <c r="J1126">
        <v>39.338017999999998</v>
      </c>
      <c r="K1126">
        <v>0.45479330000000001</v>
      </c>
    </row>
    <row r="1127" spans="1:11" x14ac:dyDescent="0.25">
      <c r="A1127">
        <v>3</v>
      </c>
      <c r="B1127" t="s">
        <v>1462</v>
      </c>
      <c r="C1127" t="s">
        <v>2728</v>
      </c>
      <c r="D1127" t="s">
        <v>2729</v>
      </c>
      <c r="E1127" t="s">
        <v>37</v>
      </c>
      <c r="F1127" t="s">
        <v>5</v>
      </c>
      <c r="G1127" t="s">
        <v>3166</v>
      </c>
      <c r="H1127">
        <v>8628.3921300000002</v>
      </c>
      <c r="I1127">
        <v>8685.8436760000004</v>
      </c>
      <c r="J1127">
        <v>57.451546</v>
      </c>
      <c r="K1127">
        <v>0.66143890000000005</v>
      </c>
    </row>
    <row r="1128" spans="1:11" x14ac:dyDescent="0.25">
      <c r="A1128">
        <v>4</v>
      </c>
      <c r="B1128" t="s">
        <v>388</v>
      </c>
      <c r="C1128" t="s">
        <v>2026</v>
      </c>
      <c r="D1128" t="s">
        <v>2027</v>
      </c>
      <c r="E1128" t="s">
        <v>37</v>
      </c>
      <c r="F1128" t="s">
        <v>5</v>
      </c>
      <c r="G1128" t="s">
        <v>3166</v>
      </c>
      <c r="H1128">
        <v>8645.9745390000007</v>
      </c>
      <c r="I1128">
        <v>8692.0092420000001</v>
      </c>
      <c r="J1128">
        <v>46.034703</v>
      </c>
      <c r="K1128">
        <v>0.52962100000000001</v>
      </c>
    </row>
    <row r="1129" spans="1:11" x14ac:dyDescent="0.25">
      <c r="A1129">
        <v>1</v>
      </c>
      <c r="B1129" t="s">
        <v>36</v>
      </c>
      <c r="C1129" t="s">
        <v>1843</v>
      </c>
      <c r="D1129" t="s">
        <v>1844</v>
      </c>
      <c r="E1129" t="s">
        <v>37</v>
      </c>
      <c r="F1129" t="s">
        <v>6</v>
      </c>
      <c r="G1129" t="s">
        <v>3166</v>
      </c>
      <c r="H1129">
        <v>8731.4148879999993</v>
      </c>
      <c r="I1129">
        <v>8721.4546869999995</v>
      </c>
      <c r="J1129">
        <v>9.9602009999999996</v>
      </c>
      <c r="K1129">
        <v>0.1142034</v>
      </c>
    </row>
    <row r="1130" spans="1:11" x14ac:dyDescent="0.25">
      <c r="A1130">
        <v>1</v>
      </c>
      <c r="B1130" t="s">
        <v>36</v>
      </c>
      <c r="C1130" t="s">
        <v>2738</v>
      </c>
      <c r="D1130" t="s">
        <v>2739</v>
      </c>
      <c r="E1130" t="s">
        <v>37</v>
      </c>
      <c r="F1130" t="s">
        <v>6</v>
      </c>
      <c r="G1130" t="s">
        <v>3166</v>
      </c>
      <c r="H1130">
        <v>8733.1828449999994</v>
      </c>
      <c r="I1130">
        <v>8763.1401170000008</v>
      </c>
      <c r="J1130">
        <v>29.957272</v>
      </c>
      <c r="K1130">
        <v>0.34185539999999998</v>
      </c>
    </row>
    <row r="1131" spans="1:11" x14ac:dyDescent="0.25">
      <c r="A1131">
        <v>1</v>
      </c>
      <c r="B1131" t="s">
        <v>36</v>
      </c>
      <c r="C1131" t="s">
        <v>2292</v>
      </c>
      <c r="D1131" t="s">
        <v>2293</v>
      </c>
      <c r="E1131" t="s">
        <v>37</v>
      </c>
      <c r="F1131" t="s">
        <v>6</v>
      </c>
      <c r="G1131" t="s">
        <v>3166</v>
      </c>
      <c r="H1131">
        <v>8759.3911329999992</v>
      </c>
      <c r="I1131">
        <v>8755.4262359999993</v>
      </c>
      <c r="J1131">
        <v>3.9648970000000001</v>
      </c>
      <c r="K1131">
        <v>4.5284999999999999E-2</v>
      </c>
    </row>
    <row r="1132" spans="1:11" x14ac:dyDescent="0.25">
      <c r="A1132">
        <v>1</v>
      </c>
      <c r="B1132" t="s">
        <v>36</v>
      </c>
      <c r="C1132" t="s">
        <v>3309</v>
      </c>
      <c r="D1132" t="s">
        <v>3310</v>
      </c>
      <c r="E1132" t="s">
        <v>37</v>
      </c>
      <c r="F1132" t="s">
        <v>6</v>
      </c>
      <c r="G1132" t="s">
        <v>3166</v>
      </c>
      <c r="H1132">
        <v>8739.6143499999998</v>
      </c>
      <c r="I1132">
        <v>8759.3911329999992</v>
      </c>
      <c r="J1132">
        <v>19.776783000000002</v>
      </c>
      <c r="K1132">
        <v>0.22577810000000001</v>
      </c>
    </row>
    <row r="1133" spans="1:11" x14ac:dyDescent="0.25">
      <c r="A1133">
        <v>1</v>
      </c>
      <c r="B1133" t="s">
        <v>36</v>
      </c>
      <c r="C1133" t="s">
        <v>2294</v>
      </c>
      <c r="D1133" t="s">
        <v>2295</v>
      </c>
      <c r="E1133" t="s">
        <v>37</v>
      </c>
      <c r="F1133" t="s">
        <v>6</v>
      </c>
      <c r="G1133" t="s">
        <v>3166</v>
      </c>
      <c r="H1133">
        <v>8758.7445179999995</v>
      </c>
      <c r="I1133">
        <v>8739.6143499999998</v>
      </c>
      <c r="J1133">
        <v>19.130168000000001</v>
      </c>
      <c r="K1133">
        <v>0.21889030000000001</v>
      </c>
    </row>
    <row r="1134" spans="1:11" x14ac:dyDescent="0.25">
      <c r="A1134">
        <v>1</v>
      </c>
      <c r="B1134" t="s">
        <v>36</v>
      </c>
      <c r="C1134" t="s">
        <v>2740</v>
      </c>
      <c r="D1134" t="s">
        <v>2741</v>
      </c>
      <c r="E1134" t="s">
        <v>37</v>
      </c>
      <c r="F1134" t="s">
        <v>6</v>
      </c>
      <c r="G1134" t="s">
        <v>3166</v>
      </c>
      <c r="H1134">
        <v>8752.5421549999992</v>
      </c>
      <c r="I1134">
        <v>8715.2997830000004</v>
      </c>
      <c r="J1134">
        <v>37.242372000000003</v>
      </c>
      <c r="K1134">
        <v>0.42732179999999997</v>
      </c>
    </row>
    <row r="1135" spans="1:11" x14ac:dyDescent="0.25">
      <c r="A1135">
        <v>1</v>
      </c>
      <c r="B1135" t="s">
        <v>36</v>
      </c>
      <c r="C1135" t="s">
        <v>2744</v>
      </c>
      <c r="D1135" t="s">
        <v>2745</v>
      </c>
      <c r="E1135" t="s">
        <v>37</v>
      </c>
      <c r="F1135" t="s">
        <v>6</v>
      </c>
      <c r="G1135" t="s">
        <v>3166</v>
      </c>
      <c r="H1135">
        <v>8749.8082020000002</v>
      </c>
      <c r="I1135">
        <v>8689.6244470000001</v>
      </c>
      <c r="J1135">
        <v>60.183754999999998</v>
      </c>
      <c r="K1135">
        <v>0.69259329999999997</v>
      </c>
    </row>
    <row r="1136" spans="1:11" x14ac:dyDescent="0.25">
      <c r="A1136">
        <v>1</v>
      </c>
      <c r="B1136" t="s">
        <v>36</v>
      </c>
      <c r="C1136" t="s">
        <v>1852</v>
      </c>
      <c r="D1136" t="s">
        <v>1853</v>
      </c>
      <c r="E1136" t="s">
        <v>37</v>
      </c>
      <c r="F1136" t="s">
        <v>6</v>
      </c>
      <c r="G1136" t="s">
        <v>3166</v>
      </c>
      <c r="H1136">
        <v>8722.6821889999992</v>
      </c>
      <c r="I1136">
        <v>8716.4207630000001</v>
      </c>
      <c r="J1136">
        <v>6.2614260000000002</v>
      </c>
      <c r="K1136">
        <v>7.1834800000000004E-2</v>
      </c>
    </row>
    <row r="1137" spans="1:11" x14ac:dyDescent="0.25">
      <c r="A1137">
        <v>1</v>
      </c>
      <c r="B1137" t="s">
        <v>36</v>
      </c>
      <c r="C1137" t="s">
        <v>2752</v>
      </c>
      <c r="D1137" t="s">
        <v>2753</v>
      </c>
      <c r="E1137" t="s">
        <v>37</v>
      </c>
      <c r="F1137" t="s">
        <v>6</v>
      </c>
      <c r="G1137" t="s">
        <v>3166</v>
      </c>
      <c r="H1137">
        <v>8729.2299449999991</v>
      </c>
      <c r="I1137">
        <v>8721.5603460000002</v>
      </c>
      <c r="J1137">
        <v>7.6695989999999998</v>
      </c>
      <c r="K1137">
        <v>8.79384E-2</v>
      </c>
    </row>
    <row r="1138" spans="1:11" x14ac:dyDescent="0.25">
      <c r="A1138">
        <v>1</v>
      </c>
      <c r="B1138" t="s">
        <v>36</v>
      </c>
      <c r="C1138" t="s">
        <v>2312</v>
      </c>
      <c r="D1138" t="s">
        <v>2313</v>
      </c>
      <c r="E1138" t="s">
        <v>37</v>
      </c>
      <c r="F1138" t="s">
        <v>6</v>
      </c>
      <c r="G1138" t="s">
        <v>3166</v>
      </c>
      <c r="H1138">
        <v>8705.8334510000004</v>
      </c>
      <c r="I1138">
        <v>8742.9349980000006</v>
      </c>
      <c r="J1138">
        <v>37.101546999999997</v>
      </c>
      <c r="K1138">
        <v>0.42436030000000002</v>
      </c>
    </row>
    <row r="1139" spans="1:11" x14ac:dyDescent="0.25">
      <c r="A1139">
        <v>1</v>
      </c>
      <c r="B1139" t="s">
        <v>36</v>
      </c>
      <c r="C1139" t="s">
        <v>2318</v>
      </c>
      <c r="D1139" t="s">
        <v>2319</v>
      </c>
      <c r="E1139" t="s">
        <v>37</v>
      </c>
      <c r="F1139" t="s">
        <v>6</v>
      </c>
      <c r="G1139" t="s">
        <v>3166</v>
      </c>
      <c r="H1139">
        <v>8707.9343869999993</v>
      </c>
      <c r="I1139">
        <v>8743.7573439999996</v>
      </c>
      <c r="J1139">
        <v>35.822957000000002</v>
      </c>
      <c r="K1139">
        <v>0.40969749999999999</v>
      </c>
    </row>
    <row r="1140" spans="1:11" x14ac:dyDescent="0.25">
      <c r="A1140">
        <v>1</v>
      </c>
      <c r="B1140" t="s">
        <v>36</v>
      </c>
      <c r="C1140" t="s">
        <v>3311</v>
      </c>
      <c r="D1140" t="s">
        <v>3312</v>
      </c>
      <c r="E1140" t="s">
        <v>37</v>
      </c>
      <c r="F1140" t="s">
        <v>6</v>
      </c>
      <c r="G1140" t="s">
        <v>3166</v>
      </c>
      <c r="H1140">
        <v>8747.3136109999996</v>
      </c>
      <c r="I1140">
        <v>8729.3387920000005</v>
      </c>
      <c r="J1140">
        <v>17.974819</v>
      </c>
      <c r="K1140">
        <v>0.2059127</v>
      </c>
    </row>
    <row r="1141" spans="1:11" x14ac:dyDescent="0.25">
      <c r="A1141">
        <v>1</v>
      </c>
      <c r="B1141" t="s">
        <v>388</v>
      </c>
      <c r="C1141" t="s">
        <v>2374</v>
      </c>
      <c r="D1141" t="s">
        <v>2375</v>
      </c>
      <c r="E1141" t="s">
        <v>37</v>
      </c>
      <c r="F1141" t="s">
        <v>6</v>
      </c>
      <c r="G1141" t="s">
        <v>3166</v>
      </c>
      <c r="H1141">
        <v>8695.7869350000001</v>
      </c>
      <c r="I1141">
        <v>8759.4638479999994</v>
      </c>
      <c r="J1141">
        <v>63.676912999999999</v>
      </c>
      <c r="K1141">
        <v>0.72694990000000004</v>
      </c>
    </row>
    <row r="1142" spans="1:11" x14ac:dyDescent="0.25">
      <c r="A1142">
        <v>1</v>
      </c>
      <c r="B1142" t="s">
        <v>388</v>
      </c>
      <c r="C1142" t="s">
        <v>1940</v>
      </c>
      <c r="D1142" t="s">
        <v>1941</v>
      </c>
      <c r="E1142" t="s">
        <v>37</v>
      </c>
      <c r="F1142" t="s">
        <v>6</v>
      </c>
      <c r="G1142" t="s">
        <v>3166</v>
      </c>
      <c r="H1142">
        <v>8702.4795279999998</v>
      </c>
      <c r="I1142">
        <v>8729.4942709999996</v>
      </c>
      <c r="J1142">
        <v>27.014742999999999</v>
      </c>
      <c r="K1142">
        <v>0.3094652</v>
      </c>
    </row>
    <row r="1143" spans="1:11" x14ac:dyDescent="0.25">
      <c r="A1143">
        <v>1</v>
      </c>
      <c r="B1143" t="s">
        <v>388</v>
      </c>
      <c r="C1143" t="s">
        <v>2380</v>
      </c>
      <c r="D1143" t="s">
        <v>2381</v>
      </c>
      <c r="E1143" t="s">
        <v>37</v>
      </c>
      <c r="F1143" t="s">
        <v>6</v>
      </c>
      <c r="G1143" t="s">
        <v>3166</v>
      </c>
      <c r="H1143">
        <v>8629.1832240000003</v>
      </c>
      <c r="I1143">
        <v>8784.5845119999994</v>
      </c>
      <c r="J1143">
        <v>155.40128799999999</v>
      </c>
      <c r="K1143">
        <v>1.7690226</v>
      </c>
    </row>
    <row r="1144" spans="1:11" x14ac:dyDescent="0.25">
      <c r="A1144">
        <v>1</v>
      </c>
      <c r="B1144" t="s">
        <v>388</v>
      </c>
      <c r="C1144" t="s">
        <v>2382</v>
      </c>
      <c r="D1144" t="s">
        <v>2383</v>
      </c>
      <c r="E1144" t="s">
        <v>37</v>
      </c>
      <c r="F1144" t="s">
        <v>6</v>
      </c>
      <c r="G1144" t="s">
        <v>3166</v>
      </c>
      <c r="H1144">
        <v>8645.6681740000004</v>
      </c>
      <c r="I1144">
        <v>8758.9989499999992</v>
      </c>
      <c r="J1144">
        <v>113.330776</v>
      </c>
      <c r="K1144">
        <v>1.2938782</v>
      </c>
    </row>
    <row r="1145" spans="1:11" x14ac:dyDescent="0.25">
      <c r="A1145">
        <v>1</v>
      </c>
      <c r="B1145" t="s">
        <v>388</v>
      </c>
      <c r="C1145" t="s">
        <v>2832</v>
      </c>
      <c r="D1145" t="s">
        <v>2833</v>
      </c>
      <c r="E1145" t="s">
        <v>37</v>
      </c>
      <c r="F1145" t="s">
        <v>6</v>
      </c>
      <c r="G1145" t="s">
        <v>3166</v>
      </c>
      <c r="H1145">
        <v>8653.2316740000006</v>
      </c>
      <c r="I1145">
        <v>8686.1121129999992</v>
      </c>
      <c r="J1145">
        <v>32.880439000000003</v>
      </c>
      <c r="K1145">
        <v>0.3785403</v>
      </c>
    </row>
    <row r="1146" spans="1:11" x14ac:dyDescent="0.25">
      <c r="A1146">
        <v>1</v>
      </c>
      <c r="B1146" t="s">
        <v>388</v>
      </c>
      <c r="C1146" t="s">
        <v>1958</v>
      </c>
      <c r="D1146" t="s">
        <v>1959</v>
      </c>
      <c r="E1146" t="s">
        <v>37</v>
      </c>
      <c r="F1146" t="s">
        <v>6</v>
      </c>
      <c r="G1146" t="s">
        <v>3166</v>
      </c>
      <c r="H1146">
        <v>8684.2316119999996</v>
      </c>
      <c r="I1146">
        <v>8734.0383340000008</v>
      </c>
      <c r="J1146">
        <v>49.806722000000001</v>
      </c>
      <c r="K1146">
        <v>0.57025990000000004</v>
      </c>
    </row>
    <row r="1147" spans="1:11" x14ac:dyDescent="0.25">
      <c r="A1147">
        <v>1</v>
      </c>
      <c r="B1147" t="s">
        <v>388</v>
      </c>
      <c r="C1147" t="s">
        <v>3323</v>
      </c>
      <c r="D1147" t="s">
        <v>3324</v>
      </c>
      <c r="E1147" t="s">
        <v>37</v>
      </c>
      <c r="F1147" t="s">
        <v>6</v>
      </c>
      <c r="G1147" t="s">
        <v>3166</v>
      </c>
      <c r="H1147">
        <v>8762.1333620000005</v>
      </c>
      <c r="I1147">
        <v>8695.2743790000004</v>
      </c>
      <c r="J1147">
        <v>66.858982999999995</v>
      </c>
      <c r="K1147">
        <v>0.76891169999999998</v>
      </c>
    </row>
    <row r="1148" spans="1:11" x14ac:dyDescent="0.25">
      <c r="A1148">
        <v>1</v>
      </c>
      <c r="B1148" t="s">
        <v>388</v>
      </c>
      <c r="C1148" t="s">
        <v>1976</v>
      </c>
      <c r="D1148" t="s">
        <v>1977</v>
      </c>
      <c r="E1148" t="s">
        <v>37</v>
      </c>
      <c r="F1148" t="s">
        <v>6</v>
      </c>
      <c r="G1148" t="s">
        <v>3166</v>
      </c>
      <c r="H1148">
        <v>8728.8527670000003</v>
      </c>
      <c r="I1148">
        <v>8704.4873480000006</v>
      </c>
      <c r="J1148">
        <v>24.365418999999999</v>
      </c>
      <c r="K1148">
        <v>0.2799179</v>
      </c>
    </row>
    <row r="1149" spans="1:11" x14ac:dyDescent="0.25">
      <c r="A1149">
        <v>1</v>
      </c>
      <c r="B1149" t="s">
        <v>388</v>
      </c>
      <c r="C1149" t="s">
        <v>1978</v>
      </c>
      <c r="D1149" t="s">
        <v>1979</v>
      </c>
      <c r="E1149" t="s">
        <v>37</v>
      </c>
      <c r="F1149" t="s">
        <v>6</v>
      </c>
      <c r="G1149" t="s">
        <v>3166</v>
      </c>
      <c r="H1149">
        <v>8696.4274810000006</v>
      </c>
      <c r="I1149">
        <v>8780.2406329999994</v>
      </c>
      <c r="J1149">
        <v>83.813152000000002</v>
      </c>
      <c r="K1149">
        <v>0.95456549999999996</v>
      </c>
    </row>
    <row r="1150" spans="1:11" x14ac:dyDescent="0.25">
      <c r="A1150">
        <v>1</v>
      </c>
      <c r="B1150" t="s">
        <v>739</v>
      </c>
      <c r="C1150" t="s">
        <v>3335</v>
      </c>
      <c r="D1150" t="s">
        <v>3336</v>
      </c>
      <c r="E1150" t="s">
        <v>37</v>
      </c>
      <c r="F1150" t="s">
        <v>6</v>
      </c>
      <c r="G1150" t="s">
        <v>3166</v>
      </c>
      <c r="H1150">
        <v>8649.6225639999993</v>
      </c>
      <c r="I1150">
        <v>8628.8187959999996</v>
      </c>
      <c r="J1150">
        <v>20.803768000000002</v>
      </c>
      <c r="K1150">
        <v>0.24109639999999999</v>
      </c>
    </row>
    <row r="1151" spans="1:11" x14ac:dyDescent="0.25">
      <c r="A1151">
        <v>1</v>
      </c>
      <c r="B1151" t="s">
        <v>739</v>
      </c>
      <c r="C1151" t="s">
        <v>2440</v>
      </c>
      <c r="D1151" t="s">
        <v>2441</v>
      </c>
      <c r="E1151" t="s">
        <v>37</v>
      </c>
      <c r="F1151" t="s">
        <v>6</v>
      </c>
      <c r="G1151" t="s">
        <v>3166</v>
      </c>
      <c r="H1151">
        <v>8662.3707180000001</v>
      </c>
      <c r="I1151">
        <v>8649.6225639999993</v>
      </c>
      <c r="J1151">
        <v>12.748154</v>
      </c>
      <c r="K1151">
        <v>0.14738390000000001</v>
      </c>
    </row>
    <row r="1152" spans="1:11" x14ac:dyDescent="0.25">
      <c r="A1152">
        <v>1</v>
      </c>
      <c r="B1152" t="s">
        <v>739</v>
      </c>
      <c r="C1152" t="s">
        <v>2914</v>
      </c>
      <c r="D1152" t="s">
        <v>2915</v>
      </c>
      <c r="E1152" t="s">
        <v>37</v>
      </c>
      <c r="F1152" t="s">
        <v>6</v>
      </c>
      <c r="G1152" t="s">
        <v>3166</v>
      </c>
      <c r="H1152">
        <v>8639.4673280000006</v>
      </c>
      <c r="I1152">
        <v>8662.3707180000001</v>
      </c>
      <c r="J1152">
        <v>22.903390000000002</v>
      </c>
      <c r="K1152">
        <v>0.26440089999999999</v>
      </c>
    </row>
    <row r="1153" spans="1:11" x14ac:dyDescent="0.25">
      <c r="A1153">
        <v>1</v>
      </c>
      <c r="B1153" t="s">
        <v>739</v>
      </c>
      <c r="C1153" t="s">
        <v>2442</v>
      </c>
      <c r="D1153" t="s">
        <v>2443</v>
      </c>
      <c r="E1153" t="s">
        <v>37</v>
      </c>
      <c r="F1153" t="s">
        <v>6</v>
      </c>
      <c r="G1153" t="s">
        <v>3166</v>
      </c>
      <c r="H1153">
        <v>8646.3737980000005</v>
      </c>
      <c r="I1153">
        <v>8639.4673280000006</v>
      </c>
      <c r="J1153">
        <v>6.9064699999999997</v>
      </c>
      <c r="K1153">
        <v>7.9940899999999995E-2</v>
      </c>
    </row>
    <row r="1154" spans="1:11" x14ac:dyDescent="0.25">
      <c r="A1154">
        <v>1</v>
      </c>
      <c r="B1154" t="s">
        <v>739</v>
      </c>
      <c r="C1154" t="s">
        <v>2032</v>
      </c>
      <c r="D1154" t="s">
        <v>2033</v>
      </c>
      <c r="E1154" t="s">
        <v>37</v>
      </c>
      <c r="F1154" t="s">
        <v>6</v>
      </c>
      <c r="G1154" t="s">
        <v>3166</v>
      </c>
      <c r="H1154">
        <v>8634.9417809999995</v>
      </c>
      <c r="I1154">
        <v>8631.2626409999993</v>
      </c>
      <c r="J1154">
        <v>3.6791399999999999</v>
      </c>
      <c r="K1154">
        <v>4.2625700000000002E-2</v>
      </c>
    </row>
    <row r="1155" spans="1:11" x14ac:dyDescent="0.25">
      <c r="A1155">
        <v>1</v>
      </c>
      <c r="B1155" t="s">
        <v>739</v>
      </c>
      <c r="C1155" t="s">
        <v>2916</v>
      </c>
      <c r="D1155" t="s">
        <v>2917</v>
      </c>
      <c r="E1155" t="s">
        <v>37</v>
      </c>
      <c r="F1155" t="s">
        <v>6</v>
      </c>
      <c r="G1155" t="s">
        <v>3166</v>
      </c>
      <c r="H1155">
        <v>8681.1671989999995</v>
      </c>
      <c r="I1155">
        <v>8634.9417809999995</v>
      </c>
      <c r="J1155">
        <v>46.225417999999998</v>
      </c>
      <c r="K1155">
        <v>0.53532979999999997</v>
      </c>
    </row>
    <row r="1156" spans="1:11" x14ac:dyDescent="0.25">
      <c r="A1156">
        <v>1</v>
      </c>
      <c r="B1156" t="s">
        <v>739</v>
      </c>
      <c r="C1156" t="s">
        <v>2452</v>
      </c>
      <c r="D1156" t="s">
        <v>2453</v>
      </c>
      <c r="E1156" t="s">
        <v>37</v>
      </c>
      <c r="F1156" t="s">
        <v>6</v>
      </c>
      <c r="G1156" t="s">
        <v>3166</v>
      </c>
      <c r="H1156">
        <v>8667.0030779999997</v>
      </c>
      <c r="I1156">
        <v>8638.0462540000008</v>
      </c>
      <c r="J1156">
        <v>28.956824000000001</v>
      </c>
      <c r="K1156">
        <v>0.33522420000000003</v>
      </c>
    </row>
    <row r="1157" spans="1:11" x14ac:dyDescent="0.25">
      <c r="A1157">
        <v>1</v>
      </c>
      <c r="B1157" t="s">
        <v>739</v>
      </c>
      <c r="C1157" t="s">
        <v>2922</v>
      </c>
      <c r="D1157" t="s">
        <v>2923</v>
      </c>
      <c r="E1157" t="s">
        <v>37</v>
      </c>
      <c r="F1157" t="s">
        <v>6</v>
      </c>
      <c r="G1157" t="s">
        <v>3166</v>
      </c>
      <c r="H1157">
        <v>8673.6507399999991</v>
      </c>
      <c r="I1157">
        <v>8633.279552</v>
      </c>
      <c r="J1157">
        <v>40.371187999999997</v>
      </c>
      <c r="K1157">
        <v>0.46762290000000001</v>
      </c>
    </row>
    <row r="1158" spans="1:11" x14ac:dyDescent="0.25">
      <c r="A1158">
        <v>1</v>
      </c>
      <c r="B1158" t="s">
        <v>739</v>
      </c>
      <c r="C1158" t="s">
        <v>2044</v>
      </c>
      <c r="D1158" t="s">
        <v>2045</v>
      </c>
      <c r="E1158" t="s">
        <v>37</v>
      </c>
      <c r="F1158" t="s">
        <v>6</v>
      </c>
      <c r="G1158" t="s">
        <v>3166</v>
      </c>
      <c r="H1158">
        <v>8606.5781050000005</v>
      </c>
      <c r="I1158">
        <v>8655.5983739999992</v>
      </c>
      <c r="J1158">
        <v>49.020268999999999</v>
      </c>
      <c r="K1158">
        <v>0.56634180000000001</v>
      </c>
    </row>
    <row r="1159" spans="1:11" x14ac:dyDescent="0.25">
      <c r="A1159">
        <v>1</v>
      </c>
      <c r="B1159" t="s">
        <v>739</v>
      </c>
      <c r="C1159" t="s">
        <v>2462</v>
      </c>
      <c r="D1159" t="s">
        <v>2463</v>
      </c>
      <c r="E1159" t="s">
        <v>37</v>
      </c>
      <c r="F1159" t="s">
        <v>6</v>
      </c>
      <c r="G1159" t="s">
        <v>3166</v>
      </c>
      <c r="H1159">
        <v>8678.6161479999992</v>
      </c>
      <c r="I1159">
        <v>8670.0573039999999</v>
      </c>
      <c r="J1159">
        <v>8.5588440000000006</v>
      </c>
      <c r="K1159">
        <v>9.8717299999999994E-2</v>
      </c>
    </row>
    <row r="1160" spans="1:11" x14ac:dyDescent="0.25">
      <c r="A1160">
        <v>1</v>
      </c>
      <c r="B1160" t="s">
        <v>1100</v>
      </c>
      <c r="C1160" t="s">
        <v>2534</v>
      </c>
      <c r="D1160" t="s">
        <v>2535</v>
      </c>
      <c r="E1160" t="s">
        <v>37</v>
      </c>
      <c r="F1160" t="s">
        <v>6</v>
      </c>
      <c r="G1160" t="s">
        <v>3166</v>
      </c>
      <c r="H1160">
        <v>8624.6562639999993</v>
      </c>
      <c r="I1160">
        <v>8599.9779519999993</v>
      </c>
      <c r="J1160">
        <v>24.678311999999998</v>
      </c>
      <c r="K1160">
        <v>0.28695789999999999</v>
      </c>
    </row>
    <row r="1161" spans="1:11" x14ac:dyDescent="0.25">
      <c r="A1161">
        <v>1</v>
      </c>
      <c r="B1161" t="s">
        <v>1100</v>
      </c>
      <c r="C1161" t="s">
        <v>3008</v>
      </c>
      <c r="D1161" t="s">
        <v>3009</v>
      </c>
      <c r="E1161" t="s">
        <v>37</v>
      </c>
      <c r="F1161" t="s">
        <v>6</v>
      </c>
      <c r="G1161" t="s">
        <v>3166</v>
      </c>
      <c r="H1161">
        <v>8587.3581489999997</v>
      </c>
      <c r="I1161">
        <v>8624.6562639999993</v>
      </c>
      <c r="J1161">
        <v>37.298115000000003</v>
      </c>
      <c r="K1161">
        <v>0.43245909999999999</v>
      </c>
    </row>
    <row r="1162" spans="1:11" x14ac:dyDescent="0.25">
      <c r="A1162">
        <v>1</v>
      </c>
      <c r="B1162" t="s">
        <v>1100</v>
      </c>
      <c r="C1162" t="s">
        <v>2120</v>
      </c>
      <c r="D1162" t="s">
        <v>2121</v>
      </c>
      <c r="E1162" t="s">
        <v>37</v>
      </c>
      <c r="F1162" t="s">
        <v>6</v>
      </c>
      <c r="G1162" t="s">
        <v>3166</v>
      </c>
      <c r="H1162">
        <v>8636.9340250000005</v>
      </c>
      <c r="I1162">
        <v>8595.2544969999999</v>
      </c>
      <c r="J1162">
        <v>41.679527999999998</v>
      </c>
      <c r="K1162">
        <v>0.48491329999999999</v>
      </c>
    </row>
    <row r="1163" spans="1:11" x14ac:dyDescent="0.25">
      <c r="A1163">
        <v>1</v>
      </c>
      <c r="B1163" t="s">
        <v>1100</v>
      </c>
      <c r="C1163" t="s">
        <v>2536</v>
      </c>
      <c r="D1163" t="s">
        <v>2537</v>
      </c>
      <c r="E1163" t="s">
        <v>37</v>
      </c>
      <c r="F1163" t="s">
        <v>6</v>
      </c>
      <c r="G1163" t="s">
        <v>3166</v>
      </c>
      <c r="H1163">
        <v>8675.5910010000007</v>
      </c>
      <c r="I1163">
        <v>8647.574036</v>
      </c>
      <c r="J1163">
        <v>28.016964999999999</v>
      </c>
      <c r="K1163">
        <v>0.32398640000000001</v>
      </c>
    </row>
    <row r="1164" spans="1:11" x14ac:dyDescent="0.25">
      <c r="A1164">
        <v>1</v>
      </c>
      <c r="B1164" t="s">
        <v>1100</v>
      </c>
      <c r="C1164" t="s">
        <v>3010</v>
      </c>
      <c r="D1164" t="s">
        <v>3011</v>
      </c>
      <c r="E1164" t="s">
        <v>37</v>
      </c>
      <c r="F1164" t="s">
        <v>6</v>
      </c>
      <c r="G1164" t="s">
        <v>3166</v>
      </c>
      <c r="H1164">
        <v>8594.7849889999998</v>
      </c>
      <c r="I1164">
        <v>8580.5680580000007</v>
      </c>
      <c r="J1164">
        <v>14.216931000000001</v>
      </c>
      <c r="K1164">
        <v>0.16568749999999999</v>
      </c>
    </row>
    <row r="1165" spans="1:11" x14ac:dyDescent="0.25">
      <c r="A1165">
        <v>1</v>
      </c>
      <c r="B1165" t="s">
        <v>1100</v>
      </c>
      <c r="C1165" t="s">
        <v>2124</v>
      </c>
      <c r="D1165" t="s">
        <v>2125</v>
      </c>
      <c r="E1165" t="s">
        <v>37</v>
      </c>
      <c r="F1165" t="s">
        <v>6</v>
      </c>
      <c r="G1165" t="s">
        <v>3166</v>
      </c>
      <c r="H1165">
        <v>8695.631684</v>
      </c>
      <c r="I1165">
        <v>8594.7849889999998</v>
      </c>
      <c r="J1165">
        <v>100.846695</v>
      </c>
      <c r="K1165">
        <v>1.1733475</v>
      </c>
    </row>
    <row r="1166" spans="1:11" x14ac:dyDescent="0.25">
      <c r="A1166">
        <v>1</v>
      </c>
      <c r="B1166" t="s">
        <v>1100</v>
      </c>
      <c r="C1166" t="s">
        <v>2544</v>
      </c>
      <c r="D1166" t="s">
        <v>2545</v>
      </c>
      <c r="E1166" t="s">
        <v>37</v>
      </c>
      <c r="F1166" t="s">
        <v>6</v>
      </c>
      <c r="G1166" t="s">
        <v>3166</v>
      </c>
      <c r="H1166">
        <v>8601.0581839999995</v>
      </c>
      <c r="I1166">
        <v>8581.8620520000004</v>
      </c>
      <c r="J1166">
        <v>19.196131999999999</v>
      </c>
      <c r="K1166">
        <v>0.22368260000000001</v>
      </c>
    </row>
    <row r="1167" spans="1:11" x14ac:dyDescent="0.25">
      <c r="A1167">
        <v>1</v>
      </c>
      <c r="B1167" t="s">
        <v>1100</v>
      </c>
      <c r="C1167" t="s">
        <v>2546</v>
      </c>
      <c r="D1167" t="s">
        <v>2547</v>
      </c>
      <c r="E1167" t="s">
        <v>37</v>
      </c>
      <c r="F1167" t="s">
        <v>6</v>
      </c>
      <c r="G1167" t="s">
        <v>3166</v>
      </c>
      <c r="H1167">
        <v>8647.3064830000003</v>
      </c>
      <c r="I1167">
        <v>8601.0581839999995</v>
      </c>
      <c r="J1167">
        <v>46.248299000000003</v>
      </c>
      <c r="K1167">
        <v>0.53770479999999998</v>
      </c>
    </row>
    <row r="1168" spans="1:11" x14ac:dyDescent="0.25">
      <c r="A1168">
        <v>1</v>
      </c>
      <c r="B1168" t="s">
        <v>1100</v>
      </c>
      <c r="C1168" t="s">
        <v>2548</v>
      </c>
      <c r="D1168" t="s">
        <v>2549</v>
      </c>
      <c r="E1168" t="s">
        <v>37</v>
      </c>
      <c r="F1168" t="s">
        <v>6</v>
      </c>
      <c r="G1168" t="s">
        <v>3166</v>
      </c>
      <c r="H1168">
        <v>8593.6265550000007</v>
      </c>
      <c r="I1168">
        <v>8647.3064830000003</v>
      </c>
      <c r="J1168">
        <v>53.679927999999997</v>
      </c>
      <c r="K1168">
        <v>0.6207705</v>
      </c>
    </row>
    <row r="1169" spans="1:11" x14ac:dyDescent="0.25">
      <c r="A1169">
        <v>1</v>
      </c>
      <c r="B1169" t="s">
        <v>1100</v>
      </c>
      <c r="C1169" t="s">
        <v>3345</v>
      </c>
      <c r="D1169" t="s">
        <v>3346</v>
      </c>
      <c r="E1169" t="s">
        <v>37</v>
      </c>
      <c r="F1169" t="s">
        <v>6</v>
      </c>
      <c r="G1169" t="s">
        <v>3166</v>
      </c>
      <c r="H1169">
        <v>8649.3098620000001</v>
      </c>
      <c r="I1169">
        <v>8616.1661519999998</v>
      </c>
      <c r="J1169">
        <v>33.143709999999999</v>
      </c>
      <c r="K1169">
        <v>0.38466889999999998</v>
      </c>
    </row>
    <row r="1170" spans="1:11" x14ac:dyDescent="0.25">
      <c r="A1170">
        <v>1</v>
      </c>
      <c r="B1170" t="s">
        <v>1100</v>
      </c>
      <c r="C1170" t="s">
        <v>3018</v>
      </c>
      <c r="D1170" t="s">
        <v>3019</v>
      </c>
      <c r="E1170" t="s">
        <v>37</v>
      </c>
      <c r="F1170" t="s">
        <v>6</v>
      </c>
      <c r="G1170" t="s">
        <v>3166</v>
      </c>
      <c r="H1170">
        <v>8642.9114090000003</v>
      </c>
      <c r="I1170">
        <v>8650.8085470000005</v>
      </c>
      <c r="J1170">
        <v>7.897138</v>
      </c>
      <c r="K1170">
        <v>9.1287900000000005E-2</v>
      </c>
    </row>
    <row r="1171" spans="1:11" x14ac:dyDescent="0.25">
      <c r="A1171">
        <v>1</v>
      </c>
      <c r="B1171" t="s">
        <v>1100</v>
      </c>
      <c r="C1171" t="s">
        <v>2556</v>
      </c>
      <c r="D1171" t="s">
        <v>2557</v>
      </c>
      <c r="E1171" t="s">
        <v>37</v>
      </c>
      <c r="F1171" t="s">
        <v>6</v>
      </c>
      <c r="G1171" t="s">
        <v>3166</v>
      </c>
      <c r="H1171">
        <v>8648.3534560000007</v>
      </c>
      <c r="I1171">
        <v>8675.7506119999998</v>
      </c>
      <c r="J1171">
        <v>27.397155999999999</v>
      </c>
      <c r="K1171">
        <v>0.31579000000000002</v>
      </c>
    </row>
    <row r="1172" spans="1:11" x14ac:dyDescent="0.25">
      <c r="A1172">
        <v>1</v>
      </c>
      <c r="B1172" t="s">
        <v>1100</v>
      </c>
      <c r="C1172" t="s">
        <v>3022</v>
      </c>
      <c r="D1172" t="s">
        <v>3023</v>
      </c>
      <c r="E1172" t="s">
        <v>37</v>
      </c>
      <c r="F1172" t="s">
        <v>6</v>
      </c>
      <c r="G1172" t="s">
        <v>3166</v>
      </c>
      <c r="H1172">
        <v>8666.4507489999996</v>
      </c>
      <c r="I1172">
        <v>8653.8435289999998</v>
      </c>
      <c r="J1172">
        <v>12.60722</v>
      </c>
      <c r="K1172">
        <v>0.14568349999999999</v>
      </c>
    </row>
    <row r="1173" spans="1:11" x14ac:dyDescent="0.25">
      <c r="A1173">
        <v>1</v>
      </c>
      <c r="B1173" t="s">
        <v>1100</v>
      </c>
      <c r="C1173" t="s">
        <v>2144</v>
      </c>
      <c r="D1173" t="s">
        <v>2145</v>
      </c>
      <c r="E1173" t="s">
        <v>37</v>
      </c>
      <c r="F1173" t="s">
        <v>6</v>
      </c>
      <c r="G1173" t="s">
        <v>3166</v>
      </c>
      <c r="H1173">
        <v>8597.8843670000006</v>
      </c>
      <c r="I1173">
        <v>8666.4507489999996</v>
      </c>
      <c r="J1173">
        <v>68.566382000000004</v>
      </c>
      <c r="K1173">
        <v>0.79117029999999999</v>
      </c>
    </row>
    <row r="1174" spans="1:11" x14ac:dyDescent="0.25">
      <c r="A1174">
        <v>1</v>
      </c>
      <c r="B1174" t="s">
        <v>1100</v>
      </c>
      <c r="C1174" t="s">
        <v>2148</v>
      </c>
      <c r="D1174" t="s">
        <v>2149</v>
      </c>
      <c r="E1174" t="s">
        <v>37</v>
      </c>
      <c r="F1174" t="s">
        <v>6</v>
      </c>
      <c r="G1174" t="s">
        <v>3166</v>
      </c>
      <c r="H1174">
        <v>8653.4865649999992</v>
      </c>
      <c r="I1174">
        <v>8641.9678170000007</v>
      </c>
      <c r="J1174">
        <v>11.518748</v>
      </c>
      <c r="K1174">
        <v>0.1332885</v>
      </c>
    </row>
    <row r="1175" spans="1:11" x14ac:dyDescent="0.25">
      <c r="A1175">
        <v>1</v>
      </c>
      <c r="B1175" t="s">
        <v>1462</v>
      </c>
      <c r="C1175" t="s">
        <v>2636</v>
      </c>
      <c r="D1175" t="s">
        <v>2637</v>
      </c>
      <c r="E1175" t="s">
        <v>37</v>
      </c>
      <c r="F1175" t="s">
        <v>6</v>
      </c>
      <c r="G1175" t="s">
        <v>3166</v>
      </c>
      <c r="H1175">
        <v>8688.810915</v>
      </c>
      <c r="I1175">
        <v>8686.3133760000001</v>
      </c>
      <c r="J1175">
        <v>2.4975390000000002</v>
      </c>
      <c r="K1175">
        <v>2.87526E-2</v>
      </c>
    </row>
    <row r="1176" spans="1:11" x14ac:dyDescent="0.25">
      <c r="A1176">
        <v>1</v>
      </c>
      <c r="B1176" t="s">
        <v>1462</v>
      </c>
      <c r="C1176" t="s">
        <v>2638</v>
      </c>
      <c r="D1176" t="s">
        <v>2639</v>
      </c>
      <c r="E1176" t="s">
        <v>37</v>
      </c>
      <c r="F1176" t="s">
        <v>6</v>
      </c>
      <c r="G1176" t="s">
        <v>3166</v>
      </c>
      <c r="H1176">
        <v>8640.1160810000001</v>
      </c>
      <c r="I1176">
        <v>8711.0481670000008</v>
      </c>
      <c r="J1176">
        <v>70.932085999999998</v>
      </c>
      <c r="K1176">
        <v>0.81427729999999998</v>
      </c>
    </row>
    <row r="1177" spans="1:11" x14ac:dyDescent="0.25">
      <c r="A1177">
        <v>1</v>
      </c>
      <c r="B1177" t="s">
        <v>1462</v>
      </c>
      <c r="C1177" t="s">
        <v>2202</v>
      </c>
      <c r="D1177" t="s">
        <v>2203</v>
      </c>
      <c r="E1177" t="s">
        <v>37</v>
      </c>
      <c r="F1177" t="s">
        <v>6</v>
      </c>
      <c r="G1177" t="s">
        <v>3166</v>
      </c>
      <c r="H1177">
        <v>8646.7845369999995</v>
      </c>
      <c r="I1177">
        <v>8662.4826009999997</v>
      </c>
      <c r="J1177">
        <v>15.698064</v>
      </c>
      <c r="K1177">
        <v>0.18121899999999999</v>
      </c>
    </row>
    <row r="1178" spans="1:11" x14ac:dyDescent="0.25">
      <c r="A1178">
        <v>1</v>
      </c>
      <c r="B1178" t="s">
        <v>1462</v>
      </c>
      <c r="C1178" t="s">
        <v>2204</v>
      </c>
      <c r="D1178" t="s">
        <v>2205</v>
      </c>
      <c r="E1178" t="s">
        <v>37</v>
      </c>
      <c r="F1178" t="s">
        <v>6</v>
      </c>
      <c r="G1178" t="s">
        <v>3166</v>
      </c>
      <c r="H1178">
        <v>8697.6222379999999</v>
      </c>
      <c r="I1178">
        <v>8646.7845369999995</v>
      </c>
      <c r="J1178">
        <v>50.837701000000003</v>
      </c>
      <c r="K1178">
        <v>0.58793759999999995</v>
      </c>
    </row>
    <row r="1179" spans="1:11" x14ac:dyDescent="0.25">
      <c r="A1179">
        <v>1</v>
      </c>
      <c r="B1179" t="s">
        <v>1462</v>
      </c>
      <c r="C1179" t="s">
        <v>3088</v>
      </c>
      <c r="D1179" t="s">
        <v>3089</v>
      </c>
      <c r="E1179" t="s">
        <v>37</v>
      </c>
      <c r="F1179" t="s">
        <v>6</v>
      </c>
      <c r="G1179" t="s">
        <v>3166</v>
      </c>
      <c r="H1179">
        <v>8711.5033380000004</v>
      </c>
      <c r="I1179">
        <v>8660.317642</v>
      </c>
      <c r="J1179">
        <v>51.185696</v>
      </c>
      <c r="K1179">
        <v>0.59103720000000004</v>
      </c>
    </row>
    <row r="1180" spans="1:11" x14ac:dyDescent="0.25">
      <c r="A1180">
        <v>1</v>
      </c>
      <c r="B1180" t="s">
        <v>1462</v>
      </c>
      <c r="C1180" t="s">
        <v>3092</v>
      </c>
      <c r="D1180" t="s">
        <v>3093</v>
      </c>
      <c r="E1180" t="s">
        <v>37</v>
      </c>
      <c r="F1180" t="s">
        <v>6</v>
      </c>
      <c r="G1180" t="s">
        <v>3166</v>
      </c>
      <c r="H1180">
        <v>8683.4097600000005</v>
      </c>
      <c r="I1180">
        <v>8671.3310089999995</v>
      </c>
      <c r="J1180">
        <v>12.078751</v>
      </c>
      <c r="K1180">
        <v>0.13929520000000001</v>
      </c>
    </row>
    <row r="1181" spans="1:11" x14ac:dyDescent="0.25">
      <c r="A1181">
        <v>1</v>
      </c>
      <c r="B1181" t="s">
        <v>1462</v>
      </c>
      <c r="C1181" t="s">
        <v>3353</v>
      </c>
      <c r="D1181" t="s">
        <v>3354</v>
      </c>
      <c r="E1181" t="s">
        <v>37</v>
      </c>
      <c r="F1181" t="s">
        <v>6</v>
      </c>
      <c r="G1181" t="s">
        <v>3166</v>
      </c>
      <c r="H1181">
        <v>8696.8946809999998</v>
      </c>
      <c r="I1181">
        <v>8655.5029479999994</v>
      </c>
      <c r="J1181">
        <v>41.391733000000002</v>
      </c>
      <c r="K1181">
        <v>0.4782129</v>
      </c>
    </row>
    <row r="1182" spans="1:11" x14ac:dyDescent="0.25">
      <c r="A1182">
        <v>1</v>
      </c>
      <c r="B1182" t="s">
        <v>1462</v>
      </c>
      <c r="C1182" t="s">
        <v>3094</v>
      </c>
      <c r="D1182" t="s">
        <v>3095</v>
      </c>
      <c r="E1182" t="s">
        <v>37</v>
      </c>
      <c r="F1182" t="s">
        <v>6</v>
      </c>
      <c r="G1182" t="s">
        <v>3166</v>
      </c>
      <c r="H1182">
        <v>8686.6834729999991</v>
      </c>
      <c r="I1182">
        <v>8696.8946809999998</v>
      </c>
      <c r="J1182">
        <v>10.211207999999999</v>
      </c>
      <c r="K1182">
        <v>0.11741210000000001</v>
      </c>
    </row>
    <row r="1183" spans="1:11" x14ac:dyDescent="0.25">
      <c r="A1183">
        <v>1</v>
      </c>
      <c r="B1183" t="s">
        <v>1462</v>
      </c>
      <c r="C1183" t="s">
        <v>2648</v>
      </c>
      <c r="D1183" t="s">
        <v>2649</v>
      </c>
      <c r="E1183" t="s">
        <v>37</v>
      </c>
      <c r="F1183" t="s">
        <v>6</v>
      </c>
      <c r="G1183" t="s">
        <v>3166</v>
      </c>
      <c r="H1183">
        <v>8653.0355670000008</v>
      </c>
      <c r="I1183">
        <v>8709.5570740000003</v>
      </c>
      <c r="J1183">
        <v>56.521507</v>
      </c>
      <c r="K1183">
        <v>0.64895959999999997</v>
      </c>
    </row>
    <row r="1184" spans="1:11" x14ac:dyDescent="0.25">
      <c r="A1184">
        <v>1</v>
      </c>
      <c r="B1184" t="s">
        <v>1462</v>
      </c>
      <c r="C1184" t="s">
        <v>3355</v>
      </c>
      <c r="D1184" t="s">
        <v>3356</v>
      </c>
      <c r="E1184" t="s">
        <v>37</v>
      </c>
      <c r="F1184" t="s">
        <v>6</v>
      </c>
      <c r="G1184" t="s">
        <v>3166</v>
      </c>
      <c r="H1184">
        <v>8678.3443740000002</v>
      </c>
      <c r="I1184">
        <v>8653.0355670000008</v>
      </c>
      <c r="J1184">
        <v>25.308807000000002</v>
      </c>
      <c r="K1184">
        <v>0.29248469999999999</v>
      </c>
    </row>
    <row r="1185" spans="1:11" x14ac:dyDescent="0.25">
      <c r="A1185">
        <v>1</v>
      </c>
      <c r="B1185" t="s">
        <v>1462</v>
      </c>
      <c r="C1185" t="s">
        <v>2220</v>
      </c>
      <c r="D1185" t="s">
        <v>2221</v>
      </c>
      <c r="E1185" t="s">
        <v>37</v>
      </c>
      <c r="F1185" t="s">
        <v>6</v>
      </c>
      <c r="G1185" t="s">
        <v>3166</v>
      </c>
      <c r="H1185">
        <v>8696.5077139999994</v>
      </c>
      <c r="I1185">
        <v>8713.4139759999998</v>
      </c>
      <c r="J1185">
        <v>16.906262000000002</v>
      </c>
      <c r="K1185">
        <v>0.1940257</v>
      </c>
    </row>
    <row r="1186" spans="1:11" x14ac:dyDescent="0.25">
      <c r="A1186">
        <v>1</v>
      </c>
      <c r="B1186" t="s">
        <v>1462</v>
      </c>
      <c r="C1186" t="s">
        <v>2654</v>
      </c>
      <c r="D1186" t="s">
        <v>2655</v>
      </c>
      <c r="E1186" t="s">
        <v>37</v>
      </c>
      <c r="F1186" t="s">
        <v>6</v>
      </c>
      <c r="G1186" t="s">
        <v>3166</v>
      </c>
      <c r="H1186">
        <v>8712.3529309999994</v>
      </c>
      <c r="I1186">
        <v>8696.2351780000008</v>
      </c>
      <c r="J1186">
        <v>16.117753</v>
      </c>
      <c r="K1186">
        <v>0.1853417</v>
      </c>
    </row>
    <row r="1187" spans="1:11" x14ac:dyDescent="0.25">
      <c r="A1187">
        <v>1</v>
      </c>
      <c r="B1187" t="s">
        <v>1462</v>
      </c>
      <c r="C1187" t="s">
        <v>3100</v>
      </c>
      <c r="D1187" t="s">
        <v>3101</v>
      </c>
      <c r="E1187" t="s">
        <v>37</v>
      </c>
      <c r="F1187" t="s">
        <v>6</v>
      </c>
      <c r="G1187" t="s">
        <v>3166</v>
      </c>
      <c r="H1187">
        <v>8701.3401940000003</v>
      </c>
      <c r="I1187">
        <v>8696.3685270000005</v>
      </c>
      <c r="J1187">
        <v>4.9716670000000001</v>
      </c>
      <c r="K1187">
        <v>5.7169499999999998E-2</v>
      </c>
    </row>
    <row r="1188" spans="1:11" x14ac:dyDescent="0.25">
      <c r="A1188">
        <v>2</v>
      </c>
      <c r="B1188" t="s">
        <v>36</v>
      </c>
      <c r="C1188" t="s">
        <v>3313</v>
      </c>
      <c r="D1188" t="s">
        <v>3314</v>
      </c>
      <c r="E1188" t="s">
        <v>37</v>
      </c>
      <c r="F1188" t="s">
        <v>6</v>
      </c>
      <c r="G1188" t="s">
        <v>3166</v>
      </c>
      <c r="H1188">
        <v>8625.1621589999995</v>
      </c>
      <c r="I1188">
        <v>8746.9445109999997</v>
      </c>
      <c r="J1188">
        <v>121.782352</v>
      </c>
      <c r="K1188">
        <v>1.3922844999999999</v>
      </c>
    </row>
    <row r="1189" spans="1:11" x14ac:dyDescent="0.25">
      <c r="A1189">
        <v>2</v>
      </c>
      <c r="B1189" t="s">
        <v>36</v>
      </c>
      <c r="C1189" t="s">
        <v>1866</v>
      </c>
      <c r="D1189" t="s">
        <v>1867</v>
      </c>
      <c r="E1189" t="s">
        <v>37</v>
      </c>
      <c r="F1189" t="s">
        <v>6</v>
      </c>
      <c r="G1189" t="s">
        <v>3166</v>
      </c>
      <c r="H1189">
        <v>8720.7692040000002</v>
      </c>
      <c r="I1189">
        <v>8625.1621589999995</v>
      </c>
      <c r="J1189">
        <v>95.607044999999999</v>
      </c>
      <c r="K1189">
        <v>1.1084666000000001</v>
      </c>
    </row>
    <row r="1190" spans="1:11" x14ac:dyDescent="0.25">
      <c r="A1190">
        <v>2</v>
      </c>
      <c r="B1190" t="s">
        <v>36</v>
      </c>
      <c r="C1190" t="s">
        <v>2770</v>
      </c>
      <c r="D1190" t="s">
        <v>2771</v>
      </c>
      <c r="E1190" t="s">
        <v>37</v>
      </c>
      <c r="F1190" t="s">
        <v>6</v>
      </c>
      <c r="G1190" t="s">
        <v>3166</v>
      </c>
      <c r="H1190">
        <v>8695.4344550000005</v>
      </c>
      <c r="I1190">
        <v>8720.7692040000002</v>
      </c>
      <c r="J1190">
        <v>25.334748999999999</v>
      </c>
      <c r="K1190">
        <v>0.2905105</v>
      </c>
    </row>
    <row r="1191" spans="1:11" x14ac:dyDescent="0.25">
      <c r="A1191">
        <v>2</v>
      </c>
      <c r="B1191" t="s">
        <v>36</v>
      </c>
      <c r="C1191" t="s">
        <v>2774</v>
      </c>
      <c r="D1191" t="s">
        <v>2775</v>
      </c>
      <c r="E1191" t="s">
        <v>37</v>
      </c>
      <c r="F1191" t="s">
        <v>6</v>
      </c>
      <c r="G1191" t="s">
        <v>3166</v>
      </c>
      <c r="H1191">
        <v>8738.3601390000003</v>
      </c>
      <c r="I1191">
        <v>8752.9058980000009</v>
      </c>
      <c r="J1191">
        <v>14.545759</v>
      </c>
      <c r="K1191">
        <v>0.1661821</v>
      </c>
    </row>
    <row r="1192" spans="1:11" x14ac:dyDescent="0.25">
      <c r="A1192">
        <v>2</v>
      </c>
      <c r="B1192" t="s">
        <v>36</v>
      </c>
      <c r="C1192" t="s">
        <v>1868</v>
      </c>
      <c r="D1192" t="s">
        <v>1869</v>
      </c>
      <c r="E1192" t="s">
        <v>37</v>
      </c>
      <c r="F1192" t="s">
        <v>6</v>
      </c>
      <c r="G1192" t="s">
        <v>3166</v>
      </c>
      <c r="H1192">
        <v>8723.3767200000002</v>
      </c>
      <c r="I1192">
        <v>8741.4857809999994</v>
      </c>
      <c r="J1192">
        <v>18.109061000000001</v>
      </c>
      <c r="K1192">
        <v>0.20716229999999999</v>
      </c>
    </row>
    <row r="1193" spans="1:11" x14ac:dyDescent="0.25">
      <c r="A1193">
        <v>2</v>
      </c>
      <c r="B1193" t="s">
        <v>36</v>
      </c>
      <c r="C1193" t="s">
        <v>2326</v>
      </c>
      <c r="D1193" t="s">
        <v>2327</v>
      </c>
      <c r="E1193" t="s">
        <v>37</v>
      </c>
      <c r="F1193" t="s">
        <v>6</v>
      </c>
      <c r="G1193" t="s">
        <v>3166</v>
      </c>
      <c r="H1193">
        <v>8741.6089909999992</v>
      </c>
      <c r="I1193">
        <v>8737.1409110000004</v>
      </c>
      <c r="J1193">
        <v>4.4680799999999996</v>
      </c>
      <c r="K1193">
        <v>5.1138900000000001E-2</v>
      </c>
    </row>
    <row r="1194" spans="1:11" x14ac:dyDescent="0.25">
      <c r="A1194">
        <v>2</v>
      </c>
      <c r="B1194" t="s">
        <v>36</v>
      </c>
      <c r="C1194" t="s">
        <v>2328</v>
      </c>
      <c r="D1194" t="s">
        <v>2329</v>
      </c>
      <c r="E1194" t="s">
        <v>37</v>
      </c>
      <c r="F1194" t="s">
        <v>6</v>
      </c>
      <c r="G1194" t="s">
        <v>3166</v>
      </c>
      <c r="H1194">
        <v>8715.1312319999997</v>
      </c>
      <c r="I1194">
        <v>8741.6089909999992</v>
      </c>
      <c r="J1194">
        <v>26.477758999999999</v>
      </c>
      <c r="K1194">
        <v>0.30289339999999998</v>
      </c>
    </row>
    <row r="1195" spans="1:11" x14ac:dyDescent="0.25">
      <c r="A1195">
        <v>2</v>
      </c>
      <c r="B1195" t="s">
        <v>36</v>
      </c>
      <c r="C1195" t="s">
        <v>2778</v>
      </c>
      <c r="D1195" t="s">
        <v>2779</v>
      </c>
      <c r="E1195" t="s">
        <v>37</v>
      </c>
      <c r="F1195" t="s">
        <v>6</v>
      </c>
      <c r="G1195" t="s">
        <v>3166</v>
      </c>
      <c r="H1195">
        <v>8704.7766080000001</v>
      </c>
      <c r="I1195">
        <v>8715.1312319999997</v>
      </c>
      <c r="J1195">
        <v>10.354623999999999</v>
      </c>
      <c r="K1195">
        <v>0.118812</v>
      </c>
    </row>
    <row r="1196" spans="1:11" x14ac:dyDescent="0.25">
      <c r="A1196">
        <v>2</v>
      </c>
      <c r="B1196" t="s">
        <v>36</v>
      </c>
      <c r="C1196" t="s">
        <v>1874</v>
      </c>
      <c r="D1196" t="s">
        <v>1875</v>
      </c>
      <c r="E1196" t="s">
        <v>37</v>
      </c>
      <c r="F1196" t="s">
        <v>6</v>
      </c>
      <c r="G1196" t="s">
        <v>3166</v>
      </c>
      <c r="H1196">
        <v>8771.1865730000009</v>
      </c>
      <c r="I1196">
        <v>8710.8886719999991</v>
      </c>
      <c r="J1196">
        <v>60.297901000000003</v>
      </c>
      <c r="K1196">
        <v>0.69221299999999997</v>
      </c>
    </row>
    <row r="1197" spans="1:11" x14ac:dyDescent="0.25">
      <c r="A1197">
        <v>2</v>
      </c>
      <c r="B1197" t="s">
        <v>36</v>
      </c>
      <c r="C1197" t="s">
        <v>1878</v>
      </c>
      <c r="D1197" t="s">
        <v>1879</v>
      </c>
      <c r="E1197" t="s">
        <v>37</v>
      </c>
      <c r="F1197" t="s">
        <v>6</v>
      </c>
      <c r="G1197" t="s">
        <v>3166</v>
      </c>
      <c r="H1197">
        <v>8760.2265619999998</v>
      </c>
      <c r="I1197">
        <v>8749.283754</v>
      </c>
      <c r="J1197">
        <v>10.942807999999999</v>
      </c>
      <c r="K1197">
        <v>0.12507090000000001</v>
      </c>
    </row>
    <row r="1198" spans="1:11" x14ac:dyDescent="0.25">
      <c r="A1198">
        <v>2</v>
      </c>
      <c r="B1198" t="s">
        <v>36</v>
      </c>
      <c r="C1198" t="s">
        <v>1886</v>
      </c>
      <c r="D1198" t="s">
        <v>1887</v>
      </c>
      <c r="E1198" t="s">
        <v>37</v>
      </c>
      <c r="F1198" t="s">
        <v>6</v>
      </c>
      <c r="G1198" t="s">
        <v>3166</v>
      </c>
      <c r="H1198">
        <v>8730.3267080000005</v>
      </c>
      <c r="I1198">
        <v>8764.1074960000005</v>
      </c>
      <c r="J1198">
        <v>33.780788000000001</v>
      </c>
      <c r="K1198">
        <v>0.38544469999999997</v>
      </c>
    </row>
    <row r="1199" spans="1:11" x14ac:dyDescent="0.25">
      <c r="A1199">
        <v>2</v>
      </c>
      <c r="B1199" t="s">
        <v>36</v>
      </c>
      <c r="C1199" t="s">
        <v>3315</v>
      </c>
      <c r="D1199" t="s">
        <v>3316</v>
      </c>
      <c r="E1199" t="s">
        <v>37</v>
      </c>
      <c r="F1199" t="s">
        <v>6</v>
      </c>
      <c r="G1199" t="s">
        <v>3166</v>
      </c>
      <c r="H1199">
        <v>8714.5684130000009</v>
      </c>
      <c r="I1199">
        <v>8753.2065120000007</v>
      </c>
      <c r="J1199">
        <v>38.638098999999997</v>
      </c>
      <c r="K1199">
        <v>0.44141649999999999</v>
      </c>
    </row>
    <row r="1200" spans="1:11" x14ac:dyDescent="0.25">
      <c r="A1200">
        <v>2</v>
      </c>
      <c r="B1200" t="s">
        <v>36</v>
      </c>
      <c r="C1200" t="s">
        <v>1890</v>
      </c>
      <c r="D1200" t="s">
        <v>1891</v>
      </c>
      <c r="E1200" t="s">
        <v>37</v>
      </c>
      <c r="F1200" t="s">
        <v>6</v>
      </c>
      <c r="G1200" t="s">
        <v>3166</v>
      </c>
      <c r="H1200">
        <v>8700.0461500000001</v>
      </c>
      <c r="I1200">
        <v>8714.5684130000009</v>
      </c>
      <c r="J1200">
        <v>14.522263000000001</v>
      </c>
      <c r="K1200">
        <v>0.1666435</v>
      </c>
    </row>
    <row r="1201" spans="1:11" x14ac:dyDescent="0.25">
      <c r="A1201">
        <v>2</v>
      </c>
      <c r="B1201" t="s">
        <v>36</v>
      </c>
      <c r="C1201" t="s">
        <v>3317</v>
      </c>
      <c r="D1201" t="s">
        <v>3318</v>
      </c>
      <c r="E1201" t="s">
        <v>37</v>
      </c>
      <c r="F1201" t="s">
        <v>6</v>
      </c>
      <c r="G1201" t="s">
        <v>3166</v>
      </c>
      <c r="H1201">
        <v>8636.4126300000007</v>
      </c>
      <c r="I1201">
        <v>8737.571441</v>
      </c>
      <c r="J1201">
        <v>101.158811</v>
      </c>
      <c r="K1201">
        <v>1.1577451999999999</v>
      </c>
    </row>
    <row r="1202" spans="1:11" x14ac:dyDescent="0.25">
      <c r="A1202">
        <v>2</v>
      </c>
      <c r="B1202" t="s">
        <v>36</v>
      </c>
      <c r="C1202" t="s">
        <v>1894</v>
      </c>
      <c r="D1202" t="s">
        <v>1895</v>
      </c>
      <c r="E1202" t="s">
        <v>37</v>
      </c>
      <c r="F1202" t="s">
        <v>6</v>
      </c>
      <c r="G1202" t="s">
        <v>3166</v>
      </c>
      <c r="H1202">
        <v>8757.090166</v>
      </c>
      <c r="I1202">
        <v>8714.7378219999991</v>
      </c>
      <c r="J1202">
        <v>42.352344000000002</v>
      </c>
      <c r="K1202">
        <v>0.48598530000000001</v>
      </c>
    </row>
    <row r="1203" spans="1:11" x14ac:dyDescent="0.25">
      <c r="A1203">
        <v>2</v>
      </c>
      <c r="B1203" t="s">
        <v>388</v>
      </c>
      <c r="C1203" t="s">
        <v>2396</v>
      </c>
      <c r="D1203" t="s">
        <v>2397</v>
      </c>
      <c r="E1203" t="s">
        <v>37</v>
      </c>
      <c r="F1203" t="s">
        <v>6</v>
      </c>
      <c r="G1203" t="s">
        <v>3166</v>
      </c>
      <c r="H1203">
        <v>8685.9179509999994</v>
      </c>
      <c r="I1203">
        <v>8681.1481060000006</v>
      </c>
      <c r="J1203">
        <v>4.7698450000000001</v>
      </c>
      <c r="K1203">
        <v>5.4944899999999998E-2</v>
      </c>
    </row>
    <row r="1204" spans="1:11" x14ac:dyDescent="0.25">
      <c r="A1204">
        <v>2</v>
      </c>
      <c r="B1204" t="s">
        <v>388</v>
      </c>
      <c r="C1204" t="s">
        <v>1990</v>
      </c>
      <c r="D1204" t="s">
        <v>1991</v>
      </c>
      <c r="E1204" t="s">
        <v>37</v>
      </c>
      <c r="F1204" t="s">
        <v>6</v>
      </c>
      <c r="G1204" t="s">
        <v>3166</v>
      </c>
      <c r="H1204">
        <v>8753.2512769999994</v>
      </c>
      <c r="I1204">
        <v>8748.0781819999993</v>
      </c>
      <c r="J1204">
        <v>5.173095</v>
      </c>
      <c r="K1204">
        <v>5.9134100000000002E-2</v>
      </c>
    </row>
    <row r="1205" spans="1:11" x14ac:dyDescent="0.25">
      <c r="A1205">
        <v>2</v>
      </c>
      <c r="B1205" t="s">
        <v>388</v>
      </c>
      <c r="C1205" t="s">
        <v>2854</v>
      </c>
      <c r="D1205" t="s">
        <v>2855</v>
      </c>
      <c r="E1205" t="s">
        <v>37</v>
      </c>
      <c r="F1205" t="s">
        <v>6</v>
      </c>
      <c r="G1205" t="s">
        <v>3166</v>
      </c>
      <c r="H1205">
        <v>8692.8727350000008</v>
      </c>
      <c r="I1205">
        <v>8683.6580919999997</v>
      </c>
      <c r="J1205">
        <v>9.2146430000000006</v>
      </c>
      <c r="K1205">
        <v>0.1061148</v>
      </c>
    </row>
    <row r="1206" spans="1:11" x14ac:dyDescent="0.25">
      <c r="A1206">
        <v>2</v>
      </c>
      <c r="B1206" t="s">
        <v>388</v>
      </c>
      <c r="C1206" t="s">
        <v>2856</v>
      </c>
      <c r="D1206" t="s">
        <v>2857</v>
      </c>
      <c r="E1206" t="s">
        <v>37</v>
      </c>
      <c r="F1206" t="s">
        <v>6</v>
      </c>
      <c r="G1206" t="s">
        <v>3166</v>
      </c>
      <c r="H1206">
        <v>8676.1491430000005</v>
      </c>
      <c r="I1206">
        <v>8741.4899750000004</v>
      </c>
      <c r="J1206">
        <v>65.340832000000006</v>
      </c>
      <c r="K1206">
        <v>0.74747929999999996</v>
      </c>
    </row>
    <row r="1207" spans="1:11" x14ac:dyDescent="0.25">
      <c r="A1207">
        <v>2</v>
      </c>
      <c r="B1207" t="s">
        <v>388</v>
      </c>
      <c r="C1207" t="s">
        <v>2860</v>
      </c>
      <c r="D1207" t="s">
        <v>2861</v>
      </c>
      <c r="E1207" t="s">
        <v>37</v>
      </c>
      <c r="F1207" t="s">
        <v>6</v>
      </c>
      <c r="G1207" t="s">
        <v>3166</v>
      </c>
      <c r="H1207">
        <v>8675.5084970000007</v>
      </c>
      <c r="I1207">
        <v>8652.046902</v>
      </c>
      <c r="J1207">
        <v>23.461594999999999</v>
      </c>
      <c r="K1207">
        <v>0.27116810000000002</v>
      </c>
    </row>
    <row r="1208" spans="1:11" x14ac:dyDescent="0.25">
      <c r="A1208">
        <v>2</v>
      </c>
      <c r="B1208" t="s">
        <v>388</v>
      </c>
      <c r="C1208" t="s">
        <v>2862</v>
      </c>
      <c r="D1208" t="s">
        <v>2863</v>
      </c>
      <c r="E1208" t="s">
        <v>37</v>
      </c>
      <c r="F1208" t="s">
        <v>6</v>
      </c>
      <c r="G1208" t="s">
        <v>3166</v>
      </c>
      <c r="H1208">
        <v>8705.3815149999991</v>
      </c>
      <c r="I1208">
        <v>8722.2019660000005</v>
      </c>
      <c r="J1208">
        <v>16.820450999999998</v>
      </c>
      <c r="K1208">
        <v>0.1928464</v>
      </c>
    </row>
    <row r="1209" spans="1:11" x14ac:dyDescent="0.25">
      <c r="A1209">
        <v>2</v>
      </c>
      <c r="B1209" t="s">
        <v>388</v>
      </c>
      <c r="C1209" t="s">
        <v>2870</v>
      </c>
      <c r="D1209" t="s">
        <v>2871</v>
      </c>
      <c r="E1209" t="s">
        <v>37</v>
      </c>
      <c r="F1209" t="s">
        <v>6</v>
      </c>
      <c r="G1209" t="s">
        <v>3166</v>
      </c>
      <c r="H1209">
        <v>8761.3435769999996</v>
      </c>
      <c r="I1209">
        <v>8681.7480809999997</v>
      </c>
      <c r="J1209">
        <v>79.595495999999997</v>
      </c>
      <c r="K1209">
        <v>0.91681420000000002</v>
      </c>
    </row>
    <row r="1210" spans="1:11" x14ac:dyDescent="0.25">
      <c r="A1210">
        <v>2</v>
      </c>
      <c r="B1210" t="s">
        <v>388</v>
      </c>
      <c r="C1210" t="s">
        <v>2872</v>
      </c>
      <c r="D1210" t="s">
        <v>2873</v>
      </c>
      <c r="E1210" t="s">
        <v>37</v>
      </c>
      <c r="F1210" t="s">
        <v>6</v>
      </c>
      <c r="G1210" t="s">
        <v>3166</v>
      </c>
      <c r="H1210">
        <v>8676.2035859999996</v>
      </c>
      <c r="I1210">
        <v>8788.7035169999999</v>
      </c>
      <c r="J1210">
        <v>112.499931</v>
      </c>
      <c r="K1210">
        <v>1.2800514999999999</v>
      </c>
    </row>
    <row r="1211" spans="1:11" x14ac:dyDescent="0.25">
      <c r="A1211">
        <v>2</v>
      </c>
      <c r="B1211" t="s">
        <v>388</v>
      </c>
      <c r="C1211" t="s">
        <v>3325</v>
      </c>
      <c r="D1211" t="s">
        <v>3326</v>
      </c>
      <c r="E1211" t="s">
        <v>37</v>
      </c>
      <c r="F1211" t="s">
        <v>6</v>
      </c>
      <c r="G1211" t="s">
        <v>3166</v>
      </c>
      <c r="H1211">
        <v>8740.5920939999996</v>
      </c>
      <c r="I1211">
        <v>8723.6686389999995</v>
      </c>
      <c r="J1211">
        <v>16.923455000000001</v>
      </c>
      <c r="K1211">
        <v>0.19399469999999999</v>
      </c>
    </row>
    <row r="1212" spans="1:11" x14ac:dyDescent="0.25">
      <c r="A1212">
        <v>2</v>
      </c>
      <c r="B1212" t="s">
        <v>388</v>
      </c>
      <c r="C1212" t="s">
        <v>2874</v>
      </c>
      <c r="D1212" t="s">
        <v>2875</v>
      </c>
      <c r="E1212" t="s">
        <v>37</v>
      </c>
      <c r="F1212" t="s">
        <v>6</v>
      </c>
      <c r="G1212" t="s">
        <v>3166</v>
      </c>
      <c r="H1212">
        <v>8725.9591820000005</v>
      </c>
      <c r="I1212">
        <v>8740.5920939999996</v>
      </c>
      <c r="J1212">
        <v>14.632911999999999</v>
      </c>
      <c r="K1212">
        <v>0.16741329999999999</v>
      </c>
    </row>
    <row r="1213" spans="1:11" x14ac:dyDescent="0.25">
      <c r="A1213">
        <v>2</v>
      </c>
      <c r="B1213" t="s">
        <v>388</v>
      </c>
      <c r="C1213" t="s">
        <v>2404</v>
      </c>
      <c r="D1213" t="s">
        <v>2405</v>
      </c>
      <c r="E1213" t="s">
        <v>37</v>
      </c>
      <c r="F1213" t="s">
        <v>6</v>
      </c>
      <c r="G1213" t="s">
        <v>3166</v>
      </c>
      <c r="H1213">
        <v>8690.5380800000003</v>
      </c>
      <c r="I1213">
        <v>8725.9591820000005</v>
      </c>
      <c r="J1213">
        <v>35.421101999999998</v>
      </c>
      <c r="K1213">
        <v>0.40592790000000001</v>
      </c>
    </row>
    <row r="1214" spans="1:11" x14ac:dyDescent="0.25">
      <c r="A1214">
        <v>2</v>
      </c>
      <c r="B1214" t="s">
        <v>388</v>
      </c>
      <c r="C1214" t="s">
        <v>2002</v>
      </c>
      <c r="D1214" t="s">
        <v>2003</v>
      </c>
      <c r="E1214" t="s">
        <v>37</v>
      </c>
      <c r="F1214" t="s">
        <v>6</v>
      </c>
      <c r="G1214" t="s">
        <v>3166</v>
      </c>
      <c r="H1214">
        <v>8739.7916409999998</v>
      </c>
      <c r="I1214">
        <v>8756.2470429999994</v>
      </c>
      <c r="J1214">
        <v>16.455401999999999</v>
      </c>
      <c r="K1214">
        <v>0.1879276</v>
      </c>
    </row>
    <row r="1215" spans="1:11" x14ac:dyDescent="0.25">
      <c r="A1215">
        <v>2</v>
      </c>
      <c r="B1215" t="s">
        <v>388</v>
      </c>
      <c r="C1215" t="s">
        <v>2010</v>
      </c>
      <c r="D1215" t="s">
        <v>2011</v>
      </c>
      <c r="E1215" t="s">
        <v>37</v>
      </c>
      <c r="F1215" t="s">
        <v>6</v>
      </c>
      <c r="G1215" t="s">
        <v>3166</v>
      </c>
      <c r="H1215">
        <v>8774.8833080000004</v>
      </c>
      <c r="I1215">
        <v>8746.6920549999995</v>
      </c>
      <c r="J1215">
        <v>28.191253</v>
      </c>
      <c r="K1215">
        <v>0.32230760000000003</v>
      </c>
    </row>
    <row r="1216" spans="1:11" x14ac:dyDescent="0.25">
      <c r="A1216">
        <v>2</v>
      </c>
      <c r="B1216" t="s">
        <v>388</v>
      </c>
      <c r="C1216" t="s">
        <v>2412</v>
      </c>
      <c r="D1216" t="s">
        <v>2413</v>
      </c>
      <c r="E1216" t="s">
        <v>37</v>
      </c>
      <c r="F1216" t="s">
        <v>6</v>
      </c>
      <c r="G1216" t="s">
        <v>3166</v>
      </c>
      <c r="H1216">
        <v>8645.2619799999993</v>
      </c>
      <c r="I1216">
        <v>8701.2022909999996</v>
      </c>
      <c r="J1216">
        <v>55.940311000000001</v>
      </c>
      <c r="K1216">
        <v>0.64290320000000001</v>
      </c>
    </row>
    <row r="1217" spans="1:11" x14ac:dyDescent="0.25">
      <c r="A1217">
        <v>2</v>
      </c>
      <c r="B1217" t="s">
        <v>739</v>
      </c>
      <c r="C1217" t="s">
        <v>2934</v>
      </c>
      <c r="D1217" t="s">
        <v>2935</v>
      </c>
      <c r="E1217" t="s">
        <v>37</v>
      </c>
      <c r="F1217" t="s">
        <v>6</v>
      </c>
      <c r="G1217" t="s">
        <v>3166</v>
      </c>
      <c r="H1217">
        <v>8661.2793230000007</v>
      </c>
      <c r="I1217">
        <v>8668.5360500000006</v>
      </c>
      <c r="J1217">
        <v>7.2567269999999997</v>
      </c>
      <c r="K1217">
        <v>8.3713399999999993E-2</v>
      </c>
    </row>
    <row r="1218" spans="1:11" x14ac:dyDescent="0.25">
      <c r="A1218">
        <v>2</v>
      </c>
      <c r="B1218" t="s">
        <v>739</v>
      </c>
      <c r="C1218" t="s">
        <v>2936</v>
      </c>
      <c r="D1218" t="s">
        <v>2937</v>
      </c>
      <c r="E1218" t="s">
        <v>37</v>
      </c>
      <c r="F1218" t="s">
        <v>6</v>
      </c>
      <c r="G1218" t="s">
        <v>3166</v>
      </c>
      <c r="H1218">
        <v>8650.6699250000001</v>
      </c>
      <c r="I1218">
        <v>8711.5939660000004</v>
      </c>
      <c r="J1218">
        <v>60.924041000000003</v>
      </c>
      <c r="K1218">
        <v>0.69934439999999998</v>
      </c>
    </row>
    <row r="1219" spans="1:11" x14ac:dyDescent="0.25">
      <c r="A1219">
        <v>2</v>
      </c>
      <c r="B1219" t="s">
        <v>739</v>
      </c>
      <c r="C1219" t="s">
        <v>2476</v>
      </c>
      <c r="D1219" t="s">
        <v>2477</v>
      </c>
      <c r="E1219" t="s">
        <v>37</v>
      </c>
      <c r="F1219" t="s">
        <v>6</v>
      </c>
      <c r="G1219" t="s">
        <v>3166</v>
      </c>
      <c r="H1219">
        <v>8662.5712700000004</v>
      </c>
      <c r="I1219">
        <v>8670.7415899999996</v>
      </c>
      <c r="J1219">
        <v>8.1703200000000002</v>
      </c>
      <c r="K1219">
        <v>9.4228599999999996E-2</v>
      </c>
    </row>
    <row r="1220" spans="1:11" x14ac:dyDescent="0.25">
      <c r="A1220">
        <v>2</v>
      </c>
      <c r="B1220" t="s">
        <v>739</v>
      </c>
      <c r="C1220" t="s">
        <v>2066</v>
      </c>
      <c r="D1220" t="s">
        <v>2067</v>
      </c>
      <c r="E1220" t="s">
        <v>37</v>
      </c>
      <c r="F1220" t="s">
        <v>6</v>
      </c>
      <c r="G1220" t="s">
        <v>3166</v>
      </c>
      <c r="H1220">
        <v>8646.6465430000007</v>
      </c>
      <c r="I1220">
        <v>8622.7113829999998</v>
      </c>
      <c r="J1220">
        <v>23.93516</v>
      </c>
      <c r="K1220">
        <v>0.27758280000000002</v>
      </c>
    </row>
    <row r="1221" spans="1:11" x14ac:dyDescent="0.25">
      <c r="A1221">
        <v>2</v>
      </c>
      <c r="B1221" t="s">
        <v>739</v>
      </c>
      <c r="C1221" t="s">
        <v>2948</v>
      </c>
      <c r="D1221" t="s">
        <v>2949</v>
      </c>
      <c r="E1221" t="s">
        <v>37</v>
      </c>
      <c r="F1221" t="s">
        <v>6</v>
      </c>
      <c r="G1221" t="s">
        <v>3166</v>
      </c>
      <c r="H1221">
        <v>8670.2832539999999</v>
      </c>
      <c r="I1221">
        <v>8655.5704069999992</v>
      </c>
      <c r="J1221">
        <v>14.712847</v>
      </c>
      <c r="K1221">
        <v>0.1699813</v>
      </c>
    </row>
    <row r="1222" spans="1:11" x14ac:dyDescent="0.25">
      <c r="A1222">
        <v>2</v>
      </c>
      <c r="B1222" t="s">
        <v>739</v>
      </c>
      <c r="C1222" t="s">
        <v>2484</v>
      </c>
      <c r="D1222" t="s">
        <v>2485</v>
      </c>
      <c r="E1222" t="s">
        <v>37</v>
      </c>
      <c r="F1222" t="s">
        <v>6</v>
      </c>
      <c r="G1222" t="s">
        <v>3166</v>
      </c>
      <c r="H1222">
        <v>8628.3870929999994</v>
      </c>
      <c r="I1222">
        <v>8632.0980149999996</v>
      </c>
      <c r="J1222">
        <v>3.7109220000000001</v>
      </c>
      <c r="K1222">
        <v>4.2989800000000002E-2</v>
      </c>
    </row>
    <row r="1223" spans="1:11" x14ac:dyDescent="0.25">
      <c r="A1223">
        <v>2</v>
      </c>
      <c r="B1223" t="s">
        <v>739</v>
      </c>
      <c r="C1223" t="s">
        <v>2070</v>
      </c>
      <c r="D1223" t="s">
        <v>2071</v>
      </c>
      <c r="E1223" t="s">
        <v>37</v>
      </c>
      <c r="F1223" t="s">
        <v>6</v>
      </c>
      <c r="G1223" t="s">
        <v>3166</v>
      </c>
      <c r="H1223">
        <v>8643.9537240000009</v>
      </c>
      <c r="I1223">
        <v>8661.3095190000004</v>
      </c>
      <c r="J1223">
        <v>17.355795000000001</v>
      </c>
      <c r="K1223">
        <v>0.20038300000000001</v>
      </c>
    </row>
    <row r="1224" spans="1:11" x14ac:dyDescent="0.25">
      <c r="A1224">
        <v>2</v>
      </c>
      <c r="B1224" t="s">
        <v>739</v>
      </c>
      <c r="C1224" t="s">
        <v>2958</v>
      </c>
      <c r="D1224" t="s">
        <v>2959</v>
      </c>
      <c r="E1224" t="s">
        <v>37</v>
      </c>
      <c r="F1224" t="s">
        <v>6</v>
      </c>
      <c r="G1224" t="s">
        <v>3166</v>
      </c>
      <c r="H1224">
        <v>8626.9682969999994</v>
      </c>
      <c r="I1224">
        <v>8620.0573640000002</v>
      </c>
      <c r="J1224">
        <v>6.910933</v>
      </c>
      <c r="K1224">
        <v>8.01727E-2</v>
      </c>
    </row>
    <row r="1225" spans="1:11" x14ac:dyDescent="0.25">
      <c r="A1225">
        <v>2</v>
      </c>
      <c r="B1225" t="s">
        <v>739</v>
      </c>
      <c r="C1225" t="s">
        <v>2960</v>
      </c>
      <c r="D1225" t="s">
        <v>2961</v>
      </c>
      <c r="E1225" t="s">
        <v>37</v>
      </c>
      <c r="F1225" t="s">
        <v>6</v>
      </c>
      <c r="G1225" t="s">
        <v>3166</v>
      </c>
      <c r="H1225">
        <v>8629.3224960000007</v>
      </c>
      <c r="I1225">
        <v>8626.9682969999994</v>
      </c>
      <c r="J1225">
        <v>2.3541989999999999</v>
      </c>
      <c r="K1225">
        <v>2.7288799999999998E-2</v>
      </c>
    </row>
    <row r="1226" spans="1:11" x14ac:dyDescent="0.25">
      <c r="A1226">
        <v>2</v>
      </c>
      <c r="B1226" t="s">
        <v>739</v>
      </c>
      <c r="C1226" t="s">
        <v>2072</v>
      </c>
      <c r="D1226" t="s">
        <v>2073</v>
      </c>
      <c r="E1226" t="s">
        <v>37</v>
      </c>
      <c r="F1226" t="s">
        <v>6</v>
      </c>
      <c r="G1226" t="s">
        <v>3166</v>
      </c>
      <c r="H1226">
        <v>8654.6995139999999</v>
      </c>
      <c r="I1226">
        <v>8621.0733990000008</v>
      </c>
      <c r="J1226">
        <v>33.626114999999999</v>
      </c>
      <c r="K1226">
        <v>0.39004559999999999</v>
      </c>
    </row>
    <row r="1227" spans="1:11" x14ac:dyDescent="0.25">
      <c r="A1227">
        <v>2</v>
      </c>
      <c r="B1227" t="s">
        <v>739</v>
      </c>
      <c r="C1227" t="s">
        <v>3337</v>
      </c>
      <c r="D1227" t="s">
        <v>3338</v>
      </c>
      <c r="E1227" t="s">
        <v>37</v>
      </c>
      <c r="F1227" t="s">
        <v>6</v>
      </c>
      <c r="G1227" t="s">
        <v>3166</v>
      </c>
      <c r="H1227">
        <v>8660.6156969999993</v>
      </c>
      <c r="I1227">
        <v>8671.3486439999997</v>
      </c>
      <c r="J1227">
        <v>10.732946999999999</v>
      </c>
      <c r="K1227">
        <v>0.1237748</v>
      </c>
    </row>
    <row r="1228" spans="1:11" x14ac:dyDescent="0.25">
      <c r="A1228">
        <v>2</v>
      </c>
      <c r="B1228" t="s">
        <v>739</v>
      </c>
      <c r="C1228" t="s">
        <v>2962</v>
      </c>
      <c r="D1228" t="s">
        <v>2963</v>
      </c>
      <c r="E1228" t="s">
        <v>37</v>
      </c>
      <c r="F1228" t="s">
        <v>6</v>
      </c>
      <c r="G1228" t="s">
        <v>3166</v>
      </c>
      <c r="H1228">
        <v>8637.4299530000008</v>
      </c>
      <c r="I1228">
        <v>8660.6156969999993</v>
      </c>
      <c r="J1228">
        <v>23.185744</v>
      </c>
      <c r="K1228">
        <v>0.26771470000000003</v>
      </c>
    </row>
    <row r="1229" spans="1:11" x14ac:dyDescent="0.25">
      <c r="A1229">
        <v>2</v>
      </c>
      <c r="B1229" t="s">
        <v>739</v>
      </c>
      <c r="C1229" t="s">
        <v>3339</v>
      </c>
      <c r="D1229" t="s">
        <v>3340</v>
      </c>
      <c r="E1229" t="s">
        <v>37</v>
      </c>
      <c r="F1229" t="s">
        <v>6</v>
      </c>
      <c r="G1229" t="s">
        <v>3166</v>
      </c>
      <c r="H1229">
        <v>8645.9529079999993</v>
      </c>
      <c r="I1229">
        <v>8637.4299530000008</v>
      </c>
      <c r="J1229">
        <v>8.5229549999999996</v>
      </c>
      <c r="K1229">
        <v>9.8674700000000004E-2</v>
      </c>
    </row>
    <row r="1230" spans="1:11" x14ac:dyDescent="0.25">
      <c r="A1230">
        <v>2</v>
      </c>
      <c r="B1230" t="s">
        <v>739</v>
      </c>
      <c r="C1230" t="s">
        <v>2078</v>
      </c>
      <c r="D1230" t="s">
        <v>2079</v>
      </c>
      <c r="E1230" t="s">
        <v>37</v>
      </c>
      <c r="F1230" t="s">
        <v>6</v>
      </c>
      <c r="G1230" t="s">
        <v>3166</v>
      </c>
      <c r="H1230">
        <v>8656.459417</v>
      </c>
      <c r="I1230">
        <v>8661.6860890000007</v>
      </c>
      <c r="J1230">
        <v>5.2266719999999998</v>
      </c>
      <c r="K1230">
        <v>6.0342399999999997E-2</v>
      </c>
    </row>
    <row r="1231" spans="1:11" x14ac:dyDescent="0.25">
      <c r="A1231">
        <v>2</v>
      </c>
      <c r="B1231" t="s">
        <v>739</v>
      </c>
      <c r="C1231" t="s">
        <v>3341</v>
      </c>
      <c r="D1231" t="s">
        <v>3342</v>
      </c>
      <c r="E1231" t="s">
        <v>37</v>
      </c>
      <c r="F1231" t="s">
        <v>6</v>
      </c>
      <c r="G1231" t="s">
        <v>3166</v>
      </c>
      <c r="H1231">
        <v>8662.8321070000002</v>
      </c>
      <c r="I1231">
        <v>8687.2612329999993</v>
      </c>
      <c r="J1231">
        <v>24.429126</v>
      </c>
      <c r="K1231">
        <v>0.28120630000000002</v>
      </c>
    </row>
    <row r="1232" spans="1:11" x14ac:dyDescent="0.25">
      <c r="A1232">
        <v>2</v>
      </c>
      <c r="B1232" t="s">
        <v>739</v>
      </c>
      <c r="C1232" t="s">
        <v>2492</v>
      </c>
      <c r="D1232" t="s">
        <v>2493</v>
      </c>
      <c r="E1232" t="s">
        <v>37</v>
      </c>
      <c r="F1232" t="s">
        <v>6</v>
      </c>
      <c r="G1232" t="s">
        <v>3166</v>
      </c>
      <c r="H1232">
        <v>8674.5769789999995</v>
      </c>
      <c r="I1232">
        <v>8662.8321070000002</v>
      </c>
      <c r="J1232">
        <v>11.744872000000001</v>
      </c>
      <c r="K1232">
        <v>0.1355777</v>
      </c>
    </row>
    <row r="1233" spans="1:11" x14ac:dyDescent="0.25">
      <c r="A1233">
        <v>2</v>
      </c>
      <c r="B1233" t="s">
        <v>739</v>
      </c>
      <c r="C1233" t="s">
        <v>2968</v>
      </c>
      <c r="D1233" t="s">
        <v>2969</v>
      </c>
      <c r="E1233" t="s">
        <v>37</v>
      </c>
      <c r="F1233" t="s">
        <v>6</v>
      </c>
      <c r="G1233" t="s">
        <v>3166</v>
      </c>
      <c r="H1233">
        <v>8653.0898190000007</v>
      </c>
      <c r="I1233">
        <v>8662.1709320000009</v>
      </c>
      <c r="J1233">
        <v>9.0811130000000002</v>
      </c>
      <c r="K1233">
        <v>0.1048365</v>
      </c>
    </row>
    <row r="1234" spans="1:11" x14ac:dyDescent="0.25">
      <c r="A1234">
        <v>2</v>
      </c>
      <c r="B1234" t="s">
        <v>739</v>
      </c>
      <c r="C1234" t="s">
        <v>2494</v>
      </c>
      <c r="D1234" t="s">
        <v>2495</v>
      </c>
      <c r="E1234" t="s">
        <v>37</v>
      </c>
      <c r="F1234" t="s">
        <v>6</v>
      </c>
      <c r="G1234" t="s">
        <v>3166</v>
      </c>
      <c r="H1234">
        <v>8689.8363169999993</v>
      </c>
      <c r="I1234">
        <v>8653.0898190000007</v>
      </c>
      <c r="J1234">
        <v>36.746498000000003</v>
      </c>
      <c r="K1234">
        <v>0.42466330000000002</v>
      </c>
    </row>
    <row r="1235" spans="1:11" x14ac:dyDescent="0.25">
      <c r="A1235">
        <v>2</v>
      </c>
      <c r="B1235" t="s">
        <v>739</v>
      </c>
      <c r="C1235" t="s">
        <v>2496</v>
      </c>
      <c r="D1235" t="s">
        <v>2497</v>
      </c>
      <c r="E1235" t="s">
        <v>37</v>
      </c>
      <c r="F1235" t="s">
        <v>6</v>
      </c>
      <c r="G1235" t="s">
        <v>3166</v>
      </c>
      <c r="H1235">
        <v>8636.4058750000004</v>
      </c>
      <c r="I1235">
        <v>8649.7328789999992</v>
      </c>
      <c r="J1235">
        <v>13.327004000000001</v>
      </c>
      <c r="K1235">
        <v>0.15407419999999999</v>
      </c>
    </row>
    <row r="1236" spans="1:11" x14ac:dyDescent="0.25">
      <c r="A1236">
        <v>2</v>
      </c>
      <c r="B1236" t="s">
        <v>1100</v>
      </c>
      <c r="C1236" t="s">
        <v>3028</v>
      </c>
      <c r="D1236" t="s">
        <v>3029</v>
      </c>
      <c r="E1236" t="s">
        <v>37</v>
      </c>
      <c r="F1236" t="s">
        <v>6</v>
      </c>
      <c r="G1236" t="s">
        <v>3166</v>
      </c>
      <c r="H1236">
        <v>8649.0215090000002</v>
      </c>
      <c r="I1236">
        <v>8677.7871880000002</v>
      </c>
      <c r="J1236">
        <v>28.765678999999999</v>
      </c>
      <c r="K1236">
        <v>0.33148630000000001</v>
      </c>
    </row>
    <row r="1237" spans="1:11" x14ac:dyDescent="0.25">
      <c r="A1237">
        <v>2</v>
      </c>
      <c r="B1237" t="s">
        <v>1100</v>
      </c>
      <c r="C1237" t="s">
        <v>2566</v>
      </c>
      <c r="D1237" t="s">
        <v>2567</v>
      </c>
      <c r="E1237" t="s">
        <v>37</v>
      </c>
      <c r="F1237" t="s">
        <v>6</v>
      </c>
      <c r="G1237" t="s">
        <v>3166</v>
      </c>
      <c r="H1237">
        <v>8672.2068120000004</v>
      </c>
      <c r="I1237">
        <v>8649.0215090000002</v>
      </c>
      <c r="J1237">
        <v>23.185303000000001</v>
      </c>
      <c r="K1237">
        <v>0.26806849999999999</v>
      </c>
    </row>
    <row r="1238" spans="1:11" x14ac:dyDescent="0.25">
      <c r="A1238">
        <v>2</v>
      </c>
      <c r="B1238" t="s">
        <v>1100</v>
      </c>
      <c r="C1238" t="s">
        <v>3032</v>
      </c>
      <c r="D1238" t="s">
        <v>3033</v>
      </c>
      <c r="E1238" t="s">
        <v>37</v>
      </c>
      <c r="F1238" t="s">
        <v>6</v>
      </c>
      <c r="G1238" t="s">
        <v>3166</v>
      </c>
      <c r="H1238">
        <v>8684.5162259999997</v>
      </c>
      <c r="I1238">
        <v>8680.3800859999992</v>
      </c>
      <c r="J1238">
        <v>4.1361400000000001</v>
      </c>
      <c r="K1238">
        <v>4.7649299999999999E-2</v>
      </c>
    </row>
    <row r="1239" spans="1:11" x14ac:dyDescent="0.25">
      <c r="A1239">
        <v>2</v>
      </c>
      <c r="B1239" t="s">
        <v>1100</v>
      </c>
      <c r="C1239" t="s">
        <v>2160</v>
      </c>
      <c r="D1239" t="s">
        <v>2161</v>
      </c>
      <c r="E1239" t="s">
        <v>37</v>
      </c>
      <c r="F1239" t="s">
        <v>6</v>
      </c>
      <c r="G1239" t="s">
        <v>3166</v>
      </c>
      <c r="H1239">
        <v>8641.7399110000006</v>
      </c>
      <c r="I1239">
        <v>8644.5580399999999</v>
      </c>
      <c r="J1239">
        <v>2.8181289999999999</v>
      </c>
      <c r="K1239">
        <v>3.2599999999999997E-2</v>
      </c>
    </row>
    <row r="1240" spans="1:11" x14ac:dyDescent="0.25">
      <c r="A1240">
        <v>2</v>
      </c>
      <c r="B1240" t="s">
        <v>1100</v>
      </c>
      <c r="C1240" t="s">
        <v>3347</v>
      </c>
      <c r="D1240" t="s">
        <v>3348</v>
      </c>
      <c r="E1240" t="s">
        <v>37</v>
      </c>
      <c r="F1240" t="s">
        <v>6</v>
      </c>
      <c r="G1240" t="s">
        <v>3166</v>
      </c>
      <c r="H1240">
        <v>8646.3860339999992</v>
      </c>
      <c r="I1240">
        <v>8648.8899650000003</v>
      </c>
      <c r="J1240">
        <v>2.5039310000000001</v>
      </c>
      <c r="K1240">
        <v>2.8950900000000002E-2</v>
      </c>
    </row>
    <row r="1241" spans="1:11" x14ac:dyDescent="0.25">
      <c r="A1241">
        <v>2</v>
      </c>
      <c r="B1241" t="s">
        <v>1100</v>
      </c>
      <c r="C1241" t="s">
        <v>2164</v>
      </c>
      <c r="D1241" t="s">
        <v>2165</v>
      </c>
      <c r="E1241" t="s">
        <v>37</v>
      </c>
      <c r="F1241" t="s">
        <v>6</v>
      </c>
      <c r="G1241" t="s">
        <v>3166</v>
      </c>
      <c r="H1241">
        <v>8642.8780009999991</v>
      </c>
      <c r="I1241">
        <v>8646.3860339999992</v>
      </c>
      <c r="J1241">
        <v>3.5080330000000002</v>
      </c>
      <c r="K1241">
        <v>4.0572200000000003E-2</v>
      </c>
    </row>
    <row r="1242" spans="1:11" x14ac:dyDescent="0.25">
      <c r="A1242">
        <v>2</v>
      </c>
      <c r="B1242" t="s">
        <v>1100</v>
      </c>
      <c r="C1242" t="s">
        <v>2584</v>
      </c>
      <c r="D1242" t="s">
        <v>2585</v>
      </c>
      <c r="E1242" t="s">
        <v>37</v>
      </c>
      <c r="F1242" t="s">
        <v>6</v>
      </c>
      <c r="G1242" t="s">
        <v>3166</v>
      </c>
      <c r="H1242">
        <v>8618.4670480000004</v>
      </c>
      <c r="I1242">
        <v>8642.8780009999991</v>
      </c>
      <c r="J1242">
        <v>24.410952999999999</v>
      </c>
      <c r="K1242">
        <v>0.28244010000000003</v>
      </c>
    </row>
    <row r="1243" spans="1:11" x14ac:dyDescent="0.25">
      <c r="A1243">
        <v>2</v>
      </c>
      <c r="B1243" t="s">
        <v>1100</v>
      </c>
      <c r="C1243" t="s">
        <v>3046</v>
      </c>
      <c r="D1243" t="s">
        <v>3047</v>
      </c>
      <c r="E1243" t="s">
        <v>37</v>
      </c>
      <c r="F1243" t="s">
        <v>6</v>
      </c>
      <c r="G1243" t="s">
        <v>3166</v>
      </c>
      <c r="H1243">
        <v>8660.7539680000009</v>
      </c>
      <c r="I1243">
        <v>8666.8371520000001</v>
      </c>
      <c r="J1243">
        <v>6.0831840000000001</v>
      </c>
      <c r="K1243">
        <v>7.0189199999999993E-2</v>
      </c>
    </row>
    <row r="1244" spans="1:11" x14ac:dyDescent="0.25">
      <c r="A1244">
        <v>2</v>
      </c>
      <c r="B1244" t="s">
        <v>1462</v>
      </c>
      <c r="C1244" t="s">
        <v>3106</v>
      </c>
      <c r="D1244" t="s">
        <v>3107</v>
      </c>
      <c r="E1244" t="s">
        <v>37</v>
      </c>
      <c r="F1244" t="s">
        <v>6</v>
      </c>
      <c r="G1244" t="s">
        <v>3166</v>
      </c>
      <c r="H1244">
        <v>8658.7335199999998</v>
      </c>
      <c r="I1244">
        <v>8699.9156930000008</v>
      </c>
      <c r="J1244">
        <v>41.182172999999999</v>
      </c>
      <c r="K1244">
        <v>0.47336289999999998</v>
      </c>
    </row>
    <row r="1245" spans="1:11" x14ac:dyDescent="0.25">
      <c r="A1245">
        <v>2</v>
      </c>
      <c r="B1245" t="s">
        <v>1462</v>
      </c>
      <c r="C1245" t="s">
        <v>2662</v>
      </c>
      <c r="D1245" t="s">
        <v>2663</v>
      </c>
      <c r="E1245" t="s">
        <v>37</v>
      </c>
      <c r="F1245" t="s">
        <v>6</v>
      </c>
      <c r="G1245" t="s">
        <v>3166</v>
      </c>
      <c r="H1245">
        <v>8675.9481720000003</v>
      </c>
      <c r="I1245">
        <v>8658.7335199999998</v>
      </c>
      <c r="J1245">
        <v>17.214652000000001</v>
      </c>
      <c r="K1245">
        <v>0.19881260000000001</v>
      </c>
    </row>
    <row r="1246" spans="1:11" x14ac:dyDescent="0.25">
      <c r="A1246">
        <v>2</v>
      </c>
      <c r="B1246" t="s">
        <v>1462</v>
      </c>
      <c r="C1246" t="s">
        <v>2664</v>
      </c>
      <c r="D1246" t="s">
        <v>2665</v>
      </c>
      <c r="E1246" t="s">
        <v>37</v>
      </c>
      <c r="F1246" t="s">
        <v>6</v>
      </c>
      <c r="G1246" t="s">
        <v>3166</v>
      </c>
      <c r="H1246">
        <v>8708.5921949999993</v>
      </c>
      <c r="I1246">
        <v>8675.9481720000003</v>
      </c>
      <c r="J1246">
        <v>32.644022999999997</v>
      </c>
      <c r="K1246">
        <v>0.37625890000000001</v>
      </c>
    </row>
    <row r="1247" spans="1:11" x14ac:dyDescent="0.25">
      <c r="A1247">
        <v>2</v>
      </c>
      <c r="B1247" t="s">
        <v>1462</v>
      </c>
      <c r="C1247" t="s">
        <v>2234</v>
      </c>
      <c r="D1247" t="s">
        <v>2235</v>
      </c>
      <c r="E1247" t="s">
        <v>37</v>
      </c>
      <c r="F1247" t="s">
        <v>6</v>
      </c>
      <c r="G1247" t="s">
        <v>3166</v>
      </c>
      <c r="H1247">
        <v>8656.4491519999992</v>
      </c>
      <c r="I1247">
        <v>8682.7437620000001</v>
      </c>
      <c r="J1247">
        <v>26.294609999999999</v>
      </c>
      <c r="K1247">
        <v>0.30283759999999998</v>
      </c>
    </row>
    <row r="1248" spans="1:11" x14ac:dyDescent="0.25">
      <c r="A1248">
        <v>2</v>
      </c>
      <c r="B1248" t="s">
        <v>1462</v>
      </c>
      <c r="C1248" t="s">
        <v>3357</v>
      </c>
      <c r="D1248" t="s">
        <v>3358</v>
      </c>
      <c r="E1248" t="s">
        <v>37</v>
      </c>
      <c r="F1248" t="s">
        <v>6</v>
      </c>
      <c r="G1248" t="s">
        <v>3166</v>
      </c>
      <c r="H1248">
        <v>8694.3020159999996</v>
      </c>
      <c r="I1248">
        <v>8656.4491519999992</v>
      </c>
      <c r="J1248">
        <v>37.852863999999997</v>
      </c>
      <c r="K1248">
        <v>0.43727929999999998</v>
      </c>
    </row>
    <row r="1249" spans="1:11" x14ac:dyDescent="0.25">
      <c r="A1249">
        <v>2</v>
      </c>
      <c r="B1249" t="s">
        <v>1462</v>
      </c>
      <c r="C1249" t="s">
        <v>2668</v>
      </c>
      <c r="D1249" t="s">
        <v>2669</v>
      </c>
      <c r="E1249" t="s">
        <v>37</v>
      </c>
      <c r="F1249" t="s">
        <v>6</v>
      </c>
      <c r="G1249" t="s">
        <v>3166</v>
      </c>
      <c r="H1249">
        <v>8664.1341460000003</v>
      </c>
      <c r="I1249">
        <v>8710.2628860000004</v>
      </c>
      <c r="J1249">
        <v>46.128740000000001</v>
      </c>
      <c r="K1249">
        <v>0.52959069999999997</v>
      </c>
    </row>
    <row r="1250" spans="1:11" x14ac:dyDescent="0.25">
      <c r="A1250">
        <v>2</v>
      </c>
      <c r="B1250" t="s">
        <v>1462</v>
      </c>
      <c r="C1250" t="s">
        <v>3112</v>
      </c>
      <c r="D1250" t="s">
        <v>3113</v>
      </c>
      <c r="E1250" t="s">
        <v>37</v>
      </c>
      <c r="F1250" t="s">
        <v>6</v>
      </c>
      <c r="G1250" t="s">
        <v>3166</v>
      </c>
      <c r="H1250">
        <v>8673.4218579999997</v>
      </c>
      <c r="I1250">
        <v>8664.1341460000003</v>
      </c>
      <c r="J1250">
        <v>9.2877120000000009</v>
      </c>
      <c r="K1250">
        <v>0.10719720000000001</v>
      </c>
    </row>
    <row r="1251" spans="1:11" x14ac:dyDescent="0.25">
      <c r="A1251">
        <v>2</v>
      </c>
      <c r="B1251" t="s">
        <v>1462</v>
      </c>
      <c r="C1251" t="s">
        <v>2236</v>
      </c>
      <c r="D1251" t="s">
        <v>2237</v>
      </c>
      <c r="E1251" t="s">
        <v>37</v>
      </c>
      <c r="F1251" t="s">
        <v>6</v>
      </c>
      <c r="G1251" t="s">
        <v>3166</v>
      </c>
      <c r="H1251">
        <v>8699.1130200000007</v>
      </c>
      <c r="I1251">
        <v>8673.4218579999997</v>
      </c>
      <c r="J1251">
        <v>25.691161999999998</v>
      </c>
      <c r="K1251">
        <v>0.29620560000000001</v>
      </c>
    </row>
    <row r="1252" spans="1:11" x14ac:dyDescent="0.25">
      <c r="A1252">
        <v>2</v>
      </c>
      <c r="B1252" t="s">
        <v>1462</v>
      </c>
      <c r="C1252" t="s">
        <v>2246</v>
      </c>
      <c r="D1252" t="s">
        <v>2247</v>
      </c>
      <c r="E1252" t="s">
        <v>37</v>
      </c>
      <c r="F1252" t="s">
        <v>6</v>
      </c>
      <c r="G1252" t="s">
        <v>3166</v>
      </c>
      <c r="H1252">
        <v>8656.7860889999993</v>
      </c>
      <c r="I1252">
        <v>8695.549121</v>
      </c>
      <c r="J1252">
        <v>38.763032000000003</v>
      </c>
      <c r="K1252">
        <v>0.44578020000000002</v>
      </c>
    </row>
    <row r="1253" spans="1:11" x14ac:dyDescent="0.25">
      <c r="A1253">
        <v>2</v>
      </c>
      <c r="B1253" t="s">
        <v>1462</v>
      </c>
      <c r="C1253" t="s">
        <v>2678</v>
      </c>
      <c r="D1253" t="s">
        <v>2679</v>
      </c>
      <c r="E1253" t="s">
        <v>37</v>
      </c>
      <c r="F1253" t="s">
        <v>6</v>
      </c>
      <c r="G1253" t="s">
        <v>3166</v>
      </c>
      <c r="H1253">
        <v>8717.3495370000001</v>
      </c>
      <c r="I1253">
        <v>8656.7860889999993</v>
      </c>
      <c r="J1253">
        <v>60.563448000000001</v>
      </c>
      <c r="K1253">
        <v>0.69960659999999997</v>
      </c>
    </row>
    <row r="1254" spans="1:11" x14ac:dyDescent="0.25">
      <c r="A1254">
        <v>2</v>
      </c>
      <c r="B1254" t="s">
        <v>1462</v>
      </c>
      <c r="C1254" t="s">
        <v>2684</v>
      </c>
      <c r="D1254" t="s">
        <v>2685</v>
      </c>
      <c r="E1254" t="s">
        <v>37</v>
      </c>
      <c r="F1254" t="s">
        <v>6</v>
      </c>
      <c r="G1254" t="s">
        <v>3166</v>
      </c>
      <c r="H1254">
        <v>8677.5147820000002</v>
      </c>
      <c r="I1254">
        <v>8717.441186</v>
      </c>
      <c r="J1254">
        <v>39.926403999999998</v>
      </c>
      <c r="K1254">
        <v>0.45800600000000002</v>
      </c>
    </row>
    <row r="1255" spans="1:11" x14ac:dyDescent="0.25">
      <c r="A1255">
        <v>2</v>
      </c>
      <c r="B1255" t="s">
        <v>1462</v>
      </c>
      <c r="C1255" t="s">
        <v>2252</v>
      </c>
      <c r="D1255" t="s">
        <v>2253</v>
      </c>
      <c r="E1255" t="s">
        <v>37</v>
      </c>
      <c r="F1255" t="s">
        <v>6</v>
      </c>
      <c r="G1255" t="s">
        <v>3166</v>
      </c>
      <c r="H1255">
        <v>8672.0802189999995</v>
      </c>
      <c r="I1255">
        <v>8692.1129409999994</v>
      </c>
      <c r="J1255">
        <v>20.032722</v>
      </c>
      <c r="K1255">
        <v>0.23047010000000001</v>
      </c>
    </row>
    <row r="1256" spans="1:11" x14ac:dyDescent="0.25">
      <c r="A1256">
        <v>2</v>
      </c>
      <c r="B1256" t="s">
        <v>1462</v>
      </c>
      <c r="C1256" t="s">
        <v>3359</v>
      </c>
      <c r="D1256" t="s">
        <v>3360</v>
      </c>
      <c r="E1256" t="s">
        <v>37</v>
      </c>
      <c r="F1256" t="s">
        <v>6</v>
      </c>
      <c r="G1256" t="s">
        <v>3166</v>
      </c>
      <c r="H1256">
        <v>8696.219239</v>
      </c>
      <c r="I1256">
        <v>8702.8211680000004</v>
      </c>
      <c r="J1256">
        <v>6.6019290000000002</v>
      </c>
      <c r="K1256">
        <v>7.5859599999999999E-2</v>
      </c>
    </row>
    <row r="1257" spans="1:11" x14ac:dyDescent="0.25">
      <c r="A1257">
        <v>2</v>
      </c>
      <c r="B1257" t="s">
        <v>1462</v>
      </c>
      <c r="C1257" t="s">
        <v>2692</v>
      </c>
      <c r="D1257" t="s">
        <v>2693</v>
      </c>
      <c r="E1257" t="s">
        <v>37</v>
      </c>
      <c r="F1257" t="s">
        <v>6</v>
      </c>
      <c r="G1257" t="s">
        <v>3166</v>
      </c>
      <c r="H1257">
        <v>8691.4761089999993</v>
      </c>
      <c r="I1257">
        <v>8722.7894629999992</v>
      </c>
      <c r="J1257">
        <v>31.313354</v>
      </c>
      <c r="K1257">
        <v>0.35898330000000001</v>
      </c>
    </row>
    <row r="1258" spans="1:11" x14ac:dyDescent="0.25">
      <c r="A1258">
        <v>2</v>
      </c>
      <c r="B1258" t="s">
        <v>1462</v>
      </c>
      <c r="C1258" t="s">
        <v>2256</v>
      </c>
      <c r="D1258" t="s">
        <v>2257</v>
      </c>
      <c r="E1258" t="s">
        <v>37</v>
      </c>
      <c r="F1258" t="s">
        <v>6</v>
      </c>
      <c r="G1258" t="s">
        <v>3166</v>
      </c>
      <c r="H1258">
        <v>8688.9872630000009</v>
      </c>
      <c r="I1258">
        <v>8708.9251850000001</v>
      </c>
      <c r="J1258">
        <v>19.937922</v>
      </c>
      <c r="K1258">
        <v>0.22893669999999999</v>
      </c>
    </row>
    <row r="1259" spans="1:11" x14ac:dyDescent="0.25">
      <c r="A1259">
        <v>2</v>
      </c>
      <c r="B1259" t="s">
        <v>1462</v>
      </c>
      <c r="C1259" t="s">
        <v>3361</v>
      </c>
      <c r="D1259" t="s">
        <v>3362</v>
      </c>
      <c r="E1259" t="s">
        <v>37</v>
      </c>
      <c r="F1259" t="s">
        <v>6</v>
      </c>
      <c r="G1259" t="s">
        <v>3166</v>
      </c>
      <c r="H1259">
        <v>8683.2879150000008</v>
      </c>
      <c r="I1259">
        <v>8692.6280299999999</v>
      </c>
      <c r="J1259">
        <v>9.3401150000000008</v>
      </c>
      <c r="K1259">
        <v>0.10744869999999999</v>
      </c>
    </row>
    <row r="1260" spans="1:11" x14ac:dyDescent="0.25">
      <c r="A1260">
        <v>2</v>
      </c>
      <c r="B1260" t="s">
        <v>1462</v>
      </c>
      <c r="C1260" t="s">
        <v>3134</v>
      </c>
      <c r="D1260" t="s">
        <v>3135</v>
      </c>
      <c r="E1260" t="s">
        <v>37</v>
      </c>
      <c r="F1260" t="s">
        <v>6</v>
      </c>
      <c r="G1260" t="s">
        <v>3166</v>
      </c>
      <c r="H1260">
        <v>8687.7690550000007</v>
      </c>
      <c r="I1260">
        <v>8650.9145559999997</v>
      </c>
      <c r="J1260">
        <v>36.854498999999997</v>
      </c>
      <c r="K1260">
        <v>0.42601850000000002</v>
      </c>
    </row>
    <row r="1261" spans="1:11" x14ac:dyDescent="0.25">
      <c r="A1261">
        <v>2</v>
      </c>
      <c r="B1261" t="s">
        <v>1462</v>
      </c>
      <c r="C1261" t="s">
        <v>3136</v>
      </c>
      <c r="D1261" t="s">
        <v>3137</v>
      </c>
      <c r="E1261" t="s">
        <v>37</v>
      </c>
      <c r="F1261" t="s">
        <v>6</v>
      </c>
      <c r="G1261" t="s">
        <v>3166</v>
      </c>
      <c r="H1261">
        <v>8720.5143169999992</v>
      </c>
      <c r="I1261">
        <v>8687.7690550000007</v>
      </c>
      <c r="J1261">
        <v>32.745261999999997</v>
      </c>
      <c r="K1261">
        <v>0.37691219999999998</v>
      </c>
    </row>
    <row r="1262" spans="1:11" x14ac:dyDescent="0.25">
      <c r="A1262">
        <v>2</v>
      </c>
      <c r="B1262" t="s">
        <v>1462</v>
      </c>
      <c r="C1262" t="s">
        <v>3138</v>
      </c>
      <c r="D1262" t="s">
        <v>3139</v>
      </c>
      <c r="E1262" t="s">
        <v>37</v>
      </c>
      <c r="F1262" t="s">
        <v>6</v>
      </c>
      <c r="G1262" t="s">
        <v>3166</v>
      </c>
      <c r="H1262">
        <v>8649.4648390000002</v>
      </c>
      <c r="I1262">
        <v>8671.3176760000006</v>
      </c>
      <c r="J1262">
        <v>21.852837000000001</v>
      </c>
      <c r="K1262">
        <v>0.25201289999999998</v>
      </c>
    </row>
    <row r="1263" spans="1:11" x14ac:dyDescent="0.25">
      <c r="A1263">
        <v>2</v>
      </c>
      <c r="B1263" t="s">
        <v>1462</v>
      </c>
      <c r="C1263" t="s">
        <v>3144</v>
      </c>
      <c r="D1263" t="s">
        <v>3145</v>
      </c>
      <c r="E1263" t="s">
        <v>37</v>
      </c>
      <c r="F1263" t="s">
        <v>6</v>
      </c>
      <c r="G1263" t="s">
        <v>3166</v>
      </c>
      <c r="H1263">
        <v>8706.2751800000005</v>
      </c>
      <c r="I1263">
        <v>8678.7069809999994</v>
      </c>
      <c r="J1263">
        <v>27.568199</v>
      </c>
      <c r="K1263">
        <v>0.31765330000000003</v>
      </c>
    </row>
    <row r="1264" spans="1:11" x14ac:dyDescent="0.25">
      <c r="A1264">
        <v>2</v>
      </c>
      <c r="B1264" t="s">
        <v>1462</v>
      </c>
      <c r="C1264" t="s">
        <v>3146</v>
      </c>
      <c r="D1264" t="s">
        <v>3147</v>
      </c>
      <c r="E1264" t="s">
        <v>37</v>
      </c>
      <c r="F1264" t="s">
        <v>6</v>
      </c>
      <c r="G1264" t="s">
        <v>3166</v>
      </c>
      <c r="H1264">
        <v>8677.4777580000009</v>
      </c>
      <c r="I1264">
        <v>8693.6548750000002</v>
      </c>
      <c r="J1264">
        <v>16.177116999999999</v>
      </c>
      <c r="K1264">
        <v>0.18607960000000001</v>
      </c>
    </row>
    <row r="1265" spans="1:11" x14ac:dyDescent="0.25">
      <c r="A1265">
        <v>3</v>
      </c>
      <c r="B1265" t="s">
        <v>36</v>
      </c>
      <c r="C1265" t="s">
        <v>2792</v>
      </c>
      <c r="D1265" t="s">
        <v>2793</v>
      </c>
      <c r="E1265" t="s">
        <v>37</v>
      </c>
      <c r="F1265" t="s">
        <v>6</v>
      </c>
      <c r="G1265" t="s">
        <v>3166</v>
      </c>
      <c r="H1265">
        <v>8747.4103940000005</v>
      </c>
      <c r="I1265">
        <v>8619.0169549999991</v>
      </c>
      <c r="J1265">
        <v>128.393439</v>
      </c>
      <c r="K1265">
        <v>1.4896529000000001</v>
      </c>
    </row>
    <row r="1266" spans="1:11" x14ac:dyDescent="0.25">
      <c r="A1266">
        <v>3</v>
      </c>
      <c r="B1266" t="s">
        <v>36</v>
      </c>
      <c r="C1266" t="s">
        <v>2798</v>
      </c>
      <c r="D1266" t="s">
        <v>2799</v>
      </c>
      <c r="E1266" t="s">
        <v>37</v>
      </c>
      <c r="F1266" t="s">
        <v>6</v>
      </c>
      <c r="G1266" t="s">
        <v>3166</v>
      </c>
      <c r="H1266">
        <v>8703.6639030000006</v>
      </c>
      <c r="I1266">
        <v>8754.0703990000002</v>
      </c>
      <c r="J1266">
        <v>50.406495999999997</v>
      </c>
      <c r="K1266">
        <v>0.57580640000000005</v>
      </c>
    </row>
    <row r="1267" spans="1:11" x14ac:dyDescent="0.25">
      <c r="A1267">
        <v>3</v>
      </c>
      <c r="B1267" t="s">
        <v>36</v>
      </c>
      <c r="C1267" t="s">
        <v>2800</v>
      </c>
      <c r="D1267" t="s">
        <v>2801</v>
      </c>
      <c r="E1267" t="s">
        <v>37</v>
      </c>
      <c r="F1267" t="s">
        <v>6</v>
      </c>
      <c r="G1267" t="s">
        <v>3166</v>
      </c>
      <c r="H1267">
        <v>8702.4858270000004</v>
      </c>
      <c r="I1267">
        <v>8703.6639030000006</v>
      </c>
      <c r="J1267">
        <v>1.1780759999999999</v>
      </c>
      <c r="K1267">
        <v>1.35354E-2</v>
      </c>
    </row>
    <row r="1268" spans="1:11" x14ac:dyDescent="0.25">
      <c r="A1268">
        <v>3</v>
      </c>
      <c r="B1268" t="s">
        <v>36</v>
      </c>
      <c r="C1268" t="s">
        <v>1910</v>
      </c>
      <c r="D1268" t="s">
        <v>1911</v>
      </c>
      <c r="E1268" t="s">
        <v>37</v>
      </c>
      <c r="F1268" t="s">
        <v>6</v>
      </c>
      <c r="G1268" t="s">
        <v>3166</v>
      </c>
      <c r="H1268">
        <v>8697.0415730000004</v>
      </c>
      <c r="I1268">
        <v>8747.8504090000006</v>
      </c>
      <c r="J1268">
        <v>50.808835999999999</v>
      </c>
      <c r="K1268">
        <v>0.58081510000000003</v>
      </c>
    </row>
    <row r="1269" spans="1:11" x14ac:dyDescent="0.25">
      <c r="A1269">
        <v>3</v>
      </c>
      <c r="B1269" t="s">
        <v>36</v>
      </c>
      <c r="C1269" t="s">
        <v>2808</v>
      </c>
      <c r="D1269" t="s">
        <v>2809</v>
      </c>
      <c r="E1269" t="s">
        <v>37</v>
      </c>
      <c r="F1269" t="s">
        <v>6</v>
      </c>
      <c r="G1269" t="s">
        <v>3166</v>
      </c>
      <c r="H1269">
        <v>8685.3016069999994</v>
      </c>
      <c r="I1269">
        <v>8697.0415730000004</v>
      </c>
      <c r="J1269">
        <v>11.739966000000001</v>
      </c>
      <c r="K1269">
        <v>0.134988</v>
      </c>
    </row>
    <row r="1270" spans="1:11" x14ac:dyDescent="0.25">
      <c r="A1270">
        <v>3</v>
      </c>
      <c r="B1270" t="s">
        <v>36</v>
      </c>
      <c r="C1270" t="s">
        <v>3319</v>
      </c>
      <c r="D1270" t="s">
        <v>3320</v>
      </c>
      <c r="E1270" t="s">
        <v>37</v>
      </c>
      <c r="F1270" t="s">
        <v>6</v>
      </c>
      <c r="G1270" t="s">
        <v>3166</v>
      </c>
      <c r="H1270">
        <v>8766.4950669999998</v>
      </c>
      <c r="I1270">
        <v>8711.7838759999995</v>
      </c>
      <c r="J1270">
        <v>54.711190999999999</v>
      </c>
      <c r="K1270">
        <v>0.62801359999999995</v>
      </c>
    </row>
    <row r="1271" spans="1:11" x14ac:dyDescent="0.25">
      <c r="A1271">
        <v>3</v>
      </c>
      <c r="B1271" t="s">
        <v>36</v>
      </c>
      <c r="C1271" t="s">
        <v>2354</v>
      </c>
      <c r="D1271" t="s">
        <v>2355</v>
      </c>
      <c r="E1271" t="s">
        <v>37</v>
      </c>
      <c r="F1271" t="s">
        <v>6</v>
      </c>
      <c r="G1271" t="s">
        <v>3166</v>
      </c>
      <c r="H1271">
        <v>8720.7950099999998</v>
      </c>
      <c r="I1271">
        <v>8726.891705</v>
      </c>
      <c r="J1271">
        <v>6.0966950000000004</v>
      </c>
      <c r="K1271">
        <v>6.9861000000000006E-2</v>
      </c>
    </row>
    <row r="1272" spans="1:11" x14ac:dyDescent="0.25">
      <c r="A1272">
        <v>3</v>
      </c>
      <c r="B1272" t="s">
        <v>36</v>
      </c>
      <c r="C1272" t="s">
        <v>2816</v>
      </c>
      <c r="D1272" t="s">
        <v>2817</v>
      </c>
      <c r="E1272" t="s">
        <v>37</v>
      </c>
      <c r="F1272" t="s">
        <v>6</v>
      </c>
      <c r="G1272" t="s">
        <v>3166</v>
      </c>
      <c r="H1272">
        <v>8749.9525529999992</v>
      </c>
      <c r="I1272">
        <v>8759.015652</v>
      </c>
      <c r="J1272">
        <v>9.0630989999999994</v>
      </c>
      <c r="K1272">
        <v>0.1034717</v>
      </c>
    </row>
    <row r="1273" spans="1:11" x14ac:dyDescent="0.25">
      <c r="A1273">
        <v>3</v>
      </c>
      <c r="B1273" t="s">
        <v>36</v>
      </c>
      <c r="C1273" t="s">
        <v>1914</v>
      </c>
      <c r="D1273" t="s">
        <v>1915</v>
      </c>
      <c r="E1273" t="s">
        <v>37</v>
      </c>
      <c r="F1273" t="s">
        <v>6</v>
      </c>
      <c r="G1273" t="s">
        <v>3166</v>
      </c>
      <c r="H1273">
        <v>8741.2698309999996</v>
      </c>
      <c r="I1273">
        <v>8749.9525529999992</v>
      </c>
      <c r="J1273">
        <v>8.6827220000000001</v>
      </c>
      <c r="K1273">
        <v>9.9231600000000003E-2</v>
      </c>
    </row>
    <row r="1274" spans="1:11" x14ac:dyDescent="0.25">
      <c r="A1274">
        <v>3</v>
      </c>
      <c r="B1274" t="s">
        <v>36</v>
      </c>
      <c r="C1274" t="s">
        <v>3321</v>
      </c>
      <c r="D1274" t="s">
        <v>3322</v>
      </c>
      <c r="E1274" t="s">
        <v>37</v>
      </c>
      <c r="F1274" t="s">
        <v>6</v>
      </c>
      <c r="G1274" t="s">
        <v>3166</v>
      </c>
      <c r="H1274">
        <v>8623.6517280000007</v>
      </c>
      <c r="I1274">
        <v>8741.2698309999996</v>
      </c>
      <c r="J1274">
        <v>117.618103</v>
      </c>
      <c r="K1274">
        <v>1.3455493999999999</v>
      </c>
    </row>
    <row r="1275" spans="1:11" x14ac:dyDescent="0.25">
      <c r="A1275">
        <v>3</v>
      </c>
      <c r="B1275" t="s">
        <v>36</v>
      </c>
      <c r="C1275" t="s">
        <v>2360</v>
      </c>
      <c r="D1275" t="s">
        <v>2361</v>
      </c>
      <c r="E1275" t="s">
        <v>37</v>
      </c>
      <c r="F1275" t="s">
        <v>6</v>
      </c>
      <c r="G1275" t="s">
        <v>3166</v>
      </c>
      <c r="H1275">
        <v>8618.0535070000005</v>
      </c>
      <c r="I1275">
        <v>8758.8894650000002</v>
      </c>
      <c r="J1275">
        <v>140.83595800000001</v>
      </c>
      <c r="K1275">
        <v>1.6079203</v>
      </c>
    </row>
    <row r="1276" spans="1:11" x14ac:dyDescent="0.25">
      <c r="A1276">
        <v>3</v>
      </c>
      <c r="B1276" t="s">
        <v>36</v>
      </c>
      <c r="C1276" t="s">
        <v>1926</v>
      </c>
      <c r="D1276" t="s">
        <v>1927</v>
      </c>
      <c r="E1276" t="s">
        <v>37</v>
      </c>
      <c r="F1276" t="s">
        <v>6</v>
      </c>
      <c r="G1276" t="s">
        <v>3166</v>
      </c>
      <c r="H1276">
        <v>8763.8423440000006</v>
      </c>
      <c r="I1276">
        <v>8618.0535070000005</v>
      </c>
      <c r="J1276">
        <v>145.788837</v>
      </c>
      <c r="K1276">
        <v>1.6916678000000001</v>
      </c>
    </row>
    <row r="1277" spans="1:11" x14ac:dyDescent="0.25">
      <c r="A1277">
        <v>3</v>
      </c>
      <c r="B1277" t="s">
        <v>36</v>
      </c>
      <c r="C1277" t="s">
        <v>2362</v>
      </c>
      <c r="D1277" t="s">
        <v>2363</v>
      </c>
      <c r="E1277" t="s">
        <v>37</v>
      </c>
      <c r="F1277" t="s">
        <v>6</v>
      </c>
      <c r="G1277" t="s">
        <v>3166</v>
      </c>
      <c r="H1277">
        <v>8678.8708160000006</v>
      </c>
      <c r="I1277">
        <v>8766.4297709999992</v>
      </c>
      <c r="J1277">
        <v>87.558954999999997</v>
      </c>
      <c r="K1277">
        <v>0.99879830000000003</v>
      </c>
    </row>
    <row r="1278" spans="1:11" x14ac:dyDescent="0.25">
      <c r="A1278">
        <v>3</v>
      </c>
      <c r="B1278" t="s">
        <v>36</v>
      </c>
      <c r="C1278" t="s">
        <v>2366</v>
      </c>
      <c r="D1278" t="s">
        <v>2367</v>
      </c>
      <c r="E1278" t="s">
        <v>37</v>
      </c>
      <c r="F1278" t="s">
        <v>6</v>
      </c>
      <c r="G1278" t="s">
        <v>3166</v>
      </c>
      <c r="H1278">
        <v>8627.2611190000007</v>
      </c>
      <c r="I1278">
        <v>8747.0420950000007</v>
      </c>
      <c r="J1278">
        <v>119.780976</v>
      </c>
      <c r="K1278">
        <v>1.3693884000000001</v>
      </c>
    </row>
    <row r="1279" spans="1:11" x14ac:dyDescent="0.25">
      <c r="A1279">
        <v>3</v>
      </c>
      <c r="B1279" t="s">
        <v>36</v>
      </c>
      <c r="C1279" t="s">
        <v>2370</v>
      </c>
      <c r="D1279" t="s">
        <v>2371</v>
      </c>
      <c r="E1279" t="s">
        <v>37</v>
      </c>
      <c r="F1279" t="s">
        <v>6</v>
      </c>
      <c r="G1279" t="s">
        <v>3166</v>
      </c>
      <c r="H1279">
        <v>8758.5576810000002</v>
      </c>
      <c r="I1279">
        <v>8764.3398379999999</v>
      </c>
      <c r="J1279">
        <v>5.7821569999999998</v>
      </c>
      <c r="K1279">
        <v>6.5973699999999996E-2</v>
      </c>
    </row>
    <row r="1280" spans="1:11" x14ac:dyDescent="0.25">
      <c r="A1280">
        <v>3</v>
      </c>
      <c r="B1280" t="s">
        <v>388</v>
      </c>
      <c r="C1280" t="s">
        <v>2894</v>
      </c>
      <c r="D1280" t="s">
        <v>2895</v>
      </c>
      <c r="E1280" t="s">
        <v>37</v>
      </c>
      <c r="F1280" t="s">
        <v>6</v>
      </c>
      <c r="G1280" t="s">
        <v>3166</v>
      </c>
      <c r="H1280">
        <v>8612.0822270000008</v>
      </c>
      <c r="I1280">
        <v>8639.6122290000003</v>
      </c>
      <c r="J1280">
        <v>27.530002</v>
      </c>
      <c r="K1280">
        <v>0.3186486</v>
      </c>
    </row>
    <row r="1281" spans="1:11" x14ac:dyDescent="0.25">
      <c r="A1281">
        <v>3</v>
      </c>
      <c r="B1281" t="s">
        <v>388</v>
      </c>
      <c r="C1281" t="s">
        <v>3327</v>
      </c>
      <c r="D1281" t="s">
        <v>3328</v>
      </c>
      <c r="E1281" t="s">
        <v>37</v>
      </c>
      <c r="F1281" t="s">
        <v>6</v>
      </c>
      <c r="G1281" t="s">
        <v>3166</v>
      </c>
      <c r="H1281">
        <v>8673.2689480000008</v>
      </c>
      <c r="I1281">
        <v>8687.1968660000002</v>
      </c>
      <c r="J1281">
        <v>13.927918</v>
      </c>
      <c r="K1281">
        <v>0.160327</v>
      </c>
    </row>
    <row r="1282" spans="1:11" x14ac:dyDescent="0.25">
      <c r="A1282">
        <v>3</v>
      </c>
      <c r="B1282" t="s">
        <v>388</v>
      </c>
      <c r="C1282" t="s">
        <v>2424</v>
      </c>
      <c r="D1282" t="s">
        <v>2425</v>
      </c>
      <c r="E1282" t="s">
        <v>37</v>
      </c>
      <c r="F1282" t="s">
        <v>6</v>
      </c>
      <c r="G1282" t="s">
        <v>3166</v>
      </c>
      <c r="H1282">
        <v>8633.0928359999998</v>
      </c>
      <c r="I1282">
        <v>8697.4512159999995</v>
      </c>
      <c r="J1282">
        <v>64.358379999999997</v>
      </c>
      <c r="K1282">
        <v>0.73996830000000002</v>
      </c>
    </row>
    <row r="1283" spans="1:11" x14ac:dyDescent="0.25">
      <c r="A1283">
        <v>3</v>
      </c>
      <c r="B1283" t="s">
        <v>388</v>
      </c>
      <c r="C1283" t="s">
        <v>2900</v>
      </c>
      <c r="D1283" t="s">
        <v>2901</v>
      </c>
      <c r="E1283" t="s">
        <v>37</v>
      </c>
      <c r="F1283" t="s">
        <v>6</v>
      </c>
      <c r="G1283" t="s">
        <v>3166</v>
      </c>
      <c r="H1283">
        <v>8788.0274200000003</v>
      </c>
      <c r="I1283">
        <v>8697.7108910000006</v>
      </c>
      <c r="J1283">
        <v>90.316529000000003</v>
      </c>
      <c r="K1283">
        <v>1.0383941999999999</v>
      </c>
    </row>
    <row r="1284" spans="1:11" x14ac:dyDescent="0.25">
      <c r="A1284">
        <v>3</v>
      </c>
      <c r="B1284" t="s">
        <v>388</v>
      </c>
      <c r="C1284" t="s">
        <v>2432</v>
      </c>
      <c r="D1284" t="s">
        <v>2433</v>
      </c>
      <c r="E1284" t="s">
        <v>37</v>
      </c>
      <c r="F1284" t="s">
        <v>6</v>
      </c>
      <c r="G1284" t="s">
        <v>3166</v>
      </c>
      <c r="H1284">
        <v>8617.0537600000007</v>
      </c>
      <c r="I1284">
        <v>8610.947349</v>
      </c>
      <c r="J1284">
        <v>6.1064109999999996</v>
      </c>
      <c r="K1284">
        <v>7.0914500000000005E-2</v>
      </c>
    </row>
    <row r="1285" spans="1:11" x14ac:dyDescent="0.25">
      <c r="A1285">
        <v>3</v>
      </c>
      <c r="B1285" t="s">
        <v>388</v>
      </c>
      <c r="C1285" t="s">
        <v>3329</v>
      </c>
      <c r="D1285" t="s">
        <v>3330</v>
      </c>
      <c r="E1285" t="s">
        <v>37</v>
      </c>
      <c r="F1285" t="s">
        <v>6</v>
      </c>
      <c r="G1285" t="s">
        <v>3166</v>
      </c>
      <c r="H1285">
        <v>8744.5558450000008</v>
      </c>
      <c r="I1285">
        <v>8665.9805460000007</v>
      </c>
      <c r="J1285">
        <v>78.575299000000001</v>
      </c>
      <c r="K1285">
        <v>0.90670980000000001</v>
      </c>
    </row>
    <row r="1286" spans="1:11" x14ac:dyDescent="0.25">
      <c r="A1286">
        <v>3</v>
      </c>
      <c r="B1286" t="s">
        <v>388</v>
      </c>
      <c r="C1286" t="s">
        <v>3331</v>
      </c>
      <c r="D1286" t="s">
        <v>3332</v>
      </c>
      <c r="E1286" t="s">
        <v>37</v>
      </c>
      <c r="F1286" t="s">
        <v>6</v>
      </c>
      <c r="G1286" t="s">
        <v>3166</v>
      </c>
      <c r="H1286">
        <v>8646.5126760000003</v>
      </c>
      <c r="I1286">
        <v>8634.279665</v>
      </c>
      <c r="J1286">
        <v>12.233010999999999</v>
      </c>
      <c r="K1286">
        <v>0.14167959999999999</v>
      </c>
    </row>
    <row r="1287" spans="1:11" x14ac:dyDescent="0.25">
      <c r="A1287">
        <v>3</v>
      </c>
      <c r="B1287" t="s">
        <v>388</v>
      </c>
      <c r="C1287" t="s">
        <v>3333</v>
      </c>
      <c r="D1287" t="s">
        <v>3334</v>
      </c>
      <c r="E1287" t="s">
        <v>37</v>
      </c>
      <c r="F1287" t="s">
        <v>6</v>
      </c>
      <c r="G1287" t="s">
        <v>3166</v>
      </c>
      <c r="H1287">
        <v>8734.0288089999995</v>
      </c>
      <c r="I1287">
        <v>8646.5126760000003</v>
      </c>
      <c r="J1287">
        <v>87.516132999999996</v>
      </c>
      <c r="K1287">
        <v>1.0121553000000001</v>
      </c>
    </row>
    <row r="1288" spans="1:11" x14ac:dyDescent="0.25">
      <c r="A1288">
        <v>3</v>
      </c>
      <c r="B1288" t="s">
        <v>388</v>
      </c>
      <c r="C1288" t="s">
        <v>2020</v>
      </c>
      <c r="D1288" t="s">
        <v>2021</v>
      </c>
      <c r="E1288" t="s">
        <v>37</v>
      </c>
      <c r="F1288" t="s">
        <v>6</v>
      </c>
      <c r="G1288" t="s">
        <v>3166</v>
      </c>
      <c r="H1288">
        <v>8715.5157849999996</v>
      </c>
      <c r="I1288">
        <v>8734.0288089999995</v>
      </c>
      <c r="J1288">
        <v>18.513024000000001</v>
      </c>
      <c r="K1288">
        <v>0.21196429999999999</v>
      </c>
    </row>
    <row r="1289" spans="1:11" x14ac:dyDescent="0.25">
      <c r="A1289">
        <v>3</v>
      </c>
      <c r="B1289" t="s">
        <v>388</v>
      </c>
      <c r="C1289" t="s">
        <v>2912</v>
      </c>
      <c r="D1289" t="s">
        <v>2913</v>
      </c>
      <c r="E1289" t="s">
        <v>37</v>
      </c>
      <c r="F1289" t="s">
        <v>6</v>
      </c>
      <c r="G1289" t="s">
        <v>3166</v>
      </c>
      <c r="H1289">
        <v>8692.0092420000001</v>
      </c>
      <c r="I1289">
        <v>8687.4915880000008</v>
      </c>
      <c r="J1289">
        <v>4.5176540000000003</v>
      </c>
      <c r="K1289">
        <v>5.2001800000000001E-2</v>
      </c>
    </row>
    <row r="1290" spans="1:11" x14ac:dyDescent="0.25">
      <c r="A1290">
        <v>3</v>
      </c>
      <c r="B1290" t="s">
        <v>739</v>
      </c>
      <c r="C1290" t="s">
        <v>2506</v>
      </c>
      <c r="D1290" t="s">
        <v>2507</v>
      </c>
      <c r="E1290" t="s">
        <v>37</v>
      </c>
      <c r="F1290" t="s">
        <v>6</v>
      </c>
      <c r="G1290" t="s">
        <v>3166</v>
      </c>
      <c r="H1290">
        <v>8681.8745770000005</v>
      </c>
      <c r="I1290">
        <v>8611.7719390000002</v>
      </c>
      <c r="J1290">
        <v>70.102637999999999</v>
      </c>
      <c r="K1290">
        <v>0.81403270000000005</v>
      </c>
    </row>
    <row r="1291" spans="1:11" x14ac:dyDescent="0.25">
      <c r="A1291">
        <v>3</v>
      </c>
      <c r="B1291" t="s">
        <v>739</v>
      </c>
      <c r="C1291" t="s">
        <v>2976</v>
      </c>
      <c r="D1291" t="s">
        <v>2977</v>
      </c>
      <c r="E1291" t="s">
        <v>37</v>
      </c>
      <c r="F1291" t="s">
        <v>6</v>
      </c>
      <c r="G1291" t="s">
        <v>3166</v>
      </c>
      <c r="H1291">
        <v>8629.8962269999993</v>
      </c>
      <c r="I1291">
        <v>8681.8745770000005</v>
      </c>
      <c r="J1291">
        <v>51.978349999999999</v>
      </c>
      <c r="K1291">
        <v>0.5986996</v>
      </c>
    </row>
    <row r="1292" spans="1:11" x14ac:dyDescent="0.25">
      <c r="A1292">
        <v>3</v>
      </c>
      <c r="B1292" t="s">
        <v>739</v>
      </c>
      <c r="C1292" t="s">
        <v>2090</v>
      </c>
      <c r="D1292" t="s">
        <v>2091</v>
      </c>
      <c r="E1292" t="s">
        <v>37</v>
      </c>
      <c r="F1292" t="s">
        <v>6</v>
      </c>
      <c r="G1292" t="s">
        <v>3166</v>
      </c>
      <c r="H1292">
        <v>8646.7602009999991</v>
      </c>
      <c r="I1292">
        <v>8629.8962269999993</v>
      </c>
      <c r="J1292">
        <v>16.863973999999999</v>
      </c>
      <c r="K1292">
        <v>0.19541339999999999</v>
      </c>
    </row>
    <row r="1293" spans="1:11" x14ac:dyDescent="0.25">
      <c r="A1293">
        <v>3</v>
      </c>
      <c r="B1293" t="s">
        <v>739</v>
      </c>
      <c r="C1293" t="s">
        <v>2978</v>
      </c>
      <c r="D1293" t="s">
        <v>2979</v>
      </c>
      <c r="E1293" t="s">
        <v>37</v>
      </c>
      <c r="F1293" t="s">
        <v>6</v>
      </c>
      <c r="G1293" t="s">
        <v>3166</v>
      </c>
      <c r="H1293">
        <v>8621.7946639999991</v>
      </c>
      <c r="I1293">
        <v>8661.6529179999998</v>
      </c>
      <c r="J1293">
        <v>39.858254000000002</v>
      </c>
      <c r="K1293">
        <v>0.4601691</v>
      </c>
    </row>
    <row r="1294" spans="1:11" x14ac:dyDescent="0.25">
      <c r="A1294">
        <v>3</v>
      </c>
      <c r="B1294" t="s">
        <v>739</v>
      </c>
      <c r="C1294" t="s">
        <v>2094</v>
      </c>
      <c r="D1294" t="s">
        <v>2095</v>
      </c>
      <c r="E1294" t="s">
        <v>37</v>
      </c>
      <c r="F1294" t="s">
        <v>6</v>
      </c>
      <c r="G1294" t="s">
        <v>3166</v>
      </c>
      <c r="H1294">
        <v>8654.6564350000008</v>
      </c>
      <c r="I1294">
        <v>8642.9216130000004</v>
      </c>
      <c r="J1294">
        <v>11.734821999999999</v>
      </c>
      <c r="K1294">
        <v>0.1357738</v>
      </c>
    </row>
    <row r="1295" spans="1:11" x14ac:dyDescent="0.25">
      <c r="A1295">
        <v>3</v>
      </c>
      <c r="B1295" t="s">
        <v>739</v>
      </c>
      <c r="C1295" t="s">
        <v>2096</v>
      </c>
      <c r="D1295" t="s">
        <v>2097</v>
      </c>
      <c r="E1295" t="s">
        <v>37</v>
      </c>
      <c r="F1295" t="s">
        <v>6</v>
      </c>
      <c r="G1295" t="s">
        <v>3166</v>
      </c>
      <c r="H1295">
        <v>8631.9274000000005</v>
      </c>
      <c r="I1295">
        <v>8637.1546180000005</v>
      </c>
      <c r="J1295">
        <v>5.2272179999999997</v>
      </c>
      <c r="K1295">
        <v>6.05201E-2</v>
      </c>
    </row>
    <row r="1296" spans="1:11" x14ac:dyDescent="0.25">
      <c r="A1296">
        <v>3</v>
      </c>
      <c r="B1296" t="s">
        <v>739</v>
      </c>
      <c r="C1296" t="s">
        <v>2098</v>
      </c>
      <c r="D1296" t="s">
        <v>2099</v>
      </c>
      <c r="E1296" t="s">
        <v>37</v>
      </c>
      <c r="F1296" t="s">
        <v>6</v>
      </c>
      <c r="G1296" t="s">
        <v>3166</v>
      </c>
      <c r="H1296">
        <v>8652.8421469999994</v>
      </c>
      <c r="I1296">
        <v>8631.9274000000005</v>
      </c>
      <c r="J1296">
        <v>20.914746999999998</v>
      </c>
      <c r="K1296">
        <v>0.24229519999999999</v>
      </c>
    </row>
    <row r="1297" spans="1:11" x14ac:dyDescent="0.25">
      <c r="A1297">
        <v>3</v>
      </c>
      <c r="B1297" t="s">
        <v>739</v>
      </c>
      <c r="C1297" t="s">
        <v>2518</v>
      </c>
      <c r="D1297" t="s">
        <v>2519</v>
      </c>
      <c r="E1297" t="s">
        <v>37</v>
      </c>
      <c r="F1297" t="s">
        <v>6</v>
      </c>
      <c r="G1297" t="s">
        <v>3166</v>
      </c>
      <c r="H1297">
        <v>8682.5150090000006</v>
      </c>
      <c r="I1297">
        <v>8627.4147379999995</v>
      </c>
      <c r="J1297">
        <v>55.100270999999999</v>
      </c>
      <c r="K1297">
        <v>0.63866489999999998</v>
      </c>
    </row>
    <row r="1298" spans="1:11" x14ac:dyDescent="0.25">
      <c r="A1298">
        <v>3</v>
      </c>
      <c r="B1298" t="s">
        <v>739</v>
      </c>
      <c r="C1298" t="s">
        <v>2988</v>
      </c>
      <c r="D1298" t="s">
        <v>2989</v>
      </c>
      <c r="E1298" t="s">
        <v>37</v>
      </c>
      <c r="F1298" t="s">
        <v>6</v>
      </c>
      <c r="G1298" t="s">
        <v>3166</v>
      </c>
      <c r="H1298">
        <v>8656.9270350000006</v>
      </c>
      <c r="I1298">
        <v>8664.8274500000007</v>
      </c>
      <c r="J1298">
        <v>7.9004149999999997</v>
      </c>
      <c r="K1298">
        <v>9.1177999999999995E-2</v>
      </c>
    </row>
    <row r="1299" spans="1:11" x14ac:dyDescent="0.25">
      <c r="A1299">
        <v>3</v>
      </c>
      <c r="B1299" t="s">
        <v>739</v>
      </c>
      <c r="C1299" t="s">
        <v>3343</v>
      </c>
      <c r="D1299" t="s">
        <v>3344</v>
      </c>
      <c r="E1299" t="s">
        <v>37</v>
      </c>
      <c r="F1299" t="s">
        <v>6</v>
      </c>
      <c r="G1299" t="s">
        <v>3166</v>
      </c>
      <c r="H1299">
        <v>8643.4461119999996</v>
      </c>
      <c r="I1299">
        <v>8623.527994</v>
      </c>
      <c r="J1299">
        <v>19.918118</v>
      </c>
      <c r="K1299">
        <v>0.23097409999999999</v>
      </c>
    </row>
    <row r="1300" spans="1:11" x14ac:dyDescent="0.25">
      <c r="A1300">
        <v>3</v>
      </c>
      <c r="B1300" t="s">
        <v>739</v>
      </c>
      <c r="C1300" t="s">
        <v>2996</v>
      </c>
      <c r="D1300" t="s">
        <v>2997</v>
      </c>
      <c r="E1300" t="s">
        <v>37</v>
      </c>
      <c r="F1300" t="s">
        <v>6</v>
      </c>
      <c r="G1300" t="s">
        <v>3166</v>
      </c>
      <c r="H1300">
        <v>8641.6981560000004</v>
      </c>
      <c r="I1300">
        <v>8661.7490479999997</v>
      </c>
      <c r="J1300">
        <v>20.050892000000001</v>
      </c>
      <c r="K1300">
        <v>0.23148779999999999</v>
      </c>
    </row>
    <row r="1301" spans="1:11" x14ac:dyDescent="0.25">
      <c r="A1301">
        <v>3</v>
      </c>
      <c r="B1301" t="s">
        <v>739</v>
      </c>
      <c r="C1301" t="s">
        <v>2524</v>
      </c>
      <c r="D1301" t="s">
        <v>2525</v>
      </c>
      <c r="E1301" t="s">
        <v>37</v>
      </c>
      <c r="F1301" t="s">
        <v>6</v>
      </c>
      <c r="G1301" t="s">
        <v>3166</v>
      </c>
      <c r="H1301">
        <v>8643.8069200000009</v>
      </c>
      <c r="I1301">
        <v>8613.2065509999993</v>
      </c>
      <c r="J1301">
        <v>30.600369000000001</v>
      </c>
      <c r="K1301">
        <v>0.3552727</v>
      </c>
    </row>
    <row r="1302" spans="1:11" x14ac:dyDescent="0.25">
      <c r="A1302">
        <v>3</v>
      </c>
      <c r="B1302" t="s">
        <v>739</v>
      </c>
      <c r="C1302" t="s">
        <v>2116</v>
      </c>
      <c r="D1302" t="s">
        <v>2117</v>
      </c>
      <c r="E1302" t="s">
        <v>37</v>
      </c>
      <c r="F1302" t="s">
        <v>6</v>
      </c>
      <c r="G1302" t="s">
        <v>3166</v>
      </c>
      <c r="H1302">
        <v>8653.4176659999994</v>
      </c>
      <c r="I1302">
        <v>8640.9531970000007</v>
      </c>
      <c r="J1302">
        <v>12.464468999999999</v>
      </c>
      <c r="K1302">
        <v>0.14424880000000001</v>
      </c>
    </row>
    <row r="1303" spans="1:11" x14ac:dyDescent="0.25">
      <c r="A1303">
        <v>3</v>
      </c>
      <c r="B1303" t="s">
        <v>1100</v>
      </c>
      <c r="C1303" t="s">
        <v>2600</v>
      </c>
      <c r="D1303" t="s">
        <v>2601</v>
      </c>
      <c r="E1303" t="s">
        <v>37</v>
      </c>
      <c r="F1303" t="s">
        <v>6</v>
      </c>
      <c r="G1303" t="s">
        <v>3166</v>
      </c>
      <c r="H1303">
        <v>8657.6349339999997</v>
      </c>
      <c r="I1303">
        <v>8648.2795150000002</v>
      </c>
      <c r="J1303">
        <v>9.3554189999999995</v>
      </c>
      <c r="K1303">
        <v>0.1081766</v>
      </c>
    </row>
    <row r="1304" spans="1:11" x14ac:dyDescent="0.25">
      <c r="A1304">
        <v>3</v>
      </c>
      <c r="B1304" t="s">
        <v>1100</v>
      </c>
      <c r="C1304" t="s">
        <v>3050</v>
      </c>
      <c r="D1304" t="s">
        <v>3051</v>
      </c>
      <c r="E1304" t="s">
        <v>37</v>
      </c>
      <c r="F1304" t="s">
        <v>6</v>
      </c>
      <c r="G1304" t="s">
        <v>3166</v>
      </c>
      <c r="H1304">
        <v>8682.7380460000004</v>
      </c>
      <c r="I1304">
        <v>8583.3966060000002</v>
      </c>
      <c r="J1304">
        <v>99.341440000000006</v>
      </c>
      <c r="K1304">
        <v>1.1573675000000001</v>
      </c>
    </row>
    <row r="1305" spans="1:11" x14ac:dyDescent="0.25">
      <c r="A1305">
        <v>3</v>
      </c>
      <c r="B1305" t="s">
        <v>1100</v>
      </c>
      <c r="C1305" t="s">
        <v>2174</v>
      </c>
      <c r="D1305" t="s">
        <v>2175</v>
      </c>
      <c r="E1305" t="s">
        <v>37</v>
      </c>
      <c r="F1305" t="s">
        <v>6</v>
      </c>
      <c r="G1305" t="s">
        <v>3166</v>
      </c>
      <c r="H1305">
        <v>8650.9662769999995</v>
      </c>
      <c r="I1305">
        <v>8666.1062199999997</v>
      </c>
      <c r="J1305">
        <v>15.139943000000001</v>
      </c>
      <c r="K1305">
        <v>0.17470289999999999</v>
      </c>
    </row>
    <row r="1306" spans="1:11" x14ac:dyDescent="0.25">
      <c r="A1306">
        <v>3</v>
      </c>
      <c r="B1306" t="s">
        <v>1100</v>
      </c>
      <c r="C1306" t="s">
        <v>2178</v>
      </c>
      <c r="D1306" t="s">
        <v>2179</v>
      </c>
      <c r="E1306" t="s">
        <v>37</v>
      </c>
      <c r="F1306" t="s">
        <v>6</v>
      </c>
      <c r="G1306" t="s">
        <v>3166</v>
      </c>
      <c r="H1306">
        <v>8698.0732189999999</v>
      </c>
      <c r="I1306">
        <v>8655.1204080000007</v>
      </c>
      <c r="J1306">
        <v>42.952810999999997</v>
      </c>
      <c r="K1306">
        <v>0.4962705</v>
      </c>
    </row>
    <row r="1307" spans="1:11" x14ac:dyDescent="0.25">
      <c r="A1307">
        <v>3</v>
      </c>
      <c r="B1307" t="s">
        <v>1100</v>
      </c>
      <c r="C1307" t="s">
        <v>2604</v>
      </c>
      <c r="D1307" t="s">
        <v>2605</v>
      </c>
      <c r="E1307" t="s">
        <v>37</v>
      </c>
      <c r="F1307" t="s">
        <v>6</v>
      </c>
      <c r="G1307" t="s">
        <v>3166</v>
      </c>
      <c r="H1307">
        <v>8617.0913990000008</v>
      </c>
      <c r="I1307">
        <v>8698.0732189999999</v>
      </c>
      <c r="J1307">
        <v>80.981819999999999</v>
      </c>
      <c r="K1307">
        <v>0.93103170000000002</v>
      </c>
    </row>
    <row r="1308" spans="1:11" x14ac:dyDescent="0.25">
      <c r="A1308">
        <v>3</v>
      </c>
      <c r="B1308" t="s">
        <v>1100</v>
      </c>
      <c r="C1308" t="s">
        <v>2614</v>
      </c>
      <c r="D1308" t="s">
        <v>2615</v>
      </c>
      <c r="E1308" t="s">
        <v>37</v>
      </c>
      <c r="F1308" t="s">
        <v>6</v>
      </c>
      <c r="G1308" t="s">
        <v>3166</v>
      </c>
      <c r="H1308">
        <v>8712.6860460000007</v>
      </c>
      <c r="I1308">
        <v>8646.6462289999999</v>
      </c>
      <c r="J1308">
        <v>66.039816999999999</v>
      </c>
      <c r="K1308">
        <v>0.76376219999999995</v>
      </c>
    </row>
    <row r="1309" spans="1:11" x14ac:dyDescent="0.25">
      <c r="A1309">
        <v>3</v>
      </c>
      <c r="B1309" t="s">
        <v>1100</v>
      </c>
      <c r="C1309" t="s">
        <v>2186</v>
      </c>
      <c r="D1309" t="s">
        <v>2187</v>
      </c>
      <c r="E1309" t="s">
        <v>37</v>
      </c>
      <c r="F1309" t="s">
        <v>6</v>
      </c>
      <c r="G1309" t="s">
        <v>3166</v>
      </c>
      <c r="H1309">
        <v>8661.0038970000005</v>
      </c>
      <c r="I1309">
        <v>8655.6030379999993</v>
      </c>
      <c r="J1309">
        <v>5.4008589999999996</v>
      </c>
      <c r="K1309">
        <v>6.2397300000000003E-2</v>
      </c>
    </row>
    <row r="1310" spans="1:11" x14ac:dyDescent="0.25">
      <c r="A1310">
        <v>3</v>
      </c>
      <c r="B1310" t="s">
        <v>1100</v>
      </c>
      <c r="C1310" t="s">
        <v>2618</v>
      </c>
      <c r="D1310" t="s">
        <v>2619</v>
      </c>
      <c r="E1310" t="s">
        <v>37</v>
      </c>
      <c r="F1310" t="s">
        <v>6</v>
      </c>
      <c r="G1310" t="s">
        <v>3166</v>
      </c>
      <c r="H1310">
        <v>8661.6864729999998</v>
      </c>
      <c r="I1310">
        <v>8661.0038970000005</v>
      </c>
      <c r="J1310">
        <v>0.68257599999999996</v>
      </c>
      <c r="K1310">
        <v>7.8810000000000009E-3</v>
      </c>
    </row>
    <row r="1311" spans="1:11" x14ac:dyDescent="0.25">
      <c r="A1311">
        <v>3</v>
      </c>
      <c r="B1311" t="s">
        <v>1100</v>
      </c>
      <c r="C1311" t="s">
        <v>2620</v>
      </c>
      <c r="D1311" t="s">
        <v>2621</v>
      </c>
      <c r="E1311" t="s">
        <v>37</v>
      </c>
      <c r="F1311" t="s">
        <v>6</v>
      </c>
      <c r="G1311" t="s">
        <v>3166</v>
      </c>
      <c r="H1311">
        <v>8678.7956279999999</v>
      </c>
      <c r="I1311">
        <v>8607.0501079999995</v>
      </c>
      <c r="J1311">
        <v>71.745519999999999</v>
      </c>
      <c r="K1311">
        <v>0.8335669</v>
      </c>
    </row>
    <row r="1312" spans="1:11" x14ac:dyDescent="0.25">
      <c r="A1312">
        <v>3</v>
      </c>
      <c r="B1312" t="s">
        <v>1100</v>
      </c>
      <c r="C1312" t="s">
        <v>2626</v>
      </c>
      <c r="D1312" t="s">
        <v>2627</v>
      </c>
      <c r="E1312" t="s">
        <v>37</v>
      </c>
      <c r="F1312" t="s">
        <v>6</v>
      </c>
      <c r="G1312" t="s">
        <v>3166</v>
      </c>
      <c r="H1312">
        <v>8691.6670950000007</v>
      </c>
      <c r="I1312">
        <v>8568.6462769999998</v>
      </c>
      <c r="J1312">
        <v>123.02081800000001</v>
      </c>
      <c r="K1312">
        <v>1.4357089000000001</v>
      </c>
    </row>
    <row r="1313" spans="1:11" x14ac:dyDescent="0.25">
      <c r="A1313">
        <v>3</v>
      </c>
      <c r="B1313" t="s">
        <v>1100</v>
      </c>
      <c r="C1313" t="s">
        <v>3072</v>
      </c>
      <c r="D1313" t="s">
        <v>3073</v>
      </c>
      <c r="E1313" t="s">
        <v>37</v>
      </c>
      <c r="F1313" t="s">
        <v>6</v>
      </c>
      <c r="G1313" t="s">
        <v>3166</v>
      </c>
      <c r="H1313">
        <v>8655.5939820000003</v>
      </c>
      <c r="I1313">
        <v>8691.6670950000007</v>
      </c>
      <c r="J1313">
        <v>36.073112999999999</v>
      </c>
      <c r="K1313">
        <v>0.41503099999999998</v>
      </c>
    </row>
    <row r="1314" spans="1:11" x14ac:dyDescent="0.25">
      <c r="A1314">
        <v>3</v>
      </c>
      <c r="B1314" t="s">
        <v>1100</v>
      </c>
      <c r="C1314" t="s">
        <v>3074</v>
      </c>
      <c r="D1314" t="s">
        <v>3075</v>
      </c>
      <c r="E1314" t="s">
        <v>37</v>
      </c>
      <c r="F1314" t="s">
        <v>6</v>
      </c>
      <c r="G1314" t="s">
        <v>3166</v>
      </c>
      <c r="H1314">
        <v>8683.0780649999997</v>
      </c>
      <c r="I1314">
        <v>8654.6554579999993</v>
      </c>
      <c r="J1314">
        <v>28.422606999999999</v>
      </c>
      <c r="K1314">
        <v>0.32840829999999999</v>
      </c>
    </row>
    <row r="1315" spans="1:11" x14ac:dyDescent="0.25">
      <c r="A1315">
        <v>3</v>
      </c>
      <c r="B1315" t="s">
        <v>1100</v>
      </c>
      <c r="C1315" t="s">
        <v>2630</v>
      </c>
      <c r="D1315" t="s">
        <v>2631</v>
      </c>
      <c r="E1315" t="s">
        <v>37</v>
      </c>
      <c r="F1315" t="s">
        <v>6</v>
      </c>
      <c r="G1315" t="s">
        <v>3166</v>
      </c>
      <c r="H1315">
        <v>8652.8017749999999</v>
      </c>
      <c r="I1315">
        <v>8683.0780649999997</v>
      </c>
      <c r="J1315">
        <v>30.276289999999999</v>
      </c>
      <c r="K1315">
        <v>0.34868149999999998</v>
      </c>
    </row>
    <row r="1316" spans="1:11" x14ac:dyDescent="0.25">
      <c r="A1316">
        <v>3</v>
      </c>
      <c r="B1316" t="s">
        <v>1100</v>
      </c>
      <c r="C1316" t="s">
        <v>3349</v>
      </c>
      <c r="D1316" t="s">
        <v>3350</v>
      </c>
      <c r="E1316" t="s">
        <v>37</v>
      </c>
      <c r="F1316" t="s">
        <v>6</v>
      </c>
      <c r="G1316" t="s">
        <v>3166</v>
      </c>
      <c r="H1316">
        <v>8602.7640439999996</v>
      </c>
      <c r="I1316">
        <v>8649.0545330000004</v>
      </c>
      <c r="J1316">
        <v>46.290489000000001</v>
      </c>
      <c r="K1316">
        <v>0.53520869999999998</v>
      </c>
    </row>
    <row r="1317" spans="1:11" x14ac:dyDescent="0.25">
      <c r="A1317">
        <v>3</v>
      </c>
      <c r="B1317" t="s">
        <v>1100</v>
      </c>
      <c r="C1317" t="s">
        <v>3351</v>
      </c>
      <c r="D1317" t="s">
        <v>3352</v>
      </c>
      <c r="E1317" t="s">
        <v>37</v>
      </c>
      <c r="F1317" t="s">
        <v>6</v>
      </c>
      <c r="G1317" t="s">
        <v>3166</v>
      </c>
      <c r="H1317">
        <v>8631.5572169999996</v>
      </c>
      <c r="I1317">
        <v>8602.7640439999996</v>
      </c>
      <c r="J1317">
        <v>28.793172999999999</v>
      </c>
      <c r="K1317">
        <v>0.33469680000000002</v>
      </c>
    </row>
    <row r="1318" spans="1:11" x14ac:dyDescent="0.25">
      <c r="A1318">
        <v>3</v>
      </c>
      <c r="B1318" t="s">
        <v>1100</v>
      </c>
      <c r="C1318" t="s">
        <v>2190</v>
      </c>
      <c r="D1318" t="s">
        <v>2191</v>
      </c>
      <c r="E1318" t="s">
        <v>37</v>
      </c>
      <c r="F1318" t="s">
        <v>6</v>
      </c>
      <c r="G1318" t="s">
        <v>3166</v>
      </c>
      <c r="H1318">
        <v>8659.4448179999999</v>
      </c>
      <c r="I1318">
        <v>8580.4449089999998</v>
      </c>
      <c r="J1318">
        <v>78.999909000000002</v>
      </c>
      <c r="K1318">
        <v>0.92069710000000005</v>
      </c>
    </row>
    <row r="1319" spans="1:11" x14ac:dyDescent="0.25">
      <c r="A1319">
        <v>3</v>
      </c>
      <c r="B1319" t="s">
        <v>1462</v>
      </c>
      <c r="C1319" t="s">
        <v>2708</v>
      </c>
      <c r="D1319" t="s">
        <v>2709</v>
      </c>
      <c r="E1319" t="s">
        <v>37</v>
      </c>
      <c r="F1319" t="s">
        <v>6</v>
      </c>
      <c r="G1319" t="s">
        <v>3166</v>
      </c>
      <c r="H1319">
        <v>8662.4760380000007</v>
      </c>
      <c r="I1319">
        <v>8654.9260119999999</v>
      </c>
      <c r="J1319">
        <v>7.5500259999999999</v>
      </c>
      <c r="K1319">
        <v>8.7233900000000003E-2</v>
      </c>
    </row>
    <row r="1320" spans="1:11" x14ac:dyDescent="0.25">
      <c r="A1320">
        <v>3</v>
      </c>
      <c r="B1320" t="s">
        <v>1462</v>
      </c>
      <c r="C1320" t="s">
        <v>3363</v>
      </c>
      <c r="D1320" t="s">
        <v>3364</v>
      </c>
      <c r="E1320" t="s">
        <v>37</v>
      </c>
      <c r="F1320" t="s">
        <v>6</v>
      </c>
      <c r="G1320" t="s">
        <v>3166</v>
      </c>
      <c r="H1320">
        <v>8671.9580349999997</v>
      </c>
      <c r="I1320">
        <v>8662.4760380000007</v>
      </c>
      <c r="J1320">
        <v>9.4819969999999998</v>
      </c>
      <c r="K1320">
        <v>0.10946060000000001</v>
      </c>
    </row>
    <row r="1321" spans="1:11" x14ac:dyDescent="0.25">
      <c r="A1321">
        <v>3</v>
      </c>
      <c r="B1321" t="s">
        <v>1462</v>
      </c>
      <c r="C1321" t="s">
        <v>2710</v>
      </c>
      <c r="D1321" t="s">
        <v>2711</v>
      </c>
      <c r="E1321" t="s">
        <v>37</v>
      </c>
      <c r="F1321" t="s">
        <v>6</v>
      </c>
      <c r="G1321" t="s">
        <v>3166</v>
      </c>
      <c r="H1321">
        <v>8654.9890529999993</v>
      </c>
      <c r="I1321">
        <v>8706.1986140000008</v>
      </c>
      <c r="J1321">
        <v>51.209561000000001</v>
      </c>
      <c r="K1321">
        <v>0.58819659999999996</v>
      </c>
    </row>
    <row r="1322" spans="1:11" x14ac:dyDescent="0.25">
      <c r="A1322">
        <v>3</v>
      </c>
      <c r="B1322" t="s">
        <v>1462</v>
      </c>
      <c r="C1322" t="s">
        <v>2712</v>
      </c>
      <c r="D1322" t="s">
        <v>2713</v>
      </c>
      <c r="E1322" t="s">
        <v>37</v>
      </c>
      <c r="F1322" t="s">
        <v>6</v>
      </c>
      <c r="G1322" t="s">
        <v>3166</v>
      </c>
      <c r="H1322">
        <v>8647.0805110000001</v>
      </c>
      <c r="I1322">
        <v>8705.1983029999992</v>
      </c>
      <c r="J1322">
        <v>58.117792000000001</v>
      </c>
      <c r="K1322">
        <v>0.66762169999999998</v>
      </c>
    </row>
    <row r="1323" spans="1:11" x14ac:dyDescent="0.25">
      <c r="A1323">
        <v>3</v>
      </c>
      <c r="B1323" t="s">
        <v>1462</v>
      </c>
      <c r="C1323" t="s">
        <v>2278</v>
      </c>
      <c r="D1323" t="s">
        <v>2279</v>
      </c>
      <c r="E1323" t="s">
        <v>37</v>
      </c>
      <c r="F1323" t="s">
        <v>6</v>
      </c>
      <c r="G1323" t="s">
        <v>3166</v>
      </c>
      <c r="H1323">
        <v>8698.7865959999999</v>
      </c>
      <c r="I1323">
        <v>8638.6757859999998</v>
      </c>
      <c r="J1323">
        <v>60.110810000000001</v>
      </c>
      <c r="K1323">
        <v>0.69583360000000005</v>
      </c>
    </row>
    <row r="1324" spans="1:11" x14ac:dyDescent="0.25">
      <c r="A1324">
        <v>3</v>
      </c>
      <c r="B1324" t="s">
        <v>1462</v>
      </c>
      <c r="C1324" t="s">
        <v>3365</v>
      </c>
      <c r="D1324" t="s">
        <v>3366</v>
      </c>
      <c r="E1324" t="s">
        <v>37</v>
      </c>
      <c r="F1324" t="s">
        <v>6</v>
      </c>
      <c r="G1324" t="s">
        <v>3166</v>
      </c>
      <c r="H1324">
        <v>8678.3360069999999</v>
      </c>
      <c r="I1324">
        <v>8712.0818999999992</v>
      </c>
      <c r="J1324">
        <v>33.745893000000002</v>
      </c>
      <c r="K1324">
        <v>0.38734590000000002</v>
      </c>
    </row>
    <row r="1325" spans="1:11" x14ac:dyDescent="0.25">
      <c r="A1325">
        <v>3</v>
      </c>
      <c r="B1325" t="s">
        <v>1462</v>
      </c>
      <c r="C1325" t="s">
        <v>3160</v>
      </c>
      <c r="D1325" t="s">
        <v>3161</v>
      </c>
      <c r="E1325" t="s">
        <v>37</v>
      </c>
      <c r="F1325" t="s">
        <v>6</v>
      </c>
      <c r="G1325" t="s">
        <v>3166</v>
      </c>
      <c r="H1325">
        <v>8642.8455419999991</v>
      </c>
      <c r="I1325">
        <v>8714.0174769999994</v>
      </c>
      <c r="J1325">
        <v>71.171935000000005</v>
      </c>
      <c r="K1325">
        <v>0.81675229999999999</v>
      </c>
    </row>
    <row r="1326" spans="1:11" x14ac:dyDescent="0.25">
      <c r="A1326">
        <v>3</v>
      </c>
      <c r="B1326" t="s">
        <v>1462</v>
      </c>
      <c r="C1326" t="s">
        <v>2280</v>
      </c>
      <c r="D1326" t="s">
        <v>2281</v>
      </c>
      <c r="E1326" t="s">
        <v>37</v>
      </c>
      <c r="F1326" t="s">
        <v>6</v>
      </c>
      <c r="G1326" t="s">
        <v>3166</v>
      </c>
      <c r="H1326">
        <v>8647.5652150000005</v>
      </c>
      <c r="I1326">
        <v>8642.8455419999991</v>
      </c>
      <c r="J1326">
        <v>4.7196730000000002</v>
      </c>
      <c r="K1326">
        <v>5.4607900000000001E-2</v>
      </c>
    </row>
    <row r="1327" spans="1:11" x14ac:dyDescent="0.25">
      <c r="A1327">
        <v>3</v>
      </c>
      <c r="B1327" t="s">
        <v>1462</v>
      </c>
      <c r="C1327" t="s">
        <v>3162</v>
      </c>
      <c r="D1327" t="s">
        <v>3163</v>
      </c>
      <c r="E1327" t="s">
        <v>37</v>
      </c>
      <c r="F1327" t="s">
        <v>6</v>
      </c>
      <c r="G1327" t="s">
        <v>3166</v>
      </c>
      <c r="H1327">
        <v>8684.2568649999994</v>
      </c>
      <c r="I1327">
        <v>8647.5652150000005</v>
      </c>
      <c r="J1327">
        <v>36.691650000000003</v>
      </c>
      <c r="K1327">
        <v>0.42430040000000002</v>
      </c>
    </row>
    <row r="1328" spans="1:11" x14ac:dyDescent="0.25">
      <c r="A1328">
        <v>4</v>
      </c>
      <c r="B1328" t="s">
        <v>388</v>
      </c>
      <c r="C1328" t="s">
        <v>2030</v>
      </c>
      <c r="D1328" t="s">
        <v>2031</v>
      </c>
      <c r="E1328" t="s">
        <v>37</v>
      </c>
      <c r="F1328" t="s">
        <v>6</v>
      </c>
      <c r="G1328" t="s">
        <v>3166</v>
      </c>
      <c r="H1328">
        <v>8743.8124260000004</v>
      </c>
      <c r="I1328">
        <v>8645.9745390000007</v>
      </c>
      <c r="J1328">
        <v>97.837886999999995</v>
      </c>
      <c r="K1328">
        <v>1.1316005</v>
      </c>
    </row>
    <row r="1329" spans="1:11" x14ac:dyDescent="0.25">
      <c r="A1329">
        <v>4</v>
      </c>
      <c r="B1329" t="s">
        <v>388</v>
      </c>
      <c r="C1329" t="s">
        <v>2436</v>
      </c>
      <c r="D1329" t="s">
        <v>2437</v>
      </c>
      <c r="E1329" t="s">
        <v>37</v>
      </c>
      <c r="F1329" t="s">
        <v>6</v>
      </c>
      <c r="G1329" t="s">
        <v>3166</v>
      </c>
      <c r="H1329">
        <v>8666.1967019999993</v>
      </c>
      <c r="I1329">
        <v>8743.8124260000004</v>
      </c>
      <c r="J1329">
        <v>77.615724</v>
      </c>
      <c r="K1329">
        <v>0.88766460000000003</v>
      </c>
    </row>
    <row r="1330" spans="1:11" x14ac:dyDescent="0.25">
      <c r="A1330">
        <v>4</v>
      </c>
      <c r="B1330" t="s">
        <v>739</v>
      </c>
      <c r="C1330" t="s">
        <v>2530</v>
      </c>
      <c r="D1330" t="s">
        <v>2531</v>
      </c>
      <c r="E1330" t="s">
        <v>37</v>
      </c>
      <c r="F1330" t="s">
        <v>6</v>
      </c>
      <c r="G1330" t="s">
        <v>3166</v>
      </c>
      <c r="H1330">
        <v>8665.2690259999999</v>
      </c>
      <c r="I1330">
        <v>8628.7362260000009</v>
      </c>
      <c r="J1330">
        <v>36.532800000000002</v>
      </c>
      <c r="K1330">
        <v>0.42338530000000002</v>
      </c>
    </row>
    <row r="1331" spans="1:11" x14ac:dyDescent="0.25">
      <c r="A1331">
        <v>1</v>
      </c>
      <c r="B1331" t="s">
        <v>36</v>
      </c>
      <c r="C1331" t="s">
        <v>40</v>
      </c>
      <c r="D1331" t="s">
        <v>41</v>
      </c>
      <c r="E1331" t="s">
        <v>37</v>
      </c>
      <c r="F1331" t="s">
        <v>7</v>
      </c>
      <c r="G1331" t="s">
        <v>1826</v>
      </c>
      <c r="H1331">
        <v>63.8901793</v>
      </c>
      <c r="I1331">
        <v>63.573897799999997</v>
      </c>
      <c r="J1331">
        <v>0.31628149999999999</v>
      </c>
      <c r="K1331">
        <v>0.4975021</v>
      </c>
    </row>
    <row r="1332" spans="1:11" x14ac:dyDescent="0.25">
      <c r="A1332">
        <v>1</v>
      </c>
      <c r="B1332" t="s">
        <v>36</v>
      </c>
      <c r="C1332" t="s">
        <v>46</v>
      </c>
      <c r="D1332" t="s">
        <v>47</v>
      </c>
      <c r="E1332" t="s">
        <v>37</v>
      </c>
      <c r="F1332" t="s">
        <v>7</v>
      </c>
      <c r="G1332" t="s">
        <v>1826</v>
      </c>
      <c r="H1332">
        <v>63.877599799999999</v>
      </c>
      <c r="I1332">
        <v>63.394201500000001</v>
      </c>
      <c r="J1332">
        <v>0.4833983</v>
      </c>
      <c r="K1332">
        <v>0.76252759999999997</v>
      </c>
    </row>
    <row r="1333" spans="1:11" x14ac:dyDescent="0.25">
      <c r="A1333">
        <v>1</v>
      </c>
      <c r="B1333" t="s">
        <v>36</v>
      </c>
      <c r="C1333" t="s">
        <v>48</v>
      </c>
      <c r="D1333" t="s">
        <v>49</v>
      </c>
      <c r="E1333" t="s">
        <v>37</v>
      </c>
      <c r="F1333" t="s">
        <v>7</v>
      </c>
      <c r="G1333" t="s">
        <v>1826</v>
      </c>
      <c r="H1333">
        <v>63.666108700000002</v>
      </c>
      <c r="I1333">
        <v>63.877599799999999</v>
      </c>
      <c r="J1333">
        <v>0.21149109999999999</v>
      </c>
      <c r="K1333">
        <v>0.3310881</v>
      </c>
    </row>
    <row r="1334" spans="1:11" x14ac:dyDescent="0.25">
      <c r="A1334">
        <v>1</v>
      </c>
      <c r="B1334" t="s">
        <v>36</v>
      </c>
      <c r="C1334" t="s">
        <v>54</v>
      </c>
      <c r="D1334" t="s">
        <v>55</v>
      </c>
      <c r="E1334" t="s">
        <v>37</v>
      </c>
      <c r="F1334" t="s">
        <v>7</v>
      </c>
      <c r="G1334" t="s">
        <v>1826</v>
      </c>
      <c r="H1334">
        <v>64.717525499999994</v>
      </c>
      <c r="I1334">
        <v>63.7350256</v>
      </c>
      <c r="J1334">
        <v>0.98249989999999998</v>
      </c>
      <c r="K1334">
        <v>1.5415384000000001</v>
      </c>
    </row>
    <row r="1335" spans="1:11" x14ac:dyDescent="0.25">
      <c r="A1335">
        <v>1</v>
      </c>
      <c r="B1335" t="s">
        <v>36</v>
      </c>
      <c r="C1335" t="s">
        <v>72</v>
      </c>
      <c r="D1335" t="s">
        <v>73</v>
      </c>
      <c r="E1335" t="s">
        <v>37</v>
      </c>
      <c r="F1335" t="s">
        <v>7</v>
      </c>
      <c r="G1335" t="s">
        <v>1826</v>
      </c>
      <c r="H1335">
        <v>63.694095400000002</v>
      </c>
      <c r="I1335">
        <v>63.091464199999997</v>
      </c>
      <c r="J1335">
        <v>0.60263120000000003</v>
      </c>
      <c r="K1335">
        <v>0.95517070000000004</v>
      </c>
    </row>
    <row r="1336" spans="1:11" x14ac:dyDescent="0.25">
      <c r="A1336">
        <v>1</v>
      </c>
      <c r="B1336" t="s">
        <v>36</v>
      </c>
      <c r="C1336" t="s">
        <v>74</v>
      </c>
      <c r="D1336" t="s">
        <v>75</v>
      </c>
      <c r="E1336" t="s">
        <v>37</v>
      </c>
      <c r="F1336" t="s">
        <v>7</v>
      </c>
      <c r="G1336" t="s">
        <v>1826</v>
      </c>
      <c r="H1336">
        <v>63.782840999999998</v>
      </c>
      <c r="I1336">
        <v>63.694095400000002</v>
      </c>
      <c r="J1336">
        <v>8.8745599999999994E-2</v>
      </c>
      <c r="K1336">
        <v>0.13933100000000001</v>
      </c>
    </row>
    <row r="1337" spans="1:11" x14ac:dyDescent="0.25">
      <c r="A1337">
        <v>1</v>
      </c>
      <c r="B1337" t="s">
        <v>36</v>
      </c>
      <c r="C1337" t="s">
        <v>80</v>
      </c>
      <c r="D1337" t="s">
        <v>81</v>
      </c>
      <c r="E1337" t="s">
        <v>37</v>
      </c>
      <c r="F1337" t="s">
        <v>7</v>
      </c>
      <c r="G1337" t="s">
        <v>1826</v>
      </c>
      <c r="H1337">
        <v>62.9960399</v>
      </c>
      <c r="I1337">
        <v>63.815131299999997</v>
      </c>
      <c r="J1337">
        <v>0.81909140000000003</v>
      </c>
      <c r="K1337">
        <v>1.2835379</v>
      </c>
    </row>
    <row r="1338" spans="1:11" x14ac:dyDescent="0.25">
      <c r="A1338">
        <v>1</v>
      </c>
      <c r="B1338" t="s">
        <v>36</v>
      </c>
      <c r="C1338" t="s">
        <v>98</v>
      </c>
      <c r="D1338" t="s">
        <v>99</v>
      </c>
      <c r="E1338" t="s">
        <v>37</v>
      </c>
      <c r="F1338" t="s">
        <v>7</v>
      </c>
      <c r="G1338" t="s">
        <v>1826</v>
      </c>
      <c r="H1338">
        <v>63.269767600000002</v>
      </c>
      <c r="I1338">
        <v>63.435594000000002</v>
      </c>
      <c r="J1338">
        <v>0.16582640000000001</v>
      </c>
      <c r="K1338">
        <v>0.26140910000000001</v>
      </c>
    </row>
    <row r="1339" spans="1:11" x14ac:dyDescent="0.25">
      <c r="A1339">
        <v>1</v>
      </c>
      <c r="B1339" t="s">
        <v>36</v>
      </c>
      <c r="C1339" t="s">
        <v>102</v>
      </c>
      <c r="D1339" t="s">
        <v>103</v>
      </c>
      <c r="E1339" t="s">
        <v>37</v>
      </c>
      <c r="F1339" t="s">
        <v>7</v>
      </c>
      <c r="G1339" t="s">
        <v>1826</v>
      </c>
      <c r="H1339">
        <v>62.809021299999998</v>
      </c>
      <c r="I1339">
        <v>63.269767600000002</v>
      </c>
      <c r="J1339">
        <v>0.4607463</v>
      </c>
      <c r="K1339">
        <v>0.72822509999999996</v>
      </c>
    </row>
    <row r="1340" spans="1:11" x14ac:dyDescent="0.25">
      <c r="A1340">
        <v>1</v>
      </c>
      <c r="B1340" t="s">
        <v>36</v>
      </c>
      <c r="C1340" t="s">
        <v>104</v>
      </c>
      <c r="D1340" t="s">
        <v>105</v>
      </c>
      <c r="E1340" t="s">
        <v>37</v>
      </c>
      <c r="F1340" t="s">
        <v>7</v>
      </c>
      <c r="G1340" t="s">
        <v>1826</v>
      </c>
      <c r="H1340">
        <v>63.340986399999998</v>
      </c>
      <c r="I1340">
        <v>62.809021299999998</v>
      </c>
      <c r="J1340">
        <v>0.53196509999999997</v>
      </c>
      <c r="K1340">
        <v>0.8469565</v>
      </c>
    </row>
    <row r="1341" spans="1:11" x14ac:dyDescent="0.25">
      <c r="A1341">
        <v>1</v>
      </c>
      <c r="B1341" t="s">
        <v>36</v>
      </c>
      <c r="C1341" t="s">
        <v>116</v>
      </c>
      <c r="D1341" t="s">
        <v>117</v>
      </c>
      <c r="E1341" t="s">
        <v>37</v>
      </c>
      <c r="F1341" t="s">
        <v>7</v>
      </c>
      <c r="G1341" t="s">
        <v>1826</v>
      </c>
      <c r="H1341">
        <v>63.125406699999999</v>
      </c>
      <c r="I1341">
        <v>63.7433744</v>
      </c>
      <c r="J1341">
        <v>0.61796770000000001</v>
      </c>
      <c r="K1341">
        <v>0.96946189999999999</v>
      </c>
    </row>
    <row r="1342" spans="1:11" x14ac:dyDescent="0.25">
      <c r="A1342">
        <v>1</v>
      </c>
      <c r="B1342" t="s">
        <v>36</v>
      </c>
      <c r="C1342" t="s">
        <v>118</v>
      </c>
      <c r="D1342" t="s">
        <v>119</v>
      </c>
      <c r="E1342" t="s">
        <v>37</v>
      </c>
      <c r="F1342" t="s">
        <v>7</v>
      </c>
      <c r="G1342" t="s">
        <v>1826</v>
      </c>
      <c r="H1342">
        <v>63.170196599999997</v>
      </c>
      <c r="I1342">
        <v>63.125406699999999</v>
      </c>
      <c r="J1342">
        <v>4.4789900000000001E-2</v>
      </c>
      <c r="K1342">
        <v>7.0953799999999997E-2</v>
      </c>
    </row>
    <row r="1343" spans="1:11" x14ac:dyDescent="0.25">
      <c r="A1343">
        <v>1</v>
      </c>
      <c r="B1343" t="s">
        <v>36</v>
      </c>
      <c r="C1343" t="s">
        <v>140</v>
      </c>
      <c r="D1343" t="s">
        <v>141</v>
      </c>
      <c r="E1343" t="s">
        <v>37</v>
      </c>
      <c r="F1343" t="s">
        <v>7</v>
      </c>
      <c r="G1343" t="s">
        <v>1826</v>
      </c>
      <c r="H1343">
        <v>62.910583500000001</v>
      </c>
      <c r="I1343">
        <v>64.080725400000006</v>
      </c>
      <c r="J1343">
        <v>1.1701419</v>
      </c>
      <c r="K1343">
        <v>1.8260434999999999</v>
      </c>
    </row>
    <row r="1344" spans="1:11" x14ac:dyDescent="0.25">
      <c r="A1344">
        <v>1</v>
      </c>
      <c r="B1344" t="s">
        <v>36</v>
      </c>
      <c r="C1344" t="s">
        <v>142</v>
      </c>
      <c r="D1344" t="s">
        <v>143</v>
      </c>
      <c r="E1344" t="s">
        <v>37</v>
      </c>
      <c r="F1344" t="s">
        <v>7</v>
      </c>
      <c r="G1344" t="s">
        <v>1826</v>
      </c>
      <c r="H1344">
        <v>63.166421999999997</v>
      </c>
      <c r="I1344">
        <v>62.910583500000001</v>
      </c>
      <c r="J1344">
        <v>0.25583850000000002</v>
      </c>
      <c r="K1344">
        <v>0.40666999999999998</v>
      </c>
    </row>
    <row r="1345" spans="1:11" x14ac:dyDescent="0.25">
      <c r="A1345">
        <v>1</v>
      </c>
      <c r="B1345" t="s">
        <v>388</v>
      </c>
      <c r="C1345" t="s">
        <v>389</v>
      </c>
      <c r="D1345" t="s">
        <v>390</v>
      </c>
      <c r="E1345" t="s">
        <v>37</v>
      </c>
      <c r="F1345" t="s">
        <v>7</v>
      </c>
      <c r="G1345" t="s">
        <v>1826</v>
      </c>
      <c r="H1345">
        <v>61.732648599999997</v>
      </c>
      <c r="I1345">
        <v>61.153476499999996</v>
      </c>
      <c r="J1345">
        <v>0.57917209999999997</v>
      </c>
      <c r="K1345">
        <v>0.94707960000000002</v>
      </c>
    </row>
    <row r="1346" spans="1:11" x14ac:dyDescent="0.25">
      <c r="A1346">
        <v>1</v>
      </c>
      <c r="B1346" t="s">
        <v>388</v>
      </c>
      <c r="C1346" t="s">
        <v>393</v>
      </c>
      <c r="D1346" t="s">
        <v>394</v>
      </c>
      <c r="E1346" t="s">
        <v>37</v>
      </c>
      <c r="F1346" t="s">
        <v>7</v>
      </c>
      <c r="G1346" t="s">
        <v>1826</v>
      </c>
      <c r="H1346">
        <v>60.4935537</v>
      </c>
      <c r="I1346">
        <v>59.992364000000002</v>
      </c>
      <c r="J1346">
        <v>0.50118969999999996</v>
      </c>
      <c r="K1346">
        <v>0.83542249999999996</v>
      </c>
    </row>
    <row r="1347" spans="1:11" x14ac:dyDescent="0.25">
      <c r="A1347">
        <v>1</v>
      </c>
      <c r="B1347" t="s">
        <v>388</v>
      </c>
      <c r="C1347" t="s">
        <v>397</v>
      </c>
      <c r="D1347" t="s">
        <v>398</v>
      </c>
      <c r="E1347" t="s">
        <v>37</v>
      </c>
      <c r="F1347" t="s">
        <v>7</v>
      </c>
      <c r="G1347" t="s">
        <v>1826</v>
      </c>
      <c r="H1347">
        <v>62.425393999999997</v>
      </c>
      <c r="I1347">
        <v>59.645127899999999</v>
      </c>
      <c r="J1347">
        <v>2.7802661</v>
      </c>
      <c r="K1347">
        <v>4.6613464999999996</v>
      </c>
    </row>
    <row r="1348" spans="1:11" x14ac:dyDescent="0.25">
      <c r="A1348">
        <v>1</v>
      </c>
      <c r="B1348" t="s">
        <v>388</v>
      </c>
      <c r="C1348" t="s">
        <v>403</v>
      </c>
      <c r="D1348" t="s">
        <v>404</v>
      </c>
      <c r="E1348" t="s">
        <v>37</v>
      </c>
      <c r="F1348" t="s">
        <v>7</v>
      </c>
      <c r="G1348" t="s">
        <v>1826</v>
      </c>
      <c r="H1348">
        <v>60.167433600000003</v>
      </c>
      <c r="I1348">
        <v>62.054199799999999</v>
      </c>
      <c r="J1348">
        <v>1.8867662000000001</v>
      </c>
      <c r="K1348">
        <v>3.0405133000000002</v>
      </c>
    </row>
    <row r="1349" spans="1:11" x14ac:dyDescent="0.25">
      <c r="A1349">
        <v>1</v>
      </c>
      <c r="B1349" t="s">
        <v>388</v>
      </c>
      <c r="C1349" t="s">
        <v>413</v>
      </c>
      <c r="D1349" t="s">
        <v>414</v>
      </c>
      <c r="E1349" t="s">
        <v>37</v>
      </c>
      <c r="F1349" t="s">
        <v>7</v>
      </c>
      <c r="G1349" t="s">
        <v>1826</v>
      </c>
      <c r="H1349">
        <v>62.230459699999997</v>
      </c>
      <c r="I1349">
        <v>61.186696900000001</v>
      </c>
      <c r="J1349">
        <v>1.0437628000000001</v>
      </c>
      <c r="K1349">
        <v>1.7058656000000001</v>
      </c>
    </row>
    <row r="1350" spans="1:11" x14ac:dyDescent="0.25">
      <c r="A1350">
        <v>1</v>
      </c>
      <c r="B1350" t="s">
        <v>388</v>
      </c>
      <c r="C1350" t="s">
        <v>415</v>
      </c>
      <c r="D1350" t="s">
        <v>416</v>
      </c>
      <c r="E1350" t="s">
        <v>37</v>
      </c>
      <c r="F1350" t="s">
        <v>7</v>
      </c>
      <c r="G1350" t="s">
        <v>1826</v>
      </c>
      <c r="H1350">
        <v>61.462115699999998</v>
      </c>
      <c r="I1350">
        <v>62.230459699999997</v>
      </c>
      <c r="J1350">
        <v>0.76834400000000003</v>
      </c>
      <c r="K1350">
        <v>1.2346751</v>
      </c>
    </row>
    <row r="1351" spans="1:11" x14ac:dyDescent="0.25">
      <c r="A1351">
        <v>1</v>
      </c>
      <c r="B1351" t="s">
        <v>388</v>
      </c>
      <c r="C1351" t="s">
        <v>419</v>
      </c>
      <c r="D1351" t="s">
        <v>420</v>
      </c>
      <c r="E1351" t="s">
        <v>37</v>
      </c>
      <c r="F1351" t="s">
        <v>7</v>
      </c>
      <c r="G1351" t="s">
        <v>1826</v>
      </c>
      <c r="H1351">
        <v>61.271740999999999</v>
      </c>
      <c r="I1351">
        <v>61.619446000000003</v>
      </c>
      <c r="J1351">
        <v>0.34770499999999999</v>
      </c>
      <c r="K1351">
        <v>0.56427799999999995</v>
      </c>
    </row>
    <row r="1352" spans="1:11" x14ac:dyDescent="0.25">
      <c r="A1352">
        <v>1</v>
      </c>
      <c r="B1352" t="s">
        <v>388</v>
      </c>
      <c r="C1352" t="s">
        <v>431</v>
      </c>
      <c r="D1352" t="s">
        <v>432</v>
      </c>
      <c r="E1352" t="s">
        <v>37</v>
      </c>
      <c r="F1352" t="s">
        <v>7</v>
      </c>
      <c r="G1352" t="s">
        <v>1826</v>
      </c>
      <c r="H1352">
        <v>59.7742006</v>
      </c>
      <c r="I1352">
        <v>62.496505399999997</v>
      </c>
      <c r="J1352">
        <v>2.7223047999999999</v>
      </c>
      <c r="K1352">
        <v>4.3559311999999997</v>
      </c>
    </row>
    <row r="1353" spans="1:11" x14ac:dyDescent="0.25">
      <c r="A1353">
        <v>1</v>
      </c>
      <c r="B1353" t="s">
        <v>388</v>
      </c>
      <c r="C1353" t="s">
        <v>433</v>
      </c>
      <c r="D1353" t="s">
        <v>434</v>
      </c>
      <c r="E1353" t="s">
        <v>37</v>
      </c>
      <c r="F1353" t="s">
        <v>7</v>
      </c>
      <c r="G1353" t="s">
        <v>1826</v>
      </c>
      <c r="H1353">
        <v>60.880175100000002</v>
      </c>
      <c r="I1353">
        <v>59.7742006</v>
      </c>
      <c r="J1353">
        <v>1.1059745000000001</v>
      </c>
      <c r="K1353">
        <v>1.8502539</v>
      </c>
    </row>
    <row r="1354" spans="1:11" x14ac:dyDescent="0.25">
      <c r="A1354">
        <v>1</v>
      </c>
      <c r="B1354" t="s">
        <v>388</v>
      </c>
      <c r="C1354" t="s">
        <v>439</v>
      </c>
      <c r="D1354" t="s">
        <v>440</v>
      </c>
      <c r="E1354" t="s">
        <v>37</v>
      </c>
      <c r="F1354" t="s">
        <v>7</v>
      </c>
      <c r="G1354" t="s">
        <v>1826</v>
      </c>
      <c r="H1354">
        <v>60.212644400000002</v>
      </c>
      <c r="I1354">
        <v>61.813350499999999</v>
      </c>
      <c r="J1354">
        <v>1.6007061</v>
      </c>
      <c r="K1354">
        <v>2.5895798999999999</v>
      </c>
    </row>
    <row r="1355" spans="1:11" x14ac:dyDescent="0.25">
      <c r="A1355">
        <v>1</v>
      </c>
      <c r="B1355" t="s">
        <v>388</v>
      </c>
      <c r="C1355" t="s">
        <v>443</v>
      </c>
      <c r="D1355" t="s">
        <v>444</v>
      </c>
      <c r="E1355" t="s">
        <v>37</v>
      </c>
      <c r="F1355" t="s">
        <v>7</v>
      </c>
      <c r="G1355" t="s">
        <v>1826</v>
      </c>
      <c r="H1355">
        <v>61.3779951</v>
      </c>
      <c r="I1355">
        <v>60.3084554</v>
      </c>
      <c r="J1355">
        <v>1.0695397</v>
      </c>
      <c r="K1355">
        <v>1.7734490000000001</v>
      </c>
    </row>
    <row r="1356" spans="1:11" x14ac:dyDescent="0.25">
      <c r="A1356">
        <v>1</v>
      </c>
      <c r="B1356" t="s">
        <v>388</v>
      </c>
      <c r="C1356" t="s">
        <v>445</v>
      </c>
      <c r="D1356" t="s">
        <v>446</v>
      </c>
      <c r="E1356" t="s">
        <v>37</v>
      </c>
      <c r="F1356" t="s">
        <v>7</v>
      </c>
      <c r="G1356" t="s">
        <v>1826</v>
      </c>
      <c r="H1356">
        <v>62.944588699999997</v>
      </c>
      <c r="I1356">
        <v>61.3779951</v>
      </c>
      <c r="J1356">
        <v>1.5665936</v>
      </c>
      <c r="K1356">
        <v>2.5523701000000001</v>
      </c>
    </row>
    <row r="1357" spans="1:11" x14ac:dyDescent="0.25">
      <c r="A1357">
        <v>1</v>
      </c>
      <c r="B1357" t="s">
        <v>388</v>
      </c>
      <c r="C1357" t="s">
        <v>461</v>
      </c>
      <c r="D1357" t="s">
        <v>462</v>
      </c>
      <c r="E1357" t="s">
        <v>37</v>
      </c>
      <c r="F1357" t="s">
        <v>7</v>
      </c>
      <c r="G1357" t="s">
        <v>1826</v>
      </c>
      <c r="H1357">
        <v>61.123431400000001</v>
      </c>
      <c r="I1357">
        <v>60.580273499999997</v>
      </c>
      <c r="J1357">
        <v>0.54315789999999997</v>
      </c>
      <c r="K1357">
        <v>0.89659199999999994</v>
      </c>
    </row>
    <row r="1358" spans="1:11" x14ac:dyDescent="0.25">
      <c r="A1358">
        <v>1</v>
      </c>
      <c r="B1358" t="s">
        <v>388</v>
      </c>
      <c r="C1358" t="s">
        <v>463</v>
      </c>
      <c r="D1358" t="s">
        <v>464</v>
      </c>
      <c r="E1358" t="s">
        <v>37</v>
      </c>
      <c r="F1358" t="s">
        <v>7</v>
      </c>
      <c r="G1358" t="s">
        <v>1826</v>
      </c>
      <c r="H1358">
        <v>59.785389199999997</v>
      </c>
      <c r="I1358">
        <v>61.123431400000001</v>
      </c>
      <c r="J1358">
        <v>1.3380422000000001</v>
      </c>
      <c r="K1358">
        <v>2.1890822999999999</v>
      </c>
    </row>
    <row r="1359" spans="1:11" x14ac:dyDescent="0.25">
      <c r="A1359">
        <v>1</v>
      </c>
      <c r="B1359" t="s">
        <v>388</v>
      </c>
      <c r="C1359" t="s">
        <v>471</v>
      </c>
      <c r="D1359" t="s">
        <v>472</v>
      </c>
      <c r="E1359" t="s">
        <v>37</v>
      </c>
      <c r="F1359" t="s">
        <v>7</v>
      </c>
      <c r="G1359" t="s">
        <v>1826</v>
      </c>
      <c r="H1359">
        <v>60.702705600000002</v>
      </c>
      <c r="I1359">
        <v>60.452409199999998</v>
      </c>
      <c r="J1359">
        <v>0.25029639999999997</v>
      </c>
      <c r="K1359">
        <v>0.41403879999999998</v>
      </c>
    </row>
    <row r="1360" spans="1:11" x14ac:dyDescent="0.25">
      <c r="A1360">
        <v>1</v>
      </c>
      <c r="B1360" t="s">
        <v>388</v>
      </c>
      <c r="C1360" t="s">
        <v>483</v>
      </c>
      <c r="D1360" t="s">
        <v>484</v>
      </c>
      <c r="E1360" t="s">
        <v>37</v>
      </c>
      <c r="F1360" t="s">
        <v>7</v>
      </c>
      <c r="G1360" t="s">
        <v>1826</v>
      </c>
      <c r="H1360">
        <v>60.961121900000002</v>
      </c>
      <c r="I1360">
        <v>62.378487499999999</v>
      </c>
      <c r="J1360">
        <v>1.4173655999999999</v>
      </c>
      <c r="K1360">
        <v>2.2722026</v>
      </c>
    </row>
    <row r="1361" spans="1:11" x14ac:dyDescent="0.25">
      <c r="A1361">
        <v>1</v>
      </c>
      <c r="B1361" t="s">
        <v>739</v>
      </c>
      <c r="C1361" t="s">
        <v>742</v>
      </c>
      <c r="D1361" t="s">
        <v>743</v>
      </c>
      <c r="E1361" t="s">
        <v>37</v>
      </c>
      <c r="F1361" t="s">
        <v>7</v>
      </c>
      <c r="G1361" t="s">
        <v>1826</v>
      </c>
      <c r="H1361">
        <v>63.5547021</v>
      </c>
      <c r="I1361">
        <v>62.004556399999998</v>
      </c>
      <c r="J1361">
        <v>1.5501457000000001</v>
      </c>
      <c r="K1361">
        <v>2.5000513</v>
      </c>
    </row>
    <row r="1362" spans="1:11" x14ac:dyDescent="0.25">
      <c r="A1362">
        <v>1</v>
      </c>
      <c r="B1362" t="s">
        <v>739</v>
      </c>
      <c r="C1362" t="s">
        <v>744</v>
      </c>
      <c r="D1362" t="s">
        <v>745</v>
      </c>
      <c r="E1362" t="s">
        <v>37</v>
      </c>
      <c r="F1362" t="s">
        <v>7</v>
      </c>
      <c r="G1362" t="s">
        <v>1826</v>
      </c>
      <c r="H1362">
        <v>62.715839500000001</v>
      </c>
      <c r="I1362">
        <v>63.5547021</v>
      </c>
      <c r="J1362">
        <v>0.83886260000000001</v>
      </c>
      <c r="K1362">
        <v>1.3199064</v>
      </c>
    </row>
    <row r="1363" spans="1:11" x14ac:dyDescent="0.25">
      <c r="A1363">
        <v>1</v>
      </c>
      <c r="B1363" t="s">
        <v>739</v>
      </c>
      <c r="C1363" t="s">
        <v>746</v>
      </c>
      <c r="D1363" t="s">
        <v>747</v>
      </c>
      <c r="E1363" t="s">
        <v>37</v>
      </c>
      <c r="F1363" t="s">
        <v>7</v>
      </c>
      <c r="G1363" t="s">
        <v>1826</v>
      </c>
      <c r="H1363">
        <v>63.339965900000003</v>
      </c>
      <c r="I1363">
        <v>62.715839500000001</v>
      </c>
      <c r="J1363">
        <v>0.62412639999999997</v>
      </c>
      <c r="K1363">
        <v>0.99516550000000004</v>
      </c>
    </row>
    <row r="1364" spans="1:11" x14ac:dyDescent="0.25">
      <c r="A1364">
        <v>1</v>
      </c>
      <c r="B1364" t="s">
        <v>739</v>
      </c>
      <c r="C1364" t="s">
        <v>764</v>
      </c>
      <c r="D1364" t="s">
        <v>765</v>
      </c>
      <c r="E1364" t="s">
        <v>37</v>
      </c>
      <c r="F1364" t="s">
        <v>7</v>
      </c>
      <c r="G1364" t="s">
        <v>1826</v>
      </c>
      <c r="H1364">
        <v>63.422408300000001</v>
      </c>
      <c r="I1364">
        <v>63.620857800000003</v>
      </c>
      <c r="J1364">
        <v>0.1984495</v>
      </c>
      <c r="K1364">
        <v>0.31192520000000001</v>
      </c>
    </row>
    <row r="1365" spans="1:11" x14ac:dyDescent="0.25">
      <c r="A1365">
        <v>1</v>
      </c>
      <c r="B1365" t="s">
        <v>739</v>
      </c>
      <c r="C1365" t="s">
        <v>768</v>
      </c>
      <c r="D1365" t="s">
        <v>769</v>
      </c>
      <c r="E1365" t="s">
        <v>37</v>
      </c>
      <c r="F1365" t="s">
        <v>7</v>
      </c>
      <c r="G1365" t="s">
        <v>1826</v>
      </c>
      <c r="H1365">
        <v>63.8627763</v>
      </c>
      <c r="I1365">
        <v>63.691246</v>
      </c>
      <c r="J1365">
        <v>0.1715303</v>
      </c>
      <c r="K1365">
        <v>0.26931529999999998</v>
      </c>
    </row>
    <row r="1366" spans="1:11" x14ac:dyDescent="0.25">
      <c r="A1366">
        <v>1</v>
      </c>
      <c r="B1366" t="s">
        <v>739</v>
      </c>
      <c r="C1366" t="s">
        <v>772</v>
      </c>
      <c r="D1366" t="s">
        <v>773</v>
      </c>
      <c r="E1366" t="s">
        <v>37</v>
      </c>
      <c r="F1366" t="s">
        <v>7</v>
      </c>
      <c r="G1366" t="s">
        <v>1826</v>
      </c>
      <c r="H1366">
        <v>62.724347700000003</v>
      </c>
      <c r="I1366">
        <v>63.409106299999998</v>
      </c>
      <c r="J1366">
        <v>0.6847586</v>
      </c>
      <c r="K1366">
        <v>1.0799057999999999</v>
      </c>
    </row>
    <row r="1367" spans="1:11" x14ac:dyDescent="0.25">
      <c r="A1367">
        <v>1</v>
      </c>
      <c r="B1367" t="s">
        <v>739</v>
      </c>
      <c r="C1367" t="s">
        <v>774</v>
      </c>
      <c r="D1367" t="s">
        <v>775</v>
      </c>
      <c r="E1367" t="s">
        <v>37</v>
      </c>
      <c r="F1367" t="s">
        <v>7</v>
      </c>
      <c r="G1367" t="s">
        <v>1826</v>
      </c>
      <c r="H1367">
        <v>62.217517100000002</v>
      </c>
      <c r="I1367">
        <v>62.724347700000003</v>
      </c>
      <c r="J1367">
        <v>0.50683060000000002</v>
      </c>
      <c r="K1367">
        <v>0.80802850000000004</v>
      </c>
    </row>
    <row r="1368" spans="1:11" x14ac:dyDescent="0.25">
      <c r="A1368">
        <v>1</v>
      </c>
      <c r="B1368" t="s">
        <v>739</v>
      </c>
      <c r="C1368" t="s">
        <v>794</v>
      </c>
      <c r="D1368" t="s">
        <v>795</v>
      </c>
      <c r="E1368" t="s">
        <v>37</v>
      </c>
      <c r="F1368" t="s">
        <v>7</v>
      </c>
      <c r="G1368" t="s">
        <v>1826</v>
      </c>
      <c r="H1368">
        <v>62.616314199999998</v>
      </c>
      <c r="I1368">
        <v>62.122589099999999</v>
      </c>
      <c r="J1368">
        <v>0.49372509999999997</v>
      </c>
      <c r="K1368">
        <v>0.7947594</v>
      </c>
    </row>
    <row r="1369" spans="1:11" x14ac:dyDescent="0.25">
      <c r="A1369">
        <v>1</v>
      </c>
      <c r="B1369" t="s">
        <v>739</v>
      </c>
      <c r="C1369" t="s">
        <v>796</v>
      </c>
      <c r="D1369" t="s">
        <v>797</v>
      </c>
      <c r="E1369" t="s">
        <v>37</v>
      </c>
      <c r="F1369" t="s">
        <v>7</v>
      </c>
      <c r="G1369" t="s">
        <v>1826</v>
      </c>
      <c r="H1369">
        <v>63.146448800000002</v>
      </c>
      <c r="I1369">
        <v>62.616314199999998</v>
      </c>
      <c r="J1369">
        <v>0.53013460000000001</v>
      </c>
      <c r="K1369">
        <v>0.8466397</v>
      </c>
    </row>
    <row r="1370" spans="1:11" x14ac:dyDescent="0.25">
      <c r="A1370">
        <v>1</v>
      </c>
      <c r="B1370" t="s">
        <v>739</v>
      </c>
      <c r="C1370" t="s">
        <v>834</v>
      </c>
      <c r="D1370" t="s">
        <v>835</v>
      </c>
      <c r="E1370" t="s">
        <v>37</v>
      </c>
      <c r="F1370" t="s">
        <v>7</v>
      </c>
      <c r="G1370" t="s">
        <v>1826</v>
      </c>
      <c r="H1370">
        <v>62.598806600000003</v>
      </c>
      <c r="I1370">
        <v>62.904898699999997</v>
      </c>
      <c r="J1370">
        <v>0.30609209999999998</v>
      </c>
      <c r="K1370">
        <v>0.486595</v>
      </c>
    </row>
    <row r="1371" spans="1:11" x14ac:dyDescent="0.25">
      <c r="A1371">
        <v>1</v>
      </c>
      <c r="B1371" t="s">
        <v>739</v>
      </c>
      <c r="C1371" t="s">
        <v>838</v>
      </c>
      <c r="D1371" t="s">
        <v>839</v>
      </c>
      <c r="E1371" t="s">
        <v>37</v>
      </c>
      <c r="F1371" t="s">
        <v>7</v>
      </c>
      <c r="G1371" t="s">
        <v>1826</v>
      </c>
      <c r="H1371">
        <v>63.017100900000003</v>
      </c>
      <c r="I1371">
        <v>61.836043599999996</v>
      </c>
      <c r="J1371">
        <v>1.1810573</v>
      </c>
      <c r="K1371">
        <v>1.9099820000000001</v>
      </c>
    </row>
    <row r="1372" spans="1:11" x14ac:dyDescent="0.25">
      <c r="A1372">
        <v>1</v>
      </c>
      <c r="B1372" t="s">
        <v>739</v>
      </c>
      <c r="C1372" t="s">
        <v>840</v>
      </c>
      <c r="D1372" t="s">
        <v>841</v>
      </c>
      <c r="E1372" t="s">
        <v>37</v>
      </c>
      <c r="F1372" t="s">
        <v>7</v>
      </c>
      <c r="G1372" t="s">
        <v>1826</v>
      </c>
      <c r="H1372">
        <v>62.675620299999999</v>
      </c>
      <c r="I1372">
        <v>63.017100900000003</v>
      </c>
      <c r="J1372">
        <v>0.34148060000000002</v>
      </c>
      <c r="K1372">
        <v>0.54188559999999997</v>
      </c>
    </row>
    <row r="1373" spans="1:11" x14ac:dyDescent="0.25">
      <c r="A1373">
        <v>1</v>
      </c>
      <c r="B1373" t="s">
        <v>1100</v>
      </c>
      <c r="C1373" t="s">
        <v>1111</v>
      </c>
      <c r="D1373" t="s">
        <v>1112</v>
      </c>
      <c r="E1373" t="s">
        <v>37</v>
      </c>
      <c r="F1373" t="s">
        <v>7</v>
      </c>
      <c r="G1373" t="s">
        <v>1826</v>
      </c>
      <c r="H1373">
        <v>62.926543299999999</v>
      </c>
      <c r="I1373">
        <v>62.564911700000003</v>
      </c>
      <c r="J1373">
        <v>0.3616316</v>
      </c>
      <c r="K1373">
        <v>0.57801020000000003</v>
      </c>
    </row>
    <row r="1374" spans="1:11" x14ac:dyDescent="0.25">
      <c r="A1374">
        <v>1</v>
      </c>
      <c r="B1374" t="s">
        <v>1100</v>
      </c>
      <c r="C1374" t="s">
        <v>1119</v>
      </c>
      <c r="D1374" t="s">
        <v>1120</v>
      </c>
      <c r="E1374" t="s">
        <v>37</v>
      </c>
      <c r="F1374" t="s">
        <v>7</v>
      </c>
      <c r="G1374" t="s">
        <v>1826</v>
      </c>
      <c r="H1374">
        <v>62.720164799999999</v>
      </c>
      <c r="I1374">
        <v>63.716234</v>
      </c>
      <c r="J1374">
        <v>0.99606919999999999</v>
      </c>
      <c r="K1374">
        <v>1.5632895</v>
      </c>
    </row>
    <row r="1375" spans="1:11" x14ac:dyDescent="0.25">
      <c r="A1375">
        <v>1</v>
      </c>
      <c r="B1375" t="s">
        <v>1100</v>
      </c>
      <c r="C1375" t="s">
        <v>1140</v>
      </c>
      <c r="D1375" t="s">
        <v>1141</v>
      </c>
      <c r="E1375" t="s">
        <v>37</v>
      </c>
      <c r="F1375" t="s">
        <v>7</v>
      </c>
      <c r="G1375" t="s">
        <v>1826</v>
      </c>
      <c r="H1375">
        <v>62.649177399999999</v>
      </c>
      <c r="I1375">
        <v>62.616490499999998</v>
      </c>
      <c r="J1375">
        <v>3.2686899999999998E-2</v>
      </c>
      <c r="K1375">
        <v>5.2201699999999997E-2</v>
      </c>
    </row>
    <row r="1376" spans="1:11" x14ac:dyDescent="0.25">
      <c r="A1376">
        <v>1</v>
      </c>
      <c r="B1376" t="s">
        <v>1100</v>
      </c>
      <c r="C1376" t="s">
        <v>1142</v>
      </c>
      <c r="D1376" t="s">
        <v>1143</v>
      </c>
      <c r="E1376" t="s">
        <v>37</v>
      </c>
      <c r="F1376" t="s">
        <v>7</v>
      </c>
      <c r="G1376" t="s">
        <v>1826</v>
      </c>
      <c r="H1376">
        <v>63.352282000000002</v>
      </c>
      <c r="I1376">
        <v>62.649177399999999</v>
      </c>
      <c r="J1376">
        <v>0.70310459999999997</v>
      </c>
      <c r="K1376">
        <v>1.1222886000000001</v>
      </c>
    </row>
    <row r="1377" spans="1:11" x14ac:dyDescent="0.25">
      <c r="A1377">
        <v>1</v>
      </c>
      <c r="B1377" t="s">
        <v>1100</v>
      </c>
      <c r="C1377" t="s">
        <v>1144</v>
      </c>
      <c r="D1377" t="s">
        <v>1145</v>
      </c>
      <c r="E1377" t="s">
        <v>37</v>
      </c>
      <c r="F1377" t="s">
        <v>7</v>
      </c>
      <c r="G1377" t="s">
        <v>1826</v>
      </c>
      <c r="H1377">
        <v>63.217106600000001</v>
      </c>
      <c r="I1377">
        <v>63.352282000000002</v>
      </c>
      <c r="J1377">
        <v>0.1351754</v>
      </c>
      <c r="K1377">
        <v>0.21337100000000001</v>
      </c>
    </row>
    <row r="1378" spans="1:11" x14ac:dyDescent="0.25">
      <c r="A1378">
        <v>1</v>
      </c>
      <c r="B1378" t="s">
        <v>1100</v>
      </c>
      <c r="C1378" t="s">
        <v>1190</v>
      </c>
      <c r="D1378" t="s">
        <v>1191</v>
      </c>
      <c r="E1378" t="s">
        <v>37</v>
      </c>
      <c r="F1378" t="s">
        <v>7</v>
      </c>
      <c r="G1378" t="s">
        <v>1826</v>
      </c>
      <c r="H1378">
        <v>63.525408400000003</v>
      </c>
      <c r="I1378">
        <v>62.7329103</v>
      </c>
      <c r="J1378">
        <v>0.79249809999999998</v>
      </c>
      <c r="K1378">
        <v>1.2632892</v>
      </c>
    </row>
    <row r="1379" spans="1:11" x14ac:dyDescent="0.25">
      <c r="A1379">
        <v>1</v>
      </c>
      <c r="B1379" t="s">
        <v>1100</v>
      </c>
      <c r="C1379" t="s">
        <v>1192</v>
      </c>
      <c r="D1379" t="s">
        <v>1193</v>
      </c>
      <c r="E1379" t="s">
        <v>37</v>
      </c>
      <c r="F1379" t="s">
        <v>7</v>
      </c>
      <c r="G1379" t="s">
        <v>1826</v>
      </c>
      <c r="H1379">
        <v>62.8965788</v>
      </c>
      <c r="I1379">
        <v>63.525408400000003</v>
      </c>
      <c r="J1379">
        <v>0.62882959999999999</v>
      </c>
      <c r="K1379">
        <v>0.98988670000000001</v>
      </c>
    </row>
    <row r="1380" spans="1:11" x14ac:dyDescent="0.25">
      <c r="A1380">
        <v>1</v>
      </c>
      <c r="B1380" t="s">
        <v>1100</v>
      </c>
      <c r="C1380" t="s">
        <v>1194</v>
      </c>
      <c r="D1380" t="s">
        <v>1195</v>
      </c>
      <c r="E1380" t="s">
        <v>37</v>
      </c>
      <c r="F1380" t="s">
        <v>7</v>
      </c>
      <c r="G1380" t="s">
        <v>1826</v>
      </c>
      <c r="H1380">
        <v>62.629605699999999</v>
      </c>
      <c r="I1380">
        <v>62.8965788</v>
      </c>
      <c r="J1380">
        <v>0.26697310000000002</v>
      </c>
      <c r="K1380">
        <v>0.4244636</v>
      </c>
    </row>
    <row r="1381" spans="1:11" x14ac:dyDescent="0.25">
      <c r="A1381">
        <v>1</v>
      </c>
      <c r="B1381" t="s">
        <v>1100</v>
      </c>
      <c r="C1381" t="s">
        <v>1208</v>
      </c>
      <c r="D1381" t="s">
        <v>1209</v>
      </c>
      <c r="E1381" t="s">
        <v>37</v>
      </c>
      <c r="F1381" t="s">
        <v>7</v>
      </c>
      <c r="G1381" t="s">
        <v>1826</v>
      </c>
      <c r="H1381">
        <v>62.650457199999998</v>
      </c>
      <c r="I1381">
        <v>62.806172099999998</v>
      </c>
      <c r="J1381">
        <v>0.15571489999999999</v>
      </c>
      <c r="K1381">
        <v>0.24792929999999999</v>
      </c>
    </row>
    <row r="1382" spans="1:11" x14ac:dyDescent="0.25">
      <c r="A1382">
        <v>1</v>
      </c>
      <c r="B1382" t="s">
        <v>1100</v>
      </c>
      <c r="C1382" t="s">
        <v>1210</v>
      </c>
      <c r="D1382" t="s">
        <v>1211</v>
      </c>
      <c r="E1382" t="s">
        <v>37</v>
      </c>
      <c r="F1382" t="s">
        <v>7</v>
      </c>
      <c r="G1382" t="s">
        <v>1826</v>
      </c>
      <c r="H1382">
        <v>62.475203999999998</v>
      </c>
      <c r="I1382">
        <v>62.650457199999998</v>
      </c>
      <c r="J1382">
        <v>0.1752532</v>
      </c>
      <c r="K1382">
        <v>0.27973170000000003</v>
      </c>
    </row>
    <row r="1383" spans="1:11" x14ac:dyDescent="0.25">
      <c r="A1383">
        <v>1</v>
      </c>
      <c r="B1383" t="s">
        <v>1100</v>
      </c>
      <c r="C1383" t="s">
        <v>1214</v>
      </c>
      <c r="D1383" t="s">
        <v>1215</v>
      </c>
      <c r="E1383" t="s">
        <v>37</v>
      </c>
      <c r="F1383" t="s">
        <v>7</v>
      </c>
      <c r="G1383" t="s">
        <v>1826</v>
      </c>
      <c r="H1383">
        <v>63.181209699999997</v>
      </c>
      <c r="I1383">
        <v>63.456331300000002</v>
      </c>
      <c r="J1383">
        <v>0.27512160000000002</v>
      </c>
      <c r="K1383">
        <v>0.43356050000000002</v>
      </c>
    </row>
    <row r="1384" spans="1:11" x14ac:dyDescent="0.25">
      <c r="A1384">
        <v>1</v>
      </c>
      <c r="B1384" t="s">
        <v>1100</v>
      </c>
      <c r="C1384" t="s">
        <v>1216</v>
      </c>
      <c r="D1384" t="s">
        <v>1217</v>
      </c>
      <c r="E1384" t="s">
        <v>37</v>
      </c>
      <c r="F1384" t="s">
        <v>7</v>
      </c>
      <c r="G1384" t="s">
        <v>1826</v>
      </c>
      <c r="H1384">
        <v>62.39385</v>
      </c>
      <c r="I1384">
        <v>63.181209699999997</v>
      </c>
      <c r="J1384">
        <v>0.7873597</v>
      </c>
      <c r="K1384">
        <v>1.2461928</v>
      </c>
    </row>
    <row r="1385" spans="1:11" x14ac:dyDescent="0.25">
      <c r="A1385">
        <v>1</v>
      </c>
      <c r="B1385" t="s">
        <v>1100</v>
      </c>
      <c r="C1385" t="s">
        <v>1218</v>
      </c>
      <c r="D1385" t="s">
        <v>1219</v>
      </c>
      <c r="E1385" t="s">
        <v>37</v>
      </c>
      <c r="F1385" t="s">
        <v>7</v>
      </c>
      <c r="G1385" t="s">
        <v>1826</v>
      </c>
      <c r="H1385">
        <v>62.992768900000002</v>
      </c>
      <c r="I1385">
        <v>62.39385</v>
      </c>
      <c r="J1385">
        <v>0.59891890000000003</v>
      </c>
      <c r="K1385">
        <v>0.95990050000000005</v>
      </c>
    </row>
    <row r="1386" spans="1:11" x14ac:dyDescent="0.25">
      <c r="A1386">
        <v>1</v>
      </c>
      <c r="B1386" t="s">
        <v>1462</v>
      </c>
      <c r="C1386" t="s">
        <v>1465</v>
      </c>
      <c r="D1386" t="s">
        <v>1466</v>
      </c>
      <c r="E1386" t="s">
        <v>37</v>
      </c>
      <c r="F1386" t="s">
        <v>7</v>
      </c>
      <c r="G1386" t="s">
        <v>1826</v>
      </c>
      <c r="H1386">
        <v>63.449683999999998</v>
      </c>
      <c r="I1386">
        <v>63.609991200000003</v>
      </c>
      <c r="J1386">
        <v>0.16030720000000001</v>
      </c>
      <c r="K1386">
        <v>0.25201580000000001</v>
      </c>
    </row>
    <row r="1387" spans="1:11" x14ac:dyDescent="0.25">
      <c r="A1387">
        <v>1</v>
      </c>
      <c r="B1387" t="s">
        <v>1462</v>
      </c>
      <c r="C1387" t="s">
        <v>1467</v>
      </c>
      <c r="D1387" t="s">
        <v>1468</v>
      </c>
      <c r="E1387" t="s">
        <v>37</v>
      </c>
      <c r="F1387" t="s">
        <v>7</v>
      </c>
      <c r="G1387" t="s">
        <v>1826</v>
      </c>
      <c r="H1387">
        <v>63.849831399999999</v>
      </c>
      <c r="I1387">
        <v>64.220215800000005</v>
      </c>
      <c r="J1387">
        <v>0.3703844</v>
      </c>
      <c r="K1387">
        <v>0.57674110000000001</v>
      </c>
    </row>
    <row r="1388" spans="1:11" x14ac:dyDescent="0.25">
      <c r="A1388">
        <v>1</v>
      </c>
      <c r="B1388" t="s">
        <v>1462</v>
      </c>
      <c r="C1388" t="s">
        <v>1471</v>
      </c>
      <c r="D1388" t="s">
        <v>1472</v>
      </c>
      <c r="E1388" t="s">
        <v>37</v>
      </c>
      <c r="F1388" t="s">
        <v>7</v>
      </c>
      <c r="G1388" t="s">
        <v>1826</v>
      </c>
      <c r="H1388">
        <v>63.127779599999997</v>
      </c>
      <c r="I1388">
        <v>63.849831399999999</v>
      </c>
      <c r="J1388">
        <v>0.72205180000000002</v>
      </c>
      <c r="K1388">
        <v>1.1308594000000001</v>
      </c>
    </row>
    <row r="1389" spans="1:11" x14ac:dyDescent="0.25">
      <c r="A1389">
        <v>1</v>
      </c>
      <c r="B1389" t="s">
        <v>1462</v>
      </c>
      <c r="C1389" t="s">
        <v>1485</v>
      </c>
      <c r="D1389" t="s">
        <v>1486</v>
      </c>
      <c r="E1389" t="s">
        <v>37</v>
      </c>
      <c r="F1389" t="s">
        <v>7</v>
      </c>
      <c r="G1389" t="s">
        <v>1826</v>
      </c>
      <c r="H1389">
        <v>64.349985099999998</v>
      </c>
      <c r="I1389">
        <v>63.546478</v>
      </c>
      <c r="J1389">
        <v>0.80350710000000003</v>
      </c>
      <c r="K1389">
        <v>1.26444</v>
      </c>
    </row>
    <row r="1390" spans="1:11" x14ac:dyDescent="0.25">
      <c r="A1390">
        <v>1</v>
      </c>
      <c r="B1390" t="s">
        <v>1462</v>
      </c>
      <c r="C1390" t="s">
        <v>1487</v>
      </c>
      <c r="D1390" t="s">
        <v>1488</v>
      </c>
      <c r="E1390" t="s">
        <v>37</v>
      </c>
      <c r="F1390" t="s">
        <v>7</v>
      </c>
      <c r="G1390" t="s">
        <v>1826</v>
      </c>
      <c r="H1390">
        <v>63.768071300000003</v>
      </c>
      <c r="I1390">
        <v>64.349985099999998</v>
      </c>
      <c r="J1390">
        <v>0.58191380000000004</v>
      </c>
      <c r="K1390">
        <v>0.90429519999999997</v>
      </c>
    </row>
    <row r="1391" spans="1:11" x14ac:dyDescent="0.25">
      <c r="A1391">
        <v>1</v>
      </c>
      <c r="B1391" t="s">
        <v>1462</v>
      </c>
      <c r="C1391" t="s">
        <v>1497</v>
      </c>
      <c r="D1391" t="s">
        <v>1498</v>
      </c>
      <c r="E1391" t="s">
        <v>37</v>
      </c>
      <c r="F1391" t="s">
        <v>7</v>
      </c>
      <c r="G1391" t="s">
        <v>1826</v>
      </c>
      <c r="H1391">
        <v>63.728639999999999</v>
      </c>
      <c r="I1391">
        <v>63.446568200000002</v>
      </c>
      <c r="J1391">
        <v>0.28207179999999998</v>
      </c>
      <c r="K1391">
        <v>0.44458170000000002</v>
      </c>
    </row>
    <row r="1392" spans="1:11" x14ac:dyDescent="0.25">
      <c r="A1392">
        <v>1</v>
      </c>
      <c r="B1392" t="s">
        <v>1462</v>
      </c>
      <c r="C1392" t="s">
        <v>1499</v>
      </c>
      <c r="D1392" t="s">
        <v>1500</v>
      </c>
      <c r="E1392" t="s">
        <v>37</v>
      </c>
      <c r="F1392" t="s">
        <v>7</v>
      </c>
      <c r="G1392" t="s">
        <v>1826</v>
      </c>
      <c r="H1392">
        <v>64.265417400000004</v>
      </c>
      <c r="I1392">
        <v>63.728639999999999</v>
      </c>
      <c r="J1392">
        <v>0.53677739999999996</v>
      </c>
      <c r="K1392">
        <v>0.84228599999999998</v>
      </c>
    </row>
    <row r="1393" spans="1:11" x14ac:dyDescent="0.25">
      <c r="A1393">
        <v>1</v>
      </c>
      <c r="B1393" t="s">
        <v>1462</v>
      </c>
      <c r="C1393" t="s">
        <v>1513</v>
      </c>
      <c r="D1393" t="s">
        <v>1514</v>
      </c>
      <c r="E1393" t="s">
        <v>37</v>
      </c>
      <c r="F1393" t="s">
        <v>7</v>
      </c>
      <c r="G1393" t="s">
        <v>1826</v>
      </c>
      <c r="H1393">
        <v>63.984837499999998</v>
      </c>
      <c r="I1393">
        <v>64.607795899999999</v>
      </c>
      <c r="J1393">
        <v>0.62295840000000002</v>
      </c>
      <c r="K1393">
        <v>0.9642155</v>
      </c>
    </row>
    <row r="1394" spans="1:11" x14ac:dyDescent="0.25">
      <c r="A1394">
        <v>1</v>
      </c>
      <c r="B1394" t="s">
        <v>1462</v>
      </c>
      <c r="C1394" t="s">
        <v>1521</v>
      </c>
      <c r="D1394" t="s">
        <v>1522</v>
      </c>
      <c r="E1394" t="s">
        <v>37</v>
      </c>
      <c r="F1394" t="s">
        <v>7</v>
      </c>
      <c r="G1394" t="s">
        <v>1826</v>
      </c>
      <c r="H1394">
        <v>63.0993779</v>
      </c>
      <c r="I1394">
        <v>64.287557899999996</v>
      </c>
      <c r="J1394">
        <v>1.18818</v>
      </c>
      <c r="K1394">
        <v>1.8482270000000001</v>
      </c>
    </row>
    <row r="1395" spans="1:11" x14ac:dyDescent="0.25">
      <c r="A1395">
        <v>1</v>
      </c>
      <c r="B1395" t="s">
        <v>1462</v>
      </c>
      <c r="C1395" t="s">
        <v>1523</v>
      </c>
      <c r="D1395" t="s">
        <v>1524</v>
      </c>
      <c r="E1395" t="s">
        <v>37</v>
      </c>
      <c r="F1395" t="s">
        <v>7</v>
      </c>
      <c r="G1395" t="s">
        <v>1826</v>
      </c>
      <c r="H1395">
        <v>63.484486400000002</v>
      </c>
      <c r="I1395">
        <v>63.0993779</v>
      </c>
      <c r="J1395">
        <v>0.38510850000000002</v>
      </c>
      <c r="K1395">
        <v>0.61032059999999999</v>
      </c>
    </row>
    <row r="1396" spans="1:11" x14ac:dyDescent="0.25">
      <c r="A1396">
        <v>1</v>
      </c>
      <c r="B1396" t="s">
        <v>1462</v>
      </c>
      <c r="C1396" t="s">
        <v>1527</v>
      </c>
      <c r="D1396" t="s">
        <v>1528</v>
      </c>
      <c r="E1396" t="s">
        <v>37</v>
      </c>
      <c r="F1396" t="s">
        <v>7</v>
      </c>
      <c r="G1396" t="s">
        <v>1826</v>
      </c>
      <c r="H1396">
        <v>63.846672300000002</v>
      </c>
      <c r="I1396">
        <v>63.775870400000002</v>
      </c>
      <c r="J1396">
        <v>7.0801900000000001E-2</v>
      </c>
      <c r="K1396">
        <v>0.1110168</v>
      </c>
    </row>
    <row r="1397" spans="1:11" x14ac:dyDescent="0.25">
      <c r="A1397">
        <v>1</v>
      </c>
      <c r="B1397" t="s">
        <v>1462</v>
      </c>
      <c r="C1397" t="s">
        <v>1547</v>
      </c>
      <c r="D1397" t="s">
        <v>1548</v>
      </c>
      <c r="E1397" t="s">
        <v>37</v>
      </c>
      <c r="F1397" t="s">
        <v>7</v>
      </c>
      <c r="G1397" t="s">
        <v>1826</v>
      </c>
      <c r="H1397">
        <v>64.375616399999998</v>
      </c>
      <c r="I1397">
        <v>63.411286199999999</v>
      </c>
      <c r="J1397">
        <v>0.96433020000000003</v>
      </c>
      <c r="K1397">
        <v>1.5207548</v>
      </c>
    </row>
    <row r="1398" spans="1:11" x14ac:dyDescent="0.25">
      <c r="A1398">
        <v>1</v>
      </c>
      <c r="B1398" t="s">
        <v>1462</v>
      </c>
      <c r="C1398" t="s">
        <v>1559</v>
      </c>
      <c r="D1398" t="s">
        <v>1560</v>
      </c>
      <c r="E1398" t="s">
        <v>37</v>
      </c>
      <c r="F1398" t="s">
        <v>7</v>
      </c>
      <c r="G1398" t="s">
        <v>1826</v>
      </c>
      <c r="H1398">
        <v>64.000044900000006</v>
      </c>
      <c r="I1398">
        <v>63.135135599999998</v>
      </c>
      <c r="J1398">
        <v>0.86490929999999999</v>
      </c>
      <c r="K1398">
        <v>1.3699334000000001</v>
      </c>
    </row>
    <row r="1399" spans="1:11" x14ac:dyDescent="0.25">
      <c r="A1399">
        <v>1</v>
      </c>
      <c r="B1399" t="s">
        <v>1462</v>
      </c>
      <c r="C1399" t="s">
        <v>1563</v>
      </c>
      <c r="D1399" t="s">
        <v>1564</v>
      </c>
      <c r="E1399" t="s">
        <v>37</v>
      </c>
      <c r="F1399" t="s">
        <v>7</v>
      </c>
      <c r="G1399" t="s">
        <v>1826</v>
      </c>
      <c r="H1399">
        <v>64.045339499999997</v>
      </c>
      <c r="I1399">
        <v>63.784177</v>
      </c>
      <c r="J1399">
        <v>0.26116250000000002</v>
      </c>
      <c r="K1399">
        <v>0.40944720000000001</v>
      </c>
    </row>
    <row r="1400" spans="1:11" x14ac:dyDescent="0.25">
      <c r="A1400">
        <v>1</v>
      </c>
      <c r="B1400" t="s">
        <v>1462</v>
      </c>
      <c r="C1400" t="s">
        <v>1567</v>
      </c>
      <c r="D1400" t="s">
        <v>1568</v>
      </c>
      <c r="E1400" t="s">
        <v>37</v>
      </c>
      <c r="F1400" t="s">
        <v>7</v>
      </c>
      <c r="G1400" t="s">
        <v>1826</v>
      </c>
      <c r="H1400">
        <v>63.791441200000001</v>
      </c>
      <c r="I1400">
        <v>64.1148223</v>
      </c>
      <c r="J1400">
        <v>0.32338109999999998</v>
      </c>
      <c r="K1400">
        <v>0.50437810000000005</v>
      </c>
    </row>
    <row r="1401" spans="1:11" x14ac:dyDescent="0.25">
      <c r="A1401">
        <v>1</v>
      </c>
      <c r="B1401" t="s">
        <v>1462</v>
      </c>
      <c r="C1401" t="s">
        <v>1571</v>
      </c>
      <c r="D1401" t="s">
        <v>1572</v>
      </c>
      <c r="E1401" t="s">
        <v>37</v>
      </c>
      <c r="F1401" t="s">
        <v>7</v>
      </c>
      <c r="G1401" t="s">
        <v>1826</v>
      </c>
      <c r="H1401">
        <v>63.084276600000003</v>
      </c>
      <c r="I1401">
        <v>63.791441200000001</v>
      </c>
      <c r="J1401">
        <v>0.70716460000000003</v>
      </c>
      <c r="K1401">
        <v>1.1085571999999999</v>
      </c>
    </row>
    <row r="1402" spans="1:11" x14ac:dyDescent="0.25">
      <c r="A1402">
        <v>1</v>
      </c>
      <c r="B1402" t="s">
        <v>1462</v>
      </c>
      <c r="C1402" t="s">
        <v>1573</v>
      </c>
      <c r="D1402" t="s">
        <v>1574</v>
      </c>
      <c r="E1402" t="s">
        <v>37</v>
      </c>
      <c r="F1402" t="s">
        <v>7</v>
      </c>
      <c r="G1402" t="s">
        <v>1826</v>
      </c>
      <c r="H1402">
        <v>63.839776700000002</v>
      </c>
      <c r="I1402">
        <v>63.084276600000003</v>
      </c>
      <c r="J1402">
        <v>0.75550010000000001</v>
      </c>
      <c r="K1402">
        <v>1.1976043999999999</v>
      </c>
    </row>
    <row r="1403" spans="1:11" x14ac:dyDescent="0.25">
      <c r="A1403">
        <v>2</v>
      </c>
      <c r="B1403" t="s">
        <v>36</v>
      </c>
      <c r="C1403" t="s">
        <v>148</v>
      </c>
      <c r="D1403" t="s">
        <v>149</v>
      </c>
      <c r="E1403" t="s">
        <v>37</v>
      </c>
      <c r="F1403" t="s">
        <v>7</v>
      </c>
      <c r="G1403" t="s">
        <v>1826</v>
      </c>
      <c r="H1403">
        <v>63.135389199999999</v>
      </c>
      <c r="I1403">
        <v>63.286714699999997</v>
      </c>
      <c r="J1403">
        <v>0.1513255</v>
      </c>
      <c r="K1403">
        <v>0.23911099999999999</v>
      </c>
    </row>
    <row r="1404" spans="1:11" x14ac:dyDescent="0.25">
      <c r="A1404">
        <v>2</v>
      </c>
      <c r="B1404" t="s">
        <v>36</v>
      </c>
      <c r="C1404" t="s">
        <v>152</v>
      </c>
      <c r="D1404" t="s">
        <v>153</v>
      </c>
      <c r="E1404" t="s">
        <v>37</v>
      </c>
      <c r="F1404" t="s">
        <v>7</v>
      </c>
      <c r="G1404" t="s">
        <v>1826</v>
      </c>
      <c r="H1404">
        <v>62.4112832</v>
      </c>
      <c r="I1404">
        <v>62.8285646</v>
      </c>
      <c r="J1404">
        <v>0.41728140000000002</v>
      </c>
      <c r="K1404">
        <v>0.66415869999999999</v>
      </c>
    </row>
    <row r="1405" spans="1:11" x14ac:dyDescent="0.25">
      <c r="A1405">
        <v>2</v>
      </c>
      <c r="B1405" t="s">
        <v>36</v>
      </c>
      <c r="C1405" t="s">
        <v>170</v>
      </c>
      <c r="D1405" t="s">
        <v>171</v>
      </c>
      <c r="E1405" t="s">
        <v>37</v>
      </c>
      <c r="F1405" t="s">
        <v>7</v>
      </c>
      <c r="G1405" t="s">
        <v>1826</v>
      </c>
      <c r="H1405">
        <v>63.005467799999998</v>
      </c>
      <c r="I1405">
        <v>63.332710900000002</v>
      </c>
      <c r="J1405">
        <v>0.32724310000000001</v>
      </c>
      <c r="K1405">
        <v>0.51670470000000002</v>
      </c>
    </row>
    <row r="1406" spans="1:11" x14ac:dyDescent="0.25">
      <c r="A1406">
        <v>2</v>
      </c>
      <c r="B1406" t="s">
        <v>36</v>
      </c>
      <c r="C1406" t="s">
        <v>172</v>
      </c>
      <c r="D1406" t="s">
        <v>173</v>
      </c>
      <c r="E1406" t="s">
        <v>37</v>
      </c>
      <c r="F1406" t="s">
        <v>7</v>
      </c>
      <c r="G1406" t="s">
        <v>1826</v>
      </c>
      <c r="H1406">
        <v>62.793337800000003</v>
      </c>
      <c r="I1406">
        <v>63.005467799999998</v>
      </c>
      <c r="J1406">
        <v>0.21213000000000001</v>
      </c>
      <c r="K1406">
        <v>0.33668510000000001</v>
      </c>
    </row>
    <row r="1407" spans="1:11" x14ac:dyDescent="0.25">
      <c r="A1407">
        <v>2</v>
      </c>
      <c r="B1407" t="s">
        <v>36</v>
      </c>
      <c r="C1407" t="s">
        <v>178</v>
      </c>
      <c r="D1407" t="s">
        <v>179</v>
      </c>
      <c r="E1407" t="s">
        <v>37</v>
      </c>
      <c r="F1407" t="s">
        <v>7</v>
      </c>
      <c r="G1407" t="s">
        <v>1826</v>
      </c>
      <c r="H1407">
        <v>62.750384099999998</v>
      </c>
      <c r="I1407">
        <v>63.538009600000002</v>
      </c>
      <c r="J1407">
        <v>0.78762549999999998</v>
      </c>
      <c r="K1407">
        <v>1.2396130999999999</v>
      </c>
    </row>
    <row r="1408" spans="1:11" x14ac:dyDescent="0.25">
      <c r="A1408">
        <v>2</v>
      </c>
      <c r="B1408" t="s">
        <v>36</v>
      </c>
      <c r="C1408" t="s">
        <v>186</v>
      </c>
      <c r="D1408" t="s">
        <v>187</v>
      </c>
      <c r="E1408" t="s">
        <v>37</v>
      </c>
      <c r="F1408" t="s">
        <v>7</v>
      </c>
      <c r="G1408" t="s">
        <v>1826</v>
      </c>
      <c r="H1408">
        <v>64.598088599999997</v>
      </c>
      <c r="I1408">
        <v>63.474945099999999</v>
      </c>
      <c r="J1408">
        <v>1.1231435000000001</v>
      </c>
      <c r="K1408">
        <v>1.7694281000000001</v>
      </c>
    </row>
    <row r="1409" spans="1:11" x14ac:dyDescent="0.25">
      <c r="A1409">
        <v>2</v>
      </c>
      <c r="B1409" t="s">
        <v>36</v>
      </c>
      <c r="C1409" t="s">
        <v>196</v>
      </c>
      <c r="D1409" t="s">
        <v>197</v>
      </c>
      <c r="E1409" t="s">
        <v>37</v>
      </c>
      <c r="F1409" t="s">
        <v>7</v>
      </c>
      <c r="G1409" t="s">
        <v>1826</v>
      </c>
      <c r="H1409">
        <v>64.1113505</v>
      </c>
      <c r="I1409">
        <v>63.6234787</v>
      </c>
      <c r="J1409">
        <v>0.48787180000000002</v>
      </c>
      <c r="K1409">
        <v>0.76681089999999996</v>
      </c>
    </row>
    <row r="1410" spans="1:11" x14ac:dyDescent="0.25">
      <c r="A1410">
        <v>2</v>
      </c>
      <c r="B1410" t="s">
        <v>36</v>
      </c>
      <c r="C1410" t="s">
        <v>204</v>
      </c>
      <c r="D1410" t="s">
        <v>205</v>
      </c>
      <c r="E1410" t="s">
        <v>37</v>
      </c>
      <c r="F1410" t="s">
        <v>7</v>
      </c>
      <c r="G1410" t="s">
        <v>1826</v>
      </c>
      <c r="H1410">
        <v>63.7198463</v>
      </c>
      <c r="I1410">
        <v>62.7080536</v>
      </c>
      <c r="J1410">
        <v>1.0117927</v>
      </c>
      <c r="K1410">
        <v>1.6134972000000001</v>
      </c>
    </row>
    <row r="1411" spans="1:11" x14ac:dyDescent="0.25">
      <c r="A1411">
        <v>2</v>
      </c>
      <c r="B1411" t="s">
        <v>36</v>
      </c>
      <c r="C1411" t="s">
        <v>206</v>
      </c>
      <c r="D1411" t="s">
        <v>207</v>
      </c>
      <c r="E1411" t="s">
        <v>37</v>
      </c>
      <c r="F1411" t="s">
        <v>7</v>
      </c>
      <c r="G1411" t="s">
        <v>1826</v>
      </c>
      <c r="H1411">
        <v>63.368453100000004</v>
      </c>
      <c r="I1411">
        <v>63.7198463</v>
      </c>
      <c r="J1411">
        <v>0.35139320000000002</v>
      </c>
      <c r="K1411">
        <v>0.55146589999999995</v>
      </c>
    </row>
    <row r="1412" spans="1:11" x14ac:dyDescent="0.25">
      <c r="A1412">
        <v>2</v>
      </c>
      <c r="B1412" t="s">
        <v>36</v>
      </c>
      <c r="C1412" t="s">
        <v>226</v>
      </c>
      <c r="D1412" t="s">
        <v>227</v>
      </c>
      <c r="E1412" t="s">
        <v>37</v>
      </c>
      <c r="F1412" t="s">
        <v>7</v>
      </c>
      <c r="G1412" t="s">
        <v>1826</v>
      </c>
      <c r="H1412">
        <v>63.4589067</v>
      </c>
      <c r="I1412">
        <v>62.775679799999999</v>
      </c>
      <c r="J1412">
        <v>0.68322689999999997</v>
      </c>
      <c r="K1412">
        <v>1.0883624000000001</v>
      </c>
    </row>
    <row r="1413" spans="1:11" x14ac:dyDescent="0.25">
      <c r="A1413">
        <v>2</v>
      </c>
      <c r="B1413" t="s">
        <v>36</v>
      </c>
      <c r="C1413" t="s">
        <v>228</v>
      </c>
      <c r="D1413" t="s">
        <v>229</v>
      </c>
      <c r="E1413" t="s">
        <v>37</v>
      </c>
      <c r="F1413" t="s">
        <v>7</v>
      </c>
      <c r="G1413" t="s">
        <v>1826</v>
      </c>
      <c r="H1413">
        <v>63.184989000000002</v>
      </c>
      <c r="I1413">
        <v>63.4589067</v>
      </c>
      <c r="J1413">
        <v>0.27391769999999999</v>
      </c>
      <c r="K1413">
        <v>0.43164580000000002</v>
      </c>
    </row>
    <row r="1414" spans="1:11" x14ac:dyDescent="0.25">
      <c r="A1414">
        <v>2</v>
      </c>
      <c r="B1414" t="s">
        <v>36</v>
      </c>
      <c r="C1414" t="s">
        <v>230</v>
      </c>
      <c r="D1414" t="s">
        <v>231</v>
      </c>
      <c r="E1414" t="s">
        <v>37</v>
      </c>
      <c r="F1414" t="s">
        <v>7</v>
      </c>
      <c r="G1414" t="s">
        <v>1826</v>
      </c>
      <c r="H1414">
        <v>63.635281200000001</v>
      </c>
      <c r="I1414">
        <v>63.184989000000002</v>
      </c>
      <c r="J1414">
        <v>0.45029219999999998</v>
      </c>
      <c r="K1414">
        <v>0.71265690000000004</v>
      </c>
    </row>
    <row r="1415" spans="1:11" x14ac:dyDescent="0.25">
      <c r="A1415">
        <v>2</v>
      </c>
      <c r="B1415" t="s">
        <v>36</v>
      </c>
      <c r="C1415" t="s">
        <v>232</v>
      </c>
      <c r="D1415" t="s">
        <v>233</v>
      </c>
      <c r="E1415" t="s">
        <v>37</v>
      </c>
      <c r="F1415" t="s">
        <v>7</v>
      </c>
      <c r="G1415" t="s">
        <v>1826</v>
      </c>
      <c r="H1415">
        <v>64.151634400000006</v>
      </c>
      <c r="I1415">
        <v>63.635281200000001</v>
      </c>
      <c r="J1415">
        <v>0.51635319999999996</v>
      </c>
      <c r="K1415">
        <v>0.81142599999999998</v>
      </c>
    </row>
    <row r="1416" spans="1:11" x14ac:dyDescent="0.25">
      <c r="A1416">
        <v>2</v>
      </c>
      <c r="B1416" t="s">
        <v>36</v>
      </c>
      <c r="C1416" t="s">
        <v>234</v>
      </c>
      <c r="D1416" t="s">
        <v>235</v>
      </c>
      <c r="E1416" t="s">
        <v>37</v>
      </c>
      <c r="F1416" t="s">
        <v>7</v>
      </c>
      <c r="G1416" t="s">
        <v>1826</v>
      </c>
      <c r="H1416">
        <v>62.891403599999997</v>
      </c>
      <c r="I1416">
        <v>64.151634400000006</v>
      </c>
      <c r="J1416">
        <v>1.2602308</v>
      </c>
      <c r="K1416">
        <v>1.9644562999999999</v>
      </c>
    </row>
    <row r="1417" spans="1:11" x14ac:dyDescent="0.25">
      <c r="A1417">
        <v>2</v>
      </c>
      <c r="B1417" t="s">
        <v>36</v>
      </c>
      <c r="C1417" t="s">
        <v>242</v>
      </c>
      <c r="D1417" t="s">
        <v>243</v>
      </c>
      <c r="E1417" t="s">
        <v>37</v>
      </c>
      <c r="F1417" t="s">
        <v>7</v>
      </c>
      <c r="G1417" t="s">
        <v>1826</v>
      </c>
      <c r="H1417">
        <v>63.793723300000003</v>
      </c>
      <c r="I1417">
        <v>62.9512851</v>
      </c>
      <c r="J1417">
        <v>0.84243820000000003</v>
      </c>
      <c r="K1417">
        <v>1.3382383</v>
      </c>
    </row>
    <row r="1418" spans="1:11" x14ac:dyDescent="0.25">
      <c r="A1418">
        <v>2</v>
      </c>
      <c r="B1418" t="s">
        <v>36</v>
      </c>
      <c r="C1418" t="s">
        <v>252</v>
      </c>
      <c r="D1418" t="s">
        <v>253</v>
      </c>
      <c r="E1418" t="s">
        <v>37</v>
      </c>
      <c r="F1418" t="s">
        <v>7</v>
      </c>
      <c r="G1418" t="s">
        <v>1826</v>
      </c>
      <c r="H1418">
        <v>62.904086200000002</v>
      </c>
      <c r="I1418">
        <v>64.314809999999994</v>
      </c>
      <c r="J1418">
        <v>1.4107238</v>
      </c>
      <c r="K1418">
        <v>2.1934665</v>
      </c>
    </row>
    <row r="1419" spans="1:11" x14ac:dyDescent="0.25">
      <c r="A1419">
        <v>2</v>
      </c>
      <c r="B1419" t="s">
        <v>388</v>
      </c>
      <c r="C1419" t="s">
        <v>493</v>
      </c>
      <c r="D1419" t="s">
        <v>494</v>
      </c>
      <c r="E1419" t="s">
        <v>37</v>
      </c>
      <c r="F1419" t="s">
        <v>7</v>
      </c>
      <c r="G1419" t="s">
        <v>1826</v>
      </c>
      <c r="H1419">
        <v>61.803000400000002</v>
      </c>
      <c r="I1419">
        <v>60.155726799999997</v>
      </c>
      <c r="J1419">
        <v>1.6472735999999999</v>
      </c>
      <c r="K1419">
        <v>2.7383487999999998</v>
      </c>
    </row>
    <row r="1420" spans="1:11" x14ac:dyDescent="0.25">
      <c r="A1420">
        <v>2</v>
      </c>
      <c r="B1420" t="s">
        <v>388</v>
      </c>
      <c r="C1420" t="s">
        <v>495</v>
      </c>
      <c r="D1420" t="s">
        <v>496</v>
      </c>
      <c r="E1420" t="s">
        <v>37</v>
      </c>
      <c r="F1420" t="s">
        <v>7</v>
      </c>
      <c r="G1420" t="s">
        <v>1826</v>
      </c>
      <c r="H1420">
        <v>60.116245399999997</v>
      </c>
      <c r="I1420">
        <v>61.803000400000002</v>
      </c>
      <c r="J1420">
        <v>1.686755</v>
      </c>
      <c r="K1420">
        <v>2.7292445000000001</v>
      </c>
    </row>
    <row r="1421" spans="1:11" x14ac:dyDescent="0.25">
      <c r="A1421">
        <v>2</v>
      </c>
      <c r="B1421" t="s">
        <v>388</v>
      </c>
      <c r="C1421" t="s">
        <v>501</v>
      </c>
      <c r="D1421" t="s">
        <v>502</v>
      </c>
      <c r="E1421" t="s">
        <v>37</v>
      </c>
      <c r="F1421" t="s">
        <v>7</v>
      </c>
      <c r="G1421" t="s">
        <v>1826</v>
      </c>
      <c r="H1421">
        <v>61.940677899999997</v>
      </c>
      <c r="I1421">
        <v>62.7647251</v>
      </c>
      <c r="J1421">
        <v>0.82404719999999998</v>
      </c>
      <c r="K1421">
        <v>1.3129145</v>
      </c>
    </row>
    <row r="1422" spans="1:11" x14ac:dyDescent="0.25">
      <c r="A1422">
        <v>2</v>
      </c>
      <c r="B1422" t="s">
        <v>388</v>
      </c>
      <c r="C1422" t="s">
        <v>507</v>
      </c>
      <c r="D1422" t="s">
        <v>508</v>
      </c>
      <c r="E1422" t="s">
        <v>37</v>
      </c>
      <c r="F1422" t="s">
        <v>7</v>
      </c>
      <c r="G1422" t="s">
        <v>1826</v>
      </c>
      <c r="H1422">
        <v>60.507340999999997</v>
      </c>
      <c r="I1422">
        <v>62.6111772</v>
      </c>
      <c r="J1422">
        <v>2.1038361999999999</v>
      </c>
      <c r="K1422">
        <v>3.3601606999999998</v>
      </c>
    </row>
    <row r="1423" spans="1:11" x14ac:dyDescent="0.25">
      <c r="A1423">
        <v>2</v>
      </c>
      <c r="B1423" t="s">
        <v>388</v>
      </c>
      <c r="C1423" t="s">
        <v>523</v>
      </c>
      <c r="D1423" t="s">
        <v>524</v>
      </c>
      <c r="E1423" t="s">
        <v>37</v>
      </c>
      <c r="F1423" t="s">
        <v>7</v>
      </c>
      <c r="G1423" t="s">
        <v>1826</v>
      </c>
      <c r="H1423">
        <v>61.978418099999999</v>
      </c>
      <c r="I1423">
        <v>60.264767999999997</v>
      </c>
      <c r="J1423">
        <v>1.7136501</v>
      </c>
      <c r="K1423">
        <v>2.8435355000000002</v>
      </c>
    </row>
    <row r="1424" spans="1:11" x14ac:dyDescent="0.25">
      <c r="A1424">
        <v>2</v>
      </c>
      <c r="B1424" t="s">
        <v>388</v>
      </c>
      <c r="C1424" t="s">
        <v>525</v>
      </c>
      <c r="D1424" t="s">
        <v>526</v>
      </c>
      <c r="E1424" t="s">
        <v>37</v>
      </c>
      <c r="F1424" t="s">
        <v>7</v>
      </c>
      <c r="G1424" t="s">
        <v>1826</v>
      </c>
      <c r="H1424">
        <v>61.442321700000001</v>
      </c>
      <c r="I1424">
        <v>61.978418099999999</v>
      </c>
      <c r="J1424">
        <v>0.53609640000000003</v>
      </c>
      <c r="K1424">
        <v>0.86497270000000004</v>
      </c>
    </row>
    <row r="1425" spans="1:11" x14ac:dyDescent="0.25">
      <c r="A1425">
        <v>2</v>
      </c>
      <c r="B1425" t="s">
        <v>388</v>
      </c>
      <c r="C1425" t="s">
        <v>535</v>
      </c>
      <c r="D1425" t="s">
        <v>536</v>
      </c>
      <c r="E1425" t="s">
        <v>37</v>
      </c>
      <c r="F1425" t="s">
        <v>7</v>
      </c>
      <c r="G1425" t="s">
        <v>1826</v>
      </c>
      <c r="H1425">
        <v>60.522043500000002</v>
      </c>
      <c r="I1425">
        <v>60.546496900000001</v>
      </c>
      <c r="J1425">
        <v>2.44534E-2</v>
      </c>
      <c r="K1425">
        <v>4.0387800000000001E-2</v>
      </c>
    </row>
    <row r="1426" spans="1:11" x14ac:dyDescent="0.25">
      <c r="A1426">
        <v>2</v>
      </c>
      <c r="B1426" t="s">
        <v>388</v>
      </c>
      <c r="C1426" t="s">
        <v>537</v>
      </c>
      <c r="D1426" t="s">
        <v>538</v>
      </c>
      <c r="E1426" t="s">
        <v>37</v>
      </c>
      <c r="F1426" t="s">
        <v>7</v>
      </c>
      <c r="G1426" t="s">
        <v>1826</v>
      </c>
      <c r="H1426">
        <v>61.749096299999998</v>
      </c>
      <c r="I1426">
        <v>60.522043500000002</v>
      </c>
      <c r="J1426">
        <v>1.2270528000000001</v>
      </c>
      <c r="K1426">
        <v>2.0274477000000002</v>
      </c>
    </row>
    <row r="1427" spans="1:11" x14ac:dyDescent="0.25">
      <c r="A1427">
        <v>2</v>
      </c>
      <c r="B1427" t="s">
        <v>388</v>
      </c>
      <c r="C1427" t="s">
        <v>539</v>
      </c>
      <c r="D1427" t="s">
        <v>540</v>
      </c>
      <c r="E1427" t="s">
        <v>37</v>
      </c>
      <c r="F1427" t="s">
        <v>7</v>
      </c>
      <c r="G1427" t="s">
        <v>1826</v>
      </c>
      <c r="H1427">
        <v>59.654680599999999</v>
      </c>
      <c r="I1427">
        <v>61.749096299999998</v>
      </c>
      <c r="J1427">
        <v>2.0944156999999999</v>
      </c>
      <c r="K1427">
        <v>3.3918159999999999</v>
      </c>
    </row>
    <row r="1428" spans="1:11" x14ac:dyDescent="0.25">
      <c r="A1428">
        <v>2</v>
      </c>
      <c r="B1428" t="s">
        <v>388</v>
      </c>
      <c r="C1428" t="s">
        <v>549</v>
      </c>
      <c r="D1428" t="s">
        <v>550</v>
      </c>
      <c r="E1428" t="s">
        <v>37</v>
      </c>
      <c r="F1428" t="s">
        <v>7</v>
      </c>
      <c r="G1428" t="s">
        <v>1826</v>
      </c>
      <c r="H1428">
        <v>61.959235900000003</v>
      </c>
      <c r="I1428">
        <v>60.317741300000002</v>
      </c>
      <c r="J1428">
        <v>1.6414945999999999</v>
      </c>
      <c r="K1428">
        <v>2.7214125999999998</v>
      </c>
    </row>
    <row r="1429" spans="1:11" x14ac:dyDescent="0.25">
      <c r="A1429">
        <v>2</v>
      </c>
      <c r="B1429" t="s">
        <v>388</v>
      </c>
      <c r="C1429" t="s">
        <v>553</v>
      </c>
      <c r="D1429" t="s">
        <v>554</v>
      </c>
      <c r="E1429" t="s">
        <v>37</v>
      </c>
      <c r="F1429" t="s">
        <v>7</v>
      </c>
      <c r="G1429" t="s">
        <v>1826</v>
      </c>
      <c r="H1429">
        <v>61.630383999999999</v>
      </c>
      <c r="I1429">
        <v>61.959235900000003</v>
      </c>
      <c r="J1429">
        <v>0.32885189999999997</v>
      </c>
      <c r="K1429">
        <v>0.53075530000000004</v>
      </c>
    </row>
    <row r="1430" spans="1:11" x14ac:dyDescent="0.25">
      <c r="A1430">
        <v>2</v>
      </c>
      <c r="B1430" t="s">
        <v>388</v>
      </c>
      <c r="C1430" t="s">
        <v>565</v>
      </c>
      <c r="D1430" t="s">
        <v>566</v>
      </c>
      <c r="E1430" t="s">
        <v>37</v>
      </c>
      <c r="F1430" t="s">
        <v>7</v>
      </c>
      <c r="G1430" t="s">
        <v>1826</v>
      </c>
      <c r="H1430">
        <v>61.298299900000004</v>
      </c>
      <c r="I1430">
        <v>59.656726300000003</v>
      </c>
      <c r="J1430">
        <v>1.6415736000000001</v>
      </c>
      <c r="K1430">
        <v>2.7516991000000002</v>
      </c>
    </row>
    <row r="1431" spans="1:11" x14ac:dyDescent="0.25">
      <c r="A1431">
        <v>2</v>
      </c>
      <c r="B1431" t="s">
        <v>388</v>
      </c>
      <c r="C1431" t="s">
        <v>571</v>
      </c>
      <c r="D1431" t="s">
        <v>572</v>
      </c>
      <c r="E1431" t="s">
        <v>37</v>
      </c>
      <c r="F1431" t="s">
        <v>7</v>
      </c>
      <c r="G1431" t="s">
        <v>1826</v>
      </c>
      <c r="H1431">
        <v>62.592050700000001</v>
      </c>
      <c r="I1431">
        <v>61.636401900000003</v>
      </c>
      <c r="J1431">
        <v>0.95564879999999996</v>
      </c>
      <c r="K1431">
        <v>1.5504617000000001</v>
      </c>
    </row>
    <row r="1432" spans="1:11" x14ac:dyDescent="0.25">
      <c r="A1432">
        <v>2</v>
      </c>
      <c r="B1432" t="s">
        <v>388</v>
      </c>
      <c r="C1432" t="s">
        <v>579</v>
      </c>
      <c r="D1432" t="s">
        <v>580</v>
      </c>
      <c r="E1432" t="s">
        <v>37</v>
      </c>
      <c r="F1432" t="s">
        <v>7</v>
      </c>
      <c r="G1432" t="s">
        <v>1826</v>
      </c>
      <c r="H1432">
        <v>61.076709600000001</v>
      </c>
      <c r="I1432">
        <v>62.836951399999997</v>
      </c>
      <c r="J1432">
        <v>1.7602418</v>
      </c>
      <c r="K1432">
        <v>2.8012845</v>
      </c>
    </row>
    <row r="1433" spans="1:11" x14ac:dyDescent="0.25">
      <c r="A1433">
        <v>2</v>
      </c>
      <c r="B1433" t="s">
        <v>388</v>
      </c>
      <c r="C1433" t="s">
        <v>591</v>
      </c>
      <c r="D1433" t="s">
        <v>592</v>
      </c>
      <c r="E1433" t="s">
        <v>37</v>
      </c>
      <c r="F1433" t="s">
        <v>7</v>
      </c>
      <c r="G1433" t="s">
        <v>1826</v>
      </c>
      <c r="H1433">
        <v>62.164317500000003</v>
      </c>
      <c r="I1433">
        <v>62.069122200000002</v>
      </c>
      <c r="J1433">
        <v>9.5195299999999997E-2</v>
      </c>
      <c r="K1433">
        <v>0.1533698</v>
      </c>
    </row>
    <row r="1434" spans="1:11" x14ac:dyDescent="0.25">
      <c r="A1434">
        <v>2</v>
      </c>
      <c r="B1434" t="s">
        <v>388</v>
      </c>
      <c r="C1434" t="s">
        <v>623</v>
      </c>
      <c r="D1434" t="s">
        <v>624</v>
      </c>
      <c r="E1434" t="s">
        <v>37</v>
      </c>
      <c r="F1434" t="s">
        <v>7</v>
      </c>
      <c r="G1434" t="s">
        <v>1826</v>
      </c>
      <c r="H1434">
        <v>59.817469600000003</v>
      </c>
      <c r="I1434">
        <v>60.6738122</v>
      </c>
      <c r="J1434">
        <v>0.85634259999999995</v>
      </c>
      <c r="K1434">
        <v>1.4113875</v>
      </c>
    </row>
    <row r="1435" spans="1:11" x14ac:dyDescent="0.25">
      <c r="A1435">
        <v>2</v>
      </c>
      <c r="B1435" t="s">
        <v>739</v>
      </c>
      <c r="C1435" t="s">
        <v>846</v>
      </c>
      <c r="D1435" t="s">
        <v>847</v>
      </c>
      <c r="E1435" t="s">
        <v>37</v>
      </c>
      <c r="F1435" t="s">
        <v>7</v>
      </c>
      <c r="G1435" t="s">
        <v>1826</v>
      </c>
      <c r="H1435">
        <v>63.5487635</v>
      </c>
      <c r="I1435">
        <v>63.345154999999998</v>
      </c>
      <c r="J1435">
        <v>0.2036085</v>
      </c>
      <c r="K1435">
        <v>0.32142710000000002</v>
      </c>
    </row>
    <row r="1436" spans="1:11" x14ac:dyDescent="0.25">
      <c r="A1436">
        <v>2</v>
      </c>
      <c r="B1436" t="s">
        <v>739</v>
      </c>
      <c r="C1436" t="s">
        <v>868</v>
      </c>
      <c r="D1436" t="s">
        <v>869</v>
      </c>
      <c r="E1436" t="s">
        <v>37</v>
      </c>
      <c r="F1436" t="s">
        <v>7</v>
      </c>
      <c r="G1436" t="s">
        <v>1826</v>
      </c>
      <c r="H1436">
        <v>63.731862900000003</v>
      </c>
      <c r="I1436">
        <v>63.214327300000001</v>
      </c>
      <c r="J1436">
        <v>0.51753559999999998</v>
      </c>
      <c r="K1436">
        <v>0.81869979999999998</v>
      </c>
    </row>
    <row r="1437" spans="1:11" x14ac:dyDescent="0.25">
      <c r="A1437">
        <v>2</v>
      </c>
      <c r="B1437" t="s">
        <v>739</v>
      </c>
      <c r="C1437" t="s">
        <v>882</v>
      </c>
      <c r="D1437" t="s">
        <v>883</v>
      </c>
      <c r="E1437" t="s">
        <v>37</v>
      </c>
      <c r="F1437" t="s">
        <v>7</v>
      </c>
      <c r="G1437" t="s">
        <v>1826</v>
      </c>
      <c r="H1437">
        <v>62.991249000000003</v>
      </c>
      <c r="I1437">
        <v>63.485073399999997</v>
      </c>
      <c r="J1437">
        <v>0.4938244</v>
      </c>
      <c r="K1437">
        <v>0.77785910000000003</v>
      </c>
    </row>
    <row r="1438" spans="1:11" x14ac:dyDescent="0.25">
      <c r="A1438">
        <v>2</v>
      </c>
      <c r="B1438" t="s">
        <v>739</v>
      </c>
      <c r="C1438" t="s">
        <v>892</v>
      </c>
      <c r="D1438" t="s">
        <v>893</v>
      </c>
      <c r="E1438" t="s">
        <v>37</v>
      </c>
      <c r="F1438" t="s">
        <v>7</v>
      </c>
      <c r="G1438" t="s">
        <v>1826</v>
      </c>
      <c r="H1438">
        <v>63.0187466</v>
      </c>
      <c r="I1438">
        <v>62.997664</v>
      </c>
      <c r="J1438">
        <v>2.10826E-2</v>
      </c>
      <c r="K1438">
        <v>3.3465700000000001E-2</v>
      </c>
    </row>
    <row r="1439" spans="1:11" x14ac:dyDescent="0.25">
      <c r="A1439">
        <v>2</v>
      </c>
      <c r="B1439" t="s">
        <v>739</v>
      </c>
      <c r="C1439" t="s">
        <v>894</v>
      </c>
      <c r="D1439" t="s">
        <v>895</v>
      </c>
      <c r="E1439" t="s">
        <v>37</v>
      </c>
      <c r="F1439" t="s">
        <v>7</v>
      </c>
      <c r="G1439" t="s">
        <v>1826</v>
      </c>
      <c r="H1439">
        <v>62.724088899999998</v>
      </c>
      <c r="I1439">
        <v>63.0187466</v>
      </c>
      <c r="J1439">
        <v>0.29465770000000002</v>
      </c>
      <c r="K1439">
        <v>0.46757149999999997</v>
      </c>
    </row>
    <row r="1440" spans="1:11" x14ac:dyDescent="0.25">
      <c r="A1440">
        <v>2</v>
      </c>
      <c r="B1440" t="s">
        <v>739</v>
      </c>
      <c r="C1440" t="s">
        <v>896</v>
      </c>
      <c r="D1440" t="s">
        <v>897</v>
      </c>
      <c r="E1440" t="s">
        <v>37</v>
      </c>
      <c r="F1440" t="s">
        <v>7</v>
      </c>
      <c r="G1440" t="s">
        <v>1826</v>
      </c>
      <c r="H1440">
        <v>63.476206900000001</v>
      </c>
      <c r="I1440">
        <v>62.724088899999998</v>
      </c>
      <c r="J1440">
        <v>0.75211799999999995</v>
      </c>
      <c r="K1440">
        <v>1.1990896</v>
      </c>
    </row>
    <row r="1441" spans="1:11" x14ac:dyDescent="0.25">
      <c r="A1441">
        <v>2</v>
      </c>
      <c r="B1441" t="s">
        <v>739</v>
      </c>
      <c r="C1441" t="s">
        <v>920</v>
      </c>
      <c r="D1441" t="s">
        <v>921</v>
      </c>
      <c r="E1441" t="s">
        <v>37</v>
      </c>
      <c r="F1441" t="s">
        <v>7</v>
      </c>
      <c r="G1441" t="s">
        <v>1826</v>
      </c>
      <c r="H1441">
        <v>63.402589499999998</v>
      </c>
      <c r="I1441">
        <v>63.341961400000002</v>
      </c>
      <c r="J1441">
        <v>6.0628099999999997E-2</v>
      </c>
      <c r="K1441">
        <v>9.5715499999999995E-2</v>
      </c>
    </row>
    <row r="1442" spans="1:11" x14ac:dyDescent="0.25">
      <c r="A1442">
        <v>2</v>
      </c>
      <c r="B1442" t="s">
        <v>739</v>
      </c>
      <c r="C1442" t="s">
        <v>924</v>
      </c>
      <c r="D1442" t="s">
        <v>925</v>
      </c>
      <c r="E1442" t="s">
        <v>37</v>
      </c>
      <c r="F1442" t="s">
        <v>7</v>
      </c>
      <c r="G1442" t="s">
        <v>1826</v>
      </c>
      <c r="H1442">
        <v>63.753256</v>
      </c>
      <c r="I1442">
        <v>62.592228300000002</v>
      </c>
      <c r="J1442">
        <v>1.1610277</v>
      </c>
      <c r="K1442">
        <v>1.8549070999999999</v>
      </c>
    </row>
    <row r="1443" spans="1:11" x14ac:dyDescent="0.25">
      <c r="A1443">
        <v>2</v>
      </c>
      <c r="B1443" t="s">
        <v>739</v>
      </c>
      <c r="C1443" t="s">
        <v>934</v>
      </c>
      <c r="D1443" t="s">
        <v>935</v>
      </c>
      <c r="E1443" t="s">
        <v>37</v>
      </c>
      <c r="F1443" t="s">
        <v>7</v>
      </c>
      <c r="G1443" t="s">
        <v>1826</v>
      </c>
      <c r="H1443">
        <v>63.739468199999997</v>
      </c>
      <c r="I1443">
        <v>63.607646699999997</v>
      </c>
      <c r="J1443">
        <v>0.13182150000000001</v>
      </c>
      <c r="K1443">
        <v>0.2072416</v>
      </c>
    </row>
    <row r="1444" spans="1:11" x14ac:dyDescent="0.25">
      <c r="A1444">
        <v>2</v>
      </c>
      <c r="B1444" t="s">
        <v>739</v>
      </c>
      <c r="C1444" t="s">
        <v>944</v>
      </c>
      <c r="D1444" t="s">
        <v>945</v>
      </c>
      <c r="E1444" t="s">
        <v>37</v>
      </c>
      <c r="F1444" t="s">
        <v>7</v>
      </c>
      <c r="G1444" t="s">
        <v>1826</v>
      </c>
      <c r="H1444">
        <v>62.566674399999997</v>
      </c>
      <c r="I1444">
        <v>63.162516799999999</v>
      </c>
      <c r="J1444">
        <v>0.59584239999999999</v>
      </c>
      <c r="K1444">
        <v>0.94334810000000002</v>
      </c>
    </row>
    <row r="1445" spans="1:11" x14ac:dyDescent="0.25">
      <c r="A1445">
        <v>2</v>
      </c>
      <c r="B1445" t="s">
        <v>739</v>
      </c>
      <c r="C1445" t="s">
        <v>946</v>
      </c>
      <c r="D1445" t="s">
        <v>947</v>
      </c>
      <c r="E1445" t="s">
        <v>37</v>
      </c>
      <c r="F1445" t="s">
        <v>7</v>
      </c>
      <c r="G1445" t="s">
        <v>1826</v>
      </c>
      <c r="H1445">
        <v>62.795449099999999</v>
      </c>
      <c r="I1445">
        <v>62.566674399999997</v>
      </c>
      <c r="J1445">
        <v>0.2287747</v>
      </c>
      <c r="K1445">
        <v>0.36564940000000001</v>
      </c>
    </row>
    <row r="1446" spans="1:11" x14ac:dyDescent="0.25">
      <c r="A1446">
        <v>2</v>
      </c>
      <c r="B1446" t="s">
        <v>739</v>
      </c>
      <c r="C1446" t="s">
        <v>952</v>
      </c>
      <c r="D1446" t="s">
        <v>953</v>
      </c>
      <c r="E1446" t="s">
        <v>37</v>
      </c>
      <c r="F1446" t="s">
        <v>7</v>
      </c>
      <c r="G1446" t="s">
        <v>1826</v>
      </c>
      <c r="H1446">
        <v>63.826461100000003</v>
      </c>
      <c r="I1446">
        <v>63.749850600000002</v>
      </c>
      <c r="J1446">
        <v>7.6610499999999998E-2</v>
      </c>
      <c r="K1446">
        <v>0.12017360000000001</v>
      </c>
    </row>
    <row r="1447" spans="1:11" x14ac:dyDescent="0.25">
      <c r="A1447">
        <v>2</v>
      </c>
      <c r="B1447" t="s">
        <v>739</v>
      </c>
      <c r="C1447" t="s">
        <v>954</v>
      </c>
      <c r="D1447" t="s">
        <v>955</v>
      </c>
      <c r="E1447" t="s">
        <v>37</v>
      </c>
      <c r="F1447" t="s">
        <v>7</v>
      </c>
      <c r="G1447" t="s">
        <v>1826</v>
      </c>
      <c r="H1447">
        <v>62.204828900000003</v>
      </c>
      <c r="I1447">
        <v>63.826461100000003</v>
      </c>
      <c r="J1447">
        <v>1.6216322000000001</v>
      </c>
      <c r="K1447">
        <v>2.5406895</v>
      </c>
    </row>
    <row r="1448" spans="1:11" x14ac:dyDescent="0.25">
      <c r="A1448">
        <v>2</v>
      </c>
      <c r="B1448" t="s">
        <v>1100</v>
      </c>
      <c r="C1448" t="s">
        <v>1222</v>
      </c>
      <c r="D1448" t="s">
        <v>1223</v>
      </c>
      <c r="E1448" t="s">
        <v>37</v>
      </c>
      <c r="F1448" t="s">
        <v>7</v>
      </c>
      <c r="G1448" t="s">
        <v>1826</v>
      </c>
      <c r="H1448">
        <v>62.817503000000002</v>
      </c>
      <c r="I1448">
        <v>62.992768900000002</v>
      </c>
      <c r="J1448">
        <v>0.1752659</v>
      </c>
      <c r="K1448">
        <v>0.27823179999999997</v>
      </c>
    </row>
    <row r="1449" spans="1:11" x14ac:dyDescent="0.25">
      <c r="A1449">
        <v>2</v>
      </c>
      <c r="B1449" t="s">
        <v>1100</v>
      </c>
      <c r="C1449" t="s">
        <v>1226</v>
      </c>
      <c r="D1449" t="s">
        <v>1227</v>
      </c>
      <c r="E1449" t="s">
        <v>37</v>
      </c>
      <c r="F1449" t="s">
        <v>7</v>
      </c>
      <c r="G1449" t="s">
        <v>1826</v>
      </c>
      <c r="H1449">
        <v>62.701281299999998</v>
      </c>
      <c r="I1449">
        <v>62.591002600000003</v>
      </c>
      <c r="J1449">
        <v>0.11027869999999999</v>
      </c>
      <c r="K1449">
        <v>0.1761894</v>
      </c>
    </row>
    <row r="1450" spans="1:11" x14ac:dyDescent="0.25">
      <c r="A1450">
        <v>2</v>
      </c>
      <c r="B1450" t="s">
        <v>1100</v>
      </c>
      <c r="C1450" t="s">
        <v>1228</v>
      </c>
      <c r="D1450" t="s">
        <v>1229</v>
      </c>
      <c r="E1450" t="s">
        <v>37</v>
      </c>
      <c r="F1450" t="s">
        <v>7</v>
      </c>
      <c r="G1450" t="s">
        <v>1826</v>
      </c>
      <c r="H1450">
        <v>62.6028837</v>
      </c>
      <c r="I1450">
        <v>62.701281299999998</v>
      </c>
      <c r="J1450">
        <v>9.8397600000000002E-2</v>
      </c>
      <c r="K1450">
        <v>0.15693080000000001</v>
      </c>
    </row>
    <row r="1451" spans="1:11" x14ac:dyDescent="0.25">
      <c r="A1451">
        <v>2</v>
      </c>
      <c r="B1451" t="s">
        <v>1100</v>
      </c>
      <c r="C1451" t="s">
        <v>1230</v>
      </c>
      <c r="D1451" t="s">
        <v>1231</v>
      </c>
      <c r="E1451" t="s">
        <v>37</v>
      </c>
      <c r="F1451" t="s">
        <v>7</v>
      </c>
      <c r="G1451" t="s">
        <v>1826</v>
      </c>
      <c r="H1451">
        <v>62.490685300000003</v>
      </c>
      <c r="I1451">
        <v>62.6028837</v>
      </c>
      <c r="J1451">
        <v>0.1121984</v>
      </c>
      <c r="K1451">
        <v>0.1792224</v>
      </c>
    </row>
    <row r="1452" spans="1:11" x14ac:dyDescent="0.25">
      <c r="A1452">
        <v>2</v>
      </c>
      <c r="B1452" t="s">
        <v>1100</v>
      </c>
      <c r="C1452" t="s">
        <v>1232</v>
      </c>
      <c r="D1452" t="s">
        <v>1233</v>
      </c>
      <c r="E1452" t="s">
        <v>37</v>
      </c>
      <c r="F1452" t="s">
        <v>7</v>
      </c>
      <c r="G1452" t="s">
        <v>1826</v>
      </c>
      <c r="H1452">
        <v>62.9772921</v>
      </c>
      <c r="I1452">
        <v>62.490685300000003</v>
      </c>
      <c r="J1452">
        <v>0.48660680000000001</v>
      </c>
      <c r="K1452">
        <v>0.77868689999999996</v>
      </c>
    </row>
    <row r="1453" spans="1:11" x14ac:dyDescent="0.25">
      <c r="A1453">
        <v>2</v>
      </c>
      <c r="B1453" t="s">
        <v>1100</v>
      </c>
      <c r="C1453" t="s">
        <v>1234</v>
      </c>
      <c r="D1453" t="s">
        <v>1235</v>
      </c>
      <c r="E1453" t="s">
        <v>37</v>
      </c>
      <c r="F1453" t="s">
        <v>7</v>
      </c>
      <c r="G1453" t="s">
        <v>1826</v>
      </c>
      <c r="H1453">
        <v>62.735053800000003</v>
      </c>
      <c r="I1453">
        <v>62.9772921</v>
      </c>
      <c r="J1453">
        <v>0.24223829999999999</v>
      </c>
      <c r="K1453">
        <v>0.38464389999999998</v>
      </c>
    </row>
    <row r="1454" spans="1:11" x14ac:dyDescent="0.25">
      <c r="A1454">
        <v>2</v>
      </c>
      <c r="B1454" t="s">
        <v>1100</v>
      </c>
      <c r="C1454" t="s">
        <v>1240</v>
      </c>
      <c r="D1454" t="s">
        <v>1241</v>
      </c>
      <c r="E1454" t="s">
        <v>37</v>
      </c>
      <c r="F1454" t="s">
        <v>7</v>
      </c>
      <c r="G1454" t="s">
        <v>1826</v>
      </c>
      <c r="H1454">
        <v>62.994669999999999</v>
      </c>
      <c r="I1454">
        <v>62.833531999999998</v>
      </c>
      <c r="J1454">
        <v>0.161138</v>
      </c>
      <c r="K1454">
        <v>0.25645220000000002</v>
      </c>
    </row>
    <row r="1455" spans="1:11" x14ac:dyDescent="0.25">
      <c r="A1455">
        <v>2</v>
      </c>
      <c r="B1455" t="s">
        <v>1100</v>
      </c>
      <c r="C1455" t="s">
        <v>1244</v>
      </c>
      <c r="D1455" t="s">
        <v>1245</v>
      </c>
      <c r="E1455" t="s">
        <v>37</v>
      </c>
      <c r="F1455" t="s">
        <v>7</v>
      </c>
      <c r="G1455" t="s">
        <v>1826</v>
      </c>
      <c r="H1455">
        <v>63.178290099999998</v>
      </c>
      <c r="I1455">
        <v>63.002204399999997</v>
      </c>
      <c r="J1455">
        <v>0.17608570000000001</v>
      </c>
      <c r="K1455">
        <v>0.2794913</v>
      </c>
    </row>
    <row r="1456" spans="1:11" x14ac:dyDescent="0.25">
      <c r="A1456">
        <v>2</v>
      </c>
      <c r="B1456" t="s">
        <v>1100</v>
      </c>
      <c r="C1456" t="s">
        <v>1248</v>
      </c>
      <c r="D1456" t="s">
        <v>1249</v>
      </c>
      <c r="E1456" t="s">
        <v>37</v>
      </c>
      <c r="F1456" t="s">
        <v>7</v>
      </c>
      <c r="G1456" t="s">
        <v>1826</v>
      </c>
      <c r="H1456">
        <v>62.7415533</v>
      </c>
      <c r="I1456">
        <v>62.638924299999999</v>
      </c>
      <c r="J1456">
        <v>0.102629</v>
      </c>
      <c r="K1456">
        <v>0.16384219999999999</v>
      </c>
    </row>
    <row r="1457" spans="1:11" x14ac:dyDescent="0.25">
      <c r="A1457">
        <v>2</v>
      </c>
      <c r="B1457" t="s">
        <v>1100</v>
      </c>
      <c r="C1457" t="s">
        <v>1258</v>
      </c>
      <c r="D1457" t="s">
        <v>1259</v>
      </c>
      <c r="E1457" t="s">
        <v>37</v>
      </c>
      <c r="F1457" t="s">
        <v>7</v>
      </c>
      <c r="G1457" t="s">
        <v>1826</v>
      </c>
      <c r="H1457">
        <v>63.421589699999998</v>
      </c>
      <c r="I1457">
        <v>62.332958499999997</v>
      </c>
      <c r="J1457">
        <v>1.0886312</v>
      </c>
      <c r="K1457">
        <v>1.7464777</v>
      </c>
    </row>
    <row r="1458" spans="1:11" x14ac:dyDescent="0.25">
      <c r="A1458">
        <v>2</v>
      </c>
      <c r="B1458" t="s">
        <v>1100</v>
      </c>
      <c r="C1458" t="s">
        <v>1266</v>
      </c>
      <c r="D1458" t="s">
        <v>1267</v>
      </c>
      <c r="E1458" t="s">
        <v>37</v>
      </c>
      <c r="F1458" t="s">
        <v>7</v>
      </c>
      <c r="G1458" t="s">
        <v>1826</v>
      </c>
      <c r="H1458">
        <v>62.985851500000003</v>
      </c>
      <c r="I1458">
        <v>62.684636099999999</v>
      </c>
      <c r="J1458">
        <v>0.30121540000000002</v>
      </c>
      <c r="K1458">
        <v>0.48052509999999998</v>
      </c>
    </row>
    <row r="1459" spans="1:11" x14ac:dyDescent="0.25">
      <c r="A1459">
        <v>2</v>
      </c>
      <c r="B1459" t="s">
        <v>1100</v>
      </c>
      <c r="C1459" t="s">
        <v>1274</v>
      </c>
      <c r="D1459" t="s">
        <v>1275</v>
      </c>
      <c r="E1459" t="s">
        <v>37</v>
      </c>
      <c r="F1459" t="s">
        <v>7</v>
      </c>
      <c r="G1459" t="s">
        <v>1826</v>
      </c>
      <c r="H1459">
        <v>62.599213800000001</v>
      </c>
      <c r="I1459">
        <v>62.672360099999999</v>
      </c>
      <c r="J1459">
        <v>7.3146299999999997E-2</v>
      </c>
      <c r="K1459">
        <v>0.1167122</v>
      </c>
    </row>
    <row r="1460" spans="1:11" x14ac:dyDescent="0.25">
      <c r="A1460">
        <v>2</v>
      </c>
      <c r="B1460" t="s">
        <v>1100</v>
      </c>
      <c r="C1460" t="s">
        <v>1280</v>
      </c>
      <c r="D1460" t="s">
        <v>1281</v>
      </c>
      <c r="E1460" t="s">
        <v>37</v>
      </c>
      <c r="F1460" t="s">
        <v>7</v>
      </c>
      <c r="G1460" t="s">
        <v>1826</v>
      </c>
      <c r="H1460">
        <v>62.951071599999999</v>
      </c>
      <c r="I1460">
        <v>63.483944200000003</v>
      </c>
      <c r="J1460">
        <v>0.53287260000000003</v>
      </c>
      <c r="K1460">
        <v>0.83938170000000001</v>
      </c>
    </row>
    <row r="1461" spans="1:11" x14ac:dyDescent="0.25">
      <c r="A1461">
        <v>2</v>
      </c>
      <c r="B1461" t="s">
        <v>1100</v>
      </c>
      <c r="C1461" t="s">
        <v>1290</v>
      </c>
      <c r="D1461" t="s">
        <v>1291</v>
      </c>
      <c r="E1461" t="s">
        <v>37</v>
      </c>
      <c r="F1461" t="s">
        <v>7</v>
      </c>
      <c r="G1461" t="s">
        <v>1826</v>
      </c>
      <c r="H1461">
        <v>62.891163599999999</v>
      </c>
      <c r="I1461">
        <v>62.430786599999998</v>
      </c>
      <c r="J1461">
        <v>0.46037699999999998</v>
      </c>
      <c r="K1461">
        <v>0.73741979999999996</v>
      </c>
    </row>
    <row r="1462" spans="1:11" x14ac:dyDescent="0.25">
      <c r="A1462">
        <v>2</v>
      </c>
      <c r="B1462" t="s">
        <v>1100</v>
      </c>
      <c r="C1462" t="s">
        <v>1296</v>
      </c>
      <c r="D1462" t="s">
        <v>1297</v>
      </c>
      <c r="E1462" t="s">
        <v>37</v>
      </c>
      <c r="F1462" t="s">
        <v>7</v>
      </c>
      <c r="G1462" t="s">
        <v>1826</v>
      </c>
      <c r="H1462">
        <v>62.838162400000002</v>
      </c>
      <c r="I1462">
        <v>62.6639214</v>
      </c>
      <c r="J1462">
        <v>0.17424100000000001</v>
      </c>
      <c r="K1462">
        <v>0.27805629999999998</v>
      </c>
    </row>
    <row r="1463" spans="1:11" x14ac:dyDescent="0.25">
      <c r="A1463">
        <v>2</v>
      </c>
      <c r="B1463" t="s">
        <v>1100</v>
      </c>
      <c r="C1463" t="s">
        <v>1300</v>
      </c>
      <c r="D1463" t="s">
        <v>1301</v>
      </c>
      <c r="E1463" t="s">
        <v>37</v>
      </c>
      <c r="F1463" t="s">
        <v>7</v>
      </c>
      <c r="G1463" t="s">
        <v>1826</v>
      </c>
      <c r="H1463">
        <v>62.726733299999999</v>
      </c>
      <c r="I1463">
        <v>62.715741700000002</v>
      </c>
      <c r="J1463">
        <v>1.0991600000000001E-2</v>
      </c>
      <c r="K1463">
        <v>1.7526099999999999E-2</v>
      </c>
    </row>
    <row r="1464" spans="1:11" x14ac:dyDescent="0.25">
      <c r="A1464">
        <v>2</v>
      </c>
      <c r="B1464" t="s">
        <v>1100</v>
      </c>
      <c r="C1464" t="s">
        <v>1302</v>
      </c>
      <c r="D1464" t="s">
        <v>1303</v>
      </c>
      <c r="E1464" t="s">
        <v>37</v>
      </c>
      <c r="F1464" t="s">
        <v>7</v>
      </c>
      <c r="G1464" t="s">
        <v>1826</v>
      </c>
      <c r="H1464">
        <v>63.494281299999997</v>
      </c>
      <c r="I1464">
        <v>62.726733299999999</v>
      </c>
      <c r="J1464">
        <v>0.76754800000000001</v>
      </c>
      <c r="K1464">
        <v>1.2236378000000001</v>
      </c>
    </row>
    <row r="1465" spans="1:11" x14ac:dyDescent="0.25">
      <c r="A1465">
        <v>2</v>
      </c>
      <c r="B1465" t="s">
        <v>1100</v>
      </c>
      <c r="C1465" t="s">
        <v>1326</v>
      </c>
      <c r="D1465" t="s">
        <v>1327</v>
      </c>
      <c r="E1465" t="s">
        <v>37</v>
      </c>
      <c r="F1465" t="s">
        <v>7</v>
      </c>
      <c r="G1465" t="s">
        <v>1826</v>
      </c>
      <c r="H1465">
        <v>62.905509899999998</v>
      </c>
      <c r="I1465">
        <v>63.523590300000002</v>
      </c>
      <c r="J1465">
        <v>0.61808039999999997</v>
      </c>
      <c r="K1465">
        <v>0.97299349999999996</v>
      </c>
    </row>
    <row r="1466" spans="1:11" x14ac:dyDescent="0.25">
      <c r="A1466">
        <v>2</v>
      </c>
      <c r="B1466" t="s">
        <v>1100</v>
      </c>
      <c r="C1466" t="s">
        <v>1334</v>
      </c>
      <c r="D1466" t="s">
        <v>1335</v>
      </c>
      <c r="E1466" t="s">
        <v>37</v>
      </c>
      <c r="F1466" t="s">
        <v>7</v>
      </c>
      <c r="G1466" t="s">
        <v>1826</v>
      </c>
      <c r="H1466">
        <v>63.191431899999998</v>
      </c>
      <c r="I1466">
        <v>63.325282100000003</v>
      </c>
      <c r="J1466">
        <v>0.1338502</v>
      </c>
      <c r="K1466">
        <v>0.21136930000000001</v>
      </c>
    </row>
    <row r="1467" spans="1:11" x14ac:dyDescent="0.25">
      <c r="A1467">
        <v>2</v>
      </c>
      <c r="B1467" t="s">
        <v>1100</v>
      </c>
      <c r="C1467" t="s">
        <v>1336</v>
      </c>
      <c r="D1467" t="s">
        <v>1337</v>
      </c>
      <c r="E1467" t="s">
        <v>37</v>
      </c>
      <c r="F1467" t="s">
        <v>7</v>
      </c>
      <c r="G1467" t="s">
        <v>1826</v>
      </c>
      <c r="H1467">
        <v>63.311428499999998</v>
      </c>
      <c r="I1467">
        <v>63.191431899999998</v>
      </c>
      <c r="J1467">
        <v>0.11999659999999999</v>
      </c>
      <c r="K1467">
        <v>0.1898938</v>
      </c>
    </row>
    <row r="1468" spans="1:11" x14ac:dyDescent="0.25">
      <c r="A1468">
        <v>2</v>
      </c>
      <c r="B1468" t="s">
        <v>1462</v>
      </c>
      <c r="C1468" t="s">
        <v>1581</v>
      </c>
      <c r="D1468" t="s">
        <v>1582</v>
      </c>
      <c r="E1468" t="s">
        <v>37</v>
      </c>
      <c r="F1468" t="s">
        <v>7</v>
      </c>
      <c r="G1468" t="s">
        <v>1826</v>
      </c>
      <c r="H1468">
        <v>63.916536999999998</v>
      </c>
      <c r="I1468">
        <v>63.646464100000003</v>
      </c>
      <c r="J1468">
        <v>0.2700729</v>
      </c>
      <c r="K1468">
        <v>0.42433290000000001</v>
      </c>
    </row>
    <row r="1469" spans="1:11" x14ac:dyDescent="0.25">
      <c r="A1469">
        <v>2</v>
      </c>
      <c r="B1469" t="s">
        <v>1462</v>
      </c>
      <c r="C1469" t="s">
        <v>1585</v>
      </c>
      <c r="D1469" t="s">
        <v>1586</v>
      </c>
      <c r="E1469" t="s">
        <v>37</v>
      </c>
      <c r="F1469" t="s">
        <v>7</v>
      </c>
      <c r="G1469" t="s">
        <v>1826</v>
      </c>
      <c r="H1469">
        <v>62.728953300000001</v>
      </c>
      <c r="I1469">
        <v>63.391770299999997</v>
      </c>
      <c r="J1469">
        <v>0.66281699999999999</v>
      </c>
      <c r="K1469">
        <v>1.0455884</v>
      </c>
    </row>
    <row r="1470" spans="1:11" x14ac:dyDescent="0.25">
      <c r="A1470">
        <v>2</v>
      </c>
      <c r="B1470" t="s">
        <v>1462</v>
      </c>
      <c r="C1470" t="s">
        <v>1595</v>
      </c>
      <c r="D1470" t="s">
        <v>1596</v>
      </c>
      <c r="E1470" t="s">
        <v>37</v>
      </c>
      <c r="F1470" t="s">
        <v>7</v>
      </c>
      <c r="G1470" t="s">
        <v>1826</v>
      </c>
      <c r="H1470">
        <v>64.173698799999997</v>
      </c>
      <c r="I1470">
        <v>64.205982399999996</v>
      </c>
      <c r="J1470">
        <v>3.2283600000000003E-2</v>
      </c>
      <c r="K1470">
        <v>5.0281300000000001E-2</v>
      </c>
    </row>
    <row r="1471" spans="1:11" x14ac:dyDescent="0.25">
      <c r="A1471">
        <v>2</v>
      </c>
      <c r="B1471" t="s">
        <v>1462</v>
      </c>
      <c r="C1471" t="s">
        <v>1607</v>
      </c>
      <c r="D1471" t="s">
        <v>1608</v>
      </c>
      <c r="E1471" t="s">
        <v>37</v>
      </c>
      <c r="F1471" t="s">
        <v>7</v>
      </c>
      <c r="G1471" t="s">
        <v>1826</v>
      </c>
      <c r="H1471">
        <v>63.963570099999998</v>
      </c>
      <c r="I1471">
        <v>62.943120200000003</v>
      </c>
      <c r="J1471">
        <v>1.0204499</v>
      </c>
      <c r="K1471">
        <v>1.6212255</v>
      </c>
    </row>
    <row r="1472" spans="1:11" x14ac:dyDescent="0.25">
      <c r="A1472">
        <v>2</v>
      </c>
      <c r="B1472" t="s">
        <v>1462</v>
      </c>
      <c r="C1472" t="s">
        <v>1629</v>
      </c>
      <c r="D1472" t="s">
        <v>1630</v>
      </c>
      <c r="E1472" t="s">
        <v>37</v>
      </c>
      <c r="F1472" t="s">
        <v>7</v>
      </c>
      <c r="G1472" t="s">
        <v>1826</v>
      </c>
      <c r="H1472">
        <v>64.184754400000003</v>
      </c>
      <c r="I1472">
        <v>62.696684400000002</v>
      </c>
      <c r="J1472">
        <v>1.48807</v>
      </c>
      <c r="K1472">
        <v>2.3734429000000001</v>
      </c>
    </row>
    <row r="1473" spans="1:11" x14ac:dyDescent="0.25">
      <c r="A1473">
        <v>2</v>
      </c>
      <c r="B1473" t="s">
        <v>1462</v>
      </c>
      <c r="C1473" t="s">
        <v>1643</v>
      </c>
      <c r="D1473" t="s">
        <v>1644</v>
      </c>
      <c r="E1473" t="s">
        <v>37</v>
      </c>
      <c r="F1473" t="s">
        <v>7</v>
      </c>
      <c r="G1473" t="s">
        <v>1826</v>
      </c>
      <c r="H1473">
        <v>63.297711499999998</v>
      </c>
      <c r="I1473">
        <v>63.030177399999999</v>
      </c>
      <c r="J1473">
        <v>0.2675341</v>
      </c>
      <c r="K1473">
        <v>0.424454</v>
      </c>
    </row>
    <row r="1474" spans="1:11" x14ac:dyDescent="0.25">
      <c r="A1474">
        <v>2</v>
      </c>
      <c r="B1474" t="s">
        <v>1462</v>
      </c>
      <c r="C1474" t="s">
        <v>1645</v>
      </c>
      <c r="D1474" t="s">
        <v>1646</v>
      </c>
      <c r="E1474" t="s">
        <v>37</v>
      </c>
      <c r="F1474" t="s">
        <v>7</v>
      </c>
      <c r="G1474" t="s">
        <v>1826</v>
      </c>
      <c r="H1474">
        <v>63.690159100000002</v>
      </c>
      <c r="I1474">
        <v>63.297711499999998</v>
      </c>
      <c r="J1474">
        <v>0.39244760000000001</v>
      </c>
      <c r="K1474">
        <v>0.62000279999999997</v>
      </c>
    </row>
    <row r="1475" spans="1:11" x14ac:dyDescent="0.25">
      <c r="A1475">
        <v>2</v>
      </c>
      <c r="B1475" t="s">
        <v>1462</v>
      </c>
      <c r="C1475" t="s">
        <v>1647</v>
      </c>
      <c r="D1475" t="s">
        <v>1648</v>
      </c>
      <c r="E1475" t="s">
        <v>37</v>
      </c>
      <c r="F1475" t="s">
        <v>7</v>
      </c>
      <c r="G1475" t="s">
        <v>1826</v>
      </c>
      <c r="H1475">
        <v>63.830309800000002</v>
      </c>
      <c r="I1475">
        <v>63.690159100000002</v>
      </c>
      <c r="J1475">
        <v>0.14015069999999999</v>
      </c>
      <c r="K1475">
        <v>0.22005079999999999</v>
      </c>
    </row>
    <row r="1476" spans="1:11" x14ac:dyDescent="0.25">
      <c r="A1476">
        <v>2</v>
      </c>
      <c r="B1476" t="s">
        <v>1462</v>
      </c>
      <c r="C1476" t="s">
        <v>1653</v>
      </c>
      <c r="D1476" t="s">
        <v>1654</v>
      </c>
      <c r="E1476" t="s">
        <v>37</v>
      </c>
      <c r="F1476" t="s">
        <v>7</v>
      </c>
      <c r="G1476" t="s">
        <v>1826</v>
      </c>
      <c r="H1476">
        <v>63.446165700000002</v>
      </c>
      <c r="I1476">
        <v>62.793832500000001</v>
      </c>
      <c r="J1476">
        <v>0.65233319999999995</v>
      </c>
      <c r="K1476">
        <v>1.0388492</v>
      </c>
    </row>
    <row r="1477" spans="1:11" x14ac:dyDescent="0.25">
      <c r="A1477">
        <v>2</v>
      </c>
      <c r="B1477" t="s">
        <v>1462</v>
      </c>
      <c r="C1477" t="s">
        <v>1661</v>
      </c>
      <c r="D1477" t="s">
        <v>1662</v>
      </c>
      <c r="E1477" t="s">
        <v>37</v>
      </c>
      <c r="F1477" t="s">
        <v>7</v>
      </c>
      <c r="G1477" t="s">
        <v>1826</v>
      </c>
      <c r="H1477">
        <v>63.906844100000001</v>
      </c>
      <c r="I1477">
        <v>63.396118600000001</v>
      </c>
      <c r="J1477">
        <v>0.51072550000000005</v>
      </c>
      <c r="K1477">
        <v>0.80561000000000005</v>
      </c>
    </row>
    <row r="1478" spans="1:11" x14ac:dyDescent="0.25">
      <c r="A1478">
        <v>2</v>
      </c>
      <c r="B1478" t="s">
        <v>1462</v>
      </c>
      <c r="C1478" t="s">
        <v>1673</v>
      </c>
      <c r="D1478" t="s">
        <v>1674</v>
      </c>
      <c r="E1478" t="s">
        <v>37</v>
      </c>
      <c r="F1478" t="s">
        <v>7</v>
      </c>
      <c r="G1478" t="s">
        <v>1826</v>
      </c>
      <c r="H1478">
        <v>62.229301300000003</v>
      </c>
      <c r="I1478">
        <v>64.015957799999995</v>
      </c>
      <c r="J1478">
        <v>1.7866565000000001</v>
      </c>
      <c r="K1478">
        <v>2.7909549</v>
      </c>
    </row>
    <row r="1479" spans="1:11" x14ac:dyDescent="0.25">
      <c r="A1479">
        <v>3</v>
      </c>
      <c r="B1479" t="s">
        <v>36</v>
      </c>
      <c r="C1479" t="s">
        <v>262</v>
      </c>
      <c r="D1479" t="s">
        <v>263</v>
      </c>
      <c r="E1479" t="s">
        <v>37</v>
      </c>
      <c r="F1479" t="s">
        <v>7</v>
      </c>
      <c r="G1479" t="s">
        <v>1826</v>
      </c>
      <c r="H1479">
        <v>62.743255300000001</v>
      </c>
      <c r="I1479">
        <v>62.637414499999998</v>
      </c>
      <c r="J1479">
        <v>0.1058408</v>
      </c>
      <c r="K1479">
        <v>0.16897380000000001</v>
      </c>
    </row>
    <row r="1480" spans="1:11" x14ac:dyDescent="0.25">
      <c r="A1480">
        <v>3</v>
      </c>
      <c r="B1480" t="s">
        <v>36</v>
      </c>
      <c r="C1480" t="s">
        <v>266</v>
      </c>
      <c r="D1480" t="s">
        <v>267</v>
      </c>
      <c r="E1480" t="s">
        <v>37</v>
      </c>
      <c r="F1480" t="s">
        <v>7</v>
      </c>
      <c r="G1480" t="s">
        <v>1826</v>
      </c>
      <c r="H1480">
        <v>63.705792500000001</v>
      </c>
      <c r="I1480">
        <v>62.773855300000001</v>
      </c>
      <c r="J1480">
        <v>0.93193720000000002</v>
      </c>
      <c r="K1480">
        <v>1.4845945</v>
      </c>
    </row>
    <row r="1481" spans="1:11" x14ac:dyDescent="0.25">
      <c r="A1481">
        <v>3</v>
      </c>
      <c r="B1481" t="s">
        <v>36</v>
      </c>
      <c r="C1481" t="s">
        <v>280</v>
      </c>
      <c r="D1481" t="s">
        <v>281</v>
      </c>
      <c r="E1481" t="s">
        <v>37</v>
      </c>
      <c r="F1481" t="s">
        <v>7</v>
      </c>
      <c r="G1481" t="s">
        <v>1826</v>
      </c>
      <c r="H1481">
        <v>64.283726999999999</v>
      </c>
      <c r="I1481">
        <v>62.643543700000002</v>
      </c>
      <c r="J1481">
        <v>1.6401832999999999</v>
      </c>
      <c r="K1481">
        <v>2.6182799000000001</v>
      </c>
    </row>
    <row r="1482" spans="1:11" x14ac:dyDescent="0.25">
      <c r="A1482">
        <v>3</v>
      </c>
      <c r="B1482" t="s">
        <v>36</v>
      </c>
      <c r="C1482" t="s">
        <v>284</v>
      </c>
      <c r="D1482" t="s">
        <v>285</v>
      </c>
      <c r="E1482" t="s">
        <v>37</v>
      </c>
      <c r="F1482" t="s">
        <v>7</v>
      </c>
      <c r="G1482" t="s">
        <v>1826</v>
      </c>
      <c r="H1482">
        <v>63.587579900000001</v>
      </c>
      <c r="I1482">
        <v>63.369647899999997</v>
      </c>
      <c r="J1482">
        <v>0.21793199999999999</v>
      </c>
      <c r="K1482">
        <v>0.34390599999999999</v>
      </c>
    </row>
    <row r="1483" spans="1:11" x14ac:dyDescent="0.25">
      <c r="A1483">
        <v>3</v>
      </c>
      <c r="B1483" t="s">
        <v>36</v>
      </c>
      <c r="C1483" t="s">
        <v>288</v>
      </c>
      <c r="D1483" t="s">
        <v>289</v>
      </c>
      <c r="E1483" t="s">
        <v>37</v>
      </c>
      <c r="F1483" t="s">
        <v>7</v>
      </c>
      <c r="G1483" t="s">
        <v>1826</v>
      </c>
      <c r="H1483">
        <v>64.142593399999996</v>
      </c>
      <c r="I1483">
        <v>63.203135799999998</v>
      </c>
      <c r="J1483">
        <v>0.9394576</v>
      </c>
      <c r="K1483">
        <v>1.4864097999999999</v>
      </c>
    </row>
    <row r="1484" spans="1:11" x14ac:dyDescent="0.25">
      <c r="A1484">
        <v>3</v>
      </c>
      <c r="B1484" t="s">
        <v>36</v>
      </c>
      <c r="C1484" t="s">
        <v>294</v>
      </c>
      <c r="D1484" t="s">
        <v>295</v>
      </c>
      <c r="E1484" t="s">
        <v>37</v>
      </c>
      <c r="F1484" t="s">
        <v>7</v>
      </c>
      <c r="G1484" t="s">
        <v>1826</v>
      </c>
      <c r="H1484">
        <v>63.402646300000001</v>
      </c>
      <c r="I1484">
        <v>62.959001000000001</v>
      </c>
      <c r="J1484">
        <v>0.44364530000000002</v>
      </c>
      <c r="K1484">
        <v>0.70465750000000005</v>
      </c>
    </row>
    <row r="1485" spans="1:11" x14ac:dyDescent="0.25">
      <c r="A1485">
        <v>3</v>
      </c>
      <c r="B1485" t="s">
        <v>36</v>
      </c>
      <c r="C1485" t="s">
        <v>302</v>
      </c>
      <c r="D1485" t="s">
        <v>303</v>
      </c>
      <c r="E1485" t="s">
        <v>37</v>
      </c>
      <c r="F1485" t="s">
        <v>7</v>
      </c>
      <c r="G1485" t="s">
        <v>1826</v>
      </c>
      <c r="H1485">
        <v>63.109477200000001</v>
      </c>
      <c r="I1485">
        <v>63.984285499999999</v>
      </c>
      <c r="J1485">
        <v>0.87480829999999998</v>
      </c>
      <c r="K1485">
        <v>1.3672237</v>
      </c>
    </row>
    <row r="1486" spans="1:11" x14ac:dyDescent="0.25">
      <c r="A1486">
        <v>3</v>
      </c>
      <c r="B1486" t="s">
        <v>36</v>
      </c>
      <c r="C1486" t="s">
        <v>306</v>
      </c>
      <c r="D1486" t="s">
        <v>307</v>
      </c>
      <c r="E1486" t="s">
        <v>37</v>
      </c>
      <c r="F1486" t="s">
        <v>7</v>
      </c>
      <c r="G1486" t="s">
        <v>1826</v>
      </c>
      <c r="H1486">
        <v>63.670242299999998</v>
      </c>
      <c r="I1486">
        <v>63.742892599999998</v>
      </c>
      <c r="J1486">
        <v>7.2650300000000001E-2</v>
      </c>
      <c r="K1486">
        <v>0.11397400000000001</v>
      </c>
    </row>
    <row r="1487" spans="1:11" x14ac:dyDescent="0.25">
      <c r="A1487">
        <v>3</v>
      </c>
      <c r="B1487" t="s">
        <v>36</v>
      </c>
      <c r="C1487" t="s">
        <v>308</v>
      </c>
      <c r="D1487" t="s">
        <v>309</v>
      </c>
      <c r="E1487" t="s">
        <v>37</v>
      </c>
      <c r="F1487" t="s">
        <v>7</v>
      </c>
      <c r="G1487" t="s">
        <v>1826</v>
      </c>
      <c r="H1487">
        <v>62.855181999999999</v>
      </c>
      <c r="I1487">
        <v>63.670242299999998</v>
      </c>
      <c r="J1487">
        <v>0.81506029999999996</v>
      </c>
      <c r="K1487">
        <v>1.2801275000000001</v>
      </c>
    </row>
    <row r="1488" spans="1:11" x14ac:dyDescent="0.25">
      <c r="A1488">
        <v>3</v>
      </c>
      <c r="B1488" t="s">
        <v>36</v>
      </c>
      <c r="C1488" t="s">
        <v>318</v>
      </c>
      <c r="D1488" t="s">
        <v>319</v>
      </c>
      <c r="E1488" t="s">
        <v>37</v>
      </c>
      <c r="F1488" t="s">
        <v>7</v>
      </c>
      <c r="G1488" t="s">
        <v>1826</v>
      </c>
      <c r="H1488">
        <v>62.829599999999999</v>
      </c>
      <c r="I1488">
        <v>63.393122099999999</v>
      </c>
      <c r="J1488">
        <v>0.56352210000000003</v>
      </c>
      <c r="K1488">
        <v>0.88893259999999996</v>
      </c>
    </row>
    <row r="1489" spans="1:11" x14ac:dyDescent="0.25">
      <c r="A1489">
        <v>3</v>
      </c>
      <c r="B1489" t="s">
        <v>36</v>
      </c>
      <c r="C1489" t="s">
        <v>344</v>
      </c>
      <c r="D1489" t="s">
        <v>345</v>
      </c>
      <c r="E1489" t="s">
        <v>37</v>
      </c>
      <c r="F1489" t="s">
        <v>7</v>
      </c>
      <c r="G1489" t="s">
        <v>1826</v>
      </c>
      <c r="H1489">
        <v>63.839083100000003</v>
      </c>
      <c r="I1489">
        <v>63.403681800000001</v>
      </c>
      <c r="J1489">
        <v>0.43540129999999999</v>
      </c>
      <c r="K1489">
        <v>0.68671300000000002</v>
      </c>
    </row>
    <row r="1490" spans="1:11" x14ac:dyDescent="0.25">
      <c r="A1490">
        <v>3</v>
      </c>
      <c r="B1490" t="s">
        <v>36</v>
      </c>
      <c r="C1490" t="s">
        <v>346</v>
      </c>
      <c r="D1490" t="s">
        <v>347</v>
      </c>
      <c r="E1490" t="s">
        <v>37</v>
      </c>
      <c r="F1490" t="s">
        <v>7</v>
      </c>
      <c r="G1490" t="s">
        <v>1826</v>
      </c>
      <c r="H1490">
        <v>64.079512699999995</v>
      </c>
      <c r="I1490">
        <v>63.839083100000003</v>
      </c>
      <c r="J1490">
        <v>0.24042959999999999</v>
      </c>
      <c r="K1490">
        <v>0.37661820000000001</v>
      </c>
    </row>
    <row r="1491" spans="1:11" x14ac:dyDescent="0.25">
      <c r="A1491">
        <v>3</v>
      </c>
      <c r="B1491" t="s">
        <v>36</v>
      </c>
      <c r="C1491" t="s">
        <v>348</v>
      </c>
      <c r="D1491" t="s">
        <v>349</v>
      </c>
      <c r="E1491" t="s">
        <v>37</v>
      </c>
      <c r="F1491" t="s">
        <v>7</v>
      </c>
      <c r="G1491" t="s">
        <v>1826</v>
      </c>
      <c r="H1491">
        <v>63.069754500000002</v>
      </c>
      <c r="I1491">
        <v>64.079512699999995</v>
      </c>
      <c r="J1491">
        <v>1.0097582000000001</v>
      </c>
      <c r="K1491">
        <v>1.5757893999999999</v>
      </c>
    </row>
    <row r="1492" spans="1:11" x14ac:dyDescent="0.25">
      <c r="A1492">
        <v>3</v>
      </c>
      <c r="B1492" t="s">
        <v>36</v>
      </c>
      <c r="C1492" t="s">
        <v>366</v>
      </c>
      <c r="D1492" t="s">
        <v>367</v>
      </c>
      <c r="E1492" t="s">
        <v>37</v>
      </c>
      <c r="F1492" t="s">
        <v>7</v>
      </c>
      <c r="G1492" t="s">
        <v>1826</v>
      </c>
      <c r="H1492">
        <v>62.893730400000003</v>
      </c>
      <c r="I1492">
        <v>63.937514999999998</v>
      </c>
      <c r="J1492">
        <v>1.0437846</v>
      </c>
      <c r="K1492">
        <v>1.6325073000000001</v>
      </c>
    </row>
    <row r="1493" spans="1:11" x14ac:dyDescent="0.25">
      <c r="A1493">
        <v>3</v>
      </c>
      <c r="B1493" t="s">
        <v>36</v>
      </c>
      <c r="C1493" t="s">
        <v>374</v>
      </c>
      <c r="D1493" t="s">
        <v>375</v>
      </c>
      <c r="E1493" t="s">
        <v>37</v>
      </c>
      <c r="F1493" t="s">
        <v>7</v>
      </c>
      <c r="G1493" t="s">
        <v>1826</v>
      </c>
      <c r="H1493">
        <v>62.677542299999999</v>
      </c>
      <c r="I1493">
        <v>63.181107099999998</v>
      </c>
      <c r="J1493">
        <v>0.50356480000000003</v>
      </c>
      <c r="K1493">
        <v>0.797018</v>
      </c>
    </row>
    <row r="1494" spans="1:11" x14ac:dyDescent="0.25">
      <c r="A1494">
        <v>3</v>
      </c>
      <c r="B1494" t="s">
        <v>36</v>
      </c>
      <c r="C1494" t="s">
        <v>376</v>
      </c>
      <c r="D1494" t="s">
        <v>377</v>
      </c>
      <c r="E1494" t="s">
        <v>37</v>
      </c>
      <c r="F1494" t="s">
        <v>7</v>
      </c>
      <c r="G1494" t="s">
        <v>1826</v>
      </c>
      <c r="H1494">
        <v>62.807685599999999</v>
      </c>
      <c r="I1494">
        <v>62.677542299999999</v>
      </c>
      <c r="J1494">
        <v>0.13014329999999999</v>
      </c>
      <c r="K1494">
        <v>0.2076394</v>
      </c>
    </row>
    <row r="1495" spans="1:11" x14ac:dyDescent="0.25">
      <c r="A1495">
        <v>3</v>
      </c>
      <c r="B1495" t="s">
        <v>388</v>
      </c>
      <c r="C1495" t="s">
        <v>635</v>
      </c>
      <c r="D1495" t="s">
        <v>636</v>
      </c>
      <c r="E1495" t="s">
        <v>37</v>
      </c>
      <c r="F1495" t="s">
        <v>7</v>
      </c>
      <c r="G1495" t="s">
        <v>1826</v>
      </c>
      <c r="H1495">
        <v>60.557597399999999</v>
      </c>
      <c r="I1495">
        <v>60.677458700000003</v>
      </c>
      <c r="J1495">
        <v>0.1198613</v>
      </c>
      <c r="K1495">
        <v>0.1975384</v>
      </c>
    </row>
    <row r="1496" spans="1:11" x14ac:dyDescent="0.25">
      <c r="A1496">
        <v>3</v>
      </c>
      <c r="B1496" t="s">
        <v>388</v>
      </c>
      <c r="C1496" t="s">
        <v>643</v>
      </c>
      <c r="D1496" t="s">
        <v>644</v>
      </c>
      <c r="E1496" t="s">
        <v>37</v>
      </c>
      <c r="F1496" t="s">
        <v>7</v>
      </c>
      <c r="G1496" t="s">
        <v>1826</v>
      </c>
      <c r="H1496">
        <v>62.927015699999998</v>
      </c>
      <c r="I1496">
        <v>59.814661000000001</v>
      </c>
      <c r="J1496">
        <v>3.1123547</v>
      </c>
      <c r="K1496">
        <v>5.2033307999999998</v>
      </c>
    </row>
    <row r="1497" spans="1:11" x14ac:dyDescent="0.25">
      <c r="A1497">
        <v>3</v>
      </c>
      <c r="B1497" t="s">
        <v>388</v>
      </c>
      <c r="C1497" t="s">
        <v>645</v>
      </c>
      <c r="D1497" t="s">
        <v>646</v>
      </c>
      <c r="E1497" t="s">
        <v>37</v>
      </c>
      <c r="F1497" t="s">
        <v>7</v>
      </c>
      <c r="G1497" t="s">
        <v>1826</v>
      </c>
      <c r="H1497">
        <v>61.802356099999997</v>
      </c>
      <c r="I1497">
        <v>62.927015699999998</v>
      </c>
      <c r="J1497">
        <v>1.1246596</v>
      </c>
      <c r="K1497">
        <v>1.7872444999999999</v>
      </c>
    </row>
    <row r="1498" spans="1:11" x14ac:dyDescent="0.25">
      <c r="A1498">
        <v>3</v>
      </c>
      <c r="B1498" t="s">
        <v>388</v>
      </c>
      <c r="C1498" t="s">
        <v>647</v>
      </c>
      <c r="D1498" t="s">
        <v>648</v>
      </c>
      <c r="E1498" t="s">
        <v>37</v>
      </c>
      <c r="F1498" t="s">
        <v>7</v>
      </c>
      <c r="G1498" t="s">
        <v>1826</v>
      </c>
      <c r="H1498">
        <v>60.001951300000002</v>
      </c>
      <c r="I1498">
        <v>61.802356099999997</v>
      </c>
      <c r="J1498">
        <v>1.8004047999999999</v>
      </c>
      <c r="K1498">
        <v>2.9131653000000002</v>
      </c>
    </row>
    <row r="1499" spans="1:11" x14ac:dyDescent="0.25">
      <c r="A1499">
        <v>3</v>
      </c>
      <c r="B1499" t="s">
        <v>388</v>
      </c>
      <c r="C1499" t="s">
        <v>649</v>
      </c>
      <c r="D1499" t="s">
        <v>650</v>
      </c>
      <c r="E1499" t="s">
        <v>37</v>
      </c>
      <c r="F1499" t="s">
        <v>7</v>
      </c>
      <c r="G1499" t="s">
        <v>1826</v>
      </c>
      <c r="H1499">
        <v>62.455858900000003</v>
      </c>
      <c r="I1499">
        <v>60.001951300000002</v>
      </c>
      <c r="J1499">
        <v>2.4539076</v>
      </c>
      <c r="K1499">
        <v>4.0897129999999997</v>
      </c>
    </row>
    <row r="1500" spans="1:11" x14ac:dyDescent="0.25">
      <c r="A1500">
        <v>3</v>
      </c>
      <c r="B1500" t="s">
        <v>388</v>
      </c>
      <c r="C1500" t="s">
        <v>653</v>
      </c>
      <c r="D1500" t="s">
        <v>654</v>
      </c>
      <c r="E1500" t="s">
        <v>37</v>
      </c>
      <c r="F1500" t="s">
        <v>7</v>
      </c>
      <c r="G1500" t="s">
        <v>1826</v>
      </c>
      <c r="H1500">
        <v>62.476402999999998</v>
      </c>
      <c r="I1500">
        <v>63.593029899999998</v>
      </c>
      <c r="J1500">
        <v>1.1166269</v>
      </c>
      <c r="K1500">
        <v>1.7558951</v>
      </c>
    </row>
    <row r="1501" spans="1:11" x14ac:dyDescent="0.25">
      <c r="A1501">
        <v>3</v>
      </c>
      <c r="B1501" t="s">
        <v>388</v>
      </c>
      <c r="C1501" t="s">
        <v>659</v>
      </c>
      <c r="D1501" t="s">
        <v>660</v>
      </c>
      <c r="E1501" t="s">
        <v>37</v>
      </c>
      <c r="F1501" t="s">
        <v>7</v>
      </c>
      <c r="G1501" t="s">
        <v>1826</v>
      </c>
      <c r="H1501">
        <v>60.2552004</v>
      </c>
      <c r="I1501">
        <v>60.238238699999997</v>
      </c>
      <c r="J1501">
        <v>1.69617E-2</v>
      </c>
      <c r="K1501">
        <v>2.8157700000000001E-2</v>
      </c>
    </row>
    <row r="1502" spans="1:11" x14ac:dyDescent="0.25">
      <c r="A1502">
        <v>3</v>
      </c>
      <c r="B1502" t="s">
        <v>388</v>
      </c>
      <c r="C1502" t="s">
        <v>661</v>
      </c>
      <c r="D1502" t="s">
        <v>662</v>
      </c>
      <c r="E1502" t="s">
        <v>37</v>
      </c>
      <c r="F1502" t="s">
        <v>7</v>
      </c>
      <c r="G1502" t="s">
        <v>1826</v>
      </c>
      <c r="H1502">
        <v>61.502960999999999</v>
      </c>
      <c r="I1502">
        <v>60.2552004</v>
      </c>
      <c r="J1502">
        <v>1.2477606000000001</v>
      </c>
      <c r="K1502">
        <v>2.0707931999999998</v>
      </c>
    </row>
    <row r="1503" spans="1:11" x14ac:dyDescent="0.25">
      <c r="A1503">
        <v>3</v>
      </c>
      <c r="B1503" t="s">
        <v>388</v>
      </c>
      <c r="C1503" t="s">
        <v>663</v>
      </c>
      <c r="D1503" t="s">
        <v>664</v>
      </c>
      <c r="E1503" t="s">
        <v>37</v>
      </c>
      <c r="F1503" t="s">
        <v>7</v>
      </c>
      <c r="G1503" t="s">
        <v>1826</v>
      </c>
      <c r="H1503">
        <v>61.133677800000001</v>
      </c>
      <c r="I1503">
        <v>61.502960999999999</v>
      </c>
      <c r="J1503">
        <v>0.36928319999999998</v>
      </c>
      <c r="K1503">
        <v>0.60043159999999995</v>
      </c>
    </row>
    <row r="1504" spans="1:11" x14ac:dyDescent="0.25">
      <c r="A1504">
        <v>3</v>
      </c>
      <c r="B1504" t="s">
        <v>388</v>
      </c>
      <c r="C1504" t="s">
        <v>665</v>
      </c>
      <c r="D1504" t="s">
        <v>666</v>
      </c>
      <c r="E1504" t="s">
        <v>37</v>
      </c>
      <c r="F1504" t="s">
        <v>7</v>
      </c>
      <c r="G1504" t="s">
        <v>1826</v>
      </c>
      <c r="H1504">
        <v>62.8176877</v>
      </c>
      <c r="I1504">
        <v>61.133677800000001</v>
      </c>
      <c r="J1504">
        <v>1.6840098999999999</v>
      </c>
      <c r="K1504">
        <v>2.7546354000000002</v>
      </c>
    </row>
    <row r="1505" spans="1:11" x14ac:dyDescent="0.25">
      <c r="A1505">
        <v>3</v>
      </c>
      <c r="B1505" t="s">
        <v>388</v>
      </c>
      <c r="C1505" t="s">
        <v>671</v>
      </c>
      <c r="D1505" t="s">
        <v>672</v>
      </c>
      <c r="E1505" t="s">
        <v>37</v>
      </c>
      <c r="F1505" t="s">
        <v>7</v>
      </c>
      <c r="G1505" t="s">
        <v>1826</v>
      </c>
      <c r="H1505">
        <v>61.490571299999999</v>
      </c>
      <c r="I1505">
        <v>61.9670877</v>
      </c>
      <c r="J1505">
        <v>0.47651640000000001</v>
      </c>
      <c r="K1505">
        <v>0.76898299999999997</v>
      </c>
    </row>
    <row r="1506" spans="1:11" x14ac:dyDescent="0.25">
      <c r="A1506">
        <v>3</v>
      </c>
      <c r="B1506" t="s">
        <v>388</v>
      </c>
      <c r="C1506" t="s">
        <v>673</v>
      </c>
      <c r="D1506" t="s">
        <v>674</v>
      </c>
      <c r="E1506" t="s">
        <v>37</v>
      </c>
      <c r="F1506" t="s">
        <v>7</v>
      </c>
      <c r="G1506" t="s">
        <v>1826</v>
      </c>
      <c r="H1506">
        <v>61.0208735</v>
      </c>
      <c r="I1506">
        <v>61.490571299999999</v>
      </c>
      <c r="J1506">
        <v>0.4696978</v>
      </c>
      <c r="K1506">
        <v>0.76385340000000002</v>
      </c>
    </row>
    <row r="1507" spans="1:11" x14ac:dyDescent="0.25">
      <c r="A1507">
        <v>3</v>
      </c>
      <c r="B1507" t="s">
        <v>388</v>
      </c>
      <c r="C1507" t="s">
        <v>681</v>
      </c>
      <c r="D1507" t="s">
        <v>682</v>
      </c>
      <c r="E1507" t="s">
        <v>37</v>
      </c>
      <c r="F1507" t="s">
        <v>7</v>
      </c>
      <c r="G1507" t="s">
        <v>1826</v>
      </c>
      <c r="H1507">
        <v>60.859363899999998</v>
      </c>
      <c r="I1507">
        <v>62.255867500000001</v>
      </c>
      <c r="J1507">
        <v>1.3965036</v>
      </c>
      <c r="K1507">
        <v>2.2431678000000002</v>
      </c>
    </row>
    <row r="1508" spans="1:11" x14ac:dyDescent="0.25">
      <c r="A1508">
        <v>3</v>
      </c>
      <c r="B1508" t="s">
        <v>388</v>
      </c>
      <c r="C1508" t="s">
        <v>683</v>
      </c>
      <c r="D1508" t="s">
        <v>684</v>
      </c>
      <c r="E1508" t="s">
        <v>37</v>
      </c>
      <c r="F1508" t="s">
        <v>7</v>
      </c>
      <c r="G1508" t="s">
        <v>1826</v>
      </c>
      <c r="H1508">
        <v>62.551939699999998</v>
      </c>
      <c r="I1508">
        <v>60.859363899999998</v>
      </c>
      <c r="J1508">
        <v>1.6925758</v>
      </c>
      <c r="K1508">
        <v>2.7811262999999999</v>
      </c>
    </row>
    <row r="1509" spans="1:11" x14ac:dyDescent="0.25">
      <c r="A1509">
        <v>3</v>
      </c>
      <c r="B1509" t="s">
        <v>388</v>
      </c>
      <c r="C1509" t="s">
        <v>691</v>
      </c>
      <c r="D1509" t="s">
        <v>692</v>
      </c>
      <c r="E1509" t="s">
        <v>37</v>
      </c>
      <c r="F1509" t="s">
        <v>7</v>
      </c>
      <c r="G1509" t="s">
        <v>1826</v>
      </c>
      <c r="H1509">
        <v>62.845657600000003</v>
      </c>
      <c r="I1509">
        <v>60.387617499999998</v>
      </c>
      <c r="J1509">
        <v>2.4580400999999998</v>
      </c>
      <c r="K1509">
        <v>4.0704373</v>
      </c>
    </row>
    <row r="1510" spans="1:11" x14ac:dyDescent="0.25">
      <c r="A1510">
        <v>3</v>
      </c>
      <c r="B1510" t="s">
        <v>388</v>
      </c>
      <c r="C1510" t="s">
        <v>703</v>
      </c>
      <c r="D1510" t="s">
        <v>704</v>
      </c>
      <c r="E1510" t="s">
        <v>37</v>
      </c>
      <c r="F1510" t="s">
        <v>7</v>
      </c>
      <c r="G1510" t="s">
        <v>1826</v>
      </c>
      <c r="H1510">
        <v>61.057046700000001</v>
      </c>
      <c r="I1510">
        <v>60.973972600000003</v>
      </c>
      <c r="J1510">
        <v>8.3074099999999998E-2</v>
      </c>
      <c r="K1510">
        <v>0.13624520000000001</v>
      </c>
    </row>
    <row r="1511" spans="1:11" x14ac:dyDescent="0.25">
      <c r="A1511">
        <v>3</v>
      </c>
      <c r="B1511" t="s">
        <v>388</v>
      </c>
      <c r="C1511" t="s">
        <v>709</v>
      </c>
      <c r="D1511" t="s">
        <v>710</v>
      </c>
      <c r="E1511" t="s">
        <v>37</v>
      </c>
      <c r="F1511" t="s">
        <v>7</v>
      </c>
      <c r="G1511" t="s">
        <v>1826</v>
      </c>
      <c r="H1511">
        <v>60.624089699999999</v>
      </c>
      <c r="I1511">
        <v>59.934785099999999</v>
      </c>
      <c r="J1511">
        <v>0.68930460000000005</v>
      </c>
      <c r="K1511">
        <v>1.1500911</v>
      </c>
    </row>
    <row r="1512" spans="1:11" x14ac:dyDescent="0.25">
      <c r="A1512">
        <v>3</v>
      </c>
      <c r="B1512" t="s">
        <v>388</v>
      </c>
      <c r="C1512" t="s">
        <v>711</v>
      </c>
      <c r="D1512" t="s">
        <v>712</v>
      </c>
      <c r="E1512" t="s">
        <v>37</v>
      </c>
      <c r="F1512" t="s">
        <v>7</v>
      </c>
      <c r="G1512" t="s">
        <v>1826</v>
      </c>
      <c r="H1512">
        <v>60.9858622</v>
      </c>
      <c r="I1512">
        <v>60.624089699999999</v>
      </c>
      <c r="J1512">
        <v>0.3617725</v>
      </c>
      <c r="K1512">
        <v>0.59674709999999997</v>
      </c>
    </row>
    <row r="1513" spans="1:11" x14ac:dyDescent="0.25">
      <c r="A1513">
        <v>3</v>
      </c>
      <c r="B1513" t="s">
        <v>388</v>
      </c>
      <c r="C1513" t="s">
        <v>713</v>
      </c>
      <c r="D1513" t="s">
        <v>714</v>
      </c>
      <c r="E1513" t="s">
        <v>37</v>
      </c>
      <c r="F1513" t="s">
        <v>7</v>
      </c>
      <c r="G1513" t="s">
        <v>1826</v>
      </c>
      <c r="H1513">
        <v>60.565090099999999</v>
      </c>
      <c r="I1513">
        <v>60.9858622</v>
      </c>
      <c r="J1513">
        <v>0.42077209999999998</v>
      </c>
      <c r="K1513">
        <v>0.68995019999999996</v>
      </c>
    </row>
    <row r="1514" spans="1:11" x14ac:dyDescent="0.25">
      <c r="A1514">
        <v>3</v>
      </c>
      <c r="B1514" t="s">
        <v>388</v>
      </c>
      <c r="C1514" t="s">
        <v>721</v>
      </c>
      <c r="D1514" t="s">
        <v>722</v>
      </c>
      <c r="E1514" t="s">
        <v>37</v>
      </c>
      <c r="F1514" t="s">
        <v>7</v>
      </c>
      <c r="G1514" t="s">
        <v>1826</v>
      </c>
      <c r="H1514">
        <v>62.853352100000002</v>
      </c>
      <c r="I1514">
        <v>61.249663300000002</v>
      </c>
      <c r="J1514">
        <v>1.6036888</v>
      </c>
      <c r="K1514">
        <v>2.6182818000000001</v>
      </c>
    </row>
    <row r="1515" spans="1:11" x14ac:dyDescent="0.25">
      <c r="A1515">
        <v>3</v>
      </c>
      <c r="B1515" t="s">
        <v>739</v>
      </c>
      <c r="C1515" t="s">
        <v>970</v>
      </c>
      <c r="D1515" t="s">
        <v>971</v>
      </c>
      <c r="E1515" t="s">
        <v>37</v>
      </c>
      <c r="F1515" t="s">
        <v>7</v>
      </c>
      <c r="G1515" t="s">
        <v>1826</v>
      </c>
      <c r="H1515">
        <v>63.472399000000003</v>
      </c>
      <c r="I1515">
        <v>63.766441999999998</v>
      </c>
      <c r="J1515">
        <v>0.294043</v>
      </c>
      <c r="K1515">
        <v>0.46112500000000001</v>
      </c>
    </row>
    <row r="1516" spans="1:11" x14ac:dyDescent="0.25">
      <c r="A1516">
        <v>3</v>
      </c>
      <c r="B1516" t="s">
        <v>739</v>
      </c>
      <c r="C1516" t="s">
        <v>978</v>
      </c>
      <c r="D1516" t="s">
        <v>979</v>
      </c>
      <c r="E1516" t="s">
        <v>37</v>
      </c>
      <c r="F1516" t="s">
        <v>7</v>
      </c>
      <c r="G1516" t="s">
        <v>1826</v>
      </c>
      <c r="H1516">
        <v>62.344934199999997</v>
      </c>
      <c r="I1516">
        <v>63.686004699999998</v>
      </c>
      <c r="J1516">
        <v>1.3410705000000001</v>
      </c>
      <c r="K1516">
        <v>2.1057538999999998</v>
      </c>
    </row>
    <row r="1517" spans="1:11" x14ac:dyDescent="0.25">
      <c r="A1517">
        <v>3</v>
      </c>
      <c r="B1517" t="s">
        <v>739</v>
      </c>
      <c r="C1517" t="s">
        <v>994</v>
      </c>
      <c r="D1517" t="s">
        <v>995</v>
      </c>
      <c r="E1517" t="s">
        <v>37</v>
      </c>
      <c r="F1517" t="s">
        <v>7</v>
      </c>
      <c r="G1517" t="s">
        <v>1826</v>
      </c>
      <c r="H1517">
        <v>62.8105695</v>
      </c>
      <c r="I1517">
        <v>63.565703599999999</v>
      </c>
      <c r="J1517">
        <v>0.75513410000000003</v>
      </c>
      <c r="K1517">
        <v>1.1879584000000001</v>
      </c>
    </row>
    <row r="1518" spans="1:11" x14ac:dyDescent="0.25">
      <c r="A1518">
        <v>3</v>
      </c>
      <c r="B1518" t="s">
        <v>739</v>
      </c>
      <c r="C1518" t="s">
        <v>1014</v>
      </c>
      <c r="D1518" t="s">
        <v>1015</v>
      </c>
      <c r="E1518" t="s">
        <v>37</v>
      </c>
      <c r="F1518" t="s">
        <v>7</v>
      </c>
      <c r="G1518" t="s">
        <v>1826</v>
      </c>
      <c r="H1518">
        <v>63.625048999999997</v>
      </c>
      <c r="I1518">
        <v>63.467532599999998</v>
      </c>
      <c r="J1518">
        <v>0.1575164</v>
      </c>
      <c r="K1518">
        <v>0.24818419999999999</v>
      </c>
    </row>
    <row r="1519" spans="1:11" x14ac:dyDescent="0.25">
      <c r="A1519">
        <v>3</v>
      </c>
      <c r="B1519" t="s">
        <v>739</v>
      </c>
      <c r="C1519" t="s">
        <v>1018</v>
      </c>
      <c r="D1519" t="s">
        <v>1019</v>
      </c>
      <c r="E1519" t="s">
        <v>37</v>
      </c>
      <c r="F1519" t="s">
        <v>7</v>
      </c>
      <c r="G1519" t="s">
        <v>1826</v>
      </c>
      <c r="H1519">
        <v>63.448751600000001</v>
      </c>
      <c r="I1519">
        <v>63.020496100000003</v>
      </c>
      <c r="J1519">
        <v>0.42825550000000001</v>
      </c>
      <c r="K1519">
        <v>0.67954959999999998</v>
      </c>
    </row>
    <row r="1520" spans="1:11" x14ac:dyDescent="0.25">
      <c r="A1520">
        <v>3</v>
      </c>
      <c r="B1520" t="s">
        <v>739</v>
      </c>
      <c r="C1520" t="s">
        <v>1022</v>
      </c>
      <c r="D1520" t="s">
        <v>1023</v>
      </c>
      <c r="E1520" t="s">
        <v>37</v>
      </c>
      <c r="F1520" t="s">
        <v>7</v>
      </c>
      <c r="G1520" t="s">
        <v>1826</v>
      </c>
      <c r="H1520">
        <v>63.4577867</v>
      </c>
      <c r="I1520">
        <v>63.5563322</v>
      </c>
      <c r="J1520">
        <v>9.8545499999999994E-2</v>
      </c>
      <c r="K1520">
        <v>0.1550522</v>
      </c>
    </row>
    <row r="1521" spans="1:11" x14ac:dyDescent="0.25">
      <c r="A1521">
        <v>3</v>
      </c>
      <c r="B1521" t="s">
        <v>739</v>
      </c>
      <c r="C1521" t="s">
        <v>1024</v>
      </c>
      <c r="D1521" t="s">
        <v>1025</v>
      </c>
      <c r="E1521" t="s">
        <v>37</v>
      </c>
      <c r="F1521" t="s">
        <v>7</v>
      </c>
      <c r="G1521" t="s">
        <v>1826</v>
      </c>
      <c r="H1521">
        <v>63.4968553</v>
      </c>
      <c r="I1521">
        <v>63.4577867</v>
      </c>
      <c r="J1521">
        <v>3.9068600000000002E-2</v>
      </c>
      <c r="K1521">
        <v>6.1566299999999997E-2</v>
      </c>
    </row>
    <row r="1522" spans="1:11" x14ac:dyDescent="0.25">
      <c r="A1522">
        <v>3</v>
      </c>
      <c r="B1522" t="s">
        <v>739</v>
      </c>
      <c r="C1522" t="s">
        <v>1034</v>
      </c>
      <c r="D1522" t="s">
        <v>1035</v>
      </c>
      <c r="E1522" t="s">
        <v>37</v>
      </c>
      <c r="F1522" t="s">
        <v>7</v>
      </c>
      <c r="G1522" t="s">
        <v>1826</v>
      </c>
      <c r="H1522">
        <v>62.748230800000002</v>
      </c>
      <c r="I1522">
        <v>63.504619499999997</v>
      </c>
      <c r="J1522">
        <v>0.75638870000000002</v>
      </c>
      <c r="K1522">
        <v>1.1910767</v>
      </c>
    </row>
    <row r="1523" spans="1:11" x14ac:dyDescent="0.25">
      <c r="A1523">
        <v>3</v>
      </c>
      <c r="B1523" t="s">
        <v>739</v>
      </c>
      <c r="C1523" t="s">
        <v>1036</v>
      </c>
      <c r="D1523" t="s">
        <v>1037</v>
      </c>
      <c r="E1523" t="s">
        <v>37</v>
      </c>
      <c r="F1523" t="s">
        <v>7</v>
      </c>
      <c r="G1523" t="s">
        <v>1826</v>
      </c>
      <c r="H1523">
        <v>63.516622699999999</v>
      </c>
      <c r="I1523">
        <v>62.748230800000002</v>
      </c>
      <c r="J1523">
        <v>0.76839190000000002</v>
      </c>
      <c r="K1523">
        <v>1.2245634999999999</v>
      </c>
    </row>
    <row r="1524" spans="1:11" x14ac:dyDescent="0.25">
      <c r="A1524">
        <v>3</v>
      </c>
      <c r="B1524" t="s">
        <v>739</v>
      </c>
      <c r="C1524" t="s">
        <v>1050</v>
      </c>
      <c r="D1524" t="s">
        <v>1051</v>
      </c>
      <c r="E1524" t="s">
        <v>37</v>
      </c>
      <c r="F1524" t="s">
        <v>7</v>
      </c>
      <c r="G1524" t="s">
        <v>1826</v>
      </c>
      <c r="H1524">
        <v>63.655122300000002</v>
      </c>
      <c r="I1524">
        <v>63.383206899999998</v>
      </c>
      <c r="J1524">
        <v>0.27191539999999997</v>
      </c>
      <c r="K1524">
        <v>0.4290023</v>
      </c>
    </row>
    <row r="1525" spans="1:11" x14ac:dyDescent="0.25">
      <c r="A1525">
        <v>3</v>
      </c>
      <c r="B1525" t="s">
        <v>739</v>
      </c>
      <c r="C1525" t="s">
        <v>1072</v>
      </c>
      <c r="D1525" t="s">
        <v>1073</v>
      </c>
      <c r="E1525" t="s">
        <v>37</v>
      </c>
      <c r="F1525" t="s">
        <v>7</v>
      </c>
      <c r="G1525" t="s">
        <v>1826</v>
      </c>
      <c r="H1525">
        <v>62.864356999999998</v>
      </c>
      <c r="I1525">
        <v>63.3169605</v>
      </c>
      <c r="J1525">
        <v>0.45260349999999999</v>
      </c>
      <c r="K1525">
        <v>0.71482190000000001</v>
      </c>
    </row>
    <row r="1526" spans="1:11" x14ac:dyDescent="0.25">
      <c r="A1526">
        <v>3</v>
      </c>
      <c r="B1526" t="s">
        <v>739</v>
      </c>
      <c r="C1526" t="s">
        <v>1074</v>
      </c>
      <c r="D1526" t="s">
        <v>1075</v>
      </c>
      <c r="E1526" t="s">
        <v>37</v>
      </c>
      <c r="F1526" t="s">
        <v>7</v>
      </c>
      <c r="G1526" t="s">
        <v>1826</v>
      </c>
      <c r="H1526">
        <v>63.245764299999998</v>
      </c>
      <c r="I1526">
        <v>62.864356999999998</v>
      </c>
      <c r="J1526">
        <v>0.3814073</v>
      </c>
      <c r="K1526">
        <v>0.60671470000000005</v>
      </c>
    </row>
    <row r="1527" spans="1:11" x14ac:dyDescent="0.25">
      <c r="A1527">
        <v>3</v>
      </c>
      <c r="B1527" t="s">
        <v>739</v>
      </c>
      <c r="C1527" t="s">
        <v>1078</v>
      </c>
      <c r="D1527" t="s">
        <v>1079</v>
      </c>
      <c r="E1527" t="s">
        <v>37</v>
      </c>
      <c r="F1527" t="s">
        <v>7</v>
      </c>
      <c r="G1527" t="s">
        <v>1826</v>
      </c>
      <c r="H1527">
        <v>63.424062999999997</v>
      </c>
      <c r="I1527">
        <v>63.245764299999998</v>
      </c>
      <c r="J1527">
        <v>0.1782987</v>
      </c>
      <c r="K1527">
        <v>0.2819141</v>
      </c>
    </row>
    <row r="1528" spans="1:11" x14ac:dyDescent="0.25">
      <c r="A1528">
        <v>3</v>
      </c>
      <c r="B1528" t="s">
        <v>739</v>
      </c>
      <c r="C1528" t="s">
        <v>1084</v>
      </c>
      <c r="D1528" t="s">
        <v>1085</v>
      </c>
      <c r="E1528" t="s">
        <v>37</v>
      </c>
      <c r="F1528" t="s">
        <v>7</v>
      </c>
      <c r="G1528" t="s">
        <v>1826</v>
      </c>
      <c r="H1528">
        <v>63.636927800000002</v>
      </c>
      <c r="I1528">
        <v>63.058018300000001</v>
      </c>
      <c r="J1528">
        <v>0.57890949999999997</v>
      </c>
      <c r="K1528">
        <v>0.9180585</v>
      </c>
    </row>
    <row r="1529" spans="1:11" x14ac:dyDescent="0.25">
      <c r="A1529">
        <v>3</v>
      </c>
      <c r="B1529" t="s">
        <v>1100</v>
      </c>
      <c r="C1529" t="s">
        <v>1362</v>
      </c>
      <c r="D1529" t="s">
        <v>1363</v>
      </c>
      <c r="E1529" t="s">
        <v>37</v>
      </c>
      <c r="F1529" t="s">
        <v>7</v>
      </c>
      <c r="G1529" t="s">
        <v>1826</v>
      </c>
      <c r="H1529">
        <v>62.625152200000002</v>
      </c>
      <c r="I1529">
        <v>63.138770100000002</v>
      </c>
      <c r="J1529">
        <v>0.51361789999999996</v>
      </c>
      <c r="K1529">
        <v>0.8134747</v>
      </c>
    </row>
    <row r="1530" spans="1:11" x14ac:dyDescent="0.25">
      <c r="A1530">
        <v>3</v>
      </c>
      <c r="B1530" t="s">
        <v>1100</v>
      </c>
      <c r="C1530" t="s">
        <v>1366</v>
      </c>
      <c r="D1530" t="s">
        <v>1367</v>
      </c>
      <c r="E1530" t="s">
        <v>37</v>
      </c>
      <c r="F1530" t="s">
        <v>7</v>
      </c>
      <c r="G1530" t="s">
        <v>1826</v>
      </c>
      <c r="H1530">
        <v>62.837766299999998</v>
      </c>
      <c r="I1530">
        <v>62.4987584</v>
      </c>
      <c r="J1530">
        <v>0.33900789999999997</v>
      </c>
      <c r="K1530">
        <v>0.5424234</v>
      </c>
    </row>
    <row r="1531" spans="1:11" x14ac:dyDescent="0.25">
      <c r="A1531">
        <v>3</v>
      </c>
      <c r="B1531" t="s">
        <v>1100</v>
      </c>
      <c r="C1531" t="s">
        <v>1368</v>
      </c>
      <c r="D1531" t="s">
        <v>1369</v>
      </c>
      <c r="E1531" t="s">
        <v>37</v>
      </c>
      <c r="F1531" t="s">
        <v>7</v>
      </c>
      <c r="G1531" t="s">
        <v>1826</v>
      </c>
      <c r="H1531">
        <v>62.640812099999998</v>
      </c>
      <c r="I1531">
        <v>62.837766299999998</v>
      </c>
      <c r="J1531">
        <v>0.1969542</v>
      </c>
      <c r="K1531">
        <v>0.31343280000000001</v>
      </c>
    </row>
    <row r="1532" spans="1:11" x14ac:dyDescent="0.25">
      <c r="A1532">
        <v>3</v>
      </c>
      <c r="B1532" t="s">
        <v>1100</v>
      </c>
      <c r="C1532" t="s">
        <v>1374</v>
      </c>
      <c r="D1532" t="s">
        <v>1375</v>
      </c>
      <c r="E1532" t="s">
        <v>37</v>
      </c>
      <c r="F1532" t="s">
        <v>7</v>
      </c>
      <c r="G1532" t="s">
        <v>1826</v>
      </c>
      <c r="H1532">
        <v>62.631512100000002</v>
      </c>
      <c r="I1532">
        <v>62.267224200000001</v>
      </c>
      <c r="J1532">
        <v>0.3642879</v>
      </c>
      <c r="K1532">
        <v>0.58503959999999999</v>
      </c>
    </row>
    <row r="1533" spans="1:11" x14ac:dyDescent="0.25">
      <c r="A1533">
        <v>3</v>
      </c>
      <c r="B1533" t="s">
        <v>1100</v>
      </c>
      <c r="C1533" t="s">
        <v>1376</v>
      </c>
      <c r="D1533" t="s">
        <v>1377</v>
      </c>
      <c r="E1533" t="s">
        <v>37</v>
      </c>
      <c r="F1533" t="s">
        <v>7</v>
      </c>
      <c r="G1533" t="s">
        <v>1826</v>
      </c>
      <c r="H1533">
        <v>63.175299500000001</v>
      </c>
      <c r="I1533">
        <v>62.631512100000002</v>
      </c>
      <c r="J1533">
        <v>0.54378740000000003</v>
      </c>
      <c r="K1533">
        <v>0.86823289999999997</v>
      </c>
    </row>
    <row r="1534" spans="1:11" x14ac:dyDescent="0.25">
      <c r="A1534">
        <v>3</v>
      </c>
      <c r="B1534" t="s">
        <v>1100</v>
      </c>
      <c r="C1534" t="s">
        <v>1382</v>
      </c>
      <c r="D1534" t="s">
        <v>1383</v>
      </c>
      <c r="E1534" t="s">
        <v>37</v>
      </c>
      <c r="F1534" t="s">
        <v>7</v>
      </c>
      <c r="G1534" t="s">
        <v>1826</v>
      </c>
      <c r="H1534">
        <v>62.633646200000001</v>
      </c>
      <c r="I1534">
        <v>62.827404199999997</v>
      </c>
      <c r="J1534">
        <v>0.19375800000000001</v>
      </c>
      <c r="K1534">
        <v>0.30839729999999999</v>
      </c>
    </row>
    <row r="1535" spans="1:11" x14ac:dyDescent="0.25">
      <c r="A1535">
        <v>3</v>
      </c>
      <c r="B1535" t="s">
        <v>1100</v>
      </c>
      <c r="C1535" t="s">
        <v>1386</v>
      </c>
      <c r="D1535" t="s">
        <v>1387</v>
      </c>
      <c r="E1535" t="s">
        <v>37</v>
      </c>
      <c r="F1535" t="s">
        <v>7</v>
      </c>
      <c r="G1535" t="s">
        <v>1826</v>
      </c>
      <c r="H1535">
        <v>63.188308900000003</v>
      </c>
      <c r="I1535">
        <v>62.732271400000002</v>
      </c>
      <c r="J1535">
        <v>0.45603749999999998</v>
      </c>
      <c r="K1535">
        <v>0.7269584</v>
      </c>
    </row>
    <row r="1536" spans="1:11" x14ac:dyDescent="0.25">
      <c r="A1536">
        <v>3</v>
      </c>
      <c r="B1536" t="s">
        <v>1100</v>
      </c>
      <c r="C1536" t="s">
        <v>1388</v>
      </c>
      <c r="D1536" t="s">
        <v>1389</v>
      </c>
      <c r="E1536" t="s">
        <v>37</v>
      </c>
      <c r="F1536" t="s">
        <v>7</v>
      </c>
      <c r="G1536" t="s">
        <v>1826</v>
      </c>
      <c r="H1536">
        <v>63.7239492</v>
      </c>
      <c r="I1536">
        <v>63.188308900000003</v>
      </c>
      <c r="J1536">
        <v>0.53564029999999996</v>
      </c>
      <c r="K1536">
        <v>0.84768889999999997</v>
      </c>
    </row>
    <row r="1537" spans="1:11" x14ac:dyDescent="0.25">
      <c r="A1537">
        <v>3</v>
      </c>
      <c r="B1537" t="s">
        <v>1100</v>
      </c>
      <c r="C1537" t="s">
        <v>1390</v>
      </c>
      <c r="D1537" t="s">
        <v>1391</v>
      </c>
      <c r="E1537" t="s">
        <v>37</v>
      </c>
      <c r="F1537" t="s">
        <v>7</v>
      </c>
      <c r="G1537" t="s">
        <v>1826</v>
      </c>
      <c r="H1537">
        <v>62.250599700000002</v>
      </c>
      <c r="I1537">
        <v>63.7239492</v>
      </c>
      <c r="J1537">
        <v>1.4733495000000001</v>
      </c>
      <c r="K1537">
        <v>2.3120813</v>
      </c>
    </row>
    <row r="1538" spans="1:11" x14ac:dyDescent="0.25">
      <c r="A1538">
        <v>3</v>
      </c>
      <c r="B1538" t="s">
        <v>1100</v>
      </c>
      <c r="C1538" t="s">
        <v>1400</v>
      </c>
      <c r="D1538" t="s">
        <v>1401</v>
      </c>
      <c r="E1538" t="s">
        <v>37</v>
      </c>
      <c r="F1538" t="s">
        <v>7</v>
      </c>
      <c r="G1538" t="s">
        <v>1826</v>
      </c>
      <c r="H1538">
        <v>62.738942899999998</v>
      </c>
      <c r="I1538">
        <v>62.741288400000002</v>
      </c>
      <c r="J1538">
        <v>2.3454999999999999E-3</v>
      </c>
      <c r="K1538">
        <v>3.7383999999999998E-3</v>
      </c>
    </row>
    <row r="1539" spans="1:11" x14ac:dyDescent="0.25">
      <c r="A1539">
        <v>3</v>
      </c>
      <c r="B1539" t="s">
        <v>1100</v>
      </c>
      <c r="C1539" t="s">
        <v>1422</v>
      </c>
      <c r="D1539" t="s">
        <v>1423</v>
      </c>
      <c r="E1539" t="s">
        <v>37</v>
      </c>
      <c r="F1539" t="s">
        <v>7</v>
      </c>
      <c r="G1539" t="s">
        <v>1826</v>
      </c>
      <c r="H1539">
        <v>62.572388500000002</v>
      </c>
      <c r="I1539">
        <v>63.226968399999997</v>
      </c>
      <c r="J1539">
        <v>0.65457989999999999</v>
      </c>
      <c r="K1539">
        <v>1.0352859000000001</v>
      </c>
    </row>
    <row r="1540" spans="1:11" x14ac:dyDescent="0.25">
      <c r="A1540">
        <v>3</v>
      </c>
      <c r="B1540" t="s">
        <v>1100</v>
      </c>
      <c r="C1540" t="s">
        <v>1448</v>
      </c>
      <c r="D1540" t="s">
        <v>1449</v>
      </c>
      <c r="E1540" t="s">
        <v>37</v>
      </c>
      <c r="F1540" t="s">
        <v>7</v>
      </c>
      <c r="G1540" t="s">
        <v>1826</v>
      </c>
      <c r="H1540">
        <v>63.424644399999998</v>
      </c>
      <c r="I1540">
        <v>62.392282799999997</v>
      </c>
      <c r="J1540">
        <v>1.0323616</v>
      </c>
      <c r="K1540">
        <v>1.6546303</v>
      </c>
    </row>
    <row r="1541" spans="1:11" x14ac:dyDescent="0.25">
      <c r="A1541">
        <v>3</v>
      </c>
      <c r="B1541" t="s">
        <v>1100</v>
      </c>
      <c r="C1541" t="s">
        <v>1454</v>
      </c>
      <c r="D1541" t="s">
        <v>1455</v>
      </c>
      <c r="E1541" t="s">
        <v>37</v>
      </c>
      <c r="F1541" t="s">
        <v>7</v>
      </c>
      <c r="G1541" t="s">
        <v>1826</v>
      </c>
      <c r="H1541">
        <v>62.990342699999999</v>
      </c>
      <c r="I1541">
        <v>62.871422199999998</v>
      </c>
      <c r="J1541">
        <v>0.1189205</v>
      </c>
      <c r="K1541">
        <v>0.1891487</v>
      </c>
    </row>
    <row r="1542" spans="1:11" x14ac:dyDescent="0.25">
      <c r="A1542">
        <v>3</v>
      </c>
      <c r="B1542" t="s">
        <v>1100</v>
      </c>
      <c r="C1542" t="s">
        <v>1458</v>
      </c>
      <c r="D1542" t="s">
        <v>1459</v>
      </c>
      <c r="E1542" t="s">
        <v>37</v>
      </c>
      <c r="F1542" t="s">
        <v>7</v>
      </c>
      <c r="G1542" t="s">
        <v>1826</v>
      </c>
      <c r="H1542">
        <v>62.621729799999997</v>
      </c>
      <c r="I1542">
        <v>63.271575300000002</v>
      </c>
      <c r="J1542">
        <v>0.64984549999999996</v>
      </c>
      <c r="K1542">
        <v>1.0270733999999999</v>
      </c>
    </row>
    <row r="1543" spans="1:11" x14ac:dyDescent="0.25">
      <c r="A1543">
        <v>3</v>
      </c>
      <c r="B1543" t="s">
        <v>1462</v>
      </c>
      <c r="C1543" t="s">
        <v>1701</v>
      </c>
      <c r="D1543" t="s">
        <v>1702</v>
      </c>
      <c r="E1543" t="s">
        <v>37</v>
      </c>
      <c r="F1543" t="s">
        <v>7</v>
      </c>
      <c r="G1543" t="s">
        <v>1826</v>
      </c>
      <c r="H1543">
        <v>64.616370500000002</v>
      </c>
      <c r="I1543">
        <v>63.629812100000002</v>
      </c>
      <c r="J1543">
        <v>0.98655839999999995</v>
      </c>
      <c r="K1543">
        <v>1.5504656999999999</v>
      </c>
    </row>
    <row r="1544" spans="1:11" x14ac:dyDescent="0.25">
      <c r="A1544">
        <v>3</v>
      </c>
      <c r="B1544" t="s">
        <v>1462</v>
      </c>
      <c r="C1544" t="s">
        <v>1707</v>
      </c>
      <c r="D1544" t="s">
        <v>1708</v>
      </c>
      <c r="E1544" t="s">
        <v>37</v>
      </c>
      <c r="F1544" t="s">
        <v>7</v>
      </c>
      <c r="G1544" t="s">
        <v>1826</v>
      </c>
      <c r="H1544">
        <v>63.906268699999998</v>
      </c>
      <c r="I1544">
        <v>62.890034200000002</v>
      </c>
      <c r="J1544">
        <v>1.0162344999999999</v>
      </c>
      <c r="K1544">
        <v>1.6158912000000001</v>
      </c>
    </row>
    <row r="1545" spans="1:11" x14ac:dyDescent="0.25">
      <c r="A1545">
        <v>3</v>
      </c>
      <c r="B1545" t="s">
        <v>1462</v>
      </c>
      <c r="C1545" t="s">
        <v>1709</v>
      </c>
      <c r="D1545" t="s">
        <v>1710</v>
      </c>
      <c r="E1545" t="s">
        <v>37</v>
      </c>
      <c r="F1545" t="s">
        <v>7</v>
      </c>
      <c r="G1545" t="s">
        <v>1826</v>
      </c>
      <c r="H1545">
        <v>63.704054200000002</v>
      </c>
      <c r="I1545">
        <v>63.906268699999998</v>
      </c>
      <c r="J1545">
        <v>0.20221449999999999</v>
      </c>
      <c r="K1545">
        <v>0.31642360000000003</v>
      </c>
    </row>
    <row r="1546" spans="1:11" x14ac:dyDescent="0.25">
      <c r="A1546">
        <v>3</v>
      </c>
      <c r="B1546" t="s">
        <v>1462</v>
      </c>
      <c r="C1546" t="s">
        <v>1719</v>
      </c>
      <c r="D1546" t="s">
        <v>1720</v>
      </c>
      <c r="E1546" t="s">
        <v>37</v>
      </c>
      <c r="F1546" t="s">
        <v>7</v>
      </c>
      <c r="G1546" t="s">
        <v>1826</v>
      </c>
      <c r="H1546">
        <v>62.943840199999997</v>
      </c>
      <c r="I1546">
        <v>63.683771100000001</v>
      </c>
      <c r="J1546">
        <v>0.73993089999999995</v>
      </c>
      <c r="K1546">
        <v>1.161883</v>
      </c>
    </row>
    <row r="1547" spans="1:11" x14ac:dyDescent="0.25">
      <c r="A1547">
        <v>3</v>
      </c>
      <c r="B1547" t="s">
        <v>1462</v>
      </c>
      <c r="C1547" t="s">
        <v>1725</v>
      </c>
      <c r="D1547" t="s">
        <v>1726</v>
      </c>
      <c r="E1547" t="s">
        <v>37</v>
      </c>
      <c r="F1547" t="s">
        <v>7</v>
      </c>
      <c r="G1547" t="s">
        <v>1826</v>
      </c>
      <c r="H1547">
        <v>64.097009600000007</v>
      </c>
      <c r="I1547">
        <v>63.999634999999998</v>
      </c>
      <c r="J1547">
        <v>9.7374600000000006E-2</v>
      </c>
      <c r="K1547">
        <v>0.1521487</v>
      </c>
    </row>
    <row r="1548" spans="1:11" x14ac:dyDescent="0.25">
      <c r="A1548">
        <v>3</v>
      </c>
      <c r="B1548" t="s">
        <v>1462</v>
      </c>
      <c r="C1548" t="s">
        <v>1727</v>
      </c>
      <c r="D1548" t="s">
        <v>1728</v>
      </c>
      <c r="E1548" t="s">
        <v>37</v>
      </c>
      <c r="F1548" t="s">
        <v>7</v>
      </c>
      <c r="G1548" t="s">
        <v>1826</v>
      </c>
      <c r="H1548">
        <v>63.262660799999999</v>
      </c>
      <c r="I1548">
        <v>64.097009600000007</v>
      </c>
      <c r="J1548">
        <v>0.8343488</v>
      </c>
      <c r="K1548">
        <v>1.3016969</v>
      </c>
    </row>
    <row r="1549" spans="1:11" x14ac:dyDescent="0.25">
      <c r="A1549">
        <v>3</v>
      </c>
      <c r="B1549" t="s">
        <v>1462</v>
      </c>
      <c r="C1549" t="s">
        <v>1733</v>
      </c>
      <c r="D1549" t="s">
        <v>1734</v>
      </c>
      <c r="E1549" t="s">
        <v>37</v>
      </c>
      <c r="F1549" t="s">
        <v>7</v>
      </c>
      <c r="G1549" t="s">
        <v>1826</v>
      </c>
      <c r="H1549">
        <v>63.546044500000001</v>
      </c>
      <c r="I1549">
        <v>64.010735100000005</v>
      </c>
      <c r="J1549">
        <v>0.46469060000000001</v>
      </c>
      <c r="K1549">
        <v>0.72595730000000003</v>
      </c>
    </row>
    <row r="1550" spans="1:11" x14ac:dyDescent="0.25">
      <c r="A1550">
        <v>3</v>
      </c>
      <c r="B1550" t="s">
        <v>1462</v>
      </c>
      <c r="C1550" t="s">
        <v>1745</v>
      </c>
      <c r="D1550" t="s">
        <v>1746</v>
      </c>
      <c r="E1550" t="s">
        <v>37</v>
      </c>
      <c r="F1550" t="s">
        <v>7</v>
      </c>
      <c r="G1550" t="s">
        <v>1826</v>
      </c>
      <c r="H1550">
        <v>64.196106700000001</v>
      </c>
      <c r="I1550">
        <v>64.168644599999993</v>
      </c>
      <c r="J1550">
        <v>2.74621E-2</v>
      </c>
      <c r="K1550">
        <v>4.2796800000000003E-2</v>
      </c>
    </row>
    <row r="1551" spans="1:11" x14ac:dyDescent="0.25">
      <c r="A1551">
        <v>3</v>
      </c>
      <c r="B1551" t="s">
        <v>1462</v>
      </c>
      <c r="C1551" t="s">
        <v>1747</v>
      </c>
      <c r="D1551" t="s">
        <v>1748</v>
      </c>
      <c r="E1551" t="s">
        <v>37</v>
      </c>
      <c r="F1551" t="s">
        <v>7</v>
      </c>
      <c r="G1551" t="s">
        <v>1826</v>
      </c>
      <c r="H1551">
        <v>63.780454599999999</v>
      </c>
      <c r="I1551">
        <v>64.196106700000001</v>
      </c>
      <c r="J1551">
        <v>0.41565210000000002</v>
      </c>
      <c r="K1551">
        <v>0.64747239999999995</v>
      </c>
    </row>
    <row r="1552" spans="1:11" x14ac:dyDescent="0.25">
      <c r="A1552">
        <v>3</v>
      </c>
      <c r="B1552" t="s">
        <v>1462</v>
      </c>
      <c r="C1552" t="s">
        <v>1753</v>
      </c>
      <c r="D1552" t="s">
        <v>1754</v>
      </c>
      <c r="E1552" t="s">
        <v>37</v>
      </c>
      <c r="F1552" t="s">
        <v>7</v>
      </c>
      <c r="G1552" t="s">
        <v>1826</v>
      </c>
      <c r="H1552">
        <v>64.0893035</v>
      </c>
      <c r="I1552">
        <v>63.9339029</v>
      </c>
      <c r="J1552">
        <v>0.1554006</v>
      </c>
      <c r="K1552">
        <v>0.24306449999999999</v>
      </c>
    </row>
    <row r="1553" spans="1:11" x14ac:dyDescent="0.25">
      <c r="A1553">
        <v>3</v>
      </c>
      <c r="B1553" t="s">
        <v>1462</v>
      </c>
      <c r="C1553" t="s">
        <v>1769</v>
      </c>
      <c r="D1553" t="s">
        <v>1770</v>
      </c>
      <c r="E1553" t="s">
        <v>37</v>
      </c>
      <c r="F1553" t="s">
        <v>7</v>
      </c>
      <c r="G1553" t="s">
        <v>1826</v>
      </c>
      <c r="H1553">
        <v>63.776458099999999</v>
      </c>
      <c r="I1553">
        <v>63.724743799999999</v>
      </c>
      <c r="J1553">
        <v>5.1714299999999998E-2</v>
      </c>
      <c r="K1553">
        <v>8.1152600000000005E-2</v>
      </c>
    </row>
    <row r="1554" spans="1:11" x14ac:dyDescent="0.25">
      <c r="A1554">
        <v>3</v>
      </c>
      <c r="B1554" t="s">
        <v>1462</v>
      </c>
      <c r="C1554" t="s">
        <v>1777</v>
      </c>
      <c r="D1554" t="s">
        <v>1778</v>
      </c>
      <c r="E1554" t="s">
        <v>37</v>
      </c>
      <c r="F1554" t="s">
        <v>7</v>
      </c>
      <c r="G1554" t="s">
        <v>1826</v>
      </c>
      <c r="H1554">
        <v>63.868171599999997</v>
      </c>
      <c r="I1554">
        <v>63.6920055</v>
      </c>
      <c r="J1554">
        <v>0.17616609999999999</v>
      </c>
      <c r="K1554">
        <v>0.27659060000000002</v>
      </c>
    </row>
    <row r="1555" spans="1:11" x14ac:dyDescent="0.25">
      <c r="A1555">
        <v>3</v>
      </c>
      <c r="B1555" t="s">
        <v>1462</v>
      </c>
      <c r="C1555" t="s">
        <v>1783</v>
      </c>
      <c r="D1555" t="s">
        <v>1784</v>
      </c>
      <c r="E1555" t="s">
        <v>37</v>
      </c>
      <c r="F1555" t="s">
        <v>7</v>
      </c>
      <c r="G1555" t="s">
        <v>1826</v>
      </c>
      <c r="H1555">
        <v>63.396414100000001</v>
      </c>
      <c r="I1555">
        <v>63.866709700000001</v>
      </c>
      <c r="J1555">
        <v>0.47029559999999998</v>
      </c>
      <c r="K1555">
        <v>0.73637050000000004</v>
      </c>
    </row>
    <row r="1556" spans="1:11" x14ac:dyDescent="0.25">
      <c r="A1556">
        <v>3</v>
      </c>
      <c r="B1556" t="s">
        <v>1462</v>
      </c>
      <c r="C1556" t="s">
        <v>1787</v>
      </c>
      <c r="D1556" t="s">
        <v>1788</v>
      </c>
      <c r="E1556" t="s">
        <v>37</v>
      </c>
      <c r="F1556" t="s">
        <v>7</v>
      </c>
      <c r="G1556" t="s">
        <v>1826</v>
      </c>
      <c r="H1556">
        <v>62.307230599999997</v>
      </c>
      <c r="I1556">
        <v>64.160139299999997</v>
      </c>
      <c r="J1556">
        <v>1.8529087</v>
      </c>
      <c r="K1556">
        <v>2.8879437000000001</v>
      </c>
    </row>
    <row r="1557" spans="1:11" x14ac:dyDescent="0.25">
      <c r="A1557">
        <v>3</v>
      </c>
      <c r="B1557" t="s">
        <v>1462</v>
      </c>
      <c r="C1557" t="s">
        <v>1791</v>
      </c>
      <c r="D1557" t="s">
        <v>1792</v>
      </c>
      <c r="E1557" t="s">
        <v>37</v>
      </c>
      <c r="F1557" t="s">
        <v>7</v>
      </c>
      <c r="G1557" t="s">
        <v>1826</v>
      </c>
      <c r="H1557">
        <v>62.586412699999997</v>
      </c>
      <c r="I1557">
        <v>63.155901999999998</v>
      </c>
      <c r="J1557">
        <v>0.56948929999999998</v>
      </c>
      <c r="K1557">
        <v>0.90171979999999996</v>
      </c>
    </row>
    <row r="1558" spans="1:11" x14ac:dyDescent="0.25">
      <c r="A1558">
        <v>3</v>
      </c>
      <c r="B1558" t="s">
        <v>1462</v>
      </c>
      <c r="C1558" t="s">
        <v>1795</v>
      </c>
      <c r="D1558" t="s">
        <v>1796</v>
      </c>
      <c r="E1558" t="s">
        <v>37</v>
      </c>
      <c r="F1558" t="s">
        <v>7</v>
      </c>
      <c r="G1558" t="s">
        <v>1826</v>
      </c>
      <c r="H1558">
        <v>63.281929599999998</v>
      </c>
      <c r="I1558">
        <v>62.165916699999997</v>
      </c>
      <c r="J1558">
        <v>1.1160129000000001</v>
      </c>
      <c r="K1558">
        <v>1.7952167000000001</v>
      </c>
    </row>
    <row r="1559" spans="1:11" x14ac:dyDescent="0.25">
      <c r="A1559">
        <v>3</v>
      </c>
      <c r="B1559" t="s">
        <v>1462</v>
      </c>
      <c r="C1559" t="s">
        <v>1797</v>
      </c>
      <c r="D1559" t="s">
        <v>1798</v>
      </c>
      <c r="E1559" t="s">
        <v>37</v>
      </c>
      <c r="F1559" t="s">
        <v>7</v>
      </c>
      <c r="G1559" t="s">
        <v>1826</v>
      </c>
      <c r="H1559">
        <v>63.830941899999999</v>
      </c>
      <c r="I1559">
        <v>63.281929599999998</v>
      </c>
      <c r="J1559">
        <v>0.54901230000000001</v>
      </c>
      <c r="K1559">
        <v>0.8675657</v>
      </c>
    </row>
    <row r="1560" spans="1:11" x14ac:dyDescent="0.25">
      <c r="A1560">
        <v>4</v>
      </c>
      <c r="B1560" t="s">
        <v>36</v>
      </c>
      <c r="C1560" t="s">
        <v>384</v>
      </c>
      <c r="D1560" t="s">
        <v>385</v>
      </c>
      <c r="E1560" t="s">
        <v>37</v>
      </c>
      <c r="F1560" t="s">
        <v>7</v>
      </c>
      <c r="G1560" t="s">
        <v>1826</v>
      </c>
      <c r="H1560">
        <v>63.975161200000002</v>
      </c>
      <c r="I1560">
        <v>62.689742600000002</v>
      </c>
      <c r="J1560">
        <v>1.2854186000000001</v>
      </c>
      <c r="K1560">
        <v>2.0504449</v>
      </c>
    </row>
    <row r="1561" spans="1:11" x14ac:dyDescent="0.25">
      <c r="A1561">
        <v>4</v>
      </c>
      <c r="B1561" t="s">
        <v>739</v>
      </c>
      <c r="C1561" t="s">
        <v>1098</v>
      </c>
      <c r="D1561" t="s">
        <v>1099</v>
      </c>
      <c r="E1561" t="s">
        <v>37</v>
      </c>
      <c r="F1561" t="s">
        <v>7</v>
      </c>
      <c r="G1561" t="s">
        <v>1826</v>
      </c>
      <c r="H1561">
        <v>63.520933499999998</v>
      </c>
      <c r="I1561">
        <v>63.016041100000002</v>
      </c>
      <c r="J1561">
        <v>0.50489240000000002</v>
      </c>
      <c r="K1561">
        <v>0.80121249999999999</v>
      </c>
    </row>
    <row r="1562" spans="1:11" x14ac:dyDescent="0.25">
      <c r="A1562">
        <v>4</v>
      </c>
      <c r="B1562" t="s">
        <v>1100</v>
      </c>
      <c r="C1562" t="s">
        <v>1460</v>
      </c>
      <c r="D1562" t="s">
        <v>1461</v>
      </c>
      <c r="E1562" t="s">
        <v>37</v>
      </c>
      <c r="F1562" t="s">
        <v>7</v>
      </c>
      <c r="G1562" t="s">
        <v>1826</v>
      </c>
      <c r="H1562">
        <v>62.535980299999999</v>
      </c>
      <c r="I1562">
        <v>62.621729799999997</v>
      </c>
      <c r="J1562">
        <v>8.5749500000000006E-2</v>
      </c>
      <c r="K1562">
        <v>0.13693250000000001</v>
      </c>
    </row>
    <row r="1563" spans="1:11" x14ac:dyDescent="0.25">
      <c r="A1563">
        <v>4</v>
      </c>
      <c r="B1563" t="s">
        <v>1462</v>
      </c>
      <c r="C1563" t="s">
        <v>1809</v>
      </c>
      <c r="D1563" t="s">
        <v>1810</v>
      </c>
      <c r="E1563" t="s">
        <v>37</v>
      </c>
      <c r="F1563" t="s">
        <v>7</v>
      </c>
      <c r="G1563" t="s">
        <v>1826</v>
      </c>
      <c r="H1563">
        <v>63.392290299999999</v>
      </c>
      <c r="I1563">
        <v>63.465661799999999</v>
      </c>
      <c r="J1563">
        <v>7.3371500000000006E-2</v>
      </c>
      <c r="K1563">
        <v>0.11560819999999999</v>
      </c>
    </row>
    <row r="1564" spans="1:11" x14ac:dyDescent="0.25">
      <c r="A1564">
        <v>1</v>
      </c>
      <c r="B1564" t="s">
        <v>36</v>
      </c>
      <c r="C1564" t="s">
        <v>52</v>
      </c>
      <c r="D1564" t="s">
        <v>53</v>
      </c>
      <c r="E1564" t="s">
        <v>37</v>
      </c>
      <c r="F1564" t="s">
        <v>8</v>
      </c>
      <c r="G1564" t="s">
        <v>1826</v>
      </c>
      <c r="H1564">
        <v>63.7350256</v>
      </c>
      <c r="I1564">
        <v>63.153902100000003</v>
      </c>
      <c r="J1564">
        <v>0.58112350000000002</v>
      </c>
      <c r="K1564">
        <v>0.92017040000000005</v>
      </c>
    </row>
    <row r="1565" spans="1:11" x14ac:dyDescent="0.25">
      <c r="A1565">
        <v>1</v>
      </c>
      <c r="B1565" t="s">
        <v>36</v>
      </c>
      <c r="C1565" t="s">
        <v>56</v>
      </c>
      <c r="D1565" t="s">
        <v>57</v>
      </c>
      <c r="E1565" t="s">
        <v>37</v>
      </c>
      <c r="F1565" t="s">
        <v>8</v>
      </c>
      <c r="G1565" t="s">
        <v>1826</v>
      </c>
      <c r="H1565">
        <v>63.321086299999997</v>
      </c>
      <c r="I1565">
        <v>64.717525499999994</v>
      </c>
      <c r="J1565">
        <v>1.3964392000000001</v>
      </c>
      <c r="K1565">
        <v>2.1577449999999998</v>
      </c>
    </row>
    <row r="1566" spans="1:11" x14ac:dyDescent="0.25">
      <c r="A1566">
        <v>1</v>
      </c>
      <c r="B1566" t="s">
        <v>36</v>
      </c>
      <c r="C1566" t="s">
        <v>64</v>
      </c>
      <c r="D1566" t="s">
        <v>65</v>
      </c>
      <c r="E1566" t="s">
        <v>37</v>
      </c>
      <c r="F1566" t="s">
        <v>8</v>
      </c>
      <c r="G1566" t="s">
        <v>1826</v>
      </c>
      <c r="H1566">
        <v>64.447017799999998</v>
      </c>
      <c r="I1566">
        <v>63.067620300000002</v>
      </c>
      <c r="J1566">
        <v>1.3793975000000001</v>
      </c>
      <c r="K1566">
        <v>2.1871722999999998</v>
      </c>
    </row>
    <row r="1567" spans="1:11" x14ac:dyDescent="0.25">
      <c r="A1567">
        <v>1</v>
      </c>
      <c r="B1567" t="s">
        <v>36</v>
      </c>
      <c r="C1567" t="s">
        <v>70</v>
      </c>
      <c r="D1567" t="s">
        <v>71</v>
      </c>
      <c r="E1567" t="s">
        <v>37</v>
      </c>
      <c r="F1567" t="s">
        <v>8</v>
      </c>
      <c r="G1567" t="s">
        <v>1826</v>
      </c>
      <c r="H1567">
        <v>63.091464199999997</v>
      </c>
      <c r="I1567">
        <v>63.309218700000002</v>
      </c>
      <c r="J1567">
        <v>0.21775449999999999</v>
      </c>
      <c r="K1567">
        <v>0.34395389999999998</v>
      </c>
    </row>
    <row r="1568" spans="1:11" x14ac:dyDescent="0.25">
      <c r="A1568">
        <v>1</v>
      </c>
      <c r="B1568" t="s">
        <v>36</v>
      </c>
      <c r="C1568" t="s">
        <v>78</v>
      </c>
      <c r="D1568" t="s">
        <v>79</v>
      </c>
      <c r="E1568" t="s">
        <v>37</v>
      </c>
      <c r="F1568" t="s">
        <v>8</v>
      </c>
      <c r="G1568" t="s">
        <v>1826</v>
      </c>
      <c r="H1568">
        <v>63.815131299999997</v>
      </c>
      <c r="I1568">
        <v>62.5571913</v>
      </c>
      <c r="J1568">
        <v>1.2579400000000001</v>
      </c>
      <c r="K1568">
        <v>2.0108638999999999</v>
      </c>
    </row>
    <row r="1569" spans="1:11" x14ac:dyDescent="0.25">
      <c r="A1569">
        <v>1</v>
      </c>
      <c r="B1569" t="s">
        <v>36</v>
      </c>
      <c r="C1569" t="s">
        <v>84</v>
      </c>
      <c r="D1569" t="s">
        <v>85</v>
      </c>
      <c r="E1569" t="s">
        <v>37</v>
      </c>
      <c r="F1569" t="s">
        <v>8</v>
      </c>
      <c r="G1569" t="s">
        <v>1826</v>
      </c>
      <c r="H1569">
        <v>64.272188499999999</v>
      </c>
      <c r="I1569">
        <v>63.837266499999998</v>
      </c>
      <c r="J1569">
        <v>0.43492199999999998</v>
      </c>
      <c r="K1569">
        <v>0.68129799999999996</v>
      </c>
    </row>
    <row r="1570" spans="1:11" x14ac:dyDescent="0.25">
      <c r="A1570">
        <v>1</v>
      </c>
      <c r="B1570" t="s">
        <v>36</v>
      </c>
      <c r="C1570" t="s">
        <v>90</v>
      </c>
      <c r="D1570" t="s">
        <v>91</v>
      </c>
      <c r="E1570" t="s">
        <v>37</v>
      </c>
      <c r="F1570" t="s">
        <v>8</v>
      </c>
      <c r="G1570" t="s">
        <v>1826</v>
      </c>
      <c r="H1570">
        <v>63.503140399999999</v>
      </c>
      <c r="I1570">
        <v>63.277125900000001</v>
      </c>
      <c r="J1570">
        <v>0.22601450000000001</v>
      </c>
      <c r="K1570">
        <v>0.357182</v>
      </c>
    </row>
    <row r="1571" spans="1:11" x14ac:dyDescent="0.25">
      <c r="A1571">
        <v>1</v>
      </c>
      <c r="B1571" t="s">
        <v>36</v>
      </c>
      <c r="C1571" t="s">
        <v>96</v>
      </c>
      <c r="D1571" t="s">
        <v>97</v>
      </c>
      <c r="E1571" t="s">
        <v>37</v>
      </c>
      <c r="F1571" t="s">
        <v>8</v>
      </c>
      <c r="G1571" t="s">
        <v>1826</v>
      </c>
      <c r="H1571">
        <v>63.435594000000002</v>
      </c>
      <c r="I1571">
        <v>64.493298100000004</v>
      </c>
      <c r="J1571">
        <v>1.0577041</v>
      </c>
      <c r="K1571">
        <v>1.6400216999999999</v>
      </c>
    </row>
    <row r="1572" spans="1:11" x14ac:dyDescent="0.25">
      <c r="A1572">
        <v>1</v>
      </c>
      <c r="B1572" t="s">
        <v>36</v>
      </c>
      <c r="C1572" t="s">
        <v>106</v>
      </c>
      <c r="D1572" t="s">
        <v>107</v>
      </c>
      <c r="E1572" t="s">
        <v>37</v>
      </c>
      <c r="F1572" t="s">
        <v>8</v>
      </c>
      <c r="G1572" t="s">
        <v>1826</v>
      </c>
      <c r="H1572">
        <v>64.678317399999997</v>
      </c>
      <c r="I1572">
        <v>63.340986399999998</v>
      </c>
      <c r="J1572">
        <v>1.337331</v>
      </c>
      <c r="K1572">
        <v>2.1113200999999999</v>
      </c>
    </row>
    <row r="1573" spans="1:11" x14ac:dyDescent="0.25">
      <c r="A1573">
        <v>1</v>
      </c>
      <c r="B1573" t="s">
        <v>36</v>
      </c>
      <c r="C1573" t="s">
        <v>112</v>
      </c>
      <c r="D1573" t="s">
        <v>113</v>
      </c>
      <c r="E1573" t="s">
        <v>37</v>
      </c>
      <c r="F1573" t="s">
        <v>8</v>
      </c>
      <c r="G1573" t="s">
        <v>1826</v>
      </c>
      <c r="H1573">
        <v>63.629629399999999</v>
      </c>
      <c r="I1573">
        <v>62.675590800000002</v>
      </c>
      <c r="J1573">
        <v>0.95403859999999996</v>
      </c>
      <c r="K1573">
        <v>1.5221853000000001</v>
      </c>
    </row>
    <row r="1574" spans="1:11" x14ac:dyDescent="0.25">
      <c r="A1574">
        <v>1</v>
      </c>
      <c r="B1574" t="s">
        <v>36</v>
      </c>
      <c r="C1574" t="s">
        <v>120</v>
      </c>
      <c r="D1574" t="s">
        <v>121</v>
      </c>
      <c r="E1574" t="s">
        <v>37</v>
      </c>
      <c r="F1574" t="s">
        <v>8</v>
      </c>
      <c r="G1574" t="s">
        <v>1826</v>
      </c>
      <c r="H1574">
        <v>63.398876899999998</v>
      </c>
      <c r="I1574">
        <v>63.170196599999997</v>
      </c>
      <c r="J1574">
        <v>0.2286803</v>
      </c>
      <c r="K1574">
        <v>0.36200660000000001</v>
      </c>
    </row>
    <row r="1575" spans="1:11" x14ac:dyDescent="0.25">
      <c r="A1575">
        <v>1</v>
      </c>
      <c r="B1575" t="s">
        <v>36</v>
      </c>
      <c r="C1575" t="s">
        <v>124</v>
      </c>
      <c r="D1575" t="s">
        <v>125</v>
      </c>
      <c r="E1575" t="s">
        <v>37</v>
      </c>
      <c r="F1575" t="s">
        <v>8</v>
      </c>
      <c r="G1575" t="s">
        <v>1826</v>
      </c>
      <c r="H1575">
        <v>62.726404799999997</v>
      </c>
      <c r="I1575">
        <v>62.952031400000003</v>
      </c>
      <c r="J1575">
        <v>0.22562660000000001</v>
      </c>
      <c r="K1575">
        <v>0.35841040000000002</v>
      </c>
    </row>
    <row r="1576" spans="1:11" x14ac:dyDescent="0.25">
      <c r="A1576">
        <v>1</v>
      </c>
      <c r="B1576" t="s">
        <v>36</v>
      </c>
      <c r="C1576" t="s">
        <v>132</v>
      </c>
      <c r="D1576" t="s">
        <v>133</v>
      </c>
      <c r="E1576" t="s">
        <v>37</v>
      </c>
      <c r="F1576" t="s">
        <v>8</v>
      </c>
      <c r="G1576" t="s">
        <v>1826</v>
      </c>
      <c r="H1576">
        <v>62.843341799999997</v>
      </c>
      <c r="I1576">
        <v>62.788674</v>
      </c>
      <c r="J1576">
        <v>5.4667800000000003E-2</v>
      </c>
      <c r="K1576">
        <v>8.7066299999999999E-2</v>
      </c>
    </row>
    <row r="1577" spans="1:11" x14ac:dyDescent="0.25">
      <c r="A1577">
        <v>1</v>
      </c>
      <c r="B1577" t="s">
        <v>388</v>
      </c>
      <c r="C1577" t="s">
        <v>395</v>
      </c>
      <c r="D1577" t="s">
        <v>396</v>
      </c>
      <c r="E1577" t="s">
        <v>37</v>
      </c>
      <c r="F1577" t="s">
        <v>8</v>
      </c>
      <c r="G1577" t="s">
        <v>1826</v>
      </c>
      <c r="H1577">
        <v>59.645127899999999</v>
      </c>
      <c r="I1577">
        <v>60.4935537</v>
      </c>
      <c r="J1577">
        <v>0.84842580000000001</v>
      </c>
      <c r="K1577">
        <v>1.4025061000000001</v>
      </c>
    </row>
    <row r="1578" spans="1:11" x14ac:dyDescent="0.25">
      <c r="A1578">
        <v>1</v>
      </c>
      <c r="B1578" t="s">
        <v>388</v>
      </c>
      <c r="C1578" t="s">
        <v>399</v>
      </c>
      <c r="D1578" t="s">
        <v>400</v>
      </c>
      <c r="E1578" t="s">
        <v>37</v>
      </c>
      <c r="F1578" t="s">
        <v>8</v>
      </c>
      <c r="G1578" t="s">
        <v>1826</v>
      </c>
      <c r="H1578">
        <v>61.4365217</v>
      </c>
      <c r="I1578">
        <v>62.425393999999997</v>
      </c>
      <c r="J1578">
        <v>0.98887230000000004</v>
      </c>
      <c r="K1578">
        <v>1.5840866</v>
      </c>
    </row>
    <row r="1579" spans="1:11" x14ac:dyDescent="0.25">
      <c r="A1579">
        <v>1</v>
      </c>
      <c r="B1579" t="s">
        <v>388</v>
      </c>
      <c r="C1579" t="s">
        <v>405</v>
      </c>
      <c r="D1579" t="s">
        <v>406</v>
      </c>
      <c r="E1579" t="s">
        <v>37</v>
      </c>
      <c r="F1579" t="s">
        <v>8</v>
      </c>
      <c r="G1579" t="s">
        <v>1826</v>
      </c>
      <c r="H1579">
        <v>61.016409000000003</v>
      </c>
      <c r="I1579">
        <v>60.167433600000003</v>
      </c>
      <c r="J1579">
        <v>0.84897540000000005</v>
      </c>
      <c r="K1579">
        <v>1.4110214999999999</v>
      </c>
    </row>
    <row r="1580" spans="1:11" x14ac:dyDescent="0.25">
      <c r="A1580">
        <v>1</v>
      </c>
      <c r="B1580" t="s">
        <v>388</v>
      </c>
      <c r="C1580" t="s">
        <v>409</v>
      </c>
      <c r="D1580" t="s">
        <v>410</v>
      </c>
      <c r="E1580" t="s">
        <v>37</v>
      </c>
      <c r="F1580" t="s">
        <v>8</v>
      </c>
      <c r="G1580" t="s">
        <v>1826</v>
      </c>
      <c r="H1580">
        <v>61.3507794</v>
      </c>
      <c r="I1580">
        <v>63.159573399999999</v>
      </c>
      <c r="J1580">
        <v>1.808794</v>
      </c>
      <c r="K1580">
        <v>2.8638477</v>
      </c>
    </row>
    <row r="1581" spans="1:11" x14ac:dyDescent="0.25">
      <c r="A1581">
        <v>1</v>
      </c>
      <c r="B1581" t="s">
        <v>388</v>
      </c>
      <c r="C1581" t="s">
        <v>421</v>
      </c>
      <c r="D1581" t="s">
        <v>422</v>
      </c>
      <c r="E1581" t="s">
        <v>37</v>
      </c>
      <c r="F1581" t="s">
        <v>8</v>
      </c>
      <c r="G1581" t="s">
        <v>1826</v>
      </c>
      <c r="H1581">
        <v>62.176087899999999</v>
      </c>
      <c r="I1581">
        <v>61.271740999999999</v>
      </c>
      <c r="J1581">
        <v>0.90434689999999995</v>
      </c>
      <c r="K1581">
        <v>1.4759608</v>
      </c>
    </row>
    <row r="1582" spans="1:11" x14ac:dyDescent="0.25">
      <c r="A1582">
        <v>1</v>
      </c>
      <c r="B1582" t="s">
        <v>388</v>
      </c>
      <c r="C1582" t="s">
        <v>423</v>
      </c>
      <c r="D1582" t="s">
        <v>424</v>
      </c>
      <c r="E1582" t="s">
        <v>37</v>
      </c>
      <c r="F1582" t="s">
        <v>8</v>
      </c>
      <c r="G1582" t="s">
        <v>1826</v>
      </c>
      <c r="H1582">
        <v>61.960687100000001</v>
      </c>
      <c r="I1582">
        <v>62.176087899999999</v>
      </c>
      <c r="J1582">
        <v>0.2154008</v>
      </c>
      <c r="K1582">
        <v>0.34643669999999999</v>
      </c>
    </row>
    <row r="1583" spans="1:11" x14ac:dyDescent="0.25">
      <c r="A1583">
        <v>1</v>
      </c>
      <c r="B1583" t="s">
        <v>388</v>
      </c>
      <c r="C1583" t="s">
        <v>425</v>
      </c>
      <c r="D1583" t="s">
        <v>426</v>
      </c>
      <c r="E1583" t="s">
        <v>37</v>
      </c>
      <c r="F1583" t="s">
        <v>8</v>
      </c>
      <c r="G1583" t="s">
        <v>1826</v>
      </c>
      <c r="H1583">
        <v>59.715485700000002</v>
      </c>
      <c r="I1583">
        <v>61.960687100000001</v>
      </c>
      <c r="J1583">
        <v>2.2452014</v>
      </c>
      <c r="K1583">
        <v>3.6235902000000002</v>
      </c>
    </row>
    <row r="1584" spans="1:11" x14ac:dyDescent="0.25">
      <c r="A1584">
        <v>1</v>
      </c>
      <c r="B1584" t="s">
        <v>388</v>
      </c>
      <c r="C1584" t="s">
        <v>447</v>
      </c>
      <c r="D1584" t="s">
        <v>448</v>
      </c>
      <c r="E1584" t="s">
        <v>37</v>
      </c>
      <c r="F1584" t="s">
        <v>8</v>
      </c>
      <c r="G1584" t="s">
        <v>1826</v>
      </c>
      <c r="H1584">
        <v>62.259897500000001</v>
      </c>
      <c r="I1584">
        <v>62.944588699999997</v>
      </c>
      <c r="J1584">
        <v>0.68469120000000006</v>
      </c>
      <c r="K1584">
        <v>1.0877682</v>
      </c>
    </row>
    <row r="1585" spans="1:11" x14ac:dyDescent="0.25">
      <c r="A1585">
        <v>1</v>
      </c>
      <c r="B1585" t="s">
        <v>388</v>
      </c>
      <c r="C1585" t="s">
        <v>451</v>
      </c>
      <c r="D1585" t="s">
        <v>452</v>
      </c>
      <c r="E1585" t="s">
        <v>37</v>
      </c>
      <c r="F1585" t="s">
        <v>8</v>
      </c>
      <c r="G1585" t="s">
        <v>1826</v>
      </c>
      <c r="H1585">
        <v>59.466831200000001</v>
      </c>
      <c r="I1585">
        <v>61.7123074</v>
      </c>
      <c r="J1585">
        <v>2.2454762000000001</v>
      </c>
      <c r="K1585">
        <v>3.6386197</v>
      </c>
    </row>
    <row r="1586" spans="1:11" x14ac:dyDescent="0.25">
      <c r="A1586">
        <v>1</v>
      </c>
      <c r="B1586" t="s">
        <v>388</v>
      </c>
      <c r="C1586" t="s">
        <v>479</v>
      </c>
      <c r="D1586" t="s">
        <v>480</v>
      </c>
      <c r="E1586" t="s">
        <v>37</v>
      </c>
      <c r="F1586" t="s">
        <v>8</v>
      </c>
      <c r="G1586" t="s">
        <v>1826</v>
      </c>
      <c r="H1586">
        <v>59.972798599999997</v>
      </c>
      <c r="I1586">
        <v>61.445730099999999</v>
      </c>
      <c r="J1586">
        <v>1.4729315000000001</v>
      </c>
      <c r="K1586">
        <v>2.3971258999999998</v>
      </c>
    </row>
    <row r="1587" spans="1:11" x14ac:dyDescent="0.25">
      <c r="A1587">
        <v>1</v>
      </c>
      <c r="B1587" t="s">
        <v>388</v>
      </c>
      <c r="C1587" t="s">
        <v>481</v>
      </c>
      <c r="D1587" t="s">
        <v>482</v>
      </c>
      <c r="E1587" t="s">
        <v>37</v>
      </c>
      <c r="F1587" t="s">
        <v>8</v>
      </c>
      <c r="G1587" t="s">
        <v>1826</v>
      </c>
      <c r="H1587">
        <v>62.378487499999999</v>
      </c>
      <c r="I1587">
        <v>59.972798599999997</v>
      </c>
      <c r="J1587">
        <v>2.4056888999999999</v>
      </c>
      <c r="K1587">
        <v>4.0113000000000003</v>
      </c>
    </row>
    <row r="1588" spans="1:11" x14ac:dyDescent="0.25">
      <c r="A1588">
        <v>1</v>
      </c>
      <c r="B1588" t="s">
        <v>739</v>
      </c>
      <c r="C1588" t="s">
        <v>758</v>
      </c>
      <c r="D1588" t="s">
        <v>759</v>
      </c>
      <c r="E1588" t="s">
        <v>37</v>
      </c>
      <c r="F1588" t="s">
        <v>8</v>
      </c>
      <c r="G1588" t="s">
        <v>1826</v>
      </c>
      <c r="H1588">
        <v>63.308984799999998</v>
      </c>
      <c r="I1588">
        <v>62.564661200000003</v>
      </c>
      <c r="J1588">
        <v>0.74432359999999997</v>
      </c>
      <c r="K1588">
        <v>1.1896869000000001</v>
      </c>
    </row>
    <row r="1589" spans="1:11" x14ac:dyDescent="0.25">
      <c r="A1589">
        <v>1</v>
      </c>
      <c r="B1589" t="s">
        <v>739</v>
      </c>
      <c r="C1589" t="s">
        <v>760</v>
      </c>
      <c r="D1589" t="s">
        <v>761</v>
      </c>
      <c r="E1589" t="s">
        <v>37</v>
      </c>
      <c r="F1589" t="s">
        <v>8</v>
      </c>
      <c r="G1589" t="s">
        <v>1826</v>
      </c>
      <c r="H1589">
        <v>62.528452799999997</v>
      </c>
      <c r="I1589">
        <v>63.308984799999998</v>
      </c>
      <c r="J1589">
        <v>0.780532</v>
      </c>
      <c r="K1589">
        <v>1.2328929</v>
      </c>
    </row>
    <row r="1590" spans="1:11" x14ac:dyDescent="0.25">
      <c r="A1590">
        <v>1</v>
      </c>
      <c r="B1590" t="s">
        <v>739</v>
      </c>
      <c r="C1590" t="s">
        <v>762</v>
      </c>
      <c r="D1590" t="s">
        <v>763</v>
      </c>
      <c r="E1590" t="s">
        <v>37</v>
      </c>
      <c r="F1590" t="s">
        <v>8</v>
      </c>
      <c r="G1590" t="s">
        <v>1826</v>
      </c>
      <c r="H1590">
        <v>63.620857800000003</v>
      </c>
      <c r="I1590">
        <v>62.528452799999997</v>
      </c>
      <c r="J1590">
        <v>1.0924050000000001</v>
      </c>
      <c r="K1590">
        <v>1.7470527</v>
      </c>
    </row>
    <row r="1591" spans="1:11" x14ac:dyDescent="0.25">
      <c r="A1591">
        <v>1</v>
      </c>
      <c r="B1591" t="s">
        <v>739</v>
      </c>
      <c r="C1591" t="s">
        <v>766</v>
      </c>
      <c r="D1591" t="s">
        <v>767</v>
      </c>
      <c r="E1591" t="s">
        <v>37</v>
      </c>
      <c r="F1591" t="s">
        <v>8</v>
      </c>
      <c r="G1591" t="s">
        <v>1826</v>
      </c>
      <c r="H1591">
        <v>63.691246</v>
      </c>
      <c r="I1591">
        <v>63.422408300000001</v>
      </c>
      <c r="J1591">
        <v>0.26883770000000001</v>
      </c>
      <c r="K1591">
        <v>0.42388439999999999</v>
      </c>
    </row>
    <row r="1592" spans="1:11" x14ac:dyDescent="0.25">
      <c r="A1592">
        <v>1</v>
      </c>
      <c r="B1592" t="s">
        <v>739</v>
      </c>
      <c r="C1592" t="s">
        <v>778</v>
      </c>
      <c r="D1592" t="s">
        <v>779</v>
      </c>
      <c r="E1592" t="s">
        <v>37</v>
      </c>
      <c r="F1592" t="s">
        <v>8</v>
      </c>
      <c r="G1592" t="s">
        <v>1826</v>
      </c>
      <c r="H1592">
        <v>62.954093299999997</v>
      </c>
      <c r="I1592">
        <v>63.521598599999997</v>
      </c>
      <c r="J1592">
        <v>0.56750529999999999</v>
      </c>
      <c r="K1592">
        <v>0.89340529999999996</v>
      </c>
    </row>
    <row r="1593" spans="1:11" x14ac:dyDescent="0.25">
      <c r="A1593">
        <v>1</v>
      </c>
      <c r="B1593" t="s">
        <v>739</v>
      </c>
      <c r="C1593" t="s">
        <v>780</v>
      </c>
      <c r="D1593" t="s">
        <v>781</v>
      </c>
      <c r="E1593" t="s">
        <v>37</v>
      </c>
      <c r="F1593" t="s">
        <v>8</v>
      </c>
      <c r="G1593" t="s">
        <v>1826</v>
      </c>
      <c r="H1593">
        <v>63.695667499999999</v>
      </c>
      <c r="I1593">
        <v>62.954093299999997</v>
      </c>
      <c r="J1593">
        <v>0.74157419999999996</v>
      </c>
      <c r="K1593">
        <v>1.1779603000000001</v>
      </c>
    </row>
    <row r="1594" spans="1:11" x14ac:dyDescent="0.25">
      <c r="A1594">
        <v>1</v>
      </c>
      <c r="B1594" t="s">
        <v>739</v>
      </c>
      <c r="C1594" t="s">
        <v>784</v>
      </c>
      <c r="D1594" t="s">
        <v>785</v>
      </c>
      <c r="E1594" t="s">
        <v>37</v>
      </c>
      <c r="F1594" t="s">
        <v>8</v>
      </c>
      <c r="G1594" t="s">
        <v>1826</v>
      </c>
      <c r="H1594">
        <v>63.493642700000002</v>
      </c>
      <c r="I1594">
        <v>63.636223700000002</v>
      </c>
      <c r="J1594">
        <v>0.14258100000000001</v>
      </c>
      <c r="K1594">
        <v>0.22405630000000001</v>
      </c>
    </row>
    <row r="1595" spans="1:11" x14ac:dyDescent="0.25">
      <c r="A1595">
        <v>1</v>
      </c>
      <c r="B1595" t="s">
        <v>739</v>
      </c>
      <c r="C1595" t="s">
        <v>792</v>
      </c>
      <c r="D1595" t="s">
        <v>793</v>
      </c>
      <c r="E1595" t="s">
        <v>37</v>
      </c>
      <c r="F1595" t="s">
        <v>8</v>
      </c>
      <c r="G1595" t="s">
        <v>1826</v>
      </c>
      <c r="H1595">
        <v>62.122589099999999</v>
      </c>
      <c r="I1595">
        <v>63.206861000000004</v>
      </c>
      <c r="J1595">
        <v>1.0842719000000001</v>
      </c>
      <c r="K1595">
        <v>1.7154339000000001</v>
      </c>
    </row>
    <row r="1596" spans="1:11" x14ac:dyDescent="0.25">
      <c r="A1596">
        <v>1</v>
      </c>
      <c r="B1596" t="s">
        <v>739</v>
      </c>
      <c r="C1596" t="s">
        <v>800</v>
      </c>
      <c r="D1596" t="s">
        <v>801</v>
      </c>
      <c r="E1596" t="s">
        <v>37</v>
      </c>
      <c r="F1596" t="s">
        <v>8</v>
      </c>
      <c r="G1596" t="s">
        <v>1826</v>
      </c>
      <c r="H1596">
        <v>63.465357500000003</v>
      </c>
      <c r="I1596">
        <v>63.666134100000001</v>
      </c>
      <c r="J1596">
        <v>0.2007766</v>
      </c>
      <c r="K1596">
        <v>0.31535859999999999</v>
      </c>
    </row>
    <row r="1597" spans="1:11" x14ac:dyDescent="0.25">
      <c r="A1597">
        <v>1</v>
      </c>
      <c r="B1597" t="s">
        <v>739</v>
      </c>
      <c r="C1597" t="s">
        <v>804</v>
      </c>
      <c r="D1597" t="s">
        <v>805</v>
      </c>
      <c r="E1597" t="s">
        <v>37</v>
      </c>
      <c r="F1597" t="s">
        <v>8</v>
      </c>
      <c r="G1597" t="s">
        <v>1826</v>
      </c>
      <c r="H1597">
        <v>62.946386599999997</v>
      </c>
      <c r="I1597">
        <v>63.241252899999999</v>
      </c>
      <c r="J1597">
        <v>0.29486630000000003</v>
      </c>
      <c r="K1597">
        <v>0.46625630000000001</v>
      </c>
    </row>
    <row r="1598" spans="1:11" x14ac:dyDescent="0.25">
      <c r="A1598">
        <v>1</v>
      </c>
      <c r="B1598" t="s">
        <v>739</v>
      </c>
      <c r="C1598" t="s">
        <v>806</v>
      </c>
      <c r="D1598" t="s">
        <v>807</v>
      </c>
      <c r="E1598" t="s">
        <v>37</v>
      </c>
      <c r="F1598" t="s">
        <v>8</v>
      </c>
      <c r="G1598" t="s">
        <v>1826</v>
      </c>
      <c r="H1598">
        <v>62.9485709</v>
      </c>
      <c r="I1598">
        <v>62.946386599999997</v>
      </c>
      <c r="J1598">
        <v>2.1843000000000001E-3</v>
      </c>
      <c r="K1598">
        <v>3.4700999999999998E-3</v>
      </c>
    </row>
    <row r="1599" spans="1:11" x14ac:dyDescent="0.25">
      <c r="A1599">
        <v>1</v>
      </c>
      <c r="B1599" t="s">
        <v>739</v>
      </c>
      <c r="C1599" t="s">
        <v>816</v>
      </c>
      <c r="D1599" t="s">
        <v>817</v>
      </c>
      <c r="E1599" t="s">
        <v>37</v>
      </c>
      <c r="F1599" t="s">
        <v>8</v>
      </c>
      <c r="G1599" t="s">
        <v>1826</v>
      </c>
      <c r="H1599">
        <v>62.690756700000001</v>
      </c>
      <c r="I1599">
        <v>63.694176300000002</v>
      </c>
      <c r="J1599">
        <v>1.0034196</v>
      </c>
      <c r="K1599">
        <v>1.5753710000000001</v>
      </c>
    </row>
    <row r="1600" spans="1:11" x14ac:dyDescent="0.25">
      <c r="A1600">
        <v>1</v>
      </c>
      <c r="B1600" t="s">
        <v>739</v>
      </c>
      <c r="C1600" t="s">
        <v>826</v>
      </c>
      <c r="D1600" t="s">
        <v>827</v>
      </c>
      <c r="E1600" t="s">
        <v>37</v>
      </c>
      <c r="F1600" t="s">
        <v>8</v>
      </c>
      <c r="G1600" t="s">
        <v>1826</v>
      </c>
      <c r="H1600">
        <v>63.224405900000001</v>
      </c>
      <c r="I1600">
        <v>63.087296500000001</v>
      </c>
      <c r="J1600">
        <v>0.13710939999999999</v>
      </c>
      <c r="K1600">
        <v>0.21733279999999999</v>
      </c>
    </row>
    <row r="1601" spans="1:11" x14ac:dyDescent="0.25">
      <c r="A1601">
        <v>1</v>
      </c>
      <c r="B1601" t="s">
        <v>739</v>
      </c>
      <c r="C1601" t="s">
        <v>832</v>
      </c>
      <c r="D1601" t="s">
        <v>833</v>
      </c>
      <c r="E1601" t="s">
        <v>37</v>
      </c>
      <c r="F1601" t="s">
        <v>8</v>
      </c>
      <c r="G1601" t="s">
        <v>1826</v>
      </c>
      <c r="H1601">
        <v>62.904898699999997</v>
      </c>
      <c r="I1601">
        <v>62.605935299999999</v>
      </c>
      <c r="J1601">
        <v>0.29896339999999999</v>
      </c>
      <c r="K1601">
        <v>0.47753200000000001</v>
      </c>
    </row>
    <row r="1602" spans="1:11" x14ac:dyDescent="0.25">
      <c r="A1602">
        <v>1</v>
      </c>
      <c r="B1602" t="s">
        <v>739</v>
      </c>
      <c r="C1602" t="s">
        <v>836</v>
      </c>
      <c r="D1602" t="s">
        <v>837</v>
      </c>
      <c r="E1602" t="s">
        <v>37</v>
      </c>
      <c r="F1602" t="s">
        <v>8</v>
      </c>
      <c r="G1602" t="s">
        <v>1826</v>
      </c>
      <c r="H1602">
        <v>61.836043599999996</v>
      </c>
      <c r="I1602">
        <v>62.598806600000003</v>
      </c>
      <c r="J1602">
        <v>0.76276299999999997</v>
      </c>
      <c r="K1602">
        <v>1.2184945</v>
      </c>
    </row>
    <row r="1603" spans="1:11" x14ac:dyDescent="0.25">
      <c r="A1603">
        <v>1</v>
      </c>
      <c r="B1603" t="s">
        <v>1100</v>
      </c>
      <c r="C1603" t="s">
        <v>1109</v>
      </c>
      <c r="D1603" t="s">
        <v>1110</v>
      </c>
      <c r="E1603" t="s">
        <v>37</v>
      </c>
      <c r="F1603" t="s">
        <v>8</v>
      </c>
      <c r="G1603" t="s">
        <v>1826</v>
      </c>
      <c r="H1603">
        <v>62.564911700000003</v>
      </c>
      <c r="I1603">
        <v>62.696891999999998</v>
      </c>
      <c r="J1603">
        <v>0.13198029999999999</v>
      </c>
      <c r="K1603">
        <v>0.21050530000000001</v>
      </c>
    </row>
    <row r="1604" spans="1:11" x14ac:dyDescent="0.25">
      <c r="A1604">
        <v>1</v>
      </c>
      <c r="B1604" t="s">
        <v>1100</v>
      </c>
      <c r="C1604" t="s">
        <v>1117</v>
      </c>
      <c r="D1604" t="s">
        <v>1118</v>
      </c>
      <c r="E1604" t="s">
        <v>37</v>
      </c>
      <c r="F1604" t="s">
        <v>8</v>
      </c>
      <c r="G1604" t="s">
        <v>1826</v>
      </c>
      <c r="H1604">
        <v>63.716234</v>
      </c>
      <c r="I1604">
        <v>63.4572079</v>
      </c>
      <c r="J1604">
        <v>0.25902609999999998</v>
      </c>
      <c r="K1604">
        <v>0.4081902</v>
      </c>
    </row>
    <row r="1605" spans="1:11" x14ac:dyDescent="0.25">
      <c r="A1605">
        <v>1</v>
      </c>
      <c r="B1605" t="s">
        <v>1100</v>
      </c>
      <c r="C1605" t="s">
        <v>1123</v>
      </c>
      <c r="D1605" t="s">
        <v>1124</v>
      </c>
      <c r="E1605" t="s">
        <v>37</v>
      </c>
      <c r="F1605" t="s">
        <v>8</v>
      </c>
      <c r="G1605" t="s">
        <v>1826</v>
      </c>
      <c r="H1605">
        <v>63.074821300000004</v>
      </c>
      <c r="I1605">
        <v>62.793597499999997</v>
      </c>
      <c r="J1605">
        <v>0.28122380000000002</v>
      </c>
      <c r="K1605">
        <v>0.44785429999999998</v>
      </c>
    </row>
    <row r="1606" spans="1:11" x14ac:dyDescent="0.25">
      <c r="A1606">
        <v>1</v>
      </c>
      <c r="B1606" t="s">
        <v>1100</v>
      </c>
      <c r="C1606" t="s">
        <v>1146</v>
      </c>
      <c r="D1606" t="s">
        <v>1147</v>
      </c>
      <c r="E1606" t="s">
        <v>37</v>
      </c>
      <c r="F1606" t="s">
        <v>8</v>
      </c>
      <c r="G1606" t="s">
        <v>1826</v>
      </c>
      <c r="H1606">
        <v>63.131747699999998</v>
      </c>
      <c r="I1606">
        <v>63.217106600000001</v>
      </c>
      <c r="J1606">
        <v>8.5358900000000001E-2</v>
      </c>
      <c r="K1606">
        <v>0.13502500000000001</v>
      </c>
    </row>
    <row r="1607" spans="1:11" x14ac:dyDescent="0.25">
      <c r="A1607">
        <v>1</v>
      </c>
      <c r="B1607" t="s">
        <v>1100</v>
      </c>
      <c r="C1607" t="s">
        <v>1158</v>
      </c>
      <c r="D1607" t="s">
        <v>1159</v>
      </c>
      <c r="E1607" t="s">
        <v>37</v>
      </c>
      <c r="F1607" t="s">
        <v>8</v>
      </c>
      <c r="G1607" t="s">
        <v>1826</v>
      </c>
      <c r="H1607">
        <v>62.979485099999998</v>
      </c>
      <c r="I1607">
        <v>62.370384399999999</v>
      </c>
      <c r="J1607">
        <v>0.60910070000000005</v>
      </c>
      <c r="K1607">
        <v>0.97658639999999997</v>
      </c>
    </row>
    <row r="1608" spans="1:11" x14ac:dyDescent="0.25">
      <c r="A1608">
        <v>1</v>
      </c>
      <c r="B1608" t="s">
        <v>1100</v>
      </c>
      <c r="C1608" t="s">
        <v>1160</v>
      </c>
      <c r="D1608" t="s">
        <v>1161</v>
      </c>
      <c r="E1608" t="s">
        <v>37</v>
      </c>
      <c r="F1608" t="s">
        <v>8</v>
      </c>
      <c r="G1608" t="s">
        <v>1826</v>
      </c>
      <c r="H1608">
        <v>62.838380999999998</v>
      </c>
      <c r="I1608">
        <v>62.979485099999998</v>
      </c>
      <c r="J1608">
        <v>0.14110410000000001</v>
      </c>
      <c r="K1608">
        <v>0.22404769999999999</v>
      </c>
    </row>
    <row r="1609" spans="1:11" x14ac:dyDescent="0.25">
      <c r="A1609">
        <v>1</v>
      </c>
      <c r="B1609" t="s">
        <v>1100</v>
      </c>
      <c r="C1609" t="s">
        <v>1164</v>
      </c>
      <c r="D1609" t="s">
        <v>1165</v>
      </c>
      <c r="E1609" t="s">
        <v>37</v>
      </c>
      <c r="F1609" t="s">
        <v>8</v>
      </c>
      <c r="G1609" t="s">
        <v>1826</v>
      </c>
      <c r="H1609">
        <v>63.150204799999997</v>
      </c>
      <c r="I1609">
        <v>63.3731711</v>
      </c>
      <c r="J1609">
        <v>0.22296630000000001</v>
      </c>
      <c r="K1609">
        <v>0.3518307</v>
      </c>
    </row>
    <row r="1610" spans="1:11" x14ac:dyDescent="0.25">
      <c r="A1610">
        <v>1</v>
      </c>
      <c r="B1610" t="s">
        <v>1100</v>
      </c>
      <c r="C1610" t="s">
        <v>1176</v>
      </c>
      <c r="D1610" t="s">
        <v>1177</v>
      </c>
      <c r="E1610" t="s">
        <v>37</v>
      </c>
      <c r="F1610" t="s">
        <v>8</v>
      </c>
      <c r="G1610" t="s">
        <v>1826</v>
      </c>
      <c r="H1610">
        <v>62.396113700000001</v>
      </c>
      <c r="I1610">
        <v>62.774181300000002</v>
      </c>
      <c r="J1610">
        <v>0.3780676</v>
      </c>
      <c r="K1610">
        <v>0.60226610000000003</v>
      </c>
    </row>
    <row r="1611" spans="1:11" x14ac:dyDescent="0.25">
      <c r="A1611">
        <v>1</v>
      </c>
      <c r="B1611" t="s">
        <v>1100</v>
      </c>
      <c r="C1611" t="s">
        <v>1180</v>
      </c>
      <c r="D1611" t="s">
        <v>1181</v>
      </c>
      <c r="E1611" t="s">
        <v>37</v>
      </c>
      <c r="F1611" t="s">
        <v>8</v>
      </c>
      <c r="G1611" t="s">
        <v>1826</v>
      </c>
      <c r="H1611">
        <v>63.329296499999998</v>
      </c>
      <c r="I1611">
        <v>62.634758900000001</v>
      </c>
      <c r="J1611">
        <v>0.69453759999999998</v>
      </c>
      <c r="K1611">
        <v>1.1088693000000001</v>
      </c>
    </row>
    <row r="1612" spans="1:11" x14ac:dyDescent="0.25">
      <c r="A1612">
        <v>1</v>
      </c>
      <c r="B1612" t="s">
        <v>1100</v>
      </c>
      <c r="C1612" t="s">
        <v>1188</v>
      </c>
      <c r="D1612" t="s">
        <v>1189</v>
      </c>
      <c r="E1612" t="s">
        <v>37</v>
      </c>
      <c r="F1612" t="s">
        <v>8</v>
      </c>
      <c r="G1612" t="s">
        <v>1826</v>
      </c>
      <c r="H1612">
        <v>62.7329103</v>
      </c>
      <c r="I1612">
        <v>62.853648</v>
      </c>
      <c r="J1612">
        <v>0.1207377</v>
      </c>
      <c r="K1612">
        <v>0.1920934</v>
      </c>
    </row>
    <row r="1613" spans="1:11" x14ac:dyDescent="0.25">
      <c r="A1613">
        <v>1</v>
      </c>
      <c r="B1613" t="s">
        <v>1100</v>
      </c>
      <c r="C1613" t="s">
        <v>1206</v>
      </c>
      <c r="D1613" t="s">
        <v>1207</v>
      </c>
      <c r="E1613" t="s">
        <v>37</v>
      </c>
      <c r="F1613" t="s">
        <v>8</v>
      </c>
      <c r="G1613" t="s">
        <v>1826</v>
      </c>
      <c r="H1613">
        <v>62.806172099999998</v>
      </c>
      <c r="I1613">
        <v>62.842814099999998</v>
      </c>
      <c r="J1613">
        <v>3.6642000000000001E-2</v>
      </c>
      <c r="K1613">
        <v>5.8307400000000002E-2</v>
      </c>
    </row>
    <row r="1614" spans="1:11" x14ac:dyDescent="0.25">
      <c r="A1614">
        <v>1</v>
      </c>
      <c r="B1614" t="s">
        <v>1100</v>
      </c>
      <c r="C1614" t="s">
        <v>1212</v>
      </c>
      <c r="D1614" t="s">
        <v>1213</v>
      </c>
      <c r="E1614" t="s">
        <v>37</v>
      </c>
      <c r="F1614" t="s">
        <v>8</v>
      </c>
      <c r="G1614" t="s">
        <v>1826</v>
      </c>
      <c r="H1614">
        <v>63.456331300000002</v>
      </c>
      <c r="I1614">
        <v>62.475203999999998</v>
      </c>
      <c r="J1614">
        <v>0.98112730000000004</v>
      </c>
      <c r="K1614">
        <v>1.5704267000000001</v>
      </c>
    </row>
    <row r="1615" spans="1:11" x14ac:dyDescent="0.25">
      <c r="A1615">
        <v>1</v>
      </c>
      <c r="B1615" t="s">
        <v>1462</v>
      </c>
      <c r="C1615" t="s">
        <v>1473</v>
      </c>
      <c r="D1615" t="s">
        <v>1474</v>
      </c>
      <c r="E1615" t="s">
        <v>37</v>
      </c>
      <c r="F1615" t="s">
        <v>8</v>
      </c>
      <c r="G1615" t="s">
        <v>1826</v>
      </c>
      <c r="H1615">
        <v>64.055080200000006</v>
      </c>
      <c r="I1615">
        <v>63.127779599999997</v>
      </c>
      <c r="J1615">
        <v>0.92730060000000003</v>
      </c>
      <c r="K1615">
        <v>1.4689264</v>
      </c>
    </row>
    <row r="1616" spans="1:11" x14ac:dyDescent="0.25">
      <c r="A1616">
        <v>1</v>
      </c>
      <c r="B1616" t="s">
        <v>1462</v>
      </c>
      <c r="C1616" t="s">
        <v>1475</v>
      </c>
      <c r="D1616" t="s">
        <v>1476</v>
      </c>
      <c r="E1616" t="s">
        <v>37</v>
      </c>
      <c r="F1616" t="s">
        <v>8</v>
      </c>
      <c r="G1616" t="s">
        <v>1826</v>
      </c>
      <c r="H1616">
        <v>64.292003500000007</v>
      </c>
      <c r="I1616">
        <v>64.055080200000006</v>
      </c>
      <c r="J1616">
        <v>0.2369233</v>
      </c>
      <c r="K1616">
        <v>0.36987429999999999</v>
      </c>
    </row>
    <row r="1617" spans="1:11" x14ac:dyDescent="0.25">
      <c r="A1617">
        <v>1</v>
      </c>
      <c r="B1617" t="s">
        <v>1462</v>
      </c>
      <c r="C1617" t="s">
        <v>1481</v>
      </c>
      <c r="D1617" t="s">
        <v>1482</v>
      </c>
      <c r="E1617" t="s">
        <v>37</v>
      </c>
      <c r="F1617" t="s">
        <v>8</v>
      </c>
      <c r="G1617" t="s">
        <v>1826</v>
      </c>
      <c r="H1617">
        <v>63.850393099999998</v>
      </c>
      <c r="I1617">
        <v>62.998235999999999</v>
      </c>
      <c r="J1617">
        <v>0.8521571</v>
      </c>
      <c r="K1617">
        <v>1.3526682000000001</v>
      </c>
    </row>
    <row r="1618" spans="1:11" x14ac:dyDescent="0.25">
      <c r="A1618">
        <v>1</v>
      </c>
      <c r="B1618" t="s">
        <v>1462</v>
      </c>
      <c r="C1618" t="s">
        <v>1483</v>
      </c>
      <c r="D1618" t="s">
        <v>1484</v>
      </c>
      <c r="E1618" t="s">
        <v>37</v>
      </c>
      <c r="F1618" t="s">
        <v>8</v>
      </c>
      <c r="G1618" t="s">
        <v>1826</v>
      </c>
      <c r="H1618">
        <v>62.809368200000002</v>
      </c>
      <c r="I1618">
        <v>63.850393099999998</v>
      </c>
      <c r="J1618">
        <v>1.0410249</v>
      </c>
      <c r="K1618">
        <v>1.6304126999999999</v>
      </c>
    </row>
    <row r="1619" spans="1:11" x14ac:dyDescent="0.25">
      <c r="A1619">
        <v>1</v>
      </c>
      <c r="B1619" t="s">
        <v>1462</v>
      </c>
      <c r="C1619" t="s">
        <v>1491</v>
      </c>
      <c r="D1619" t="s">
        <v>1492</v>
      </c>
      <c r="E1619" t="s">
        <v>37</v>
      </c>
      <c r="F1619" t="s">
        <v>8</v>
      </c>
      <c r="G1619" t="s">
        <v>1826</v>
      </c>
      <c r="H1619">
        <v>62.563767599999998</v>
      </c>
      <c r="I1619">
        <v>63.842731499999999</v>
      </c>
      <c r="J1619">
        <v>1.2789638999999999</v>
      </c>
      <c r="K1619">
        <v>2.0033039000000001</v>
      </c>
    </row>
    <row r="1620" spans="1:11" x14ac:dyDescent="0.25">
      <c r="A1620">
        <v>1</v>
      </c>
      <c r="B1620" t="s">
        <v>1462</v>
      </c>
      <c r="C1620" t="s">
        <v>1495</v>
      </c>
      <c r="D1620" t="s">
        <v>1496</v>
      </c>
      <c r="E1620" t="s">
        <v>37</v>
      </c>
      <c r="F1620" t="s">
        <v>8</v>
      </c>
      <c r="G1620" t="s">
        <v>1826</v>
      </c>
      <c r="H1620">
        <v>63.446568200000002</v>
      </c>
      <c r="I1620">
        <v>64.104949500000004</v>
      </c>
      <c r="J1620">
        <v>0.65838129999999995</v>
      </c>
      <c r="K1620">
        <v>1.0270366</v>
      </c>
    </row>
    <row r="1621" spans="1:11" x14ac:dyDescent="0.25">
      <c r="A1621">
        <v>1</v>
      </c>
      <c r="B1621" t="s">
        <v>1462</v>
      </c>
      <c r="C1621" t="s">
        <v>1505</v>
      </c>
      <c r="D1621" t="s">
        <v>1506</v>
      </c>
      <c r="E1621" t="s">
        <v>37</v>
      </c>
      <c r="F1621" t="s">
        <v>8</v>
      </c>
      <c r="G1621" t="s">
        <v>1826</v>
      </c>
      <c r="H1621">
        <v>62.523095300000001</v>
      </c>
      <c r="I1621">
        <v>63.849943199999998</v>
      </c>
      <c r="J1621">
        <v>1.3268479</v>
      </c>
      <c r="K1621">
        <v>2.0780721999999998</v>
      </c>
    </row>
    <row r="1622" spans="1:11" x14ac:dyDescent="0.25">
      <c r="A1622">
        <v>1</v>
      </c>
      <c r="B1622" t="s">
        <v>1462</v>
      </c>
      <c r="C1622" t="s">
        <v>1525</v>
      </c>
      <c r="D1622" t="s">
        <v>1526</v>
      </c>
      <c r="E1622" t="s">
        <v>37</v>
      </c>
      <c r="F1622" t="s">
        <v>8</v>
      </c>
      <c r="G1622" t="s">
        <v>1826</v>
      </c>
      <c r="H1622">
        <v>63.775870400000002</v>
      </c>
      <c r="I1622">
        <v>63.484486400000002</v>
      </c>
      <c r="J1622">
        <v>0.29138399999999998</v>
      </c>
      <c r="K1622">
        <v>0.45898460000000002</v>
      </c>
    </row>
    <row r="1623" spans="1:11" x14ac:dyDescent="0.25">
      <c r="A1623">
        <v>1</v>
      </c>
      <c r="B1623" t="s">
        <v>1462</v>
      </c>
      <c r="C1623" t="s">
        <v>1529</v>
      </c>
      <c r="D1623" t="s">
        <v>1530</v>
      </c>
      <c r="E1623" t="s">
        <v>37</v>
      </c>
      <c r="F1623" t="s">
        <v>8</v>
      </c>
      <c r="G1623" t="s">
        <v>1826</v>
      </c>
      <c r="H1623">
        <v>64.115699199999995</v>
      </c>
      <c r="I1623">
        <v>63.846672300000002</v>
      </c>
      <c r="J1623">
        <v>0.26902690000000001</v>
      </c>
      <c r="K1623">
        <v>0.42136400000000002</v>
      </c>
    </row>
    <row r="1624" spans="1:11" x14ac:dyDescent="0.25">
      <c r="A1624">
        <v>1</v>
      </c>
      <c r="B1624" t="s">
        <v>1462</v>
      </c>
      <c r="C1624" t="s">
        <v>1531</v>
      </c>
      <c r="D1624" t="s">
        <v>1532</v>
      </c>
      <c r="E1624" t="s">
        <v>37</v>
      </c>
      <c r="F1624" t="s">
        <v>8</v>
      </c>
      <c r="G1624" t="s">
        <v>1826</v>
      </c>
      <c r="H1624">
        <v>63.264217799999997</v>
      </c>
      <c r="I1624">
        <v>64.115699199999995</v>
      </c>
      <c r="J1624">
        <v>0.85148140000000005</v>
      </c>
      <c r="K1624">
        <v>1.3280388999999999</v>
      </c>
    </row>
    <row r="1625" spans="1:11" x14ac:dyDescent="0.25">
      <c r="A1625">
        <v>1</v>
      </c>
      <c r="B1625" t="s">
        <v>1462</v>
      </c>
      <c r="C1625" t="s">
        <v>1533</v>
      </c>
      <c r="D1625" t="s">
        <v>1534</v>
      </c>
      <c r="E1625" t="s">
        <v>37</v>
      </c>
      <c r="F1625" t="s">
        <v>8</v>
      </c>
      <c r="G1625" t="s">
        <v>1826</v>
      </c>
      <c r="H1625">
        <v>63.0423969</v>
      </c>
      <c r="I1625">
        <v>63.264217799999997</v>
      </c>
      <c r="J1625">
        <v>0.22182089999999999</v>
      </c>
      <c r="K1625">
        <v>0.3506262</v>
      </c>
    </row>
    <row r="1626" spans="1:11" x14ac:dyDescent="0.25">
      <c r="A1626">
        <v>1</v>
      </c>
      <c r="B1626" t="s">
        <v>1462</v>
      </c>
      <c r="C1626" t="s">
        <v>1535</v>
      </c>
      <c r="D1626" t="s">
        <v>1536</v>
      </c>
      <c r="E1626" t="s">
        <v>37</v>
      </c>
      <c r="F1626" t="s">
        <v>8</v>
      </c>
      <c r="G1626" t="s">
        <v>1826</v>
      </c>
      <c r="H1626">
        <v>63.625332999999998</v>
      </c>
      <c r="I1626">
        <v>63.0423969</v>
      </c>
      <c r="J1626">
        <v>0.58293609999999996</v>
      </c>
      <c r="K1626">
        <v>0.92467310000000003</v>
      </c>
    </row>
    <row r="1627" spans="1:11" x14ac:dyDescent="0.25">
      <c r="A1627">
        <v>1</v>
      </c>
      <c r="B1627" t="s">
        <v>1462</v>
      </c>
      <c r="C1627" t="s">
        <v>1537</v>
      </c>
      <c r="D1627" t="s">
        <v>1538</v>
      </c>
      <c r="E1627" t="s">
        <v>37</v>
      </c>
      <c r="F1627" t="s">
        <v>8</v>
      </c>
      <c r="G1627" t="s">
        <v>1826</v>
      </c>
      <c r="H1627">
        <v>64.039481300000006</v>
      </c>
      <c r="I1627">
        <v>63.625332999999998</v>
      </c>
      <c r="J1627">
        <v>0.41414830000000002</v>
      </c>
      <c r="K1627">
        <v>0.65091730000000003</v>
      </c>
    </row>
    <row r="1628" spans="1:11" x14ac:dyDescent="0.25">
      <c r="A1628">
        <v>1</v>
      </c>
      <c r="B1628" t="s">
        <v>1462</v>
      </c>
      <c r="C1628" t="s">
        <v>1539</v>
      </c>
      <c r="D1628" t="s">
        <v>1540</v>
      </c>
      <c r="E1628" t="s">
        <v>37</v>
      </c>
      <c r="F1628" t="s">
        <v>8</v>
      </c>
      <c r="G1628" t="s">
        <v>1826</v>
      </c>
      <c r="H1628">
        <v>62.599011500000003</v>
      </c>
      <c r="I1628">
        <v>64.039481300000006</v>
      </c>
      <c r="J1628">
        <v>1.4404698</v>
      </c>
      <c r="K1628">
        <v>2.2493465000000001</v>
      </c>
    </row>
    <row r="1629" spans="1:11" x14ac:dyDescent="0.25">
      <c r="A1629">
        <v>1</v>
      </c>
      <c r="B1629" t="s">
        <v>1462</v>
      </c>
      <c r="C1629" t="s">
        <v>1549</v>
      </c>
      <c r="D1629" t="s">
        <v>1550</v>
      </c>
      <c r="E1629" t="s">
        <v>37</v>
      </c>
      <c r="F1629" t="s">
        <v>8</v>
      </c>
      <c r="G1629" t="s">
        <v>1826</v>
      </c>
      <c r="H1629">
        <v>63.823362000000003</v>
      </c>
      <c r="I1629">
        <v>64.375616399999998</v>
      </c>
      <c r="J1629">
        <v>0.55225440000000003</v>
      </c>
      <c r="K1629">
        <v>0.85786269999999998</v>
      </c>
    </row>
    <row r="1630" spans="1:11" x14ac:dyDescent="0.25">
      <c r="A1630">
        <v>1</v>
      </c>
      <c r="B1630" t="s">
        <v>1462</v>
      </c>
      <c r="C1630" t="s">
        <v>1553</v>
      </c>
      <c r="D1630" t="s">
        <v>1554</v>
      </c>
      <c r="E1630" t="s">
        <v>37</v>
      </c>
      <c r="F1630" t="s">
        <v>8</v>
      </c>
      <c r="G1630" t="s">
        <v>1826</v>
      </c>
      <c r="H1630">
        <v>63.830402399999997</v>
      </c>
      <c r="I1630">
        <v>64.056654199999997</v>
      </c>
      <c r="J1630">
        <v>0.2262518</v>
      </c>
      <c r="K1630">
        <v>0.35320580000000001</v>
      </c>
    </row>
    <row r="1631" spans="1:11" x14ac:dyDescent="0.25">
      <c r="A1631">
        <v>1</v>
      </c>
      <c r="B1631" t="s">
        <v>1462</v>
      </c>
      <c r="C1631" t="s">
        <v>1557</v>
      </c>
      <c r="D1631" t="s">
        <v>1558</v>
      </c>
      <c r="E1631" t="s">
        <v>37</v>
      </c>
      <c r="F1631" t="s">
        <v>8</v>
      </c>
      <c r="G1631" t="s">
        <v>1826</v>
      </c>
      <c r="H1631">
        <v>63.135135599999998</v>
      </c>
      <c r="I1631">
        <v>64.441703700000005</v>
      </c>
      <c r="J1631">
        <v>1.3065681</v>
      </c>
      <c r="K1631">
        <v>2.0275194999999999</v>
      </c>
    </row>
    <row r="1632" spans="1:11" x14ac:dyDescent="0.25">
      <c r="A1632">
        <v>1</v>
      </c>
      <c r="B1632" t="s">
        <v>1462</v>
      </c>
      <c r="C1632" t="s">
        <v>1565</v>
      </c>
      <c r="D1632" t="s">
        <v>1566</v>
      </c>
      <c r="E1632" t="s">
        <v>37</v>
      </c>
      <c r="F1632" t="s">
        <v>8</v>
      </c>
      <c r="G1632" t="s">
        <v>1826</v>
      </c>
      <c r="H1632">
        <v>64.1148223</v>
      </c>
      <c r="I1632">
        <v>64.045339499999997</v>
      </c>
      <c r="J1632">
        <v>6.9482799999999997E-2</v>
      </c>
      <c r="K1632">
        <v>0.10849</v>
      </c>
    </row>
    <row r="1633" spans="1:11" x14ac:dyDescent="0.25">
      <c r="A1633">
        <v>2</v>
      </c>
      <c r="B1633" t="s">
        <v>36</v>
      </c>
      <c r="C1633" t="s">
        <v>144</v>
      </c>
      <c r="D1633" t="s">
        <v>145</v>
      </c>
      <c r="E1633" t="s">
        <v>37</v>
      </c>
      <c r="F1633" t="s">
        <v>8</v>
      </c>
      <c r="G1633" t="s">
        <v>1826</v>
      </c>
      <c r="H1633">
        <v>63.286714699999997</v>
      </c>
      <c r="I1633">
        <v>63.166421999999997</v>
      </c>
      <c r="J1633">
        <v>0.1202927</v>
      </c>
      <c r="K1633">
        <v>0.19043769999999999</v>
      </c>
    </row>
    <row r="1634" spans="1:11" x14ac:dyDescent="0.25">
      <c r="A1634">
        <v>2</v>
      </c>
      <c r="B1634" t="s">
        <v>36</v>
      </c>
      <c r="C1634" t="s">
        <v>154</v>
      </c>
      <c r="D1634" t="s">
        <v>155</v>
      </c>
      <c r="E1634" t="s">
        <v>37</v>
      </c>
      <c r="F1634" t="s">
        <v>8</v>
      </c>
      <c r="G1634" t="s">
        <v>1826</v>
      </c>
      <c r="H1634">
        <v>62.983610599999999</v>
      </c>
      <c r="I1634">
        <v>62.4112832</v>
      </c>
      <c r="J1634">
        <v>0.57232740000000004</v>
      </c>
      <c r="K1634">
        <v>0.91702550000000005</v>
      </c>
    </row>
    <row r="1635" spans="1:11" x14ac:dyDescent="0.25">
      <c r="A1635">
        <v>2</v>
      </c>
      <c r="B1635" t="s">
        <v>36</v>
      </c>
      <c r="C1635" t="s">
        <v>160</v>
      </c>
      <c r="D1635" t="s">
        <v>161</v>
      </c>
      <c r="E1635" t="s">
        <v>37</v>
      </c>
      <c r="F1635" t="s">
        <v>8</v>
      </c>
      <c r="G1635" t="s">
        <v>1826</v>
      </c>
      <c r="H1635">
        <v>63.984568500000002</v>
      </c>
      <c r="I1635">
        <v>62.810224099999999</v>
      </c>
      <c r="J1635">
        <v>1.1743444000000001</v>
      </c>
      <c r="K1635">
        <v>1.8696708</v>
      </c>
    </row>
    <row r="1636" spans="1:11" x14ac:dyDescent="0.25">
      <c r="A1636">
        <v>2</v>
      </c>
      <c r="B1636" t="s">
        <v>36</v>
      </c>
      <c r="C1636" t="s">
        <v>176</v>
      </c>
      <c r="D1636" t="s">
        <v>177</v>
      </c>
      <c r="E1636" t="s">
        <v>37</v>
      </c>
      <c r="F1636" t="s">
        <v>8</v>
      </c>
      <c r="G1636" t="s">
        <v>1826</v>
      </c>
      <c r="H1636">
        <v>63.538009600000002</v>
      </c>
      <c r="I1636">
        <v>64.128059399999998</v>
      </c>
      <c r="J1636">
        <v>0.59004979999999996</v>
      </c>
      <c r="K1636">
        <v>0.92011169999999998</v>
      </c>
    </row>
    <row r="1637" spans="1:11" x14ac:dyDescent="0.25">
      <c r="A1637">
        <v>2</v>
      </c>
      <c r="B1637" t="s">
        <v>36</v>
      </c>
      <c r="C1637" t="s">
        <v>184</v>
      </c>
      <c r="D1637" t="s">
        <v>185</v>
      </c>
      <c r="E1637" t="s">
        <v>37</v>
      </c>
      <c r="F1637" t="s">
        <v>8</v>
      </c>
      <c r="G1637" t="s">
        <v>1826</v>
      </c>
      <c r="H1637">
        <v>63.474945099999999</v>
      </c>
      <c r="I1637">
        <v>63.1270302</v>
      </c>
      <c r="J1637">
        <v>0.34791490000000003</v>
      </c>
      <c r="K1637">
        <v>0.55113460000000003</v>
      </c>
    </row>
    <row r="1638" spans="1:11" x14ac:dyDescent="0.25">
      <c r="A1638">
        <v>2</v>
      </c>
      <c r="B1638" t="s">
        <v>36</v>
      </c>
      <c r="C1638" t="s">
        <v>190</v>
      </c>
      <c r="D1638" t="s">
        <v>191</v>
      </c>
      <c r="E1638" t="s">
        <v>37</v>
      </c>
      <c r="F1638" t="s">
        <v>8</v>
      </c>
      <c r="G1638" t="s">
        <v>1826</v>
      </c>
      <c r="H1638">
        <v>62.823578400000002</v>
      </c>
      <c r="I1638">
        <v>64.292762499999995</v>
      </c>
      <c r="J1638">
        <v>1.4691841000000001</v>
      </c>
      <c r="K1638">
        <v>2.2851469</v>
      </c>
    </row>
    <row r="1639" spans="1:11" x14ac:dyDescent="0.25">
      <c r="A1639">
        <v>2</v>
      </c>
      <c r="B1639" t="s">
        <v>36</v>
      </c>
      <c r="C1639" t="s">
        <v>192</v>
      </c>
      <c r="D1639" t="s">
        <v>193</v>
      </c>
      <c r="E1639" t="s">
        <v>37</v>
      </c>
      <c r="F1639" t="s">
        <v>8</v>
      </c>
      <c r="G1639" t="s">
        <v>1826</v>
      </c>
      <c r="H1639">
        <v>63.299795799999998</v>
      </c>
      <c r="I1639">
        <v>62.823578400000002</v>
      </c>
      <c r="J1639">
        <v>0.47621740000000001</v>
      </c>
      <c r="K1639">
        <v>0.75802340000000001</v>
      </c>
    </row>
    <row r="1640" spans="1:11" x14ac:dyDescent="0.25">
      <c r="A1640">
        <v>2</v>
      </c>
      <c r="B1640" t="s">
        <v>36</v>
      </c>
      <c r="C1640" t="s">
        <v>210</v>
      </c>
      <c r="D1640" t="s">
        <v>211</v>
      </c>
      <c r="E1640" t="s">
        <v>37</v>
      </c>
      <c r="F1640" t="s">
        <v>8</v>
      </c>
      <c r="G1640" t="s">
        <v>1826</v>
      </c>
      <c r="H1640">
        <v>64.510008499999998</v>
      </c>
      <c r="I1640">
        <v>63.669037099999997</v>
      </c>
      <c r="J1640">
        <v>0.84097140000000004</v>
      </c>
      <c r="K1640">
        <v>1.3208483</v>
      </c>
    </row>
    <row r="1641" spans="1:11" x14ac:dyDescent="0.25">
      <c r="A1641">
        <v>2</v>
      </c>
      <c r="B1641" t="s">
        <v>36</v>
      </c>
      <c r="C1641" t="s">
        <v>214</v>
      </c>
      <c r="D1641" t="s">
        <v>215</v>
      </c>
      <c r="E1641" t="s">
        <v>37</v>
      </c>
      <c r="F1641" t="s">
        <v>8</v>
      </c>
      <c r="G1641" t="s">
        <v>1826</v>
      </c>
      <c r="H1641">
        <v>62.885979200000001</v>
      </c>
      <c r="I1641">
        <v>63.720470499999998</v>
      </c>
      <c r="J1641">
        <v>0.83449130000000005</v>
      </c>
      <c r="K1641">
        <v>1.3096125999999999</v>
      </c>
    </row>
    <row r="1642" spans="1:11" x14ac:dyDescent="0.25">
      <c r="A1642">
        <v>2</v>
      </c>
      <c r="B1642" t="s">
        <v>36</v>
      </c>
      <c r="C1642" t="s">
        <v>216</v>
      </c>
      <c r="D1642" t="s">
        <v>217</v>
      </c>
      <c r="E1642" t="s">
        <v>37</v>
      </c>
      <c r="F1642" t="s">
        <v>8</v>
      </c>
      <c r="G1642" t="s">
        <v>1826</v>
      </c>
      <c r="H1642">
        <v>62.820243900000001</v>
      </c>
      <c r="I1642">
        <v>62.885979200000001</v>
      </c>
      <c r="J1642">
        <v>6.5735299999999997E-2</v>
      </c>
      <c r="K1642">
        <v>0.1045309</v>
      </c>
    </row>
    <row r="1643" spans="1:11" x14ac:dyDescent="0.25">
      <c r="A1643">
        <v>2</v>
      </c>
      <c r="B1643" t="s">
        <v>36</v>
      </c>
      <c r="C1643" t="s">
        <v>222</v>
      </c>
      <c r="D1643" t="s">
        <v>223</v>
      </c>
      <c r="E1643" t="s">
        <v>37</v>
      </c>
      <c r="F1643" t="s">
        <v>8</v>
      </c>
      <c r="G1643" t="s">
        <v>1826</v>
      </c>
      <c r="H1643">
        <v>62.568334800000002</v>
      </c>
      <c r="I1643">
        <v>62.525067200000002</v>
      </c>
      <c r="J1643">
        <v>4.3267600000000003E-2</v>
      </c>
      <c r="K1643">
        <v>6.9200399999999995E-2</v>
      </c>
    </row>
    <row r="1644" spans="1:11" x14ac:dyDescent="0.25">
      <c r="A1644">
        <v>2</v>
      </c>
      <c r="B1644" t="s">
        <v>36</v>
      </c>
      <c r="C1644" t="s">
        <v>238</v>
      </c>
      <c r="D1644" t="s">
        <v>239</v>
      </c>
      <c r="E1644" t="s">
        <v>37</v>
      </c>
      <c r="F1644" t="s">
        <v>8</v>
      </c>
      <c r="G1644" t="s">
        <v>1826</v>
      </c>
      <c r="H1644">
        <v>63.059842099999997</v>
      </c>
      <c r="I1644">
        <v>64.204937999999999</v>
      </c>
      <c r="J1644">
        <v>1.1450959000000001</v>
      </c>
      <c r="K1644">
        <v>1.7835013</v>
      </c>
    </row>
    <row r="1645" spans="1:11" x14ac:dyDescent="0.25">
      <c r="A1645">
        <v>2</v>
      </c>
      <c r="B1645" t="s">
        <v>36</v>
      </c>
      <c r="C1645" t="s">
        <v>240</v>
      </c>
      <c r="D1645" t="s">
        <v>241</v>
      </c>
      <c r="E1645" t="s">
        <v>37</v>
      </c>
      <c r="F1645" t="s">
        <v>8</v>
      </c>
      <c r="G1645" t="s">
        <v>1826</v>
      </c>
      <c r="H1645">
        <v>62.9512851</v>
      </c>
      <c r="I1645">
        <v>63.059842099999997</v>
      </c>
      <c r="J1645">
        <v>0.108557</v>
      </c>
      <c r="K1645">
        <v>0.1721492</v>
      </c>
    </row>
    <row r="1646" spans="1:11" x14ac:dyDescent="0.25">
      <c r="A1646">
        <v>2</v>
      </c>
      <c r="B1646" t="s">
        <v>36</v>
      </c>
      <c r="C1646" t="s">
        <v>254</v>
      </c>
      <c r="D1646" t="s">
        <v>255</v>
      </c>
      <c r="E1646" t="s">
        <v>37</v>
      </c>
      <c r="F1646" t="s">
        <v>8</v>
      </c>
      <c r="G1646" t="s">
        <v>1826</v>
      </c>
      <c r="H1646">
        <v>63.024452400000001</v>
      </c>
      <c r="I1646">
        <v>62.904086200000002</v>
      </c>
      <c r="J1646">
        <v>0.12036620000000001</v>
      </c>
      <c r="K1646">
        <v>0.19134880000000001</v>
      </c>
    </row>
    <row r="1647" spans="1:11" x14ac:dyDescent="0.25">
      <c r="A1647">
        <v>2</v>
      </c>
      <c r="B1647" t="s">
        <v>388</v>
      </c>
      <c r="C1647" t="s">
        <v>499</v>
      </c>
      <c r="D1647" t="s">
        <v>500</v>
      </c>
      <c r="E1647" t="s">
        <v>37</v>
      </c>
      <c r="F1647" t="s">
        <v>8</v>
      </c>
      <c r="G1647" t="s">
        <v>1826</v>
      </c>
      <c r="H1647">
        <v>62.7647251</v>
      </c>
      <c r="I1647">
        <v>63.515901900000003</v>
      </c>
      <c r="J1647">
        <v>0.75117679999999998</v>
      </c>
      <c r="K1647">
        <v>1.1826593999999999</v>
      </c>
    </row>
    <row r="1648" spans="1:11" x14ac:dyDescent="0.25">
      <c r="A1648">
        <v>2</v>
      </c>
      <c r="B1648" t="s">
        <v>388</v>
      </c>
      <c r="C1648" t="s">
        <v>517</v>
      </c>
      <c r="D1648" t="s">
        <v>518</v>
      </c>
      <c r="E1648" t="s">
        <v>37</v>
      </c>
      <c r="F1648" t="s">
        <v>8</v>
      </c>
      <c r="G1648" t="s">
        <v>1826</v>
      </c>
      <c r="H1648">
        <v>59.4596163</v>
      </c>
      <c r="I1648">
        <v>60.557145300000002</v>
      </c>
      <c r="J1648">
        <v>1.097529</v>
      </c>
      <c r="K1648">
        <v>1.8123856</v>
      </c>
    </row>
    <row r="1649" spans="1:11" x14ac:dyDescent="0.25">
      <c r="A1649">
        <v>2</v>
      </c>
      <c r="B1649" t="s">
        <v>388</v>
      </c>
      <c r="C1649" t="s">
        <v>519</v>
      </c>
      <c r="D1649" t="s">
        <v>520</v>
      </c>
      <c r="E1649" t="s">
        <v>37</v>
      </c>
      <c r="F1649" t="s">
        <v>8</v>
      </c>
      <c r="G1649" t="s">
        <v>1826</v>
      </c>
      <c r="H1649">
        <v>62.115934299999999</v>
      </c>
      <c r="I1649">
        <v>59.4596163</v>
      </c>
      <c r="J1649">
        <v>2.6563180000000002</v>
      </c>
      <c r="K1649">
        <v>4.4674320999999999</v>
      </c>
    </row>
    <row r="1650" spans="1:11" x14ac:dyDescent="0.25">
      <c r="A1650">
        <v>2</v>
      </c>
      <c r="B1650" t="s">
        <v>388</v>
      </c>
      <c r="C1650" t="s">
        <v>521</v>
      </c>
      <c r="D1650" t="s">
        <v>522</v>
      </c>
      <c r="E1650" t="s">
        <v>37</v>
      </c>
      <c r="F1650" t="s">
        <v>8</v>
      </c>
      <c r="G1650" t="s">
        <v>1826</v>
      </c>
      <c r="H1650">
        <v>60.264767999999997</v>
      </c>
      <c r="I1650">
        <v>62.115934299999999</v>
      </c>
      <c r="J1650">
        <v>1.8511663</v>
      </c>
      <c r="K1650">
        <v>2.9801793999999999</v>
      </c>
    </row>
    <row r="1651" spans="1:11" x14ac:dyDescent="0.25">
      <c r="A1651">
        <v>2</v>
      </c>
      <c r="B1651" t="s">
        <v>388</v>
      </c>
      <c r="C1651" t="s">
        <v>527</v>
      </c>
      <c r="D1651" t="s">
        <v>528</v>
      </c>
      <c r="E1651" t="s">
        <v>37</v>
      </c>
      <c r="F1651" t="s">
        <v>8</v>
      </c>
      <c r="G1651" t="s">
        <v>1826</v>
      </c>
      <c r="H1651">
        <v>59.914293800000003</v>
      </c>
      <c r="I1651">
        <v>61.442321700000001</v>
      </c>
      <c r="J1651">
        <v>1.5280279000000001</v>
      </c>
      <c r="K1651">
        <v>2.4869306</v>
      </c>
    </row>
    <row r="1652" spans="1:11" x14ac:dyDescent="0.25">
      <c r="A1652">
        <v>2</v>
      </c>
      <c r="B1652" t="s">
        <v>388</v>
      </c>
      <c r="C1652" t="s">
        <v>531</v>
      </c>
      <c r="D1652" t="s">
        <v>532</v>
      </c>
      <c r="E1652" t="s">
        <v>37</v>
      </c>
      <c r="F1652" t="s">
        <v>8</v>
      </c>
      <c r="G1652" t="s">
        <v>1826</v>
      </c>
      <c r="H1652">
        <v>60.4307491</v>
      </c>
      <c r="I1652">
        <v>61.1951137</v>
      </c>
      <c r="J1652">
        <v>0.76436459999999995</v>
      </c>
      <c r="K1652">
        <v>1.2490615</v>
      </c>
    </row>
    <row r="1653" spans="1:11" x14ac:dyDescent="0.25">
      <c r="A1653">
        <v>2</v>
      </c>
      <c r="B1653" t="s">
        <v>388</v>
      </c>
      <c r="C1653" t="s">
        <v>543</v>
      </c>
      <c r="D1653" t="s">
        <v>544</v>
      </c>
      <c r="E1653" t="s">
        <v>37</v>
      </c>
      <c r="F1653" t="s">
        <v>8</v>
      </c>
      <c r="G1653" t="s">
        <v>1826</v>
      </c>
      <c r="H1653">
        <v>59.926338399999999</v>
      </c>
      <c r="I1653">
        <v>59.654680599999999</v>
      </c>
      <c r="J1653">
        <v>0.2716578</v>
      </c>
      <c r="K1653">
        <v>0.45538390000000001</v>
      </c>
    </row>
    <row r="1654" spans="1:11" x14ac:dyDescent="0.25">
      <c r="A1654">
        <v>2</v>
      </c>
      <c r="B1654" t="s">
        <v>388</v>
      </c>
      <c r="C1654" t="s">
        <v>567</v>
      </c>
      <c r="D1654" t="s">
        <v>568</v>
      </c>
      <c r="E1654" t="s">
        <v>37</v>
      </c>
      <c r="F1654" t="s">
        <v>8</v>
      </c>
      <c r="G1654" t="s">
        <v>1826</v>
      </c>
      <c r="H1654">
        <v>60.852672200000001</v>
      </c>
      <c r="I1654">
        <v>61.298299900000004</v>
      </c>
      <c r="J1654">
        <v>0.44562770000000002</v>
      </c>
      <c r="K1654">
        <v>0.72698220000000002</v>
      </c>
    </row>
    <row r="1655" spans="1:11" x14ac:dyDescent="0.25">
      <c r="A1655">
        <v>2</v>
      </c>
      <c r="B1655" t="s">
        <v>388</v>
      </c>
      <c r="C1655" t="s">
        <v>569</v>
      </c>
      <c r="D1655" t="s">
        <v>570</v>
      </c>
      <c r="E1655" t="s">
        <v>37</v>
      </c>
      <c r="F1655" t="s">
        <v>8</v>
      </c>
      <c r="G1655" t="s">
        <v>1826</v>
      </c>
      <c r="H1655">
        <v>61.636401900000003</v>
      </c>
      <c r="I1655">
        <v>60.852672200000001</v>
      </c>
      <c r="J1655">
        <v>0.78372969999999997</v>
      </c>
      <c r="K1655">
        <v>1.2879134000000001</v>
      </c>
    </row>
    <row r="1656" spans="1:11" x14ac:dyDescent="0.25">
      <c r="A1656">
        <v>2</v>
      </c>
      <c r="B1656" t="s">
        <v>388</v>
      </c>
      <c r="C1656" t="s">
        <v>575</v>
      </c>
      <c r="D1656" t="s">
        <v>576</v>
      </c>
      <c r="E1656" t="s">
        <v>37</v>
      </c>
      <c r="F1656" t="s">
        <v>8</v>
      </c>
      <c r="G1656" t="s">
        <v>1826</v>
      </c>
      <c r="H1656">
        <v>60.66169</v>
      </c>
      <c r="I1656">
        <v>62.8353003</v>
      </c>
      <c r="J1656">
        <v>2.1736103</v>
      </c>
      <c r="K1656">
        <v>3.4592184000000001</v>
      </c>
    </row>
    <row r="1657" spans="1:11" x14ac:dyDescent="0.25">
      <c r="A1657">
        <v>2</v>
      </c>
      <c r="B1657" t="s">
        <v>388</v>
      </c>
      <c r="C1657" t="s">
        <v>583</v>
      </c>
      <c r="D1657" t="s">
        <v>584</v>
      </c>
      <c r="E1657" t="s">
        <v>37</v>
      </c>
      <c r="F1657" t="s">
        <v>8</v>
      </c>
      <c r="G1657" t="s">
        <v>1826</v>
      </c>
      <c r="H1657">
        <v>60.692627100000003</v>
      </c>
      <c r="I1657">
        <v>61.282406399999999</v>
      </c>
      <c r="J1657">
        <v>0.58977930000000001</v>
      </c>
      <c r="K1657">
        <v>0.96239580000000002</v>
      </c>
    </row>
    <row r="1658" spans="1:11" x14ac:dyDescent="0.25">
      <c r="A1658">
        <v>2</v>
      </c>
      <c r="B1658" t="s">
        <v>388</v>
      </c>
      <c r="C1658" t="s">
        <v>593</v>
      </c>
      <c r="D1658" t="s">
        <v>594</v>
      </c>
      <c r="E1658" t="s">
        <v>37</v>
      </c>
      <c r="F1658" t="s">
        <v>8</v>
      </c>
      <c r="G1658" t="s">
        <v>1826</v>
      </c>
      <c r="H1658">
        <v>61.284988599999998</v>
      </c>
      <c r="I1658">
        <v>62.164317500000003</v>
      </c>
      <c r="J1658">
        <v>0.87932889999999997</v>
      </c>
      <c r="K1658">
        <v>1.4145235</v>
      </c>
    </row>
    <row r="1659" spans="1:11" x14ac:dyDescent="0.25">
      <c r="A1659">
        <v>2</v>
      </c>
      <c r="B1659" t="s">
        <v>388</v>
      </c>
      <c r="C1659" t="s">
        <v>601</v>
      </c>
      <c r="D1659" t="s">
        <v>602</v>
      </c>
      <c r="E1659" t="s">
        <v>37</v>
      </c>
      <c r="F1659" t="s">
        <v>8</v>
      </c>
      <c r="G1659" t="s">
        <v>1826</v>
      </c>
      <c r="H1659">
        <v>62.9730755</v>
      </c>
      <c r="I1659">
        <v>61.045763200000003</v>
      </c>
      <c r="J1659">
        <v>1.9273123000000001</v>
      </c>
      <c r="K1659">
        <v>3.1571598000000001</v>
      </c>
    </row>
    <row r="1660" spans="1:11" x14ac:dyDescent="0.25">
      <c r="A1660">
        <v>2</v>
      </c>
      <c r="B1660" t="s">
        <v>388</v>
      </c>
      <c r="C1660" t="s">
        <v>605</v>
      </c>
      <c r="D1660" t="s">
        <v>606</v>
      </c>
      <c r="E1660" t="s">
        <v>37</v>
      </c>
      <c r="F1660" t="s">
        <v>8</v>
      </c>
      <c r="G1660" t="s">
        <v>1826</v>
      </c>
      <c r="H1660">
        <v>59.554580899999998</v>
      </c>
      <c r="I1660">
        <v>61.219187300000002</v>
      </c>
      <c r="J1660">
        <v>1.6646064</v>
      </c>
      <c r="K1660">
        <v>2.7190926000000002</v>
      </c>
    </row>
    <row r="1661" spans="1:11" x14ac:dyDescent="0.25">
      <c r="A1661">
        <v>2</v>
      </c>
      <c r="B1661" t="s">
        <v>739</v>
      </c>
      <c r="C1661" t="s">
        <v>844</v>
      </c>
      <c r="D1661" t="s">
        <v>845</v>
      </c>
      <c r="E1661" t="s">
        <v>37</v>
      </c>
      <c r="F1661" t="s">
        <v>8</v>
      </c>
      <c r="G1661" t="s">
        <v>1826</v>
      </c>
      <c r="H1661">
        <v>63.345154999999998</v>
      </c>
      <c r="I1661">
        <v>62.898533299999997</v>
      </c>
      <c r="J1661">
        <v>0.44662170000000001</v>
      </c>
      <c r="K1661">
        <v>0.710067</v>
      </c>
    </row>
    <row r="1662" spans="1:11" x14ac:dyDescent="0.25">
      <c r="A1662">
        <v>2</v>
      </c>
      <c r="B1662" t="s">
        <v>739</v>
      </c>
      <c r="C1662" t="s">
        <v>878</v>
      </c>
      <c r="D1662" t="s">
        <v>879</v>
      </c>
      <c r="E1662" t="s">
        <v>37</v>
      </c>
      <c r="F1662" t="s">
        <v>8</v>
      </c>
      <c r="G1662" t="s">
        <v>1826</v>
      </c>
      <c r="H1662">
        <v>63.515018400000002</v>
      </c>
      <c r="I1662">
        <v>62.851716400000001</v>
      </c>
      <c r="J1662">
        <v>0.66330199999999995</v>
      </c>
      <c r="K1662">
        <v>1.0553443</v>
      </c>
    </row>
    <row r="1663" spans="1:11" x14ac:dyDescent="0.25">
      <c r="A1663">
        <v>2</v>
      </c>
      <c r="B1663" t="s">
        <v>739</v>
      </c>
      <c r="C1663" t="s">
        <v>880</v>
      </c>
      <c r="D1663" t="s">
        <v>881</v>
      </c>
      <c r="E1663" t="s">
        <v>37</v>
      </c>
      <c r="F1663" t="s">
        <v>8</v>
      </c>
      <c r="G1663" t="s">
        <v>1826</v>
      </c>
      <c r="H1663">
        <v>63.485073399999997</v>
      </c>
      <c r="I1663">
        <v>63.515018400000002</v>
      </c>
      <c r="J1663">
        <v>2.9944999999999999E-2</v>
      </c>
      <c r="K1663">
        <v>4.7146300000000002E-2</v>
      </c>
    </row>
    <row r="1664" spans="1:11" x14ac:dyDescent="0.25">
      <c r="A1664">
        <v>2</v>
      </c>
      <c r="B1664" t="s">
        <v>739</v>
      </c>
      <c r="C1664" t="s">
        <v>884</v>
      </c>
      <c r="D1664" t="s">
        <v>885</v>
      </c>
      <c r="E1664" t="s">
        <v>37</v>
      </c>
      <c r="F1664" t="s">
        <v>8</v>
      </c>
      <c r="G1664" t="s">
        <v>1826</v>
      </c>
      <c r="H1664">
        <v>63.099772299999998</v>
      </c>
      <c r="I1664">
        <v>62.991249000000003</v>
      </c>
      <c r="J1664">
        <v>0.1085233</v>
      </c>
      <c r="K1664">
        <v>0.17228309999999999</v>
      </c>
    </row>
    <row r="1665" spans="1:11" x14ac:dyDescent="0.25">
      <c r="A1665">
        <v>2</v>
      </c>
      <c r="B1665" t="s">
        <v>739</v>
      </c>
      <c r="C1665" t="s">
        <v>890</v>
      </c>
      <c r="D1665" t="s">
        <v>891</v>
      </c>
      <c r="E1665" t="s">
        <v>37</v>
      </c>
      <c r="F1665" t="s">
        <v>8</v>
      </c>
      <c r="G1665" t="s">
        <v>1826</v>
      </c>
      <c r="H1665">
        <v>62.997664</v>
      </c>
      <c r="I1665">
        <v>63.641283299999998</v>
      </c>
      <c r="J1665">
        <v>0.64361930000000001</v>
      </c>
      <c r="K1665">
        <v>1.0113236000000001</v>
      </c>
    </row>
    <row r="1666" spans="1:11" x14ac:dyDescent="0.25">
      <c r="A1666">
        <v>2</v>
      </c>
      <c r="B1666" t="s">
        <v>739</v>
      </c>
      <c r="C1666" t="s">
        <v>904</v>
      </c>
      <c r="D1666" t="s">
        <v>905</v>
      </c>
      <c r="E1666" t="s">
        <v>37</v>
      </c>
      <c r="F1666" t="s">
        <v>8</v>
      </c>
      <c r="G1666" t="s">
        <v>1826</v>
      </c>
      <c r="H1666">
        <v>62.433298899999997</v>
      </c>
      <c r="I1666">
        <v>63.201560899999997</v>
      </c>
      <c r="J1666">
        <v>0.768262</v>
      </c>
      <c r="K1666">
        <v>1.2155743999999999</v>
      </c>
    </row>
    <row r="1667" spans="1:11" x14ac:dyDescent="0.25">
      <c r="A1667">
        <v>2</v>
      </c>
      <c r="B1667" t="s">
        <v>739</v>
      </c>
      <c r="C1667" t="s">
        <v>906</v>
      </c>
      <c r="D1667" t="s">
        <v>907</v>
      </c>
      <c r="E1667" t="s">
        <v>37</v>
      </c>
      <c r="F1667" t="s">
        <v>8</v>
      </c>
      <c r="G1667" t="s">
        <v>1826</v>
      </c>
      <c r="H1667">
        <v>62.371138199999997</v>
      </c>
      <c r="I1667">
        <v>62.433298899999997</v>
      </c>
      <c r="J1667">
        <v>6.2160699999999999E-2</v>
      </c>
      <c r="K1667">
        <v>9.9563399999999996E-2</v>
      </c>
    </row>
    <row r="1668" spans="1:11" x14ac:dyDescent="0.25">
      <c r="A1668">
        <v>2</v>
      </c>
      <c r="B1668" t="s">
        <v>739</v>
      </c>
      <c r="C1668" t="s">
        <v>908</v>
      </c>
      <c r="D1668" t="s">
        <v>909</v>
      </c>
      <c r="E1668" t="s">
        <v>37</v>
      </c>
      <c r="F1668" t="s">
        <v>8</v>
      </c>
      <c r="G1668" t="s">
        <v>1826</v>
      </c>
      <c r="H1668">
        <v>62.663547199999996</v>
      </c>
      <c r="I1668">
        <v>62.371138199999997</v>
      </c>
      <c r="J1668">
        <v>0.29240899999999997</v>
      </c>
      <c r="K1668">
        <v>0.46882099999999999</v>
      </c>
    </row>
    <row r="1669" spans="1:11" x14ac:dyDescent="0.25">
      <c r="A1669">
        <v>2</v>
      </c>
      <c r="B1669" t="s">
        <v>739</v>
      </c>
      <c r="C1669" t="s">
        <v>916</v>
      </c>
      <c r="D1669" t="s">
        <v>917</v>
      </c>
      <c r="E1669" t="s">
        <v>37</v>
      </c>
      <c r="F1669" t="s">
        <v>8</v>
      </c>
      <c r="G1669" t="s">
        <v>1826</v>
      </c>
      <c r="H1669">
        <v>63.5360455</v>
      </c>
      <c r="I1669">
        <v>62.248005999999997</v>
      </c>
      <c r="J1669">
        <v>1.2880395</v>
      </c>
      <c r="K1669">
        <v>2.0692059999999999</v>
      </c>
    </row>
    <row r="1670" spans="1:11" x14ac:dyDescent="0.25">
      <c r="A1670">
        <v>2</v>
      </c>
      <c r="B1670" t="s">
        <v>739</v>
      </c>
      <c r="C1670" t="s">
        <v>918</v>
      </c>
      <c r="D1670" t="s">
        <v>919</v>
      </c>
      <c r="E1670" t="s">
        <v>37</v>
      </c>
      <c r="F1670" t="s">
        <v>8</v>
      </c>
      <c r="G1670" t="s">
        <v>1826</v>
      </c>
      <c r="H1670">
        <v>63.341961400000002</v>
      </c>
      <c r="I1670">
        <v>63.5360455</v>
      </c>
      <c r="J1670">
        <v>0.19408410000000001</v>
      </c>
      <c r="K1670">
        <v>0.30547089999999999</v>
      </c>
    </row>
    <row r="1671" spans="1:11" x14ac:dyDescent="0.25">
      <c r="A1671">
        <v>2</v>
      </c>
      <c r="B1671" t="s">
        <v>739</v>
      </c>
      <c r="C1671" t="s">
        <v>930</v>
      </c>
      <c r="D1671" t="s">
        <v>931</v>
      </c>
      <c r="E1671" t="s">
        <v>37</v>
      </c>
      <c r="F1671" t="s">
        <v>8</v>
      </c>
      <c r="G1671" t="s">
        <v>1826</v>
      </c>
      <c r="H1671">
        <v>62.4054243</v>
      </c>
      <c r="I1671">
        <v>63.615668499999998</v>
      </c>
      <c r="J1671">
        <v>1.2102442</v>
      </c>
      <c r="K1671">
        <v>1.902431</v>
      </c>
    </row>
    <row r="1672" spans="1:11" x14ac:dyDescent="0.25">
      <c r="A1672">
        <v>2</v>
      </c>
      <c r="B1672" t="s">
        <v>739</v>
      </c>
      <c r="C1672" t="s">
        <v>932</v>
      </c>
      <c r="D1672" t="s">
        <v>933</v>
      </c>
      <c r="E1672" t="s">
        <v>37</v>
      </c>
      <c r="F1672" t="s">
        <v>8</v>
      </c>
      <c r="G1672" t="s">
        <v>1826</v>
      </c>
      <c r="H1672">
        <v>63.607646699999997</v>
      </c>
      <c r="I1672">
        <v>62.4054243</v>
      </c>
      <c r="J1672">
        <v>1.2022223999999999</v>
      </c>
      <c r="K1672">
        <v>1.926471</v>
      </c>
    </row>
    <row r="1673" spans="1:11" x14ac:dyDescent="0.25">
      <c r="A1673">
        <v>2</v>
      </c>
      <c r="B1673" t="s">
        <v>739</v>
      </c>
      <c r="C1673" t="s">
        <v>940</v>
      </c>
      <c r="D1673" t="s">
        <v>941</v>
      </c>
      <c r="E1673" t="s">
        <v>37</v>
      </c>
      <c r="F1673" t="s">
        <v>8</v>
      </c>
      <c r="G1673" t="s">
        <v>1826</v>
      </c>
      <c r="H1673">
        <v>63.5681729</v>
      </c>
      <c r="I1673">
        <v>62.073198400000003</v>
      </c>
      <c r="J1673">
        <v>1.4949745000000001</v>
      </c>
      <c r="K1673">
        <v>2.4084058000000002</v>
      </c>
    </row>
    <row r="1674" spans="1:11" x14ac:dyDescent="0.25">
      <c r="A1674">
        <v>2</v>
      </c>
      <c r="B1674" t="s">
        <v>739</v>
      </c>
      <c r="C1674" t="s">
        <v>942</v>
      </c>
      <c r="D1674" t="s">
        <v>943</v>
      </c>
      <c r="E1674" t="s">
        <v>37</v>
      </c>
      <c r="F1674" t="s">
        <v>8</v>
      </c>
      <c r="G1674" t="s">
        <v>1826</v>
      </c>
      <c r="H1674">
        <v>63.162516799999999</v>
      </c>
      <c r="I1674">
        <v>63.5681729</v>
      </c>
      <c r="J1674">
        <v>0.40565610000000002</v>
      </c>
      <c r="K1674">
        <v>0.63814340000000003</v>
      </c>
    </row>
    <row r="1675" spans="1:11" x14ac:dyDescent="0.25">
      <c r="A1675">
        <v>2</v>
      </c>
      <c r="B1675" t="s">
        <v>739</v>
      </c>
      <c r="C1675" t="s">
        <v>948</v>
      </c>
      <c r="D1675" t="s">
        <v>949</v>
      </c>
      <c r="E1675" t="s">
        <v>37</v>
      </c>
      <c r="F1675" t="s">
        <v>8</v>
      </c>
      <c r="G1675" t="s">
        <v>1826</v>
      </c>
      <c r="H1675">
        <v>63.218437100000003</v>
      </c>
      <c r="I1675">
        <v>62.795449099999999</v>
      </c>
      <c r="J1675">
        <v>0.42298799999999998</v>
      </c>
      <c r="K1675">
        <v>0.67359659999999999</v>
      </c>
    </row>
    <row r="1676" spans="1:11" x14ac:dyDescent="0.25">
      <c r="A1676">
        <v>2</v>
      </c>
      <c r="B1676" t="s">
        <v>1100</v>
      </c>
      <c r="C1676" t="s">
        <v>1224</v>
      </c>
      <c r="D1676" t="s">
        <v>1225</v>
      </c>
      <c r="E1676" t="s">
        <v>37</v>
      </c>
      <c r="F1676" t="s">
        <v>8</v>
      </c>
      <c r="G1676" t="s">
        <v>1826</v>
      </c>
      <c r="H1676">
        <v>62.591002600000003</v>
      </c>
      <c r="I1676">
        <v>62.817503000000002</v>
      </c>
      <c r="J1676">
        <v>0.22650039999999999</v>
      </c>
      <c r="K1676">
        <v>0.36056890000000003</v>
      </c>
    </row>
    <row r="1677" spans="1:11" x14ac:dyDescent="0.25">
      <c r="A1677">
        <v>2</v>
      </c>
      <c r="B1677" t="s">
        <v>1100</v>
      </c>
      <c r="C1677" t="s">
        <v>1238</v>
      </c>
      <c r="D1677" t="s">
        <v>1239</v>
      </c>
      <c r="E1677" t="s">
        <v>37</v>
      </c>
      <c r="F1677" t="s">
        <v>8</v>
      </c>
      <c r="G1677" t="s">
        <v>1826</v>
      </c>
      <c r="H1677">
        <v>62.833531999999998</v>
      </c>
      <c r="I1677">
        <v>63.177650999999997</v>
      </c>
      <c r="J1677">
        <v>0.34411900000000001</v>
      </c>
      <c r="K1677">
        <v>0.54468470000000002</v>
      </c>
    </row>
    <row r="1678" spans="1:11" x14ac:dyDescent="0.25">
      <c r="A1678">
        <v>2</v>
      </c>
      <c r="B1678" t="s">
        <v>1100</v>
      </c>
      <c r="C1678" t="s">
        <v>1252</v>
      </c>
      <c r="D1678" t="s">
        <v>1253</v>
      </c>
      <c r="E1678" t="s">
        <v>37</v>
      </c>
      <c r="F1678" t="s">
        <v>8</v>
      </c>
      <c r="G1678" t="s">
        <v>1826</v>
      </c>
      <c r="H1678">
        <v>63.153930899999999</v>
      </c>
      <c r="I1678">
        <v>62.7415533</v>
      </c>
      <c r="J1678">
        <v>0.41237760000000001</v>
      </c>
      <c r="K1678">
        <v>0.65726390000000001</v>
      </c>
    </row>
    <row r="1679" spans="1:11" x14ac:dyDescent="0.25">
      <c r="A1679">
        <v>2</v>
      </c>
      <c r="B1679" t="s">
        <v>1100</v>
      </c>
      <c r="C1679" t="s">
        <v>1276</v>
      </c>
      <c r="D1679" t="s">
        <v>1277</v>
      </c>
      <c r="E1679" t="s">
        <v>37</v>
      </c>
      <c r="F1679" t="s">
        <v>8</v>
      </c>
      <c r="G1679" t="s">
        <v>1826</v>
      </c>
      <c r="H1679">
        <v>63.338382699999997</v>
      </c>
      <c r="I1679">
        <v>62.599213800000001</v>
      </c>
      <c r="J1679">
        <v>0.73916890000000002</v>
      </c>
      <c r="K1679">
        <v>1.1807958000000001</v>
      </c>
    </row>
    <row r="1680" spans="1:11" x14ac:dyDescent="0.25">
      <c r="A1680">
        <v>2</v>
      </c>
      <c r="B1680" t="s">
        <v>1100</v>
      </c>
      <c r="C1680" t="s">
        <v>1312</v>
      </c>
      <c r="D1680" t="s">
        <v>1313</v>
      </c>
      <c r="E1680" t="s">
        <v>37</v>
      </c>
      <c r="F1680" t="s">
        <v>8</v>
      </c>
      <c r="G1680" t="s">
        <v>1826</v>
      </c>
      <c r="H1680">
        <v>62.695308900000001</v>
      </c>
      <c r="I1680">
        <v>62.670942699999998</v>
      </c>
      <c r="J1680">
        <v>2.4366200000000001E-2</v>
      </c>
      <c r="K1680">
        <v>3.88796E-2</v>
      </c>
    </row>
    <row r="1681" spans="1:11" x14ac:dyDescent="0.25">
      <c r="A1681">
        <v>2</v>
      </c>
      <c r="B1681" t="s">
        <v>1100</v>
      </c>
      <c r="C1681" t="s">
        <v>1322</v>
      </c>
      <c r="D1681" t="s">
        <v>1323</v>
      </c>
      <c r="E1681" t="s">
        <v>37</v>
      </c>
      <c r="F1681" t="s">
        <v>8</v>
      </c>
      <c r="G1681" t="s">
        <v>1826</v>
      </c>
      <c r="H1681">
        <v>62.775920300000003</v>
      </c>
      <c r="I1681">
        <v>62.662948399999998</v>
      </c>
      <c r="J1681">
        <v>0.1129719</v>
      </c>
      <c r="K1681">
        <v>0.180285</v>
      </c>
    </row>
    <row r="1682" spans="1:11" x14ac:dyDescent="0.25">
      <c r="A1682">
        <v>2</v>
      </c>
      <c r="B1682" t="s">
        <v>1100</v>
      </c>
      <c r="C1682" t="s">
        <v>1324</v>
      </c>
      <c r="D1682" t="s">
        <v>1325</v>
      </c>
      <c r="E1682" t="s">
        <v>37</v>
      </c>
      <c r="F1682" t="s">
        <v>8</v>
      </c>
      <c r="G1682" t="s">
        <v>1826</v>
      </c>
      <c r="H1682">
        <v>63.523590300000002</v>
      </c>
      <c r="I1682">
        <v>62.775920300000003</v>
      </c>
      <c r="J1682">
        <v>0.74766999999999995</v>
      </c>
      <c r="K1682">
        <v>1.191014</v>
      </c>
    </row>
    <row r="1683" spans="1:11" x14ac:dyDescent="0.25">
      <c r="A1683">
        <v>2</v>
      </c>
      <c r="B1683" t="s">
        <v>1100</v>
      </c>
      <c r="C1683" t="s">
        <v>1328</v>
      </c>
      <c r="D1683" t="s">
        <v>1329</v>
      </c>
      <c r="E1683" t="s">
        <v>37</v>
      </c>
      <c r="F1683" t="s">
        <v>8</v>
      </c>
      <c r="G1683" t="s">
        <v>1826</v>
      </c>
      <c r="H1683">
        <v>62.622447299999997</v>
      </c>
      <c r="I1683">
        <v>62.905509899999998</v>
      </c>
      <c r="J1683">
        <v>0.2830626</v>
      </c>
      <c r="K1683">
        <v>0.44998060000000001</v>
      </c>
    </row>
    <row r="1684" spans="1:11" x14ac:dyDescent="0.25">
      <c r="A1684">
        <v>2</v>
      </c>
      <c r="B1684" t="s">
        <v>1100</v>
      </c>
      <c r="C1684" t="s">
        <v>1330</v>
      </c>
      <c r="D1684" t="s">
        <v>1331</v>
      </c>
      <c r="E1684" t="s">
        <v>37</v>
      </c>
      <c r="F1684" t="s">
        <v>8</v>
      </c>
      <c r="G1684" t="s">
        <v>1826</v>
      </c>
      <c r="H1684">
        <v>62.9625439</v>
      </c>
      <c r="I1684">
        <v>62.622447299999997</v>
      </c>
      <c r="J1684">
        <v>0.34009660000000003</v>
      </c>
      <c r="K1684">
        <v>0.54309059999999998</v>
      </c>
    </row>
    <row r="1685" spans="1:11" x14ac:dyDescent="0.25">
      <c r="A1685">
        <v>2</v>
      </c>
      <c r="B1685" t="s">
        <v>1100</v>
      </c>
      <c r="C1685" t="s">
        <v>1332</v>
      </c>
      <c r="D1685" t="s">
        <v>1333</v>
      </c>
      <c r="E1685" t="s">
        <v>37</v>
      </c>
      <c r="F1685" t="s">
        <v>8</v>
      </c>
      <c r="G1685" t="s">
        <v>1826</v>
      </c>
      <c r="H1685">
        <v>63.325282100000003</v>
      </c>
      <c r="I1685">
        <v>62.9625439</v>
      </c>
      <c r="J1685">
        <v>0.36273820000000001</v>
      </c>
      <c r="K1685">
        <v>0.5761174</v>
      </c>
    </row>
    <row r="1686" spans="1:11" x14ac:dyDescent="0.25">
      <c r="A1686">
        <v>2</v>
      </c>
      <c r="B1686" t="s">
        <v>1462</v>
      </c>
      <c r="C1686" t="s">
        <v>1579</v>
      </c>
      <c r="D1686" t="s">
        <v>1580</v>
      </c>
      <c r="E1686" t="s">
        <v>37</v>
      </c>
      <c r="F1686" t="s">
        <v>8</v>
      </c>
      <c r="G1686" t="s">
        <v>1826</v>
      </c>
      <c r="H1686">
        <v>63.646464100000003</v>
      </c>
      <c r="I1686">
        <v>63.949915300000001</v>
      </c>
      <c r="J1686">
        <v>0.30345119999999998</v>
      </c>
      <c r="K1686">
        <v>0.47451379999999999</v>
      </c>
    </row>
    <row r="1687" spans="1:11" x14ac:dyDescent="0.25">
      <c r="A1687">
        <v>2</v>
      </c>
      <c r="B1687" t="s">
        <v>1462</v>
      </c>
      <c r="C1687" t="s">
        <v>1587</v>
      </c>
      <c r="D1687" t="s">
        <v>1588</v>
      </c>
      <c r="E1687" t="s">
        <v>37</v>
      </c>
      <c r="F1687" t="s">
        <v>8</v>
      </c>
      <c r="G1687" t="s">
        <v>1826</v>
      </c>
      <c r="H1687">
        <v>63.251685299999998</v>
      </c>
      <c r="I1687">
        <v>62.728953300000001</v>
      </c>
      <c r="J1687">
        <v>0.52273199999999997</v>
      </c>
      <c r="K1687">
        <v>0.83331849999999996</v>
      </c>
    </row>
    <row r="1688" spans="1:11" x14ac:dyDescent="0.25">
      <c r="A1688">
        <v>2</v>
      </c>
      <c r="B1688" t="s">
        <v>1462</v>
      </c>
      <c r="C1688" t="s">
        <v>1589</v>
      </c>
      <c r="D1688" t="s">
        <v>1590</v>
      </c>
      <c r="E1688" t="s">
        <v>37</v>
      </c>
      <c r="F1688" t="s">
        <v>8</v>
      </c>
      <c r="G1688" t="s">
        <v>1826</v>
      </c>
      <c r="H1688">
        <v>63.0224002</v>
      </c>
      <c r="I1688">
        <v>63.251685299999998</v>
      </c>
      <c r="J1688">
        <v>0.22928509999999999</v>
      </c>
      <c r="K1688">
        <v>0.3624964</v>
      </c>
    </row>
    <row r="1689" spans="1:11" x14ac:dyDescent="0.25">
      <c r="A1689">
        <v>2</v>
      </c>
      <c r="B1689" t="s">
        <v>1462</v>
      </c>
      <c r="C1689" t="s">
        <v>1593</v>
      </c>
      <c r="D1689" t="s">
        <v>1594</v>
      </c>
      <c r="E1689" t="s">
        <v>37</v>
      </c>
      <c r="F1689" t="s">
        <v>8</v>
      </c>
      <c r="G1689" t="s">
        <v>1826</v>
      </c>
      <c r="H1689">
        <v>64.205982399999996</v>
      </c>
      <c r="I1689">
        <v>63.0224002</v>
      </c>
      <c r="J1689">
        <v>1.1835822</v>
      </c>
      <c r="K1689">
        <v>1.8780342000000001</v>
      </c>
    </row>
    <row r="1690" spans="1:11" x14ac:dyDescent="0.25">
      <c r="A1690">
        <v>2</v>
      </c>
      <c r="B1690" t="s">
        <v>1462</v>
      </c>
      <c r="C1690" t="s">
        <v>1599</v>
      </c>
      <c r="D1690" t="s">
        <v>1600</v>
      </c>
      <c r="E1690" t="s">
        <v>37</v>
      </c>
      <c r="F1690" t="s">
        <v>8</v>
      </c>
      <c r="G1690" t="s">
        <v>1826</v>
      </c>
      <c r="H1690">
        <v>64.481317899999993</v>
      </c>
      <c r="I1690">
        <v>63.029603100000003</v>
      </c>
      <c r="J1690">
        <v>1.4517148</v>
      </c>
      <c r="K1690">
        <v>2.3032268999999999</v>
      </c>
    </row>
    <row r="1691" spans="1:11" x14ac:dyDescent="0.25">
      <c r="A1691">
        <v>2</v>
      </c>
      <c r="B1691" t="s">
        <v>1462</v>
      </c>
      <c r="C1691" t="s">
        <v>1601</v>
      </c>
      <c r="D1691" t="s">
        <v>1602</v>
      </c>
      <c r="E1691" t="s">
        <v>37</v>
      </c>
      <c r="F1691" t="s">
        <v>8</v>
      </c>
      <c r="G1691" t="s">
        <v>1826</v>
      </c>
      <c r="H1691">
        <v>63.837595299999997</v>
      </c>
      <c r="I1691">
        <v>64.481317899999993</v>
      </c>
      <c r="J1691">
        <v>0.64372260000000003</v>
      </c>
      <c r="K1691">
        <v>0.99830870000000005</v>
      </c>
    </row>
    <row r="1692" spans="1:11" x14ac:dyDescent="0.25">
      <c r="A1692">
        <v>2</v>
      </c>
      <c r="B1692" t="s">
        <v>1462</v>
      </c>
      <c r="C1692" t="s">
        <v>1611</v>
      </c>
      <c r="D1692" t="s">
        <v>1612</v>
      </c>
      <c r="E1692" t="s">
        <v>37</v>
      </c>
      <c r="F1692" t="s">
        <v>8</v>
      </c>
      <c r="G1692" t="s">
        <v>1826</v>
      </c>
      <c r="H1692">
        <v>63.847864800000004</v>
      </c>
      <c r="I1692">
        <v>64.046303899999998</v>
      </c>
      <c r="J1692">
        <v>0.19843910000000001</v>
      </c>
      <c r="K1692">
        <v>0.30983690000000003</v>
      </c>
    </row>
    <row r="1693" spans="1:11" x14ac:dyDescent="0.25">
      <c r="A1693">
        <v>2</v>
      </c>
      <c r="B1693" t="s">
        <v>1462</v>
      </c>
      <c r="C1693" t="s">
        <v>1617</v>
      </c>
      <c r="D1693" t="s">
        <v>1618</v>
      </c>
      <c r="E1693" t="s">
        <v>37</v>
      </c>
      <c r="F1693" t="s">
        <v>8</v>
      </c>
      <c r="G1693" t="s">
        <v>1826</v>
      </c>
      <c r="H1693">
        <v>64.377276100000003</v>
      </c>
      <c r="I1693">
        <v>63.369093300000003</v>
      </c>
      <c r="J1693">
        <v>1.0081827999999999</v>
      </c>
      <c r="K1693">
        <v>1.5909693</v>
      </c>
    </row>
    <row r="1694" spans="1:11" x14ac:dyDescent="0.25">
      <c r="A1694">
        <v>2</v>
      </c>
      <c r="B1694" t="s">
        <v>1462</v>
      </c>
      <c r="C1694" t="s">
        <v>1619</v>
      </c>
      <c r="D1694" t="s">
        <v>1620</v>
      </c>
      <c r="E1694" t="s">
        <v>37</v>
      </c>
      <c r="F1694" t="s">
        <v>8</v>
      </c>
      <c r="G1694" t="s">
        <v>1826</v>
      </c>
      <c r="H1694">
        <v>63.606924999999997</v>
      </c>
      <c r="I1694">
        <v>64.377276100000003</v>
      </c>
      <c r="J1694">
        <v>0.77035109999999996</v>
      </c>
      <c r="K1694">
        <v>1.1966196</v>
      </c>
    </row>
    <row r="1695" spans="1:11" x14ac:dyDescent="0.25">
      <c r="A1695">
        <v>2</v>
      </c>
      <c r="B1695" t="s">
        <v>1462</v>
      </c>
      <c r="C1695" t="s">
        <v>1635</v>
      </c>
      <c r="D1695" t="s">
        <v>1636</v>
      </c>
      <c r="E1695" t="s">
        <v>37</v>
      </c>
      <c r="F1695" t="s">
        <v>8</v>
      </c>
      <c r="G1695" t="s">
        <v>1826</v>
      </c>
      <c r="H1695">
        <v>64.248711900000004</v>
      </c>
      <c r="I1695">
        <v>63.799821999999999</v>
      </c>
      <c r="J1695">
        <v>0.44888990000000001</v>
      </c>
      <c r="K1695">
        <v>0.70359110000000002</v>
      </c>
    </row>
    <row r="1696" spans="1:11" x14ac:dyDescent="0.25">
      <c r="A1696">
        <v>2</v>
      </c>
      <c r="B1696" t="s">
        <v>1462</v>
      </c>
      <c r="C1696" t="s">
        <v>1639</v>
      </c>
      <c r="D1696" t="s">
        <v>1640</v>
      </c>
      <c r="E1696" t="s">
        <v>37</v>
      </c>
      <c r="F1696" t="s">
        <v>8</v>
      </c>
      <c r="G1696" t="s">
        <v>1826</v>
      </c>
      <c r="H1696">
        <v>63.5843135</v>
      </c>
      <c r="I1696">
        <v>62.857418899999999</v>
      </c>
      <c r="J1696">
        <v>0.72689459999999995</v>
      </c>
      <c r="K1696">
        <v>1.1564181</v>
      </c>
    </row>
    <row r="1697" spans="1:11" x14ac:dyDescent="0.25">
      <c r="A1697">
        <v>2</v>
      </c>
      <c r="B1697" t="s">
        <v>1462</v>
      </c>
      <c r="C1697" t="s">
        <v>1649</v>
      </c>
      <c r="D1697" t="s">
        <v>1650</v>
      </c>
      <c r="E1697" t="s">
        <v>37</v>
      </c>
      <c r="F1697" t="s">
        <v>8</v>
      </c>
      <c r="G1697" t="s">
        <v>1826</v>
      </c>
      <c r="H1697">
        <v>64.042968999999999</v>
      </c>
      <c r="I1697">
        <v>63.830309800000002</v>
      </c>
      <c r="J1697">
        <v>0.21265919999999999</v>
      </c>
      <c r="K1697">
        <v>0.3331634</v>
      </c>
    </row>
    <row r="1698" spans="1:11" x14ac:dyDescent="0.25">
      <c r="A1698">
        <v>2</v>
      </c>
      <c r="B1698" t="s">
        <v>1462</v>
      </c>
      <c r="C1698" t="s">
        <v>1651</v>
      </c>
      <c r="D1698" t="s">
        <v>1652</v>
      </c>
      <c r="E1698" t="s">
        <v>37</v>
      </c>
      <c r="F1698" t="s">
        <v>8</v>
      </c>
      <c r="G1698" t="s">
        <v>1826</v>
      </c>
      <c r="H1698">
        <v>62.793832500000001</v>
      </c>
      <c r="I1698">
        <v>64.042968999999999</v>
      </c>
      <c r="J1698">
        <v>1.2491365000000001</v>
      </c>
      <c r="K1698">
        <v>1.9504663</v>
      </c>
    </row>
    <row r="1699" spans="1:11" x14ac:dyDescent="0.25">
      <c r="A1699">
        <v>2</v>
      </c>
      <c r="B1699" t="s">
        <v>1462</v>
      </c>
      <c r="C1699" t="s">
        <v>1657</v>
      </c>
      <c r="D1699" t="s">
        <v>1658</v>
      </c>
      <c r="E1699" t="s">
        <v>37</v>
      </c>
      <c r="F1699" t="s">
        <v>8</v>
      </c>
      <c r="G1699" t="s">
        <v>1826</v>
      </c>
      <c r="H1699">
        <v>64.507030099999994</v>
      </c>
      <c r="I1699">
        <v>63.929265399999998</v>
      </c>
      <c r="J1699">
        <v>0.57776470000000002</v>
      </c>
      <c r="K1699">
        <v>0.90375620000000001</v>
      </c>
    </row>
    <row r="1700" spans="1:11" x14ac:dyDescent="0.25">
      <c r="A1700">
        <v>2</v>
      </c>
      <c r="B1700" t="s">
        <v>1462</v>
      </c>
      <c r="C1700" t="s">
        <v>1663</v>
      </c>
      <c r="D1700" t="s">
        <v>1664</v>
      </c>
      <c r="E1700" t="s">
        <v>37</v>
      </c>
      <c r="F1700" t="s">
        <v>8</v>
      </c>
      <c r="G1700" t="s">
        <v>1826</v>
      </c>
      <c r="H1700">
        <v>63.682257700000001</v>
      </c>
      <c r="I1700">
        <v>63.906844100000001</v>
      </c>
      <c r="J1700">
        <v>0.22458639999999999</v>
      </c>
      <c r="K1700">
        <v>0.35142780000000001</v>
      </c>
    </row>
    <row r="1701" spans="1:11" x14ac:dyDescent="0.25">
      <c r="A1701">
        <v>2</v>
      </c>
      <c r="B1701" t="s">
        <v>1462</v>
      </c>
      <c r="C1701" t="s">
        <v>1669</v>
      </c>
      <c r="D1701" t="s">
        <v>1670</v>
      </c>
      <c r="E1701" t="s">
        <v>37</v>
      </c>
      <c r="F1701" t="s">
        <v>8</v>
      </c>
      <c r="G1701" t="s">
        <v>1826</v>
      </c>
      <c r="H1701">
        <v>63.033409900000002</v>
      </c>
      <c r="I1701">
        <v>63.685864299999999</v>
      </c>
      <c r="J1701">
        <v>0.65245439999999999</v>
      </c>
      <c r="K1701">
        <v>1.0244886</v>
      </c>
    </row>
    <row r="1702" spans="1:11" x14ac:dyDescent="0.25">
      <c r="A1702">
        <v>2</v>
      </c>
      <c r="B1702" t="s">
        <v>1462</v>
      </c>
      <c r="C1702" t="s">
        <v>1681</v>
      </c>
      <c r="D1702" t="s">
        <v>1682</v>
      </c>
      <c r="E1702" t="s">
        <v>37</v>
      </c>
      <c r="F1702" t="s">
        <v>8</v>
      </c>
      <c r="G1702" t="s">
        <v>1826</v>
      </c>
      <c r="H1702">
        <v>63.926818300000001</v>
      </c>
      <c r="I1702">
        <v>63.901947</v>
      </c>
      <c r="J1702">
        <v>2.4871299999999999E-2</v>
      </c>
      <c r="K1702">
        <v>3.8920999999999997E-2</v>
      </c>
    </row>
    <row r="1703" spans="1:11" x14ac:dyDescent="0.25">
      <c r="A1703">
        <v>2</v>
      </c>
      <c r="B1703" t="s">
        <v>1462</v>
      </c>
      <c r="C1703" t="s">
        <v>1683</v>
      </c>
      <c r="D1703" t="s">
        <v>1684</v>
      </c>
      <c r="E1703" t="s">
        <v>37</v>
      </c>
      <c r="F1703" t="s">
        <v>8</v>
      </c>
      <c r="G1703" t="s">
        <v>1826</v>
      </c>
      <c r="H1703">
        <v>63.516781299999998</v>
      </c>
      <c r="I1703">
        <v>63.926818300000001</v>
      </c>
      <c r="J1703">
        <v>0.41003699999999998</v>
      </c>
      <c r="K1703">
        <v>0.64141619999999999</v>
      </c>
    </row>
    <row r="1704" spans="1:11" x14ac:dyDescent="0.25">
      <c r="A1704">
        <v>2</v>
      </c>
      <c r="B1704" t="s">
        <v>1462</v>
      </c>
      <c r="C1704" t="s">
        <v>1693</v>
      </c>
      <c r="D1704" t="s">
        <v>1694</v>
      </c>
      <c r="E1704" t="s">
        <v>37</v>
      </c>
      <c r="F1704" t="s">
        <v>8</v>
      </c>
      <c r="G1704" t="s">
        <v>1826</v>
      </c>
      <c r="H1704">
        <v>63.883541600000001</v>
      </c>
      <c r="I1704">
        <v>64.212171900000001</v>
      </c>
      <c r="J1704">
        <v>0.32863029999999999</v>
      </c>
      <c r="K1704">
        <v>0.51178820000000003</v>
      </c>
    </row>
    <row r="1705" spans="1:11" x14ac:dyDescent="0.25">
      <c r="A1705">
        <v>2</v>
      </c>
      <c r="B1705" t="s">
        <v>1462</v>
      </c>
      <c r="C1705" t="s">
        <v>1697</v>
      </c>
      <c r="D1705" t="s">
        <v>1698</v>
      </c>
      <c r="E1705" t="s">
        <v>37</v>
      </c>
      <c r="F1705" t="s">
        <v>8</v>
      </c>
      <c r="G1705" t="s">
        <v>1826</v>
      </c>
      <c r="H1705">
        <v>63.629812100000002</v>
      </c>
      <c r="I1705">
        <v>63.883541600000001</v>
      </c>
      <c r="J1705">
        <v>0.2537295</v>
      </c>
      <c r="K1705">
        <v>0.3971751</v>
      </c>
    </row>
    <row r="1706" spans="1:11" x14ac:dyDescent="0.25">
      <c r="A1706">
        <v>3</v>
      </c>
      <c r="B1706" t="s">
        <v>36</v>
      </c>
      <c r="C1706" t="s">
        <v>258</v>
      </c>
      <c r="D1706" t="s">
        <v>259</v>
      </c>
      <c r="E1706" t="s">
        <v>37</v>
      </c>
      <c r="F1706" t="s">
        <v>8</v>
      </c>
      <c r="G1706" t="s">
        <v>1826</v>
      </c>
      <c r="H1706">
        <v>64.450453300000007</v>
      </c>
      <c r="I1706">
        <v>63.946180499999997</v>
      </c>
      <c r="J1706">
        <v>0.50427279999999997</v>
      </c>
      <c r="K1706">
        <v>0.7885894</v>
      </c>
    </row>
    <row r="1707" spans="1:11" x14ac:dyDescent="0.25">
      <c r="A1707">
        <v>3</v>
      </c>
      <c r="B1707" t="s">
        <v>36</v>
      </c>
      <c r="C1707" t="s">
        <v>264</v>
      </c>
      <c r="D1707" t="s">
        <v>265</v>
      </c>
      <c r="E1707" t="s">
        <v>37</v>
      </c>
      <c r="F1707" t="s">
        <v>8</v>
      </c>
      <c r="G1707" t="s">
        <v>1826</v>
      </c>
      <c r="H1707">
        <v>62.773855300000001</v>
      </c>
      <c r="I1707">
        <v>62.743255300000001</v>
      </c>
      <c r="J1707">
        <v>3.0599999999999999E-2</v>
      </c>
      <c r="K1707">
        <v>4.87702E-2</v>
      </c>
    </row>
    <row r="1708" spans="1:11" x14ac:dyDescent="0.25">
      <c r="A1708">
        <v>3</v>
      </c>
      <c r="B1708" t="s">
        <v>36</v>
      </c>
      <c r="C1708" t="s">
        <v>274</v>
      </c>
      <c r="D1708" t="s">
        <v>275</v>
      </c>
      <c r="E1708" t="s">
        <v>37</v>
      </c>
      <c r="F1708" t="s">
        <v>8</v>
      </c>
      <c r="G1708" t="s">
        <v>1826</v>
      </c>
      <c r="H1708">
        <v>62.414633100000003</v>
      </c>
      <c r="I1708">
        <v>64.5421999</v>
      </c>
      <c r="J1708">
        <v>2.1275667999999999</v>
      </c>
      <c r="K1708">
        <v>3.2963965000000002</v>
      </c>
    </row>
    <row r="1709" spans="1:11" x14ac:dyDescent="0.25">
      <c r="A1709">
        <v>3</v>
      </c>
      <c r="B1709" t="s">
        <v>36</v>
      </c>
      <c r="C1709" t="s">
        <v>276</v>
      </c>
      <c r="D1709" t="s">
        <v>277</v>
      </c>
      <c r="E1709" t="s">
        <v>37</v>
      </c>
      <c r="F1709" t="s">
        <v>8</v>
      </c>
      <c r="G1709" t="s">
        <v>1826</v>
      </c>
      <c r="H1709">
        <v>62.665102599999997</v>
      </c>
      <c r="I1709">
        <v>62.414633100000003</v>
      </c>
      <c r="J1709">
        <v>0.25046950000000001</v>
      </c>
      <c r="K1709">
        <v>0.40129930000000003</v>
      </c>
    </row>
    <row r="1710" spans="1:11" x14ac:dyDescent="0.25">
      <c r="A1710">
        <v>3</v>
      </c>
      <c r="B1710" t="s">
        <v>36</v>
      </c>
      <c r="C1710" t="s">
        <v>278</v>
      </c>
      <c r="D1710" t="s">
        <v>279</v>
      </c>
      <c r="E1710" t="s">
        <v>37</v>
      </c>
      <c r="F1710" t="s">
        <v>8</v>
      </c>
      <c r="G1710" t="s">
        <v>1826</v>
      </c>
      <c r="H1710">
        <v>62.643543700000002</v>
      </c>
      <c r="I1710">
        <v>62.665102599999997</v>
      </c>
      <c r="J1710">
        <v>2.1558899999999999E-2</v>
      </c>
      <c r="K1710">
        <v>3.4403400000000001E-2</v>
      </c>
    </row>
    <row r="1711" spans="1:11" x14ac:dyDescent="0.25">
      <c r="A1711">
        <v>3</v>
      </c>
      <c r="B1711" t="s">
        <v>36</v>
      </c>
      <c r="C1711" t="s">
        <v>282</v>
      </c>
      <c r="D1711" t="s">
        <v>283</v>
      </c>
      <c r="E1711" t="s">
        <v>37</v>
      </c>
      <c r="F1711" t="s">
        <v>8</v>
      </c>
      <c r="G1711" t="s">
        <v>1826</v>
      </c>
      <c r="H1711">
        <v>63.369647899999997</v>
      </c>
      <c r="I1711">
        <v>64.283726999999999</v>
      </c>
      <c r="J1711">
        <v>0.91407910000000003</v>
      </c>
      <c r="K1711">
        <v>1.4219447999999999</v>
      </c>
    </row>
    <row r="1712" spans="1:11" x14ac:dyDescent="0.25">
      <c r="A1712">
        <v>3</v>
      </c>
      <c r="B1712" t="s">
        <v>36</v>
      </c>
      <c r="C1712" t="s">
        <v>286</v>
      </c>
      <c r="D1712" t="s">
        <v>287</v>
      </c>
      <c r="E1712" t="s">
        <v>37</v>
      </c>
      <c r="F1712" t="s">
        <v>8</v>
      </c>
      <c r="G1712" t="s">
        <v>1826</v>
      </c>
      <c r="H1712">
        <v>63.203135799999998</v>
      </c>
      <c r="I1712">
        <v>63.587579900000001</v>
      </c>
      <c r="J1712">
        <v>0.38444410000000001</v>
      </c>
      <c r="K1712">
        <v>0.60458990000000001</v>
      </c>
    </row>
    <row r="1713" spans="1:11" x14ac:dyDescent="0.25">
      <c r="A1713">
        <v>3</v>
      </c>
      <c r="B1713" t="s">
        <v>36</v>
      </c>
      <c r="C1713" t="s">
        <v>304</v>
      </c>
      <c r="D1713" t="s">
        <v>305</v>
      </c>
      <c r="E1713" t="s">
        <v>37</v>
      </c>
      <c r="F1713" t="s">
        <v>8</v>
      </c>
      <c r="G1713" t="s">
        <v>1826</v>
      </c>
      <c r="H1713">
        <v>63.742892599999998</v>
      </c>
      <c r="I1713">
        <v>63.109477200000001</v>
      </c>
      <c r="J1713">
        <v>0.63341539999999996</v>
      </c>
      <c r="K1713">
        <v>1.0036771</v>
      </c>
    </row>
    <row r="1714" spans="1:11" x14ac:dyDescent="0.25">
      <c r="A1714">
        <v>3</v>
      </c>
      <c r="B1714" t="s">
        <v>36</v>
      </c>
      <c r="C1714" t="s">
        <v>326</v>
      </c>
      <c r="D1714" t="s">
        <v>327</v>
      </c>
      <c r="E1714" t="s">
        <v>37</v>
      </c>
      <c r="F1714" t="s">
        <v>8</v>
      </c>
      <c r="G1714" t="s">
        <v>1826</v>
      </c>
      <c r="H1714">
        <v>63.554372800000003</v>
      </c>
      <c r="I1714">
        <v>62.424723100000001</v>
      </c>
      <c r="J1714">
        <v>1.1296497000000001</v>
      </c>
      <c r="K1714">
        <v>1.8096190999999999</v>
      </c>
    </row>
    <row r="1715" spans="1:11" x14ac:dyDescent="0.25">
      <c r="A1715">
        <v>3</v>
      </c>
      <c r="B1715" t="s">
        <v>36</v>
      </c>
      <c r="C1715" t="s">
        <v>330</v>
      </c>
      <c r="D1715" t="s">
        <v>331</v>
      </c>
      <c r="E1715" t="s">
        <v>37</v>
      </c>
      <c r="F1715" t="s">
        <v>8</v>
      </c>
      <c r="G1715" t="s">
        <v>1826</v>
      </c>
      <c r="H1715">
        <v>62.844845800000002</v>
      </c>
      <c r="I1715">
        <v>63.421621100000003</v>
      </c>
      <c r="J1715">
        <v>0.57677529999999999</v>
      </c>
      <c r="K1715">
        <v>0.90943010000000002</v>
      </c>
    </row>
    <row r="1716" spans="1:11" x14ac:dyDescent="0.25">
      <c r="A1716">
        <v>3</v>
      </c>
      <c r="B1716" t="s">
        <v>36</v>
      </c>
      <c r="C1716" t="s">
        <v>338</v>
      </c>
      <c r="D1716" t="s">
        <v>339</v>
      </c>
      <c r="E1716" t="s">
        <v>37</v>
      </c>
      <c r="F1716" t="s">
        <v>8</v>
      </c>
      <c r="G1716" t="s">
        <v>1826</v>
      </c>
      <c r="H1716">
        <v>63.251372199999999</v>
      </c>
      <c r="I1716">
        <v>63.475939199999999</v>
      </c>
      <c r="J1716">
        <v>0.22456699999999999</v>
      </c>
      <c r="K1716">
        <v>0.35378290000000001</v>
      </c>
    </row>
    <row r="1717" spans="1:11" x14ac:dyDescent="0.25">
      <c r="A1717">
        <v>3</v>
      </c>
      <c r="B1717" t="s">
        <v>36</v>
      </c>
      <c r="C1717" t="s">
        <v>342</v>
      </c>
      <c r="D1717" t="s">
        <v>343</v>
      </c>
      <c r="E1717" t="s">
        <v>37</v>
      </c>
      <c r="F1717" t="s">
        <v>8</v>
      </c>
      <c r="G1717" t="s">
        <v>1826</v>
      </c>
      <c r="H1717">
        <v>63.403681800000001</v>
      </c>
      <c r="I1717">
        <v>62.832236899999998</v>
      </c>
      <c r="J1717">
        <v>0.57144490000000003</v>
      </c>
      <c r="K1717">
        <v>0.90947719999999999</v>
      </c>
    </row>
    <row r="1718" spans="1:11" x14ac:dyDescent="0.25">
      <c r="A1718">
        <v>3</v>
      </c>
      <c r="B1718" t="s">
        <v>36</v>
      </c>
      <c r="C1718" t="s">
        <v>360</v>
      </c>
      <c r="D1718" t="s">
        <v>361</v>
      </c>
      <c r="E1718" t="s">
        <v>37</v>
      </c>
      <c r="F1718" t="s">
        <v>8</v>
      </c>
      <c r="G1718" t="s">
        <v>1826</v>
      </c>
      <c r="H1718">
        <v>64.534155600000005</v>
      </c>
      <c r="I1718">
        <v>63.602576499999998</v>
      </c>
      <c r="J1718">
        <v>0.93157909999999999</v>
      </c>
      <c r="K1718">
        <v>1.4646877</v>
      </c>
    </row>
    <row r="1719" spans="1:11" x14ac:dyDescent="0.25">
      <c r="A1719">
        <v>3</v>
      </c>
      <c r="B1719" t="s">
        <v>36</v>
      </c>
      <c r="C1719" t="s">
        <v>368</v>
      </c>
      <c r="D1719" t="s">
        <v>369</v>
      </c>
      <c r="E1719" t="s">
        <v>37</v>
      </c>
      <c r="F1719" t="s">
        <v>8</v>
      </c>
      <c r="G1719" t="s">
        <v>1826</v>
      </c>
      <c r="H1719">
        <v>63.068025499999997</v>
      </c>
      <c r="I1719">
        <v>62.893730400000003</v>
      </c>
      <c r="J1719">
        <v>0.17429510000000001</v>
      </c>
      <c r="K1719">
        <v>0.27712639999999999</v>
      </c>
    </row>
    <row r="1720" spans="1:11" x14ac:dyDescent="0.25">
      <c r="A1720">
        <v>3</v>
      </c>
      <c r="B1720" t="s">
        <v>388</v>
      </c>
      <c r="C1720" t="s">
        <v>633</v>
      </c>
      <c r="D1720" t="s">
        <v>634</v>
      </c>
      <c r="E1720" t="s">
        <v>37</v>
      </c>
      <c r="F1720" t="s">
        <v>8</v>
      </c>
      <c r="G1720" t="s">
        <v>1826</v>
      </c>
      <c r="H1720">
        <v>60.677458700000003</v>
      </c>
      <c r="I1720">
        <v>62.979264200000003</v>
      </c>
      <c r="J1720">
        <v>2.3018054999999999</v>
      </c>
      <c r="K1720">
        <v>3.6548625000000001</v>
      </c>
    </row>
    <row r="1721" spans="1:11" x14ac:dyDescent="0.25">
      <c r="A1721">
        <v>3</v>
      </c>
      <c r="B1721" t="s">
        <v>388</v>
      </c>
      <c r="C1721" t="s">
        <v>637</v>
      </c>
      <c r="D1721" t="s">
        <v>638</v>
      </c>
      <c r="E1721" t="s">
        <v>37</v>
      </c>
      <c r="F1721" t="s">
        <v>8</v>
      </c>
      <c r="G1721" t="s">
        <v>1826</v>
      </c>
      <c r="H1721">
        <v>62.376412299999998</v>
      </c>
      <c r="I1721">
        <v>60.557597399999999</v>
      </c>
      <c r="J1721">
        <v>1.8188149</v>
      </c>
      <c r="K1721">
        <v>3.0034462999999998</v>
      </c>
    </row>
    <row r="1722" spans="1:11" x14ac:dyDescent="0.25">
      <c r="A1722">
        <v>3</v>
      </c>
      <c r="B1722" t="s">
        <v>388</v>
      </c>
      <c r="C1722" t="s">
        <v>639</v>
      </c>
      <c r="D1722" t="s">
        <v>640</v>
      </c>
      <c r="E1722" t="s">
        <v>37</v>
      </c>
      <c r="F1722" t="s">
        <v>8</v>
      </c>
      <c r="G1722" t="s">
        <v>1826</v>
      </c>
      <c r="H1722">
        <v>61.1680286</v>
      </c>
      <c r="I1722">
        <v>62.376412299999998</v>
      </c>
      <c r="J1722">
        <v>1.2083836999999999</v>
      </c>
      <c r="K1722">
        <v>1.9372446000000001</v>
      </c>
    </row>
    <row r="1723" spans="1:11" x14ac:dyDescent="0.25">
      <c r="A1723">
        <v>3</v>
      </c>
      <c r="B1723" t="s">
        <v>388</v>
      </c>
      <c r="C1723" t="s">
        <v>655</v>
      </c>
      <c r="D1723" t="s">
        <v>656</v>
      </c>
      <c r="E1723" t="s">
        <v>37</v>
      </c>
      <c r="F1723" t="s">
        <v>8</v>
      </c>
      <c r="G1723" t="s">
        <v>1826</v>
      </c>
      <c r="H1723">
        <v>61.094564400000003</v>
      </c>
      <c r="I1723">
        <v>62.476402999999998</v>
      </c>
      <c r="J1723">
        <v>1.3818386</v>
      </c>
      <c r="K1723">
        <v>2.2117768</v>
      </c>
    </row>
    <row r="1724" spans="1:11" x14ac:dyDescent="0.25">
      <c r="A1724">
        <v>3</v>
      </c>
      <c r="B1724" t="s">
        <v>388</v>
      </c>
      <c r="C1724" t="s">
        <v>669</v>
      </c>
      <c r="D1724" t="s">
        <v>670</v>
      </c>
      <c r="E1724" t="s">
        <v>37</v>
      </c>
      <c r="F1724" t="s">
        <v>8</v>
      </c>
      <c r="G1724" t="s">
        <v>1826</v>
      </c>
      <c r="H1724">
        <v>61.9670877</v>
      </c>
      <c r="I1724">
        <v>60.417363000000002</v>
      </c>
      <c r="J1724">
        <v>1.5497247000000001</v>
      </c>
      <c r="K1724">
        <v>2.565032</v>
      </c>
    </row>
    <row r="1725" spans="1:11" x14ac:dyDescent="0.25">
      <c r="A1725">
        <v>3</v>
      </c>
      <c r="B1725" t="s">
        <v>388</v>
      </c>
      <c r="C1725" t="s">
        <v>717</v>
      </c>
      <c r="D1725" t="s">
        <v>718</v>
      </c>
      <c r="E1725" t="s">
        <v>37</v>
      </c>
      <c r="F1725" t="s">
        <v>8</v>
      </c>
      <c r="G1725" t="s">
        <v>1826</v>
      </c>
      <c r="H1725">
        <v>62.083436300000002</v>
      </c>
      <c r="I1725">
        <v>62.046832899999998</v>
      </c>
      <c r="J1725">
        <v>3.6603400000000001E-2</v>
      </c>
      <c r="K1725">
        <v>5.8993200000000003E-2</v>
      </c>
    </row>
    <row r="1726" spans="1:11" x14ac:dyDescent="0.25">
      <c r="A1726">
        <v>3</v>
      </c>
      <c r="B1726" t="s">
        <v>388</v>
      </c>
      <c r="C1726" t="s">
        <v>725</v>
      </c>
      <c r="D1726" t="s">
        <v>726</v>
      </c>
      <c r="E1726" t="s">
        <v>37</v>
      </c>
      <c r="F1726" t="s">
        <v>8</v>
      </c>
      <c r="G1726" t="s">
        <v>1826</v>
      </c>
      <c r="H1726">
        <v>61.476697799999997</v>
      </c>
      <c r="I1726">
        <v>60.890924699999999</v>
      </c>
      <c r="J1726">
        <v>0.58577310000000005</v>
      </c>
      <c r="K1726">
        <v>0.96200390000000002</v>
      </c>
    </row>
    <row r="1727" spans="1:11" x14ac:dyDescent="0.25">
      <c r="A1727">
        <v>3</v>
      </c>
      <c r="B1727" t="s">
        <v>388</v>
      </c>
      <c r="C1727" t="s">
        <v>735</v>
      </c>
      <c r="D1727" t="s">
        <v>736</v>
      </c>
      <c r="E1727" t="s">
        <v>37</v>
      </c>
      <c r="F1727" t="s">
        <v>8</v>
      </c>
      <c r="G1727" t="s">
        <v>1826</v>
      </c>
      <c r="H1727">
        <v>60.6993036</v>
      </c>
      <c r="I1727">
        <v>62.232726700000001</v>
      </c>
      <c r="J1727">
        <v>1.5334231</v>
      </c>
      <c r="K1727">
        <v>2.4640140000000001</v>
      </c>
    </row>
    <row r="1728" spans="1:11" x14ac:dyDescent="0.25">
      <c r="A1728">
        <v>3</v>
      </c>
      <c r="B1728" t="s">
        <v>739</v>
      </c>
      <c r="C1728" t="s">
        <v>972</v>
      </c>
      <c r="D1728" t="s">
        <v>973</v>
      </c>
      <c r="E1728" t="s">
        <v>37</v>
      </c>
      <c r="F1728" t="s">
        <v>8</v>
      </c>
      <c r="G1728" t="s">
        <v>1826</v>
      </c>
      <c r="H1728">
        <v>63.1940046</v>
      </c>
      <c r="I1728">
        <v>63.472399000000003</v>
      </c>
      <c r="J1728">
        <v>0.27839439999999999</v>
      </c>
      <c r="K1728">
        <v>0.43860700000000002</v>
      </c>
    </row>
    <row r="1729" spans="1:11" x14ac:dyDescent="0.25">
      <c r="A1729">
        <v>3</v>
      </c>
      <c r="B1729" t="s">
        <v>739</v>
      </c>
      <c r="C1729" t="s">
        <v>984</v>
      </c>
      <c r="D1729" t="s">
        <v>985</v>
      </c>
      <c r="E1729" t="s">
        <v>37</v>
      </c>
      <c r="F1729" t="s">
        <v>8</v>
      </c>
      <c r="G1729" t="s">
        <v>1826</v>
      </c>
      <c r="H1729">
        <v>63.278203599999998</v>
      </c>
      <c r="I1729">
        <v>63.0352538</v>
      </c>
      <c r="J1729">
        <v>0.24294979999999999</v>
      </c>
      <c r="K1729">
        <v>0.38541890000000001</v>
      </c>
    </row>
    <row r="1730" spans="1:11" x14ac:dyDescent="0.25">
      <c r="A1730">
        <v>3</v>
      </c>
      <c r="B1730" t="s">
        <v>739</v>
      </c>
      <c r="C1730" t="s">
        <v>996</v>
      </c>
      <c r="D1730" t="s">
        <v>997</v>
      </c>
      <c r="E1730" t="s">
        <v>37</v>
      </c>
      <c r="F1730" t="s">
        <v>8</v>
      </c>
      <c r="G1730" t="s">
        <v>1826</v>
      </c>
      <c r="H1730">
        <v>62.644560200000001</v>
      </c>
      <c r="I1730">
        <v>62.8105695</v>
      </c>
      <c r="J1730">
        <v>0.1660093</v>
      </c>
      <c r="K1730">
        <v>0.26430150000000002</v>
      </c>
    </row>
    <row r="1731" spans="1:11" x14ac:dyDescent="0.25">
      <c r="A1731">
        <v>3</v>
      </c>
      <c r="B1731" t="s">
        <v>739</v>
      </c>
      <c r="C1731" t="s">
        <v>1016</v>
      </c>
      <c r="D1731" t="s">
        <v>1017</v>
      </c>
      <c r="E1731" t="s">
        <v>37</v>
      </c>
      <c r="F1731" t="s">
        <v>8</v>
      </c>
      <c r="G1731" t="s">
        <v>1826</v>
      </c>
      <c r="H1731">
        <v>63.020496100000003</v>
      </c>
      <c r="I1731">
        <v>63.625048999999997</v>
      </c>
      <c r="J1731">
        <v>0.60455289999999995</v>
      </c>
      <c r="K1731">
        <v>0.95018060000000004</v>
      </c>
    </row>
    <row r="1732" spans="1:11" x14ac:dyDescent="0.25">
      <c r="A1732">
        <v>3</v>
      </c>
      <c r="B1732" t="s">
        <v>739</v>
      </c>
      <c r="C1732" t="s">
        <v>1020</v>
      </c>
      <c r="D1732" t="s">
        <v>1021</v>
      </c>
      <c r="E1732" t="s">
        <v>37</v>
      </c>
      <c r="F1732" t="s">
        <v>8</v>
      </c>
      <c r="G1732" t="s">
        <v>1826</v>
      </c>
      <c r="H1732">
        <v>63.5563322</v>
      </c>
      <c r="I1732">
        <v>63.448751600000001</v>
      </c>
      <c r="J1732">
        <v>0.1075806</v>
      </c>
      <c r="K1732">
        <v>0.16955509999999999</v>
      </c>
    </row>
    <row r="1733" spans="1:11" x14ac:dyDescent="0.25">
      <c r="A1733">
        <v>3</v>
      </c>
      <c r="B1733" t="s">
        <v>739</v>
      </c>
      <c r="C1733" t="s">
        <v>1026</v>
      </c>
      <c r="D1733" t="s">
        <v>1027</v>
      </c>
      <c r="E1733" t="s">
        <v>37</v>
      </c>
      <c r="F1733" t="s">
        <v>8</v>
      </c>
      <c r="G1733" t="s">
        <v>1826</v>
      </c>
      <c r="H1733">
        <v>62.5628581</v>
      </c>
      <c r="I1733">
        <v>63.4968553</v>
      </c>
      <c r="J1733">
        <v>0.93399719999999997</v>
      </c>
      <c r="K1733">
        <v>1.4709346000000001</v>
      </c>
    </row>
    <row r="1734" spans="1:11" x14ac:dyDescent="0.25">
      <c r="A1734">
        <v>3</v>
      </c>
      <c r="B1734" t="s">
        <v>739</v>
      </c>
      <c r="C1734" t="s">
        <v>1028</v>
      </c>
      <c r="D1734" t="s">
        <v>1029</v>
      </c>
      <c r="E1734" t="s">
        <v>37</v>
      </c>
      <c r="F1734" t="s">
        <v>8</v>
      </c>
      <c r="G1734" t="s">
        <v>1826</v>
      </c>
      <c r="H1734">
        <v>63.058070499999999</v>
      </c>
      <c r="I1734">
        <v>62.5628581</v>
      </c>
      <c r="J1734">
        <v>0.4952124</v>
      </c>
      <c r="K1734">
        <v>0.79154380000000002</v>
      </c>
    </row>
    <row r="1735" spans="1:11" x14ac:dyDescent="0.25">
      <c r="A1735">
        <v>3</v>
      </c>
      <c r="B1735" t="s">
        <v>739</v>
      </c>
      <c r="C1735" t="s">
        <v>1032</v>
      </c>
      <c r="D1735" t="s">
        <v>1033</v>
      </c>
      <c r="E1735" t="s">
        <v>37</v>
      </c>
      <c r="F1735" t="s">
        <v>8</v>
      </c>
      <c r="G1735" t="s">
        <v>1826</v>
      </c>
      <c r="H1735">
        <v>63.504619499999997</v>
      </c>
      <c r="I1735">
        <v>63.202260099999997</v>
      </c>
      <c r="J1735">
        <v>0.3023594</v>
      </c>
      <c r="K1735">
        <v>0.47839969999999998</v>
      </c>
    </row>
    <row r="1736" spans="1:11" x14ac:dyDescent="0.25">
      <c r="A1736">
        <v>3</v>
      </c>
      <c r="B1736" t="s">
        <v>739</v>
      </c>
      <c r="C1736" t="s">
        <v>1044</v>
      </c>
      <c r="D1736" t="s">
        <v>1045</v>
      </c>
      <c r="E1736" t="s">
        <v>37</v>
      </c>
      <c r="F1736" t="s">
        <v>8</v>
      </c>
      <c r="G1736" t="s">
        <v>1826</v>
      </c>
      <c r="H1736">
        <v>63.790997699999998</v>
      </c>
      <c r="I1736">
        <v>63.359292699999997</v>
      </c>
      <c r="J1736">
        <v>0.43170500000000001</v>
      </c>
      <c r="K1736">
        <v>0.68136019999999997</v>
      </c>
    </row>
    <row r="1737" spans="1:11" x14ac:dyDescent="0.25">
      <c r="A1737">
        <v>3</v>
      </c>
      <c r="B1737" t="s">
        <v>739</v>
      </c>
      <c r="C1737" t="s">
        <v>1052</v>
      </c>
      <c r="D1737" t="s">
        <v>1053</v>
      </c>
      <c r="E1737" t="s">
        <v>37</v>
      </c>
      <c r="F1737" t="s">
        <v>8</v>
      </c>
      <c r="G1737" t="s">
        <v>1826</v>
      </c>
      <c r="H1737">
        <v>62.541333899999998</v>
      </c>
      <c r="I1737">
        <v>63.655122300000002</v>
      </c>
      <c r="J1737">
        <v>1.1137884</v>
      </c>
      <c r="K1737">
        <v>1.7497231</v>
      </c>
    </row>
    <row r="1738" spans="1:11" x14ac:dyDescent="0.25">
      <c r="A1738">
        <v>3</v>
      </c>
      <c r="B1738" t="s">
        <v>739</v>
      </c>
      <c r="C1738" t="s">
        <v>1056</v>
      </c>
      <c r="D1738" t="s">
        <v>1057</v>
      </c>
      <c r="E1738" t="s">
        <v>37</v>
      </c>
      <c r="F1738" t="s">
        <v>8</v>
      </c>
      <c r="G1738" t="s">
        <v>1826</v>
      </c>
      <c r="H1738">
        <v>63.251953200000003</v>
      </c>
      <c r="I1738">
        <v>62.541333899999998</v>
      </c>
      <c r="J1738">
        <v>0.71061929999999995</v>
      </c>
      <c r="K1738">
        <v>1.1362394</v>
      </c>
    </row>
    <row r="1739" spans="1:11" x14ac:dyDescent="0.25">
      <c r="A1739">
        <v>3</v>
      </c>
      <c r="B1739" t="s">
        <v>739</v>
      </c>
      <c r="C1739" t="s">
        <v>1058</v>
      </c>
      <c r="D1739" t="s">
        <v>1059</v>
      </c>
      <c r="E1739" t="s">
        <v>37</v>
      </c>
      <c r="F1739" t="s">
        <v>8</v>
      </c>
      <c r="G1739" t="s">
        <v>1826</v>
      </c>
      <c r="H1739">
        <v>63.701219899999998</v>
      </c>
      <c r="I1739">
        <v>63.251953200000003</v>
      </c>
      <c r="J1739">
        <v>0.44926670000000002</v>
      </c>
      <c r="K1739">
        <v>0.7102811</v>
      </c>
    </row>
    <row r="1740" spans="1:11" x14ac:dyDescent="0.25">
      <c r="A1740">
        <v>3</v>
      </c>
      <c r="B1740" t="s">
        <v>739</v>
      </c>
      <c r="C1740" t="s">
        <v>1080</v>
      </c>
      <c r="D1740" t="s">
        <v>1081</v>
      </c>
      <c r="E1740" t="s">
        <v>37</v>
      </c>
      <c r="F1740" t="s">
        <v>8</v>
      </c>
      <c r="G1740" t="s">
        <v>1826</v>
      </c>
      <c r="H1740">
        <v>63.875647499999999</v>
      </c>
      <c r="I1740">
        <v>63.424062999999997</v>
      </c>
      <c r="J1740">
        <v>0.4515845</v>
      </c>
      <c r="K1740">
        <v>0.71200819999999998</v>
      </c>
    </row>
    <row r="1741" spans="1:11" x14ac:dyDescent="0.25">
      <c r="A1741">
        <v>3</v>
      </c>
      <c r="B1741" t="s">
        <v>739</v>
      </c>
      <c r="C1741" t="s">
        <v>1090</v>
      </c>
      <c r="D1741" t="s">
        <v>1091</v>
      </c>
      <c r="E1741" t="s">
        <v>37</v>
      </c>
      <c r="F1741" t="s">
        <v>8</v>
      </c>
      <c r="G1741" t="s">
        <v>1826</v>
      </c>
      <c r="H1741">
        <v>62.6797878</v>
      </c>
      <c r="I1741">
        <v>63.5788498</v>
      </c>
      <c r="J1741">
        <v>0.89906200000000003</v>
      </c>
      <c r="K1741">
        <v>1.4140898</v>
      </c>
    </row>
    <row r="1742" spans="1:11" x14ac:dyDescent="0.25">
      <c r="A1742">
        <v>3</v>
      </c>
      <c r="B1742" t="s">
        <v>1100</v>
      </c>
      <c r="C1742" t="s">
        <v>1344</v>
      </c>
      <c r="D1742" t="s">
        <v>1345</v>
      </c>
      <c r="E1742" t="s">
        <v>37</v>
      </c>
      <c r="F1742" t="s">
        <v>8</v>
      </c>
      <c r="G1742" t="s">
        <v>1826</v>
      </c>
      <c r="H1742">
        <v>62.623173600000001</v>
      </c>
      <c r="I1742">
        <v>62.708241100000002</v>
      </c>
      <c r="J1742">
        <v>8.5067500000000004E-2</v>
      </c>
      <c r="K1742">
        <v>0.135656</v>
      </c>
    </row>
    <row r="1743" spans="1:11" x14ac:dyDescent="0.25">
      <c r="A1743">
        <v>3</v>
      </c>
      <c r="B1743" t="s">
        <v>1100</v>
      </c>
      <c r="C1743" t="s">
        <v>1346</v>
      </c>
      <c r="D1743" t="s">
        <v>1347</v>
      </c>
      <c r="E1743" t="s">
        <v>37</v>
      </c>
      <c r="F1743" t="s">
        <v>8</v>
      </c>
      <c r="G1743" t="s">
        <v>1826</v>
      </c>
      <c r="H1743">
        <v>63.562755500000002</v>
      </c>
      <c r="I1743">
        <v>62.623173600000001</v>
      </c>
      <c r="J1743">
        <v>0.93958189999999997</v>
      </c>
      <c r="K1743">
        <v>1.5003740999999999</v>
      </c>
    </row>
    <row r="1744" spans="1:11" x14ac:dyDescent="0.25">
      <c r="A1744">
        <v>3</v>
      </c>
      <c r="B1744" t="s">
        <v>1100</v>
      </c>
      <c r="C1744" t="s">
        <v>1354</v>
      </c>
      <c r="D1744" t="s">
        <v>1355</v>
      </c>
      <c r="E1744" t="s">
        <v>37</v>
      </c>
      <c r="F1744" t="s">
        <v>8</v>
      </c>
      <c r="G1744" t="s">
        <v>1826</v>
      </c>
      <c r="H1744">
        <v>62.736975299999997</v>
      </c>
      <c r="I1744">
        <v>63.079166600000001</v>
      </c>
      <c r="J1744">
        <v>0.34219129999999998</v>
      </c>
      <c r="K1744">
        <v>0.54247909999999999</v>
      </c>
    </row>
    <row r="1745" spans="1:11" x14ac:dyDescent="0.25">
      <c r="A1745">
        <v>3</v>
      </c>
      <c r="B1745" t="s">
        <v>1100</v>
      </c>
      <c r="C1745" t="s">
        <v>1358</v>
      </c>
      <c r="D1745" t="s">
        <v>1359</v>
      </c>
      <c r="E1745" t="s">
        <v>37</v>
      </c>
      <c r="F1745" t="s">
        <v>8</v>
      </c>
      <c r="G1745" t="s">
        <v>1826</v>
      </c>
      <c r="H1745">
        <v>62.6636253</v>
      </c>
      <c r="I1745">
        <v>62.809771499999997</v>
      </c>
      <c r="J1745">
        <v>0.1461462</v>
      </c>
      <c r="K1745">
        <v>0.23268069999999999</v>
      </c>
    </row>
    <row r="1746" spans="1:11" x14ac:dyDescent="0.25">
      <c r="A1746">
        <v>3</v>
      </c>
      <c r="B1746" t="s">
        <v>1100</v>
      </c>
      <c r="C1746" t="s">
        <v>1370</v>
      </c>
      <c r="D1746" t="s">
        <v>1371</v>
      </c>
      <c r="E1746" t="s">
        <v>37</v>
      </c>
      <c r="F1746" t="s">
        <v>8</v>
      </c>
      <c r="G1746" t="s">
        <v>1826</v>
      </c>
      <c r="H1746">
        <v>62.879620299999999</v>
      </c>
      <c r="I1746">
        <v>62.640812099999998</v>
      </c>
      <c r="J1746">
        <v>0.2388082</v>
      </c>
      <c r="K1746">
        <v>0.38123420000000002</v>
      </c>
    </row>
    <row r="1747" spans="1:11" x14ac:dyDescent="0.25">
      <c r="A1747">
        <v>3</v>
      </c>
      <c r="B1747" t="s">
        <v>1100</v>
      </c>
      <c r="C1747" t="s">
        <v>1380</v>
      </c>
      <c r="D1747" t="s">
        <v>1381</v>
      </c>
      <c r="E1747" t="s">
        <v>37</v>
      </c>
      <c r="F1747" t="s">
        <v>8</v>
      </c>
      <c r="G1747" t="s">
        <v>1826</v>
      </c>
      <c r="H1747">
        <v>62.827404199999997</v>
      </c>
      <c r="I1747">
        <v>63.175299500000001</v>
      </c>
      <c r="J1747">
        <v>0.34789530000000002</v>
      </c>
      <c r="K1747">
        <v>0.55068249999999996</v>
      </c>
    </row>
    <row r="1748" spans="1:11" x14ac:dyDescent="0.25">
      <c r="A1748">
        <v>3</v>
      </c>
      <c r="B1748" t="s">
        <v>1100</v>
      </c>
      <c r="C1748" t="s">
        <v>1392</v>
      </c>
      <c r="D1748" t="s">
        <v>1393</v>
      </c>
      <c r="E1748" t="s">
        <v>37</v>
      </c>
      <c r="F1748" t="s">
        <v>8</v>
      </c>
      <c r="G1748" t="s">
        <v>1826</v>
      </c>
      <c r="H1748">
        <v>62.4958746</v>
      </c>
      <c r="I1748">
        <v>62.250599700000002</v>
      </c>
      <c r="J1748">
        <v>0.24527489999999999</v>
      </c>
      <c r="K1748">
        <v>0.39401209999999998</v>
      </c>
    </row>
    <row r="1749" spans="1:11" x14ac:dyDescent="0.25">
      <c r="A1749">
        <v>3</v>
      </c>
      <c r="B1749" t="s">
        <v>1100</v>
      </c>
      <c r="C1749" t="s">
        <v>1394</v>
      </c>
      <c r="D1749" t="s">
        <v>1395</v>
      </c>
      <c r="E1749" t="s">
        <v>37</v>
      </c>
      <c r="F1749" t="s">
        <v>8</v>
      </c>
      <c r="G1749" t="s">
        <v>1826</v>
      </c>
      <c r="H1749">
        <v>62.6229947</v>
      </c>
      <c r="I1749">
        <v>62.4958746</v>
      </c>
      <c r="J1749">
        <v>0.12712010000000001</v>
      </c>
      <c r="K1749">
        <v>0.20340559999999999</v>
      </c>
    </row>
    <row r="1750" spans="1:11" x14ac:dyDescent="0.25">
      <c r="A1750">
        <v>3</v>
      </c>
      <c r="B1750" t="s">
        <v>1100</v>
      </c>
      <c r="C1750" t="s">
        <v>1404</v>
      </c>
      <c r="D1750" t="s">
        <v>1405</v>
      </c>
      <c r="E1750" t="s">
        <v>37</v>
      </c>
      <c r="F1750" t="s">
        <v>8</v>
      </c>
      <c r="G1750" t="s">
        <v>1826</v>
      </c>
      <c r="H1750">
        <v>62.186824999999999</v>
      </c>
      <c r="I1750">
        <v>62.8242452</v>
      </c>
      <c r="J1750">
        <v>0.63742019999999999</v>
      </c>
      <c r="K1750">
        <v>1.0146086000000001</v>
      </c>
    </row>
    <row r="1751" spans="1:11" x14ac:dyDescent="0.25">
      <c r="A1751">
        <v>3</v>
      </c>
      <c r="B1751" t="s">
        <v>1100</v>
      </c>
      <c r="C1751" t="s">
        <v>1416</v>
      </c>
      <c r="D1751" t="s">
        <v>1417</v>
      </c>
      <c r="E1751" t="s">
        <v>37</v>
      </c>
      <c r="F1751" t="s">
        <v>8</v>
      </c>
      <c r="G1751" t="s">
        <v>1826</v>
      </c>
      <c r="H1751">
        <v>63.048332000000002</v>
      </c>
      <c r="I1751">
        <v>63.3205557</v>
      </c>
      <c r="J1751">
        <v>0.27222370000000001</v>
      </c>
      <c r="K1751">
        <v>0.42991360000000001</v>
      </c>
    </row>
    <row r="1752" spans="1:11" x14ac:dyDescent="0.25">
      <c r="A1752">
        <v>3</v>
      </c>
      <c r="B1752" t="s">
        <v>1100</v>
      </c>
      <c r="C1752" t="s">
        <v>1428</v>
      </c>
      <c r="D1752" t="s">
        <v>1429</v>
      </c>
      <c r="E1752" t="s">
        <v>37</v>
      </c>
      <c r="F1752" t="s">
        <v>8</v>
      </c>
      <c r="G1752" t="s">
        <v>1826</v>
      </c>
      <c r="H1752">
        <v>62.8147187</v>
      </c>
      <c r="I1752">
        <v>63.361455300000003</v>
      </c>
      <c r="J1752">
        <v>0.54673660000000002</v>
      </c>
      <c r="K1752">
        <v>0.86288520000000002</v>
      </c>
    </row>
    <row r="1753" spans="1:11" x14ac:dyDescent="0.25">
      <c r="A1753">
        <v>3</v>
      </c>
      <c r="B1753" t="s">
        <v>1100</v>
      </c>
      <c r="C1753" t="s">
        <v>1438</v>
      </c>
      <c r="D1753" t="s">
        <v>1439</v>
      </c>
      <c r="E1753" t="s">
        <v>37</v>
      </c>
      <c r="F1753" t="s">
        <v>8</v>
      </c>
      <c r="G1753" t="s">
        <v>1826</v>
      </c>
      <c r="H1753">
        <v>62.9097571</v>
      </c>
      <c r="I1753">
        <v>63.073718900000003</v>
      </c>
      <c r="J1753">
        <v>0.16396179999999999</v>
      </c>
      <c r="K1753">
        <v>0.25995259999999998</v>
      </c>
    </row>
    <row r="1754" spans="1:11" x14ac:dyDescent="0.25">
      <c r="A1754">
        <v>3</v>
      </c>
      <c r="B1754" t="s">
        <v>1100</v>
      </c>
      <c r="C1754" t="s">
        <v>1442</v>
      </c>
      <c r="D1754" t="s">
        <v>1443</v>
      </c>
      <c r="E1754" t="s">
        <v>37</v>
      </c>
      <c r="F1754" t="s">
        <v>8</v>
      </c>
      <c r="G1754" t="s">
        <v>1826</v>
      </c>
      <c r="H1754">
        <v>62.614125399999999</v>
      </c>
      <c r="I1754">
        <v>62.9097571</v>
      </c>
      <c r="J1754">
        <v>0.2956317</v>
      </c>
      <c r="K1754">
        <v>0.46992980000000001</v>
      </c>
    </row>
    <row r="1755" spans="1:11" x14ac:dyDescent="0.25">
      <c r="A1755">
        <v>3</v>
      </c>
      <c r="B1755" t="s">
        <v>1100</v>
      </c>
      <c r="C1755" t="s">
        <v>1444</v>
      </c>
      <c r="D1755" t="s">
        <v>1445</v>
      </c>
      <c r="E1755" t="s">
        <v>37</v>
      </c>
      <c r="F1755" t="s">
        <v>8</v>
      </c>
      <c r="G1755" t="s">
        <v>1826</v>
      </c>
      <c r="H1755">
        <v>62.705475499999999</v>
      </c>
      <c r="I1755">
        <v>62.614125399999999</v>
      </c>
      <c r="J1755">
        <v>9.1350100000000004E-2</v>
      </c>
      <c r="K1755">
        <v>0.14589379999999999</v>
      </c>
    </row>
    <row r="1756" spans="1:11" x14ac:dyDescent="0.25">
      <c r="A1756">
        <v>3</v>
      </c>
      <c r="B1756" t="s">
        <v>1100</v>
      </c>
      <c r="C1756" t="s">
        <v>1450</v>
      </c>
      <c r="D1756" t="s">
        <v>1451</v>
      </c>
      <c r="E1756" t="s">
        <v>37</v>
      </c>
      <c r="F1756" t="s">
        <v>8</v>
      </c>
      <c r="G1756" t="s">
        <v>1826</v>
      </c>
      <c r="H1756">
        <v>62.609621799999999</v>
      </c>
      <c r="I1756">
        <v>63.424644399999998</v>
      </c>
      <c r="J1756">
        <v>0.81502260000000004</v>
      </c>
      <c r="K1756">
        <v>1.2850250999999999</v>
      </c>
    </row>
    <row r="1757" spans="1:11" x14ac:dyDescent="0.25">
      <c r="A1757">
        <v>3</v>
      </c>
      <c r="B1757" t="s">
        <v>1100</v>
      </c>
      <c r="C1757" t="s">
        <v>1456</v>
      </c>
      <c r="D1757" t="s">
        <v>1457</v>
      </c>
      <c r="E1757" t="s">
        <v>37</v>
      </c>
      <c r="F1757" t="s">
        <v>8</v>
      </c>
      <c r="G1757" t="s">
        <v>1826</v>
      </c>
      <c r="H1757">
        <v>63.271575300000002</v>
      </c>
      <c r="I1757">
        <v>62.990342699999999</v>
      </c>
      <c r="J1757">
        <v>0.2812326</v>
      </c>
      <c r="K1757">
        <v>0.44646940000000002</v>
      </c>
    </row>
    <row r="1758" spans="1:11" x14ac:dyDescent="0.25">
      <c r="A1758">
        <v>3</v>
      </c>
      <c r="B1758" t="s">
        <v>1462</v>
      </c>
      <c r="C1758" t="s">
        <v>1711</v>
      </c>
      <c r="D1758" t="s">
        <v>1712</v>
      </c>
      <c r="E1758" t="s">
        <v>37</v>
      </c>
      <c r="F1758" t="s">
        <v>8</v>
      </c>
      <c r="G1758" t="s">
        <v>1826</v>
      </c>
      <c r="H1758">
        <v>63.156812600000002</v>
      </c>
      <c r="I1758">
        <v>63.704054200000002</v>
      </c>
      <c r="J1758">
        <v>0.54724159999999999</v>
      </c>
      <c r="K1758">
        <v>0.8590373</v>
      </c>
    </row>
    <row r="1759" spans="1:11" x14ac:dyDescent="0.25">
      <c r="A1759">
        <v>3</v>
      </c>
      <c r="B1759" t="s">
        <v>1462</v>
      </c>
      <c r="C1759" t="s">
        <v>1713</v>
      </c>
      <c r="D1759" t="s">
        <v>1714</v>
      </c>
      <c r="E1759" t="s">
        <v>37</v>
      </c>
      <c r="F1759" t="s">
        <v>8</v>
      </c>
      <c r="G1759" t="s">
        <v>1826</v>
      </c>
      <c r="H1759">
        <v>63.683771100000001</v>
      </c>
      <c r="I1759">
        <v>63.156812600000002</v>
      </c>
      <c r="J1759">
        <v>0.5269585</v>
      </c>
      <c r="K1759">
        <v>0.83436529999999998</v>
      </c>
    </row>
    <row r="1760" spans="1:11" x14ac:dyDescent="0.25">
      <c r="A1760">
        <v>3</v>
      </c>
      <c r="B1760" t="s">
        <v>1462</v>
      </c>
      <c r="C1760" t="s">
        <v>1731</v>
      </c>
      <c r="D1760" t="s">
        <v>1732</v>
      </c>
      <c r="E1760" t="s">
        <v>37</v>
      </c>
      <c r="F1760" t="s">
        <v>8</v>
      </c>
      <c r="G1760" t="s">
        <v>1826</v>
      </c>
      <c r="H1760">
        <v>64.010735100000005</v>
      </c>
      <c r="I1760">
        <v>63.707018699999999</v>
      </c>
      <c r="J1760">
        <v>0.3037164</v>
      </c>
      <c r="K1760">
        <v>0.47673929999999998</v>
      </c>
    </row>
    <row r="1761" spans="1:11" x14ac:dyDescent="0.25">
      <c r="A1761">
        <v>3</v>
      </c>
      <c r="B1761" t="s">
        <v>1462</v>
      </c>
      <c r="C1761" t="s">
        <v>1741</v>
      </c>
      <c r="D1761" t="s">
        <v>1742</v>
      </c>
      <c r="E1761" t="s">
        <v>37</v>
      </c>
      <c r="F1761" t="s">
        <v>8</v>
      </c>
      <c r="G1761" t="s">
        <v>1826</v>
      </c>
      <c r="H1761">
        <v>63.430262900000002</v>
      </c>
      <c r="I1761">
        <v>63.243845899999997</v>
      </c>
      <c r="J1761">
        <v>0.186417</v>
      </c>
      <c r="K1761">
        <v>0.2947591</v>
      </c>
    </row>
    <row r="1762" spans="1:11" x14ac:dyDescent="0.25">
      <c r="A1762">
        <v>3</v>
      </c>
      <c r="B1762" t="s">
        <v>1462</v>
      </c>
      <c r="C1762" t="s">
        <v>1743</v>
      </c>
      <c r="D1762" t="s">
        <v>1744</v>
      </c>
      <c r="E1762" t="s">
        <v>37</v>
      </c>
      <c r="F1762" t="s">
        <v>8</v>
      </c>
      <c r="G1762" t="s">
        <v>1826</v>
      </c>
      <c r="H1762">
        <v>64.168644599999993</v>
      </c>
      <c r="I1762">
        <v>63.430262900000002</v>
      </c>
      <c r="J1762">
        <v>0.73838170000000003</v>
      </c>
      <c r="K1762">
        <v>1.1640842</v>
      </c>
    </row>
    <row r="1763" spans="1:11" x14ac:dyDescent="0.25">
      <c r="A1763">
        <v>3</v>
      </c>
      <c r="B1763" t="s">
        <v>1462</v>
      </c>
      <c r="C1763" t="s">
        <v>1749</v>
      </c>
      <c r="D1763" t="s">
        <v>1750</v>
      </c>
      <c r="E1763" t="s">
        <v>37</v>
      </c>
      <c r="F1763" t="s">
        <v>8</v>
      </c>
      <c r="G1763" t="s">
        <v>1826</v>
      </c>
      <c r="H1763">
        <v>63.783650299999998</v>
      </c>
      <c r="I1763">
        <v>63.780454599999999</v>
      </c>
      <c r="J1763">
        <v>3.1957000000000001E-3</v>
      </c>
      <c r="K1763">
        <v>5.0105000000000002E-3</v>
      </c>
    </row>
    <row r="1764" spans="1:11" x14ac:dyDescent="0.25">
      <c r="A1764">
        <v>3</v>
      </c>
      <c r="B1764" t="s">
        <v>1462</v>
      </c>
      <c r="C1764" t="s">
        <v>1761</v>
      </c>
      <c r="D1764" t="s">
        <v>1762</v>
      </c>
      <c r="E1764" t="s">
        <v>37</v>
      </c>
      <c r="F1764" t="s">
        <v>8</v>
      </c>
      <c r="G1764" t="s">
        <v>1826</v>
      </c>
      <c r="H1764">
        <v>62.979528199999997</v>
      </c>
      <c r="I1764">
        <v>63.580340399999997</v>
      </c>
      <c r="J1764">
        <v>0.60081220000000002</v>
      </c>
      <c r="K1764">
        <v>0.94496539999999996</v>
      </c>
    </row>
    <row r="1765" spans="1:11" x14ac:dyDescent="0.25">
      <c r="A1765">
        <v>3</v>
      </c>
      <c r="B1765" t="s">
        <v>1462</v>
      </c>
      <c r="C1765" t="s">
        <v>1763</v>
      </c>
      <c r="D1765" t="s">
        <v>1764</v>
      </c>
      <c r="E1765" t="s">
        <v>37</v>
      </c>
      <c r="F1765" t="s">
        <v>8</v>
      </c>
      <c r="G1765" t="s">
        <v>1826</v>
      </c>
      <c r="H1765">
        <v>64.194262899999998</v>
      </c>
      <c r="I1765">
        <v>62.979528199999997</v>
      </c>
      <c r="J1765">
        <v>1.2147346999999999</v>
      </c>
      <c r="K1765">
        <v>1.9287771</v>
      </c>
    </row>
    <row r="1766" spans="1:11" x14ac:dyDescent="0.25">
      <c r="A1766">
        <v>3</v>
      </c>
      <c r="B1766" t="s">
        <v>1462</v>
      </c>
      <c r="C1766" t="s">
        <v>1789</v>
      </c>
      <c r="D1766" t="s">
        <v>1790</v>
      </c>
      <c r="E1766" t="s">
        <v>37</v>
      </c>
      <c r="F1766" t="s">
        <v>8</v>
      </c>
      <c r="G1766" t="s">
        <v>1826</v>
      </c>
      <c r="H1766">
        <v>63.155901999999998</v>
      </c>
      <c r="I1766">
        <v>62.307230599999997</v>
      </c>
      <c r="J1766">
        <v>0.84867139999999996</v>
      </c>
      <c r="K1766">
        <v>1.3620753000000001</v>
      </c>
    </row>
    <row r="1767" spans="1:11" x14ac:dyDescent="0.25">
      <c r="A1767">
        <v>3</v>
      </c>
      <c r="B1767" t="s">
        <v>1462</v>
      </c>
      <c r="C1767" t="s">
        <v>1793</v>
      </c>
      <c r="D1767" t="s">
        <v>1794</v>
      </c>
      <c r="E1767" t="s">
        <v>37</v>
      </c>
      <c r="F1767" t="s">
        <v>8</v>
      </c>
      <c r="G1767" t="s">
        <v>1826</v>
      </c>
      <c r="H1767">
        <v>62.165916699999997</v>
      </c>
      <c r="I1767">
        <v>62.586412699999997</v>
      </c>
      <c r="J1767">
        <v>0.42049599999999998</v>
      </c>
      <c r="K1767">
        <v>0.67186469999999998</v>
      </c>
    </row>
    <row r="1768" spans="1:11" x14ac:dyDescent="0.25">
      <c r="A1768">
        <v>3</v>
      </c>
      <c r="B1768" t="s">
        <v>1462</v>
      </c>
      <c r="C1768" t="s">
        <v>1799</v>
      </c>
      <c r="D1768" t="s">
        <v>1800</v>
      </c>
      <c r="E1768" t="s">
        <v>37</v>
      </c>
      <c r="F1768" t="s">
        <v>8</v>
      </c>
      <c r="G1768" t="s">
        <v>1826</v>
      </c>
      <c r="H1768">
        <v>63.862795300000002</v>
      </c>
      <c r="I1768">
        <v>63.830941899999999</v>
      </c>
      <c r="J1768">
        <v>3.1853399999999997E-2</v>
      </c>
      <c r="K1768">
        <v>4.9902799999999997E-2</v>
      </c>
    </row>
    <row r="1769" spans="1:11" x14ac:dyDescent="0.25">
      <c r="A1769">
        <v>3</v>
      </c>
      <c r="B1769" t="s">
        <v>1462</v>
      </c>
      <c r="C1769" t="s">
        <v>1801</v>
      </c>
      <c r="D1769" t="s">
        <v>1802</v>
      </c>
      <c r="E1769" t="s">
        <v>37</v>
      </c>
      <c r="F1769" t="s">
        <v>8</v>
      </c>
      <c r="G1769" t="s">
        <v>1826</v>
      </c>
      <c r="H1769">
        <v>63.8773269</v>
      </c>
      <c r="I1769">
        <v>63.862795300000002</v>
      </c>
      <c r="J1769">
        <v>1.45316E-2</v>
      </c>
      <c r="K1769">
        <v>2.2754400000000001E-2</v>
      </c>
    </row>
    <row r="1770" spans="1:11" x14ac:dyDescent="0.25">
      <c r="A1770">
        <v>4</v>
      </c>
      <c r="B1770" t="s">
        <v>739</v>
      </c>
      <c r="C1770" t="s">
        <v>1096</v>
      </c>
      <c r="D1770" t="s">
        <v>1097</v>
      </c>
      <c r="E1770" t="s">
        <v>37</v>
      </c>
      <c r="F1770" t="s">
        <v>8</v>
      </c>
      <c r="G1770" t="s">
        <v>1826</v>
      </c>
      <c r="H1770">
        <v>63.016041100000002</v>
      </c>
      <c r="I1770">
        <v>63.295243300000003</v>
      </c>
      <c r="J1770">
        <v>0.27920220000000001</v>
      </c>
      <c r="K1770">
        <v>0.44111089999999997</v>
      </c>
    </row>
    <row r="1771" spans="1:11" x14ac:dyDescent="0.25">
      <c r="A1771">
        <v>4</v>
      </c>
      <c r="B1771" t="s">
        <v>1462</v>
      </c>
      <c r="C1771" t="s">
        <v>1811</v>
      </c>
      <c r="D1771" t="s">
        <v>1812</v>
      </c>
      <c r="E1771" t="s">
        <v>37</v>
      </c>
      <c r="F1771" t="s">
        <v>8</v>
      </c>
      <c r="G1771" t="s">
        <v>1826</v>
      </c>
      <c r="H1771">
        <v>64.003052199999999</v>
      </c>
      <c r="I1771">
        <v>63.392290299999999</v>
      </c>
      <c r="J1771">
        <v>0.61076189999999997</v>
      </c>
      <c r="K1771">
        <v>0.96346399999999999</v>
      </c>
    </row>
    <row r="1772" spans="1:11" x14ac:dyDescent="0.25">
      <c r="A1772">
        <v>1</v>
      </c>
      <c r="B1772" t="s">
        <v>36</v>
      </c>
      <c r="C1772" t="s">
        <v>38</v>
      </c>
      <c r="D1772" t="s">
        <v>39</v>
      </c>
      <c r="E1772" t="s">
        <v>37</v>
      </c>
      <c r="F1772" t="s">
        <v>9</v>
      </c>
      <c r="G1772" t="s">
        <v>1826</v>
      </c>
      <c r="H1772">
        <v>63.573897799999997</v>
      </c>
      <c r="I1772">
        <v>62.952729599999998</v>
      </c>
      <c r="J1772">
        <v>0.62116819999999995</v>
      </c>
      <c r="K1772">
        <v>0.98672159999999998</v>
      </c>
    </row>
    <row r="1773" spans="1:11" x14ac:dyDescent="0.25">
      <c r="A1773">
        <v>1</v>
      </c>
      <c r="B1773" t="s">
        <v>36</v>
      </c>
      <c r="C1773" t="s">
        <v>42</v>
      </c>
      <c r="D1773" t="s">
        <v>43</v>
      </c>
      <c r="E1773" t="s">
        <v>37</v>
      </c>
      <c r="F1773" t="s">
        <v>9</v>
      </c>
      <c r="G1773" t="s">
        <v>1826</v>
      </c>
      <c r="H1773">
        <v>64.500324199999994</v>
      </c>
      <c r="I1773">
        <v>63.8901793</v>
      </c>
      <c r="J1773">
        <v>0.61014489999999999</v>
      </c>
      <c r="K1773">
        <v>0.95499009999999995</v>
      </c>
    </row>
    <row r="1774" spans="1:11" x14ac:dyDescent="0.25">
      <c r="A1774">
        <v>1</v>
      </c>
      <c r="B1774" t="s">
        <v>36</v>
      </c>
      <c r="C1774" t="s">
        <v>44</v>
      </c>
      <c r="D1774" t="s">
        <v>45</v>
      </c>
      <c r="E1774" t="s">
        <v>37</v>
      </c>
      <c r="F1774" t="s">
        <v>9</v>
      </c>
      <c r="G1774" t="s">
        <v>1826</v>
      </c>
      <c r="H1774">
        <v>63.153776499999999</v>
      </c>
      <c r="I1774">
        <v>62.771192499999998</v>
      </c>
      <c r="J1774">
        <v>0.38258399999999998</v>
      </c>
      <c r="K1774">
        <v>0.60948979999999997</v>
      </c>
    </row>
    <row r="1775" spans="1:11" x14ac:dyDescent="0.25">
      <c r="A1775">
        <v>1</v>
      </c>
      <c r="B1775" t="s">
        <v>36</v>
      </c>
      <c r="C1775" t="s">
        <v>50</v>
      </c>
      <c r="D1775" t="s">
        <v>51</v>
      </c>
      <c r="E1775" t="s">
        <v>37</v>
      </c>
      <c r="F1775" t="s">
        <v>9</v>
      </c>
      <c r="G1775" t="s">
        <v>1826</v>
      </c>
      <c r="H1775">
        <v>63.153902100000003</v>
      </c>
      <c r="I1775">
        <v>63.666108700000002</v>
      </c>
      <c r="J1775">
        <v>0.51220659999999996</v>
      </c>
      <c r="K1775">
        <v>0.80452000000000001</v>
      </c>
    </row>
    <row r="1776" spans="1:11" x14ac:dyDescent="0.25">
      <c r="A1776">
        <v>1</v>
      </c>
      <c r="B1776" t="s">
        <v>36</v>
      </c>
      <c r="C1776" t="s">
        <v>58</v>
      </c>
      <c r="D1776" t="s">
        <v>59</v>
      </c>
      <c r="E1776" t="s">
        <v>37</v>
      </c>
      <c r="F1776" t="s">
        <v>9</v>
      </c>
      <c r="G1776" t="s">
        <v>1826</v>
      </c>
      <c r="H1776">
        <v>63.327551100000001</v>
      </c>
      <c r="I1776">
        <v>63.321086299999997</v>
      </c>
      <c r="J1776">
        <v>6.4647999999999997E-3</v>
      </c>
      <c r="K1776">
        <v>1.0209599999999999E-2</v>
      </c>
    </row>
    <row r="1777" spans="1:11" x14ac:dyDescent="0.25">
      <c r="A1777">
        <v>1</v>
      </c>
      <c r="B1777" t="s">
        <v>36</v>
      </c>
      <c r="C1777" t="s">
        <v>60</v>
      </c>
      <c r="D1777" t="s">
        <v>61</v>
      </c>
      <c r="E1777" t="s">
        <v>37</v>
      </c>
      <c r="F1777" t="s">
        <v>9</v>
      </c>
      <c r="G1777" t="s">
        <v>1826</v>
      </c>
      <c r="H1777">
        <v>63.960297599999997</v>
      </c>
      <c r="I1777">
        <v>63.327551100000001</v>
      </c>
      <c r="J1777">
        <v>0.63274649999999999</v>
      </c>
      <c r="K1777">
        <v>0.99916459999999996</v>
      </c>
    </row>
    <row r="1778" spans="1:11" x14ac:dyDescent="0.25">
      <c r="A1778">
        <v>1</v>
      </c>
      <c r="B1778" t="s">
        <v>36</v>
      </c>
      <c r="C1778" t="s">
        <v>62</v>
      </c>
      <c r="D1778" t="s">
        <v>63</v>
      </c>
      <c r="E1778" t="s">
        <v>37</v>
      </c>
      <c r="F1778" t="s">
        <v>9</v>
      </c>
      <c r="G1778" t="s">
        <v>1826</v>
      </c>
      <c r="H1778">
        <v>63.067620300000002</v>
      </c>
      <c r="I1778">
        <v>63.960297599999997</v>
      </c>
      <c r="J1778">
        <v>0.89267730000000001</v>
      </c>
      <c r="K1778">
        <v>1.3956740999999999</v>
      </c>
    </row>
    <row r="1779" spans="1:11" x14ac:dyDescent="0.25">
      <c r="A1779">
        <v>1</v>
      </c>
      <c r="B1779" t="s">
        <v>36</v>
      </c>
      <c r="C1779" t="s">
        <v>76</v>
      </c>
      <c r="D1779" t="s">
        <v>77</v>
      </c>
      <c r="E1779" t="s">
        <v>37</v>
      </c>
      <c r="F1779" t="s">
        <v>9</v>
      </c>
      <c r="G1779" t="s">
        <v>1826</v>
      </c>
      <c r="H1779">
        <v>62.5571913</v>
      </c>
      <c r="I1779">
        <v>63.782840999999998</v>
      </c>
      <c r="J1779">
        <v>1.2256497</v>
      </c>
      <c r="K1779">
        <v>1.9215978</v>
      </c>
    </row>
    <row r="1780" spans="1:11" x14ac:dyDescent="0.25">
      <c r="A1780">
        <v>1</v>
      </c>
      <c r="B1780" t="s">
        <v>36</v>
      </c>
      <c r="C1780" t="s">
        <v>82</v>
      </c>
      <c r="D1780" t="s">
        <v>83</v>
      </c>
      <c r="E1780" t="s">
        <v>37</v>
      </c>
      <c r="F1780" t="s">
        <v>9</v>
      </c>
      <c r="G1780" t="s">
        <v>1826</v>
      </c>
      <c r="H1780">
        <v>63.837266499999998</v>
      </c>
      <c r="I1780">
        <v>62.9960399</v>
      </c>
      <c r="J1780">
        <v>0.84122660000000005</v>
      </c>
      <c r="K1780">
        <v>1.3353642999999999</v>
      </c>
    </row>
    <row r="1781" spans="1:11" x14ac:dyDescent="0.25">
      <c r="A1781">
        <v>1</v>
      </c>
      <c r="B1781" t="s">
        <v>36</v>
      </c>
      <c r="C1781" t="s">
        <v>86</v>
      </c>
      <c r="D1781" t="s">
        <v>87</v>
      </c>
      <c r="E1781" t="s">
        <v>37</v>
      </c>
      <c r="F1781" t="s">
        <v>9</v>
      </c>
      <c r="G1781" t="s">
        <v>1826</v>
      </c>
      <c r="H1781">
        <v>63.291999300000001</v>
      </c>
      <c r="I1781">
        <v>64.272188499999999</v>
      </c>
      <c r="J1781">
        <v>0.98018919999999998</v>
      </c>
      <c r="K1781">
        <v>1.5250596000000001</v>
      </c>
    </row>
    <row r="1782" spans="1:11" x14ac:dyDescent="0.25">
      <c r="A1782">
        <v>1</v>
      </c>
      <c r="B1782" t="s">
        <v>36</v>
      </c>
      <c r="C1782" t="s">
        <v>94</v>
      </c>
      <c r="D1782" t="s">
        <v>95</v>
      </c>
      <c r="E1782" t="s">
        <v>37</v>
      </c>
      <c r="F1782" t="s">
        <v>9</v>
      </c>
      <c r="G1782" t="s">
        <v>1826</v>
      </c>
      <c r="H1782">
        <v>64.493298100000004</v>
      </c>
      <c r="I1782">
        <v>64.423271900000003</v>
      </c>
      <c r="J1782">
        <v>7.0026199999999997E-2</v>
      </c>
      <c r="K1782">
        <v>0.1086971</v>
      </c>
    </row>
    <row r="1783" spans="1:11" x14ac:dyDescent="0.25">
      <c r="A1783">
        <v>1</v>
      </c>
      <c r="B1783" t="s">
        <v>36</v>
      </c>
      <c r="C1783" t="s">
        <v>114</v>
      </c>
      <c r="D1783" t="s">
        <v>115</v>
      </c>
      <c r="E1783" t="s">
        <v>37</v>
      </c>
      <c r="F1783" t="s">
        <v>9</v>
      </c>
      <c r="G1783" t="s">
        <v>1826</v>
      </c>
      <c r="H1783">
        <v>63.7433744</v>
      </c>
      <c r="I1783">
        <v>63.629629399999999</v>
      </c>
      <c r="J1783">
        <v>0.113745</v>
      </c>
      <c r="K1783">
        <v>0.17876110000000001</v>
      </c>
    </row>
    <row r="1784" spans="1:11" x14ac:dyDescent="0.25">
      <c r="A1784">
        <v>1</v>
      </c>
      <c r="B1784" t="s">
        <v>36</v>
      </c>
      <c r="C1784" t="s">
        <v>122</v>
      </c>
      <c r="D1784" t="s">
        <v>123</v>
      </c>
      <c r="E1784" t="s">
        <v>37</v>
      </c>
      <c r="F1784" t="s">
        <v>9</v>
      </c>
      <c r="G1784" t="s">
        <v>1826</v>
      </c>
      <c r="H1784">
        <v>62.952031400000003</v>
      </c>
      <c r="I1784">
        <v>63.398876899999998</v>
      </c>
      <c r="J1784">
        <v>0.44684550000000001</v>
      </c>
      <c r="K1784">
        <v>0.70481609999999995</v>
      </c>
    </row>
    <row r="1785" spans="1:11" x14ac:dyDescent="0.25">
      <c r="A1785">
        <v>1</v>
      </c>
      <c r="B1785" t="s">
        <v>36</v>
      </c>
      <c r="C1785" t="s">
        <v>128</v>
      </c>
      <c r="D1785" t="s">
        <v>129</v>
      </c>
      <c r="E1785" t="s">
        <v>37</v>
      </c>
      <c r="F1785" t="s">
        <v>9</v>
      </c>
      <c r="G1785" t="s">
        <v>1826</v>
      </c>
      <c r="H1785">
        <v>62.560783399999998</v>
      </c>
      <c r="I1785">
        <v>62.821111500000001</v>
      </c>
      <c r="J1785">
        <v>0.26032810000000001</v>
      </c>
      <c r="K1785">
        <v>0.41439589999999998</v>
      </c>
    </row>
    <row r="1786" spans="1:11" x14ac:dyDescent="0.25">
      <c r="A1786">
        <v>1</v>
      </c>
      <c r="B1786" t="s">
        <v>36</v>
      </c>
      <c r="C1786" t="s">
        <v>130</v>
      </c>
      <c r="D1786" t="s">
        <v>131</v>
      </c>
      <c r="E1786" t="s">
        <v>37</v>
      </c>
      <c r="F1786" t="s">
        <v>9</v>
      </c>
      <c r="G1786" t="s">
        <v>1826</v>
      </c>
      <c r="H1786">
        <v>62.788674</v>
      </c>
      <c r="I1786">
        <v>62.560783399999998</v>
      </c>
      <c r="J1786">
        <v>0.2278906</v>
      </c>
      <c r="K1786">
        <v>0.3642707</v>
      </c>
    </row>
    <row r="1787" spans="1:11" x14ac:dyDescent="0.25">
      <c r="A1787">
        <v>1</v>
      </c>
      <c r="B1787" t="s">
        <v>36</v>
      </c>
      <c r="C1787" t="s">
        <v>136</v>
      </c>
      <c r="D1787" t="s">
        <v>137</v>
      </c>
      <c r="E1787" t="s">
        <v>37</v>
      </c>
      <c r="F1787" t="s">
        <v>9</v>
      </c>
      <c r="G1787" t="s">
        <v>1826</v>
      </c>
      <c r="H1787">
        <v>63.539712000000002</v>
      </c>
      <c r="I1787">
        <v>63.2828065</v>
      </c>
      <c r="J1787">
        <v>0.25690550000000001</v>
      </c>
      <c r="K1787">
        <v>0.40596409999999999</v>
      </c>
    </row>
    <row r="1788" spans="1:11" x14ac:dyDescent="0.25">
      <c r="A1788">
        <v>1</v>
      </c>
      <c r="B1788" t="s">
        <v>388</v>
      </c>
      <c r="C1788" t="s">
        <v>391</v>
      </c>
      <c r="D1788" t="s">
        <v>392</v>
      </c>
      <c r="E1788" t="s">
        <v>37</v>
      </c>
      <c r="F1788" t="s">
        <v>9</v>
      </c>
      <c r="G1788" t="s">
        <v>1826</v>
      </c>
      <c r="H1788">
        <v>62.645637299999997</v>
      </c>
      <c r="I1788">
        <v>62.280626300000002</v>
      </c>
      <c r="J1788">
        <v>0.36501099999999997</v>
      </c>
      <c r="K1788">
        <v>0.58607469999999995</v>
      </c>
    </row>
    <row r="1789" spans="1:11" x14ac:dyDescent="0.25">
      <c r="A1789">
        <v>1</v>
      </c>
      <c r="B1789" t="s">
        <v>388</v>
      </c>
      <c r="C1789" t="s">
        <v>401</v>
      </c>
      <c r="D1789" t="s">
        <v>402</v>
      </c>
      <c r="E1789" t="s">
        <v>37</v>
      </c>
      <c r="F1789" t="s">
        <v>9</v>
      </c>
      <c r="G1789" t="s">
        <v>1826</v>
      </c>
      <c r="H1789">
        <v>62.054199799999999</v>
      </c>
      <c r="I1789">
        <v>61.4365217</v>
      </c>
      <c r="J1789">
        <v>0.61767810000000001</v>
      </c>
      <c r="K1789">
        <v>1.0053924000000001</v>
      </c>
    </row>
    <row r="1790" spans="1:11" x14ac:dyDescent="0.25">
      <c r="A1790">
        <v>1</v>
      </c>
      <c r="B1790" t="s">
        <v>388</v>
      </c>
      <c r="C1790" t="s">
        <v>407</v>
      </c>
      <c r="D1790" t="s">
        <v>408</v>
      </c>
      <c r="E1790" t="s">
        <v>37</v>
      </c>
      <c r="F1790" t="s">
        <v>9</v>
      </c>
      <c r="G1790" t="s">
        <v>1826</v>
      </c>
      <c r="H1790">
        <v>63.159573399999999</v>
      </c>
      <c r="I1790">
        <v>61.016409000000003</v>
      </c>
      <c r="J1790">
        <v>2.1431643999999999</v>
      </c>
      <c r="K1790">
        <v>3.5124393999999999</v>
      </c>
    </row>
    <row r="1791" spans="1:11" x14ac:dyDescent="0.25">
      <c r="A1791">
        <v>1</v>
      </c>
      <c r="B1791" t="s">
        <v>388</v>
      </c>
      <c r="C1791" t="s">
        <v>411</v>
      </c>
      <c r="D1791" t="s">
        <v>412</v>
      </c>
      <c r="E1791" t="s">
        <v>37</v>
      </c>
      <c r="F1791" t="s">
        <v>9</v>
      </c>
      <c r="G1791" t="s">
        <v>1826</v>
      </c>
      <c r="H1791">
        <v>61.186696900000001</v>
      </c>
      <c r="I1791">
        <v>61.3507794</v>
      </c>
      <c r="J1791">
        <v>0.16408249999999999</v>
      </c>
      <c r="K1791">
        <v>0.26744970000000001</v>
      </c>
    </row>
    <row r="1792" spans="1:11" x14ac:dyDescent="0.25">
      <c r="A1792">
        <v>1</v>
      </c>
      <c r="B1792" t="s">
        <v>388</v>
      </c>
      <c r="C1792" t="s">
        <v>417</v>
      </c>
      <c r="D1792" t="s">
        <v>418</v>
      </c>
      <c r="E1792" t="s">
        <v>37</v>
      </c>
      <c r="F1792" t="s">
        <v>9</v>
      </c>
      <c r="G1792" t="s">
        <v>1826</v>
      </c>
      <c r="H1792">
        <v>61.619446000000003</v>
      </c>
      <c r="I1792">
        <v>61.462115699999998</v>
      </c>
      <c r="J1792">
        <v>0.15733030000000001</v>
      </c>
      <c r="K1792">
        <v>0.25597930000000002</v>
      </c>
    </row>
    <row r="1793" spans="1:11" x14ac:dyDescent="0.25">
      <c r="A1793">
        <v>1</v>
      </c>
      <c r="B1793" t="s">
        <v>388</v>
      </c>
      <c r="C1793" t="s">
        <v>429</v>
      </c>
      <c r="D1793" t="s">
        <v>430</v>
      </c>
      <c r="E1793" t="s">
        <v>37</v>
      </c>
      <c r="F1793" t="s">
        <v>9</v>
      </c>
      <c r="G1793" t="s">
        <v>1826</v>
      </c>
      <c r="H1793">
        <v>62.496505399999997</v>
      </c>
      <c r="I1793">
        <v>61.851778600000003</v>
      </c>
      <c r="J1793">
        <v>0.64472680000000004</v>
      </c>
      <c r="K1793">
        <v>1.0423739000000001</v>
      </c>
    </row>
    <row r="1794" spans="1:11" x14ac:dyDescent="0.25">
      <c r="A1794">
        <v>1</v>
      </c>
      <c r="B1794" t="s">
        <v>388</v>
      </c>
      <c r="C1794" t="s">
        <v>435</v>
      </c>
      <c r="D1794" t="s">
        <v>436</v>
      </c>
      <c r="E1794" t="s">
        <v>37</v>
      </c>
      <c r="F1794" t="s">
        <v>9</v>
      </c>
      <c r="G1794" t="s">
        <v>1826</v>
      </c>
      <c r="H1794">
        <v>60.736540499999997</v>
      </c>
      <c r="I1794">
        <v>60.880175100000002</v>
      </c>
      <c r="J1794">
        <v>0.1436346</v>
      </c>
      <c r="K1794">
        <v>0.23593</v>
      </c>
    </row>
    <row r="1795" spans="1:11" x14ac:dyDescent="0.25">
      <c r="A1795">
        <v>1</v>
      </c>
      <c r="B1795" t="s">
        <v>388</v>
      </c>
      <c r="C1795" t="s">
        <v>437</v>
      </c>
      <c r="D1795" t="s">
        <v>438</v>
      </c>
      <c r="E1795" t="s">
        <v>37</v>
      </c>
      <c r="F1795" t="s">
        <v>9</v>
      </c>
      <c r="G1795" t="s">
        <v>1826</v>
      </c>
      <c r="H1795">
        <v>61.813350499999999</v>
      </c>
      <c r="I1795">
        <v>60.736540499999997</v>
      </c>
      <c r="J1795">
        <v>1.07681</v>
      </c>
      <c r="K1795">
        <v>1.7729195</v>
      </c>
    </row>
    <row r="1796" spans="1:11" x14ac:dyDescent="0.25">
      <c r="A1796">
        <v>1</v>
      </c>
      <c r="B1796" t="s">
        <v>388</v>
      </c>
      <c r="C1796" t="s">
        <v>449</v>
      </c>
      <c r="D1796" t="s">
        <v>450</v>
      </c>
      <c r="E1796" t="s">
        <v>37</v>
      </c>
      <c r="F1796" t="s">
        <v>9</v>
      </c>
      <c r="G1796" t="s">
        <v>1826</v>
      </c>
      <c r="H1796">
        <v>61.7123074</v>
      </c>
      <c r="I1796">
        <v>62.259897500000001</v>
      </c>
      <c r="J1796">
        <v>0.54759009999999997</v>
      </c>
      <c r="K1796">
        <v>0.87952300000000005</v>
      </c>
    </row>
    <row r="1797" spans="1:11" x14ac:dyDescent="0.25">
      <c r="A1797">
        <v>1</v>
      </c>
      <c r="B1797" t="s">
        <v>388</v>
      </c>
      <c r="C1797" t="s">
        <v>453</v>
      </c>
      <c r="D1797" t="s">
        <v>454</v>
      </c>
      <c r="E1797" t="s">
        <v>37</v>
      </c>
      <c r="F1797" t="s">
        <v>9</v>
      </c>
      <c r="G1797" t="s">
        <v>1826</v>
      </c>
      <c r="H1797">
        <v>59.814554800000003</v>
      </c>
      <c r="I1797">
        <v>59.466831200000001</v>
      </c>
      <c r="J1797">
        <v>0.34772360000000002</v>
      </c>
      <c r="K1797">
        <v>0.58473540000000002</v>
      </c>
    </row>
    <row r="1798" spans="1:11" x14ac:dyDescent="0.25">
      <c r="A1798">
        <v>1</v>
      </c>
      <c r="B1798" t="s">
        <v>388</v>
      </c>
      <c r="C1798" t="s">
        <v>455</v>
      </c>
      <c r="D1798" t="s">
        <v>456</v>
      </c>
      <c r="E1798" t="s">
        <v>37</v>
      </c>
      <c r="F1798" t="s">
        <v>9</v>
      </c>
      <c r="G1798" t="s">
        <v>1826</v>
      </c>
      <c r="H1798">
        <v>60.741378900000001</v>
      </c>
      <c r="I1798">
        <v>59.814554800000003</v>
      </c>
      <c r="J1798">
        <v>0.92682410000000004</v>
      </c>
      <c r="K1798">
        <v>1.5494958999999999</v>
      </c>
    </row>
    <row r="1799" spans="1:11" x14ac:dyDescent="0.25">
      <c r="A1799">
        <v>1</v>
      </c>
      <c r="B1799" t="s">
        <v>388</v>
      </c>
      <c r="C1799" t="s">
        <v>469</v>
      </c>
      <c r="D1799" t="s">
        <v>470</v>
      </c>
      <c r="E1799" t="s">
        <v>37</v>
      </c>
      <c r="F1799" t="s">
        <v>9</v>
      </c>
      <c r="G1799" t="s">
        <v>1826</v>
      </c>
      <c r="H1799">
        <v>60.452409199999998</v>
      </c>
      <c r="I1799">
        <v>61.779409600000001</v>
      </c>
      <c r="J1799">
        <v>1.3270004</v>
      </c>
      <c r="K1799">
        <v>2.1479655000000002</v>
      </c>
    </row>
    <row r="1800" spans="1:11" x14ac:dyDescent="0.25">
      <c r="A1800">
        <v>1</v>
      </c>
      <c r="B1800" t="s">
        <v>388</v>
      </c>
      <c r="C1800" t="s">
        <v>477</v>
      </c>
      <c r="D1800" t="s">
        <v>478</v>
      </c>
      <c r="E1800" t="s">
        <v>37</v>
      </c>
      <c r="F1800" t="s">
        <v>9</v>
      </c>
      <c r="G1800" t="s">
        <v>1826</v>
      </c>
      <c r="H1800">
        <v>61.445730099999999</v>
      </c>
      <c r="I1800">
        <v>62.134332499999999</v>
      </c>
      <c r="J1800">
        <v>0.68860239999999995</v>
      </c>
      <c r="K1800">
        <v>1.1082478</v>
      </c>
    </row>
    <row r="1801" spans="1:11" x14ac:dyDescent="0.25">
      <c r="A1801">
        <v>1</v>
      </c>
      <c r="B1801" t="s">
        <v>739</v>
      </c>
      <c r="C1801" t="s">
        <v>748</v>
      </c>
      <c r="D1801" t="s">
        <v>749</v>
      </c>
      <c r="E1801" t="s">
        <v>37</v>
      </c>
      <c r="F1801" t="s">
        <v>9</v>
      </c>
      <c r="G1801" t="s">
        <v>1826</v>
      </c>
      <c r="H1801">
        <v>62.301077100000001</v>
      </c>
      <c r="I1801">
        <v>63.339965900000003</v>
      </c>
      <c r="J1801">
        <v>1.0388888000000001</v>
      </c>
      <c r="K1801">
        <v>1.6401790000000001</v>
      </c>
    </row>
    <row r="1802" spans="1:11" x14ac:dyDescent="0.25">
      <c r="A1802">
        <v>1</v>
      </c>
      <c r="B1802" t="s">
        <v>739</v>
      </c>
      <c r="C1802" t="s">
        <v>756</v>
      </c>
      <c r="D1802" t="s">
        <v>757</v>
      </c>
      <c r="E1802" t="s">
        <v>37</v>
      </c>
      <c r="F1802" t="s">
        <v>9</v>
      </c>
      <c r="G1802" t="s">
        <v>1826</v>
      </c>
      <c r="H1802">
        <v>62.564661200000003</v>
      </c>
      <c r="I1802">
        <v>63.841040499999998</v>
      </c>
      <c r="J1802">
        <v>1.2763793000000001</v>
      </c>
      <c r="K1802">
        <v>1.9993084000000001</v>
      </c>
    </row>
    <row r="1803" spans="1:11" x14ac:dyDescent="0.25">
      <c r="A1803">
        <v>1</v>
      </c>
      <c r="B1803" t="s">
        <v>739</v>
      </c>
      <c r="C1803" t="s">
        <v>770</v>
      </c>
      <c r="D1803" t="s">
        <v>771</v>
      </c>
      <c r="E1803" t="s">
        <v>37</v>
      </c>
      <c r="F1803" t="s">
        <v>9</v>
      </c>
      <c r="G1803" t="s">
        <v>1826</v>
      </c>
      <c r="H1803">
        <v>63.409106299999998</v>
      </c>
      <c r="I1803">
        <v>63.8627763</v>
      </c>
      <c r="J1803">
        <v>0.45367000000000002</v>
      </c>
      <c r="K1803">
        <v>0.71038250000000003</v>
      </c>
    </row>
    <row r="1804" spans="1:11" x14ac:dyDescent="0.25">
      <c r="A1804">
        <v>1</v>
      </c>
      <c r="B1804" t="s">
        <v>739</v>
      </c>
      <c r="C1804" t="s">
        <v>776</v>
      </c>
      <c r="D1804" t="s">
        <v>777</v>
      </c>
      <c r="E1804" t="s">
        <v>37</v>
      </c>
      <c r="F1804" t="s">
        <v>9</v>
      </c>
      <c r="G1804" t="s">
        <v>1826</v>
      </c>
      <c r="H1804">
        <v>63.521598599999997</v>
      </c>
      <c r="I1804">
        <v>62.217517100000002</v>
      </c>
      <c r="J1804">
        <v>1.3040814999999999</v>
      </c>
      <c r="K1804">
        <v>2.0960038000000001</v>
      </c>
    </row>
    <row r="1805" spans="1:11" x14ac:dyDescent="0.25">
      <c r="A1805">
        <v>1</v>
      </c>
      <c r="B1805" t="s">
        <v>739</v>
      </c>
      <c r="C1805" t="s">
        <v>782</v>
      </c>
      <c r="D1805" t="s">
        <v>783</v>
      </c>
      <c r="E1805" t="s">
        <v>37</v>
      </c>
      <c r="F1805" t="s">
        <v>9</v>
      </c>
      <c r="G1805" t="s">
        <v>1826</v>
      </c>
      <c r="H1805">
        <v>63.636223700000002</v>
      </c>
      <c r="I1805">
        <v>63.695667499999999</v>
      </c>
      <c r="J1805">
        <v>5.9443799999999998E-2</v>
      </c>
      <c r="K1805">
        <v>9.3324699999999997E-2</v>
      </c>
    </row>
    <row r="1806" spans="1:11" x14ac:dyDescent="0.25">
      <c r="A1806">
        <v>1</v>
      </c>
      <c r="B1806" t="s">
        <v>739</v>
      </c>
      <c r="C1806" t="s">
        <v>786</v>
      </c>
      <c r="D1806" t="s">
        <v>787</v>
      </c>
      <c r="E1806" t="s">
        <v>37</v>
      </c>
      <c r="F1806" t="s">
        <v>9</v>
      </c>
      <c r="G1806" t="s">
        <v>1826</v>
      </c>
      <c r="H1806">
        <v>62.531178799999999</v>
      </c>
      <c r="I1806">
        <v>63.493642700000002</v>
      </c>
      <c r="J1806">
        <v>0.96246390000000004</v>
      </c>
      <c r="K1806">
        <v>1.5158429</v>
      </c>
    </row>
    <row r="1807" spans="1:11" x14ac:dyDescent="0.25">
      <c r="A1807">
        <v>1</v>
      </c>
      <c r="B1807" t="s">
        <v>739</v>
      </c>
      <c r="C1807" t="s">
        <v>802</v>
      </c>
      <c r="D1807" t="s">
        <v>803</v>
      </c>
      <c r="E1807" t="s">
        <v>37</v>
      </c>
      <c r="F1807" t="s">
        <v>9</v>
      </c>
      <c r="G1807" t="s">
        <v>1826</v>
      </c>
      <c r="H1807">
        <v>63.241252899999999</v>
      </c>
      <c r="I1807">
        <v>63.465357500000003</v>
      </c>
      <c r="J1807">
        <v>0.22410459999999999</v>
      </c>
      <c r="K1807">
        <v>0.35311330000000002</v>
      </c>
    </row>
    <row r="1808" spans="1:11" x14ac:dyDescent="0.25">
      <c r="A1808">
        <v>1</v>
      </c>
      <c r="B1808" t="s">
        <v>739</v>
      </c>
      <c r="C1808" t="s">
        <v>810</v>
      </c>
      <c r="D1808" t="s">
        <v>811</v>
      </c>
      <c r="E1808" t="s">
        <v>37</v>
      </c>
      <c r="F1808" t="s">
        <v>9</v>
      </c>
      <c r="G1808" t="s">
        <v>1826</v>
      </c>
      <c r="H1808">
        <v>62.673980999999998</v>
      </c>
      <c r="I1808">
        <v>62.9485709</v>
      </c>
      <c r="J1808">
        <v>0.2745899</v>
      </c>
      <c r="K1808">
        <v>0.43621310000000002</v>
      </c>
    </row>
    <row r="1809" spans="1:11" x14ac:dyDescent="0.25">
      <c r="A1809">
        <v>1</v>
      </c>
      <c r="B1809" t="s">
        <v>739</v>
      </c>
      <c r="C1809" t="s">
        <v>812</v>
      </c>
      <c r="D1809" t="s">
        <v>813</v>
      </c>
      <c r="E1809" t="s">
        <v>37</v>
      </c>
      <c r="F1809" t="s">
        <v>9</v>
      </c>
      <c r="G1809" t="s">
        <v>1826</v>
      </c>
      <c r="H1809">
        <v>63.424576999999999</v>
      </c>
      <c r="I1809">
        <v>62.673980999999998</v>
      </c>
      <c r="J1809">
        <v>0.75059600000000004</v>
      </c>
      <c r="K1809">
        <v>1.1976198</v>
      </c>
    </row>
    <row r="1810" spans="1:11" x14ac:dyDescent="0.25">
      <c r="A1810">
        <v>1</v>
      </c>
      <c r="B1810" t="s">
        <v>739</v>
      </c>
      <c r="C1810" t="s">
        <v>822</v>
      </c>
      <c r="D1810" t="s">
        <v>823</v>
      </c>
      <c r="E1810" t="s">
        <v>37</v>
      </c>
      <c r="F1810" t="s">
        <v>9</v>
      </c>
      <c r="G1810" t="s">
        <v>1826</v>
      </c>
      <c r="H1810">
        <v>63.087296500000001</v>
      </c>
      <c r="I1810">
        <v>63.391852900000004</v>
      </c>
      <c r="J1810">
        <v>0.3045564</v>
      </c>
      <c r="K1810">
        <v>0.48043459999999999</v>
      </c>
    </row>
    <row r="1811" spans="1:11" x14ac:dyDescent="0.25">
      <c r="A1811">
        <v>1</v>
      </c>
      <c r="B1811" t="s">
        <v>739</v>
      </c>
      <c r="C1811" t="s">
        <v>830</v>
      </c>
      <c r="D1811" t="s">
        <v>831</v>
      </c>
      <c r="E1811" t="s">
        <v>37</v>
      </c>
      <c r="F1811" t="s">
        <v>9</v>
      </c>
      <c r="G1811" t="s">
        <v>1826</v>
      </c>
      <c r="H1811">
        <v>62.605935299999999</v>
      </c>
      <c r="I1811">
        <v>62.8834309</v>
      </c>
      <c r="J1811">
        <v>0.27749560000000001</v>
      </c>
      <c r="K1811">
        <v>0.4412857</v>
      </c>
    </row>
    <row r="1812" spans="1:11" x14ac:dyDescent="0.25">
      <c r="A1812">
        <v>1</v>
      </c>
      <c r="B1812" t="s">
        <v>1100</v>
      </c>
      <c r="C1812" t="s">
        <v>1103</v>
      </c>
      <c r="D1812" t="s">
        <v>1104</v>
      </c>
      <c r="E1812" t="s">
        <v>37</v>
      </c>
      <c r="F1812" t="s">
        <v>9</v>
      </c>
      <c r="G1812" t="s">
        <v>1826</v>
      </c>
      <c r="H1812">
        <v>62.815115300000002</v>
      </c>
      <c r="I1812">
        <v>62.955885299999998</v>
      </c>
      <c r="J1812">
        <v>0.14077000000000001</v>
      </c>
      <c r="K1812">
        <v>0.22360099999999999</v>
      </c>
    </row>
    <row r="1813" spans="1:11" x14ac:dyDescent="0.25">
      <c r="A1813">
        <v>1</v>
      </c>
      <c r="B1813" t="s">
        <v>1100</v>
      </c>
      <c r="C1813" t="s">
        <v>1107</v>
      </c>
      <c r="D1813" t="s">
        <v>1108</v>
      </c>
      <c r="E1813" t="s">
        <v>37</v>
      </c>
      <c r="F1813" t="s">
        <v>9</v>
      </c>
      <c r="G1813" t="s">
        <v>1826</v>
      </c>
      <c r="H1813">
        <v>62.696891999999998</v>
      </c>
      <c r="I1813">
        <v>62.895984300000002</v>
      </c>
      <c r="J1813">
        <v>0.1990923</v>
      </c>
      <c r="K1813">
        <v>0.31654209999999999</v>
      </c>
    </row>
    <row r="1814" spans="1:11" x14ac:dyDescent="0.25">
      <c r="A1814">
        <v>1</v>
      </c>
      <c r="B1814" t="s">
        <v>1100</v>
      </c>
      <c r="C1814" t="s">
        <v>1113</v>
      </c>
      <c r="D1814" t="s">
        <v>1114</v>
      </c>
      <c r="E1814" t="s">
        <v>37</v>
      </c>
      <c r="F1814" t="s">
        <v>9</v>
      </c>
      <c r="G1814" t="s">
        <v>1826</v>
      </c>
      <c r="H1814">
        <v>63.0209464</v>
      </c>
      <c r="I1814">
        <v>62.926543299999999</v>
      </c>
      <c r="J1814">
        <v>9.4403100000000004E-2</v>
      </c>
      <c r="K1814">
        <v>0.15002109999999999</v>
      </c>
    </row>
    <row r="1815" spans="1:11" x14ac:dyDescent="0.25">
      <c r="A1815">
        <v>1</v>
      </c>
      <c r="B1815" t="s">
        <v>1100</v>
      </c>
      <c r="C1815" t="s">
        <v>1115</v>
      </c>
      <c r="D1815" t="s">
        <v>1116</v>
      </c>
      <c r="E1815" t="s">
        <v>37</v>
      </c>
      <c r="F1815" t="s">
        <v>9</v>
      </c>
      <c r="G1815" t="s">
        <v>1826</v>
      </c>
      <c r="H1815">
        <v>63.4572079</v>
      </c>
      <c r="I1815">
        <v>63.0209464</v>
      </c>
      <c r="J1815">
        <v>0.43626150000000002</v>
      </c>
      <c r="K1815">
        <v>0.69224839999999999</v>
      </c>
    </row>
    <row r="1816" spans="1:11" x14ac:dyDescent="0.25">
      <c r="A1816">
        <v>1</v>
      </c>
      <c r="B1816" t="s">
        <v>1100</v>
      </c>
      <c r="C1816" t="s">
        <v>1121</v>
      </c>
      <c r="D1816" t="s">
        <v>1122</v>
      </c>
      <c r="E1816" t="s">
        <v>37</v>
      </c>
      <c r="F1816" t="s">
        <v>9</v>
      </c>
      <c r="G1816" t="s">
        <v>1826</v>
      </c>
      <c r="H1816">
        <v>62.793597499999997</v>
      </c>
      <c r="I1816">
        <v>62.720164799999999</v>
      </c>
      <c r="J1816">
        <v>7.3432700000000004E-2</v>
      </c>
      <c r="K1816">
        <v>0.1170799</v>
      </c>
    </row>
    <row r="1817" spans="1:11" x14ac:dyDescent="0.25">
      <c r="A1817">
        <v>1</v>
      </c>
      <c r="B1817" t="s">
        <v>1100</v>
      </c>
      <c r="C1817" t="s">
        <v>1125</v>
      </c>
      <c r="D1817" t="s">
        <v>1126</v>
      </c>
      <c r="E1817" t="s">
        <v>37</v>
      </c>
      <c r="F1817" t="s">
        <v>9</v>
      </c>
      <c r="G1817" t="s">
        <v>1826</v>
      </c>
      <c r="H1817">
        <v>62.606374799999998</v>
      </c>
      <c r="I1817">
        <v>63.074821300000004</v>
      </c>
      <c r="J1817">
        <v>0.46844649999999999</v>
      </c>
      <c r="K1817">
        <v>0.74268380000000001</v>
      </c>
    </row>
    <row r="1818" spans="1:11" x14ac:dyDescent="0.25">
      <c r="A1818">
        <v>1</v>
      </c>
      <c r="B1818" t="s">
        <v>1100</v>
      </c>
      <c r="C1818" t="s">
        <v>1127</v>
      </c>
      <c r="D1818" t="s">
        <v>1128</v>
      </c>
      <c r="E1818" t="s">
        <v>37</v>
      </c>
      <c r="F1818" t="s">
        <v>9</v>
      </c>
      <c r="G1818" t="s">
        <v>1826</v>
      </c>
      <c r="H1818">
        <v>62.892066</v>
      </c>
      <c r="I1818">
        <v>62.606374799999998</v>
      </c>
      <c r="J1818">
        <v>0.28569119999999998</v>
      </c>
      <c r="K1818">
        <v>0.45632919999999999</v>
      </c>
    </row>
    <row r="1819" spans="1:11" x14ac:dyDescent="0.25">
      <c r="A1819">
        <v>1</v>
      </c>
      <c r="B1819" t="s">
        <v>1100</v>
      </c>
      <c r="C1819" t="s">
        <v>1134</v>
      </c>
      <c r="D1819" t="s">
        <v>1135</v>
      </c>
      <c r="E1819" t="s">
        <v>37</v>
      </c>
      <c r="F1819" t="s">
        <v>9</v>
      </c>
      <c r="G1819" t="s">
        <v>1826</v>
      </c>
      <c r="H1819">
        <v>62.608444300000002</v>
      </c>
      <c r="I1819">
        <v>62.892066</v>
      </c>
      <c r="J1819">
        <v>0.28362169999999998</v>
      </c>
      <c r="K1819">
        <v>0.45096579999999997</v>
      </c>
    </row>
    <row r="1820" spans="1:11" x14ac:dyDescent="0.25">
      <c r="A1820">
        <v>1</v>
      </c>
      <c r="B1820" t="s">
        <v>1100</v>
      </c>
      <c r="C1820" t="s">
        <v>1136</v>
      </c>
      <c r="D1820" t="s">
        <v>1137</v>
      </c>
      <c r="E1820" t="s">
        <v>37</v>
      </c>
      <c r="F1820" t="s">
        <v>9</v>
      </c>
      <c r="G1820" t="s">
        <v>1826</v>
      </c>
      <c r="H1820">
        <v>62.959517099999999</v>
      </c>
      <c r="I1820">
        <v>62.608444300000002</v>
      </c>
      <c r="J1820">
        <v>0.35107280000000002</v>
      </c>
      <c r="K1820">
        <v>0.56074349999999995</v>
      </c>
    </row>
    <row r="1821" spans="1:11" x14ac:dyDescent="0.25">
      <c r="A1821">
        <v>1</v>
      </c>
      <c r="B1821" t="s">
        <v>1100</v>
      </c>
      <c r="C1821" t="s">
        <v>1148</v>
      </c>
      <c r="D1821" t="s">
        <v>1149</v>
      </c>
      <c r="E1821" t="s">
        <v>37</v>
      </c>
      <c r="F1821" t="s">
        <v>9</v>
      </c>
      <c r="G1821" t="s">
        <v>1826</v>
      </c>
      <c r="H1821">
        <v>63.083971099999999</v>
      </c>
      <c r="I1821">
        <v>63.131747699999998</v>
      </c>
      <c r="J1821">
        <v>4.7776600000000002E-2</v>
      </c>
      <c r="K1821">
        <v>7.5677599999999998E-2</v>
      </c>
    </row>
    <row r="1822" spans="1:11" x14ac:dyDescent="0.25">
      <c r="A1822">
        <v>1</v>
      </c>
      <c r="B1822" t="s">
        <v>1100</v>
      </c>
      <c r="C1822" t="s">
        <v>1150</v>
      </c>
      <c r="D1822" t="s">
        <v>1151</v>
      </c>
      <c r="E1822" t="s">
        <v>37</v>
      </c>
      <c r="F1822" t="s">
        <v>9</v>
      </c>
      <c r="G1822" t="s">
        <v>1826</v>
      </c>
      <c r="H1822">
        <v>62.515393699999997</v>
      </c>
      <c r="I1822">
        <v>63.083971099999999</v>
      </c>
      <c r="J1822">
        <v>0.56857740000000001</v>
      </c>
      <c r="K1822">
        <v>0.90130250000000001</v>
      </c>
    </row>
    <row r="1823" spans="1:11" x14ac:dyDescent="0.25">
      <c r="A1823">
        <v>1</v>
      </c>
      <c r="B1823" t="s">
        <v>1100</v>
      </c>
      <c r="C1823" t="s">
        <v>1156</v>
      </c>
      <c r="D1823" t="s">
        <v>1157</v>
      </c>
      <c r="E1823" t="s">
        <v>37</v>
      </c>
      <c r="F1823" t="s">
        <v>9</v>
      </c>
      <c r="G1823" t="s">
        <v>1826</v>
      </c>
      <c r="H1823">
        <v>62.370384399999999</v>
      </c>
      <c r="I1823">
        <v>63.146915499999999</v>
      </c>
      <c r="J1823">
        <v>0.77653110000000003</v>
      </c>
      <c r="K1823">
        <v>1.2297213</v>
      </c>
    </row>
    <row r="1824" spans="1:11" x14ac:dyDescent="0.25">
      <c r="A1824">
        <v>1</v>
      </c>
      <c r="B1824" t="s">
        <v>1100</v>
      </c>
      <c r="C1824" t="s">
        <v>1162</v>
      </c>
      <c r="D1824" t="s">
        <v>1163</v>
      </c>
      <c r="E1824" t="s">
        <v>37</v>
      </c>
      <c r="F1824" t="s">
        <v>9</v>
      </c>
      <c r="G1824" t="s">
        <v>1826</v>
      </c>
      <c r="H1824">
        <v>63.3731711</v>
      </c>
      <c r="I1824">
        <v>62.838380999999998</v>
      </c>
      <c r="J1824">
        <v>0.53479010000000005</v>
      </c>
      <c r="K1824">
        <v>0.85105649999999999</v>
      </c>
    </row>
    <row r="1825" spans="1:11" x14ac:dyDescent="0.25">
      <c r="A1825">
        <v>1</v>
      </c>
      <c r="B1825" t="s">
        <v>1100</v>
      </c>
      <c r="C1825" t="s">
        <v>1168</v>
      </c>
      <c r="D1825" t="s">
        <v>1169</v>
      </c>
      <c r="E1825" t="s">
        <v>37</v>
      </c>
      <c r="F1825" t="s">
        <v>9</v>
      </c>
      <c r="G1825" t="s">
        <v>1826</v>
      </c>
      <c r="H1825">
        <v>62.443398700000003</v>
      </c>
      <c r="I1825">
        <v>63.150204799999997</v>
      </c>
      <c r="J1825">
        <v>0.70680609999999999</v>
      </c>
      <c r="K1825">
        <v>1.1192458999999999</v>
      </c>
    </row>
    <row r="1826" spans="1:11" x14ac:dyDescent="0.25">
      <c r="A1826">
        <v>1</v>
      </c>
      <c r="B1826" t="s">
        <v>1100</v>
      </c>
      <c r="C1826" t="s">
        <v>1174</v>
      </c>
      <c r="D1826" t="s">
        <v>1175</v>
      </c>
      <c r="E1826" t="s">
        <v>37</v>
      </c>
      <c r="F1826" t="s">
        <v>9</v>
      </c>
      <c r="G1826" t="s">
        <v>1826</v>
      </c>
      <c r="H1826">
        <v>62.774181300000002</v>
      </c>
      <c r="I1826">
        <v>62.487988299999998</v>
      </c>
      <c r="J1826">
        <v>0.28619299999999998</v>
      </c>
      <c r="K1826">
        <v>0.45799679999999998</v>
      </c>
    </row>
    <row r="1827" spans="1:11" x14ac:dyDescent="0.25">
      <c r="A1827">
        <v>1</v>
      </c>
      <c r="B1827" t="s">
        <v>1100</v>
      </c>
      <c r="C1827" t="s">
        <v>1178</v>
      </c>
      <c r="D1827" t="s">
        <v>1179</v>
      </c>
      <c r="E1827" t="s">
        <v>37</v>
      </c>
      <c r="F1827" t="s">
        <v>9</v>
      </c>
      <c r="G1827" t="s">
        <v>1826</v>
      </c>
      <c r="H1827">
        <v>62.634758900000001</v>
      </c>
      <c r="I1827">
        <v>62.396113700000001</v>
      </c>
      <c r="J1827">
        <v>0.2386452</v>
      </c>
      <c r="K1827">
        <v>0.38246809999999998</v>
      </c>
    </row>
    <row r="1828" spans="1:11" x14ac:dyDescent="0.25">
      <c r="A1828">
        <v>1</v>
      </c>
      <c r="B1828" t="s">
        <v>1100</v>
      </c>
      <c r="C1828" t="s">
        <v>1186</v>
      </c>
      <c r="D1828" t="s">
        <v>1187</v>
      </c>
      <c r="E1828" t="s">
        <v>37</v>
      </c>
      <c r="F1828" t="s">
        <v>9</v>
      </c>
      <c r="G1828" t="s">
        <v>1826</v>
      </c>
      <c r="H1828">
        <v>62.853648</v>
      </c>
      <c r="I1828">
        <v>62.883715899999999</v>
      </c>
      <c r="J1828">
        <v>3.0067900000000002E-2</v>
      </c>
      <c r="K1828">
        <v>4.7815099999999999E-2</v>
      </c>
    </row>
    <row r="1829" spans="1:11" x14ac:dyDescent="0.25">
      <c r="A1829">
        <v>1</v>
      </c>
      <c r="B1829" t="s">
        <v>1100</v>
      </c>
      <c r="C1829" t="s">
        <v>1202</v>
      </c>
      <c r="D1829" t="s">
        <v>1203</v>
      </c>
      <c r="E1829" t="s">
        <v>37</v>
      </c>
      <c r="F1829" t="s">
        <v>9</v>
      </c>
      <c r="G1829" t="s">
        <v>1826</v>
      </c>
      <c r="H1829">
        <v>63.020776599999998</v>
      </c>
      <c r="I1829">
        <v>63.286735</v>
      </c>
      <c r="J1829">
        <v>0.26595839999999998</v>
      </c>
      <c r="K1829">
        <v>0.42024349999999999</v>
      </c>
    </row>
    <row r="1830" spans="1:11" x14ac:dyDescent="0.25">
      <c r="A1830">
        <v>1</v>
      </c>
      <c r="B1830" t="s">
        <v>1100</v>
      </c>
      <c r="C1830" t="s">
        <v>1204</v>
      </c>
      <c r="D1830" t="s">
        <v>1205</v>
      </c>
      <c r="E1830" t="s">
        <v>37</v>
      </c>
      <c r="F1830" t="s">
        <v>9</v>
      </c>
      <c r="G1830" t="s">
        <v>1826</v>
      </c>
      <c r="H1830">
        <v>62.842814099999998</v>
      </c>
      <c r="I1830">
        <v>63.020776599999998</v>
      </c>
      <c r="J1830">
        <v>0.1779625</v>
      </c>
      <c r="K1830">
        <v>0.282387</v>
      </c>
    </row>
    <row r="1831" spans="1:11" x14ac:dyDescent="0.25">
      <c r="A1831">
        <v>1</v>
      </c>
      <c r="B1831" t="s">
        <v>1462</v>
      </c>
      <c r="C1831" t="s">
        <v>1463</v>
      </c>
      <c r="D1831" t="s">
        <v>1464</v>
      </c>
      <c r="E1831" t="s">
        <v>37</v>
      </c>
      <c r="F1831" t="s">
        <v>9</v>
      </c>
      <c r="G1831" t="s">
        <v>1826</v>
      </c>
      <c r="H1831">
        <v>63.609991200000003</v>
      </c>
      <c r="I1831">
        <v>64.023463399999997</v>
      </c>
      <c r="J1831">
        <v>0.41347220000000001</v>
      </c>
      <c r="K1831">
        <v>0.64581350000000004</v>
      </c>
    </row>
    <row r="1832" spans="1:11" x14ac:dyDescent="0.25">
      <c r="A1832">
        <v>1</v>
      </c>
      <c r="B1832" t="s">
        <v>1462</v>
      </c>
      <c r="C1832" t="s">
        <v>1477</v>
      </c>
      <c r="D1832" t="s">
        <v>1478</v>
      </c>
      <c r="E1832" t="s">
        <v>37</v>
      </c>
      <c r="F1832" t="s">
        <v>9</v>
      </c>
      <c r="G1832" t="s">
        <v>1826</v>
      </c>
      <c r="H1832">
        <v>64.027614200000002</v>
      </c>
      <c r="I1832">
        <v>64.292003500000007</v>
      </c>
      <c r="J1832">
        <v>0.26438929999999999</v>
      </c>
      <c r="K1832">
        <v>0.41123199999999999</v>
      </c>
    </row>
    <row r="1833" spans="1:11" x14ac:dyDescent="0.25">
      <c r="A1833">
        <v>1</v>
      </c>
      <c r="B1833" t="s">
        <v>1462</v>
      </c>
      <c r="C1833" t="s">
        <v>1479</v>
      </c>
      <c r="D1833" t="s">
        <v>1480</v>
      </c>
      <c r="E1833" t="s">
        <v>37</v>
      </c>
      <c r="F1833" t="s">
        <v>9</v>
      </c>
      <c r="G1833" t="s">
        <v>1826</v>
      </c>
      <c r="H1833">
        <v>62.998235999999999</v>
      </c>
      <c r="I1833">
        <v>64.027614200000002</v>
      </c>
      <c r="J1833">
        <v>1.0293782</v>
      </c>
      <c r="K1833">
        <v>1.6077098000000001</v>
      </c>
    </row>
    <row r="1834" spans="1:11" x14ac:dyDescent="0.25">
      <c r="A1834">
        <v>1</v>
      </c>
      <c r="B1834" t="s">
        <v>1462</v>
      </c>
      <c r="C1834" t="s">
        <v>1493</v>
      </c>
      <c r="D1834" t="s">
        <v>1494</v>
      </c>
      <c r="E1834" t="s">
        <v>37</v>
      </c>
      <c r="F1834" t="s">
        <v>9</v>
      </c>
      <c r="G1834" t="s">
        <v>1826</v>
      </c>
      <c r="H1834">
        <v>64.104949500000004</v>
      </c>
      <c r="I1834">
        <v>62.563767599999998</v>
      </c>
      <c r="J1834">
        <v>1.5411819</v>
      </c>
      <c r="K1834">
        <v>2.4633777000000001</v>
      </c>
    </row>
    <row r="1835" spans="1:11" x14ac:dyDescent="0.25">
      <c r="A1835">
        <v>1</v>
      </c>
      <c r="B1835" t="s">
        <v>1462</v>
      </c>
      <c r="C1835" t="s">
        <v>1517</v>
      </c>
      <c r="D1835" t="s">
        <v>1518</v>
      </c>
      <c r="E1835" t="s">
        <v>37</v>
      </c>
      <c r="F1835" t="s">
        <v>9</v>
      </c>
      <c r="G1835" t="s">
        <v>1826</v>
      </c>
      <c r="H1835">
        <v>64.349189800000005</v>
      </c>
      <c r="I1835">
        <v>63.984837499999998</v>
      </c>
      <c r="J1835">
        <v>0.36435230000000002</v>
      </c>
      <c r="K1835">
        <v>0.56943540000000004</v>
      </c>
    </row>
    <row r="1836" spans="1:11" x14ac:dyDescent="0.25">
      <c r="A1836">
        <v>1</v>
      </c>
      <c r="B1836" t="s">
        <v>1462</v>
      </c>
      <c r="C1836" t="s">
        <v>1519</v>
      </c>
      <c r="D1836" t="s">
        <v>1520</v>
      </c>
      <c r="E1836" t="s">
        <v>37</v>
      </c>
      <c r="F1836" t="s">
        <v>9</v>
      </c>
      <c r="G1836" t="s">
        <v>1826</v>
      </c>
      <c r="H1836">
        <v>64.287557899999996</v>
      </c>
      <c r="I1836">
        <v>64.349189800000005</v>
      </c>
      <c r="J1836">
        <v>6.1631900000000003E-2</v>
      </c>
      <c r="K1836">
        <v>9.5777299999999996E-2</v>
      </c>
    </row>
    <row r="1837" spans="1:11" x14ac:dyDescent="0.25">
      <c r="A1837">
        <v>1</v>
      </c>
      <c r="B1837" t="s">
        <v>1462</v>
      </c>
      <c r="C1837" t="s">
        <v>1541</v>
      </c>
      <c r="D1837" t="s">
        <v>1542</v>
      </c>
      <c r="E1837" t="s">
        <v>37</v>
      </c>
      <c r="F1837" t="s">
        <v>9</v>
      </c>
      <c r="G1837" t="s">
        <v>1826</v>
      </c>
      <c r="H1837">
        <v>64.464643600000002</v>
      </c>
      <c r="I1837">
        <v>62.599011500000003</v>
      </c>
      <c r="J1837">
        <v>1.8656321</v>
      </c>
      <c r="K1837">
        <v>2.9802900000000001</v>
      </c>
    </row>
    <row r="1838" spans="1:11" x14ac:dyDescent="0.25">
      <c r="A1838">
        <v>1</v>
      </c>
      <c r="B1838" t="s">
        <v>1462</v>
      </c>
      <c r="C1838" t="s">
        <v>1543</v>
      </c>
      <c r="D1838" t="s">
        <v>1544</v>
      </c>
      <c r="E1838" t="s">
        <v>37</v>
      </c>
      <c r="F1838" t="s">
        <v>9</v>
      </c>
      <c r="G1838" t="s">
        <v>1826</v>
      </c>
      <c r="H1838">
        <v>62.459746099999997</v>
      </c>
      <c r="I1838">
        <v>64.464643600000002</v>
      </c>
      <c r="J1838">
        <v>2.0048975000000002</v>
      </c>
      <c r="K1838">
        <v>3.1100729999999999</v>
      </c>
    </row>
    <row r="1839" spans="1:11" x14ac:dyDescent="0.25">
      <c r="A1839">
        <v>1</v>
      </c>
      <c r="B1839" t="s">
        <v>1462</v>
      </c>
      <c r="C1839" t="s">
        <v>1545</v>
      </c>
      <c r="D1839" t="s">
        <v>1546</v>
      </c>
      <c r="E1839" t="s">
        <v>37</v>
      </c>
      <c r="F1839" t="s">
        <v>9</v>
      </c>
      <c r="G1839" t="s">
        <v>1826</v>
      </c>
      <c r="H1839">
        <v>63.411286199999999</v>
      </c>
      <c r="I1839">
        <v>62.459746099999997</v>
      </c>
      <c r="J1839">
        <v>0.9515401</v>
      </c>
      <c r="K1839">
        <v>1.5234453999999999</v>
      </c>
    </row>
    <row r="1840" spans="1:11" x14ac:dyDescent="0.25">
      <c r="A1840">
        <v>1</v>
      </c>
      <c r="B1840" t="s">
        <v>1462</v>
      </c>
      <c r="C1840" t="s">
        <v>1551</v>
      </c>
      <c r="D1840" t="s">
        <v>1552</v>
      </c>
      <c r="E1840" t="s">
        <v>37</v>
      </c>
      <c r="F1840" t="s">
        <v>9</v>
      </c>
      <c r="G1840" t="s">
        <v>1826</v>
      </c>
      <c r="H1840">
        <v>64.056654199999997</v>
      </c>
      <c r="I1840">
        <v>63.823362000000003</v>
      </c>
      <c r="J1840">
        <v>0.23329220000000001</v>
      </c>
      <c r="K1840">
        <v>0.36552790000000002</v>
      </c>
    </row>
    <row r="1841" spans="1:11" x14ac:dyDescent="0.25">
      <c r="A1841">
        <v>1</v>
      </c>
      <c r="B1841" t="s">
        <v>1462</v>
      </c>
      <c r="C1841" t="s">
        <v>1555</v>
      </c>
      <c r="D1841" t="s">
        <v>1556</v>
      </c>
      <c r="E1841" t="s">
        <v>37</v>
      </c>
      <c r="F1841" t="s">
        <v>9</v>
      </c>
      <c r="G1841" t="s">
        <v>1826</v>
      </c>
      <c r="H1841">
        <v>64.441703700000005</v>
      </c>
      <c r="I1841">
        <v>63.830402399999997</v>
      </c>
      <c r="J1841">
        <v>0.61130130000000005</v>
      </c>
      <c r="K1841">
        <v>0.95769610000000005</v>
      </c>
    </row>
    <row r="1842" spans="1:11" x14ac:dyDescent="0.25">
      <c r="A1842">
        <v>1</v>
      </c>
      <c r="B1842" t="s">
        <v>1462</v>
      </c>
      <c r="C1842" t="s">
        <v>1561</v>
      </c>
      <c r="D1842" t="s">
        <v>1562</v>
      </c>
      <c r="E1842" t="s">
        <v>37</v>
      </c>
      <c r="F1842" t="s">
        <v>9</v>
      </c>
      <c r="G1842" t="s">
        <v>1826</v>
      </c>
      <c r="H1842">
        <v>63.784177</v>
      </c>
      <c r="I1842">
        <v>64.000044900000006</v>
      </c>
      <c r="J1842">
        <v>0.2158679</v>
      </c>
      <c r="K1842">
        <v>0.33729340000000002</v>
      </c>
    </row>
    <row r="1843" spans="1:11" x14ac:dyDescent="0.25">
      <c r="A1843">
        <v>2</v>
      </c>
      <c r="B1843" t="s">
        <v>36</v>
      </c>
      <c r="C1843" t="s">
        <v>150</v>
      </c>
      <c r="D1843" t="s">
        <v>151</v>
      </c>
      <c r="E1843" t="s">
        <v>37</v>
      </c>
      <c r="F1843" t="s">
        <v>9</v>
      </c>
      <c r="G1843" t="s">
        <v>1826</v>
      </c>
      <c r="H1843">
        <v>62.8285646</v>
      </c>
      <c r="I1843">
        <v>63.135389199999999</v>
      </c>
      <c r="J1843">
        <v>0.3068246</v>
      </c>
      <c r="K1843">
        <v>0.48597879999999999</v>
      </c>
    </row>
    <row r="1844" spans="1:11" x14ac:dyDescent="0.25">
      <c r="A1844">
        <v>2</v>
      </c>
      <c r="B1844" t="s">
        <v>36</v>
      </c>
      <c r="C1844" t="s">
        <v>166</v>
      </c>
      <c r="D1844" t="s">
        <v>167</v>
      </c>
      <c r="E1844" t="s">
        <v>37</v>
      </c>
      <c r="F1844" t="s">
        <v>9</v>
      </c>
      <c r="G1844" t="s">
        <v>1826</v>
      </c>
      <c r="H1844">
        <v>63.140760100000001</v>
      </c>
      <c r="I1844">
        <v>64.111612800000003</v>
      </c>
      <c r="J1844">
        <v>0.97085270000000001</v>
      </c>
      <c r="K1844">
        <v>1.5143165000000001</v>
      </c>
    </row>
    <row r="1845" spans="1:11" x14ac:dyDescent="0.25">
      <c r="A1845">
        <v>2</v>
      </c>
      <c r="B1845" t="s">
        <v>36</v>
      </c>
      <c r="C1845" t="s">
        <v>168</v>
      </c>
      <c r="D1845" t="s">
        <v>169</v>
      </c>
      <c r="E1845" t="s">
        <v>37</v>
      </c>
      <c r="F1845" t="s">
        <v>9</v>
      </c>
      <c r="G1845" t="s">
        <v>1826</v>
      </c>
      <c r="H1845">
        <v>63.332710900000002</v>
      </c>
      <c r="I1845">
        <v>63.140760100000001</v>
      </c>
      <c r="J1845">
        <v>0.1919508</v>
      </c>
      <c r="K1845">
        <v>0.30400460000000001</v>
      </c>
    </row>
    <row r="1846" spans="1:11" x14ac:dyDescent="0.25">
      <c r="A1846">
        <v>2</v>
      </c>
      <c r="B1846" t="s">
        <v>36</v>
      </c>
      <c r="C1846" t="s">
        <v>174</v>
      </c>
      <c r="D1846" t="s">
        <v>175</v>
      </c>
      <c r="E1846" t="s">
        <v>37</v>
      </c>
      <c r="F1846" t="s">
        <v>9</v>
      </c>
      <c r="G1846" t="s">
        <v>1826</v>
      </c>
      <c r="H1846">
        <v>64.128059399999998</v>
      </c>
      <c r="I1846">
        <v>62.793337800000003</v>
      </c>
      <c r="J1846">
        <v>1.3347216</v>
      </c>
      <c r="K1846">
        <v>2.1255784000000002</v>
      </c>
    </row>
    <row r="1847" spans="1:11" x14ac:dyDescent="0.25">
      <c r="A1847">
        <v>2</v>
      </c>
      <c r="B1847" t="s">
        <v>36</v>
      </c>
      <c r="C1847" t="s">
        <v>180</v>
      </c>
      <c r="D1847" t="s">
        <v>181</v>
      </c>
      <c r="E1847" t="s">
        <v>37</v>
      </c>
      <c r="F1847" t="s">
        <v>9</v>
      </c>
      <c r="G1847" t="s">
        <v>1826</v>
      </c>
      <c r="H1847">
        <v>63.323329700000002</v>
      </c>
      <c r="I1847">
        <v>62.750384099999998</v>
      </c>
      <c r="J1847">
        <v>0.57294560000000005</v>
      </c>
      <c r="K1847">
        <v>0.91305510000000001</v>
      </c>
    </row>
    <row r="1848" spans="1:11" x14ac:dyDescent="0.25">
      <c r="A1848">
        <v>2</v>
      </c>
      <c r="B1848" t="s">
        <v>36</v>
      </c>
      <c r="C1848" t="s">
        <v>188</v>
      </c>
      <c r="D1848" t="s">
        <v>189</v>
      </c>
      <c r="E1848" t="s">
        <v>37</v>
      </c>
      <c r="F1848" t="s">
        <v>9</v>
      </c>
      <c r="G1848" t="s">
        <v>1826</v>
      </c>
      <c r="H1848">
        <v>64.292762499999995</v>
      </c>
      <c r="I1848">
        <v>64.598088599999997</v>
      </c>
      <c r="J1848">
        <v>0.30532609999999999</v>
      </c>
      <c r="K1848">
        <v>0.47265499999999999</v>
      </c>
    </row>
    <row r="1849" spans="1:11" x14ac:dyDescent="0.25">
      <c r="A1849">
        <v>2</v>
      </c>
      <c r="B1849" t="s">
        <v>36</v>
      </c>
      <c r="C1849" t="s">
        <v>208</v>
      </c>
      <c r="D1849" t="s">
        <v>209</v>
      </c>
      <c r="E1849" t="s">
        <v>37</v>
      </c>
      <c r="F1849" t="s">
        <v>9</v>
      </c>
      <c r="G1849" t="s">
        <v>1826</v>
      </c>
      <c r="H1849">
        <v>63.669037099999997</v>
      </c>
      <c r="I1849">
        <v>63.368453100000004</v>
      </c>
      <c r="J1849">
        <v>0.30058400000000002</v>
      </c>
      <c r="K1849">
        <v>0.47434330000000002</v>
      </c>
    </row>
    <row r="1850" spans="1:11" x14ac:dyDescent="0.25">
      <c r="A1850">
        <v>2</v>
      </c>
      <c r="B1850" t="s">
        <v>36</v>
      </c>
      <c r="C1850" t="s">
        <v>212</v>
      </c>
      <c r="D1850" t="s">
        <v>213</v>
      </c>
      <c r="E1850" t="s">
        <v>37</v>
      </c>
      <c r="F1850" t="s">
        <v>9</v>
      </c>
      <c r="G1850" t="s">
        <v>1826</v>
      </c>
      <c r="H1850">
        <v>63.720470499999998</v>
      </c>
      <c r="I1850">
        <v>64.510008499999998</v>
      </c>
      <c r="J1850">
        <v>0.78953799999999996</v>
      </c>
      <c r="K1850">
        <v>1.2239</v>
      </c>
    </row>
    <row r="1851" spans="1:11" x14ac:dyDescent="0.25">
      <c r="A1851">
        <v>2</v>
      </c>
      <c r="B1851" t="s">
        <v>36</v>
      </c>
      <c r="C1851" t="s">
        <v>218</v>
      </c>
      <c r="D1851" t="s">
        <v>219</v>
      </c>
      <c r="E1851" t="s">
        <v>37</v>
      </c>
      <c r="F1851" t="s">
        <v>9</v>
      </c>
      <c r="G1851" t="s">
        <v>1826</v>
      </c>
      <c r="H1851">
        <v>63.314002100000003</v>
      </c>
      <c r="I1851">
        <v>62.820243900000001</v>
      </c>
      <c r="J1851">
        <v>0.49375819999999998</v>
      </c>
      <c r="K1851">
        <v>0.78598579999999996</v>
      </c>
    </row>
    <row r="1852" spans="1:11" x14ac:dyDescent="0.25">
      <c r="A1852">
        <v>2</v>
      </c>
      <c r="B1852" t="s">
        <v>36</v>
      </c>
      <c r="C1852" t="s">
        <v>220</v>
      </c>
      <c r="D1852" t="s">
        <v>221</v>
      </c>
      <c r="E1852" t="s">
        <v>37</v>
      </c>
      <c r="F1852" t="s">
        <v>9</v>
      </c>
      <c r="G1852" t="s">
        <v>1826</v>
      </c>
      <c r="H1852">
        <v>62.525067200000002</v>
      </c>
      <c r="I1852">
        <v>63.314002100000003</v>
      </c>
      <c r="J1852">
        <v>0.78893489999999999</v>
      </c>
      <c r="K1852">
        <v>1.246067</v>
      </c>
    </row>
    <row r="1853" spans="1:11" x14ac:dyDescent="0.25">
      <c r="A1853">
        <v>2</v>
      </c>
      <c r="B1853" t="s">
        <v>36</v>
      </c>
      <c r="C1853" t="s">
        <v>224</v>
      </c>
      <c r="D1853" t="s">
        <v>225</v>
      </c>
      <c r="E1853" t="s">
        <v>37</v>
      </c>
      <c r="F1853" t="s">
        <v>9</v>
      </c>
      <c r="G1853" t="s">
        <v>1826</v>
      </c>
      <c r="H1853">
        <v>62.775679799999999</v>
      </c>
      <c r="I1853">
        <v>62.568334800000002</v>
      </c>
      <c r="J1853">
        <v>0.207345</v>
      </c>
      <c r="K1853">
        <v>0.33138970000000001</v>
      </c>
    </row>
    <row r="1854" spans="1:11" x14ac:dyDescent="0.25">
      <c r="A1854">
        <v>2</v>
      </c>
      <c r="B1854" t="s">
        <v>388</v>
      </c>
      <c r="C1854" t="s">
        <v>485</v>
      </c>
      <c r="D1854" t="s">
        <v>486</v>
      </c>
      <c r="E1854" t="s">
        <v>37</v>
      </c>
      <c r="F1854" t="s">
        <v>9</v>
      </c>
      <c r="G1854" t="s">
        <v>1826</v>
      </c>
      <c r="H1854">
        <v>61.255728400000002</v>
      </c>
      <c r="I1854">
        <v>60.961121900000002</v>
      </c>
      <c r="J1854">
        <v>0.29460649999999999</v>
      </c>
      <c r="K1854">
        <v>0.48326950000000002</v>
      </c>
    </row>
    <row r="1855" spans="1:11" x14ac:dyDescent="0.25">
      <c r="A1855">
        <v>2</v>
      </c>
      <c r="B1855" t="s">
        <v>388</v>
      </c>
      <c r="C1855" t="s">
        <v>487</v>
      </c>
      <c r="D1855" t="s">
        <v>488</v>
      </c>
      <c r="E1855" t="s">
        <v>37</v>
      </c>
      <c r="F1855" t="s">
        <v>9</v>
      </c>
      <c r="G1855" t="s">
        <v>1826</v>
      </c>
      <c r="H1855">
        <v>61.7454994</v>
      </c>
      <c r="I1855">
        <v>61.255728400000002</v>
      </c>
      <c r="J1855">
        <v>0.48977100000000001</v>
      </c>
      <c r="K1855">
        <v>0.79955129999999996</v>
      </c>
    </row>
    <row r="1856" spans="1:11" x14ac:dyDescent="0.25">
      <c r="A1856">
        <v>2</v>
      </c>
      <c r="B1856" t="s">
        <v>388</v>
      </c>
      <c r="C1856" t="s">
        <v>489</v>
      </c>
      <c r="D1856" t="s">
        <v>490</v>
      </c>
      <c r="E1856" t="s">
        <v>37</v>
      </c>
      <c r="F1856" t="s">
        <v>9</v>
      </c>
      <c r="G1856" t="s">
        <v>1826</v>
      </c>
      <c r="H1856">
        <v>61.374094200000002</v>
      </c>
      <c r="I1856">
        <v>61.7454994</v>
      </c>
      <c r="J1856">
        <v>0.37140519999999999</v>
      </c>
      <c r="K1856">
        <v>0.60150979999999998</v>
      </c>
    </row>
    <row r="1857" spans="1:11" x14ac:dyDescent="0.25">
      <c r="A1857">
        <v>2</v>
      </c>
      <c r="B1857" t="s">
        <v>388</v>
      </c>
      <c r="C1857" t="s">
        <v>491</v>
      </c>
      <c r="D1857" t="s">
        <v>492</v>
      </c>
      <c r="E1857" t="s">
        <v>37</v>
      </c>
      <c r="F1857" t="s">
        <v>9</v>
      </c>
      <c r="G1857" t="s">
        <v>1826</v>
      </c>
      <c r="H1857">
        <v>60.155726799999997</v>
      </c>
      <c r="I1857">
        <v>61.374094200000002</v>
      </c>
      <c r="J1857">
        <v>1.2183674</v>
      </c>
      <c r="K1857">
        <v>1.9851493</v>
      </c>
    </row>
    <row r="1858" spans="1:11" x14ac:dyDescent="0.25">
      <c r="A1858">
        <v>2</v>
      </c>
      <c r="B1858" t="s">
        <v>388</v>
      </c>
      <c r="C1858" t="s">
        <v>497</v>
      </c>
      <c r="D1858" t="s">
        <v>498</v>
      </c>
      <c r="E1858" t="s">
        <v>37</v>
      </c>
      <c r="F1858" t="s">
        <v>9</v>
      </c>
      <c r="G1858" t="s">
        <v>1826</v>
      </c>
      <c r="H1858">
        <v>63.515901900000003</v>
      </c>
      <c r="I1858">
        <v>60.116245399999997</v>
      </c>
      <c r="J1858">
        <v>3.3996564999999999</v>
      </c>
      <c r="K1858">
        <v>5.6551378000000003</v>
      </c>
    </row>
    <row r="1859" spans="1:11" x14ac:dyDescent="0.25">
      <c r="A1859">
        <v>2</v>
      </c>
      <c r="B1859" t="s">
        <v>388</v>
      </c>
      <c r="C1859" t="s">
        <v>509</v>
      </c>
      <c r="D1859" t="s">
        <v>510</v>
      </c>
      <c r="E1859" t="s">
        <v>37</v>
      </c>
      <c r="F1859" t="s">
        <v>9</v>
      </c>
      <c r="G1859" t="s">
        <v>1826</v>
      </c>
      <c r="H1859">
        <v>61.069494300000002</v>
      </c>
      <c r="I1859">
        <v>60.507340999999997</v>
      </c>
      <c r="J1859">
        <v>0.56215329999999997</v>
      </c>
      <c r="K1859">
        <v>0.92906630000000001</v>
      </c>
    </row>
    <row r="1860" spans="1:11" x14ac:dyDescent="0.25">
      <c r="A1860">
        <v>2</v>
      </c>
      <c r="B1860" t="s">
        <v>388</v>
      </c>
      <c r="C1860" t="s">
        <v>529</v>
      </c>
      <c r="D1860" t="s">
        <v>530</v>
      </c>
      <c r="E1860" t="s">
        <v>37</v>
      </c>
      <c r="F1860" t="s">
        <v>9</v>
      </c>
      <c r="G1860" t="s">
        <v>1826</v>
      </c>
      <c r="H1860">
        <v>61.1951137</v>
      </c>
      <c r="I1860">
        <v>59.914293800000003</v>
      </c>
      <c r="J1860">
        <v>1.2808199</v>
      </c>
      <c r="K1860">
        <v>2.1377535000000001</v>
      </c>
    </row>
    <row r="1861" spans="1:11" x14ac:dyDescent="0.25">
      <c r="A1861">
        <v>2</v>
      </c>
      <c r="B1861" t="s">
        <v>388</v>
      </c>
      <c r="C1861" t="s">
        <v>533</v>
      </c>
      <c r="D1861" t="s">
        <v>534</v>
      </c>
      <c r="E1861" t="s">
        <v>37</v>
      </c>
      <c r="F1861" t="s">
        <v>9</v>
      </c>
      <c r="G1861" t="s">
        <v>1826</v>
      </c>
      <c r="H1861">
        <v>60.546496900000001</v>
      </c>
      <c r="I1861">
        <v>60.4307491</v>
      </c>
      <c r="J1861">
        <v>0.1157478</v>
      </c>
      <c r="K1861">
        <v>0.19153790000000001</v>
      </c>
    </row>
    <row r="1862" spans="1:11" x14ac:dyDescent="0.25">
      <c r="A1862">
        <v>2</v>
      </c>
      <c r="B1862" t="s">
        <v>388</v>
      </c>
      <c r="C1862" t="s">
        <v>547</v>
      </c>
      <c r="D1862" t="s">
        <v>548</v>
      </c>
      <c r="E1862" t="s">
        <v>37</v>
      </c>
      <c r="F1862" t="s">
        <v>9</v>
      </c>
      <c r="G1862" t="s">
        <v>1826</v>
      </c>
      <c r="H1862">
        <v>60.317741300000002</v>
      </c>
      <c r="I1862">
        <v>59.926338399999999</v>
      </c>
      <c r="J1862">
        <v>0.3914029</v>
      </c>
      <c r="K1862">
        <v>0.65314000000000005</v>
      </c>
    </row>
    <row r="1863" spans="1:11" x14ac:dyDescent="0.25">
      <c r="A1863">
        <v>2</v>
      </c>
      <c r="B1863" t="s">
        <v>388</v>
      </c>
      <c r="C1863" t="s">
        <v>577</v>
      </c>
      <c r="D1863" t="s">
        <v>578</v>
      </c>
      <c r="E1863" t="s">
        <v>37</v>
      </c>
      <c r="F1863" t="s">
        <v>9</v>
      </c>
      <c r="G1863" t="s">
        <v>1826</v>
      </c>
      <c r="H1863">
        <v>62.836951399999997</v>
      </c>
      <c r="I1863">
        <v>60.66169</v>
      </c>
      <c r="J1863">
        <v>2.1752614000000001</v>
      </c>
      <c r="K1863">
        <v>3.5858899000000002</v>
      </c>
    </row>
    <row r="1864" spans="1:11" x14ac:dyDescent="0.25">
      <c r="A1864">
        <v>2</v>
      </c>
      <c r="B1864" t="s">
        <v>388</v>
      </c>
      <c r="C1864" t="s">
        <v>585</v>
      </c>
      <c r="D1864" t="s">
        <v>586</v>
      </c>
      <c r="E1864" t="s">
        <v>37</v>
      </c>
      <c r="F1864" t="s">
        <v>9</v>
      </c>
      <c r="G1864" t="s">
        <v>1826</v>
      </c>
      <c r="H1864">
        <v>62.690453499999997</v>
      </c>
      <c r="I1864">
        <v>60.692627100000003</v>
      </c>
      <c r="J1864">
        <v>1.9978263999999999</v>
      </c>
      <c r="K1864">
        <v>3.2917119000000001</v>
      </c>
    </row>
    <row r="1865" spans="1:11" x14ac:dyDescent="0.25">
      <c r="A1865">
        <v>2</v>
      </c>
      <c r="B1865" t="s">
        <v>388</v>
      </c>
      <c r="C1865" t="s">
        <v>587</v>
      </c>
      <c r="D1865" t="s">
        <v>588</v>
      </c>
      <c r="E1865" t="s">
        <v>37</v>
      </c>
      <c r="F1865" t="s">
        <v>9</v>
      </c>
      <c r="G1865" t="s">
        <v>1826</v>
      </c>
      <c r="H1865">
        <v>62.374320400000002</v>
      </c>
      <c r="I1865">
        <v>62.690453499999997</v>
      </c>
      <c r="J1865">
        <v>0.3161331</v>
      </c>
      <c r="K1865">
        <v>0.50427630000000001</v>
      </c>
    </row>
    <row r="1866" spans="1:11" x14ac:dyDescent="0.25">
      <c r="A1866">
        <v>2</v>
      </c>
      <c r="B1866" t="s">
        <v>388</v>
      </c>
      <c r="C1866" t="s">
        <v>589</v>
      </c>
      <c r="D1866" t="s">
        <v>590</v>
      </c>
      <c r="E1866" t="s">
        <v>37</v>
      </c>
      <c r="F1866" t="s">
        <v>9</v>
      </c>
      <c r="G1866" t="s">
        <v>1826</v>
      </c>
      <c r="H1866">
        <v>62.069122200000002</v>
      </c>
      <c r="I1866">
        <v>62.374320400000002</v>
      </c>
      <c r="J1866">
        <v>0.30519819999999998</v>
      </c>
      <c r="K1866">
        <v>0.48930099999999999</v>
      </c>
    </row>
    <row r="1867" spans="1:11" x14ac:dyDescent="0.25">
      <c r="A1867">
        <v>2</v>
      </c>
      <c r="B1867" t="s">
        <v>388</v>
      </c>
      <c r="C1867" t="s">
        <v>595</v>
      </c>
      <c r="D1867" t="s">
        <v>596</v>
      </c>
      <c r="E1867" t="s">
        <v>37</v>
      </c>
      <c r="F1867" t="s">
        <v>9</v>
      </c>
      <c r="G1867" t="s">
        <v>1826</v>
      </c>
      <c r="H1867">
        <v>59.760107099999999</v>
      </c>
      <c r="I1867">
        <v>61.284988599999998</v>
      </c>
      <c r="J1867">
        <v>1.5248815</v>
      </c>
      <c r="K1867">
        <v>2.4881810999999998</v>
      </c>
    </row>
    <row r="1868" spans="1:11" x14ac:dyDescent="0.25">
      <c r="A1868">
        <v>2</v>
      </c>
      <c r="B1868" t="s">
        <v>388</v>
      </c>
      <c r="C1868" t="s">
        <v>603</v>
      </c>
      <c r="D1868" t="s">
        <v>604</v>
      </c>
      <c r="E1868" t="s">
        <v>37</v>
      </c>
      <c r="F1868" t="s">
        <v>9</v>
      </c>
      <c r="G1868" t="s">
        <v>1826</v>
      </c>
      <c r="H1868">
        <v>61.219187300000002</v>
      </c>
      <c r="I1868">
        <v>62.9730755</v>
      </c>
      <c r="J1868">
        <v>1.7538882</v>
      </c>
      <c r="K1868">
        <v>2.7851398000000001</v>
      </c>
    </row>
    <row r="1869" spans="1:11" x14ac:dyDescent="0.25">
      <c r="A1869">
        <v>2</v>
      </c>
      <c r="B1869" t="s">
        <v>388</v>
      </c>
      <c r="C1869" t="s">
        <v>607</v>
      </c>
      <c r="D1869" t="s">
        <v>608</v>
      </c>
      <c r="E1869" t="s">
        <v>37</v>
      </c>
      <c r="F1869" t="s">
        <v>9</v>
      </c>
      <c r="G1869" t="s">
        <v>1826</v>
      </c>
      <c r="H1869">
        <v>61.335217999999998</v>
      </c>
      <c r="I1869">
        <v>59.554580899999998</v>
      </c>
      <c r="J1869">
        <v>1.7806371000000001</v>
      </c>
      <c r="K1869">
        <v>2.9899247</v>
      </c>
    </row>
    <row r="1870" spans="1:11" x14ac:dyDescent="0.25">
      <c r="A1870">
        <v>2</v>
      </c>
      <c r="B1870" t="s">
        <v>388</v>
      </c>
      <c r="C1870" t="s">
        <v>609</v>
      </c>
      <c r="D1870" t="s">
        <v>610</v>
      </c>
      <c r="E1870" t="s">
        <v>37</v>
      </c>
      <c r="F1870" t="s">
        <v>9</v>
      </c>
      <c r="G1870" t="s">
        <v>1826</v>
      </c>
      <c r="H1870">
        <v>60.958165700000002</v>
      </c>
      <c r="I1870">
        <v>61.335217999999998</v>
      </c>
      <c r="J1870">
        <v>0.37705230000000001</v>
      </c>
      <c r="K1870">
        <v>0.61474030000000002</v>
      </c>
    </row>
    <row r="1871" spans="1:11" x14ac:dyDescent="0.25">
      <c r="A1871">
        <v>2</v>
      </c>
      <c r="B1871" t="s">
        <v>388</v>
      </c>
      <c r="C1871" t="s">
        <v>613</v>
      </c>
      <c r="D1871" t="s">
        <v>614</v>
      </c>
      <c r="E1871" t="s">
        <v>37</v>
      </c>
      <c r="F1871" t="s">
        <v>9</v>
      </c>
      <c r="G1871" t="s">
        <v>1826</v>
      </c>
      <c r="H1871">
        <v>60.6665615</v>
      </c>
      <c r="I1871">
        <v>60.958165700000002</v>
      </c>
      <c r="J1871">
        <v>0.29160419999999998</v>
      </c>
      <c r="K1871">
        <v>0.47836770000000001</v>
      </c>
    </row>
    <row r="1872" spans="1:11" x14ac:dyDescent="0.25">
      <c r="A1872">
        <v>2</v>
      </c>
      <c r="B1872" t="s">
        <v>388</v>
      </c>
      <c r="C1872" t="s">
        <v>615</v>
      </c>
      <c r="D1872" t="s">
        <v>616</v>
      </c>
      <c r="E1872" t="s">
        <v>37</v>
      </c>
      <c r="F1872" t="s">
        <v>9</v>
      </c>
      <c r="G1872" t="s">
        <v>1826</v>
      </c>
      <c r="H1872">
        <v>62.535019300000002</v>
      </c>
      <c r="I1872">
        <v>60.6665615</v>
      </c>
      <c r="J1872">
        <v>1.8684578000000001</v>
      </c>
      <c r="K1872">
        <v>3.0798808000000002</v>
      </c>
    </row>
    <row r="1873" spans="1:11" x14ac:dyDescent="0.25">
      <c r="A1873">
        <v>2</v>
      </c>
      <c r="B1873" t="s">
        <v>388</v>
      </c>
      <c r="C1873" t="s">
        <v>619</v>
      </c>
      <c r="D1873" t="s">
        <v>620</v>
      </c>
      <c r="E1873" t="s">
        <v>37</v>
      </c>
      <c r="F1873" t="s">
        <v>9</v>
      </c>
      <c r="G1873" t="s">
        <v>1826</v>
      </c>
      <c r="H1873">
        <v>62.292701700000002</v>
      </c>
      <c r="I1873">
        <v>61.446473099999999</v>
      </c>
      <c r="J1873">
        <v>0.8462286</v>
      </c>
      <c r="K1873">
        <v>1.3771800999999999</v>
      </c>
    </row>
    <row r="1874" spans="1:11" x14ac:dyDescent="0.25">
      <c r="A1874">
        <v>2</v>
      </c>
      <c r="B1874" t="s">
        <v>388</v>
      </c>
      <c r="C1874" t="s">
        <v>621</v>
      </c>
      <c r="D1874" t="s">
        <v>622</v>
      </c>
      <c r="E1874" t="s">
        <v>37</v>
      </c>
      <c r="F1874" t="s">
        <v>9</v>
      </c>
      <c r="G1874" t="s">
        <v>1826</v>
      </c>
      <c r="H1874">
        <v>60.6738122</v>
      </c>
      <c r="I1874">
        <v>62.292701700000002</v>
      </c>
      <c r="J1874">
        <v>1.6188895000000001</v>
      </c>
      <c r="K1874">
        <v>2.598843</v>
      </c>
    </row>
    <row r="1875" spans="1:11" x14ac:dyDescent="0.25">
      <c r="A1875">
        <v>2</v>
      </c>
      <c r="B1875" t="s">
        <v>388</v>
      </c>
      <c r="C1875" t="s">
        <v>625</v>
      </c>
      <c r="D1875" t="s">
        <v>626</v>
      </c>
      <c r="E1875" t="s">
        <v>37</v>
      </c>
      <c r="F1875" t="s">
        <v>9</v>
      </c>
      <c r="G1875" t="s">
        <v>1826</v>
      </c>
      <c r="H1875">
        <v>60.874520500000003</v>
      </c>
      <c r="I1875">
        <v>59.817469600000003</v>
      </c>
      <c r="J1875">
        <v>1.0570508999999999</v>
      </c>
      <c r="K1875">
        <v>1.7671273999999999</v>
      </c>
    </row>
    <row r="1876" spans="1:11" x14ac:dyDescent="0.25">
      <c r="A1876">
        <v>2</v>
      </c>
      <c r="B1876" t="s">
        <v>739</v>
      </c>
      <c r="C1876" t="s">
        <v>848</v>
      </c>
      <c r="D1876" t="s">
        <v>849</v>
      </c>
      <c r="E1876" t="s">
        <v>37</v>
      </c>
      <c r="F1876" t="s">
        <v>9</v>
      </c>
      <c r="G1876" t="s">
        <v>1826</v>
      </c>
      <c r="H1876">
        <v>62.584530600000001</v>
      </c>
      <c r="I1876">
        <v>63.5487635</v>
      </c>
      <c r="J1876">
        <v>0.96423289999999995</v>
      </c>
      <c r="K1876">
        <v>1.5173118000000001</v>
      </c>
    </row>
    <row r="1877" spans="1:11" x14ac:dyDescent="0.25">
      <c r="A1877">
        <v>2</v>
      </c>
      <c r="B1877" t="s">
        <v>739</v>
      </c>
      <c r="C1877" t="s">
        <v>858</v>
      </c>
      <c r="D1877" t="s">
        <v>859</v>
      </c>
      <c r="E1877" t="s">
        <v>37</v>
      </c>
      <c r="F1877" t="s">
        <v>9</v>
      </c>
      <c r="G1877" t="s">
        <v>1826</v>
      </c>
      <c r="H1877">
        <v>62.1873012</v>
      </c>
      <c r="I1877">
        <v>63.614046199999997</v>
      </c>
      <c r="J1877">
        <v>1.4267449999999999</v>
      </c>
      <c r="K1877">
        <v>2.2428143999999999</v>
      </c>
    </row>
    <row r="1878" spans="1:11" x14ac:dyDescent="0.25">
      <c r="A1878">
        <v>2</v>
      </c>
      <c r="B1878" t="s">
        <v>739</v>
      </c>
      <c r="C1878" t="s">
        <v>862</v>
      </c>
      <c r="D1878" t="s">
        <v>863</v>
      </c>
      <c r="E1878" t="s">
        <v>37</v>
      </c>
      <c r="F1878" t="s">
        <v>9</v>
      </c>
      <c r="G1878" t="s">
        <v>1826</v>
      </c>
      <c r="H1878">
        <v>62.919123300000003</v>
      </c>
      <c r="I1878">
        <v>63.246982299999999</v>
      </c>
      <c r="J1878">
        <v>0.32785900000000001</v>
      </c>
      <c r="K1878">
        <v>0.51837889999999998</v>
      </c>
    </row>
    <row r="1879" spans="1:11" x14ac:dyDescent="0.25">
      <c r="A1879">
        <v>2</v>
      </c>
      <c r="B1879" t="s">
        <v>739</v>
      </c>
      <c r="C1879" t="s">
        <v>864</v>
      </c>
      <c r="D1879" t="s">
        <v>865</v>
      </c>
      <c r="E1879" t="s">
        <v>37</v>
      </c>
      <c r="F1879" t="s">
        <v>9</v>
      </c>
      <c r="G1879" t="s">
        <v>1826</v>
      </c>
      <c r="H1879">
        <v>62.204034800000002</v>
      </c>
      <c r="I1879">
        <v>62.919123300000003</v>
      </c>
      <c r="J1879">
        <v>0.71508850000000002</v>
      </c>
      <c r="K1879">
        <v>1.1365201</v>
      </c>
    </row>
    <row r="1880" spans="1:11" x14ac:dyDescent="0.25">
      <c r="A1880">
        <v>2</v>
      </c>
      <c r="B1880" t="s">
        <v>739</v>
      </c>
      <c r="C1880" t="s">
        <v>870</v>
      </c>
      <c r="D1880" t="s">
        <v>871</v>
      </c>
      <c r="E1880" t="s">
        <v>37</v>
      </c>
      <c r="F1880" t="s">
        <v>9</v>
      </c>
      <c r="G1880" t="s">
        <v>1826</v>
      </c>
      <c r="H1880">
        <v>62.5853611</v>
      </c>
      <c r="I1880">
        <v>63.731862900000003</v>
      </c>
      <c r="J1880">
        <v>1.1465018</v>
      </c>
      <c r="K1880">
        <v>1.7989459999999999</v>
      </c>
    </row>
    <row r="1881" spans="1:11" x14ac:dyDescent="0.25">
      <c r="A1881">
        <v>2</v>
      </c>
      <c r="B1881" t="s">
        <v>739</v>
      </c>
      <c r="C1881" t="s">
        <v>872</v>
      </c>
      <c r="D1881" t="s">
        <v>873</v>
      </c>
      <c r="E1881" t="s">
        <v>37</v>
      </c>
      <c r="F1881" t="s">
        <v>9</v>
      </c>
      <c r="G1881" t="s">
        <v>1826</v>
      </c>
      <c r="H1881">
        <v>63.547256599999997</v>
      </c>
      <c r="I1881">
        <v>62.5853611</v>
      </c>
      <c r="J1881">
        <v>0.96189550000000001</v>
      </c>
      <c r="K1881">
        <v>1.5369337000000001</v>
      </c>
    </row>
    <row r="1882" spans="1:11" x14ac:dyDescent="0.25">
      <c r="A1882">
        <v>2</v>
      </c>
      <c r="B1882" t="s">
        <v>739</v>
      </c>
      <c r="C1882" t="s">
        <v>874</v>
      </c>
      <c r="D1882" t="s">
        <v>875</v>
      </c>
      <c r="E1882" t="s">
        <v>37</v>
      </c>
      <c r="F1882" t="s">
        <v>9</v>
      </c>
      <c r="G1882" t="s">
        <v>1826</v>
      </c>
      <c r="H1882">
        <v>63.457449799999999</v>
      </c>
      <c r="I1882">
        <v>63.547256599999997</v>
      </c>
      <c r="J1882">
        <v>8.9806800000000006E-2</v>
      </c>
      <c r="K1882">
        <v>0.1413229</v>
      </c>
    </row>
    <row r="1883" spans="1:11" x14ac:dyDescent="0.25">
      <c r="A1883">
        <v>2</v>
      </c>
      <c r="B1883" t="s">
        <v>739</v>
      </c>
      <c r="C1883" t="s">
        <v>876</v>
      </c>
      <c r="D1883" t="s">
        <v>877</v>
      </c>
      <c r="E1883" t="s">
        <v>37</v>
      </c>
      <c r="F1883" t="s">
        <v>9</v>
      </c>
      <c r="G1883" t="s">
        <v>1826</v>
      </c>
      <c r="H1883">
        <v>62.851716400000001</v>
      </c>
      <c r="I1883">
        <v>63.457449799999999</v>
      </c>
      <c r="J1883">
        <v>0.60573339999999998</v>
      </c>
      <c r="K1883">
        <v>0.95455049999999997</v>
      </c>
    </row>
    <row r="1884" spans="1:11" x14ac:dyDescent="0.25">
      <c r="A1884">
        <v>2</v>
      </c>
      <c r="B1884" t="s">
        <v>739</v>
      </c>
      <c r="C1884" t="s">
        <v>898</v>
      </c>
      <c r="D1884" t="s">
        <v>899</v>
      </c>
      <c r="E1884" t="s">
        <v>37</v>
      </c>
      <c r="F1884" t="s">
        <v>9</v>
      </c>
      <c r="G1884" t="s">
        <v>1826</v>
      </c>
      <c r="H1884">
        <v>63.677248400000003</v>
      </c>
      <c r="I1884">
        <v>63.476206900000001</v>
      </c>
      <c r="J1884">
        <v>0.20104150000000001</v>
      </c>
      <c r="K1884">
        <v>0.31671949999999999</v>
      </c>
    </row>
    <row r="1885" spans="1:11" x14ac:dyDescent="0.25">
      <c r="A1885">
        <v>2</v>
      </c>
      <c r="B1885" t="s">
        <v>739</v>
      </c>
      <c r="C1885" t="s">
        <v>900</v>
      </c>
      <c r="D1885" t="s">
        <v>901</v>
      </c>
      <c r="E1885" t="s">
        <v>37</v>
      </c>
      <c r="F1885" t="s">
        <v>9</v>
      </c>
      <c r="G1885" t="s">
        <v>1826</v>
      </c>
      <c r="H1885">
        <v>62.466383700000002</v>
      </c>
      <c r="I1885">
        <v>63.677248400000003</v>
      </c>
      <c r="J1885">
        <v>1.2108646999999999</v>
      </c>
      <c r="K1885">
        <v>1.9015656999999999</v>
      </c>
    </row>
    <row r="1886" spans="1:11" x14ac:dyDescent="0.25">
      <c r="A1886">
        <v>2</v>
      </c>
      <c r="B1886" t="s">
        <v>739</v>
      </c>
      <c r="C1886" t="s">
        <v>902</v>
      </c>
      <c r="D1886" t="s">
        <v>903</v>
      </c>
      <c r="E1886" t="s">
        <v>37</v>
      </c>
      <c r="F1886" t="s">
        <v>9</v>
      </c>
      <c r="G1886" t="s">
        <v>1826</v>
      </c>
      <c r="H1886">
        <v>63.201560899999997</v>
      </c>
      <c r="I1886">
        <v>62.466383700000002</v>
      </c>
      <c r="J1886">
        <v>0.73517719999999998</v>
      </c>
      <c r="K1886">
        <v>1.1769164999999999</v>
      </c>
    </row>
    <row r="1887" spans="1:11" x14ac:dyDescent="0.25">
      <c r="A1887">
        <v>2</v>
      </c>
      <c r="B1887" t="s">
        <v>739</v>
      </c>
      <c r="C1887" t="s">
        <v>910</v>
      </c>
      <c r="D1887" t="s">
        <v>911</v>
      </c>
      <c r="E1887" t="s">
        <v>37</v>
      </c>
      <c r="F1887" t="s">
        <v>9</v>
      </c>
      <c r="G1887" t="s">
        <v>1826</v>
      </c>
      <c r="H1887">
        <v>62.613866700000003</v>
      </c>
      <c r="I1887">
        <v>62.663547199999996</v>
      </c>
      <c r="J1887">
        <v>4.9680500000000002E-2</v>
      </c>
      <c r="K1887">
        <v>7.9281299999999999E-2</v>
      </c>
    </row>
    <row r="1888" spans="1:11" x14ac:dyDescent="0.25">
      <c r="A1888">
        <v>2</v>
      </c>
      <c r="B1888" t="s">
        <v>739</v>
      </c>
      <c r="C1888" t="s">
        <v>914</v>
      </c>
      <c r="D1888" t="s">
        <v>915</v>
      </c>
      <c r="E1888" t="s">
        <v>37</v>
      </c>
      <c r="F1888" t="s">
        <v>9</v>
      </c>
      <c r="G1888" t="s">
        <v>1826</v>
      </c>
      <c r="H1888">
        <v>62.248005999999997</v>
      </c>
      <c r="I1888">
        <v>62.035912400000001</v>
      </c>
      <c r="J1888">
        <v>0.21209359999999999</v>
      </c>
      <c r="K1888">
        <v>0.34188839999999998</v>
      </c>
    </row>
    <row r="1889" spans="1:11" x14ac:dyDescent="0.25">
      <c r="A1889">
        <v>2</v>
      </c>
      <c r="B1889" t="s">
        <v>739</v>
      </c>
      <c r="C1889" t="s">
        <v>922</v>
      </c>
      <c r="D1889" t="s">
        <v>923</v>
      </c>
      <c r="E1889" t="s">
        <v>37</v>
      </c>
      <c r="F1889" t="s">
        <v>9</v>
      </c>
      <c r="G1889" t="s">
        <v>1826</v>
      </c>
      <c r="H1889">
        <v>62.592228300000002</v>
      </c>
      <c r="I1889">
        <v>63.402589499999998</v>
      </c>
      <c r="J1889">
        <v>0.8103612</v>
      </c>
      <c r="K1889">
        <v>1.2781199999999999</v>
      </c>
    </row>
    <row r="1890" spans="1:11" x14ac:dyDescent="0.25">
      <c r="A1890">
        <v>2</v>
      </c>
      <c r="B1890" t="s">
        <v>739</v>
      </c>
      <c r="C1890" t="s">
        <v>938</v>
      </c>
      <c r="D1890" t="s">
        <v>939</v>
      </c>
      <c r="E1890" t="s">
        <v>37</v>
      </c>
      <c r="F1890" t="s">
        <v>9</v>
      </c>
      <c r="G1890" t="s">
        <v>1826</v>
      </c>
      <c r="H1890">
        <v>62.073198400000003</v>
      </c>
      <c r="I1890">
        <v>63.4548767</v>
      </c>
      <c r="J1890">
        <v>1.3816782999999999</v>
      </c>
      <c r="K1890">
        <v>2.1774186000000002</v>
      </c>
    </row>
    <row r="1891" spans="1:11" x14ac:dyDescent="0.25">
      <c r="A1891">
        <v>2</v>
      </c>
      <c r="B1891" t="s">
        <v>739</v>
      </c>
      <c r="C1891" t="s">
        <v>950</v>
      </c>
      <c r="D1891" t="s">
        <v>951</v>
      </c>
      <c r="E1891" t="s">
        <v>37</v>
      </c>
      <c r="F1891" t="s">
        <v>9</v>
      </c>
      <c r="G1891" t="s">
        <v>1826</v>
      </c>
      <c r="H1891">
        <v>63.749850600000002</v>
      </c>
      <c r="I1891">
        <v>63.218437100000003</v>
      </c>
      <c r="J1891">
        <v>0.53141349999999998</v>
      </c>
      <c r="K1891">
        <v>0.84059890000000004</v>
      </c>
    </row>
    <row r="1892" spans="1:11" x14ac:dyDescent="0.25">
      <c r="A1892">
        <v>2</v>
      </c>
      <c r="B1892" t="s">
        <v>739</v>
      </c>
      <c r="C1892" t="s">
        <v>956</v>
      </c>
      <c r="D1892" t="s">
        <v>957</v>
      </c>
      <c r="E1892" t="s">
        <v>37</v>
      </c>
      <c r="F1892" t="s">
        <v>9</v>
      </c>
      <c r="G1892" t="s">
        <v>1826</v>
      </c>
      <c r="H1892">
        <v>63.402251399999997</v>
      </c>
      <c r="I1892">
        <v>62.204828900000003</v>
      </c>
      <c r="J1892">
        <v>1.1974225000000001</v>
      </c>
      <c r="K1892">
        <v>1.9249670999999999</v>
      </c>
    </row>
    <row r="1893" spans="1:11" x14ac:dyDescent="0.25">
      <c r="A1893">
        <v>2</v>
      </c>
      <c r="B1893" t="s">
        <v>739</v>
      </c>
      <c r="C1893" t="s">
        <v>960</v>
      </c>
      <c r="D1893" t="s">
        <v>961</v>
      </c>
      <c r="E1893" t="s">
        <v>37</v>
      </c>
      <c r="F1893" t="s">
        <v>9</v>
      </c>
      <c r="G1893" t="s">
        <v>1826</v>
      </c>
      <c r="H1893">
        <v>62.4857589</v>
      </c>
      <c r="I1893">
        <v>63.402251399999997</v>
      </c>
      <c r="J1893">
        <v>0.91649250000000004</v>
      </c>
      <c r="K1893">
        <v>1.4455203999999999</v>
      </c>
    </row>
    <row r="1894" spans="1:11" x14ac:dyDescent="0.25">
      <c r="A1894">
        <v>2</v>
      </c>
      <c r="B1894" t="s">
        <v>1100</v>
      </c>
      <c r="C1894" t="s">
        <v>1236</v>
      </c>
      <c r="D1894" t="s">
        <v>1237</v>
      </c>
      <c r="E1894" t="s">
        <v>37</v>
      </c>
      <c r="F1894" t="s">
        <v>9</v>
      </c>
      <c r="G1894" t="s">
        <v>1826</v>
      </c>
      <c r="H1894">
        <v>63.177650999999997</v>
      </c>
      <c r="I1894">
        <v>62.735053800000003</v>
      </c>
      <c r="J1894">
        <v>0.44259720000000002</v>
      </c>
      <c r="K1894">
        <v>0.70550219999999997</v>
      </c>
    </row>
    <row r="1895" spans="1:11" x14ac:dyDescent="0.25">
      <c r="A1895">
        <v>2</v>
      </c>
      <c r="B1895" t="s">
        <v>1100</v>
      </c>
      <c r="C1895" t="s">
        <v>1246</v>
      </c>
      <c r="D1895" t="s">
        <v>1247</v>
      </c>
      <c r="E1895" t="s">
        <v>37</v>
      </c>
      <c r="F1895" t="s">
        <v>9</v>
      </c>
      <c r="G1895" t="s">
        <v>1826</v>
      </c>
      <c r="H1895">
        <v>62.638924299999999</v>
      </c>
      <c r="I1895">
        <v>63.178290099999998</v>
      </c>
      <c r="J1895">
        <v>0.53936580000000001</v>
      </c>
      <c r="K1895">
        <v>0.85372020000000004</v>
      </c>
    </row>
    <row r="1896" spans="1:11" x14ac:dyDescent="0.25">
      <c r="A1896">
        <v>2</v>
      </c>
      <c r="B1896" t="s">
        <v>1100</v>
      </c>
      <c r="C1896" t="s">
        <v>1254</v>
      </c>
      <c r="D1896" t="s">
        <v>1255</v>
      </c>
      <c r="E1896" t="s">
        <v>37</v>
      </c>
      <c r="F1896" t="s">
        <v>9</v>
      </c>
      <c r="G1896" t="s">
        <v>1826</v>
      </c>
      <c r="H1896">
        <v>62.371572499999999</v>
      </c>
      <c r="I1896">
        <v>63.153930899999999</v>
      </c>
      <c r="J1896">
        <v>0.78235840000000001</v>
      </c>
      <c r="K1896">
        <v>1.2388119</v>
      </c>
    </row>
    <row r="1897" spans="1:11" x14ac:dyDescent="0.25">
      <c r="A1897">
        <v>2</v>
      </c>
      <c r="B1897" t="s">
        <v>1100</v>
      </c>
      <c r="C1897" t="s">
        <v>1256</v>
      </c>
      <c r="D1897" t="s">
        <v>1257</v>
      </c>
      <c r="E1897" t="s">
        <v>37</v>
      </c>
      <c r="F1897" t="s">
        <v>9</v>
      </c>
      <c r="G1897" t="s">
        <v>1826</v>
      </c>
      <c r="H1897">
        <v>62.332958499999997</v>
      </c>
      <c r="I1897">
        <v>62.371572499999999</v>
      </c>
      <c r="J1897">
        <v>3.8614000000000002E-2</v>
      </c>
      <c r="K1897">
        <v>6.1909600000000002E-2</v>
      </c>
    </row>
    <row r="1898" spans="1:11" x14ac:dyDescent="0.25">
      <c r="A1898">
        <v>2</v>
      </c>
      <c r="B1898" t="s">
        <v>1100</v>
      </c>
      <c r="C1898" t="s">
        <v>1272</v>
      </c>
      <c r="D1898" t="s">
        <v>1273</v>
      </c>
      <c r="E1898" t="s">
        <v>37</v>
      </c>
      <c r="F1898" t="s">
        <v>9</v>
      </c>
      <c r="G1898" t="s">
        <v>1826</v>
      </c>
      <c r="H1898">
        <v>62.672360099999999</v>
      </c>
      <c r="I1898">
        <v>62.694257999999998</v>
      </c>
      <c r="J1898">
        <v>2.1897900000000001E-2</v>
      </c>
      <c r="K1898">
        <v>3.4928099999999997E-2</v>
      </c>
    </row>
    <row r="1899" spans="1:11" x14ac:dyDescent="0.25">
      <c r="A1899">
        <v>2</v>
      </c>
      <c r="B1899" t="s">
        <v>1100</v>
      </c>
      <c r="C1899" t="s">
        <v>1278</v>
      </c>
      <c r="D1899" t="s">
        <v>1279</v>
      </c>
      <c r="E1899" t="s">
        <v>37</v>
      </c>
      <c r="F1899" t="s">
        <v>9</v>
      </c>
      <c r="G1899" t="s">
        <v>1826</v>
      </c>
      <c r="H1899">
        <v>63.483944200000003</v>
      </c>
      <c r="I1899">
        <v>63.338382699999997</v>
      </c>
      <c r="J1899">
        <v>0.14556150000000001</v>
      </c>
      <c r="K1899">
        <v>0.22981560000000001</v>
      </c>
    </row>
    <row r="1900" spans="1:11" x14ac:dyDescent="0.25">
      <c r="A1900">
        <v>2</v>
      </c>
      <c r="B1900" t="s">
        <v>1100</v>
      </c>
      <c r="C1900" t="s">
        <v>1284</v>
      </c>
      <c r="D1900" t="s">
        <v>1285</v>
      </c>
      <c r="E1900" t="s">
        <v>37</v>
      </c>
      <c r="F1900" t="s">
        <v>9</v>
      </c>
      <c r="G1900" t="s">
        <v>1826</v>
      </c>
      <c r="H1900">
        <v>62.730822600000003</v>
      </c>
      <c r="I1900">
        <v>62.951071599999999</v>
      </c>
      <c r="J1900">
        <v>0.220249</v>
      </c>
      <c r="K1900">
        <v>0.3498733</v>
      </c>
    </row>
    <row r="1901" spans="1:11" x14ac:dyDescent="0.25">
      <c r="A1901">
        <v>2</v>
      </c>
      <c r="B1901" t="s">
        <v>1100</v>
      </c>
      <c r="C1901" t="s">
        <v>1286</v>
      </c>
      <c r="D1901" t="s">
        <v>1287</v>
      </c>
      <c r="E1901" t="s">
        <v>37</v>
      </c>
      <c r="F1901" t="s">
        <v>9</v>
      </c>
      <c r="G1901" t="s">
        <v>1826</v>
      </c>
      <c r="H1901">
        <v>62.884212900000001</v>
      </c>
      <c r="I1901">
        <v>62.730822600000003</v>
      </c>
      <c r="J1901">
        <v>0.15339030000000001</v>
      </c>
      <c r="K1901">
        <v>0.2445214</v>
      </c>
    </row>
    <row r="1902" spans="1:11" x14ac:dyDescent="0.25">
      <c r="A1902">
        <v>2</v>
      </c>
      <c r="B1902" t="s">
        <v>1100</v>
      </c>
      <c r="C1902" t="s">
        <v>1288</v>
      </c>
      <c r="D1902" t="s">
        <v>1289</v>
      </c>
      <c r="E1902" t="s">
        <v>37</v>
      </c>
      <c r="F1902" t="s">
        <v>9</v>
      </c>
      <c r="G1902" t="s">
        <v>1826</v>
      </c>
      <c r="H1902">
        <v>62.430786599999998</v>
      </c>
      <c r="I1902">
        <v>62.884212900000001</v>
      </c>
      <c r="J1902">
        <v>0.4534263</v>
      </c>
      <c r="K1902">
        <v>0.72104950000000001</v>
      </c>
    </row>
    <row r="1903" spans="1:11" x14ac:dyDescent="0.25">
      <c r="A1903">
        <v>2</v>
      </c>
      <c r="B1903" t="s">
        <v>1100</v>
      </c>
      <c r="C1903" t="s">
        <v>1294</v>
      </c>
      <c r="D1903" t="s">
        <v>1295</v>
      </c>
      <c r="E1903" t="s">
        <v>37</v>
      </c>
      <c r="F1903" t="s">
        <v>9</v>
      </c>
      <c r="G1903" t="s">
        <v>1826</v>
      </c>
      <c r="H1903">
        <v>62.6639214</v>
      </c>
      <c r="I1903">
        <v>62.989482299999999</v>
      </c>
      <c r="J1903">
        <v>0.32556089999999999</v>
      </c>
      <c r="K1903">
        <v>0.51684960000000002</v>
      </c>
    </row>
    <row r="1904" spans="1:11" x14ac:dyDescent="0.25">
      <c r="A1904">
        <v>2</v>
      </c>
      <c r="B1904" t="s">
        <v>1100</v>
      </c>
      <c r="C1904" t="s">
        <v>1298</v>
      </c>
      <c r="D1904" t="s">
        <v>1299</v>
      </c>
      <c r="E1904" t="s">
        <v>37</v>
      </c>
      <c r="F1904" t="s">
        <v>9</v>
      </c>
      <c r="G1904" t="s">
        <v>1826</v>
      </c>
      <c r="H1904">
        <v>62.715741700000002</v>
      </c>
      <c r="I1904">
        <v>62.838162400000002</v>
      </c>
      <c r="J1904">
        <v>0.12242069999999999</v>
      </c>
      <c r="K1904">
        <v>0.19481899999999999</v>
      </c>
    </row>
    <row r="1905" spans="1:11" x14ac:dyDescent="0.25">
      <c r="A1905">
        <v>2</v>
      </c>
      <c r="B1905" t="s">
        <v>1100</v>
      </c>
      <c r="C1905" t="s">
        <v>1304</v>
      </c>
      <c r="D1905" t="s">
        <v>1305</v>
      </c>
      <c r="E1905" t="s">
        <v>37</v>
      </c>
      <c r="F1905" t="s">
        <v>9</v>
      </c>
      <c r="G1905" t="s">
        <v>1826</v>
      </c>
      <c r="H1905">
        <v>62.807613500000002</v>
      </c>
      <c r="I1905">
        <v>63.494281299999997</v>
      </c>
      <c r="J1905">
        <v>0.68666780000000005</v>
      </c>
      <c r="K1905">
        <v>1.081464</v>
      </c>
    </row>
    <row r="1906" spans="1:11" x14ac:dyDescent="0.25">
      <c r="A1906">
        <v>2</v>
      </c>
      <c r="B1906" t="s">
        <v>1100</v>
      </c>
      <c r="C1906" t="s">
        <v>1308</v>
      </c>
      <c r="D1906" t="s">
        <v>1309</v>
      </c>
      <c r="E1906" t="s">
        <v>37</v>
      </c>
      <c r="F1906" t="s">
        <v>9</v>
      </c>
      <c r="G1906" t="s">
        <v>1826</v>
      </c>
      <c r="H1906">
        <v>62.670942699999998</v>
      </c>
      <c r="I1906">
        <v>62.807613500000002</v>
      </c>
      <c r="J1906">
        <v>0.13667080000000001</v>
      </c>
      <c r="K1906">
        <v>0.2176023</v>
      </c>
    </row>
    <row r="1907" spans="1:11" x14ac:dyDescent="0.25">
      <c r="A1907">
        <v>2</v>
      </c>
      <c r="B1907" t="s">
        <v>1100</v>
      </c>
      <c r="C1907" t="s">
        <v>1316</v>
      </c>
      <c r="D1907" t="s">
        <v>1317</v>
      </c>
      <c r="E1907" t="s">
        <v>37</v>
      </c>
      <c r="F1907" t="s">
        <v>9</v>
      </c>
      <c r="G1907" t="s">
        <v>1826</v>
      </c>
      <c r="H1907">
        <v>62.864677</v>
      </c>
      <c r="I1907">
        <v>62.766920200000001</v>
      </c>
      <c r="J1907">
        <v>9.7756800000000005E-2</v>
      </c>
      <c r="K1907">
        <v>0.15574569999999999</v>
      </c>
    </row>
    <row r="1908" spans="1:11" x14ac:dyDescent="0.25">
      <c r="A1908">
        <v>2</v>
      </c>
      <c r="B1908" t="s">
        <v>1100</v>
      </c>
      <c r="C1908" t="s">
        <v>1318</v>
      </c>
      <c r="D1908" t="s">
        <v>1319</v>
      </c>
      <c r="E1908" t="s">
        <v>37</v>
      </c>
      <c r="F1908" t="s">
        <v>9</v>
      </c>
      <c r="G1908" t="s">
        <v>1826</v>
      </c>
      <c r="H1908">
        <v>62.398591699999997</v>
      </c>
      <c r="I1908">
        <v>62.864677</v>
      </c>
      <c r="J1908">
        <v>0.46608529999999998</v>
      </c>
      <c r="K1908">
        <v>0.74141049999999997</v>
      </c>
    </row>
    <row r="1909" spans="1:11" x14ac:dyDescent="0.25">
      <c r="A1909">
        <v>2</v>
      </c>
      <c r="B1909" t="s">
        <v>1100</v>
      </c>
      <c r="C1909" t="s">
        <v>1340</v>
      </c>
      <c r="D1909" t="s">
        <v>1341</v>
      </c>
      <c r="E1909" t="s">
        <v>37</v>
      </c>
      <c r="F1909" t="s">
        <v>9</v>
      </c>
      <c r="G1909" t="s">
        <v>1826</v>
      </c>
      <c r="H1909">
        <v>62.4927438</v>
      </c>
      <c r="I1909">
        <v>62.783387099999999</v>
      </c>
      <c r="J1909">
        <v>0.29064329999999999</v>
      </c>
      <c r="K1909">
        <v>0.46293030000000002</v>
      </c>
    </row>
    <row r="1910" spans="1:11" x14ac:dyDescent="0.25">
      <c r="A1910">
        <v>2</v>
      </c>
      <c r="B1910" t="s">
        <v>1462</v>
      </c>
      <c r="C1910" t="s">
        <v>1583</v>
      </c>
      <c r="D1910" t="s">
        <v>1584</v>
      </c>
      <c r="E1910" t="s">
        <v>37</v>
      </c>
      <c r="F1910" t="s">
        <v>9</v>
      </c>
      <c r="G1910" t="s">
        <v>1826</v>
      </c>
      <c r="H1910">
        <v>63.391770299999997</v>
      </c>
      <c r="I1910">
        <v>63.916536999999998</v>
      </c>
      <c r="J1910">
        <v>0.52476670000000003</v>
      </c>
      <c r="K1910">
        <v>0.82101869999999999</v>
      </c>
    </row>
    <row r="1911" spans="1:11" x14ac:dyDescent="0.25">
      <c r="A1911">
        <v>2</v>
      </c>
      <c r="B1911" t="s">
        <v>1462</v>
      </c>
      <c r="C1911" t="s">
        <v>1597</v>
      </c>
      <c r="D1911" t="s">
        <v>1598</v>
      </c>
      <c r="E1911" t="s">
        <v>37</v>
      </c>
      <c r="F1911" t="s">
        <v>9</v>
      </c>
      <c r="G1911" t="s">
        <v>1826</v>
      </c>
      <c r="H1911">
        <v>63.029603100000003</v>
      </c>
      <c r="I1911">
        <v>64.173698799999997</v>
      </c>
      <c r="J1911">
        <v>1.1440957</v>
      </c>
      <c r="K1911">
        <v>1.7828109000000001</v>
      </c>
    </row>
    <row r="1912" spans="1:11" x14ac:dyDescent="0.25">
      <c r="A1912">
        <v>2</v>
      </c>
      <c r="B1912" t="s">
        <v>1462</v>
      </c>
      <c r="C1912" t="s">
        <v>1605</v>
      </c>
      <c r="D1912" t="s">
        <v>1606</v>
      </c>
      <c r="E1912" t="s">
        <v>37</v>
      </c>
      <c r="F1912" t="s">
        <v>9</v>
      </c>
      <c r="G1912" t="s">
        <v>1826</v>
      </c>
      <c r="H1912">
        <v>62.943120200000003</v>
      </c>
      <c r="I1912">
        <v>63.837595299999997</v>
      </c>
      <c r="J1912">
        <v>0.89447509999999997</v>
      </c>
      <c r="K1912">
        <v>1.4011728999999999</v>
      </c>
    </row>
    <row r="1913" spans="1:11" x14ac:dyDescent="0.25">
      <c r="A1913">
        <v>2</v>
      </c>
      <c r="B1913" t="s">
        <v>1462</v>
      </c>
      <c r="C1913" t="s">
        <v>1609</v>
      </c>
      <c r="D1913" t="s">
        <v>1610</v>
      </c>
      <c r="E1913" t="s">
        <v>37</v>
      </c>
      <c r="F1913" t="s">
        <v>9</v>
      </c>
      <c r="G1913" t="s">
        <v>1826</v>
      </c>
      <c r="H1913">
        <v>64.046303899999998</v>
      </c>
      <c r="I1913">
        <v>63.963570099999998</v>
      </c>
      <c r="J1913">
        <v>8.2733799999999996E-2</v>
      </c>
      <c r="K1913">
        <v>0.12934519999999999</v>
      </c>
    </row>
    <row r="1914" spans="1:11" x14ac:dyDescent="0.25">
      <c r="A1914">
        <v>2</v>
      </c>
      <c r="B1914" t="s">
        <v>1462</v>
      </c>
      <c r="C1914" t="s">
        <v>1613</v>
      </c>
      <c r="D1914" t="s">
        <v>1614</v>
      </c>
      <c r="E1914" t="s">
        <v>37</v>
      </c>
      <c r="F1914" t="s">
        <v>9</v>
      </c>
      <c r="G1914" t="s">
        <v>1826</v>
      </c>
      <c r="H1914">
        <v>63.894616399999997</v>
      </c>
      <c r="I1914">
        <v>63.847864800000004</v>
      </c>
      <c r="J1914">
        <v>4.6751599999999997E-2</v>
      </c>
      <c r="K1914">
        <v>7.3223399999999994E-2</v>
      </c>
    </row>
    <row r="1915" spans="1:11" x14ac:dyDescent="0.25">
      <c r="A1915">
        <v>2</v>
      </c>
      <c r="B1915" t="s">
        <v>1462</v>
      </c>
      <c r="C1915" t="s">
        <v>1621</v>
      </c>
      <c r="D1915" t="s">
        <v>1622</v>
      </c>
      <c r="E1915" t="s">
        <v>37</v>
      </c>
      <c r="F1915" t="s">
        <v>9</v>
      </c>
      <c r="G1915" t="s">
        <v>1826</v>
      </c>
      <c r="H1915">
        <v>63.211970800000003</v>
      </c>
      <c r="I1915">
        <v>63.606924999999997</v>
      </c>
      <c r="J1915">
        <v>0.39495419999999998</v>
      </c>
      <c r="K1915">
        <v>0.62092959999999997</v>
      </c>
    </row>
    <row r="1916" spans="1:11" x14ac:dyDescent="0.25">
      <c r="A1916">
        <v>2</v>
      </c>
      <c r="B1916" t="s">
        <v>1462</v>
      </c>
      <c r="C1916" t="s">
        <v>1623</v>
      </c>
      <c r="D1916" t="s">
        <v>1624</v>
      </c>
      <c r="E1916" t="s">
        <v>37</v>
      </c>
      <c r="F1916" t="s">
        <v>9</v>
      </c>
      <c r="G1916" t="s">
        <v>1826</v>
      </c>
      <c r="H1916">
        <v>63.431418600000001</v>
      </c>
      <c r="I1916">
        <v>63.211970800000003</v>
      </c>
      <c r="J1916">
        <v>0.2194478</v>
      </c>
      <c r="K1916">
        <v>0.34716180000000002</v>
      </c>
    </row>
    <row r="1917" spans="1:11" x14ac:dyDescent="0.25">
      <c r="A1917">
        <v>2</v>
      </c>
      <c r="B1917" t="s">
        <v>1462</v>
      </c>
      <c r="C1917" t="s">
        <v>1625</v>
      </c>
      <c r="D1917" t="s">
        <v>1626</v>
      </c>
      <c r="E1917" t="s">
        <v>37</v>
      </c>
      <c r="F1917" t="s">
        <v>9</v>
      </c>
      <c r="G1917" t="s">
        <v>1826</v>
      </c>
      <c r="H1917">
        <v>62.4368324</v>
      </c>
      <c r="I1917">
        <v>63.431418600000001</v>
      </c>
      <c r="J1917">
        <v>0.99458619999999998</v>
      </c>
      <c r="K1917">
        <v>1.5679708999999999</v>
      </c>
    </row>
    <row r="1918" spans="1:11" x14ac:dyDescent="0.25">
      <c r="A1918">
        <v>2</v>
      </c>
      <c r="B1918" t="s">
        <v>1462</v>
      </c>
      <c r="C1918" t="s">
        <v>1627</v>
      </c>
      <c r="D1918" t="s">
        <v>1628</v>
      </c>
      <c r="E1918" t="s">
        <v>37</v>
      </c>
      <c r="F1918" t="s">
        <v>9</v>
      </c>
      <c r="G1918" t="s">
        <v>1826</v>
      </c>
      <c r="H1918">
        <v>62.696684400000002</v>
      </c>
      <c r="I1918">
        <v>62.4368324</v>
      </c>
      <c r="J1918">
        <v>0.25985200000000003</v>
      </c>
      <c r="K1918">
        <v>0.41618379999999999</v>
      </c>
    </row>
    <row r="1919" spans="1:11" x14ac:dyDescent="0.25">
      <c r="A1919">
        <v>2</v>
      </c>
      <c r="B1919" t="s">
        <v>1462</v>
      </c>
      <c r="C1919" t="s">
        <v>1637</v>
      </c>
      <c r="D1919" t="s">
        <v>1638</v>
      </c>
      <c r="E1919" t="s">
        <v>37</v>
      </c>
      <c r="F1919" t="s">
        <v>9</v>
      </c>
      <c r="G1919" t="s">
        <v>1826</v>
      </c>
      <c r="H1919">
        <v>62.857418899999999</v>
      </c>
      <c r="I1919">
        <v>64.248711900000004</v>
      </c>
      <c r="J1919">
        <v>1.3912929999999999</v>
      </c>
      <c r="K1919">
        <v>2.1654800000000001</v>
      </c>
    </row>
    <row r="1920" spans="1:11" x14ac:dyDescent="0.25">
      <c r="A1920">
        <v>2</v>
      </c>
      <c r="B1920" t="s">
        <v>1462</v>
      </c>
      <c r="C1920" t="s">
        <v>1641</v>
      </c>
      <c r="D1920" t="s">
        <v>1642</v>
      </c>
      <c r="E1920" t="s">
        <v>37</v>
      </c>
      <c r="F1920" t="s">
        <v>9</v>
      </c>
      <c r="G1920" t="s">
        <v>1826</v>
      </c>
      <c r="H1920">
        <v>63.030177399999999</v>
      </c>
      <c r="I1920">
        <v>63.5843135</v>
      </c>
      <c r="J1920">
        <v>0.55413610000000002</v>
      </c>
      <c r="K1920">
        <v>0.87149810000000005</v>
      </c>
    </row>
    <row r="1921" spans="1:11" x14ac:dyDescent="0.25">
      <c r="A1921">
        <v>2</v>
      </c>
      <c r="B1921" t="s">
        <v>1462</v>
      </c>
      <c r="C1921" t="s">
        <v>1659</v>
      </c>
      <c r="D1921" t="s">
        <v>1660</v>
      </c>
      <c r="E1921" t="s">
        <v>37</v>
      </c>
      <c r="F1921" t="s">
        <v>9</v>
      </c>
      <c r="G1921" t="s">
        <v>1826</v>
      </c>
      <c r="H1921">
        <v>63.396118600000001</v>
      </c>
      <c r="I1921">
        <v>64.507030099999994</v>
      </c>
      <c r="J1921">
        <v>1.1109115000000001</v>
      </c>
      <c r="K1921">
        <v>1.7221557000000001</v>
      </c>
    </row>
    <row r="1922" spans="1:11" x14ac:dyDescent="0.25">
      <c r="A1922">
        <v>2</v>
      </c>
      <c r="B1922" t="s">
        <v>1462</v>
      </c>
      <c r="C1922" t="s">
        <v>1667</v>
      </c>
      <c r="D1922" t="s">
        <v>1668</v>
      </c>
      <c r="E1922" t="s">
        <v>37</v>
      </c>
      <c r="F1922" t="s">
        <v>9</v>
      </c>
      <c r="G1922" t="s">
        <v>1826</v>
      </c>
      <c r="H1922">
        <v>63.685864299999999</v>
      </c>
      <c r="I1922">
        <v>62.400794400000002</v>
      </c>
      <c r="J1922">
        <v>1.2850699000000001</v>
      </c>
      <c r="K1922">
        <v>2.0593807000000002</v>
      </c>
    </row>
    <row r="1923" spans="1:11" x14ac:dyDescent="0.25">
      <c r="A1923">
        <v>2</v>
      </c>
      <c r="B1923" t="s">
        <v>1462</v>
      </c>
      <c r="C1923" t="s">
        <v>1671</v>
      </c>
      <c r="D1923" t="s">
        <v>1672</v>
      </c>
      <c r="E1923" t="s">
        <v>37</v>
      </c>
      <c r="F1923" t="s">
        <v>9</v>
      </c>
      <c r="G1923" t="s">
        <v>1826</v>
      </c>
      <c r="H1923">
        <v>64.015957799999995</v>
      </c>
      <c r="I1923">
        <v>63.033409900000002</v>
      </c>
      <c r="J1923">
        <v>0.98254790000000003</v>
      </c>
      <c r="K1923">
        <v>1.5587732000000001</v>
      </c>
    </row>
    <row r="1924" spans="1:11" x14ac:dyDescent="0.25">
      <c r="A1924">
        <v>2</v>
      </c>
      <c r="B1924" t="s">
        <v>1462</v>
      </c>
      <c r="C1924" t="s">
        <v>1677</v>
      </c>
      <c r="D1924" t="s">
        <v>1678</v>
      </c>
      <c r="E1924" t="s">
        <v>37</v>
      </c>
      <c r="F1924" t="s">
        <v>9</v>
      </c>
      <c r="G1924" t="s">
        <v>1826</v>
      </c>
      <c r="H1924">
        <v>63.776015899999997</v>
      </c>
      <c r="I1924">
        <v>62.229301300000003</v>
      </c>
      <c r="J1924">
        <v>1.5467146000000001</v>
      </c>
      <c r="K1924">
        <v>2.4855084999999999</v>
      </c>
    </row>
    <row r="1925" spans="1:11" x14ac:dyDescent="0.25">
      <c r="A1925">
        <v>2</v>
      </c>
      <c r="B1925" t="s">
        <v>1462</v>
      </c>
      <c r="C1925" t="s">
        <v>1679</v>
      </c>
      <c r="D1925" t="s">
        <v>1680</v>
      </c>
      <c r="E1925" t="s">
        <v>37</v>
      </c>
      <c r="F1925" t="s">
        <v>9</v>
      </c>
      <c r="G1925" t="s">
        <v>1826</v>
      </c>
      <c r="H1925">
        <v>63.901947</v>
      </c>
      <c r="I1925">
        <v>63.776015899999997</v>
      </c>
      <c r="J1925">
        <v>0.12593109999999999</v>
      </c>
      <c r="K1925">
        <v>0.19745840000000001</v>
      </c>
    </row>
    <row r="1926" spans="1:11" x14ac:dyDescent="0.25">
      <c r="A1926">
        <v>2</v>
      </c>
      <c r="B1926" t="s">
        <v>1462</v>
      </c>
      <c r="C1926" t="s">
        <v>1685</v>
      </c>
      <c r="D1926" t="s">
        <v>1686</v>
      </c>
      <c r="E1926" t="s">
        <v>37</v>
      </c>
      <c r="F1926" t="s">
        <v>9</v>
      </c>
      <c r="G1926" t="s">
        <v>1826</v>
      </c>
      <c r="H1926">
        <v>62.858015999999999</v>
      </c>
      <c r="I1926">
        <v>63.516781299999998</v>
      </c>
      <c r="J1926">
        <v>0.6587653</v>
      </c>
      <c r="K1926">
        <v>1.0371516000000001</v>
      </c>
    </row>
    <row r="1927" spans="1:11" x14ac:dyDescent="0.25">
      <c r="A1927">
        <v>2</v>
      </c>
      <c r="B1927" t="s">
        <v>1462</v>
      </c>
      <c r="C1927" t="s">
        <v>1689</v>
      </c>
      <c r="D1927" t="s">
        <v>1690</v>
      </c>
      <c r="E1927" t="s">
        <v>37</v>
      </c>
      <c r="F1927" t="s">
        <v>9</v>
      </c>
      <c r="G1927" t="s">
        <v>1826</v>
      </c>
      <c r="H1927">
        <v>62.284936999999999</v>
      </c>
      <c r="I1927">
        <v>63.189492399999999</v>
      </c>
      <c r="J1927">
        <v>0.90455540000000001</v>
      </c>
      <c r="K1927">
        <v>1.4314964999999999</v>
      </c>
    </row>
    <row r="1928" spans="1:11" x14ac:dyDescent="0.25">
      <c r="A1928">
        <v>3</v>
      </c>
      <c r="B1928" t="s">
        <v>36</v>
      </c>
      <c r="C1928" t="s">
        <v>260</v>
      </c>
      <c r="D1928" t="s">
        <v>261</v>
      </c>
      <c r="E1928" t="s">
        <v>37</v>
      </c>
      <c r="F1928" t="s">
        <v>9</v>
      </c>
      <c r="G1928" t="s">
        <v>1826</v>
      </c>
      <c r="H1928">
        <v>62.637414499999998</v>
      </c>
      <c r="I1928">
        <v>64.450453300000007</v>
      </c>
      <c r="J1928">
        <v>1.8130388</v>
      </c>
      <c r="K1928">
        <v>2.8130738000000002</v>
      </c>
    </row>
    <row r="1929" spans="1:11" x14ac:dyDescent="0.25">
      <c r="A1929">
        <v>3</v>
      </c>
      <c r="B1929" t="s">
        <v>36</v>
      </c>
      <c r="C1929" t="s">
        <v>290</v>
      </c>
      <c r="D1929" t="s">
        <v>291</v>
      </c>
      <c r="E1929" t="s">
        <v>37</v>
      </c>
      <c r="F1929" t="s">
        <v>9</v>
      </c>
      <c r="G1929" t="s">
        <v>1826</v>
      </c>
      <c r="H1929">
        <v>62.949584000000002</v>
      </c>
      <c r="I1929">
        <v>64.142593399999996</v>
      </c>
      <c r="J1929">
        <v>1.1930094</v>
      </c>
      <c r="K1929">
        <v>1.8599332</v>
      </c>
    </row>
    <row r="1930" spans="1:11" x14ac:dyDescent="0.25">
      <c r="A1930">
        <v>3</v>
      </c>
      <c r="B1930" t="s">
        <v>36</v>
      </c>
      <c r="C1930" t="s">
        <v>298</v>
      </c>
      <c r="D1930" t="s">
        <v>299</v>
      </c>
      <c r="E1930" t="s">
        <v>37</v>
      </c>
      <c r="F1930" t="s">
        <v>9</v>
      </c>
      <c r="G1930" t="s">
        <v>1826</v>
      </c>
      <c r="H1930">
        <v>63.984285499999999</v>
      </c>
      <c r="I1930">
        <v>63.809094399999999</v>
      </c>
      <c r="J1930">
        <v>0.17519109999999999</v>
      </c>
      <c r="K1930">
        <v>0.2745551</v>
      </c>
    </row>
    <row r="1931" spans="1:11" x14ac:dyDescent="0.25">
      <c r="A1931">
        <v>3</v>
      </c>
      <c r="B1931" t="s">
        <v>36</v>
      </c>
      <c r="C1931" t="s">
        <v>310</v>
      </c>
      <c r="D1931" t="s">
        <v>311</v>
      </c>
      <c r="E1931" t="s">
        <v>37</v>
      </c>
      <c r="F1931" t="s">
        <v>9</v>
      </c>
      <c r="G1931" t="s">
        <v>1826</v>
      </c>
      <c r="H1931">
        <v>62.6235608</v>
      </c>
      <c r="I1931">
        <v>62.855181999999999</v>
      </c>
      <c r="J1931">
        <v>0.2316212</v>
      </c>
      <c r="K1931">
        <v>0.36849979999999999</v>
      </c>
    </row>
    <row r="1932" spans="1:11" x14ac:dyDescent="0.25">
      <c r="A1932">
        <v>3</v>
      </c>
      <c r="B1932" t="s">
        <v>36</v>
      </c>
      <c r="C1932" t="s">
        <v>322</v>
      </c>
      <c r="D1932" t="s">
        <v>323</v>
      </c>
      <c r="E1932" t="s">
        <v>37</v>
      </c>
      <c r="F1932" t="s">
        <v>9</v>
      </c>
      <c r="G1932" t="s">
        <v>1826</v>
      </c>
      <c r="H1932">
        <v>63.195001300000001</v>
      </c>
      <c r="I1932">
        <v>63.583364600000003</v>
      </c>
      <c r="J1932">
        <v>0.38836330000000002</v>
      </c>
      <c r="K1932">
        <v>0.6107939</v>
      </c>
    </row>
    <row r="1933" spans="1:11" x14ac:dyDescent="0.25">
      <c r="A1933">
        <v>3</v>
      </c>
      <c r="B1933" t="s">
        <v>36</v>
      </c>
      <c r="C1933" t="s">
        <v>324</v>
      </c>
      <c r="D1933" t="s">
        <v>325</v>
      </c>
      <c r="E1933" t="s">
        <v>37</v>
      </c>
      <c r="F1933" t="s">
        <v>9</v>
      </c>
      <c r="G1933" t="s">
        <v>1826</v>
      </c>
      <c r="H1933">
        <v>62.424723100000001</v>
      </c>
      <c r="I1933">
        <v>63.195001300000001</v>
      </c>
      <c r="J1933">
        <v>0.77027820000000002</v>
      </c>
      <c r="K1933">
        <v>1.2188909999999999</v>
      </c>
    </row>
    <row r="1934" spans="1:11" x14ac:dyDescent="0.25">
      <c r="A1934">
        <v>3</v>
      </c>
      <c r="B1934" t="s">
        <v>36</v>
      </c>
      <c r="C1934" t="s">
        <v>336</v>
      </c>
      <c r="D1934" t="s">
        <v>337</v>
      </c>
      <c r="E1934" t="s">
        <v>37</v>
      </c>
      <c r="F1934" t="s">
        <v>9</v>
      </c>
      <c r="G1934" t="s">
        <v>1826</v>
      </c>
      <c r="H1934">
        <v>63.475939199999999</v>
      </c>
      <c r="I1934">
        <v>64.632535399999995</v>
      </c>
      <c r="J1934">
        <v>1.1565962000000001</v>
      </c>
      <c r="K1934">
        <v>1.7894953</v>
      </c>
    </row>
    <row r="1935" spans="1:11" x14ac:dyDescent="0.25">
      <c r="A1935">
        <v>3</v>
      </c>
      <c r="B1935" t="s">
        <v>36</v>
      </c>
      <c r="C1935" t="s">
        <v>340</v>
      </c>
      <c r="D1935" t="s">
        <v>341</v>
      </c>
      <c r="E1935" t="s">
        <v>37</v>
      </c>
      <c r="F1935" t="s">
        <v>9</v>
      </c>
      <c r="G1935" t="s">
        <v>1826</v>
      </c>
      <c r="H1935">
        <v>62.832236899999998</v>
      </c>
      <c r="I1935">
        <v>63.251372199999999</v>
      </c>
      <c r="J1935">
        <v>0.41913529999999999</v>
      </c>
      <c r="K1935">
        <v>0.66265010000000002</v>
      </c>
    </row>
    <row r="1936" spans="1:11" x14ac:dyDescent="0.25">
      <c r="A1936">
        <v>3</v>
      </c>
      <c r="B1936" t="s">
        <v>36</v>
      </c>
      <c r="C1936" t="s">
        <v>350</v>
      </c>
      <c r="D1936" t="s">
        <v>351</v>
      </c>
      <c r="E1936" t="s">
        <v>37</v>
      </c>
      <c r="F1936" t="s">
        <v>9</v>
      </c>
      <c r="G1936" t="s">
        <v>1826</v>
      </c>
      <c r="H1936">
        <v>63.026071700000003</v>
      </c>
      <c r="I1936">
        <v>63.069754500000002</v>
      </c>
      <c r="J1936">
        <v>4.3682800000000001E-2</v>
      </c>
      <c r="K1936">
        <v>6.9261100000000006E-2</v>
      </c>
    </row>
    <row r="1937" spans="1:11" x14ac:dyDescent="0.25">
      <c r="A1937">
        <v>3</v>
      </c>
      <c r="B1937" t="s">
        <v>36</v>
      </c>
      <c r="C1937" t="s">
        <v>352</v>
      </c>
      <c r="D1937" t="s">
        <v>353</v>
      </c>
      <c r="E1937" t="s">
        <v>37</v>
      </c>
      <c r="F1937" t="s">
        <v>9</v>
      </c>
      <c r="G1937" t="s">
        <v>1826</v>
      </c>
      <c r="H1937">
        <v>62.855300100000001</v>
      </c>
      <c r="I1937">
        <v>63.026071700000003</v>
      </c>
      <c r="J1937">
        <v>0.1707716</v>
      </c>
      <c r="K1937">
        <v>0.27095390000000003</v>
      </c>
    </row>
    <row r="1938" spans="1:11" x14ac:dyDescent="0.25">
      <c r="A1938">
        <v>3</v>
      </c>
      <c r="B1938" t="s">
        <v>36</v>
      </c>
      <c r="C1938" t="s">
        <v>354</v>
      </c>
      <c r="D1938" t="s">
        <v>355</v>
      </c>
      <c r="E1938" t="s">
        <v>37</v>
      </c>
      <c r="F1938" t="s">
        <v>9</v>
      </c>
      <c r="G1938" t="s">
        <v>1826</v>
      </c>
      <c r="H1938">
        <v>63.009360299999997</v>
      </c>
      <c r="I1938">
        <v>62.855300100000001</v>
      </c>
      <c r="J1938">
        <v>0.15406020000000001</v>
      </c>
      <c r="K1938">
        <v>0.24510299999999999</v>
      </c>
    </row>
    <row r="1939" spans="1:11" x14ac:dyDescent="0.25">
      <c r="A1939">
        <v>3</v>
      </c>
      <c r="B1939" t="s">
        <v>36</v>
      </c>
      <c r="C1939" t="s">
        <v>362</v>
      </c>
      <c r="D1939" t="s">
        <v>363</v>
      </c>
      <c r="E1939" t="s">
        <v>37</v>
      </c>
      <c r="F1939" t="s">
        <v>9</v>
      </c>
      <c r="G1939" t="s">
        <v>1826</v>
      </c>
      <c r="H1939">
        <v>63.832522400000002</v>
      </c>
      <c r="I1939">
        <v>64.534155600000005</v>
      </c>
      <c r="J1939">
        <v>0.70163319999999996</v>
      </c>
      <c r="K1939">
        <v>1.0872276999999999</v>
      </c>
    </row>
    <row r="1940" spans="1:11" x14ac:dyDescent="0.25">
      <c r="A1940">
        <v>3</v>
      </c>
      <c r="B1940" t="s">
        <v>36</v>
      </c>
      <c r="C1940" t="s">
        <v>364</v>
      </c>
      <c r="D1940" t="s">
        <v>365</v>
      </c>
      <c r="E1940" t="s">
        <v>37</v>
      </c>
      <c r="F1940" t="s">
        <v>9</v>
      </c>
      <c r="G1940" t="s">
        <v>1826</v>
      </c>
      <c r="H1940">
        <v>63.937514999999998</v>
      </c>
      <c r="I1940">
        <v>63.832522400000002</v>
      </c>
      <c r="J1940">
        <v>0.10499260000000001</v>
      </c>
      <c r="K1940">
        <v>0.1644814</v>
      </c>
    </row>
    <row r="1941" spans="1:11" x14ac:dyDescent="0.25">
      <c r="A1941">
        <v>3</v>
      </c>
      <c r="B1941" t="s">
        <v>36</v>
      </c>
      <c r="C1941" t="s">
        <v>370</v>
      </c>
      <c r="D1941" t="s">
        <v>371</v>
      </c>
      <c r="E1941" t="s">
        <v>37</v>
      </c>
      <c r="F1941" t="s">
        <v>9</v>
      </c>
      <c r="G1941" t="s">
        <v>1826</v>
      </c>
      <c r="H1941">
        <v>63.4414114</v>
      </c>
      <c r="I1941">
        <v>63.068025499999997</v>
      </c>
      <c r="J1941">
        <v>0.37338589999999999</v>
      </c>
      <c r="K1941">
        <v>0.59203680000000003</v>
      </c>
    </row>
    <row r="1942" spans="1:11" x14ac:dyDescent="0.25">
      <c r="A1942">
        <v>3</v>
      </c>
      <c r="B1942" t="s">
        <v>36</v>
      </c>
      <c r="C1942" t="s">
        <v>378</v>
      </c>
      <c r="D1942" t="s">
        <v>379</v>
      </c>
      <c r="E1942" t="s">
        <v>37</v>
      </c>
      <c r="F1942" t="s">
        <v>9</v>
      </c>
      <c r="G1942" t="s">
        <v>1826</v>
      </c>
      <c r="H1942">
        <v>63.240290600000002</v>
      </c>
      <c r="I1942">
        <v>62.807685599999999</v>
      </c>
      <c r="J1942">
        <v>0.43260500000000002</v>
      </c>
      <c r="K1942">
        <v>0.68877719999999998</v>
      </c>
    </row>
    <row r="1943" spans="1:11" x14ac:dyDescent="0.25">
      <c r="A1943">
        <v>3</v>
      </c>
      <c r="B1943" t="s">
        <v>388</v>
      </c>
      <c r="C1943" t="s">
        <v>641</v>
      </c>
      <c r="D1943" t="s">
        <v>642</v>
      </c>
      <c r="E1943" t="s">
        <v>37</v>
      </c>
      <c r="F1943" t="s">
        <v>9</v>
      </c>
      <c r="G1943" t="s">
        <v>1826</v>
      </c>
      <c r="H1943">
        <v>59.814661000000001</v>
      </c>
      <c r="I1943">
        <v>61.1680286</v>
      </c>
      <c r="J1943">
        <v>1.3533675999999999</v>
      </c>
      <c r="K1943">
        <v>2.2125408000000002</v>
      </c>
    </row>
    <row r="1944" spans="1:11" x14ac:dyDescent="0.25">
      <c r="A1944">
        <v>3</v>
      </c>
      <c r="B1944" t="s">
        <v>388</v>
      </c>
      <c r="C1944" t="s">
        <v>651</v>
      </c>
      <c r="D1944" t="s">
        <v>652</v>
      </c>
      <c r="E1944" t="s">
        <v>37</v>
      </c>
      <c r="F1944" t="s">
        <v>9</v>
      </c>
      <c r="G1944" t="s">
        <v>1826</v>
      </c>
      <c r="H1944">
        <v>63.593029899999998</v>
      </c>
      <c r="I1944">
        <v>62.455858900000003</v>
      </c>
      <c r="J1944">
        <v>1.1371709999999999</v>
      </c>
      <c r="K1944">
        <v>1.8207595000000001</v>
      </c>
    </row>
    <row r="1945" spans="1:11" x14ac:dyDescent="0.25">
      <c r="A1945">
        <v>3</v>
      </c>
      <c r="B1945" t="s">
        <v>388</v>
      </c>
      <c r="C1945" t="s">
        <v>667</v>
      </c>
      <c r="D1945" t="s">
        <v>668</v>
      </c>
      <c r="E1945" t="s">
        <v>37</v>
      </c>
      <c r="F1945" t="s">
        <v>9</v>
      </c>
      <c r="G1945" t="s">
        <v>1826</v>
      </c>
      <c r="H1945">
        <v>60.417363000000002</v>
      </c>
      <c r="I1945">
        <v>62.8176877</v>
      </c>
      <c r="J1945">
        <v>2.4003247000000001</v>
      </c>
      <c r="K1945">
        <v>3.8210969000000001</v>
      </c>
    </row>
    <row r="1946" spans="1:11" x14ac:dyDescent="0.25">
      <c r="A1946">
        <v>3</v>
      </c>
      <c r="B1946" t="s">
        <v>388</v>
      </c>
      <c r="C1946" t="s">
        <v>675</v>
      </c>
      <c r="D1946" t="s">
        <v>676</v>
      </c>
      <c r="E1946" t="s">
        <v>37</v>
      </c>
      <c r="F1946" t="s">
        <v>9</v>
      </c>
      <c r="G1946" t="s">
        <v>1826</v>
      </c>
      <c r="H1946">
        <v>59.718695400000001</v>
      </c>
      <c r="I1946">
        <v>61.0208735</v>
      </c>
      <c r="J1946">
        <v>1.3021780999999999</v>
      </c>
      <c r="K1946">
        <v>2.133988</v>
      </c>
    </row>
    <row r="1947" spans="1:11" x14ac:dyDescent="0.25">
      <c r="A1947">
        <v>3</v>
      </c>
      <c r="B1947" t="s">
        <v>388</v>
      </c>
      <c r="C1947" t="s">
        <v>677</v>
      </c>
      <c r="D1947" t="s">
        <v>678</v>
      </c>
      <c r="E1947" t="s">
        <v>37</v>
      </c>
      <c r="F1947" t="s">
        <v>9</v>
      </c>
      <c r="G1947" t="s">
        <v>1826</v>
      </c>
      <c r="H1947">
        <v>62.255867500000001</v>
      </c>
      <c r="I1947">
        <v>59.718695400000001</v>
      </c>
      <c r="J1947">
        <v>2.5371720999999998</v>
      </c>
      <c r="K1947">
        <v>4.2485391000000003</v>
      </c>
    </row>
    <row r="1948" spans="1:11" x14ac:dyDescent="0.25">
      <c r="A1948">
        <v>3</v>
      </c>
      <c r="B1948" t="s">
        <v>388</v>
      </c>
      <c r="C1948" t="s">
        <v>693</v>
      </c>
      <c r="D1948" t="s">
        <v>694</v>
      </c>
      <c r="E1948" t="s">
        <v>37</v>
      </c>
      <c r="F1948" t="s">
        <v>9</v>
      </c>
      <c r="G1948" t="s">
        <v>1826</v>
      </c>
      <c r="H1948">
        <v>62.463532000000001</v>
      </c>
      <c r="I1948">
        <v>62.845657600000003</v>
      </c>
      <c r="J1948">
        <v>0.38212560000000001</v>
      </c>
      <c r="K1948">
        <v>0.60803819999999997</v>
      </c>
    </row>
    <row r="1949" spans="1:11" x14ac:dyDescent="0.25">
      <c r="A1949">
        <v>3</v>
      </c>
      <c r="B1949" t="s">
        <v>388</v>
      </c>
      <c r="C1949" t="s">
        <v>695</v>
      </c>
      <c r="D1949" t="s">
        <v>696</v>
      </c>
      <c r="E1949" t="s">
        <v>37</v>
      </c>
      <c r="F1949" t="s">
        <v>9</v>
      </c>
      <c r="G1949" t="s">
        <v>1826</v>
      </c>
      <c r="H1949">
        <v>63.349950800000002</v>
      </c>
      <c r="I1949">
        <v>62.463532000000001</v>
      </c>
      <c r="J1949">
        <v>0.88641879999999995</v>
      </c>
      <c r="K1949">
        <v>1.4190981</v>
      </c>
    </row>
    <row r="1950" spans="1:11" x14ac:dyDescent="0.25">
      <c r="A1950">
        <v>3</v>
      </c>
      <c r="B1950" t="s">
        <v>388</v>
      </c>
      <c r="C1950" t="s">
        <v>697</v>
      </c>
      <c r="D1950" t="s">
        <v>698</v>
      </c>
      <c r="E1950" t="s">
        <v>37</v>
      </c>
      <c r="F1950" t="s">
        <v>9</v>
      </c>
      <c r="G1950" t="s">
        <v>1826</v>
      </c>
      <c r="H1950">
        <v>60.414375399999997</v>
      </c>
      <c r="I1950">
        <v>63.349950800000002</v>
      </c>
      <c r="J1950">
        <v>2.9355753999999998</v>
      </c>
      <c r="K1950">
        <v>4.6339031999999998</v>
      </c>
    </row>
    <row r="1951" spans="1:11" x14ac:dyDescent="0.25">
      <c r="A1951">
        <v>3</v>
      </c>
      <c r="B1951" t="s">
        <v>388</v>
      </c>
      <c r="C1951" t="s">
        <v>705</v>
      </c>
      <c r="D1951" t="s">
        <v>706</v>
      </c>
      <c r="E1951" t="s">
        <v>37</v>
      </c>
      <c r="F1951" t="s">
        <v>9</v>
      </c>
      <c r="G1951" t="s">
        <v>1826</v>
      </c>
      <c r="H1951">
        <v>62.749730300000003</v>
      </c>
      <c r="I1951">
        <v>61.057046700000001</v>
      </c>
      <c r="J1951">
        <v>1.6926836000000001</v>
      </c>
      <c r="K1951">
        <v>2.7722985000000002</v>
      </c>
    </row>
    <row r="1952" spans="1:11" x14ac:dyDescent="0.25">
      <c r="A1952">
        <v>3</v>
      </c>
      <c r="B1952" t="s">
        <v>388</v>
      </c>
      <c r="C1952" t="s">
        <v>707</v>
      </c>
      <c r="D1952" t="s">
        <v>708</v>
      </c>
      <c r="E1952" t="s">
        <v>37</v>
      </c>
      <c r="F1952" t="s">
        <v>9</v>
      </c>
      <c r="G1952" t="s">
        <v>1826</v>
      </c>
      <c r="H1952">
        <v>59.934785099999999</v>
      </c>
      <c r="I1952">
        <v>62.749730300000003</v>
      </c>
      <c r="J1952">
        <v>2.8149451999999999</v>
      </c>
      <c r="K1952">
        <v>4.4859876999999999</v>
      </c>
    </row>
    <row r="1953" spans="1:11" x14ac:dyDescent="0.25">
      <c r="A1953">
        <v>3</v>
      </c>
      <c r="B1953" t="s">
        <v>388</v>
      </c>
      <c r="C1953" t="s">
        <v>715</v>
      </c>
      <c r="D1953" t="s">
        <v>716</v>
      </c>
      <c r="E1953" t="s">
        <v>37</v>
      </c>
      <c r="F1953" t="s">
        <v>9</v>
      </c>
      <c r="G1953" t="s">
        <v>1826</v>
      </c>
      <c r="H1953">
        <v>62.046832899999998</v>
      </c>
      <c r="I1953">
        <v>60.565090099999999</v>
      </c>
      <c r="J1953">
        <v>1.4817427999999999</v>
      </c>
      <c r="K1953">
        <v>2.4465295</v>
      </c>
    </row>
    <row r="1954" spans="1:11" x14ac:dyDescent="0.25">
      <c r="A1954">
        <v>3</v>
      </c>
      <c r="B1954" t="s">
        <v>388</v>
      </c>
      <c r="C1954" t="s">
        <v>719</v>
      </c>
      <c r="D1954" t="s">
        <v>720</v>
      </c>
      <c r="E1954" t="s">
        <v>37</v>
      </c>
      <c r="F1954" t="s">
        <v>9</v>
      </c>
      <c r="G1954" t="s">
        <v>1826</v>
      </c>
      <c r="H1954">
        <v>61.249663300000002</v>
      </c>
      <c r="I1954">
        <v>62.083436300000002</v>
      </c>
      <c r="J1954">
        <v>0.83377299999999999</v>
      </c>
      <c r="K1954">
        <v>1.3429878</v>
      </c>
    </row>
    <row r="1955" spans="1:11" x14ac:dyDescent="0.25">
      <c r="A1955">
        <v>3</v>
      </c>
      <c r="B1955" t="s">
        <v>388</v>
      </c>
      <c r="C1955" t="s">
        <v>727</v>
      </c>
      <c r="D1955" t="s">
        <v>728</v>
      </c>
      <c r="E1955" t="s">
        <v>37</v>
      </c>
      <c r="F1955" t="s">
        <v>9</v>
      </c>
      <c r="G1955" t="s">
        <v>1826</v>
      </c>
      <c r="H1955">
        <v>59.726653499999998</v>
      </c>
      <c r="I1955">
        <v>61.476697799999997</v>
      </c>
      <c r="J1955">
        <v>1.7500443000000001</v>
      </c>
      <c r="K1955">
        <v>2.8466790999999998</v>
      </c>
    </row>
    <row r="1956" spans="1:11" x14ac:dyDescent="0.25">
      <c r="A1956">
        <v>3</v>
      </c>
      <c r="B1956" t="s">
        <v>388</v>
      </c>
      <c r="C1956" t="s">
        <v>733</v>
      </c>
      <c r="D1956" t="s">
        <v>734</v>
      </c>
      <c r="E1956" t="s">
        <v>37</v>
      </c>
      <c r="F1956" t="s">
        <v>9</v>
      </c>
      <c r="G1956" t="s">
        <v>1826</v>
      </c>
      <c r="H1956">
        <v>62.232726700000001</v>
      </c>
      <c r="I1956">
        <v>60.562791699999998</v>
      </c>
      <c r="J1956">
        <v>1.6699349999999999</v>
      </c>
      <c r="K1956">
        <v>2.7573612999999999</v>
      </c>
    </row>
    <row r="1957" spans="1:11" x14ac:dyDescent="0.25">
      <c r="A1957">
        <v>3</v>
      </c>
      <c r="B1957" t="s">
        <v>739</v>
      </c>
      <c r="C1957" t="s">
        <v>966</v>
      </c>
      <c r="D1957" t="s">
        <v>967</v>
      </c>
      <c r="E1957" t="s">
        <v>37</v>
      </c>
      <c r="F1957" t="s">
        <v>9</v>
      </c>
      <c r="G1957" t="s">
        <v>1826</v>
      </c>
      <c r="H1957">
        <v>62.676359699999999</v>
      </c>
      <c r="I1957">
        <v>62.697338600000002</v>
      </c>
      <c r="J1957">
        <v>2.0978900000000002E-2</v>
      </c>
      <c r="K1957">
        <v>3.34606E-2</v>
      </c>
    </row>
    <row r="1958" spans="1:11" x14ac:dyDescent="0.25">
      <c r="A1958">
        <v>3</v>
      </c>
      <c r="B1958" t="s">
        <v>739</v>
      </c>
      <c r="C1958" t="s">
        <v>968</v>
      </c>
      <c r="D1958" t="s">
        <v>969</v>
      </c>
      <c r="E1958" t="s">
        <v>37</v>
      </c>
      <c r="F1958" t="s">
        <v>9</v>
      </c>
      <c r="G1958" t="s">
        <v>1826</v>
      </c>
      <c r="H1958">
        <v>63.766441999999998</v>
      </c>
      <c r="I1958">
        <v>62.676359699999999</v>
      </c>
      <c r="J1958">
        <v>1.0900822999999999</v>
      </c>
      <c r="K1958">
        <v>1.7392240000000001</v>
      </c>
    </row>
    <row r="1959" spans="1:11" x14ac:dyDescent="0.25">
      <c r="A1959">
        <v>3</v>
      </c>
      <c r="B1959" t="s">
        <v>739</v>
      </c>
      <c r="C1959" t="s">
        <v>976</v>
      </c>
      <c r="D1959" t="s">
        <v>977</v>
      </c>
      <c r="E1959" t="s">
        <v>37</v>
      </c>
      <c r="F1959" t="s">
        <v>9</v>
      </c>
      <c r="G1959" t="s">
        <v>1826</v>
      </c>
      <c r="H1959">
        <v>63.686004699999998</v>
      </c>
      <c r="I1959">
        <v>63.1940046</v>
      </c>
      <c r="J1959">
        <v>0.4920001</v>
      </c>
      <c r="K1959">
        <v>0.778555</v>
      </c>
    </row>
    <row r="1960" spans="1:11" x14ac:dyDescent="0.25">
      <c r="A1960">
        <v>3</v>
      </c>
      <c r="B1960" t="s">
        <v>739</v>
      </c>
      <c r="C1960" t="s">
        <v>980</v>
      </c>
      <c r="D1960" t="s">
        <v>981</v>
      </c>
      <c r="E1960" t="s">
        <v>37</v>
      </c>
      <c r="F1960" t="s">
        <v>9</v>
      </c>
      <c r="G1960" t="s">
        <v>1826</v>
      </c>
      <c r="H1960">
        <v>62.089980500000003</v>
      </c>
      <c r="I1960">
        <v>62.344934199999997</v>
      </c>
      <c r="J1960">
        <v>0.25495370000000001</v>
      </c>
      <c r="K1960">
        <v>0.40894049999999998</v>
      </c>
    </row>
    <row r="1961" spans="1:11" x14ac:dyDescent="0.25">
      <c r="A1961">
        <v>3</v>
      </c>
      <c r="B1961" t="s">
        <v>739</v>
      </c>
      <c r="C1961" t="s">
        <v>982</v>
      </c>
      <c r="D1961" t="s">
        <v>983</v>
      </c>
      <c r="E1961" t="s">
        <v>37</v>
      </c>
      <c r="F1961" t="s">
        <v>9</v>
      </c>
      <c r="G1961" t="s">
        <v>1826</v>
      </c>
      <c r="H1961">
        <v>63.0352538</v>
      </c>
      <c r="I1961">
        <v>62.089980500000003</v>
      </c>
      <c r="J1961">
        <v>0.94527329999999998</v>
      </c>
      <c r="K1961">
        <v>1.5224249000000001</v>
      </c>
    </row>
    <row r="1962" spans="1:11" x14ac:dyDescent="0.25">
      <c r="A1962">
        <v>3</v>
      </c>
      <c r="B1962" t="s">
        <v>739</v>
      </c>
      <c r="C1962" t="s">
        <v>986</v>
      </c>
      <c r="D1962" t="s">
        <v>987</v>
      </c>
      <c r="E1962" t="s">
        <v>37</v>
      </c>
      <c r="F1962" t="s">
        <v>9</v>
      </c>
      <c r="G1962" t="s">
        <v>1826</v>
      </c>
      <c r="H1962">
        <v>62.500336500000003</v>
      </c>
      <c r="I1962">
        <v>63.278203599999998</v>
      </c>
      <c r="J1962">
        <v>0.77786710000000003</v>
      </c>
      <c r="K1962">
        <v>1.2292813</v>
      </c>
    </row>
    <row r="1963" spans="1:11" x14ac:dyDescent="0.25">
      <c r="A1963">
        <v>3</v>
      </c>
      <c r="B1963" t="s">
        <v>739</v>
      </c>
      <c r="C1963" t="s">
        <v>988</v>
      </c>
      <c r="D1963" t="s">
        <v>989</v>
      </c>
      <c r="E1963" t="s">
        <v>37</v>
      </c>
      <c r="F1963" t="s">
        <v>9</v>
      </c>
      <c r="G1963" t="s">
        <v>1826</v>
      </c>
      <c r="H1963">
        <v>63.371838199999999</v>
      </c>
      <c r="I1963">
        <v>62.500336500000003</v>
      </c>
      <c r="J1963">
        <v>0.87150170000000005</v>
      </c>
      <c r="K1963">
        <v>1.3943951999999999</v>
      </c>
    </row>
    <row r="1964" spans="1:11" x14ac:dyDescent="0.25">
      <c r="A1964">
        <v>3</v>
      </c>
      <c r="B1964" t="s">
        <v>739</v>
      </c>
      <c r="C1964" t="s">
        <v>990</v>
      </c>
      <c r="D1964" t="s">
        <v>991</v>
      </c>
      <c r="E1964" t="s">
        <v>37</v>
      </c>
      <c r="F1964" t="s">
        <v>9</v>
      </c>
      <c r="G1964" t="s">
        <v>1826</v>
      </c>
      <c r="H1964">
        <v>63.524864200000003</v>
      </c>
      <c r="I1964">
        <v>63.371838199999999</v>
      </c>
      <c r="J1964">
        <v>0.153026</v>
      </c>
      <c r="K1964">
        <v>0.2414732</v>
      </c>
    </row>
    <row r="1965" spans="1:11" x14ac:dyDescent="0.25">
      <c r="A1965">
        <v>3</v>
      </c>
      <c r="B1965" t="s">
        <v>739</v>
      </c>
      <c r="C1965" t="s">
        <v>998</v>
      </c>
      <c r="D1965" t="s">
        <v>999</v>
      </c>
      <c r="E1965" t="s">
        <v>37</v>
      </c>
      <c r="F1965" t="s">
        <v>9</v>
      </c>
      <c r="G1965" t="s">
        <v>1826</v>
      </c>
      <c r="H1965">
        <v>63.279423800000004</v>
      </c>
      <c r="I1965">
        <v>62.644560200000001</v>
      </c>
      <c r="J1965">
        <v>0.63486359999999997</v>
      </c>
      <c r="K1965">
        <v>1.0134377000000001</v>
      </c>
    </row>
    <row r="1966" spans="1:11" x14ac:dyDescent="0.25">
      <c r="A1966">
        <v>3</v>
      </c>
      <c r="B1966" t="s">
        <v>739</v>
      </c>
      <c r="C1966" t="s">
        <v>1000</v>
      </c>
      <c r="D1966" t="s">
        <v>1001</v>
      </c>
      <c r="E1966" t="s">
        <v>37</v>
      </c>
      <c r="F1966" t="s">
        <v>9</v>
      </c>
      <c r="G1966" t="s">
        <v>1826</v>
      </c>
      <c r="H1966">
        <v>63.767975</v>
      </c>
      <c r="I1966">
        <v>63.279423800000004</v>
      </c>
      <c r="J1966">
        <v>0.48855120000000002</v>
      </c>
      <c r="K1966">
        <v>0.77205380000000001</v>
      </c>
    </row>
    <row r="1967" spans="1:11" x14ac:dyDescent="0.25">
      <c r="A1967">
        <v>3</v>
      </c>
      <c r="B1967" t="s">
        <v>739</v>
      </c>
      <c r="C1967" t="s">
        <v>1002</v>
      </c>
      <c r="D1967" t="s">
        <v>1003</v>
      </c>
      <c r="E1967" t="s">
        <v>37</v>
      </c>
      <c r="F1967" t="s">
        <v>9</v>
      </c>
      <c r="G1967" t="s">
        <v>1826</v>
      </c>
      <c r="H1967">
        <v>63.156802599999999</v>
      </c>
      <c r="I1967">
        <v>63.767975</v>
      </c>
      <c r="J1967">
        <v>0.61117239999999995</v>
      </c>
      <c r="K1967">
        <v>0.95843160000000005</v>
      </c>
    </row>
    <row r="1968" spans="1:11" x14ac:dyDescent="0.25">
      <c r="A1968">
        <v>3</v>
      </c>
      <c r="B1968" t="s">
        <v>739</v>
      </c>
      <c r="C1968" t="s">
        <v>1006</v>
      </c>
      <c r="D1968" t="s">
        <v>1007</v>
      </c>
      <c r="E1968" t="s">
        <v>37</v>
      </c>
      <c r="F1968" t="s">
        <v>9</v>
      </c>
      <c r="G1968" t="s">
        <v>1826</v>
      </c>
      <c r="H1968">
        <v>62.073900600000002</v>
      </c>
      <c r="I1968">
        <v>63.156802599999999</v>
      </c>
      <c r="J1968">
        <v>1.082902</v>
      </c>
      <c r="K1968">
        <v>1.7146245</v>
      </c>
    </row>
    <row r="1969" spans="1:11" x14ac:dyDescent="0.25">
      <c r="A1969">
        <v>3</v>
      </c>
      <c r="B1969" t="s">
        <v>739</v>
      </c>
      <c r="C1969" t="s">
        <v>1038</v>
      </c>
      <c r="D1969" t="s">
        <v>1039</v>
      </c>
      <c r="E1969" t="s">
        <v>37</v>
      </c>
      <c r="F1969" t="s">
        <v>9</v>
      </c>
      <c r="G1969" t="s">
        <v>1826</v>
      </c>
      <c r="H1969">
        <v>62.94041</v>
      </c>
      <c r="I1969">
        <v>63.516622699999999</v>
      </c>
      <c r="J1969">
        <v>0.57621270000000002</v>
      </c>
      <c r="K1969">
        <v>0.90718410000000005</v>
      </c>
    </row>
    <row r="1970" spans="1:11" x14ac:dyDescent="0.25">
      <c r="A1970">
        <v>3</v>
      </c>
      <c r="B1970" t="s">
        <v>739</v>
      </c>
      <c r="C1970" t="s">
        <v>1040</v>
      </c>
      <c r="D1970" t="s">
        <v>1041</v>
      </c>
      <c r="E1970" t="s">
        <v>37</v>
      </c>
      <c r="F1970" t="s">
        <v>9</v>
      </c>
      <c r="G1970" t="s">
        <v>1826</v>
      </c>
      <c r="H1970">
        <v>63.359292699999997</v>
      </c>
      <c r="I1970">
        <v>62.94041</v>
      </c>
      <c r="J1970">
        <v>0.4188827</v>
      </c>
      <c r="K1970">
        <v>0.66552270000000002</v>
      </c>
    </row>
    <row r="1971" spans="1:11" x14ac:dyDescent="0.25">
      <c r="A1971">
        <v>3</v>
      </c>
      <c r="B1971" t="s">
        <v>739</v>
      </c>
      <c r="C1971" t="s">
        <v>1046</v>
      </c>
      <c r="D1971" t="s">
        <v>1047</v>
      </c>
      <c r="E1971" t="s">
        <v>37</v>
      </c>
      <c r="F1971" t="s">
        <v>9</v>
      </c>
      <c r="G1971" t="s">
        <v>1826</v>
      </c>
      <c r="H1971">
        <v>62.488435500000001</v>
      </c>
      <c r="I1971">
        <v>63.790997699999998</v>
      </c>
      <c r="J1971">
        <v>1.3025621999999999</v>
      </c>
      <c r="K1971">
        <v>2.0419217000000001</v>
      </c>
    </row>
    <row r="1972" spans="1:11" x14ac:dyDescent="0.25">
      <c r="A1972">
        <v>3</v>
      </c>
      <c r="B1972" t="s">
        <v>739</v>
      </c>
      <c r="C1972" t="s">
        <v>1048</v>
      </c>
      <c r="D1972" t="s">
        <v>1049</v>
      </c>
      <c r="E1972" t="s">
        <v>37</v>
      </c>
      <c r="F1972" t="s">
        <v>9</v>
      </c>
      <c r="G1972" t="s">
        <v>1826</v>
      </c>
      <c r="H1972">
        <v>63.383206899999998</v>
      </c>
      <c r="I1972">
        <v>62.488435500000001</v>
      </c>
      <c r="J1972">
        <v>0.89477139999999999</v>
      </c>
      <c r="K1972">
        <v>1.4318991999999999</v>
      </c>
    </row>
    <row r="1973" spans="1:11" x14ac:dyDescent="0.25">
      <c r="A1973">
        <v>3</v>
      </c>
      <c r="B1973" t="s">
        <v>739</v>
      </c>
      <c r="C1973" t="s">
        <v>1060</v>
      </c>
      <c r="D1973" t="s">
        <v>1061</v>
      </c>
      <c r="E1973" t="s">
        <v>37</v>
      </c>
      <c r="F1973" t="s">
        <v>9</v>
      </c>
      <c r="G1973" t="s">
        <v>1826</v>
      </c>
      <c r="H1973">
        <v>63.568814600000003</v>
      </c>
      <c r="I1973">
        <v>63.701219899999998</v>
      </c>
      <c r="J1973">
        <v>0.1324053</v>
      </c>
      <c r="K1973">
        <v>0.2078536</v>
      </c>
    </row>
    <row r="1974" spans="1:11" x14ac:dyDescent="0.25">
      <c r="A1974">
        <v>3</v>
      </c>
      <c r="B1974" t="s">
        <v>739</v>
      </c>
      <c r="C1974" t="s">
        <v>1064</v>
      </c>
      <c r="D1974" t="s">
        <v>1065</v>
      </c>
      <c r="E1974" t="s">
        <v>37</v>
      </c>
      <c r="F1974" t="s">
        <v>9</v>
      </c>
      <c r="G1974" t="s">
        <v>1826</v>
      </c>
      <c r="H1974">
        <v>62.7640235</v>
      </c>
      <c r="I1974">
        <v>62.815316199999998</v>
      </c>
      <c r="J1974">
        <v>5.1292699999999997E-2</v>
      </c>
      <c r="K1974">
        <v>8.1656400000000004E-2</v>
      </c>
    </row>
    <row r="1975" spans="1:11" x14ac:dyDescent="0.25">
      <c r="A1975">
        <v>3</v>
      </c>
      <c r="B1975" t="s">
        <v>739</v>
      </c>
      <c r="C1975" t="s">
        <v>1068</v>
      </c>
      <c r="D1975" t="s">
        <v>1069</v>
      </c>
      <c r="E1975" t="s">
        <v>37</v>
      </c>
      <c r="F1975" t="s">
        <v>9</v>
      </c>
      <c r="G1975" t="s">
        <v>1826</v>
      </c>
      <c r="H1975">
        <v>63.163750100000001</v>
      </c>
      <c r="I1975">
        <v>62.7640235</v>
      </c>
      <c r="J1975">
        <v>0.39972659999999999</v>
      </c>
      <c r="K1975">
        <v>0.6368722</v>
      </c>
    </row>
    <row r="1976" spans="1:11" x14ac:dyDescent="0.25">
      <c r="A1976">
        <v>3</v>
      </c>
      <c r="B1976" t="s">
        <v>739</v>
      </c>
      <c r="C1976" t="s">
        <v>1082</v>
      </c>
      <c r="D1976" t="s">
        <v>1083</v>
      </c>
      <c r="E1976" t="s">
        <v>37</v>
      </c>
      <c r="F1976" t="s">
        <v>9</v>
      </c>
      <c r="G1976" t="s">
        <v>1826</v>
      </c>
      <c r="H1976">
        <v>63.058018300000001</v>
      </c>
      <c r="I1976">
        <v>63.875647499999999</v>
      </c>
      <c r="J1976">
        <v>0.81762919999999994</v>
      </c>
      <c r="K1976">
        <v>1.2800327</v>
      </c>
    </row>
    <row r="1977" spans="1:11" x14ac:dyDescent="0.25">
      <c r="A1977">
        <v>3</v>
      </c>
      <c r="B1977" t="s">
        <v>739</v>
      </c>
      <c r="C1977" t="s">
        <v>1086</v>
      </c>
      <c r="D1977" t="s">
        <v>1087</v>
      </c>
      <c r="E1977" t="s">
        <v>37</v>
      </c>
      <c r="F1977" t="s">
        <v>9</v>
      </c>
      <c r="G1977" t="s">
        <v>1826</v>
      </c>
      <c r="H1977">
        <v>62.675948300000002</v>
      </c>
      <c r="I1977">
        <v>63.636927800000002</v>
      </c>
      <c r="J1977">
        <v>0.96097949999999999</v>
      </c>
      <c r="K1977">
        <v>1.5100973</v>
      </c>
    </row>
    <row r="1978" spans="1:11" x14ac:dyDescent="0.25">
      <c r="A1978">
        <v>3</v>
      </c>
      <c r="B1978" t="s">
        <v>1100</v>
      </c>
      <c r="C1978" t="s">
        <v>1350</v>
      </c>
      <c r="D1978" t="s">
        <v>1351</v>
      </c>
      <c r="E1978" t="s">
        <v>37</v>
      </c>
      <c r="F1978" t="s">
        <v>9</v>
      </c>
      <c r="G1978" t="s">
        <v>1826</v>
      </c>
      <c r="H1978">
        <v>62.661137799999999</v>
      </c>
      <c r="I1978">
        <v>62.573704200000002</v>
      </c>
      <c r="J1978">
        <v>8.74336E-2</v>
      </c>
      <c r="K1978">
        <v>0.13972899999999999</v>
      </c>
    </row>
    <row r="1979" spans="1:11" x14ac:dyDescent="0.25">
      <c r="A1979">
        <v>3</v>
      </c>
      <c r="B1979" t="s">
        <v>1100</v>
      </c>
      <c r="C1979" t="s">
        <v>1356</v>
      </c>
      <c r="D1979" t="s">
        <v>1357</v>
      </c>
      <c r="E1979" t="s">
        <v>37</v>
      </c>
      <c r="F1979" t="s">
        <v>9</v>
      </c>
      <c r="G1979" t="s">
        <v>1826</v>
      </c>
      <c r="H1979">
        <v>62.809771499999997</v>
      </c>
      <c r="I1979">
        <v>62.736975299999997</v>
      </c>
      <c r="J1979">
        <v>7.2796200000000005E-2</v>
      </c>
      <c r="K1979">
        <v>0.116034</v>
      </c>
    </row>
    <row r="1980" spans="1:11" x14ac:dyDescent="0.25">
      <c r="A1980">
        <v>3</v>
      </c>
      <c r="B1980" t="s">
        <v>1100</v>
      </c>
      <c r="C1980" t="s">
        <v>1372</v>
      </c>
      <c r="D1980" t="s">
        <v>1373</v>
      </c>
      <c r="E1980" t="s">
        <v>37</v>
      </c>
      <c r="F1980" t="s">
        <v>9</v>
      </c>
      <c r="G1980" t="s">
        <v>1826</v>
      </c>
      <c r="H1980">
        <v>62.267224200000001</v>
      </c>
      <c r="I1980">
        <v>62.879620299999999</v>
      </c>
      <c r="J1980">
        <v>0.6123961</v>
      </c>
      <c r="K1980">
        <v>0.97391830000000001</v>
      </c>
    </row>
    <row r="1981" spans="1:11" x14ac:dyDescent="0.25">
      <c r="A1981">
        <v>3</v>
      </c>
      <c r="B1981" t="s">
        <v>1100</v>
      </c>
      <c r="C1981" t="s">
        <v>1384</v>
      </c>
      <c r="D1981" t="s">
        <v>1385</v>
      </c>
      <c r="E1981" t="s">
        <v>37</v>
      </c>
      <c r="F1981" t="s">
        <v>9</v>
      </c>
      <c r="G1981" t="s">
        <v>1826</v>
      </c>
      <c r="H1981">
        <v>62.732271400000002</v>
      </c>
      <c r="I1981">
        <v>62.633646200000001</v>
      </c>
      <c r="J1981">
        <v>9.8625199999999996E-2</v>
      </c>
      <c r="K1981">
        <v>0.15746360000000001</v>
      </c>
    </row>
    <row r="1982" spans="1:11" x14ac:dyDescent="0.25">
      <c r="A1982">
        <v>3</v>
      </c>
      <c r="B1982" t="s">
        <v>1100</v>
      </c>
      <c r="C1982" t="s">
        <v>1408</v>
      </c>
      <c r="D1982" t="s">
        <v>1409</v>
      </c>
      <c r="E1982" t="s">
        <v>37</v>
      </c>
      <c r="F1982" t="s">
        <v>9</v>
      </c>
      <c r="G1982" t="s">
        <v>1826</v>
      </c>
      <c r="H1982">
        <v>62.7430272</v>
      </c>
      <c r="I1982">
        <v>62.515033699999996</v>
      </c>
      <c r="J1982">
        <v>0.22799349999999999</v>
      </c>
      <c r="K1982">
        <v>0.36470190000000002</v>
      </c>
    </row>
    <row r="1983" spans="1:11" x14ac:dyDescent="0.25">
      <c r="A1983">
        <v>3</v>
      </c>
      <c r="B1983" t="s">
        <v>1100</v>
      </c>
      <c r="C1983" t="s">
        <v>1410</v>
      </c>
      <c r="D1983" t="s">
        <v>1411</v>
      </c>
      <c r="E1983" t="s">
        <v>37</v>
      </c>
      <c r="F1983" t="s">
        <v>9</v>
      </c>
      <c r="G1983" t="s">
        <v>1826</v>
      </c>
      <c r="H1983">
        <v>62.672230900000002</v>
      </c>
      <c r="I1983">
        <v>62.7430272</v>
      </c>
      <c r="J1983">
        <v>7.0796300000000006E-2</v>
      </c>
      <c r="K1983">
        <v>0.1128353</v>
      </c>
    </row>
    <row r="1984" spans="1:11" x14ac:dyDescent="0.25">
      <c r="A1984">
        <v>3</v>
      </c>
      <c r="B1984" t="s">
        <v>1100</v>
      </c>
      <c r="C1984" t="s">
        <v>1412</v>
      </c>
      <c r="D1984" t="s">
        <v>1413</v>
      </c>
      <c r="E1984" t="s">
        <v>37</v>
      </c>
      <c r="F1984" t="s">
        <v>9</v>
      </c>
      <c r="G1984" t="s">
        <v>1826</v>
      </c>
      <c r="H1984">
        <v>62.7196541</v>
      </c>
      <c r="I1984">
        <v>62.672230900000002</v>
      </c>
      <c r="J1984">
        <v>4.7423199999999999E-2</v>
      </c>
      <c r="K1984">
        <v>7.5668600000000003E-2</v>
      </c>
    </row>
    <row r="1985" spans="1:11" x14ac:dyDescent="0.25">
      <c r="A1985">
        <v>3</v>
      </c>
      <c r="B1985" t="s">
        <v>1100</v>
      </c>
      <c r="C1985" t="s">
        <v>1414</v>
      </c>
      <c r="D1985" t="s">
        <v>1415</v>
      </c>
      <c r="E1985" t="s">
        <v>37</v>
      </c>
      <c r="F1985" t="s">
        <v>9</v>
      </c>
      <c r="G1985" t="s">
        <v>1826</v>
      </c>
      <c r="H1985">
        <v>63.3205557</v>
      </c>
      <c r="I1985">
        <v>62.7196541</v>
      </c>
      <c r="J1985">
        <v>0.60090160000000004</v>
      </c>
      <c r="K1985">
        <v>0.95807540000000002</v>
      </c>
    </row>
    <row r="1986" spans="1:11" x14ac:dyDescent="0.25">
      <c r="A1986">
        <v>3</v>
      </c>
      <c r="B1986" t="s">
        <v>1100</v>
      </c>
      <c r="C1986" t="s">
        <v>1418</v>
      </c>
      <c r="D1986" t="s">
        <v>1419</v>
      </c>
      <c r="E1986" t="s">
        <v>37</v>
      </c>
      <c r="F1986" t="s">
        <v>9</v>
      </c>
      <c r="G1986" t="s">
        <v>1826</v>
      </c>
      <c r="H1986">
        <v>62.894772600000003</v>
      </c>
      <c r="I1986">
        <v>63.048332000000002</v>
      </c>
      <c r="J1986">
        <v>0.15355940000000001</v>
      </c>
      <c r="K1986">
        <v>0.2435582</v>
      </c>
    </row>
    <row r="1987" spans="1:11" x14ac:dyDescent="0.25">
      <c r="A1987">
        <v>3</v>
      </c>
      <c r="B1987" t="s">
        <v>1100</v>
      </c>
      <c r="C1987" t="s">
        <v>1420</v>
      </c>
      <c r="D1987" t="s">
        <v>1421</v>
      </c>
      <c r="E1987" t="s">
        <v>37</v>
      </c>
      <c r="F1987" t="s">
        <v>9</v>
      </c>
      <c r="G1987" t="s">
        <v>1826</v>
      </c>
      <c r="H1987">
        <v>63.226968399999997</v>
      </c>
      <c r="I1987">
        <v>62.894772600000003</v>
      </c>
      <c r="J1987">
        <v>0.33219579999999999</v>
      </c>
      <c r="K1987">
        <v>0.52817709999999995</v>
      </c>
    </row>
    <row r="1988" spans="1:11" x14ac:dyDescent="0.25">
      <c r="A1988">
        <v>3</v>
      </c>
      <c r="B1988" t="s">
        <v>1100</v>
      </c>
      <c r="C1988" t="s">
        <v>1424</v>
      </c>
      <c r="D1988" t="s">
        <v>1425</v>
      </c>
      <c r="E1988" t="s">
        <v>37</v>
      </c>
      <c r="F1988" t="s">
        <v>9</v>
      </c>
      <c r="G1988" t="s">
        <v>1826</v>
      </c>
      <c r="H1988">
        <v>63.361455300000003</v>
      </c>
      <c r="I1988">
        <v>62.572388500000002</v>
      </c>
      <c r="J1988">
        <v>0.78906679999999996</v>
      </c>
      <c r="K1988">
        <v>1.2610463000000001</v>
      </c>
    </row>
    <row r="1989" spans="1:11" x14ac:dyDescent="0.25">
      <c r="A1989">
        <v>3</v>
      </c>
      <c r="B1989" t="s">
        <v>1100</v>
      </c>
      <c r="C1989" t="s">
        <v>1430</v>
      </c>
      <c r="D1989" t="s">
        <v>1431</v>
      </c>
      <c r="E1989" t="s">
        <v>37</v>
      </c>
      <c r="F1989" t="s">
        <v>9</v>
      </c>
      <c r="G1989" t="s">
        <v>1826</v>
      </c>
      <c r="H1989">
        <v>62.737400100000002</v>
      </c>
      <c r="I1989">
        <v>62.8147187</v>
      </c>
      <c r="J1989">
        <v>7.7318600000000001E-2</v>
      </c>
      <c r="K1989">
        <v>0.1230899</v>
      </c>
    </row>
    <row r="1990" spans="1:11" x14ac:dyDescent="0.25">
      <c r="A1990">
        <v>3</v>
      </c>
      <c r="B1990" t="s">
        <v>1100</v>
      </c>
      <c r="C1990" t="s">
        <v>1434</v>
      </c>
      <c r="D1990" t="s">
        <v>1435</v>
      </c>
      <c r="E1990" t="s">
        <v>37</v>
      </c>
      <c r="F1990" t="s">
        <v>9</v>
      </c>
      <c r="G1990" t="s">
        <v>1826</v>
      </c>
      <c r="H1990">
        <v>62.549506399999999</v>
      </c>
      <c r="I1990">
        <v>63.126548800000002</v>
      </c>
      <c r="J1990">
        <v>0.57704239999999996</v>
      </c>
      <c r="K1990">
        <v>0.91410409999999997</v>
      </c>
    </row>
    <row r="1991" spans="1:11" x14ac:dyDescent="0.25">
      <c r="A1991">
        <v>3</v>
      </c>
      <c r="B1991" t="s">
        <v>1100</v>
      </c>
      <c r="C1991" t="s">
        <v>1446</v>
      </c>
      <c r="D1991" t="s">
        <v>1447</v>
      </c>
      <c r="E1991" t="s">
        <v>37</v>
      </c>
      <c r="F1991" t="s">
        <v>9</v>
      </c>
      <c r="G1991" t="s">
        <v>1826</v>
      </c>
      <c r="H1991">
        <v>62.392282799999997</v>
      </c>
      <c r="I1991">
        <v>62.705475499999999</v>
      </c>
      <c r="J1991">
        <v>0.31319269999999999</v>
      </c>
      <c r="K1991">
        <v>0.49946629999999997</v>
      </c>
    </row>
    <row r="1992" spans="1:11" x14ac:dyDescent="0.25">
      <c r="A1992">
        <v>3</v>
      </c>
      <c r="B1992" t="s">
        <v>1100</v>
      </c>
      <c r="C1992" t="s">
        <v>1452</v>
      </c>
      <c r="D1992" t="s">
        <v>1453</v>
      </c>
      <c r="E1992" t="s">
        <v>37</v>
      </c>
      <c r="F1992" t="s">
        <v>9</v>
      </c>
      <c r="G1992" t="s">
        <v>1826</v>
      </c>
      <c r="H1992">
        <v>62.871422199999998</v>
      </c>
      <c r="I1992">
        <v>62.609621799999999</v>
      </c>
      <c r="J1992">
        <v>0.26180039999999999</v>
      </c>
      <c r="K1992">
        <v>0.4181472</v>
      </c>
    </row>
    <row r="1993" spans="1:11" x14ac:dyDescent="0.25">
      <c r="A1993">
        <v>3</v>
      </c>
      <c r="B1993" t="s">
        <v>1462</v>
      </c>
      <c r="C1993" t="s">
        <v>1703</v>
      </c>
      <c r="D1993" t="s">
        <v>1704</v>
      </c>
      <c r="E1993" t="s">
        <v>37</v>
      </c>
      <c r="F1993" t="s">
        <v>9</v>
      </c>
      <c r="G1993" t="s">
        <v>1826</v>
      </c>
      <c r="H1993">
        <v>63.843277700000002</v>
      </c>
      <c r="I1993">
        <v>64.616370500000002</v>
      </c>
      <c r="J1993">
        <v>0.77309280000000002</v>
      </c>
      <c r="K1993">
        <v>1.1964349000000001</v>
      </c>
    </row>
    <row r="1994" spans="1:11" x14ac:dyDescent="0.25">
      <c r="A1994">
        <v>3</v>
      </c>
      <c r="B1994" t="s">
        <v>1462</v>
      </c>
      <c r="C1994" t="s">
        <v>1705</v>
      </c>
      <c r="D1994" t="s">
        <v>1706</v>
      </c>
      <c r="E1994" t="s">
        <v>37</v>
      </c>
      <c r="F1994" t="s">
        <v>9</v>
      </c>
      <c r="G1994" t="s">
        <v>1826</v>
      </c>
      <c r="H1994">
        <v>62.890034200000002</v>
      </c>
      <c r="I1994">
        <v>63.843277700000002</v>
      </c>
      <c r="J1994">
        <v>0.95324350000000002</v>
      </c>
      <c r="K1994">
        <v>1.4930992000000001</v>
      </c>
    </row>
    <row r="1995" spans="1:11" x14ac:dyDescent="0.25">
      <c r="A1995">
        <v>3</v>
      </c>
      <c r="B1995" t="s">
        <v>1462</v>
      </c>
      <c r="C1995" t="s">
        <v>1729</v>
      </c>
      <c r="D1995" t="s">
        <v>1730</v>
      </c>
      <c r="E1995" t="s">
        <v>37</v>
      </c>
      <c r="F1995" t="s">
        <v>9</v>
      </c>
      <c r="G1995" t="s">
        <v>1826</v>
      </c>
      <c r="H1995">
        <v>63.707018699999999</v>
      </c>
      <c r="I1995">
        <v>63.262660799999999</v>
      </c>
      <c r="J1995">
        <v>0.44435789999999997</v>
      </c>
      <c r="K1995">
        <v>0.70240150000000001</v>
      </c>
    </row>
    <row r="1996" spans="1:11" x14ac:dyDescent="0.25">
      <c r="A1996">
        <v>3</v>
      </c>
      <c r="B1996" t="s">
        <v>1462</v>
      </c>
      <c r="C1996" t="s">
        <v>1737</v>
      </c>
      <c r="D1996" t="s">
        <v>1738</v>
      </c>
      <c r="E1996" t="s">
        <v>37</v>
      </c>
      <c r="F1996" t="s">
        <v>9</v>
      </c>
      <c r="G1996" t="s">
        <v>1826</v>
      </c>
      <c r="H1996">
        <v>63.243845899999997</v>
      </c>
      <c r="I1996">
        <v>63.252156900000003</v>
      </c>
      <c r="J1996">
        <v>8.3110000000000007E-3</v>
      </c>
      <c r="K1996">
        <v>1.31395E-2</v>
      </c>
    </row>
    <row r="1997" spans="1:11" x14ac:dyDescent="0.25">
      <c r="A1997">
        <v>3</v>
      </c>
      <c r="B1997" t="s">
        <v>1462</v>
      </c>
      <c r="C1997" t="s">
        <v>1751</v>
      </c>
      <c r="D1997" t="s">
        <v>1752</v>
      </c>
      <c r="E1997" t="s">
        <v>37</v>
      </c>
      <c r="F1997" t="s">
        <v>9</v>
      </c>
      <c r="G1997" t="s">
        <v>1826</v>
      </c>
      <c r="H1997">
        <v>63.9339029</v>
      </c>
      <c r="I1997">
        <v>63.783650299999998</v>
      </c>
      <c r="J1997">
        <v>0.15025259999999999</v>
      </c>
      <c r="K1997">
        <v>0.235566</v>
      </c>
    </row>
    <row r="1998" spans="1:11" x14ac:dyDescent="0.25">
      <c r="A1998">
        <v>3</v>
      </c>
      <c r="B1998" t="s">
        <v>1462</v>
      </c>
      <c r="C1998" t="s">
        <v>1759</v>
      </c>
      <c r="D1998" t="s">
        <v>1760</v>
      </c>
      <c r="E1998" t="s">
        <v>37</v>
      </c>
      <c r="F1998" t="s">
        <v>9</v>
      </c>
      <c r="G1998" t="s">
        <v>1826</v>
      </c>
      <c r="H1998">
        <v>63.580340399999997</v>
      </c>
      <c r="I1998">
        <v>64.336370099999996</v>
      </c>
      <c r="J1998">
        <v>0.75602970000000003</v>
      </c>
      <c r="K1998">
        <v>1.1751202000000001</v>
      </c>
    </row>
    <row r="1999" spans="1:11" x14ac:dyDescent="0.25">
      <c r="A1999">
        <v>3</v>
      </c>
      <c r="B1999" t="s">
        <v>1462</v>
      </c>
      <c r="C1999" t="s">
        <v>1765</v>
      </c>
      <c r="D1999" t="s">
        <v>1766</v>
      </c>
      <c r="E1999" t="s">
        <v>37</v>
      </c>
      <c r="F1999" t="s">
        <v>9</v>
      </c>
      <c r="G1999" t="s">
        <v>1826</v>
      </c>
      <c r="H1999">
        <v>63.724743799999999</v>
      </c>
      <c r="I1999">
        <v>64.194262899999998</v>
      </c>
      <c r="J1999">
        <v>0.46951910000000002</v>
      </c>
      <c r="K1999">
        <v>0.73140349999999998</v>
      </c>
    </row>
    <row r="2000" spans="1:11" x14ac:dyDescent="0.25">
      <c r="A2000">
        <v>3</v>
      </c>
      <c r="B2000" t="s">
        <v>1462</v>
      </c>
      <c r="C2000" t="s">
        <v>1771</v>
      </c>
      <c r="D2000" t="s">
        <v>1772</v>
      </c>
      <c r="E2000" t="s">
        <v>37</v>
      </c>
      <c r="F2000" t="s">
        <v>9</v>
      </c>
      <c r="G2000" t="s">
        <v>1826</v>
      </c>
      <c r="H2000">
        <v>62.457064299999999</v>
      </c>
      <c r="I2000">
        <v>63.776458099999999</v>
      </c>
      <c r="J2000">
        <v>1.3193938000000001</v>
      </c>
      <c r="K2000">
        <v>2.0687787000000002</v>
      </c>
    </row>
    <row r="2001" spans="1:11" x14ac:dyDescent="0.25">
      <c r="A2001">
        <v>3</v>
      </c>
      <c r="B2001" t="s">
        <v>1462</v>
      </c>
      <c r="C2001" t="s">
        <v>1773</v>
      </c>
      <c r="D2001" t="s">
        <v>1774</v>
      </c>
      <c r="E2001" t="s">
        <v>37</v>
      </c>
      <c r="F2001" t="s">
        <v>9</v>
      </c>
      <c r="G2001" t="s">
        <v>1826</v>
      </c>
      <c r="H2001">
        <v>62.993463300000002</v>
      </c>
      <c r="I2001">
        <v>62.457064299999999</v>
      </c>
      <c r="J2001">
        <v>0.53639899999999996</v>
      </c>
      <c r="K2001">
        <v>0.85882840000000005</v>
      </c>
    </row>
    <row r="2002" spans="1:11" x14ac:dyDescent="0.25">
      <c r="A2002">
        <v>3</v>
      </c>
      <c r="B2002" t="s">
        <v>1462</v>
      </c>
      <c r="C2002" t="s">
        <v>1779</v>
      </c>
      <c r="D2002" t="s">
        <v>1780</v>
      </c>
      <c r="E2002" t="s">
        <v>37</v>
      </c>
      <c r="F2002" t="s">
        <v>9</v>
      </c>
      <c r="G2002" t="s">
        <v>1826</v>
      </c>
      <c r="H2002">
        <v>63.866709700000001</v>
      </c>
      <c r="I2002">
        <v>63.868171599999997</v>
      </c>
      <c r="J2002">
        <v>1.4618999999999999E-3</v>
      </c>
      <c r="K2002">
        <v>2.2889E-3</v>
      </c>
    </row>
    <row r="2003" spans="1:11" x14ac:dyDescent="0.25">
      <c r="A2003">
        <v>3</v>
      </c>
      <c r="B2003" t="s">
        <v>1462</v>
      </c>
      <c r="C2003" t="s">
        <v>1785</v>
      </c>
      <c r="D2003" t="s">
        <v>1786</v>
      </c>
      <c r="E2003" t="s">
        <v>37</v>
      </c>
      <c r="F2003" t="s">
        <v>9</v>
      </c>
      <c r="G2003" t="s">
        <v>1826</v>
      </c>
      <c r="H2003">
        <v>64.160139299999997</v>
      </c>
      <c r="I2003">
        <v>63.396414100000001</v>
      </c>
      <c r="J2003">
        <v>0.76372519999999999</v>
      </c>
      <c r="K2003">
        <v>1.204682</v>
      </c>
    </row>
    <row r="2004" spans="1:11" x14ac:dyDescent="0.25">
      <c r="A2004">
        <v>3</v>
      </c>
      <c r="B2004" t="s">
        <v>1462</v>
      </c>
      <c r="C2004" t="s">
        <v>1805</v>
      </c>
      <c r="D2004" t="s">
        <v>1806</v>
      </c>
      <c r="E2004" t="s">
        <v>37</v>
      </c>
      <c r="F2004" t="s">
        <v>9</v>
      </c>
      <c r="G2004" t="s">
        <v>1826</v>
      </c>
      <c r="H2004">
        <v>64.057910399999997</v>
      </c>
      <c r="I2004">
        <v>64.375934700000002</v>
      </c>
      <c r="J2004">
        <v>0.31802429999999998</v>
      </c>
      <c r="K2004">
        <v>0.49401119999999998</v>
      </c>
    </row>
    <row r="2005" spans="1:11" x14ac:dyDescent="0.25">
      <c r="A2005">
        <v>4</v>
      </c>
      <c r="B2005" t="s">
        <v>36</v>
      </c>
      <c r="C2005" t="s">
        <v>382</v>
      </c>
      <c r="D2005" t="s">
        <v>383</v>
      </c>
      <c r="E2005" t="s">
        <v>37</v>
      </c>
      <c r="F2005" t="s">
        <v>9</v>
      </c>
      <c r="G2005" t="s">
        <v>1826</v>
      </c>
      <c r="H2005">
        <v>62.689742600000002</v>
      </c>
      <c r="I2005">
        <v>63.240290600000002</v>
      </c>
      <c r="J2005">
        <v>0.55054800000000004</v>
      </c>
      <c r="K2005">
        <v>0.87056529999999999</v>
      </c>
    </row>
    <row r="2006" spans="1:11" x14ac:dyDescent="0.25">
      <c r="A2006">
        <v>4</v>
      </c>
      <c r="B2006" t="s">
        <v>388</v>
      </c>
      <c r="C2006" t="s">
        <v>737</v>
      </c>
      <c r="D2006" t="s">
        <v>738</v>
      </c>
      <c r="E2006" t="s">
        <v>37</v>
      </c>
      <c r="F2006" t="s">
        <v>9</v>
      </c>
      <c r="G2006" t="s">
        <v>1826</v>
      </c>
      <c r="H2006">
        <v>61.7254711</v>
      </c>
      <c r="I2006">
        <v>60.6993036</v>
      </c>
      <c r="J2006">
        <v>1.0261674999999999</v>
      </c>
      <c r="K2006">
        <v>1.6905754</v>
      </c>
    </row>
    <row r="2007" spans="1:11" x14ac:dyDescent="0.25">
      <c r="A2007">
        <v>1</v>
      </c>
      <c r="B2007" t="s">
        <v>36</v>
      </c>
      <c r="C2007" t="s">
        <v>38</v>
      </c>
      <c r="D2007" t="s">
        <v>39</v>
      </c>
      <c r="E2007" t="s">
        <v>37</v>
      </c>
      <c r="F2007" t="s">
        <v>10</v>
      </c>
      <c r="G2007" t="s">
        <v>1827</v>
      </c>
      <c r="H2007">
        <v>63.573897799999997</v>
      </c>
      <c r="I2007">
        <v>62.952729599999998</v>
      </c>
      <c r="J2007">
        <v>0.62116819999999995</v>
      </c>
      <c r="K2007">
        <v>0.98672159999999998</v>
      </c>
    </row>
    <row r="2008" spans="1:11" x14ac:dyDescent="0.25">
      <c r="A2008">
        <v>1</v>
      </c>
      <c r="B2008" t="s">
        <v>36</v>
      </c>
      <c r="C2008" t="s">
        <v>42</v>
      </c>
      <c r="D2008" t="s">
        <v>43</v>
      </c>
      <c r="E2008" t="s">
        <v>37</v>
      </c>
      <c r="F2008" t="s">
        <v>10</v>
      </c>
      <c r="G2008" t="s">
        <v>1827</v>
      </c>
      <c r="H2008">
        <v>64.500324199999994</v>
      </c>
      <c r="I2008">
        <v>63.8901793</v>
      </c>
      <c r="J2008">
        <v>0.61014489999999999</v>
      </c>
      <c r="K2008">
        <v>0.95499009999999995</v>
      </c>
    </row>
    <row r="2009" spans="1:11" x14ac:dyDescent="0.25">
      <c r="A2009">
        <v>1</v>
      </c>
      <c r="B2009" t="s">
        <v>36</v>
      </c>
      <c r="C2009" t="s">
        <v>44</v>
      </c>
      <c r="D2009" t="s">
        <v>45</v>
      </c>
      <c r="E2009" t="s">
        <v>37</v>
      </c>
      <c r="F2009" t="s">
        <v>10</v>
      </c>
      <c r="G2009" t="s">
        <v>1827</v>
      </c>
      <c r="H2009">
        <v>63.153776499999999</v>
      </c>
      <c r="I2009">
        <v>62.771192499999998</v>
      </c>
      <c r="J2009">
        <v>0.38258399999999998</v>
      </c>
      <c r="K2009">
        <v>0.60948979999999997</v>
      </c>
    </row>
    <row r="2010" spans="1:11" x14ac:dyDescent="0.25">
      <c r="A2010">
        <v>1</v>
      </c>
      <c r="B2010" t="s">
        <v>36</v>
      </c>
      <c r="C2010" t="s">
        <v>54</v>
      </c>
      <c r="D2010" t="s">
        <v>55</v>
      </c>
      <c r="E2010" t="s">
        <v>37</v>
      </c>
      <c r="F2010" t="s">
        <v>10</v>
      </c>
      <c r="G2010" t="s">
        <v>1827</v>
      </c>
      <c r="H2010">
        <v>64.717525499999994</v>
      </c>
      <c r="I2010">
        <v>63.7350256</v>
      </c>
      <c r="J2010">
        <v>0.98249989999999998</v>
      </c>
      <c r="K2010">
        <v>1.5415384000000001</v>
      </c>
    </row>
    <row r="2011" spans="1:11" x14ac:dyDescent="0.25">
      <c r="A2011">
        <v>1</v>
      </c>
      <c r="B2011" t="s">
        <v>36</v>
      </c>
      <c r="C2011" t="s">
        <v>56</v>
      </c>
      <c r="D2011" t="s">
        <v>57</v>
      </c>
      <c r="E2011" t="s">
        <v>37</v>
      </c>
      <c r="F2011" t="s">
        <v>10</v>
      </c>
      <c r="G2011" t="s">
        <v>1827</v>
      </c>
      <c r="H2011">
        <v>63.321086299999997</v>
      </c>
      <c r="I2011">
        <v>64.717525499999994</v>
      </c>
      <c r="J2011">
        <v>1.3964392000000001</v>
      </c>
      <c r="K2011">
        <v>2.1577449999999998</v>
      </c>
    </row>
    <row r="2012" spans="1:11" x14ac:dyDescent="0.25">
      <c r="A2012">
        <v>1</v>
      </c>
      <c r="B2012" t="s">
        <v>36</v>
      </c>
      <c r="C2012" t="s">
        <v>68</v>
      </c>
      <c r="D2012" t="s">
        <v>69</v>
      </c>
      <c r="E2012" t="s">
        <v>37</v>
      </c>
      <c r="F2012" t="s">
        <v>10</v>
      </c>
      <c r="G2012" t="s">
        <v>1827</v>
      </c>
      <c r="H2012">
        <v>63.309218700000002</v>
      </c>
      <c r="I2012">
        <v>62.868583399999999</v>
      </c>
      <c r="J2012">
        <v>0.44063530000000001</v>
      </c>
      <c r="K2012">
        <v>0.70088309999999998</v>
      </c>
    </row>
    <row r="2013" spans="1:11" x14ac:dyDescent="0.25">
      <c r="A2013">
        <v>1</v>
      </c>
      <c r="B2013" t="s">
        <v>36</v>
      </c>
      <c r="C2013" t="s">
        <v>70</v>
      </c>
      <c r="D2013" t="s">
        <v>71</v>
      </c>
      <c r="E2013" t="s">
        <v>37</v>
      </c>
      <c r="F2013" t="s">
        <v>10</v>
      </c>
      <c r="G2013" t="s">
        <v>1827</v>
      </c>
      <c r="H2013">
        <v>63.091464199999997</v>
      </c>
      <c r="I2013">
        <v>63.309218700000002</v>
      </c>
      <c r="J2013">
        <v>0.21775449999999999</v>
      </c>
      <c r="K2013">
        <v>0.34395389999999998</v>
      </c>
    </row>
    <row r="2014" spans="1:11" x14ac:dyDescent="0.25">
      <c r="A2014">
        <v>1</v>
      </c>
      <c r="B2014" t="s">
        <v>36</v>
      </c>
      <c r="C2014" t="s">
        <v>78</v>
      </c>
      <c r="D2014" t="s">
        <v>79</v>
      </c>
      <c r="E2014" t="s">
        <v>37</v>
      </c>
      <c r="F2014" t="s">
        <v>10</v>
      </c>
      <c r="G2014" t="s">
        <v>1827</v>
      </c>
      <c r="H2014">
        <v>63.815131299999997</v>
      </c>
      <c r="I2014">
        <v>62.5571913</v>
      </c>
      <c r="J2014">
        <v>1.2579400000000001</v>
      </c>
      <c r="K2014">
        <v>2.0108638999999999</v>
      </c>
    </row>
    <row r="2015" spans="1:11" x14ac:dyDescent="0.25">
      <c r="A2015">
        <v>1</v>
      </c>
      <c r="B2015" t="s">
        <v>36</v>
      </c>
      <c r="C2015" t="s">
        <v>104</v>
      </c>
      <c r="D2015" t="s">
        <v>105</v>
      </c>
      <c r="E2015" t="s">
        <v>37</v>
      </c>
      <c r="F2015" t="s">
        <v>10</v>
      </c>
      <c r="G2015" t="s">
        <v>1827</v>
      </c>
      <c r="H2015">
        <v>63.340986399999998</v>
      </c>
      <c r="I2015">
        <v>62.809021299999998</v>
      </c>
      <c r="J2015">
        <v>0.53196509999999997</v>
      </c>
      <c r="K2015">
        <v>0.8469565</v>
      </c>
    </row>
    <row r="2016" spans="1:11" x14ac:dyDescent="0.25">
      <c r="A2016">
        <v>1</v>
      </c>
      <c r="B2016" t="s">
        <v>36</v>
      </c>
      <c r="C2016" t="s">
        <v>132</v>
      </c>
      <c r="D2016" t="s">
        <v>133</v>
      </c>
      <c r="E2016" t="s">
        <v>37</v>
      </c>
      <c r="F2016" t="s">
        <v>10</v>
      </c>
      <c r="G2016" t="s">
        <v>1827</v>
      </c>
      <c r="H2016">
        <v>62.843341799999997</v>
      </c>
      <c r="I2016">
        <v>62.788674</v>
      </c>
      <c r="J2016">
        <v>5.4667800000000003E-2</v>
      </c>
      <c r="K2016">
        <v>8.7066299999999999E-2</v>
      </c>
    </row>
    <row r="2017" spans="1:11" x14ac:dyDescent="0.25">
      <c r="A2017">
        <v>1</v>
      </c>
      <c r="B2017" t="s">
        <v>36</v>
      </c>
      <c r="C2017" t="s">
        <v>140</v>
      </c>
      <c r="D2017" t="s">
        <v>141</v>
      </c>
      <c r="E2017" t="s">
        <v>37</v>
      </c>
      <c r="F2017" t="s">
        <v>10</v>
      </c>
      <c r="G2017" t="s">
        <v>1827</v>
      </c>
      <c r="H2017">
        <v>62.910583500000001</v>
      </c>
      <c r="I2017">
        <v>64.080725400000006</v>
      </c>
      <c r="J2017">
        <v>1.1701419</v>
      </c>
      <c r="K2017">
        <v>1.8260434999999999</v>
      </c>
    </row>
    <row r="2018" spans="1:11" x14ac:dyDescent="0.25">
      <c r="A2018">
        <v>1</v>
      </c>
      <c r="B2018" t="s">
        <v>36</v>
      </c>
      <c r="C2018" t="s">
        <v>142</v>
      </c>
      <c r="D2018" t="s">
        <v>143</v>
      </c>
      <c r="E2018" t="s">
        <v>37</v>
      </c>
      <c r="F2018" t="s">
        <v>10</v>
      </c>
      <c r="G2018" t="s">
        <v>1827</v>
      </c>
      <c r="H2018">
        <v>63.166421999999997</v>
      </c>
      <c r="I2018">
        <v>62.910583500000001</v>
      </c>
      <c r="J2018">
        <v>0.25583850000000002</v>
      </c>
      <c r="K2018">
        <v>0.40666999999999998</v>
      </c>
    </row>
    <row r="2019" spans="1:11" x14ac:dyDescent="0.25">
      <c r="A2019">
        <v>1</v>
      </c>
      <c r="B2019" t="s">
        <v>388</v>
      </c>
      <c r="C2019" t="s">
        <v>389</v>
      </c>
      <c r="D2019" t="s">
        <v>390</v>
      </c>
      <c r="E2019" t="s">
        <v>37</v>
      </c>
      <c r="F2019" t="s">
        <v>10</v>
      </c>
      <c r="G2019" t="s">
        <v>1827</v>
      </c>
      <c r="H2019">
        <v>61.732648599999997</v>
      </c>
      <c r="I2019">
        <v>62.946494100000002</v>
      </c>
      <c r="J2019">
        <v>1.2138454999999999</v>
      </c>
      <c r="K2019">
        <v>1.9283767000000001</v>
      </c>
    </row>
    <row r="2020" spans="1:11" x14ac:dyDescent="0.25">
      <c r="A2020">
        <v>1</v>
      </c>
      <c r="B2020" t="s">
        <v>388</v>
      </c>
      <c r="C2020" t="s">
        <v>391</v>
      </c>
      <c r="D2020" t="s">
        <v>392</v>
      </c>
      <c r="E2020" t="s">
        <v>37</v>
      </c>
      <c r="F2020" t="s">
        <v>10</v>
      </c>
      <c r="G2020" t="s">
        <v>1827</v>
      </c>
      <c r="H2020">
        <v>62.645637299999997</v>
      </c>
      <c r="I2020">
        <v>62.280626300000002</v>
      </c>
      <c r="J2020">
        <v>0.36501099999999997</v>
      </c>
      <c r="K2020">
        <v>0.58607469999999995</v>
      </c>
    </row>
    <row r="2021" spans="1:11" x14ac:dyDescent="0.25">
      <c r="A2021">
        <v>1</v>
      </c>
      <c r="B2021" t="s">
        <v>388</v>
      </c>
      <c r="C2021" t="s">
        <v>401</v>
      </c>
      <c r="D2021" t="s">
        <v>402</v>
      </c>
      <c r="E2021" t="s">
        <v>37</v>
      </c>
      <c r="F2021" t="s">
        <v>10</v>
      </c>
      <c r="G2021" t="s">
        <v>1827</v>
      </c>
      <c r="H2021">
        <v>62.054199799999999</v>
      </c>
      <c r="I2021">
        <v>61.4365217</v>
      </c>
      <c r="J2021">
        <v>0.61767810000000001</v>
      </c>
      <c r="K2021">
        <v>1.0053924000000001</v>
      </c>
    </row>
    <row r="2022" spans="1:11" x14ac:dyDescent="0.25">
      <c r="A2022">
        <v>1</v>
      </c>
      <c r="B2022" t="s">
        <v>388</v>
      </c>
      <c r="C2022" t="s">
        <v>433</v>
      </c>
      <c r="D2022" t="s">
        <v>434</v>
      </c>
      <c r="E2022" t="s">
        <v>37</v>
      </c>
      <c r="F2022" t="s">
        <v>10</v>
      </c>
      <c r="G2022" t="s">
        <v>1827</v>
      </c>
      <c r="H2022">
        <v>60.880175100000002</v>
      </c>
      <c r="I2022">
        <v>59.7742006</v>
      </c>
      <c r="J2022">
        <v>1.1059745000000001</v>
      </c>
      <c r="K2022">
        <v>1.8502539</v>
      </c>
    </row>
    <row r="2023" spans="1:11" x14ac:dyDescent="0.25">
      <c r="A2023">
        <v>1</v>
      </c>
      <c r="B2023" t="s">
        <v>388</v>
      </c>
      <c r="C2023" t="s">
        <v>439</v>
      </c>
      <c r="D2023" t="s">
        <v>440</v>
      </c>
      <c r="E2023" t="s">
        <v>37</v>
      </c>
      <c r="F2023" t="s">
        <v>10</v>
      </c>
      <c r="G2023" t="s">
        <v>1827</v>
      </c>
      <c r="H2023">
        <v>60.212644400000002</v>
      </c>
      <c r="I2023">
        <v>61.813350499999999</v>
      </c>
      <c r="J2023">
        <v>1.6007061</v>
      </c>
      <c r="K2023">
        <v>2.5895798999999999</v>
      </c>
    </row>
    <row r="2024" spans="1:11" x14ac:dyDescent="0.25">
      <c r="A2024">
        <v>1</v>
      </c>
      <c r="B2024" t="s">
        <v>388</v>
      </c>
      <c r="C2024" t="s">
        <v>443</v>
      </c>
      <c r="D2024" t="s">
        <v>444</v>
      </c>
      <c r="E2024" t="s">
        <v>37</v>
      </c>
      <c r="F2024" t="s">
        <v>10</v>
      </c>
      <c r="G2024" t="s">
        <v>1827</v>
      </c>
      <c r="H2024">
        <v>61.3779951</v>
      </c>
      <c r="I2024">
        <v>60.3084554</v>
      </c>
      <c r="J2024">
        <v>1.0695397</v>
      </c>
      <c r="K2024">
        <v>1.7734490000000001</v>
      </c>
    </row>
    <row r="2025" spans="1:11" x14ac:dyDescent="0.25">
      <c r="A2025">
        <v>1</v>
      </c>
      <c r="B2025" t="s">
        <v>388</v>
      </c>
      <c r="C2025" t="s">
        <v>445</v>
      </c>
      <c r="D2025" t="s">
        <v>446</v>
      </c>
      <c r="E2025" t="s">
        <v>37</v>
      </c>
      <c r="F2025" t="s">
        <v>10</v>
      </c>
      <c r="G2025" t="s">
        <v>1827</v>
      </c>
      <c r="H2025">
        <v>62.944588699999997</v>
      </c>
      <c r="I2025">
        <v>61.3779951</v>
      </c>
      <c r="J2025">
        <v>1.5665936</v>
      </c>
      <c r="K2025">
        <v>2.5523701000000001</v>
      </c>
    </row>
    <row r="2026" spans="1:11" x14ac:dyDescent="0.25">
      <c r="A2026">
        <v>1</v>
      </c>
      <c r="B2026" t="s">
        <v>388</v>
      </c>
      <c r="C2026" t="s">
        <v>451</v>
      </c>
      <c r="D2026" t="s">
        <v>452</v>
      </c>
      <c r="E2026" t="s">
        <v>37</v>
      </c>
      <c r="F2026" t="s">
        <v>10</v>
      </c>
      <c r="G2026" t="s">
        <v>1827</v>
      </c>
      <c r="H2026">
        <v>59.466831200000001</v>
      </c>
      <c r="I2026">
        <v>61.7123074</v>
      </c>
      <c r="J2026">
        <v>2.2454762000000001</v>
      </c>
      <c r="K2026">
        <v>3.6386197</v>
      </c>
    </row>
    <row r="2027" spans="1:11" x14ac:dyDescent="0.25">
      <c r="A2027">
        <v>1</v>
      </c>
      <c r="B2027" t="s">
        <v>388</v>
      </c>
      <c r="C2027" t="s">
        <v>453</v>
      </c>
      <c r="D2027" t="s">
        <v>454</v>
      </c>
      <c r="E2027" t="s">
        <v>37</v>
      </c>
      <c r="F2027" t="s">
        <v>10</v>
      </c>
      <c r="G2027" t="s">
        <v>1827</v>
      </c>
      <c r="H2027">
        <v>59.814554800000003</v>
      </c>
      <c r="I2027">
        <v>59.466831200000001</v>
      </c>
      <c r="J2027">
        <v>0.34772360000000002</v>
      </c>
      <c r="K2027">
        <v>0.58473540000000002</v>
      </c>
    </row>
    <row r="2028" spans="1:11" x14ac:dyDescent="0.25">
      <c r="A2028">
        <v>1</v>
      </c>
      <c r="B2028" t="s">
        <v>388</v>
      </c>
      <c r="C2028" t="s">
        <v>461</v>
      </c>
      <c r="D2028" t="s">
        <v>462</v>
      </c>
      <c r="E2028" t="s">
        <v>37</v>
      </c>
      <c r="F2028" t="s">
        <v>10</v>
      </c>
      <c r="G2028" t="s">
        <v>1827</v>
      </c>
      <c r="H2028">
        <v>61.123431400000001</v>
      </c>
      <c r="I2028">
        <v>60.580273499999997</v>
      </c>
      <c r="J2028">
        <v>0.54315789999999997</v>
      </c>
      <c r="K2028">
        <v>0.89659199999999994</v>
      </c>
    </row>
    <row r="2029" spans="1:11" x14ac:dyDescent="0.25">
      <c r="A2029">
        <v>1</v>
      </c>
      <c r="B2029" t="s">
        <v>388</v>
      </c>
      <c r="C2029" t="s">
        <v>469</v>
      </c>
      <c r="D2029" t="s">
        <v>470</v>
      </c>
      <c r="E2029" t="s">
        <v>37</v>
      </c>
      <c r="F2029" t="s">
        <v>10</v>
      </c>
      <c r="G2029" t="s">
        <v>1827</v>
      </c>
      <c r="H2029">
        <v>60.452409199999998</v>
      </c>
      <c r="I2029">
        <v>60.8960334</v>
      </c>
      <c r="J2029">
        <v>0.44362420000000002</v>
      </c>
      <c r="K2029">
        <v>0.72849439999999999</v>
      </c>
    </row>
    <row r="2030" spans="1:11" x14ac:dyDescent="0.25">
      <c r="A2030">
        <v>1</v>
      </c>
      <c r="B2030" t="s">
        <v>388</v>
      </c>
      <c r="C2030" t="s">
        <v>477</v>
      </c>
      <c r="D2030" t="s">
        <v>478</v>
      </c>
      <c r="E2030" t="s">
        <v>37</v>
      </c>
      <c r="F2030" t="s">
        <v>10</v>
      </c>
      <c r="G2030" t="s">
        <v>1827</v>
      </c>
      <c r="H2030">
        <v>61.445730099999999</v>
      </c>
      <c r="I2030">
        <v>60.407069900000003</v>
      </c>
      <c r="J2030">
        <v>1.0386602</v>
      </c>
      <c r="K2030">
        <v>1.7194347999999999</v>
      </c>
    </row>
    <row r="2031" spans="1:11" x14ac:dyDescent="0.25">
      <c r="A2031">
        <v>1</v>
      </c>
      <c r="B2031" t="s">
        <v>388</v>
      </c>
      <c r="C2031" t="s">
        <v>479</v>
      </c>
      <c r="D2031" t="s">
        <v>480</v>
      </c>
      <c r="E2031" t="s">
        <v>37</v>
      </c>
      <c r="F2031" t="s">
        <v>10</v>
      </c>
      <c r="G2031" t="s">
        <v>1827</v>
      </c>
      <c r="H2031">
        <v>59.972798599999997</v>
      </c>
      <c r="I2031">
        <v>61.445730099999999</v>
      </c>
      <c r="J2031">
        <v>1.4729315000000001</v>
      </c>
      <c r="K2031">
        <v>2.3971258999999998</v>
      </c>
    </row>
    <row r="2032" spans="1:11" x14ac:dyDescent="0.25">
      <c r="A2032">
        <v>1</v>
      </c>
      <c r="B2032" t="s">
        <v>739</v>
      </c>
      <c r="C2032" t="s">
        <v>754</v>
      </c>
      <c r="D2032" t="s">
        <v>755</v>
      </c>
      <c r="E2032" t="s">
        <v>37</v>
      </c>
      <c r="F2032" t="s">
        <v>10</v>
      </c>
      <c r="G2032" t="s">
        <v>1827</v>
      </c>
      <c r="H2032">
        <v>63.331180699999997</v>
      </c>
      <c r="I2032">
        <v>63.841040499999998</v>
      </c>
      <c r="J2032">
        <v>0.50985979999999997</v>
      </c>
      <c r="K2032">
        <v>0.79863960000000001</v>
      </c>
    </row>
    <row r="2033" spans="1:11" x14ac:dyDescent="0.25">
      <c r="A2033">
        <v>1</v>
      </c>
      <c r="B2033" t="s">
        <v>739</v>
      </c>
      <c r="C2033" t="s">
        <v>756</v>
      </c>
      <c r="D2033" t="s">
        <v>757</v>
      </c>
      <c r="E2033" t="s">
        <v>37</v>
      </c>
      <c r="F2033" t="s">
        <v>10</v>
      </c>
      <c r="G2033" t="s">
        <v>1827</v>
      </c>
      <c r="H2033">
        <v>62.564661200000003</v>
      </c>
      <c r="I2033">
        <v>63.331180699999997</v>
      </c>
      <c r="J2033">
        <v>0.76651950000000002</v>
      </c>
      <c r="K2033">
        <v>1.2103351</v>
      </c>
    </row>
    <row r="2034" spans="1:11" x14ac:dyDescent="0.25">
      <c r="A2034">
        <v>1</v>
      </c>
      <c r="B2034" t="s">
        <v>739</v>
      </c>
      <c r="C2034" t="s">
        <v>758</v>
      </c>
      <c r="D2034" t="s">
        <v>759</v>
      </c>
      <c r="E2034" t="s">
        <v>37</v>
      </c>
      <c r="F2034" t="s">
        <v>10</v>
      </c>
      <c r="G2034" t="s">
        <v>1827</v>
      </c>
      <c r="H2034">
        <v>63.308984799999998</v>
      </c>
      <c r="I2034">
        <v>62.564661200000003</v>
      </c>
      <c r="J2034">
        <v>0.74432359999999997</v>
      </c>
      <c r="K2034">
        <v>1.1896869000000001</v>
      </c>
    </row>
    <row r="2035" spans="1:11" x14ac:dyDescent="0.25">
      <c r="A2035">
        <v>1</v>
      </c>
      <c r="B2035" t="s">
        <v>739</v>
      </c>
      <c r="C2035" t="s">
        <v>766</v>
      </c>
      <c r="D2035" t="s">
        <v>767</v>
      </c>
      <c r="E2035" t="s">
        <v>37</v>
      </c>
      <c r="F2035" t="s">
        <v>10</v>
      </c>
      <c r="G2035" t="s">
        <v>1827</v>
      </c>
      <c r="H2035">
        <v>63.691246</v>
      </c>
      <c r="I2035">
        <v>63.422408300000001</v>
      </c>
      <c r="J2035">
        <v>0.26883770000000001</v>
      </c>
      <c r="K2035">
        <v>0.42388439999999999</v>
      </c>
    </row>
    <row r="2036" spans="1:11" x14ac:dyDescent="0.25">
      <c r="A2036">
        <v>1</v>
      </c>
      <c r="B2036" t="s">
        <v>739</v>
      </c>
      <c r="C2036" t="s">
        <v>768</v>
      </c>
      <c r="D2036" t="s">
        <v>769</v>
      </c>
      <c r="E2036" t="s">
        <v>37</v>
      </c>
      <c r="F2036" t="s">
        <v>10</v>
      </c>
      <c r="G2036" t="s">
        <v>1827</v>
      </c>
      <c r="H2036">
        <v>63.8627763</v>
      </c>
      <c r="I2036">
        <v>63.691246</v>
      </c>
      <c r="J2036">
        <v>0.1715303</v>
      </c>
      <c r="K2036">
        <v>0.26931529999999998</v>
      </c>
    </row>
    <row r="2037" spans="1:11" x14ac:dyDescent="0.25">
      <c r="A2037">
        <v>1</v>
      </c>
      <c r="B2037" t="s">
        <v>739</v>
      </c>
      <c r="C2037" t="s">
        <v>776</v>
      </c>
      <c r="D2037" t="s">
        <v>777</v>
      </c>
      <c r="E2037" t="s">
        <v>37</v>
      </c>
      <c r="F2037" t="s">
        <v>10</v>
      </c>
      <c r="G2037" t="s">
        <v>1827</v>
      </c>
      <c r="H2037">
        <v>63.521598599999997</v>
      </c>
      <c r="I2037">
        <v>62.217517100000002</v>
      </c>
      <c r="J2037">
        <v>1.3040814999999999</v>
      </c>
      <c r="K2037">
        <v>2.0960038000000001</v>
      </c>
    </row>
    <row r="2038" spans="1:11" x14ac:dyDescent="0.25">
      <c r="A2038">
        <v>1</v>
      </c>
      <c r="B2038" t="s">
        <v>739</v>
      </c>
      <c r="C2038" t="s">
        <v>794</v>
      </c>
      <c r="D2038" t="s">
        <v>795</v>
      </c>
      <c r="E2038" t="s">
        <v>37</v>
      </c>
      <c r="F2038" t="s">
        <v>10</v>
      </c>
      <c r="G2038" t="s">
        <v>1827</v>
      </c>
      <c r="H2038">
        <v>62.616314199999998</v>
      </c>
      <c r="I2038">
        <v>62.122589099999999</v>
      </c>
      <c r="J2038">
        <v>0.49372509999999997</v>
      </c>
      <c r="K2038">
        <v>0.7947594</v>
      </c>
    </row>
    <row r="2039" spans="1:11" x14ac:dyDescent="0.25">
      <c r="A2039">
        <v>1</v>
      </c>
      <c r="B2039" t="s">
        <v>739</v>
      </c>
      <c r="C2039" t="s">
        <v>796</v>
      </c>
      <c r="D2039" t="s">
        <v>797</v>
      </c>
      <c r="E2039" t="s">
        <v>37</v>
      </c>
      <c r="F2039" t="s">
        <v>10</v>
      </c>
      <c r="G2039" t="s">
        <v>1827</v>
      </c>
      <c r="H2039">
        <v>63.146448800000002</v>
      </c>
      <c r="I2039">
        <v>62.616314199999998</v>
      </c>
      <c r="J2039">
        <v>0.53013460000000001</v>
      </c>
      <c r="K2039">
        <v>0.8466397</v>
      </c>
    </row>
    <row r="2040" spans="1:11" x14ac:dyDescent="0.25">
      <c r="A2040">
        <v>1</v>
      </c>
      <c r="B2040" t="s">
        <v>739</v>
      </c>
      <c r="C2040" t="s">
        <v>810</v>
      </c>
      <c r="D2040" t="s">
        <v>811</v>
      </c>
      <c r="E2040" t="s">
        <v>37</v>
      </c>
      <c r="F2040" t="s">
        <v>10</v>
      </c>
      <c r="G2040" t="s">
        <v>1827</v>
      </c>
      <c r="H2040">
        <v>62.673980999999998</v>
      </c>
      <c r="I2040">
        <v>63.550841499999997</v>
      </c>
      <c r="J2040">
        <v>0.87686050000000004</v>
      </c>
      <c r="K2040">
        <v>1.3797779999999999</v>
      </c>
    </row>
    <row r="2041" spans="1:11" x14ac:dyDescent="0.25">
      <c r="A2041">
        <v>1</v>
      </c>
      <c r="B2041" t="s">
        <v>739</v>
      </c>
      <c r="C2041" t="s">
        <v>818</v>
      </c>
      <c r="D2041" t="s">
        <v>819</v>
      </c>
      <c r="E2041" t="s">
        <v>37</v>
      </c>
      <c r="F2041" t="s">
        <v>10</v>
      </c>
      <c r="G2041" t="s">
        <v>1827</v>
      </c>
      <c r="H2041">
        <v>63.6048312</v>
      </c>
      <c r="I2041">
        <v>63.694176300000002</v>
      </c>
      <c r="J2041">
        <v>8.9345099999999997E-2</v>
      </c>
      <c r="K2041">
        <v>0.14027200000000001</v>
      </c>
    </row>
    <row r="2042" spans="1:11" x14ac:dyDescent="0.25">
      <c r="A2042">
        <v>1</v>
      </c>
      <c r="B2042" t="s">
        <v>739</v>
      </c>
      <c r="C2042" t="s">
        <v>826</v>
      </c>
      <c r="D2042" t="s">
        <v>827</v>
      </c>
      <c r="E2042" t="s">
        <v>37</v>
      </c>
      <c r="F2042" t="s">
        <v>10</v>
      </c>
      <c r="G2042" t="s">
        <v>1827</v>
      </c>
      <c r="H2042">
        <v>63.224405900000001</v>
      </c>
      <c r="I2042">
        <v>63.613451599999998</v>
      </c>
      <c r="J2042">
        <v>0.38904569999999999</v>
      </c>
      <c r="K2042">
        <v>0.6115777</v>
      </c>
    </row>
    <row r="2043" spans="1:11" x14ac:dyDescent="0.25">
      <c r="A2043">
        <v>1</v>
      </c>
      <c r="B2043" t="s">
        <v>739</v>
      </c>
      <c r="C2043" t="s">
        <v>834</v>
      </c>
      <c r="D2043" t="s">
        <v>835</v>
      </c>
      <c r="E2043" t="s">
        <v>37</v>
      </c>
      <c r="F2043" t="s">
        <v>10</v>
      </c>
      <c r="G2043" t="s">
        <v>1827</v>
      </c>
      <c r="H2043">
        <v>62.598806600000003</v>
      </c>
      <c r="I2043">
        <v>62.904898699999997</v>
      </c>
      <c r="J2043">
        <v>0.30609209999999998</v>
      </c>
      <c r="K2043">
        <v>0.486595</v>
      </c>
    </row>
    <row r="2044" spans="1:11" x14ac:dyDescent="0.25">
      <c r="A2044">
        <v>1</v>
      </c>
      <c r="B2044" t="s">
        <v>1100</v>
      </c>
      <c r="C2044" t="s">
        <v>1109</v>
      </c>
      <c r="D2044" t="s">
        <v>1110</v>
      </c>
      <c r="E2044" t="s">
        <v>37</v>
      </c>
      <c r="F2044" t="s">
        <v>10</v>
      </c>
      <c r="G2044" t="s">
        <v>1827</v>
      </c>
      <c r="H2044">
        <v>62.564911700000003</v>
      </c>
      <c r="I2044">
        <v>62.696891999999998</v>
      </c>
      <c r="J2044">
        <v>0.13198029999999999</v>
      </c>
      <c r="K2044">
        <v>0.21050530000000001</v>
      </c>
    </row>
    <row r="2045" spans="1:11" x14ac:dyDescent="0.25">
      <c r="A2045">
        <v>1</v>
      </c>
      <c r="B2045" t="s">
        <v>1100</v>
      </c>
      <c r="C2045" t="s">
        <v>1113</v>
      </c>
      <c r="D2045" t="s">
        <v>1114</v>
      </c>
      <c r="E2045" t="s">
        <v>37</v>
      </c>
      <c r="F2045" t="s">
        <v>10</v>
      </c>
      <c r="G2045" t="s">
        <v>1827</v>
      </c>
      <c r="H2045">
        <v>63.0209464</v>
      </c>
      <c r="I2045">
        <v>62.926543299999999</v>
      </c>
      <c r="J2045">
        <v>9.4403100000000004E-2</v>
      </c>
      <c r="K2045">
        <v>0.15002109999999999</v>
      </c>
    </row>
    <row r="2046" spans="1:11" x14ac:dyDescent="0.25">
      <c r="A2046">
        <v>1</v>
      </c>
      <c r="B2046" t="s">
        <v>1100</v>
      </c>
      <c r="C2046" t="s">
        <v>1115</v>
      </c>
      <c r="D2046" t="s">
        <v>1116</v>
      </c>
      <c r="E2046" t="s">
        <v>37</v>
      </c>
      <c r="F2046" t="s">
        <v>10</v>
      </c>
      <c r="G2046" t="s">
        <v>1827</v>
      </c>
      <c r="H2046">
        <v>63.4572079</v>
      </c>
      <c r="I2046">
        <v>63.0209464</v>
      </c>
      <c r="J2046">
        <v>0.43626150000000002</v>
      </c>
      <c r="K2046">
        <v>0.69224839999999999</v>
      </c>
    </row>
    <row r="2047" spans="1:11" x14ac:dyDescent="0.25">
      <c r="A2047">
        <v>1</v>
      </c>
      <c r="B2047" t="s">
        <v>1100</v>
      </c>
      <c r="C2047" t="s">
        <v>1117</v>
      </c>
      <c r="D2047" t="s">
        <v>1118</v>
      </c>
      <c r="E2047" t="s">
        <v>37</v>
      </c>
      <c r="F2047" t="s">
        <v>10</v>
      </c>
      <c r="G2047" t="s">
        <v>1827</v>
      </c>
      <c r="H2047">
        <v>63.716234</v>
      </c>
      <c r="I2047">
        <v>63.4572079</v>
      </c>
      <c r="J2047">
        <v>0.25902609999999998</v>
      </c>
      <c r="K2047">
        <v>0.4081902</v>
      </c>
    </row>
    <row r="2048" spans="1:11" x14ac:dyDescent="0.25">
      <c r="A2048">
        <v>1</v>
      </c>
      <c r="B2048" t="s">
        <v>1100</v>
      </c>
      <c r="C2048" t="s">
        <v>1125</v>
      </c>
      <c r="D2048" t="s">
        <v>1126</v>
      </c>
      <c r="E2048" t="s">
        <v>37</v>
      </c>
      <c r="F2048" t="s">
        <v>10</v>
      </c>
      <c r="G2048" t="s">
        <v>1827</v>
      </c>
      <c r="H2048">
        <v>62.606374799999998</v>
      </c>
      <c r="I2048">
        <v>63.074821300000004</v>
      </c>
      <c r="J2048">
        <v>0.46844649999999999</v>
      </c>
      <c r="K2048">
        <v>0.74268380000000001</v>
      </c>
    </row>
    <row r="2049" spans="1:11" x14ac:dyDescent="0.25">
      <c r="A2049">
        <v>1</v>
      </c>
      <c r="B2049" t="s">
        <v>1100</v>
      </c>
      <c r="C2049" t="s">
        <v>1127</v>
      </c>
      <c r="D2049" t="s">
        <v>1128</v>
      </c>
      <c r="E2049" t="s">
        <v>37</v>
      </c>
      <c r="F2049" t="s">
        <v>10</v>
      </c>
      <c r="G2049" t="s">
        <v>1827</v>
      </c>
      <c r="H2049">
        <v>62.892066</v>
      </c>
      <c r="I2049">
        <v>62.606374799999998</v>
      </c>
      <c r="J2049">
        <v>0.28569119999999998</v>
      </c>
      <c r="K2049">
        <v>0.45632919999999999</v>
      </c>
    </row>
    <row r="2050" spans="1:11" x14ac:dyDescent="0.25">
      <c r="A2050">
        <v>1</v>
      </c>
      <c r="B2050" t="s">
        <v>1100</v>
      </c>
      <c r="C2050" t="s">
        <v>1134</v>
      </c>
      <c r="D2050" t="s">
        <v>1135</v>
      </c>
      <c r="E2050" t="s">
        <v>37</v>
      </c>
      <c r="F2050" t="s">
        <v>10</v>
      </c>
      <c r="G2050" t="s">
        <v>1827</v>
      </c>
      <c r="H2050">
        <v>62.608444300000002</v>
      </c>
      <c r="I2050">
        <v>62.892066</v>
      </c>
      <c r="J2050">
        <v>0.28362169999999998</v>
      </c>
      <c r="K2050">
        <v>0.45096579999999997</v>
      </c>
    </row>
    <row r="2051" spans="1:11" x14ac:dyDescent="0.25">
      <c r="A2051">
        <v>1</v>
      </c>
      <c r="B2051" t="s">
        <v>1100</v>
      </c>
      <c r="C2051" t="s">
        <v>1142</v>
      </c>
      <c r="D2051" t="s">
        <v>1143</v>
      </c>
      <c r="E2051" t="s">
        <v>37</v>
      </c>
      <c r="F2051" t="s">
        <v>10</v>
      </c>
      <c r="G2051" t="s">
        <v>1827</v>
      </c>
      <c r="H2051">
        <v>63.352282000000002</v>
      </c>
      <c r="I2051">
        <v>62.649177399999999</v>
      </c>
      <c r="J2051">
        <v>0.70310459999999997</v>
      </c>
      <c r="K2051">
        <v>1.1222886000000001</v>
      </c>
    </row>
    <row r="2052" spans="1:11" x14ac:dyDescent="0.25">
      <c r="A2052">
        <v>1</v>
      </c>
      <c r="B2052" t="s">
        <v>1100</v>
      </c>
      <c r="C2052" t="s">
        <v>1182</v>
      </c>
      <c r="D2052" t="s">
        <v>1183</v>
      </c>
      <c r="E2052" t="s">
        <v>37</v>
      </c>
      <c r="F2052" t="s">
        <v>10</v>
      </c>
      <c r="G2052" t="s">
        <v>1827</v>
      </c>
      <c r="H2052">
        <v>63.2087346</v>
      </c>
      <c r="I2052">
        <v>63.329296499999998</v>
      </c>
      <c r="J2052">
        <v>0.1205619</v>
      </c>
      <c r="K2052">
        <v>0.19037299999999999</v>
      </c>
    </row>
    <row r="2053" spans="1:11" x14ac:dyDescent="0.25">
      <c r="A2053">
        <v>1</v>
      </c>
      <c r="B2053" t="s">
        <v>1100</v>
      </c>
      <c r="C2053" t="s">
        <v>1198</v>
      </c>
      <c r="D2053" t="s">
        <v>1199</v>
      </c>
      <c r="E2053" t="s">
        <v>37</v>
      </c>
      <c r="F2053" t="s">
        <v>10</v>
      </c>
      <c r="G2053" t="s">
        <v>1827</v>
      </c>
      <c r="H2053">
        <v>63.027583300000003</v>
      </c>
      <c r="I2053">
        <v>63.253538599999999</v>
      </c>
      <c r="J2053">
        <v>0.2259553</v>
      </c>
      <c r="K2053">
        <v>0.35722159999999997</v>
      </c>
    </row>
    <row r="2054" spans="1:11" x14ac:dyDescent="0.25">
      <c r="A2054">
        <v>1</v>
      </c>
      <c r="B2054" t="s">
        <v>1100</v>
      </c>
      <c r="C2054" t="s">
        <v>1200</v>
      </c>
      <c r="D2054" t="s">
        <v>1201</v>
      </c>
      <c r="E2054" t="s">
        <v>37</v>
      </c>
      <c r="F2054" t="s">
        <v>10</v>
      </c>
      <c r="G2054" t="s">
        <v>1827</v>
      </c>
      <c r="H2054">
        <v>63.286735</v>
      </c>
      <c r="I2054">
        <v>63.027583300000003</v>
      </c>
      <c r="J2054">
        <v>0.25915169999999998</v>
      </c>
      <c r="K2054">
        <v>0.41117189999999998</v>
      </c>
    </row>
    <row r="2055" spans="1:11" x14ac:dyDescent="0.25">
      <c r="A2055">
        <v>1</v>
      </c>
      <c r="B2055" t="s">
        <v>1462</v>
      </c>
      <c r="C2055" t="s">
        <v>1469</v>
      </c>
      <c r="D2055" t="s">
        <v>1470</v>
      </c>
      <c r="E2055" t="s">
        <v>37</v>
      </c>
      <c r="F2055" t="s">
        <v>10</v>
      </c>
      <c r="G2055" t="s">
        <v>1827</v>
      </c>
      <c r="H2055">
        <v>64.199901999999994</v>
      </c>
      <c r="I2055">
        <v>63.849831399999999</v>
      </c>
      <c r="J2055">
        <v>0.35007060000000001</v>
      </c>
      <c r="K2055">
        <v>0.54827179999999998</v>
      </c>
    </row>
    <row r="2056" spans="1:11" x14ac:dyDescent="0.25">
      <c r="A2056">
        <v>1</v>
      </c>
      <c r="B2056" t="s">
        <v>1462</v>
      </c>
      <c r="C2056" t="s">
        <v>1475</v>
      </c>
      <c r="D2056" t="s">
        <v>1476</v>
      </c>
      <c r="E2056" t="s">
        <v>37</v>
      </c>
      <c r="F2056" t="s">
        <v>10</v>
      </c>
      <c r="G2056" t="s">
        <v>1827</v>
      </c>
      <c r="H2056">
        <v>64.292003500000007</v>
      </c>
      <c r="I2056">
        <v>64.055080200000006</v>
      </c>
      <c r="J2056">
        <v>0.2369233</v>
      </c>
      <c r="K2056">
        <v>0.36987429999999999</v>
      </c>
    </row>
    <row r="2057" spans="1:11" x14ac:dyDescent="0.25">
      <c r="A2057">
        <v>1</v>
      </c>
      <c r="B2057" t="s">
        <v>1462</v>
      </c>
      <c r="C2057" t="s">
        <v>1503</v>
      </c>
      <c r="D2057" t="s">
        <v>1504</v>
      </c>
      <c r="E2057" t="s">
        <v>37</v>
      </c>
      <c r="F2057" t="s">
        <v>10</v>
      </c>
      <c r="G2057" t="s">
        <v>1827</v>
      </c>
      <c r="H2057">
        <v>64.087849000000006</v>
      </c>
      <c r="I2057">
        <v>63.849943199999998</v>
      </c>
      <c r="J2057">
        <v>0.2379058</v>
      </c>
      <c r="K2057">
        <v>0.37260140000000003</v>
      </c>
    </row>
    <row r="2058" spans="1:11" x14ac:dyDescent="0.25">
      <c r="A2058">
        <v>1</v>
      </c>
      <c r="B2058" t="s">
        <v>1462</v>
      </c>
      <c r="C2058" t="s">
        <v>1505</v>
      </c>
      <c r="D2058" t="s">
        <v>1506</v>
      </c>
      <c r="E2058" t="s">
        <v>37</v>
      </c>
      <c r="F2058" t="s">
        <v>10</v>
      </c>
      <c r="G2058" t="s">
        <v>1827</v>
      </c>
      <c r="H2058">
        <v>62.523095300000001</v>
      </c>
      <c r="I2058">
        <v>64.087849000000006</v>
      </c>
      <c r="J2058">
        <v>1.5647537</v>
      </c>
      <c r="K2058">
        <v>2.4415762000000001</v>
      </c>
    </row>
    <row r="2059" spans="1:11" x14ac:dyDescent="0.25">
      <c r="A2059">
        <v>1</v>
      </c>
      <c r="B2059" t="s">
        <v>1462</v>
      </c>
      <c r="C2059" t="s">
        <v>1507</v>
      </c>
      <c r="D2059" t="s">
        <v>1508</v>
      </c>
      <c r="E2059" t="s">
        <v>37</v>
      </c>
      <c r="F2059" t="s">
        <v>10</v>
      </c>
      <c r="G2059" t="s">
        <v>1827</v>
      </c>
      <c r="H2059">
        <v>64.084669399999996</v>
      </c>
      <c r="I2059">
        <v>62.523095300000001</v>
      </c>
      <c r="J2059">
        <v>1.5615741000000001</v>
      </c>
      <c r="K2059">
        <v>2.4975955999999999</v>
      </c>
    </row>
    <row r="2060" spans="1:11" x14ac:dyDescent="0.25">
      <c r="A2060">
        <v>1</v>
      </c>
      <c r="B2060" t="s">
        <v>1462</v>
      </c>
      <c r="C2060" t="s">
        <v>1511</v>
      </c>
      <c r="D2060" t="s">
        <v>1512</v>
      </c>
      <c r="E2060" t="s">
        <v>37</v>
      </c>
      <c r="F2060" t="s">
        <v>10</v>
      </c>
      <c r="G2060" t="s">
        <v>1827</v>
      </c>
      <c r="H2060">
        <v>64.607795899999999</v>
      </c>
      <c r="I2060">
        <v>63.943235299999998</v>
      </c>
      <c r="J2060">
        <v>0.66456059999999995</v>
      </c>
      <c r="K2060">
        <v>1.0392977000000001</v>
      </c>
    </row>
    <row r="2061" spans="1:11" x14ac:dyDescent="0.25">
      <c r="A2061">
        <v>1</v>
      </c>
      <c r="B2061" t="s">
        <v>1462</v>
      </c>
      <c r="C2061" t="s">
        <v>1525</v>
      </c>
      <c r="D2061" t="s">
        <v>1526</v>
      </c>
      <c r="E2061" t="s">
        <v>37</v>
      </c>
      <c r="F2061" t="s">
        <v>10</v>
      </c>
      <c r="G2061" t="s">
        <v>1827</v>
      </c>
      <c r="H2061">
        <v>63.775870400000002</v>
      </c>
      <c r="I2061">
        <v>64.287557899999996</v>
      </c>
      <c r="J2061">
        <v>0.51168749999999996</v>
      </c>
      <c r="K2061">
        <v>0.79593550000000002</v>
      </c>
    </row>
    <row r="2062" spans="1:11" x14ac:dyDescent="0.25">
      <c r="A2062">
        <v>1</v>
      </c>
      <c r="B2062" t="s">
        <v>1462</v>
      </c>
      <c r="C2062" t="s">
        <v>1529</v>
      </c>
      <c r="D2062" t="s">
        <v>1530</v>
      </c>
      <c r="E2062" t="s">
        <v>37</v>
      </c>
      <c r="F2062" t="s">
        <v>10</v>
      </c>
      <c r="G2062" t="s">
        <v>1827</v>
      </c>
      <c r="H2062">
        <v>64.115699199999995</v>
      </c>
      <c r="I2062">
        <v>63.846672300000002</v>
      </c>
      <c r="J2062">
        <v>0.26902690000000001</v>
      </c>
      <c r="K2062">
        <v>0.42136400000000002</v>
      </c>
    </row>
    <row r="2063" spans="1:11" x14ac:dyDescent="0.25">
      <c r="A2063">
        <v>1</v>
      </c>
      <c r="B2063" t="s">
        <v>1462</v>
      </c>
      <c r="C2063" t="s">
        <v>1535</v>
      </c>
      <c r="D2063" t="s">
        <v>1536</v>
      </c>
      <c r="E2063" t="s">
        <v>37</v>
      </c>
      <c r="F2063" t="s">
        <v>10</v>
      </c>
      <c r="G2063" t="s">
        <v>1827</v>
      </c>
      <c r="H2063">
        <v>63.625332999999998</v>
      </c>
      <c r="I2063">
        <v>63.0423969</v>
      </c>
      <c r="J2063">
        <v>0.58293609999999996</v>
      </c>
      <c r="K2063">
        <v>0.92467310000000003</v>
      </c>
    </row>
    <row r="2064" spans="1:11" x14ac:dyDescent="0.25">
      <c r="A2064">
        <v>1</v>
      </c>
      <c r="B2064" t="s">
        <v>1462</v>
      </c>
      <c r="C2064" t="s">
        <v>1545</v>
      </c>
      <c r="D2064" t="s">
        <v>1546</v>
      </c>
      <c r="E2064" t="s">
        <v>37</v>
      </c>
      <c r="F2064" t="s">
        <v>10</v>
      </c>
      <c r="G2064" t="s">
        <v>1827</v>
      </c>
      <c r="H2064">
        <v>63.411286199999999</v>
      </c>
      <c r="I2064">
        <v>62.459746099999997</v>
      </c>
      <c r="J2064">
        <v>0.9515401</v>
      </c>
      <c r="K2064">
        <v>1.5234453999999999</v>
      </c>
    </row>
    <row r="2065" spans="1:11" x14ac:dyDescent="0.25">
      <c r="A2065">
        <v>1</v>
      </c>
      <c r="B2065" t="s">
        <v>1462</v>
      </c>
      <c r="C2065" t="s">
        <v>1563</v>
      </c>
      <c r="D2065" t="s">
        <v>1564</v>
      </c>
      <c r="E2065" t="s">
        <v>37</v>
      </c>
      <c r="F2065" t="s">
        <v>10</v>
      </c>
      <c r="G2065" t="s">
        <v>1827</v>
      </c>
      <c r="H2065">
        <v>64.045339499999997</v>
      </c>
      <c r="I2065">
        <v>63.784177</v>
      </c>
      <c r="J2065">
        <v>0.26116250000000002</v>
      </c>
      <c r="K2065">
        <v>0.40944720000000001</v>
      </c>
    </row>
    <row r="2066" spans="1:11" x14ac:dyDescent="0.25">
      <c r="A2066">
        <v>1</v>
      </c>
      <c r="B2066" t="s">
        <v>1462</v>
      </c>
      <c r="C2066" t="s">
        <v>1571</v>
      </c>
      <c r="D2066" t="s">
        <v>1572</v>
      </c>
      <c r="E2066" t="s">
        <v>37</v>
      </c>
      <c r="F2066" t="s">
        <v>10</v>
      </c>
      <c r="G2066" t="s">
        <v>1827</v>
      </c>
      <c r="H2066">
        <v>63.084276600000003</v>
      </c>
      <c r="I2066">
        <v>63.665248200000001</v>
      </c>
      <c r="J2066">
        <v>0.58097160000000003</v>
      </c>
      <c r="K2066">
        <v>0.91254120000000005</v>
      </c>
    </row>
    <row r="2067" spans="1:11" x14ac:dyDescent="0.25">
      <c r="A2067">
        <v>2</v>
      </c>
      <c r="B2067" t="s">
        <v>36</v>
      </c>
      <c r="C2067" t="s">
        <v>154</v>
      </c>
      <c r="D2067" t="s">
        <v>155</v>
      </c>
      <c r="E2067" t="s">
        <v>37</v>
      </c>
      <c r="F2067" t="s">
        <v>10</v>
      </c>
      <c r="G2067" t="s">
        <v>1827</v>
      </c>
      <c r="H2067">
        <v>62.983610599999999</v>
      </c>
      <c r="I2067">
        <v>62.4112832</v>
      </c>
      <c r="J2067">
        <v>0.57232740000000004</v>
      </c>
      <c r="K2067">
        <v>0.91702550000000005</v>
      </c>
    </row>
    <row r="2068" spans="1:11" x14ac:dyDescent="0.25">
      <c r="A2068">
        <v>2</v>
      </c>
      <c r="B2068" t="s">
        <v>36</v>
      </c>
      <c r="C2068" t="s">
        <v>160</v>
      </c>
      <c r="D2068" t="s">
        <v>161</v>
      </c>
      <c r="E2068" t="s">
        <v>37</v>
      </c>
      <c r="F2068" t="s">
        <v>10</v>
      </c>
      <c r="G2068" t="s">
        <v>1827</v>
      </c>
      <c r="H2068">
        <v>63.984568500000002</v>
      </c>
      <c r="I2068">
        <v>62.810224099999999</v>
      </c>
      <c r="J2068">
        <v>1.1743444000000001</v>
      </c>
      <c r="K2068">
        <v>1.8696708</v>
      </c>
    </row>
    <row r="2069" spans="1:11" x14ac:dyDescent="0.25">
      <c r="A2069">
        <v>2</v>
      </c>
      <c r="B2069" t="s">
        <v>36</v>
      </c>
      <c r="C2069" t="s">
        <v>162</v>
      </c>
      <c r="D2069" t="s">
        <v>163</v>
      </c>
      <c r="E2069" t="s">
        <v>37</v>
      </c>
      <c r="F2069" t="s">
        <v>10</v>
      </c>
      <c r="G2069" t="s">
        <v>1827</v>
      </c>
      <c r="H2069">
        <v>64.298657000000006</v>
      </c>
      <c r="I2069">
        <v>63.984568500000002</v>
      </c>
      <c r="J2069">
        <v>0.31408849999999999</v>
      </c>
      <c r="K2069">
        <v>0.49088159999999997</v>
      </c>
    </row>
    <row r="2070" spans="1:11" x14ac:dyDescent="0.25">
      <c r="A2070">
        <v>2</v>
      </c>
      <c r="B2070" t="s">
        <v>36</v>
      </c>
      <c r="C2070" t="s">
        <v>164</v>
      </c>
      <c r="D2070" t="s">
        <v>165</v>
      </c>
      <c r="E2070" t="s">
        <v>37</v>
      </c>
      <c r="F2070" t="s">
        <v>10</v>
      </c>
      <c r="G2070" t="s">
        <v>1827</v>
      </c>
      <c r="H2070">
        <v>64.111612800000003</v>
      </c>
      <c r="I2070">
        <v>64.298657000000006</v>
      </c>
      <c r="J2070">
        <v>0.18704419999999999</v>
      </c>
      <c r="K2070">
        <v>0.29089910000000002</v>
      </c>
    </row>
    <row r="2071" spans="1:11" x14ac:dyDescent="0.25">
      <c r="A2071">
        <v>2</v>
      </c>
      <c r="B2071" t="s">
        <v>36</v>
      </c>
      <c r="C2071" t="s">
        <v>166</v>
      </c>
      <c r="D2071" t="s">
        <v>167</v>
      </c>
      <c r="E2071" t="s">
        <v>37</v>
      </c>
      <c r="F2071" t="s">
        <v>10</v>
      </c>
      <c r="G2071" t="s">
        <v>1827</v>
      </c>
      <c r="H2071">
        <v>63.140760100000001</v>
      </c>
      <c r="I2071">
        <v>64.111612800000003</v>
      </c>
      <c r="J2071">
        <v>0.97085270000000001</v>
      </c>
      <c r="K2071">
        <v>1.5143165000000001</v>
      </c>
    </row>
    <row r="2072" spans="1:11" x14ac:dyDescent="0.25">
      <c r="A2072">
        <v>2</v>
      </c>
      <c r="B2072" t="s">
        <v>36</v>
      </c>
      <c r="C2072" t="s">
        <v>168</v>
      </c>
      <c r="D2072" t="s">
        <v>169</v>
      </c>
      <c r="E2072" t="s">
        <v>37</v>
      </c>
      <c r="F2072" t="s">
        <v>10</v>
      </c>
      <c r="G2072" t="s">
        <v>1827</v>
      </c>
      <c r="H2072">
        <v>63.332710900000002</v>
      </c>
      <c r="I2072">
        <v>63.140760100000001</v>
      </c>
      <c r="J2072">
        <v>0.1919508</v>
      </c>
      <c r="K2072">
        <v>0.30400460000000001</v>
      </c>
    </row>
    <row r="2073" spans="1:11" x14ac:dyDescent="0.25">
      <c r="A2073">
        <v>2</v>
      </c>
      <c r="B2073" t="s">
        <v>36</v>
      </c>
      <c r="C2073" t="s">
        <v>170</v>
      </c>
      <c r="D2073" t="s">
        <v>171</v>
      </c>
      <c r="E2073" t="s">
        <v>37</v>
      </c>
      <c r="F2073" t="s">
        <v>10</v>
      </c>
      <c r="G2073" t="s">
        <v>1827</v>
      </c>
      <c r="H2073">
        <v>63.005467799999998</v>
      </c>
      <c r="I2073">
        <v>63.332710900000002</v>
      </c>
      <c r="J2073">
        <v>0.32724310000000001</v>
      </c>
      <c r="K2073">
        <v>0.51670470000000002</v>
      </c>
    </row>
    <row r="2074" spans="1:11" x14ac:dyDescent="0.25">
      <c r="A2074">
        <v>2</v>
      </c>
      <c r="B2074" t="s">
        <v>36</v>
      </c>
      <c r="C2074" t="s">
        <v>176</v>
      </c>
      <c r="D2074" t="s">
        <v>177</v>
      </c>
      <c r="E2074" t="s">
        <v>37</v>
      </c>
      <c r="F2074" t="s">
        <v>10</v>
      </c>
      <c r="G2074" t="s">
        <v>1827</v>
      </c>
      <c r="H2074">
        <v>63.538009600000002</v>
      </c>
      <c r="I2074">
        <v>64.128059399999998</v>
      </c>
      <c r="J2074">
        <v>0.59004979999999996</v>
      </c>
      <c r="K2074">
        <v>0.92011169999999998</v>
      </c>
    </row>
    <row r="2075" spans="1:11" x14ac:dyDescent="0.25">
      <c r="A2075">
        <v>2</v>
      </c>
      <c r="B2075" t="s">
        <v>36</v>
      </c>
      <c r="C2075" t="s">
        <v>184</v>
      </c>
      <c r="D2075" t="s">
        <v>185</v>
      </c>
      <c r="E2075" t="s">
        <v>37</v>
      </c>
      <c r="F2075" t="s">
        <v>10</v>
      </c>
      <c r="G2075" t="s">
        <v>1827</v>
      </c>
      <c r="H2075">
        <v>63.474945099999999</v>
      </c>
      <c r="I2075">
        <v>63.1270302</v>
      </c>
      <c r="J2075">
        <v>0.34791490000000003</v>
      </c>
      <c r="K2075">
        <v>0.55113460000000003</v>
      </c>
    </row>
    <row r="2076" spans="1:11" x14ac:dyDescent="0.25">
      <c r="A2076">
        <v>2</v>
      </c>
      <c r="B2076" t="s">
        <v>36</v>
      </c>
      <c r="C2076" t="s">
        <v>192</v>
      </c>
      <c r="D2076" t="s">
        <v>193</v>
      </c>
      <c r="E2076" t="s">
        <v>37</v>
      </c>
      <c r="F2076" t="s">
        <v>10</v>
      </c>
      <c r="G2076" t="s">
        <v>1827</v>
      </c>
      <c r="H2076">
        <v>63.299795799999998</v>
      </c>
      <c r="I2076">
        <v>62.823578400000002</v>
      </c>
      <c r="J2076">
        <v>0.47621740000000001</v>
      </c>
      <c r="K2076">
        <v>0.75802340000000001</v>
      </c>
    </row>
    <row r="2077" spans="1:11" x14ac:dyDescent="0.25">
      <c r="A2077">
        <v>2</v>
      </c>
      <c r="B2077" t="s">
        <v>36</v>
      </c>
      <c r="C2077" t="s">
        <v>208</v>
      </c>
      <c r="D2077" t="s">
        <v>209</v>
      </c>
      <c r="E2077" t="s">
        <v>37</v>
      </c>
      <c r="F2077" t="s">
        <v>10</v>
      </c>
      <c r="G2077" t="s">
        <v>1827</v>
      </c>
      <c r="H2077">
        <v>63.669037099999997</v>
      </c>
      <c r="I2077">
        <v>63.7198463</v>
      </c>
      <c r="J2077">
        <v>5.0809199999999999E-2</v>
      </c>
      <c r="K2077">
        <v>7.9738400000000001E-2</v>
      </c>
    </row>
    <row r="2078" spans="1:11" x14ac:dyDescent="0.25">
      <c r="A2078">
        <v>2</v>
      </c>
      <c r="B2078" t="s">
        <v>36</v>
      </c>
      <c r="C2078" t="s">
        <v>210</v>
      </c>
      <c r="D2078" t="s">
        <v>211</v>
      </c>
      <c r="E2078" t="s">
        <v>37</v>
      </c>
      <c r="F2078" t="s">
        <v>10</v>
      </c>
      <c r="G2078" t="s">
        <v>1827</v>
      </c>
      <c r="H2078">
        <v>64.510008499999998</v>
      </c>
      <c r="I2078">
        <v>63.669037099999997</v>
      </c>
      <c r="J2078">
        <v>0.84097140000000004</v>
      </c>
      <c r="K2078">
        <v>1.3208483</v>
      </c>
    </row>
    <row r="2079" spans="1:11" x14ac:dyDescent="0.25">
      <c r="A2079">
        <v>2</v>
      </c>
      <c r="B2079" t="s">
        <v>36</v>
      </c>
      <c r="C2079" t="s">
        <v>224</v>
      </c>
      <c r="D2079" t="s">
        <v>225</v>
      </c>
      <c r="E2079" t="s">
        <v>37</v>
      </c>
      <c r="F2079" t="s">
        <v>10</v>
      </c>
      <c r="G2079" t="s">
        <v>1827</v>
      </c>
      <c r="H2079">
        <v>62.775679799999999</v>
      </c>
      <c r="I2079">
        <v>62.568334800000002</v>
      </c>
      <c r="J2079">
        <v>0.207345</v>
      </c>
      <c r="K2079">
        <v>0.33138970000000001</v>
      </c>
    </row>
    <row r="2080" spans="1:11" x14ac:dyDescent="0.25">
      <c r="A2080">
        <v>2</v>
      </c>
      <c r="B2080" t="s">
        <v>36</v>
      </c>
      <c r="C2080" t="s">
        <v>228</v>
      </c>
      <c r="D2080" t="s">
        <v>229</v>
      </c>
      <c r="E2080" t="s">
        <v>37</v>
      </c>
      <c r="F2080" t="s">
        <v>10</v>
      </c>
      <c r="G2080" t="s">
        <v>1827</v>
      </c>
      <c r="H2080">
        <v>63.184989000000002</v>
      </c>
      <c r="I2080">
        <v>63.4589067</v>
      </c>
      <c r="J2080">
        <v>0.27391769999999999</v>
      </c>
      <c r="K2080">
        <v>0.43164580000000002</v>
      </c>
    </row>
    <row r="2081" spans="1:11" x14ac:dyDescent="0.25">
      <c r="A2081">
        <v>2</v>
      </c>
      <c r="B2081" t="s">
        <v>36</v>
      </c>
      <c r="C2081" t="s">
        <v>230</v>
      </c>
      <c r="D2081" t="s">
        <v>231</v>
      </c>
      <c r="E2081" t="s">
        <v>37</v>
      </c>
      <c r="F2081" t="s">
        <v>10</v>
      </c>
      <c r="G2081" t="s">
        <v>1827</v>
      </c>
      <c r="H2081">
        <v>63.635281200000001</v>
      </c>
      <c r="I2081">
        <v>63.184989000000002</v>
      </c>
      <c r="J2081">
        <v>0.45029219999999998</v>
      </c>
      <c r="K2081">
        <v>0.71265690000000004</v>
      </c>
    </row>
    <row r="2082" spans="1:11" x14ac:dyDescent="0.25">
      <c r="A2082">
        <v>2</v>
      </c>
      <c r="B2082" t="s">
        <v>36</v>
      </c>
      <c r="C2082" t="s">
        <v>246</v>
      </c>
      <c r="D2082" t="s">
        <v>247</v>
      </c>
      <c r="E2082" t="s">
        <v>37</v>
      </c>
      <c r="F2082" t="s">
        <v>10</v>
      </c>
      <c r="G2082" t="s">
        <v>1827</v>
      </c>
      <c r="H2082">
        <v>62.698785899999997</v>
      </c>
      <c r="I2082">
        <v>62.813973799999999</v>
      </c>
      <c r="J2082">
        <v>0.1151879</v>
      </c>
      <c r="K2082">
        <v>0.1833794</v>
      </c>
    </row>
    <row r="2083" spans="1:11" x14ac:dyDescent="0.25">
      <c r="A2083">
        <v>2</v>
      </c>
      <c r="B2083" t="s">
        <v>36</v>
      </c>
      <c r="C2083" t="s">
        <v>252</v>
      </c>
      <c r="D2083" t="s">
        <v>253</v>
      </c>
      <c r="E2083" t="s">
        <v>37</v>
      </c>
      <c r="F2083" t="s">
        <v>10</v>
      </c>
      <c r="G2083" t="s">
        <v>1827</v>
      </c>
      <c r="H2083">
        <v>62.904086200000002</v>
      </c>
      <c r="I2083">
        <v>64.314809999999994</v>
      </c>
      <c r="J2083">
        <v>1.4107238</v>
      </c>
      <c r="K2083">
        <v>2.1934665</v>
      </c>
    </row>
    <row r="2084" spans="1:11" x14ac:dyDescent="0.25">
      <c r="A2084">
        <v>2</v>
      </c>
      <c r="B2084" t="s">
        <v>36</v>
      </c>
      <c r="C2084" t="s">
        <v>254</v>
      </c>
      <c r="D2084" t="s">
        <v>255</v>
      </c>
      <c r="E2084" t="s">
        <v>37</v>
      </c>
      <c r="F2084" t="s">
        <v>10</v>
      </c>
      <c r="G2084" t="s">
        <v>1827</v>
      </c>
      <c r="H2084">
        <v>63.024452400000001</v>
      </c>
      <c r="I2084">
        <v>62.904086200000002</v>
      </c>
      <c r="J2084">
        <v>0.12036620000000001</v>
      </c>
      <c r="K2084">
        <v>0.19134880000000001</v>
      </c>
    </row>
    <row r="2085" spans="1:11" x14ac:dyDescent="0.25">
      <c r="A2085">
        <v>2</v>
      </c>
      <c r="B2085" t="s">
        <v>388</v>
      </c>
      <c r="C2085" t="s">
        <v>485</v>
      </c>
      <c r="D2085" t="s">
        <v>486</v>
      </c>
      <c r="E2085" t="s">
        <v>37</v>
      </c>
      <c r="F2085" t="s">
        <v>10</v>
      </c>
      <c r="G2085" t="s">
        <v>1827</v>
      </c>
      <c r="H2085">
        <v>61.255728400000002</v>
      </c>
      <c r="I2085">
        <v>60.961121900000002</v>
      </c>
      <c r="J2085">
        <v>0.29460649999999999</v>
      </c>
      <c r="K2085">
        <v>0.48326950000000002</v>
      </c>
    </row>
    <row r="2086" spans="1:11" x14ac:dyDescent="0.25">
      <c r="A2086">
        <v>2</v>
      </c>
      <c r="B2086" t="s">
        <v>388</v>
      </c>
      <c r="C2086" t="s">
        <v>493</v>
      </c>
      <c r="D2086" t="s">
        <v>494</v>
      </c>
      <c r="E2086" t="s">
        <v>37</v>
      </c>
      <c r="F2086" t="s">
        <v>10</v>
      </c>
      <c r="G2086" t="s">
        <v>1827</v>
      </c>
      <c r="H2086">
        <v>61.803000400000002</v>
      </c>
      <c r="I2086">
        <v>60.155726799999997</v>
      </c>
      <c r="J2086">
        <v>1.6472735999999999</v>
      </c>
      <c r="K2086">
        <v>2.7383487999999998</v>
      </c>
    </row>
    <row r="2087" spans="1:11" x14ac:dyDescent="0.25">
      <c r="A2087">
        <v>2</v>
      </c>
      <c r="B2087" t="s">
        <v>388</v>
      </c>
      <c r="C2087" t="s">
        <v>495</v>
      </c>
      <c r="D2087" t="s">
        <v>496</v>
      </c>
      <c r="E2087" t="s">
        <v>37</v>
      </c>
      <c r="F2087" t="s">
        <v>10</v>
      </c>
      <c r="G2087" t="s">
        <v>1827</v>
      </c>
      <c r="H2087">
        <v>60.116245399999997</v>
      </c>
      <c r="I2087">
        <v>61.803000400000002</v>
      </c>
      <c r="J2087">
        <v>1.686755</v>
      </c>
      <c r="K2087">
        <v>2.7292445000000001</v>
      </c>
    </row>
    <row r="2088" spans="1:11" x14ac:dyDescent="0.25">
      <c r="A2088">
        <v>2</v>
      </c>
      <c r="B2088" t="s">
        <v>388</v>
      </c>
      <c r="C2088" t="s">
        <v>503</v>
      </c>
      <c r="D2088" t="s">
        <v>504</v>
      </c>
      <c r="E2088" t="s">
        <v>37</v>
      </c>
      <c r="F2088" t="s">
        <v>10</v>
      </c>
      <c r="G2088" t="s">
        <v>1827</v>
      </c>
      <c r="H2088">
        <v>59.889148200000001</v>
      </c>
      <c r="I2088">
        <v>61.940677899999997</v>
      </c>
      <c r="J2088">
        <v>2.0515297000000001</v>
      </c>
      <c r="K2088">
        <v>3.3120878999999999</v>
      </c>
    </row>
    <row r="2089" spans="1:11" x14ac:dyDescent="0.25">
      <c r="A2089">
        <v>2</v>
      </c>
      <c r="B2089" t="s">
        <v>388</v>
      </c>
      <c r="C2089" t="s">
        <v>509</v>
      </c>
      <c r="D2089" t="s">
        <v>510</v>
      </c>
      <c r="E2089" t="s">
        <v>37</v>
      </c>
      <c r="F2089" t="s">
        <v>10</v>
      </c>
      <c r="G2089" t="s">
        <v>1827</v>
      </c>
      <c r="H2089">
        <v>61.069494300000002</v>
      </c>
      <c r="I2089">
        <v>62.6111772</v>
      </c>
      <c r="J2089">
        <v>1.5416829000000001</v>
      </c>
      <c r="K2089">
        <v>2.4623126000000002</v>
      </c>
    </row>
    <row r="2090" spans="1:11" x14ac:dyDescent="0.25">
      <c r="A2090">
        <v>2</v>
      </c>
      <c r="B2090" t="s">
        <v>388</v>
      </c>
      <c r="C2090" t="s">
        <v>517</v>
      </c>
      <c r="D2090" t="s">
        <v>518</v>
      </c>
      <c r="E2090" t="s">
        <v>37</v>
      </c>
      <c r="F2090" t="s">
        <v>10</v>
      </c>
      <c r="G2090" t="s">
        <v>1827</v>
      </c>
      <c r="H2090">
        <v>59.4596163</v>
      </c>
      <c r="I2090">
        <v>60.557145300000002</v>
      </c>
      <c r="J2090">
        <v>1.097529</v>
      </c>
      <c r="K2090">
        <v>1.8123856</v>
      </c>
    </row>
    <row r="2091" spans="1:11" x14ac:dyDescent="0.25">
      <c r="A2091">
        <v>2</v>
      </c>
      <c r="B2091" t="s">
        <v>388</v>
      </c>
      <c r="C2091" t="s">
        <v>521</v>
      </c>
      <c r="D2091" t="s">
        <v>522</v>
      </c>
      <c r="E2091" t="s">
        <v>37</v>
      </c>
      <c r="F2091" t="s">
        <v>10</v>
      </c>
      <c r="G2091" t="s">
        <v>1827</v>
      </c>
      <c r="H2091">
        <v>60.264767999999997</v>
      </c>
      <c r="I2091">
        <v>62.115934299999999</v>
      </c>
      <c r="J2091">
        <v>1.8511663</v>
      </c>
      <c r="K2091">
        <v>2.9801793999999999</v>
      </c>
    </row>
    <row r="2092" spans="1:11" x14ac:dyDescent="0.25">
      <c r="A2092">
        <v>2</v>
      </c>
      <c r="B2092" t="s">
        <v>388</v>
      </c>
      <c r="C2092" t="s">
        <v>523</v>
      </c>
      <c r="D2092" t="s">
        <v>524</v>
      </c>
      <c r="E2092" t="s">
        <v>37</v>
      </c>
      <c r="F2092" t="s">
        <v>10</v>
      </c>
      <c r="G2092" t="s">
        <v>1827</v>
      </c>
      <c r="H2092">
        <v>61.978418099999999</v>
      </c>
      <c r="I2092">
        <v>60.264767999999997</v>
      </c>
      <c r="J2092">
        <v>1.7136501</v>
      </c>
      <c r="K2092">
        <v>2.8435355000000002</v>
      </c>
    </row>
    <row r="2093" spans="1:11" x14ac:dyDescent="0.25">
      <c r="A2093">
        <v>2</v>
      </c>
      <c r="B2093" t="s">
        <v>388</v>
      </c>
      <c r="C2093" t="s">
        <v>525</v>
      </c>
      <c r="D2093" t="s">
        <v>526</v>
      </c>
      <c r="E2093" t="s">
        <v>37</v>
      </c>
      <c r="F2093" t="s">
        <v>10</v>
      </c>
      <c r="G2093" t="s">
        <v>1827</v>
      </c>
      <c r="H2093">
        <v>61.442321700000001</v>
      </c>
      <c r="I2093">
        <v>61.978418099999999</v>
      </c>
      <c r="J2093">
        <v>0.53609640000000003</v>
      </c>
      <c r="K2093">
        <v>0.86497270000000004</v>
      </c>
    </row>
    <row r="2094" spans="1:11" x14ac:dyDescent="0.25">
      <c r="A2094">
        <v>2</v>
      </c>
      <c r="B2094" t="s">
        <v>388</v>
      </c>
      <c r="C2094" t="s">
        <v>537</v>
      </c>
      <c r="D2094" t="s">
        <v>538</v>
      </c>
      <c r="E2094" t="s">
        <v>37</v>
      </c>
      <c r="F2094" t="s">
        <v>10</v>
      </c>
      <c r="G2094" t="s">
        <v>1827</v>
      </c>
      <c r="H2094">
        <v>61.749096299999998</v>
      </c>
      <c r="I2094">
        <v>60.522043500000002</v>
      </c>
      <c r="J2094">
        <v>1.2270528000000001</v>
      </c>
      <c r="K2094">
        <v>2.0274477000000002</v>
      </c>
    </row>
    <row r="2095" spans="1:11" x14ac:dyDescent="0.25">
      <c r="A2095">
        <v>2</v>
      </c>
      <c r="B2095" t="s">
        <v>388</v>
      </c>
      <c r="C2095" t="s">
        <v>539</v>
      </c>
      <c r="D2095" t="s">
        <v>540</v>
      </c>
      <c r="E2095" t="s">
        <v>37</v>
      </c>
      <c r="F2095" t="s">
        <v>10</v>
      </c>
      <c r="G2095" t="s">
        <v>1827</v>
      </c>
      <c r="H2095">
        <v>59.654680599999999</v>
      </c>
      <c r="I2095">
        <v>61.749096299999998</v>
      </c>
      <c r="J2095">
        <v>2.0944156999999999</v>
      </c>
      <c r="K2095">
        <v>3.3918159999999999</v>
      </c>
    </row>
    <row r="2096" spans="1:11" x14ac:dyDescent="0.25">
      <c r="A2096">
        <v>2</v>
      </c>
      <c r="B2096" t="s">
        <v>388</v>
      </c>
      <c r="C2096" t="s">
        <v>545</v>
      </c>
      <c r="D2096" t="s">
        <v>546</v>
      </c>
      <c r="E2096" t="s">
        <v>37</v>
      </c>
      <c r="F2096" t="s">
        <v>10</v>
      </c>
      <c r="G2096" t="s">
        <v>1827</v>
      </c>
      <c r="H2096">
        <v>63.209170299999997</v>
      </c>
      <c r="I2096">
        <v>59.926338399999999</v>
      </c>
      <c r="J2096">
        <v>3.2828319000000001</v>
      </c>
      <c r="K2096">
        <v>5.4781119</v>
      </c>
    </row>
    <row r="2097" spans="1:11" x14ac:dyDescent="0.25">
      <c r="A2097">
        <v>2</v>
      </c>
      <c r="B2097" t="s">
        <v>388</v>
      </c>
      <c r="C2097" t="s">
        <v>549</v>
      </c>
      <c r="D2097" t="s">
        <v>550</v>
      </c>
      <c r="E2097" t="s">
        <v>37</v>
      </c>
      <c r="F2097" t="s">
        <v>10</v>
      </c>
      <c r="G2097" t="s">
        <v>1827</v>
      </c>
      <c r="H2097">
        <v>61.959235900000003</v>
      </c>
      <c r="I2097">
        <v>60.317741300000002</v>
      </c>
      <c r="J2097">
        <v>1.6414945999999999</v>
      </c>
      <c r="K2097">
        <v>2.7214125999999998</v>
      </c>
    </row>
    <row r="2098" spans="1:11" x14ac:dyDescent="0.25">
      <c r="A2098">
        <v>2</v>
      </c>
      <c r="B2098" t="s">
        <v>388</v>
      </c>
      <c r="C2098" t="s">
        <v>553</v>
      </c>
      <c r="D2098" t="s">
        <v>554</v>
      </c>
      <c r="E2098" t="s">
        <v>37</v>
      </c>
      <c r="F2098" t="s">
        <v>10</v>
      </c>
      <c r="G2098" t="s">
        <v>1827</v>
      </c>
      <c r="H2098">
        <v>61.630383999999999</v>
      </c>
      <c r="I2098">
        <v>61.086581099999997</v>
      </c>
      <c r="J2098">
        <v>0.54380289999999998</v>
      </c>
      <c r="K2098">
        <v>0.89021660000000002</v>
      </c>
    </row>
    <row r="2099" spans="1:11" x14ac:dyDescent="0.25">
      <c r="A2099">
        <v>2</v>
      </c>
      <c r="B2099" t="s">
        <v>388</v>
      </c>
      <c r="C2099" t="s">
        <v>555</v>
      </c>
      <c r="D2099" t="s">
        <v>556</v>
      </c>
      <c r="E2099" t="s">
        <v>37</v>
      </c>
      <c r="F2099" t="s">
        <v>10</v>
      </c>
      <c r="G2099" t="s">
        <v>1827</v>
      </c>
      <c r="H2099">
        <v>62.030878800000004</v>
      </c>
      <c r="I2099">
        <v>61.630383999999999</v>
      </c>
      <c r="J2099">
        <v>0.40049479999999998</v>
      </c>
      <c r="K2099">
        <v>0.64983340000000001</v>
      </c>
    </row>
    <row r="2100" spans="1:11" x14ac:dyDescent="0.25">
      <c r="A2100">
        <v>2</v>
      </c>
      <c r="B2100" t="s">
        <v>388</v>
      </c>
      <c r="C2100" t="s">
        <v>557</v>
      </c>
      <c r="D2100" t="s">
        <v>558</v>
      </c>
      <c r="E2100" t="s">
        <v>37</v>
      </c>
      <c r="F2100" t="s">
        <v>10</v>
      </c>
      <c r="G2100" t="s">
        <v>1827</v>
      </c>
      <c r="H2100">
        <v>60.245970399999997</v>
      </c>
      <c r="I2100">
        <v>62.030878800000004</v>
      </c>
      <c r="J2100">
        <v>1.7849084</v>
      </c>
      <c r="K2100">
        <v>2.8774514</v>
      </c>
    </row>
    <row r="2101" spans="1:11" x14ac:dyDescent="0.25">
      <c r="A2101">
        <v>2</v>
      </c>
      <c r="B2101" t="s">
        <v>388</v>
      </c>
      <c r="C2101" t="s">
        <v>561</v>
      </c>
      <c r="D2101" t="s">
        <v>562</v>
      </c>
      <c r="E2101" t="s">
        <v>37</v>
      </c>
      <c r="F2101" t="s">
        <v>10</v>
      </c>
      <c r="G2101" t="s">
        <v>1827</v>
      </c>
      <c r="H2101">
        <v>62.678502600000002</v>
      </c>
      <c r="I2101">
        <v>61.726218799999998</v>
      </c>
      <c r="J2101">
        <v>0.95228380000000001</v>
      </c>
      <c r="K2101">
        <v>1.5427541</v>
      </c>
    </row>
    <row r="2102" spans="1:11" x14ac:dyDescent="0.25">
      <c r="A2102">
        <v>2</v>
      </c>
      <c r="B2102" t="s">
        <v>388</v>
      </c>
      <c r="C2102" t="s">
        <v>589</v>
      </c>
      <c r="D2102" t="s">
        <v>590</v>
      </c>
      <c r="E2102" t="s">
        <v>37</v>
      </c>
      <c r="F2102" t="s">
        <v>10</v>
      </c>
      <c r="G2102" t="s">
        <v>1827</v>
      </c>
      <c r="H2102">
        <v>62.069122200000002</v>
      </c>
      <c r="I2102">
        <v>62.374320400000002</v>
      </c>
      <c r="J2102">
        <v>0.30519819999999998</v>
      </c>
      <c r="K2102">
        <v>0.48930099999999999</v>
      </c>
    </row>
    <row r="2103" spans="1:11" x14ac:dyDescent="0.25">
      <c r="A2103">
        <v>2</v>
      </c>
      <c r="B2103" t="s">
        <v>388</v>
      </c>
      <c r="C2103" t="s">
        <v>603</v>
      </c>
      <c r="D2103" t="s">
        <v>604</v>
      </c>
      <c r="E2103" t="s">
        <v>37</v>
      </c>
      <c r="F2103" t="s">
        <v>10</v>
      </c>
      <c r="G2103" t="s">
        <v>1827</v>
      </c>
      <c r="H2103">
        <v>61.219187300000002</v>
      </c>
      <c r="I2103">
        <v>61.045763200000003</v>
      </c>
      <c r="J2103">
        <v>0.1734241</v>
      </c>
      <c r="K2103">
        <v>0.28408870000000003</v>
      </c>
    </row>
    <row r="2104" spans="1:11" x14ac:dyDescent="0.25">
      <c r="A2104">
        <v>2</v>
      </c>
      <c r="B2104" t="s">
        <v>388</v>
      </c>
      <c r="C2104" t="s">
        <v>609</v>
      </c>
      <c r="D2104" t="s">
        <v>610</v>
      </c>
      <c r="E2104" t="s">
        <v>37</v>
      </c>
      <c r="F2104" t="s">
        <v>10</v>
      </c>
      <c r="G2104" t="s">
        <v>1827</v>
      </c>
      <c r="H2104">
        <v>60.958165700000002</v>
      </c>
      <c r="I2104">
        <v>61.335217999999998</v>
      </c>
      <c r="J2104">
        <v>0.37705230000000001</v>
      </c>
      <c r="K2104">
        <v>0.61474030000000002</v>
      </c>
    </row>
    <row r="2105" spans="1:11" x14ac:dyDescent="0.25">
      <c r="A2105">
        <v>2</v>
      </c>
      <c r="B2105" t="s">
        <v>388</v>
      </c>
      <c r="C2105" t="s">
        <v>611</v>
      </c>
      <c r="D2105" t="s">
        <v>612</v>
      </c>
      <c r="E2105" t="s">
        <v>37</v>
      </c>
      <c r="F2105" t="s">
        <v>10</v>
      </c>
      <c r="G2105" t="s">
        <v>1827</v>
      </c>
      <c r="H2105">
        <v>60.264312699999998</v>
      </c>
      <c r="I2105">
        <v>60.958165700000002</v>
      </c>
      <c r="J2105">
        <v>0.69385300000000005</v>
      </c>
      <c r="K2105">
        <v>1.1382445999999999</v>
      </c>
    </row>
    <row r="2106" spans="1:11" x14ac:dyDescent="0.25">
      <c r="A2106">
        <v>2</v>
      </c>
      <c r="B2106" t="s">
        <v>388</v>
      </c>
      <c r="C2106" t="s">
        <v>621</v>
      </c>
      <c r="D2106" t="s">
        <v>622</v>
      </c>
      <c r="E2106" t="s">
        <v>37</v>
      </c>
      <c r="F2106" t="s">
        <v>10</v>
      </c>
      <c r="G2106" t="s">
        <v>1827</v>
      </c>
      <c r="H2106">
        <v>60.6738122</v>
      </c>
      <c r="I2106">
        <v>61.446473099999999</v>
      </c>
      <c r="J2106">
        <v>0.77266089999999998</v>
      </c>
      <c r="K2106">
        <v>1.2574536000000001</v>
      </c>
    </row>
    <row r="2107" spans="1:11" x14ac:dyDescent="0.25">
      <c r="A2107">
        <v>2</v>
      </c>
      <c r="B2107" t="s">
        <v>739</v>
      </c>
      <c r="C2107" t="s">
        <v>846</v>
      </c>
      <c r="D2107" t="s">
        <v>847</v>
      </c>
      <c r="E2107" t="s">
        <v>37</v>
      </c>
      <c r="F2107" t="s">
        <v>10</v>
      </c>
      <c r="G2107" t="s">
        <v>1827</v>
      </c>
      <c r="H2107">
        <v>63.5487635</v>
      </c>
      <c r="I2107">
        <v>63.345154999999998</v>
      </c>
      <c r="J2107">
        <v>0.2036085</v>
      </c>
      <c r="K2107">
        <v>0.32142710000000002</v>
      </c>
    </row>
    <row r="2108" spans="1:11" x14ac:dyDescent="0.25">
      <c r="A2108">
        <v>2</v>
      </c>
      <c r="B2108" t="s">
        <v>739</v>
      </c>
      <c r="C2108" t="s">
        <v>852</v>
      </c>
      <c r="D2108" t="s">
        <v>853</v>
      </c>
      <c r="E2108" t="s">
        <v>37</v>
      </c>
      <c r="F2108" t="s">
        <v>10</v>
      </c>
      <c r="G2108" t="s">
        <v>1827</v>
      </c>
      <c r="H2108">
        <v>63.443508899999998</v>
      </c>
      <c r="I2108">
        <v>62.112715799999997</v>
      </c>
      <c r="J2108">
        <v>1.3307931</v>
      </c>
      <c r="K2108">
        <v>2.1425453000000001</v>
      </c>
    </row>
    <row r="2109" spans="1:11" x14ac:dyDescent="0.25">
      <c r="A2109">
        <v>2</v>
      </c>
      <c r="B2109" t="s">
        <v>739</v>
      </c>
      <c r="C2109" t="s">
        <v>854</v>
      </c>
      <c r="D2109" t="s">
        <v>855</v>
      </c>
      <c r="E2109" t="s">
        <v>37</v>
      </c>
      <c r="F2109" t="s">
        <v>10</v>
      </c>
      <c r="G2109" t="s">
        <v>1827</v>
      </c>
      <c r="H2109">
        <v>62.207588899999998</v>
      </c>
      <c r="I2109">
        <v>63.443508899999998</v>
      </c>
      <c r="J2109">
        <v>1.2359199999999999</v>
      </c>
      <c r="K2109">
        <v>1.9480637999999999</v>
      </c>
    </row>
    <row r="2110" spans="1:11" x14ac:dyDescent="0.25">
      <c r="A2110">
        <v>2</v>
      </c>
      <c r="B2110" t="s">
        <v>739</v>
      </c>
      <c r="C2110" t="s">
        <v>864</v>
      </c>
      <c r="D2110" t="s">
        <v>865</v>
      </c>
      <c r="E2110" t="s">
        <v>37</v>
      </c>
      <c r="F2110" t="s">
        <v>10</v>
      </c>
      <c r="G2110" t="s">
        <v>1827</v>
      </c>
      <c r="H2110">
        <v>62.204034800000002</v>
      </c>
      <c r="I2110">
        <v>62.919123300000003</v>
      </c>
      <c r="J2110">
        <v>0.71508850000000002</v>
      </c>
      <c r="K2110">
        <v>1.1365201</v>
      </c>
    </row>
    <row r="2111" spans="1:11" x14ac:dyDescent="0.25">
      <c r="A2111">
        <v>2</v>
      </c>
      <c r="B2111" t="s">
        <v>739</v>
      </c>
      <c r="C2111" t="s">
        <v>868</v>
      </c>
      <c r="D2111" t="s">
        <v>869</v>
      </c>
      <c r="E2111" t="s">
        <v>37</v>
      </c>
      <c r="F2111" t="s">
        <v>10</v>
      </c>
      <c r="G2111" t="s">
        <v>1827</v>
      </c>
      <c r="H2111">
        <v>63.731862900000003</v>
      </c>
      <c r="I2111">
        <v>63.214327300000001</v>
      </c>
      <c r="J2111">
        <v>0.51753559999999998</v>
      </c>
      <c r="K2111">
        <v>0.81869979999999998</v>
      </c>
    </row>
    <row r="2112" spans="1:11" x14ac:dyDescent="0.25">
      <c r="A2112">
        <v>2</v>
      </c>
      <c r="B2112" t="s">
        <v>739</v>
      </c>
      <c r="C2112" t="s">
        <v>876</v>
      </c>
      <c r="D2112" t="s">
        <v>877</v>
      </c>
      <c r="E2112" t="s">
        <v>37</v>
      </c>
      <c r="F2112" t="s">
        <v>10</v>
      </c>
      <c r="G2112" t="s">
        <v>1827</v>
      </c>
      <c r="H2112">
        <v>62.851716400000001</v>
      </c>
      <c r="I2112">
        <v>63.547256599999997</v>
      </c>
      <c r="J2112">
        <v>0.69554020000000005</v>
      </c>
      <c r="K2112">
        <v>1.0945244000000001</v>
      </c>
    </row>
    <row r="2113" spans="1:11" x14ac:dyDescent="0.25">
      <c r="A2113">
        <v>2</v>
      </c>
      <c r="B2113" t="s">
        <v>739</v>
      </c>
      <c r="C2113" t="s">
        <v>886</v>
      </c>
      <c r="D2113" t="s">
        <v>887</v>
      </c>
      <c r="E2113" t="s">
        <v>37</v>
      </c>
      <c r="F2113" t="s">
        <v>10</v>
      </c>
      <c r="G2113" t="s">
        <v>1827</v>
      </c>
      <c r="H2113">
        <v>63.743804099999998</v>
      </c>
      <c r="I2113">
        <v>63.099772299999998</v>
      </c>
      <c r="J2113">
        <v>0.64403180000000004</v>
      </c>
      <c r="K2113">
        <v>1.0206563</v>
      </c>
    </row>
    <row r="2114" spans="1:11" x14ac:dyDescent="0.25">
      <c r="A2114">
        <v>2</v>
      </c>
      <c r="B2114" t="s">
        <v>739</v>
      </c>
      <c r="C2114" t="s">
        <v>898</v>
      </c>
      <c r="D2114" t="s">
        <v>899</v>
      </c>
      <c r="E2114" t="s">
        <v>37</v>
      </c>
      <c r="F2114" t="s">
        <v>10</v>
      </c>
      <c r="G2114" t="s">
        <v>1827</v>
      </c>
      <c r="H2114">
        <v>63.677248400000003</v>
      </c>
      <c r="I2114">
        <v>63.476206900000001</v>
      </c>
      <c r="J2114">
        <v>0.20104150000000001</v>
      </c>
      <c r="K2114">
        <v>0.31671949999999999</v>
      </c>
    </row>
    <row r="2115" spans="1:11" x14ac:dyDescent="0.25">
      <c r="A2115">
        <v>2</v>
      </c>
      <c r="B2115" t="s">
        <v>739</v>
      </c>
      <c r="C2115" t="s">
        <v>904</v>
      </c>
      <c r="D2115" t="s">
        <v>905</v>
      </c>
      <c r="E2115" t="s">
        <v>37</v>
      </c>
      <c r="F2115" t="s">
        <v>10</v>
      </c>
      <c r="G2115" t="s">
        <v>1827</v>
      </c>
      <c r="H2115">
        <v>62.433298899999997</v>
      </c>
      <c r="I2115">
        <v>63.201560899999997</v>
      </c>
      <c r="J2115">
        <v>0.768262</v>
      </c>
      <c r="K2115">
        <v>1.2155743999999999</v>
      </c>
    </row>
    <row r="2116" spans="1:11" x14ac:dyDescent="0.25">
      <c r="A2116">
        <v>2</v>
      </c>
      <c r="B2116" t="s">
        <v>739</v>
      </c>
      <c r="C2116" t="s">
        <v>908</v>
      </c>
      <c r="D2116" t="s">
        <v>909</v>
      </c>
      <c r="E2116" t="s">
        <v>37</v>
      </c>
      <c r="F2116" t="s">
        <v>10</v>
      </c>
      <c r="G2116" t="s">
        <v>1827</v>
      </c>
      <c r="H2116">
        <v>62.663547199999996</v>
      </c>
      <c r="I2116">
        <v>62.433298899999997</v>
      </c>
      <c r="J2116">
        <v>0.23024829999999999</v>
      </c>
      <c r="K2116">
        <v>0.36879089999999998</v>
      </c>
    </row>
    <row r="2117" spans="1:11" x14ac:dyDescent="0.25">
      <c r="A2117">
        <v>2</v>
      </c>
      <c r="B2117" t="s">
        <v>739</v>
      </c>
      <c r="C2117" t="s">
        <v>914</v>
      </c>
      <c r="D2117" t="s">
        <v>915</v>
      </c>
      <c r="E2117" t="s">
        <v>37</v>
      </c>
      <c r="F2117" t="s">
        <v>10</v>
      </c>
      <c r="G2117" t="s">
        <v>1827</v>
      </c>
      <c r="H2117">
        <v>62.248005999999997</v>
      </c>
      <c r="I2117">
        <v>62.035912400000001</v>
      </c>
      <c r="J2117">
        <v>0.21209359999999999</v>
      </c>
      <c r="K2117">
        <v>0.34188839999999998</v>
      </c>
    </row>
    <row r="2118" spans="1:11" x14ac:dyDescent="0.25">
      <c r="A2118">
        <v>2</v>
      </c>
      <c r="B2118" t="s">
        <v>739</v>
      </c>
      <c r="C2118" t="s">
        <v>916</v>
      </c>
      <c r="D2118" t="s">
        <v>917</v>
      </c>
      <c r="E2118" t="s">
        <v>37</v>
      </c>
      <c r="F2118" t="s">
        <v>10</v>
      </c>
      <c r="G2118" t="s">
        <v>1827</v>
      </c>
      <c r="H2118">
        <v>63.5360455</v>
      </c>
      <c r="I2118">
        <v>62.248005999999997</v>
      </c>
      <c r="J2118">
        <v>1.2880395</v>
      </c>
      <c r="K2118">
        <v>2.0692059999999999</v>
      </c>
    </row>
    <row r="2119" spans="1:11" x14ac:dyDescent="0.25">
      <c r="A2119">
        <v>2</v>
      </c>
      <c r="B2119" t="s">
        <v>739</v>
      </c>
      <c r="C2119" t="s">
        <v>930</v>
      </c>
      <c r="D2119" t="s">
        <v>931</v>
      </c>
      <c r="E2119" t="s">
        <v>37</v>
      </c>
      <c r="F2119" t="s">
        <v>10</v>
      </c>
      <c r="G2119" t="s">
        <v>1827</v>
      </c>
      <c r="H2119">
        <v>62.4054243</v>
      </c>
      <c r="I2119">
        <v>63.615668499999998</v>
      </c>
      <c r="J2119">
        <v>1.2102442</v>
      </c>
      <c r="K2119">
        <v>1.902431</v>
      </c>
    </row>
    <row r="2120" spans="1:11" x14ac:dyDescent="0.25">
      <c r="A2120">
        <v>2</v>
      </c>
      <c r="B2120" t="s">
        <v>739</v>
      </c>
      <c r="C2120" t="s">
        <v>932</v>
      </c>
      <c r="D2120" t="s">
        <v>933</v>
      </c>
      <c r="E2120" t="s">
        <v>37</v>
      </c>
      <c r="F2120" t="s">
        <v>10</v>
      </c>
      <c r="G2120" t="s">
        <v>1827</v>
      </c>
      <c r="H2120">
        <v>63.607646699999997</v>
      </c>
      <c r="I2120">
        <v>62.4054243</v>
      </c>
      <c r="J2120">
        <v>1.2022223999999999</v>
      </c>
      <c r="K2120">
        <v>1.926471</v>
      </c>
    </row>
    <row r="2121" spans="1:11" x14ac:dyDescent="0.25">
      <c r="A2121">
        <v>2</v>
      </c>
      <c r="B2121" t="s">
        <v>739</v>
      </c>
      <c r="C2121" t="s">
        <v>942</v>
      </c>
      <c r="D2121" t="s">
        <v>943</v>
      </c>
      <c r="E2121" t="s">
        <v>37</v>
      </c>
      <c r="F2121" t="s">
        <v>10</v>
      </c>
      <c r="G2121" t="s">
        <v>1827</v>
      </c>
      <c r="H2121">
        <v>63.162516799999999</v>
      </c>
      <c r="I2121">
        <v>63.5681729</v>
      </c>
      <c r="J2121">
        <v>0.40565610000000002</v>
      </c>
      <c r="K2121">
        <v>0.63814340000000003</v>
      </c>
    </row>
    <row r="2122" spans="1:11" x14ac:dyDescent="0.25">
      <c r="A2122">
        <v>2</v>
      </c>
      <c r="B2122" t="s">
        <v>739</v>
      </c>
      <c r="C2122" t="s">
        <v>946</v>
      </c>
      <c r="D2122" t="s">
        <v>947</v>
      </c>
      <c r="E2122" t="s">
        <v>37</v>
      </c>
      <c r="F2122" t="s">
        <v>10</v>
      </c>
      <c r="G2122" t="s">
        <v>1827</v>
      </c>
      <c r="H2122">
        <v>62.795449099999999</v>
      </c>
      <c r="I2122">
        <v>63.162516799999999</v>
      </c>
      <c r="J2122">
        <v>0.3670677</v>
      </c>
      <c r="K2122">
        <v>0.581148</v>
      </c>
    </row>
    <row r="2123" spans="1:11" x14ac:dyDescent="0.25">
      <c r="A2123">
        <v>2</v>
      </c>
      <c r="B2123" t="s">
        <v>739</v>
      </c>
      <c r="C2123" t="s">
        <v>948</v>
      </c>
      <c r="D2123" t="s">
        <v>949</v>
      </c>
      <c r="E2123" t="s">
        <v>37</v>
      </c>
      <c r="F2123" t="s">
        <v>10</v>
      </c>
      <c r="G2123" t="s">
        <v>1827</v>
      </c>
      <c r="H2123">
        <v>63.218437100000003</v>
      </c>
      <c r="I2123">
        <v>62.795449099999999</v>
      </c>
      <c r="J2123">
        <v>0.42298799999999998</v>
      </c>
      <c r="K2123">
        <v>0.67359659999999999</v>
      </c>
    </row>
    <row r="2124" spans="1:11" x14ac:dyDescent="0.25">
      <c r="A2124">
        <v>2</v>
      </c>
      <c r="B2124" t="s">
        <v>739</v>
      </c>
      <c r="C2124" t="s">
        <v>952</v>
      </c>
      <c r="D2124" t="s">
        <v>953</v>
      </c>
      <c r="E2124" t="s">
        <v>37</v>
      </c>
      <c r="F2124" t="s">
        <v>10</v>
      </c>
      <c r="G2124" t="s">
        <v>1827</v>
      </c>
      <c r="H2124">
        <v>63.826461100000003</v>
      </c>
      <c r="I2124">
        <v>63.749850600000002</v>
      </c>
      <c r="J2124">
        <v>7.6610499999999998E-2</v>
      </c>
      <c r="K2124">
        <v>0.12017360000000001</v>
      </c>
    </row>
    <row r="2125" spans="1:11" x14ac:dyDescent="0.25">
      <c r="A2125">
        <v>2</v>
      </c>
      <c r="B2125" t="s">
        <v>1100</v>
      </c>
      <c r="C2125" t="s">
        <v>1234</v>
      </c>
      <c r="D2125" t="s">
        <v>1235</v>
      </c>
      <c r="E2125" t="s">
        <v>37</v>
      </c>
      <c r="F2125" t="s">
        <v>10</v>
      </c>
      <c r="G2125" t="s">
        <v>1827</v>
      </c>
      <c r="H2125">
        <v>62.735053800000003</v>
      </c>
      <c r="I2125">
        <v>62.9772921</v>
      </c>
      <c r="J2125">
        <v>0.24223829999999999</v>
      </c>
      <c r="K2125">
        <v>0.38464389999999998</v>
      </c>
    </row>
    <row r="2126" spans="1:11" x14ac:dyDescent="0.25">
      <c r="A2126">
        <v>2</v>
      </c>
      <c r="B2126" t="s">
        <v>1100</v>
      </c>
      <c r="C2126" t="s">
        <v>1256</v>
      </c>
      <c r="D2126" t="s">
        <v>1257</v>
      </c>
      <c r="E2126" t="s">
        <v>37</v>
      </c>
      <c r="F2126" t="s">
        <v>10</v>
      </c>
      <c r="G2126" t="s">
        <v>1827</v>
      </c>
      <c r="H2126">
        <v>62.332958499999997</v>
      </c>
      <c r="I2126">
        <v>62.371572499999999</v>
      </c>
      <c r="J2126">
        <v>3.8614000000000002E-2</v>
      </c>
      <c r="K2126">
        <v>6.1909600000000002E-2</v>
      </c>
    </row>
    <row r="2127" spans="1:11" x14ac:dyDescent="0.25">
      <c r="A2127">
        <v>2</v>
      </c>
      <c r="B2127" t="s">
        <v>1100</v>
      </c>
      <c r="C2127" t="s">
        <v>1272</v>
      </c>
      <c r="D2127" t="s">
        <v>1273</v>
      </c>
      <c r="E2127" t="s">
        <v>37</v>
      </c>
      <c r="F2127" t="s">
        <v>10</v>
      </c>
      <c r="G2127" t="s">
        <v>1827</v>
      </c>
      <c r="H2127">
        <v>62.672360099999999</v>
      </c>
      <c r="I2127">
        <v>62.910353800000003</v>
      </c>
      <c r="J2127">
        <v>0.2379937</v>
      </c>
      <c r="K2127">
        <v>0.37830609999999998</v>
      </c>
    </row>
    <row r="2128" spans="1:11" x14ac:dyDescent="0.25">
      <c r="A2128">
        <v>2</v>
      </c>
      <c r="B2128" t="s">
        <v>1100</v>
      </c>
      <c r="C2128" t="s">
        <v>1276</v>
      </c>
      <c r="D2128" t="s">
        <v>1277</v>
      </c>
      <c r="E2128" t="s">
        <v>37</v>
      </c>
      <c r="F2128" t="s">
        <v>10</v>
      </c>
      <c r="G2128" t="s">
        <v>1827</v>
      </c>
      <c r="H2128">
        <v>63.338382699999997</v>
      </c>
      <c r="I2128">
        <v>62.599213800000001</v>
      </c>
      <c r="J2128">
        <v>0.73916890000000002</v>
      </c>
      <c r="K2128">
        <v>1.1807958000000001</v>
      </c>
    </row>
    <row r="2129" spans="1:11" x14ac:dyDescent="0.25">
      <c r="A2129">
        <v>2</v>
      </c>
      <c r="B2129" t="s">
        <v>1100</v>
      </c>
      <c r="C2129" t="s">
        <v>1278</v>
      </c>
      <c r="D2129" t="s">
        <v>1279</v>
      </c>
      <c r="E2129" t="s">
        <v>37</v>
      </c>
      <c r="F2129" t="s">
        <v>10</v>
      </c>
      <c r="G2129" t="s">
        <v>1827</v>
      </c>
      <c r="H2129">
        <v>63.483944200000003</v>
      </c>
      <c r="I2129">
        <v>63.338382699999997</v>
      </c>
      <c r="J2129">
        <v>0.14556150000000001</v>
      </c>
      <c r="K2129">
        <v>0.22981560000000001</v>
      </c>
    </row>
    <row r="2130" spans="1:11" x14ac:dyDescent="0.25">
      <c r="A2130">
        <v>2</v>
      </c>
      <c r="B2130" t="s">
        <v>1100</v>
      </c>
      <c r="C2130" t="s">
        <v>1280</v>
      </c>
      <c r="D2130" t="s">
        <v>1281</v>
      </c>
      <c r="E2130" t="s">
        <v>37</v>
      </c>
      <c r="F2130" t="s">
        <v>10</v>
      </c>
      <c r="G2130" t="s">
        <v>1827</v>
      </c>
      <c r="H2130">
        <v>62.951071599999999</v>
      </c>
      <c r="I2130">
        <v>63.483944200000003</v>
      </c>
      <c r="J2130">
        <v>0.53287260000000003</v>
      </c>
      <c r="K2130">
        <v>0.83938170000000001</v>
      </c>
    </row>
    <row r="2131" spans="1:11" x14ac:dyDescent="0.25">
      <c r="A2131">
        <v>2</v>
      </c>
      <c r="B2131" t="s">
        <v>1100</v>
      </c>
      <c r="C2131" t="s">
        <v>1296</v>
      </c>
      <c r="D2131" t="s">
        <v>1297</v>
      </c>
      <c r="E2131" t="s">
        <v>37</v>
      </c>
      <c r="F2131" t="s">
        <v>10</v>
      </c>
      <c r="G2131" t="s">
        <v>1827</v>
      </c>
      <c r="H2131">
        <v>62.838162400000002</v>
      </c>
      <c r="I2131">
        <v>62.6639214</v>
      </c>
      <c r="J2131">
        <v>0.17424100000000001</v>
      </c>
      <c r="K2131">
        <v>0.27805629999999998</v>
      </c>
    </row>
    <row r="2132" spans="1:11" x14ac:dyDescent="0.25">
      <c r="A2132">
        <v>2</v>
      </c>
      <c r="B2132" t="s">
        <v>1100</v>
      </c>
      <c r="C2132" t="s">
        <v>1304</v>
      </c>
      <c r="D2132" t="s">
        <v>1305</v>
      </c>
      <c r="E2132" t="s">
        <v>37</v>
      </c>
      <c r="F2132" t="s">
        <v>10</v>
      </c>
      <c r="G2132" t="s">
        <v>1827</v>
      </c>
      <c r="H2132">
        <v>62.807613500000002</v>
      </c>
      <c r="I2132">
        <v>63.494281299999997</v>
      </c>
      <c r="J2132">
        <v>0.68666780000000005</v>
      </c>
      <c r="K2132">
        <v>1.081464</v>
      </c>
    </row>
    <row r="2133" spans="1:11" x14ac:dyDescent="0.25">
      <c r="A2133">
        <v>2</v>
      </c>
      <c r="B2133" t="s">
        <v>1100</v>
      </c>
      <c r="C2133" t="s">
        <v>1306</v>
      </c>
      <c r="D2133" t="s">
        <v>1307</v>
      </c>
      <c r="E2133" t="s">
        <v>37</v>
      </c>
      <c r="F2133" t="s">
        <v>10</v>
      </c>
      <c r="G2133" t="s">
        <v>1827</v>
      </c>
      <c r="H2133">
        <v>62.753729499999999</v>
      </c>
      <c r="I2133">
        <v>62.807613500000002</v>
      </c>
      <c r="J2133">
        <v>5.3884000000000001E-2</v>
      </c>
      <c r="K2133">
        <v>8.5792099999999996E-2</v>
      </c>
    </row>
    <row r="2134" spans="1:11" x14ac:dyDescent="0.25">
      <c r="A2134">
        <v>2</v>
      </c>
      <c r="B2134" t="s">
        <v>1100</v>
      </c>
      <c r="C2134" t="s">
        <v>1326</v>
      </c>
      <c r="D2134" t="s">
        <v>1327</v>
      </c>
      <c r="E2134" t="s">
        <v>37</v>
      </c>
      <c r="F2134" t="s">
        <v>10</v>
      </c>
      <c r="G2134" t="s">
        <v>1827</v>
      </c>
      <c r="H2134">
        <v>62.905509899999998</v>
      </c>
      <c r="I2134">
        <v>63.523590300000002</v>
      </c>
      <c r="J2134">
        <v>0.61808039999999997</v>
      </c>
      <c r="K2134">
        <v>0.97299349999999996</v>
      </c>
    </row>
    <row r="2135" spans="1:11" x14ac:dyDescent="0.25">
      <c r="A2135">
        <v>2</v>
      </c>
      <c r="B2135" t="s">
        <v>1100</v>
      </c>
      <c r="C2135" t="s">
        <v>1340</v>
      </c>
      <c r="D2135" t="s">
        <v>1341</v>
      </c>
      <c r="E2135" t="s">
        <v>37</v>
      </c>
      <c r="F2135" t="s">
        <v>10</v>
      </c>
      <c r="G2135" t="s">
        <v>1827</v>
      </c>
      <c r="H2135">
        <v>62.4927438</v>
      </c>
      <c r="I2135">
        <v>62.783387099999999</v>
      </c>
      <c r="J2135">
        <v>0.29064329999999999</v>
      </c>
      <c r="K2135">
        <v>0.46293030000000002</v>
      </c>
    </row>
    <row r="2136" spans="1:11" x14ac:dyDescent="0.25">
      <c r="A2136">
        <v>2</v>
      </c>
      <c r="B2136" t="s">
        <v>1462</v>
      </c>
      <c r="C2136" t="s">
        <v>1579</v>
      </c>
      <c r="D2136" t="s">
        <v>1580</v>
      </c>
      <c r="E2136" t="s">
        <v>37</v>
      </c>
      <c r="F2136" t="s">
        <v>10</v>
      </c>
      <c r="G2136" t="s">
        <v>1827</v>
      </c>
      <c r="H2136">
        <v>63.646464100000003</v>
      </c>
      <c r="I2136">
        <v>63.949915300000001</v>
      </c>
      <c r="J2136">
        <v>0.30345119999999998</v>
      </c>
      <c r="K2136">
        <v>0.47451379999999999</v>
      </c>
    </row>
    <row r="2137" spans="1:11" x14ac:dyDescent="0.25">
      <c r="A2137">
        <v>2</v>
      </c>
      <c r="B2137" t="s">
        <v>1462</v>
      </c>
      <c r="C2137" t="s">
        <v>1585</v>
      </c>
      <c r="D2137" t="s">
        <v>1586</v>
      </c>
      <c r="E2137" t="s">
        <v>37</v>
      </c>
      <c r="F2137" t="s">
        <v>10</v>
      </c>
      <c r="G2137" t="s">
        <v>1827</v>
      </c>
      <c r="H2137">
        <v>62.728953300000001</v>
      </c>
      <c r="I2137">
        <v>63.391770299999997</v>
      </c>
      <c r="J2137">
        <v>0.66281699999999999</v>
      </c>
      <c r="K2137">
        <v>1.0455884</v>
      </c>
    </row>
    <row r="2138" spans="1:11" x14ac:dyDescent="0.25">
      <c r="A2138">
        <v>2</v>
      </c>
      <c r="B2138" t="s">
        <v>1462</v>
      </c>
      <c r="C2138" t="s">
        <v>1587</v>
      </c>
      <c r="D2138" t="s">
        <v>1588</v>
      </c>
      <c r="E2138" t="s">
        <v>37</v>
      </c>
      <c r="F2138" t="s">
        <v>10</v>
      </c>
      <c r="G2138" t="s">
        <v>1827</v>
      </c>
      <c r="H2138">
        <v>63.251685299999998</v>
      </c>
      <c r="I2138">
        <v>62.728953300000001</v>
      </c>
      <c r="J2138">
        <v>0.52273199999999997</v>
      </c>
      <c r="K2138">
        <v>0.83331849999999996</v>
      </c>
    </row>
    <row r="2139" spans="1:11" x14ac:dyDescent="0.25">
      <c r="A2139">
        <v>2</v>
      </c>
      <c r="B2139" t="s">
        <v>1462</v>
      </c>
      <c r="C2139" t="s">
        <v>1593</v>
      </c>
      <c r="D2139" t="s">
        <v>1594</v>
      </c>
      <c r="E2139" t="s">
        <v>37</v>
      </c>
      <c r="F2139" t="s">
        <v>10</v>
      </c>
      <c r="G2139" t="s">
        <v>1827</v>
      </c>
      <c r="H2139">
        <v>64.205982399999996</v>
      </c>
      <c r="I2139">
        <v>63.374139599999999</v>
      </c>
      <c r="J2139">
        <v>0.83184279999999999</v>
      </c>
      <c r="K2139">
        <v>1.3125903000000001</v>
      </c>
    </row>
    <row r="2140" spans="1:11" x14ac:dyDescent="0.25">
      <c r="A2140">
        <v>2</v>
      </c>
      <c r="B2140" t="s">
        <v>1462</v>
      </c>
      <c r="C2140" t="s">
        <v>1599</v>
      </c>
      <c r="D2140" t="s">
        <v>1600</v>
      </c>
      <c r="E2140" t="s">
        <v>37</v>
      </c>
      <c r="F2140" t="s">
        <v>10</v>
      </c>
      <c r="G2140" t="s">
        <v>1827</v>
      </c>
      <c r="H2140">
        <v>64.481317899999993</v>
      </c>
      <c r="I2140">
        <v>64.173698799999997</v>
      </c>
      <c r="J2140">
        <v>0.30761909999999998</v>
      </c>
      <c r="K2140">
        <v>0.4793539</v>
      </c>
    </row>
    <row r="2141" spans="1:11" x14ac:dyDescent="0.25">
      <c r="A2141">
        <v>2</v>
      </c>
      <c r="B2141" t="s">
        <v>1462</v>
      </c>
      <c r="C2141" t="s">
        <v>1601</v>
      </c>
      <c r="D2141" t="s">
        <v>1602</v>
      </c>
      <c r="E2141" t="s">
        <v>37</v>
      </c>
      <c r="F2141" t="s">
        <v>10</v>
      </c>
      <c r="G2141" t="s">
        <v>1827</v>
      </c>
      <c r="H2141">
        <v>63.837595299999997</v>
      </c>
      <c r="I2141">
        <v>64.481317899999993</v>
      </c>
      <c r="J2141">
        <v>0.64372260000000003</v>
      </c>
      <c r="K2141">
        <v>0.99830870000000005</v>
      </c>
    </row>
    <row r="2142" spans="1:11" x14ac:dyDescent="0.25">
      <c r="A2142">
        <v>2</v>
      </c>
      <c r="B2142" t="s">
        <v>1462</v>
      </c>
      <c r="C2142" t="s">
        <v>1603</v>
      </c>
      <c r="D2142" t="s">
        <v>1604</v>
      </c>
      <c r="E2142" t="s">
        <v>37</v>
      </c>
      <c r="F2142" t="s">
        <v>10</v>
      </c>
      <c r="G2142" t="s">
        <v>1827</v>
      </c>
      <c r="H2142">
        <v>63.604570500000001</v>
      </c>
      <c r="I2142">
        <v>63.837595299999997</v>
      </c>
      <c r="J2142">
        <v>0.2330248</v>
      </c>
      <c r="K2142">
        <v>0.3650275</v>
      </c>
    </row>
    <row r="2143" spans="1:11" x14ac:dyDescent="0.25">
      <c r="A2143">
        <v>2</v>
      </c>
      <c r="B2143" t="s">
        <v>1462</v>
      </c>
      <c r="C2143" t="s">
        <v>1611</v>
      </c>
      <c r="D2143" t="s">
        <v>1612</v>
      </c>
      <c r="E2143" t="s">
        <v>37</v>
      </c>
      <c r="F2143" t="s">
        <v>10</v>
      </c>
      <c r="G2143" t="s">
        <v>1827</v>
      </c>
      <c r="H2143">
        <v>63.847864800000004</v>
      </c>
      <c r="I2143">
        <v>64.046303899999998</v>
      </c>
      <c r="J2143">
        <v>0.19843910000000001</v>
      </c>
      <c r="K2143">
        <v>0.30983690000000003</v>
      </c>
    </row>
    <row r="2144" spans="1:11" x14ac:dyDescent="0.25">
      <c r="A2144">
        <v>2</v>
      </c>
      <c r="B2144" t="s">
        <v>1462</v>
      </c>
      <c r="C2144" t="s">
        <v>1613</v>
      </c>
      <c r="D2144" t="s">
        <v>1614</v>
      </c>
      <c r="E2144" t="s">
        <v>37</v>
      </c>
      <c r="F2144" t="s">
        <v>10</v>
      </c>
      <c r="G2144" t="s">
        <v>1827</v>
      </c>
      <c r="H2144">
        <v>63.894616399999997</v>
      </c>
      <c r="I2144">
        <v>63.847864800000004</v>
      </c>
      <c r="J2144">
        <v>4.6751599999999997E-2</v>
      </c>
      <c r="K2144">
        <v>7.3223399999999994E-2</v>
      </c>
    </row>
    <row r="2145" spans="1:11" x14ac:dyDescent="0.25">
      <c r="A2145">
        <v>2</v>
      </c>
      <c r="B2145" t="s">
        <v>1462</v>
      </c>
      <c r="C2145" t="s">
        <v>1619</v>
      </c>
      <c r="D2145" t="s">
        <v>1620</v>
      </c>
      <c r="E2145" t="s">
        <v>37</v>
      </c>
      <c r="F2145" t="s">
        <v>10</v>
      </c>
      <c r="G2145" t="s">
        <v>1827</v>
      </c>
      <c r="H2145">
        <v>63.606924999999997</v>
      </c>
      <c r="I2145">
        <v>63.369093300000003</v>
      </c>
      <c r="J2145">
        <v>0.23783170000000001</v>
      </c>
      <c r="K2145">
        <v>0.37531179999999997</v>
      </c>
    </row>
    <row r="2146" spans="1:11" x14ac:dyDescent="0.25">
      <c r="A2146">
        <v>2</v>
      </c>
      <c r="B2146" t="s">
        <v>1462</v>
      </c>
      <c r="C2146" t="s">
        <v>1623</v>
      </c>
      <c r="D2146" t="s">
        <v>1624</v>
      </c>
      <c r="E2146" t="s">
        <v>37</v>
      </c>
      <c r="F2146" t="s">
        <v>10</v>
      </c>
      <c r="G2146" t="s">
        <v>1827</v>
      </c>
      <c r="H2146">
        <v>63.431418600000001</v>
      </c>
      <c r="I2146">
        <v>63.211970800000003</v>
      </c>
      <c r="J2146">
        <v>0.2194478</v>
      </c>
      <c r="K2146">
        <v>0.34716180000000002</v>
      </c>
    </row>
    <row r="2147" spans="1:11" x14ac:dyDescent="0.25">
      <c r="A2147">
        <v>2</v>
      </c>
      <c r="B2147" t="s">
        <v>1462</v>
      </c>
      <c r="C2147" t="s">
        <v>1627</v>
      </c>
      <c r="D2147" t="s">
        <v>1628</v>
      </c>
      <c r="E2147" t="s">
        <v>37</v>
      </c>
      <c r="F2147" t="s">
        <v>10</v>
      </c>
      <c r="G2147" t="s">
        <v>1827</v>
      </c>
      <c r="H2147">
        <v>62.696684400000002</v>
      </c>
      <c r="I2147">
        <v>62.4368324</v>
      </c>
      <c r="J2147">
        <v>0.25985200000000003</v>
      </c>
      <c r="K2147">
        <v>0.41618379999999999</v>
      </c>
    </row>
    <row r="2148" spans="1:11" x14ac:dyDescent="0.25">
      <c r="A2148">
        <v>2</v>
      </c>
      <c r="B2148" t="s">
        <v>1462</v>
      </c>
      <c r="C2148" t="s">
        <v>1633</v>
      </c>
      <c r="D2148" t="s">
        <v>1634</v>
      </c>
      <c r="E2148" t="s">
        <v>37</v>
      </c>
      <c r="F2148" t="s">
        <v>10</v>
      </c>
      <c r="G2148" t="s">
        <v>1827</v>
      </c>
      <c r="H2148">
        <v>63.620808799999999</v>
      </c>
      <c r="I2148">
        <v>63.799821999999999</v>
      </c>
      <c r="J2148">
        <v>0.17901320000000001</v>
      </c>
      <c r="K2148">
        <v>0.28058569999999999</v>
      </c>
    </row>
    <row r="2149" spans="1:11" x14ac:dyDescent="0.25">
      <c r="A2149">
        <v>2</v>
      </c>
      <c r="B2149" t="s">
        <v>1462</v>
      </c>
      <c r="C2149" t="s">
        <v>1643</v>
      </c>
      <c r="D2149" t="s">
        <v>1644</v>
      </c>
      <c r="E2149" t="s">
        <v>37</v>
      </c>
      <c r="F2149" t="s">
        <v>10</v>
      </c>
      <c r="G2149" t="s">
        <v>1827</v>
      </c>
      <c r="H2149">
        <v>63.297711499999998</v>
      </c>
      <c r="I2149">
        <v>63.030177399999999</v>
      </c>
      <c r="J2149">
        <v>0.2675341</v>
      </c>
      <c r="K2149">
        <v>0.424454</v>
      </c>
    </row>
    <row r="2150" spans="1:11" x14ac:dyDescent="0.25">
      <c r="A2150">
        <v>2</v>
      </c>
      <c r="B2150" t="s">
        <v>1462</v>
      </c>
      <c r="C2150" t="s">
        <v>1649</v>
      </c>
      <c r="D2150" t="s">
        <v>1650</v>
      </c>
      <c r="E2150" t="s">
        <v>37</v>
      </c>
      <c r="F2150" t="s">
        <v>10</v>
      </c>
      <c r="G2150" t="s">
        <v>1827</v>
      </c>
      <c r="H2150">
        <v>64.042968999999999</v>
      </c>
      <c r="I2150">
        <v>63.690159100000002</v>
      </c>
      <c r="J2150">
        <v>0.35280990000000001</v>
      </c>
      <c r="K2150">
        <v>0.55394730000000003</v>
      </c>
    </row>
    <row r="2151" spans="1:11" x14ac:dyDescent="0.25">
      <c r="A2151">
        <v>2</v>
      </c>
      <c r="B2151" t="s">
        <v>1462</v>
      </c>
      <c r="C2151" t="s">
        <v>1661</v>
      </c>
      <c r="D2151" t="s">
        <v>1662</v>
      </c>
      <c r="E2151" t="s">
        <v>37</v>
      </c>
      <c r="F2151" t="s">
        <v>10</v>
      </c>
      <c r="G2151" t="s">
        <v>1827</v>
      </c>
      <c r="H2151">
        <v>63.906844100000001</v>
      </c>
      <c r="I2151">
        <v>63.396118600000001</v>
      </c>
      <c r="J2151">
        <v>0.51072550000000005</v>
      </c>
      <c r="K2151">
        <v>0.80561000000000005</v>
      </c>
    </row>
    <row r="2152" spans="1:11" x14ac:dyDescent="0.25">
      <c r="A2152">
        <v>2</v>
      </c>
      <c r="B2152" t="s">
        <v>1462</v>
      </c>
      <c r="C2152" t="s">
        <v>1679</v>
      </c>
      <c r="D2152" t="s">
        <v>1680</v>
      </c>
      <c r="E2152" t="s">
        <v>37</v>
      </c>
      <c r="F2152" t="s">
        <v>10</v>
      </c>
      <c r="G2152" t="s">
        <v>1827</v>
      </c>
      <c r="H2152">
        <v>63.901947</v>
      </c>
      <c r="I2152">
        <v>63.776015899999997</v>
      </c>
      <c r="J2152">
        <v>0.12593109999999999</v>
      </c>
      <c r="K2152">
        <v>0.19745840000000001</v>
      </c>
    </row>
    <row r="2153" spans="1:11" x14ac:dyDescent="0.25">
      <c r="A2153">
        <v>2</v>
      </c>
      <c r="B2153" t="s">
        <v>1462</v>
      </c>
      <c r="C2153" t="s">
        <v>1693</v>
      </c>
      <c r="D2153" t="s">
        <v>1694</v>
      </c>
      <c r="E2153" t="s">
        <v>37</v>
      </c>
      <c r="F2153" t="s">
        <v>10</v>
      </c>
      <c r="G2153" t="s">
        <v>1827</v>
      </c>
      <c r="H2153">
        <v>63.883541600000001</v>
      </c>
      <c r="I2153">
        <v>64.212171900000001</v>
      </c>
      <c r="J2153">
        <v>0.32863029999999999</v>
      </c>
      <c r="K2153">
        <v>0.51178820000000003</v>
      </c>
    </row>
    <row r="2154" spans="1:11" x14ac:dyDescent="0.25">
      <c r="A2154">
        <v>2</v>
      </c>
      <c r="B2154" t="s">
        <v>1462</v>
      </c>
      <c r="C2154" t="s">
        <v>1695</v>
      </c>
      <c r="D2154" t="s">
        <v>1696</v>
      </c>
      <c r="E2154" t="s">
        <v>37</v>
      </c>
      <c r="F2154" t="s">
        <v>10</v>
      </c>
      <c r="G2154" t="s">
        <v>1827</v>
      </c>
      <c r="H2154">
        <v>64.111341899999999</v>
      </c>
      <c r="I2154">
        <v>63.883541600000001</v>
      </c>
      <c r="J2154">
        <v>0.22780030000000001</v>
      </c>
      <c r="K2154">
        <v>0.35658679999999998</v>
      </c>
    </row>
    <row r="2155" spans="1:11" x14ac:dyDescent="0.25">
      <c r="A2155">
        <v>3</v>
      </c>
      <c r="B2155" t="s">
        <v>36</v>
      </c>
      <c r="C2155" t="s">
        <v>266</v>
      </c>
      <c r="D2155" t="s">
        <v>267</v>
      </c>
      <c r="E2155" t="s">
        <v>37</v>
      </c>
      <c r="F2155" t="s">
        <v>10</v>
      </c>
      <c r="G2155" t="s">
        <v>1827</v>
      </c>
      <c r="H2155">
        <v>63.705792500000001</v>
      </c>
      <c r="I2155">
        <v>62.773855300000001</v>
      </c>
      <c r="J2155">
        <v>0.93193720000000002</v>
      </c>
      <c r="K2155">
        <v>1.4845945</v>
      </c>
    </row>
    <row r="2156" spans="1:11" x14ac:dyDescent="0.25">
      <c r="A2156">
        <v>3</v>
      </c>
      <c r="B2156" t="s">
        <v>36</v>
      </c>
      <c r="C2156" t="s">
        <v>300</v>
      </c>
      <c r="D2156" t="s">
        <v>301</v>
      </c>
      <c r="E2156" t="s">
        <v>37</v>
      </c>
      <c r="F2156" t="s">
        <v>10</v>
      </c>
      <c r="G2156" t="s">
        <v>1827</v>
      </c>
      <c r="H2156">
        <v>62.966828999999997</v>
      </c>
      <c r="I2156">
        <v>63.984285499999999</v>
      </c>
      <c r="J2156">
        <v>1.0174565</v>
      </c>
      <c r="K2156">
        <v>1.5901662000000001</v>
      </c>
    </row>
    <row r="2157" spans="1:11" x14ac:dyDescent="0.25">
      <c r="A2157">
        <v>3</v>
      </c>
      <c r="B2157" t="s">
        <v>36</v>
      </c>
      <c r="C2157" t="s">
        <v>318</v>
      </c>
      <c r="D2157" t="s">
        <v>319</v>
      </c>
      <c r="E2157" t="s">
        <v>37</v>
      </c>
      <c r="F2157" t="s">
        <v>10</v>
      </c>
      <c r="G2157" t="s">
        <v>1827</v>
      </c>
      <c r="H2157">
        <v>62.829599999999999</v>
      </c>
      <c r="I2157">
        <v>63.393122099999999</v>
      </c>
      <c r="J2157">
        <v>0.56352210000000003</v>
      </c>
      <c r="K2157">
        <v>0.88893259999999996</v>
      </c>
    </row>
    <row r="2158" spans="1:11" x14ac:dyDescent="0.25">
      <c r="A2158">
        <v>3</v>
      </c>
      <c r="B2158" t="s">
        <v>36</v>
      </c>
      <c r="C2158" t="s">
        <v>330</v>
      </c>
      <c r="D2158" t="s">
        <v>331</v>
      </c>
      <c r="E2158" t="s">
        <v>37</v>
      </c>
      <c r="F2158" t="s">
        <v>10</v>
      </c>
      <c r="G2158" t="s">
        <v>1827</v>
      </c>
      <c r="H2158">
        <v>62.844845800000002</v>
      </c>
      <c r="I2158">
        <v>63.421621100000003</v>
      </c>
      <c r="J2158">
        <v>0.57677529999999999</v>
      </c>
      <c r="K2158">
        <v>0.90943010000000002</v>
      </c>
    </row>
    <row r="2159" spans="1:11" x14ac:dyDescent="0.25">
      <c r="A2159">
        <v>3</v>
      </c>
      <c r="B2159" t="s">
        <v>36</v>
      </c>
      <c r="C2159" t="s">
        <v>332</v>
      </c>
      <c r="D2159" t="s">
        <v>333</v>
      </c>
      <c r="E2159" t="s">
        <v>37</v>
      </c>
      <c r="F2159" t="s">
        <v>10</v>
      </c>
      <c r="G2159" t="s">
        <v>1827</v>
      </c>
      <c r="H2159">
        <v>63.802740999999997</v>
      </c>
      <c r="I2159">
        <v>62.844845800000002</v>
      </c>
      <c r="J2159">
        <v>0.95789519999999995</v>
      </c>
      <c r="K2159">
        <v>1.5242224</v>
      </c>
    </row>
    <row r="2160" spans="1:11" x14ac:dyDescent="0.25">
      <c r="A2160">
        <v>3</v>
      </c>
      <c r="B2160" t="s">
        <v>36</v>
      </c>
      <c r="C2160" t="s">
        <v>340</v>
      </c>
      <c r="D2160" t="s">
        <v>341</v>
      </c>
      <c r="E2160" t="s">
        <v>37</v>
      </c>
      <c r="F2160" t="s">
        <v>10</v>
      </c>
      <c r="G2160" t="s">
        <v>1827</v>
      </c>
      <c r="H2160">
        <v>62.832236899999998</v>
      </c>
      <c r="I2160">
        <v>63.251372199999999</v>
      </c>
      <c r="J2160">
        <v>0.41913529999999999</v>
      </c>
      <c r="K2160">
        <v>0.66265010000000002</v>
      </c>
    </row>
    <row r="2161" spans="1:11" x14ac:dyDescent="0.25">
      <c r="A2161">
        <v>3</v>
      </c>
      <c r="B2161" t="s">
        <v>36</v>
      </c>
      <c r="C2161" t="s">
        <v>342</v>
      </c>
      <c r="D2161" t="s">
        <v>343</v>
      </c>
      <c r="E2161" t="s">
        <v>37</v>
      </c>
      <c r="F2161" t="s">
        <v>10</v>
      </c>
      <c r="G2161" t="s">
        <v>1827</v>
      </c>
      <c r="H2161">
        <v>63.403681800000001</v>
      </c>
      <c r="I2161">
        <v>62.832236899999998</v>
      </c>
      <c r="J2161">
        <v>0.57144490000000003</v>
      </c>
      <c r="K2161">
        <v>0.90947719999999999</v>
      </c>
    </row>
    <row r="2162" spans="1:11" x14ac:dyDescent="0.25">
      <c r="A2162">
        <v>3</v>
      </c>
      <c r="B2162" t="s">
        <v>36</v>
      </c>
      <c r="C2162" t="s">
        <v>354</v>
      </c>
      <c r="D2162" t="s">
        <v>355</v>
      </c>
      <c r="E2162" t="s">
        <v>37</v>
      </c>
      <c r="F2162" t="s">
        <v>10</v>
      </c>
      <c r="G2162" t="s">
        <v>1827</v>
      </c>
      <c r="H2162">
        <v>63.009360299999997</v>
      </c>
      <c r="I2162">
        <v>62.855300100000001</v>
      </c>
      <c r="J2162">
        <v>0.15406020000000001</v>
      </c>
      <c r="K2162">
        <v>0.24510299999999999</v>
      </c>
    </row>
    <row r="2163" spans="1:11" x14ac:dyDescent="0.25">
      <c r="A2163">
        <v>3</v>
      </c>
      <c r="B2163" t="s">
        <v>36</v>
      </c>
      <c r="C2163" t="s">
        <v>356</v>
      </c>
      <c r="D2163" t="s">
        <v>357</v>
      </c>
      <c r="E2163" t="s">
        <v>37</v>
      </c>
      <c r="F2163" t="s">
        <v>10</v>
      </c>
      <c r="G2163" t="s">
        <v>1827</v>
      </c>
      <c r="H2163">
        <v>63.285928200000001</v>
      </c>
      <c r="I2163">
        <v>63.009360299999997</v>
      </c>
      <c r="J2163">
        <v>0.27656789999999998</v>
      </c>
      <c r="K2163">
        <v>0.43893149999999997</v>
      </c>
    </row>
    <row r="2164" spans="1:11" x14ac:dyDescent="0.25">
      <c r="A2164">
        <v>3</v>
      </c>
      <c r="B2164" t="s">
        <v>36</v>
      </c>
      <c r="C2164" t="s">
        <v>358</v>
      </c>
      <c r="D2164" t="s">
        <v>359</v>
      </c>
      <c r="E2164" t="s">
        <v>37</v>
      </c>
      <c r="F2164" t="s">
        <v>10</v>
      </c>
      <c r="G2164" t="s">
        <v>1827</v>
      </c>
      <c r="H2164">
        <v>63.602576499999998</v>
      </c>
      <c r="I2164">
        <v>63.285928200000001</v>
      </c>
      <c r="J2164">
        <v>0.31664829999999999</v>
      </c>
      <c r="K2164">
        <v>0.5003455</v>
      </c>
    </row>
    <row r="2165" spans="1:11" x14ac:dyDescent="0.25">
      <c r="A2165">
        <v>3</v>
      </c>
      <c r="B2165" t="s">
        <v>36</v>
      </c>
      <c r="C2165" t="s">
        <v>374</v>
      </c>
      <c r="D2165" t="s">
        <v>375</v>
      </c>
      <c r="E2165" t="s">
        <v>37</v>
      </c>
      <c r="F2165" t="s">
        <v>10</v>
      </c>
      <c r="G2165" t="s">
        <v>1827</v>
      </c>
      <c r="H2165">
        <v>62.677542299999999</v>
      </c>
      <c r="I2165">
        <v>63.181107099999998</v>
      </c>
      <c r="J2165">
        <v>0.50356480000000003</v>
      </c>
      <c r="K2165">
        <v>0.797018</v>
      </c>
    </row>
    <row r="2166" spans="1:11" x14ac:dyDescent="0.25">
      <c r="A2166">
        <v>3</v>
      </c>
      <c r="B2166" t="s">
        <v>36</v>
      </c>
      <c r="C2166" t="s">
        <v>376</v>
      </c>
      <c r="D2166" t="s">
        <v>377</v>
      </c>
      <c r="E2166" t="s">
        <v>37</v>
      </c>
      <c r="F2166" t="s">
        <v>10</v>
      </c>
      <c r="G2166" t="s">
        <v>1827</v>
      </c>
      <c r="H2166">
        <v>62.807685599999999</v>
      </c>
      <c r="I2166">
        <v>62.677542299999999</v>
      </c>
      <c r="J2166">
        <v>0.13014329999999999</v>
      </c>
      <c r="K2166">
        <v>0.2076394</v>
      </c>
    </row>
    <row r="2167" spans="1:11" x14ac:dyDescent="0.25">
      <c r="A2167">
        <v>3</v>
      </c>
      <c r="B2167" t="s">
        <v>36</v>
      </c>
      <c r="C2167" t="s">
        <v>380</v>
      </c>
      <c r="D2167" t="s">
        <v>381</v>
      </c>
      <c r="E2167" t="s">
        <v>37</v>
      </c>
      <c r="F2167" t="s">
        <v>10</v>
      </c>
      <c r="G2167" t="s">
        <v>1827</v>
      </c>
      <c r="H2167">
        <v>63.930453800000002</v>
      </c>
      <c r="I2167">
        <v>63.240290600000002</v>
      </c>
      <c r="J2167">
        <v>0.69016319999999998</v>
      </c>
      <c r="K2167">
        <v>1.0913345999999999</v>
      </c>
    </row>
    <row r="2168" spans="1:11" x14ac:dyDescent="0.25">
      <c r="A2168">
        <v>3</v>
      </c>
      <c r="B2168" t="s">
        <v>388</v>
      </c>
      <c r="C2168" t="s">
        <v>637</v>
      </c>
      <c r="D2168" t="s">
        <v>638</v>
      </c>
      <c r="E2168" t="s">
        <v>37</v>
      </c>
      <c r="F2168" t="s">
        <v>10</v>
      </c>
      <c r="G2168" t="s">
        <v>1827</v>
      </c>
      <c r="H2168">
        <v>62.376412299999998</v>
      </c>
      <c r="I2168">
        <v>60.557597399999999</v>
      </c>
      <c r="J2168">
        <v>1.8188149</v>
      </c>
      <c r="K2168">
        <v>3.0034462999999998</v>
      </c>
    </row>
    <row r="2169" spans="1:11" x14ac:dyDescent="0.25">
      <c r="A2169">
        <v>3</v>
      </c>
      <c r="B2169" t="s">
        <v>388</v>
      </c>
      <c r="C2169" t="s">
        <v>641</v>
      </c>
      <c r="D2169" t="s">
        <v>642</v>
      </c>
      <c r="E2169" t="s">
        <v>37</v>
      </c>
      <c r="F2169" t="s">
        <v>10</v>
      </c>
      <c r="G2169" t="s">
        <v>1827</v>
      </c>
      <c r="H2169">
        <v>59.814661000000001</v>
      </c>
      <c r="I2169">
        <v>61.1680286</v>
      </c>
      <c r="J2169">
        <v>1.3533675999999999</v>
      </c>
      <c r="K2169">
        <v>2.2125408000000002</v>
      </c>
    </row>
    <row r="2170" spans="1:11" x14ac:dyDescent="0.25">
      <c r="A2170">
        <v>3</v>
      </c>
      <c r="B2170" t="s">
        <v>388</v>
      </c>
      <c r="C2170" t="s">
        <v>645</v>
      </c>
      <c r="D2170" t="s">
        <v>646</v>
      </c>
      <c r="E2170" t="s">
        <v>37</v>
      </c>
      <c r="F2170" t="s">
        <v>10</v>
      </c>
      <c r="G2170" t="s">
        <v>1827</v>
      </c>
      <c r="H2170">
        <v>61.802356099999997</v>
      </c>
      <c r="I2170">
        <v>62.927015699999998</v>
      </c>
      <c r="J2170">
        <v>1.1246596</v>
      </c>
      <c r="K2170">
        <v>1.7872444999999999</v>
      </c>
    </row>
    <row r="2171" spans="1:11" x14ac:dyDescent="0.25">
      <c r="A2171">
        <v>3</v>
      </c>
      <c r="B2171" t="s">
        <v>388</v>
      </c>
      <c r="C2171" t="s">
        <v>653</v>
      </c>
      <c r="D2171" t="s">
        <v>654</v>
      </c>
      <c r="E2171" t="s">
        <v>37</v>
      </c>
      <c r="F2171" t="s">
        <v>10</v>
      </c>
      <c r="G2171" t="s">
        <v>1827</v>
      </c>
      <c r="H2171">
        <v>62.476402999999998</v>
      </c>
      <c r="I2171">
        <v>63.593029899999998</v>
      </c>
      <c r="J2171">
        <v>1.1166269</v>
      </c>
      <c r="K2171">
        <v>1.7558951</v>
      </c>
    </row>
    <row r="2172" spans="1:11" x14ac:dyDescent="0.25">
      <c r="A2172">
        <v>3</v>
      </c>
      <c r="B2172" t="s">
        <v>388</v>
      </c>
      <c r="C2172" t="s">
        <v>661</v>
      </c>
      <c r="D2172" t="s">
        <v>662</v>
      </c>
      <c r="E2172" t="s">
        <v>37</v>
      </c>
      <c r="F2172" t="s">
        <v>10</v>
      </c>
      <c r="G2172" t="s">
        <v>1827</v>
      </c>
      <c r="H2172">
        <v>61.502960999999999</v>
      </c>
      <c r="I2172">
        <v>60.2552004</v>
      </c>
      <c r="J2172">
        <v>1.2477606000000001</v>
      </c>
      <c r="K2172">
        <v>2.0707931999999998</v>
      </c>
    </row>
    <row r="2173" spans="1:11" x14ac:dyDescent="0.25">
      <c r="A2173">
        <v>3</v>
      </c>
      <c r="B2173" t="s">
        <v>388</v>
      </c>
      <c r="C2173" t="s">
        <v>667</v>
      </c>
      <c r="D2173" t="s">
        <v>668</v>
      </c>
      <c r="E2173" t="s">
        <v>37</v>
      </c>
      <c r="F2173" t="s">
        <v>10</v>
      </c>
      <c r="G2173" t="s">
        <v>1827</v>
      </c>
      <c r="H2173">
        <v>60.417363000000002</v>
      </c>
      <c r="I2173">
        <v>62.8176877</v>
      </c>
      <c r="J2173">
        <v>2.4003247000000001</v>
      </c>
      <c r="K2173">
        <v>3.8210969000000001</v>
      </c>
    </row>
    <row r="2174" spans="1:11" x14ac:dyDescent="0.25">
      <c r="A2174">
        <v>3</v>
      </c>
      <c r="B2174" t="s">
        <v>388</v>
      </c>
      <c r="C2174" t="s">
        <v>673</v>
      </c>
      <c r="D2174" t="s">
        <v>674</v>
      </c>
      <c r="E2174" t="s">
        <v>37</v>
      </c>
      <c r="F2174" t="s">
        <v>10</v>
      </c>
      <c r="G2174" t="s">
        <v>1827</v>
      </c>
      <c r="H2174">
        <v>61.0208735</v>
      </c>
      <c r="I2174">
        <v>61.490571299999999</v>
      </c>
      <c r="J2174">
        <v>0.4696978</v>
      </c>
      <c r="K2174">
        <v>0.76385340000000002</v>
      </c>
    </row>
    <row r="2175" spans="1:11" x14ac:dyDescent="0.25">
      <c r="A2175">
        <v>3</v>
      </c>
      <c r="B2175" t="s">
        <v>388</v>
      </c>
      <c r="C2175" t="s">
        <v>695</v>
      </c>
      <c r="D2175" t="s">
        <v>696</v>
      </c>
      <c r="E2175" t="s">
        <v>37</v>
      </c>
      <c r="F2175" t="s">
        <v>10</v>
      </c>
      <c r="G2175" t="s">
        <v>1827</v>
      </c>
      <c r="H2175">
        <v>63.349950800000002</v>
      </c>
      <c r="I2175">
        <v>62.463532000000001</v>
      </c>
      <c r="J2175">
        <v>0.88641879999999995</v>
      </c>
      <c r="K2175">
        <v>1.4190981</v>
      </c>
    </row>
    <row r="2176" spans="1:11" x14ac:dyDescent="0.25">
      <c r="A2176">
        <v>3</v>
      </c>
      <c r="B2176" t="s">
        <v>388</v>
      </c>
      <c r="C2176" t="s">
        <v>707</v>
      </c>
      <c r="D2176" t="s">
        <v>708</v>
      </c>
      <c r="E2176" t="s">
        <v>37</v>
      </c>
      <c r="F2176" t="s">
        <v>10</v>
      </c>
      <c r="G2176" t="s">
        <v>1827</v>
      </c>
      <c r="H2176">
        <v>59.934785099999999</v>
      </c>
      <c r="I2176">
        <v>61.057046700000001</v>
      </c>
      <c r="J2176">
        <v>1.1222616000000001</v>
      </c>
      <c r="K2176">
        <v>1.8380542</v>
      </c>
    </row>
    <row r="2177" spans="1:11" x14ac:dyDescent="0.25">
      <c r="A2177">
        <v>3</v>
      </c>
      <c r="B2177" t="s">
        <v>388</v>
      </c>
      <c r="C2177" t="s">
        <v>711</v>
      </c>
      <c r="D2177" t="s">
        <v>712</v>
      </c>
      <c r="E2177" t="s">
        <v>37</v>
      </c>
      <c r="F2177" t="s">
        <v>10</v>
      </c>
      <c r="G2177" t="s">
        <v>1827</v>
      </c>
      <c r="H2177">
        <v>60.9858622</v>
      </c>
      <c r="I2177">
        <v>60.624089699999999</v>
      </c>
      <c r="J2177">
        <v>0.3617725</v>
      </c>
      <c r="K2177">
        <v>0.59674709999999997</v>
      </c>
    </row>
    <row r="2178" spans="1:11" x14ac:dyDescent="0.25">
      <c r="A2178">
        <v>3</v>
      </c>
      <c r="B2178" t="s">
        <v>388</v>
      </c>
      <c r="C2178" t="s">
        <v>713</v>
      </c>
      <c r="D2178" t="s">
        <v>714</v>
      </c>
      <c r="E2178" t="s">
        <v>37</v>
      </c>
      <c r="F2178" t="s">
        <v>10</v>
      </c>
      <c r="G2178" t="s">
        <v>1827</v>
      </c>
      <c r="H2178">
        <v>60.565090099999999</v>
      </c>
      <c r="I2178">
        <v>60.9858622</v>
      </c>
      <c r="J2178">
        <v>0.42077209999999998</v>
      </c>
      <c r="K2178">
        <v>0.68995019999999996</v>
      </c>
    </row>
    <row r="2179" spans="1:11" x14ac:dyDescent="0.25">
      <c r="A2179">
        <v>3</v>
      </c>
      <c r="B2179" t="s">
        <v>388</v>
      </c>
      <c r="C2179" t="s">
        <v>721</v>
      </c>
      <c r="D2179" t="s">
        <v>722</v>
      </c>
      <c r="E2179" t="s">
        <v>37</v>
      </c>
      <c r="F2179" t="s">
        <v>10</v>
      </c>
      <c r="G2179" t="s">
        <v>1827</v>
      </c>
      <c r="H2179">
        <v>62.853352100000002</v>
      </c>
      <c r="I2179">
        <v>62.046832899999998</v>
      </c>
      <c r="J2179">
        <v>0.80651919999999999</v>
      </c>
      <c r="K2179">
        <v>1.2998555000000001</v>
      </c>
    </row>
    <row r="2180" spans="1:11" x14ac:dyDescent="0.25">
      <c r="A2180">
        <v>3</v>
      </c>
      <c r="B2180" t="s">
        <v>388</v>
      </c>
      <c r="C2180" t="s">
        <v>727</v>
      </c>
      <c r="D2180" t="s">
        <v>728</v>
      </c>
      <c r="E2180" t="s">
        <v>37</v>
      </c>
      <c r="F2180" t="s">
        <v>10</v>
      </c>
      <c r="G2180" t="s">
        <v>1827</v>
      </c>
      <c r="H2180">
        <v>59.726653499999998</v>
      </c>
      <c r="I2180">
        <v>61.476697799999997</v>
      </c>
      <c r="J2180">
        <v>1.7500443000000001</v>
      </c>
      <c r="K2180">
        <v>2.8466790999999998</v>
      </c>
    </row>
    <row r="2181" spans="1:11" x14ac:dyDescent="0.25">
      <c r="A2181">
        <v>3</v>
      </c>
      <c r="B2181" t="s">
        <v>739</v>
      </c>
      <c r="C2181" t="s">
        <v>968</v>
      </c>
      <c r="D2181" t="s">
        <v>969</v>
      </c>
      <c r="E2181" t="s">
        <v>37</v>
      </c>
      <c r="F2181" t="s">
        <v>10</v>
      </c>
      <c r="G2181" t="s">
        <v>1827</v>
      </c>
      <c r="H2181">
        <v>63.766441999999998</v>
      </c>
      <c r="I2181">
        <v>62.676359699999999</v>
      </c>
      <c r="J2181">
        <v>1.0900822999999999</v>
      </c>
      <c r="K2181">
        <v>1.7392240000000001</v>
      </c>
    </row>
    <row r="2182" spans="1:11" x14ac:dyDescent="0.25">
      <c r="A2182">
        <v>3</v>
      </c>
      <c r="B2182" t="s">
        <v>739</v>
      </c>
      <c r="C2182" t="s">
        <v>982</v>
      </c>
      <c r="D2182" t="s">
        <v>983</v>
      </c>
      <c r="E2182" t="s">
        <v>37</v>
      </c>
      <c r="F2182" t="s">
        <v>10</v>
      </c>
      <c r="G2182" t="s">
        <v>1827</v>
      </c>
      <c r="H2182">
        <v>63.0352538</v>
      </c>
      <c r="I2182">
        <v>62.089980500000003</v>
      </c>
      <c r="J2182">
        <v>0.94527329999999998</v>
      </c>
      <c r="K2182">
        <v>1.5224249000000001</v>
      </c>
    </row>
    <row r="2183" spans="1:11" x14ac:dyDescent="0.25">
      <c r="A2183">
        <v>3</v>
      </c>
      <c r="B2183" t="s">
        <v>739</v>
      </c>
      <c r="C2183" t="s">
        <v>984</v>
      </c>
      <c r="D2183" t="s">
        <v>985</v>
      </c>
      <c r="E2183" t="s">
        <v>37</v>
      </c>
      <c r="F2183" t="s">
        <v>10</v>
      </c>
      <c r="G2183" t="s">
        <v>1827</v>
      </c>
      <c r="H2183">
        <v>63.278203599999998</v>
      </c>
      <c r="I2183">
        <v>63.0352538</v>
      </c>
      <c r="J2183">
        <v>0.24294979999999999</v>
      </c>
      <c r="K2183">
        <v>0.38541890000000001</v>
      </c>
    </row>
    <row r="2184" spans="1:11" x14ac:dyDescent="0.25">
      <c r="A2184">
        <v>3</v>
      </c>
      <c r="B2184" t="s">
        <v>739</v>
      </c>
      <c r="C2184" t="s">
        <v>988</v>
      </c>
      <c r="D2184" t="s">
        <v>989</v>
      </c>
      <c r="E2184" t="s">
        <v>37</v>
      </c>
      <c r="F2184" t="s">
        <v>10</v>
      </c>
      <c r="G2184" t="s">
        <v>1827</v>
      </c>
      <c r="H2184">
        <v>63.371838199999999</v>
      </c>
      <c r="I2184">
        <v>62.500336500000003</v>
      </c>
      <c r="J2184">
        <v>0.87150170000000005</v>
      </c>
      <c r="K2184">
        <v>1.3943951999999999</v>
      </c>
    </row>
    <row r="2185" spans="1:11" x14ac:dyDescent="0.25">
      <c r="A2185">
        <v>3</v>
      </c>
      <c r="B2185" t="s">
        <v>739</v>
      </c>
      <c r="C2185" t="s">
        <v>994</v>
      </c>
      <c r="D2185" t="s">
        <v>995</v>
      </c>
      <c r="E2185" t="s">
        <v>37</v>
      </c>
      <c r="F2185" t="s">
        <v>10</v>
      </c>
      <c r="G2185" t="s">
        <v>1827</v>
      </c>
      <c r="H2185">
        <v>62.8105695</v>
      </c>
      <c r="I2185">
        <v>63.565703599999999</v>
      </c>
      <c r="J2185">
        <v>0.75513410000000003</v>
      </c>
      <c r="K2185">
        <v>1.1879584000000001</v>
      </c>
    </row>
    <row r="2186" spans="1:11" x14ac:dyDescent="0.25">
      <c r="A2186">
        <v>3</v>
      </c>
      <c r="B2186" t="s">
        <v>739</v>
      </c>
      <c r="C2186" t="s">
        <v>1002</v>
      </c>
      <c r="D2186" t="s">
        <v>1003</v>
      </c>
      <c r="E2186" t="s">
        <v>37</v>
      </c>
      <c r="F2186" t="s">
        <v>10</v>
      </c>
      <c r="G2186" t="s">
        <v>1827</v>
      </c>
      <c r="H2186">
        <v>63.156802599999999</v>
      </c>
      <c r="I2186">
        <v>63.767975</v>
      </c>
      <c r="J2186">
        <v>0.61117239999999995</v>
      </c>
      <c r="K2186">
        <v>0.95843160000000005</v>
      </c>
    </row>
    <row r="2187" spans="1:11" x14ac:dyDescent="0.25">
      <c r="A2187">
        <v>3</v>
      </c>
      <c r="B2187" t="s">
        <v>739</v>
      </c>
      <c r="C2187" t="s">
        <v>1016</v>
      </c>
      <c r="D2187" t="s">
        <v>1017</v>
      </c>
      <c r="E2187" t="s">
        <v>37</v>
      </c>
      <c r="F2187" t="s">
        <v>10</v>
      </c>
      <c r="G2187" t="s">
        <v>1827</v>
      </c>
      <c r="H2187">
        <v>63.020496100000003</v>
      </c>
      <c r="I2187">
        <v>62.395650500000002</v>
      </c>
      <c r="J2187">
        <v>0.6248456</v>
      </c>
      <c r="K2187">
        <v>1.0014249</v>
      </c>
    </row>
    <row r="2188" spans="1:11" x14ac:dyDescent="0.25">
      <c r="A2188">
        <v>3</v>
      </c>
      <c r="B2188" t="s">
        <v>739</v>
      </c>
      <c r="C2188" t="s">
        <v>1020</v>
      </c>
      <c r="D2188" t="s">
        <v>1021</v>
      </c>
      <c r="E2188" t="s">
        <v>37</v>
      </c>
      <c r="F2188" t="s">
        <v>10</v>
      </c>
      <c r="G2188" t="s">
        <v>1827</v>
      </c>
      <c r="H2188">
        <v>63.5563322</v>
      </c>
      <c r="I2188">
        <v>63.448751600000001</v>
      </c>
      <c r="J2188">
        <v>0.1075806</v>
      </c>
      <c r="K2188">
        <v>0.16955509999999999</v>
      </c>
    </row>
    <row r="2189" spans="1:11" x14ac:dyDescent="0.25">
      <c r="A2189">
        <v>3</v>
      </c>
      <c r="B2189" t="s">
        <v>739</v>
      </c>
      <c r="C2189" t="s">
        <v>1024</v>
      </c>
      <c r="D2189" t="s">
        <v>1025</v>
      </c>
      <c r="E2189" t="s">
        <v>37</v>
      </c>
      <c r="F2189" t="s">
        <v>10</v>
      </c>
      <c r="G2189" t="s">
        <v>1827</v>
      </c>
      <c r="H2189">
        <v>63.4968553</v>
      </c>
      <c r="I2189">
        <v>63.5563322</v>
      </c>
      <c r="J2189">
        <v>5.9476899999999999E-2</v>
      </c>
      <c r="K2189">
        <v>9.3581399999999995E-2</v>
      </c>
    </row>
    <row r="2190" spans="1:11" x14ac:dyDescent="0.25">
      <c r="A2190">
        <v>3</v>
      </c>
      <c r="B2190" t="s">
        <v>739</v>
      </c>
      <c r="C2190" t="s">
        <v>1028</v>
      </c>
      <c r="D2190" t="s">
        <v>1029</v>
      </c>
      <c r="E2190" t="s">
        <v>37</v>
      </c>
      <c r="F2190" t="s">
        <v>10</v>
      </c>
      <c r="G2190" t="s">
        <v>1827</v>
      </c>
      <c r="H2190">
        <v>63.058070499999999</v>
      </c>
      <c r="I2190">
        <v>62.5628581</v>
      </c>
      <c r="J2190">
        <v>0.4952124</v>
      </c>
      <c r="K2190">
        <v>0.79154380000000002</v>
      </c>
    </row>
    <row r="2191" spans="1:11" x14ac:dyDescent="0.25">
      <c r="A2191">
        <v>3</v>
      </c>
      <c r="B2191" t="s">
        <v>739</v>
      </c>
      <c r="C2191" t="s">
        <v>1040</v>
      </c>
      <c r="D2191" t="s">
        <v>1041</v>
      </c>
      <c r="E2191" t="s">
        <v>37</v>
      </c>
      <c r="F2191" t="s">
        <v>10</v>
      </c>
      <c r="G2191" t="s">
        <v>1827</v>
      </c>
      <c r="H2191">
        <v>63.359292699999997</v>
      </c>
      <c r="I2191">
        <v>63.516622699999999</v>
      </c>
      <c r="J2191">
        <v>0.15733</v>
      </c>
      <c r="K2191">
        <v>0.2476989</v>
      </c>
    </row>
    <row r="2192" spans="1:11" x14ac:dyDescent="0.25">
      <c r="A2192">
        <v>3</v>
      </c>
      <c r="B2192" t="s">
        <v>739</v>
      </c>
      <c r="C2192" t="s">
        <v>1054</v>
      </c>
      <c r="D2192" t="s">
        <v>1055</v>
      </c>
      <c r="E2192" t="s">
        <v>37</v>
      </c>
      <c r="F2192" t="s">
        <v>10</v>
      </c>
      <c r="G2192" t="s">
        <v>1827</v>
      </c>
      <c r="H2192">
        <v>63.133826900000003</v>
      </c>
      <c r="I2192">
        <v>62.541333899999998</v>
      </c>
      <c r="J2192">
        <v>0.59249300000000005</v>
      </c>
      <c r="K2192">
        <v>0.94736229999999999</v>
      </c>
    </row>
    <row r="2193" spans="1:11" x14ac:dyDescent="0.25">
      <c r="A2193">
        <v>3</v>
      </c>
      <c r="B2193" t="s">
        <v>739</v>
      </c>
      <c r="C2193" t="s">
        <v>1056</v>
      </c>
      <c r="D2193" t="s">
        <v>1057</v>
      </c>
      <c r="E2193" t="s">
        <v>37</v>
      </c>
      <c r="F2193" t="s">
        <v>10</v>
      </c>
      <c r="G2193" t="s">
        <v>1827</v>
      </c>
      <c r="H2193">
        <v>63.251953200000003</v>
      </c>
      <c r="I2193">
        <v>63.133826900000003</v>
      </c>
      <c r="J2193">
        <v>0.1181263</v>
      </c>
      <c r="K2193">
        <v>0.18710460000000001</v>
      </c>
    </row>
    <row r="2194" spans="1:11" x14ac:dyDescent="0.25">
      <c r="A2194">
        <v>3</v>
      </c>
      <c r="B2194" t="s">
        <v>739</v>
      </c>
      <c r="C2194" t="s">
        <v>1060</v>
      </c>
      <c r="D2194" t="s">
        <v>1061</v>
      </c>
      <c r="E2194" t="s">
        <v>37</v>
      </c>
      <c r="F2194" t="s">
        <v>10</v>
      </c>
      <c r="G2194" t="s">
        <v>1827</v>
      </c>
      <c r="H2194">
        <v>63.568814600000003</v>
      </c>
      <c r="I2194">
        <v>63.701219899999998</v>
      </c>
      <c r="J2194">
        <v>0.1324053</v>
      </c>
      <c r="K2194">
        <v>0.2078536</v>
      </c>
    </row>
    <row r="2195" spans="1:11" x14ac:dyDescent="0.25">
      <c r="A2195">
        <v>3</v>
      </c>
      <c r="B2195" t="s">
        <v>739</v>
      </c>
      <c r="C2195" t="s">
        <v>1072</v>
      </c>
      <c r="D2195" t="s">
        <v>1073</v>
      </c>
      <c r="E2195" t="s">
        <v>37</v>
      </c>
      <c r="F2195" t="s">
        <v>10</v>
      </c>
      <c r="G2195" t="s">
        <v>1827</v>
      </c>
      <c r="H2195">
        <v>62.864356999999998</v>
      </c>
      <c r="I2195">
        <v>63.3169605</v>
      </c>
      <c r="J2195">
        <v>0.45260349999999999</v>
      </c>
      <c r="K2195">
        <v>0.71482190000000001</v>
      </c>
    </row>
    <row r="2196" spans="1:11" x14ac:dyDescent="0.25">
      <c r="A2196">
        <v>3</v>
      </c>
      <c r="B2196" t="s">
        <v>739</v>
      </c>
      <c r="C2196" t="s">
        <v>1082</v>
      </c>
      <c r="D2196" t="s">
        <v>1083</v>
      </c>
      <c r="E2196" t="s">
        <v>37</v>
      </c>
      <c r="F2196" t="s">
        <v>10</v>
      </c>
      <c r="G2196" t="s">
        <v>1827</v>
      </c>
      <c r="H2196">
        <v>63.058018300000001</v>
      </c>
      <c r="I2196">
        <v>63.875647499999999</v>
      </c>
      <c r="J2196">
        <v>0.81762919999999994</v>
      </c>
      <c r="K2196">
        <v>1.2800327</v>
      </c>
    </row>
    <row r="2197" spans="1:11" x14ac:dyDescent="0.25">
      <c r="A2197">
        <v>3</v>
      </c>
      <c r="B2197" t="s">
        <v>739</v>
      </c>
      <c r="C2197" t="s">
        <v>1090</v>
      </c>
      <c r="D2197" t="s">
        <v>1091</v>
      </c>
      <c r="E2197" t="s">
        <v>37</v>
      </c>
      <c r="F2197" t="s">
        <v>10</v>
      </c>
      <c r="G2197" t="s">
        <v>1827</v>
      </c>
      <c r="H2197">
        <v>62.6797878</v>
      </c>
      <c r="I2197">
        <v>63.5788498</v>
      </c>
      <c r="J2197">
        <v>0.89906200000000003</v>
      </c>
      <c r="K2197">
        <v>1.4140898</v>
      </c>
    </row>
    <row r="2198" spans="1:11" x14ac:dyDescent="0.25">
      <c r="A2198">
        <v>3</v>
      </c>
      <c r="B2198" t="s">
        <v>1100</v>
      </c>
      <c r="C2198" t="s">
        <v>1346</v>
      </c>
      <c r="D2198" t="s">
        <v>1347</v>
      </c>
      <c r="E2198" t="s">
        <v>37</v>
      </c>
      <c r="F2198" t="s">
        <v>10</v>
      </c>
      <c r="G2198" t="s">
        <v>1827</v>
      </c>
      <c r="H2198">
        <v>63.562755500000002</v>
      </c>
      <c r="I2198">
        <v>62.623173600000001</v>
      </c>
      <c r="J2198">
        <v>0.93958189999999997</v>
      </c>
      <c r="K2198">
        <v>1.5003740999999999</v>
      </c>
    </row>
    <row r="2199" spans="1:11" x14ac:dyDescent="0.25">
      <c r="A2199">
        <v>3</v>
      </c>
      <c r="B2199" t="s">
        <v>1100</v>
      </c>
      <c r="C2199" t="s">
        <v>1362</v>
      </c>
      <c r="D2199" t="s">
        <v>1363</v>
      </c>
      <c r="E2199" t="s">
        <v>37</v>
      </c>
      <c r="F2199" t="s">
        <v>10</v>
      </c>
      <c r="G2199" t="s">
        <v>1827</v>
      </c>
      <c r="H2199">
        <v>62.625152200000002</v>
      </c>
      <c r="I2199">
        <v>63.138770100000002</v>
      </c>
      <c r="J2199">
        <v>0.51361789999999996</v>
      </c>
      <c r="K2199">
        <v>0.8134747</v>
      </c>
    </row>
    <row r="2200" spans="1:11" x14ac:dyDescent="0.25">
      <c r="A2200">
        <v>3</v>
      </c>
      <c r="B2200" t="s">
        <v>1100</v>
      </c>
      <c r="C2200" t="s">
        <v>1370</v>
      </c>
      <c r="D2200" t="s">
        <v>1371</v>
      </c>
      <c r="E2200" t="s">
        <v>37</v>
      </c>
      <c r="F2200" t="s">
        <v>10</v>
      </c>
      <c r="G2200" t="s">
        <v>1827</v>
      </c>
      <c r="H2200">
        <v>62.879620299999999</v>
      </c>
      <c r="I2200">
        <v>62.640812099999998</v>
      </c>
      <c r="J2200">
        <v>0.2388082</v>
      </c>
      <c r="K2200">
        <v>0.38123420000000002</v>
      </c>
    </row>
    <row r="2201" spans="1:11" x14ac:dyDescent="0.25">
      <c r="A2201">
        <v>3</v>
      </c>
      <c r="B2201" t="s">
        <v>1100</v>
      </c>
      <c r="C2201" t="s">
        <v>1376</v>
      </c>
      <c r="D2201" t="s">
        <v>1377</v>
      </c>
      <c r="E2201" t="s">
        <v>37</v>
      </c>
      <c r="F2201" t="s">
        <v>10</v>
      </c>
      <c r="G2201" t="s">
        <v>1827</v>
      </c>
      <c r="H2201">
        <v>63.175299500000001</v>
      </c>
      <c r="I2201">
        <v>62.631512100000002</v>
      </c>
      <c r="J2201">
        <v>0.54378740000000003</v>
      </c>
      <c r="K2201">
        <v>0.86823289999999997</v>
      </c>
    </row>
    <row r="2202" spans="1:11" x14ac:dyDescent="0.25">
      <c r="A2202">
        <v>3</v>
      </c>
      <c r="B2202" t="s">
        <v>1100</v>
      </c>
      <c r="C2202" t="s">
        <v>1378</v>
      </c>
      <c r="D2202" t="s">
        <v>1379</v>
      </c>
      <c r="E2202" t="s">
        <v>37</v>
      </c>
      <c r="F2202" t="s">
        <v>10</v>
      </c>
      <c r="G2202" t="s">
        <v>1827</v>
      </c>
      <c r="H2202">
        <v>62.691864699999996</v>
      </c>
      <c r="I2202">
        <v>63.175299500000001</v>
      </c>
      <c r="J2202">
        <v>0.4834348</v>
      </c>
      <c r="K2202">
        <v>0.76522760000000001</v>
      </c>
    </row>
    <row r="2203" spans="1:11" x14ac:dyDescent="0.25">
      <c r="A2203">
        <v>3</v>
      </c>
      <c r="B2203" t="s">
        <v>1100</v>
      </c>
      <c r="C2203" t="s">
        <v>1382</v>
      </c>
      <c r="D2203" t="s">
        <v>1383</v>
      </c>
      <c r="E2203" t="s">
        <v>37</v>
      </c>
      <c r="F2203" t="s">
        <v>10</v>
      </c>
      <c r="G2203" t="s">
        <v>1827</v>
      </c>
      <c r="H2203">
        <v>62.633646200000001</v>
      </c>
      <c r="I2203">
        <v>62.827404199999997</v>
      </c>
      <c r="J2203">
        <v>0.19375800000000001</v>
      </c>
      <c r="K2203">
        <v>0.30839729999999999</v>
      </c>
    </row>
    <row r="2204" spans="1:11" x14ac:dyDescent="0.25">
      <c r="A2204">
        <v>3</v>
      </c>
      <c r="B2204" t="s">
        <v>1100</v>
      </c>
      <c r="C2204" t="s">
        <v>1400</v>
      </c>
      <c r="D2204" t="s">
        <v>1401</v>
      </c>
      <c r="E2204" t="s">
        <v>37</v>
      </c>
      <c r="F2204" t="s">
        <v>10</v>
      </c>
      <c r="G2204" t="s">
        <v>1827</v>
      </c>
      <c r="H2204">
        <v>62.738942899999998</v>
      </c>
      <c r="I2204">
        <v>62.741288400000002</v>
      </c>
      <c r="J2204">
        <v>2.3454999999999999E-3</v>
      </c>
      <c r="K2204">
        <v>3.7383999999999998E-3</v>
      </c>
    </row>
    <row r="2205" spans="1:11" x14ac:dyDescent="0.25">
      <c r="A2205">
        <v>3</v>
      </c>
      <c r="B2205" t="s">
        <v>1100</v>
      </c>
      <c r="C2205" t="s">
        <v>1408</v>
      </c>
      <c r="D2205" t="s">
        <v>1409</v>
      </c>
      <c r="E2205" t="s">
        <v>37</v>
      </c>
      <c r="F2205" t="s">
        <v>10</v>
      </c>
      <c r="G2205" t="s">
        <v>1827</v>
      </c>
      <c r="H2205">
        <v>62.7430272</v>
      </c>
      <c r="I2205">
        <v>62.515033699999996</v>
      </c>
      <c r="J2205">
        <v>0.22799349999999999</v>
      </c>
      <c r="K2205">
        <v>0.36470190000000002</v>
      </c>
    </row>
    <row r="2206" spans="1:11" x14ac:dyDescent="0.25">
      <c r="A2206">
        <v>3</v>
      </c>
      <c r="B2206" t="s">
        <v>1100</v>
      </c>
      <c r="C2206" t="s">
        <v>1418</v>
      </c>
      <c r="D2206" t="s">
        <v>1419</v>
      </c>
      <c r="E2206" t="s">
        <v>37</v>
      </c>
      <c r="F2206" t="s">
        <v>10</v>
      </c>
      <c r="G2206" t="s">
        <v>1827</v>
      </c>
      <c r="H2206">
        <v>62.894772600000003</v>
      </c>
      <c r="I2206">
        <v>63.048332000000002</v>
      </c>
      <c r="J2206">
        <v>0.15355940000000001</v>
      </c>
      <c r="K2206">
        <v>0.2435582</v>
      </c>
    </row>
    <row r="2207" spans="1:11" x14ac:dyDescent="0.25">
      <c r="A2207">
        <v>3</v>
      </c>
      <c r="B2207" t="s">
        <v>1100</v>
      </c>
      <c r="C2207" t="s">
        <v>1422</v>
      </c>
      <c r="D2207" t="s">
        <v>1423</v>
      </c>
      <c r="E2207" t="s">
        <v>37</v>
      </c>
      <c r="F2207" t="s">
        <v>10</v>
      </c>
      <c r="G2207" t="s">
        <v>1827</v>
      </c>
      <c r="H2207">
        <v>62.572388500000002</v>
      </c>
      <c r="I2207">
        <v>63.226968399999997</v>
      </c>
      <c r="J2207">
        <v>0.65457989999999999</v>
      </c>
      <c r="K2207">
        <v>1.0352859000000001</v>
      </c>
    </row>
    <row r="2208" spans="1:11" x14ac:dyDescent="0.25">
      <c r="A2208">
        <v>3</v>
      </c>
      <c r="B2208" t="s">
        <v>1100</v>
      </c>
      <c r="C2208" t="s">
        <v>1428</v>
      </c>
      <c r="D2208" t="s">
        <v>1429</v>
      </c>
      <c r="E2208" t="s">
        <v>37</v>
      </c>
      <c r="F2208" t="s">
        <v>10</v>
      </c>
      <c r="G2208" t="s">
        <v>1827</v>
      </c>
      <c r="H2208">
        <v>62.8147187</v>
      </c>
      <c r="I2208">
        <v>63.084463</v>
      </c>
      <c r="J2208">
        <v>0.26974429999999999</v>
      </c>
      <c r="K2208">
        <v>0.42759229999999998</v>
      </c>
    </row>
    <row r="2209" spans="1:11" x14ac:dyDescent="0.25">
      <c r="A2209">
        <v>3</v>
      </c>
      <c r="B2209" t="s">
        <v>1100</v>
      </c>
      <c r="C2209" t="s">
        <v>1440</v>
      </c>
      <c r="D2209" t="s">
        <v>1441</v>
      </c>
      <c r="E2209" t="s">
        <v>37</v>
      </c>
      <c r="F2209" t="s">
        <v>10</v>
      </c>
      <c r="G2209" t="s">
        <v>1827</v>
      </c>
      <c r="H2209">
        <v>63.3915012</v>
      </c>
      <c r="I2209">
        <v>62.9097571</v>
      </c>
      <c r="J2209">
        <v>0.48174410000000001</v>
      </c>
      <c r="K2209">
        <v>0.76577010000000001</v>
      </c>
    </row>
    <row r="2210" spans="1:11" x14ac:dyDescent="0.25">
      <c r="A2210">
        <v>3</v>
      </c>
      <c r="B2210" t="s">
        <v>1100</v>
      </c>
      <c r="C2210" t="s">
        <v>1452</v>
      </c>
      <c r="D2210" t="s">
        <v>1453</v>
      </c>
      <c r="E2210" t="s">
        <v>37</v>
      </c>
      <c r="F2210" t="s">
        <v>10</v>
      </c>
      <c r="G2210" t="s">
        <v>1827</v>
      </c>
      <c r="H2210">
        <v>62.871422199999998</v>
      </c>
      <c r="I2210">
        <v>62.609621799999999</v>
      </c>
      <c r="J2210">
        <v>0.26180039999999999</v>
      </c>
      <c r="K2210">
        <v>0.4181472</v>
      </c>
    </row>
    <row r="2211" spans="1:11" x14ac:dyDescent="0.25">
      <c r="A2211">
        <v>3</v>
      </c>
      <c r="B2211" t="s">
        <v>1462</v>
      </c>
      <c r="C2211" t="s">
        <v>1705</v>
      </c>
      <c r="D2211" t="s">
        <v>1706</v>
      </c>
      <c r="E2211" t="s">
        <v>37</v>
      </c>
      <c r="F2211" t="s">
        <v>10</v>
      </c>
      <c r="G2211" t="s">
        <v>1827</v>
      </c>
      <c r="H2211">
        <v>62.890034200000002</v>
      </c>
      <c r="I2211">
        <v>63.843277700000002</v>
      </c>
      <c r="J2211">
        <v>0.95324350000000002</v>
      </c>
      <c r="K2211">
        <v>1.4930992000000001</v>
      </c>
    </row>
    <row r="2212" spans="1:11" x14ac:dyDescent="0.25">
      <c r="A2212">
        <v>3</v>
      </c>
      <c r="B2212" t="s">
        <v>1462</v>
      </c>
      <c r="C2212" t="s">
        <v>1707</v>
      </c>
      <c r="D2212" t="s">
        <v>1708</v>
      </c>
      <c r="E2212" t="s">
        <v>37</v>
      </c>
      <c r="F2212" t="s">
        <v>10</v>
      </c>
      <c r="G2212" t="s">
        <v>1827</v>
      </c>
      <c r="H2212">
        <v>63.906268699999998</v>
      </c>
      <c r="I2212">
        <v>62.890034200000002</v>
      </c>
      <c r="J2212">
        <v>1.0162344999999999</v>
      </c>
      <c r="K2212">
        <v>1.6158912000000001</v>
      </c>
    </row>
    <row r="2213" spans="1:11" x14ac:dyDescent="0.25">
      <c r="A2213">
        <v>3</v>
      </c>
      <c r="B2213" t="s">
        <v>1462</v>
      </c>
      <c r="C2213" t="s">
        <v>1709</v>
      </c>
      <c r="D2213" t="s">
        <v>1710</v>
      </c>
      <c r="E2213" t="s">
        <v>37</v>
      </c>
      <c r="F2213" t="s">
        <v>10</v>
      </c>
      <c r="G2213" t="s">
        <v>1827</v>
      </c>
      <c r="H2213">
        <v>63.704054200000002</v>
      </c>
      <c r="I2213">
        <v>63.906268699999998</v>
      </c>
      <c r="J2213">
        <v>0.20221449999999999</v>
      </c>
      <c r="K2213">
        <v>0.31642360000000003</v>
      </c>
    </row>
    <row r="2214" spans="1:11" x14ac:dyDescent="0.25">
      <c r="A2214">
        <v>3</v>
      </c>
      <c r="B2214" t="s">
        <v>1462</v>
      </c>
      <c r="C2214" t="s">
        <v>1711</v>
      </c>
      <c r="D2214" t="s">
        <v>1712</v>
      </c>
      <c r="E2214" t="s">
        <v>37</v>
      </c>
      <c r="F2214" t="s">
        <v>10</v>
      </c>
      <c r="G2214" t="s">
        <v>1827</v>
      </c>
      <c r="H2214">
        <v>63.156812600000002</v>
      </c>
      <c r="I2214">
        <v>63.704054200000002</v>
      </c>
      <c r="J2214">
        <v>0.54724159999999999</v>
      </c>
      <c r="K2214">
        <v>0.8590373</v>
      </c>
    </row>
    <row r="2215" spans="1:11" x14ac:dyDescent="0.25">
      <c r="A2215">
        <v>3</v>
      </c>
      <c r="B2215" t="s">
        <v>1462</v>
      </c>
      <c r="C2215" t="s">
        <v>1719</v>
      </c>
      <c r="D2215" t="s">
        <v>1720</v>
      </c>
      <c r="E2215" t="s">
        <v>37</v>
      </c>
      <c r="F2215" t="s">
        <v>10</v>
      </c>
      <c r="G2215" t="s">
        <v>1827</v>
      </c>
      <c r="H2215">
        <v>62.943840199999997</v>
      </c>
      <c r="I2215">
        <v>63.477370299999997</v>
      </c>
      <c r="J2215">
        <v>0.53353010000000001</v>
      </c>
      <c r="K2215">
        <v>0.84050440000000004</v>
      </c>
    </row>
    <row r="2216" spans="1:11" x14ac:dyDescent="0.25">
      <c r="A2216">
        <v>3</v>
      </c>
      <c r="B2216" t="s">
        <v>1462</v>
      </c>
      <c r="C2216" t="s">
        <v>1733</v>
      </c>
      <c r="D2216" t="s">
        <v>1734</v>
      </c>
      <c r="E2216" t="s">
        <v>37</v>
      </c>
      <c r="F2216" t="s">
        <v>10</v>
      </c>
      <c r="G2216" t="s">
        <v>1827</v>
      </c>
      <c r="H2216">
        <v>63.546044500000001</v>
      </c>
      <c r="I2216">
        <v>63.262660799999999</v>
      </c>
      <c r="J2216">
        <v>0.28338370000000002</v>
      </c>
      <c r="K2216">
        <v>0.44794780000000001</v>
      </c>
    </row>
    <row r="2217" spans="1:11" x14ac:dyDescent="0.25">
      <c r="A2217">
        <v>3</v>
      </c>
      <c r="B2217" t="s">
        <v>1462</v>
      </c>
      <c r="C2217" t="s">
        <v>1737</v>
      </c>
      <c r="D2217" t="s">
        <v>1738</v>
      </c>
      <c r="E2217" t="s">
        <v>37</v>
      </c>
      <c r="F2217" t="s">
        <v>10</v>
      </c>
      <c r="G2217" t="s">
        <v>1827</v>
      </c>
      <c r="H2217">
        <v>63.243845899999997</v>
      </c>
      <c r="I2217">
        <v>63.252156900000003</v>
      </c>
      <c r="J2217">
        <v>8.3110000000000007E-3</v>
      </c>
      <c r="K2217">
        <v>1.31395E-2</v>
      </c>
    </row>
    <row r="2218" spans="1:11" x14ac:dyDescent="0.25">
      <c r="A2218">
        <v>3</v>
      </c>
      <c r="B2218" t="s">
        <v>1462</v>
      </c>
      <c r="C2218" t="s">
        <v>1739</v>
      </c>
      <c r="D2218" t="s">
        <v>1740</v>
      </c>
      <c r="E2218" t="s">
        <v>37</v>
      </c>
      <c r="F2218" t="s">
        <v>10</v>
      </c>
      <c r="G2218" t="s">
        <v>1827</v>
      </c>
      <c r="H2218">
        <v>63.324551399999997</v>
      </c>
      <c r="I2218">
        <v>63.243845899999997</v>
      </c>
      <c r="J2218">
        <v>8.0705499999999999E-2</v>
      </c>
      <c r="K2218">
        <v>0.12761</v>
      </c>
    </row>
    <row r="2219" spans="1:11" x14ac:dyDescent="0.25">
      <c r="A2219">
        <v>3</v>
      </c>
      <c r="B2219" t="s">
        <v>1462</v>
      </c>
      <c r="C2219" t="s">
        <v>1743</v>
      </c>
      <c r="D2219" t="s">
        <v>1744</v>
      </c>
      <c r="E2219" t="s">
        <v>37</v>
      </c>
      <c r="F2219" t="s">
        <v>10</v>
      </c>
      <c r="G2219" t="s">
        <v>1827</v>
      </c>
      <c r="H2219">
        <v>64.168644599999993</v>
      </c>
      <c r="I2219">
        <v>63.430262900000002</v>
      </c>
      <c r="J2219">
        <v>0.73838170000000003</v>
      </c>
      <c r="K2219">
        <v>1.1640842</v>
      </c>
    </row>
    <row r="2220" spans="1:11" x14ac:dyDescent="0.25">
      <c r="A2220">
        <v>3</v>
      </c>
      <c r="B2220" t="s">
        <v>1462</v>
      </c>
      <c r="C2220" t="s">
        <v>1749</v>
      </c>
      <c r="D2220" t="s">
        <v>1750</v>
      </c>
      <c r="E2220" t="s">
        <v>37</v>
      </c>
      <c r="F2220" t="s">
        <v>10</v>
      </c>
      <c r="G2220" t="s">
        <v>1827</v>
      </c>
      <c r="H2220">
        <v>63.783650299999998</v>
      </c>
      <c r="I2220">
        <v>63.780454599999999</v>
      </c>
      <c r="J2220">
        <v>3.1957000000000001E-3</v>
      </c>
      <c r="K2220">
        <v>5.0105000000000002E-3</v>
      </c>
    </row>
    <row r="2221" spans="1:11" x14ac:dyDescent="0.25">
      <c r="A2221">
        <v>3</v>
      </c>
      <c r="B2221" t="s">
        <v>1462</v>
      </c>
      <c r="C2221" t="s">
        <v>1753</v>
      </c>
      <c r="D2221" t="s">
        <v>1754</v>
      </c>
      <c r="E2221" t="s">
        <v>37</v>
      </c>
      <c r="F2221" t="s">
        <v>10</v>
      </c>
      <c r="G2221" t="s">
        <v>1827</v>
      </c>
      <c r="H2221">
        <v>64.0893035</v>
      </c>
      <c r="I2221">
        <v>63.9339029</v>
      </c>
      <c r="J2221">
        <v>0.1554006</v>
      </c>
      <c r="K2221">
        <v>0.24306449999999999</v>
      </c>
    </row>
    <row r="2222" spans="1:11" x14ac:dyDescent="0.25">
      <c r="A2222">
        <v>3</v>
      </c>
      <c r="B2222" t="s">
        <v>1462</v>
      </c>
      <c r="C2222" t="s">
        <v>1767</v>
      </c>
      <c r="D2222" t="s">
        <v>1768</v>
      </c>
      <c r="E2222" t="s">
        <v>37</v>
      </c>
      <c r="F2222" t="s">
        <v>10</v>
      </c>
      <c r="G2222" t="s">
        <v>1827</v>
      </c>
      <c r="H2222">
        <v>63.013411400000003</v>
      </c>
      <c r="I2222">
        <v>63.724743799999999</v>
      </c>
      <c r="J2222">
        <v>0.71133239999999998</v>
      </c>
      <c r="K2222">
        <v>1.1162578000000001</v>
      </c>
    </row>
    <row r="2223" spans="1:11" x14ac:dyDescent="0.25">
      <c r="A2223">
        <v>3</v>
      </c>
      <c r="B2223" t="s">
        <v>1462</v>
      </c>
      <c r="C2223" t="s">
        <v>1771</v>
      </c>
      <c r="D2223" t="s">
        <v>1772</v>
      </c>
      <c r="E2223" t="s">
        <v>37</v>
      </c>
      <c r="F2223" t="s">
        <v>10</v>
      </c>
      <c r="G2223" t="s">
        <v>1827</v>
      </c>
      <c r="H2223">
        <v>62.457064299999999</v>
      </c>
      <c r="I2223">
        <v>63.776458099999999</v>
      </c>
      <c r="J2223">
        <v>1.3193938000000001</v>
      </c>
      <c r="K2223">
        <v>2.0687787000000002</v>
      </c>
    </row>
    <row r="2224" spans="1:11" x14ac:dyDescent="0.25">
      <c r="A2224">
        <v>3</v>
      </c>
      <c r="B2224" t="s">
        <v>1462</v>
      </c>
      <c r="C2224" t="s">
        <v>1779</v>
      </c>
      <c r="D2224" t="s">
        <v>1780</v>
      </c>
      <c r="E2224" t="s">
        <v>37</v>
      </c>
      <c r="F2224" t="s">
        <v>10</v>
      </c>
      <c r="G2224" t="s">
        <v>1827</v>
      </c>
      <c r="H2224">
        <v>63.866709700000001</v>
      </c>
      <c r="I2224">
        <v>63.868171599999997</v>
      </c>
      <c r="J2224">
        <v>1.4618999999999999E-3</v>
      </c>
      <c r="K2224">
        <v>2.2889E-3</v>
      </c>
    </row>
    <row r="2225" spans="1:11" x14ac:dyDescent="0.25">
      <c r="A2225">
        <v>3</v>
      </c>
      <c r="B2225" t="s">
        <v>1462</v>
      </c>
      <c r="C2225" t="s">
        <v>1791</v>
      </c>
      <c r="D2225" t="s">
        <v>1792</v>
      </c>
      <c r="E2225" t="s">
        <v>37</v>
      </c>
      <c r="F2225" t="s">
        <v>10</v>
      </c>
      <c r="G2225" t="s">
        <v>1827</v>
      </c>
      <c r="H2225">
        <v>62.586412699999997</v>
      </c>
      <c r="I2225">
        <v>63.155901999999998</v>
      </c>
      <c r="J2225">
        <v>0.56948929999999998</v>
      </c>
      <c r="K2225">
        <v>0.90171979999999996</v>
      </c>
    </row>
    <row r="2226" spans="1:11" x14ac:dyDescent="0.25">
      <c r="A2226">
        <v>3</v>
      </c>
      <c r="B2226" t="s">
        <v>1462</v>
      </c>
      <c r="C2226" t="s">
        <v>1793</v>
      </c>
      <c r="D2226" t="s">
        <v>1794</v>
      </c>
      <c r="E2226" t="s">
        <v>37</v>
      </c>
      <c r="F2226" t="s">
        <v>10</v>
      </c>
      <c r="G2226" t="s">
        <v>1827</v>
      </c>
      <c r="H2226">
        <v>62.165916699999997</v>
      </c>
      <c r="I2226">
        <v>62.586412699999997</v>
      </c>
      <c r="J2226">
        <v>0.42049599999999998</v>
      </c>
      <c r="K2226">
        <v>0.67186469999999998</v>
      </c>
    </row>
    <row r="2227" spans="1:11" x14ac:dyDescent="0.25">
      <c r="A2227">
        <v>3</v>
      </c>
      <c r="B2227" t="s">
        <v>1462</v>
      </c>
      <c r="C2227" t="s">
        <v>1801</v>
      </c>
      <c r="D2227" t="s">
        <v>1802</v>
      </c>
      <c r="E2227" t="s">
        <v>37</v>
      </c>
      <c r="F2227" t="s">
        <v>10</v>
      </c>
      <c r="G2227" t="s">
        <v>1827</v>
      </c>
      <c r="H2227">
        <v>63.8773269</v>
      </c>
      <c r="I2227">
        <v>63.862795300000002</v>
      </c>
      <c r="J2227">
        <v>1.45316E-2</v>
      </c>
      <c r="K2227">
        <v>2.2754400000000001E-2</v>
      </c>
    </row>
    <row r="2228" spans="1:11" x14ac:dyDescent="0.25">
      <c r="A2228">
        <v>4</v>
      </c>
      <c r="B2228" t="s">
        <v>36</v>
      </c>
      <c r="C2228" t="s">
        <v>384</v>
      </c>
      <c r="D2228" t="s">
        <v>385</v>
      </c>
      <c r="E2228" t="s">
        <v>37</v>
      </c>
      <c r="F2228" t="s">
        <v>10</v>
      </c>
      <c r="G2228" t="s">
        <v>1827</v>
      </c>
      <c r="H2228">
        <v>63.975161200000002</v>
      </c>
      <c r="I2228">
        <v>62.689742600000002</v>
      </c>
      <c r="J2228">
        <v>1.2854186000000001</v>
      </c>
      <c r="K2228">
        <v>2.0504449</v>
      </c>
    </row>
    <row r="2229" spans="1:11" x14ac:dyDescent="0.25">
      <c r="A2229">
        <v>1</v>
      </c>
      <c r="B2229" t="s">
        <v>36</v>
      </c>
      <c r="C2229" t="s">
        <v>48</v>
      </c>
      <c r="D2229" t="s">
        <v>49</v>
      </c>
      <c r="E2229" t="s">
        <v>37</v>
      </c>
      <c r="F2229" t="s">
        <v>11</v>
      </c>
      <c r="G2229" t="s">
        <v>1827</v>
      </c>
      <c r="H2229">
        <v>63.666108700000002</v>
      </c>
      <c r="I2229">
        <v>63.877599799999999</v>
      </c>
      <c r="J2229">
        <v>0.21149109999999999</v>
      </c>
      <c r="K2229">
        <v>0.3310881</v>
      </c>
    </row>
    <row r="2230" spans="1:11" x14ac:dyDescent="0.25">
      <c r="A2230">
        <v>1</v>
      </c>
      <c r="B2230" t="s">
        <v>36</v>
      </c>
      <c r="C2230" t="s">
        <v>50</v>
      </c>
      <c r="D2230" t="s">
        <v>51</v>
      </c>
      <c r="E2230" t="s">
        <v>37</v>
      </c>
      <c r="F2230" t="s">
        <v>11</v>
      </c>
      <c r="G2230" t="s">
        <v>1827</v>
      </c>
      <c r="H2230">
        <v>63.153902100000003</v>
      </c>
      <c r="I2230">
        <v>63.666108700000002</v>
      </c>
      <c r="J2230">
        <v>0.51220659999999996</v>
      </c>
      <c r="K2230">
        <v>0.80452000000000001</v>
      </c>
    </row>
    <row r="2231" spans="1:11" x14ac:dyDescent="0.25">
      <c r="A2231">
        <v>1</v>
      </c>
      <c r="B2231" t="s">
        <v>36</v>
      </c>
      <c r="C2231" t="s">
        <v>58</v>
      </c>
      <c r="D2231" t="s">
        <v>59</v>
      </c>
      <c r="E2231" t="s">
        <v>37</v>
      </c>
      <c r="F2231" t="s">
        <v>11</v>
      </c>
      <c r="G2231" t="s">
        <v>1827</v>
      </c>
      <c r="H2231">
        <v>63.327551100000001</v>
      </c>
      <c r="I2231">
        <v>63.321086299999997</v>
      </c>
      <c r="J2231">
        <v>6.4647999999999997E-3</v>
      </c>
      <c r="K2231">
        <v>1.0209599999999999E-2</v>
      </c>
    </row>
    <row r="2232" spans="1:11" x14ac:dyDescent="0.25">
      <c r="A2232">
        <v>1</v>
      </c>
      <c r="B2232" t="s">
        <v>36</v>
      </c>
      <c r="C2232" t="s">
        <v>64</v>
      </c>
      <c r="D2232" t="s">
        <v>65</v>
      </c>
      <c r="E2232" t="s">
        <v>37</v>
      </c>
      <c r="F2232" t="s">
        <v>11</v>
      </c>
      <c r="G2232" t="s">
        <v>1827</v>
      </c>
      <c r="H2232">
        <v>64.447017799999998</v>
      </c>
      <c r="I2232">
        <v>63.960297599999997</v>
      </c>
      <c r="J2232">
        <v>0.48672019999999999</v>
      </c>
      <c r="K2232">
        <v>0.76097239999999999</v>
      </c>
    </row>
    <row r="2233" spans="1:11" x14ac:dyDescent="0.25">
      <c r="A2233">
        <v>1</v>
      </c>
      <c r="B2233" t="s">
        <v>36</v>
      </c>
      <c r="C2233" t="s">
        <v>66</v>
      </c>
      <c r="D2233" t="s">
        <v>67</v>
      </c>
      <c r="E2233" t="s">
        <v>37</v>
      </c>
      <c r="F2233" t="s">
        <v>11</v>
      </c>
      <c r="G2233" t="s">
        <v>1827</v>
      </c>
      <c r="H2233">
        <v>62.868583399999999</v>
      </c>
      <c r="I2233">
        <v>64.447017799999998</v>
      </c>
      <c r="J2233">
        <v>1.5784343999999999</v>
      </c>
      <c r="K2233">
        <v>2.4491969999999998</v>
      </c>
    </row>
    <row r="2234" spans="1:11" x14ac:dyDescent="0.25">
      <c r="A2234">
        <v>1</v>
      </c>
      <c r="B2234" t="s">
        <v>36</v>
      </c>
      <c r="C2234" t="s">
        <v>84</v>
      </c>
      <c r="D2234" t="s">
        <v>85</v>
      </c>
      <c r="E2234" t="s">
        <v>37</v>
      </c>
      <c r="F2234" t="s">
        <v>11</v>
      </c>
      <c r="G2234" t="s">
        <v>1827</v>
      </c>
      <c r="H2234">
        <v>64.272188499999999</v>
      </c>
      <c r="I2234">
        <v>63.837266499999998</v>
      </c>
      <c r="J2234">
        <v>0.43492199999999998</v>
      </c>
      <c r="K2234">
        <v>0.68129799999999996</v>
      </c>
    </row>
    <row r="2235" spans="1:11" x14ac:dyDescent="0.25">
      <c r="A2235">
        <v>1</v>
      </c>
      <c r="B2235" t="s">
        <v>36</v>
      </c>
      <c r="C2235" t="s">
        <v>86</v>
      </c>
      <c r="D2235" t="s">
        <v>87</v>
      </c>
      <c r="E2235" t="s">
        <v>37</v>
      </c>
      <c r="F2235" t="s">
        <v>11</v>
      </c>
      <c r="G2235" t="s">
        <v>1827</v>
      </c>
      <c r="H2235">
        <v>63.291999300000001</v>
      </c>
      <c r="I2235">
        <v>64.272188499999999</v>
      </c>
      <c r="J2235">
        <v>0.98018919999999998</v>
      </c>
      <c r="K2235">
        <v>1.5250596000000001</v>
      </c>
    </row>
    <row r="2236" spans="1:11" x14ac:dyDescent="0.25">
      <c r="A2236">
        <v>1</v>
      </c>
      <c r="B2236" t="s">
        <v>36</v>
      </c>
      <c r="C2236" t="s">
        <v>90</v>
      </c>
      <c r="D2236" t="s">
        <v>91</v>
      </c>
      <c r="E2236" t="s">
        <v>37</v>
      </c>
      <c r="F2236" t="s">
        <v>11</v>
      </c>
      <c r="G2236" t="s">
        <v>1827</v>
      </c>
      <c r="H2236">
        <v>63.503140399999999</v>
      </c>
      <c r="I2236">
        <v>63.277125900000001</v>
      </c>
      <c r="J2236">
        <v>0.22601450000000001</v>
      </c>
      <c r="K2236">
        <v>0.357182</v>
      </c>
    </row>
    <row r="2237" spans="1:11" x14ac:dyDescent="0.25">
      <c r="A2237">
        <v>1</v>
      </c>
      <c r="B2237" t="s">
        <v>36</v>
      </c>
      <c r="C2237" t="s">
        <v>98</v>
      </c>
      <c r="D2237" t="s">
        <v>99</v>
      </c>
      <c r="E2237" t="s">
        <v>37</v>
      </c>
      <c r="F2237" t="s">
        <v>11</v>
      </c>
      <c r="G2237" t="s">
        <v>1827</v>
      </c>
      <c r="H2237">
        <v>63.269767600000002</v>
      </c>
      <c r="I2237">
        <v>63.435594000000002</v>
      </c>
      <c r="J2237">
        <v>0.16582640000000001</v>
      </c>
      <c r="K2237">
        <v>0.26140910000000001</v>
      </c>
    </row>
    <row r="2238" spans="1:11" x14ac:dyDescent="0.25">
      <c r="A2238">
        <v>1</v>
      </c>
      <c r="B2238" t="s">
        <v>36</v>
      </c>
      <c r="C2238" t="s">
        <v>102</v>
      </c>
      <c r="D2238" t="s">
        <v>103</v>
      </c>
      <c r="E2238" t="s">
        <v>37</v>
      </c>
      <c r="F2238" t="s">
        <v>11</v>
      </c>
      <c r="G2238" t="s">
        <v>1827</v>
      </c>
      <c r="H2238">
        <v>62.809021299999998</v>
      </c>
      <c r="I2238">
        <v>63.373854600000001</v>
      </c>
      <c r="J2238">
        <v>0.56483329999999998</v>
      </c>
      <c r="K2238">
        <v>0.89127179999999995</v>
      </c>
    </row>
    <row r="2239" spans="1:11" x14ac:dyDescent="0.25">
      <c r="A2239">
        <v>1</v>
      </c>
      <c r="B2239" t="s">
        <v>36</v>
      </c>
      <c r="C2239" t="s">
        <v>106</v>
      </c>
      <c r="D2239" t="s">
        <v>107</v>
      </c>
      <c r="E2239" t="s">
        <v>37</v>
      </c>
      <c r="F2239" t="s">
        <v>11</v>
      </c>
      <c r="G2239" t="s">
        <v>1827</v>
      </c>
      <c r="H2239">
        <v>64.678317399999997</v>
      </c>
      <c r="I2239">
        <v>63.340986399999998</v>
      </c>
      <c r="J2239">
        <v>1.337331</v>
      </c>
      <c r="K2239">
        <v>2.1113200999999999</v>
      </c>
    </row>
    <row r="2240" spans="1:11" x14ac:dyDescent="0.25">
      <c r="A2240">
        <v>1</v>
      </c>
      <c r="B2240" t="s">
        <v>36</v>
      </c>
      <c r="C2240" t="s">
        <v>108</v>
      </c>
      <c r="D2240" t="s">
        <v>109</v>
      </c>
      <c r="E2240" t="s">
        <v>37</v>
      </c>
      <c r="F2240" t="s">
        <v>11</v>
      </c>
      <c r="G2240" t="s">
        <v>1827</v>
      </c>
      <c r="H2240">
        <v>62.7380985</v>
      </c>
      <c r="I2240">
        <v>64.678317399999997</v>
      </c>
      <c r="J2240">
        <v>1.9402189000000001</v>
      </c>
      <c r="K2240">
        <v>2.9997980000000002</v>
      </c>
    </row>
    <row r="2241" spans="1:11" x14ac:dyDescent="0.25">
      <c r="A2241">
        <v>1</v>
      </c>
      <c r="B2241" t="s">
        <v>36</v>
      </c>
      <c r="C2241" t="s">
        <v>114</v>
      </c>
      <c r="D2241" t="s">
        <v>115</v>
      </c>
      <c r="E2241" t="s">
        <v>37</v>
      </c>
      <c r="F2241" t="s">
        <v>11</v>
      </c>
      <c r="G2241" t="s">
        <v>1827</v>
      </c>
      <c r="H2241">
        <v>63.7433744</v>
      </c>
      <c r="I2241">
        <v>63.629629399999999</v>
      </c>
      <c r="J2241">
        <v>0.113745</v>
      </c>
      <c r="K2241">
        <v>0.17876110000000001</v>
      </c>
    </row>
    <row r="2242" spans="1:11" x14ac:dyDescent="0.25">
      <c r="A2242">
        <v>1</v>
      </c>
      <c r="B2242" t="s">
        <v>36</v>
      </c>
      <c r="C2242" t="s">
        <v>118</v>
      </c>
      <c r="D2242" t="s">
        <v>119</v>
      </c>
      <c r="E2242" t="s">
        <v>37</v>
      </c>
      <c r="F2242" t="s">
        <v>11</v>
      </c>
      <c r="G2242" t="s">
        <v>1827</v>
      </c>
      <c r="H2242">
        <v>63.170196599999997</v>
      </c>
      <c r="I2242">
        <v>63.125406699999999</v>
      </c>
      <c r="J2242">
        <v>4.4789900000000001E-2</v>
      </c>
      <c r="K2242">
        <v>7.0953799999999997E-2</v>
      </c>
    </row>
    <row r="2243" spans="1:11" x14ac:dyDescent="0.25">
      <c r="A2243">
        <v>1</v>
      </c>
      <c r="B2243" t="s">
        <v>36</v>
      </c>
      <c r="C2243" t="s">
        <v>120</v>
      </c>
      <c r="D2243" t="s">
        <v>121</v>
      </c>
      <c r="E2243" t="s">
        <v>37</v>
      </c>
      <c r="F2243" t="s">
        <v>11</v>
      </c>
      <c r="G2243" t="s">
        <v>1827</v>
      </c>
      <c r="H2243">
        <v>63.398876899999998</v>
      </c>
      <c r="I2243">
        <v>63.170196599999997</v>
      </c>
      <c r="J2243">
        <v>0.2286803</v>
      </c>
      <c r="K2243">
        <v>0.36200660000000001</v>
      </c>
    </row>
    <row r="2244" spans="1:11" x14ac:dyDescent="0.25">
      <c r="A2244">
        <v>1</v>
      </c>
      <c r="B2244" t="s">
        <v>36</v>
      </c>
      <c r="C2244" t="s">
        <v>122</v>
      </c>
      <c r="D2244" t="s">
        <v>123</v>
      </c>
      <c r="E2244" t="s">
        <v>37</v>
      </c>
      <c r="F2244" t="s">
        <v>11</v>
      </c>
      <c r="G2244" t="s">
        <v>1827</v>
      </c>
      <c r="H2244">
        <v>62.952031400000003</v>
      </c>
      <c r="I2244">
        <v>63.398876899999998</v>
      </c>
      <c r="J2244">
        <v>0.44684550000000001</v>
      </c>
      <c r="K2244">
        <v>0.70481609999999995</v>
      </c>
    </row>
    <row r="2245" spans="1:11" x14ac:dyDescent="0.25">
      <c r="A2245">
        <v>1</v>
      </c>
      <c r="B2245" t="s">
        <v>36</v>
      </c>
      <c r="C2245" t="s">
        <v>136</v>
      </c>
      <c r="D2245" t="s">
        <v>137</v>
      </c>
      <c r="E2245" t="s">
        <v>37</v>
      </c>
      <c r="F2245" t="s">
        <v>11</v>
      </c>
      <c r="G2245" t="s">
        <v>1827</v>
      </c>
      <c r="H2245">
        <v>63.539712000000002</v>
      </c>
      <c r="I2245">
        <v>63.2828065</v>
      </c>
      <c r="J2245">
        <v>0.25690550000000001</v>
      </c>
      <c r="K2245">
        <v>0.40596409999999999</v>
      </c>
    </row>
    <row r="2246" spans="1:11" x14ac:dyDescent="0.25">
      <c r="A2246">
        <v>1</v>
      </c>
      <c r="B2246" t="s">
        <v>388</v>
      </c>
      <c r="C2246" t="s">
        <v>399</v>
      </c>
      <c r="D2246" t="s">
        <v>400</v>
      </c>
      <c r="E2246" t="s">
        <v>37</v>
      </c>
      <c r="F2246" t="s">
        <v>11</v>
      </c>
      <c r="G2246" t="s">
        <v>1827</v>
      </c>
      <c r="H2246">
        <v>61.4365217</v>
      </c>
      <c r="I2246">
        <v>62.425393999999997</v>
      </c>
      <c r="J2246">
        <v>0.98887230000000004</v>
      </c>
      <c r="K2246">
        <v>1.5840866</v>
      </c>
    </row>
    <row r="2247" spans="1:11" x14ac:dyDescent="0.25">
      <c r="A2247">
        <v>1</v>
      </c>
      <c r="B2247" t="s">
        <v>388</v>
      </c>
      <c r="C2247" t="s">
        <v>405</v>
      </c>
      <c r="D2247" t="s">
        <v>406</v>
      </c>
      <c r="E2247" t="s">
        <v>37</v>
      </c>
      <c r="F2247" t="s">
        <v>11</v>
      </c>
      <c r="G2247" t="s">
        <v>1827</v>
      </c>
      <c r="H2247">
        <v>61.016409000000003</v>
      </c>
      <c r="I2247">
        <v>60.167433600000003</v>
      </c>
      <c r="J2247">
        <v>0.84897540000000005</v>
      </c>
      <c r="K2247">
        <v>1.4110214999999999</v>
      </c>
    </row>
    <row r="2248" spans="1:11" x14ac:dyDescent="0.25">
      <c r="A2248">
        <v>1</v>
      </c>
      <c r="B2248" t="s">
        <v>388</v>
      </c>
      <c r="C2248" t="s">
        <v>407</v>
      </c>
      <c r="D2248" t="s">
        <v>408</v>
      </c>
      <c r="E2248" t="s">
        <v>37</v>
      </c>
      <c r="F2248" t="s">
        <v>11</v>
      </c>
      <c r="G2248" t="s">
        <v>1827</v>
      </c>
      <c r="H2248">
        <v>63.159573399999999</v>
      </c>
      <c r="I2248">
        <v>61.016409000000003</v>
      </c>
      <c r="J2248">
        <v>2.1431643999999999</v>
      </c>
      <c r="K2248">
        <v>3.5124393999999999</v>
      </c>
    </row>
    <row r="2249" spans="1:11" x14ac:dyDescent="0.25">
      <c r="A2249">
        <v>1</v>
      </c>
      <c r="B2249" t="s">
        <v>388</v>
      </c>
      <c r="C2249" t="s">
        <v>411</v>
      </c>
      <c r="D2249" t="s">
        <v>412</v>
      </c>
      <c r="E2249" t="s">
        <v>37</v>
      </c>
      <c r="F2249" t="s">
        <v>11</v>
      </c>
      <c r="G2249" t="s">
        <v>1827</v>
      </c>
      <c r="H2249">
        <v>61.186696900000001</v>
      </c>
      <c r="I2249">
        <v>61.3507794</v>
      </c>
      <c r="J2249">
        <v>0.16408249999999999</v>
      </c>
      <c r="K2249">
        <v>0.26744970000000001</v>
      </c>
    </row>
    <row r="2250" spans="1:11" x14ac:dyDescent="0.25">
      <c r="A2250">
        <v>1</v>
      </c>
      <c r="B2250" t="s">
        <v>388</v>
      </c>
      <c r="C2250" t="s">
        <v>421</v>
      </c>
      <c r="D2250" t="s">
        <v>422</v>
      </c>
      <c r="E2250" t="s">
        <v>37</v>
      </c>
      <c r="F2250" t="s">
        <v>11</v>
      </c>
      <c r="G2250" t="s">
        <v>1827</v>
      </c>
      <c r="H2250">
        <v>62.176087899999999</v>
      </c>
      <c r="I2250">
        <v>61.619446000000003</v>
      </c>
      <c r="J2250">
        <v>0.55664190000000002</v>
      </c>
      <c r="K2250">
        <v>0.90335430000000005</v>
      </c>
    </row>
    <row r="2251" spans="1:11" x14ac:dyDescent="0.25">
      <c r="A2251">
        <v>1</v>
      </c>
      <c r="B2251" t="s">
        <v>388</v>
      </c>
      <c r="C2251" t="s">
        <v>425</v>
      </c>
      <c r="D2251" t="s">
        <v>426</v>
      </c>
      <c r="E2251" t="s">
        <v>37</v>
      </c>
      <c r="F2251" t="s">
        <v>11</v>
      </c>
      <c r="G2251" t="s">
        <v>1827</v>
      </c>
      <c r="H2251">
        <v>59.715485700000002</v>
      </c>
      <c r="I2251">
        <v>61.960687100000001</v>
      </c>
      <c r="J2251">
        <v>2.2452014</v>
      </c>
      <c r="K2251">
        <v>3.6235902000000002</v>
      </c>
    </row>
    <row r="2252" spans="1:11" x14ac:dyDescent="0.25">
      <c r="A2252">
        <v>1</v>
      </c>
      <c r="B2252" t="s">
        <v>388</v>
      </c>
      <c r="C2252" t="s">
        <v>429</v>
      </c>
      <c r="D2252" t="s">
        <v>430</v>
      </c>
      <c r="E2252" t="s">
        <v>37</v>
      </c>
      <c r="F2252" t="s">
        <v>11</v>
      </c>
      <c r="G2252" t="s">
        <v>1827</v>
      </c>
      <c r="H2252">
        <v>62.496505399999997</v>
      </c>
      <c r="I2252">
        <v>61.851778600000003</v>
      </c>
      <c r="J2252">
        <v>0.64472680000000004</v>
      </c>
      <c r="K2252">
        <v>1.0423739000000001</v>
      </c>
    </row>
    <row r="2253" spans="1:11" x14ac:dyDescent="0.25">
      <c r="A2253">
        <v>1</v>
      </c>
      <c r="B2253" t="s">
        <v>388</v>
      </c>
      <c r="C2253" t="s">
        <v>437</v>
      </c>
      <c r="D2253" t="s">
        <v>438</v>
      </c>
      <c r="E2253" t="s">
        <v>37</v>
      </c>
      <c r="F2253" t="s">
        <v>11</v>
      </c>
      <c r="G2253" t="s">
        <v>1827</v>
      </c>
      <c r="H2253">
        <v>61.813350499999999</v>
      </c>
      <c r="I2253">
        <v>60.736540499999997</v>
      </c>
      <c r="J2253">
        <v>1.07681</v>
      </c>
      <c r="K2253">
        <v>1.7729195</v>
      </c>
    </row>
    <row r="2254" spans="1:11" x14ac:dyDescent="0.25">
      <c r="A2254">
        <v>1</v>
      </c>
      <c r="B2254" t="s">
        <v>388</v>
      </c>
      <c r="C2254" t="s">
        <v>463</v>
      </c>
      <c r="D2254" t="s">
        <v>464</v>
      </c>
      <c r="E2254" t="s">
        <v>37</v>
      </c>
      <c r="F2254" t="s">
        <v>11</v>
      </c>
      <c r="G2254" t="s">
        <v>1827</v>
      </c>
      <c r="H2254">
        <v>59.785389199999997</v>
      </c>
      <c r="I2254">
        <v>61.123431400000001</v>
      </c>
      <c r="J2254">
        <v>1.3380422000000001</v>
      </c>
      <c r="K2254">
        <v>2.1890822999999999</v>
      </c>
    </row>
    <row r="2255" spans="1:11" x14ac:dyDescent="0.25">
      <c r="A2255">
        <v>1</v>
      </c>
      <c r="B2255" t="s">
        <v>388</v>
      </c>
      <c r="C2255" t="s">
        <v>467</v>
      </c>
      <c r="D2255" t="s">
        <v>468</v>
      </c>
      <c r="E2255" t="s">
        <v>37</v>
      </c>
      <c r="F2255" t="s">
        <v>11</v>
      </c>
      <c r="G2255" t="s">
        <v>1827</v>
      </c>
      <c r="H2255">
        <v>60.8960334</v>
      </c>
      <c r="I2255">
        <v>61.779409600000001</v>
      </c>
      <c r="J2255">
        <v>0.88337619999999994</v>
      </c>
      <c r="K2255">
        <v>1.4298877000000001</v>
      </c>
    </row>
    <row r="2256" spans="1:11" x14ac:dyDescent="0.25">
      <c r="A2256">
        <v>1</v>
      </c>
      <c r="B2256" t="s">
        <v>739</v>
      </c>
      <c r="C2256" t="s">
        <v>746</v>
      </c>
      <c r="D2256" t="s">
        <v>747</v>
      </c>
      <c r="E2256" t="s">
        <v>37</v>
      </c>
      <c r="F2256" t="s">
        <v>11</v>
      </c>
      <c r="G2256" t="s">
        <v>1827</v>
      </c>
      <c r="H2256">
        <v>63.339965900000003</v>
      </c>
      <c r="I2256">
        <v>62.715839500000001</v>
      </c>
      <c r="J2256">
        <v>0.62412639999999997</v>
      </c>
      <c r="K2256">
        <v>0.99516550000000004</v>
      </c>
    </row>
    <row r="2257" spans="1:11" x14ac:dyDescent="0.25">
      <c r="A2257">
        <v>1</v>
      </c>
      <c r="B2257" t="s">
        <v>739</v>
      </c>
      <c r="C2257" t="s">
        <v>748</v>
      </c>
      <c r="D2257" t="s">
        <v>749</v>
      </c>
      <c r="E2257" t="s">
        <v>37</v>
      </c>
      <c r="F2257" t="s">
        <v>11</v>
      </c>
      <c r="G2257" t="s">
        <v>1827</v>
      </c>
      <c r="H2257">
        <v>62.301077100000001</v>
      </c>
      <c r="I2257">
        <v>63.339965900000003</v>
      </c>
      <c r="J2257">
        <v>1.0388888000000001</v>
      </c>
      <c r="K2257">
        <v>1.6401790000000001</v>
      </c>
    </row>
    <row r="2258" spans="1:11" x14ac:dyDescent="0.25">
      <c r="A2258">
        <v>1</v>
      </c>
      <c r="B2258" t="s">
        <v>739</v>
      </c>
      <c r="C2258" t="s">
        <v>750</v>
      </c>
      <c r="D2258" t="s">
        <v>751</v>
      </c>
      <c r="E2258" t="s">
        <v>37</v>
      </c>
      <c r="F2258" t="s">
        <v>11</v>
      </c>
      <c r="G2258" t="s">
        <v>1827</v>
      </c>
      <c r="H2258">
        <v>62.338847299999998</v>
      </c>
      <c r="I2258">
        <v>62.301077100000001</v>
      </c>
      <c r="J2258">
        <v>3.7770199999999997E-2</v>
      </c>
      <c r="K2258">
        <v>6.06253E-2</v>
      </c>
    </row>
    <row r="2259" spans="1:11" x14ac:dyDescent="0.25">
      <c r="A2259">
        <v>1</v>
      </c>
      <c r="B2259" t="s">
        <v>739</v>
      </c>
      <c r="C2259" t="s">
        <v>772</v>
      </c>
      <c r="D2259" t="s">
        <v>773</v>
      </c>
      <c r="E2259" t="s">
        <v>37</v>
      </c>
      <c r="F2259" t="s">
        <v>11</v>
      </c>
      <c r="G2259" t="s">
        <v>1827</v>
      </c>
      <c r="H2259">
        <v>62.724347700000003</v>
      </c>
      <c r="I2259">
        <v>63.409106299999998</v>
      </c>
      <c r="J2259">
        <v>0.6847586</v>
      </c>
      <c r="K2259">
        <v>1.0799057999999999</v>
      </c>
    </row>
    <row r="2260" spans="1:11" x14ac:dyDescent="0.25">
      <c r="A2260">
        <v>1</v>
      </c>
      <c r="B2260" t="s">
        <v>739</v>
      </c>
      <c r="C2260" t="s">
        <v>780</v>
      </c>
      <c r="D2260" t="s">
        <v>781</v>
      </c>
      <c r="E2260" t="s">
        <v>37</v>
      </c>
      <c r="F2260" t="s">
        <v>11</v>
      </c>
      <c r="G2260" t="s">
        <v>1827</v>
      </c>
      <c r="H2260">
        <v>63.695667499999999</v>
      </c>
      <c r="I2260">
        <v>62.954093299999997</v>
      </c>
      <c r="J2260">
        <v>0.74157419999999996</v>
      </c>
      <c r="K2260">
        <v>1.1779603000000001</v>
      </c>
    </row>
    <row r="2261" spans="1:11" x14ac:dyDescent="0.25">
      <c r="A2261">
        <v>1</v>
      </c>
      <c r="B2261" t="s">
        <v>739</v>
      </c>
      <c r="C2261" t="s">
        <v>786</v>
      </c>
      <c r="D2261" t="s">
        <v>787</v>
      </c>
      <c r="E2261" t="s">
        <v>37</v>
      </c>
      <c r="F2261" t="s">
        <v>11</v>
      </c>
      <c r="G2261" t="s">
        <v>1827</v>
      </c>
      <c r="H2261">
        <v>62.531178799999999</v>
      </c>
      <c r="I2261">
        <v>63.493642700000002</v>
      </c>
      <c r="J2261">
        <v>0.96246390000000004</v>
      </c>
      <c r="K2261">
        <v>1.5158429</v>
      </c>
    </row>
    <row r="2262" spans="1:11" x14ac:dyDescent="0.25">
      <c r="A2262">
        <v>1</v>
      </c>
      <c r="B2262" t="s">
        <v>739</v>
      </c>
      <c r="C2262" t="s">
        <v>800</v>
      </c>
      <c r="D2262" t="s">
        <v>801</v>
      </c>
      <c r="E2262" t="s">
        <v>37</v>
      </c>
      <c r="F2262" t="s">
        <v>11</v>
      </c>
      <c r="G2262" t="s">
        <v>1827</v>
      </c>
      <c r="H2262">
        <v>63.465357500000003</v>
      </c>
      <c r="I2262">
        <v>63.666134100000001</v>
      </c>
      <c r="J2262">
        <v>0.2007766</v>
      </c>
      <c r="K2262">
        <v>0.31535859999999999</v>
      </c>
    </row>
    <row r="2263" spans="1:11" x14ac:dyDescent="0.25">
      <c r="A2263">
        <v>1</v>
      </c>
      <c r="B2263" t="s">
        <v>739</v>
      </c>
      <c r="C2263" t="s">
        <v>802</v>
      </c>
      <c r="D2263" t="s">
        <v>803</v>
      </c>
      <c r="E2263" t="s">
        <v>37</v>
      </c>
      <c r="F2263" t="s">
        <v>11</v>
      </c>
      <c r="G2263" t="s">
        <v>1827</v>
      </c>
      <c r="H2263">
        <v>63.241252899999999</v>
      </c>
      <c r="I2263">
        <v>63.465357500000003</v>
      </c>
      <c r="J2263">
        <v>0.22410459999999999</v>
      </c>
      <c r="K2263">
        <v>0.35311330000000002</v>
      </c>
    </row>
    <row r="2264" spans="1:11" x14ac:dyDescent="0.25">
      <c r="A2264">
        <v>1</v>
      </c>
      <c r="B2264" t="s">
        <v>739</v>
      </c>
      <c r="C2264" t="s">
        <v>804</v>
      </c>
      <c r="D2264" t="s">
        <v>805</v>
      </c>
      <c r="E2264" t="s">
        <v>37</v>
      </c>
      <c r="F2264" t="s">
        <v>11</v>
      </c>
      <c r="G2264" t="s">
        <v>1827</v>
      </c>
      <c r="H2264">
        <v>62.946386599999997</v>
      </c>
      <c r="I2264">
        <v>63.241252899999999</v>
      </c>
      <c r="J2264">
        <v>0.29486630000000003</v>
      </c>
      <c r="K2264">
        <v>0.46625630000000001</v>
      </c>
    </row>
    <row r="2265" spans="1:11" x14ac:dyDescent="0.25">
      <c r="A2265">
        <v>1</v>
      </c>
      <c r="B2265" t="s">
        <v>739</v>
      </c>
      <c r="C2265" t="s">
        <v>806</v>
      </c>
      <c r="D2265" t="s">
        <v>807</v>
      </c>
      <c r="E2265" t="s">
        <v>37</v>
      </c>
      <c r="F2265" t="s">
        <v>11</v>
      </c>
      <c r="G2265" t="s">
        <v>1827</v>
      </c>
      <c r="H2265">
        <v>62.9485709</v>
      </c>
      <c r="I2265">
        <v>62.946386599999997</v>
      </c>
      <c r="J2265">
        <v>2.1843000000000001E-3</v>
      </c>
      <c r="K2265">
        <v>3.4700999999999998E-3</v>
      </c>
    </row>
    <row r="2266" spans="1:11" x14ac:dyDescent="0.25">
      <c r="A2266">
        <v>1</v>
      </c>
      <c r="B2266" t="s">
        <v>739</v>
      </c>
      <c r="C2266" t="s">
        <v>812</v>
      </c>
      <c r="D2266" t="s">
        <v>813</v>
      </c>
      <c r="E2266" t="s">
        <v>37</v>
      </c>
      <c r="F2266" t="s">
        <v>11</v>
      </c>
      <c r="G2266" t="s">
        <v>1827</v>
      </c>
      <c r="H2266">
        <v>63.424576999999999</v>
      </c>
      <c r="I2266">
        <v>62.673980999999998</v>
      </c>
      <c r="J2266">
        <v>0.75059600000000004</v>
      </c>
      <c r="K2266">
        <v>1.1976198</v>
      </c>
    </row>
    <row r="2267" spans="1:11" x14ac:dyDescent="0.25">
      <c r="A2267">
        <v>1</v>
      </c>
      <c r="B2267" t="s">
        <v>739</v>
      </c>
      <c r="C2267" t="s">
        <v>832</v>
      </c>
      <c r="D2267" t="s">
        <v>833</v>
      </c>
      <c r="E2267" t="s">
        <v>37</v>
      </c>
      <c r="F2267" t="s">
        <v>11</v>
      </c>
      <c r="G2267" t="s">
        <v>1827</v>
      </c>
      <c r="H2267">
        <v>62.904898699999997</v>
      </c>
      <c r="I2267">
        <v>62.605935299999999</v>
      </c>
      <c r="J2267">
        <v>0.29896339999999999</v>
      </c>
      <c r="K2267">
        <v>0.47753200000000001</v>
      </c>
    </row>
    <row r="2268" spans="1:11" x14ac:dyDescent="0.25">
      <c r="A2268">
        <v>1</v>
      </c>
      <c r="B2268" t="s">
        <v>739</v>
      </c>
      <c r="C2268" t="s">
        <v>836</v>
      </c>
      <c r="D2268" t="s">
        <v>837</v>
      </c>
      <c r="E2268" t="s">
        <v>37</v>
      </c>
      <c r="F2268" t="s">
        <v>11</v>
      </c>
      <c r="G2268" t="s">
        <v>1827</v>
      </c>
      <c r="H2268">
        <v>61.836043599999996</v>
      </c>
      <c r="I2268">
        <v>62.598806600000003</v>
      </c>
      <c r="J2268">
        <v>0.76276299999999997</v>
      </c>
      <c r="K2268">
        <v>1.2184945</v>
      </c>
    </row>
    <row r="2269" spans="1:11" x14ac:dyDescent="0.25">
      <c r="A2269">
        <v>1</v>
      </c>
      <c r="B2269" t="s">
        <v>739</v>
      </c>
      <c r="C2269" t="s">
        <v>838</v>
      </c>
      <c r="D2269" t="s">
        <v>839</v>
      </c>
      <c r="E2269" t="s">
        <v>37</v>
      </c>
      <c r="F2269" t="s">
        <v>11</v>
      </c>
      <c r="G2269" t="s">
        <v>1827</v>
      </c>
      <c r="H2269">
        <v>63.017100900000003</v>
      </c>
      <c r="I2269">
        <v>61.836043599999996</v>
      </c>
      <c r="J2269">
        <v>1.1810573</v>
      </c>
      <c r="K2269">
        <v>1.9099820000000001</v>
      </c>
    </row>
    <row r="2270" spans="1:11" x14ac:dyDescent="0.25">
      <c r="A2270">
        <v>1</v>
      </c>
      <c r="B2270" t="s">
        <v>1100</v>
      </c>
      <c r="C2270" t="s">
        <v>1107</v>
      </c>
      <c r="D2270" t="s">
        <v>1108</v>
      </c>
      <c r="E2270" t="s">
        <v>37</v>
      </c>
      <c r="F2270" t="s">
        <v>11</v>
      </c>
      <c r="G2270" t="s">
        <v>1827</v>
      </c>
      <c r="H2270">
        <v>62.696891999999998</v>
      </c>
      <c r="I2270">
        <v>62.895984300000002</v>
      </c>
      <c r="J2270">
        <v>0.1990923</v>
      </c>
      <c r="K2270">
        <v>0.31654209999999999</v>
      </c>
    </row>
    <row r="2271" spans="1:11" x14ac:dyDescent="0.25">
      <c r="A2271">
        <v>1</v>
      </c>
      <c r="B2271" t="s">
        <v>1100</v>
      </c>
      <c r="C2271" t="s">
        <v>1111</v>
      </c>
      <c r="D2271" t="s">
        <v>1112</v>
      </c>
      <c r="E2271" t="s">
        <v>37</v>
      </c>
      <c r="F2271" t="s">
        <v>11</v>
      </c>
      <c r="G2271" t="s">
        <v>1827</v>
      </c>
      <c r="H2271">
        <v>62.926543299999999</v>
      </c>
      <c r="I2271">
        <v>62.564911700000003</v>
      </c>
      <c r="J2271">
        <v>0.3616316</v>
      </c>
      <c r="K2271">
        <v>0.57801020000000003</v>
      </c>
    </row>
    <row r="2272" spans="1:11" x14ac:dyDescent="0.25">
      <c r="A2272">
        <v>1</v>
      </c>
      <c r="B2272" t="s">
        <v>1100</v>
      </c>
      <c r="C2272" t="s">
        <v>1119</v>
      </c>
      <c r="D2272" t="s">
        <v>1120</v>
      </c>
      <c r="E2272" t="s">
        <v>37</v>
      </c>
      <c r="F2272" t="s">
        <v>11</v>
      </c>
      <c r="G2272" t="s">
        <v>1827</v>
      </c>
      <c r="H2272">
        <v>62.720164799999999</v>
      </c>
      <c r="I2272">
        <v>63.716234</v>
      </c>
      <c r="J2272">
        <v>0.99606919999999999</v>
      </c>
      <c r="K2272">
        <v>1.5632895</v>
      </c>
    </row>
    <row r="2273" spans="1:11" x14ac:dyDescent="0.25">
      <c r="A2273">
        <v>1</v>
      </c>
      <c r="B2273" t="s">
        <v>1100</v>
      </c>
      <c r="C2273" t="s">
        <v>1121</v>
      </c>
      <c r="D2273" t="s">
        <v>1122</v>
      </c>
      <c r="E2273" t="s">
        <v>37</v>
      </c>
      <c r="F2273" t="s">
        <v>11</v>
      </c>
      <c r="G2273" t="s">
        <v>1827</v>
      </c>
      <c r="H2273">
        <v>62.793597499999997</v>
      </c>
      <c r="I2273">
        <v>62.720164799999999</v>
      </c>
      <c r="J2273">
        <v>7.3432700000000004E-2</v>
      </c>
      <c r="K2273">
        <v>0.1170799</v>
      </c>
    </row>
    <row r="2274" spans="1:11" x14ac:dyDescent="0.25">
      <c r="A2274">
        <v>1</v>
      </c>
      <c r="B2274" t="s">
        <v>1100</v>
      </c>
      <c r="C2274" t="s">
        <v>1156</v>
      </c>
      <c r="D2274" t="s">
        <v>1157</v>
      </c>
      <c r="E2274" t="s">
        <v>37</v>
      </c>
      <c r="F2274" t="s">
        <v>11</v>
      </c>
      <c r="G2274" t="s">
        <v>1827</v>
      </c>
      <c r="H2274">
        <v>62.370384399999999</v>
      </c>
      <c r="I2274">
        <v>63.146915499999999</v>
      </c>
      <c r="J2274">
        <v>0.77653110000000003</v>
      </c>
      <c r="K2274">
        <v>1.2297213</v>
      </c>
    </row>
    <row r="2275" spans="1:11" x14ac:dyDescent="0.25">
      <c r="A2275">
        <v>1</v>
      </c>
      <c r="B2275" t="s">
        <v>1100</v>
      </c>
      <c r="C2275" t="s">
        <v>1158</v>
      </c>
      <c r="D2275" t="s">
        <v>1159</v>
      </c>
      <c r="E2275" t="s">
        <v>37</v>
      </c>
      <c r="F2275" t="s">
        <v>11</v>
      </c>
      <c r="G2275" t="s">
        <v>1827</v>
      </c>
      <c r="H2275">
        <v>62.979485099999998</v>
      </c>
      <c r="I2275">
        <v>62.370384399999999</v>
      </c>
      <c r="J2275">
        <v>0.60910070000000005</v>
      </c>
      <c r="K2275">
        <v>0.97658639999999997</v>
      </c>
    </row>
    <row r="2276" spans="1:11" x14ac:dyDescent="0.25">
      <c r="A2276">
        <v>1</v>
      </c>
      <c r="B2276" t="s">
        <v>1100</v>
      </c>
      <c r="C2276" t="s">
        <v>1166</v>
      </c>
      <c r="D2276" t="s">
        <v>1167</v>
      </c>
      <c r="E2276" t="s">
        <v>37</v>
      </c>
      <c r="F2276" t="s">
        <v>11</v>
      </c>
      <c r="G2276" t="s">
        <v>1827</v>
      </c>
      <c r="H2276">
        <v>62.491474500000002</v>
      </c>
      <c r="I2276">
        <v>63.150204799999997</v>
      </c>
      <c r="J2276">
        <v>0.65873029999999999</v>
      </c>
      <c r="K2276">
        <v>1.0431166000000001</v>
      </c>
    </row>
    <row r="2277" spans="1:11" x14ac:dyDescent="0.25">
      <c r="A2277">
        <v>1</v>
      </c>
      <c r="B2277" t="s">
        <v>1100</v>
      </c>
      <c r="C2277" t="s">
        <v>1180</v>
      </c>
      <c r="D2277" t="s">
        <v>1181</v>
      </c>
      <c r="E2277" t="s">
        <v>37</v>
      </c>
      <c r="F2277" t="s">
        <v>11</v>
      </c>
      <c r="G2277" t="s">
        <v>1827</v>
      </c>
      <c r="H2277">
        <v>63.329296499999998</v>
      </c>
      <c r="I2277">
        <v>62.634758900000001</v>
      </c>
      <c r="J2277">
        <v>0.69453759999999998</v>
      </c>
      <c r="K2277">
        <v>1.1088693000000001</v>
      </c>
    </row>
    <row r="2278" spans="1:11" x14ac:dyDescent="0.25">
      <c r="A2278">
        <v>1</v>
      </c>
      <c r="B2278" t="s">
        <v>1100</v>
      </c>
      <c r="C2278" t="s">
        <v>1184</v>
      </c>
      <c r="D2278" t="s">
        <v>1185</v>
      </c>
      <c r="E2278" t="s">
        <v>37</v>
      </c>
      <c r="F2278" t="s">
        <v>11</v>
      </c>
      <c r="G2278" t="s">
        <v>1827</v>
      </c>
      <c r="H2278">
        <v>62.874895700000003</v>
      </c>
      <c r="I2278">
        <v>63.2087346</v>
      </c>
      <c r="J2278">
        <v>0.33383889999999999</v>
      </c>
      <c r="K2278">
        <v>0.52815310000000004</v>
      </c>
    </row>
    <row r="2279" spans="1:11" x14ac:dyDescent="0.25">
      <c r="A2279">
        <v>1</v>
      </c>
      <c r="B2279" t="s">
        <v>1100</v>
      </c>
      <c r="C2279" t="s">
        <v>1188</v>
      </c>
      <c r="D2279" t="s">
        <v>1189</v>
      </c>
      <c r="E2279" t="s">
        <v>37</v>
      </c>
      <c r="F2279" t="s">
        <v>11</v>
      </c>
      <c r="G2279" t="s">
        <v>1827</v>
      </c>
      <c r="H2279">
        <v>62.7329103</v>
      </c>
      <c r="I2279">
        <v>62.853648</v>
      </c>
      <c r="J2279">
        <v>0.1207377</v>
      </c>
      <c r="K2279">
        <v>0.1920934</v>
      </c>
    </row>
    <row r="2280" spans="1:11" x14ac:dyDescent="0.25">
      <c r="A2280">
        <v>1</v>
      </c>
      <c r="B2280" t="s">
        <v>1100</v>
      </c>
      <c r="C2280" t="s">
        <v>1190</v>
      </c>
      <c r="D2280" t="s">
        <v>1191</v>
      </c>
      <c r="E2280" t="s">
        <v>37</v>
      </c>
      <c r="F2280" t="s">
        <v>11</v>
      </c>
      <c r="G2280" t="s">
        <v>1827</v>
      </c>
      <c r="H2280">
        <v>63.525408400000003</v>
      </c>
      <c r="I2280">
        <v>62.7329103</v>
      </c>
      <c r="J2280">
        <v>0.79249809999999998</v>
      </c>
      <c r="K2280">
        <v>1.2632892</v>
      </c>
    </row>
    <row r="2281" spans="1:11" x14ac:dyDescent="0.25">
      <c r="A2281">
        <v>1</v>
      </c>
      <c r="B2281" t="s">
        <v>1100</v>
      </c>
      <c r="C2281" t="s">
        <v>1208</v>
      </c>
      <c r="D2281" t="s">
        <v>1209</v>
      </c>
      <c r="E2281" t="s">
        <v>37</v>
      </c>
      <c r="F2281" t="s">
        <v>11</v>
      </c>
      <c r="G2281" t="s">
        <v>1827</v>
      </c>
      <c r="H2281">
        <v>62.650457199999998</v>
      </c>
      <c r="I2281">
        <v>62.806172099999998</v>
      </c>
      <c r="J2281">
        <v>0.15571489999999999</v>
      </c>
      <c r="K2281">
        <v>0.24792929999999999</v>
      </c>
    </row>
    <row r="2282" spans="1:11" x14ac:dyDescent="0.25">
      <c r="A2282">
        <v>1</v>
      </c>
      <c r="B2282" t="s">
        <v>1100</v>
      </c>
      <c r="C2282" t="s">
        <v>1216</v>
      </c>
      <c r="D2282" t="s">
        <v>1217</v>
      </c>
      <c r="E2282" t="s">
        <v>37</v>
      </c>
      <c r="F2282" t="s">
        <v>11</v>
      </c>
      <c r="G2282" t="s">
        <v>1827</v>
      </c>
      <c r="H2282">
        <v>62.39385</v>
      </c>
      <c r="I2282">
        <v>63.181209699999997</v>
      </c>
      <c r="J2282">
        <v>0.7873597</v>
      </c>
      <c r="K2282">
        <v>1.2461928</v>
      </c>
    </row>
    <row r="2283" spans="1:11" x14ac:dyDescent="0.25">
      <c r="A2283">
        <v>1</v>
      </c>
      <c r="B2283" t="s">
        <v>1462</v>
      </c>
      <c r="C2283" t="s">
        <v>1473</v>
      </c>
      <c r="D2283" t="s">
        <v>1474</v>
      </c>
      <c r="E2283" t="s">
        <v>37</v>
      </c>
      <c r="F2283" t="s">
        <v>11</v>
      </c>
      <c r="G2283" t="s">
        <v>1827</v>
      </c>
      <c r="H2283">
        <v>64.055080200000006</v>
      </c>
      <c r="I2283">
        <v>63.127779599999997</v>
      </c>
      <c r="J2283">
        <v>0.92730060000000003</v>
      </c>
      <c r="K2283">
        <v>1.4689264</v>
      </c>
    </row>
    <row r="2284" spans="1:11" x14ac:dyDescent="0.25">
      <c r="A2284">
        <v>1</v>
      </c>
      <c r="B2284" t="s">
        <v>1462</v>
      </c>
      <c r="C2284" t="s">
        <v>1477</v>
      </c>
      <c r="D2284" t="s">
        <v>1478</v>
      </c>
      <c r="E2284" t="s">
        <v>37</v>
      </c>
      <c r="F2284" t="s">
        <v>11</v>
      </c>
      <c r="G2284" t="s">
        <v>1827</v>
      </c>
      <c r="H2284">
        <v>64.027614200000002</v>
      </c>
      <c r="I2284">
        <v>64.292003500000007</v>
      </c>
      <c r="J2284">
        <v>0.26438929999999999</v>
      </c>
      <c r="K2284">
        <v>0.41123199999999999</v>
      </c>
    </row>
    <row r="2285" spans="1:11" x14ac:dyDescent="0.25">
      <c r="A2285">
        <v>1</v>
      </c>
      <c r="B2285" t="s">
        <v>1462</v>
      </c>
      <c r="C2285" t="s">
        <v>1491</v>
      </c>
      <c r="D2285" t="s">
        <v>1492</v>
      </c>
      <c r="E2285" t="s">
        <v>37</v>
      </c>
      <c r="F2285" t="s">
        <v>11</v>
      </c>
      <c r="G2285" t="s">
        <v>1827</v>
      </c>
      <c r="H2285">
        <v>62.563767599999998</v>
      </c>
      <c r="I2285">
        <v>63.842731499999999</v>
      </c>
      <c r="J2285">
        <v>1.2789638999999999</v>
      </c>
      <c r="K2285">
        <v>2.0033039000000001</v>
      </c>
    </row>
    <row r="2286" spans="1:11" x14ac:dyDescent="0.25">
      <c r="A2286">
        <v>1</v>
      </c>
      <c r="B2286" t="s">
        <v>1462</v>
      </c>
      <c r="C2286" t="s">
        <v>1513</v>
      </c>
      <c r="D2286" t="s">
        <v>1514</v>
      </c>
      <c r="E2286" t="s">
        <v>37</v>
      </c>
      <c r="F2286" t="s">
        <v>11</v>
      </c>
      <c r="G2286" t="s">
        <v>1827</v>
      </c>
      <c r="H2286">
        <v>63.984837499999998</v>
      </c>
      <c r="I2286">
        <v>64.607795899999999</v>
      </c>
      <c r="J2286">
        <v>0.62295840000000002</v>
      </c>
      <c r="K2286">
        <v>0.9642155</v>
      </c>
    </row>
    <row r="2287" spans="1:11" x14ac:dyDescent="0.25">
      <c r="A2287">
        <v>1</v>
      </c>
      <c r="B2287" t="s">
        <v>1462</v>
      </c>
      <c r="C2287" t="s">
        <v>1515</v>
      </c>
      <c r="D2287" t="s">
        <v>1516</v>
      </c>
      <c r="E2287" t="s">
        <v>37</v>
      </c>
      <c r="F2287" t="s">
        <v>11</v>
      </c>
      <c r="G2287" t="s">
        <v>1827</v>
      </c>
      <c r="H2287">
        <v>63.990711099999999</v>
      </c>
      <c r="I2287">
        <v>63.984837499999998</v>
      </c>
      <c r="J2287">
        <v>5.8735999999999997E-3</v>
      </c>
      <c r="K2287">
        <v>9.1797000000000007E-3</v>
      </c>
    </row>
    <row r="2288" spans="1:11" x14ac:dyDescent="0.25">
      <c r="A2288">
        <v>1</v>
      </c>
      <c r="B2288" t="s">
        <v>1462</v>
      </c>
      <c r="C2288" t="s">
        <v>1537</v>
      </c>
      <c r="D2288" t="s">
        <v>1538</v>
      </c>
      <c r="E2288" t="s">
        <v>37</v>
      </c>
      <c r="F2288" t="s">
        <v>11</v>
      </c>
      <c r="G2288" t="s">
        <v>1827</v>
      </c>
      <c r="H2288">
        <v>64.039481300000006</v>
      </c>
      <c r="I2288">
        <v>63.625332999999998</v>
      </c>
      <c r="J2288">
        <v>0.41414830000000002</v>
      </c>
      <c r="K2288">
        <v>0.65091730000000003</v>
      </c>
    </row>
    <row r="2289" spans="1:11" x14ac:dyDescent="0.25">
      <c r="A2289">
        <v>1</v>
      </c>
      <c r="B2289" t="s">
        <v>1462</v>
      </c>
      <c r="C2289" t="s">
        <v>1539</v>
      </c>
      <c r="D2289" t="s">
        <v>1540</v>
      </c>
      <c r="E2289" t="s">
        <v>37</v>
      </c>
      <c r="F2289" t="s">
        <v>11</v>
      </c>
      <c r="G2289" t="s">
        <v>1827</v>
      </c>
      <c r="H2289">
        <v>62.599011500000003</v>
      </c>
      <c r="I2289">
        <v>64.039481300000006</v>
      </c>
      <c r="J2289">
        <v>1.4404698</v>
      </c>
      <c r="K2289">
        <v>2.2493465000000001</v>
      </c>
    </row>
    <row r="2290" spans="1:11" x14ac:dyDescent="0.25">
      <c r="A2290">
        <v>1</v>
      </c>
      <c r="B2290" t="s">
        <v>1462</v>
      </c>
      <c r="C2290" t="s">
        <v>1543</v>
      </c>
      <c r="D2290" t="s">
        <v>1544</v>
      </c>
      <c r="E2290" t="s">
        <v>37</v>
      </c>
      <c r="F2290" t="s">
        <v>11</v>
      </c>
      <c r="G2290" t="s">
        <v>1827</v>
      </c>
      <c r="H2290">
        <v>62.459746099999997</v>
      </c>
      <c r="I2290">
        <v>62.599011500000003</v>
      </c>
      <c r="J2290">
        <v>0.13926540000000001</v>
      </c>
      <c r="K2290">
        <v>0.22247220000000001</v>
      </c>
    </row>
    <row r="2291" spans="1:11" x14ac:dyDescent="0.25">
      <c r="A2291">
        <v>1</v>
      </c>
      <c r="B2291" t="s">
        <v>1462</v>
      </c>
      <c r="C2291" t="s">
        <v>1547</v>
      </c>
      <c r="D2291" t="s">
        <v>1548</v>
      </c>
      <c r="E2291" t="s">
        <v>37</v>
      </c>
      <c r="F2291" t="s">
        <v>11</v>
      </c>
      <c r="G2291" t="s">
        <v>1827</v>
      </c>
      <c r="H2291">
        <v>64.375616399999998</v>
      </c>
      <c r="I2291">
        <v>63.411286199999999</v>
      </c>
      <c r="J2291">
        <v>0.96433020000000003</v>
      </c>
      <c r="K2291">
        <v>1.5207548</v>
      </c>
    </row>
    <row r="2292" spans="1:11" x14ac:dyDescent="0.25">
      <c r="A2292">
        <v>1</v>
      </c>
      <c r="B2292" t="s">
        <v>1462</v>
      </c>
      <c r="C2292" t="s">
        <v>1555</v>
      </c>
      <c r="D2292" t="s">
        <v>1556</v>
      </c>
      <c r="E2292" t="s">
        <v>37</v>
      </c>
      <c r="F2292" t="s">
        <v>11</v>
      </c>
      <c r="G2292" t="s">
        <v>1827</v>
      </c>
      <c r="H2292">
        <v>64.441703700000005</v>
      </c>
      <c r="I2292">
        <v>63.830402399999997</v>
      </c>
      <c r="J2292">
        <v>0.61130130000000005</v>
      </c>
      <c r="K2292">
        <v>0.95769610000000005</v>
      </c>
    </row>
    <row r="2293" spans="1:11" x14ac:dyDescent="0.25">
      <c r="A2293">
        <v>1</v>
      </c>
      <c r="B2293" t="s">
        <v>1462</v>
      </c>
      <c r="C2293" t="s">
        <v>1557</v>
      </c>
      <c r="D2293" t="s">
        <v>1558</v>
      </c>
      <c r="E2293" t="s">
        <v>37</v>
      </c>
      <c r="F2293" t="s">
        <v>11</v>
      </c>
      <c r="G2293" t="s">
        <v>1827</v>
      </c>
      <c r="H2293">
        <v>63.135135599999998</v>
      </c>
      <c r="I2293">
        <v>64.441703700000005</v>
      </c>
      <c r="J2293">
        <v>1.3065681</v>
      </c>
      <c r="K2293">
        <v>2.0275194999999999</v>
      </c>
    </row>
    <row r="2294" spans="1:11" x14ac:dyDescent="0.25">
      <c r="A2294">
        <v>1</v>
      </c>
      <c r="B2294" t="s">
        <v>1462</v>
      </c>
      <c r="C2294" t="s">
        <v>1573</v>
      </c>
      <c r="D2294" t="s">
        <v>1574</v>
      </c>
      <c r="E2294" t="s">
        <v>37</v>
      </c>
      <c r="F2294" t="s">
        <v>11</v>
      </c>
      <c r="G2294" t="s">
        <v>1827</v>
      </c>
      <c r="H2294">
        <v>63.839776700000002</v>
      </c>
      <c r="I2294">
        <v>63.084276600000003</v>
      </c>
      <c r="J2294">
        <v>0.75550010000000001</v>
      </c>
      <c r="K2294">
        <v>1.1976043999999999</v>
      </c>
    </row>
    <row r="2295" spans="1:11" x14ac:dyDescent="0.25">
      <c r="A2295">
        <v>2</v>
      </c>
      <c r="B2295" t="s">
        <v>36</v>
      </c>
      <c r="C2295" t="s">
        <v>144</v>
      </c>
      <c r="D2295" t="s">
        <v>145</v>
      </c>
      <c r="E2295" t="s">
        <v>37</v>
      </c>
      <c r="F2295" t="s">
        <v>11</v>
      </c>
      <c r="G2295" t="s">
        <v>1827</v>
      </c>
      <c r="H2295">
        <v>63.286714699999997</v>
      </c>
      <c r="I2295">
        <v>63.166421999999997</v>
      </c>
      <c r="J2295">
        <v>0.1202927</v>
      </c>
      <c r="K2295">
        <v>0.19043769999999999</v>
      </c>
    </row>
    <row r="2296" spans="1:11" x14ac:dyDescent="0.25">
      <c r="A2296">
        <v>2</v>
      </c>
      <c r="B2296" t="s">
        <v>36</v>
      </c>
      <c r="C2296" t="s">
        <v>156</v>
      </c>
      <c r="D2296" t="s">
        <v>157</v>
      </c>
      <c r="E2296" t="s">
        <v>37</v>
      </c>
      <c r="F2296" t="s">
        <v>11</v>
      </c>
      <c r="G2296" t="s">
        <v>1827</v>
      </c>
      <c r="H2296">
        <v>63.121400000000001</v>
      </c>
      <c r="I2296">
        <v>62.983610599999999</v>
      </c>
      <c r="J2296">
        <v>0.13778940000000001</v>
      </c>
      <c r="K2296">
        <v>0.2187702</v>
      </c>
    </row>
    <row r="2297" spans="1:11" x14ac:dyDescent="0.25">
      <c r="A2297">
        <v>2</v>
      </c>
      <c r="B2297" t="s">
        <v>36</v>
      </c>
      <c r="C2297" t="s">
        <v>174</v>
      </c>
      <c r="D2297" t="s">
        <v>175</v>
      </c>
      <c r="E2297" t="s">
        <v>37</v>
      </c>
      <c r="F2297" t="s">
        <v>11</v>
      </c>
      <c r="G2297" t="s">
        <v>1827</v>
      </c>
      <c r="H2297">
        <v>64.128059399999998</v>
      </c>
      <c r="I2297">
        <v>63.005467799999998</v>
      </c>
      <c r="J2297">
        <v>1.1225916</v>
      </c>
      <c r="K2297">
        <v>1.7817368</v>
      </c>
    </row>
    <row r="2298" spans="1:11" x14ac:dyDescent="0.25">
      <c r="A2298">
        <v>2</v>
      </c>
      <c r="B2298" t="s">
        <v>36</v>
      </c>
      <c r="C2298" t="s">
        <v>180</v>
      </c>
      <c r="D2298" t="s">
        <v>181</v>
      </c>
      <c r="E2298" t="s">
        <v>37</v>
      </c>
      <c r="F2298" t="s">
        <v>11</v>
      </c>
      <c r="G2298" t="s">
        <v>1827</v>
      </c>
      <c r="H2298">
        <v>63.323329700000002</v>
      </c>
      <c r="I2298">
        <v>62.750384099999998</v>
      </c>
      <c r="J2298">
        <v>0.57294560000000005</v>
      </c>
      <c r="K2298">
        <v>0.91305510000000001</v>
      </c>
    </row>
    <row r="2299" spans="1:11" x14ac:dyDescent="0.25">
      <c r="A2299">
        <v>2</v>
      </c>
      <c r="B2299" t="s">
        <v>36</v>
      </c>
      <c r="C2299" t="s">
        <v>196</v>
      </c>
      <c r="D2299" t="s">
        <v>197</v>
      </c>
      <c r="E2299" t="s">
        <v>37</v>
      </c>
      <c r="F2299" t="s">
        <v>11</v>
      </c>
      <c r="G2299" t="s">
        <v>1827</v>
      </c>
      <c r="H2299">
        <v>64.1113505</v>
      </c>
      <c r="I2299">
        <v>63.6234787</v>
      </c>
      <c r="J2299">
        <v>0.48787180000000002</v>
      </c>
      <c r="K2299">
        <v>0.76681089999999996</v>
      </c>
    </row>
    <row r="2300" spans="1:11" x14ac:dyDescent="0.25">
      <c r="A2300">
        <v>2</v>
      </c>
      <c r="B2300" t="s">
        <v>36</v>
      </c>
      <c r="C2300" t="s">
        <v>204</v>
      </c>
      <c r="D2300" t="s">
        <v>205</v>
      </c>
      <c r="E2300" t="s">
        <v>37</v>
      </c>
      <c r="F2300" t="s">
        <v>11</v>
      </c>
      <c r="G2300" t="s">
        <v>1827</v>
      </c>
      <c r="H2300">
        <v>63.7198463</v>
      </c>
      <c r="I2300">
        <v>64.193886899999995</v>
      </c>
      <c r="J2300">
        <v>0.47404059999999998</v>
      </c>
      <c r="K2300">
        <v>0.73845130000000003</v>
      </c>
    </row>
    <row r="2301" spans="1:11" x14ac:dyDescent="0.25">
      <c r="A2301">
        <v>2</v>
      </c>
      <c r="B2301" t="s">
        <v>36</v>
      </c>
      <c r="C2301" t="s">
        <v>214</v>
      </c>
      <c r="D2301" t="s">
        <v>215</v>
      </c>
      <c r="E2301" t="s">
        <v>37</v>
      </c>
      <c r="F2301" t="s">
        <v>11</v>
      </c>
      <c r="G2301" t="s">
        <v>1827</v>
      </c>
      <c r="H2301">
        <v>62.885979200000001</v>
      </c>
      <c r="I2301">
        <v>63.720470499999998</v>
      </c>
      <c r="J2301">
        <v>0.83449130000000005</v>
      </c>
      <c r="K2301">
        <v>1.3096125999999999</v>
      </c>
    </row>
    <row r="2302" spans="1:11" x14ac:dyDescent="0.25">
      <c r="A2302">
        <v>2</v>
      </c>
      <c r="B2302" t="s">
        <v>36</v>
      </c>
      <c r="C2302" t="s">
        <v>220</v>
      </c>
      <c r="D2302" t="s">
        <v>221</v>
      </c>
      <c r="E2302" t="s">
        <v>37</v>
      </c>
      <c r="F2302" t="s">
        <v>11</v>
      </c>
      <c r="G2302" t="s">
        <v>1827</v>
      </c>
      <c r="H2302">
        <v>62.525067200000002</v>
      </c>
      <c r="I2302">
        <v>62.820243900000001</v>
      </c>
      <c r="J2302">
        <v>0.29517670000000001</v>
      </c>
      <c r="K2302">
        <v>0.46987509999999999</v>
      </c>
    </row>
    <row r="2303" spans="1:11" x14ac:dyDescent="0.25">
      <c r="A2303">
        <v>2</v>
      </c>
      <c r="B2303" t="s">
        <v>36</v>
      </c>
      <c r="C2303" t="s">
        <v>222</v>
      </c>
      <c r="D2303" t="s">
        <v>223</v>
      </c>
      <c r="E2303" t="s">
        <v>37</v>
      </c>
      <c r="F2303" t="s">
        <v>11</v>
      </c>
      <c r="G2303" t="s">
        <v>1827</v>
      </c>
      <c r="H2303">
        <v>62.568334800000002</v>
      </c>
      <c r="I2303">
        <v>62.525067200000002</v>
      </c>
      <c r="J2303">
        <v>4.3267600000000003E-2</v>
      </c>
      <c r="K2303">
        <v>6.9200399999999995E-2</v>
      </c>
    </row>
    <row r="2304" spans="1:11" x14ac:dyDescent="0.25">
      <c r="A2304">
        <v>2</v>
      </c>
      <c r="B2304" t="s">
        <v>36</v>
      </c>
      <c r="C2304" t="s">
        <v>234</v>
      </c>
      <c r="D2304" t="s">
        <v>235</v>
      </c>
      <c r="E2304" t="s">
        <v>37</v>
      </c>
      <c r="F2304" t="s">
        <v>11</v>
      </c>
      <c r="G2304" t="s">
        <v>1827</v>
      </c>
      <c r="H2304">
        <v>62.891403599999997</v>
      </c>
      <c r="I2304">
        <v>64.151634400000006</v>
      </c>
      <c r="J2304">
        <v>1.2602308</v>
      </c>
      <c r="K2304">
        <v>1.9644562999999999</v>
      </c>
    </row>
    <row r="2305" spans="1:11" x14ac:dyDescent="0.25">
      <c r="A2305">
        <v>2</v>
      </c>
      <c r="B2305" t="s">
        <v>36</v>
      </c>
      <c r="C2305" t="s">
        <v>238</v>
      </c>
      <c r="D2305" t="s">
        <v>239</v>
      </c>
      <c r="E2305" t="s">
        <v>37</v>
      </c>
      <c r="F2305" t="s">
        <v>11</v>
      </c>
      <c r="G2305" t="s">
        <v>1827</v>
      </c>
      <c r="H2305">
        <v>63.059842099999997</v>
      </c>
      <c r="I2305">
        <v>64.204937999999999</v>
      </c>
      <c r="J2305">
        <v>1.1450959000000001</v>
      </c>
      <c r="K2305">
        <v>1.7835013</v>
      </c>
    </row>
    <row r="2306" spans="1:11" x14ac:dyDescent="0.25">
      <c r="A2306">
        <v>2</v>
      </c>
      <c r="B2306" t="s">
        <v>388</v>
      </c>
      <c r="C2306" t="s">
        <v>487</v>
      </c>
      <c r="D2306" t="s">
        <v>488</v>
      </c>
      <c r="E2306" t="s">
        <v>37</v>
      </c>
      <c r="F2306" t="s">
        <v>11</v>
      </c>
      <c r="G2306" t="s">
        <v>1827</v>
      </c>
      <c r="H2306">
        <v>61.7454994</v>
      </c>
      <c r="I2306">
        <v>61.255728400000002</v>
      </c>
      <c r="J2306">
        <v>0.48977100000000001</v>
      </c>
      <c r="K2306">
        <v>0.79955129999999996</v>
      </c>
    </row>
    <row r="2307" spans="1:11" x14ac:dyDescent="0.25">
      <c r="A2307">
        <v>2</v>
      </c>
      <c r="B2307" t="s">
        <v>388</v>
      </c>
      <c r="C2307" t="s">
        <v>489</v>
      </c>
      <c r="D2307" t="s">
        <v>490</v>
      </c>
      <c r="E2307" t="s">
        <v>37</v>
      </c>
      <c r="F2307" t="s">
        <v>11</v>
      </c>
      <c r="G2307" t="s">
        <v>1827</v>
      </c>
      <c r="H2307">
        <v>61.374094200000002</v>
      </c>
      <c r="I2307">
        <v>61.7454994</v>
      </c>
      <c r="J2307">
        <v>0.37140519999999999</v>
      </c>
      <c r="K2307">
        <v>0.60150979999999998</v>
      </c>
    </row>
    <row r="2308" spans="1:11" x14ac:dyDescent="0.25">
      <c r="A2308">
        <v>2</v>
      </c>
      <c r="B2308" t="s">
        <v>388</v>
      </c>
      <c r="C2308" t="s">
        <v>501</v>
      </c>
      <c r="D2308" t="s">
        <v>502</v>
      </c>
      <c r="E2308" t="s">
        <v>37</v>
      </c>
      <c r="F2308" t="s">
        <v>11</v>
      </c>
      <c r="G2308" t="s">
        <v>1827</v>
      </c>
      <c r="H2308">
        <v>61.940677899999997</v>
      </c>
      <c r="I2308">
        <v>62.7647251</v>
      </c>
      <c r="J2308">
        <v>0.82404719999999998</v>
      </c>
      <c r="K2308">
        <v>1.3129145</v>
      </c>
    </row>
    <row r="2309" spans="1:11" x14ac:dyDescent="0.25">
      <c r="A2309">
        <v>2</v>
      </c>
      <c r="B2309" t="s">
        <v>388</v>
      </c>
      <c r="C2309" t="s">
        <v>505</v>
      </c>
      <c r="D2309" t="s">
        <v>506</v>
      </c>
      <c r="E2309" t="s">
        <v>37</v>
      </c>
      <c r="F2309" t="s">
        <v>11</v>
      </c>
      <c r="G2309" t="s">
        <v>1827</v>
      </c>
      <c r="H2309">
        <v>62.6111772</v>
      </c>
      <c r="I2309">
        <v>59.889148200000001</v>
      </c>
      <c r="J2309">
        <v>2.722029</v>
      </c>
      <c r="K2309">
        <v>4.5451122000000002</v>
      </c>
    </row>
    <row r="2310" spans="1:11" x14ac:dyDescent="0.25">
      <c r="A2310">
        <v>2</v>
      </c>
      <c r="B2310" t="s">
        <v>388</v>
      </c>
      <c r="C2310" t="s">
        <v>513</v>
      </c>
      <c r="D2310" t="s">
        <v>514</v>
      </c>
      <c r="E2310" t="s">
        <v>37</v>
      </c>
      <c r="F2310" t="s">
        <v>11</v>
      </c>
      <c r="G2310" t="s">
        <v>1827</v>
      </c>
      <c r="H2310">
        <v>61.897154399999998</v>
      </c>
      <c r="I2310">
        <v>60.3144244</v>
      </c>
      <c r="J2310">
        <v>1.58273</v>
      </c>
      <c r="K2310">
        <v>2.6241317999999998</v>
      </c>
    </row>
    <row r="2311" spans="1:11" x14ac:dyDescent="0.25">
      <c r="A2311">
        <v>2</v>
      </c>
      <c r="B2311" t="s">
        <v>388</v>
      </c>
      <c r="C2311" t="s">
        <v>529</v>
      </c>
      <c r="D2311" t="s">
        <v>530</v>
      </c>
      <c r="E2311" t="s">
        <v>37</v>
      </c>
      <c r="F2311" t="s">
        <v>11</v>
      </c>
      <c r="G2311" t="s">
        <v>1827</v>
      </c>
      <c r="H2311">
        <v>61.1951137</v>
      </c>
      <c r="I2311">
        <v>59.914293800000003</v>
      </c>
      <c r="J2311">
        <v>1.2808199</v>
      </c>
      <c r="K2311">
        <v>2.1377535000000001</v>
      </c>
    </row>
    <row r="2312" spans="1:11" x14ac:dyDescent="0.25">
      <c r="A2312">
        <v>2</v>
      </c>
      <c r="B2312" t="s">
        <v>388</v>
      </c>
      <c r="C2312" t="s">
        <v>535</v>
      </c>
      <c r="D2312" t="s">
        <v>536</v>
      </c>
      <c r="E2312" t="s">
        <v>37</v>
      </c>
      <c r="F2312" t="s">
        <v>11</v>
      </c>
      <c r="G2312" t="s">
        <v>1827</v>
      </c>
      <c r="H2312">
        <v>60.522043500000002</v>
      </c>
      <c r="I2312">
        <v>60.546496900000001</v>
      </c>
      <c r="J2312">
        <v>2.44534E-2</v>
      </c>
      <c r="K2312">
        <v>4.0387800000000001E-2</v>
      </c>
    </row>
    <row r="2313" spans="1:11" x14ac:dyDescent="0.25">
      <c r="A2313">
        <v>2</v>
      </c>
      <c r="B2313" t="s">
        <v>388</v>
      </c>
      <c r="C2313" t="s">
        <v>541</v>
      </c>
      <c r="D2313" t="s">
        <v>542</v>
      </c>
      <c r="E2313" t="s">
        <v>37</v>
      </c>
      <c r="F2313" t="s">
        <v>11</v>
      </c>
      <c r="G2313" t="s">
        <v>1827</v>
      </c>
      <c r="H2313">
        <v>60.497128699999998</v>
      </c>
      <c r="I2313">
        <v>59.654680599999999</v>
      </c>
      <c r="J2313">
        <v>0.84244810000000003</v>
      </c>
      <c r="K2313">
        <v>1.4122079000000001</v>
      </c>
    </row>
    <row r="2314" spans="1:11" x14ac:dyDescent="0.25">
      <c r="A2314">
        <v>2</v>
      </c>
      <c r="B2314" t="s">
        <v>388</v>
      </c>
      <c r="C2314" t="s">
        <v>543</v>
      </c>
      <c r="D2314" t="s">
        <v>544</v>
      </c>
      <c r="E2314" t="s">
        <v>37</v>
      </c>
      <c r="F2314" t="s">
        <v>11</v>
      </c>
      <c r="G2314" t="s">
        <v>1827</v>
      </c>
      <c r="H2314">
        <v>59.926338399999999</v>
      </c>
      <c r="I2314">
        <v>60.497128699999998</v>
      </c>
      <c r="J2314">
        <v>0.57079029999999997</v>
      </c>
      <c r="K2314">
        <v>0.9434998</v>
      </c>
    </row>
    <row r="2315" spans="1:11" x14ac:dyDescent="0.25">
      <c r="A2315">
        <v>2</v>
      </c>
      <c r="B2315" t="s">
        <v>388</v>
      </c>
      <c r="C2315" t="s">
        <v>547</v>
      </c>
      <c r="D2315" t="s">
        <v>548</v>
      </c>
      <c r="E2315" t="s">
        <v>37</v>
      </c>
      <c r="F2315" t="s">
        <v>11</v>
      </c>
      <c r="G2315" t="s">
        <v>1827</v>
      </c>
      <c r="H2315">
        <v>60.317741300000002</v>
      </c>
      <c r="I2315">
        <v>63.209170299999997</v>
      </c>
      <c r="J2315">
        <v>2.891429</v>
      </c>
      <c r="K2315">
        <v>4.5743821000000002</v>
      </c>
    </row>
    <row r="2316" spans="1:11" x14ac:dyDescent="0.25">
      <c r="A2316">
        <v>2</v>
      </c>
      <c r="B2316" t="s">
        <v>388</v>
      </c>
      <c r="C2316" t="s">
        <v>551</v>
      </c>
      <c r="D2316" t="s">
        <v>552</v>
      </c>
      <c r="E2316" t="s">
        <v>37</v>
      </c>
      <c r="F2316" t="s">
        <v>11</v>
      </c>
      <c r="G2316" t="s">
        <v>1827</v>
      </c>
      <c r="H2316">
        <v>61.086581099999997</v>
      </c>
      <c r="I2316">
        <v>61.959235900000003</v>
      </c>
      <c r="J2316">
        <v>0.87265479999999995</v>
      </c>
      <c r="K2316">
        <v>1.4084338000000001</v>
      </c>
    </row>
    <row r="2317" spans="1:11" x14ac:dyDescent="0.25">
      <c r="A2317">
        <v>2</v>
      </c>
      <c r="B2317" t="s">
        <v>388</v>
      </c>
      <c r="C2317" t="s">
        <v>577</v>
      </c>
      <c r="D2317" t="s">
        <v>578</v>
      </c>
      <c r="E2317" t="s">
        <v>37</v>
      </c>
      <c r="F2317" t="s">
        <v>11</v>
      </c>
      <c r="G2317" t="s">
        <v>1827</v>
      </c>
      <c r="H2317">
        <v>62.836951399999997</v>
      </c>
      <c r="I2317">
        <v>62.8353003</v>
      </c>
      <c r="J2317">
        <v>1.6511E-3</v>
      </c>
      <c r="K2317">
        <v>2.6277000000000002E-3</v>
      </c>
    </row>
    <row r="2318" spans="1:11" x14ac:dyDescent="0.25">
      <c r="A2318">
        <v>2</v>
      </c>
      <c r="B2318" t="s">
        <v>388</v>
      </c>
      <c r="C2318" t="s">
        <v>583</v>
      </c>
      <c r="D2318" t="s">
        <v>584</v>
      </c>
      <c r="E2318" t="s">
        <v>37</v>
      </c>
      <c r="F2318" t="s">
        <v>11</v>
      </c>
      <c r="G2318" t="s">
        <v>1827</v>
      </c>
      <c r="H2318">
        <v>60.692627100000003</v>
      </c>
      <c r="I2318">
        <v>61.282406399999999</v>
      </c>
      <c r="J2318">
        <v>0.58977930000000001</v>
      </c>
      <c r="K2318">
        <v>0.96239580000000002</v>
      </c>
    </row>
    <row r="2319" spans="1:11" x14ac:dyDescent="0.25">
      <c r="A2319">
        <v>2</v>
      </c>
      <c r="B2319" t="s">
        <v>388</v>
      </c>
      <c r="C2319" t="s">
        <v>599</v>
      </c>
      <c r="D2319" t="s">
        <v>600</v>
      </c>
      <c r="E2319" t="s">
        <v>37</v>
      </c>
      <c r="F2319" t="s">
        <v>11</v>
      </c>
      <c r="G2319" t="s">
        <v>1827</v>
      </c>
      <c r="H2319">
        <v>61.045763200000003</v>
      </c>
      <c r="I2319">
        <v>61.014530600000001</v>
      </c>
      <c r="J2319">
        <v>3.1232599999999999E-2</v>
      </c>
      <c r="K2319">
        <v>5.11888E-2</v>
      </c>
    </row>
    <row r="2320" spans="1:11" x14ac:dyDescent="0.25">
      <c r="A2320">
        <v>2</v>
      </c>
      <c r="B2320" t="s">
        <v>388</v>
      </c>
      <c r="C2320" t="s">
        <v>605</v>
      </c>
      <c r="D2320" t="s">
        <v>606</v>
      </c>
      <c r="E2320" t="s">
        <v>37</v>
      </c>
      <c r="F2320" t="s">
        <v>11</v>
      </c>
      <c r="G2320" t="s">
        <v>1827</v>
      </c>
      <c r="H2320">
        <v>59.554580899999998</v>
      </c>
      <c r="I2320">
        <v>61.219187300000002</v>
      </c>
      <c r="J2320">
        <v>1.6646064</v>
      </c>
      <c r="K2320">
        <v>2.7190926000000002</v>
      </c>
    </row>
    <row r="2321" spans="1:11" x14ac:dyDescent="0.25">
      <c r="A2321">
        <v>2</v>
      </c>
      <c r="B2321" t="s">
        <v>388</v>
      </c>
      <c r="C2321" t="s">
        <v>607</v>
      </c>
      <c r="D2321" t="s">
        <v>608</v>
      </c>
      <c r="E2321" t="s">
        <v>37</v>
      </c>
      <c r="F2321" t="s">
        <v>11</v>
      </c>
      <c r="G2321" t="s">
        <v>1827</v>
      </c>
      <c r="H2321">
        <v>61.335217999999998</v>
      </c>
      <c r="I2321">
        <v>59.554580899999998</v>
      </c>
      <c r="J2321">
        <v>1.7806371000000001</v>
      </c>
      <c r="K2321">
        <v>2.9899247</v>
      </c>
    </row>
    <row r="2322" spans="1:11" x14ac:dyDescent="0.25">
      <c r="A2322">
        <v>2</v>
      </c>
      <c r="B2322" t="s">
        <v>388</v>
      </c>
      <c r="C2322" t="s">
        <v>615</v>
      </c>
      <c r="D2322" t="s">
        <v>616</v>
      </c>
      <c r="E2322" t="s">
        <v>37</v>
      </c>
      <c r="F2322" t="s">
        <v>11</v>
      </c>
      <c r="G2322" t="s">
        <v>1827</v>
      </c>
      <c r="H2322">
        <v>62.535019300000002</v>
      </c>
      <c r="I2322">
        <v>60.264312699999998</v>
      </c>
      <c r="J2322">
        <v>2.2707066</v>
      </c>
      <c r="K2322">
        <v>3.7679125</v>
      </c>
    </row>
    <row r="2323" spans="1:11" x14ac:dyDescent="0.25">
      <c r="A2323">
        <v>2</v>
      </c>
      <c r="B2323" t="s">
        <v>388</v>
      </c>
      <c r="C2323" t="s">
        <v>623</v>
      </c>
      <c r="D2323" t="s">
        <v>624</v>
      </c>
      <c r="E2323" t="s">
        <v>37</v>
      </c>
      <c r="F2323" t="s">
        <v>11</v>
      </c>
      <c r="G2323" t="s">
        <v>1827</v>
      </c>
      <c r="H2323">
        <v>59.817469600000003</v>
      </c>
      <c r="I2323">
        <v>60.6738122</v>
      </c>
      <c r="J2323">
        <v>0.85634259999999995</v>
      </c>
      <c r="K2323">
        <v>1.4113875</v>
      </c>
    </row>
    <row r="2324" spans="1:11" x14ac:dyDescent="0.25">
      <c r="A2324">
        <v>2</v>
      </c>
      <c r="B2324" t="s">
        <v>388</v>
      </c>
      <c r="C2324" t="s">
        <v>625</v>
      </c>
      <c r="D2324" t="s">
        <v>626</v>
      </c>
      <c r="E2324" t="s">
        <v>37</v>
      </c>
      <c r="F2324" t="s">
        <v>11</v>
      </c>
      <c r="G2324" t="s">
        <v>1827</v>
      </c>
      <c r="H2324">
        <v>60.874520500000003</v>
      </c>
      <c r="I2324">
        <v>59.817469600000003</v>
      </c>
      <c r="J2324">
        <v>1.0570508999999999</v>
      </c>
      <c r="K2324">
        <v>1.7671273999999999</v>
      </c>
    </row>
    <row r="2325" spans="1:11" x14ac:dyDescent="0.25">
      <c r="A2325">
        <v>2</v>
      </c>
      <c r="B2325" t="s">
        <v>388</v>
      </c>
      <c r="C2325" t="s">
        <v>627</v>
      </c>
      <c r="D2325" t="s">
        <v>628</v>
      </c>
      <c r="E2325" t="s">
        <v>37</v>
      </c>
      <c r="F2325" t="s">
        <v>11</v>
      </c>
      <c r="G2325" t="s">
        <v>1827</v>
      </c>
      <c r="H2325">
        <v>60.294211900000001</v>
      </c>
      <c r="I2325">
        <v>60.874520500000003</v>
      </c>
      <c r="J2325">
        <v>0.58030859999999995</v>
      </c>
      <c r="K2325">
        <v>0.95328650000000004</v>
      </c>
    </row>
    <row r="2326" spans="1:11" x14ac:dyDescent="0.25">
      <c r="A2326">
        <v>2</v>
      </c>
      <c r="B2326" t="s">
        <v>388</v>
      </c>
      <c r="C2326" t="s">
        <v>629</v>
      </c>
      <c r="D2326" t="s">
        <v>630</v>
      </c>
      <c r="E2326" t="s">
        <v>37</v>
      </c>
      <c r="F2326" t="s">
        <v>11</v>
      </c>
      <c r="G2326" t="s">
        <v>1827</v>
      </c>
      <c r="H2326">
        <v>62.251157800000001</v>
      </c>
      <c r="I2326">
        <v>60.294211900000001</v>
      </c>
      <c r="J2326">
        <v>1.9569459</v>
      </c>
      <c r="K2326">
        <v>3.2456613000000001</v>
      </c>
    </row>
    <row r="2327" spans="1:11" x14ac:dyDescent="0.25">
      <c r="A2327">
        <v>2</v>
      </c>
      <c r="B2327" t="s">
        <v>739</v>
      </c>
      <c r="C2327" t="s">
        <v>862</v>
      </c>
      <c r="D2327" t="s">
        <v>863</v>
      </c>
      <c r="E2327" t="s">
        <v>37</v>
      </c>
      <c r="F2327" t="s">
        <v>11</v>
      </c>
      <c r="G2327" t="s">
        <v>1827</v>
      </c>
      <c r="H2327">
        <v>62.919123300000003</v>
      </c>
      <c r="I2327">
        <v>63.246982299999999</v>
      </c>
      <c r="J2327">
        <v>0.32785900000000001</v>
      </c>
      <c r="K2327">
        <v>0.51837889999999998</v>
      </c>
    </row>
    <row r="2328" spans="1:11" x14ac:dyDescent="0.25">
      <c r="A2328">
        <v>2</v>
      </c>
      <c r="B2328" t="s">
        <v>739</v>
      </c>
      <c r="C2328" t="s">
        <v>870</v>
      </c>
      <c r="D2328" t="s">
        <v>871</v>
      </c>
      <c r="E2328" t="s">
        <v>37</v>
      </c>
      <c r="F2328" t="s">
        <v>11</v>
      </c>
      <c r="G2328" t="s">
        <v>1827</v>
      </c>
      <c r="H2328">
        <v>62.5853611</v>
      </c>
      <c r="I2328">
        <v>63.731862900000003</v>
      </c>
      <c r="J2328">
        <v>1.1465018</v>
      </c>
      <c r="K2328">
        <v>1.7989459999999999</v>
      </c>
    </row>
    <row r="2329" spans="1:11" x14ac:dyDescent="0.25">
      <c r="A2329">
        <v>2</v>
      </c>
      <c r="B2329" t="s">
        <v>739</v>
      </c>
      <c r="C2329" t="s">
        <v>872</v>
      </c>
      <c r="D2329" t="s">
        <v>873</v>
      </c>
      <c r="E2329" t="s">
        <v>37</v>
      </c>
      <c r="F2329" t="s">
        <v>11</v>
      </c>
      <c r="G2329" t="s">
        <v>1827</v>
      </c>
      <c r="H2329">
        <v>63.547256599999997</v>
      </c>
      <c r="I2329">
        <v>62.5853611</v>
      </c>
      <c r="J2329">
        <v>0.96189550000000001</v>
      </c>
      <c r="K2329">
        <v>1.5369337000000001</v>
      </c>
    </row>
    <row r="2330" spans="1:11" x14ac:dyDescent="0.25">
      <c r="A2330">
        <v>2</v>
      </c>
      <c r="B2330" t="s">
        <v>739</v>
      </c>
      <c r="C2330" t="s">
        <v>892</v>
      </c>
      <c r="D2330" t="s">
        <v>893</v>
      </c>
      <c r="E2330" t="s">
        <v>37</v>
      </c>
      <c r="F2330" t="s">
        <v>11</v>
      </c>
      <c r="G2330" t="s">
        <v>1827</v>
      </c>
      <c r="H2330">
        <v>63.0187466</v>
      </c>
      <c r="I2330">
        <v>62.997664</v>
      </c>
      <c r="J2330">
        <v>2.10826E-2</v>
      </c>
      <c r="K2330">
        <v>3.3465700000000001E-2</v>
      </c>
    </row>
    <row r="2331" spans="1:11" x14ac:dyDescent="0.25">
      <c r="A2331">
        <v>2</v>
      </c>
      <c r="B2331" t="s">
        <v>739</v>
      </c>
      <c r="C2331" t="s">
        <v>894</v>
      </c>
      <c r="D2331" t="s">
        <v>895</v>
      </c>
      <c r="E2331" t="s">
        <v>37</v>
      </c>
      <c r="F2331" t="s">
        <v>11</v>
      </c>
      <c r="G2331" t="s">
        <v>1827</v>
      </c>
      <c r="H2331">
        <v>62.724088899999998</v>
      </c>
      <c r="I2331">
        <v>63.0187466</v>
      </c>
      <c r="J2331">
        <v>0.29465770000000002</v>
      </c>
      <c r="K2331">
        <v>0.46757149999999997</v>
      </c>
    </row>
    <row r="2332" spans="1:11" x14ac:dyDescent="0.25">
      <c r="A2332">
        <v>2</v>
      </c>
      <c r="B2332" t="s">
        <v>739</v>
      </c>
      <c r="C2332" t="s">
        <v>910</v>
      </c>
      <c r="D2332" t="s">
        <v>911</v>
      </c>
      <c r="E2332" t="s">
        <v>37</v>
      </c>
      <c r="F2332" t="s">
        <v>11</v>
      </c>
      <c r="G2332" t="s">
        <v>1827</v>
      </c>
      <c r="H2332">
        <v>62.613866700000003</v>
      </c>
      <c r="I2332">
        <v>62.663547199999996</v>
      </c>
      <c r="J2332">
        <v>4.9680500000000002E-2</v>
      </c>
      <c r="K2332">
        <v>7.9281299999999999E-2</v>
      </c>
    </row>
    <row r="2333" spans="1:11" x14ac:dyDescent="0.25">
      <c r="A2333">
        <v>2</v>
      </c>
      <c r="B2333" t="s">
        <v>739</v>
      </c>
      <c r="C2333" t="s">
        <v>920</v>
      </c>
      <c r="D2333" t="s">
        <v>921</v>
      </c>
      <c r="E2333" t="s">
        <v>37</v>
      </c>
      <c r="F2333" t="s">
        <v>11</v>
      </c>
      <c r="G2333" t="s">
        <v>1827</v>
      </c>
      <c r="H2333">
        <v>63.402589499999998</v>
      </c>
      <c r="I2333">
        <v>63.341961400000002</v>
      </c>
      <c r="J2333">
        <v>6.0628099999999997E-2</v>
      </c>
      <c r="K2333">
        <v>9.5715499999999995E-2</v>
      </c>
    </row>
    <row r="2334" spans="1:11" x14ac:dyDescent="0.25">
      <c r="A2334">
        <v>2</v>
      </c>
      <c r="B2334" t="s">
        <v>739</v>
      </c>
      <c r="C2334" t="s">
        <v>938</v>
      </c>
      <c r="D2334" t="s">
        <v>939</v>
      </c>
      <c r="E2334" t="s">
        <v>37</v>
      </c>
      <c r="F2334" t="s">
        <v>11</v>
      </c>
      <c r="G2334" t="s">
        <v>1827</v>
      </c>
      <c r="H2334">
        <v>62.073198400000003</v>
      </c>
      <c r="I2334">
        <v>63.4548767</v>
      </c>
      <c r="J2334">
        <v>1.3816782999999999</v>
      </c>
      <c r="K2334">
        <v>2.1774186000000002</v>
      </c>
    </row>
    <row r="2335" spans="1:11" x14ac:dyDescent="0.25">
      <c r="A2335">
        <v>2</v>
      </c>
      <c r="B2335" t="s">
        <v>739</v>
      </c>
      <c r="C2335" t="s">
        <v>940</v>
      </c>
      <c r="D2335" t="s">
        <v>941</v>
      </c>
      <c r="E2335" t="s">
        <v>37</v>
      </c>
      <c r="F2335" t="s">
        <v>11</v>
      </c>
      <c r="G2335" t="s">
        <v>1827</v>
      </c>
      <c r="H2335">
        <v>63.5681729</v>
      </c>
      <c r="I2335">
        <v>62.073198400000003</v>
      </c>
      <c r="J2335">
        <v>1.4949745000000001</v>
      </c>
      <c r="K2335">
        <v>2.4084058000000002</v>
      </c>
    </row>
    <row r="2336" spans="1:11" x14ac:dyDescent="0.25">
      <c r="A2336">
        <v>2</v>
      </c>
      <c r="B2336" t="s">
        <v>739</v>
      </c>
      <c r="C2336" t="s">
        <v>950</v>
      </c>
      <c r="D2336" t="s">
        <v>951</v>
      </c>
      <c r="E2336" t="s">
        <v>37</v>
      </c>
      <c r="F2336" t="s">
        <v>11</v>
      </c>
      <c r="G2336" t="s">
        <v>1827</v>
      </c>
      <c r="H2336">
        <v>63.749850600000002</v>
      </c>
      <c r="I2336">
        <v>63.218437100000003</v>
      </c>
      <c r="J2336">
        <v>0.53141349999999998</v>
      </c>
      <c r="K2336">
        <v>0.84059890000000004</v>
      </c>
    </row>
    <row r="2337" spans="1:11" x14ac:dyDescent="0.25">
      <c r="A2337">
        <v>2</v>
      </c>
      <c r="B2337" t="s">
        <v>739</v>
      </c>
      <c r="C2337" t="s">
        <v>954</v>
      </c>
      <c r="D2337" t="s">
        <v>955</v>
      </c>
      <c r="E2337" t="s">
        <v>37</v>
      </c>
      <c r="F2337" t="s">
        <v>11</v>
      </c>
      <c r="G2337" t="s">
        <v>1827</v>
      </c>
      <c r="H2337">
        <v>62.204828900000003</v>
      </c>
      <c r="I2337">
        <v>63.826461100000003</v>
      </c>
      <c r="J2337">
        <v>1.6216322000000001</v>
      </c>
      <c r="K2337">
        <v>2.5406895</v>
      </c>
    </row>
    <row r="2338" spans="1:11" x14ac:dyDescent="0.25">
      <c r="A2338">
        <v>2</v>
      </c>
      <c r="B2338" t="s">
        <v>739</v>
      </c>
      <c r="C2338" t="s">
        <v>960</v>
      </c>
      <c r="D2338" t="s">
        <v>961</v>
      </c>
      <c r="E2338" t="s">
        <v>37</v>
      </c>
      <c r="F2338" t="s">
        <v>11</v>
      </c>
      <c r="G2338" t="s">
        <v>1827</v>
      </c>
      <c r="H2338">
        <v>62.4857589</v>
      </c>
      <c r="I2338">
        <v>62.820413500000001</v>
      </c>
      <c r="J2338">
        <v>0.33465460000000002</v>
      </c>
      <c r="K2338">
        <v>0.53271630000000003</v>
      </c>
    </row>
    <row r="2339" spans="1:11" x14ac:dyDescent="0.25">
      <c r="A2339">
        <v>2</v>
      </c>
      <c r="B2339" t="s">
        <v>1100</v>
      </c>
      <c r="C2339" t="s">
        <v>1222</v>
      </c>
      <c r="D2339" t="s">
        <v>1223</v>
      </c>
      <c r="E2339" t="s">
        <v>37</v>
      </c>
      <c r="F2339" t="s">
        <v>11</v>
      </c>
      <c r="G2339" t="s">
        <v>1827</v>
      </c>
      <c r="H2339">
        <v>62.817503000000002</v>
      </c>
      <c r="I2339">
        <v>62.602477899999997</v>
      </c>
      <c r="J2339">
        <v>0.2150251</v>
      </c>
      <c r="K2339">
        <v>0.34347699999999998</v>
      </c>
    </row>
    <row r="2340" spans="1:11" x14ac:dyDescent="0.25">
      <c r="A2340">
        <v>2</v>
      </c>
      <c r="B2340" t="s">
        <v>1100</v>
      </c>
      <c r="C2340" t="s">
        <v>1228</v>
      </c>
      <c r="D2340" t="s">
        <v>1229</v>
      </c>
      <c r="E2340" t="s">
        <v>37</v>
      </c>
      <c r="F2340" t="s">
        <v>11</v>
      </c>
      <c r="G2340" t="s">
        <v>1827</v>
      </c>
      <c r="H2340">
        <v>62.6028837</v>
      </c>
      <c r="I2340">
        <v>62.701281299999998</v>
      </c>
      <c r="J2340">
        <v>9.8397600000000002E-2</v>
      </c>
      <c r="K2340">
        <v>0.15693080000000001</v>
      </c>
    </row>
    <row r="2341" spans="1:11" x14ac:dyDescent="0.25">
      <c r="A2341">
        <v>2</v>
      </c>
      <c r="B2341" t="s">
        <v>1100</v>
      </c>
      <c r="C2341" t="s">
        <v>1230</v>
      </c>
      <c r="D2341" t="s">
        <v>1231</v>
      </c>
      <c r="E2341" t="s">
        <v>37</v>
      </c>
      <c r="F2341" t="s">
        <v>11</v>
      </c>
      <c r="G2341" t="s">
        <v>1827</v>
      </c>
      <c r="H2341">
        <v>62.490685300000003</v>
      </c>
      <c r="I2341">
        <v>62.6028837</v>
      </c>
      <c r="J2341">
        <v>0.1121984</v>
      </c>
      <c r="K2341">
        <v>0.1792224</v>
      </c>
    </row>
    <row r="2342" spans="1:11" x14ac:dyDescent="0.25">
      <c r="A2342">
        <v>2</v>
      </c>
      <c r="B2342" t="s">
        <v>1100</v>
      </c>
      <c r="C2342" t="s">
        <v>1250</v>
      </c>
      <c r="D2342" t="s">
        <v>1251</v>
      </c>
      <c r="E2342" t="s">
        <v>37</v>
      </c>
      <c r="F2342" t="s">
        <v>11</v>
      </c>
      <c r="G2342" t="s">
        <v>1827</v>
      </c>
      <c r="H2342">
        <v>62.437467900000001</v>
      </c>
      <c r="I2342">
        <v>62.7415533</v>
      </c>
      <c r="J2342">
        <v>0.30408540000000001</v>
      </c>
      <c r="K2342">
        <v>0.48466350000000002</v>
      </c>
    </row>
    <row r="2343" spans="1:11" x14ac:dyDescent="0.25">
      <c r="A2343">
        <v>2</v>
      </c>
      <c r="B2343" t="s">
        <v>1100</v>
      </c>
      <c r="C2343" t="s">
        <v>1252</v>
      </c>
      <c r="D2343" t="s">
        <v>1253</v>
      </c>
      <c r="E2343" t="s">
        <v>37</v>
      </c>
      <c r="F2343" t="s">
        <v>11</v>
      </c>
      <c r="G2343" t="s">
        <v>1827</v>
      </c>
      <c r="H2343">
        <v>63.153930899999999</v>
      </c>
      <c r="I2343">
        <v>62.437467900000001</v>
      </c>
      <c r="J2343">
        <v>0.71646299999999996</v>
      </c>
      <c r="K2343">
        <v>1.1474888999999999</v>
      </c>
    </row>
    <row r="2344" spans="1:11" x14ac:dyDescent="0.25">
      <c r="A2344">
        <v>2</v>
      </c>
      <c r="B2344" t="s">
        <v>1100</v>
      </c>
      <c r="C2344" t="s">
        <v>1254</v>
      </c>
      <c r="D2344" t="s">
        <v>1255</v>
      </c>
      <c r="E2344" t="s">
        <v>37</v>
      </c>
      <c r="F2344" t="s">
        <v>11</v>
      </c>
      <c r="G2344" t="s">
        <v>1827</v>
      </c>
      <c r="H2344">
        <v>62.371572499999999</v>
      </c>
      <c r="I2344">
        <v>63.153930899999999</v>
      </c>
      <c r="J2344">
        <v>0.78235840000000001</v>
      </c>
      <c r="K2344">
        <v>1.2388119</v>
      </c>
    </row>
    <row r="2345" spans="1:11" x14ac:dyDescent="0.25">
      <c r="A2345">
        <v>2</v>
      </c>
      <c r="B2345" t="s">
        <v>1100</v>
      </c>
      <c r="C2345" t="s">
        <v>1274</v>
      </c>
      <c r="D2345" t="s">
        <v>1275</v>
      </c>
      <c r="E2345" t="s">
        <v>37</v>
      </c>
      <c r="F2345" t="s">
        <v>11</v>
      </c>
      <c r="G2345" t="s">
        <v>1827</v>
      </c>
      <c r="H2345">
        <v>62.599213800000001</v>
      </c>
      <c r="I2345">
        <v>62.672360099999999</v>
      </c>
      <c r="J2345">
        <v>7.3146299999999997E-2</v>
      </c>
      <c r="K2345">
        <v>0.1167122</v>
      </c>
    </row>
    <row r="2346" spans="1:11" x14ac:dyDescent="0.25">
      <c r="A2346">
        <v>2</v>
      </c>
      <c r="B2346" t="s">
        <v>1100</v>
      </c>
      <c r="C2346" t="s">
        <v>1282</v>
      </c>
      <c r="D2346" t="s">
        <v>1283</v>
      </c>
      <c r="E2346" t="s">
        <v>37</v>
      </c>
      <c r="F2346" t="s">
        <v>11</v>
      </c>
      <c r="G2346" t="s">
        <v>1827</v>
      </c>
      <c r="H2346">
        <v>62.762219600000002</v>
      </c>
      <c r="I2346">
        <v>62.951071599999999</v>
      </c>
      <c r="J2346">
        <v>0.18885199999999999</v>
      </c>
      <c r="K2346">
        <v>0.29999809999999999</v>
      </c>
    </row>
    <row r="2347" spans="1:11" x14ac:dyDescent="0.25">
      <c r="A2347">
        <v>2</v>
      </c>
      <c r="B2347" t="s">
        <v>1100</v>
      </c>
      <c r="C2347" t="s">
        <v>1286</v>
      </c>
      <c r="D2347" t="s">
        <v>1287</v>
      </c>
      <c r="E2347" t="s">
        <v>37</v>
      </c>
      <c r="F2347" t="s">
        <v>11</v>
      </c>
      <c r="G2347" t="s">
        <v>1827</v>
      </c>
      <c r="H2347">
        <v>62.884212900000001</v>
      </c>
      <c r="I2347">
        <v>62.730822600000003</v>
      </c>
      <c r="J2347">
        <v>0.15339030000000001</v>
      </c>
      <c r="K2347">
        <v>0.2445214</v>
      </c>
    </row>
    <row r="2348" spans="1:11" x14ac:dyDescent="0.25">
      <c r="A2348">
        <v>2</v>
      </c>
      <c r="B2348" t="s">
        <v>1100</v>
      </c>
      <c r="C2348" t="s">
        <v>1294</v>
      </c>
      <c r="D2348" t="s">
        <v>1295</v>
      </c>
      <c r="E2348" t="s">
        <v>37</v>
      </c>
      <c r="F2348" t="s">
        <v>11</v>
      </c>
      <c r="G2348" t="s">
        <v>1827</v>
      </c>
      <c r="H2348">
        <v>62.6639214</v>
      </c>
      <c r="I2348">
        <v>62.989482299999999</v>
      </c>
      <c r="J2348">
        <v>0.32556089999999999</v>
      </c>
      <c r="K2348">
        <v>0.51684960000000002</v>
      </c>
    </row>
    <row r="2349" spans="1:11" x14ac:dyDescent="0.25">
      <c r="A2349">
        <v>2</v>
      </c>
      <c r="B2349" t="s">
        <v>1100</v>
      </c>
      <c r="C2349" t="s">
        <v>1300</v>
      </c>
      <c r="D2349" t="s">
        <v>1301</v>
      </c>
      <c r="E2349" t="s">
        <v>37</v>
      </c>
      <c r="F2349" t="s">
        <v>11</v>
      </c>
      <c r="G2349" t="s">
        <v>1827</v>
      </c>
      <c r="H2349">
        <v>62.726733299999999</v>
      </c>
      <c r="I2349">
        <v>62.838162400000002</v>
      </c>
      <c r="J2349">
        <v>0.1114291</v>
      </c>
      <c r="K2349">
        <v>0.17732709999999999</v>
      </c>
    </row>
    <row r="2350" spans="1:11" x14ac:dyDescent="0.25">
      <c r="A2350">
        <v>2</v>
      </c>
      <c r="B2350" t="s">
        <v>1100</v>
      </c>
      <c r="C2350" t="s">
        <v>1308</v>
      </c>
      <c r="D2350" t="s">
        <v>1309</v>
      </c>
      <c r="E2350" t="s">
        <v>37</v>
      </c>
      <c r="F2350" t="s">
        <v>11</v>
      </c>
      <c r="G2350" t="s">
        <v>1827</v>
      </c>
      <c r="H2350">
        <v>62.670942699999998</v>
      </c>
      <c r="I2350">
        <v>62.753729499999999</v>
      </c>
      <c r="J2350">
        <v>8.2786799999999994E-2</v>
      </c>
      <c r="K2350">
        <v>0.13192329999999999</v>
      </c>
    </row>
    <row r="2351" spans="1:11" x14ac:dyDescent="0.25">
      <c r="A2351">
        <v>2</v>
      </c>
      <c r="B2351" t="s">
        <v>1100</v>
      </c>
      <c r="C2351" t="s">
        <v>1328</v>
      </c>
      <c r="D2351" t="s">
        <v>1329</v>
      </c>
      <c r="E2351" t="s">
        <v>37</v>
      </c>
      <c r="F2351" t="s">
        <v>11</v>
      </c>
      <c r="G2351" t="s">
        <v>1827</v>
      </c>
      <c r="H2351">
        <v>62.622447299999997</v>
      </c>
      <c r="I2351">
        <v>62.905509899999998</v>
      </c>
      <c r="J2351">
        <v>0.2830626</v>
      </c>
      <c r="K2351">
        <v>0.44998060000000001</v>
      </c>
    </row>
    <row r="2352" spans="1:11" x14ac:dyDescent="0.25">
      <c r="A2352">
        <v>2</v>
      </c>
      <c r="B2352" t="s">
        <v>1100</v>
      </c>
      <c r="C2352" t="s">
        <v>1332</v>
      </c>
      <c r="D2352" t="s">
        <v>1333</v>
      </c>
      <c r="E2352" t="s">
        <v>37</v>
      </c>
      <c r="F2352" t="s">
        <v>11</v>
      </c>
      <c r="G2352" t="s">
        <v>1827</v>
      </c>
      <c r="H2352">
        <v>63.325282100000003</v>
      </c>
      <c r="I2352">
        <v>62.9625439</v>
      </c>
      <c r="J2352">
        <v>0.36273820000000001</v>
      </c>
      <c r="K2352">
        <v>0.5761174</v>
      </c>
    </row>
    <row r="2353" spans="1:11" x14ac:dyDescent="0.25">
      <c r="A2353">
        <v>2</v>
      </c>
      <c r="B2353" t="s">
        <v>1100</v>
      </c>
      <c r="C2353" t="s">
        <v>1334</v>
      </c>
      <c r="D2353" t="s">
        <v>1335</v>
      </c>
      <c r="E2353" t="s">
        <v>37</v>
      </c>
      <c r="F2353" t="s">
        <v>11</v>
      </c>
      <c r="G2353" t="s">
        <v>1827</v>
      </c>
      <c r="H2353">
        <v>63.191431899999998</v>
      </c>
      <c r="I2353">
        <v>63.325282100000003</v>
      </c>
      <c r="J2353">
        <v>0.1338502</v>
      </c>
      <c r="K2353">
        <v>0.21136930000000001</v>
      </c>
    </row>
    <row r="2354" spans="1:11" x14ac:dyDescent="0.25">
      <c r="A2354">
        <v>2</v>
      </c>
      <c r="B2354" t="s">
        <v>1100</v>
      </c>
      <c r="C2354" t="s">
        <v>1336</v>
      </c>
      <c r="D2354" t="s">
        <v>1337</v>
      </c>
      <c r="E2354" t="s">
        <v>37</v>
      </c>
      <c r="F2354" t="s">
        <v>11</v>
      </c>
      <c r="G2354" t="s">
        <v>1827</v>
      </c>
      <c r="H2354">
        <v>63.311428499999998</v>
      </c>
      <c r="I2354">
        <v>63.191431899999998</v>
      </c>
      <c r="J2354">
        <v>0.11999659999999999</v>
      </c>
      <c r="K2354">
        <v>0.1898938</v>
      </c>
    </row>
    <row r="2355" spans="1:11" x14ac:dyDescent="0.25">
      <c r="A2355">
        <v>2</v>
      </c>
      <c r="B2355" t="s">
        <v>1462</v>
      </c>
      <c r="C2355" t="s">
        <v>1581</v>
      </c>
      <c r="D2355" t="s">
        <v>1582</v>
      </c>
      <c r="E2355" t="s">
        <v>37</v>
      </c>
      <c r="F2355" t="s">
        <v>11</v>
      </c>
      <c r="G2355" t="s">
        <v>1827</v>
      </c>
      <c r="H2355">
        <v>63.916536999999998</v>
      </c>
      <c r="I2355">
        <v>63.646464100000003</v>
      </c>
      <c r="J2355">
        <v>0.2700729</v>
      </c>
      <c r="K2355">
        <v>0.42433290000000001</v>
      </c>
    </row>
    <row r="2356" spans="1:11" x14ac:dyDescent="0.25">
      <c r="A2356">
        <v>2</v>
      </c>
      <c r="B2356" t="s">
        <v>1462</v>
      </c>
      <c r="C2356" t="s">
        <v>1589</v>
      </c>
      <c r="D2356" t="s">
        <v>1590</v>
      </c>
      <c r="E2356" t="s">
        <v>37</v>
      </c>
      <c r="F2356" t="s">
        <v>11</v>
      </c>
      <c r="G2356" t="s">
        <v>1827</v>
      </c>
      <c r="H2356">
        <v>63.0224002</v>
      </c>
      <c r="I2356">
        <v>63.251685299999998</v>
      </c>
      <c r="J2356">
        <v>0.22928509999999999</v>
      </c>
      <c r="K2356">
        <v>0.3624964</v>
      </c>
    </row>
    <row r="2357" spans="1:11" x14ac:dyDescent="0.25">
      <c r="A2357">
        <v>2</v>
      </c>
      <c r="B2357" t="s">
        <v>1462</v>
      </c>
      <c r="C2357" t="s">
        <v>1591</v>
      </c>
      <c r="D2357" t="s">
        <v>1592</v>
      </c>
      <c r="E2357" t="s">
        <v>37</v>
      </c>
      <c r="F2357" t="s">
        <v>11</v>
      </c>
      <c r="G2357" t="s">
        <v>1827</v>
      </c>
      <c r="H2357">
        <v>63.374139599999999</v>
      </c>
      <c r="I2357">
        <v>63.0224002</v>
      </c>
      <c r="J2357">
        <v>0.35173939999999998</v>
      </c>
      <c r="K2357">
        <v>0.55811809999999995</v>
      </c>
    </row>
    <row r="2358" spans="1:11" x14ac:dyDescent="0.25">
      <c r="A2358">
        <v>2</v>
      </c>
      <c r="B2358" t="s">
        <v>1462</v>
      </c>
      <c r="C2358" t="s">
        <v>1605</v>
      </c>
      <c r="D2358" t="s">
        <v>1606</v>
      </c>
      <c r="E2358" t="s">
        <v>37</v>
      </c>
      <c r="F2358" t="s">
        <v>11</v>
      </c>
      <c r="G2358" t="s">
        <v>1827</v>
      </c>
      <c r="H2358">
        <v>62.943120200000003</v>
      </c>
      <c r="I2358">
        <v>63.604570500000001</v>
      </c>
      <c r="J2358">
        <v>0.66145030000000005</v>
      </c>
      <c r="K2358">
        <v>1.0399415000000001</v>
      </c>
    </row>
    <row r="2359" spans="1:11" x14ac:dyDescent="0.25">
      <c r="A2359">
        <v>2</v>
      </c>
      <c r="B2359" t="s">
        <v>1462</v>
      </c>
      <c r="C2359" t="s">
        <v>1607</v>
      </c>
      <c r="D2359" t="s">
        <v>1608</v>
      </c>
      <c r="E2359" t="s">
        <v>37</v>
      </c>
      <c r="F2359" t="s">
        <v>11</v>
      </c>
      <c r="G2359" t="s">
        <v>1827</v>
      </c>
      <c r="H2359">
        <v>63.963570099999998</v>
      </c>
      <c r="I2359">
        <v>62.943120200000003</v>
      </c>
      <c r="J2359">
        <v>1.0204499</v>
      </c>
      <c r="K2359">
        <v>1.6212255</v>
      </c>
    </row>
    <row r="2360" spans="1:11" x14ac:dyDescent="0.25">
      <c r="A2360">
        <v>2</v>
      </c>
      <c r="B2360" t="s">
        <v>1462</v>
      </c>
      <c r="C2360" t="s">
        <v>1609</v>
      </c>
      <c r="D2360" t="s">
        <v>1610</v>
      </c>
      <c r="E2360" t="s">
        <v>37</v>
      </c>
      <c r="F2360" t="s">
        <v>11</v>
      </c>
      <c r="G2360" t="s">
        <v>1827</v>
      </c>
      <c r="H2360">
        <v>64.046303899999998</v>
      </c>
      <c r="I2360">
        <v>63.963570099999998</v>
      </c>
      <c r="J2360">
        <v>8.2733799999999996E-2</v>
      </c>
      <c r="K2360">
        <v>0.12934519999999999</v>
      </c>
    </row>
    <row r="2361" spans="1:11" x14ac:dyDescent="0.25">
      <c r="A2361">
        <v>2</v>
      </c>
      <c r="B2361" t="s">
        <v>1462</v>
      </c>
      <c r="C2361" t="s">
        <v>1615</v>
      </c>
      <c r="D2361" t="s">
        <v>1616</v>
      </c>
      <c r="E2361" t="s">
        <v>37</v>
      </c>
      <c r="F2361" t="s">
        <v>11</v>
      </c>
      <c r="G2361" t="s">
        <v>1827</v>
      </c>
      <c r="H2361">
        <v>63.369093300000003</v>
      </c>
      <c r="I2361">
        <v>64.098160500000006</v>
      </c>
      <c r="J2361">
        <v>0.72906720000000003</v>
      </c>
      <c r="K2361">
        <v>1.1374230000000001</v>
      </c>
    </row>
    <row r="2362" spans="1:11" x14ac:dyDescent="0.25">
      <c r="A2362">
        <v>2</v>
      </c>
      <c r="B2362" t="s">
        <v>1462</v>
      </c>
      <c r="C2362" t="s">
        <v>1621</v>
      </c>
      <c r="D2362" t="s">
        <v>1622</v>
      </c>
      <c r="E2362" t="s">
        <v>37</v>
      </c>
      <c r="F2362" t="s">
        <v>11</v>
      </c>
      <c r="G2362" t="s">
        <v>1827</v>
      </c>
      <c r="H2362">
        <v>63.211970800000003</v>
      </c>
      <c r="I2362">
        <v>63.606924999999997</v>
      </c>
      <c r="J2362">
        <v>0.39495419999999998</v>
      </c>
      <c r="K2362">
        <v>0.62092959999999997</v>
      </c>
    </row>
    <row r="2363" spans="1:11" x14ac:dyDescent="0.25">
      <c r="A2363">
        <v>2</v>
      </c>
      <c r="B2363" t="s">
        <v>1462</v>
      </c>
      <c r="C2363" t="s">
        <v>1629</v>
      </c>
      <c r="D2363" t="s">
        <v>1630</v>
      </c>
      <c r="E2363" t="s">
        <v>37</v>
      </c>
      <c r="F2363" t="s">
        <v>11</v>
      </c>
      <c r="G2363" t="s">
        <v>1827</v>
      </c>
      <c r="H2363">
        <v>64.184754400000003</v>
      </c>
      <c r="I2363">
        <v>62.696684400000002</v>
      </c>
      <c r="J2363">
        <v>1.48807</v>
      </c>
      <c r="K2363">
        <v>2.3734429000000001</v>
      </c>
    </row>
    <row r="2364" spans="1:11" x14ac:dyDescent="0.25">
      <c r="A2364">
        <v>2</v>
      </c>
      <c r="B2364" t="s">
        <v>1462</v>
      </c>
      <c r="C2364" t="s">
        <v>1645</v>
      </c>
      <c r="D2364" t="s">
        <v>1646</v>
      </c>
      <c r="E2364" t="s">
        <v>37</v>
      </c>
      <c r="F2364" t="s">
        <v>11</v>
      </c>
      <c r="G2364" t="s">
        <v>1827</v>
      </c>
      <c r="H2364">
        <v>63.690159100000002</v>
      </c>
      <c r="I2364">
        <v>63.297711499999998</v>
      </c>
      <c r="J2364">
        <v>0.39244760000000001</v>
      </c>
      <c r="K2364">
        <v>0.62000279999999997</v>
      </c>
    </row>
    <row r="2365" spans="1:11" x14ac:dyDescent="0.25">
      <c r="A2365">
        <v>2</v>
      </c>
      <c r="B2365" t="s">
        <v>1462</v>
      </c>
      <c r="C2365" t="s">
        <v>1651</v>
      </c>
      <c r="D2365" t="s">
        <v>1652</v>
      </c>
      <c r="E2365" t="s">
        <v>37</v>
      </c>
      <c r="F2365" t="s">
        <v>11</v>
      </c>
      <c r="G2365" t="s">
        <v>1827</v>
      </c>
      <c r="H2365">
        <v>62.793832500000001</v>
      </c>
      <c r="I2365">
        <v>64.042968999999999</v>
      </c>
      <c r="J2365">
        <v>1.2491365000000001</v>
      </c>
      <c r="K2365">
        <v>1.9504663</v>
      </c>
    </row>
    <row r="2366" spans="1:11" x14ac:dyDescent="0.25">
      <c r="A2366">
        <v>2</v>
      </c>
      <c r="B2366" t="s">
        <v>1462</v>
      </c>
      <c r="C2366" t="s">
        <v>1653</v>
      </c>
      <c r="D2366" t="s">
        <v>1654</v>
      </c>
      <c r="E2366" t="s">
        <v>37</v>
      </c>
      <c r="F2366" t="s">
        <v>11</v>
      </c>
      <c r="G2366" t="s">
        <v>1827</v>
      </c>
      <c r="H2366">
        <v>63.446165700000002</v>
      </c>
      <c r="I2366">
        <v>62.793832500000001</v>
      </c>
      <c r="J2366">
        <v>0.65233319999999995</v>
      </c>
      <c r="K2366">
        <v>1.0388492</v>
      </c>
    </row>
    <row r="2367" spans="1:11" x14ac:dyDescent="0.25">
      <c r="A2367">
        <v>2</v>
      </c>
      <c r="B2367" t="s">
        <v>1462</v>
      </c>
      <c r="C2367" t="s">
        <v>1657</v>
      </c>
      <c r="D2367" t="s">
        <v>1658</v>
      </c>
      <c r="E2367" t="s">
        <v>37</v>
      </c>
      <c r="F2367" t="s">
        <v>11</v>
      </c>
      <c r="G2367" t="s">
        <v>1827</v>
      </c>
      <c r="H2367">
        <v>64.507030099999994</v>
      </c>
      <c r="I2367">
        <v>63.929265399999998</v>
      </c>
      <c r="J2367">
        <v>0.57776470000000002</v>
      </c>
      <c r="K2367">
        <v>0.90375620000000001</v>
      </c>
    </row>
    <row r="2368" spans="1:11" x14ac:dyDescent="0.25">
      <c r="A2368">
        <v>2</v>
      </c>
      <c r="B2368" t="s">
        <v>1462</v>
      </c>
      <c r="C2368" t="s">
        <v>1659</v>
      </c>
      <c r="D2368" t="s">
        <v>1660</v>
      </c>
      <c r="E2368" t="s">
        <v>37</v>
      </c>
      <c r="F2368" t="s">
        <v>11</v>
      </c>
      <c r="G2368" t="s">
        <v>1827</v>
      </c>
      <c r="H2368">
        <v>63.396118600000001</v>
      </c>
      <c r="I2368">
        <v>64.507030099999994</v>
      </c>
      <c r="J2368">
        <v>1.1109115000000001</v>
      </c>
      <c r="K2368">
        <v>1.7221557000000001</v>
      </c>
    </row>
    <row r="2369" spans="1:11" x14ac:dyDescent="0.25">
      <c r="A2369">
        <v>2</v>
      </c>
      <c r="B2369" t="s">
        <v>1462</v>
      </c>
      <c r="C2369" t="s">
        <v>1673</v>
      </c>
      <c r="D2369" t="s">
        <v>1674</v>
      </c>
      <c r="E2369" t="s">
        <v>37</v>
      </c>
      <c r="F2369" t="s">
        <v>11</v>
      </c>
      <c r="G2369" t="s">
        <v>1827</v>
      </c>
      <c r="H2369">
        <v>62.229301300000003</v>
      </c>
      <c r="I2369">
        <v>63.033409900000002</v>
      </c>
      <c r="J2369">
        <v>0.80410859999999995</v>
      </c>
      <c r="K2369">
        <v>1.2756863000000001</v>
      </c>
    </row>
    <row r="2370" spans="1:11" x14ac:dyDescent="0.25">
      <c r="A2370">
        <v>2</v>
      </c>
      <c r="B2370" t="s">
        <v>1462</v>
      </c>
      <c r="C2370" t="s">
        <v>1675</v>
      </c>
      <c r="D2370" t="s">
        <v>1676</v>
      </c>
      <c r="E2370" t="s">
        <v>37</v>
      </c>
      <c r="F2370" t="s">
        <v>11</v>
      </c>
      <c r="G2370" t="s">
        <v>1827</v>
      </c>
      <c r="H2370">
        <v>63.730131900000003</v>
      </c>
      <c r="I2370">
        <v>62.229301300000003</v>
      </c>
      <c r="J2370">
        <v>1.5008306</v>
      </c>
      <c r="K2370">
        <v>2.4117747999999999</v>
      </c>
    </row>
    <row r="2371" spans="1:11" x14ac:dyDescent="0.25">
      <c r="A2371">
        <v>2</v>
      </c>
      <c r="B2371" t="s">
        <v>1462</v>
      </c>
      <c r="C2371" t="s">
        <v>1677</v>
      </c>
      <c r="D2371" t="s">
        <v>1678</v>
      </c>
      <c r="E2371" t="s">
        <v>37</v>
      </c>
      <c r="F2371" t="s">
        <v>11</v>
      </c>
      <c r="G2371" t="s">
        <v>1827</v>
      </c>
      <c r="H2371">
        <v>63.776015899999997</v>
      </c>
      <c r="I2371">
        <v>63.730131900000003</v>
      </c>
      <c r="J2371">
        <v>4.5884000000000001E-2</v>
      </c>
      <c r="K2371">
        <v>7.19973E-2</v>
      </c>
    </row>
    <row r="2372" spans="1:11" x14ac:dyDescent="0.25">
      <c r="A2372">
        <v>2</v>
      </c>
      <c r="B2372" t="s">
        <v>1462</v>
      </c>
      <c r="C2372" t="s">
        <v>1681</v>
      </c>
      <c r="D2372" t="s">
        <v>1682</v>
      </c>
      <c r="E2372" t="s">
        <v>37</v>
      </c>
      <c r="F2372" t="s">
        <v>11</v>
      </c>
      <c r="G2372" t="s">
        <v>1827</v>
      </c>
      <c r="H2372">
        <v>63.926818300000001</v>
      </c>
      <c r="I2372">
        <v>63.901947</v>
      </c>
      <c r="J2372">
        <v>2.4871299999999999E-2</v>
      </c>
      <c r="K2372">
        <v>3.8920999999999997E-2</v>
      </c>
    </row>
    <row r="2373" spans="1:11" x14ac:dyDescent="0.25">
      <c r="A2373">
        <v>2</v>
      </c>
      <c r="B2373" t="s">
        <v>1462</v>
      </c>
      <c r="C2373" t="s">
        <v>1685</v>
      </c>
      <c r="D2373" t="s">
        <v>1686</v>
      </c>
      <c r="E2373" t="s">
        <v>37</v>
      </c>
      <c r="F2373" t="s">
        <v>11</v>
      </c>
      <c r="G2373" t="s">
        <v>1827</v>
      </c>
      <c r="H2373">
        <v>62.858015999999999</v>
      </c>
      <c r="I2373">
        <v>63.516781299999998</v>
      </c>
      <c r="J2373">
        <v>0.6587653</v>
      </c>
      <c r="K2373">
        <v>1.0371516000000001</v>
      </c>
    </row>
    <row r="2374" spans="1:11" x14ac:dyDescent="0.25">
      <c r="A2374">
        <v>3</v>
      </c>
      <c r="B2374" t="s">
        <v>36</v>
      </c>
      <c r="C2374" t="s">
        <v>260</v>
      </c>
      <c r="D2374" t="s">
        <v>261</v>
      </c>
      <c r="E2374" t="s">
        <v>37</v>
      </c>
      <c r="F2374" t="s">
        <v>11</v>
      </c>
      <c r="G2374" t="s">
        <v>1827</v>
      </c>
      <c r="H2374">
        <v>62.637414499999998</v>
      </c>
      <c r="I2374">
        <v>64.450453300000007</v>
      </c>
      <c r="J2374">
        <v>1.8130388</v>
      </c>
      <c r="K2374">
        <v>2.8130738000000002</v>
      </c>
    </row>
    <row r="2375" spans="1:11" x14ac:dyDescent="0.25">
      <c r="A2375">
        <v>3</v>
      </c>
      <c r="B2375" t="s">
        <v>36</v>
      </c>
      <c r="C2375" t="s">
        <v>264</v>
      </c>
      <c r="D2375" t="s">
        <v>265</v>
      </c>
      <c r="E2375" t="s">
        <v>37</v>
      </c>
      <c r="F2375" t="s">
        <v>11</v>
      </c>
      <c r="G2375" t="s">
        <v>1827</v>
      </c>
      <c r="H2375">
        <v>62.773855300000001</v>
      </c>
      <c r="I2375">
        <v>62.637414499999998</v>
      </c>
      <c r="J2375">
        <v>0.1364408</v>
      </c>
      <c r="K2375">
        <v>0.2178264</v>
      </c>
    </row>
    <row r="2376" spans="1:11" x14ac:dyDescent="0.25">
      <c r="A2376">
        <v>3</v>
      </c>
      <c r="B2376" t="s">
        <v>36</v>
      </c>
      <c r="C2376" t="s">
        <v>270</v>
      </c>
      <c r="D2376" t="s">
        <v>271</v>
      </c>
      <c r="E2376" t="s">
        <v>37</v>
      </c>
      <c r="F2376" t="s">
        <v>11</v>
      </c>
      <c r="G2376" t="s">
        <v>1827</v>
      </c>
      <c r="H2376">
        <v>64.5421999</v>
      </c>
      <c r="I2376">
        <v>62.579619999999998</v>
      </c>
      <c r="J2376">
        <v>1.9625798999999999</v>
      </c>
      <c r="K2376">
        <v>3.1361327000000001</v>
      </c>
    </row>
    <row r="2377" spans="1:11" x14ac:dyDescent="0.25">
      <c r="A2377">
        <v>3</v>
      </c>
      <c r="B2377" t="s">
        <v>36</v>
      </c>
      <c r="C2377" t="s">
        <v>272</v>
      </c>
      <c r="D2377" t="s">
        <v>273</v>
      </c>
      <c r="E2377" t="s">
        <v>37</v>
      </c>
      <c r="F2377" t="s">
        <v>11</v>
      </c>
      <c r="G2377" t="s">
        <v>1827</v>
      </c>
      <c r="H2377">
        <v>63.030154600000003</v>
      </c>
      <c r="I2377">
        <v>64.5421999</v>
      </c>
      <c r="J2377">
        <v>1.5120453</v>
      </c>
      <c r="K2377">
        <v>2.3427235</v>
      </c>
    </row>
    <row r="2378" spans="1:11" x14ac:dyDescent="0.25">
      <c r="A2378">
        <v>3</v>
      </c>
      <c r="B2378" t="s">
        <v>36</v>
      </c>
      <c r="C2378" t="s">
        <v>274</v>
      </c>
      <c r="D2378" t="s">
        <v>275</v>
      </c>
      <c r="E2378" t="s">
        <v>37</v>
      </c>
      <c r="F2378" t="s">
        <v>11</v>
      </c>
      <c r="G2378" t="s">
        <v>1827</v>
      </c>
      <c r="H2378">
        <v>62.414633100000003</v>
      </c>
      <c r="I2378">
        <v>63.030154600000003</v>
      </c>
      <c r="J2378">
        <v>0.61552150000000005</v>
      </c>
      <c r="K2378">
        <v>0.97655080000000005</v>
      </c>
    </row>
    <row r="2379" spans="1:11" x14ac:dyDescent="0.25">
      <c r="A2379">
        <v>3</v>
      </c>
      <c r="B2379" t="s">
        <v>36</v>
      </c>
      <c r="C2379" t="s">
        <v>280</v>
      </c>
      <c r="D2379" t="s">
        <v>281</v>
      </c>
      <c r="E2379" t="s">
        <v>37</v>
      </c>
      <c r="F2379" t="s">
        <v>11</v>
      </c>
      <c r="G2379" t="s">
        <v>1827</v>
      </c>
      <c r="H2379">
        <v>64.283726999999999</v>
      </c>
      <c r="I2379">
        <v>62.414633100000003</v>
      </c>
      <c r="J2379">
        <v>1.8690939</v>
      </c>
      <c r="K2379">
        <v>2.9946405</v>
      </c>
    </row>
    <row r="2380" spans="1:11" x14ac:dyDescent="0.25">
      <c r="A2380">
        <v>3</v>
      </c>
      <c r="B2380" t="s">
        <v>36</v>
      </c>
      <c r="C2380" t="s">
        <v>284</v>
      </c>
      <c r="D2380" t="s">
        <v>285</v>
      </c>
      <c r="E2380" t="s">
        <v>37</v>
      </c>
      <c r="F2380" t="s">
        <v>11</v>
      </c>
      <c r="G2380" t="s">
        <v>1827</v>
      </c>
      <c r="H2380">
        <v>63.587579900000001</v>
      </c>
      <c r="I2380">
        <v>63.369647899999997</v>
      </c>
      <c r="J2380">
        <v>0.21793199999999999</v>
      </c>
      <c r="K2380">
        <v>0.34390599999999999</v>
      </c>
    </row>
    <row r="2381" spans="1:11" x14ac:dyDescent="0.25">
      <c r="A2381">
        <v>3</v>
      </c>
      <c r="B2381" t="s">
        <v>36</v>
      </c>
      <c r="C2381" t="s">
        <v>302</v>
      </c>
      <c r="D2381" t="s">
        <v>303</v>
      </c>
      <c r="E2381" t="s">
        <v>37</v>
      </c>
      <c r="F2381" t="s">
        <v>11</v>
      </c>
      <c r="G2381" t="s">
        <v>1827</v>
      </c>
      <c r="H2381">
        <v>63.109477200000001</v>
      </c>
      <c r="I2381">
        <v>62.966828999999997</v>
      </c>
      <c r="J2381">
        <v>0.1426482</v>
      </c>
      <c r="K2381">
        <v>0.226545</v>
      </c>
    </row>
    <row r="2382" spans="1:11" x14ac:dyDescent="0.25">
      <c r="A2382">
        <v>3</v>
      </c>
      <c r="B2382" t="s">
        <v>36</v>
      </c>
      <c r="C2382" t="s">
        <v>324</v>
      </c>
      <c r="D2382" t="s">
        <v>325</v>
      </c>
      <c r="E2382" t="s">
        <v>37</v>
      </c>
      <c r="F2382" t="s">
        <v>11</v>
      </c>
      <c r="G2382" t="s">
        <v>1827</v>
      </c>
      <c r="H2382">
        <v>62.424723100000001</v>
      </c>
      <c r="I2382">
        <v>63.195001300000001</v>
      </c>
      <c r="J2382">
        <v>0.77027820000000002</v>
      </c>
      <c r="K2382">
        <v>1.2188909999999999</v>
      </c>
    </row>
    <row r="2383" spans="1:11" x14ac:dyDescent="0.25">
      <c r="A2383">
        <v>3</v>
      </c>
      <c r="B2383" t="s">
        <v>36</v>
      </c>
      <c r="C2383" t="s">
        <v>334</v>
      </c>
      <c r="D2383" t="s">
        <v>335</v>
      </c>
      <c r="E2383" t="s">
        <v>37</v>
      </c>
      <c r="F2383" t="s">
        <v>11</v>
      </c>
      <c r="G2383" t="s">
        <v>1827</v>
      </c>
      <c r="H2383">
        <v>64.632535399999995</v>
      </c>
      <c r="I2383">
        <v>63.802740999999997</v>
      </c>
      <c r="J2383">
        <v>0.82979440000000004</v>
      </c>
      <c r="K2383">
        <v>1.3005622999999999</v>
      </c>
    </row>
    <row r="2384" spans="1:11" x14ac:dyDescent="0.25">
      <c r="A2384">
        <v>3</v>
      </c>
      <c r="B2384" t="s">
        <v>36</v>
      </c>
      <c r="C2384" t="s">
        <v>338</v>
      </c>
      <c r="D2384" t="s">
        <v>339</v>
      </c>
      <c r="E2384" t="s">
        <v>37</v>
      </c>
      <c r="F2384" t="s">
        <v>11</v>
      </c>
      <c r="G2384" t="s">
        <v>1827</v>
      </c>
      <c r="H2384">
        <v>63.251372199999999</v>
      </c>
      <c r="I2384">
        <v>63.475939199999999</v>
      </c>
      <c r="J2384">
        <v>0.22456699999999999</v>
      </c>
      <c r="K2384">
        <v>0.35378290000000001</v>
      </c>
    </row>
    <row r="2385" spans="1:11" x14ac:dyDescent="0.25">
      <c r="A2385">
        <v>3</v>
      </c>
      <c r="B2385" t="s">
        <v>36</v>
      </c>
      <c r="C2385" t="s">
        <v>348</v>
      </c>
      <c r="D2385" t="s">
        <v>349</v>
      </c>
      <c r="E2385" t="s">
        <v>37</v>
      </c>
      <c r="F2385" t="s">
        <v>11</v>
      </c>
      <c r="G2385" t="s">
        <v>1827</v>
      </c>
      <c r="H2385">
        <v>63.069754500000002</v>
      </c>
      <c r="I2385">
        <v>64.079512699999995</v>
      </c>
      <c r="J2385">
        <v>1.0097582000000001</v>
      </c>
      <c r="K2385">
        <v>1.5757893999999999</v>
      </c>
    </row>
    <row r="2386" spans="1:11" x14ac:dyDescent="0.25">
      <c r="A2386">
        <v>3</v>
      </c>
      <c r="B2386" t="s">
        <v>36</v>
      </c>
      <c r="C2386" t="s">
        <v>352</v>
      </c>
      <c r="D2386" t="s">
        <v>353</v>
      </c>
      <c r="E2386" t="s">
        <v>37</v>
      </c>
      <c r="F2386" t="s">
        <v>11</v>
      </c>
      <c r="G2386" t="s">
        <v>1827</v>
      </c>
      <c r="H2386">
        <v>62.855300100000001</v>
      </c>
      <c r="I2386">
        <v>63.026071700000003</v>
      </c>
      <c r="J2386">
        <v>0.1707716</v>
      </c>
      <c r="K2386">
        <v>0.27095390000000003</v>
      </c>
    </row>
    <row r="2387" spans="1:11" x14ac:dyDescent="0.25">
      <c r="A2387">
        <v>3</v>
      </c>
      <c r="B2387" t="s">
        <v>36</v>
      </c>
      <c r="C2387" t="s">
        <v>360</v>
      </c>
      <c r="D2387" t="s">
        <v>361</v>
      </c>
      <c r="E2387" t="s">
        <v>37</v>
      </c>
      <c r="F2387" t="s">
        <v>11</v>
      </c>
      <c r="G2387" t="s">
        <v>1827</v>
      </c>
      <c r="H2387">
        <v>64.534155600000005</v>
      </c>
      <c r="I2387">
        <v>63.602576499999998</v>
      </c>
      <c r="J2387">
        <v>0.93157909999999999</v>
      </c>
      <c r="K2387">
        <v>1.4646877</v>
      </c>
    </row>
    <row r="2388" spans="1:11" x14ac:dyDescent="0.25">
      <c r="A2388">
        <v>3</v>
      </c>
      <c r="B2388" t="s">
        <v>36</v>
      </c>
      <c r="C2388" t="s">
        <v>378</v>
      </c>
      <c r="D2388" t="s">
        <v>379</v>
      </c>
      <c r="E2388" t="s">
        <v>37</v>
      </c>
      <c r="F2388" t="s">
        <v>11</v>
      </c>
      <c r="G2388" t="s">
        <v>1827</v>
      </c>
      <c r="H2388">
        <v>63.240290600000002</v>
      </c>
      <c r="I2388">
        <v>62.807685599999999</v>
      </c>
      <c r="J2388">
        <v>0.43260500000000002</v>
      </c>
      <c r="K2388">
        <v>0.68877719999999998</v>
      </c>
    </row>
    <row r="2389" spans="1:11" x14ac:dyDescent="0.25">
      <c r="A2389">
        <v>3</v>
      </c>
      <c r="B2389" t="s">
        <v>388</v>
      </c>
      <c r="C2389" t="s">
        <v>635</v>
      </c>
      <c r="D2389" t="s">
        <v>636</v>
      </c>
      <c r="E2389" t="s">
        <v>37</v>
      </c>
      <c r="F2389" t="s">
        <v>11</v>
      </c>
      <c r="G2389" t="s">
        <v>1827</v>
      </c>
      <c r="H2389">
        <v>60.557597399999999</v>
      </c>
      <c r="I2389">
        <v>60.677458700000003</v>
      </c>
      <c r="J2389">
        <v>0.1198613</v>
      </c>
      <c r="K2389">
        <v>0.1975384</v>
      </c>
    </row>
    <row r="2390" spans="1:11" x14ac:dyDescent="0.25">
      <c r="A2390">
        <v>3</v>
      </c>
      <c r="B2390" t="s">
        <v>388</v>
      </c>
      <c r="C2390" t="s">
        <v>639</v>
      </c>
      <c r="D2390" t="s">
        <v>640</v>
      </c>
      <c r="E2390" t="s">
        <v>37</v>
      </c>
      <c r="F2390" t="s">
        <v>11</v>
      </c>
      <c r="G2390" t="s">
        <v>1827</v>
      </c>
      <c r="H2390">
        <v>61.1680286</v>
      </c>
      <c r="I2390">
        <v>62.376412299999998</v>
      </c>
      <c r="J2390">
        <v>1.2083836999999999</v>
      </c>
      <c r="K2390">
        <v>1.9372446000000001</v>
      </c>
    </row>
    <row r="2391" spans="1:11" x14ac:dyDescent="0.25">
      <c r="A2391">
        <v>3</v>
      </c>
      <c r="B2391" t="s">
        <v>388</v>
      </c>
      <c r="C2391" t="s">
        <v>643</v>
      </c>
      <c r="D2391" t="s">
        <v>644</v>
      </c>
      <c r="E2391" t="s">
        <v>37</v>
      </c>
      <c r="F2391" t="s">
        <v>11</v>
      </c>
      <c r="G2391" t="s">
        <v>1827</v>
      </c>
      <c r="H2391">
        <v>62.927015699999998</v>
      </c>
      <c r="I2391">
        <v>59.814661000000001</v>
      </c>
      <c r="J2391">
        <v>3.1123547</v>
      </c>
      <c r="K2391">
        <v>5.2033307999999998</v>
      </c>
    </row>
    <row r="2392" spans="1:11" x14ac:dyDescent="0.25">
      <c r="A2392">
        <v>3</v>
      </c>
      <c r="B2392" t="s">
        <v>388</v>
      </c>
      <c r="C2392" t="s">
        <v>647</v>
      </c>
      <c r="D2392" t="s">
        <v>648</v>
      </c>
      <c r="E2392" t="s">
        <v>37</v>
      </c>
      <c r="F2392" t="s">
        <v>11</v>
      </c>
      <c r="G2392" t="s">
        <v>1827</v>
      </c>
      <c r="H2392">
        <v>60.001951300000002</v>
      </c>
      <c r="I2392">
        <v>61.802356099999997</v>
      </c>
      <c r="J2392">
        <v>1.8004047999999999</v>
      </c>
      <c r="K2392">
        <v>2.9131653000000002</v>
      </c>
    </row>
    <row r="2393" spans="1:11" x14ac:dyDescent="0.25">
      <c r="A2393">
        <v>3</v>
      </c>
      <c r="B2393" t="s">
        <v>388</v>
      </c>
      <c r="C2393" t="s">
        <v>665</v>
      </c>
      <c r="D2393" t="s">
        <v>666</v>
      </c>
      <c r="E2393" t="s">
        <v>37</v>
      </c>
      <c r="F2393" t="s">
        <v>11</v>
      </c>
      <c r="G2393" t="s">
        <v>1827</v>
      </c>
      <c r="H2393">
        <v>62.8176877</v>
      </c>
      <c r="I2393">
        <v>61.133677800000001</v>
      </c>
      <c r="J2393">
        <v>1.6840098999999999</v>
      </c>
      <c r="K2393">
        <v>2.7546354000000002</v>
      </c>
    </row>
    <row r="2394" spans="1:11" x14ac:dyDescent="0.25">
      <c r="A2394">
        <v>3</v>
      </c>
      <c r="B2394" t="s">
        <v>388</v>
      </c>
      <c r="C2394" t="s">
        <v>677</v>
      </c>
      <c r="D2394" t="s">
        <v>678</v>
      </c>
      <c r="E2394" t="s">
        <v>37</v>
      </c>
      <c r="F2394" t="s">
        <v>11</v>
      </c>
      <c r="G2394" t="s">
        <v>1827</v>
      </c>
      <c r="H2394">
        <v>62.255867500000001</v>
      </c>
      <c r="I2394">
        <v>59.718695400000001</v>
      </c>
      <c r="J2394">
        <v>2.5371720999999998</v>
      </c>
      <c r="K2394">
        <v>4.2485391000000003</v>
      </c>
    </row>
    <row r="2395" spans="1:11" x14ac:dyDescent="0.25">
      <c r="A2395">
        <v>3</v>
      </c>
      <c r="B2395" t="s">
        <v>388</v>
      </c>
      <c r="C2395" t="s">
        <v>679</v>
      </c>
      <c r="D2395" t="s">
        <v>680</v>
      </c>
      <c r="E2395" t="s">
        <v>37</v>
      </c>
      <c r="F2395" t="s">
        <v>11</v>
      </c>
      <c r="G2395" t="s">
        <v>1827</v>
      </c>
      <c r="H2395">
        <v>61.421492999999998</v>
      </c>
      <c r="I2395">
        <v>62.255867500000001</v>
      </c>
      <c r="J2395">
        <v>0.83437450000000002</v>
      </c>
      <c r="K2395">
        <v>1.3402343000000001</v>
      </c>
    </row>
    <row r="2396" spans="1:11" x14ac:dyDescent="0.25">
      <c r="A2396">
        <v>3</v>
      </c>
      <c r="B2396" t="s">
        <v>388</v>
      </c>
      <c r="C2396" t="s">
        <v>691</v>
      </c>
      <c r="D2396" t="s">
        <v>692</v>
      </c>
      <c r="E2396" t="s">
        <v>37</v>
      </c>
      <c r="F2396" t="s">
        <v>11</v>
      </c>
      <c r="G2396" t="s">
        <v>1827</v>
      </c>
      <c r="H2396">
        <v>62.845657600000003</v>
      </c>
      <c r="I2396">
        <v>60.387617499999998</v>
      </c>
      <c r="J2396">
        <v>2.4580400999999998</v>
      </c>
      <c r="K2396">
        <v>4.0704373</v>
      </c>
    </row>
    <row r="2397" spans="1:11" x14ac:dyDescent="0.25">
      <c r="A2397">
        <v>3</v>
      </c>
      <c r="B2397" t="s">
        <v>388</v>
      </c>
      <c r="C2397" t="s">
        <v>701</v>
      </c>
      <c r="D2397" t="s">
        <v>702</v>
      </c>
      <c r="E2397" t="s">
        <v>37</v>
      </c>
      <c r="F2397" t="s">
        <v>11</v>
      </c>
      <c r="G2397" t="s">
        <v>1827</v>
      </c>
      <c r="H2397">
        <v>60.973972600000003</v>
      </c>
      <c r="I2397">
        <v>61.093125700000002</v>
      </c>
      <c r="J2397">
        <v>0.1191531</v>
      </c>
      <c r="K2397">
        <v>0.19503519999999999</v>
      </c>
    </row>
    <row r="2398" spans="1:11" x14ac:dyDescent="0.25">
      <c r="A2398">
        <v>3</v>
      </c>
      <c r="B2398" t="s">
        <v>388</v>
      </c>
      <c r="C2398" t="s">
        <v>703</v>
      </c>
      <c r="D2398" t="s">
        <v>704</v>
      </c>
      <c r="E2398" t="s">
        <v>37</v>
      </c>
      <c r="F2398" t="s">
        <v>11</v>
      </c>
      <c r="G2398" t="s">
        <v>1827</v>
      </c>
      <c r="H2398">
        <v>61.057046700000001</v>
      </c>
      <c r="I2398">
        <v>60.973972600000003</v>
      </c>
      <c r="J2398">
        <v>8.3074099999999998E-2</v>
      </c>
      <c r="K2398">
        <v>0.13624520000000001</v>
      </c>
    </row>
    <row r="2399" spans="1:11" x14ac:dyDescent="0.25">
      <c r="A2399">
        <v>3</v>
      </c>
      <c r="B2399" t="s">
        <v>388</v>
      </c>
      <c r="C2399" t="s">
        <v>715</v>
      </c>
      <c r="D2399" t="s">
        <v>716</v>
      </c>
      <c r="E2399" t="s">
        <v>37</v>
      </c>
      <c r="F2399" t="s">
        <v>11</v>
      </c>
      <c r="G2399" t="s">
        <v>1827</v>
      </c>
      <c r="H2399">
        <v>62.046832899999998</v>
      </c>
      <c r="I2399">
        <v>60.565090099999999</v>
      </c>
      <c r="J2399">
        <v>1.4817427999999999</v>
      </c>
      <c r="K2399">
        <v>2.4465295</v>
      </c>
    </row>
    <row r="2400" spans="1:11" x14ac:dyDescent="0.25">
      <c r="A2400">
        <v>3</v>
      </c>
      <c r="B2400" t="s">
        <v>388</v>
      </c>
      <c r="C2400" t="s">
        <v>731</v>
      </c>
      <c r="D2400" t="s">
        <v>732</v>
      </c>
      <c r="E2400" t="s">
        <v>37</v>
      </c>
      <c r="F2400" t="s">
        <v>11</v>
      </c>
      <c r="G2400" t="s">
        <v>1827</v>
      </c>
      <c r="H2400">
        <v>60.562791699999998</v>
      </c>
      <c r="I2400">
        <v>60.546608300000003</v>
      </c>
      <c r="J2400">
        <v>1.6183400000000001E-2</v>
      </c>
      <c r="K2400">
        <v>2.67288E-2</v>
      </c>
    </row>
    <row r="2401" spans="1:11" x14ac:dyDescent="0.25">
      <c r="A2401">
        <v>3</v>
      </c>
      <c r="B2401" t="s">
        <v>739</v>
      </c>
      <c r="C2401" t="s">
        <v>972</v>
      </c>
      <c r="D2401" t="s">
        <v>973</v>
      </c>
      <c r="E2401" t="s">
        <v>37</v>
      </c>
      <c r="F2401" t="s">
        <v>11</v>
      </c>
      <c r="G2401" t="s">
        <v>1827</v>
      </c>
      <c r="H2401">
        <v>63.1940046</v>
      </c>
      <c r="I2401">
        <v>63.472399000000003</v>
      </c>
      <c r="J2401">
        <v>0.27839439999999999</v>
      </c>
      <c r="K2401">
        <v>0.43860700000000002</v>
      </c>
    </row>
    <row r="2402" spans="1:11" x14ac:dyDescent="0.25">
      <c r="A2402">
        <v>3</v>
      </c>
      <c r="B2402" t="s">
        <v>739</v>
      </c>
      <c r="C2402" t="s">
        <v>974</v>
      </c>
      <c r="D2402" t="s">
        <v>975</v>
      </c>
      <c r="E2402" t="s">
        <v>37</v>
      </c>
      <c r="F2402" t="s">
        <v>11</v>
      </c>
      <c r="G2402" t="s">
        <v>1827</v>
      </c>
      <c r="H2402">
        <v>63.055888000000003</v>
      </c>
      <c r="I2402">
        <v>63.1940046</v>
      </c>
      <c r="J2402">
        <v>0.13811660000000001</v>
      </c>
      <c r="K2402">
        <v>0.2185597</v>
      </c>
    </row>
    <row r="2403" spans="1:11" x14ac:dyDescent="0.25">
      <c r="A2403">
        <v>3</v>
      </c>
      <c r="B2403" t="s">
        <v>739</v>
      </c>
      <c r="C2403" t="s">
        <v>986</v>
      </c>
      <c r="D2403" t="s">
        <v>987</v>
      </c>
      <c r="E2403" t="s">
        <v>37</v>
      </c>
      <c r="F2403" t="s">
        <v>11</v>
      </c>
      <c r="G2403" t="s">
        <v>1827</v>
      </c>
      <c r="H2403">
        <v>62.500336500000003</v>
      </c>
      <c r="I2403">
        <v>63.278203599999998</v>
      </c>
      <c r="J2403">
        <v>0.77786710000000003</v>
      </c>
      <c r="K2403">
        <v>1.2292813</v>
      </c>
    </row>
    <row r="2404" spans="1:11" x14ac:dyDescent="0.25">
      <c r="A2404">
        <v>3</v>
      </c>
      <c r="B2404" t="s">
        <v>739</v>
      </c>
      <c r="C2404" t="s">
        <v>1000</v>
      </c>
      <c r="D2404" t="s">
        <v>1001</v>
      </c>
      <c r="E2404" t="s">
        <v>37</v>
      </c>
      <c r="F2404" t="s">
        <v>11</v>
      </c>
      <c r="G2404" t="s">
        <v>1827</v>
      </c>
      <c r="H2404">
        <v>63.767975</v>
      </c>
      <c r="I2404">
        <v>63.279423800000004</v>
      </c>
      <c r="J2404">
        <v>0.48855120000000002</v>
      </c>
      <c r="K2404">
        <v>0.77205380000000001</v>
      </c>
    </row>
    <row r="2405" spans="1:11" x14ac:dyDescent="0.25">
      <c r="A2405">
        <v>3</v>
      </c>
      <c r="B2405" t="s">
        <v>739</v>
      </c>
      <c r="C2405" t="s">
        <v>1004</v>
      </c>
      <c r="D2405" t="s">
        <v>1005</v>
      </c>
      <c r="E2405" t="s">
        <v>37</v>
      </c>
      <c r="F2405" t="s">
        <v>11</v>
      </c>
      <c r="G2405" t="s">
        <v>1827</v>
      </c>
      <c r="H2405">
        <v>63.421550500000002</v>
      </c>
      <c r="I2405">
        <v>63.156802599999999</v>
      </c>
      <c r="J2405">
        <v>0.26474789999999998</v>
      </c>
      <c r="K2405">
        <v>0.41919139999999999</v>
      </c>
    </row>
    <row r="2406" spans="1:11" x14ac:dyDescent="0.25">
      <c r="A2406">
        <v>3</v>
      </c>
      <c r="B2406" t="s">
        <v>739</v>
      </c>
      <c r="C2406" t="s">
        <v>1006</v>
      </c>
      <c r="D2406" t="s">
        <v>1007</v>
      </c>
      <c r="E2406" t="s">
        <v>37</v>
      </c>
      <c r="F2406" t="s">
        <v>11</v>
      </c>
      <c r="G2406" t="s">
        <v>1827</v>
      </c>
      <c r="H2406">
        <v>62.073900600000002</v>
      </c>
      <c r="I2406">
        <v>63.421550500000002</v>
      </c>
      <c r="J2406">
        <v>1.3476499</v>
      </c>
      <c r="K2406">
        <v>2.1249085000000001</v>
      </c>
    </row>
    <row r="2407" spans="1:11" x14ac:dyDescent="0.25">
      <c r="A2407">
        <v>3</v>
      </c>
      <c r="B2407" t="s">
        <v>739</v>
      </c>
      <c r="C2407" t="s">
        <v>1008</v>
      </c>
      <c r="D2407" t="s">
        <v>1009</v>
      </c>
      <c r="E2407" t="s">
        <v>37</v>
      </c>
      <c r="F2407" t="s">
        <v>11</v>
      </c>
      <c r="G2407" t="s">
        <v>1827</v>
      </c>
      <c r="H2407">
        <v>63.683579999999999</v>
      </c>
      <c r="I2407">
        <v>62.073900600000002</v>
      </c>
      <c r="J2407">
        <v>1.6096794000000001</v>
      </c>
      <c r="K2407">
        <v>2.5931662000000002</v>
      </c>
    </row>
    <row r="2408" spans="1:11" x14ac:dyDescent="0.25">
      <c r="A2408">
        <v>3</v>
      </c>
      <c r="B2408" t="s">
        <v>739</v>
      </c>
      <c r="C2408" t="s">
        <v>1012</v>
      </c>
      <c r="D2408" t="s">
        <v>1013</v>
      </c>
      <c r="E2408" t="s">
        <v>37</v>
      </c>
      <c r="F2408" t="s">
        <v>11</v>
      </c>
      <c r="G2408" t="s">
        <v>1827</v>
      </c>
      <c r="H2408">
        <v>62.395650500000002</v>
      </c>
      <c r="I2408">
        <v>63.467532599999998</v>
      </c>
      <c r="J2408">
        <v>1.0718821000000001</v>
      </c>
      <c r="K2408">
        <v>1.6888668</v>
      </c>
    </row>
    <row r="2409" spans="1:11" x14ac:dyDescent="0.25">
      <c r="A2409">
        <v>3</v>
      </c>
      <c r="B2409" t="s">
        <v>739</v>
      </c>
      <c r="C2409" t="s">
        <v>1018</v>
      </c>
      <c r="D2409" t="s">
        <v>1019</v>
      </c>
      <c r="E2409" t="s">
        <v>37</v>
      </c>
      <c r="F2409" t="s">
        <v>11</v>
      </c>
      <c r="G2409" t="s">
        <v>1827</v>
      </c>
      <c r="H2409">
        <v>63.448751600000001</v>
      </c>
      <c r="I2409">
        <v>63.020496100000003</v>
      </c>
      <c r="J2409">
        <v>0.42825550000000001</v>
      </c>
      <c r="K2409">
        <v>0.67954959999999998</v>
      </c>
    </row>
    <row r="2410" spans="1:11" x14ac:dyDescent="0.25">
      <c r="A2410">
        <v>3</v>
      </c>
      <c r="B2410" t="s">
        <v>739</v>
      </c>
      <c r="C2410" t="s">
        <v>1034</v>
      </c>
      <c r="D2410" t="s">
        <v>1035</v>
      </c>
      <c r="E2410" t="s">
        <v>37</v>
      </c>
      <c r="F2410" t="s">
        <v>11</v>
      </c>
      <c r="G2410" t="s">
        <v>1827</v>
      </c>
      <c r="H2410">
        <v>62.748230800000002</v>
      </c>
      <c r="I2410">
        <v>63.504619499999997</v>
      </c>
      <c r="J2410">
        <v>0.75638870000000002</v>
      </c>
      <c r="K2410">
        <v>1.1910767</v>
      </c>
    </row>
    <row r="2411" spans="1:11" x14ac:dyDescent="0.25">
      <c r="A2411">
        <v>3</v>
      </c>
      <c r="B2411" t="s">
        <v>739</v>
      </c>
      <c r="C2411" t="s">
        <v>1044</v>
      </c>
      <c r="D2411" t="s">
        <v>1045</v>
      </c>
      <c r="E2411" t="s">
        <v>37</v>
      </c>
      <c r="F2411" t="s">
        <v>11</v>
      </c>
      <c r="G2411" t="s">
        <v>1827</v>
      </c>
      <c r="H2411">
        <v>63.790997699999998</v>
      </c>
      <c r="I2411">
        <v>63.7830844</v>
      </c>
      <c r="J2411">
        <v>7.9132999999999998E-3</v>
      </c>
      <c r="K2411">
        <v>1.24066E-2</v>
      </c>
    </row>
    <row r="2412" spans="1:11" x14ac:dyDescent="0.25">
      <c r="A2412">
        <v>3</v>
      </c>
      <c r="B2412" t="s">
        <v>739</v>
      </c>
      <c r="C2412" t="s">
        <v>1046</v>
      </c>
      <c r="D2412" t="s">
        <v>1047</v>
      </c>
      <c r="E2412" t="s">
        <v>37</v>
      </c>
      <c r="F2412" t="s">
        <v>11</v>
      </c>
      <c r="G2412" t="s">
        <v>1827</v>
      </c>
      <c r="H2412">
        <v>62.488435500000001</v>
      </c>
      <c r="I2412">
        <v>63.790997699999998</v>
      </c>
      <c r="J2412">
        <v>1.3025621999999999</v>
      </c>
      <c r="K2412">
        <v>2.0419217000000001</v>
      </c>
    </row>
    <row r="2413" spans="1:11" x14ac:dyDescent="0.25">
      <c r="A2413">
        <v>3</v>
      </c>
      <c r="B2413" t="s">
        <v>739</v>
      </c>
      <c r="C2413" t="s">
        <v>1048</v>
      </c>
      <c r="D2413" t="s">
        <v>1049</v>
      </c>
      <c r="E2413" t="s">
        <v>37</v>
      </c>
      <c r="F2413" t="s">
        <v>11</v>
      </c>
      <c r="G2413" t="s">
        <v>1827</v>
      </c>
      <c r="H2413">
        <v>63.383206899999998</v>
      </c>
      <c r="I2413">
        <v>62.488435500000001</v>
      </c>
      <c r="J2413">
        <v>0.89477139999999999</v>
      </c>
      <c r="K2413">
        <v>1.4318991999999999</v>
      </c>
    </row>
    <row r="2414" spans="1:11" x14ac:dyDescent="0.25">
      <c r="A2414">
        <v>3</v>
      </c>
      <c r="B2414" t="s">
        <v>739</v>
      </c>
      <c r="C2414" t="s">
        <v>1052</v>
      </c>
      <c r="D2414" t="s">
        <v>1053</v>
      </c>
      <c r="E2414" t="s">
        <v>37</v>
      </c>
      <c r="F2414" t="s">
        <v>11</v>
      </c>
      <c r="G2414" t="s">
        <v>1827</v>
      </c>
      <c r="H2414">
        <v>62.541333899999998</v>
      </c>
      <c r="I2414">
        <v>63.655122300000002</v>
      </c>
      <c r="J2414">
        <v>1.1137884</v>
      </c>
      <c r="K2414">
        <v>1.7497231</v>
      </c>
    </row>
    <row r="2415" spans="1:11" x14ac:dyDescent="0.25">
      <c r="A2415">
        <v>3</v>
      </c>
      <c r="B2415" t="s">
        <v>739</v>
      </c>
      <c r="C2415" t="s">
        <v>1066</v>
      </c>
      <c r="D2415" t="s">
        <v>1067</v>
      </c>
      <c r="E2415" t="s">
        <v>37</v>
      </c>
      <c r="F2415" t="s">
        <v>11</v>
      </c>
      <c r="G2415" t="s">
        <v>1827</v>
      </c>
      <c r="H2415">
        <v>63.291478599999998</v>
      </c>
      <c r="I2415">
        <v>62.7640235</v>
      </c>
      <c r="J2415">
        <v>0.52745509999999995</v>
      </c>
      <c r="K2415">
        <v>0.84037810000000002</v>
      </c>
    </row>
    <row r="2416" spans="1:11" x14ac:dyDescent="0.25">
      <c r="A2416">
        <v>3</v>
      </c>
      <c r="B2416" t="s">
        <v>739</v>
      </c>
      <c r="C2416" t="s">
        <v>1068</v>
      </c>
      <c r="D2416" t="s">
        <v>1069</v>
      </c>
      <c r="E2416" t="s">
        <v>37</v>
      </c>
      <c r="F2416" t="s">
        <v>11</v>
      </c>
      <c r="G2416" t="s">
        <v>1827</v>
      </c>
      <c r="H2416">
        <v>63.163750100000001</v>
      </c>
      <c r="I2416">
        <v>63.291478599999998</v>
      </c>
      <c r="J2416">
        <v>0.12772849999999999</v>
      </c>
      <c r="K2416">
        <v>0.20180989999999999</v>
      </c>
    </row>
    <row r="2417" spans="1:11" x14ac:dyDescent="0.25">
      <c r="A2417">
        <v>3</v>
      </c>
      <c r="B2417" t="s">
        <v>739</v>
      </c>
      <c r="C2417" t="s">
        <v>1074</v>
      </c>
      <c r="D2417" t="s">
        <v>1075</v>
      </c>
      <c r="E2417" t="s">
        <v>37</v>
      </c>
      <c r="F2417" t="s">
        <v>11</v>
      </c>
      <c r="G2417" t="s">
        <v>1827</v>
      </c>
      <c r="H2417">
        <v>63.245764299999998</v>
      </c>
      <c r="I2417">
        <v>62.864356999999998</v>
      </c>
      <c r="J2417">
        <v>0.3814073</v>
      </c>
      <c r="K2417">
        <v>0.60671470000000005</v>
      </c>
    </row>
    <row r="2418" spans="1:11" x14ac:dyDescent="0.25">
      <c r="A2418">
        <v>3</v>
      </c>
      <c r="B2418" t="s">
        <v>739</v>
      </c>
      <c r="C2418" t="s">
        <v>1076</v>
      </c>
      <c r="D2418" t="s">
        <v>1077</v>
      </c>
      <c r="E2418" t="s">
        <v>37</v>
      </c>
      <c r="F2418" t="s">
        <v>11</v>
      </c>
      <c r="G2418" t="s">
        <v>1827</v>
      </c>
      <c r="H2418">
        <v>61.900338900000001</v>
      </c>
      <c r="I2418">
        <v>63.245764299999998</v>
      </c>
      <c r="J2418">
        <v>1.3454254000000001</v>
      </c>
      <c r="K2418">
        <v>2.1272972000000001</v>
      </c>
    </row>
    <row r="2419" spans="1:11" x14ac:dyDescent="0.25">
      <c r="A2419">
        <v>3</v>
      </c>
      <c r="B2419" t="s">
        <v>1100</v>
      </c>
      <c r="C2419" t="s">
        <v>1344</v>
      </c>
      <c r="D2419" t="s">
        <v>1345</v>
      </c>
      <c r="E2419" t="s">
        <v>37</v>
      </c>
      <c r="F2419" t="s">
        <v>11</v>
      </c>
      <c r="G2419" t="s">
        <v>1827</v>
      </c>
      <c r="H2419">
        <v>62.623173600000001</v>
      </c>
      <c r="I2419">
        <v>62.708241100000002</v>
      </c>
      <c r="J2419">
        <v>8.5067500000000004E-2</v>
      </c>
      <c r="K2419">
        <v>0.135656</v>
      </c>
    </row>
    <row r="2420" spans="1:11" x14ac:dyDescent="0.25">
      <c r="A2420">
        <v>3</v>
      </c>
      <c r="B2420" t="s">
        <v>1100</v>
      </c>
      <c r="C2420" t="s">
        <v>1358</v>
      </c>
      <c r="D2420" t="s">
        <v>1359</v>
      </c>
      <c r="E2420" t="s">
        <v>37</v>
      </c>
      <c r="F2420" t="s">
        <v>11</v>
      </c>
      <c r="G2420" t="s">
        <v>1827</v>
      </c>
      <c r="H2420">
        <v>62.6636253</v>
      </c>
      <c r="I2420">
        <v>62.736975299999997</v>
      </c>
      <c r="J2420">
        <v>7.3349999999999999E-2</v>
      </c>
      <c r="K2420">
        <v>0.1169167</v>
      </c>
    </row>
    <row r="2421" spans="1:11" x14ac:dyDescent="0.25">
      <c r="A2421">
        <v>3</v>
      </c>
      <c r="B2421" t="s">
        <v>1100</v>
      </c>
      <c r="C2421" t="s">
        <v>1374</v>
      </c>
      <c r="D2421" t="s">
        <v>1375</v>
      </c>
      <c r="E2421" t="s">
        <v>37</v>
      </c>
      <c r="F2421" t="s">
        <v>11</v>
      </c>
      <c r="G2421" t="s">
        <v>1827</v>
      </c>
      <c r="H2421">
        <v>62.631512100000002</v>
      </c>
      <c r="I2421">
        <v>62.267224200000001</v>
      </c>
      <c r="J2421">
        <v>0.3642879</v>
      </c>
      <c r="K2421">
        <v>0.58503959999999999</v>
      </c>
    </row>
    <row r="2422" spans="1:11" x14ac:dyDescent="0.25">
      <c r="A2422">
        <v>3</v>
      </c>
      <c r="B2422" t="s">
        <v>1100</v>
      </c>
      <c r="C2422" t="s">
        <v>1386</v>
      </c>
      <c r="D2422" t="s">
        <v>1387</v>
      </c>
      <c r="E2422" t="s">
        <v>37</v>
      </c>
      <c r="F2422" t="s">
        <v>11</v>
      </c>
      <c r="G2422" t="s">
        <v>1827</v>
      </c>
      <c r="H2422">
        <v>63.188308900000003</v>
      </c>
      <c r="I2422">
        <v>62.732271400000002</v>
      </c>
      <c r="J2422">
        <v>0.45603749999999998</v>
      </c>
      <c r="K2422">
        <v>0.7269584</v>
      </c>
    </row>
    <row r="2423" spans="1:11" x14ac:dyDescent="0.25">
      <c r="A2423">
        <v>3</v>
      </c>
      <c r="B2423" t="s">
        <v>1100</v>
      </c>
      <c r="C2423" t="s">
        <v>1396</v>
      </c>
      <c r="D2423" t="s">
        <v>1397</v>
      </c>
      <c r="E2423" t="s">
        <v>37</v>
      </c>
      <c r="F2423" t="s">
        <v>11</v>
      </c>
      <c r="G2423" t="s">
        <v>1827</v>
      </c>
      <c r="H2423">
        <v>63.2516313</v>
      </c>
      <c r="I2423">
        <v>62.250599700000002</v>
      </c>
      <c r="J2423">
        <v>1.0010315999999999</v>
      </c>
      <c r="K2423">
        <v>1.6080673999999999</v>
      </c>
    </row>
    <row r="2424" spans="1:11" x14ac:dyDescent="0.25">
      <c r="A2424">
        <v>3</v>
      </c>
      <c r="B2424" t="s">
        <v>1100</v>
      </c>
      <c r="C2424" t="s">
        <v>1420</v>
      </c>
      <c r="D2424" t="s">
        <v>1421</v>
      </c>
      <c r="E2424" t="s">
        <v>37</v>
      </c>
      <c r="F2424" t="s">
        <v>11</v>
      </c>
      <c r="G2424" t="s">
        <v>1827</v>
      </c>
      <c r="H2424">
        <v>63.226968399999997</v>
      </c>
      <c r="I2424">
        <v>62.894772600000003</v>
      </c>
      <c r="J2424">
        <v>0.33219579999999999</v>
      </c>
      <c r="K2424">
        <v>0.52817709999999995</v>
      </c>
    </row>
    <row r="2425" spans="1:11" x14ac:dyDescent="0.25">
      <c r="A2425">
        <v>3</v>
      </c>
      <c r="B2425" t="s">
        <v>1100</v>
      </c>
      <c r="C2425" t="s">
        <v>1424</v>
      </c>
      <c r="D2425" t="s">
        <v>1425</v>
      </c>
      <c r="E2425" t="s">
        <v>37</v>
      </c>
      <c r="F2425" t="s">
        <v>11</v>
      </c>
      <c r="G2425" t="s">
        <v>1827</v>
      </c>
      <c r="H2425">
        <v>63.361455300000003</v>
      </c>
      <c r="I2425">
        <v>62.572388500000002</v>
      </c>
      <c r="J2425">
        <v>0.78906679999999996</v>
      </c>
      <c r="K2425">
        <v>1.2610463000000001</v>
      </c>
    </row>
    <row r="2426" spans="1:11" x14ac:dyDescent="0.25">
      <c r="A2426">
        <v>3</v>
      </c>
      <c r="B2426" t="s">
        <v>1100</v>
      </c>
      <c r="C2426" t="s">
        <v>1426</v>
      </c>
      <c r="D2426" t="s">
        <v>1427</v>
      </c>
      <c r="E2426" t="s">
        <v>37</v>
      </c>
      <c r="F2426" t="s">
        <v>11</v>
      </c>
      <c r="G2426" t="s">
        <v>1827</v>
      </c>
      <c r="H2426">
        <v>63.084463</v>
      </c>
      <c r="I2426">
        <v>63.361455300000003</v>
      </c>
      <c r="J2426">
        <v>0.27699230000000002</v>
      </c>
      <c r="K2426">
        <v>0.4371621</v>
      </c>
    </row>
    <row r="2427" spans="1:11" x14ac:dyDescent="0.25">
      <c r="A2427">
        <v>3</v>
      </c>
      <c r="B2427" t="s">
        <v>1100</v>
      </c>
      <c r="C2427" t="s">
        <v>1438</v>
      </c>
      <c r="D2427" t="s">
        <v>1439</v>
      </c>
      <c r="E2427" t="s">
        <v>37</v>
      </c>
      <c r="F2427" t="s">
        <v>11</v>
      </c>
      <c r="G2427" t="s">
        <v>1827</v>
      </c>
      <c r="H2427">
        <v>62.9097571</v>
      </c>
      <c r="I2427">
        <v>63.073718900000003</v>
      </c>
      <c r="J2427">
        <v>0.16396179999999999</v>
      </c>
      <c r="K2427">
        <v>0.25995259999999998</v>
      </c>
    </row>
    <row r="2428" spans="1:11" x14ac:dyDescent="0.25">
      <c r="A2428">
        <v>3</v>
      </c>
      <c r="B2428" t="s">
        <v>1100</v>
      </c>
      <c r="C2428" t="s">
        <v>1448</v>
      </c>
      <c r="D2428" t="s">
        <v>1449</v>
      </c>
      <c r="E2428" t="s">
        <v>37</v>
      </c>
      <c r="F2428" t="s">
        <v>11</v>
      </c>
      <c r="G2428" t="s">
        <v>1827</v>
      </c>
      <c r="H2428">
        <v>63.424644399999998</v>
      </c>
      <c r="I2428">
        <v>62.392282799999997</v>
      </c>
      <c r="J2428">
        <v>1.0323616</v>
      </c>
      <c r="K2428">
        <v>1.6546303</v>
      </c>
    </row>
    <row r="2429" spans="1:11" x14ac:dyDescent="0.25">
      <c r="A2429">
        <v>3</v>
      </c>
      <c r="B2429" t="s">
        <v>1100</v>
      </c>
      <c r="C2429" t="s">
        <v>1450</v>
      </c>
      <c r="D2429" t="s">
        <v>1451</v>
      </c>
      <c r="E2429" t="s">
        <v>37</v>
      </c>
      <c r="F2429" t="s">
        <v>11</v>
      </c>
      <c r="G2429" t="s">
        <v>1827</v>
      </c>
      <c r="H2429">
        <v>62.609621799999999</v>
      </c>
      <c r="I2429">
        <v>63.424644399999998</v>
      </c>
      <c r="J2429">
        <v>0.81502260000000004</v>
      </c>
      <c r="K2429">
        <v>1.2850250999999999</v>
      </c>
    </row>
    <row r="2430" spans="1:11" x14ac:dyDescent="0.25">
      <c r="A2430">
        <v>3</v>
      </c>
      <c r="B2430" t="s">
        <v>1100</v>
      </c>
      <c r="C2430" t="s">
        <v>1456</v>
      </c>
      <c r="D2430" t="s">
        <v>1457</v>
      </c>
      <c r="E2430" t="s">
        <v>37</v>
      </c>
      <c r="F2430" t="s">
        <v>11</v>
      </c>
      <c r="G2430" t="s">
        <v>1827</v>
      </c>
      <c r="H2430">
        <v>63.271575300000002</v>
      </c>
      <c r="I2430">
        <v>62.990342699999999</v>
      </c>
      <c r="J2430">
        <v>0.2812326</v>
      </c>
      <c r="K2430">
        <v>0.44646940000000002</v>
      </c>
    </row>
    <row r="2431" spans="1:11" x14ac:dyDescent="0.25">
      <c r="A2431">
        <v>3</v>
      </c>
      <c r="B2431" t="s">
        <v>1462</v>
      </c>
      <c r="C2431" t="s">
        <v>1703</v>
      </c>
      <c r="D2431" t="s">
        <v>1704</v>
      </c>
      <c r="E2431" t="s">
        <v>37</v>
      </c>
      <c r="F2431" t="s">
        <v>11</v>
      </c>
      <c r="G2431" t="s">
        <v>1827</v>
      </c>
      <c r="H2431">
        <v>63.843277700000002</v>
      </c>
      <c r="I2431">
        <v>64.616370500000002</v>
      </c>
      <c r="J2431">
        <v>0.77309280000000002</v>
      </c>
      <c r="K2431">
        <v>1.1964349000000001</v>
      </c>
    </row>
    <row r="2432" spans="1:11" x14ac:dyDescent="0.25">
      <c r="A2432">
        <v>3</v>
      </c>
      <c r="B2432" t="s">
        <v>1462</v>
      </c>
      <c r="C2432" t="s">
        <v>1715</v>
      </c>
      <c r="D2432" t="s">
        <v>1716</v>
      </c>
      <c r="E2432" t="s">
        <v>37</v>
      </c>
      <c r="F2432" t="s">
        <v>11</v>
      </c>
      <c r="G2432" t="s">
        <v>1827</v>
      </c>
      <c r="H2432">
        <v>64.289010599999997</v>
      </c>
      <c r="I2432">
        <v>63.683771100000001</v>
      </c>
      <c r="J2432">
        <v>0.60523950000000004</v>
      </c>
      <c r="K2432">
        <v>0.95038259999999997</v>
      </c>
    </row>
    <row r="2433" spans="1:11" x14ac:dyDescent="0.25">
      <c r="A2433">
        <v>3</v>
      </c>
      <c r="B2433" t="s">
        <v>1462</v>
      </c>
      <c r="C2433" t="s">
        <v>1725</v>
      </c>
      <c r="D2433" t="s">
        <v>1726</v>
      </c>
      <c r="E2433" t="s">
        <v>37</v>
      </c>
      <c r="F2433" t="s">
        <v>11</v>
      </c>
      <c r="G2433" t="s">
        <v>1827</v>
      </c>
      <c r="H2433">
        <v>64.097009600000007</v>
      </c>
      <c r="I2433">
        <v>63.999634999999998</v>
      </c>
      <c r="J2433">
        <v>9.7374600000000006E-2</v>
      </c>
      <c r="K2433">
        <v>0.1521487</v>
      </c>
    </row>
    <row r="2434" spans="1:11" x14ac:dyDescent="0.25">
      <c r="A2434">
        <v>3</v>
      </c>
      <c r="B2434" t="s">
        <v>1462</v>
      </c>
      <c r="C2434" t="s">
        <v>1741</v>
      </c>
      <c r="D2434" t="s">
        <v>1742</v>
      </c>
      <c r="E2434" t="s">
        <v>37</v>
      </c>
      <c r="F2434" t="s">
        <v>11</v>
      </c>
      <c r="G2434" t="s">
        <v>1827</v>
      </c>
      <c r="H2434">
        <v>63.430262900000002</v>
      </c>
      <c r="I2434">
        <v>63.324551399999997</v>
      </c>
      <c r="J2434">
        <v>0.1057115</v>
      </c>
      <c r="K2434">
        <v>0.166936</v>
      </c>
    </row>
    <row r="2435" spans="1:11" x14ac:dyDescent="0.25">
      <c r="A2435">
        <v>3</v>
      </c>
      <c r="B2435" t="s">
        <v>1462</v>
      </c>
      <c r="C2435" t="s">
        <v>1745</v>
      </c>
      <c r="D2435" t="s">
        <v>1746</v>
      </c>
      <c r="E2435" t="s">
        <v>37</v>
      </c>
      <c r="F2435" t="s">
        <v>11</v>
      </c>
      <c r="G2435" t="s">
        <v>1827</v>
      </c>
      <c r="H2435">
        <v>64.196106700000001</v>
      </c>
      <c r="I2435">
        <v>64.168644599999993</v>
      </c>
      <c r="J2435">
        <v>2.74621E-2</v>
      </c>
      <c r="K2435">
        <v>4.2796800000000003E-2</v>
      </c>
    </row>
    <row r="2436" spans="1:11" x14ac:dyDescent="0.25">
      <c r="A2436">
        <v>3</v>
      </c>
      <c r="B2436" t="s">
        <v>1462</v>
      </c>
      <c r="C2436" t="s">
        <v>1747</v>
      </c>
      <c r="D2436" t="s">
        <v>1748</v>
      </c>
      <c r="E2436" t="s">
        <v>37</v>
      </c>
      <c r="F2436" t="s">
        <v>11</v>
      </c>
      <c r="G2436" t="s">
        <v>1827</v>
      </c>
      <c r="H2436">
        <v>63.780454599999999</v>
      </c>
      <c r="I2436">
        <v>64.196106700000001</v>
      </c>
      <c r="J2436">
        <v>0.41565210000000002</v>
      </c>
      <c r="K2436">
        <v>0.64747239999999995</v>
      </c>
    </row>
    <row r="2437" spans="1:11" x14ac:dyDescent="0.25">
      <c r="A2437">
        <v>3</v>
      </c>
      <c r="B2437" t="s">
        <v>1462</v>
      </c>
      <c r="C2437" t="s">
        <v>1759</v>
      </c>
      <c r="D2437" t="s">
        <v>1760</v>
      </c>
      <c r="E2437" t="s">
        <v>37</v>
      </c>
      <c r="F2437" t="s">
        <v>11</v>
      </c>
      <c r="G2437" t="s">
        <v>1827</v>
      </c>
      <c r="H2437">
        <v>63.580340399999997</v>
      </c>
      <c r="I2437">
        <v>64.336370099999996</v>
      </c>
      <c r="J2437">
        <v>0.75602970000000003</v>
      </c>
      <c r="K2437">
        <v>1.1751202000000001</v>
      </c>
    </row>
    <row r="2438" spans="1:11" x14ac:dyDescent="0.25">
      <c r="A2438">
        <v>3</v>
      </c>
      <c r="B2438" t="s">
        <v>1462</v>
      </c>
      <c r="C2438" t="s">
        <v>1763</v>
      </c>
      <c r="D2438" t="s">
        <v>1764</v>
      </c>
      <c r="E2438" t="s">
        <v>37</v>
      </c>
      <c r="F2438" t="s">
        <v>11</v>
      </c>
      <c r="G2438" t="s">
        <v>1827</v>
      </c>
      <c r="H2438">
        <v>64.194262899999998</v>
      </c>
      <c r="I2438">
        <v>62.979528199999997</v>
      </c>
      <c r="J2438">
        <v>1.2147346999999999</v>
      </c>
      <c r="K2438">
        <v>1.9287771</v>
      </c>
    </row>
    <row r="2439" spans="1:11" x14ac:dyDescent="0.25">
      <c r="A2439">
        <v>3</v>
      </c>
      <c r="B2439" t="s">
        <v>1462</v>
      </c>
      <c r="C2439" t="s">
        <v>1783</v>
      </c>
      <c r="D2439" t="s">
        <v>1784</v>
      </c>
      <c r="E2439" t="s">
        <v>37</v>
      </c>
      <c r="F2439" t="s">
        <v>11</v>
      </c>
      <c r="G2439" t="s">
        <v>1827</v>
      </c>
      <c r="H2439">
        <v>63.396414100000001</v>
      </c>
      <c r="I2439">
        <v>63.341289400000001</v>
      </c>
      <c r="J2439">
        <v>5.5124699999999999E-2</v>
      </c>
      <c r="K2439">
        <v>8.7028099999999997E-2</v>
      </c>
    </row>
    <row r="2440" spans="1:11" x14ac:dyDescent="0.25">
      <c r="A2440">
        <v>3</v>
      </c>
      <c r="B2440" t="s">
        <v>1462</v>
      </c>
      <c r="C2440" t="s">
        <v>1795</v>
      </c>
      <c r="D2440" t="s">
        <v>1796</v>
      </c>
      <c r="E2440" t="s">
        <v>37</v>
      </c>
      <c r="F2440" t="s">
        <v>11</v>
      </c>
      <c r="G2440" t="s">
        <v>1827</v>
      </c>
      <c r="H2440">
        <v>63.281929599999998</v>
      </c>
      <c r="I2440">
        <v>62.165916699999997</v>
      </c>
      <c r="J2440">
        <v>1.1160129000000001</v>
      </c>
      <c r="K2440">
        <v>1.7952167000000001</v>
      </c>
    </row>
    <row r="2441" spans="1:11" x14ac:dyDescent="0.25">
      <c r="A2441">
        <v>3</v>
      </c>
      <c r="B2441" t="s">
        <v>1462</v>
      </c>
      <c r="C2441" t="s">
        <v>1805</v>
      </c>
      <c r="D2441" t="s">
        <v>1806</v>
      </c>
      <c r="E2441" t="s">
        <v>37</v>
      </c>
      <c r="F2441" t="s">
        <v>11</v>
      </c>
      <c r="G2441" t="s">
        <v>1827</v>
      </c>
      <c r="H2441">
        <v>64.057910399999997</v>
      </c>
      <c r="I2441">
        <v>64.375934700000002</v>
      </c>
      <c r="J2441">
        <v>0.31802429999999998</v>
      </c>
      <c r="K2441">
        <v>0.49401119999999998</v>
      </c>
    </row>
    <row r="2442" spans="1:11" x14ac:dyDescent="0.25">
      <c r="A2442">
        <v>4</v>
      </c>
      <c r="B2442" t="s">
        <v>36</v>
      </c>
      <c r="C2442" t="s">
        <v>382</v>
      </c>
      <c r="D2442" t="s">
        <v>383</v>
      </c>
      <c r="E2442" t="s">
        <v>37</v>
      </c>
      <c r="F2442" t="s">
        <v>11</v>
      </c>
      <c r="G2442" t="s">
        <v>1827</v>
      </c>
      <c r="H2442">
        <v>62.689742600000002</v>
      </c>
      <c r="I2442">
        <v>63.930453800000002</v>
      </c>
      <c r="J2442">
        <v>1.2407112</v>
      </c>
      <c r="K2442">
        <v>1.9407201999999999</v>
      </c>
    </row>
    <row r="2443" spans="1:11" x14ac:dyDescent="0.25">
      <c r="A2443">
        <v>4</v>
      </c>
      <c r="B2443" t="s">
        <v>36</v>
      </c>
      <c r="C2443" t="s">
        <v>386</v>
      </c>
      <c r="D2443" t="s">
        <v>387</v>
      </c>
      <c r="E2443" t="s">
        <v>37</v>
      </c>
      <c r="F2443" t="s">
        <v>11</v>
      </c>
      <c r="G2443" t="s">
        <v>1827</v>
      </c>
      <c r="H2443">
        <v>63.719777999999998</v>
      </c>
      <c r="I2443">
        <v>63.975161200000002</v>
      </c>
      <c r="J2443">
        <v>0.25538319999999998</v>
      </c>
      <c r="K2443">
        <v>0.39919120000000002</v>
      </c>
    </row>
    <row r="2444" spans="1:11" x14ac:dyDescent="0.25">
      <c r="A2444">
        <v>4</v>
      </c>
      <c r="B2444" t="s">
        <v>739</v>
      </c>
      <c r="C2444" t="s">
        <v>1096</v>
      </c>
      <c r="D2444" t="s">
        <v>1097</v>
      </c>
      <c r="E2444" t="s">
        <v>37</v>
      </c>
      <c r="F2444" t="s">
        <v>11</v>
      </c>
      <c r="G2444" t="s">
        <v>1827</v>
      </c>
      <c r="H2444">
        <v>63.016041100000002</v>
      </c>
      <c r="I2444">
        <v>63.295243300000003</v>
      </c>
      <c r="J2444">
        <v>0.27920220000000001</v>
      </c>
      <c r="K2444">
        <v>0.44111089999999997</v>
      </c>
    </row>
    <row r="2445" spans="1:11" x14ac:dyDescent="0.25">
      <c r="A2445">
        <v>4</v>
      </c>
      <c r="B2445" t="s">
        <v>739</v>
      </c>
      <c r="C2445" t="s">
        <v>1098</v>
      </c>
      <c r="D2445" t="s">
        <v>1099</v>
      </c>
      <c r="E2445" t="s">
        <v>37</v>
      </c>
      <c r="F2445" t="s">
        <v>11</v>
      </c>
      <c r="G2445" t="s">
        <v>1827</v>
      </c>
      <c r="H2445">
        <v>63.520933499999998</v>
      </c>
      <c r="I2445">
        <v>63.016041100000002</v>
      </c>
      <c r="J2445">
        <v>0.50489240000000002</v>
      </c>
      <c r="K2445">
        <v>0.80121249999999999</v>
      </c>
    </row>
    <row r="2446" spans="1:11" x14ac:dyDescent="0.25">
      <c r="A2446">
        <v>4</v>
      </c>
      <c r="B2446" t="s">
        <v>1100</v>
      </c>
      <c r="C2446" t="s">
        <v>1460</v>
      </c>
      <c r="D2446" t="s">
        <v>1461</v>
      </c>
      <c r="E2446" t="s">
        <v>37</v>
      </c>
      <c r="F2446" t="s">
        <v>11</v>
      </c>
      <c r="G2446" t="s">
        <v>1827</v>
      </c>
      <c r="H2446">
        <v>62.535980299999999</v>
      </c>
      <c r="I2446">
        <v>62.621729799999997</v>
      </c>
      <c r="J2446">
        <v>8.5749500000000006E-2</v>
      </c>
      <c r="K2446">
        <v>0.13693250000000001</v>
      </c>
    </row>
    <row r="2447" spans="1:11" x14ac:dyDescent="0.25">
      <c r="A2447">
        <v>4</v>
      </c>
      <c r="B2447" t="s">
        <v>1462</v>
      </c>
      <c r="C2447" t="s">
        <v>1811</v>
      </c>
      <c r="D2447" t="s">
        <v>1812</v>
      </c>
      <c r="E2447" t="s">
        <v>37</v>
      </c>
      <c r="F2447" t="s">
        <v>11</v>
      </c>
      <c r="G2447" t="s">
        <v>1827</v>
      </c>
      <c r="H2447">
        <v>64.003052199999999</v>
      </c>
      <c r="I2447">
        <v>63.392290299999999</v>
      </c>
      <c r="J2447">
        <v>0.61076189999999997</v>
      </c>
      <c r="K2447">
        <v>0.96346399999999999</v>
      </c>
    </row>
    <row r="2448" spans="1:11" x14ac:dyDescent="0.25">
      <c r="A2448">
        <v>1</v>
      </c>
      <c r="B2448" t="s">
        <v>36</v>
      </c>
      <c r="C2448" t="s">
        <v>40</v>
      </c>
      <c r="D2448" t="s">
        <v>41</v>
      </c>
      <c r="E2448" t="s">
        <v>37</v>
      </c>
      <c r="F2448" t="s">
        <v>12</v>
      </c>
      <c r="G2448" t="s">
        <v>1827</v>
      </c>
      <c r="H2448">
        <v>63.8901793</v>
      </c>
      <c r="I2448">
        <v>63.573897799999997</v>
      </c>
      <c r="J2448">
        <v>0.31628149999999999</v>
      </c>
      <c r="K2448">
        <v>0.4975021</v>
      </c>
    </row>
    <row r="2449" spans="1:11" x14ac:dyDescent="0.25">
      <c r="A2449">
        <v>1</v>
      </c>
      <c r="B2449" t="s">
        <v>36</v>
      </c>
      <c r="C2449" t="s">
        <v>46</v>
      </c>
      <c r="D2449" t="s">
        <v>47</v>
      </c>
      <c r="E2449" t="s">
        <v>37</v>
      </c>
      <c r="F2449" t="s">
        <v>12</v>
      </c>
      <c r="G2449" t="s">
        <v>1827</v>
      </c>
      <c r="H2449">
        <v>63.877599799999999</v>
      </c>
      <c r="I2449">
        <v>63.394201500000001</v>
      </c>
      <c r="J2449">
        <v>0.4833983</v>
      </c>
      <c r="K2449">
        <v>0.76252759999999997</v>
      </c>
    </row>
    <row r="2450" spans="1:11" x14ac:dyDescent="0.25">
      <c r="A2450">
        <v>1</v>
      </c>
      <c r="B2450" t="s">
        <v>36</v>
      </c>
      <c r="C2450" t="s">
        <v>52</v>
      </c>
      <c r="D2450" t="s">
        <v>53</v>
      </c>
      <c r="E2450" t="s">
        <v>37</v>
      </c>
      <c r="F2450" t="s">
        <v>12</v>
      </c>
      <c r="G2450" t="s">
        <v>1827</v>
      </c>
      <c r="H2450">
        <v>63.7350256</v>
      </c>
      <c r="I2450">
        <v>63.153902100000003</v>
      </c>
      <c r="J2450">
        <v>0.58112350000000002</v>
      </c>
      <c r="K2450">
        <v>0.92017040000000005</v>
      </c>
    </row>
    <row r="2451" spans="1:11" x14ac:dyDescent="0.25">
      <c r="A2451">
        <v>1</v>
      </c>
      <c r="B2451" t="s">
        <v>36</v>
      </c>
      <c r="C2451" t="s">
        <v>60</v>
      </c>
      <c r="D2451" t="s">
        <v>61</v>
      </c>
      <c r="E2451" t="s">
        <v>37</v>
      </c>
      <c r="F2451" t="s">
        <v>12</v>
      </c>
      <c r="G2451" t="s">
        <v>1827</v>
      </c>
      <c r="H2451">
        <v>63.960297599999997</v>
      </c>
      <c r="I2451">
        <v>63.327551100000001</v>
      </c>
      <c r="J2451">
        <v>0.63274649999999999</v>
      </c>
      <c r="K2451">
        <v>0.99916459999999996</v>
      </c>
    </row>
    <row r="2452" spans="1:11" x14ac:dyDescent="0.25">
      <c r="A2452">
        <v>1</v>
      </c>
      <c r="B2452" t="s">
        <v>36</v>
      </c>
      <c r="C2452" t="s">
        <v>72</v>
      </c>
      <c r="D2452" t="s">
        <v>73</v>
      </c>
      <c r="E2452" t="s">
        <v>37</v>
      </c>
      <c r="F2452" t="s">
        <v>12</v>
      </c>
      <c r="G2452" t="s">
        <v>1827</v>
      </c>
      <c r="H2452">
        <v>63.694095400000002</v>
      </c>
      <c r="I2452">
        <v>63.091464199999997</v>
      </c>
      <c r="J2452">
        <v>0.60263120000000003</v>
      </c>
      <c r="K2452">
        <v>0.95517070000000004</v>
      </c>
    </row>
    <row r="2453" spans="1:11" x14ac:dyDescent="0.25">
      <c r="A2453">
        <v>1</v>
      </c>
      <c r="B2453" t="s">
        <v>36</v>
      </c>
      <c r="C2453" t="s">
        <v>76</v>
      </c>
      <c r="D2453" t="s">
        <v>77</v>
      </c>
      <c r="E2453" t="s">
        <v>37</v>
      </c>
      <c r="F2453" t="s">
        <v>12</v>
      </c>
      <c r="G2453" t="s">
        <v>1827</v>
      </c>
      <c r="H2453">
        <v>62.5571913</v>
      </c>
      <c r="I2453">
        <v>63.694095400000002</v>
      </c>
      <c r="J2453">
        <v>1.1369041</v>
      </c>
      <c r="K2453">
        <v>1.7849443</v>
      </c>
    </row>
    <row r="2454" spans="1:11" x14ac:dyDescent="0.25">
      <c r="A2454">
        <v>1</v>
      </c>
      <c r="B2454" t="s">
        <v>36</v>
      </c>
      <c r="C2454" t="s">
        <v>80</v>
      </c>
      <c r="D2454" t="s">
        <v>81</v>
      </c>
      <c r="E2454" t="s">
        <v>37</v>
      </c>
      <c r="F2454" t="s">
        <v>12</v>
      </c>
      <c r="G2454" t="s">
        <v>1827</v>
      </c>
      <c r="H2454">
        <v>62.9960399</v>
      </c>
      <c r="I2454">
        <v>63.815131299999997</v>
      </c>
      <c r="J2454">
        <v>0.81909140000000003</v>
      </c>
      <c r="K2454">
        <v>1.2835379</v>
      </c>
    </row>
    <row r="2455" spans="1:11" x14ac:dyDescent="0.25">
      <c r="A2455">
        <v>1</v>
      </c>
      <c r="B2455" t="s">
        <v>36</v>
      </c>
      <c r="C2455" t="s">
        <v>82</v>
      </c>
      <c r="D2455" t="s">
        <v>83</v>
      </c>
      <c r="E2455" t="s">
        <v>37</v>
      </c>
      <c r="F2455" t="s">
        <v>12</v>
      </c>
      <c r="G2455" t="s">
        <v>1827</v>
      </c>
      <c r="H2455">
        <v>63.837266499999998</v>
      </c>
      <c r="I2455">
        <v>62.9960399</v>
      </c>
      <c r="J2455">
        <v>0.84122660000000005</v>
      </c>
      <c r="K2455">
        <v>1.3353642999999999</v>
      </c>
    </row>
    <row r="2456" spans="1:11" x14ac:dyDescent="0.25">
      <c r="A2456">
        <v>1</v>
      </c>
      <c r="B2456" t="s">
        <v>36</v>
      </c>
      <c r="C2456" t="s">
        <v>94</v>
      </c>
      <c r="D2456" t="s">
        <v>95</v>
      </c>
      <c r="E2456" t="s">
        <v>37</v>
      </c>
      <c r="F2456" t="s">
        <v>12</v>
      </c>
      <c r="G2456" t="s">
        <v>1827</v>
      </c>
      <c r="H2456">
        <v>64.493298100000004</v>
      </c>
      <c r="I2456">
        <v>64.423271900000003</v>
      </c>
      <c r="J2456">
        <v>7.0026199999999997E-2</v>
      </c>
      <c r="K2456">
        <v>0.1086971</v>
      </c>
    </row>
    <row r="2457" spans="1:11" x14ac:dyDescent="0.25">
      <c r="A2457">
        <v>1</v>
      </c>
      <c r="B2457" t="s">
        <v>36</v>
      </c>
      <c r="C2457" t="s">
        <v>96</v>
      </c>
      <c r="D2457" t="s">
        <v>97</v>
      </c>
      <c r="E2457" t="s">
        <v>37</v>
      </c>
      <c r="F2457" t="s">
        <v>12</v>
      </c>
      <c r="G2457" t="s">
        <v>1827</v>
      </c>
      <c r="H2457">
        <v>63.435594000000002</v>
      </c>
      <c r="I2457">
        <v>64.493298100000004</v>
      </c>
      <c r="J2457">
        <v>1.0577041</v>
      </c>
      <c r="K2457">
        <v>1.6400216999999999</v>
      </c>
    </row>
    <row r="2458" spans="1:11" x14ac:dyDescent="0.25">
      <c r="A2458">
        <v>1</v>
      </c>
      <c r="B2458" t="s">
        <v>36</v>
      </c>
      <c r="C2458" t="s">
        <v>100</v>
      </c>
      <c r="D2458" t="s">
        <v>101</v>
      </c>
      <c r="E2458" t="s">
        <v>37</v>
      </c>
      <c r="F2458" t="s">
        <v>12</v>
      </c>
      <c r="G2458" t="s">
        <v>1827</v>
      </c>
      <c r="H2458">
        <v>63.373854600000001</v>
      </c>
      <c r="I2458">
        <v>63.269767600000002</v>
      </c>
      <c r="J2458">
        <v>0.104087</v>
      </c>
      <c r="K2458">
        <v>0.16451299999999999</v>
      </c>
    </row>
    <row r="2459" spans="1:11" x14ac:dyDescent="0.25">
      <c r="A2459">
        <v>1</v>
      </c>
      <c r="B2459" t="s">
        <v>36</v>
      </c>
      <c r="C2459" t="s">
        <v>110</v>
      </c>
      <c r="D2459" t="s">
        <v>111</v>
      </c>
      <c r="E2459" t="s">
        <v>37</v>
      </c>
      <c r="F2459" t="s">
        <v>12</v>
      </c>
      <c r="G2459" t="s">
        <v>1827</v>
      </c>
      <c r="H2459">
        <v>62.675590800000002</v>
      </c>
      <c r="I2459">
        <v>62.7380985</v>
      </c>
      <c r="J2459">
        <v>6.2507699999999999E-2</v>
      </c>
      <c r="K2459">
        <v>9.9632799999999994E-2</v>
      </c>
    </row>
    <row r="2460" spans="1:11" x14ac:dyDescent="0.25">
      <c r="A2460">
        <v>1</v>
      </c>
      <c r="B2460" t="s">
        <v>36</v>
      </c>
      <c r="C2460" t="s">
        <v>112</v>
      </c>
      <c r="D2460" t="s">
        <v>113</v>
      </c>
      <c r="E2460" t="s">
        <v>37</v>
      </c>
      <c r="F2460" t="s">
        <v>12</v>
      </c>
      <c r="G2460" t="s">
        <v>1827</v>
      </c>
      <c r="H2460">
        <v>63.629629399999999</v>
      </c>
      <c r="I2460">
        <v>62.675590800000002</v>
      </c>
      <c r="J2460">
        <v>0.95403859999999996</v>
      </c>
      <c r="K2460">
        <v>1.5221853000000001</v>
      </c>
    </row>
    <row r="2461" spans="1:11" x14ac:dyDescent="0.25">
      <c r="A2461">
        <v>1</v>
      </c>
      <c r="B2461" t="s">
        <v>36</v>
      </c>
      <c r="C2461" t="s">
        <v>116</v>
      </c>
      <c r="D2461" t="s">
        <v>117</v>
      </c>
      <c r="E2461" t="s">
        <v>37</v>
      </c>
      <c r="F2461" t="s">
        <v>12</v>
      </c>
      <c r="G2461" t="s">
        <v>1827</v>
      </c>
      <c r="H2461">
        <v>63.125406699999999</v>
      </c>
      <c r="I2461">
        <v>63.7433744</v>
      </c>
      <c r="J2461">
        <v>0.61796770000000001</v>
      </c>
      <c r="K2461">
        <v>0.96946189999999999</v>
      </c>
    </row>
    <row r="2462" spans="1:11" x14ac:dyDescent="0.25">
      <c r="A2462">
        <v>1</v>
      </c>
      <c r="B2462" t="s">
        <v>36</v>
      </c>
      <c r="C2462" t="s">
        <v>124</v>
      </c>
      <c r="D2462" t="s">
        <v>125</v>
      </c>
      <c r="E2462" t="s">
        <v>37</v>
      </c>
      <c r="F2462" t="s">
        <v>12</v>
      </c>
      <c r="G2462" t="s">
        <v>1827</v>
      </c>
      <c r="H2462">
        <v>62.726404799999997</v>
      </c>
      <c r="I2462">
        <v>62.952031400000003</v>
      </c>
      <c r="J2462">
        <v>0.22562660000000001</v>
      </c>
      <c r="K2462">
        <v>0.35841040000000002</v>
      </c>
    </row>
    <row r="2463" spans="1:11" x14ac:dyDescent="0.25">
      <c r="A2463">
        <v>1</v>
      </c>
      <c r="B2463" t="s">
        <v>36</v>
      </c>
      <c r="C2463" t="s">
        <v>128</v>
      </c>
      <c r="D2463" t="s">
        <v>129</v>
      </c>
      <c r="E2463" t="s">
        <v>37</v>
      </c>
      <c r="F2463" t="s">
        <v>12</v>
      </c>
      <c r="G2463" t="s">
        <v>1827</v>
      </c>
      <c r="H2463">
        <v>62.560783399999998</v>
      </c>
      <c r="I2463">
        <v>62.821111500000001</v>
      </c>
      <c r="J2463">
        <v>0.26032810000000001</v>
      </c>
      <c r="K2463">
        <v>0.41439589999999998</v>
      </c>
    </row>
    <row r="2464" spans="1:11" x14ac:dyDescent="0.25">
      <c r="A2464">
        <v>1</v>
      </c>
      <c r="B2464" t="s">
        <v>36</v>
      </c>
      <c r="C2464" t="s">
        <v>130</v>
      </c>
      <c r="D2464" t="s">
        <v>131</v>
      </c>
      <c r="E2464" t="s">
        <v>37</v>
      </c>
      <c r="F2464" t="s">
        <v>12</v>
      </c>
      <c r="G2464" t="s">
        <v>1827</v>
      </c>
      <c r="H2464">
        <v>62.788674</v>
      </c>
      <c r="I2464">
        <v>62.560783399999998</v>
      </c>
      <c r="J2464">
        <v>0.2278906</v>
      </c>
      <c r="K2464">
        <v>0.3642707</v>
      </c>
    </row>
    <row r="2465" spans="1:11" x14ac:dyDescent="0.25">
      <c r="A2465">
        <v>1</v>
      </c>
      <c r="B2465" t="s">
        <v>388</v>
      </c>
      <c r="C2465" t="s">
        <v>395</v>
      </c>
      <c r="D2465" t="s">
        <v>396</v>
      </c>
      <c r="E2465" t="s">
        <v>37</v>
      </c>
      <c r="F2465" t="s">
        <v>12</v>
      </c>
      <c r="G2465" t="s">
        <v>1827</v>
      </c>
      <c r="H2465">
        <v>59.645127899999999</v>
      </c>
      <c r="I2465">
        <v>60.4935537</v>
      </c>
      <c r="J2465">
        <v>0.84842580000000001</v>
      </c>
      <c r="K2465">
        <v>1.4025061000000001</v>
      </c>
    </row>
    <row r="2466" spans="1:11" x14ac:dyDescent="0.25">
      <c r="A2466">
        <v>1</v>
      </c>
      <c r="B2466" t="s">
        <v>388</v>
      </c>
      <c r="C2466" t="s">
        <v>397</v>
      </c>
      <c r="D2466" t="s">
        <v>398</v>
      </c>
      <c r="E2466" t="s">
        <v>37</v>
      </c>
      <c r="F2466" t="s">
        <v>12</v>
      </c>
      <c r="G2466" t="s">
        <v>1827</v>
      </c>
      <c r="H2466">
        <v>62.425393999999997</v>
      </c>
      <c r="I2466">
        <v>59.645127899999999</v>
      </c>
      <c r="J2466">
        <v>2.7802661</v>
      </c>
      <c r="K2466">
        <v>4.6613464999999996</v>
      </c>
    </row>
    <row r="2467" spans="1:11" x14ac:dyDescent="0.25">
      <c r="A2467">
        <v>1</v>
      </c>
      <c r="B2467" t="s">
        <v>388</v>
      </c>
      <c r="C2467" t="s">
        <v>403</v>
      </c>
      <c r="D2467" t="s">
        <v>404</v>
      </c>
      <c r="E2467" t="s">
        <v>37</v>
      </c>
      <c r="F2467" t="s">
        <v>12</v>
      </c>
      <c r="G2467" t="s">
        <v>1827</v>
      </c>
      <c r="H2467">
        <v>60.167433600000003</v>
      </c>
      <c r="I2467">
        <v>62.054199799999999</v>
      </c>
      <c r="J2467">
        <v>1.8867662000000001</v>
      </c>
      <c r="K2467">
        <v>3.0405133000000002</v>
      </c>
    </row>
    <row r="2468" spans="1:11" x14ac:dyDescent="0.25">
      <c r="A2468">
        <v>1</v>
      </c>
      <c r="B2468" t="s">
        <v>388</v>
      </c>
      <c r="C2468" t="s">
        <v>409</v>
      </c>
      <c r="D2468" t="s">
        <v>410</v>
      </c>
      <c r="E2468" t="s">
        <v>37</v>
      </c>
      <c r="F2468" t="s">
        <v>12</v>
      </c>
      <c r="G2468" t="s">
        <v>1827</v>
      </c>
      <c r="H2468">
        <v>61.3507794</v>
      </c>
      <c r="I2468">
        <v>63.159573399999999</v>
      </c>
      <c r="J2468">
        <v>1.808794</v>
      </c>
      <c r="K2468">
        <v>2.8638477</v>
      </c>
    </row>
    <row r="2469" spans="1:11" x14ac:dyDescent="0.25">
      <c r="A2469">
        <v>1</v>
      </c>
      <c r="B2469" t="s">
        <v>388</v>
      </c>
      <c r="C2469" t="s">
        <v>413</v>
      </c>
      <c r="D2469" t="s">
        <v>414</v>
      </c>
      <c r="E2469" t="s">
        <v>37</v>
      </c>
      <c r="F2469" t="s">
        <v>12</v>
      </c>
      <c r="G2469" t="s">
        <v>1827</v>
      </c>
      <c r="H2469">
        <v>62.230459699999997</v>
      </c>
      <c r="I2469">
        <v>61.186696900000001</v>
      </c>
      <c r="J2469">
        <v>1.0437628000000001</v>
      </c>
      <c r="K2469">
        <v>1.7058656000000001</v>
      </c>
    </row>
    <row r="2470" spans="1:11" x14ac:dyDescent="0.25">
      <c r="A2470">
        <v>1</v>
      </c>
      <c r="B2470" t="s">
        <v>388</v>
      </c>
      <c r="C2470" t="s">
        <v>415</v>
      </c>
      <c r="D2470" t="s">
        <v>416</v>
      </c>
      <c r="E2470" t="s">
        <v>37</v>
      </c>
      <c r="F2470" t="s">
        <v>12</v>
      </c>
      <c r="G2470" t="s">
        <v>1827</v>
      </c>
      <c r="H2470">
        <v>61.462115699999998</v>
      </c>
      <c r="I2470">
        <v>62.230459699999997</v>
      </c>
      <c r="J2470">
        <v>0.76834400000000003</v>
      </c>
      <c r="K2470">
        <v>1.2346751</v>
      </c>
    </row>
    <row r="2471" spans="1:11" x14ac:dyDescent="0.25">
      <c r="A2471">
        <v>1</v>
      </c>
      <c r="B2471" t="s">
        <v>388</v>
      </c>
      <c r="C2471" t="s">
        <v>417</v>
      </c>
      <c r="D2471" t="s">
        <v>418</v>
      </c>
      <c r="E2471" t="s">
        <v>37</v>
      </c>
      <c r="F2471" t="s">
        <v>12</v>
      </c>
      <c r="G2471" t="s">
        <v>1827</v>
      </c>
      <c r="H2471">
        <v>61.619446000000003</v>
      </c>
      <c r="I2471">
        <v>61.462115699999998</v>
      </c>
      <c r="J2471">
        <v>0.15733030000000001</v>
      </c>
      <c r="K2471">
        <v>0.25597930000000002</v>
      </c>
    </row>
    <row r="2472" spans="1:11" x14ac:dyDescent="0.25">
      <c r="A2472">
        <v>1</v>
      </c>
      <c r="B2472" t="s">
        <v>388</v>
      </c>
      <c r="C2472" t="s">
        <v>423</v>
      </c>
      <c r="D2472" t="s">
        <v>424</v>
      </c>
      <c r="E2472" t="s">
        <v>37</v>
      </c>
      <c r="F2472" t="s">
        <v>12</v>
      </c>
      <c r="G2472" t="s">
        <v>1827</v>
      </c>
      <c r="H2472">
        <v>61.960687100000001</v>
      </c>
      <c r="I2472">
        <v>62.176087899999999</v>
      </c>
      <c r="J2472">
        <v>0.2154008</v>
      </c>
      <c r="K2472">
        <v>0.34643669999999999</v>
      </c>
    </row>
    <row r="2473" spans="1:11" x14ac:dyDescent="0.25">
      <c r="A2473">
        <v>1</v>
      </c>
      <c r="B2473" t="s">
        <v>388</v>
      </c>
      <c r="C2473" t="s">
        <v>431</v>
      </c>
      <c r="D2473" t="s">
        <v>432</v>
      </c>
      <c r="E2473" t="s">
        <v>37</v>
      </c>
      <c r="F2473" t="s">
        <v>12</v>
      </c>
      <c r="G2473" t="s">
        <v>1827</v>
      </c>
      <c r="H2473">
        <v>59.7742006</v>
      </c>
      <c r="I2473">
        <v>62.496505399999997</v>
      </c>
      <c r="J2473">
        <v>2.7223047999999999</v>
      </c>
      <c r="K2473">
        <v>4.3559311999999997</v>
      </c>
    </row>
    <row r="2474" spans="1:11" x14ac:dyDescent="0.25">
      <c r="A2474">
        <v>1</v>
      </c>
      <c r="B2474" t="s">
        <v>388</v>
      </c>
      <c r="C2474" t="s">
        <v>435</v>
      </c>
      <c r="D2474" t="s">
        <v>436</v>
      </c>
      <c r="E2474" t="s">
        <v>37</v>
      </c>
      <c r="F2474" t="s">
        <v>12</v>
      </c>
      <c r="G2474" t="s">
        <v>1827</v>
      </c>
      <c r="H2474">
        <v>60.736540499999997</v>
      </c>
      <c r="I2474">
        <v>60.880175100000002</v>
      </c>
      <c r="J2474">
        <v>0.1436346</v>
      </c>
      <c r="K2474">
        <v>0.23593</v>
      </c>
    </row>
    <row r="2475" spans="1:11" x14ac:dyDescent="0.25">
      <c r="A2475">
        <v>1</v>
      </c>
      <c r="B2475" t="s">
        <v>388</v>
      </c>
      <c r="C2475" t="s">
        <v>447</v>
      </c>
      <c r="D2475" t="s">
        <v>448</v>
      </c>
      <c r="E2475" t="s">
        <v>37</v>
      </c>
      <c r="F2475" t="s">
        <v>12</v>
      </c>
      <c r="G2475" t="s">
        <v>1827</v>
      </c>
      <c r="H2475">
        <v>62.259897500000001</v>
      </c>
      <c r="I2475">
        <v>62.944588699999997</v>
      </c>
      <c r="J2475">
        <v>0.68469120000000006</v>
      </c>
      <c r="K2475">
        <v>1.0877682</v>
      </c>
    </row>
    <row r="2476" spans="1:11" x14ac:dyDescent="0.25">
      <c r="A2476">
        <v>1</v>
      </c>
      <c r="B2476" t="s">
        <v>388</v>
      </c>
      <c r="C2476" t="s">
        <v>449</v>
      </c>
      <c r="D2476" t="s">
        <v>450</v>
      </c>
      <c r="E2476" t="s">
        <v>37</v>
      </c>
      <c r="F2476" t="s">
        <v>12</v>
      </c>
      <c r="G2476" t="s">
        <v>1827</v>
      </c>
      <c r="H2476">
        <v>61.7123074</v>
      </c>
      <c r="I2476">
        <v>62.259897500000001</v>
      </c>
      <c r="J2476">
        <v>0.54759009999999997</v>
      </c>
      <c r="K2476">
        <v>0.87952300000000005</v>
      </c>
    </row>
    <row r="2477" spans="1:11" x14ac:dyDescent="0.25">
      <c r="A2477">
        <v>1</v>
      </c>
      <c r="B2477" t="s">
        <v>388</v>
      </c>
      <c r="C2477" t="s">
        <v>471</v>
      </c>
      <c r="D2477" t="s">
        <v>472</v>
      </c>
      <c r="E2477" t="s">
        <v>37</v>
      </c>
      <c r="F2477" t="s">
        <v>12</v>
      </c>
      <c r="G2477" t="s">
        <v>1827</v>
      </c>
      <c r="H2477">
        <v>60.702705600000002</v>
      </c>
      <c r="I2477">
        <v>60.452409199999998</v>
      </c>
      <c r="J2477">
        <v>0.25029639999999997</v>
      </c>
      <c r="K2477">
        <v>0.41403879999999998</v>
      </c>
    </row>
    <row r="2478" spans="1:11" x14ac:dyDescent="0.25">
      <c r="A2478">
        <v>1</v>
      </c>
      <c r="B2478" t="s">
        <v>388</v>
      </c>
      <c r="C2478" t="s">
        <v>481</v>
      </c>
      <c r="D2478" t="s">
        <v>482</v>
      </c>
      <c r="E2478" t="s">
        <v>37</v>
      </c>
      <c r="F2478" t="s">
        <v>12</v>
      </c>
      <c r="G2478" t="s">
        <v>1827</v>
      </c>
      <c r="H2478">
        <v>62.378487499999999</v>
      </c>
      <c r="I2478">
        <v>59.972798599999997</v>
      </c>
      <c r="J2478">
        <v>2.4056888999999999</v>
      </c>
      <c r="K2478">
        <v>4.0113000000000003</v>
      </c>
    </row>
    <row r="2479" spans="1:11" x14ac:dyDescent="0.25">
      <c r="A2479">
        <v>1</v>
      </c>
      <c r="B2479" t="s">
        <v>388</v>
      </c>
      <c r="C2479" t="s">
        <v>483</v>
      </c>
      <c r="D2479" t="s">
        <v>484</v>
      </c>
      <c r="E2479" t="s">
        <v>37</v>
      </c>
      <c r="F2479" t="s">
        <v>12</v>
      </c>
      <c r="G2479" t="s">
        <v>1827</v>
      </c>
      <c r="H2479">
        <v>60.961121900000002</v>
      </c>
      <c r="I2479">
        <v>62.378487499999999</v>
      </c>
      <c r="J2479">
        <v>1.4173655999999999</v>
      </c>
      <c r="K2479">
        <v>2.2722026</v>
      </c>
    </row>
    <row r="2480" spans="1:11" x14ac:dyDescent="0.25">
      <c r="A2480">
        <v>1</v>
      </c>
      <c r="B2480" t="s">
        <v>739</v>
      </c>
      <c r="C2480" t="s">
        <v>742</v>
      </c>
      <c r="D2480" t="s">
        <v>743</v>
      </c>
      <c r="E2480" t="s">
        <v>37</v>
      </c>
      <c r="F2480" t="s">
        <v>12</v>
      </c>
      <c r="G2480" t="s">
        <v>1827</v>
      </c>
      <c r="H2480">
        <v>63.5547021</v>
      </c>
      <c r="I2480">
        <v>62.004556399999998</v>
      </c>
      <c r="J2480">
        <v>1.5501457000000001</v>
      </c>
      <c r="K2480">
        <v>2.5000513</v>
      </c>
    </row>
    <row r="2481" spans="1:11" x14ac:dyDescent="0.25">
      <c r="A2481">
        <v>1</v>
      </c>
      <c r="B2481" t="s">
        <v>739</v>
      </c>
      <c r="C2481" t="s">
        <v>744</v>
      </c>
      <c r="D2481" t="s">
        <v>745</v>
      </c>
      <c r="E2481" t="s">
        <v>37</v>
      </c>
      <c r="F2481" t="s">
        <v>12</v>
      </c>
      <c r="G2481" t="s">
        <v>1827</v>
      </c>
      <c r="H2481">
        <v>62.715839500000001</v>
      </c>
      <c r="I2481">
        <v>63.5547021</v>
      </c>
      <c r="J2481">
        <v>0.83886260000000001</v>
      </c>
      <c r="K2481">
        <v>1.3199064</v>
      </c>
    </row>
    <row r="2482" spans="1:11" x14ac:dyDescent="0.25">
      <c r="A2482">
        <v>1</v>
      </c>
      <c r="B2482" t="s">
        <v>739</v>
      </c>
      <c r="C2482" t="s">
        <v>760</v>
      </c>
      <c r="D2482" t="s">
        <v>761</v>
      </c>
      <c r="E2482" t="s">
        <v>37</v>
      </c>
      <c r="F2482" t="s">
        <v>12</v>
      </c>
      <c r="G2482" t="s">
        <v>1827</v>
      </c>
      <c r="H2482">
        <v>62.528452799999997</v>
      </c>
      <c r="I2482">
        <v>63.308984799999998</v>
      </c>
      <c r="J2482">
        <v>0.780532</v>
      </c>
      <c r="K2482">
        <v>1.2328929</v>
      </c>
    </row>
    <row r="2483" spans="1:11" x14ac:dyDescent="0.25">
      <c r="A2483">
        <v>1</v>
      </c>
      <c r="B2483" t="s">
        <v>739</v>
      </c>
      <c r="C2483" t="s">
        <v>770</v>
      </c>
      <c r="D2483" t="s">
        <v>771</v>
      </c>
      <c r="E2483" t="s">
        <v>37</v>
      </c>
      <c r="F2483" t="s">
        <v>12</v>
      </c>
      <c r="G2483" t="s">
        <v>1827</v>
      </c>
      <c r="H2483">
        <v>63.409106299999998</v>
      </c>
      <c r="I2483">
        <v>63.8627763</v>
      </c>
      <c r="J2483">
        <v>0.45367000000000002</v>
      </c>
      <c r="K2483">
        <v>0.71038250000000003</v>
      </c>
    </row>
    <row r="2484" spans="1:11" x14ac:dyDescent="0.25">
      <c r="A2484">
        <v>1</v>
      </c>
      <c r="B2484" t="s">
        <v>739</v>
      </c>
      <c r="C2484" t="s">
        <v>774</v>
      </c>
      <c r="D2484" t="s">
        <v>775</v>
      </c>
      <c r="E2484" t="s">
        <v>37</v>
      </c>
      <c r="F2484" t="s">
        <v>12</v>
      </c>
      <c r="G2484" t="s">
        <v>1827</v>
      </c>
      <c r="H2484">
        <v>62.217517100000002</v>
      </c>
      <c r="I2484">
        <v>62.724347700000003</v>
      </c>
      <c r="J2484">
        <v>0.50683060000000002</v>
      </c>
      <c r="K2484">
        <v>0.80802850000000004</v>
      </c>
    </row>
    <row r="2485" spans="1:11" x14ac:dyDescent="0.25">
      <c r="A2485">
        <v>1</v>
      </c>
      <c r="B2485" t="s">
        <v>739</v>
      </c>
      <c r="C2485" t="s">
        <v>778</v>
      </c>
      <c r="D2485" t="s">
        <v>779</v>
      </c>
      <c r="E2485" t="s">
        <v>37</v>
      </c>
      <c r="F2485" t="s">
        <v>12</v>
      </c>
      <c r="G2485" t="s">
        <v>1827</v>
      </c>
      <c r="H2485">
        <v>62.954093299999997</v>
      </c>
      <c r="I2485">
        <v>63.521598599999997</v>
      </c>
      <c r="J2485">
        <v>0.56750529999999999</v>
      </c>
      <c r="K2485">
        <v>0.89340529999999996</v>
      </c>
    </row>
    <row r="2486" spans="1:11" x14ac:dyDescent="0.25">
      <c r="A2486">
        <v>1</v>
      </c>
      <c r="B2486" t="s">
        <v>739</v>
      </c>
      <c r="C2486" t="s">
        <v>782</v>
      </c>
      <c r="D2486" t="s">
        <v>783</v>
      </c>
      <c r="E2486" t="s">
        <v>37</v>
      </c>
      <c r="F2486" t="s">
        <v>12</v>
      </c>
      <c r="G2486" t="s">
        <v>1827</v>
      </c>
      <c r="H2486">
        <v>63.636223700000002</v>
      </c>
      <c r="I2486">
        <v>63.695667499999999</v>
      </c>
      <c r="J2486">
        <v>5.9443799999999998E-2</v>
      </c>
      <c r="K2486">
        <v>9.3324699999999997E-2</v>
      </c>
    </row>
    <row r="2487" spans="1:11" x14ac:dyDescent="0.25">
      <c r="A2487">
        <v>1</v>
      </c>
      <c r="B2487" t="s">
        <v>739</v>
      </c>
      <c r="C2487" t="s">
        <v>784</v>
      </c>
      <c r="D2487" t="s">
        <v>785</v>
      </c>
      <c r="E2487" t="s">
        <v>37</v>
      </c>
      <c r="F2487" t="s">
        <v>12</v>
      </c>
      <c r="G2487" t="s">
        <v>1827</v>
      </c>
      <c r="H2487">
        <v>63.493642700000002</v>
      </c>
      <c r="I2487">
        <v>63.636223700000002</v>
      </c>
      <c r="J2487">
        <v>0.14258100000000001</v>
      </c>
      <c r="K2487">
        <v>0.22405630000000001</v>
      </c>
    </row>
    <row r="2488" spans="1:11" x14ac:dyDescent="0.25">
      <c r="A2488">
        <v>1</v>
      </c>
      <c r="B2488" t="s">
        <v>739</v>
      </c>
      <c r="C2488" t="s">
        <v>808</v>
      </c>
      <c r="D2488" t="s">
        <v>809</v>
      </c>
      <c r="E2488" t="s">
        <v>37</v>
      </c>
      <c r="F2488" t="s">
        <v>12</v>
      </c>
      <c r="G2488" t="s">
        <v>1827</v>
      </c>
      <c r="H2488">
        <v>63.550841499999997</v>
      </c>
      <c r="I2488">
        <v>62.9485709</v>
      </c>
      <c r="J2488">
        <v>0.60227059999999999</v>
      </c>
      <c r="K2488">
        <v>0.95676609999999995</v>
      </c>
    </row>
    <row r="2489" spans="1:11" x14ac:dyDescent="0.25">
      <c r="A2489">
        <v>1</v>
      </c>
      <c r="B2489" t="s">
        <v>739</v>
      </c>
      <c r="C2489" t="s">
        <v>822</v>
      </c>
      <c r="D2489" t="s">
        <v>823</v>
      </c>
      <c r="E2489" t="s">
        <v>37</v>
      </c>
      <c r="F2489" t="s">
        <v>12</v>
      </c>
      <c r="G2489" t="s">
        <v>1827</v>
      </c>
      <c r="H2489">
        <v>63.087296500000001</v>
      </c>
      <c r="I2489">
        <v>63.391852900000004</v>
      </c>
      <c r="J2489">
        <v>0.3045564</v>
      </c>
      <c r="K2489">
        <v>0.48043459999999999</v>
      </c>
    </row>
    <row r="2490" spans="1:11" x14ac:dyDescent="0.25">
      <c r="A2490">
        <v>1</v>
      </c>
      <c r="B2490" t="s">
        <v>739</v>
      </c>
      <c r="C2490" t="s">
        <v>824</v>
      </c>
      <c r="D2490" t="s">
        <v>825</v>
      </c>
      <c r="E2490" t="s">
        <v>37</v>
      </c>
      <c r="F2490" t="s">
        <v>12</v>
      </c>
      <c r="G2490" t="s">
        <v>1827</v>
      </c>
      <c r="H2490">
        <v>63.613451599999998</v>
      </c>
      <c r="I2490">
        <v>63.087296500000001</v>
      </c>
      <c r="J2490">
        <v>0.52615509999999999</v>
      </c>
      <c r="K2490">
        <v>0.83401119999999995</v>
      </c>
    </row>
    <row r="2491" spans="1:11" x14ac:dyDescent="0.25">
      <c r="A2491">
        <v>1</v>
      </c>
      <c r="B2491" t="s">
        <v>1100</v>
      </c>
      <c r="C2491" t="s">
        <v>1103</v>
      </c>
      <c r="D2491" t="s">
        <v>1104</v>
      </c>
      <c r="E2491" t="s">
        <v>37</v>
      </c>
      <c r="F2491" t="s">
        <v>12</v>
      </c>
      <c r="G2491" t="s">
        <v>1827</v>
      </c>
      <c r="H2491">
        <v>62.815115300000002</v>
      </c>
      <c r="I2491">
        <v>62.955885299999998</v>
      </c>
      <c r="J2491">
        <v>0.14077000000000001</v>
      </c>
      <c r="K2491">
        <v>0.22360099999999999</v>
      </c>
    </row>
    <row r="2492" spans="1:11" x14ac:dyDescent="0.25">
      <c r="A2492">
        <v>1</v>
      </c>
      <c r="B2492" t="s">
        <v>1100</v>
      </c>
      <c r="C2492" t="s">
        <v>1123</v>
      </c>
      <c r="D2492" t="s">
        <v>1124</v>
      </c>
      <c r="E2492" t="s">
        <v>37</v>
      </c>
      <c r="F2492" t="s">
        <v>12</v>
      </c>
      <c r="G2492" t="s">
        <v>1827</v>
      </c>
      <c r="H2492">
        <v>63.074821300000004</v>
      </c>
      <c r="I2492">
        <v>62.793597499999997</v>
      </c>
      <c r="J2492">
        <v>0.28122380000000002</v>
      </c>
      <c r="K2492">
        <v>0.44785429999999998</v>
      </c>
    </row>
    <row r="2493" spans="1:11" x14ac:dyDescent="0.25">
      <c r="A2493">
        <v>1</v>
      </c>
      <c r="B2493" t="s">
        <v>1100</v>
      </c>
      <c r="C2493" t="s">
        <v>1140</v>
      </c>
      <c r="D2493" t="s">
        <v>1141</v>
      </c>
      <c r="E2493" t="s">
        <v>37</v>
      </c>
      <c r="F2493" t="s">
        <v>12</v>
      </c>
      <c r="G2493" t="s">
        <v>1827</v>
      </c>
      <c r="H2493">
        <v>62.649177399999999</v>
      </c>
      <c r="I2493">
        <v>62.616490499999998</v>
      </c>
      <c r="J2493">
        <v>3.2686899999999998E-2</v>
      </c>
      <c r="K2493">
        <v>5.2201699999999997E-2</v>
      </c>
    </row>
    <row r="2494" spans="1:11" x14ac:dyDescent="0.25">
      <c r="A2494">
        <v>1</v>
      </c>
      <c r="B2494" t="s">
        <v>1100</v>
      </c>
      <c r="C2494" t="s">
        <v>1144</v>
      </c>
      <c r="D2494" t="s">
        <v>1145</v>
      </c>
      <c r="E2494" t="s">
        <v>37</v>
      </c>
      <c r="F2494" t="s">
        <v>12</v>
      </c>
      <c r="G2494" t="s">
        <v>1827</v>
      </c>
      <c r="H2494">
        <v>63.217106600000001</v>
      </c>
      <c r="I2494">
        <v>63.352282000000002</v>
      </c>
      <c r="J2494">
        <v>0.1351754</v>
      </c>
      <c r="K2494">
        <v>0.21337100000000001</v>
      </c>
    </row>
    <row r="2495" spans="1:11" x14ac:dyDescent="0.25">
      <c r="A2495">
        <v>1</v>
      </c>
      <c r="B2495" t="s">
        <v>1100</v>
      </c>
      <c r="C2495" t="s">
        <v>1146</v>
      </c>
      <c r="D2495" t="s">
        <v>1147</v>
      </c>
      <c r="E2495" t="s">
        <v>37</v>
      </c>
      <c r="F2495" t="s">
        <v>12</v>
      </c>
      <c r="G2495" t="s">
        <v>1827</v>
      </c>
      <c r="H2495">
        <v>63.131747699999998</v>
      </c>
      <c r="I2495">
        <v>63.217106600000001</v>
      </c>
      <c r="J2495">
        <v>8.5358900000000001E-2</v>
      </c>
      <c r="K2495">
        <v>0.13502500000000001</v>
      </c>
    </row>
    <row r="2496" spans="1:11" x14ac:dyDescent="0.25">
      <c r="A2496">
        <v>1</v>
      </c>
      <c r="B2496" t="s">
        <v>1100</v>
      </c>
      <c r="C2496" t="s">
        <v>1148</v>
      </c>
      <c r="D2496" t="s">
        <v>1149</v>
      </c>
      <c r="E2496" t="s">
        <v>37</v>
      </c>
      <c r="F2496" t="s">
        <v>12</v>
      </c>
      <c r="G2496" t="s">
        <v>1827</v>
      </c>
      <c r="H2496">
        <v>63.083971099999999</v>
      </c>
      <c r="I2496">
        <v>63.131747699999998</v>
      </c>
      <c r="J2496">
        <v>4.7776600000000002E-2</v>
      </c>
      <c r="K2496">
        <v>7.5677599999999998E-2</v>
      </c>
    </row>
    <row r="2497" spans="1:11" x14ac:dyDescent="0.25">
      <c r="A2497">
        <v>1</v>
      </c>
      <c r="B2497" t="s">
        <v>1100</v>
      </c>
      <c r="C2497" t="s">
        <v>1150</v>
      </c>
      <c r="D2497" t="s">
        <v>1151</v>
      </c>
      <c r="E2497" t="s">
        <v>37</v>
      </c>
      <c r="F2497" t="s">
        <v>12</v>
      </c>
      <c r="G2497" t="s">
        <v>1827</v>
      </c>
      <c r="H2497">
        <v>62.515393699999997</v>
      </c>
      <c r="I2497">
        <v>63.083971099999999</v>
      </c>
      <c r="J2497">
        <v>0.56857740000000001</v>
      </c>
      <c r="K2497">
        <v>0.90130250000000001</v>
      </c>
    </row>
    <row r="2498" spans="1:11" x14ac:dyDescent="0.25">
      <c r="A2498">
        <v>1</v>
      </c>
      <c r="B2498" t="s">
        <v>1100</v>
      </c>
      <c r="C2498" t="s">
        <v>1152</v>
      </c>
      <c r="D2498" t="s">
        <v>1153</v>
      </c>
      <c r="E2498" t="s">
        <v>37</v>
      </c>
      <c r="F2498" t="s">
        <v>12</v>
      </c>
      <c r="G2498" t="s">
        <v>1827</v>
      </c>
      <c r="H2498">
        <v>63.032579699999999</v>
      </c>
      <c r="I2498">
        <v>62.515393699999997</v>
      </c>
      <c r="J2498">
        <v>0.51718600000000003</v>
      </c>
      <c r="K2498">
        <v>0.82729379999999997</v>
      </c>
    </row>
    <row r="2499" spans="1:11" x14ac:dyDescent="0.25">
      <c r="A2499">
        <v>1</v>
      </c>
      <c r="B2499" t="s">
        <v>1100</v>
      </c>
      <c r="C2499" t="s">
        <v>1162</v>
      </c>
      <c r="D2499" t="s">
        <v>1163</v>
      </c>
      <c r="E2499" t="s">
        <v>37</v>
      </c>
      <c r="F2499" t="s">
        <v>12</v>
      </c>
      <c r="G2499" t="s">
        <v>1827</v>
      </c>
      <c r="H2499">
        <v>63.3731711</v>
      </c>
      <c r="I2499">
        <v>62.979485099999998</v>
      </c>
      <c r="J2499">
        <v>0.39368599999999998</v>
      </c>
      <c r="K2499">
        <v>0.62510200000000005</v>
      </c>
    </row>
    <row r="2500" spans="1:11" x14ac:dyDescent="0.25">
      <c r="A2500">
        <v>1</v>
      </c>
      <c r="B2500" t="s">
        <v>1100</v>
      </c>
      <c r="C2500" t="s">
        <v>1164</v>
      </c>
      <c r="D2500" t="s">
        <v>1165</v>
      </c>
      <c r="E2500" t="s">
        <v>37</v>
      </c>
      <c r="F2500" t="s">
        <v>12</v>
      </c>
      <c r="G2500" t="s">
        <v>1827</v>
      </c>
      <c r="H2500">
        <v>63.150204799999997</v>
      </c>
      <c r="I2500">
        <v>63.3731711</v>
      </c>
      <c r="J2500">
        <v>0.22296630000000001</v>
      </c>
      <c r="K2500">
        <v>0.3518307</v>
      </c>
    </row>
    <row r="2501" spans="1:11" x14ac:dyDescent="0.25">
      <c r="A2501">
        <v>1</v>
      </c>
      <c r="B2501" t="s">
        <v>1100</v>
      </c>
      <c r="C2501" t="s">
        <v>1168</v>
      </c>
      <c r="D2501" t="s">
        <v>1169</v>
      </c>
      <c r="E2501" t="s">
        <v>37</v>
      </c>
      <c r="F2501" t="s">
        <v>12</v>
      </c>
      <c r="G2501" t="s">
        <v>1827</v>
      </c>
      <c r="H2501">
        <v>62.443398700000003</v>
      </c>
      <c r="I2501">
        <v>62.491474500000002</v>
      </c>
      <c r="J2501">
        <v>4.8075800000000002E-2</v>
      </c>
      <c r="K2501">
        <v>7.6931799999999995E-2</v>
      </c>
    </row>
    <row r="2502" spans="1:11" x14ac:dyDescent="0.25">
      <c r="A2502">
        <v>1</v>
      </c>
      <c r="B2502" t="s">
        <v>1100</v>
      </c>
      <c r="C2502" t="s">
        <v>1174</v>
      </c>
      <c r="D2502" t="s">
        <v>1175</v>
      </c>
      <c r="E2502" t="s">
        <v>37</v>
      </c>
      <c r="F2502" t="s">
        <v>12</v>
      </c>
      <c r="G2502" t="s">
        <v>1827</v>
      </c>
      <c r="H2502">
        <v>62.774181300000002</v>
      </c>
      <c r="I2502">
        <v>62.487988299999998</v>
      </c>
      <c r="J2502">
        <v>0.28619299999999998</v>
      </c>
      <c r="K2502">
        <v>0.45799679999999998</v>
      </c>
    </row>
    <row r="2503" spans="1:11" x14ac:dyDescent="0.25">
      <c r="A2503">
        <v>1</v>
      </c>
      <c r="B2503" t="s">
        <v>1100</v>
      </c>
      <c r="C2503" t="s">
        <v>1176</v>
      </c>
      <c r="D2503" t="s">
        <v>1177</v>
      </c>
      <c r="E2503" t="s">
        <v>37</v>
      </c>
      <c r="F2503" t="s">
        <v>12</v>
      </c>
      <c r="G2503" t="s">
        <v>1827</v>
      </c>
      <c r="H2503">
        <v>62.396113700000001</v>
      </c>
      <c r="I2503">
        <v>62.774181300000002</v>
      </c>
      <c r="J2503">
        <v>0.3780676</v>
      </c>
      <c r="K2503">
        <v>0.60226610000000003</v>
      </c>
    </row>
    <row r="2504" spans="1:11" x14ac:dyDescent="0.25">
      <c r="A2504">
        <v>1</v>
      </c>
      <c r="B2504" t="s">
        <v>1100</v>
      </c>
      <c r="C2504" t="s">
        <v>1178</v>
      </c>
      <c r="D2504" t="s">
        <v>1179</v>
      </c>
      <c r="E2504" t="s">
        <v>37</v>
      </c>
      <c r="F2504" t="s">
        <v>12</v>
      </c>
      <c r="G2504" t="s">
        <v>1827</v>
      </c>
      <c r="H2504">
        <v>62.634758900000001</v>
      </c>
      <c r="I2504">
        <v>62.396113700000001</v>
      </c>
      <c r="J2504">
        <v>0.2386452</v>
      </c>
      <c r="K2504">
        <v>0.38246809999999998</v>
      </c>
    </row>
    <row r="2505" spans="1:11" x14ac:dyDescent="0.25">
      <c r="A2505">
        <v>1</v>
      </c>
      <c r="B2505" t="s">
        <v>1100</v>
      </c>
      <c r="C2505" t="s">
        <v>1192</v>
      </c>
      <c r="D2505" t="s">
        <v>1193</v>
      </c>
      <c r="E2505" t="s">
        <v>37</v>
      </c>
      <c r="F2505" t="s">
        <v>12</v>
      </c>
      <c r="G2505" t="s">
        <v>1827</v>
      </c>
      <c r="H2505">
        <v>62.8965788</v>
      </c>
      <c r="I2505">
        <v>63.525408400000003</v>
      </c>
      <c r="J2505">
        <v>0.62882959999999999</v>
      </c>
      <c r="K2505">
        <v>0.98988670000000001</v>
      </c>
    </row>
    <row r="2506" spans="1:11" x14ac:dyDescent="0.25">
      <c r="A2506">
        <v>1</v>
      </c>
      <c r="B2506" t="s">
        <v>1100</v>
      </c>
      <c r="C2506" t="s">
        <v>1194</v>
      </c>
      <c r="D2506" t="s">
        <v>1195</v>
      </c>
      <c r="E2506" t="s">
        <v>37</v>
      </c>
      <c r="F2506" t="s">
        <v>12</v>
      </c>
      <c r="G2506" t="s">
        <v>1827</v>
      </c>
      <c r="H2506">
        <v>62.629605699999999</v>
      </c>
      <c r="I2506">
        <v>62.8965788</v>
      </c>
      <c r="J2506">
        <v>0.26697310000000002</v>
      </c>
      <c r="K2506">
        <v>0.4244636</v>
      </c>
    </row>
    <row r="2507" spans="1:11" x14ac:dyDescent="0.25">
      <c r="A2507">
        <v>1</v>
      </c>
      <c r="B2507" t="s">
        <v>1100</v>
      </c>
      <c r="C2507" t="s">
        <v>1196</v>
      </c>
      <c r="D2507" t="s">
        <v>1197</v>
      </c>
      <c r="E2507" t="s">
        <v>37</v>
      </c>
      <c r="F2507" t="s">
        <v>12</v>
      </c>
      <c r="G2507" t="s">
        <v>1827</v>
      </c>
      <c r="H2507">
        <v>63.253538599999999</v>
      </c>
      <c r="I2507">
        <v>62.629605699999999</v>
      </c>
      <c r="J2507">
        <v>0.62393290000000001</v>
      </c>
      <c r="K2507">
        <v>0.99622679999999997</v>
      </c>
    </row>
    <row r="2508" spans="1:11" x14ac:dyDescent="0.25">
      <c r="A2508">
        <v>1</v>
      </c>
      <c r="B2508" t="s">
        <v>1100</v>
      </c>
      <c r="C2508" t="s">
        <v>1202</v>
      </c>
      <c r="D2508" t="s">
        <v>1203</v>
      </c>
      <c r="E2508" t="s">
        <v>37</v>
      </c>
      <c r="F2508" t="s">
        <v>12</v>
      </c>
      <c r="G2508" t="s">
        <v>1827</v>
      </c>
      <c r="H2508">
        <v>63.020776599999998</v>
      </c>
      <c r="I2508">
        <v>63.286735</v>
      </c>
      <c r="J2508">
        <v>0.26595839999999998</v>
      </c>
      <c r="K2508">
        <v>0.42024349999999999</v>
      </c>
    </row>
    <row r="2509" spans="1:11" x14ac:dyDescent="0.25">
      <c r="A2509">
        <v>1</v>
      </c>
      <c r="B2509" t="s">
        <v>1100</v>
      </c>
      <c r="C2509" t="s">
        <v>1204</v>
      </c>
      <c r="D2509" t="s">
        <v>1205</v>
      </c>
      <c r="E2509" t="s">
        <v>37</v>
      </c>
      <c r="F2509" t="s">
        <v>12</v>
      </c>
      <c r="G2509" t="s">
        <v>1827</v>
      </c>
      <c r="H2509">
        <v>62.842814099999998</v>
      </c>
      <c r="I2509">
        <v>63.020776599999998</v>
      </c>
      <c r="J2509">
        <v>0.1779625</v>
      </c>
      <c r="K2509">
        <v>0.282387</v>
      </c>
    </row>
    <row r="2510" spans="1:11" x14ac:dyDescent="0.25">
      <c r="A2510">
        <v>1</v>
      </c>
      <c r="B2510" t="s">
        <v>1100</v>
      </c>
      <c r="C2510" t="s">
        <v>1206</v>
      </c>
      <c r="D2510" t="s">
        <v>1207</v>
      </c>
      <c r="E2510" t="s">
        <v>37</v>
      </c>
      <c r="F2510" t="s">
        <v>12</v>
      </c>
      <c r="G2510" t="s">
        <v>1827</v>
      </c>
      <c r="H2510">
        <v>62.806172099999998</v>
      </c>
      <c r="I2510">
        <v>62.842814099999998</v>
      </c>
      <c r="J2510">
        <v>3.6642000000000001E-2</v>
      </c>
      <c r="K2510">
        <v>5.8307400000000002E-2</v>
      </c>
    </row>
    <row r="2511" spans="1:11" x14ac:dyDescent="0.25">
      <c r="A2511">
        <v>1</v>
      </c>
      <c r="B2511" t="s">
        <v>1100</v>
      </c>
      <c r="C2511" t="s">
        <v>1210</v>
      </c>
      <c r="D2511" t="s">
        <v>1211</v>
      </c>
      <c r="E2511" t="s">
        <v>37</v>
      </c>
      <c r="F2511" t="s">
        <v>12</v>
      </c>
      <c r="G2511" t="s">
        <v>1827</v>
      </c>
      <c r="H2511">
        <v>62.475203999999998</v>
      </c>
      <c r="I2511">
        <v>62.650457199999998</v>
      </c>
      <c r="J2511">
        <v>0.1752532</v>
      </c>
      <c r="K2511">
        <v>0.27973170000000003</v>
      </c>
    </row>
    <row r="2512" spans="1:11" x14ac:dyDescent="0.25">
      <c r="A2512">
        <v>1</v>
      </c>
      <c r="B2512" t="s">
        <v>1100</v>
      </c>
      <c r="C2512" t="s">
        <v>1212</v>
      </c>
      <c r="D2512" t="s">
        <v>1213</v>
      </c>
      <c r="E2512" t="s">
        <v>37</v>
      </c>
      <c r="F2512" t="s">
        <v>12</v>
      </c>
      <c r="G2512" t="s">
        <v>1827</v>
      </c>
      <c r="H2512">
        <v>63.456331300000002</v>
      </c>
      <c r="I2512">
        <v>62.475203999999998</v>
      </c>
      <c r="J2512">
        <v>0.98112730000000004</v>
      </c>
      <c r="K2512">
        <v>1.5704267000000001</v>
      </c>
    </row>
    <row r="2513" spans="1:11" x14ac:dyDescent="0.25">
      <c r="A2513">
        <v>1</v>
      </c>
      <c r="B2513" t="s">
        <v>1100</v>
      </c>
      <c r="C2513" t="s">
        <v>1214</v>
      </c>
      <c r="D2513" t="s">
        <v>1215</v>
      </c>
      <c r="E2513" t="s">
        <v>37</v>
      </c>
      <c r="F2513" t="s">
        <v>12</v>
      </c>
      <c r="G2513" t="s">
        <v>1827</v>
      </c>
      <c r="H2513">
        <v>63.181209699999997</v>
      </c>
      <c r="I2513">
        <v>63.456331300000002</v>
      </c>
      <c r="J2513">
        <v>0.27512160000000002</v>
      </c>
      <c r="K2513">
        <v>0.43356050000000002</v>
      </c>
    </row>
    <row r="2514" spans="1:11" x14ac:dyDescent="0.25">
      <c r="A2514">
        <v>1</v>
      </c>
      <c r="B2514" t="s">
        <v>1462</v>
      </c>
      <c r="C2514" t="s">
        <v>1463</v>
      </c>
      <c r="D2514" t="s">
        <v>1464</v>
      </c>
      <c r="E2514" t="s">
        <v>37</v>
      </c>
      <c r="F2514" t="s">
        <v>12</v>
      </c>
      <c r="G2514" t="s">
        <v>1827</v>
      </c>
      <c r="H2514">
        <v>63.609991200000003</v>
      </c>
      <c r="I2514">
        <v>64.023463399999997</v>
      </c>
      <c r="J2514">
        <v>0.41347220000000001</v>
      </c>
      <c r="K2514">
        <v>0.64581350000000004</v>
      </c>
    </row>
    <row r="2515" spans="1:11" x14ac:dyDescent="0.25">
      <c r="A2515">
        <v>1</v>
      </c>
      <c r="B2515" t="s">
        <v>1462</v>
      </c>
      <c r="C2515" t="s">
        <v>1465</v>
      </c>
      <c r="D2515" t="s">
        <v>1466</v>
      </c>
      <c r="E2515" t="s">
        <v>37</v>
      </c>
      <c r="F2515" t="s">
        <v>12</v>
      </c>
      <c r="G2515" t="s">
        <v>1827</v>
      </c>
      <c r="H2515">
        <v>63.449683999999998</v>
      </c>
      <c r="I2515">
        <v>63.609991200000003</v>
      </c>
      <c r="J2515">
        <v>0.16030720000000001</v>
      </c>
      <c r="K2515">
        <v>0.25201580000000001</v>
      </c>
    </row>
    <row r="2516" spans="1:11" x14ac:dyDescent="0.25">
      <c r="A2516">
        <v>1</v>
      </c>
      <c r="B2516" t="s">
        <v>1462</v>
      </c>
      <c r="C2516" t="s">
        <v>1471</v>
      </c>
      <c r="D2516" t="s">
        <v>1472</v>
      </c>
      <c r="E2516" t="s">
        <v>37</v>
      </c>
      <c r="F2516" t="s">
        <v>12</v>
      </c>
      <c r="G2516" t="s">
        <v>1827</v>
      </c>
      <c r="H2516">
        <v>63.127779599999997</v>
      </c>
      <c r="I2516">
        <v>64.199901999999994</v>
      </c>
      <c r="J2516">
        <v>1.0721224</v>
      </c>
      <c r="K2516">
        <v>1.6699751</v>
      </c>
    </row>
    <row r="2517" spans="1:11" x14ac:dyDescent="0.25">
      <c r="A2517">
        <v>1</v>
      </c>
      <c r="B2517" t="s">
        <v>1462</v>
      </c>
      <c r="C2517" t="s">
        <v>1479</v>
      </c>
      <c r="D2517" t="s">
        <v>1480</v>
      </c>
      <c r="E2517" t="s">
        <v>37</v>
      </c>
      <c r="F2517" t="s">
        <v>12</v>
      </c>
      <c r="G2517" t="s">
        <v>1827</v>
      </c>
      <c r="H2517">
        <v>62.998235999999999</v>
      </c>
      <c r="I2517">
        <v>64.027614200000002</v>
      </c>
      <c r="J2517">
        <v>1.0293782</v>
      </c>
      <c r="K2517">
        <v>1.6077098000000001</v>
      </c>
    </row>
    <row r="2518" spans="1:11" x14ac:dyDescent="0.25">
      <c r="A2518">
        <v>1</v>
      </c>
      <c r="B2518" t="s">
        <v>1462</v>
      </c>
      <c r="C2518" t="s">
        <v>1481</v>
      </c>
      <c r="D2518" t="s">
        <v>1482</v>
      </c>
      <c r="E2518" t="s">
        <v>37</v>
      </c>
      <c r="F2518" t="s">
        <v>12</v>
      </c>
      <c r="G2518" t="s">
        <v>1827</v>
      </c>
      <c r="H2518">
        <v>63.850393099999998</v>
      </c>
      <c r="I2518">
        <v>62.998235999999999</v>
      </c>
      <c r="J2518">
        <v>0.8521571</v>
      </c>
      <c r="K2518">
        <v>1.3526682000000001</v>
      </c>
    </row>
    <row r="2519" spans="1:11" x14ac:dyDescent="0.25">
      <c r="A2519">
        <v>1</v>
      </c>
      <c r="B2519" t="s">
        <v>1462</v>
      </c>
      <c r="C2519" t="s">
        <v>1483</v>
      </c>
      <c r="D2519" t="s">
        <v>1484</v>
      </c>
      <c r="E2519" t="s">
        <v>37</v>
      </c>
      <c r="F2519" t="s">
        <v>12</v>
      </c>
      <c r="G2519" t="s">
        <v>1827</v>
      </c>
      <c r="H2519">
        <v>62.809368200000002</v>
      </c>
      <c r="I2519">
        <v>63.850393099999998</v>
      </c>
      <c r="J2519">
        <v>1.0410249</v>
      </c>
      <c r="K2519">
        <v>1.6304126999999999</v>
      </c>
    </row>
    <row r="2520" spans="1:11" x14ac:dyDescent="0.25">
      <c r="A2520">
        <v>1</v>
      </c>
      <c r="B2520" t="s">
        <v>1462</v>
      </c>
      <c r="C2520" t="s">
        <v>1485</v>
      </c>
      <c r="D2520" t="s">
        <v>1486</v>
      </c>
      <c r="E2520" t="s">
        <v>37</v>
      </c>
      <c r="F2520" t="s">
        <v>12</v>
      </c>
      <c r="G2520" t="s">
        <v>1827</v>
      </c>
      <c r="H2520">
        <v>64.349985099999998</v>
      </c>
      <c r="I2520">
        <v>63.546478</v>
      </c>
      <c r="J2520">
        <v>0.80350710000000003</v>
      </c>
      <c r="K2520">
        <v>1.26444</v>
      </c>
    </row>
    <row r="2521" spans="1:11" x14ac:dyDescent="0.25">
      <c r="A2521">
        <v>1</v>
      </c>
      <c r="B2521" t="s">
        <v>1462</v>
      </c>
      <c r="C2521" t="s">
        <v>1487</v>
      </c>
      <c r="D2521" t="s">
        <v>1488</v>
      </c>
      <c r="E2521" t="s">
        <v>37</v>
      </c>
      <c r="F2521" t="s">
        <v>12</v>
      </c>
      <c r="G2521" t="s">
        <v>1827</v>
      </c>
      <c r="H2521">
        <v>63.768071300000003</v>
      </c>
      <c r="I2521">
        <v>64.349985099999998</v>
      </c>
      <c r="J2521">
        <v>0.58191380000000004</v>
      </c>
      <c r="K2521">
        <v>0.90429519999999997</v>
      </c>
    </row>
    <row r="2522" spans="1:11" x14ac:dyDescent="0.25">
      <c r="A2522">
        <v>1</v>
      </c>
      <c r="B2522" t="s">
        <v>1462</v>
      </c>
      <c r="C2522" t="s">
        <v>1493</v>
      </c>
      <c r="D2522" t="s">
        <v>1494</v>
      </c>
      <c r="E2522" t="s">
        <v>37</v>
      </c>
      <c r="F2522" t="s">
        <v>12</v>
      </c>
      <c r="G2522" t="s">
        <v>1827</v>
      </c>
      <c r="H2522">
        <v>64.104949500000004</v>
      </c>
      <c r="I2522">
        <v>62.563767599999998</v>
      </c>
      <c r="J2522">
        <v>1.5411819</v>
      </c>
      <c r="K2522">
        <v>2.4633777000000001</v>
      </c>
    </row>
    <row r="2523" spans="1:11" x14ac:dyDescent="0.25">
      <c r="A2523">
        <v>1</v>
      </c>
      <c r="B2523" t="s">
        <v>1462</v>
      </c>
      <c r="C2523" t="s">
        <v>1495</v>
      </c>
      <c r="D2523" t="s">
        <v>1496</v>
      </c>
      <c r="E2523" t="s">
        <v>37</v>
      </c>
      <c r="F2523" t="s">
        <v>12</v>
      </c>
      <c r="G2523" t="s">
        <v>1827</v>
      </c>
      <c r="H2523">
        <v>63.446568200000002</v>
      </c>
      <c r="I2523">
        <v>64.104949500000004</v>
      </c>
      <c r="J2523">
        <v>0.65838129999999995</v>
      </c>
      <c r="K2523">
        <v>1.0270366</v>
      </c>
    </row>
    <row r="2524" spans="1:11" x14ac:dyDescent="0.25">
      <c r="A2524">
        <v>1</v>
      </c>
      <c r="B2524" t="s">
        <v>1462</v>
      </c>
      <c r="C2524" t="s">
        <v>1517</v>
      </c>
      <c r="D2524" t="s">
        <v>1518</v>
      </c>
      <c r="E2524" t="s">
        <v>37</v>
      </c>
      <c r="F2524" t="s">
        <v>12</v>
      </c>
      <c r="G2524" t="s">
        <v>1827</v>
      </c>
      <c r="H2524">
        <v>64.349189800000005</v>
      </c>
      <c r="I2524">
        <v>63.990711099999999</v>
      </c>
      <c r="J2524">
        <v>0.35847869999999998</v>
      </c>
      <c r="K2524">
        <v>0.56020429999999999</v>
      </c>
    </row>
    <row r="2525" spans="1:11" x14ac:dyDescent="0.25">
      <c r="A2525">
        <v>1</v>
      </c>
      <c r="B2525" t="s">
        <v>1462</v>
      </c>
      <c r="C2525" t="s">
        <v>1519</v>
      </c>
      <c r="D2525" t="s">
        <v>1520</v>
      </c>
      <c r="E2525" t="s">
        <v>37</v>
      </c>
      <c r="F2525" t="s">
        <v>12</v>
      </c>
      <c r="G2525" t="s">
        <v>1827</v>
      </c>
      <c r="H2525">
        <v>64.287557899999996</v>
      </c>
      <c r="I2525">
        <v>64.349189800000005</v>
      </c>
      <c r="J2525">
        <v>6.1631900000000003E-2</v>
      </c>
      <c r="K2525">
        <v>9.5777299999999996E-2</v>
      </c>
    </row>
    <row r="2526" spans="1:11" x14ac:dyDescent="0.25">
      <c r="A2526">
        <v>1</v>
      </c>
      <c r="B2526" t="s">
        <v>1462</v>
      </c>
      <c r="C2526" t="s">
        <v>1527</v>
      </c>
      <c r="D2526" t="s">
        <v>1528</v>
      </c>
      <c r="E2526" t="s">
        <v>37</v>
      </c>
      <c r="F2526" t="s">
        <v>12</v>
      </c>
      <c r="G2526" t="s">
        <v>1827</v>
      </c>
      <c r="H2526">
        <v>63.846672300000002</v>
      </c>
      <c r="I2526">
        <v>63.775870400000002</v>
      </c>
      <c r="J2526">
        <v>7.0801900000000001E-2</v>
      </c>
      <c r="K2526">
        <v>0.1110168</v>
      </c>
    </row>
    <row r="2527" spans="1:11" x14ac:dyDescent="0.25">
      <c r="A2527">
        <v>1</v>
      </c>
      <c r="B2527" t="s">
        <v>1462</v>
      </c>
      <c r="C2527" t="s">
        <v>1531</v>
      </c>
      <c r="D2527" t="s">
        <v>1532</v>
      </c>
      <c r="E2527" t="s">
        <v>37</v>
      </c>
      <c r="F2527" t="s">
        <v>12</v>
      </c>
      <c r="G2527" t="s">
        <v>1827</v>
      </c>
      <c r="H2527">
        <v>63.264217799999997</v>
      </c>
      <c r="I2527">
        <v>64.115699199999995</v>
      </c>
      <c r="J2527">
        <v>0.85148140000000005</v>
      </c>
      <c r="K2527">
        <v>1.3280388999999999</v>
      </c>
    </row>
    <row r="2528" spans="1:11" x14ac:dyDescent="0.25">
      <c r="A2528">
        <v>1</v>
      </c>
      <c r="B2528" t="s">
        <v>1462</v>
      </c>
      <c r="C2528" t="s">
        <v>1533</v>
      </c>
      <c r="D2528" t="s">
        <v>1534</v>
      </c>
      <c r="E2528" t="s">
        <v>37</v>
      </c>
      <c r="F2528" t="s">
        <v>12</v>
      </c>
      <c r="G2528" t="s">
        <v>1827</v>
      </c>
      <c r="H2528">
        <v>63.0423969</v>
      </c>
      <c r="I2528">
        <v>63.264217799999997</v>
      </c>
      <c r="J2528">
        <v>0.22182089999999999</v>
      </c>
      <c r="K2528">
        <v>0.3506262</v>
      </c>
    </row>
    <row r="2529" spans="1:11" x14ac:dyDescent="0.25">
      <c r="A2529">
        <v>1</v>
      </c>
      <c r="B2529" t="s">
        <v>1462</v>
      </c>
      <c r="C2529" t="s">
        <v>1549</v>
      </c>
      <c r="D2529" t="s">
        <v>1550</v>
      </c>
      <c r="E2529" t="s">
        <v>37</v>
      </c>
      <c r="F2529" t="s">
        <v>12</v>
      </c>
      <c r="G2529" t="s">
        <v>1827</v>
      </c>
      <c r="H2529">
        <v>63.823362000000003</v>
      </c>
      <c r="I2529">
        <v>64.375616399999998</v>
      </c>
      <c r="J2529">
        <v>0.55225440000000003</v>
      </c>
      <c r="K2529">
        <v>0.85786269999999998</v>
      </c>
    </row>
    <row r="2530" spans="1:11" x14ac:dyDescent="0.25">
      <c r="A2530">
        <v>1</v>
      </c>
      <c r="B2530" t="s">
        <v>1462</v>
      </c>
      <c r="C2530" t="s">
        <v>1559</v>
      </c>
      <c r="D2530" t="s">
        <v>1560</v>
      </c>
      <c r="E2530" t="s">
        <v>37</v>
      </c>
      <c r="F2530" t="s">
        <v>12</v>
      </c>
      <c r="G2530" t="s">
        <v>1827</v>
      </c>
      <c r="H2530">
        <v>64.000044900000006</v>
      </c>
      <c r="I2530">
        <v>63.135135599999998</v>
      </c>
      <c r="J2530">
        <v>0.86490929999999999</v>
      </c>
      <c r="K2530">
        <v>1.3699334000000001</v>
      </c>
    </row>
    <row r="2531" spans="1:11" x14ac:dyDescent="0.25">
      <c r="A2531">
        <v>1</v>
      </c>
      <c r="B2531" t="s">
        <v>1462</v>
      </c>
      <c r="C2531" t="s">
        <v>1561</v>
      </c>
      <c r="D2531" t="s">
        <v>1562</v>
      </c>
      <c r="E2531" t="s">
        <v>37</v>
      </c>
      <c r="F2531" t="s">
        <v>12</v>
      </c>
      <c r="G2531" t="s">
        <v>1827</v>
      </c>
      <c r="H2531">
        <v>63.784177</v>
      </c>
      <c r="I2531">
        <v>64.000044900000006</v>
      </c>
      <c r="J2531">
        <v>0.2158679</v>
      </c>
      <c r="K2531">
        <v>0.33729340000000002</v>
      </c>
    </row>
    <row r="2532" spans="1:11" x14ac:dyDescent="0.25">
      <c r="A2532">
        <v>1</v>
      </c>
      <c r="B2532" t="s">
        <v>1462</v>
      </c>
      <c r="C2532" t="s">
        <v>1567</v>
      </c>
      <c r="D2532" t="s">
        <v>1568</v>
      </c>
      <c r="E2532" t="s">
        <v>37</v>
      </c>
      <c r="F2532" t="s">
        <v>12</v>
      </c>
      <c r="G2532" t="s">
        <v>1827</v>
      </c>
      <c r="H2532">
        <v>63.791441200000001</v>
      </c>
      <c r="I2532">
        <v>64.045339499999997</v>
      </c>
      <c r="J2532">
        <v>0.25389830000000002</v>
      </c>
      <c r="K2532">
        <v>0.39643519999999999</v>
      </c>
    </row>
    <row r="2533" spans="1:11" x14ac:dyDescent="0.25">
      <c r="A2533">
        <v>1</v>
      </c>
      <c r="B2533" t="s">
        <v>1462</v>
      </c>
      <c r="C2533" t="s">
        <v>1569</v>
      </c>
      <c r="D2533" t="s">
        <v>1570</v>
      </c>
      <c r="E2533" t="s">
        <v>37</v>
      </c>
      <c r="F2533" t="s">
        <v>12</v>
      </c>
      <c r="G2533" t="s">
        <v>1827</v>
      </c>
      <c r="H2533">
        <v>63.665248200000001</v>
      </c>
      <c r="I2533">
        <v>63.791441200000001</v>
      </c>
      <c r="J2533">
        <v>0.126193</v>
      </c>
      <c r="K2533">
        <v>0.1978212</v>
      </c>
    </row>
    <row r="2534" spans="1:11" x14ac:dyDescent="0.25">
      <c r="A2534">
        <v>2</v>
      </c>
      <c r="B2534" t="s">
        <v>36</v>
      </c>
      <c r="C2534" t="s">
        <v>146</v>
      </c>
      <c r="D2534" t="s">
        <v>147</v>
      </c>
      <c r="E2534" t="s">
        <v>37</v>
      </c>
      <c r="F2534" t="s">
        <v>12</v>
      </c>
      <c r="G2534" t="s">
        <v>1827</v>
      </c>
      <c r="H2534">
        <v>64.105716299999997</v>
      </c>
      <c r="I2534">
        <v>63.286714699999997</v>
      </c>
      <c r="J2534">
        <v>0.8190016</v>
      </c>
      <c r="K2534">
        <v>1.2941130000000001</v>
      </c>
    </row>
    <row r="2535" spans="1:11" x14ac:dyDescent="0.25">
      <c r="A2535">
        <v>2</v>
      </c>
      <c r="B2535" t="s">
        <v>36</v>
      </c>
      <c r="C2535" t="s">
        <v>148</v>
      </c>
      <c r="D2535" t="s">
        <v>149</v>
      </c>
      <c r="E2535" t="s">
        <v>37</v>
      </c>
      <c r="F2535" t="s">
        <v>12</v>
      </c>
      <c r="G2535" t="s">
        <v>1827</v>
      </c>
      <c r="H2535">
        <v>63.135389199999999</v>
      </c>
      <c r="I2535">
        <v>64.105716299999997</v>
      </c>
      <c r="J2535">
        <v>0.9703271</v>
      </c>
      <c r="K2535">
        <v>1.5136358000000001</v>
      </c>
    </row>
    <row r="2536" spans="1:11" x14ac:dyDescent="0.25">
      <c r="A2536">
        <v>2</v>
      </c>
      <c r="B2536" t="s">
        <v>36</v>
      </c>
      <c r="C2536" t="s">
        <v>150</v>
      </c>
      <c r="D2536" t="s">
        <v>151</v>
      </c>
      <c r="E2536" t="s">
        <v>37</v>
      </c>
      <c r="F2536" t="s">
        <v>12</v>
      </c>
      <c r="G2536" t="s">
        <v>1827</v>
      </c>
      <c r="H2536">
        <v>62.8285646</v>
      </c>
      <c r="I2536">
        <v>63.135389199999999</v>
      </c>
      <c r="J2536">
        <v>0.3068246</v>
      </c>
      <c r="K2536">
        <v>0.48597879999999999</v>
      </c>
    </row>
    <row r="2537" spans="1:11" x14ac:dyDescent="0.25">
      <c r="A2537">
        <v>2</v>
      </c>
      <c r="B2537" t="s">
        <v>36</v>
      </c>
      <c r="C2537" t="s">
        <v>152</v>
      </c>
      <c r="D2537" t="s">
        <v>153</v>
      </c>
      <c r="E2537" t="s">
        <v>37</v>
      </c>
      <c r="F2537" t="s">
        <v>12</v>
      </c>
      <c r="G2537" t="s">
        <v>1827</v>
      </c>
      <c r="H2537">
        <v>62.4112832</v>
      </c>
      <c r="I2537">
        <v>62.8285646</v>
      </c>
      <c r="J2537">
        <v>0.41728140000000002</v>
      </c>
      <c r="K2537">
        <v>0.66415869999999999</v>
      </c>
    </row>
    <row r="2538" spans="1:11" x14ac:dyDescent="0.25">
      <c r="A2538">
        <v>2</v>
      </c>
      <c r="B2538" t="s">
        <v>36</v>
      </c>
      <c r="C2538" t="s">
        <v>178</v>
      </c>
      <c r="D2538" t="s">
        <v>179</v>
      </c>
      <c r="E2538" t="s">
        <v>37</v>
      </c>
      <c r="F2538" t="s">
        <v>12</v>
      </c>
      <c r="G2538" t="s">
        <v>1827</v>
      </c>
      <c r="H2538">
        <v>62.750384099999998</v>
      </c>
      <c r="I2538">
        <v>63.538009600000002</v>
      </c>
      <c r="J2538">
        <v>0.78762549999999998</v>
      </c>
      <c r="K2538">
        <v>1.2396130999999999</v>
      </c>
    </row>
    <row r="2539" spans="1:11" x14ac:dyDescent="0.25">
      <c r="A2539">
        <v>2</v>
      </c>
      <c r="B2539" t="s">
        <v>36</v>
      </c>
      <c r="C2539" t="s">
        <v>186</v>
      </c>
      <c r="D2539" t="s">
        <v>187</v>
      </c>
      <c r="E2539" t="s">
        <v>37</v>
      </c>
      <c r="F2539" t="s">
        <v>12</v>
      </c>
      <c r="G2539" t="s">
        <v>1827</v>
      </c>
      <c r="H2539">
        <v>64.598088599999997</v>
      </c>
      <c r="I2539">
        <v>63.474945099999999</v>
      </c>
      <c r="J2539">
        <v>1.1231435000000001</v>
      </c>
      <c r="K2539">
        <v>1.7694281000000001</v>
      </c>
    </row>
    <row r="2540" spans="1:11" x14ac:dyDescent="0.25">
      <c r="A2540">
        <v>2</v>
      </c>
      <c r="B2540" t="s">
        <v>36</v>
      </c>
      <c r="C2540" t="s">
        <v>202</v>
      </c>
      <c r="D2540" t="s">
        <v>203</v>
      </c>
      <c r="E2540" t="s">
        <v>37</v>
      </c>
      <c r="F2540" t="s">
        <v>12</v>
      </c>
      <c r="G2540" t="s">
        <v>1827</v>
      </c>
      <c r="H2540">
        <v>64.193886899999995</v>
      </c>
      <c r="I2540">
        <v>63.778149300000003</v>
      </c>
      <c r="J2540">
        <v>0.41573759999999998</v>
      </c>
      <c r="K2540">
        <v>0.65184960000000003</v>
      </c>
    </row>
    <row r="2541" spans="1:11" x14ac:dyDescent="0.25">
      <c r="A2541">
        <v>2</v>
      </c>
      <c r="B2541" t="s">
        <v>36</v>
      </c>
      <c r="C2541" t="s">
        <v>212</v>
      </c>
      <c r="D2541" t="s">
        <v>213</v>
      </c>
      <c r="E2541" t="s">
        <v>37</v>
      </c>
      <c r="F2541" t="s">
        <v>12</v>
      </c>
      <c r="G2541" t="s">
        <v>1827</v>
      </c>
      <c r="H2541">
        <v>63.720470499999998</v>
      </c>
      <c r="I2541">
        <v>64.510008499999998</v>
      </c>
      <c r="J2541">
        <v>0.78953799999999996</v>
      </c>
      <c r="K2541">
        <v>1.2239</v>
      </c>
    </row>
    <row r="2542" spans="1:11" x14ac:dyDescent="0.25">
      <c r="A2542">
        <v>2</v>
      </c>
      <c r="B2542" t="s">
        <v>36</v>
      </c>
      <c r="C2542" t="s">
        <v>216</v>
      </c>
      <c r="D2542" t="s">
        <v>217</v>
      </c>
      <c r="E2542" t="s">
        <v>37</v>
      </c>
      <c r="F2542" t="s">
        <v>12</v>
      </c>
      <c r="G2542" t="s">
        <v>1827</v>
      </c>
      <c r="H2542">
        <v>62.820243900000001</v>
      </c>
      <c r="I2542">
        <v>62.885979200000001</v>
      </c>
      <c r="J2542">
        <v>6.5735299999999997E-2</v>
      </c>
      <c r="K2542">
        <v>0.1045309</v>
      </c>
    </row>
    <row r="2543" spans="1:11" x14ac:dyDescent="0.25">
      <c r="A2543">
        <v>2</v>
      </c>
      <c r="B2543" t="s">
        <v>36</v>
      </c>
      <c r="C2543" t="s">
        <v>226</v>
      </c>
      <c r="D2543" t="s">
        <v>227</v>
      </c>
      <c r="E2543" t="s">
        <v>37</v>
      </c>
      <c r="F2543" t="s">
        <v>12</v>
      </c>
      <c r="G2543" t="s">
        <v>1827</v>
      </c>
      <c r="H2543">
        <v>63.4589067</v>
      </c>
      <c r="I2543">
        <v>62.775679799999999</v>
      </c>
      <c r="J2543">
        <v>0.68322689999999997</v>
      </c>
      <c r="K2543">
        <v>1.0883624000000001</v>
      </c>
    </row>
    <row r="2544" spans="1:11" x14ac:dyDescent="0.25">
      <c r="A2544">
        <v>2</v>
      </c>
      <c r="B2544" t="s">
        <v>36</v>
      </c>
      <c r="C2544" t="s">
        <v>232</v>
      </c>
      <c r="D2544" t="s">
        <v>233</v>
      </c>
      <c r="E2544" t="s">
        <v>37</v>
      </c>
      <c r="F2544" t="s">
        <v>12</v>
      </c>
      <c r="G2544" t="s">
        <v>1827</v>
      </c>
      <c r="H2544">
        <v>64.151634400000006</v>
      </c>
      <c r="I2544">
        <v>63.635281200000001</v>
      </c>
      <c r="J2544">
        <v>0.51635319999999996</v>
      </c>
      <c r="K2544">
        <v>0.81142599999999998</v>
      </c>
    </row>
    <row r="2545" spans="1:11" x14ac:dyDescent="0.25">
      <c r="A2545">
        <v>2</v>
      </c>
      <c r="B2545" t="s">
        <v>36</v>
      </c>
      <c r="C2545" t="s">
        <v>248</v>
      </c>
      <c r="D2545" t="s">
        <v>249</v>
      </c>
      <c r="E2545" t="s">
        <v>37</v>
      </c>
      <c r="F2545" t="s">
        <v>12</v>
      </c>
      <c r="G2545" t="s">
        <v>1827</v>
      </c>
      <c r="H2545">
        <v>62.734268700000001</v>
      </c>
      <c r="I2545">
        <v>62.698785899999997</v>
      </c>
      <c r="J2545">
        <v>3.5482800000000002E-2</v>
      </c>
      <c r="K2545">
        <v>5.6592499999999997E-2</v>
      </c>
    </row>
    <row r="2546" spans="1:11" x14ac:dyDescent="0.25">
      <c r="A2546">
        <v>2</v>
      </c>
      <c r="B2546" t="s">
        <v>388</v>
      </c>
      <c r="C2546" t="s">
        <v>491</v>
      </c>
      <c r="D2546" t="s">
        <v>492</v>
      </c>
      <c r="E2546" t="s">
        <v>37</v>
      </c>
      <c r="F2546" t="s">
        <v>12</v>
      </c>
      <c r="G2546" t="s">
        <v>1827</v>
      </c>
      <c r="H2546">
        <v>60.155726799999997</v>
      </c>
      <c r="I2546">
        <v>61.374094200000002</v>
      </c>
      <c r="J2546">
        <v>1.2183674</v>
      </c>
      <c r="K2546">
        <v>1.9851493</v>
      </c>
    </row>
    <row r="2547" spans="1:11" x14ac:dyDescent="0.25">
      <c r="A2547">
        <v>2</v>
      </c>
      <c r="B2547" t="s">
        <v>388</v>
      </c>
      <c r="C2547" t="s">
        <v>515</v>
      </c>
      <c r="D2547" t="s">
        <v>516</v>
      </c>
      <c r="E2547" t="s">
        <v>37</v>
      </c>
      <c r="F2547" t="s">
        <v>12</v>
      </c>
      <c r="G2547" t="s">
        <v>1827</v>
      </c>
      <c r="H2547">
        <v>60.557145300000002</v>
      </c>
      <c r="I2547">
        <v>61.897154399999998</v>
      </c>
      <c r="J2547">
        <v>1.3400091000000001</v>
      </c>
      <c r="K2547">
        <v>2.1648961</v>
      </c>
    </row>
    <row r="2548" spans="1:11" x14ac:dyDescent="0.25">
      <c r="A2548">
        <v>2</v>
      </c>
      <c r="B2548" t="s">
        <v>388</v>
      </c>
      <c r="C2548" t="s">
        <v>519</v>
      </c>
      <c r="D2548" t="s">
        <v>520</v>
      </c>
      <c r="E2548" t="s">
        <v>37</v>
      </c>
      <c r="F2548" t="s">
        <v>12</v>
      </c>
      <c r="G2548" t="s">
        <v>1827</v>
      </c>
      <c r="H2548">
        <v>62.115934299999999</v>
      </c>
      <c r="I2548">
        <v>59.4596163</v>
      </c>
      <c r="J2548">
        <v>2.6563180000000002</v>
      </c>
      <c r="K2548">
        <v>4.4674320999999999</v>
      </c>
    </row>
    <row r="2549" spans="1:11" x14ac:dyDescent="0.25">
      <c r="A2549">
        <v>2</v>
      </c>
      <c r="B2549" t="s">
        <v>388</v>
      </c>
      <c r="C2549" t="s">
        <v>527</v>
      </c>
      <c r="D2549" t="s">
        <v>528</v>
      </c>
      <c r="E2549" t="s">
        <v>37</v>
      </c>
      <c r="F2549" t="s">
        <v>12</v>
      </c>
      <c r="G2549" t="s">
        <v>1827</v>
      </c>
      <c r="H2549">
        <v>59.914293800000003</v>
      </c>
      <c r="I2549">
        <v>61.442321700000001</v>
      </c>
      <c r="J2549">
        <v>1.5280279000000001</v>
      </c>
      <c r="K2549">
        <v>2.4869306</v>
      </c>
    </row>
    <row r="2550" spans="1:11" x14ac:dyDescent="0.25">
      <c r="A2550">
        <v>2</v>
      </c>
      <c r="B2550" t="s">
        <v>388</v>
      </c>
      <c r="C2550" t="s">
        <v>531</v>
      </c>
      <c r="D2550" t="s">
        <v>532</v>
      </c>
      <c r="E2550" t="s">
        <v>37</v>
      </c>
      <c r="F2550" t="s">
        <v>12</v>
      </c>
      <c r="G2550" t="s">
        <v>1827</v>
      </c>
      <c r="H2550">
        <v>60.4307491</v>
      </c>
      <c r="I2550">
        <v>61.1951137</v>
      </c>
      <c r="J2550">
        <v>0.76436459999999995</v>
      </c>
      <c r="K2550">
        <v>1.2490615</v>
      </c>
    </row>
    <row r="2551" spans="1:11" x14ac:dyDescent="0.25">
      <c r="A2551">
        <v>2</v>
      </c>
      <c r="B2551" t="s">
        <v>388</v>
      </c>
      <c r="C2551" t="s">
        <v>533</v>
      </c>
      <c r="D2551" t="s">
        <v>534</v>
      </c>
      <c r="E2551" t="s">
        <v>37</v>
      </c>
      <c r="F2551" t="s">
        <v>12</v>
      </c>
      <c r="G2551" t="s">
        <v>1827</v>
      </c>
      <c r="H2551">
        <v>60.546496900000001</v>
      </c>
      <c r="I2551">
        <v>60.4307491</v>
      </c>
      <c r="J2551">
        <v>0.1157478</v>
      </c>
      <c r="K2551">
        <v>0.19153790000000001</v>
      </c>
    </row>
    <row r="2552" spans="1:11" x14ac:dyDescent="0.25">
      <c r="A2552">
        <v>2</v>
      </c>
      <c r="B2552" t="s">
        <v>388</v>
      </c>
      <c r="C2552" t="s">
        <v>559</v>
      </c>
      <c r="D2552" t="s">
        <v>560</v>
      </c>
      <c r="E2552" t="s">
        <v>37</v>
      </c>
      <c r="F2552" t="s">
        <v>12</v>
      </c>
      <c r="G2552" t="s">
        <v>1827</v>
      </c>
      <c r="H2552">
        <v>61.726218799999998</v>
      </c>
      <c r="I2552">
        <v>60.245970399999997</v>
      </c>
      <c r="J2552">
        <v>1.4802484</v>
      </c>
      <c r="K2552">
        <v>2.4570080999999999</v>
      </c>
    </row>
    <row r="2553" spans="1:11" x14ac:dyDescent="0.25">
      <c r="A2553">
        <v>2</v>
      </c>
      <c r="B2553" t="s">
        <v>388</v>
      </c>
      <c r="C2553" t="s">
        <v>565</v>
      </c>
      <c r="D2553" t="s">
        <v>566</v>
      </c>
      <c r="E2553" t="s">
        <v>37</v>
      </c>
      <c r="F2553" t="s">
        <v>12</v>
      </c>
      <c r="G2553" t="s">
        <v>1827</v>
      </c>
      <c r="H2553">
        <v>61.298299900000004</v>
      </c>
      <c r="I2553">
        <v>59.656726300000003</v>
      </c>
      <c r="J2553">
        <v>1.6415736000000001</v>
      </c>
      <c r="K2553">
        <v>2.7516991000000002</v>
      </c>
    </row>
    <row r="2554" spans="1:11" x14ac:dyDescent="0.25">
      <c r="A2554">
        <v>2</v>
      </c>
      <c r="B2554" t="s">
        <v>388</v>
      </c>
      <c r="C2554" t="s">
        <v>567</v>
      </c>
      <c r="D2554" t="s">
        <v>568</v>
      </c>
      <c r="E2554" t="s">
        <v>37</v>
      </c>
      <c r="F2554" t="s">
        <v>12</v>
      </c>
      <c r="G2554" t="s">
        <v>1827</v>
      </c>
      <c r="H2554">
        <v>60.852672200000001</v>
      </c>
      <c r="I2554">
        <v>61.298299900000004</v>
      </c>
      <c r="J2554">
        <v>0.44562770000000002</v>
      </c>
      <c r="K2554">
        <v>0.72698220000000002</v>
      </c>
    </row>
    <row r="2555" spans="1:11" x14ac:dyDescent="0.25">
      <c r="A2555">
        <v>2</v>
      </c>
      <c r="B2555" t="s">
        <v>388</v>
      </c>
      <c r="C2555" t="s">
        <v>569</v>
      </c>
      <c r="D2555" t="s">
        <v>570</v>
      </c>
      <c r="E2555" t="s">
        <v>37</v>
      </c>
      <c r="F2555" t="s">
        <v>12</v>
      </c>
      <c r="G2555" t="s">
        <v>1827</v>
      </c>
      <c r="H2555">
        <v>61.636401900000003</v>
      </c>
      <c r="I2555">
        <v>60.852672200000001</v>
      </c>
      <c r="J2555">
        <v>0.78372969999999997</v>
      </c>
      <c r="K2555">
        <v>1.2879134000000001</v>
      </c>
    </row>
    <row r="2556" spans="1:11" x14ac:dyDescent="0.25">
      <c r="A2556">
        <v>2</v>
      </c>
      <c r="B2556" t="s">
        <v>388</v>
      </c>
      <c r="C2556" t="s">
        <v>579</v>
      </c>
      <c r="D2556" t="s">
        <v>580</v>
      </c>
      <c r="E2556" t="s">
        <v>37</v>
      </c>
      <c r="F2556" t="s">
        <v>12</v>
      </c>
      <c r="G2556" t="s">
        <v>1827</v>
      </c>
      <c r="H2556">
        <v>61.076709600000001</v>
      </c>
      <c r="I2556">
        <v>62.836951399999997</v>
      </c>
      <c r="J2556">
        <v>1.7602418</v>
      </c>
      <c r="K2556">
        <v>2.8012845</v>
      </c>
    </row>
    <row r="2557" spans="1:11" x14ac:dyDescent="0.25">
      <c r="A2557">
        <v>2</v>
      </c>
      <c r="B2557" t="s">
        <v>388</v>
      </c>
      <c r="C2557" t="s">
        <v>585</v>
      </c>
      <c r="D2557" t="s">
        <v>586</v>
      </c>
      <c r="E2557" t="s">
        <v>37</v>
      </c>
      <c r="F2557" t="s">
        <v>12</v>
      </c>
      <c r="G2557" t="s">
        <v>1827</v>
      </c>
      <c r="H2557">
        <v>62.690453499999997</v>
      </c>
      <c r="I2557">
        <v>60.692627100000003</v>
      </c>
      <c r="J2557">
        <v>1.9978263999999999</v>
      </c>
      <c r="K2557">
        <v>3.2917119000000001</v>
      </c>
    </row>
    <row r="2558" spans="1:11" x14ac:dyDescent="0.25">
      <c r="A2558">
        <v>2</v>
      </c>
      <c r="B2558" t="s">
        <v>388</v>
      </c>
      <c r="C2558" t="s">
        <v>587</v>
      </c>
      <c r="D2558" t="s">
        <v>588</v>
      </c>
      <c r="E2558" t="s">
        <v>37</v>
      </c>
      <c r="F2558" t="s">
        <v>12</v>
      </c>
      <c r="G2558" t="s">
        <v>1827</v>
      </c>
      <c r="H2558">
        <v>62.374320400000002</v>
      </c>
      <c r="I2558">
        <v>62.690453499999997</v>
      </c>
      <c r="J2558">
        <v>0.3161331</v>
      </c>
      <c r="K2558">
        <v>0.50427630000000001</v>
      </c>
    </row>
    <row r="2559" spans="1:11" x14ac:dyDescent="0.25">
      <c r="A2559">
        <v>2</v>
      </c>
      <c r="B2559" t="s">
        <v>388</v>
      </c>
      <c r="C2559" t="s">
        <v>595</v>
      </c>
      <c r="D2559" t="s">
        <v>596</v>
      </c>
      <c r="E2559" t="s">
        <v>37</v>
      </c>
      <c r="F2559" t="s">
        <v>12</v>
      </c>
      <c r="G2559" t="s">
        <v>1827</v>
      </c>
      <c r="H2559">
        <v>59.760107099999999</v>
      </c>
      <c r="I2559">
        <v>62.069122200000002</v>
      </c>
      <c r="J2559">
        <v>2.3090150999999999</v>
      </c>
      <c r="K2559">
        <v>3.7200704999999998</v>
      </c>
    </row>
    <row r="2560" spans="1:11" x14ac:dyDescent="0.25">
      <c r="A2560">
        <v>2</v>
      </c>
      <c r="B2560" t="s">
        <v>388</v>
      </c>
      <c r="C2560" t="s">
        <v>597</v>
      </c>
      <c r="D2560" t="s">
        <v>598</v>
      </c>
      <c r="E2560" t="s">
        <v>37</v>
      </c>
      <c r="F2560" t="s">
        <v>12</v>
      </c>
      <c r="G2560" t="s">
        <v>1827</v>
      </c>
      <c r="H2560">
        <v>61.014530600000001</v>
      </c>
      <c r="I2560">
        <v>59.760107099999999</v>
      </c>
      <c r="J2560">
        <v>1.2544234999999999</v>
      </c>
      <c r="K2560">
        <v>2.0990985000000002</v>
      </c>
    </row>
    <row r="2561" spans="1:11" x14ac:dyDescent="0.25">
      <c r="A2561">
        <v>2</v>
      </c>
      <c r="B2561" t="s">
        <v>739</v>
      </c>
      <c r="C2561" t="s">
        <v>844</v>
      </c>
      <c r="D2561" t="s">
        <v>845</v>
      </c>
      <c r="E2561" t="s">
        <v>37</v>
      </c>
      <c r="F2561" t="s">
        <v>12</v>
      </c>
      <c r="G2561" t="s">
        <v>1827</v>
      </c>
      <c r="H2561">
        <v>63.345154999999998</v>
      </c>
      <c r="I2561">
        <v>62.898533299999997</v>
      </c>
      <c r="J2561">
        <v>0.44662170000000001</v>
      </c>
      <c r="K2561">
        <v>0.710067</v>
      </c>
    </row>
    <row r="2562" spans="1:11" x14ac:dyDescent="0.25">
      <c r="A2562">
        <v>2</v>
      </c>
      <c r="B2562" t="s">
        <v>739</v>
      </c>
      <c r="C2562" t="s">
        <v>858</v>
      </c>
      <c r="D2562" t="s">
        <v>859</v>
      </c>
      <c r="E2562" t="s">
        <v>37</v>
      </c>
      <c r="F2562" t="s">
        <v>12</v>
      </c>
      <c r="G2562" t="s">
        <v>1827</v>
      </c>
      <c r="H2562">
        <v>62.1873012</v>
      </c>
      <c r="I2562">
        <v>63.614046199999997</v>
      </c>
      <c r="J2562">
        <v>1.4267449999999999</v>
      </c>
      <c r="K2562">
        <v>2.2428143999999999</v>
      </c>
    </row>
    <row r="2563" spans="1:11" x14ac:dyDescent="0.25">
      <c r="A2563">
        <v>2</v>
      </c>
      <c r="B2563" t="s">
        <v>739</v>
      </c>
      <c r="C2563" t="s">
        <v>884</v>
      </c>
      <c r="D2563" t="s">
        <v>885</v>
      </c>
      <c r="E2563" t="s">
        <v>37</v>
      </c>
      <c r="F2563" t="s">
        <v>12</v>
      </c>
      <c r="G2563" t="s">
        <v>1827</v>
      </c>
      <c r="H2563">
        <v>63.099772299999998</v>
      </c>
      <c r="I2563">
        <v>62.991249000000003</v>
      </c>
      <c r="J2563">
        <v>0.1085233</v>
      </c>
      <c r="K2563">
        <v>0.17228309999999999</v>
      </c>
    </row>
    <row r="2564" spans="1:11" x14ac:dyDescent="0.25">
      <c r="A2564">
        <v>2</v>
      </c>
      <c r="B2564" t="s">
        <v>739</v>
      </c>
      <c r="C2564" t="s">
        <v>890</v>
      </c>
      <c r="D2564" t="s">
        <v>891</v>
      </c>
      <c r="E2564" t="s">
        <v>37</v>
      </c>
      <c r="F2564" t="s">
        <v>12</v>
      </c>
      <c r="G2564" t="s">
        <v>1827</v>
      </c>
      <c r="H2564">
        <v>62.997664</v>
      </c>
      <c r="I2564">
        <v>63.641283299999998</v>
      </c>
      <c r="J2564">
        <v>0.64361930000000001</v>
      </c>
      <c r="K2564">
        <v>1.0113236000000001</v>
      </c>
    </row>
    <row r="2565" spans="1:11" x14ac:dyDescent="0.25">
      <c r="A2565">
        <v>2</v>
      </c>
      <c r="B2565" t="s">
        <v>739</v>
      </c>
      <c r="C2565" t="s">
        <v>896</v>
      </c>
      <c r="D2565" t="s">
        <v>897</v>
      </c>
      <c r="E2565" t="s">
        <v>37</v>
      </c>
      <c r="F2565" t="s">
        <v>12</v>
      </c>
      <c r="G2565" t="s">
        <v>1827</v>
      </c>
      <c r="H2565">
        <v>63.476206900000001</v>
      </c>
      <c r="I2565">
        <v>62.724088899999998</v>
      </c>
      <c r="J2565">
        <v>0.75211799999999995</v>
      </c>
      <c r="K2565">
        <v>1.1990896</v>
      </c>
    </row>
    <row r="2566" spans="1:11" x14ac:dyDescent="0.25">
      <c r="A2566">
        <v>2</v>
      </c>
      <c r="B2566" t="s">
        <v>739</v>
      </c>
      <c r="C2566" t="s">
        <v>900</v>
      </c>
      <c r="D2566" t="s">
        <v>901</v>
      </c>
      <c r="E2566" t="s">
        <v>37</v>
      </c>
      <c r="F2566" t="s">
        <v>12</v>
      </c>
      <c r="G2566" t="s">
        <v>1827</v>
      </c>
      <c r="H2566">
        <v>62.466383700000002</v>
      </c>
      <c r="I2566">
        <v>63.677248400000003</v>
      </c>
      <c r="J2566">
        <v>1.2108646999999999</v>
      </c>
      <c r="K2566">
        <v>1.9015656999999999</v>
      </c>
    </row>
    <row r="2567" spans="1:11" x14ac:dyDescent="0.25">
      <c r="A2567">
        <v>2</v>
      </c>
      <c r="B2567" t="s">
        <v>739</v>
      </c>
      <c r="C2567" t="s">
        <v>902</v>
      </c>
      <c r="D2567" t="s">
        <v>903</v>
      </c>
      <c r="E2567" t="s">
        <v>37</v>
      </c>
      <c r="F2567" t="s">
        <v>12</v>
      </c>
      <c r="G2567" t="s">
        <v>1827</v>
      </c>
      <c r="H2567">
        <v>63.201560899999997</v>
      </c>
      <c r="I2567">
        <v>62.466383700000002</v>
      </c>
      <c r="J2567">
        <v>0.73517719999999998</v>
      </c>
      <c r="K2567">
        <v>1.1769164999999999</v>
      </c>
    </row>
    <row r="2568" spans="1:11" x14ac:dyDescent="0.25">
      <c r="A2568">
        <v>2</v>
      </c>
      <c r="B2568" t="s">
        <v>739</v>
      </c>
      <c r="C2568" t="s">
        <v>918</v>
      </c>
      <c r="D2568" t="s">
        <v>919</v>
      </c>
      <c r="E2568" t="s">
        <v>37</v>
      </c>
      <c r="F2568" t="s">
        <v>12</v>
      </c>
      <c r="G2568" t="s">
        <v>1827</v>
      </c>
      <c r="H2568">
        <v>63.341961400000002</v>
      </c>
      <c r="I2568">
        <v>63.5360455</v>
      </c>
      <c r="J2568">
        <v>0.19408410000000001</v>
      </c>
      <c r="K2568">
        <v>0.30547089999999999</v>
      </c>
    </row>
    <row r="2569" spans="1:11" x14ac:dyDescent="0.25">
      <c r="A2569">
        <v>2</v>
      </c>
      <c r="B2569" t="s">
        <v>739</v>
      </c>
      <c r="C2569" t="s">
        <v>922</v>
      </c>
      <c r="D2569" t="s">
        <v>923</v>
      </c>
      <c r="E2569" t="s">
        <v>37</v>
      </c>
      <c r="F2569" t="s">
        <v>12</v>
      </c>
      <c r="G2569" t="s">
        <v>1827</v>
      </c>
      <c r="H2569">
        <v>62.592228300000002</v>
      </c>
      <c r="I2569">
        <v>63.402589499999998</v>
      </c>
      <c r="J2569">
        <v>0.8103612</v>
      </c>
      <c r="K2569">
        <v>1.2781199999999999</v>
      </c>
    </row>
    <row r="2570" spans="1:11" x14ac:dyDescent="0.25">
      <c r="A2570">
        <v>2</v>
      </c>
      <c r="B2570" t="s">
        <v>739</v>
      </c>
      <c r="C2570" t="s">
        <v>924</v>
      </c>
      <c r="D2570" t="s">
        <v>925</v>
      </c>
      <c r="E2570" t="s">
        <v>37</v>
      </c>
      <c r="F2570" t="s">
        <v>12</v>
      </c>
      <c r="G2570" t="s">
        <v>1827</v>
      </c>
      <c r="H2570">
        <v>63.753256</v>
      </c>
      <c r="I2570">
        <v>62.592228300000002</v>
      </c>
      <c r="J2570">
        <v>1.1610277</v>
      </c>
      <c r="K2570">
        <v>1.8549070999999999</v>
      </c>
    </row>
    <row r="2571" spans="1:11" x14ac:dyDescent="0.25">
      <c r="A2571">
        <v>2</v>
      </c>
      <c r="B2571" t="s">
        <v>739</v>
      </c>
      <c r="C2571" t="s">
        <v>934</v>
      </c>
      <c r="D2571" t="s">
        <v>935</v>
      </c>
      <c r="E2571" t="s">
        <v>37</v>
      </c>
      <c r="F2571" t="s">
        <v>12</v>
      </c>
      <c r="G2571" t="s">
        <v>1827</v>
      </c>
      <c r="H2571">
        <v>63.739468199999997</v>
      </c>
      <c r="I2571">
        <v>63.607646699999997</v>
      </c>
      <c r="J2571">
        <v>0.13182150000000001</v>
      </c>
      <c r="K2571">
        <v>0.2072416</v>
      </c>
    </row>
    <row r="2572" spans="1:11" x14ac:dyDescent="0.25">
      <c r="A2572">
        <v>2</v>
      </c>
      <c r="B2572" t="s">
        <v>739</v>
      </c>
      <c r="C2572" t="s">
        <v>956</v>
      </c>
      <c r="D2572" t="s">
        <v>957</v>
      </c>
      <c r="E2572" t="s">
        <v>37</v>
      </c>
      <c r="F2572" t="s">
        <v>12</v>
      </c>
      <c r="G2572" t="s">
        <v>1827</v>
      </c>
      <c r="H2572">
        <v>63.402251399999997</v>
      </c>
      <c r="I2572">
        <v>62.204828900000003</v>
      </c>
      <c r="J2572">
        <v>1.1974225000000001</v>
      </c>
      <c r="K2572">
        <v>1.9249670999999999</v>
      </c>
    </row>
    <row r="2573" spans="1:11" x14ac:dyDescent="0.25">
      <c r="A2573">
        <v>2</v>
      </c>
      <c r="B2573" t="s">
        <v>739</v>
      </c>
      <c r="C2573" t="s">
        <v>958</v>
      </c>
      <c r="D2573" t="s">
        <v>959</v>
      </c>
      <c r="E2573" t="s">
        <v>37</v>
      </c>
      <c r="F2573" t="s">
        <v>12</v>
      </c>
      <c r="G2573" t="s">
        <v>1827</v>
      </c>
      <c r="H2573">
        <v>62.820413500000001</v>
      </c>
      <c r="I2573">
        <v>63.402251399999997</v>
      </c>
      <c r="J2573">
        <v>0.58183790000000002</v>
      </c>
      <c r="K2573">
        <v>0.91769279999999998</v>
      </c>
    </row>
    <row r="2574" spans="1:11" x14ac:dyDescent="0.25">
      <c r="A2574">
        <v>2</v>
      </c>
      <c r="B2574" t="s">
        <v>1100</v>
      </c>
      <c r="C2574" t="s">
        <v>1226</v>
      </c>
      <c r="D2574" t="s">
        <v>1227</v>
      </c>
      <c r="E2574" t="s">
        <v>37</v>
      </c>
      <c r="F2574" t="s">
        <v>12</v>
      </c>
      <c r="G2574" t="s">
        <v>1827</v>
      </c>
      <c r="H2574">
        <v>62.701281299999998</v>
      </c>
      <c r="I2574">
        <v>62.817503000000002</v>
      </c>
      <c r="J2574">
        <v>0.1162217</v>
      </c>
      <c r="K2574">
        <v>0.18501480000000001</v>
      </c>
    </row>
    <row r="2575" spans="1:11" x14ac:dyDescent="0.25">
      <c r="A2575">
        <v>2</v>
      </c>
      <c r="B2575" t="s">
        <v>1100</v>
      </c>
      <c r="C2575" t="s">
        <v>1232</v>
      </c>
      <c r="D2575" t="s">
        <v>1233</v>
      </c>
      <c r="E2575" t="s">
        <v>37</v>
      </c>
      <c r="F2575" t="s">
        <v>12</v>
      </c>
      <c r="G2575" t="s">
        <v>1827</v>
      </c>
      <c r="H2575">
        <v>62.9772921</v>
      </c>
      <c r="I2575">
        <v>62.490685300000003</v>
      </c>
      <c r="J2575">
        <v>0.48660680000000001</v>
      </c>
      <c r="K2575">
        <v>0.77868689999999996</v>
      </c>
    </row>
    <row r="2576" spans="1:11" x14ac:dyDescent="0.25">
      <c r="A2576">
        <v>2</v>
      </c>
      <c r="B2576" t="s">
        <v>1100</v>
      </c>
      <c r="C2576" t="s">
        <v>1238</v>
      </c>
      <c r="D2576" t="s">
        <v>1239</v>
      </c>
      <c r="E2576" t="s">
        <v>37</v>
      </c>
      <c r="F2576" t="s">
        <v>12</v>
      </c>
      <c r="G2576" t="s">
        <v>1827</v>
      </c>
      <c r="H2576">
        <v>62.833531999999998</v>
      </c>
      <c r="I2576">
        <v>62.735053800000003</v>
      </c>
      <c r="J2576">
        <v>9.8478200000000002E-2</v>
      </c>
      <c r="K2576">
        <v>0.1569748</v>
      </c>
    </row>
    <row r="2577" spans="1:11" x14ac:dyDescent="0.25">
      <c r="A2577">
        <v>2</v>
      </c>
      <c r="B2577" t="s">
        <v>1100</v>
      </c>
      <c r="C2577" t="s">
        <v>1240</v>
      </c>
      <c r="D2577" t="s">
        <v>1241</v>
      </c>
      <c r="E2577" t="s">
        <v>37</v>
      </c>
      <c r="F2577" t="s">
        <v>12</v>
      </c>
      <c r="G2577" t="s">
        <v>1827</v>
      </c>
      <c r="H2577">
        <v>62.994669999999999</v>
      </c>
      <c r="I2577">
        <v>62.833531999999998</v>
      </c>
      <c r="J2577">
        <v>0.161138</v>
      </c>
      <c r="K2577">
        <v>0.25645220000000002</v>
      </c>
    </row>
    <row r="2578" spans="1:11" x14ac:dyDescent="0.25">
      <c r="A2578">
        <v>2</v>
      </c>
      <c r="B2578" t="s">
        <v>1100</v>
      </c>
      <c r="C2578" t="s">
        <v>1242</v>
      </c>
      <c r="D2578" t="s">
        <v>1243</v>
      </c>
      <c r="E2578" t="s">
        <v>37</v>
      </c>
      <c r="F2578" t="s">
        <v>12</v>
      </c>
      <c r="G2578" t="s">
        <v>1827</v>
      </c>
      <c r="H2578">
        <v>63.002204399999997</v>
      </c>
      <c r="I2578">
        <v>62.805881800000002</v>
      </c>
      <c r="J2578">
        <v>0.19632260000000001</v>
      </c>
      <c r="K2578">
        <v>0.31258629999999998</v>
      </c>
    </row>
    <row r="2579" spans="1:11" x14ac:dyDescent="0.25">
      <c r="A2579">
        <v>2</v>
      </c>
      <c r="B2579" t="s">
        <v>1100</v>
      </c>
      <c r="C2579" t="s">
        <v>1244</v>
      </c>
      <c r="D2579" t="s">
        <v>1245</v>
      </c>
      <c r="E2579" t="s">
        <v>37</v>
      </c>
      <c r="F2579" t="s">
        <v>12</v>
      </c>
      <c r="G2579" t="s">
        <v>1827</v>
      </c>
      <c r="H2579">
        <v>63.178290099999998</v>
      </c>
      <c r="I2579">
        <v>63.002204399999997</v>
      </c>
      <c r="J2579">
        <v>0.17608570000000001</v>
      </c>
      <c r="K2579">
        <v>0.2794913</v>
      </c>
    </row>
    <row r="2580" spans="1:11" x14ac:dyDescent="0.25">
      <c r="A2580">
        <v>2</v>
      </c>
      <c r="B2580" t="s">
        <v>1100</v>
      </c>
      <c r="C2580" t="s">
        <v>1246</v>
      </c>
      <c r="D2580" t="s">
        <v>1247</v>
      </c>
      <c r="E2580" t="s">
        <v>37</v>
      </c>
      <c r="F2580" t="s">
        <v>12</v>
      </c>
      <c r="G2580" t="s">
        <v>1827</v>
      </c>
      <c r="H2580">
        <v>62.638924299999999</v>
      </c>
      <c r="I2580">
        <v>63.178290099999998</v>
      </c>
      <c r="J2580">
        <v>0.53936580000000001</v>
      </c>
      <c r="K2580">
        <v>0.85372020000000004</v>
      </c>
    </row>
    <row r="2581" spans="1:11" x14ac:dyDescent="0.25">
      <c r="A2581">
        <v>2</v>
      </c>
      <c r="B2581" t="s">
        <v>1100</v>
      </c>
      <c r="C2581" t="s">
        <v>1248</v>
      </c>
      <c r="D2581" t="s">
        <v>1249</v>
      </c>
      <c r="E2581" t="s">
        <v>37</v>
      </c>
      <c r="F2581" t="s">
        <v>12</v>
      </c>
      <c r="G2581" t="s">
        <v>1827</v>
      </c>
      <c r="H2581">
        <v>62.7415533</v>
      </c>
      <c r="I2581">
        <v>62.638924299999999</v>
      </c>
      <c r="J2581">
        <v>0.102629</v>
      </c>
      <c r="K2581">
        <v>0.16384219999999999</v>
      </c>
    </row>
    <row r="2582" spans="1:11" x14ac:dyDescent="0.25">
      <c r="A2582">
        <v>2</v>
      </c>
      <c r="B2582" t="s">
        <v>1100</v>
      </c>
      <c r="C2582" t="s">
        <v>1258</v>
      </c>
      <c r="D2582" t="s">
        <v>1259</v>
      </c>
      <c r="E2582" t="s">
        <v>37</v>
      </c>
      <c r="F2582" t="s">
        <v>12</v>
      </c>
      <c r="G2582" t="s">
        <v>1827</v>
      </c>
      <c r="H2582">
        <v>63.421589699999998</v>
      </c>
      <c r="I2582">
        <v>62.332958499999997</v>
      </c>
      <c r="J2582">
        <v>1.0886312</v>
      </c>
      <c r="K2582">
        <v>1.7464777</v>
      </c>
    </row>
    <row r="2583" spans="1:11" x14ac:dyDescent="0.25">
      <c r="A2583">
        <v>2</v>
      </c>
      <c r="B2583" t="s">
        <v>1100</v>
      </c>
      <c r="C2583" t="s">
        <v>1262</v>
      </c>
      <c r="D2583" t="s">
        <v>1263</v>
      </c>
      <c r="E2583" t="s">
        <v>37</v>
      </c>
      <c r="F2583" t="s">
        <v>12</v>
      </c>
      <c r="G2583" t="s">
        <v>1827</v>
      </c>
      <c r="H2583">
        <v>62.778191100000001</v>
      </c>
      <c r="I2583">
        <v>63.009523999999999</v>
      </c>
      <c r="J2583">
        <v>0.23133290000000001</v>
      </c>
      <c r="K2583">
        <v>0.36713960000000001</v>
      </c>
    </row>
    <row r="2584" spans="1:11" x14ac:dyDescent="0.25">
      <c r="A2584">
        <v>2</v>
      </c>
      <c r="B2584" t="s">
        <v>1100</v>
      </c>
      <c r="C2584" t="s">
        <v>1264</v>
      </c>
      <c r="D2584" t="s">
        <v>1265</v>
      </c>
      <c r="E2584" t="s">
        <v>37</v>
      </c>
      <c r="F2584" t="s">
        <v>12</v>
      </c>
      <c r="G2584" t="s">
        <v>1827</v>
      </c>
      <c r="H2584">
        <v>62.684636099999999</v>
      </c>
      <c r="I2584">
        <v>62.778191100000001</v>
      </c>
      <c r="J2584">
        <v>9.3554999999999999E-2</v>
      </c>
      <c r="K2584">
        <v>0.14902470000000001</v>
      </c>
    </row>
    <row r="2585" spans="1:11" x14ac:dyDescent="0.25">
      <c r="A2585">
        <v>2</v>
      </c>
      <c r="B2585" t="s">
        <v>1100</v>
      </c>
      <c r="C2585" t="s">
        <v>1266</v>
      </c>
      <c r="D2585" t="s">
        <v>1267</v>
      </c>
      <c r="E2585" t="s">
        <v>37</v>
      </c>
      <c r="F2585" t="s">
        <v>12</v>
      </c>
      <c r="G2585" t="s">
        <v>1827</v>
      </c>
      <c r="H2585">
        <v>62.985851500000003</v>
      </c>
      <c r="I2585">
        <v>62.684636099999999</v>
      </c>
      <c r="J2585">
        <v>0.30121540000000002</v>
      </c>
      <c r="K2585">
        <v>0.48052509999999998</v>
      </c>
    </row>
    <row r="2586" spans="1:11" x14ac:dyDescent="0.25">
      <c r="A2586">
        <v>2</v>
      </c>
      <c r="B2586" t="s">
        <v>1100</v>
      </c>
      <c r="C2586" t="s">
        <v>1270</v>
      </c>
      <c r="D2586" t="s">
        <v>1271</v>
      </c>
      <c r="E2586" t="s">
        <v>37</v>
      </c>
      <c r="F2586" t="s">
        <v>12</v>
      </c>
      <c r="G2586" t="s">
        <v>1827</v>
      </c>
      <c r="H2586">
        <v>62.910353800000003</v>
      </c>
      <c r="I2586">
        <v>62.694257999999998</v>
      </c>
      <c r="J2586">
        <v>0.2160958</v>
      </c>
      <c r="K2586">
        <v>0.34468199999999999</v>
      </c>
    </row>
    <row r="2587" spans="1:11" x14ac:dyDescent="0.25">
      <c r="A2587">
        <v>2</v>
      </c>
      <c r="B2587" t="s">
        <v>1100</v>
      </c>
      <c r="C2587" t="s">
        <v>1284</v>
      </c>
      <c r="D2587" t="s">
        <v>1285</v>
      </c>
      <c r="E2587" t="s">
        <v>37</v>
      </c>
      <c r="F2587" t="s">
        <v>12</v>
      </c>
      <c r="G2587" t="s">
        <v>1827</v>
      </c>
      <c r="H2587">
        <v>62.730822600000003</v>
      </c>
      <c r="I2587">
        <v>62.762219600000002</v>
      </c>
      <c r="J2587">
        <v>3.1397000000000001E-2</v>
      </c>
      <c r="K2587">
        <v>5.0025300000000002E-2</v>
      </c>
    </row>
    <row r="2588" spans="1:11" x14ac:dyDescent="0.25">
      <c r="A2588">
        <v>2</v>
      </c>
      <c r="B2588" t="s">
        <v>1100</v>
      </c>
      <c r="C2588" t="s">
        <v>1288</v>
      </c>
      <c r="D2588" t="s">
        <v>1289</v>
      </c>
      <c r="E2588" t="s">
        <v>37</v>
      </c>
      <c r="F2588" t="s">
        <v>12</v>
      </c>
      <c r="G2588" t="s">
        <v>1827</v>
      </c>
      <c r="H2588">
        <v>62.430786599999998</v>
      </c>
      <c r="I2588">
        <v>62.884212900000001</v>
      </c>
      <c r="J2588">
        <v>0.4534263</v>
      </c>
      <c r="K2588">
        <v>0.72104950000000001</v>
      </c>
    </row>
    <row r="2589" spans="1:11" x14ac:dyDescent="0.25">
      <c r="A2589">
        <v>2</v>
      </c>
      <c r="B2589" t="s">
        <v>1100</v>
      </c>
      <c r="C2589" t="s">
        <v>1302</v>
      </c>
      <c r="D2589" t="s">
        <v>1303</v>
      </c>
      <c r="E2589" t="s">
        <v>37</v>
      </c>
      <c r="F2589" t="s">
        <v>12</v>
      </c>
      <c r="G2589" t="s">
        <v>1827</v>
      </c>
      <c r="H2589">
        <v>63.494281299999997</v>
      </c>
      <c r="I2589">
        <v>62.726733299999999</v>
      </c>
      <c r="J2589">
        <v>0.76754800000000001</v>
      </c>
      <c r="K2589">
        <v>1.2236378000000001</v>
      </c>
    </row>
    <row r="2590" spans="1:11" x14ac:dyDescent="0.25">
      <c r="A2590">
        <v>2</v>
      </c>
      <c r="B2590" t="s">
        <v>1100</v>
      </c>
      <c r="C2590" t="s">
        <v>1310</v>
      </c>
      <c r="D2590" t="s">
        <v>1311</v>
      </c>
      <c r="E2590" t="s">
        <v>37</v>
      </c>
      <c r="F2590" t="s">
        <v>12</v>
      </c>
      <c r="G2590" t="s">
        <v>1827</v>
      </c>
      <c r="H2590">
        <v>62.600409300000003</v>
      </c>
      <c r="I2590">
        <v>62.670942699999998</v>
      </c>
      <c r="J2590">
        <v>7.0533399999999996E-2</v>
      </c>
      <c r="K2590">
        <v>0.1125456</v>
      </c>
    </row>
    <row r="2591" spans="1:11" x14ac:dyDescent="0.25">
      <c r="A2591">
        <v>2</v>
      </c>
      <c r="B2591" t="s">
        <v>1100</v>
      </c>
      <c r="C2591" t="s">
        <v>1316</v>
      </c>
      <c r="D2591" t="s">
        <v>1317</v>
      </c>
      <c r="E2591" t="s">
        <v>37</v>
      </c>
      <c r="F2591" t="s">
        <v>12</v>
      </c>
      <c r="G2591" t="s">
        <v>1827</v>
      </c>
      <c r="H2591">
        <v>62.864677</v>
      </c>
      <c r="I2591">
        <v>62.766920200000001</v>
      </c>
      <c r="J2591">
        <v>9.7756800000000005E-2</v>
      </c>
      <c r="K2591">
        <v>0.15574569999999999</v>
      </c>
    </row>
    <row r="2592" spans="1:11" x14ac:dyDescent="0.25">
      <c r="A2592">
        <v>2</v>
      </c>
      <c r="B2592" t="s">
        <v>1100</v>
      </c>
      <c r="C2592" t="s">
        <v>1318</v>
      </c>
      <c r="D2592" t="s">
        <v>1319</v>
      </c>
      <c r="E2592" t="s">
        <v>37</v>
      </c>
      <c r="F2592" t="s">
        <v>12</v>
      </c>
      <c r="G2592" t="s">
        <v>1827</v>
      </c>
      <c r="H2592">
        <v>62.398591699999997</v>
      </c>
      <c r="I2592">
        <v>62.864677</v>
      </c>
      <c r="J2592">
        <v>0.46608529999999998</v>
      </c>
      <c r="K2592">
        <v>0.74141049999999997</v>
      </c>
    </row>
    <row r="2593" spans="1:11" x14ac:dyDescent="0.25">
      <c r="A2593">
        <v>2</v>
      </c>
      <c r="B2593" t="s">
        <v>1100</v>
      </c>
      <c r="C2593" t="s">
        <v>1324</v>
      </c>
      <c r="D2593" t="s">
        <v>1325</v>
      </c>
      <c r="E2593" t="s">
        <v>37</v>
      </c>
      <c r="F2593" t="s">
        <v>12</v>
      </c>
      <c r="G2593" t="s">
        <v>1827</v>
      </c>
      <c r="H2593">
        <v>63.523590300000002</v>
      </c>
      <c r="I2593">
        <v>62.662948399999998</v>
      </c>
      <c r="J2593">
        <v>0.86064189999999996</v>
      </c>
      <c r="K2593">
        <v>1.3734462000000001</v>
      </c>
    </row>
    <row r="2594" spans="1:11" x14ac:dyDescent="0.25">
      <c r="A2594">
        <v>2</v>
      </c>
      <c r="B2594" t="s">
        <v>1100</v>
      </c>
      <c r="C2594" t="s">
        <v>1330</v>
      </c>
      <c r="D2594" t="s">
        <v>1331</v>
      </c>
      <c r="E2594" t="s">
        <v>37</v>
      </c>
      <c r="F2594" t="s">
        <v>12</v>
      </c>
      <c r="G2594" t="s">
        <v>1827</v>
      </c>
      <c r="H2594">
        <v>62.9625439</v>
      </c>
      <c r="I2594">
        <v>62.622447299999997</v>
      </c>
      <c r="J2594">
        <v>0.34009660000000003</v>
      </c>
      <c r="K2594">
        <v>0.54309059999999998</v>
      </c>
    </row>
    <row r="2595" spans="1:11" x14ac:dyDescent="0.25">
      <c r="A2595">
        <v>2</v>
      </c>
      <c r="B2595" t="s">
        <v>1462</v>
      </c>
      <c r="C2595" t="s">
        <v>1583</v>
      </c>
      <c r="D2595" t="s">
        <v>1584</v>
      </c>
      <c r="E2595" t="s">
        <v>37</v>
      </c>
      <c r="F2595" t="s">
        <v>12</v>
      </c>
      <c r="G2595" t="s">
        <v>1827</v>
      </c>
      <c r="H2595">
        <v>63.391770299999997</v>
      </c>
      <c r="I2595">
        <v>63.916536999999998</v>
      </c>
      <c r="J2595">
        <v>0.52476670000000003</v>
      </c>
      <c r="K2595">
        <v>0.82101869999999999</v>
      </c>
    </row>
    <row r="2596" spans="1:11" x14ac:dyDescent="0.25">
      <c r="A2596">
        <v>2</v>
      </c>
      <c r="B2596" t="s">
        <v>1462</v>
      </c>
      <c r="C2596" t="s">
        <v>1595</v>
      </c>
      <c r="D2596" t="s">
        <v>1596</v>
      </c>
      <c r="E2596" t="s">
        <v>37</v>
      </c>
      <c r="F2596" t="s">
        <v>12</v>
      </c>
      <c r="G2596" t="s">
        <v>1827</v>
      </c>
      <c r="H2596">
        <v>64.173698799999997</v>
      </c>
      <c r="I2596">
        <v>64.205982399999996</v>
      </c>
      <c r="J2596">
        <v>3.2283600000000003E-2</v>
      </c>
      <c r="K2596">
        <v>5.0281300000000001E-2</v>
      </c>
    </row>
    <row r="2597" spans="1:11" x14ac:dyDescent="0.25">
      <c r="A2597">
        <v>2</v>
      </c>
      <c r="B2597" t="s">
        <v>1462</v>
      </c>
      <c r="C2597" t="s">
        <v>1625</v>
      </c>
      <c r="D2597" t="s">
        <v>1626</v>
      </c>
      <c r="E2597" t="s">
        <v>37</v>
      </c>
      <c r="F2597" t="s">
        <v>12</v>
      </c>
      <c r="G2597" t="s">
        <v>1827</v>
      </c>
      <c r="H2597">
        <v>62.4368324</v>
      </c>
      <c r="I2597">
        <v>63.431418600000001</v>
      </c>
      <c r="J2597">
        <v>0.99458619999999998</v>
      </c>
      <c r="K2597">
        <v>1.5679708999999999</v>
      </c>
    </row>
    <row r="2598" spans="1:11" x14ac:dyDescent="0.25">
      <c r="A2598">
        <v>2</v>
      </c>
      <c r="B2598" t="s">
        <v>1462</v>
      </c>
      <c r="C2598" t="s">
        <v>1635</v>
      </c>
      <c r="D2598" t="s">
        <v>1636</v>
      </c>
      <c r="E2598" t="s">
        <v>37</v>
      </c>
      <c r="F2598" t="s">
        <v>12</v>
      </c>
      <c r="G2598" t="s">
        <v>1827</v>
      </c>
      <c r="H2598">
        <v>64.248711900000004</v>
      </c>
      <c r="I2598">
        <v>63.620808799999999</v>
      </c>
      <c r="J2598">
        <v>0.62790310000000005</v>
      </c>
      <c r="K2598">
        <v>0.98694610000000005</v>
      </c>
    </row>
    <row r="2599" spans="1:11" x14ac:dyDescent="0.25">
      <c r="A2599">
        <v>2</v>
      </c>
      <c r="B2599" t="s">
        <v>1462</v>
      </c>
      <c r="C2599" t="s">
        <v>1639</v>
      </c>
      <c r="D2599" t="s">
        <v>1640</v>
      </c>
      <c r="E2599" t="s">
        <v>37</v>
      </c>
      <c r="F2599" t="s">
        <v>12</v>
      </c>
      <c r="G2599" t="s">
        <v>1827</v>
      </c>
      <c r="H2599">
        <v>63.5843135</v>
      </c>
      <c r="I2599">
        <v>64.248711900000004</v>
      </c>
      <c r="J2599">
        <v>0.66439839999999994</v>
      </c>
      <c r="K2599">
        <v>1.0341038</v>
      </c>
    </row>
    <row r="2600" spans="1:11" x14ac:dyDescent="0.25">
      <c r="A2600">
        <v>2</v>
      </c>
      <c r="B2600" t="s">
        <v>1462</v>
      </c>
      <c r="C2600" t="s">
        <v>1641</v>
      </c>
      <c r="D2600" t="s">
        <v>1642</v>
      </c>
      <c r="E2600" t="s">
        <v>37</v>
      </c>
      <c r="F2600" t="s">
        <v>12</v>
      </c>
      <c r="G2600" t="s">
        <v>1827</v>
      </c>
      <c r="H2600">
        <v>63.030177399999999</v>
      </c>
      <c r="I2600">
        <v>63.5843135</v>
      </c>
      <c r="J2600">
        <v>0.55413610000000002</v>
      </c>
      <c r="K2600">
        <v>0.87149810000000005</v>
      </c>
    </row>
    <row r="2601" spans="1:11" x14ac:dyDescent="0.25">
      <c r="A2601">
        <v>2</v>
      </c>
      <c r="B2601" t="s">
        <v>1462</v>
      </c>
      <c r="C2601" t="s">
        <v>1667</v>
      </c>
      <c r="D2601" t="s">
        <v>1668</v>
      </c>
      <c r="E2601" t="s">
        <v>37</v>
      </c>
      <c r="F2601" t="s">
        <v>12</v>
      </c>
      <c r="G2601" t="s">
        <v>1827</v>
      </c>
      <c r="H2601">
        <v>63.685864299999999</v>
      </c>
      <c r="I2601">
        <v>62.400794400000002</v>
      </c>
      <c r="J2601">
        <v>1.2850699000000001</v>
      </c>
      <c r="K2601">
        <v>2.0593807000000002</v>
      </c>
    </row>
    <row r="2602" spans="1:11" x14ac:dyDescent="0.25">
      <c r="A2602">
        <v>2</v>
      </c>
      <c r="B2602" t="s">
        <v>1462</v>
      </c>
      <c r="C2602" t="s">
        <v>1669</v>
      </c>
      <c r="D2602" t="s">
        <v>1670</v>
      </c>
      <c r="E2602" t="s">
        <v>37</v>
      </c>
      <c r="F2602" t="s">
        <v>12</v>
      </c>
      <c r="G2602" t="s">
        <v>1827</v>
      </c>
      <c r="H2602">
        <v>63.033409900000002</v>
      </c>
      <c r="I2602">
        <v>63.685864299999999</v>
      </c>
      <c r="J2602">
        <v>0.65245439999999999</v>
      </c>
      <c r="K2602">
        <v>1.0244886</v>
      </c>
    </row>
    <row r="2603" spans="1:11" x14ac:dyDescent="0.25">
      <c r="A2603">
        <v>2</v>
      </c>
      <c r="B2603" t="s">
        <v>1462</v>
      </c>
      <c r="C2603" t="s">
        <v>1683</v>
      </c>
      <c r="D2603" t="s">
        <v>1684</v>
      </c>
      <c r="E2603" t="s">
        <v>37</v>
      </c>
      <c r="F2603" t="s">
        <v>12</v>
      </c>
      <c r="G2603" t="s">
        <v>1827</v>
      </c>
      <c r="H2603">
        <v>63.516781299999998</v>
      </c>
      <c r="I2603">
        <v>63.926818300000001</v>
      </c>
      <c r="J2603">
        <v>0.41003699999999998</v>
      </c>
      <c r="K2603">
        <v>0.64141619999999999</v>
      </c>
    </row>
    <row r="2604" spans="1:11" x14ac:dyDescent="0.25">
      <c r="A2604">
        <v>2</v>
      </c>
      <c r="B2604" t="s">
        <v>1462</v>
      </c>
      <c r="C2604" t="s">
        <v>1689</v>
      </c>
      <c r="D2604" t="s">
        <v>1690</v>
      </c>
      <c r="E2604" t="s">
        <v>37</v>
      </c>
      <c r="F2604" t="s">
        <v>12</v>
      </c>
      <c r="G2604" t="s">
        <v>1827</v>
      </c>
      <c r="H2604">
        <v>62.284936999999999</v>
      </c>
      <c r="I2604">
        <v>63.189492399999999</v>
      </c>
      <c r="J2604">
        <v>0.90455540000000001</v>
      </c>
      <c r="K2604">
        <v>1.4314964999999999</v>
      </c>
    </row>
    <row r="2605" spans="1:11" x14ac:dyDescent="0.25">
      <c r="A2605">
        <v>2</v>
      </c>
      <c r="B2605" t="s">
        <v>1462</v>
      </c>
      <c r="C2605" t="s">
        <v>1697</v>
      </c>
      <c r="D2605" t="s">
        <v>1698</v>
      </c>
      <c r="E2605" t="s">
        <v>37</v>
      </c>
      <c r="F2605" t="s">
        <v>12</v>
      </c>
      <c r="G2605" t="s">
        <v>1827</v>
      </c>
      <c r="H2605">
        <v>63.629812100000002</v>
      </c>
      <c r="I2605">
        <v>64.111341899999999</v>
      </c>
      <c r="J2605">
        <v>0.48152980000000001</v>
      </c>
      <c r="K2605">
        <v>0.75108359999999996</v>
      </c>
    </row>
    <row r="2606" spans="1:11" x14ac:dyDescent="0.25">
      <c r="A2606">
        <v>3</v>
      </c>
      <c r="B2606" t="s">
        <v>36</v>
      </c>
      <c r="C2606" t="s">
        <v>258</v>
      </c>
      <c r="D2606" t="s">
        <v>259</v>
      </c>
      <c r="E2606" t="s">
        <v>37</v>
      </c>
      <c r="F2606" t="s">
        <v>12</v>
      </c>
      <c r="G2606" t="s">
        <v>1827</v>
      </c>
      <c r="H2606">
        <v>64.450453300000007</v>
      </c>
      <c r="I2606">
        <v>63.946180499999997</v>
      </c>
      <c r="J2606">
        <v>0.50427279999999997</v>
      </c>
      <c r="K2606">
        <v>0.7885894</v>
      </c>
    </row>
    <row r="2607" spans="1:11" x14ac:dyDescent="0.25">
      <c r="A2607">
        <v>3</v>
      </c>
      <c r="B2607" t="s">
        <v>36</v>
      </c>
      <c r="C2607" t="s">
        <v>282</v>
      </c>
      <c r="D2607" t="s">
        <v>283</v>
      </c>
      <c r="E2607" t="s">
        <v>37</v>
      </c>
      <c r="F2607" t="s">
        <v>12</v>
      </c>
      <c r="G2607" t="s">
        <v>1827</v>
      </c>
      <c r="H2607">
        <v>63.369647899999997</v>
      </c>
      <c r="I2607">
        <v>64.283726999999999</v>
      </c>
      <c r="J2607">
        <v>0.91407910000000003</v>
      </c>
      <c r="K2607">
        <v>1.4219447999999999</v>
      </c>
    </row>
    <row r="2608" spans="1:11" x14ac:dyDescent="0.25">
      <c r="A2608">
        <v>3</v>
      </c>
      <c r="B2608" t="s">
        <v>36</v>
      </c>
      <c r="C2608" t="s">
        <v>286</v>
      </c>
      <c r="D2608" t="s">
        <v>287</v>
      </c>
      <c r="E2608" t="s">
        <v>37</v>
      </c>
      <c r="F2608" t="s">
        <v>12</v>
      </c>
      <c r="G2608" t="s">
        <v>1827</v>
      </c>
      <c r="H2608">
        <v>63.203135799999998</v>
      </c>
      <c r="I2608">
        <v>63.587579900000001</v>
      </c>
      <c r="J2608">
        <v>0.38444410000000001</v>
      </c>
      <c r="K2608">
        <v>0.60458990000000001</v>
      </c>
    </row>
    <row r="2609" spans="1:11" x14ac:dyDescent="0.25">
      <c r="A2609">
        <v>3</v>
      </c>
      <c r="B2609" t="s">
        <v>36</v>
      </c>
      <c r="C2609" t="s">
        <v>288</v>
      </c>
      <c r="D2609" t="s">
        <v>289</v>
      </c>
      <c r="E2609" t="s">
        <v>37</v>
      </c>
      <c r="F2609" t="s">
        <v>12</v>
      </c>
      <c r="G2609" t="s">
        <v>1827</v>
      </c>
      <c r="H2609">
        <v>64.142593399999996</v>
      </c>
      <c r="I2609">
        <v>63.203135799999998</v>
      </c>
      <c r="J2609">
        <v>0.9394576</v>
      </c>
      <c r="K2609">
        <v>1.4864097999999999</v>
      </c>
    </row>
    <row r="2610" spans="1:11" x14ac:dyDescent="0.25">
      <c r="A2610">
        <v>3</v>
      </c>
      <c r="B2610" t="s">
        <v>36</v>
      </c>
      <c r="C2610" t="s">
        <v>290</v>
      </c>
      <c r="D2610" t="s">
        <v>291</v>
      </c>
      <c r="E2610" t="s">
        <v>37</v>
      </c>
      <c r="F2610" t="s">
        <v>12</v>
      </c>
      <c r="G2610" t="s">
        <v>1827</v>
      </c>
      <c r="H2610">
        <v>62.949584000000002</v>
      </c>
      <c r="I2610">
        <v>64.142593399999996</v>
      </c>
      <c r="J2610">
        <v>1.1930094</v>
      </c>
      <c r="K2610">
        <v>1.8599332</v>
      </c>
    </row>
    <row r="2611" spans="1:11" x14ac:dyDescent="0.25">
      <c r="A2611">
        <v>3</v>
      </c>
      <c r="B2611" t="s">
        <v>36</v>
      </c>
      <c r="C2611" t="s">
        <v>294</v>
      </c>
      <c r="D2611" t="s">
        <v>295</v>
      </c>
      <c r="E2611" t="s">
        <v>37</v>
      </c>
      <c r="F2611" t="s">
        <v>12</v>
      </c>
      <c r="G2611" t="s">
        <v>1827</v>
      </c>
      <c r="H2611">
        <v>63.402646300000001</v>
      </c>
      <c r="I2611">
        <v>62.959001000000001</v>
      </c>
      <c r="J2611">
        <v>0.44364530000000002</v>
      </c>
      <c r="K2611">
        <v>0.70465750000000005</v>
      </c>
    </row>
    <row r="2612" spans="1:11" x14ac:dyDescent="0.25">
      <c r="A2612">
        <v>3</v>
      </c>
      <c r="B2612" t="s">
        <v>36</v>
      </c>
      <c r="C2612" t="s">
        <v>298</v>
      </c>
      <c r="D2612" t="s">
        <v>299</v>
      </c>
      <c r="E2612" t="s">
        <v>37</v>
      </c>
      <c r="F2612" t="s">
        <v>12</v>
      </c>
      <c r="G2612" t="s">
        <v>1827</v>
      </c>
      <c r="H2612">
        <v>63.984285499999999</v>
      </c>
      <c r="I2612">
        <v>63.809094399999999</v>
      </c>
      <c r="J2612">
        <v>0.17519109999999999</v>
      </c>
      <c r="K2612">
        <v>0.2745551</v>
      </c>
    </row>
    <row r="2613" spans="1:11" x14ac:dyDescent="0.25">
      <c r="A2613">
        <v>3</v>
      </c>
      <c r="B2613" t="s">
        <v>36</v>
      </c>
      <c r="C2613" t="s">
        <v>304</v>
      </c>
      <c r="D2613" t="s">
        <v>305</v>
      </c>
      <c r="E2613" t="s">
        <v>37</v>
      </c>
      <c r="F2613" t="s">
        <v>12</v>
      </c>
      <c r="G2613" t="s">
        <v>1827</v>
      </c>
      <c r="H2613">
        <v>63.742892599999998</v>
      </c>
      <c r="I2613">
        <v>63.109477200000001</v>
      </c>
      <c r="J2613">
        <v>0.63341539999999996</v>
      </c>
      <c r="K2613">
        <v>1.0036771</v>
      </c>
    </row>
    <row r="2614" spans="1:11" x14ac:dyDescent="0.25">
      <c r="A2614">
        <v>3</v>
      </c>
      <c r="B2614" t="s">
        <v>36</v>
      </c>
      <c r="C2614" t="s">
        <v>314</v>
      </c>
      <c r="D2614" t="s">
        <v>315</v>
      </c>
      <c r="E2614" t="s">
        <v>37</v>
      </c>
      <c r="F2614" t="s">
        <v>12</v>
      </c>
      <c r="G2614" t="s">
        <v>1827</v>
      </c>
      <c r="H2614">
        <v>63.866169800000002</v>
      </c>
      <c r="I2614">
        <v>63.532680300000003</v>
      </c>
      <c r="J2614">
        <v>0.33348949999999999</v>
      </c>
      <c r="K2614">
        <v>0.52491019999999999</v>
      </c>
    </row>
    <row r="2615" spans="1:11" x14ac:dyDescent="0.25">
      <c r="A2615">
        <v>3</v>
      </c>
      <c r="B2615" t="s">
        <v>36</v>
      </c>
      <c r="C2615" t="s">
        <v>322</v>
      </c>
      <c r="D2615" t="s">
        <v>323</v>
      </c>
      <c r="E2615" t="s">
        <v>37</v>
      </c>
      <c r="F2615" t="s">
        <v>12</v>
      </c>
      <c r="G2615" t="s">
        <v>1827</v>
      </c>
      <c r="H2615">
        <v>63.195001300000001</v>
      </c>
      <c r="I2615">
        <v>63.583364600000003</v>
      </c>
      <c r="J2615">
        <v>0.38836330000000002</v>
      </c>
      <c r="K2615">
        <v>0.6107939</v>
      </c>
    </row>
    <row r="2616" spans="1:11" x14ac:dyDescent="0.25">
      <c r="A2616">
        <v>3</v>
      </c>
      <c r="B2616" t="s">
        <v>36</v>
      </c>
      <c r="C2616" t="s">
        <v>336</v>
      </c>
      <c r="D2616" t="s">
        <v>337</v>
      </c>
      <c r="E2616" t="s">
        <v>37</v>
      </c>
      <c r="F2616" t="s">
        <v>12</v>
      </c>
      <c r="G2616" t="s">
        <v>1827</v>
      </c>
      <c r="H2616">
        <v>63.475939199999999</v>
      </c>
      <c r="I2616">
        <v>64.632535399999995</v>
      </c>
      <c r="J2616">
        <v>1.1565962000000001</v>
      </c>
      <c r="K2616">
        <v>1.7894953</v>
      </c>
    </row>
    <row r="2617" spans="1:11" x14ac:dyDescent="0.25">
      <c r="A2617">
        <v>3</v>
      </c>
      <c r="B2617" t="s">
        <v>36</v>
      </c>
      <c r="C2617" t="s">
        <v>350</v>
      </c>
      <c r="D2617" t="s">
        <v>351</v>
      </c>
      <c r="E2617" t="s">
        <v>37</v>
      </c>
      <c r="F2617" t="s">
        <v>12</v>
      </c>
      <c r="G2617" t="s">
        <v>1827</v>
      </c>
      <c r="H2617">
        <v>63.026071700000003</v>
      </c>
      <c r="I2617">
        <v>63.069754500000002</v>
      </c>
      <c r="J2617">
        <v>4.3682800000000001E-2</v>
      </c>
      <c r="K2617">
        <v>6.9261100000000006E-2</v>
      </c>
    </row>
    <row r="2618" spans="1:11" x14ac:dyDescent="0.25">
      <c r="A2618">
        <v>3</v>
      </c>
      <c r="B2618" t="s">
        <v>36</v>
      </c>
      <c r="C2618" t="s">
        <v>370</v>
      </c>
      <c r="D2618" t="s">
        <v>371</v>
      </c>
      <c r="E2618" t="s">
        <v>37</v>
      </c>
      <c r="F2618" t="s">
        <v>12</v>
      </c>
      <c r="G2618" t="s">
        <v>1827</v>
      </c>
      <c r="H2618">
        <v>63.4414114</v>
      </c>
      <c r="I2618">
        <v>63.068025499999997</v>
      </c>
      <c r="J2618">
        <v>0.37338589999999999</v>
      </c>
      <c r="K2618">
        <v>0.59203680000000003</v>
      </c>
    </row>
    <row r="2619" spans="1:11" x14ac:dyDescent="0.25">
      <c r="A2619">
        <v>3</v>
      </c>
      <c r="B2619" t="s">
        <v>388</v>
      </c>
      <c r="C2619" t="s">
        <v>633</v>
      </c>
      <c r="D2619" t="s">
        <v>634</v>
      </c>
      <c r="E2619" t="s">
        <v>37</v>
      </c>
      <c r="F2619" t="s">
        <v>12</v>
      </c>
      <c r="G2619" t="s">
        <v>1827</v>
      </c>
      <c r="H2619">
        <v>60.677458700000003</v>
      </c>
      <c r="I2619">
        <v>62.979264200000003</v>
      </c>
      <c r="J2619">
        <v>2.3018054999999999</v>
      </c>
      <c r="K2619">
        <v>3.6548625000000001</v>
      </c>
    </row>
    <row r="2620" spans="1:11" x14ac:dyDescent="0.25">
      <c r="A2620">
        <v>3</v>
      </c>
      <c r="B2620" t="s">
        <v>388</v>
      </c>
      <c r="C2620" t="s">
        <v>649</v>
      </c>
      <c r="D2620" t="s">
        <v>650</v>
      </c>
      <c r="E2620" t="s">
        <v>37</v>
      </c>
      <c r="F2620" t="s">
        <v>12</v>
      </c>
      <c r="G2620" t="s">
        <v>1827</v>
      </c>
      <c r="H2620">
        <v>62.455858900000003</v>
      </c>
      <c r="I2620">
        <v>60.001951300000002</v>
      </c>
      <c r="J2620">
        <v>2.4539076</v>
      </c>
      <c r="K2620">
        <v>4.0897129999999997</v>
      </c>
    </row>
    <row r="2621" spans="1:11" x14ac:dyDescent="0.25">
      <c r="A2621">
        <v>3</v>
      </c>
      <c r="B2621" t="s">
        <v>388</v>
      </c>
      <c r="C2621" t="s">
        <v>651</v>
      </c>
      <c r="D2621" t="s">
        <v>652</v>
      </c>
      <c r="E2621" t="s">
        <v>37</v>
      </c>
      <c r="F2621" t="s">
        <v>12</v>
      </c>
      <c r="G2621" t="s">
        <v>1827</v>
      </c>
      <c r="H2621">
        <v>63.593029899999998</v>
      </c>
      <c r="I2621">
        <v>62.455858900000003</v>
      </c>
      <c r="J2621">
        <v>1.1371709999999999</v>
      </c>
      <c r="K2621">
        <v>1.8207595000000001</v>
      </c>
    </row>
    <row r="2622" spans="1:11" x14ac:dyDescent="0.25">
      <c r="A2622">
        <v>3</v>
      </c>
      <c r="B2622" t="s">
        <v>388</v>
      </c>
      <c r="C2622" t="s">
        <v>659</v>
      </c>
      <c r="D2622" t="s">
        <v>660</v>
      </c>
      <c r="E2622" t="s">
        <v>37</v>
      </c>
      <c r="F2622" t="s">
        <v>12</v>
      </c>
      <c r="G2622" t="s">
        <v>1827</v>
      </c>
      <c r="H2622">
        <v>60.2552004</v>
      </c>
      <c r="I2622">
        <v>60.238238699999997</v>
      </c>
      <c r="J2622">
        <v>1.69617E-2</v>
      </c>
      <c r="K2622">
        <v>2.8157700000000001E-2</v>
      </c>
    </row>
    <row r="2623" spans="1:11" x14ac:dyDescent="0.25">
      <c r="A2623">
        <v>3</v>
      </c>
      <c r="B2623" t="s">
        <v>388</v>
      </c>
      <c r="C2623" t="s">
        <v>663</v>
      </c>
      <c r="D2623" t="s">
        <v>664</v>
      </c>
      <c r="E2623" t="s">
        <v>37</v>
      </c>
      <c r="F2623" t="s">
        <v>12</v>
      </c>
      <c r="G2623" t="s">
        <v>1827</v>
      </c>
      <c r="H2623">
        <v>61.133677800000001</v>
      </c>
      <c r="I2623">
        <v>61.502960999999999</v>
      </c>
      <c r="J2623">
        <v>0.36928319999999998</v>
      </c>
      <c r="K2623">
        <v>0.60043159999999995</v>
      </c>
    </row>
    <row r="2624" spans="1:11" x14ac:dyDescent="0.25">
      <c r="A2624">
        <v>3</v>
      </c>
      <c r="B2624" t="s">
        <v>388</v>
      </c>
      <c r="C2624" t="s">
        <v>669</v>
      </c>
      <c r="D2624" t="s">
        <v>670</v>
      </c>
      <c r="E2624" t="s">
        <v>37</v>
      </c>
      <c r="F2624" t="s">
        <v>12</v>
      </c>
      <c r="G2624" t="s">
        <v>1827</v>
      </c>
      <c r="H2624">
        <v>61.9670877</v>
      </c>
      <c r="I2624">
        <v>60.417363000000002</v>
      </c>
      <c r="J2624">
        <v>1.5497247000000001</v>
      </c>
      <c r="K2624">
        <v>2.565032</v>
      </c>
    </row>
    <row r="2625" spans="1:11" x14ac:dyDescent="0.25">
      <c r="A2625">
        <v>3</v>
      </c>
      <c r="B2625" t="s">
        <v>388</v>
      </c>
      <c r="C2625" t="s">
        <v>671</v>
      </c>
      <c r="D2625" t="s">
        <v>672</v>
      </c>
      <c r="E2625" t="s">
        <v>37</v>
      </c>
      <c r="F2625" t="s">
        <v>12</v>
      </c>
      <c r="G2625" t="s">
        <v>1827</v>
      </c>
      <c r="H2625">
        <v>61.490571299999999</v>
      </c>
      <c r="I2625">
        <v>61.9670877</v>
      </c>
      <c r="J2625">
        <v>0.47651640000000001</v>
      </c>
      <c r="K2625">
        <v>0.76898299999999997</v>
      </c>
    </row>
    <row r="2626" spans="1:11" x14ac:dyDescent="0.25">
      <c r="A2626">
        <v>3</v>
      </c>
      <c r="B2626" t="s">
        <v>388</v>
      </c>
      <c r="C2626" t="s">
        <v>675</v>
      </c>
      <c r="D2626" t="s">
        <v>676</v>
      </c>
      <c r="E2626" t="s">
        <v>37</v>
      </c>
      <c r="F2626" t="s">
        <v>12</v>
      </c>
      <c r="G2626" t="s">
        <v>1827</v>
      </c>
      <c r="H2626">
        <v>59.718695400000001</v>
      </c>
      <c r="I2626">
        <v>61.0208735</v>
      </c>
      <c r="J2626">
        <v>1.3021780999999999</v>
      </c>
      <c r="K2626">
        <v>2.133988</v>
      </c>
    </row>
    <row r="2627" spans="1:11" x14ac:dyDescent="0.25">
      <c r="A2627">
        <v>3</v>
      </c>
      <c r="B2627" t="s">
        <v>388</v>
      </c>
      <c r="C2627" t="s">
        <v>681</v>
      </c>
      <c r="D2627" t="s">
        <v>682</v>
      </c>
      <c r="E2627" t="s">
        <v>37</v>
      </c>
      <c r="F2627" t="s">
        <v>12</v>
      </c>
      <c r="G2627" t="s">
        <v>1827</v>
      </c>
      <c r="H2627">
        <v>60.859363899999998</v>
      </c>
      <c r="I2627">
        <v>61.421492999999998</v>
      </c>
      <c r="J2627">
        <v>0.56212910000000005</v>
      </c>
      <c r="K2627">
        <v>0.91519930000000005</v>
      </c>
    </row>
    <row r="2628" spans="1:11" x14ac:dyDescent="0.25">
      <c r="A2628">
        <v>3</v>
      </c>
      <c r="B2628" t="s">
        <v>388</v>
      </c>
      <c r="C2628" t="s">
        <v>683</v>
      </c>
      <c r="D2628" t="s">
        <v>684</v>
      </c>
      <c r="E2628" t="s">
        <v>37</v>
      </c>
      <c r="F2628" t="s">
        <v>12</v>
      </c>
      <c r="G2628" t="s">
        <v>1827</v>
      </c>
      <c r="H2628">
        <v>62.551939699999998</v>
      </c>
      <c r="I2628">
        <v>60.859363899999998</v>
      </c>
      <c r="J2628">
        <v>1.6925758</v>
      </c>
      <c r="K2628">
        <v>2.7811262999999999</v>
      </c>
    </row>
    <row r="2629" spans="1:11" x14ac:dyDescent="0.25">
      <c r="A2629">
        <v>3</v>
      </c>
      <c r="B2629" t="s">
        <v>388</v>
      </c>
      <c r="C2629" t="s">
        <v>687</v>
      </c>
      <c r="D2629" t="s">
        <v>688</v>
      </c>
      <c r="E2629" t="s">
        <v>37</v>
      </c>
      <c r="F2629" t="s">
        <v>12</v>
      </c>
      <c r="G2629" t="s">
        <v>1827</v>
      </c>
      <c r="H2629">
        <v>60.963755499999998</v>
      </c>
      <c r="I2629">
        <v>60.127439799999998</v>
      </c>
      <c r="J2629">
        <v>0.8363157</v>
      </c>
      <c r="K2629">
        <v>1.3909052</v>
      </c>
    </row>
    <row r="2630" spans="1:11" x14ac:dyDescent="0.25">
      <c r="A2630">
        <v>3</v>
      </c>
      <c r="B2630" t="s">
        <v>388</v>
      </c>
      <c r="C2630" t="s">
        <v>693</v>
      </c>
      <c r="D2630" t="s">
        <v>694</v>
      </c>
      <c r="E2630" t="s">
        <v>37</v>
      </c>
      <c r="F2630" t="s">
        <v>12</v>
      </c>
      <c r="G2630" t="s">
        <v>1827</v>
      </c>
      <c r="H2630">
        <v>62.463532000000001</v>
      </c>
      <c r="I2630">
        <v>62.845657600000003</v>
      </c>
      <c r="J2630">
        <v>0.38212560000000001</v>
      </c>
      <c r="K2630">
        <v>0.60803819999999997</v>
      </c>
    </row>
    <row r="2631" spans="1:11" x14ac:dyDescent="0.25">
      <c r="A2631">
        <v>3</v>
      </c>
      <c r="B2631" t="s">
        <v>388</v>
      </c>
      <c r="C2631" t="s">
        <v>697</v>
      </c>
      <c r="D2631" t="s">
        <v>698</v>
      </c>
      <c r="E2631" t="s">
        <v>37</v>
      </c>
      <c r="F2631" t="s">
        <v>12</v>
      </c>
      <c r="G2631" t="s">
        <v>1827</v>
      </c>
      <c r="H2631">
        <v>60.414375399999997</v>
      </c>
      <c r="I2631">
        <v>63.349950800000002</v>
      </c>
      <c r="J2631">
        <v>2.9355753999999998</v>
      </c>
      <c r="K2631">
        <v>4.6339031999999998</v>
      </c>
    </row>
    <row r="2632" spans="1:11" x14ac:dyDescent="0.25">
      <c r="A2632">
        <v>3</v>
      </c>
      <c r="B2632" t="s">
        <v>388</v>
      </c>
      <c r="C2632" t="s">
        <v>699</v>
      </c>
      <c r="D2632" t="s">
        <v>700</v>
      </c>
      <c r="E2632" t="s">
        <v>37</v>
      </c>
      <c r="F2632" t="s">
        <v>12</v>
      </c>
      <c r="G2632" t="s">
        <v>1827</v>
      </c>
      <c r="H2632">
        <v>61.093125700000002</v>
      </c>
      <c r="I2632">
        <v>60.414375399999997</v>
      </c>
      <c r="J2632">
        <v>0.67875030000000003</v>
      </c>
      <c r="K2632">
        <v>1.1234914</v>
      </c>
    </row>
    <row r="2633" spans="1:11" x14ac:dyDescent="0.25">
      <c r="A2633">
        <v>3</v>
      </c>
      <c r="B2633" t="s">
        <v>388</v>
      </c>
      <c r="C2633" t="s">
        <v>709</v>
      </c>
      <c r="D2633" t="s">
        <v>710</v>
      </c>
      <c r="E2633" t="s">
        <v>37</v>
      </c>
      <c r="F2633" t="s">
        <v>12</v>
      </c>
      <c r="G2633" t="s">
        <v>1827</v>
      </c>
      <c r="H2633">
        <v>60.624089699999999</v>
      </c>
      <c r="I2633">
        <v>59.934785099999999</v>
      </c>
      <c r="J2633">
        <v>0.68930460000000005</v>
      </c>
      <c r="K2633">
        <v>1.1500911</v>
      </c>
    </row>
    <row r="2634" spans="1:11" x14ac:dyDescent="0.25">
      <c r="A2634">
        <v>3</v>
      </c>
      <c r="B2634" t="s">
        <v>388</v>
      </c>
      <c r="C2634" t="s">
        <v>725</v>
      </c>
      <c r="D2634" t="s">
        <v>726</v>
      </c>
      <c r="E2634" t="s">
        <v>37</v>
      </c>
      <c r="F2634" t="s">
        <v>12</v>
      </c>
      <c r="G2634" t="s">
        <v>1827</v>
      </c>
      <c r="H2634">
        <v>61.476697799999997</v>
      </c>
      <c r="I2634">
        <v>60.890924699999999</v>
      </c>
      <c r="J2634">
        <v>0.58577310000000005</v>
      </c>
      <c r="K2634">
        <v>0.96200390000000002</v>
      </c>
    </row>
    <row r="2635" spans="1:11" x14ac:dyDescent="0.25">
      <c r="A2635">
        <v>3</v>
      </c>
      <c r="B2635" t="s">
        <v>388</v>
      </c>
      <c r="C2635" t="s">
        <v>733</v>
      </c>
      <c r="D2635" t="s">
        <v>734</v>
      </c>
      <c r="E2635" t="s">
        <v>37</v>
      </c>
      <c r="F2635" t="s">
        <v>12</v>
      </c>
      <c r="G2635" t="s">
        <v>1827</v>
      </c>
      <c r="H2635">
        <v>62.232726700000001</v>
      </c>
      <c r="I2635">
        <v>60.562791699999998</v>
      </c>
      <c r="J2635">
        <v>1.6699349999999999</v>
      </c>
      <c r="K2635">
        <v>2.7573612999999999</v>
      </c>
    </row>
    <row r="2636" spans="1:11" x14ac:dyDescent="0.25">
      <c r="A2636">
        <v>3</v>
      </c>
      <c r="B2636" t="s">
        <v>388</v>
      </c>
      <c r="C2636" t="s">
        <v>735</v>
      </c>
      <c r="D2636" t="s">
        <v>736</v>
      </c>
      <c r="E2636" t="s">
        <v>37</v>
      </c>
      <c r="F2636" t="s">
        <v>12</v>
      </c>
      <c r="G2636" t="s">
        <v>1827</v>
      </c>
      <c r="H2636">
        <v>60.6993036</v>
      </c>
      <c r="I2636">
        <v>62.232726700000001</v>
      </c>
      <c r="J2636">
        <v>1.5334231</v>
      </c>
      <c r="K2636">
        <v>2.4640140000000001</v>
      </c>
    </row>
    <row r="2637" spans="1:11" x14ac:dyDescent="0.25">
      <c r="A2637">
        <v>3</v>
      </c>
      <c r="B2637" t="s">
        <v>739</v>
      </c>
      <c r="C2637" t="s">
        <v>966</v>
      </c>
      <c r="D2637" t="s">
        <v>967</v>
      </c>
      <c r="E2637" t="s">
        <v>37</v>
      </c>
      <c r="F2637" t="s">
        <v>12</v>
      </c>
      <c r="G2637" t="s">
        <v>1827</v>
      </c>
      <c r="H2637">
        <v>62.676359699999999</v>
      </c>
      <c r="I2637">
        <v>62.697338600000002</v>
      </c>
      <c r="J2637">
        <v>2.0978900000000002E-2</v>
      </c>
      <c r="K2637">
        <v>3.34606E-2</v>
      </c>
    </row>
    <row r="2638" spans="1:11" x14ac:dyDescent="0.25">
      <c r="A2638">
        <v>3</v>
      </c>
      <c r="B2638" t="s">
        <v>739</v>
      </c>
      <c r="C2638" t="s">
        <v>970</v>
      </c>
      <c r="D2638" t="s">
        <v>971</v>
      </c>
      <c r="E2638" t="s">
        <v>37</v>
      </c>
      <c r="F2638" t="s">
        <v>12</v>
      </c>
      <c r="G2638" t="s">
        <v>1827</v>
      </c>
      <c r="H2638">
        <v>63.472399000000003</v>
      </c>
      <c r="I2638">
        <v>63.766441999999998</v>
      </c>
      <c r="J2638">
        <v>0.294043</v>
      </c>
      <c r="K2638">
        <v>0.46112500000000001</v>
      </c>
    </row>
    <row r="2639" spans="1:11" x14ac:dyDescent="0.25">
      <c r="A2639">
        <v>3</v>
      </c>
      <c r="B2639" t="s">
        <v>739</v>
      </c>
      <c r="C2639" t="s">
        <v>978</v>
      </c>
      <c r="D2639" t="s">
        <v>979</v>
      </c>
      <c r="E2639" t="s">
        <v>37</v>
      </c>
      <c r="F2639" t="s">
        <v>12</v>
      </c>
      <c r="G2639" t="s">
        <v>1827</v>
      </c>
      <c r="H2639">
        <v>62.344934199999997</v>
      </c>
      <c r="I2639">
        <v>63.055888000000003</v>
      </c>
      <c r="J2639">
        <v>0.71095379999999997</v>
      </c>
      <c r="K2639">
        <v>1.1274979000000001</v>
      </c>
    </row>
    <row r="2640" spans="1:11" x14ac:dyDescent="0.25">
      <c r="A2640">
        <v>3</v>
      </c>
      <c r="B2640" t="s">
        <v>739</v>
      </c>
      <c r="C2640" t="s">
        <v>980</v>
      </c>
      <c r="D2640" t="s">
        <v>981</v>
      </c>
      <c r="E2640" t="s">
        <v>37</v>
      </c>
      <c r="F2640" t="s">
        <v>12</v>
      </c>
      <c r="G2640" t="s">
        <v>1827</v>
      </c>
      <c r="H2640">
        <v>62.089980500000003</v>
      </c>
      <c r="I2640">
        <v>62.344934199999997</v>
      </c>
      <c r="J2640">
        <v>0.25495370000000001</v>
      </c>
      <c r="K2640">
        <v>0.40894049999999998</v>
      </c>
    </row>
    <row r="2641" spans="1:11" x14ac:dyDescent="0.25">
      <c r="A2641">
        <v>3</v>
      </c>
      <c r="B2641" t="s">
        <v>739</v>
      </c>
      <c r="C2641" t="s">
        <v>990</v>
      </c>
      <c r="D2641" t="s">
        <v>991</v>
      </c>
      <c r="E2641" t="s">
        <v>37</v>
      </c>
      <c r="F2641" t="s">
        <v>12</v>
      </c>
      <c r="G2641" t="s">
        <v>1827</v>
      </c>
      <c r="H2641">
        <v>63.524864200000003</v>
      </c>
      <c r="I2641">
        <v>63.371838199999999</v>
      </c>
      <c r="J2641">
        <v>0.153026</v>
      </c>
      <c r="K2641">
        <v>0.2414732</v>
      </c>
    </row>
    <row r="2642" spans="1:11" x14ac:dyDescent="0.25">
      <c r="A2642">
        <v>3</v>
      </c>
      <c r="B2642" t="s">
        <v>739</v>
      </c>
      <c r="C2642" t="s">
        <v>998</v>
      </c>
      <c r="D2642" t="s">
        <v>999</v>
      </c>
      <c r="E2642" t="s">
        <v>37</v>
      </c>
      <c r="F2642" t="s">
        <v>12</v>
      </c>
      <c r="G2642" t="s">
        <v>1827</v>
      </c>
      <c r="H2642">
        <v>63.279423800000004</v>
      </c>
      <c r="I2642">
        <v>62.8105695</v>
      </c>
      <c r="J2642">
        <v>0.4688543</v>
      </c>
      <c r="K2642">
        <v>0.74645760000000005</v>
      </c>
    </row>
    <row r="2643" spans="1:11" x14ac:dyDescent="0.25">
      <c r="A2643">
        <v>3</v>
      </c>
      <c r="B2643" t="s">
        <v>739</v>
      </c>
      <c r="C2643" t="s">
        <v>1026</v>
      </c>
      <c r="D2643" t="s">
        <v>1027</v>
      </c>
      <c r="E2643" t="s">
        <v>37</v>
      </c>
      <c r="F2643" t="s">
        <v>12</v>
      </c>
      <c r="G2643" t="s">
        <v>1827</v>
      </c>
      <c r="H2643">
        <v>62.5628581</v>
      </c>
      <c r="I2643">
        <v>63.4968553</v>
      </c>
      <c r="J2643">
        <v>0.93399719999999997</v>
      </c>
      <c r="K2643">
        <v>1.4709346000000001</v>
      </c>
    </row>
    <row r="2644" spans="1:11" x14ac:dyDescent="0.25">
      <c r="A2644">
        <v>3</v>
      </c>
      <c r="B2644" t="s">
        <v>739</v>
      </c>
      <c r="C2644" t="s">
        <v>1036</v>
      </c>
      <c r="D2644" t="s">
        <v>1037</v>
      </c>
      <c r="E2644" t="s">
        <v>37</v>
      </c>
      <c r="F2644" t="s">
        <v>12</v>
      </c>
      <c r="G2644" t="s">
        <v>1827</v>
      </c>
      <c r="H2644">
        <v>63.516622699999999</v>
      </c>
      <c r="I2644">
        <v>62.748230800000002</v>
      </c>
      <c r="J2644">
        <v>0.76839190000000002</v>
      </c>
      <c r="K2644">
        <v>1.2245634999999999</v>
      </c>
    </row>
    <row r="2645" spans="1:11" x14ac:dyDescent="0.25">
      <c r="A2645">
        <v>3</v>
      </c>
      <c r="B2645" t="s">
        <v>739</v>
      </c>
      <c r="C2645" t="s">
        <v>1042</v>
      </c>
      <c r="D2645" t="s">
        <v>1043</v>
      </c>
      <c r="E2645" t="s">
        <v>37</v>
      </c>
      <c r="F2645" t="s">
        <v>12</v>
      </c>
      <c r="G2645" t="s">
        <v>1827</v>
      </c>
      <c r="H2645">
        <v>63.7830844</v>
      </c>
      <c r="I2645">
        <v>63.359292699999997</v>
      </c>
      <c r="J2645">
        <v>0.42379169999999999</v>
      </c>
      <c r="K2645">
        <v>0.66887059999999998</v>
      </c>
    </row>
    <row r="2646" spans="1:11" x14ac:dyDescent="0.25">
      <c r="A2646">
        <v>3</v>
      </c>
      <c r="B2646" t="s">
        <v>739</v>
      </c>
      <c r="C2646" t="s">
        <v>1050</v>
      </c>
      <c r="D2646" t="s">
        <v>1051</v>
      </c>
      <c r="E2646" t="s">
        <v>37</v>
      </c>
      <c r="F2646" t="s">
        <v>12</v>
      </c>
      <c r="G2646" t="s">
        <v>1827</v>
      </c>
      <c r="H2646">
        <v>63.655122300000002</v>
      </c>
      <c r="I2646">
        <v>63.383206899999998</v>
      </c>
      <c r="J2646">
        <v>0.27191539999999997</v>
      </c>
      <c r="K2646">
        <v>0.4290023</v>
      </c>
    </row>
    <row r="2647" spans="1:11" x14ac:dyDescent="0.25">
      <c r="A2647">
        <v>3</v>
      </c>
      <c r="B2647" t="s">
        <v>739</v>
      </c>
      <c r="C2647" t="s">
        <v>1058</v>
      </c>
      <c r="D2647" t="s">
        <v>1059</v>
      </c>
      <c r="E2647" t="s">
        <v>37</v>
      </c>
      <c r="F2647" t="s">
        <v>12</v>
      </c>
      <c r="G2647" t="s">
        <v>1827</v>
      </c>
      <c r="H2647">
        <v>63.701219899999998</v>
      </c>
      <c r="I2647">
        <v>63.251953200000003</v>
      </c>
      <c r="J2647">
        <v>0.44926670000000002</v>
      </c>
      <c r="K2647">
        <v>0.7102811</v>
      </c>
    </row>
    <row r="2648" spans="1:11" x14ac:dyDescent="0.25">
      <c r="A2648">
        <v>3</v>
      </c>
      <c r="B2648" t="s">
        <v>739</v>
      </c>
      <c r="C2648" t="s">
        <v>1064</v>
      </c>
      <c r="D2648" t="s">
        <v>1065</v>
      </c>
      <c r="E2648" t="s">
        <v>37</v>
      </c>
      <c r="F2648" t="s">
        <v>12</v>
      </c>
      <c r="G2648" t="s">
        <v>1827</v>
      </c>
      <c r="H2648">
        <v>62.7640235</v>
      </c>
      <c r="I2648">
        <v>62.815316199999998</v>
      </c>
      <c r="J2648">
        <v>5.1292699999999997E-2</v>
      </c>
      <c r="K2648">
        <v>8.1656400000000004E-2</v>
      </c>
    </row>
    <row r="2649" spans="1:11" x14ac:dyDescent="0.25">
      <c r="A2649">
        <v>3</v>
      </c>
      <c r="B2649" t="s">
        <v>739</v>
      </c>
      <c r="C2649" t="s">
        <v>1078</v>
      </c>
      <c r="D2649" t="s">
        <v>1079</v>
      </c>
      <c r="E2649" t="s">
        <v>37</v>
      </c>
      <c r="F2649" t="s">
        <v>12</v>
      </c>
      <c r="G2649" t="s">
        <v>1827</v>
      </c>
      <c r="H2649">
        <v>63.424062999999997</v>
      </c>
      <c r="I2649">
        <v>61.900338900000001</v>
      </c>
      <c r="J2649">
        <v>1.5237240999999999</v>
      </c>
      <c r="K2649">
        <v>2.4615762999999999</v>
      </c>
    </row>
    <row r="2650" spans="1:11" x14ac:dyDescent="0.25">
      <c r="A2650">
        <v>3</v>
      </c>
      <c r="B2650" t="s">
        <v>739</v>
      </c>
      <c r="C2650" t="s">
        <v>1080</v>
      </c>
      <c r="D2650" t="s">
        <v>1081</v>
      </c>
      <c r="E2650" t="s">
        <v>37</v>
      </c>
      <c r="F2650" t="s">
        <v>12</v>
      </c>
      <c r="G2650" t="s">
        <v>1827</v>
      </c>
      <c r="H2650">
        <v>63.875647499999999</v>
      </c>
      <c r="I2650">
        <v>63.424062999999997</v>
      </c>
      <c r="J2650">
        <v>0.4515845</v>
      </c>
      <c r="K2650">
        <v>0.71200819999999998</v>
      </c>
    </row>
    <row r="2651" spans="1:11" x14ac:dyDescent="0.25">
      <c r="A2651">
        <v>3</v>
      </c>
      <c r="B2651" t="s">
        <v>739</v>
      </c>
      <c r="C2651" t="s">
        <v>1084</v>
      </c>
      <c r="D2651" t="s">
        <v>1085</v>
      </c>
      <c r="E2651" t="s">
        <v>37</v>
      </c>
      <c r="F2651" t="s">
        <v>12</v>
      </c>
      <c r="G2651" t="s">
        <v>1827</v>
      </c>
      <c r="H2651">
        <v>63.636927800000002</v>
      </c>
      <c r="I2651">
        <v>63.058018300000001</v>
      </c>
      <c r="J2651">
        <v>0.57890949999999997</v>
      </c>
      <c r="K2651">
        <v>0.9180585</v>
      </c>
    </row>
    <row r="2652" spans="1:11" x14ac:dyDescent="0.25">
      <c r="A2652">
        <v>3</v>
      </c>
      <c r="B2652" t="s">
        <v>739</v>
      </c>
      <c r="C2652" t="s">
        <v>1086</v>
      </c>
      <c r="D2652" t="s">
        <v>1087</v>
      </c>
      <c r="E2652" t="s">
        <v>37</v>
      </c>
      <c r="F2652" t="s">
        <v>12</v>
      </c>
      <c r="G2652" t="s">
        <v>1827</v>
      </c>
      <c r="H2652">
        <v>62.675948300000002</v>
      </c>
      <c r="I2652">
        <v>63.636927800000002</v>
      </c>
      <c r="J2652">
        <v>0.96097949999999999</v>
      </c>
      <c r="K2652">
        <v>1.5100973</v>
      </c>
    </row>
    <row r="2653" spans="1:11" x14ac:dyDescent="0.25">
      <c r="A2653">
        <v>3</v>
      </c>
      <c r="B2653" t="s">
        <v>1100</v>
      </c>
      <c r="C2653" t="s">
        <v>1354</v>
      </c>
      <c r="D2653" t="s">
        <v>1355</v>
      </c>
      <c r="E2653" t="s">
        <v>37</v>
      </c>
      <c r="F2653" t="s">
        <v>12</v>
      </c>
      <c r="G2653" t="s">
        <v>1827</v>
      </c>
      <c r="H2653">
        <v>62.736975299999997</v>
      </c>
      <c r="I2653">
        <v>63.079166600000001</v>
      </c>
      <c r="J2653">
        <v>0.34219129999999998</v>
      </c>
      <c r="K2653">
        <v>0.54247909999999999</v>
      </c>
    </row>
    <row r="2654" spans="1:11" x14ac:dyDescent="0.25">
      <c r="A2654">
        <v>3</v>
      </c>
      <c r="B2654" t="s">
        <v>1100</v>
      </c>
      <c r="C2654" t="s">
        <v>1372</v>
      </c>
      <c r="D2654" t="s">
        <v>1373</v>
      </c>
      <c r="E2654" t="s">
        <v>37</v>
      </c>
      <c r="F2654" t="s">
        <v>12</v>
      </c>
      <c r="G2654" t="s">
        <v>1827</v>
      </c>
      <c r="H2654">
        <v>62.267224200000001</v>
      </c>
      <c r="I2654">
        <v>62.879620299999999</v>
      </c>
      <c r="J2654">
        <v>0.6123961</v>
      </c>
      <c r="K2654">
        <v>0.97391830000000001</v>
      </c>
    </row>
    <row r="2655" spans="1:11" x14ac:dyDescent="0.25">
      <c r="A2655">
        <v>3</v>
      </c>
      <c r="B2655" t="s">
        <v>1100</v>
      </c>
      <c r="C2655" t="s">
        <v>1380</v>
      </c>
      <c r="D2655" t="s">
        <v>1381</v>
      </c>
      <c r="E2655" t="s">
        <v>37</v>
      </c>
      <c r="F2655" t="s">
        <v>12</v>
      </c>
      <c r="G2655" t="s">
        <v>1827</v>
      </c>
      <c r="H2655">
        <v>62.827404199999997</v>
      </c>
      <c r="I2655">
        <v>62.691864699999996</v>
      </c>
      <c r="J2655">
        <v>0.13553950000000001</v>
      </c>
      <c r="K2655">
        <v>0.21619949999999999</v>
      </c>
    </row>
    <row r="2656" spans="1:11" x14ac:dyDescent="0.25">
      <c r="A2656">
        <v>3</v>
      </c>
      <c r="B2656" t="s">
        <v>1100</v>
      </c>
      <c r="C2656" t="s">
        <v>1384</v>
      </c>
      <c r="D2656" t="s">
        <v>1385</v>
      </c>
      <c r="E2656" t="s">
        <v>37</v>
      </c>
      <c r="F2656" t="s">
        <v>12</v>
      </c>
      <c r="G2656" t="s">
        <v>1827</v>
      </c>
      <c r="H2656">
        <v>62.732271400000002</v>
      </c>
      <c r="I2656">
        <v>62.633646200000001</v>
      </c>
      <c r="J2656">
        <v>9.8625199999999996E-2</v>
      </c>
      <c r="K2656">
        <v>0.15746360000000001</v>
      </c>
    </row>
    <row r="2657" spans="1:11" x14ac:dyDescent="0.25">
      <c r="A2657">
        <v>3</v>
      </c>
      <c r="B2657" t="s">
        <v>1100</v>
      </c>
      <c r="C2657" t="s">
        <v>1388</v>
      </c>
      <c r="D2657" t="s">
        <v>1389</v>
      </c>
      <c r="E2657" t="s">
        <v>37</v>
      </c>
      <c r="F2657" t="s">
        <v>12</v>
      </c>
      <c r="G2657" t="s">
        <v>1827</v>
      </c>
      <c r="H2657">
        <v>63.7239492</v>
      </c>
      <c r="I2657">
        <v>63.188308900000003</v>
      </c>
      <c r="J2657">
        <v>0.53564029999999996</v>
      </c>
      <c r="K2657">
        <v>0.84768889999999997</v>
      </c>
    </row>
    <row r="2658" spans="1:11" x14ac:dyDescent="0.25">
      <c r="A2658">
        <v>3</v>
      </c>
      <c r="B2658" t="s">
        <v>1100</v>
      </c>
      <c r="C2658" t="s">
        <v>1390</v>
      </c>
      <c r="D2658" t="s">
        <v>1391</v>
      </c>
      <c r="E2658" t="s">
        <v>37</v>
      </c>
      <c r="F2658" t="s">
        <v>12</v>
      </c>
      <c r="G2658" t="s">
        <v>1827</v>
      </c>
      <c r="H2658">
        <v>62.250599700000002</v>
      </c>
      <c r="I2658">
        <v>63.7239492</v>
      </c>
      <c r="J2658">
        <v>1.4733495000000001</v>
      </c>
      <c r="K2658">
        <v>2.3120813</v>
      </c>
    </row>
    <row r="2659" spans="1:11" x14ac:dyDescent="0.25">
      <c r="A2659">
        <v>3</v>
      </c>
      <c r="B2659" t="s">
        <v>1100</v>
      </c>
      <c r="C2659" t="s">
        <v>1404</v>
      </c>
      <c r="D2659" t="s">
        <v>1405</v>
      </c>
      <c r="E2659" t="s">
        <v>37</v>
      </c>
      <c r="F2659" t="s">
        <v>12</v>
      </c>
      <c r="G2659" t="s">
        <v>1827</v>
      </c>
      <c r="H2659">
        <v>62.186824999999999</v>
      </c>
      <c r="I2659">
        <v>62.8242452</v>
      </c>
      <c r="J2659">
        <v>0.63742019999999999</v>
      </c>
      <c r="K2659">
        <v>1.0146086000000001</v>
      </c>
    </row>
    <row r="2660" spans="1:11" x14ac:dyDescent="0.25">
      <c r="A2660">
        <v>3</v>
      </c>
      <c r="B2660" t="s">
        <v>1100</v>
      </c>
      <c r="C2660" t="s">
        <v>1416</v>
      </c>
      <c r="D2660" t="s">
        <v>1417</v>
      </c>
      <c r="E2660" t="s">
        <v>37</v>
      </c>
      <c r="F2660" t="s">
        <v>12</v>
      </c>
      <c r="G2660" t="s">
        <v>1827</v>
      </c>
      <c r="H2660">
        <v>63.048332000000002</v>
      </c>
      <c r="I2660">
        <v>63.3205557</v>
      </c>
      <c r="J2660">
        <v>0.27222370000000001</v>
      </c>
      <c r="K2660">
        <v>0.42991360000000001</v>
      </c>
    </row>
    <row r="2661" spans="1:11" x14ac:dyDescent="0.25">
      <c r="A2661">
        <v>3</v>
      </c>
      <c r="B2661" t="s">
        <v>1100</v>
      </c>
      <c r="C2661" t="s">
        <v>1430</v>
      </c>
      <c r="D2661" t="s">
        <v>1431</v>
      </c>
      <c r="E2661" t="s">
        <v>37</v>
      </c>
      <c r="F2661" t="s">
        <v>12</v>
      </c>
      <c r="G2661" t="s">
        <v>1827</v>
      </c>
      <c r="H2661">
        <v>62.737400100000002</v>
      </c>
      <c r="I2661">
        <v>62.8147187</v>
      </c>
      <c r="J2661">
        <v>7.7318600000000001E-2</v>
      </c>
      <c r="K2661">
        <v>0.1230899</v>
      </c>
    </row>
    <row r="2662" spans="1:11" x14ac:dyDescent="0.25">
      <c r="A2662">
        <v>3</v>
      </c>
      <c r="B2662" t="s">
        <v>1100</v>
      </c>
      <c r="C2662" t="s">
        <v>1434</v>
      </c>
      <c r="D2662" t="s">
        <v>1435</v>
      </c>
      <c r="E2662" t="s">
        <v>37</v>
      </c>
      <c r="F2662" t="s">
        <v>12</v>
      </c>
      <c r="G2662" t="s">
        <v>1827</v>
      </c>
      <c r="H2662">
        <v>62.549506399999999</v>
      </c>
      <c r="I2662">
        <v>63.126548800000002</v>
      </c>
      <c r="J2662">
        <v>0.57704239999999996</v>
      </c>
      <c r="K2662">
        <v>0.91410409999999997</v>
      </c>
    </row>
    <row r="2663" spans="1:11" x14ac:dyDescent="0.25">
      <c r="A2663">
        <v>3</v>
      </c>
      <c r="B2663" t="s">
        <v>1100</v>
      </c>
      <c r="C2663" t="s">
        <v>1446</v>
      </c>
      <c r="D2663" t="s">
        <v>1447</v>
      </c>
      <c r="E2663" t="s">
        <v>37</v>
      </c>
      <c r="F2663" t="s">
        <v>12</v>
      </c>
      <c r="G2663" t="s">
        <v>1827</v>
      </c>
      <c r="H2663">
        <v>62.392282799999997</v>
      </c>
      <c r="I2663">
        <v>62.705475499999999</v>
      </c>
      <c r="J2663">
        <v>0.31319269999999999</v>
      </c>
      <c r="K2663">
        <v>0.49946629999999997</v>
      </c>
    </row>
    <row r="2664" spans="1:11" x14ac:dyDescent="0.25">
      <c r="A2664">
        <v>3</v>
      </c>
      <c r="B2664" t="s">
        <v>1100</v>
      </c>
      <c r="C2664" t="s">
        <v>1454</v>
      </c>
      <c r="D2664" t="s">
        <v>1455</v>
      </c>
      <c r="E2664" t="s">
        <v>37</v>
      </c>
      <c r="F2664" t="s">
        <v>12</v>
      </c>
      <c r="G2664" t="s">
        <v>1827</v>
      </c>
      <c r="H2664">
        <v>62.990342699999999</v>
      </c>
      <c r="I2664">
        <v>62.871422199999998</v>
      </c>
      <c r="J2664">
        <v>0.1189205</v>
      </c>
      <c r="K2664">
        <v>0.1891487</v>
      </c>
    </row>
    <row r="2665" spans="1:11" x14ac:dyDescent="0.25">
      <c r="A2665">
        <v>3</v>
      </c>
      <c r="B2665" t="s">
        <v>1100</v>
      </c>
      <c r="C2665" t="s">
        <v>1458</v>
      </c>
      <c r="D2665" t="s">
        <v>1459</v>
      </c>
      <c r="E2665" t="s">
        <v>37</v>
      </c>
      <c r="F2665" t="s">
        <v>12</v>
      </c>
      <c r="G2665" t="s">
        <v>1827</v>
      </c>
      <c r="H2665">
        <v>62.621729799999997</v>
      </c>
      <c r="I2665">
        <v>63.271575300000002</v>
      </c>
      <c r="J2665">
        <v>0.64984549999999996</v>
      </c>
      <c r="K2665">
        <v>1.0270733999999999</v>
      </c>
    </row>
    <row r="2666" spans="1:11" x14ac:dyDescent="0.25">
      <c r="A2666">
        <v>3</v>
      </c>
      <c r="B2666" t="s">
        <v>1462</v>
      </c>
      <c r="C2666" t="s">
        <v>1699</v>
      </c>
      <c r="D2666" t="s">
        <v>1700</v>
      </c>
      <c r="E2666" t="s">
        <v>37</v>
      </c>
      <c r="F2666" t="s">
        <v>12</v>
      </c>
      <c r="G2666" t="s">
        <v>1827</v>
      </c>
      <c r="H2666">
        <v>63.942593500000001</v>
      </c>
      <c r="I2666">
        <v>63.629812100000002</v>
      </c>
      <c r="J2666">
        <v>0.31278139999999999</v>
      </c>
      <c r="K2666">
        <v>0.49156420000000001</v>
      </c>
    </row>
    <row r="2667" spans="1:11" x14ac:dyDescent="0.25">
      <c r="A2667">
        <v>3</v>
      </c>
      <c r="B2667" t="s">
        <v>1462</v>
      </c>
      <c r="C2667" t="s">
        <v>1701</v>
      </c>
      <c r="D2667" t="s">
        <v>1702</v>
      </c>
      <c r="E2667" t="s">
        <v>37</v>
      </c>
      <c r="F2667" t="s">
        <v>12</v>
      </c>
      <c r="G2667" t="s">
        <v>1827</v>
      </c>
      <c r="H2667">
        <v>64.616370500000002</v>
      </c>
      <c r="I2667">
        <v>63.942593500000001</v>
      </c>
      <c r="J2667">
        <v>0.67377699999999996</v>
      </c>
      <c r="K2667">
        <v>1.0537217000000001</v>
      </c>
    </row>
    <row r="2668" spans="1:11" x14ac:dyDescent="0.25">
      <c r="A2668">
        <v>3</v>
      </c>
      <c r="B2668" t="s">
        <v>1462</v>
      </c>
      <c r="C2668" t="s">
        <v>1713</v>
      </c>
      <c r="D2668" t="s">
        <v>1714</v>
      </c>
      <c r="E2668" t="s">
        <v>37</v>
      </c>
      <c r="F2668" t="s">
        <v>12</v>
      </c>
      <c r="G2668" t="s">
        <v>1827</v>
      </c>
      <c r="H2668">
        <v>63.683771100000001</v>
      </c>
      <c r="I2668">
        <v>63.156812600000002</v>
      </c>
      <c r="J2668">
        <v>0.5269585</v>
      </c>
      <c r="K2668">
        <v>0.83436529999999998</v>
      </c>
    </row>
    <row r="2669" spans="1:11" x14ac:dyDescent="0.25">
      <c r="A2669">
        <v>3</v>
      </c>
      <c r="B2669" t="s">
        <v>1462</v>
      </c>
      <c r="C2669" t="s">
        <v>1717</v>
      </c>
      <c r="D2669" t="s">
        <v>1718</v>
      </c>
      <c r="E2669" t="s">
        <v>37</v>
      </c>
      <c r="F2669" t="s">
        <v>12</v>
      </c>
      <c r="G2669" t="s">
        <v>1827</v>
      </c>
      <c r="H2669">
        <v>63.477370299999997</v>
      </c>
      <c r="I2669">
        <v>64.289010599999997</v>
      </c>
      <c r="J2669">
        <v>0.81164029999999998</v>
      </c>
      <c r="K2669">
        <v>1.2624868</v>
      </c>
    </row>
    <row r="2670" spans="1:11" x14ac:dyDescent="0.25">
      <c r="A2670">
        <v>3</v>
      </c>
      <c r="B2670" t="s">
        <v>1462</v>
      </c>
      <c r="C2670" t="s">
        <v>1727</v>
      </c>
      <c r="D2670" t="s">
        <v>1728</v>
      </c>
      <c r="E2670" t="s">
        <v>37</v>
      </c>
      <c r="F2670" t="s">
        <v>12</v>
      </c>
      <c r="G2670" t="s">
        <v>1827</v>
      </c>
      <c r="H2670">
        <v>63.262660799999999</v>
      </c>
      <c r="I2670">
        <v>64.097009600000007</v>
      </c>
      <c r="J2670">
        <v>0.8343488</v>
      </c>
      <c r="K2670">
        <v>1.3016969</v>
      </c>
    </row>
    <row r="2671" spans="1:11" x14ac:dyDescent="0.25">
      <c r="A2671">
        <v>3</v>
      </c>
      <c r="B2671" t="s">
        <v>1462</v>
      </c>
      <c r="C2671" t="s">
        <v>1751</v>
      </c>
      <c r="D2671" t="s">
        <v>1752</v>
      </c>
      <c r="E2671" t="s">
        <v>37</v>
      </c>
      <c r="F2671" t="s">
        <v>12</v>
      </c>
      <c r="G2671" t="s">
        <v>1827</v>
      </c>
      <c r="H2671">
        <v>63.9339029</v>
      </c>
      <c r="I2671">
        <v>63.783650299999998</v>
      </c>
      <c r="J2671">
        <v>0.15025259999999999</v>
      </c>
      <c r="K2671">
        <v>0.235566</v>
      </c>
    </row>
    <row r="2672" spans="1:11" x14ac:dyDescent="0.25">
      <c r="A2672">
        <v>3</v>
      </c>
      <c r="B2672" t="s">
        <v>1462</v>
      </c>
      <c r="C2672" t="s">
        <v>1761</v>
      </c>
      <c r="D2672" t="s">
        <v>1762</v>
      </c>
      <c r="E2672" t="s">
        <v>37</v>
      </c>
      <c r="F2672" t="s">
        <v>12</v>
      </c>
      <c r="G2672" t="s">
        <v>1827</v>
      </c>
      <c r="H2672">
        <v>62.979528199999997</v>
      </c>
      <c r="I2672">
        <v>63.580340399999997</v>
      </c>
      <c r="J2672">
        <v>0.60081220000000002</v>
      </c>
      <c r="K2672">
        <v>0.94496539999999996</v>
      </c>
    </row>
    <row r="2673" spans="1:11" x14ac:dyDescent="0.25">
      <c r="A2673">
        <v>3</v>
      </c>
      <c r="B2673" t="s">
        <v>1462</v>
      </c>
      <c r="C2673" t="s">
        <v>1765</v>
      </c>
      <c r="D2673" t="s">
        <v>1766</v>
      </c>
      <c r="E2673" t="s">
        <v>37</v>
      </c>
      <c r="F2673" t="s">
        <v>12</v>
      </c>
      <c r="G2673" t="s">
        <v>1827</v>
      </c>
      <c r="H2673">
        <v>63.724743799999999</v>
      </c>
      <c r="I2673">
        <v>64.194262899999998</v>
      </c>
      <c r="J2673">
        <v>0.46951910000000002</v>
      </c>
      <c r="K2673">
        <v>0.73140349999999998</v>
      </c>
    </row>
    <row r="2674" spans="1:11" x14ac:dyDescent="0.25">
      <c r="A2674">
        <v>3</v>
      </c>
      <c r="B2674" t="s">
        <v>1462</v>
      </c>
      <c r="C2674" t="s">
        <v>1769</v>
      </c>
      <c r="D2674" t="s">
        <v>1770</v>
      </c>
      <c r="E2674" t="s">
        <v>37</v>
      </c>
      <c r="F2674" t="s">
        <v>12</v>
      </c>
      <c r="G2674" t="s">
        <v>1827</v>
      </c>
      <c r="H2674">
        <v>63.776458099999999</v>
      </c>
      <c r="I2674">
        <v>63.013411400000003</v>
      </c>
      <c r="J2674">
        <v>0.76304669999999997</v>
      </c>
      <c r="K2674">
        <v>1.2109274999999999</v>
      </c>
    </row>
    <row r="2675" spans="1:11" x14ac:dyDescent="0.25">
      <c r="A2675">
        <v>3</v>
      </c>
      <c r="B2675" t="s">
        <v>1462</v>
      </c>
      <c r="C2675" t="s">
        <v>1773</v>
      </c>
      <c r="D2675" t="s">
        <v>1774</v>
      </c>
      <c r="E2675" t="s">
        <v>37</v>
      </c>
      <c r="F2675" t="s">
        <v>12</v>
      </c>
      <c r="G2675" t="s">
        <v>1827</v>
      </c>
      <c r="H2675">
        <v>62.993463300000002</v>
      </c>
      <c r="I2675">
        <v>62.457064299999999</v>
      </c>
      <c r="J2675">
        <v>0.53639899999999996</v>
      </c>
      <c r="K2675">
        <v>0.85882840000000005</v>
      </c>
    </row>
    <row r="2676" spans="1:11" x14ac:dyDescent="0.25">
      <c r="A2676">
        <v>3</v>
      </c>
      <c r="B2676" t="s">
        <v>1462</v>
      </c>
      <c r="C2676" t="s">
        <v>1777</v>
      </c>
      <c r="D2676" t="s">
        <v>1778</v>
      </c>
      <c r="E2676" t="s">
        <v>37</v>
      </c>
      <c r="F2676" t="s">
        <v>12</v>
      </c>
      <c r="G2676" t="s">
        <v>1827</v>
      </c>
      <c r="H2676">
        <v>63.868171599999997</v>
      </c>
      <c r="I2676">
        <v>63.6920055</v>
      </c>
      <c r="J2676">
        <v>0.17616609999999999</v>
      </c>
      <c r="K2676">
        <v>0.27659060000000002</v>
      </c>
    </row>
    <row r="2677" spans="1:11" x14ac:dyDescent="0.25">
      <c r="A2677">
        <v>3</v>
      </c>
      <c r="B2677" t="s">
        <v>1462</v>
      </c>
      <c r="C2677" t="s">
        <v>1781</v>
      </c>
      <c r="D2677" t="s">
        <v>1782</v>
      </c>
      <c r="E2677" t="s">
        <v>37</v>
      </c>
      <c r="F2677" t="s">
        <v>12</v>
      </c>
      <c r="G2677" t="s">
        <v>1827</v>
      </c>
      <c r="H2677">
        <v>63.341289400000001</v>
      </c>
      <c r="I2677">
        <v>63.866709700000001</v>
      </c>
      <c r="J2677">
        <v>0.52542029999999995</v>
      </c>
      <c r="K2677">
        <v>0.82268260000000004</v>
      </c>
    </row>
    <row r="2678" spans="1:11" x14ac:dyDescent="0.25">
      <c r="A2678">
        <v>3</v>
      </c>
      <c r="B2678" t="s">
        <v>1462</v>
      </c>
      <c r="C2678" t="s">
        <v>1789</v>
      </c>
      <c r="D2678" t="s">
        <v>1790</v>
      </c>
      <c r="E2678" t="s">
        <v>37</v>
      </c>
      <c r="F2678" t="s">
        <v>12</v>
      </c>
      <c r="G2678" t="s">
        <v>1827</v>
      </c>
      <c r="H2678">
        <v>63.155901999999998</v>
      </c>
      <c r="I2678">
        <v>62.307230599999997</v>
      </c>
      <c r="J2678">
        <v>0.84867139999999996</v>
      </c>
      <c r="K2678">
        <v>1.3620753000000001</v>
      </c>
    </row>
    <row r="2679" spans="1:11" x14ac:dyDescent="0.25">
      <c r="A2679">
        <v>3</v>
      </c>
      <c r="B2679" t="s">
        <v>1462</v>
      </c>
      <c r="C2679" t="s">
        <v>1797</v>
      </c>
      <c r="D2679" t="s">
        <v>1798</v>
      </c>
      <c r="E2679" t="s">
        <v>37</v>
      </c>
      <c r="F2679" t="s">
        <v>12</v>
      </c>
      <c r="G2679" t="s">
        <v>1827</v>
      </c>
      <c r="H2679">
        <v>63.830941899999999</v>
      </c>
      <c r="I2679">
        <v>63.281929599999998</v>
      </c>
      <c r="J2679">
        <v>0.54901230000000001</v>
      </c>
      <c r="K2679">
        <v>0.8675657</v>
      </c>
    </row>
    <row r="2680" spans="1:11" x14ac:dyDescent="0.25">
      <c r="A2680">
        <v>3</v>
      </c>
      <c r="B2680" t="s">
        <v>1462</v>
      </c>
      <c r="C2680" t="s">
        <v>1799</v>
      </c>
      <c r="D2680" t="s">
        <v>1800</v>
      </c>
      <c r="E2680" t="s">
        <v>37</v>
      </c>
      <c r="F2680" t="s">
        <v>12</v>
      </c>
      <c r="G2680" t="s">
        <v>1827</v>
      </c>
      <c r="H2680">
        <v>63.862795300000002</v>
      </c>
      <c r="I2680">
        <v>63.830941899999999</v>
      </c>
      <c r="J2680">
        <v>3.1853399999999997E-2</v>
      </c>
      <c r="K2680">
        <v>4.9902799999999997E-2</v>
      </c>
    </row>
    <row r="2681" spans="1:11" x14ac:dyDescent="0.25">
      <c r="A2681">
        <v>4</v>
      </c>
      <c r="B2681" t="s">
        <v>388</v>
      </c>
      <c r="C2681" t="s">
        <v>737</v>
      </c>
      <c r="D2681" t="s">
        <v>738</v>
      </c>
      <c r="E2681" t="s">
        <v>37</v>
      </c>
      <c r="F2681" t="s">
        <v>12</v>
      </c>
      <c r="G2681" t="s">
        <v>1827</v>
      </c>
      <c r="H2681">
        <v>61.7254711</v>
      </c>
      <c r="I2681">
        <v>60.6993036</v>
      </c>
      <c r="J2681">
        <v>1.0261674999999999</v>
      </c>
      <c r="K2681">
        <v>1.6905754</v>
      </c>
    </row>
    <row r="2682" spans="1:11" x14ac:dyDescent="0.25">
      <c r="A2682">
        <v>4</v>
      </c>
      <c r="B2682" t="s">
        <v>1462</v>
      </c>
      <c r="C2682" t="s">
        <v>1809</v>
      </c>
      <c r="D2682" t="s">
        <v>1810</v>
      </c>
      <c r="E2682" t="s">
        <v>37</v>
      </c>
      <c r="F2682" t="s">
        <v>12</v>
      </c>
      <c r="G2682" t="s">
        <v>1827</v>
      </c>
      <c r="H2682">
        <v>63.392290299999999</v>
      </c>
      <c r="I2682">
        <v>63.465661799999999</v>
      </c>
      <c r="J2682">
        <v>7.3371500000000006E-2</v>
      </c>
      <c r="K2682">
        <v>0.11560819999999999</v>
      </c>
    </row>
  </sheetData>
  <pageMargins left="0.7" right="0.7" top="0.75" bottom="0.75" header="0.3" footer="0.3"/>
  <pageSetup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44693-9D22-4F9E-BA38-EB47B590A8CB}">
  <sheetPr filterMode="1"/>
  <dimension ref="A1:Q527"/>
  <sheetViews>
    <sheetView zoomScale="85" zoomScaleNormal="85" workbookViewId="0">
      <selection activeCell="Q521" sqref="Q521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23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4" width="22.42578125" customWidth="1"/>
  </cols>
  <sheetData>
    <row r="1" spans="1:17" x14ac:dyDescent="0.25">
      <c r="A1" t="s">
        <v>3367</v>
      </c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5197</v>
      </c>
      <c r="M1" t="s">
        <v>4884</v>
      </c>
      <c r="N1" t="s">
        <v>4885</v>
      </c>
      <c r="O1" t="s">
        <v>4879</v>
      </c>
      <c r="P1" t="s">
        <v>4880</v>
      </c>
      <c r="Q1" t="s">
        <v>4883</v>
      </c>
    </row>
    <row r="2" spans="1:17" hidden="1" x14ac:dyDescent="0.25">
      <c r="A2">
        <v>1</v>
      </c>
      <c r="B2" t="s">
        <v>4582</v>
      </c>
      <c r="C2" t="s">
        <v>4891</v>
      </c>
      <c r="D2" t="s">
        <v>4892</v>
      </c>
      <c r="E2" t="s">
        <v>37</v>
      </c>
      <c r="F2" t="s">
        <v>1</v>
      </c>
      <c r="G2" t="s">
        <v>1845</v>
      </c>
      <c r="H2">
        <v>8699.0897229999991</v>
      </c>
      <c r="I2">
        <v>8686.4949820000002</v>
      </c>
      <c r="J2" s="5">
        <f>ABS(H2-I2)</f>
        <v>12.594740999998976</v>
      </c>
      <c r="K2">
        <f>100*J2/I2</f>
        <v>0.14499220947111088</v>
      </c>
      <c r="L2" t="str">
        <f>A2&amp;"+"&amp;F2</f>
        <v>1+BTCUSD+buyTraderID_1</v>
      </c>
      <c r="M2">
        <f ca="1">VLOOKUP(L2,'UTPM10 (bench)'!$L$1:$T$49,6,FALSE)</f>
        <v>239.50145369133713</v>
      </c>
      <c r="N2">
        <f ca="1">VLOOKUP(L2,'UTPM10 (bench)'!$L$1:$T$49,7,FALSE)</f>
        <v>1.5282630533882209</v>
      </c>
      <c r="O2" t="b">
        <f ca="1">AND(J2&gt;M2,K2&gt;N2)</f>
        <v>0</v>
      </c>
    </row>
    <row r="3" spans="1:17" hidden="1" x14ac:dyDescent="0.25">
      <c r="A3">
        <v>1</v>
      </c>
      <c r="B3" t="s">
        <v>4582</v>
      </c>
      <c r="C3" t="s">
        <v>4893</v>
      </c>
      <c r="D3" t="s">
        <v>4894</v>
      </c>
      <c r="E3" t="s">
        <v>37</v>
      </c>
      <c r="F3" t="s">
        <v>3</v>
      </c>
      <c r="G3" t="s">
        <v>1845</v>
      </c>
      <c r="H3">
        <v>8659.2852160000002</v>
      </c>
      <c r="I3">
        <v>8699.0897229999991</v>
      </c>
      <c r="J3" s="5">
        <f t="shared" ref="J3:J66" si="0">ABS(H3-I3)</f>
        <v>39.804506999998921</v>
      </c>
      <c r="K3">
        <f t="shared" ref="K3:K66" si="1">100*J3/I3</f>
        <v>0.4575709444030403</v>
      </c>
      <c r="L3" t="str">
        <f t="shared" ref="L3:L66" si="2">A3&amp;"+"&amp;F3</f>
        <v>1+BTCUSD+buyTraderID_3</v>
      </c>
      <c r="M3">
        <f ca="1">VLOOKUP(L3,'UTPM10 (bench)'!$L$1:$T$49,6,FALSE)</f>
        <v>217.61247425499047</v>
      </c>
      <c r="N3">
        <f ca="1">VLOOKUP(L3,'UTPM10 (bench)'!$L$1:$T$49,7,FALSE)</f>
        <v>1.2051601827386023</v>
      </c>
      <c r="O3" t="b">
        <f t="shared" ref="O3:O66" ca="1" si="3">AND(J3&gt;M3,K3&gt;N3)</f>
        <v>0</v>
      </c>
    </row>
    <row r="4" spans="1:17" hidden="1" x14ac:dyDescent="0.25">
      <c r="A4">
        <v>1</v>
      </c>
      <c r="B4" t="s">
        <v>4582</v>
      </c>
      <c r="C4" t="s">
        <v>4895</v>
      </c>
      <c r="D4" t="s">
        <v>4896</v>
      </c>
      <c r="E4" t="s">
        <v>37</v>
      </c>
      <c r="F4" t="s">
        <v>3</v>
      </c>
      <c r="G4" t="s">
        <v>1845</v>
      </c>
      <c r="H4">
        <v>8656.0766280000007</v>
      </c>
      <c r="I4">
        <v>8659.2852160000002</v>
      </c>
      <c r="J4" s="5">
        <f t="shared" si="0"/>
        <v>3.2085879999995086</v>
      </c>
      <c r="K4">
        <f t="shared" si="1"/>
        <v>3.7053728107614613E-2</v>
      </c>
      <c r="L4" t="str">
        <f t="shared" si="2"/>
        <v>1+BTCUSD+buyTraderID_3</v>
      </c>
      <c r="M4">
        <f ca="1">VLOOKUP(L4,'UTPM10 (bench)'!$L$1:$T$49,6,FALSE)</f>
        <v>217.61247425499047</v>
      </c>
      <c r="N4">
        <f ca="1">VLOOKUP(L4,'UTPM10 (bench)'!$L$1:$T$49,7,FALSE)</f>
        <v>1.2051601827386023</v>
      </c>
      <c r="O4" t="b">
        <f t="shared" ca="1" si="3"/>
        <v>0</v>
      </c>
    </row>
    <row r="5" spans="1:17" hidden="1" x14ac:dyDescent="0.25">
      <c r="A5">
        <v>1</v>
      </c>
      <c r="B5" t="s">
        <v>4582</v>
      </c>
      <c r="C5" t="s">
        <v>4895</v>
      </c>
      <c r="D5" t="s">
        <v>4896</v>
      </c>
      <c r="E5" t="s">
        <v>37</v>
      </c>
      <c r="F5" t="s">
        <v>5</v>
      </c>
      <c r="G5" t="s">
        <v>3166</v>
      </c>
      <c r="H5">
        <v>8656.0766280000007</v>
      </c>
      <c r="I5">
        <v>8699.0897229999991</v>
      </c>
      <c r="J5" s="5">
        <f t="shared" si="0"/>
        <v>43.01309499999843</v>
      </c>
      <c r="K5">
        <f t="shared" si="1"/>
        <v>0.49445512541701642</v>
      </c>
      <c r="L5" t="str">
        <f t="shared" si="2"/>
        <v>1+BTCUSD+sellTraderID_2</v>
      </c>
      <c r="M5">
        <f ca="1">VLOOKUP(L5,'UTPM10 (bench)'!$L$1:$T$49,6,FALSE)</f>
        <v>282.27696001842133</v>
      </c>
      <c r="N5">
        <f ca="1">VLOOKUP(L5,'UTPM10 (bench)'!$L$1:$T$49,7,FALSE)</f>
        <v>1.5712919752439438</v>
      </c>
      <c r="O5" t="b">
        <f t="shared" ca="1" si="3"/>
        <v>0</v>
      </c>
    </row>
    <row r="6" spans="1:17" hidden="1" x14ac:dyDescent="0.25">
      <c r="A6">
        <v>1</v>
      </c>
      <c r="B6" t="s">
        <v>4582</v>
      </c>
      <c r="C6" t="s">
        <v>4897</v>
      </c>
      <c r="D6" t="s">
        <v>4898</v>
      </c>
      <c r="E6" t="s">
        <v>37</v>
      </c>
      <c r="F6" t="s">
        <v>3</v>
      </c>
      <c r="G6" t="s">
        <v>1845</v>
      </c>
      <c r="H6">
        <v>8708.025345</v>
      </c>
      <c r="I6">
        <v>8656.0766280000007</v>
      </c>
      <c r="J6" s="5">
        <f t="shared" si="0"/>
        <v>51.948716999999306</v>
      </c>
      <c r="K6">
        <f t="shared" si="1"/>
        <v>0.60014160262814276</v>
      </c>
      <c r="L6" t="str">
        <f t="shared" si="2"/>
        <v>1+BTCUSD+buyTraderID_3</v>
      </c>
      <c r="M6">
        <f ca="1">VLOOKUP(L6,'UTPM10 (bench)'!$L$1:$T$49,6,FALSE)</f>
        <v>217.61247425499047</v>
      </c>
      <c r="N6">
        <f ca="1">VLOOKUP(L6,'UTPM10 (bench)'!$L$1:$T$49,7,FALSE)</f>
        <v>1.2051601827386023</v>
      </c>
      <c r="O6" t="b">
        <f t="shared" ca="1" si="3"/>
        <v>0</v>
      </c>
    </row>
    <row r="7" spans="1:17" hidden="1" x14ac:dyDescent="0.25">
      <c r="A7">
        <v>1</v>
      </c>
      <c r="B7" t="s">
        <v>4582</v>
      </c>
      <c r="C7" t="s">
        <v>4897</v>
      </c>
      <c r="D7" t="s">
        <v>4898</v>
      </c>
      <c r="E7" t="s">
        <v>37</v>
      </c>
      <c r="F7" t="s">
        <v>6</v>
      </c>
      <c r="G7" t="s">
        <v>3166</v>
      </c>
      <c r="H7">
        <v>8708.025345</v>
      </c>
      <c r="I7">
        <v>8656.0766280000007</v>
      </c>
      <c r="J7" s="5">
        <f t="shared" si="0"/>
        <v>51.948716999999306</v>
      </c>
      <c r="K7">
        <f t="shared" si="1"/>
        <v>0.60014160262814276</v>
      </c>
      <c r="L7" t="str">
        <f t="shared" si="2"/>
        <v>1+BTCUSD+sellTraderID_3</v>
      </c>
      <c r="M7">
        <f ca="1">VLOOKUP(L7,'UTPM10 (bench)'!$L$1:$T$49,6,FALSE)</f>
        <v>180.27289010394836</v>
      </c>
      <c r="N7">
        <f ca="1">VLOOKUP(L7,'UTPM10 (bench)'!$L$1:$T$49,7,FALSE)</f>
        <v>1.2201372745227017</v>
      </c>
      <c r="O7" t="b">
        <f t="shared" ca="1" si="3"/>
        <v>0</v>
      </c>
    </row>
    <row r="8" spans="1:17" hidden="1" x14ac:dyDescent="0.25">
      <c r="A8">
        <v>1</v>
      </c>
      <c r="B8" t="s">
        <v>4582</v>
      </c>
      <c r="C8" t="s">
        <v>4899</v>
      </c>
      <c r="D8" t="s">
        <v>4900</v>
      </c>
      <c r="E8" t="s">
        <v>37</v>
      </c>
      <c r="F8" t="s">
        <v>1</v>
      </c>
      <c r="G8" t="s">
        <v>1845</v>
      </c>
      <c r="H8">
        <v>8644.8235480000003</v>
      </c>
      <c r="I8">
        <v>8708.025345</v>
      </c>
      <c r="J8" s="5">
        <f t="shared" si="0"/>
        <v>63.201796999999715</v>
      </c>
      <c r="K8">
        <f t="shared" si="1"/>
        <v>0.72578793120175189</v>
      </c>
      <c r="L8" t="str">
        <f t="shared" si="2"/>
        <v>1+BTCUSD+buyTraderID_1</v>
      </c>
      <c r="M8">
        <f ca="1">VLOOKUP(L8,'UTPM10 (bench)'!$L$1:$T$49,6,FALSE)</f>
        <v>239.50145369133713</v>
      </c>
      <c r="N8">
        <f ca="1">VLOOKUP(L8,'UTPM10 (bench)'!$L$1:$T$49,7,FALSE)</f>
        <v>1.5282630533882209</v>
      </c>
      <c r="O8" t="b">
        <f t="shared" ca="1" si="3"/>
        <v>0</v>
      </c>
    </row>
    <row r="9" spans="1:17" hidden="1" x14ac:dyDescent="0.25">
      <c r="A9">
        <v>1</v>
      </c>
      <c r="B9" t="s">
        <v>4582</v>
      </c>
      <c r="C9" t="s">
        <v>4899</v>
      </c>
      <c r="D9" t="s">
        <v>4900</v>
      </c>
      <c r="E9" t="s">
        <v>37</v>
      </c>
      <c r="F9" t="s">
        <v>6</v>
      </c>
      <c r="G9" t="s">
        <v>3166</v>
      </c>
      <c r="H9">
        <v>8644.8235480000003</v>
      </c>
      <c r="I9">
        <v>8708.025345</v>
      </c>
      <c r="J9" s="5">
        <f t="shared" si="0"/>
        <v>63.201796999999715</v>
      </c>
      <c r="K9">
        <f t="shared" si="1"/>
        <v>0.72578793120175189</v>
      </c>
      <c r="L9" t="str">
        <f t="shared" si="2"/>
        <v>1+BTCUSD+sellTraderID_3</v>
      </c>
      <c r="M9">
        <f ca="1">VLOOKUP(L9,'UTPM10 (bench)'!$L$1:$T$49,6,FALSE)</f>
        <v>180.27289010394836</v>
      </c>
      <c r="N9">
        <f ca="1">VLOOKUP(L9,'UTPM10 (bench)'!$L$1:$T$49,7,FALSE)</f>
        <v>1.2201372745227017</v>
      </c>
      <c r="O9" t="b">
        <f t="shared" ca="1" si="3"/>
        <v>0</v>
      </c>
    </row>
    <row r="10" spans="1:17" hidden="1" x14ac:dyDescent="0.25">
      <c r="A10">
        <v>1</v>
      </c>
      <c r="B10" t="s">
        <v>4582</v>
      </c>
      <c r="C10" t="s">
        <v>4901</v>
      </c>
      <c r="D10" t="s">
        <v>4902</v>
      </c>
      <c r="E10" t="s">
        <v>37</v>
      </c>
      <c r="F10" t="s">
        <v>2</v>
      </c>
      <c r="G10" t="s">
        <v>1845</v>
      </c>
      <c r="H10">
        <v>8704.8598459999994</v>
      </c>
      <c r="I10">
        <v>8644.8235480000003</v>
      </c>
      <c r="J10" s="5">
        <f t="shared" si="0"/>
        <v>60.036297999999078</v>
      </c>
      <c r="K10">
        <f t="shared" si="1"/>
        <v>0.69447684694372525</v>
      </c>
      <c r="L10" t="str">
        <f t="shared" si="2"/>
        <v>1+BTCUSD+buyTraderID_2</v>
      </c>
      <c r="M10">
        <f ca="1">VLOOKUP(L10,'UTPM10 (bench)'!$L$1:$T$49,6,FALSE)</f>
        <v>241.25464813732322</v>
      </c>
      <c r="N10">
        <f ca="1">VLOOKUP(L10,'UTPM10 (bench)'!$L$1:$T$49,7,FALSE)</f>
        <v>1.4211900338372172</v>
      </c>
      <c r="O10" t="b">
        <f t="shared" ca="1" si="3"/>
        <v>0</v>
      </c>
    </row>
    <row r="11" spans="1:17" hidden="1" x14ac:dyDescent="0.25">
      <c r="A11">
        <v>1</v>
      </c>
      <c r="B11" t="s">
        <v>4582</v>
      </c>
      <c r="C11" t="s">
        <v>4901</v>
      </c>
      <c r="D11" t="s">
        <v>4902</v>
      </c>
      <c r="E11" t="s">
        <v>37</v>
      </c>
      <c r="F11" t="s">
        <v>6</v>
      </c>
      <c r="G11" t="s">
        <v>3166</v>
      </c>
      <c r="H11">
        <v>8704.8598459999994</v>
      </c>
      <c r="I11">
        <v>8644.8235480000003</v>
      </c>
      <c r="J11" s="5">
        <f t="shared" si="0"/>
        <v>60.036297999999078</v>
      </c>
      <c r="K11">
        <f t="shared" si="1"/>
        <v>0.69447684694372525</v>
      </c>
      <c r="L11" t="str">
        <f t="shared" si="2"/>
        <v>1+BTCUSD+sellTraderID_3</v>
      </c>
      <c r="M11">
        <f ca="1">VLOOKUP(L11,'UTPM10 (bench)'!$L$1:$T$49,6,FALSE)</f>
        <v>180.27289010394836</v>
      </c>
      <c r="N11">
        <f ca="1">VLOOKUP(L11,'UTPM10 (bench)'!$L$1:$T$49,7,FALSE)</f>
        <v>1.2201372745227017</v>
      </c>
      <c r="O11" t="b">
        <f t="shared" ca="1" si="3"/>
        <v>0</v>
      </c>
    </row>
    <row r="12" spans="1:17" hidden="1" x14ac:dyDescent="0.25">
      <c r="A12">
        <v>1</v>
      </c>
      <c r="B12" t="s">
        <v>4582</v>
      </c>
      <c r="C12" t="s">
        <v>4903</v>
      </c>
      <c r="D12" t="s">
        <v>4904</v>
      </c>
      <c r="E12" t="s">
        <v>37</v>
      </c>
      <c r="F12" t="s">
        <v>1</v>
      </c>
      <c r="G12" t="s">
        <v>1845</v>
      </c>
      <c r="H12">
        <v>8649.7656420000003</v>
      </c>
      <c r="I12">
        <v>8704.8598459999994</v>
      </c>
      <c r="J12" s="5">
        <f t="shared" si="0"/>
        <v>55.094203999999081</v>
      </c>
      <c r="K12">
        <f t="shared" si="1"/>
        <v>0.63291316545797816</v>
      </c>
      <c r="L12" t="str">
        <f t="shared" si="2"/>
        <v>1+BTCUSD+buyTraderID_1</v>
      </c>
      <c r="M12">
        <f ca="1">VLOOKUP(L12,'UTPM10 (bench)'!$L$1:$T$49,6,FALSE)</f>
        <v>239.50145369133713</v>
      </c>
      <c r="N12">
        <f ca="1">VLOOKUP(L12,'UTPM10 (bench)'!$L$1:$T$49,7,FALSE)</f>
        <v>1.5282630533882209</v>
      </c>
      <c r="O12" t="b">
        <f t="shared" ca="1" si="3"/>
        <v>0</v>
      </c>
    </row>
    <row r="13" spans="1:17" hidden="1" x14ac:dyDescent="0.25">
      <c r="A13">
        <v>1</v>
      </c>
      <c r="B13" t="s">
        <v>4582</v>
      </c>
      <c r="C13" t="s">
        <v>4903</v>
      </c>
      <c r="D13" t="s">
        <v>4904</v>
      </c>
      <c r="E13" t="s">
        <v>37</v>
      </c>
      <c r="F13" t="s">
        <v>6</v>
      </c>
      <c r="G13" t="s">
        <v>3166</v>
      </c>
      <c r="H13">
        <v>8649.7656420000003</v>
      </c>
      <c r="I13">
        <v>8704.8598459999994</v>
      </c>
      <c r="J13" s="5">
        <f t="shared" si="0"/>
        <v>55.094203999999081</v>
      </c>
      <c r="K13">
        <f t="shared" si="1"/>
        <v>0.63291316545797816</v>
      </c>
      <c r="L13" t="str">
        <f t="shared" si="2"/>
        <v>1+BTCUSD+sellTraderID_3</v>
      </c>
      <c r="M13">
        <f ca="1">VLOOKUP(L13,'UTPM10 (bench)'!$L$1:$T$49,6,FALSE)</f>
        <v>180.27289010394836</v>
      </c>
      <c r="N13">
        <f ca="1">VLOOKUP(L13,'UTPM10 (bench)'!$L$1:$T$49,7,FALSE)</f>
        <v>1.2201372745227017</v>
      </c>
      <c r="O13" t="b">
        <f t="shared" ca="1" si="3"/>
        <v>0</v>
      </c>
    </row>
    <row r="14" spans="1:17" hidden="1" x14ac:dyDescent="0.25">
      <c r="A14">
        <v>1</v>
      </c>
      <c r="B14" t="s">
        <v>4582</v>
      </c>
      <c r="C14" t="s">
        <v>4905</v>
      </c>
      <c r="D14" t="s">
        <v>4906</v>
      </c>
      <c r="E14" t="s">
        <v>37</v>
      </c>
      <c r="F14" t="s">
        <v>2</v>
      </c>
      <c r="G14" t="s">
        <v>1845</v>
      </c>
      <c r="H14">
        <v>8669.2781529999993</v>
      </c>
      <c r="I14">
        <v>8649.7656420000003</v>
      </c>
      <c r="J14" s="5">
        <f t="shared" si="0"/>
        <v>19.512510999998995</v>
      </c>
      <c r="K14">
        <f t="shared" si="1"/>
        <v>0.22558427369700745</v>
      </c>
      <c r="L14" t="str">
        <f t="shared" si="2"/>
        <v>1+BTCUSD+buyTraderID_2</v>
      </c>
      <c r="M14">
        <f ca="1">VLOOKUP(L14,'UTPM10 (bench)'!$L$1:$T$49,6,FALSE)</f>
        <v>241.25464813732322</v>
      </c>
      <c r="N14">
        <f ca="1">VLOOKUP(L14,'UTPM10 (bench)'!$L$1:$T$49,7,FALSE)</f>
        <v>1.4211900338372172</v>
      </c>
      <c r="O14" t="b">
        <f t="shared" ca="1" si="3"/>
        <v>0</v>
      </c>
    </row>
    <row r="15" spans="1:17" hidden="1" x14ac:dyDescent="0.25">
      <c r="A15">
        <v>1</v>
      </c>
      <c r="B15" t="s">
        <v>4582</v>
      </c>
      <c r="C15" t="s">
        <v>4905</v>
      </c>
      <c r="D15" t="s">
        <v>4906</v>
      </c>
      <c r="E15" t="s">
        <v>37</v>
      </c>
      <c r="F15" t="s">
        <v>4</v>
      </c>
      <c r="G15" t="s">
        <v>3166</v>
      </c>
      <c r="H15">
        <v>8669.2781529999993</v>
      </c>
      <c r="I15">
        <v>8649.7656420000003</v>
      </c>
      <c r="J15" s="5">
        <f t="shared" si="0"/>
        <v>19.512510999998995</v>
      </c>
      <c r="K15">
        <f t="shared" si="1"/>
        <v>0.22558427369700745</v>
      </c>
      <c r="L15" t="str">
        <f t="shared" si="2"/>
        <v>1+BTCUSD+sellTraderID_1</v>
      </c>
      <c r="M15">
        <f ca="1">VLOOKUP(L15,'UTPM10 (bench)'!$L$1:$T$49,6,FALSE)</f>
        <v>223.52423878319752</v>
      </c>
      <c r="N15">
        <f ca="1">VLOOKUP(L15,'UTPM10 (bench)'!$L$1:$T$49,7,FALSE)</f>
        <v>1.3292647155091295</v>
      </c>
      <c r="O15" t="b">
        <f t="shared" ca="1" si="3"/>
        <v>0</v>
      </c>
    </row>
    <row r="16" spans="1:17" hidden="1" x14ac:dyDescent="0.25">
      <c r="A16">
        <v>1</v>
      </c>
      <c r="B16" t="s">
        <v>4582</v>
      </c>
      <c r="C16" t="s">
        <v>4907</v>
      </c>
      <c r="D16" t="s">
        <v>4908</v>
      </c>
      <c r="E16" t="s">
        <v>37</v>
      </c>
      <c r="F16" t="s">
        <v>2</v>
      </c>
      <c r="G16" t="s">
        <v>1845</v>
      </c>
      <c r="H16">
        <v>8730.8785850000004</v>
      </c>
      <c r="I16">
        <v>8669.2781529999993</v>
      </c>
      <c r="J16" s="5">
        <f t="shared" si="0"/>
        <v>61.600432000001092</v>
      </c>
      <c r="K16">
        <f t="shared" si="1"/>
        <v>0.71056010561484051</v>
      </c>
      <c r="L16" t="str">
        <f t="shared" si="2"/>
        <v>1+BTCUSD+buyTraderID_2</v>
      </c>
      <c r="M16">
        <f ca="1">VLOOKUP(L16,'UTPM10 (bench)'!$L$1:$T$49,6,FALSE)</f>
        <v>241.25464813732322</v>
      </c>
      <c r="N16">
        <f ca="1">VLOOKUP(L16,'UTPM10 (bench)'!$L$1:$T$49,7,FALSE)</f>
        <v>1.4211900338372172</v>
      </c>
      <c r="O16" t="b">
        <f t="shared" ca="1" si="3"/>
        <v>0</v>
      </c>
    </row>
    <row r="17" spans="1:15" hidden="1" x14ac:dyDescent="0.25">
      <c r="A17">
        <v>1</v>
      </c>
      <c r="B17" t="s">
        <v>4582</v>
      </c>
      <c r="C17" t="s">
        <v>4907</v>
      </c>
      <c r="D17" t="s">
        <v>4908</v>
      </c>
      <c r="E17" t="s">
        <v>37</v>
      </c>
      <c r="F17" t="s">
        <v>6</v>
      </c>
      <c r="G17" t="s">
        <v>3166</v>
      </c>
      <c r="H17">
        <v>8730.8785850000004</v>
      </c>
      <c r="I17">
        <v>8669.2781529999993</v>
      </c>
      <c r="J17" s="5">
        <f t="shared" si="0"/>
        <v>61.600432000001092</v>
      </c>
      <c r="K17">
        <f t="shared" si="1"/>
        <v>0.71056010561484051</v>
      </c>
      <c r="L17" t="str">
        <f t="shared" si="2"/>
        <v>1+BTCUSD+sellTraderID_3</v>
      </c>
      <c r="M17">
        <f ca="1">VLOOKUP(L17,'UTPM10 (bench)'!$L$1:$T$49,6,FALSE)</f>
        <v>180.27289010394836</v>
      </c>
      <c r="N17">
        <f ca="1">VLOOKUP(L17,'UTPM10 (bench)'!$L$1:$T$49,7,FALSE)</f>
        <v>1.2201372745227017</v>
      </c>
      <c r="O17" t="b">
        <f t="shared" ca="1" si="3"/>
        <v>0</v>
      </c>
    </row>
    <row r="18" spans="1:15" hidden="1" x14ac:dyDescent="0.25">
      <c r="A18">
        <v>1</v>
      </c>
      <c r="B18" t="s">
        <v>4582</v>
      </c>
      <c r="C18" t="s">
        <v>4909</v>
      </c>
      <c r="D18" t="s">
        <v>4910</v>
      </c>
      <c r="E18" t="s">
        <v>37</v>
      </c>
      <c r="F18" t="s">
        <v>1</v>
      </c>
      <c r="G18" t="s">
        <v>1845</v>
      </c>
      <c r="H18">
        <v>8650.25468</v>
      </c>
      <c r="I18">
        <v>8730.8785850000004</v>
      </c>
      <c r="J18" s="5">
        <f t="shared" si="0"/>
        <v>80.623905000000377</v>
      </c>
      <c r="K18">
        <f t="shared" si="1"/>
        <v>0.92343404177576671</v>
      </c>
      <c r="L18" t="str">
        <f t="shared" si="2"/>
        <v>1+BTCUSD+buyTraderID_1</v>
      </c>
      <c r="M18">
        <f ca="1">VLOOKUP(L18,'UTPM10 (bench)'!$L$1:$T$49,6,FALSE)</f>
        <v>239.50145369133713</v>
      </c>
      <c r="N18">
        <f ca="1">VLOOKUP(L18,'UTPM10 (bench)'!$L$1:$T$49,7,FALSE)</f>
        <v>1.5282630533882209</v>
      </c>
      <c r="O18" t="b">
        <f t="shared" ca="1" si="3"/>
        <v>0</v>
      </c>
    </row>
    <row r="19" spans="1:15" hidden="1" x14ac:dyDescent="0.25">
      <c r="A19">
        <v>1</v>
      </c>
      <c r="B19" t="s">
        <v>4582</v>
      </c>
      <c r="C19" t="s">
        <v>4909</v>
      </c>
      <c r="D19" t="s">
        <v>4910</v>
      </c>
      <c r="E19" t="s">
        <v>37</v>
      </c>
      <c r="F19" t="s">
        <v>5</v>
      </c>
      <c r="G19" t="s">
        <v>3166</v>
      </c>
      <c r="H19">
        <v>8650.25468</v>
      </c>
      <c r="I19">
        <v>8730.8785850000004</v>
      </c>
      <c r="J19" s="5">
        <f t="shared" si="0"/>
        <v>80.623905000000377</v>
      </c>
      <c r="K19">
        <f t="shared" si="1"/>
        <v>0.92343404177576671</v>
      </c>
      <c r="L19" t="str">
        <f t="shared" si="2"/>
        <v>1+BTCUSD+sellTraderID_2</v>
      </c>
      <c r="M19">
        <f ca="1">VLOOKUP(L19,'UTPM10 (bench)'!$L$1:$T$49,6,FALSE)</f>
        <v>282.27696001842133</v>
      </c>
      <c r="N19">
        <f ca="1">VLOOKUP(L19,'UTPM10 (bench)'!$L$1:$T$49,7,FALSE)</f>
        <v>1.5712919752439438</v>
      </c>
      <c r="O19" t="b">
        <f t="shared" ca="1" si="3"/>
        <v>0</v>
      </c>
    </row>
    <row r="20" spans="1:15" hidden="1" x14ac:dyDescent="0.25">
      <c r="A20">
        <v>1</v>
      </c>
      <c r="B20" t="s">
        <v>4582</v>
      </c>
      <c r="C20" t="s">
        <v>4911</v>
      </c>
      <c r="D20" t="s">
        <v>4912</v>
      </c>
      <c r="E20" t="s">
        <v>37</v>
      </c>
      <c r="F20" t="s">
        <v>2</v>
      </c>
      <c r="G20" t="s">
        <v>1845</v>
      </c>
      <c r="H20">
        <v>8690.0248210000009</v>
      </c>
      <c r="I20">
        <v>8650.25468</v>
      </c>
      <c r="J20" s="5">
        <f t="shared" si="0"/>
        <v>39.770141000000876</v>
      </c>
      <c r="K20">
        <f t="shared" si="1"/>
        <v>0.45975687966681783</v>
      </c>
      <c r="L20" t="str">
        <f t="shared" si="2"/>
        <v>1+BTCUSD+buyTraderID_2</v>
      </c>
      <c r="M20">
        <f ca="1">VLOOKUP(L20,'UTPM10 (bench)'!$L$1:$T$49,6,FALSE)</f>
        <v>241.25464813732322</v>
      </c>
      <c r="N20">
        <f ca="1">VLOOKUP(L20,'UTPM10 (bench)'!$L$1:$T$49,7,FALSE)</f>
        <v>1.4211900338372172</v>
      </c>
      <c r="O20" t="b">
        <f t="shared" ca="1" si="3"/>
        <v>0</v>
      </c>
    </row>
    <row r="21" spans="1:15" hidden="1" x14ac:dyDescent="0.25">
      <c r="A21">
        <v>1</v>
      </c>
      <c r="B21" t="s">
        <v>4582</v>
      </c>
      <c r="C21" t="s">
        <v>4911</v>
      </c>
      <c r="D21" t="s">
        <v>4912</v>
      </c>
      <c r="E21" t="s">
        <v>37</v>
      </c>
      <c r="F21" t="s">
        <v>6</v>
      </c>
      <c r="G21" t="s">
        <v>3166</v>
      </c>
      <c r="H21">
        <v>8690.0248210000009</v>
      </c>
      <c r="I21">
        <v>8650.25468</v>
      </c>
      <c r="J21" s="5">
        <f t="shared" si="0"/>
        <v>39.770141000000876</v>
      </c>
      <c r="K21">
        <f t="shared" si="1"/>
        <v>0.45975687966681783</v>
      </c>
      <c r="L21" t="str">
        <f t="shared" si="2"/>
        <v>1+BTCUSD+sellTraderID_3</v>
      </c>
      <c r="M21">
        <f ca="1">VLOOKUP(L21,'UTPM10 (bench)'!$L$1:$T$49,6,FALSE)</f>
        <v>180.27289010394836</v>
      </c>
      <c r="N21">
        <f ca="1">VLOOKUP(L21,'UTPM10 (bench)'!$L$1:$T$49,7,FALSE)</f>
        <v>1.2201372745227017</v>
      </c>
      <c r="O21" t="b">
        <f t="shared" ca="1" si="3"/>
        <v>0</v>
      </c>
    </row>
    <row r="22" spans="1:15" hidden="1" x14ac:dyDescent="0.25">
      <c r="A22">
        <v>1</v>
      </c>
      <c r="B22" t="s">
        <v>4582</v>
      </c>
      <c r="C22" t="s">
        <v>4913</v>
      </c>
      <c r="D22" t="s">
        <v>4914</v>
      </c>
      <c r="E22" t="s">
        <v>37</v>
      </c>
      <c r="F22" t="s">
        <v>1</v>
      </c>
      <c r="G22" t="s">
        <v>1845</v>
      </c>
      <c r="H22">
        <v>8704.8024920000007</v>
      </c>
      <c r="I22">
        <v>8690.0248210000009</v>
      </c>
      <c r="J22" s="5">
        <f t="shared" si="0"/>
        <v>14.777670999999827</v>
      </c>
      <c r="K22">
        <f t="shared" si="1"/>
        <v>0.17005326572012361</v>
      </c>
      <c r="L22" t="str">
        <f t="shared" si="2"/>
        <v>1+BTCUSD+buyTraderID_1</v>
      </c>
      <c r="M22">
        <f ca="1">VLOOKUP(L22,'UTPM10 (bench)'!$L$1:$T$49,6,FALSE)</f>
        <v>239.50145369133713</v>
      </c>
      <c r="N22">
        <f ca="1">VLOOKUP(L22,'UTPM10 (bench)'!$L$1:$T$49,7,FALSE)</f>
        <v>1.5282630533882209</v>
      </c>
      <c r="O22" t="b">
        <f t="shared" ca="1" si="3"/>
        <v>0</v>
      </c>
    </row>
    <row r="23" spans="1:15" hidden="1" x14ac:dyDescent="0.25">
      <c r="A23">
        <v>1</v>
      </c>
      <c r="B23" t="s">
        <v>4582</v>
      </c>
      <c r="C23" t="s">
        <v>4913</v>
      </c>
      <c r="D23" t="s">
        <v>4914</v>
      </c>
      <c r="E23" t="s">
        <v>37</v>
      </c>
      <c r="F23" t="s">
        <v>4</v>
      </c>
      <c r="G23" t="s">
        <v>3166</v>
      </c>
      <c r="H23">
        <v>8704.8024920000007</v>
      </c>
      <c r="I23">
        <v>8690.0248210000009</v>
      </c>
      <c r="J23" s="5">
        <f t="shared" si="0"/>
        <v>14.777670999999827</v>
      </c>
      <c r="K23">
        <f t="shared" si="1"/>
        <v>0.17005326572012361</v>
      </c>
      <c r="L23" t="str">
        <f t="shared" si="2"/>
        <v>1+BTCUSD+sellTraderID_1</v>
      </c>
      <c r="M23">
        <f ca="1">VLOOKUP(L23,'UTPM10 (bench)'!$L$1:$T$49,6,FALSE)</f>
        <v>223.52423878319752</v>
      </c>
      <c r="N23">
        <f ca="1">VLOOKUP(L23,'UTPM10 (bench)'!$L$1:$T$49,7,FALSE)</f>
        <v>1.3292647155091295</v>
      </c>
      <c r="O23" t="b">
        <f t="shared" ca="1" si="3"/>
        <v>0</v>
      </c>
    </row>
    <row r="24" spans="1:15" hidden="1" x14ac:dyDescent="0.25">
      <c r="A24">
        <v>1</v>
      </c>
      <c r="B24" t="s">
        <v>4582</v>
      </c>
      <c r="C24" t="s">
        <v>4915</v>
      </c>
      <c r="D24" t="s">
        <v>4916</v>
      </c>
      <c r="E24" t="s">
        <v>37</v>
      </c>
      <c r="F24" t="s">
        <v>2</v>
      </c>
      <c r="G24" t="s">
        <v>1845</v>
      </c>
      <c r="H24">
        <v>8636.5402159999994</v>
      </c>
      <c r="I24">
        <v>8704.8024920000007</v>
      </c>
      <c r="J24" s="5">
        <f t="shared" si="0"/>
        <v>68.262276000001293</v>
      </c>
      <c r="K24">
        <f t="shared" si="1"/>
        <v>0.78419098035522994</v>
      </c>
      <c r="L24" t="str">
        <f t="shared" si="2"/>
        <v>1+BTCUSD+buyTraderID_2</v>
      </c>
      <c r="M24">
        <f ca="1">VLOOKUP(L24,'UTPM10 (bench)'!$L$1:$T$49,6,FALSE)</f>
        <v>241.25464813732322</v>
      </c>
      <c r="N24">
        <f ca="1">VLOOKUP(L24,'UTPM10 (bench)'!$L$1:$T$49,7,FALSE)</f>
        <v>1.4211900338372172</v>
      </c>
      <c r="O24" t="b">
        <f t="shared" ca="1" si="3"/>
        <v>0</v>
      </c>
    </row>
    <row r="25" spans="1:15" hidden="1" x14ac:dyDescent="0.25">
      <c r="A25">
        <v>1</v>
      </c>
      <c r="B25" t="s">
        <v>4582</v>
      </c>
      <c r="C25" t="s">
        <v>4915</v>
      </c>
      <c r="D25" t="s">
        <v>4916</v>
      </c>
      <c r="E25" t="s">
        <v>37</v>
      </c>
      <c r="F25" t="s">
        <v>6</v>
      </c>
      <c r="G25" t="s">
        <v>3166</v>
      </c>
      <c r="H25">
        <v>8636.5402159999994</v>
      </c>
      <c r="I25">
        <v>8704.8024920000007</v>
      </c>
      <c r="J25" s="5">
        <f t="shared" si="0"/>
        <v>68.262276000001293</v>
      </c>
      <c r="K25">
        <f t="shared" si="1"/>
        <v>0.78419098035522994</v>
      </c>
      <c r="L25" t="str">
        <f t="shared" si="2"/>
        <v>1+BTCUSD+sellTraderID_3</v>
      </c>
      <c r="M25">
        <f ca="1">VLOOKUP(L25,'UTPM10 (bench)'!$L$1:$T$49,6,FALSE)</f>
        <v>180.27289010394836</v>
      </c>
      <c r="N25">
        <f ca="1">VLOOKUP(L25,'UTPM10 (bench)'!$L$1:$T$49,7,FALSE)</f>
        <v>1.2201372745227017</v>
      </c>
      <c r="O25" t="b">
        <f t="shared" ca="1" si="3"/>
        <v>0</v>
      </c>
    </row>
    <row r="26" spans="1:15" hidden="1" x14ac:dyDescent="0.25">
      <c r="A26">
        <v>1</v>
      </c>
      <c r="B26" t="s">
        <v>4582</v>
      </c>
      <c r="C26" t="s">
        <v>4917</v>
      </c>
      <c r="D26" t="s">
        <v>4918</v>
      </c>
      <c r="E26" t="s">
        <v>37</v>
      </c>
      <c r="F26" t="s">
        <v>3</v>
      </c>
      <c r="G26" t="s">
        <v>1845</v>
      </c>
      <c r="H26">
        <v>8656.0730359999998</v>
      </c>
      <c r="I26">
        <v>8666.0943150000003</v>
      </c>
      <c r="J26" s="5">
        <f t="shared" si="0"/>
        <v>10.021279000000504</v>
      </c>
      <c r="K26">
        <f t="shared" si="1"/>
        <v>0.11563777909334355</v>
      </c>
      <c r="L26" t="str">
        <f t="shared" si="2"/>
        <v>1+BTCUSD+buyTraderID_3</v>
      </c>
      <c r="M26">
        <f ca="1">VLOOKUP(L26,'UTPM10 (bench)'!$L$1:$T$49,6,FALSE)</f>
        <v>217.61247425499047</v>
      </c>
      <c r="N26">
        <f ca="1">VLOOKUP(L26,'UTPM10 (bench)'!$L$1:$T$49,7,FALSE)</f>
        <v>1.2051601827386023</v>
      </c>
      <c r="O26" t="b">
        <f t="shared" ca="1" si="3"/>
        <v>0</v>
      </c>
    </row>
    <row r="27" spans="1:15" hidden="1" x14ac:dyDescent="0.25">
      <c r="A27">
        <v>1</v>
      </c>
      <c r="B27" t="s">
        <v>4582</v>
      </c>
      <c r="C27" t="s">
        <v>4917</v>
      </c>
      <c r="D27" t="s">
        <v>4918</v>
      </c>
      <c r="E27" t="s">
        <v>37</v>
      </c>
      <c r="F27" t="s">
        <v>6</v>
      </c>
      <c r="G27" t="s">
        <v>3166</v>
      </c>
      <c r="H27">
        <v>8656.0730359999998</v>
      </c>
      <c r="I27">
        <v>8666.0943150000003</v>
      </c>
      <c r="J27" s="5">
        <f t="shared" si="0"/>
        <v>10.021279000000504</v>
      </c>
      <c r="K27">
        <f t="shared" si="1"/>
        <v>0.11563777909334355</v>
      </c>
      <c r="L27" t="str">
        <f t="shared" si="2"/>
        <v>1+BTCUSD+sellTraderID_3</v>
      </c>
      <c r="M27">
        <f ca="1">VLOOKUP(L27,'UTPM10 (bench)'!$L$1:$T$49,6,FALSE)</f>
        <v>180.27289010394836</v>
      </c>
      <c r="N27">
        <f ca="1">VLOOKUP(L27,'UTPM10 (bench)'!$L$1:$T$49,7,FALSE)</f>
        <v>1.2201372745227017</v>
      </c>
      <c r="O27" t="b">
        <f t="shared" ca="1" si="3"/>
        <v>0</v>
      </c>
    </row>
    <row r="28" spans="1:15" hidden="1" x14ac:dyDescent="0.25">
      <c r="A28">
        <v>1</v>
      </c>
      <c r="B28" t="s">
        <v>4582</v>
      </c>
      <c r="C28" t="s">
        <v>4919</v>
      </c>
      <c r="D28" t="s">
        <v>4920</v>
      </c>
      <c r="E28" t="s">
        <v>37</v>
      </c>
      <c r="F28" t="s">
        <v>1</v>
      </c>
      <c r="G28" t="s">
        <v>1845</v>
      </c>
      <c r="H28">
        <v>8712.9732550000008</v>
      </c>
      <c r="I28">
        <v>8656.0730359999998</v>
      </c>
      <c r="J28" s="5">
        <f t="shared" si="0"/>
        <v>56.900219000001016</v>
      </c>
      <c r="K28">
        <f t="shared" si="1"/>
        <v>0.65734448823799196</v>
      </c>
      <c r="L28" t="str">
        <f t="shared" si="2"/>
        <v>1+BTCUSD+buyTraderID_1</v>
      </c>
      <c r="M28">
        <f ca="1">VLOOKUP(L28,'UTPM10 (bench)'!$L$1:$T$49,6,FALSE)</f>
        <v>239.50145369133713</v>
      </c>
      <c r="N28">
        <f ca="1">VLOOKUP(L28,'UTPM10 (bench)'!$L$1:$T$49,7,FALSE)</f>
        <v>1.5282630533882209</v>
      </c>
      <c r="O28" t="b">
        <f t="shared" ca="1" si="3"/>
        <v>0</v>
      </c>
    </row>
    <row r="29" spans="1:15" hidden="1" x14ac:dyDescent="0.25">
      <c r="A29">
        <v>1</v>
      </c>
      <c r="B29" t="s">
        <v>4582</v>
      </c>
      <c r="C29" t="s">
        <v>4921</v>
      </c>
      <c r="D29" t="s">
        <v>4922</v>
      </c>
      <c r="E29" t="s">
        <v>37</v>
      </c>
      <c r="F29" t="s">
        <v>1</v>
      </c>
      <c r="G29" t="s">
        <v>1845</v>
      </c>
      <c r="H29">
        <v>8732.6400919999996</v>
      </c>
      <c r="I29">
        <v>8712.9732550000008</v>
      </c>
      <c r="J29" s="5">
        <f t="shared" si="0"/>
        <v>19.66683699999885</v>
      </c>
      <c r="K29">
        <f t="shared" si="1"/>
        <v>0.2257190103127299</v>
      </c>
      <c r="L29" t="str">
        <f t="shared" si="2"/>
        <v>1+BTCUSD+buyTraderID_1</v>
      </c>
      <c r="M29">
        <f ca="1">VLOOKUP(L29,'UTPM10 (bench)'!$L$1:$T$49,6,FALSE)</f>
        <v>239.50145369133713</v>
      </c>
      <c r="N29">
        <f ca="1">VLOOKUP(L29,'UTPM10 (bench)'!$L$1:$T$49,7,FALSE)</f>
        <v>1.5282630533882209</v>
      </c>
      <c r="O29" t="b">
        <f t="shared" ca="1" si="3"/>
        <v>0</v>
      </c>
    </row>
    <row r="30" spans="1:15" hidden="1" x14ac:dyDescent="0.25">
      <c r="A30">
        <v>1</v>
      </c>
      <c r="B30" t="s">
        <v>4582</v>
      </c>
      <c r="C30" t="s">
        <v>4921</v>
      </c>
      <c r="D30" t="s">
        <v>4922</v>
      </c>
      <c r="E30" t="s">
        <v>37</v>
      </c>
      <c r="F30" t="s">
        <v>4</v>
      </c>
      <c r="G30" t="s">
        <v>3166</v>
      </c>
      <c r="H30">
        <v>8732.6400919999996</v>
      </c>
      <c r="I30">
        <v>8656.0730359999998</v>
      </c>
      <c r="J30" s="5">
        <f t="shared" si="0"/>
        <v>76.567055999999866</v>
      </c>
      <c r="K30">
        <f t="shared" si="1"/>
        <v>0.88454725002391799</v>
      </c>
      <c r="L30" t="str">
        <f t="shared" si="2"/>
        <v>1+BTCUSD+sellTraderID_1</v>
      </c>
      <c r="M30">
        <f ca="1">VLOOKUP(L30,'UTPM10 (bench)'!$L$1:$T$49,6,FALSE)</f>
        <v>223.52423878319752</v>
      </c>
      <c r="N30">
        <f ca="1">VLOOKUP(L30,'UTPM10 (bench)'!$L$1:$T$49,7,FALSE)</f>
        <v>1.3292647155091295</v>
      </c>
      <c r="O30" t="b">
        <f t="shared" ca="1" si="3"/>
        <v>0</v>
      </c>
    </row>
    <row r="31" spans="1:15" hidden="1" x14ac:dyDescent="0.25">
      <c r="A31">
        <v>1</v>
      </c>
      <c r="B31" t="s">
        <v>4582</v>
      </c>
      <c r="C31" t="s">
        <v>4923</v>
      </c>
      <c r="D31" t="s">
        <v>4924</v>
      </c>
      <c r="E31" t="s">
        <v>37</v>
      </c>
      <c r="F31" t="s">
        <v>3</v>
      </c>
      <c r="G31" t="s">
        <v>1845</v>
      </c>
      <c r="H31">
        <v>8705.5367879999994</v>
      </c>
      <c r="I31">
        <v>8732.6400919999996</v>
      </c>
      <c r="J31" s="5">
        <f t="shared" si="0"/>
        <v>27.103304000000207</v>
      </c>
      <c r="K31">
        <f t="shared" si="1"/>
        <v>0.31036781219037796</v>
      </c>
      <c r="L31" t="str">
        <f t="shared" si="2"/>
        <v>1+BTCUSD+buyTraderID_3</v>
      </c>
      <c r="M31">
        <f ca="1">VLOOKUP(L31,'UTPM10 (bench)'!$L$1:$T$49,6,FALSE)</f>
        <v>217.61247425499047</v>
      </c>
      <c r="N31">
        <f ca="1">VLOOKUP(L31,'UTPM10 (bench)'!$L$1:$T$49,7,FALSE)</f>
        <v>1.2051601827386023</v>
      </c>
      <c r="O31" t="b">
        <f t="shared" ca="1" si="3"/>
        <v>0</v>
      </c>
    </row>
    <row r="32" spans="1:15" hidden="1" x14ac:dyDescent="0.25">
      <c r="A32">
        <v>1</v>
      </c>
      <c r="B32" t="s">
        <v>4582</v>
      </c>
      <c r="C32" t="s">
        <v>4923</v>
      </c>
      <c r="D32" t="s">
        <v>4924</v>
      </c>
      <c r="E32" t="s">
        <v>37</v>
      </c>
      <c r="F32" t="s">
        <v>4</v>
      </c>
      <c r="G32" t="s">
        <v>3166</v>
      </c>
      <c r="H32">
        <v>8705.5367879999994</v>
      </c>
      <c r="I32">
        <v>8732.6400919999996</v>
      </c>
      <c r="J32" s="5">
        <f t="shared" si="0"/>
        <v>27.103304000000207</v>
      </c>
      <c r="K32">
        <f t="shared" si="1"/>
        <v>0.31036781219037796</v>
      </c>
      <c r="L32" t="str">
        <f t="shared" si="2"/>
        <v>1+BTCUSD+sellTraderID_1</v>
      </c>
      <c r="M32">
        <f ca="1">VLOOKUP(L32,'UTPM10 (bench)'!$L$1:$T$49,6,FALSE)</f>
        <v>223.52423878319752</v>
      </c>
      <c r="N32">
        <f ca="1">VLOOKUP(L32,'UTPM10 (bench)'!$L$1:$T$49,7,FALSE)</f>
        <v>1.3292647155091295</v>
      </c>
      <c r="O32" t="b">
        <f t="shared" ca="1" si="3"/>
        <v>0</v>
      </c>
    </row>
    <row r="33" spans="1:15" hidden="1" x14ac:dyDescent="0.25">
      <c r="A33">
        <v>1</v>
      </c>
      <c r="B33" t="s">
        <v>4582</v>
      </c>
      <c r="C33" t="s">
        <v>4925</v>
      </c>
      <c r="D33" t="s">
        <v>4926</v>
      </c>
      <c r="E33" t="s">
        <v>37</v>
      </c>
      <c r="F33" t="s">
        <v>5</v>
      </c>
      <c r="G33" t="s">
        <v>3166</v>
      </c>
      <c r="H33">
        <v>8690.3417669999999</v>
      </c>
      <c r="I33">
        <v>8705.5367879999994</v>
      </c>
      <c r="J33" s="5">
        <f t="shared" si="0"/>
        <v>15.195020999999542</v>
      </c>
      <c r="K33">
        <f t="shared" si="1"/>
        <v>0.17454433161370203</v>
      </c>
      <c r="L33" t="str">
        <f t="shared" si="2"/>
        <v>1+BTCUSD+sellTraderID_2</v>
      </c>
      <c r="M33">
        <f ca="1">VLOOKUP(L33,'UTPM10 (bench)'!$L$1:$T$49,6,FALSE)</f>
        <v>282.27696001842133</v>
      </c>
      <c r="N33">
        <f ca="1">VLOOKUP(L33,'UTPM10 (bench)'!$L$1:$T$49,7,FALSE)</f>
        <v>1.5712919752439438</v>
      </c>
      <c r="O33" t="b">
        <f t="shared" ca="1" si="3"/>
        <v>0</v>
      </c>
    </row>
    <row r="34" spans="1:15" hidden="1" x14ac:dyDescent="0.25">
      <c r="A34">
        <v>1</v>
      </c>
      <c r="B34" t="s">
        <v>4582</v>
      </c>
      <c r="C34" t="s">
        <v>4927</v>
      </c>
      <c r="D34" t="s">
        <v>4928</v>
      </c>
      <c r="E34" t="s">
        <v>37</v>
      </c>
      <c r="F34" t="s">
        <v>4</v>
      </c>
      <c r="G34" t="s">
        <v>3166</v>
      </c>
      <c r="H34">
        <v>8709.8778089999996</v>
      </c>
      <c r="I34">
        <v>8690.3417669999999</v>
      </c>
      <c r="J34" s="5">
        <f t="shared" si="0"/>
        <v>19.536041999999725</v>
      </c>
      <c r="K34">
        <f t="shared" si="1"/>
        <v>0.22480176871966426</v>
      </c>
      <c r="L34" t="str">
        <f t="shared" si="2"/>
        <v>1+BTCUSD+sellTraderID_1</v>
      </c>
      <c r="M34">
        <f ca="1">VLOOKUP(L34,'UTPM10 (bench)'!$L$1:$T$49,6,FALSE)</f>
        <v>223.52423878319752</v>
      </c>
      <c r="N34">
        <f ca="1">VLOOKUP(L34,'UTPM10 (bench)'!$L$1:$T$49,7,FALSE)</f>
        <v>1.3292647155091295</v>
      </c>
      <c r="O34" t="b">
        <f t="shared" ca="1" si="3"/>
        <v>0</v>
      </c>
    </row>
    <row r="35" spans="1:15" hidden="1" x14ac:dyDescent="0.25">
      <c r="A35">
        <v>1</v>
      </c>
      <c r="B35" t="s">
        <v>4582</v>
      </c>
      <c r="C35" t="s">
        <v>4929</v>
      </c>
      <c r="D35" t="s">
        <v>4930</v>
      </c>
      <c r="E35" t="s">
        <v>37</v>
      </c>
      <c r="F35" t="s">
        <v>3</v>
      </c>
      <c r="G35" t="s">
        <v>1845</v>
      </c>
      <c r="H35">
        <v>8703.6908070000009</v>
      </c>
      <c r="I35">
        <v>8709.8778089999996</v>
      </c>
      <c r="J35" s="5">
        <f t="shared" si="0"/>
        <v>6.1870019999987562</v>
      </c>
      <c r="K35">
        <f t="shared" si="1"/>
        <v>7.1034314552675684E-2</v>
      </c>
      <c r="L35" t="str">
        <f t="shared" si="2"/>
        <v>1+BTCUSD+buyTraderID_3</v>
      </c>
      <c r="M35">
        <f ca="1">VLOOKUP(L35,'UTPM10 (bench)'!$L$1:$T$49,6,FALSE)</f>
        <v>217.61247425499047</v>
      </c>
      <c r="N35">
        <f ca="1">VLOOKUP(L35,'UTPM10 (bench)'!$L$1:$T$49,7,FALSE)</f>
        <v>1.2051601827386023</v>
      </c>
      <c r="O35" t="b">
        <f t="shared" ca="1" si="3"/>
        <v>0</v>
      </c>
    </row>
    <row r="36" spans="1:15" hidden="1" x14ac:dyDescent="0.25">
      <c r="A36">
        <v>1</v>
      </c>
      <c r="B36" t="s">
        <v>4582</v>
      </c>
      <c r="C36" t="s">
        <v>4929</v>
      </c>
      <c r="D36" t="s">
        <v>4930</v>
      </c>
      <c r="E36" t="s">
        <v>37</v>
      </c>
      <c r="F36" t="s">
        <v>6</v>
      </c>
      <c r="G36" t="s">
        <v>3166</v>
      </c>
      <c r="H36">
        <v>8703.6908070000009</v>
      </c>
      <c r="I36">
        <v>8709.8778089999996</v>
      </c>
      <c r="J36" s="5">
        <f t="shared" si="0"/>
        <v>6.1870019999987562</v>
      </c>
      <c r="K36">
        <f t="shared" si="1"/>
        <v>7.1034314552675684E-2</v>
      </c>
      <c r="L36" t="str">
        <f t="shared" si="2"/>
        <v>1+BTCUSD+sellTraderID_3</v>
      </c>
      <c r="M36">
        <f ca="1">VLOOKUP(L36,'UTPM10 (bench)'!$L$1:$T$49,6,FALSE)</f>
        <v>180.27289010394836</v>
      </c>
      <c r="N36">
        <f ca="1">VLOOKUP(L36,'UTPM10 (bench)'!$L$1:$T$49,7,FALSE)</f>
        <v>1.2201372745227017</v>
      </c>
      <c r="O36" t="b">
        <f t="shared" ca="1" si="3"/>
        <v>0</v>
      </c>
    </row>
    <row r="37" spans="1:15" hidden="1" x14ac:dyDescent="0.25">
      <c r="A37">
        <v>1</v>
      </c>
      <c r="B37" t="s">
        <v>4582</v>
      </c>
      <c r="C37" t="s">
        <v>4931</v>
      </c>
      <c r="D37" t="s">
        <v>4932</v>
      </c>
      <c r="E37" t="s">
        <v>37</v>
      </c>
      <c r="F37" t="s">
        <v>1</v>
      </c>
      <c r="G37" t="s">
        <v>1845</v>
      </c>
      <c r="H37">
        <v>8691.7449949999991</v>
      </c>
      <c r="I37">
        <v>8703.6908070000009</v>
      </c>
      <c r="J37" s="5">
        <f t="shared" si="0"/>
        <v>11.945812000001752</v>
      </c>
      <c r="K37">
        <f t="shared" si="1"/>
        <v>0.13724995826361677</v>
      </c>
      <c r="L37" t="str">
        <f t="shared" si="2"/>
        <v>1+BTCUSD+buyTraderID_1</v>
      </c>
      <c r="M37">
        <f ca="1">VLOOKUP(L37,'UTPM10 (bench)'!$L$1:$T$49,6,FALSE)</f>
        <v>239.50145369133713</v>
      </c>
      <c r="N37">
        <f ca="1">VLOOKUP(L37,'UTPM10 (bench)'!$L$1:$T$49,7,FALSE)</f>
        <v>1.5282630533882209</v>
      </c>
      <c r="O37" t="b">
        <f t="shared" ca="1" si="3"/>
        <v>0</v>
      </c>
    </row>
    <row r="38" spans="1:15" hidden="1" x14ac:dyDescent="0.25">
      <c r="A38">
        <v>1</v>
      </c>
      <c r="B38" t="s">
        <v>4582</v>
      </c>
      <c r="C38" t="s">
        <v>4931</v>
      </c>
      <c r="D38" t="s">
        <v>4932</v>
      </c>
      <c r="E38" t="s">
        <v>37</v>
      </c>
      <c r="F38" t="s">
        <v>6</v>
      </c>
      <c r="G38" t="s">
        <v>3166</v>
      </c>
      <c r="H38">
        <v>8691.7449949999991</v>
      </c>
      <c r="I38">
        <v>8703.6908070000009</v>
      </c>
      <c r="J38" s="5">
        <f t="shared" si="0"/>
        <v>11.945812000001752</v>
      </c>
      <c r="K38">
        <f t="shared" si="1"/>
        <v>0.13724995826361677</v>
      </c>
      <c r="L38" t="str">
        <f t="shared" si="2"/>
        <v>1+BTCUSD+sellTraderID_3</v>
      </c>
      <c r="M38">
        <f ca="1">VLOOKUP(L38,'UTPM10 (bench)'!$L$1:$T$49,6,FALSE)</f>
        <v>180.27289010394836</v>
      </c>
      <c r="N38">
        <f ca="1">VLOOKUP(L38,'UTPM10 (bench)'!$L$1:$T$49,7,FALSE)</f>
        <v>1.2201372745227017</v>
      </c>
      <c r="O38" t="b">
        <f t="shared" ca="1" si="3"/>
        <v>0</v>
      </c>
    </row>
    <row r="39" spans="1:15" hidden="1" x14ac:dyDescent="0.25">
      <c r="A39">
        <v>1</v>
      </c>
      <c r="B39" t="s">
        <v>4582</v>
      </c>
      <c r="C39" t="s">
        <v>4933</v>
      </c>
      <c r="D39" t="s">
        <v>4934</v>
      </c>
      <c r="E39" t="s">
        <v>37</v>
      </c>
      <c r="F39" t="s">
        <v>3</v>
      </c>
      <c r="G39" t="s">
        <v>1845</v>
      </c>
      <c r="H39">
        <v>8680.8899820000006</v>
      </c>
      <c r="I39">
        <v>8691.7449949999991</v>
      </c>
      <c r="J39" s="5">
        <f t="shared" si="0"/>
        <v>10.855012999998507</v>
      </c>
      <c r="K39">
        <f t="shared" si="1"/>
        <v>0.12488876521622466</v>
      </c>
      <c r="L39" t="str">
        <f t="shared" si="2"/>
        <v>1+BTCUSD+buyTraderID_3</v>
      </c>
      <c r="M39">
        <f ca="1">VLOOKUP(L39,'UTPM10 (bench)'!$L$1:$T$49,6,FALSE)</f>
        <v>217.61247425499047</v>
      </c>
      <c r="N39">
        <f ca="1">VLOOKUP(L39,'UTPM10 (bench)'!$L$1:$T$49,7,FALSE)</f>
        <v>1.2051601827386023</v>
      </c>
      <c r="O39" t="b">
        <f t="shared" ca="1" si="3"/>
        <v>0</v>
      </c>
    </row>
    <row r="40" spans="1:15" hidden="1" x14ac:dyDescent="0.25">
      <c r="A40">
        <v>1</v>
      </c>
      <c r="B40" t="s">
        <v>4582</v>
      </c>
      <c r="C40" t="s">
        <v>4933</v>
      </c>
      <c r="D40" t="s">
        <v>4934</v>
      </c>
      <c r="E40" t="s">
        <v>37</v>
      </c>
      <c r="F40" t="s">
        <v>5</v>
      </c>
      <c r="G40" t="s">
        <v>3166</v>
      </c>
      <c r="H40">
        <v>8680.8899820000006</v>
      </c>
      <c r="I40">
        <v>8691.7449949999991</v>
      </c>
      <c r="J40" s="5">
        <f t="shared" si="0"/>
        <v>10.855012999998507</v>
      </c>
      <c r="K40">
        <f t="shared" si="1"/>
        <v>0.12488876521622466</v>
      </c>
      <c r="L40" t="str">
        <f t="shared" si="2"/>
        <v>1+BTCUSD+sellTraderID_2</v>
      </c>
      <c r="M40">
        <f ca="1">VLOOKUP(L40,'UTPM10 (bench)'!$L$1:$T$49,6,FALSE)</f>
        <v>282.27696001842133</v>
      </c>
      <c r="N40">
        <f ca="1">VLOOKUP(L40,'UTPM10 (bench)'!$L$1:$T$49,7,FALSE)</f>
        <v>1.5712919752439438</v>
      </c>
      <c r="O40" t="b">
        <f t="shared" ca="1" si="3"/>
        <v>0</v>
      </c>
    </row>
    <row r="41" spans="1:15" hidden="1" x14ac:dyDescent="0.25">
      <c r="A41">
        <v>1</v>
      </c>
      <c r="B41" t="s">
        <v>4582</v>
      </c>
      <c r="C41" t="s">
        <v>4935</v>
      </c>
      <c r="D41" t="s">
        <v>4936</v>
      </c>
      <c r="E41" t="s">
        <v>37</v>
      </c>
      <c r="F41" t="s">
        <v>1</v>
      </c>
      <c r="G41" t="s">
        <v>1845</v>
      </c>
      <c r="H41">
        <v>8653.9333900000001</v>
      </c>
      <c r="I41">
        <v>8680.8899820000006</v>
      </c>
      <c r="J41" s="5">
        <f t="shared" si="0"/>
        <v>26.956592000000455</v>
      </c>
      <c r="K41">
        <f t="shared" si="1"/>
        <v>0.31052797646203889</v>
      </c>
      <c r="L41" t="str">
        <f t="shared" si="2"/>
        <v>1+BTCUSD+buyTraderID_1</v>
      </c>
      <c r="M41">
        <f ca="1">VLOOKUP(L41,'UTPM10 (bench)'!$L$1:$T$49,6,FALSE)</f>
        <v>239.50145369133713</v>
      </c>
      <c r="N41">
        <f ca="1">VLOOKUP(L41,'UTPM10 (bench)'!$L$1:$T$49,7,FALSE)</f>
        <v>1.5282630533882209</v>
      </c>
      <c r="O41" t="b">
        <f t="shared" ca="1" si="3"/>
        <v>0</v>
      </c>
    </row>
    <row r="42" spans="1:15" hidden="1" x14ac:dyDescent="0.25">
      <c r="A42">
        <v>1</v>
      </c>
      <c r="B42" t="s">
        <v>4582</v>
      </c>
      <c r="C42" t="s">
        <v>4935</v>
      </c>
      <c r="D42" t="s">
        <v>4936</v>
      </c>
      <c r="E42" t="s">
        <v>37</v>
      </c>
      <c r="F42" t="s">
        <v>6</v>
      </c>
      <c r="G42" t="s">
        <v>3166</v>
      </c>
      <c r="H42">
        <v>8653.9333900000001</v>
      </c>
      <c r="I42">
        <v>8680.8899820000006</v>
      </c>
      <c r="J42" s="5">
        <f t="shared" si="0"/>
        <v>26.956592000000455</v>
      </c>
      <c r="K42">
        <f t="shared" si="1"/>
        <v>0.31052797646203889</v>
      </c>
      <c r="L42" t="str">
        <f t="shared" si="2"/>
        <v>1+BTCUSD+sellTraderID_3</v>
      </c>
      <c r="M42">
        <f ca="1">VLOOKUP(L42,'UTPM10 (bench)'!$L$1:$T$49,6,FALSE)</f>
        <v>180.27289010394836</v>
      </c>
      <c r="N42">
        <f ca="1">VLOOKUP(L42,'UTPM10 (bench)'!$L$1:$T$49,7,FALSE)</f>
        <v>1.2201372745227017</v>
      </c>
      <c r="O42" t="b">
        <f t="shared" ca="1" si="3"/>
        <v>0</v>
      </c>
    </row>
    <row r="43" spans="1:15" hidden="1" x14ac:dyDescent="0.25">
      <c r="A43">
        <v>1</v>
      </c>
      <c r="B43" t="s">
        <v>4582</v>
      </c>
      <c r="C43" t="s">
        <v>4937</v>
      </c>
      <c r="D43" t="s">
        <v>4938</v>
      </c>
      <c r="E43" t="s">
        <v>37</v>
      </c>
      <c r="F43" t="s">
        <v>3</v>
      </c>
      <c r="G43" t="s">
        <v>1845</v>
      </c>
      <c r="H43">
        <v>8701.7203939999999</v>
      </c>
      <c r="I43">
        <v>8653.9333900000001</v>
      </c>
      <c r="J43" s="5">
        <f t="shared" si="0"/>
        <v>47.787003999999797</v>
      </c>
      <c r="K43">
        <f t="shared" si="1"/>
        <v>0.55219981303784682</v>
      </c>
      <c r="L43" t="str">
        <f t="shared" si="2"/>
        <v>1+BTCUSD+buyTraderID_3</v>
      </c>
      <c r="M43">
        <f ca="1">VLOOKUP(L43,'UTPM10 (bench)'!$L$1:$T$49,6,FALSE)</f>
        <v>217.61247425499047</v>
      </c>
      <c r="N43">
        <f ca="1">VLOOKUP(L43,'UTPM10 (bench)'!$L$1:$T$49,7,FALSE)</f>
        <v>1.2051601827386023</v>
      </c>
      <c r="O43" t="b">
        <f t="shared" ca="1" si="3"/>
        <v>0</v>
      </c>
    </row>
    <row r="44" spans="1:15" hidden="1" x14ac:dyDescent="0.25">
      <c r="A44">
        <v>1</v>
      </c>
      <c r="B44" t="s">
        <v>4582</v>
      </c>
      <c r="C44" t="s">
        <v>4937</v>
      </c>
      <c r="D44" t="s">
        <v>4938</v>
      </c>
      <c r="E44" t="s">
        <v>37</v>
      </c>
      <c r="F44" t="s">
        <v>6</v>
      </c>
      <c r="G44" t="s">
        <v>3166</v>
      </c>
      <c r="H44">
        <v>8701.7203939999999</v>
      </c>
      <c r="I44">
        <v>8653.9333900000001</v>
      </c>
      <c r="J44" s="5">
        <f t="shared" si="0"/>
        <v>47.787003999999797</v>
      </c>
      <c r="K44">
        <f t="shared" si="1"/>
        <v>0.55219981303784682</v>
      </c>
      <c r="L44" t="str">
        <f t="shared" si="2"/>
        <v>1+BTCUSD+sellTraderID_3</v>
      </c>
      <c r="M44">
        <f ca="1">VLOOKUP(L44,'UTPM10 (bench)'!$L$1:$T$49,6,FALSE)</f>
        <v>180.27289010394836</v>
      </c>
      <c r="N44">
        <f ca="1">VLOOKUP(L44,'UTPM10 (bench)'!$L$1:$T$49,7,FALSE)</f>
        <v>1.2201372745227017</v>
      </c>
      <c r="O44" t="b">
        <f t="shared" ca="1" si="3"/>
        <v>0</v>
      </c>
    </row>
    <row r="45" spans="1:15" hidden="1" x14ac:dyDescent="0.25">
      <c r="A45">
        <v>1</v>
      </c>
      <c r="B45" t="s">
        <v>4582</v>
      </c>
      <c r="C45" t="s">
        <v>4939</v>
      </c>
      <c r="D45" t="s">
        <v>4940</v>
      </c>
      <c r="E45" t="s">
        <v>37</v>
      </c>
      <c r="F45" t="s">
        <v>2</v>
      </c>
      <c r="G45" t="s">
        <v>1845</v>
      </c>
      <c r="H45">
        <v>8637.9256139999998</v>
      </c>
      <c r="I45">
        <v>8701.7203939999999</v>
      </c>
      <c r="J45" s="5">
        <f t="shared" si="0"/>
        <v>63.794780000000173</v>
      </c>
      <c r="K45">
        <f t="shared" si="1"/>
        <v>0.73312835981247881</v>
      </c>
      <c r="L45" t="str">
        <f t="shared" si="2"/>
        <v>1+BTCUSD+buyTraderID_2</v>
      </c>
      <c r="M45">
        <f ca="1">VLOOKUP(L45,'UTPM10 (bench)'!$L$1:$T$49,6,FALSE)</f>
        <v>241.25464813732322</v>
      </c>
      <c r="N45">
        <f ca="1">VLOOKUP(L45,'UTPM10 (bench)'!$L$1:$T$49,7,FALSE)</f>
        <v>1.4211900338372172</v>
      </c>
      <c r="O45" t="b">
        <f t="shared" ca="1" si="3"/>
        <v>0</v>
      </c>
    </row>
    <row r="46" spans="1:15" hidden="1" x14ac:dyDescent="0.25">
      <c r="A46">
        <v>1</v>
      </c>
      <c r="B46" t="s">
        <v>4582</v>
      </c>
      <c r="C46" t="s">
        <v>4939</v>
      </c>
      <c r="D46" t="s">
        <v>4940</v>
      </c>
      <c r="E46" t="s">
        <v>37</v>
      </c>
      <c r="F46" t="s">
        <v>4</v>
      </c>
      <c r="G46" t="s">
        <v>3166</v>
      </c>
      <c r="H46">
        <v>8637.9256139999998</v>
      </c>
      <c r="I46">
        <v>8701.7203939999999</v>
      </c>
      <c r="J46" s="5">
        <f t="shared" si="0"/>
        <v>63.794780000000173</v>
      </c>
      <c r="K46">
        <f t="shared" si="1"/>
        <v>0.73312835981247881</v>
      </c>
      <c r="L46" t="str">
        <f t="shared" si="2"/>
        <v>1+BTCUSD+sellTraderID_1</v>
      </c>
      <c r="M46">
        <f ca="1">VLOOKUP(L46,'UTPM10 (bench)'!$L$1:$T$49,6,FALSE)</f>
        <v>223.52423878319752</v>
      </c>
      <c r="N46">
        <f ca="1">VLOOKUP(L46,'UTPM10 (bench)'!$L$1:$T$49,7,FALSE)</f>
        <v>1.3292647155091295</v>
      </c>
      <c r="O46" t="b">
        <f t="shared" ca="1" si="3"/>
        <v>0</v>
      </c>
    </row>
    <row r="47" spans="1:15" hidden="1" x14ac:dyDescent="0.25">
      <c r="A47">
        <v>1</v>
      </c>
      <c r="B47" t="s">
        <v>4582</v>
      </c>
      <c r="C47" t="s">
        <v>4941</v>
      </c>
      <c r="D47" t="s">
        <v>4942</v>
      </c>
      <c r="E47" t="s">
        <v>37</v>
      </c>
      <c r="F47" t="s">
        <v>2</v>
      </c>
      <c r="G47" t="s">
        <v>1845</v>
      </c>
      <c r="H47">
        <v>8626.6770300000007</v>
      </c>
      <c r="I47">
        <v>8637.9256139999998</v>
      </c>
      <c r="J47" s="5">
        <f t="shared" si="0"/>
        <v>11.248583999999028</v>
      </c>
      <c r="K47">
        <f t="shared" si="1"/>
        <v>0.13022320986149474</v>
      </c>
      <c r="L47" t="str">
        <f t="shared" si="2"/>
        <v>1+BTCUSD+buyTraderID_2</v>
      </c>
      <c r="M47">
        <f ca="1">VLOOKUP(L47,'UTPM10 (bench)'!$L$1:$T$49,6,FALSE)</f>
        <v>241.25464813732322</v>
      </c>
      <c r="N47">
        <f ca="1">VLOOKUP(L47,'UTPM10 (bench)'!$L$1:$T$49,7,FALSE)</f>
        <v>1.4211900338372172</v>
      </c>
      <c r="O47" t="b">
        <f t="shared" ca="1" si="3"/>
        <v>0</v>
      </c>
    </row>
    <row r="48" spans="1:15" hidden="1" x14ac:dyDescent="0.25">
      <c r="A48">
        <v>1</v>
      </c>
      <c r="B48" t="s">
        <v>4582</v>
      </c>
      <c r="C48" t="s">
        <v>4941</v>
      </c>
      <c r="D48" t="s">
        <v>4942</v>
      </c>
      <c r="E48" t="s">
        <v>37</v>
      </c>
      <c r="F48" t="s">
        <v>5</v>
      </c>
      <c r="G48" t="s">
        <v>3166</v>
      </c>
      <c r="H48">
        <v>8626.6770300000007</v>
      </c>
      <c r="I48">
        <v>8637.9256139999998</v>
      </c>
      <c r="J48" s="5">
        <f t="shared" si="0"/>
        <v>11.248583999999028</v>
      </c>
      <c r="K48">
        <f t="shared" si="1"/>
        <v>0.13022320986149474</v>
      </c>
      <c r="L48" t="str">
        <f t="shared" si="2"/>
        <v>1+BTCUSD+sellTraderID_2</v>
      </c>
      <c r="M48">
        <f ca="1">VLOOKUP(L48,'UTPM10 (bench)'!$L$1:$T$49,6,FALSE)</f>
        <v>282.27696001842133</v>
      </c>
      <c r="N48">
        <f ca="1">VLOOKUP(L48,'UTPM10 (bench)'!$L$1:$T$49,7,FALSE)</f>
        <v>1.5712919752439438</v>
      </c>
      <c r="O48" t="b">
        <f t="shared" ca="1" si="3"/>
        <v>0</v>
      </c>
    </row>
    <row r="49" spans="1:15" hidden="1" x14ac:dyDescent="0.25">
      <c r="A49">
        <v>1</v>
      </c>
      <c r="B49" t="s">
        <v>4582</v>
      </c>
      <c r="C49" t="s">
        <v>4943</v>
      </c>
      <c r="D49" t="s">
        <v>4944</v>
      </c>
      <c r="E49" t="s">
        <v>37</v>
      </c>
      <c r="F49" t="s">
        <v>1</v>
      </c>
      <c r="G49" t="s">
        <v>1845</v>
      </c>
      <c r="H49">
        <v>8673.8438459999998</v>
      </c>
      <c r="I49">
        <v>8626.6770300000007</v>
      </c>
      <c r="J49" s="5">
        <f t="shared" si="0"/>
        <v>47.166815999999017</v>
      </c>
      <c r="K49">
        <f t="shared" si="1"/>
        <v>0.54675532462815535</v>
      </c>
      <c r="L49" t="str">
        <f t="shared" si="2"/>
        <v>1+BTCUSD+buyTraderID_1</v>
      </c>
      <c r="M49">
        <f ca="1">VLOOKUP(L49,'UTPM10 (bench)'!$L$1:$T$49,6,FALSE)</f>
        <v>239.50145369133713</v>
      </c>
      <c r="N49">
        <f ca="1">VLOOKUP(L49,'UTPM10 (bench)'!$L$1:$T$49,7,FALSE)</f>
        <v>1.5282630533882209</v>
      </c>
      <c r="O49" t="b">
        <f t="shared" ca="1" si="3"/>
        <v>0</v>
      </c>
    </row>
    <row r="50" spans="1:15" hidden="1" x14ac:dyDescent="0.25">
      <c r="A50">
        <v>1</v>
      </c>
      <c r="B50" t="s">
        <v>4582</v>
      </c>
      <c r="C50" t="s">
        <v>4943</v>
      </c>
      <c r="D50" t="s">
        <v>4944</v>
      </c>
      <c r="E50" t="s">
        <v>37</v>
      </c>
      <c r="F50" t="s">
        <v>4</v>
      </c>
      <c r="G50" t="s">
        <v>3166</v>
      </c>
      <c r="H50">
        <v>8673.8438459999998</v>
      </c>
      <c r="I50">
        <v>8626.6770300000007</v>
      </c>
      <c r="J50" s="5">
        <f t="shared" si="0"/>
        <v>47.166815999999017</v>
      </c>
      <c r="K50">
        <f t="shared" si="1"/>
        <v>0.54675532462815535</v>
      </c>
      <c r="L50" t="str">
        <f t="shared" si="2"/>
        <v>1+BTCUSD+sellTraderID_1</v>
      </c>
      <c r="M50">
        <f ca="1">VLOOKUP(L50,'UTPM10 (bench)'!$L$1:$T$49,6,FALSE)</f>
        <v>223.52423878319752</v>
      </c>
      <c r="N50">
        <f ca="1">VLOOKUP(L50,'UTPM10 (bench)'!$L$1:$T$49,7,FALSE)</f>
        <v>1.3292647155091295</v>
      </c>
      <c r="O50" t="b">
        <f t="shared" ca="1" si="3"/>
        <v>0</v>
      </c>
    </row>
    <row r="51" spans="1:15" hidden="1" x14ac:dyDescent="0.25">
      <c r="A51">
        <v>1</v>
      </c>
      <c r="B51" t="s">
        <v>4582</v>
      </c>
      <c r="C51" t="s">
        <v>4945</v>
      </c>
      <c r="D51" t="s">
        <v>4946</v>
      </c>
      <c r="E51" t="s">
        <v>37</v>
      </c>
      <c r="F51" t="s">
        <v>5</v>
      </c>
      <c r="G51" t="s">
        <v>3166</v>
      </c>
      <c r="H51">
        <v>8691.5754159999997</v>
      </c>
      <c r="I51">
        <v>8701.0228349999998</v>
      </c>
      <c r="J51" s="5">
        <f t="shared" si="0"/>
        <v>9.4474190000000817</v>
      </c>
      <c r="K51">
        <f t="shared" si="1"/>
        <v>0.10857825774227016</v>
      </c>
      <c r="L51" t="str">
        <f t="shared" si="2"/>
        <v>1+BTCUSD+sellTraderID_2</v>
      </c>
      <c r="M51">
        <f ca="1">VLOOKUP(L51,'UTPM10 (bench)'!$L$1:$T$49,6,FALSE)</f>
        <v>282.27696001842133</v>
      </c>
      <c r="N51">
        <f ca="1">VLOOKUP(L51,'UTPM10 (bench)'!$L$1:$T$49,7,FALSE)</f>
        <v>1.5712919752439438</v>
      </c>
      <c r="O51" t="b">
        <f t="shared" ca="1" si="3"/>
        <v>0</v>
      </c>
    </row>
    <row r="52" spans="1:15" hidden="1" x14ac:dyDescent="0.25">
      <c r="A52">
        <v>1</v>
      </c>
      <c r="B52" t="s">
        <v>4582</v>
      </c>
      <c r="C52" t="s">
        <v>4947</v>
      </c>
      <c r="D52" t="s">
        <v>4948</v>
      </c>
      <c r="E52" t="s">
        <v>37</v>
      </c>
      <c r="F52" t="s">
        <v>1</v>
      </c>
      <c r="G52" t="s">
        <v>1845</v>
      </c>
      <c r="H52">
        <v>8685.8208780000004</v>
      </c>
      <c r="I52">
        <v>8701.0228349999998</v>
      </c>
      <c r="J52" s="5">
        <f t="shared" si="0"/>
        <v>15.201956999999311</v>
      </c>
      <c r="K52">
        <f t="shared" si="1"/>
        <v>0.17471459721780297</v>
      </c>
      <c r="L52" t="str">
        <f t="shared" si="2"/>
        <v>1+BTCUSD+buyTraderID_1</v>
      </c>
      <c r="M52">
        <f ca="1">VLOOKUP(L52,'UTPM10 (bench)'!$L$1:$T$49,6,FALSE)</f>
        <v>239.50145369133713</v>
      </c>
      <c r="N52">
        <f ca="1">VLOOKUP(L52,'UTPM10 (bench)'!$L$1:$T$49,7,FALSE)</f>
        <v>1.5282630533882209</v>
      </c>
      <c r="O52" t="b">
        <f t="shared" ca="1" si="3"/>
        <v>0</v>
      </c>
    </row>
    <row r="53" spans="1:15" hidden="1" x14ac:dyDescent="0.25">
      <c r="A53">
        <v>1</v>
      </c>
      <c r="B53" t="s">
        <v>4582</v>
      </c>
      <c r="C53" t="s">
        <v>4947</v>
      </c>
      <c r="D53" t="s">
        <v>4948</v>
      </c>
      <c r="E53" t="s">
        <v>37</v>
      </c>
      <c r="F53" t="s">
        <v>5</v>
      </c>
      <c r="G53" t="s">
        <v>3166</v>
      </c>
      <c r="H53">
        <v>8685.8208780000004</v>
      </c>
      <c r="I53">
        <v>8691.5754159999997</v>
      </c>
      <c r="J53" s="5">
        <f t="shared" si="0"/>
        <v>5.7545379999992292</v>
      </c>
      <c r="K53">
        <f t="shared" si="1"/>
        <v>6.6208227215125037E-2</v>
      </c>
      <c r="L53" t="str">
        <f t="shared" si="2"/>
        <v>1+BTCUSD+sellTraderID_2</v>
      </c>
      <c r="M53">
        <f ca="1">VLOOKUP(L53,'UTPM10 (bench)'!$L$1:$T$49,6,FALSE)</f>
        <v>282.27696001842133</v>
      </c>
      <c r="N53">
        <f ca="1">VLOOKUP(L53,'UTPM10 (bench)'!$L$1:$T$49,7,FALSE)</f>
        <v>1.5712919752439438</v>
      </c>
      <c r="O53" t="b">
        <f t="shared" ca="1" si="3"/>
        <v>0</v>
      </c>
    </row>
    <row r="54" spans="1:15" hidden="1" x14ac:dyDescent="0.25">
      <c r="A54">
        <v>1</v>
      </c>
      <c r="B54" t="s">
        <v>4582</v>
      </c>
      <c r="C54" t="s">
        <v>4949</v>
      </c>
      <c r="D54" t="s">
        <v>4950</v>
      </c>
      <c r="E54" t="s">
        <v>37</v>
      </c>
      <c r="F54" t="s">
        <v>1</v>
      </c>
      <c r="G54" t="s">
        <v>1845</v>
      </c>
      <c r="H54">
        <v>8685.3779479999994</v>
      </c>
      <c r="I54">
        <v>8685.8208780000004</v>
      </c>
      <c r="J54" s="5">
        <f t="shared" si="0"/>
        <v>0.44293000000106986</v>
      </c>
      <c r="K54">
        <f t="shared" si="1"/>
        <v>5.099460445044994E-3</v>
      </c>
      <c r="L54" t="str">
        <f t="shared" si="2"/>
        <v>1+BTCUSD+buyTraderID_1</v>
      </c>
      <c r="M54">
        <f ca="1">VLOOKUP(L54,'UTPM10 (bench)'!$L$1:$T$49,6,FALSE)</f>
        <v>239.50145369133713</v>
      </c>
      <c r="N54">
        <f ca="1">VLOOKUP(L54,'UTPM10 (bench)'!$L$1:$T$49,7,FALSE)</f>
        <v>1.5282630533882209</v>
      </c>
      <c r="O54" t="b">
        <f t="shared" ca="1" si="3"/>
        <v>0</v>
      </c>
    </row>
    <row r="55" spans="1:15" hidden="1" x14ac:dyDescent="0.25">
      <c r="A55">
        <v>1</v>
      </c>
      <c r="B55" t="s">
        <v>4582</v>
      </c>
      <c r="C55" t="s">
        <v>4949</v>
      </c>
      <c r="D55" t="s">
        <v>4950</v>
      </c>
      <c r="E55" t="s">
        <v>37</v>
      </c>
      <c r="F55" t="s">
        <v>6</v>
      </c>
      <c r="G55" t="s">
        <v>3166</v>
      </c>
      <c r="H55">
        <v>8685.3779479999994</v>
      </c>
      <c r="I55">
        <v>8685.8208780000004</v>
      </c>
      <c r="J55" s="5">
        <f t="shared" si="0"/>
        <v>0.44293000000106986</v>
      </c>
      <c r="K55">
        <f t="shared" si="1"/>
        <v>5.099460445044994E-3</v>
      </c>
      <c r="L55" t="str">
        <f t="shared" si="2"/>
        <v>1+BTCUSD+sellTraderID_3</v>
      </c>
      <c r="M55">
        <f ca="1">VLOOKUP(L55,'UTPM10 (bench)'!$L$1:$T$49,6,FALSE)</f>
        <v>180.27289010394836</v>
      </c>
      <c r="N55">
        <f ca="1">VLOOKUP(L55,'UTPM10 (bench)'!$L$1:$T$49,7,FALSE)</f>
        <v>1.2201372745227017</v>
      </c>
      <c r="O55" t="b">
        <f t="shared" ca="1" si="3"/>
        <v>0</v>
      </c>
    </row>
    <row r="56" spans="1:15" hidden="1" x14ac:dyDescent="0.25">
      <c r="A56">
        <v>1</v>
      </c>
      <c r="B56" t="s">
        <v>4582</v>
      </c>
      <c r="C56" t="s">
        <v>4951</v>
      </c>
      <c r="D56" t="s">
        <v>4952</v>
      </c>
      <c r="E56" t="s">
        <v>37</v>
      </c>
      <c r="F56" t="s">
        <v>3</v>
      </c>
      <c r="G56" t="s">
        <v>1845</v>
      </c>
      <c r="H56">
        <v>8618.1675699999996</v>
      </c>
      <c r="I56">
        <v>8685.3779479999994</v>
      </c>
      <c r="J56" s="5">
        <f t="shared" si="0"/>
        <v>67.210377999999764</v>
      </c>
      <c r="K56">
        <f t="shared" si="1"/>
        <v>0.77383365931100834</v>
      </c>
      <c r="L56" t="str">
        <f t="shared" si="2"/>
        <v>1+BTCUSD+buyTraderID_3</v>
      </c>
      <c r="M56">
        <f ca="1">VLOOKUP(L56,'UTPM10 (bench)'!$L$1:$T$49,6,FALSE)</f>
        <v>217.61247425499047</v>
      </c>
      <c r="N56">
        <f ca="1">VLOOKUP(L56,'UTPM10 (bench)'!$L$1:$T$49,7,FALSE)</f>
        <v>1.2051601827386023</v>
      </c>
      <c r="O56" t="b">
        <f t="shared" ca="1" si="3"/>
        <v>0</v>
      </c>
    </row>
    <row r="57" spans="1:15" hidden="1" x14ac:dyDescent="0.25">
      <c r="A57">
        <v>1</v>
      </c>
      <c r="B57" t="s">
        <v>4582</v>
      </c>
      <c r="C57" t="s">
        <v>4951</v>
      </c>
      <c r="D57" t="s">
        <v>4952</v>
      </c>
      <c r="E57" t="s">
        <v>37</v>
      </c>
      <c r="F57" t="s">
        <v>4</v>
      </c>
      <c r="G57" t="s">
        <v>3166</v>
      </c>
      <c r="H57">
        <v>8618.1675699999996</v>
      </c>
      <c r="I57">
        <v>8685.3779479999994</v>
      </c>
      <c r="J57" s="5">
        <f t="shared" si="0"/>
        <v>67.210377999999764</v>
      </c>
      <c r="K57">
        <f t="shared" si="1"/>
        <v>0.77383365931100834</v>
      </c>
      <c r="L57" t="str">
        <f t="shared" si="2"/>
        <v>1+BTCUSD+sellTraderID_1</v>
      </c>
      <c r="M57">
        <f ca="1">VLOOKUP(L57,'UTPM10 (bench)'!$L$1:$T$49,6,FALSE)</f>
        <v>223.52423878319752</v>
      </c>
      <c r="N57">
        <f ca="1">VLOOKUP(L57,'UTPM10 (bench)'!$L$1:$T$49,7,FALSE)</f>
        <v>1.3292647155091295</v>
      </c>
      <c r="O57" t="b">
        <f t="shared" ca="1" si="3"/>
        <v>0</v>
      </c>
    </row>
    <row r="58" spans="1:15" hidden="1" x14ac:dyDescent="0.25">
      <c r="A58">
        <v>1</v>
      </c>
      <c r="B58" t="s">
        <v>4582</v>
      </c>
      <c r="C58" t="s">
        <v>4953</v>
      </c>
      <c r="D58" t="s">
        <v>4954</v>
      </c>
      <c r="E58" t="s">
        <v>37</v>
      </c>
      <c r="F58" t="s">
        <v>3</v>
      </c>
      <c r="G58" t="s">
        <v>1845</v>
      </c>
      <c r="H58">
        <v>8645.3270869999997</v>
      </c>
      <c r="I58">
        <v>8657.4381950000006</v>
      </c>
      <c r="J58" s="5">
        <f t="shared" si="0"/>
        <v>12.111108000000968</v>
      </c>
      <c r="K58">
        <f t="shared" si="1"/>
        <v>0.13989251470481873</v>
      </c>
      <c r="L58" t="str">
        <f t="shared" si="2"/>
        <v>1+BTCUSD+buyTraderID_3</v>
      </c>
      <c r="M58">
        <f ca="1">VLOOKUP(L58,'UTPM10 (bench)'!$L$1:$T$49,6,FALSE)</f>
        <v>217.61247425499047</v>
      </c>
      <c r="N58">
        <f ca="1">VLOOKUP(L58,'UTPM10 (bench)'!$L$1:$T$49,7,FALSE)</f>
        <v>1.2051601827386023</v>
      </c>
      <c r="O58" t="b">
        <f t="shared" ca="1" si="3"/>
        <v>0</v>
      </c>
    </row>
    <row r="59" spans="1:15" hidden="1" x14ac:dyDescent="0.25">
      <c r="A59">
        <v>1</v>
      </c>
      <c r="B59" t="s">
        <v>4582</v>
      </c>
      <c r="C59" t="s">
        <v>4953</v>
      </c>
      <c r="D59" t="s">
        <v>4954</v>
      </c>
      <c r="E59" t="s">
        <v>37</v>
      </c>
      <c r="F59" t="s">
        <v>4</v>
      </c>
      <c r="G59" t="s">
        <v>3166</v>
      </c>
      <c r="H59">
        <v>8645.3270869999997</v>
      </c>
      <c r="I59">
        <v>8657.4381950000006</v>
      </c>
      <c r="J59" s="5">
        <f t="shared" si="0"/>
        <v>12.111108000000968</v>
      </c>
      <c r="K59">
        <f t="shared" si="1"/>
        <v>0.13989251470481873</v>
      </c>
      <c r="L59" t="str">
        <f t="shared" si="2"/>
        <v>1+BTCUSD+sellTraderID_1</v>
      </c>
      <c r="M59">
        <f ca="1">VLOOKUP(L59,'UTPM10 (bench)'!$L$1:$T$49,6,FALSE)</f>
        <v>223.52423878319752</v>
      </c>
      <c r="N59">
        <f ca="1">VLOOKUP(L59,'UTPM10 (bench)'!$L$1:$T$49,7,FALSE)</f>
        <v>1.3292647155091295</v>
      </c>
      <c r="O59" t="b">
        <f t="shared" ca="1" si="3"/>
        <v>0</v>
      </c>
    </row>
    <row r="60" spans="1:15" hidden="1" x14ac:dyDescent="0.25">
      <c r="A60">
        <v>1</v>
      </c>
      <c r="B60" t="s">
        <v>4582</v>
      </c>
      <c r="C60" t="s">
        <v>4955</v>
      </c>
      <c r="D60" t="s">
        <v>4956</v>
      </c>
      <c r="E60" t="s">
        <v>37</v>
      </c>
      <c r="F60" t="s">
        <v>3</v>
      </c>
      <c r="G60" t="s">
        <v>1845</v>
      </c>
      <c r="H60">
        <v>8685.6607260000001</v>
      </c>
      <c r="I60">
        <v>8645.3270869999997</v>
      </c>
      <c r="J60" s="5">
        <f t="shared" si="0"/>
        <v>40.333639000000403</v>
      </c>
      <c r="K60">
        <f t="shared" si="1"/>
        <v>0.46653687702169416</v>
      </c>
      <c r="L60" t="str">
        <f t="shared" si="2"/>
        <v>1+BTCUSD+buyTraderID_3</v>
      </c>
      <c r="M60">
        <f ca="1">VLOOKUP(L60,'UTPM10 (bench)'!$L$1:$T$49,6,FALSE)</f>
        <v>217.61247425499047</v>
      </c>
      <c r="N60">
        <f ca="1">VLOOKUP(L60,'UTPM10 (bench)'!$L$1:$T$49,7,FALSE)</f>
        <v>1.2051601827386023</v>
      </c>
      <c r="O60" t="b">
        <f t="shared" ca="1" si="3"/>
        <v>0</v>
      </c>
    </row>
    <row r="61" spans="1:15" hidden="1" x14ac:dyDescent="0.25">
      <c r="A61">
        <v>1</v>
      </c>
      <c r="B61" t="s">
        <v>4582</v>
      </c>
      <c r="C61" t="s">
        <v>4955</v>
      </c>
      <c r="D61" t="s">
        <v>4956</v>
      </c>
      <c r="E61" t="s">
        <v>37</v>
      </c>
      <c r="F61" t="s">
        <v>5</v>
      </c>
      <c r="G61" t="s">
        <v>3166</v>
      </c>
      <c r="H61">
        <v>8685.6607260000001</v>
      </c>
      <c r="I61">
        <v>8645.3270869999997</v>
      </c>
      <c r="J61" s="5">
        <f t="shared" si="0"/>
        <v>40.333639000000403</v>
      </c>
      <c r="K61">
        <f t="shared" si="1"/>
        <v>0.46653687702169416</v>
      </c>
      <c r="L61" t="str">
        <f t="shared" si="2"/>
        <v>1+BTCUSD+sellTraderID_2</v>
      </c>
      <c r="M61">
        <f ca="1">VLOOKUP(L61,'UTPM10 (bench)'!$L$1:$T$49,6,FALSE)</f>
        <v>282.27696001842133</v>
      </c>
      <c r="N61">
        <f ca="1">VLOOKUP(L61,'UTPM10 (bench)'!$L$1:$T$49,7,FALSE)</f>
        <v>1.5712919752439438</v>
      </c>
      <c r="O61" t="b">
        <f t="shared" ca="1" si="3"/>
        <v>0</v>
      </c>
    </row>
    <row r="62" spans="1:15" hidden="1" x14ac:dyDescent="0.25">
      <c r="A62">
        <v>1</v>
      </c>
      <c r="B62" t="s">
        <v>4582</v>
      </c>
      <c r="C62" t="s">
        <v>4957</v>
      </c>
      <c r="D62" t="s">
        <v>4958</v>
      </c>
      <c r="E62" t="s">
        <v>37</v>
      </c>
      <c r="F62" t="s">
        <v>2</v>
      </c>
      <c r="G62" t="s">
        <v>1845</v>
      </c>
      <c r="H62">
        <v>8713.0359210000006</v>
      </c>
      <c r="I62">
        <v>8685.6607260000001</v>
      </c>
      <c r="J62" s="5">
        <f t="shared" si="0"/>
        <v>27.375195000000531</v>
      </c>
      <c r="K62">
        <f t="shared" si="1"/>
        <v>0.3151768859455279</v>
      </c>
      <c r="L62" t="str">
        <f t="shared" si="2"/>
        <v>1+BTCUSD+buyTraderID_2</v>
      </c>
      <c r="M62">
        <f ca="1">VLOOKUP(L62,'UTPM10 (bench)'!$L$1:$T$49,6,FALSE)</f>
        <v>241.25464813732322</v>
      </c>
      <c r="N62">
        <f ca="1">VLOOKUP(L62,'UTPM10 (bench)'!$L$1:$T$49,7,FALSE)</f>
        <v>1.4211900338372172</v>
      </c>
      <c r="O62" t="b">
        <f t="shared" ca="1" si="3"/>
        <v>0</v>
      </c>
    </row>
    <row r="63" spans="1:15" hidden="1" x14ac:dyDescent="0.25">
      <c r="A63">
        <v>1</v>
      </c>
      <c r="B63" t="s">
        <v>4582</v>
      </c>
      <c r="C63" t="s">
        <v>4957</v>
      </c>
      <c r="D63" t="s">
        <v>4958</v>
      </c>
      <c r="E63" t="s">
        <v>37</v>
      </c>
      <c r="F63" t="s">
        <v>5</v>
      </c>
      <c r="G63" t="s">
        <v>3166</v>
      </c>
      <c r="H63">
        <v>8713.0359210000006</v>
      </c>
      <c r="I63">
        <v>8685.6607260000001</v>
      </c>
      <c r="J63" s="5">
        <f t="shared" si="0"/>
        <v>27.375195000000531</v>
      </c>
      <c r="K63">
        <f t="shared" si="1"/>
        <v>0.3151768859455279</v>
      </c>
      <c r="L63" t="str">
        <f t="shared" si="2"/>
        <v>1+BTCUSD+sellTraderID_2</v>
      </c>
      <c r="M63">
        <f ca="1">VLOOKUP(L63,'UTPM10 (bench)'!$L$1:$T$49,6,FALSE)</f>
        <v>282.27696001842133</v>
      </c>
      <c r="N63">
        <f ca="1">VLOOKUP(L63,'UTPM10 (bench)'!$L$1:$T$49,7,FALSE)</f>
        <v>1.5712919752439438</v>
      </c>
      <c r="O63" t="b">
        <f t="shared" ca="1" si="3"/>
        <v>0</v>
      </c>
    </row>
    <row r="64" spans="1:15" hidden="1" x14ac:dyDescent="0.25">
      <c r="A64">
        <v>1</v>
      </c>
      <c r="B64" t="s">
        <v>4582</v>
      </c>
      <c r="C64" t="s">
        <v>4959</v>
      </c>
      <c r="D64" t="s">
        <v>4960</v>
      </c>
      <c r="E64" t="s">
        <v>37</v>
      </c>
      <c r="F64" t="s">
        <v>3</v>
      </c>
      <c r="G64" t="s">
        <v>1845</v>
      </c>
      <c r="H64">
        <v>8676.7642149999992</v>
      </c>
      <c r="I64">
        <v>8700.6481199999998</v>
      </c>
      <c r="J64" s="5">
        <f t="shared" si="0"/>
        <v>23.883905000000595</v>
      </c>
      <c r="K64">
        <f t="shared" si="1"/>
        <v>0.27450719383880329</v>
      </c>
      <c r="L64" t="str">
        <f t="shared" si="2"/>
        <v>1+BTCUSD+buyTraderID_3</v>
      </c>
      <c r="M64">
        <f ca="1">VLOOKUP(L64,'UTPM10 (bench)'!$L$1:$T$49,6,FALSE)</f>
        <v>217.61247425499047</v>
      </c>
      <c r="N64">
        <f ca="1">VLOOKUP(L64,'UTPM10 (bench)'!$L$1:$T$49,7,FALSE)</f>
        <v>1.2051601827386023</v>
      </c>
      <c r="O64" t="b">
        <f t="shared" ca="1" si="3"/>
        <v>0</v>
      </c>
    </row>
    <row r="65" spans="1:15" hidden="1" x14ac:dyDescent="0.25">
      <c r="A65">
        <v>1</v>
      </c>
      <c r="B65" t="s">
        <v>4582</v>
      </c>
      <c r="C65" t="s">
        <v>4959</v>
      </c>
      <c r="D65" t="s">
        <v>4960</v>
      </c>
      <c r="E65" t="s">
        <v>37</v>
      </c>
      <c r="F65" t="s">
        <v>6</v>
      </c>
      <c r="G65" t="s">
        <v>3166</v>
      </c>
      <c r="H65">
        <v>8676.7642149999992</v>
      </c>
      <c r="I65">
        <v>8700.6481199999998</v>
      </c>
      <c r="J65" s="5">
        <f t="shared" si="0"/>
        <v>23.883905000000595</v>
      </c>
      <c r="K65">
        <f t="shared" si="1"/>
        <v>0.27450719383880329</v>
      </c>
      <c r="L65" t="str">
        <f t="shared" si="2"/>
        <v>1+BTCUSD+sellTraderID_3</v>
      </c>
      <c r="M65">
        <f ca="1">VLOOKUP(L65,'UTPM10 (bench)'!$L$1:$T$49,6,FALSE)</f>
        <v>180.27289010394836</v>
      </c>
      <c r="N65">
        <f ca="1">VLOOKUP(L65,'UTPM10 (bench)'!$L$1:$T$49,7,FALSE)</f>
        <v>1.2201372745227017</v>
      </c>
      <c r="O65" t="b">
        <f t="shared" ca="1" si="3"/>
        <v>0</v>
      </c>
    </row>
    <row r="66" spans="1:15" hidden="1" x14ac:dyDescent="0.25">
      <c r="A66">
        <v>1</v>
      </c>
      <c r="B66" t="s">
        <v>4582</v>
      </c>
      <c r="C66" t="s">
        <v>4961</v>
      </c>
      <c r="D66" t="s">
        <v>4962</v>
      </c>
      <c r="E66" t="s">
        <v>37</v>
      </c>
      <c r="F66" t="s">
        <v>2</v>
      </c>
      <c r="G66" t="s">
        <v>1845</v>
      </c>
      <c r="H66">
        <v>8687.3443640000005</v>
      </c>
      <c r="I66">
        <v>8676.7642149999992</v>
      </c>
      <c r="J66" s="5">
        <f t="shared" si="0"/>
        <v>10.580149000001256</v>
      </c>
      <c r="K66">
        <f t="shared" si="1"/>
        <v>0.12193657379453474</v>
      </c>
      <c r="L66" t="str">
        <f t="shared" si="2"/>
        <v>1+BTCUSD+buyTraderID_2</v>
      </c>
      <c r="M66">
        <f ca="1">VLOOKUP(L66,'UTPM10 (bench)'!$L$1:$T$49,6,FALSE)</f>
        <v>241.25464813732322</v>
      </c>
      <c r="N66">
        <f ca="1">VLOOKUP(L66,'UTPM10 (bench)'!$L$1:$T$49,7,FALSE)</f>
        <v>1.4211900338372172</v>
      </c>
      <c r="O66" t="b">
        <f t="shared" ca="1" si="3"/>
        <v>0</v>
      </c>
    </row>
    <row r="67" spans="1:15" hidden="1" x14ac:dyDescent="0.25">
      <c r="A67">
        <v>1</v>
      </c>
      <c r="B67" t="s">
        <v>4582</v>
      </c>
      <c r="C67" t="s">
        <v>4963</v>
      </c>
      <c r="D67" t="s">
        <v>4964</v>
      </c>
      <c r="E67" t="s">
        <v>37</v>
      </c>
      <c r="F67" t="s">
        <v>5</v>
      </c>
      <c r="G67" t="s">
        <v>3166</v>
      </c>
      <c r="H67">
        <v>8703.7340440000007</v>
      </c>
      <c r="I67">
        <v>8676.7642149999992</v>
      </c>
      <c r="J67" s="5">
        <f t="shared" ref="J67:J130" si="4">ABS(H67-I67)</f>
        <v>26.969829000001482</v>
      </c>
      <c r="K67">
        <f t="shared" ref="K67:K130" si="5">100*J67/I67</f>
        <v>0.31082818815541002</v>
      </c>
      <c r="L67" t="str">
        <f t="shared" ref="L67:L130" si="6">A67&amp;"+"&amp;F67</f>
        <v>1+BTCUSD+sellTraderID_2</v>
      </c>
      <c r="M67">
        <f ca="1">VLOOKUP(L67,'UTPM10 (bench)'!$L$1:$T$49,6,FALSE)</f>
        <v>282.27696001842133</v>
      </c>
      <c r="N67">
        <f ca="1">VLOOKUP(L67,'UTPM10 (bench)'!$L$1:$T$49,7,FALSE)</f>
        <v>1.5712919752439438</v>
      </c>
      <c r="O67" t="b">
        <f t="shared" ref="O67:O130" ca="1" si="7">AND(J67&gt;M67,K67&gt;N67)</f>
        <v>0</v>
      </c>
    </row>
    <row r="68" spans="1:15" hidden="1" x14ac:dyDescent="0.25">
      <c r="A68">
        <v>1</v>
      </c>
      <c r="B68" t="s">
        <v>4582</v>
      </c>
      <c r="C68" t="s">
        <v>4965</v>
      </c>
      <c r="D68" t="s">
        <v>4966</v>
      </c>
      <c r="E68" t="s">
        <v>37</v>
      </c>
      <c r="F68" t="s">
        <v>3</v>
      </c>
      <c r="G68" t="s">
        <v>1845</v>
      </c>
      <c r="H68">
        <v>8677.1471070000007</v>
      </c>
      <c r="I68">
        <v>8687.3443640000005</v>
      </c>
      <c r="J68" s="5">
        <f t="shared" si="4"/>
        <v>10.197256999999809</v>
      </c>
      <c r="K68">
        <f t="shared" si="5"/>
        <v>0.11738060070758591</v>
      </c>
      <c r="L68" t="str">
        <f t="shared" si="6"/>
        <v>1+BTCUSD+buyTraderID_3</v>
      </c>
      <c r="M68">
        <f ca="1">VLOOKUP(L68,'UTPM10 (bench)'!$L$1:$T$49,6,FALSE)</f>
        <v>217.61247425499047</v>
      </c>
      <c r="N68">
        <f ca="1">VLOOKUP(L68,'UTPM10 (bench)'!$L$1:$T$49,7,FALSE)</f>
        <v>1.2051601827386023</v>
      </c>
      <c r="O68" t="b">
        <f t="shared" ca="1" si="7"/>
        <v>0</v>
      </c>
    </row>
    <row r="69" spans="1:15" hidden="1" x14ac:dyDescent="0.25">
      <c r="A69">
        <v>1</v>
      </c>
      <c r="B69" t="s">
        <v>4582</v>
      </c>
      <c r="C69" t="s">
        <v>4965</v>
      </c>
      <c r="D69" t="s">
        <v>4966</v>
      </c>
      <c r="E69" t="s">
        <v>37</v>
      </c>
      <c r="F69" t="s">
        <v>4</v>
      </c>
      <c r="G69" t="s">
        <v>3166</v>
      </c>
      <c r="H69">
        <v>8677.1471070000007</v>
      </c>
      <c r="I69">
        <v>8703.7340440000007</v>
      </c>
      <c r="J69" s="5">
        <f t="shared" si="4"/>
        <v>26.586937000000034</v>
      </c>
      <c r="K69">
        <f t="shared" si="5"/>
        <v>0.30546587091925198</v>
      </c>
      <c r="L69" t="str">
        <f t="shared" si="6"/>
        <v>1+BTCUSD+sellTraderID_1</v>
      </c>
      <c r="M69">
        <f ca="1">VLOOKUP(L69,'UTPM10 (bench)'!$L$1:$T$49,6,FALSE)</f>
        <v>223.52423878319752</v>
      </c>
      <c r="N69">
        <f ca="1">VLOOKUP(L69,'UTPM10 (bench)'!$L$1:$T$49,7,FALSE)</f>
        <v>1.3292647155091295</v>
      </c>
      <c r="O69" t="b">
        <f t="shared" ca="1" si="7"/>
        <v>0</v>
      </c>
    </row>
    <row r="70" spans="1:15" hidden="1" x14ac:dyDescent="0.25">
      <c r="A70">
        <v>1</v>
      </c>
      <c r="B70" t="s">
        <v>4582</v>
      </c>
      <c r="C70" t="s">
        <v>4967</v>
      </c>
      <c r="D70" t="s">
        <v>4968</v>
      </c>
      <c r="E70" t="s">
        <v>37</v>
      </c>
      <c r="F70" t="s">
        <v>2</v>
      </c>
      <c r="G70" t="s">
        <v>1845</v>
      </c>
      <c r="H70">
        <v>8685.6117140000006</v>
      </c>
      <c r="I70">
        <v>8677.1471070000007</v>
      </c>
      <c r="J70" s="5">
        <f t="shared" si="4"/>
        <v>8.4646069999998872</v>
      </c>
      <c r="K70">
        <f t="shared" si="5"/>
        <v>9.7550576193082467E-2</v>
      </c>
      <c r="L70" t="str">
        <f t="shared" si="6"/>
        <v>1+BTCUSD+buyTraderID_2</v>
      </c>
      <c r="M70">
        <f ca="1">VLOOKUP(L70,'UTPM10 (bench)'!$L$1:$T$49,6,FALSE)</f>
        <v>241.25464813732322</v>
      </c>
      <c r="N70">
        <f ca="1">VLOOKUP(L70,'UTPM10 (bench)'!$L$1:$T$49,7,FALSE)</f>
        <v>1.4211900338372172</v>
      </c>
      <c r="O70" t="b">
        <f t="shared" ca="1" si="7"/>
        <v>0</v>
      </c>
    </row>
    <row r="71" spans="1:15" hidden="1" x14ac:dyDescent="0.25">
      <c r="A71">
        <v>1</v>
      </c>
      <c r="B71" t="s">
        <v>4582</v>
      </c>
      <c r="C71" t="s">
        <v>4967</v>
      </c>
      <c r="D71" t="s">
        <v>4968</v>
      </c>
      <c r="E71" t="s">
        <v>37</v>
      </c>
      <c r="F71" t="s">
        <v>6</v>
      </c>
      <c r="G71" t="s">
        <v>3166</v>
      </c>
      <c r="H71">
        <v>8685.6117140000006</v>
      </c>
      <c r="I71">
        <v>8677.1471070000007</v>
      </c>
      <c r="J71" s="5">
        <f t="shared" si="4"/>
        <v>8.4646069999998872</v>
      </c>
      <c r="K71">
        <f t="shared" si="5"/>
        <v>9.7550576193082467E-2</v>
      </c>
      <c r="L71" t="str">
        <f t="shared" si="6"/>
        <v>1+BTCUSD+sellTraderID_3</v>
      </c>
      <c r="M71">
        <f ca="1">VLOOKUP(L71,'UTPM10 (bench)'!$L$1:$T$49,6,FALSE)</f>
        <v>180.27289010394836</v>
      </c>
      <c r="N71">
        <f ca="1">VLOOKUP(L71,'UTPM10 (bench)'!$L$1:$T$49,7,FALSE)</f>
        <v>1.2201372745227017</v>
      </c>
      <c r="O71" t="b">
        <f t="shared" ca="1" si="7"/>
        <v>0</v>
      </c>
    </row>
    <row r="72" spans="1:15" hidden="1" x14ac:dyDescent="0.25">
      <c r="A72">
        <v>1</v>
      </c>
      <c r="B72" t="s">
        <v>4582</v>
      </c>
      <c r="C72" t="s">
        <v>4969</v>
      </c>
      <c r="D72" t="s">
        <v>4970</v>
      </c>
      <c r="E72" t="s">
        <v>37</v>
      </c>
      <c r="F72" t="s">
        <v>3</v>
      </c>
      <c r="G72" t="s">
        <v>1845</v>
      </c>
      <c r="H72">
        <v>8713.3657120000007</v>
      </c>
      <c r="I72">
        <v>8685.6117140000006</v>
      </c>
      <c r="J72" s="5">
        <f t="shared" si="4"/>
        <v>27.753998000000138</v>
      </c>
      <c r="K72">
        <f t="shared" si="5"/>
        <v>0.31953993470908382</v>
      </c>
      <c r="L72" t="str">
        <f t="shared" si="6"/>
        <v>1+BTCUSD+buyTraderID_3</v>
      </c>
      <c r="M72">
        <f ca="1">VLOOKUP(L72,'UTPM10 (bench)'!$L$1:$T$49,6,FALSE)</f>
        <v>217.61247425499047</v>
      </c>
      <c r="N72">
        <f ca="1">VLOOKUP(L72,'UTPM10 (bench)'!$L$1:$T$49,7,FALSE)</f>
        <v>1.2051601827386023</v>
      </c>
      <c r="O72" t="b">
        <f t="shared" ca="1" si="7"/>
        <v>0</v>
      </c>
    </row>
    <row r="73" spans="1:15" hidden="1" x14ac:dyDescent="0.25">
      <c r="A73">
        <v>1</v>
      </c>
      <c r="B73" t="s">
        <v>4582</v>
      </c>
      <c r="C73" t="s">
        <v>4969</v>
      </c>
      <c r="D73" t="s">
        <v>4970</v>
      </c>
      <c r="E73" t="s">
        <v>37</v>
      </c>
      <c r="F73" t="s">
        <v>6</v>
      </c>
      <c r="G73" t="s">
        <v>3166</v>
      </c>
      <c r="H73">
        <v>8713.3657120000007</v>
      </c>
      <c r="I73">
        <v>8685.6117140000006</v>
      </c>
      <c r="J73" s="5">
        <f t="shared" si="4"/>
        <v>27.753998000000138</v>
      </c>
      <c r="K73">
        <f t="shared" si="5"/>
        <v>0.31953993470908382</v>
      </c>
      <c r="L73" t="str">
        <f t="shared" si="6"/>
        <v>1+BTCUSD+sellTraderID_3</v>
      </c>
      <c r="M73">
        <f ca="1">VLOOKUP(L73,'UTPM10 (bench)'!$L$1:$T$49,6,FALSE)</f>
        <v>180.27289010394836</v>
      </c>
      <c r="N73">
        <f ca="1">VLOOKUP(L73,'UTPM10 (bench)'!$L$1:$T$49,7,FALSE)</f>
        <v>1.2201372745227017</v>
      </c>
      <c r="O73" t="b">
        <f t="shared" ca="1" si="7"/>
        <v>0</v>
      </c>
    </row>
    <row r="74" spans="1:15" hidden="1" x14ac:dyDescent="0.25">
      <c r="A74">
        <v>1</v>
      </c>
      <c r="B74" t="s">
        <v>4582</v>
      </c>
      <c r="C74" t="s">
        <v>4971</v>
      </c>
      <c r="D74" t="s">
        <v>4972</v>
      </c>
      <c r="E74" t="s">
        <v>37</v>
      </c>
      <c r="F74" t="s">
        <v>2</v>
      </c>
      <c r="G74" t="s">
        <v>1845</v>
      </c>
      <c r="H74">
        <v>8717.1381170000004</v>
      </c>
      <c r="I74">
        <v>8713.3657120000007</v>
      </c>
      <c r="J74" s="5">
        <f t="shared" si="4"/>
        <v>3.7724049999997078</v>
      </c>
      <c r="K74">
        <f t="shared" si="5"/>
        <v>4.3294464213803993E-2</v>
      </c>
      <c r="L74" t="str">
        <f t="shared" si="6"/>
        <v>1+BTCUSD+buyTraderID_2</v>
      </c>
      <c r="M74">
        <f ca="1">VLOOKUP(L74,'UTPM10 (bench)'!$L$1:$T$49,6,FALSE)</f>
        <v>241.25464813732322</v>
      </c>
      <c r="N74">
        <f ca="1">VLOOKUP(L74,'UTPM10 (bench)'!$L$1:$T$49,7,FALSE)</f>
        <v>1.4211900338372172</v>
      </c>
      <c r="O74" t="b">
        <f t="shared" ca="1" si="7"/>
        <v>0</v>
      </c>
    </row>
    <row r="75" spans="1:15" hidden="1" x14ac:dyDescent="0.25">
      <c r="A75">
        <v>1</v>
      </c>
      <c r="B75" t="s">
        <v>4582</v>
      </c>
      <c r="C75" t="s">
        <v>4971</v>
      </c>
      <c r="D75" t="s">
        <v>4972</v>
      </c>
      <c r="E75" t="s">
        <v>37</v>
      </c>
      <c r="F75" t="s">
        <v>4</v>
      </c>
      <c r="G75" t="s">
        <v>3166</v>
      </c>
      <c r="H75">
        <v>8717.1381170000004</v>
      </c>
      <c r="I75">
        <v>8713.3657120000007</v>
      </c>
      <c r="J75" s="5">
        <f t="shared" si="4"/>
        <v>3.7724049999997078</v>
      </c>
      <c r="K75">
        <f t="shared" si="5"/>
        <v>4.3294464213803993E-2</v>
      </c>
      <c r="L75" t="str">
        <f t="shared" si="6"/>
        <v>1+BTCUSD+sellTraderID_1</v>
      </c>
      <c r="M75">
        <f ca="1">VLOOKUP(L75,'UTPM10 (bench)'!$L$1:$T$49,6,FALSE)</f>
        <v>223.52423878319752</v>
      </c>
      <c r="N75">
        <f ca="1">VLOOKUP(L75,'UTPM10 (bench)'!$L$1:$T$49,7,FALSE)</f>
        <v>1.3292647155091295</v>
      </c>
      <c r="O75" t="b">
        <f t="shared" ca="1" si="7"/>
        <v>0</v>
      </c>
    </row>
    <row r="76" spans="1:15" hidden="1" x14ac:dyDescent="0.25">
      <c r="A76">
        <v>1</v>
      </c>
      <c r="B76" t="s">
        <v>4582</v>
      </c>
      <c r="C76" t="s">
        <v>4973</v>
      </c>
      <c r="D76" t="s">
        <v>4974</v>
      </c>
      <c r="E76" t="s">
        <v>37</v>
      </c>
      <c r="F76" t="s">
        <v>6</v>
      </c>
      <c r="G76" t="s">
        <v>3166</v>
      </c>
      <c r="H76">
        <v>8634.041604</v>
      </c>
      <c r="I76">
        <v>8717.1381170000004</v>
      </c>
      <c r="J76" s="5">
        <f t="shared" si="4"/>
        <v>83.096513000000414</v>
      </c>
      <c r="K76">
        <f t="shared" si="5"/>
        <v>0.95325451868139088</v>
      </c>
      <c r="L76" t="str">
        <f t="shared" si="6"/>
        <v>1+BTCUSD+sellTraderID_3</v>
      </c>
      <c r="M76">
        <f ca="1">VLOOKUP(L76,'UTPM10 (bench)'!$L$1:$T$49,6,FALSE)</f>
        <v>180.27289010394836</v>
      </c>
      <c r="N76">
        <f ca="1">VLOOKUP(L76,'UTPM10 (bench)'!$L$1:$T$49,7,FALSE)</f>
        <v>1.2201372745227017</v>
      </c>
      <c r="O76" t="b">
        <f t="shared" ca="1" si="7"/>
        <v>0</v>
      </c>
    </row>
    <row r="77" spans="1:15" hidden="1" x14ac:dyDescent="0.25">
      <c r="A77">
        <v>1</v>
      </c>
      <c r="B77" t="s">
        <v>4582</v>
      </c>
      <c r="C77" t="s">
        <v>4975</v>
      </c>
      <c r="D77" t="s">
        <v>4976</v>
      </c>
      <c r="E77" t="s">
        <v>37</v>
      </c>
      <c r="F77" t="s">
        <v>5</v>
      </c>
      <c r="G77" t="s">
        <v>3166</v>
      </c>
      <c r="H77">
        <v>8695.9611640000003</v>
      </c>
      <c r="I77">
        <v>8634.041604</v>
      </c>
      <c r="J77" s="5">
        <f t="shared" si="4"/>
        <v>61.919560000000274</v>
      </c>
      <c r="K77">
        <f t="shared" si="5"/>
        <v>0.71715614586932297</v>
      </c>
      <c r="L77" t="str">
        <f t="shared" si="6"/>
        <v>1+BTCUSD+sellTraderID_2</v>
      </c>
      <c r="M77">
        <f ca="1">VLOOKUP(L77,'UTPM10 (bench)'!$L$1:$T$49,6,FALSE)</f>
        <v>282.27696001842133</v>
      </c>
      <c r="N77">
        <f ca="1">VLOOKUP(L77,'UTPM10 (bench)'!$L$1:$T$49,7,FALSE)</f>
        <v>1.5712919752439438</v>
      </c>
      <c r="O77" t="b">
        <f t="shared" ca="1" si="7"/>
        <v>0</v>
      </c>
    </row>
    <row r="78" spans="1:15" hidden="1" x14ac:dyDescent="0.25">
      <c r="A78">
        <v>1</v>
      </c>
      <c r="B78" t="s">
        <v>4582</v>
      </c>
      <c r="C78" t="s">
        <v>4977</v>
      </c>
      <c r="D78" t="s">
        <v>4978</v>
      </c>
      <c r="E78" t="s">
        <v>37</v>
      </c>
      <c r="F78" t="s">
        <v>3</v>
      </c>
      <c r="G78" t="s">
        <v>1845</v>
      </c>
      <c r="H78">
        <v>8680.6553989999993</v>
      </c>
      <c r="I78">
        <v>8717.1381170000004</v>
      </c>
      <c r="J78" s="5">
        <f t="shared" si="4"/>
        <v>36.482718000001114</v>
      </c>
      <c r="K78">
        <f t="shared" si="5"/>
        <v>0.41851714989869437</v>
      </c>
      <c r="L78" t="str">
        <f t="shared" si="6"/>
        <v>1+BTCUSD+buyTraderID_3</v>
      </c>
      <c r="M78">
        <f ca="1">VLOOKUP(L78,'UTPM10 (bench)'!$L$1:$T$49,6,FALSE)</f>
        <v>217.61247425499047</v>
      </c>
      <c r="N78">
        <f ca="1">VLOOKUP(L78,'UTPM10 (bench)'!$L$1:$T$49,7,FALSE)</f>
        <v>1.2051601827386023</v>
      </c>
      <c r="O78" t="b">
        <f t="shared" ca="1" si="7"/>
        <v>0</v>
      </c>
    </row>
    <row r="79" spans="1:15" hidden="1" x14ac:dyDescent="0.25">
      <c r="A79">
        <v>1</v>
      </c>
      <c r="B79" t="s">
        <v>4582</v>
      </c>
      <c r="C79" t="s">
        <v>4977</v>
      </c>
      <c r="D79" t="s">
        <v>4978</v>
      </c>
      <c r="E79" t="s">
        <v>37</v>
      </c>
      <c r="F79" t="s">
        <v>5</v>
      </c>
      <c r="G79" t="s">
        <v>3166</v>
      </c>
      <c r="H79">
        <v>8680.6553989999993</v>
      </c>
      <c r="I79">
        <v>8695.9611640000003</v>
      </c>
      <c r="J79" s="5">
        <f t="shared" si="4"/>
        <v>15.305765000000974</v>
      </c>
      <c r="K79">
        <f t="shared" si="5"/>
        <v>0.17601004318377811</v>
      </c>
      <c r="L79" t="str">
        <f t="shared" si="6"/>
        <v>1+BTCUSD+sellTraderID_2</v>
      </c>
      <c r="M79">
        <f ca="1">VLOOKUP(L79,'UTPM10 (bench)'!$L$1:$T$49,6,FALSE)</f>
        <v>282.27696001842133</v>
      </c>
      <c r="N79">
        <f ca="1">VLOOKUP(L79,'UTPM10 (bench)'!$L$1:$T$49,7,FALSE)</f>
        <v>1.5712919752439438</v>
      </c>
      <c r="O79" t="b">
        <f t="shared" ca="1" si="7"/>
        <v>0</v>
      </c>
    </row>
    <row r="80" spans="1:15" hidden="1" x14ac:dyDescent="0.25">
      <c r="A80">
        <v>1</v>
      </c>
      <c r="B80" t="s">
        <v>4582</v>
      </c>
      <c r="C80" t="s">
        <v>4979</v>
      </c>
      <c r="D80" t="s">
        <v>4980</v>
      </c>
      <c r="E80" t="s">
        <v>37</v>
      </c>
      <c r="F80" t="s">
        <v>1</v>
      </c>
      <c r="G80" t="s">
        <v>1845</v>
      </c>
      <c r="H80">
        <v>8669.5261279999995</v>
      </c>
      <c r="I80">
        <v>8662.7782779999998</v>
      </c>
      <c r="J80" s="5">
        <f t="shared" si="4"/>
        <v>6.7478499999997439</v>
      </c>
      <c r="K80">
        <f t="shared" si="5"/>
        <v>7.7894755971494617E-2</v>
      </c>
      <c r="L80" t="str">
        <f t="shared" si="6"/>
        <v>1+BTCUSD+buyTraderID_1</v>
      </c>
      <c r="M80">
        <f ca="1">VLOOKUP(L80,'UTPM10 (bench)'!$L$1:$T$49,6,FALSE)</f>
        <v>239.50145369133713</v>
      </c>
      <c r="N80">
        <f ca="1">VLOOKUP(L80,'UTPM10 (bench)'!$L$1:$T$49,7,FALSE)</f>
        <v>1.5282630533882209</v>
      </c>
      <c r="O80" t="b">
        <f t="shared" ca="1" si="7"/>
        <v>0</v>
      </c>
    </row>
    <row r="81" spans="1:15" hidden="1" x14ac:dyDescent="0.25">
      <c r="A81">
        <v>2</v>
      </c>
      <c r="B81" t="s">
        <v>4582</v>
      </c>
      <c r="C81" t="s">
        <v>4981</v>
      </c>
      <c r="D81" t="s">
        <v>4982</v>
      </c>
      <c r="E81" t="s">
        <v>37</v>
      </c>
      <c r="F81" t="s">
        <v>3</v>
      </c>
      <c r="G81" t="s">
        <v>1845</v>
      </c>
      <c r="H81">
        <v>8678.0315489999994</v>
      </c>
      <c r="I81">
        <v>8710.1074540000009</v>
      </c>
      <c r="J81" s="5">
        <f t="shared" si="4"/>
        <v>32.075905000001512</v>
      </c>
      <c r="K81">
        <f t="shared" si="5"/>
        <v>0.36826072662595088</v>
      </c>
      <c r="L81" t="str">
        <f t="shared" si="6"/>
        <v>2+BTCUSD+buyTraderID_3</v>
      </c>
      <c r="M81">
        <f ca="1">VLOOKUP(L81,'UTPM10 (bench)'!$L$1:$T$49,6,FALSE)</f>
        <v>220.79261460780171</v>
      </c>
      <c r="N81">
        <f ca="1">VLOOKUP(L81,'UTPM10 (bench)'!$L$1:$T$49,7,FALSE)</f>
        <v>1.4227536462283146</v>
      </c>
      <c r="O81" t="b">
        <f t="shared" ca="1" si="7"/>
        <v>0</v>
      </c>
    </row>
    <row r="82" spans="1:15" hidden="1" x14ac:dyDescent="0.25">
      <c r="A82">
        <v>2</v>
      </c>
      <c r="B82" t="s">
        <v>4582</v>
      </c>
      <c r="C82" t="s">
        <v>4981</v>
      </c>
      <c r="D82" t="s">
        <v>4982</v>
      </c>
      <c r="E82" t="s">
        <v>37</v>
      </c>
      <c r="F82" t="s">
        <v>4</v>
      </c>
      <c r="G82" t="s">
        <v>3166</v>
      </c>
      <c r="H82">
        <v>8678.0315489999994</v>
      </c>
      <c r="I82">
        <v>8710.1074540000009</v>
      </c>
      <c r="J82" s="5">
        <f t="shared" si="4"/>
        <v>32.075905000001512</v>
      </c>
      <c r="K82">
        <f t="shared" si="5"/>
        <v>0.36826072662595088</v>
      </c>
      <c r="L82" t="str">
        <f t="shared" si="6"/>
        <v>2+BTCUSD+sellTraderID_1</v>
      </c>
      <c r="M82">
        <f ca="1">VLOOKUP(L82,'UTPM10 (bench)'!$L$1:$T$49,6,FALSE)</f>
        <v>325.66634084602441</v>
      </c>
      <c r="N82">
        <f ca="1">VLOOKUP(L82,'UTPM10 (bench)'!$L$1:$T$49,7,FALSE)</f>
        <v>1.6576711894662322</v>
      </c>
      <c r="O82" t="b">
        <f t="shared" ca="1" si="7"/>
        <v>0</v>
      </c>
    </row>
    <row r="83" spans="1:15" hidden="1" x14ac:dyDescent="0.25">
      <c r="A83">
        <v>2</v>
      </c>
      <c r="B83" t="s">
        <v>4582</v>
      </c>
      <c r="C83" t="s">
        <v>4983</v>
      </c>
      <c r="D83" t="s">
        <v>4984</v>
      </c>
      <c r="E83" t="s">
        <v>37</v>
      </c>
      <c r="F83" t="s">
        <v>3</v>
      </c>
      <c r="G83" t="s">
        <v>1845</v>
      </c>
      <c r="H83">
        <v>8695.0613859999994</v>
      </c>
      <c r="I83">
        <v>8678.0315489999994</v>
      </c>
      <c r="J83" s="5">
        <f t="shared" si="4"/>
        <v>17.029837000000043</v>
      </c>
      <c r="K83">
        <f t="shared" si="5"/>
        <v>0.19624078230001885</v>
      </c>
      <c r="L83" t="str">
        <f t="shared" si="6"/>
        <v>2+BTCUSD+buyTraderID_3</v>
      </c>
      <c r="M83">
        <f ca="1">VLOOKUP(L83,'UTPM10 (bench)'!$L$1:$T$49,6,FALSE)</f>
        <v>220.79261460780171</v>
      </c>
      <c r="N83">
        <f ca="1">VLOOKUP(L83,'UTPM10 (bench)'!$L$1:$T$49,7,FALSE)</f>
        <v>1.4227536462283146</v>
      </c>
      <c r="O83" t="b">
        <f t="shared" ca="1" si="7"/>
        <v>0</v>
      </c>
    </row>
    <row r="84" spans="1:15" hidden="1" x14ac:dyDescent="0.25">
      <c r="A84">
        <v>2</v>
      </c>
      <c r="B84" t="s">
        <v>4582</v>
      </c>
      <c r="C84" t="s">
        <v>4983</v>
      </c>
      <c r="D84" t="s">
        <v>4984</v>
      </c>
      <c r="E84" t="s">
        <v>37</v>
      </c>
      <c r="F84" t="s">
        <v>4</v>
      </c>
      <c r="G84" t="s">
        <v>3166</v>
      </c>
      <c r="H84">
        <v>8695.0613859999994</v>
      </c>
      <c r="I84">
        <v>8678.0315489999994</v>
      </c>
      <c r="J84" s="5">
        <f t="shared" si="4"/>
        <v>17.029837000000043</v>
      </c>
      <c r="K84">
        <f t="shared" si="5"/>
        <v>0.19624078230001885</v>
      </c>
      <c r="L84" t="str">
        <f t="shared" si="6"/>
        <v>2+BTCUSD+sellTraderID_1</v>
      </c>
      <c r="M84">
        <f ca="1">VLOOKUP(L84,'UTPM10 (bench)'!$L$1:$T$49,6,FALSE)</f>
        <v>325.66634084602441</v>
      </c>
      <c r="N84">
        <f ca="1">VLOOKUP(L84,'UTPM10 (bench)'!$L$1:$T$49,7,FALSE)</f>
        <v>1.6576711894662322</v>
      </c>
      <c r="O84" t="b">
        <f t="shared" ca="1" si="7"/>
        <v>0</v>
      </c>
    </row>
    <row r="85" spans="1:15" hidden="1" x14ac:dyDescent="0.25">
      <c r="A85">
        <v>2</v>
      </c>
      <c r="B85" t="s">
        <v>4582</v>
      </c>
      <c r="C85" t="s">
        <v>4985</v>
      </c>
      <c r="D85" t="s">
        <v>4986</v>
      </c>
      <c r="E85" t="s">
        <v>37</v>
      </c>
      <c r="F85" t="s">
        <v>1</v>
      </c>
      <c r="G85" t="s">
        <v>1845</v>
      </c>
      <c r="H85">
        <v>8686.3844939999999</v>
      </c>
      <c r="I85">
        <v>8695.0613859999994</v>
      </c>
      <c r="J85" s="5">
        <f t="shared" si="4"/>
        <v>8.6768919999994978</v>
      </c>
      <c r="K85">
        <f t="shared" si="5"/>
        <v>9.9791037863979248E-2</v>
      </c>
      <c r="L85" t="str">
        <f t="shared" si="6"/>
        <v>2+BTCUSD+buyTraderID_1</v>
      </c>
      <c r="M85">
        <f ca="1">VLOOKUP(L85,'UTPM10 (bench)'!$L$1:$T$49,6,FALSE)</f>
        <v>311.11204685875947</v>
      </c>
      <c r="N85">
        <f ca="1">VLOOKUP(L85,'UTPM10 (bench)'!$L$1:$T$49,7,FALSE)</f>
        <v>1.476844129195503</v>
      </c>
      <c r="O85" t="b">
        <f t="shared" ca="1" si="7"/>
        <v>0</v>
      </c>
    </row>
    <row r="86" spans="1:15" hidden="1" x14ac:dyDescent="0.25">
      <c r="A86">
        <v>2</v>
      </c>
      <c r="B86" t="s">
        <v>4582</v>
      </c>
      <c r="C86" t="s">
        <v>4985</v>
      </c>
      <c r="D86" t="s">
        <v>4986</v>
      </c>
      <c r="E86" t="s">
        <v>37</v>
      </c>
      <c r="F86" t="s">
        <v>6</v>
      </c>
      <c r="G86" t="s">
        <v>3166</v>
      </c>
      <c r="H86">
        <v>8686.3844939999999</v>
      </c>
      <c r="I86">
        <v>8695.0613859999994</v>
      </c>
      <c r="J86" s="5">
        <f t="shared" si="4"/>
        <v>8.6768919999994978</v>
      </c>
      <c r="K86">
        <f t="shared" si="5"/>
        <v>9.9791037863979248E-2</v>
      </c>
      <c r="L86" t="str">
        <f t="shared" si="6"/>
        <v>2+BTCUSD+sellTraderID_3</v>
      </c>
      <c r="M86">
        <f ca="1">VLOOKUP(L86,'UTPM10 (bench)'!$L$1:$T$49,6,FALSE)</f>
        <v>146.70806892345092</v>
      </c>
      <c r="N86">
        <f ca="1">VLOOKUP(L86,'UTPM10 (bench)'!$L$1:$T$49,7,FALSE)</f>
        <v>1.0127154980331601</v>
      </c>
      <c r="O86" t="b">
        <f t="shared" ca="1" si="7"/>
        <v>0</v>
      </c>
    </row>
    <row r="87" spans="1:15" hidden="1" x14ac:dyDescent="0.25">
      <c r="A87">
        <v>2</v>
      </c>
      <c r="B87" t="s">
        <v>4582</v>
      </c>
      <c r="C87" t="s">
        <v>4987</v>
      </c>
      <c r="D87" t="s">
        <v>4988</v>
      </c>
      <c r="E87" t="s">
        <v>37</v>
      </c>
      <c r="F87" t="s">
        <v>2</v>
      </c>
      <c r="G87" t="s">
        <v>1845</v>
      </c>
      <c r="H87">
        <v>8659.0507249999991</v>
      </c>
      <c r="I87">
        <v>8686.3844939999999</v>
      </c>
      <c r="J87" s="5">
        <f t="shared" si="4"/>
        <v>27.333769000000757</v>
      </c>
      <c r="K87">
        <f t="shared" si="5"/>
        <v>0.31467371745841072</v>
      </c>
      <c r="L87" t="str">
        <f t="shared" si="6"/>
        <v>2+BTCUSD+buyTraderID_2</v>
      </c>
      <c r="M87">
        <f ca="1">VLOOKUP(L87,'UTPM10 (bench)'!$L$1:$T$49,6,FALSE)</f>
        <v>219.04000808922399</v>
      </c>
      <c r="N87">
        <f ca="1">VLOOKUP(L87,'UTPM10 (bench)'!$L$1:$T$49,7,FALSE)</f>
        <v>1.1505088723580559</v>
      </c>
      <c r="O87" t="b">
        <f t="shared" ca="1" si="7"/>
        <v>0</v>
      </c>
    </row>
    <row r="88" spans="1:15" hidden="1" x14ac:dyDescent="0.25">
      <c r="A88">
        <v>2</v>
      </c>
      <c r="B88" t="s">
        <v>4582</v>
      </c>
      <c r="C88" t="s">
        <v>4987</v>
      </c>
      <c r="D88" t="s">
        <v>4988</v>
      </c>
      <c r="E88" t="s">
        <v>37</v>
      </c>
      <c r="F88" t="s">
        <v>5</v>
      </c>
      <c r="G88" t="s">
        <v>3166</v>
      </c>
      <c r="H88">
        <v>8659.0507249999991</v>
      </c>
      <c r="I88">
        <v>8686.3844939999999</v>
      </c>
      <c r="J88" s="5">
        <f t="shared" si="4"/>
        <v>27.333769000000757</v>
      </c>
      <c r="K88">
        <f t="shared" si="5"/>
        <v>0.31467371745841072</v>
      </c>
      <c r="L88" t="str">
        <f t="shared" si="6"/>
        <v>2+BTCUSD+sellTraderID_2</v>
      </c>
      <c r="M88">
        <f ca="1">VLOOKUP(L88,'UTPM10 (bench)'!$L$1:$T$49,6,FALSE)</f>
        <v>224.893121321395</v>
      </c>
      <c r="N88">
        <f ca="1">VLOOKUP(L88,'UTPM10 (bench)'!$L$1:$T$49,7,FALSE)</f>
        <v>1.0963621931838197</v>
      </c>
      <c r="O88" t="b">
        <f t="shared" ca="1" si="7"/>
        <v>0</v>
      </c>
    </row>
    <row r="89" spans="1:15" hidden="1" x14ac:dyDescent="0.25">
      <c r="A89">
        <v>2</v>
      </c>
      <c r="B89" t="s">
        <v>4582</v>
      </c>
      <c r="C89" t="s">
        <v>4989</v>
      </c>
      <c r="D89" t="s">
        <v>4990</v>
      </c>
      <c r="E89" t="s">
        <v>37</v>
      </c>
      <c r="F89" t="s">
        <v>2</v>
      </c>
      <c r="G89" t="s">
        <v>1845</v>
      </c>
      <c r="H89">
        <v>8646.1811660000003</v>
      </c>
      <c r="I89">
        <v>8659.0507249999991</v>
      </c>
      <c r="J89" s="5">
        <f t="shared" si="4"/>
        <v>12.869558999998844</v>
      </c>
      <c r="K89">
        <f t="shared" si="5"/>
        <v>0.14862551807027144</v>
      </c>
      <c r="L89" t="str">
        <f t="shared" si="6"/>
        <v>2+BTCUSD+buyTraderID_2</v>
      </c>
      <c r="M89">
        <f ca="1">VLOOKUP(L89,'UTPM10 (bench)'!$L$1:$T$49,6,FALSE)</f>
        <v>219.04000808922399</v>
      </c>
      <c r="N89">
        <f ca="1">VLOOKUP(L89,'UTPM10 (bench)'!$L$1:$T$49,7,FALSE)</f>
        <v>1.1505088723580559</v>
      </c>
      <c r="O89" t="b">
        <f t="shared" ca="1" si="7"/>
        <v>0</v>
      </c>
    </row>
    <row r="90" spans="1:15" hidden="1" x14ac:dyDescent="0.25">
      <c r="A90">
        <v>2</v>
      </c>
      <c r="B90" t="s">
        <v>4582</v>
      </c>
      <c r="C90" t="s">
        <v>4989</v>
      </c>
      <c r="D90" t="s">
        <v>4990</v>
      </c>
      <c r="E90" t="s">
        <v>37</v>
      </c>
      <c r="F90" t="s">
        <v>4</v>
      </c>
      <c r="G90" t="s">
        <v>3166</v>
      </c>
      <c r="H90">
        <v>8646.1811660000003</v>
      </c>
      <c r="I90">
        <v>8659.0507249999991</v>
      </c>
      <c r="J90" s="5">
        <f t="shared" si="4"/>
        <v>12.869558999998844</v>
      </c>
      <c r="K90">
        <f t="shared" si="5"/>
        <v>0.14862551807027144</v>
      </c>
      <c r="L90" t="str">
        <f t="shared" si="6"/>
        <v>2+BTCUSD+sellTraderID_1</v>
      </c>
      <c r="M90">
        <f ca="1">VLOOKUP(L90,'UTPM10 (bench)'!$L$1:$T$49,6,FALSE)</f>
        <v>325.66634084602441</v>
      </c>
      <c r="N90">
        <f ca="1">VLOOKUP(L90,'UTPM10 (bench)'!$L$1:$T$49,7,FALSE)</f>
        <v>1.6576711894662322</v>
      </c>
      <c r="O90" t="b">
        <f t="shared" ca="1" si="7"/>
        <v>0</v>
      </c>
    </row>
    <row r="91" spans="1:15" hidden="1" x14ac:dyDescent="0.25">
      <c r="A91">
        <v>2</v>
      </c>
      <c r="B91" t="s">
        <v>4582</v>
      </c>
      <c r="C91" t="s">
        <v>4991</v>
      </c>
      <c r="D91" t="s">
        <v>4992</v>
      </c>
      <c r="E91" t="s">
        <v>37</v>
      </c>
      <c r="F91" t="s">
        <v>2</v>
      </c>
      <c r="G91" t="s">
        <v>1845</v>
      </c>
      <c r="H91">
        <v>8663.3477949999997</v>
      </c>
      <c r="I91">
        <v>8665.278671</v>
      </c>
      <c r="J91" s="5">
        <f t="shared" si="4"/>
        <v>1.9308760000003531</v>
      </c>
      <c r="K91">
        <f t="shared" si="5"/>
        <v>2.2282907143683632E-2</v>
      </c>
      <c r="L91" t="str">
        <f t="shared" si="6"/>
        <v>2+BTCUSD+buyTraderID_2</v>
      </c>
      <c r="M91">
        <f ca="1">VLOOKUP(L91,'UTPM10 (bench)'!$L$1:$T$49,6,FALSE)</f>
        <v>219.04000808922399</v>
      </c>
      <c r="N91">
        <f ca="1">VLOOKUP(L91,'UTPM10 (bench)'!$L$1:$T$49,7,FALSE)</f>
        <v>1.1505088723580559</v>
      </c>
      <c r="O91" t="b">
        <f t="shared" ca="1" si="7"/>
        <v>0</v>
      </c>
    </row>
    <row r="92" spans="1:15" hidden="1" x14ac:dyDescent="0.25">
      <c r="A92">
        <v>2</v>
      </c>
      <c r="B92" t="s">
        <v>4582</v>
      </c>
      <c r="C92" t="s">
        <v>4993</v>
      </c>
      <c r="D92" t="s">
        <v>4994</v>
      </c>
      <c r="E92" t="s">
        <v>37</v>
      </c>
      <c r="F92" t="s">
        <v>3</v>
      </c>
      <c r="G92" t="s">
        <v>1845</v>
      </c>
      <c r="H92">
        <v>8623.8242370000007</v>
      </c>
      <c r="I92">
        <v>8663.3477949999997</v>
      </c>
      <c r="J92" s="5">
        <f t="shared" si="4"/>
        <v>39.523557999998957</v>
      </c>
      <c r="K92">
        <f t="shared" si="5"/>
        <v>0.45621576018002818</v>
      </c>
      <c r="L92" t="str">
        <f t="shared" si="6"/>
        <v>2+BTCUSD+buyTraderID_3</v>
      </c>
      <c r="M92">
        <f ca="1">VLOOKUP(L92,'UTPM10 (bench)'!$L$1:$T$49,6,FALSE)</f>
        <v>220.79261460780171</v>
      </c>
      <c r="N92">
        <f ca="1">VLOOKUP(L92,'UTPM10 (bench)'!$L$1:$T$49,7,FALSE)</f>
        <v>1.4227536462283146</v>
      </c>
      <c r="O92" t="b">
        <f t="shared" ca="1" si="7"/>
        <v>0</v>
      </c>
    </row>
    <row r="93" spans="1:15" hidden="1" x14ac:dyDescent="0.25">
      <c r="A93">
        <v>2</v>
      </c>
      <c r="B93" t="s">
        <v>4582</v>
      </c>
      <c r="C93" t="s">
        <v>4993</v>
      </c>
      <c r="D93" t="s">
        <v>4994</v>
      </c>
      <c r="E93" t="s">
        <v>37</v>
      </c>
      <c r="F93" t="s">
        <v>6</v>
      </c>
      <c r="G93" t="s">
        <v>3166</v>
      </c>
      <c r="H93">
        <v>8623.8242370000007</v>
      </c>
      <c r="I93">
        <v>8663.3477949999997</v>
      </c>
      <c r="J93" s="5">
        <f t="shared" si="4"/>
        <v>39.523557999998957</v>
      </c>
      <c r="K93">
        <f t="shared" si="5"/>
        <v>0.45621576018002818</v>
      </c>
      <c r="L93" t="str">
        <f t="shared" si="6"/>
        <v>2+BTCUSD+sellTraderID_3</v>
      </c>
      <c r="M93">
        <f ca="1">VLOOKUP(L93,'UTPM10 (bench)'!$L$1:$T$49,6,FALSE)</f>
        <v>146.70806892345092</v>
      </c>
      <c r="N93">
        <f ca="1">VLOOKUP(L93,'UTPM10 (bench)'!$L$1:$T$49,7,FALSE)</f>
        <v>1.0127154980331601</v>
      </c>
      <c r="O93" t="b">
        <f t="shared" ca="1" si="7"/>
        <v>0</v>
      </c>
    </row>
    <row r="94" spans="1:15" hidden="1" x14ac:dyDescent="0.25">
      <c r="A94">
        <v>2</v>
      </c>
      <c r="B94" t="s">
        <v>4582</v>
      </c>
      <c r="C94" t="s">
        <v>4995</v>
      </c>
      <c r="D94" t="s">
        <v>4996</v>
      </c>
      <c r="E94" t="s">
        <v>37</v>
      </c>
      <c r="F94" t="s">
        <v>1</v>
      </c>
      <c r="G94" t="s">
        <v>1845</v>
      </c>
      <c r="H94">
        <v>8649.5701000000008</v>
      </c>
      <c r="I94">
        <v>8623.8242370000007</v>
      </c>
      <c r="J94" s="5">
        <f t="shared" si="4"/>
        <v>25.745863000000099</v>
      </c>
      <c r="K94">
        <f t="shared" si="5"/>
        <v>0.29854345696818607</v>
      </c>
      <c r="L94" t="str">
        <f t="shared" si="6"/>
        <v>2+BTCUSD+buyTraderID_1</v>
      </c>
      <c r="M94">
        <f ca="1">VLOOKUP(L94,'UTPM10 (bench)'!$L$1:$T$49,6,FALSE)</f>
        <v>311.11204685875947</v>
      </c>
      <c r="N94">
        <f ca="1">VLOOKUP(L94,'UTPM10 (bench)'!$L$1:$T$49,7,FALSE)</f>
        <v>1.476844129195503</v>
      </c>
      <c r="O94" t="b">
        <f t="shared" ca="1" si="7"/>
        <v>0</v>
      </c>
    </row>
    <row r="95" spans="1:15" hidden="1" x14ac:dyDescent="0.25">
      <c r="A95">
        <v>2</v>
      </c>
      <c r="B95" t="s">
        <v>4582</v>
      </c>
      <c r="C95" t="s">
        <v>4997</v>
      </c>
      <c r="D95" t="s">
        <v>4998</v>
      </c>
      <c r="E95" t="s">
        <v>37</v>
      </c>
      <c r="F95" t="s">
        <v>1</v>
      </c>
      <c r="G95" t="s">
        <v>1845</v>
      </c>
      <c r="H95">
        <v>8701.2412989999993</v>
      </c>
      <c r="I95">
        <v>8649.5701000000008</v>
      </c>
      <c r="J95" s="5">
        <f t="shared" si="4"/>
        <v>51.671198999998524</v>
      </c>
      <c r="K95">
        <f t="shared" si="5"/>
        <v>0.59738459140297062</v>
      </c>
      <c r="L95" t="str">
        <f t="shared" si="6"/>
        <v>2+BTCUSD+buyTraderID_1</v>
      </c>
      <c r="M95">
        <f ca="1">VLOOKUP(L95,'UTPM10 (bench)'!$L$1:$T$49,6,FALSE)</f>
        <v>311.11204685875947</v>
      </c>
      <c r="N95">
        <f ca="1">VLOOKUP(L95,'UTPM10 (bench)'!$L$1:$T$49,7,FALSE)</f>
        <v>1.476844129195503</v>
      </c>
      <c r="O95" t="b">
        <f t="shared" ca="1" si="7"/>
        <v>0</v>
      </c>
    </row>
    <row r="96" spans="1:15" hidden="1" x14ac:dyDescent="0.25">
      <c r="A96">
        <v>2</v>
      </c>
      <c r="B96" t="s">
        <v>4582</v>
      </c>
      <c r="C96" t="s">
        <v>4997</v>
      </c>
      <c r="D96" t="s">
        <v>4998</v>
      </c>
      <c r="E96" t="s">
        <v>37</v>
      </c>
      <c r="F96" t="s">
        <v>4</v>
      </c>
      <c r="G96" t="s">
        <v>3166</v>
      </c>
      <c r="H96">
        <v>8701.2412989999993</v>
      </c>
      <c r="I96">
        <v>8623.8242370000007</v>
      </c>
      <c r="J96" s="5">
        <f t="shared" si="4"/>
        <v>77.417061999998623</v>
      </c>
      <c r="K96">
        <f t="shared" si="5"/>
        <v>0.89771150098172647</v>
      </c>
      <c r="L96" t="str">
        <f t="shared" si="6"/>
        <v>2+BTCUSD+sellTraderID_1</v>
      </c>
      <c r="M96">
        <f ca="1">VLOOKUP(L96,'UTPM10 (bench)'!$L$1:$T$49,6,FALSE)</f>
        <v>325.66634084602441</v>
      </c>
      <c r="N96">
        <f ca="1">VLOOKUP(L96,'UTPM10 (bench)'!$L$1:$T$49,7,FALSE)</f>
        <v>1.6576711894662322</v>
      </c>
      <c r="O96" t="b">
        <f t="shared" ca="1" si="7"/>
        <v>0</v>
      </c>
    </row>
    <row r="97" spans="1:15" hidden="1" x14ac:dyDescent="0.25">
      <c r="A97">
        <v>2</v>
      </c>
      <c r="B97" t="s">
        <v>4582</v>
      </c>
      <c r="C97" t="s">
        <v>4999</v>
      </c>
      <c r="D97" t="s">
        <v>5000</v>
      </c>
      <c r="E97" t="s">
        <v>37</v>
      </c>
      <c r="F97" t="s">
        <v>4</v>
      </c>
      <c r="G97" t="s">
        <v>3166</v>
      </c>
      <c r="H97">
        <v>8702.2982499999998</v>
      </c>
      <c r="I97">
        <v>8630.8291270000009</v>
      </c>
      <c r="J97" s="5">
        <f t="shared" si="4"/>
        <v>71.469122999998945</v>
      </c>
      <c r="K97">
        <f t="shared" si="5"/>
        <v>0.82806787098148671</v>
      </c>
      <c r="L97" t="str">
        <f t="shared" si="6"/>
        <v>2+BTCUSD+sellTraderID_1</v>
      </c>
      <c r="M97">
        <f ca="1">VLOOKUP(L97,'UTPM10 (bench)'!$L$1:$T$49,6,FALSE)</f>
        <v>325.66634084602441</v>
      </c>
      <c r="N97">
        <f ca="1">VLOOKUP(L97,'UTPM10 (bench)'!$L$1:$T$49,7,FALSE)</f>
        <v>1.6576711894662322</v>
      </c>
      <c r="O97" t="b">
        <f t="shared" ca="1" si="7"/>
        <v>0</v>
      </c>
    </row>
    <row r="98" spans="1:15" hidden="1" x14ac:dyDescent="0.25">
      <c r="A98">
        <v>2</v>
      </c>
      <c r="B98" t="s">
        <v>4582</v>
      </c>
      <c r="C98" t="s">
        <v>5001</v>
      </c>
      <c r="D98" t="s">
        <v>5002</v>
      </c>
      <c r="E98" t="s">
        <v>37</v>
      </c>
      <c r="F98" t="s">
        <v>3</v>
      </c>
      <c r="G98" t="s">
        <v>1845</v>
      </c>
      <c r="H98">
        <v>8653.8537880000003</v>
      </c>
      <c r="I98">
        <v>8663.7243109999999</v>
      </c>
      <c r="J98" s="5">
        <f t="shared" si="4"/>
        <v>9.8705229999995936</v>
      </c>
      <c r="K98">
        <f t="shared" si="5"/>
        <v>0.11392932930088008</v>
      </c>
      <c r="L98" t="str">
        <f t="shared" si="6"/>
        <v>2+BTCUSD+buyTraderID_3</v>
      </c>
      <c r="M98">
        <f ca="1">VLOOKUP(L98,'UTPM10 (bench)'!$L$1:$T$49,6,FALSE)</f>
        <v>220.79261460780171</v>
      </c>
      <c r="N98">
        <f ca="1">VLOOKUP(L98,'UTPM10 (bench)'!$L$1:$T$49,7,FALSE)</f>
        <v>1.4227536462283146</v>
      </c>
      <c r="O98" t="b">
        <f t="shared" ca="1" si="7"/>
        <v>0</v>
      </c>
    </row>
    <row r="99" spans="1:15" hidden="1" x14ac:dyDescent="0.25">
      <c r="A99">
        <v>2</v>
      </c>
      <c r="B99" t="s">
        <v>4582</v>
      </c>
      <c r="C99" t="s">
        <v>5001</v>
      </c>
      <c r="D99" t="s">
        <v>5002</v>
      </c>
      <c r="E99" t="s">
        <v>37</v>
      </c>
      <c r="F99" t="s">
        <v>4</v>
      </c>
      <c r="G99" t="s">
        <v>3166</v>
      </c>
      <c r="H99">
        <v>8653.8537880000003</v>
      </c>
      <c r="I99">
        <v>8663.7243109999999</v>
      </c>
      <c r="J99" s="5">
        <f t="shared" si="4"/>
        <v>9.8705229999995936</v>
      </c>
      <c r="K99">
        <f t="shared" si="5"/>
        <v>0.11392932930088008</v>
      </c>
      <c r="L99" t="str">
        <f t="shared" si="6"/>
        <v>2+BTCUSD+sellTraderID_1</v>
      </c>
      <c r="M99">
        <f ca="1">VLOOKUP(L99,'UTPM10 (bench)'!$L$1:$T$49,6,FALSE)</f>
        <v>325.66634084602441</v>
      </c>
      <c r="N99">
        <f ca="1">VLOOKUP(L99,'UTPM10 (bench)'!$L$1:$T$49,7,FALSE)</f>
        <v>1.6576711894662322</v>
      </c>
      <c r="O99" t="b">
        <f t="shared" ca="1" si="7"/>
        <v>0</v>
      </c>
    </row>
    <row r="100" spans="1:15" hidden="1" x14ac:dyDescent="0.25">
      <c r="A100">
        <v>2</v>
      </c>
      <c r="B100" t="s">
        <v>4582</v>
      </c>
      <c r="C100" t="s">
        <v>5003</v>
      </c>
      <c r="D100" t="s">
        <v>5004</v>
      </c>
      <c r="E100" t="s">
        <v>37</v>
      </c>
      <c r="F100" t="s">
        <v>1</v>
      </c>
      <c r="G100" t="s">
        <v>1845</v>
      </c>
      <c r="H100">
        <v>8693.4520680000005</v>
      </c>
      <c r="I100">
        <v>8653.8537880000003</v>
      </c>
      <c r="J100" s="5">
        <f t="shared" si="4"/>
        <v>39.598280000000159</v>
      </c>
      <c r="K100">
        <f t="shared" si="5"/>
        <v>0.45757972078185238</v>
      </c>
      <c r="L100" t="str">
        <f t="shared" si="6"/>
        <v>2+BTCUSD+buyTraderID_1</v>
      </c>
      <c r="M100">
        <f ca="1">VLOOKUP(L100,'UTPM10 (bench)'!$L$1:$T$49,6,FALSE)</f>
        <v>311.11204685875947</v>
      </c>
      <c r="N100">
        <f ca="1">VLOOKUP(L100,'UTPM10 (bench)'!$L$1:$T$49,7,FALSE)</f>
        <v>1.476844129195503</v>
      </c>
      <c r="O100" t="b">
        <f t="shared" ca="1" si="7"/>
        <v>0</v>
      </c>
    </row>
    <row r="101" spans="1:15" hidden="1" x14ac:dyDescent="0.25">
      <c r="A101">
        <v>2</v>
      </c>
      <c r="B101" t="s">
        <v>4582</v>
      </c>
      <c r="C101" t="s">
        <v>5003</v>
      </c>
      <c r="D101" t="s">
        <v>5004</v>
      </c>
      <c r="E101" t="s">
        <v>37</v>
      </c>
      <c r="F101" t="s">
        <v>4</v>
      </c>
      <c r="G101" t="s">
        <v>3166</v>
      </c>
      <c r="H101">
        <v>8693.4520680000005</v>
      </c>
      <c r="I101">
        <v>8653.8537880000003</v>
      </c>
      <c r="J101" s="5">
        <f t="shared" si="4"/>
        <v>39.598280000000159</v>
      </c>
      <c r="K101">
        <f t="shared" si="5"/>
        <v>0.45757972078185238</v>
      </c>
      <c r="L101" t="str">
        <f t="shared" si="6"/>
        <v>2+BTCUSD+sellTraderID_1</v>
      </c>
      <c r="M101">
        <f ca="1">VLOOKUP(L101,'UTPM10 (bench)'!$L$1:$T$49,6,FALSE)</f>
        <v>325.66634084602441</v>
      </c>
      <c r="N101">
        <f ca="1">VLOOKUP(L101,'UTPM10 (bench)'!$L$1:$T$49,7,FALSE)</f>
        <v>1.6576711894662322</v>
      </c>
      <c r="O101" t="b">
        <f t="shared" ca="1" si="7"/>
        <v>0</v>
      </c>
    </row>
    <row r="102" spans="1:15" hidden="1" x14ac:dyDescent="0.25">
      <c r="A102">
        <v>2</v>
      </c>
      <c r="B102" t="s">
        <v>4582</v>
      </c>
      <c r="C102" t="s">
        <v>5005</v>
      </c>
      <c r="D102" t="s">
        <v>5006</v>
      </c>
      <c r="E102" t="s">
        <v>37</v>
      </c>
      <c r="F102" t="s">
        <v>2</v>
      </c>
      <c r="G102" t="s">
        <v>1845</v>
      </c>
      <c r="H102">
        <v>8625.2987400000002</v>
      </c>
      <c r="I102">
        <v>8693.4520680000005</v>
      </c>
      <c r="J102" s="5">
        <f t="shared" si="4"/>
        <v>68.153328000000329</v>
      </c>
      <c r="K102">
        <f t="shared" si="5"/>
        <v>0.78396162383948775</v>
      </c>
      <c r="L102" t="str">
        <f t="shared" si="6"/>
        <v>2+BTCUSD+buyTraderID_2</v>
      </c>
      <c r="M102">
        <f ca="1">VLOOKUP(L102,'UTPM10 (bench)'!$L$1:$T$49,6,FALSE)</f>
        <v>219.04000808922399</v>
      </c>
      <c r="N102">
        <f ca="1">VLOOKUP(L102,'UTPM10 (bench)'!$L$1:$T$49,7,FALSE)</f>
        <v>1.1505088723580559</v>
      </c>
      <c r="O102" t="b">
        <f t="shared" ca="1" si="7"/>
        <v>0</v>
      </c>
    </row>
    <row r="103" spans="1:15" hidden="1" x14ac:dyDescent="0.25">
      <c r="A103">
        <v>2</v>
      </c>
      <c r="B103" t="s">
        <v>4582</v>
      </c>
      <c r="C103" t="s">
        <v>5005</v>
      </c>
      <c r="D103" t="s">
        <v>5006</v>
      </c>
      <c r="E103" t="s">
        <v>37</v>
      </c>
      <c r="F103" t="s">
        <v>5</v>
      </c>
      <c r="G103" t="s">
        <v>3166</v>
      </c>
      <c r="H103">
        <v>8625.2987400000002</v>
      </c>
      <c r="I103">
        <v>8693.4520680000005</v>
      </c>
      <c r="J103" s="5">
        <f t="shared" si="4"/>
        <v>68.153328000000329</v>
      </c>
      <c r="K103">
        <f t="shared" si="5"/>
        <v>0.78396162383948775</v>
      </c>
      <c r="L103" t="str">
        <f t="shared" si="6"/>
        <v>2+BTCUSD+sellTraderID_2</v>
      </c>
      <c r="M103">
        <f ca="1">VLOOKUP(L103,'UTPM10 (bench)'!$L$1:$T$49,6,FALSE)</f>
        <v>224.893121321395</v>
      </c>
      <c r="N103">
        <f ca="1">VLOOKUP(L103,'UTPM10 (bench)'!$L$1:$T$49,7,FALSE)</f>
        <v>1.0963621931838197</v>
      </c>
      <c r="O103" t="b">
        <f t="shared" ca="1" si="7"/>
        <v>0</v>
      </c>
    </row>
    <row r="104" spans="1:15" hidden="1" x14ac:dyDescent="0.25">
      <c r="A104">
        <v>2</v>
      </c>
      <c r="B104" t="s">
        <v>4582</v>
      </c>
      <c r="C104" t="s">
        <v>5007</v>
      </c>
      <c r="D104" t="s">
        <v>5008</v>
      </c>
      <c r="E104" t="s">
        <v>37</v>
      </c>
      <c r="F104" t="s">
        <v>3</v>
      </c>
      <c r="G104" t="s">
        <v>1845</v>
      </c>
      <c r="H104">
        <v>8673.3517400000001</v>
      </c>
      <c r="I104">
        <v>8625.2987400000002</v>
      </c>
      <c r="J104" s="5">
        <f t="shared" si="4"/>
        <v>48.052999999999884</v>
      </c>
      <c r="K104">
        <f t="shared" si="5"/>
        <v>0.5571169352912162</v>
      </c>
      <c r="L104" t="str">
        <f t="shared" si="6"/>
        <v>2+BTCUSD+buyTraderID_3</v>
      </c>
      <c r="M104">
        <f ca="1">VLOOKUP(L104,'UTPM10 (bench)'!$L$1:$T$49,6,FALSE)</f>
        <v>220.79261460780171</v>
      </c>
      <c r="N104">
        <f ca="1">VLOOKUP(L104,'UTPM10 (bench)'!$L$1:$T$49,7,FALSE)</f>
        <v>1.4227536462283146</v>
      </c>
      <c r="O104" t="b">
        <f t="shared" ca="1" si="7"/>
        <v>0</v>
      </c>
    </row>
    <row r="105" spans="1:15" hidden="1" x14ac:dyDescent="0.25">
      <c r="A105">
        <v>2</v>
      </c>
      <c r="B105" t="s">
        <v>4582</v>
      </c>
      <c r="C105" t="s">
        <v>5009</v>
      </c>
      <c r="D105" t="s">
        <v>5010</v>
      </c>
      <c r="E105" t="s">
        <v>37</v>
      </c>
      <c r="F105" t="s">
        <v>6</v>
      </c>
      <c r="G105" t="s">
        <v>3166</v>
      </c>
      <c r="H105">
        <v>8667.7637209999994</v>
      </c>
      <c r="I105">
        <v>8652.4005909999996</v>
      </c>
      <c r="J105" s="5">
        <f t="shared" si="4"/>
        <v>15.363129999999728</v>
      </c>
      <c r="K105">
        <f t="shared" si="5"/>
        <v>0.17755916220499607</v>
      </c>
      <c r="L105" t="str">
        <f t="shared" si="6"/>
        <v>2+BTCUSD+sellTraderID_3</v>
      </c>
      <c r="M105">
        <f ca="1">VLOOKUP(L105,'UTPM10 (bench)'!$L$1:$T$49,6,FALSE)</f>
        <v>146.70806892345092</v>
      </c>
      <c r="N105">
        <f ca="1">VLOOKUP(L105,'UTPM10 (bench)'!$L$1:$T$49,7,FALSE)</f>
        <v>1.0127154980331601</v>
      </c>
      <c r="O105" t="b">
        <f t="shared" ca="1" si="7"/>
        <v>0</v>
      </c>
    </row>
    <row r="106" spans="1:15" hidden="1" x14ac:dyDescent="0.25">
      <c r="A106">
        <v>2</v>
      </c>
      <c r="B106" t="s">
        <v>4582</v>
      </c>
      <c r="C106" t="s">
        <v>5011</v>
      </c>
      <c r="D106" t="s">
        <v>5012</v>
      </c>
      <c r="E106" t="s">
        <v>37</v>
      </c>
      <c r="F106" t="s">
        <v>2</v>
      </c>
      <c r="G106" t="s">
        <v>1845</v>
      </c>
      <c r="H106">
        <v>8719.1910079999998</v>
      </c>
      <c r="I106">
        <v>8650.3042850000002</v>
      </c>
      <c r="J106" s="5">
        <f t="shared" si="4"/>
        <v>68.88672299999962</v>
      </c>
      <c r="K106">
        <f t="shared" si="5"/>
        <v>0.79635028700033317</v>
      </c>
      <c r="L106" t="str">
        <f t="shared" si="6"/>
        <v>2+BTCUSD+buyTraderID_2</v>
      </c>
      <c r="M106">
        <f ca="1">VLOOKUP(L106,'UTPM10 (bench)'!$L$1:$T$49,6,FALSE)</f>
        <v>219.04000808922399</v>
      </c>
      <c r="N106">
        <f ca="1">VLOOKUP(L106,'UTPM10 (bench)'!$L$1:$T$49,7,FALSE)</f>
        <v>1.1505088723580559</v>
      </c>
      <c r="O106" t="b">
        <f t="shared" ca="1" si="7"/>
        <v>0</v>
      </c>
    </row>
    <row r="107" spans="1:15" hidden="1" x14ac:dyDescent="0.25">
      <c r="A107">
        <v>2</v>
      </c>
      <c r="B107" t="s">
        <v>4582</v>
      </c>
      <c r="C107" t="s">
        <v>5011</v>
      </c>
      <c r="D107" t="s">
        <v>5012</v>
      </c>
      <c r="E107" t="s">
        <v>37</v>
      </c>
      <c r="F107" t="s">
        <v>4</v>
      </c>
      <c r="G107" t="s">
        <v>3166</v>
      </c>
      <c r="H107">
        <v>8719.1910079999998</v>
      </c>
      <c r="I107">
        <v>8650.3042850000002</v>
      </c>
      <c r="J107" s="5">
        <f t="shared" si="4"/>
        <v>68.88672299999962</v>
      </c>
      <c r="K107">
        <f t="shared" si="5"/>
        <v>0.79635028700033317</v>
      </c>
      <c r="L107" t="str">
        <f t="shared" si="6"/>
        <v>2+BTCUSD+sellTraderID_1</v>
      </c>
      <c r="M107">
        <f ca="1">VLOOKUP(L107,'UTPM10 (bench)'!$L$1:$T$49,6,FALSE)</f>
        <v>325.66634084602441</v>
      </c>
      <c r="N107">
        <f ca="1">VLOOKUP(L107,'UTPM10 (bench)'!$L$1:$T$49,7,FALSE)</f>
        <v>1.6576711894662322</v>
      </c>
      <c r="O107" t="b">
        <f t="shared" ca="1" si="7"/>
        <v>0</v>
      </c>
    </row>
    <row r="108" spans="1:15" hidden="1" x14ac:dyDescent="0.25">
      <c r="A108">
        <v>2</v>
      </c>
      <c r="B108" t="s">
        <v>4582</v>
      </c>
      <c r="C108" t="s">
        <v>5013</v>
      </c>
      <c r="D108" t="s">
        <v>5014</v>
      </c>
      <c r="E108" t="s">
        <v>37</v>
      </c>
      <c r="F108" t="s">
        <v>2</v>
      </c>
      <c r="G108" t="s">
        <v>1845</v>
      </c>
      <c r="H108">
        <v>8735.6053850000008</v>
      </c>
      <c r="I108">
        <v>8719.1910079999998</v>
      </c>
      <c r="J108" s="5">
        <f t="shared" si="4"/>
        <v>16.414377000000968</v>
      </c>
      <c r="K108">
        <f t="shared" si="5"/>
        <v>0.18825573364479009</v>
      </c>
      <c r="L108" t="str">
        <f t="shared" si="6"/>
        <v>2+BTCUSD+buyTraderID_2</v>
      </c>
      <c r="M108">
        <f ca="1">VLOOKUP(L108,'UTPM10 (bench)'!$L$1:$T$49,6,FALSE)</f>
        <v>219.04000808922399</v>
      </c>
      <c r="N108">
        <f ca="1">VLOOKUP(L108,'UTPM10 (bench)'!$L$1:$T$49,7,FALSE)</f>
        <v>1.1505088723580559</v>
      </c>
      <c r="O108" t="b">
        <f t="shared" ca="1" si="7"/>
        <v>0</v>
      </c>
    </row>
    <row r="109" spans="1:15" hidden="1" x14ac:dyDescent="0.25">
      <c r="A109">
        <v>2</v>
      </c>
      <c r="B109" t="s">
        <v>4582</v>
      </c>
      <c r="C109" t="s">
        <v>5015</v>
      </c>
      <c r="D109" t="s">
        <v>5016</v>
      </c>
      <c r="E109" t="s">
        <v>37</v>
      </c>
      <c r="F109" t="s">
        <v>2</v>
      </c>
      <c r="G109" t="s">
        <v>1845</v>
      </c>
      <c r="H109">
        <v>8645.0413250000001</v>
      </c>
      <c r="I109">
        <v>8735.6053850000008</v>
      </c>
      <c r="J109" s="5">
        <f t="shared" si="4"/>
        <v>90.564060000000609</v>
      </c>
      <c r="K109">
        <f t="shared" si="5"/>
        <v>1.0367233409548136</v>
      </c>
      <c r="L109" t="str">
        <f t="shared" si="6"/>
        <v>2+BTCUSD+buyTraderID_2</v>
      </c>
      <c r="M109">
        <f ca="1">VLOOKUP(L109,'UTPM10 (bench)'!$L$1:$T$49,6,FALSE)</f>
        <v>219.04000808922399</v>
      </c>
      <c r="N109">
        <f ca="1">VLOOKUP(L109,'UTPM10 (bench)'!$L$1:$T$49,7,FALSE)</f>
        <v>1.1505088723580559</v>
      </c>
      <c r="O109" t="b">
        <f t="shared" ca="1" si="7"/>
        <v>0</v>
      </c>
    </row>
    <row r="110" spans="1:15" hidden="1" x14ac:dyDescent="0.25">
      <c r="A110">
        <v>2</v>
      </c>
      <c r="B110" t="s">
        <v>4582</v>
      </c>
      <c r="C110" t="s">
        <v>5015</v>
      </c>
      <c r="D110" t="s">
        <v>5016</v>
      </c>
      <c r="E110" t="s">
        <v>37</v>
      </c>
      <c r="F110" t="s">
        <v>6</v>
      </c>
      <c r="G110" t="s">
        <v>3166</v>
      </c>
      <c r="H110">
        <v>8645.0413250000001</v>
      </c>
      <c r="I110">
        <v>8719.1910079999998</v>
      </c>
      <c r="J110" s="5">
        <f t="shared" si="4"/>
        <v>74.149682999999641</v>
      </c>
      <c r="K110">
        <f t="shared" si="5"/>
        <v>0.85041929844140474</v>
      </c>
      <c r="L110" t="str">
        <f t="shared" si="6"/>
        <v>2+BTCUSD+sellTraderID_3</v>
      </c>
      <c r="M110">
        <f ca="1">VLOOKUP(L110,'UTPM10 (bench)'!$L$1:$T$49,6,FALSE)</f>
        <v>146.70806892345092</v>
      </c>
      <c r="N110">
        <f ca="1">VLOOKUP(L110,'UTPM10 (bench)'!$L$1:$T$49,7,FALSE)</f>
        <v>1.0127154980331601</v>
      </c>
      <c r="O110" t="b">
        <f t="shared" ca="1" si="7"/>
        <v>0</v>
      </c>
    </row>
    <row r="111" spans="1:15" hidden="1" x14ac:dyDescent="0.25">
      <c r="A111">
        <v>2</v>
      </c>
      <c r="B111" t="s">
        <v>4582</v>
      </c>
      <c r="C111" t="s">
        <v>5017</v>
      </c>
      <c r="D111" t="s">
        <v>5018</v>
      </c>
      <c r="E111" t="s">
        <v>37</v>
      </c>
      <c r="F111" t="s">
        <v>1</v>
      </c>
      <c r="G111" t="s">
        <v>1845</v>
      </c>
      <c r="H111">
        <v>8712.1657630000009</v>
      </c>
      <c r="I111">
        <v>8645.0413250000001</v>
      </c>
      <c r="J111" s="5">
        <f t="shared" si="4"/>
        <v>67.124438000000737</v>
      </c>
      <c r="K111">
        <f t="shared" si="5"/>
        <v>0.77645016925353716</v>
      </c>
      <c r="L111" t="str">
        <f t="shared" si="6"/>
        <v>2+BTCUSD+buyTraderID_1</v>
      </c>
      <c r="M111">
        <f ca="1">VLOOKUP(L111,'UTPM10 (bench)'!$L$1:$T$49,6,FALSE)</f>
        <v>311.11204685875947</v>
      </c>
      <c r="N111">
        <f ca="1">VLOOKUP(L111,'UTPM10 (bench)'!$L$1:$T$49,7,FALSE)</f>
        <v>1.476844129195503</v>
      </c>
      <c r="O111" t="b">
        <f t="shared" ca="1" si="7"/>
        <v>0</v>
      </c>
    </row>
    <row r="112" spans="1:15" hidden="1" x14ac:dyDescent="0.25">
      <c r="A112">
        <v>2</v>
      </c>
      <c r="B112" t="s">
        <v>4582</v>
      </c>
      <c r="C112" t="s">
        <v>5017</v>
      </c>
      <c r="D112" t="s">
        <v>5018</v>
      </c>
      <c r="E112" t="s">
        <v>37</v>
      </c>
      <c r="F112" t="s">
        <v>5</v>
      </c>
      <c r="G112" t="s">
        <v>3166</v>
      </c>
      <c r="H112">
        <v>8712.1657630000009</v>
      </c>
      <c r="I112">
        <v>8645.0413250000001</v>
      </c>
      <c r="J112" s="5">
        <f t="shared" si="4"/>
        <v>67.124438000000737</v>
      </c>
      <c r="K112">
        <f t="shared" si="5"/>
        <v>0.77645016925353716</v>
      </c>
      <c r="L112" t="str">
        <f t="shared" si="6"/>
        <v>2+BTCUSD+sellTraderID_2</v>
      </c>
      <c r="M112">
        <f ca="1">VLOOKUP(L112,'UTPM10 (bench)'!$L$1:$T$49,6,FALSE)</f>
        <v>224.893121321395</v>
      </c>
      <c r="N112">
        <f ca="1">VLOOKUP(L112,'UTPM10 (bench)'!$L$1:$T$49,7,FALSE)</f>
        <v>1.0963621931838197</v>
      </c>
      <c r="O112" t="b">
        <f t="shared" ca="1" si="7"/>
        <v>0</v>
      </c>
    </row>
    <row r="113" spans="1:15" hidden="1" x14ac:dyDescent="0.25">
      <c r="A113">
        <v>2</v>
      </c>
      <c r="B113" t="s">
        <v>4582</v>
      </c>
      <c r="C113" t="s">
        <v>5019</v>
      </c>
      <c r="D113" t="s">
        <v>5020</v>
      </c>
      <c r="E113" t="s">
        <v>37</v>
      </c>
      <c r="F113" t="s">
        <v>2</v>
      </c>
      <c r="G113" t="s">
        <v>1845</v>
      </c>
      <c r="H113">
        <v>8664.8691999999992</v>
      </c>
      <c r="I113">
        <v>8712.1657630000009</v>
      </c>
      <c r="J113" s="5">
        <f t="shared" si="4"/>
        <v>47.296563000001697</v>
      </c>
      <c r="K113">
        <f t="shared" si="5"/>
        <v>0.54287951224329445</v>
      </c>
      <c r="L113" t="str">
        <f t="shared" si="6"/>
        <v>2+BTCUSD+buyTraderID_2</v>
      </c>
      <c r="M113">
        <f ca="1">VLOOKUP(L113,'UTPM10 (bench)'!$L$1:$T$49,6,FALSE)</f>
        <v>219.04000808922399</v>
      </c>
      <c r="N113">
        <f ca="1">VLOOKUP(L113,'UTPM10 (bench)'!$L$1:$T$49,7,FALSE)</f>
        <v>1.1505088723580559</v>
      </c>
      <c r="O113" t="b">
        <f t="shared" ca="1" si="7"/>
        <v>0</v>
      </c>
    </row>
    <row r="114" spans="1:15" hidden="1" x14ac:dyDescent="0.25">
      <c r="A114">
        <v>2</v>
      </c>
      <c r="B114" t="s">
        <v>4582</v>
      </c>
      <c r="C114" t="s">
        <v>5019</v>
      </c>
      <c r="D114" t="s">
        <v>5020</v>
      </c>
      <c r="E114" t="s">
        <v>37</v>
      </c>
      <c r="F114" t="s">
        <v>4</v>
      </c>
      <c r="G114" t="s">
        <v>3166</v>
      </c>
      <c r="H114">
        <v>8664.8691999999992</v>
      </c>
      <c r="I114">
        <v>8712.1657630000009</v>
      </c>
      <c r="J114" s="5">
        <f t="shared" si="4"/>
        <v>47.296563000001697</v>
      </c>
      <c r="K114">
        <f t="shared" si="5"/>
        <v>0.54287951224329445</v>
      </c>
      <c r="L114" t="str">
        <f t="shared" si="6"/>
        <v>2+BTCUSD+sellTraderID_1</v>
      </c>
      <c r="M114">
        <f ca="1">VLOOKUP(L114,'UTPM10 (bench)'!$L$1:$T$49,6,FALSE)</f>
        <v>325.66634084602441</v>
      </c>
      <c r="N114">
        <f ca="1">VLOOKUP(L114,'UTPM10 (bench)'!$L$1:$T$49,7,FALSE)</f>
        <v>1.6576711894662322</v>
      </c>
      <c r="O114" t="b">
        <f t="shared" ca="1" si="7"/>
        <v>0</v>
      </c>
    </row>
    <row r="115" spans="1:15" hidden="1" x14ac:dyDescent="0.25">
      <c r="A115">
        <v>2</v>
      </c>
      <c r="B115" t="s">
        <v>4582</v>
      </c>
      <c r="C115" t="s">
        <v>5021</v>
      </c>
      <c r="D115" t="s">
        <v>5022</v>
      </c>
      <c r="E115" t="s">
        <v>37</v>
      </c>
      <c r="F115" t="s">
        <v>3</v>
      </c>
      <c r="G115" t="s">
        <v>1845</v>
      </c>
      <c r="H115">
        <v>8688.9862030000004</v>
      </c>
      <c r="I115">
        <v>8664.8691999999992</v>
      </c>
      <c r="J115" s="5">
        <f t="shared" si="4"/>
        <v>24.117003000001205</v>
      </c>
      <c r="K115">
        <f t="shared" si="5"/>
        <v>0.27833083735414271</v>
      </c>
      <c r="L115" t="str">
        <f t="shared" si="6"/>
        <v>2+BTCUSD+buyTraderID_3</v>
      </c>
      <c r="M115">
        <f ca="1">VLOOKUP(L115,'UTPM10 (bench)'!$L$1:$T$49,6,FALSE)</f>
        <v>220.79261460780171</v>
      </c>
      <c r="N115">
        <f ca="1">VLOOKUP(L115,'UTPM10 (bench)'!$L$1:$T$49,7,FALSE)</f>
        <v>1.4227536462283146</v>
      </c>
      <c r="O115" t="b">
        <f t="shared" ca="1" si="7"/>
        <v>0</v>
      </c>
    </row>
    <row r="116" spans="1:15" hidden="1" x14ac:dyDescent="0.25">
      <c r="A116">
        <v>2</v>
      </c>
      <c r="B116" t="s">
        <v>4582</v>
      </c>
      <c r="C116" t="s">
        <v>5021</v>
      </c>
      <c r="D116" t="s">
        <v>5022</v>
      </c>
      <c r="E116" t="s">
        <v>37</v>
      </c>
      <c r="F116" t="s">
        <v>5</v>
      </c>
      <c r="G116" t="s">
        <v>3166</v>
      </c>
      <c r="H116">
        <v>8688.9862030000004</v>
      </c>
      <c r="I116">
        <v>8664.8691999999992</v>
      </c>
      <c r="J116" s="5">
        <f t="shared" si="4"/>
        <v>24.117003000001205</v>
      </c>
      <c r="K116">
        <f t="shared" si="5"/>
        <v>0.27833083735414271</v>
      </c>
      <c r="L116" t="str">
        <f t="shared" si="6"/>
        <v>2+BTCUSD+sellTraderID_2</v>
      </c>
      <c r="M116">
        <f ca="1">VLOOKUP(L116,'UTPM10 (bench)'!$L$1:$T$49,6,FALSE)</f>
        <v>224.893121321395</v>
      </c>
      <c r="N116">
        <f ca="1">VLOOKUP(L116,'UTPM10 (bench)'!$L$1:$T$49,7,FALSE)</f>
        <v>1.0963621931838197</v>
      </c>
      <c r="O116" t="b">
        <f t="shared" ca="1" si="7"/>
        <v>0</v>
      </c>
    </row>
    <row r="117" spans="1:15" hidden="1" x14ac:dyDescent="0.25">
      <c r="A117">
        <v>2</v>
      </c>
      <c r="B117" t="s">
        <v>4582</v>
      </c>
      <c r="C117" t="s">
        <v>5023</v>
      </c>
      <c r="D117" t="s">
        <v>5024</v>
      </c>
      <c r="E117" t="s">
        <v>37</v>
      </c>
      <c r="F117" t="s">
        <v>2</v>
      </c>
      <c r="G117" t="s">
        <v>1845</v>
      </c>
      <c r="H117">
        <v>8660.2709360000008</v>
      </c>
      <c r="I117">
        <v>8688.9862030000004</v>
      </c>
      <c r="J117" s="5">
        <f t="shared" si="4"/>
        <v>28.715266999999585</v>
      </c>
      <c r="K117">
        <f t="shared" si="5"/>
        <v>0.33047891122309775</v>
      </c>
      <c r="L117" t="str">
        <f t="shared" si="6"/>
        <v>2+BTCUSD+buyTraderID_2</v>
      </c>
      <c r="M117">
        <f ca="1">VLOOKUP(L117,'UTPM10 (bench)'!$L$1:$T$49,6,FALSE)</f>
        <v>219.04000808922399</v>
      </c>
      <c r="N117">
        <f ca="1">VLOOKUP(L117,'UTPM10 (bench)'!$L$1:$T$49,7,FALSE)</f>
        <v>1.1505088723580559</v>
      </c>
      <c r="O117" t="b">
        <f t="shared" ca="1" si="7"/>
        <v>0</v>
      </c>
    </row>
    <row r="118" spans="1:15" hidden="1" x14ac:dyDescent="0.25">
      <c r="A118">
        <v>2</v>
      </c>
      <c r="B118" t="s">
        <v>4582</v>
      </c>
      <c r="C118" t="s">
        <v>5023</v>
      </c>
      <c r="D118" t="s">
        <v>5024</v>
      </c>
      <c r="E118" t="s">
        <v>37</v>
      </c>
      <c r="F118" t="s">
        <v>5</v>
      </c>
      <c r="G118" t="s">
        <v>3166</v>
      </c>
      <c r="H118">
        <v>8660.2709360000008</v>
      </c>
      <c r="I118">
        <v>8688.9862030000004</v>
      </c>
      <c r="J118" s="5">
        <f t="shared" si="4"/>
        <v>28.715266999999585</v>
      </c>
      <c r="K118">
        <f t="shared" si="5"/>
        <v>0.33047891122309775</v>
      </c>
      <c r="L118" t="str">
        <f t="shared" si="6"/>
        <v>2+BTCUSD+sellTraderID_2</v>
      </c>
      <c r="M118">
        <f ca="1">VLOOKUP(L118,'UTPM10 (bench)'!$L$1:$T$49,6,FALSE)</f>
        <v>224.893121321395</v>
      </c>
      <c r="N118">
        <f ca="1">VLOOKUP(L118,'UTPM10 (bench)'!$L$1:$T$49,7,FALSE)</f>
        <v>1.0963621931838197</v>
      </c>
      <c r="O118" t="b">
        <f t="shared" ca="1" si="7"/>
        <v>0</v>
      </c>
    </row>
    <row r="119" spans="1:15" hidden="1" x14ac:dyDescent="0.25">
      <c r="A119">
        <v>2</v>
      </c>
      <c r="B119" t="s">
        <v>4582</v>
      </c>
      <c r="C119" t="s">
        <v>5025</v>
      </c>
      <c r="D119" t="s">
        <v>5026</v>
      </c>
      <c r="E119" t="s">
        <v>37</v>
      </c>
      <c r="F119" t="s">
        <v>4</v>
      </c>
      <c r="G119" t="s">
        <v>3166</v>
      </c>
      <c r="H119">
        <v>8726.5931139999993</v>
      </c>
      <c r="I119">
        <v>8660.2709360000008</v>
      </c>
      <c r="J119" s="5">
        <f t="shared" si="4"/>
        <v>66.32217799999853</v>
      </c>
      <c r="K119">
        <f t="shared" si="5"/>
        <v>0.76582105213709817</v>
      </c>
      <c r="L119" t="str">
        <f t="shared" si="6"/>
        <v>2+BTCUSD+sellTraderID_1</v>
      </c>
      <c r="M119">
        <f ca="1">VLOOKUP(L119,'UTPM10 (bench)'!$L$1:$T$49,6,FALSE)</f>
        <v>325.66634084602441</v>
      </c>
      <c r="N119">
        <f ca="1">VLOOKUP(L119,'UTPM10 (bench)'!$L$1:$T$49,7,FALSE)</f>
        <v>1.6576711894662322</v>
      </c>
      <c r="O119" t="b">
        <f t="shared" ca="1" si="7"/>
        <v>0</v>
      </c>
    </row>
    <row r="120" spans="1:15" hidden="1" x14ac:dyDescent="0.25">
      <c r="A120">
        <v>2</v>
      </c>
      <c r="B120" t="s">
        <v>4582</v>
      </c>
      <c r="C120" t="s">
        <v>5027</v>
      </c>
      <c r="D120" t="s">
        <v>5028</v>
      </c>
      <c r="E120" t="s">
        <v>37</v>
      </c>
      <c r="F120" t="s">
        <v>3</v>
      </c>
      <c r="G120" t="s">
        <v>1845</v>
      </c>
      <c r="H120">
        <v>8675.6629260000009</v>
      </c>
      <c r="I120">
        <v>8660.2709360000008</v>
      </c>
      <c r="J120" s="5">
        <f t="shared" si="4"/>
        <v>15.391990000000078</v>
      </c>
      <c r="K120">
        <f t="shared" si="5"/>
        <v>0.17773104460296849</v>
      </c>
      <c r="L120" t="str">
        <f t="shared" si="6"/>
        <v>2+BTCUSD+buyTraderID_3</v>
      </c>
      <c r="M120">
        <f ca="1">VLOOKUP(L120,'UTPM10 (bench)'!$L$1:$T$49,6,FALSE)</f>
        <v>220.79261460780171</v>
      </c>
      <c r="N120">
        <f ca="1">VLOOKUP(L120,'UTPM10 (bench)'!$L$1:$T$49,7,FALSE)</f>
        <v>1.4227536462283146</v>
      </c>
      <c r="O120" t="b">
        <f t="shared" ca="1" si="7"/>
        <v>0</v>
      </c>
    </row>
    <row r="121" spans="1:15" hidden="1" x14ac:dyDescent="0.25">
      <c r="A121">
        <v>2</v>
      </c>
      <c r="B121" t="s">
        <v>4582</v>
      </c>
      <c r="C121" t="s">
        <v>5027</v>
      </c>
      <c r="D121" t="s">
        <v>5028</v>
      </c>
      <c r="E121" t="s">
        <v>37</v>
      </c>
      <c r="F121" t="s">
        <v>4</v>
      </c>
      <c r="G121" t="s">
        <v>3166</v>
      </c>
      <c r="H121">
        <v>8675.6629260000009</v>
      </c>
      <c r="I121">
        <v>8726.5931139999993</v>
      </c>
      <c r="J121" s="5">
        <f t="shared" si="4"/>
        <v>50.930187999998452</v>
      </c>
      <c r="K121">
        <f t="shared" si="5"/>
        <v>0.58362051873704968</v>
      </c>
      <c r="L121" t="str">
        <f t="shared" si="6"/>
        <v>2+BTCUSD+sellTraderID_1</v>
      </c>
      <c r="M121">
        <f ca="1">VLOOKUP(L121,'UTPM10 (bench)'!$L$1:$T$49,6,FALSE)</f>
        <v>325.66634084602441</v>
      </c>
      <c r="N121">
        <f ca="1">VLOOKUP(L121,'UTPM10 (bench)'!$L$1:$T$49,7,FALSE)</f>
        <v>1.6576711894662322</v>
      </c>
      <c r="O121" t="b">
        <f t="shared" ca="1" si="7"/>
        <v>0</v>
      </c>
    </row>
    <row r="122" spans="1:15" hidden="1" x14ac:dyDescent="0.25">
      <c r="A122">
        <v>2</v>
      </c>
      <c r="B122" t="s">
        <v>4582</v>
      </c>
      <c r="C122" t="s">
        <v>5029</v>
      </c>
      <c r="D122" t="s">
        <v>5030</v>
      </c>
      <c r="E122" t="s">
        <v>37</v>
      </c>
      <c r="F122" t="s">
        <v>2</v>
      </c>
      <c r="G122" t="s">
        <v>1845</v>
      </c>
      <c r="H122">
        <v>8655.8551389999993</v>
      </c>
      <c r="I122">
        <v>8675.6629260000009</v>
      </c>
      <c r="J122" s="5">
        <f t="shared" si="4"/>
        <v>19.807787000001554</v>
      </c>
      <c r="K122">
        <f t="shared" si="5"/>
        <v>0.22831439129152667</v>
      </c>
      <c r="L122" t="str">
        <f t="shared" si="6"/>
        <v>2+BTCUSD+buyTraderID_2</v>
      </c>
      <c r="M122">
        <f ca="1">VLOOKUP(L122,'UTPM10 (bench)'!$L$1:$T$49,6,FALSE)</f>
        <v>219.04000808922399</v>
      </c>
      <c r="N122">
        <f ca="1">VLOOKUP(L122,'UTPM10 (bench)'!$L$1:$T$49,7,FALSE)</f>
        <v>1.1505088723580559</v>
      </c>
      <c r="O122" t="b">
        <f t="shared" ca="1" si="7"/>
        <v>0</v>
      </c>
    </row>
    <row r="123" spans="1:15" hidden="1" x14ac:dyDescent="0.25">
      <c r="A123">
        <v>2</v>
      </c>
      <c r="B123" t="s">
        <v>4582</v>
      </c>
      <c r="C123" t="s">
        <v>5029</v>
      </c>
      <c r="D123" t="s">
        <v>5030</v>
      </c>
      <c r="E123" t="s">
        <v>37</v>
      </c>
      <c r="F123" t="s">
        <v>5</v>
      </c>
      <c r="G123" t="s">
        <v>3166</v>
      </c>
      <c r="H123">
        <v>8655.8551389999993</v>
      </c>
      <c r="I123">
        <v>8675.6629260000009</v>
      </c>
      <c r="J123" s="5">
        <f t="shared" si="4"/>
        <v>19.807787000001554</v>
      </c>
      <c r="K123">
        <f t="shared" si="5"/>
        <v>0.22831439129152667</v>
      </c>
      <c r="L123" t="str">
        <f t="shared" si="6"/>
        <v>2+BTCUSD+sellTraderID_2</v>
      </c>
      <c r="M123">
        <f ca="1">VLOOKUP(L123,'UTPM10 (bench)'!$L$1:$T$49,6,FALSE)</f>
        <v>224.893121321395</v>
      </c>
      <c r="N123">
        <f ca="1">VLOOKUP(L123,'UTPM10 (bench)'!$L$1:$T$49,7,FALSE)</f>
        <v>1.0963621931838197</v>
      </c>
      <c r="O123" t="b">
        <f t="shared" ca="1" si="7"/>
        <v>0</v>
      </c>
    </row>
    <row r="124" spans="1:15" hidden="1" x14ac:dyDescent="0.25">
      <c r="A124">
        <v>2</v>
      </c>
      <c r="B124" t="s">
        <v>4582</v>
      </c>
      <c r="C124" t="s">
        <v>5031</v>
      </c>
      <c r="D124" t="s">
        <v>5032</v>
      </c>
      <c r="E124" t="s">
        <v>37</v>
      </c>
      <c r="F124" t="s">
        <v>1</v>
      </c>
      <c r="G124" t="s">
        <v>1845</v>
      </c>
      <c r="H124">
        <v>8658.2455620000001</v>
      </c>
      <c r="I124">
        <v>8655.8551389999993</v>
      </c>
      <c r="J124" s="5">
        <f t="shared" si="4"/>
        <v>2.3904230000007374</v>
      </c>
      <c r="K124">
        <f t="shared" si="5"/>
        <v>2.7616254680954608E-2</v>
      </c>
      <c r="L124" t="str">
        <f t="shared" si="6"/>
        <v>2+BTCUSD+buyTraderID_1</v>
      </c>
      <c r="M124">
        <f ca="1">VLOOKUP(L124,'UTPM10 (bench)'!$L$1:$T$49,6,FALSE)</f>
        <v>311.11204685875947</v>
      </c>
      <c r="N124">
        <f ca="1">VLOOKUP(L124,'UTPM10 (bench)'!$L$1:$T$49,7,FALSE)</f>
        <v>1.476844129195503</v>
      </c>
      <c r="O124" t="b">
        <f t="shared" ca="1" si="7"/>
        <v>0</v>
      </c>
    </row>
    <row r="125" spans="1:15" hidden="1" x14ac:dyDescent="0.25">
      <c r="A125">
        <v>2</v>
      </c>
      <c r="B125" t="s">
        <v>4582</v>
      </c>
      <c r="C125" t="s">
        <v>5031</v>
      </c>
      <c r="D125" t="s">
        <v>5032</v>
      </c>
      <c r="E125" t="s">
        <v>37</v>
      </c>
      <c r="F125" t="s">
        <v>6</v>
      </c>
      <c r="G125" t="s">
        <v>3166</v>
      </c>
      <c r="H125">
        <v>8658.2455620000001</v>
      </c>
      <c r="I125">
        <v>8655.8551389999993</v>
      </c>
      <c r="J125" s="5">
        <f t="shared" si="4"/>
        <v>2.3904230000007374</v>
      </c>
      <c r="K125">
        <f t="shared" si="5"/>
        <v>2.7616254680954608E-2</v>
      </c>
      <c r="L125" t="str">
        <f t="shared" si="6"/>
        <v>2+BTCUSD+sellTraderID_3</v>
      </c>
      <c r="M125">
        <f ca="1">VLOOKUP(L125,'UTPM10 (bench)'!$L$1:$T$49,6,FALSE)</f>
        <v>146.70806892345092</v>
      </c>
      <c r="N125">
        <f ca="1">VLOOKUP(L125,'UTPM10 (bench)'!$L$1:$T$49,7,FALSE)</f>
        <v>1.0127154980331601</v>
      </c>
      <c r="O125" t="b">
        <f t="shared" ca="1" si="7"/>
        <v>0</v>
      </c>
    </row>
    <row r="126" spans="1:15" hidden="1" x14ac:dyDescent="0.25">
      <c r="A126">
        <v>2</v>
      </c>
      <c r="B126" t="s">
        <v>4582</v>
      </c>
      <c r="C126" t="s">
        <v>5033</v>
      </c>
      <c r="D126" t="s">
        <v>5034</v>
      </c>
      <c r="E126" t="s">
        <v>37</v>
      </c>
      <c r="F126" t="s">
        <v>2</v>
      </c>
      <c r="G126" t="s">
        <v>1845</v>
      </c>
      <c r="H126">
        <v>8644.8665899999996</v>
      </c>
      <c r="I126">
        <v>8658.2455620000001</v>
      </c>
      <c r="J126" s="5">
        <f t="shared" si="4"/>
        <v>13.378972000000431</v>
      </c>
      <c r="K126">
        <f t="shared" si="5"/>
        <v>0.15452289848094783</v>
      </c>
      <c r="L126" t="str">
        <f t="shared" si="6"/>
        <v>2+BTCUSD+buyTraderID_2</v>
      </c>
      <c r="M126">
        <f ca="1">VLOOKUP(L126,'UTPM10 (bench)'!$L$1:$T$49,6,FALSE)</f>
        <v>219.04000808922399</v>
      </c>
      <c r="N126">
        <f ca="1">VLOOKUP(L126,'UTPM10 (bench)'!$L$1:$T$49,7,FALSE)</f>
        <v>1.1505088723580559</v>
      </c>
      <c r="O126" t="b">
        <f t="shared" ca="1" si="7"/>
        <v>0</v>
      </c>
    </row>
    <row r="127" spans="1:15" hidden="1" x14ac:dyDescent="0.25">
      <c r="A127">
        <v>2</v>
      </c>
      <c r="B127" t="s">
        <v>4582</v>
      </c>
      <c r="C127" t="s">
        <v>5033</v>
      </c>
      <c r="D127" t="s">
        <v>5034</v>
      </c>
      <c r="E127" t="s">
        <v>37</v>
      </c>
      <c r="F127" t="s">
        <v>4</v>
      </c>
      <c r="G127" t="s">
        <v>3166</v>
      </c>
      <c r="H127">
        <v>8644.8665899999996</v>
      </c>
      <c r="I127">
        <v>8658.2455620000001</v>
      </c>
      <c r="J127" s="5">
        <f t="shared" si="4"/>
        <v>13.378972000000431</v>
      </c>
      <c r="K127">
        <f t="shared" si="5"/>
        <v>0.15452289848094783</v>
      </c>
      <c r="L127" t="str">
        <f t="shared" si="6"/>
        <v>2+BTCUSD+sellTraderID_1</v>
      </c>
      <c r="M127">
        <f ca="1">VLOOKUP(L127,'UTPM10 (bench)'!$L$1:$T$49,6,FALSE)</f>
        <v>325.66634084602441</v>
      </c>
      <c r="N127">
        <f ca="1">VLOOKUP(L127,'UTPM10 (bench)'!$L$1:$T$49,7,FALSE)</f>
        <v>1.6576711894662322</v>
      </c>
      <c r="O127" t="b">
        <f t="shared" ca="1" si="7"/>
        <v>0</v>
      </c>
    </row>
    <row r="128" spans="1:15" hidden="1" x14ac:dyDescent="0.25">
      <c r="A128">
        <v>2</v>
      </c>
      <c r="B128" t="s">
        <v>4582</v>
      </c>
      <c r="C128" t="s">
        <v>5035</v>
      </c>
      <c r="D128" t="s">
        <v>5036</v>
      </c>
      <c r="E128" t="s">
        <v>37</v>
      </c>
      <c r="F128" t="s">
        <v>2</v>
      </c>
      <c r="G128" t="s">
        <v>1845</v>
      </c>
      <c r="H128">
        <v>8682.5778809999993</v>
      </c>
      <c r="I128">
        <v>8644.8665899999996</v>
      </c>
      <c r="J128" s="5">
        <f t="shared" si="4"/>
        <v>37.711290999999619</v>
      </c>
      <c r="K128">
        <f t="shared" si="5"/>
        <v>0.43622756473329938</v>
      </c>
      <c r="L128" t="str">
        <f t="shared" si="6"/>
        <v>2+BTCUSD+buyTraderID_2</v>
      </c>
      <c r="M128">
        <f ca="1">VLOOKUP(L128,'UTPM10 (bench)'!$L$1:$T$49,6,FALSE)</f>
        <v>219.04000808922399</v>
      </c>
      <c r="N128">
        <f ca="1">VLOOKUP(L128,'UTPM10 (bench)'!$L$1:$T$49,7,FALSE)</f>
        <v>1.1505088723580559</v>
      </c>
      <c r="O128" t="b">
        <f t="shared" ca="1" si="7"/>
        <v>0</v>
      </c>
    </row>
    <row r="129" spans="1:15" hidden="1" x14ac:dyDescent="0.25">
      <c r="A129">
        <v>2</v>
      </c>
      <c r="B129" t="s">
        <v>4582</v>
      </c>
      <c r="C129" t="s">
        <v>5035</v>
      </c>
      <c r="D129" t="s">
        <v>5036</v>
      </c>
      <c r="E129" t="s">
        <v>37</v>
      </c>
      <c r="F129" t="s">
        <v>6</v>
      </c>
      <c r="G129" t="s">
        <v>3166</v>
      </c>
      <c r="H129">
        <v>8682.5778809999993</v>
      </c>
      <c r="I129">
        <v>8644.8665899999996</v>
      </c>
      <c r="J129" s="5">
        <f t="shared" si="4"/>
        <v>37.711290999999619</v>
      </c>
      <c r="K129">
        <f t="shared" si="5"/>
        <v>0.43622756473329938</v>
      </c>
      <c r="L129" t="str">
        <f t="shared" si="6"/>
        <v>2+BTCUSD+sellTraderID_3</v>
      </c>
      <c r="M129">
        <f ca="1">VLOOKUP(L129,'UTPM10 (bench)'!$L$1:$T$49,6,FALSE)</f>
        <v>146.70806892345092</v>
      </c>
      <c r="N129">
        <f ca="1">VLOOKUP(L129,'UTPM10 (bench)'!$L$1:$T$49,7,FALSE)</f>
        <v>1.0127154980331601</v>
      </c>
      <c r="O129" t="b">
        <f t="shared" ca="1" si="7"/>
        <v>0</v>
      </c>
    </row>
    <row r="130" spans="1:15" hidden="1" x14ac:dyDescent="0.25">
      <c r="A130">
        <v>2</v>
      </c>
      <c r="B130" t="s">
        <v>4582</v>
      </c>
      <c r="C130" t="s">
        <v>5037</v>
      </c>
      <c r="D130" t="s">
        <v>5038</v>
      </c>
      <c r="E130" t="s">
        <v>37</v>
      </c>
      <c r="F130" t="s">
        <v>3</v>
      </c>
      <c r="G130" t="s">
        <v>1845</v>
      </c>
      <c r="H130">
        <v>8711.7807840000005</v>
      </c>
      <c r="I130">
        <v>8682.5778809999993</v>
      </c>
      <c r="J130" s="5">
        <f t="shared" si="4"/>
        <v>29.202903000001243</v>
      </c>
      <c r="K130">
        <f t="shared" si="5"/>
        <v>0.3363390850072957</v>
      </c>
      <c r="L130" t="str">
        <f t="shared" si="6"/>
        <v>2+BTCUSD+buyTraderID_3</v>
      </c>
      <c r="M130">
        <f ca="1">VLOOKUP(L130,'UTPM10 (bench)'!$L$1:$T$49,6,FALSE)</f>
        <v>220.79261460780171</v>
      </c>
      <c r="N130">
        <f ca="1">VLOOKUP(L130,'UTPM10 (bench)'!$L$1:$T$49,7,FALSE)</f>
        <v>1.4227536462283146</v>
      </c>
      <c r="O130" t="b">
        <f t="shared" ca="1" si="7"/>
        <v>0</v>
      </c>
    </row>
    <row r="131" spans="1:15" hidden="1" x14ac:dyDescent="0.25">
      <c r="A131">
        <v>2</v>
      </c>
      <c r="B131" t="s">
        <v>4582</v>
      </c>
      <c r="C131" t="s">
        <v>5037</v>
      </c>
      <c r="D131" t="s">
        <v>5038</v>
      </c>
      <c r="E131" t="s">
        <v>37</v>
      </c>
      <c r="F131" t="s">
        <v>4</v>
      </c>
      <c r="G131" t="s">
        <v>3166</v>
      </c>
      <c r="H131">
        <v>8711.7807840000005</v>
      </c>
      <c r="I131">
        <v>8682.5778809999993</v>
      </c>
      <c r="J131" s="5">
        <f t="shared" ref="J131:J194" si="8">ABS(H131-I131)</f>
        <v>29.202903000001243</v>
      </c>
      <c r="K131">
        <f t="shared" ref="K131:K194" si="9">100*J131/I131</f>
        <v>0.3363390850072957</v>
      </c>
      <c r="L131" t="str">
        <f t="shared" ref="L131:L194" si="10">A131&amp;"+"&amp;F131</f>
        <v>2+BTCUSD+sellTraderID_1</v>
      </c>
      <c r="M131">
        <f ca="1">VLOOKUP(L131,'UTPM10 (bench)'!$L$1:$T$49,6,FALSE)</f>
        <v>325.66634084602441</v>
      </c>
      <c r="N131">
        <f ca="1">VLOOKUP(L131,'UTPM10 (bench)'!$L$1:$T$49,7,FALSE)</f>
        <v>1.6576711894662322</v>
      </c>
      <c r="O131" t="b">
        <f t="shared" ref="O131:O194" ca="1" si="11">AND(J131&gt;M131,K131&gt;N131)</f>
        <v>0</v>
      </c>
    </row>
    <row r="132" spans="1:15" hidden="1" x14ac:dyDescent="0.25">
      <c r="A132">
        <v>2</v>
      </c>
      <c r="B132" t="s">
        <v>4582</v>
      </c>
      <c r="C132" t="s">
        <v>5039</v>
      </c>
      <c r="D132" t="s">
        <v>5040</v>
      </c>
      <c r="E132" t="s">
        <v>37</v>
      </c>
      <c r="F132" t="s">
        <v>2</v>
      </c>
      <c r="G132" t="s">
        <v>1845</v>
      </c>
      <c r="H132">
        <v>8629.375747</v>
      </c>
      <c r="I132">
        <v>8711.7807840000005</v>
      </c>
      <c r="J132" s="5">
        <f t="shared" si="8"/>
        <v>82.405037000000448</v>
      </c>
      <c r="K132">
        <f t="shared" si="9"/>
        <v>0.94590347304588973</v>
      </c>
      <c r="L132" t="str">
        <f t="shared" si="10"/>
        <v>2+BTCUSD+buyTraderID_2</v>
      </c>
      <c r="M132">
        <f ca="1">VLOOKUP(L132,'UTPM10 (bench)'!$L$1:$T$49,6,FALSE)</f>
        <v>219.04000808922399</v>
      </c>
      <c r="N132">
        <f ca="1">VLOOKUP(L132,'UTPM10 (bench)'!$L$1:$T$49,7,FALSE)</f>
        <v>1.1505088723580559</v>
      </c>
      <c r="O132" t="b">
        <f t="shared" ca="1" si="11"/>
        <v>0</v>
      </c>
    </row>
    <row r="133" spans="1:15" hidden="1" x14ac:dyDescent="0.25">
      <c r="A133">
        <v>2</v>
      </c>
      <c r="B133" t="s">
        <v>4582</v>
      </c>
      <c r="C133" t="s">
        <v>5039</v>
      </c>
      <c r="D133" t="s">
        <v>5040</v>
      </c>
      <c r="E133" t="s">
        <v>37</v>
      </c>
      <c r="F133" t="s">
        <v>5</v>
      </c>
      <c r="G133" t="s">
        <v>3166</v>
      </c>
      <c r="H133">
        <v>8629.375747</v>
      </c>
      <c r="I133">
        <v>8711.7807840000005</v>
      </c>
      <c r="J133" s="5">
        <f t="shared" si="8"/>
        <v>82.405037000000448</v>
      </c>
      <c r="K133">
        <f t="shared" si="9"/>
        <v>0.94590347304588973</v>
      </c>
      <c r="L133" t="str">
        <f t="shared" si="10"/>
        <v>2+BTCUSD+sellTraderID_2</v>
      </c>
      <c r="M133">
        <f ca="1">VLOOKUP(L133,'UTPM10 (bench)'!$L$1:$T$49,6,FALSE)</f>
        <v>224.893121321395</v>
      </c>
      <c r="N133">
        <f ca="1">VLOOKUP(L133,'UTPM10 (bench)'!$L$1:$T$49,7,FALSE)</f>
        <v>1.0963621931838197</v>
      </c>
      <c r="O133" t="b">
        <f t="shared" ca="1" si="11"/>
        <v>0</v>
      </c>
    </row>
    <row r="134" spans="1:15" hidden="1" x14ac:dyDescent="0.25">
      <c r="A134">
        <v>2</v>
      </c>
      <c r="B134" t="s">
        <v>4582</v>
      </c>
      <c r="C134" t="s">
        <v>5041</v>
      </c>
      <c r="D134" t="s">
        <v>5042</v>
      </c>
      <c r="E134" t="s">
        <v>37</v>
      </c>
      <c r="F134" t="s">
        <v>2</v>
      </c>
      <c r="G134" t="s">
        <v>1845</v>
      </c>
      <c r="H134">
        <v>8736.4415649999992</v>
      </c>
      <c r="I134">
        <v>8629.375747</v>
      </c>
      <c r="J134" s="5">
        <f t="shared" si="8"/>
        <v>107.06581799999913</v>
      </c>
      <c r="K134">
        <f t="shared" si="9"/>
        <v>1.2407133625768993</v>
      </c>
      <c r="L134" t="str">
        <f t="shared" si="10"/>
        <v>2+BTCUSD+buyTraderID_2</v>
      </c>
      <c r="M134">
        <f ca="1">VLOOKUP(L134,'UTPM10 (bench)'!$L$1:$T$49,6,FALSE)</f>
        <v>219.04000808922399</v>
      </c>
      <c r="N134">
        <f ca="1">VLOOKUP(L134,'UTPM10 (bench)'!$L$1:$T$49,7,FALSE)</f>
        <v>1.1505088723580559</v>
      </c>
      <c r="O134" t="b">
        <f t="shared" ca="1" si="11"/>
        <v>0</v>
      </c>
    </row>
    <row r="135" spans="1:15" hidden="1" x14ac:dyDescent="0.25">
      <c r="A135">
        <v>2</v>
      </c>
      <c r="B135" t="s">
        <v>4582</v>
      </c>
      <c r="C135" t="s">
        <v>5041</v>
      </c>
      <c r="D135" t="s">
        <v>5042</v>
      </c>
      <c r="E135" t="s">
        <v>37</v>
      </c>
      <c r="F135" t="s">
        <v>5</v>
      </c>
      <c r="G135" t="s">
        <v>3166</v>
      </c>
      <c r="H135">
        <v>8736.4415649999992</v>
      </c>
      <c r="I135">
        <v>8629.375747</v>
      </c>
      <c r="J135" s="5">
        <f t="shared" si="8"/>
        <v>107.06581799999913</v>
      </c>
      <c r="K135">
        <f t="shared" si="9"/>
        <v>1.2407133625768993</v>
      </c>
      <c r="L135" t="str">
        <f t="shared" si="10"/>
        <v>2+BTCUSD+sellTraderID_2</v>
      </c>
      <c r="M135">
        <f ca="1">VLOOKUP(L135,'UTPM10 (bench)'!$L$1:$T$49,6,FALSE)</f>
        <v>224.893121321395</v>
      </c>
      <c r="N135">
        <f ca="1">VLOOKUP(L135,'UTPM10 (bench)'!$L$1:$T$49,7,FALSE)</f>
        <v>1.0963621931838197</v>
      </c>
      <c r="O135" t="b">
        <f t="shared" ca="1" si="11"/>
        <v>0</v>
      </c>
    </row>
    <row r="136" spans="1:15" hidden="1" x14ac:dyDescent="0.25">
      <c r="A136">
        <v>2</v>
      </c>
      <c r="B136" t="s">
        <v>4582</v>
      </c>
      <c r="C136" t="s">
        <v>5043</v>
      </c>
      <c r="D136" t="s">
        <v>5044</v>
      </c>
      <c r="E136" t="s">
        <v>37</v>
      </c>
      <c r="F136" t="s">
        <v>3</v>
      </c>
      <c r="G136" t="s">
        <v>1845</v>
      </c>
      <c r="H136">
        <v>8660.9287060000006</v>
      </c>
      <c r="I136">
        <v>8736.4415649999992</v>
      </c>
      <c r="J136" s="5">
        <f t="shared" si="8"/>
        <v>75.512858999998571</v>
      </c>
      <c r="K136">
        <f t="shared" si="9"/>
        <v>0.86434343362998933</v>
      </c>
      <c r="L136" t="str">
        <f t="shared" si="10"/>
        <v>2+BTCUSD+buyTraderID_3</v>
      </c>
      <c r="M136">
        <f ca="1">VLOOKUP(L136,'UTPM10 (bench)'!$L$1:$T$49,6,FALSE)</f>
        <v>220.79261460780171</v>
      </c>
      <c r="N136">
        <f ca="1">VLOOKUP(L136,'UTPM10 (bench)'!$L$1:$T$49,7,FALSE)</f>
        <v>1.4227536462283146</v>
      </c>
      <c r="O136" t="b">
        <f t="shared" ca="1" si="11"/>
        <v>0</v>
      </c>
    </row>
    <row r="137" spans="1:15" hidden="1" x14ac:dyDescent="0.25">
      <c r="A137">
        <v>2</v>
      </c>
      <c r="B137" t="s">
        <v>4582</v>
      </c>
      <c r="C137" t="s">
        <v>5043</v>
      </c>
      <c r="D137" t="s">
        <v>5044</v>
      </c>
      <c r="E137" t="s">
        <v>37</v>
      </c>
      <c r="F137" t="s">
        <v>4</v>
      </c>
      <c r="G137" t="s">
        <v>3166</v>
      </c>
      <c r="H137">
        <v>8660.9287060000006</v>
      </c>
      <c r="I137">
        <v>8736.4415649999992</v>
      </c>
      <c r="J137" s="5">
        <f t="shared" si="8"/>
        <v>75.512858999998571</v>
      </c>
      <c r="K137">
        <f t="shared" si="9"/>
        <v>0.86434343362998933</v>
      </c>
      <c r="L137" t="str">
        <f t="shared" si="10"/>
        <v>2+BTCUSD+sellTraderID_1</v>
      </c>
      <c r="M137">
        <f ca="1">VLOOKUP(L137,'UTPM10 (bench)'!$L$1:$T$49,6,FALSE)</f>
        <v>325.66634084602441</v>
      </c>
      <c r="N137">
        <f ca="1">VLOOKUP(L137,'UTPM10 (bench)'!$L$1:$T$49,7,FALSE)</f>
        <v>1.6576711894662322</v>
      </c>
      <c r="O137" t="b">
        <f t="shared" ca="1" si="11"/>
        <v>0</v>
      </c>
    </row>
    <row r="138" spans="1:15" hidden="1" x14ac:dyDescent="0.25">
      <c r="A138">
        <v>2</v>
      </c>
      <c r="B138" t="s">
        <v>4582</v>
      </c>
      <c r="C138" t="s">
        <v>5045</v>
      </c>
      <c r="D138" t="s">
        <v>5046</v>
      </c>
      <c r="E138" t="s">
        <v>37</v>
      </c>
      <c r="F138" t="s">
        <v>5</v>
      </c>
      <c r="G138" t="s">
        <v>3166</v>
      </c>
      <c r="H138">
        <v>8666.5002449999993</v>
      </c>
      <c r="I138">
        <v>8660.9287060000006</v>
      </c>
      <c r="J138" s="5">
        <f t="shared" si="8"/>
        <v>5.5715389999986655</v>
      </c>
      <c r="K138">
        <f t="shared" si="9"/>
        <v>6.432957929949118E-2</v>
      </c>
      <c r="L138" t="str">
        <f t="shared" si="10"/>
        <v>2+BTCUSD+sellTraderID_2</v>
      </c>
      <c r="M138">
        <f ca="1">VLOOKUP(L138,'UTPM10 (bench)'!$L$1:$T$49,6,FALSE)</f>
        <v>224.893121321395</v>
      </c>
      <c r="N138">
        <f ca="1">VLOOKUP(L138,'UTPM10 (bench)'!$L$1:$T$49,7,FALSE)</f>
        <v>1.0963621931838197</v>
      </c>
      <c r="O138" t="b">
        <f t="shared" ca="1" si="11"/>
        <v>0</v>
      </c>
    </row>
    <row r="139" spans="1:15" hidden="1" x14ac:dyDescent="0.25">
      <c r="A139">
        <v>2</v>
      </c>
      <c r="B139" t="s">
        <v>4582</v>
      </c>
      <c r="C139" t="s">
        <v>5047</v>
      </c>
      <c r="D139" t="s">
        <v>5048</v>
      </c>
      <c r="E139" t="s">
        <v>37</v>
      </c>
      <c r="F139" t="s">
        <v>1</v>
      </c>
      <c r="G139" t="s">
        <v>1845</v>
      </c>
      <c r="H139">
        <v>8695.0361680000005</v>
      </c>
      <c r="I139">
        <v>8651.5770680000005</v>
      </c>
      <c r="J139" s="5">
        <f t="shared" si="8"/>
        <v>43.459100000000035</v>
      </c>
      <c r="K139">
        <f t="shared" si="9"/>
        <v>0.50232575700844506</v>
      </c>
      <c r="L139" t="str">
        <f t="shared" si="10"/>
        <v>2+BTCUSD+buyTraderID_1</v>
      </c>
      <c r="M139">
        <f ca="1">VLOOKUP(L139,'UTPM10 (bench)'!$L$1:$T$49,6,FALSE)</f>
        <v>311.11204685875947</v>
      </c>
      <c r="N139">
        <f ca="1">VLOOKUP(L139,'UTPM10 (bench)'!$L$1:$T$49,7,FALSE)</f>
        <v>1.476844129195503</v>
      </c>
      <c r="O139" t="b">
        <f t="shared" ca="1" si="11"/>
        <v>0</v>
      </c>
    </row>
    <row r="140" spans="1:15" hidden="1" x14ac:dyDescent="0.25">
      <c r="A140">
        <v>2</v>
      </c>
      <c r="B140" t="s">
        <v>4582</v>
      </c>
      <c r="C140" t="s">
        <v>5047</v>
      </c>
      <c r="D140" t="s">
        <v>5048</v>
      </c>
      <c r="E140" t="s">
        <v>37</v>
      </c>
      <c r="F140" t="s">
        <v>6</v>
      </c>
      <c r="G140" t="s">
        <v>3166</v>
      </c>
      <c r="H140">
        <v>8695.0361680000005</v>
      </c>
      <c r="I140">
        <v>8651.5770680000005</v>
      </c>
      <c r="J140" s="5">
        <f t="shared" si="8"/>
        <v>43.459100000000035</v>
      </c>
      <c r="K140">
        <f t="shared" si="9"/>
        <v>0.50232575700844506</v>
      </c>
      <c r="L140" t="str">
        <f t="shared" si="10"/>
        <v>2+BTCUSD+sellTraderID_3</v>
      </c>
      <c r="M140">
        <f ca="1">VLOOKUP(L140,'UTPM10 (bench)'!$L$1:$T$49,6,FALSE)</f>
        <v>146.70806892345092</v>
      </c>
      <c r="N140">
        <f ca="1">VLOOKUP(L140,'UTPM10 (bench)'!$L$1:$T$49,7,FALSE)</f>
        <v>1.0127154980331601</v>
      </c>
      <c r="O140" t="b">
        <f t="shared" ca="1" si="11"/>
        <v>0</v>
      </c>
    </row>
    <row r="141" spans="1:15" hidden="1" x14ac:dyDescent="0.25">
      <c r="A141">
        <v>2</v>
      </c>
      <c r="B141" t="s">
        <v>4582</v>
      </c>
      <c r="C141" t="s">
        <v>5049</v>
      </c>
      <c r="D141" t="s">
        <v>5050</v>
      </c>
      <c r="E141" t="s">
        <v>37</v>
      </c>
      <c r="F141" t="s">
        <v>1</v>
      </c>
      <c r="G141" t="s">
        <v>1845</v>
      </c>
      <c r="H141">
        <v>8634.5833710000006</v>
      </c>
      <c r="I141">
        <v>8695.0361680000005</v>
      </c>
      <c r="J141" s="5">
        <f t="shared" si="8"/>
        <v>60.452796999999919</v>
      </c>
      <c r="K141">
        <f t="shared" si="9"/>
        <v>0.6952564179374201</v>
      </c>
      <c r="L141" t="str">
        <f t="shared" si="10"/>
        <v>2+BTCUSD+buyTraderID_1</v>
      </c>
      <c r="M141">
        <f ca="1">VLOOKUP(L141,'UTPM10 (bench)'!$L$1:$T$49,6,FALSE)</f>
        <v>311.11204685875947</v>
      </c>
      <c r="N141">
        <f ca="1">VLOOKUP(L141,'UTPM10 (bench)'!$L$1:$T$49,7,FALSE)</f>
        <v>1.476844129195503</v>
      </c>
      <c r="O141" t="b">
        <f t="shared" ca="1" si="11"/>
        <v>0</v>
      </c>
    </row>
    <row r="142" spans="1:15" hidden="1" x14ac:dyDescent="0.25">
      <c r="A142">
        <v>2</v>
      </c>
      <c r="B142" t="s">
        <v>4582</v>
      </c>
      <c r="C142" t="s">
        <v>5049</v>
      </c>
      <c r="D142" t="s">
        <v>5050</v>
      </c>
      <c r="E142" t="s">
        <v>37</v>
      </c>
      <c r="F142" t="s">
        <v>4</v>
      </c>
      <c r="G142" t="s">
        <v>3166</v>
      </c>
      <c r="H142">
        <v>8634.5833710000006</v>
      </c>
      <c r="I142">
        <v>8695.0361680000005</v>
      </c>
      <c r="J142" s="5">
        <f t="shared" si="8"/>
        <v>60.452796999999919</v>
      </c>
      <c r="K142">
        <f t="shared" si="9"/>
        <v>0.6952564179374201</v>
      </c>
      <c r="L142" t="str">
        <f t="shared" si="10"/>
        <v>2+BTCUSD+sellTraderID_1</v>
      </c>
      <c r="M142">
        <f ca="1">VLOOKUP(L142,'UTPM10 (bench)'!$L$1:$T$49,6,FALSE)</f>
        <v>325.66634084602441</v>
      </c>
      <c r="N142">
        <f ca="1">VLOOKUP(L142,'UTPM10 (bench)'!$L$1:$T$49,7,FALSE)</f>
        <v>1.6576711894662322</v>
      </c>
      <c r="O142" t="b">
        <f t="shared" ca="1" si="11"/>
        <v>0</v>
      </c>
    </row>
    <row r="143" spans="1:15" hidden="1" x14ac:dyDescent="0.25">
      <c r="A143">
        <v>2</v>
      </c>
      <c r="B143" t="s">
        <v>4582</v>
      </c>
      <c r="C143" t="s">
        <v>5051</v>
      </c>
      <c r="D143" t="s">
        <v>5052</v>
      </c>
      <c r="E143" t="s">
        <v>37</v>
      </c>
      <c r="F143" t="s">
        <v>1</v>
      </c>
      <c r="G143" t="s">
        <v>1845</v>
      </c>
      <c r="H143">
        <v>8645.546961</v>
      </c>
      <c r="I143">
        <v>8680.3008719999998</v>
      </c>
      <c r="J143" s="5">
        <f t="shared" si="8"/>
        <v>34.753910999999789</v>
      </c>
      <c r="K143">
        <f t="shared" si="9"/>
        <v>0.40037680159342509</v>
      </c>
      <c r="L143" t="str">
        <f t="shared" si="10"/>
        <v>2+BTCUSD+buyTraderID_1</v>
      </c>
      <c r="M143">
        <f ca="1">VLOOKUP(L143,'UTPM10 (bench)'!$L$1:$T$49,6,FALSE)</f>
        <v>311.11204685875947</v>
      </c>
      <c r="N143">
        <f ca="1">VLOOKUP(L143,'UTPM10 (bench)'!$L$1:$T$49,7,FALSE)</f>
        <v>1.476844129195503</v>
      </c>
      <c r="O143" t="b">
        <f t="shared" ca="1" si="11"/>
        <v>0</v>
      </c>
    </row>
    <row r="144" spans="1:15" hidden="1" x14ac:dyDescent="0.25">
      <c r="A144">
        <v>2</v>
      </c>
      <c r="B144" t="s">
        <v>4582</v>
      </c>
      <c r="C144" t="s">
        <v>5051</v>
      </c>
      <c r="D144" t="s">
        <v>5052</v>
      </c>
      <c r="E144" t="s">
        <v>37</v>
      </c>
      <c r="F144" t="s">
        <v>6</v>
      </c>
      <c r="G144" t="s">
        <v>3166</v>
      </c>
      <c r="H144">
        <v>8645.546961</v>
      </c>
      <c r="I144">
        <v>8680.3008719999998</v>
      </c>
      <c r="J144" s="5">
        <f t="shared" si="8"/>
        <v>34.753910999999789</v>
      </c>
      <c r="K144">
        <f t="shared" si="9"/>
        <v>0.40037680159342509</v>
      </c>
      <c r="L144" t="str">
        <f t="shared" si="10"/>
        <v>2+BTCUSD+sellTraderID_3</v>
      </c>
      <c r="M144">
        <f ca="1">VLOOKUP(L144,'UTPM10 (bench)'!$L$1:$T$49,6,FALSE)</f>
        <v>146.70806892345092</v>
      </c>
      <c r="N144">
        <f ca="1">VLOOKUP(L144,'UTPM10 (bench)'!$L$1:$T$49,7,FALSE)</f>
        <v>1.0127154980331601</v>
      </c>
      <c r="O144" t="b">
        <f t="shared" ca="1" si="11"/>
        <v>0</v>
      </c>
    </row>
    <row r="145" spans="1:15" hidden="1" x14ac:dyDescent="0.25">
      <c r="A145">
        <v>2</v>
      </c>
      <c r="B145" t="s">
        <v>4582</v>
      </c>
      <c r="C145" t="s">
        <v>5053</v>
      </c>
      <c r="D145" t="s">
        <v>5054</v>
      </c>
      <c r="E145" t="s">
        <v>37</v>
      </c>
      <c r="F145" t="s">
        <v>3</v>
      </c>
      <c r="G145" t="s">
        <v>1845</v>
      </c>
      <c r="H145">
        <v>8651.7484920000006</v>
      </c>
      <c r="I145">
        <v>8645.546961</v>
      </c>
      <c r="J145" s="5">
        <f t="shared" si="8"/>
        <v>6.2015310000006139</v>
      </c>
      <c r="K145">
        <f t="shared" si="9"/>
        <v>7.1730927238908948E-2</v>
      </c>
      <c r="L145" t="str">
        <f t="shared" si="10"/>
        <v>2+BTCUSD+buyTraderID_3</v>
      </c>
      <c r="M145">
        <f ca="1">VLOOKUP(L145,'UTPM10 (bench)'!$L$1:$T$49,6,FALSE)</f>
        <v>220.79261460780171</v>
      </c>
      <c r="N145">
        <f ca="1">VLOOKUP(L145,'UTPM10 (bench)'!$L$1:$T$49,7,FALSE)</f>
        <v>1.4227536462283146</v>
      </c>
      <c r="O145" t="b">
        <f t="shared" ca="1" si="11"/>
        <v>0</v>
      </c>
    </row>
    <row r="146" spans="1:15" hidden="1" x14ac:dyDescent="0.25">
      <c r="A146">
        <v>2</v>
      </c>
      <c r="B146" t="s">
        <v>4582</v>
      </c>
      <c r="C146" t="s">
        <v>5053</v>
      </c>
      <c r="D146" t="s">
        <v>5054</v>
      </c>
      <c r="E146" t="s">
        <v>37</v>
      </c>
      <c r="F146" t="s">
        <v>6</v>
      </c>
      <c r="G146" t="s">
        <v>3166</v>
      </c>
      <c r="H146">
        <v>8651.7484920000006</v>
      </c>
      <c r="I146">
        <v>8645.546961</v>
      </c>
      <c r="J146" s="5">
        <f t="shared" si="8"/>
        <v>6.2015310000006139</v>
      </c>
      <c r="K146">
        <f t="shared" si="9"/>
        <v>7.1730927238908948E-2</v>
      </c>
      <c r="L146" t="str">
        <f t="shared" si="10"/>
        <v>2+BTCUSD+sellTraderID_3</v>
      </c>
      <c r="M146">
        <f ca="1">VLOOKUP(L146,'UTPM10 (bench)'!$L$1:$T$49,6,FALSE)</f>
        <v>146.70806892345092</v>
      </c>
      <c r="N146">
        <f ca="1">VLOOKUP(L146,'UTPM10 (bench)'!$L$1:$T$49,7,FALSE)</f>
        <v>1.0127154980331601</v>
      </c>
      <c r="O146" t="b">
        <f t="shared" ca="1" si="11"/>
        <v>0</v>
      </c>
    </row>
    <row r="147" spans="1:15" hidden="1" x14ac:dyDescent="0.25">
      <c r="A147">
        <v>2</v>
      </c>
      <c r="B147" t="s">
        <v>4582</v>
      </c>
      <c r="C147" t="s">
        <v>5055</v>
      </c>
      <c r="D147" t="s">
        <v>5056</v>
      </c>
      <c r="E147" t="s">
        <v>37</v>
      </c>
      <c r="F147" t="s">
        <v>1</v>
      </c>
      <c r="G147" t="s">
        <v>1845</v>
      </c>
      <c r="H147">
        <v>8648.8686140000009</v>
      </c>
      <c r="I147">
        <v>8651.7484920000006</v>
      </c>
      <c r="J147" s="5">
        <f t="shared" si="8"/>
        <v>2.879877999999735</v>
      </c>
      <c r="K147">
        <f t="shared" si="9"/>
        <v>3.3286658791141094E-2</v>
      </c>
      <c r="L147" t="str">
        <f t="shared" si="10"/>
        <v>2+BTCUSD+buyTraderID_1</v>
      </c>
      <c r="M147">
        <f ca="1">VLOOKUP(L147,'UTPM10 (bench)'!$L$1:$T$49,6,FALSE)</f>
        <v>311.11204685875947</v>
      </c>
      <c r="N147">
        <f ca="1">VLOOKUP(L147,'UTPM10 (bench)'!$L$1:$T$49,7,FALSE)</f>
        <v>1.476844129195503</v>
      </c>
      <c r="O147" t="b">
        <f t="shared" ca="1" si="11"/>
        <v>0</v>
      </c>
    </row>
    <row r="148" spans="1:15" hidden="1" x14ac:dyDescent="0.25">
      <c r="A148">
        <v>2</v>
      </c>
      <c r="B148" t="s">
        <v>4582</v>
      </c>
      <c r="C148" t="s">
        <v>5055</v>
      </c>
      <c r="D148" t="s">
        <v>5056</v>
      </c>
      <c r="E148" t="s">
        <v>37</v>
      </c>
      <c r="F148" t="s">
        <v>5</v>
      </c>
      <c r="G148" t="s">
        <v>3166</v>
      </c>
      <c r="H148">
        <v>8648.8686140000009</v>
      </c>
      <c r="I148">
        <v>8651.7484920000006</v>
      </c>
      <c r="J148" s="5">
        <f t="shared" si="8"/>
        <v>2.879877999999735</v>
      </c>
      <c r="K148">
        <f t="shared" si="9"/>
        <v>3.3286658791141094E-2</v>
      </c>
      <c r="L148" t="str">
        <f t="shared" si="10"/>
        <v>2+BTCUSD+sellTraderID_2</v>
      </c>
      <c r="M148">
        <f ca="1">VLOOKUP(L148,'UTPM10 (bench)'!$L$1:$T$49,6,FALSE)</f>
        <v>224.893121321395</v>
      </c>
      <c r="N148">
        <f ca="1">VLOOKUP(L148,'UTPM10 (bench)'!$L$1:$T$49,7,FALSE)</f>
        <v>1.0963621931838197</v>
      </c>
      <c r="O148" t="b">
        <f t="shared" ca="1" si="11"/>
        <v>0</v>
      </c>
    </row>
    <row r="149" spans="1:15" hidden="1" x14ac:dyDescent="0.25">
      <c r="A149">
        <v>2</v>
      </c>
      <c r="B149" t="s">
        <v>4582</v>
      </c>
      <c r="C149" t="s">
        <v>5057</v>
      </c>
      <c r="D149" t="s">
        <v>5058</v>
      </c>
      <c r="E149" t="s">
        <v>37</v>
      </c>
      <c r="F149" t="s">
        <v>2</v>
      </c>
      <c r="G149" t="s">
        <v>1845</v>
      </c>
      <c r="H149">
        <v>8701.9853230000008</v>
      </c>
      <c r="I149">
        <v>8648.8686140000009</v>
      </c>
      <c r="J149" s="5">
        <f t="shared" si="8"/>
        <v>53.116708999999901</v>
      </c>
      <c r="K149">
        <f t="shared" si="9"/>
        <v>0.61414632792570589</v>
      </c>
      <c r="L149" t="str">
        <f t="shared" si="10"/>
        <v>2+BTCUSD+buyTraderID_2</v>
      </c>
      <c r="M149">
        <f ca="1">VLOOKUP(L149,'UTPM10 (bench)'!$L$1:$T$49,6,FALSE)</f>
        <v>219.04000808922399</v>
      </c>
      <c r="N149">
        <f ca="1">VLOOKUP(L149,'UTPM10 (bench)'!$L$1:$T$49,7,FALSE)</f>
        <v>1.1505088723580559</v>
      </c>
      <c r="O149" t="b">
        <f t="shared" ca="1" si="11"/>
        <v>0</v>
      </c>
    </row>
    <row r="150" spans="1:15" hidden="1" x14ac:dyDescent="0.25">
      <c r="A150">
        <v>2</v>
      </c>
      <c r="B150" t="s">
        <v>4582</v>
      </c>
      <c r="C150" t="s">
        <v>5057</v>
      </c>
      <c r="D150" t="s">
        <v>5058</v>
      </c>
      <c r="E150" t="s">
        <v>37</v>
      </c>
      <c r="F150" t="s">
        <v>5</v>
      </c>
      <c r="G150" t="s">
        <v>3166</v>
      </c>
      <c r="H150">
        <v>8701.9853230000008</v>
      </c>
      <c r="I150">
        <v>8648.8686140000009</v>
      </c>
      <c r="J150" s="5">
        <f t="shared" si="8"/>
        <v>53.116708999999901</v>
      </c>
      <c r="K150">
        <f t="shared" si="9"/>
        <v>0.61414632792570589</v>
      </c>
      <c r="L150" t="str">
        <f t="shared" si="10"/>
        <v>2+BTCUSD+sellTraderID_2</v>
      </c>
      <c r="M150">
        <f ca="1">VLOOKUP(L150,'UTPM10 (bench)'!$L$1:$T$49,6,FALSE)</f>
        <v>224.893121321395</v>
      </c>
      <c r="N150">
        <f ca="1">VLOOKUP(L150,'UTPM10 (bench)'!$L$1:$T$49,7,FALSE)</f>
        <v>1.0963621931838197</v>
      </c>
      <c r="O150" t="b">
        <f t="shared" ca="1" si="11"/>
        <v>0</v>
      </c>
    </row>
    <row r="151" spans="1:15" hidden="1" x14ac:dyDescent="0.25">
      <c r="A151">
        <v>2</v>
      </c>
      <c r="B151" t="s">
        <v>4582</v>
      </c>
      <c r="C151" t="s">
        <v>5059</v>
      </c>
      <c r="D151" t="s">
        <v>5060</v>
      </c>
      <c r="E151" t="s">
        <v>37</v>
      </c>
      <c r="F151" t="s">
        <v>2</v>
      </c>
      <c r="G151" t="s">
        <v>1845</v>
      </c>
      <c r="H151">
        <v>8720.3163999999997</v>
      </c>
      <c r="I151">
        <v>8701.9853230000008</v>
      </c>
      <c r="J151" s="5">
        <f t="shared" si="8"/>
        <v>18.331076999998913</v>
      </c>
      <c r="K151">
        <f t="shared" si="9"/>
        <v>0.21065396365986161</v>
      </c>
      <c r="L151" t="str">
        <f t="shared" si="10"/>
        <v>2+BTCUSD+buyTraderID_2</v>
      </c>
      <c r="M151">
        <f ca="1">VLOOKUP(L151,'UTPM10 (bench)'!$L$1:$T$49,6,FALSE)</f>
        <v>219.04000808922399</v>
      </c>
      <c r="N151">
        <f ca="1">VLOOKUP(L151,'UTPM10 (bench)'!$L$1:$T$49,7,FALSE)</f>
        <v>1.1505088723580559</v>
      </c>
      <c r="O151" t="b">
        <f t="shared" ca="1" si="11"/>
        <v>0</v>
      </c>
    </row>
    <row r="152" spans="1:15" hidden="1" x14ac:dyDescent="0.25">
      <c r="A152">
        <v>2</v>
      </c>
      <c r="B152" t="s">
        <v>4582</v>
      </c>
      <c r="C152" t="s">
        <v>5059</v>
      </c>
      <c r="D152" t="s">
        <v>5060</v>
      </c>
      <c r="E152" t="s">
        <v>37</v>
      </c>
      <c r="F152" t="s">
        <v>6</v>
      </c>
      <c r="G152" t="s">
        <v>3166</v>
      </c>
      <c r="H152">
        <v>8720.3163999999997</v>
      </c>
      <c r="I152">
        <v>8701.9853230000008</v>
      </c>
      <c r="J152" s="5">
        <f t="shared" si="8"/>
        <v>18.331076999998913</v>
      </c>
      <c r="K152">
        <f t="shared" si="9"/>
        <v>0.21065396365986161</v>
      </c>
      <c r="L152" t="str">
        <f t="shared" si="10"/>
        <v>2+BTCUSD+sellTraderID_3</v>
      </c>
      <c r="M152">
        <f ca="1">VLOOKUP(L152,'UTPM10 (bench)'!$L$1:$T$49,6,FALSE)</f>
        <v>146.70806892345092</v>
      </c>
      <c r="N152">
        <f ca="1">VLOOKUP(L152,'UTPM10 (bench)'!$L$1:$T$49,7,FALSE)</f>
        <v>1.0127154980331601</v>
      </c>
      <c r="O152" t="b">
        <f t="shared" ca="1" si="11"/>
        <v>0</v>
      </c>
    </row>
    <row r="153" spans="1:15" hidden="1" x14ac:dyDescent="0.25">
      <c r="A153">
        <v>2</v>
      </c>
      <c r="B153" t="s">
        <v>4582</v>
      </c>
      <c r="C153" t="s">
        <v>5061</v>
      </c>
      <c r="D153" t="s">
        <v>5062</v>
      </c>
      <c r="E153" t="s">
        <v>37</v>
      </c>
      <c r="F153" t="s">
        <v>2</v>
      </c>
      <c r="G153" t="s">
        <v>1845</v>
      </c>
      <c r="H153">
        <v>8725.4842219999991</v>
      </c>
      <c r="I153">
        <v>8720.3163999999997</v>
      </c>
      <c r="J153" s="5">
        <f t="shared" si="8"/>
        <v>5.1678219999994326</v>
      </c>
      <c r="K153">
        <f t="shared" si="9"/>
        <v>5.9261863480084651E-2</v>
      </c>
      <c r="L153" t="str">
        <f t="shared" si="10"/>
        <v>2+BTCUSD+buyTraderID_2</v>
      </c>
      <c r="M153">
        <f ca="1">VLOOKUP(L153,'UTPM10 (bench)'!$L$1:$T$49,6,FALSE)</f>
        <v>219.04000808922399</v>
      </c>
      <c r="N153">
        <f ca="1">VLOOKUP(L153,'UTPM10 (bench)'!$L$1:$T$49,7,FALSE)</f>
        <v>1.1505088723580559</v>
      </c>
      <c r="O153" t="b">
        <f t="shared" ca="1" si="11"/>
        <v>0</v>
      </c>
    </row>
    <row r="154" spans="1:15" hidden="1" x14ac:dyDescent="0.25">
      <c r="A154">
        <v>2</v>
      </c>
      <c r="B154" t="s">
        <v>4582</v>
      </c>
      <c r="C154" t="s">
        <v>5061</v>
      </c>
      <c r="D154" t="s">
        <v>5062</v>
      </c>
      <c r="E154" t="s">
        <v>37</v>
      </c>
      <c r="F154" t="s">
        <v>5</v>
      </c>
      <c r="G154" t="s">
        <v>3166</v>
      </c>
      <c r="H154">
        <v>8725.4842219999991</v>
      </c>
      <c r="I154">
        <v>8720.3163999999997</v>
      </c>
      <c r="J154" s="5">
        <f t="shared" si="8"/>
        <v>5.1678219999994326</v>
      </c>
      <c r="K154">
        <f t="shared" si="9"/>
        <v>5.9261863480084651E-2</v>
      </c>
      <c r="L154" t="str">
        <f t="shared" si="10"/>
        <v>2+BTCUSD+sellTraderID_2</v>
      </c>
      <c r="M154">
        <f ca="1">VLOOKUP(L154,'UTPM10 (bench)'!$L$1:$T$49,6,FALSE)</f>
        <v>224.893121321395</v>
      </c>
      <c r="N154">
        <f ca="1">VLOOKUP(L154,'UTPM10 (bench)'!$L$1:$T$49,7,FALSE)</f>
        <v>1.0963621931838197</v>
      </c>
      <c r="O154" t="b">
        <f t="shared" ca="1" si="11"/>
        <v>0</v>
      </c>
    </row>
    <row r="155" spans="1:15" hidden="1" x14ac:dyDescent="0.25">
      <c r="A155">
        <v>2</v>
      </c>
      <c r="B155" t="s">
        <v>4582</v>
      </c>
      <c r="C155" t="s">
        <v>5063</v>
      </c>
      <c r="D155" t="s">
        <v>5064</v>
      </c>
      <c r="E155" t="s">
        <v>37</v>
      </c>
      <c r="F155" t="s">
        <v>1</v>
      </c>
      <c r="G155" t="s">
        <v>1845</v>
      </c>
      <c r="H155">
        <v>8697.6486370000002</v>
      </c>
      <c r="I155">
        <v>8668.6839949999994</v>
      </c>
      <c r="J155" s="5">
        <f t="shared" si="8"/>
        <v>28.964642000000822</v>
      </c>
      <c r="K155">
        <f t="shared" si="9"/>
        <v>0.33412963278748314</v>
      </c>
      <c r="L155" t="str">
        <f t="shared" si="10"/>
        <v>2+BTCUSD+buyTraderID_1</v>
      </c>
      <c r="M155">
        <f ca="1">VLOOKUP(L155,'UTPM10 (bench)'!$L$1:$T$49,6,FALSE)</f>
        <v>311.11204685875947</v>
      </c>
      <c r="N155">
        <f ca="1">VLOOKUP(L155,'UTPM10 (bench)'!$L$1:$T$49,7,FALSE)</f>
        <v>1.476844129195503</v>
      </c>
      <c r="O155" t="b">
        <f t="shared" ca="1" si="11"/>
        <v>0</v>
      </c>
    </row>
    <row r="156" spans="1:15" hidden="1" x14ac:dyDescent="0.25">
      <c r="A156">
        <v>2</v>
      </c>
      <c r="B156" t="s">
        <v>4582</v>
      </c>
      <c r="C156" t="s">
        <v>5063</v>
      </c>
      <c r="D156" t="s">
        <v>5064</v>
      </c>
      <c r="E156" t="s">
        <v>37</v>
      </c>
      <c r="F156" t="s">
        <v>4</v>
      </c>
      <c r="G156" t="s">
        <v>3166</v>
      </c>
      <c r="H156">
        <v>8697.6486370000002</v>
      </c>
      <c r="I156">
        <v>8668.6839949999994</v>
      </c>
      <c r="J156" s="5">
        <f t="shared" si="8"/>
        <v>28.964642000000822</v>
      </c>
      <c r="K156">
        <f t="shared" si="9"/>
        <v>0.33412963278748314</v>
      </c>
      <c r="L156" t="str">
        <f t="shared" si="10"/>
        <v>2+BTCUSD+sellTraderID_1</v>
      </c>
      <c r="M156">
        <f ca="1">VLOOKUP(L156,'UTPM10 (bench)'!$L$1:$T$49,6,FALSE)</f>
        <v>325.66634084602441</v>
      </c>
      <c r="N156">
        <f ca="1">VLOOKUP(L156,'UTPM10 (bench)'!$L$1:$T$49,7,FALSE)</f>
        <v>1.6576711894662322</v>
      </c>
      <c r="O156" t="b">
        <f t="shared" ca="1" si="11"/>
        <v>0</v>
      </c>
    </row>
    <row r="157" spans="1:15" hidden="1" x14ac:dyDescent="0.25">
      <c r="A157">
        <v>2</v>
      </c>
      <c r="B157" t="s">
        <v>4582</v>
      </c>
      <c r="C157" t="s">
        <v>5065</v>
      </c>
      <c r="D157" t="s">
        <v>5066</v>
      </c>
      <c r="E157" t="s">
        <v>37</v>
      </c>
      <c r="F157" t="s">
        <v>3</v>
      </c>
      <c r="G157" t="s">
        <v>1845</v>
      </c>
      <c r="H157">
        <v>8696.3166070000007</v>
      </c>
      <c r="I157">
        <v>8697.6486370000002</v>
      </c>
      <c r="J157" s="5">
        <f t="shared" si="8"/>
        <v>1.3320299999995768</v>
      </c>
      <c r="K157">
        <f t="shared" si="9"/>
        <v>1.5314828818596903E-2</v>
      </c>
      <c r="L157" t="str">
        <f t="shared" si="10"/>
        <v>2+BTCUSD+buyTraderID_3</v>
      </c>
      <c r="M157">
        <f ca="1">VLOOKUP(L157,'UTPM10 (bench)'!$L$1:$T$49,6,FALSE)</f>
        <v>220.79261460780171</v>
      </c>
      <c r="N157">
        <f ca="1">VLOOKUP(L157,'UTPM10 (bench)'!$L$1:$T$49,7,FALSE)</f>
        <v>1.4227536462283146</v>
      </c>
      <c r="O157" t="b">
        <f t="shared" ca="1" si="11"/>
        <v>0</v>
      </c>
    </row>
    <row r="158" spans="1:15" hidden="1" x14ac:dyDescent="0.25">
      <c r="A158">
        <v>2</v>
      </c>
      <c r="B158" t="s">
        <v>4582</v>
      </c>
      <c r="C158" t="s">
        <v>5065</v>
      </c>
      <c r="D158" t="s">
        <v>5066</v>
      </c>
      <c r="E158" t="s">
        <v>37</v>
      </c>
      <c r="F158" t="s">
        <v>6</v>
      </c>
      <c r="G158" t="s">
        <v>3166</v>
      </c>
      <c r="H158">
        <v>8696.3166070000007</v>
      </c>
      <c r="I158">
        <v>8697.6486370000002</v>
      </c>
      <c r="J158" s="5">
        <f t="shared" si="8"/>
        <v>1.3320299999995768</v>
      </c>
      <c r="K158">
        <f t="shared" si="9"/>
        <v>1.5314828818596903E-2</v>
      </c>
      <c r="L158" t="str">
        <f t="shared" si="10"/>
        <v>2+BTCUSD+sellTraderID_3</v>
      </c>
      <c r="M158">
        <f ca="1">VLOOKUP(L158,'UTPM10 (bench)'!$L$1:$T$49,6,FALSE)</f>
        <v>146.70806892345092</v>
      </c>
      <c r="N158">
        <f ca="1">VLOOKUP(L158,'UTPM10 (bench)'!$L$1:$T$49,7,FALSE)</f>
        <v>1.0127154980331601</v>
      </c>
      <c r="O158" t="b">
        <f t="shared" ca="1" si="11"/>
        <v>0</v>
      </c>
    </row>
    <row r="159" spans="1:15" hidden="1" x14ac:dyDescent="0.25">
      <c r="A159">
        <v>2</v>
      </c>
      <c r="B159" t="s">
        <v>4582</v>
      </c>
      <c r="C159" t="s">
        <v>5067</v>
      </c>
      <c r="D159" t="s">
        <v>5068</v>
      </c>
      <c r="E159" t="s">
        <v>37</v>
      </c>
      <c r="F159" t="s">
        <v>2</v>
      </c>
      <c r="G159" t="s">
        <v>1845</v>
      </c>
      <c r="H159">
        <v>8616.8213849999993</v>
      </c>
      <c r="I159">
        <v>8696.3166070000007</v>
      </c>
      <c r="J159" s="5">
        <f t="shared" si="8"/>
        <v>79.495222000001377</v>
      </c>
      <c r="K159">
        <f t="shared" si="9"/>
        <v>0.91412520487136595</v>
      </c>
      <c r="L159" t="str">
        <f t="shared" si="10"/>
        <v>2+BTCUSD+buyTraderID_2</v>
      </c>
      <c r="M159">
        <f ca="1">VLOOKUP(L159,'UTPM10 (bench)'!$L$1:$T$49,6,FALSE)</f>
        <v>219.04000808922399</v>
      </c>
      <c r="N159">
        <f ca="1">VLOOKUP(L159,'UTPM10 (bench)'!$L$1:$T$49,7,FALSE)</f>
        <v>1.1505088723580559</v>
      </c>
      <c r="O159" t="b">
        <f t="shared" ca="1" si="11"/>
        <v>0</v>
      </c>
    </row>
    <row r="160" spans="1:15" hidden="1" x14ac:dyDescent="0.25">
      <c r="A160">
        <v>2</v>
      </c>
      <c r="B160" t="s">
        <v>4582</v>
      </c>
      <c r="C160" t="s">
        <v>5067</v>
      </c>
      <c r="D160" t="s">
        <v>5068</v>
      </c>
      <c r="E160" t="s">
        <v>37</v>
      </c>
      <c r="F160" t="s">
        <v>6</v>
      </c>
      <c r="G160" t="s">
        <v>3166</v>
      </c>
      <c r="H160">
        <v>8616.8213849999993</v>
      </c>
      <c r="I160">
        <v>8696.3166070000007</v>
      </c>
      <c r="J160" s="5">
        <f t="shared" si="8"/>
        <v>79.495222000001377</v>
      </c>
      <c r="K160">
        <f t="shared" si="9"/>
        <v>0.91412520487136595</v>
      </c>
      <c r="L160" t="str">
        <f t="shared" si="10"/>
        <v>2+BTCUSD+sellTraderID_3</v>
      </c>
      <c r="M160">
        <f ca="1">VLOOKUP(L160,'UTPM10 (bench)'!$L$1:$T$49,6,FALSE)</f>
        <v>146.70806892345092</v>
      </c>
      <c r="N160">
        <f ca="1">VLOOKUP(L160,'UTPM10 (bench)'!$L$1:$T$49,7,FALSE)</f>
        <v>1.0127154980331601</v>
      </c>
      <c r="O160" t="b">
        <f t="shared" ca="1" si="11"/>
        <v>0</v>
      </c>
    </row>
    <row r="161" spans="1:15" hidden="1" x14ac:dyDescent="0.25">
      <c r="A161">
        <v>2</v>
      </c>
      <c r="B161" t="s">
        <v>4582</v>
      </c>
      <c r="C161" t="s">
        <v>5069</v>
      </c>
      <c r="D161" t="s">
        <v>5070</v>
      </c>
      <c r="E161" t="s">
        <v>37</v>
      </c>
      <c r="F161" t="s">
        <v>6</v>
      </c>
      <c r="G161" t="s">
        <v>3166</v>
      </c>
      <c r="H161">
        <v>8706.3131950000006</v>
      </c>
      <c r="I161">
        <v>8616.8213849999993</v>
      </c>
      <c r="J161" s="5">
        <f t="shared" si="8"/>
        <v>89.491810000001351</v>
      </c>
      <c r="K161">
        <f t="shared" si="9"/>
        <v>1.0385710229039564</v>
      </c>
      <c r="L161" t="str">
        <f t="shared" si="10"/>
        <v>2+BTCUSD+sellTraderID_3</v>
      </c>
      <c r="M161">
        <f ca="1">VLOOKUP(L161,'UTPM10 (bench)'!$L$1:$T$49,6,FALSE)</f>
        <v>146.70806892345092</v>
      </c>
      <c r="N161">
        <f ca="1">VLOOKUP(L161,'UTPM10 (bench)'!$L$1:$T$49,7,FALSE)</f>
        <v>1.0127154980331601</v>
      </c>
      <c r="O161" t="b">
        <f t="shared" ca="1" si="11"/>
        <v>0</v>
      </c>
    </row>
    <row r="162" spans="1:15" hidden="1" x14ac:dyDescent="0.25">
      <c r="A162">
        <v>2</v>
      </c>
      <c r="B162" t="s">
        <v>4582</v>
      </c>
      <c r="C162" t="s">
        <v>5071</v>
      </c>
      <c r="D162" t="s">
        <v>5072</v>
      </c>
      <c r="E162" t="s">
        <v>37</v>
      </c>
      <c r="F162" t="s">
        <v>1</v>
      </c>
      <c r="G162" t="s">
        <v>1845</v>
      </c>
      <c r="H162">
        <v>8647.241258</v>
      </c>
      <c r="I162">
        <v>8616.8213849999993</v>
      </c>
      <c r="J162" s="5">
        <f t="shared" si="8"/>
        <v>30.419873000000734</v>
      </c>
      <c r="K162">
        <f t="shared" si="9"/>
        <v>0.35302893771193955</v>
      </c>
      <c r="L162" t="str">
        <f t="shared" si="10"/>
        <v>2+BTCUSD+buyTraderID_1</v>
      </c>
      <c r="M162">
        <f ca="1">VLOOKUP(L162,'UTPM10 (bench)'!$L$1:$T$49,6,FALSE)</f>
        <v>311.11204685875947</v>
      </c>
      <c r="N162">
        <f ca="1">VLOOKUP(L162,'UTPM10 (bench)'!$L$1:$T$49,7,FALSE)</f>
        <v>1.476844129195503</v>
      </c>
      <c r="O162" t="b">
        <f t="shared" ca="1" si="11"/>
        <v>0</v>
      </c>
    </row>
    <row r="163" spans="1:15" hidden="1" x14ac:dyDescent="0.25">
      <c r="A163">
        <v>2</v>
      </c>
      <c r="B163" t="s">
        <v>4582</v>
      </c>
      <c r="C163" t="s">
        <v>5071</v>
      </c>
      <c r="D163" t="s">
        <v>5072</v>
      </c>
      <c r="E163" t="s">
        <v>37</v>
      </c>
      <c r="F163" t="s">
        <v>4</v>
      </c>
      <c r="G163" t="s">
        <v>3166</v>
      </c>
      <c r="H163">
        <v>8647.241258</v>
      </c>
      <c r="I163">
        <v>8706.3131950000006</v>
      </c>
      <c r="J163" s="5">
        <f t="shared" si="8"/>
        <v>59.071937000000617</v>
      </c>
      <c r="K163">
        <f t="shared" si="9"/>
        <v>0.67849542828215026</v>
      </c>
      <c r="L163" t="str">
        <f t="shared" si="10"/>
        <v>2+BTCUSD+sellTraderID_1</v>
      </c>
      <c r="M163">
        <f ca="1">VLOOKUP(L163,'UTPM10 (bench)'!$L$1:$T$49,6,FALSE)</f>
        <v>325.66634084602441</v>
      </c>
      <c r="N163">
        <f ca="1">VLOOKUP(L163,'UTPM10 (bench)'!$L$1:$T$49,7,FALSE)</f>
        <v>1.6576711894662322</v>
      </c>
      <c r="O163" t="b">
        <f t="shared" ca="1" si="11"/>
        <v>0</v>
      </c>
    </row>
    <row r="164" spans="1:15" hidden="1" x14ac:dyDescent="0.25">
      <c r="A164">
        <v>3</v>
      </c>
      <c r="B164" t="s">
        <v>4582</v>
      </c>
      <c r="C164" t="s">
        <v>5073</v>
      </c>
      <c r="D164" t="s">
        <v>5074</v>
      </c>
      <c r="E164" t="s">
        <v>37</v>
      </c>
      <c r="F164" t="s">
        <v>1</v>
      </c>
      <c r="G164" t="s">
        <v>1845</v>
      </c>
      <c r="H164">
        <v>8687.1516069999998</v>
      </c>
      <c r="I164">
        <v>8703.3680629999999</v>
      </c>
      <c r="J164" s="5">
        <f t="shared" si="8"/>
        <v>16.216456000000107</v>
      </c>
      <c r="K164">
        <f t="shared" si="9"/>
        <v>0.18632391371496693</v>
      </c>
      <c r="L164" t="str">
        <f t="shared" si="10"/>
        <v>3+BTCUSD+buyTraderID_1</v>
      </c>
      <c r="M164">
        <f ca="1">VLOOKUP(L164,'UTPM10 (bench)'!$L$1:$T$49,6,FALSE)</f>
        <v>300.45226368157347</v>
      </c>
      <c r="N164">
        <f ca="1">VLOOKUP(L164,'UTPM10 (bench)'!$L$1:$T$49,7,FALSE)</f>
        <v>1.46575518704097</v>
      </c>
      <c r="O164" t="b">
        <f t="shared" ca="1" si="11"/>
        <v>0</v>
      </c>
    </row>
    <row r="165" spans="1:15" hidden="1" x14ac:dyDescent="0.25">
      <c r="A165">
        <v>3</v>
      </c>
      <c r="B165" t="s">
        <v>4582</v>
      </c>
      <c r="C165" t="s">
        <v>5075</v>
      </c>
      <c r="D165" t="s">
        <v>5076</v>
      </c>
      <c r="E165" t="s">
        <v>37</v>
      </c>
      <c r="F165" t="s">
        <v>2</v>
      </c>
      <c r="G165" t="s">
        <v>1845</v>
      </c>
      <c r="H165">
        <v>8727.2206470000001</v>
      </c>
      <c r="I165">
        <v>8687.1516069999998</v>
      </c>
      <c r="J165" s="5">
        <f t="shared" si="8"/>
        <v>40.069040000000314</v>
      </c>
      <c r="K165">
        <f t="shared" si="9"/>
        <v>0.46124485691849992</v>
      </c>
      <c r="L165" t="str">
        <f t="shared" si="10"/>
        <v>3+BTCUSD+buyTraderID_2</v>
      </c>
      <c r="M165">
        <f ca="1">VLOOKUP(L165,'UTPM10 (bench)'!$L$1:$T$49,6,FALSE)</f>
        <v>364.67184306956193</v>
      </c>
      <c r="N165">
        <f ca="1">VLOOKUP(L165,'UTPM10 (bench)'!$L$1:$T$49,7,FALSE)</f>
        <v>1.7632063339527071</v>
      </c>
      <c r="O165" t="b">
        <f t="shared" ca="1" si="11"/>
        <v>0</v>
      </c>
    </row>
    <row r="166" spans="1:15" hidden="1" x14ac:dyDescent="0.25">
      <c r="A166">
        <v>3</v>
      </c>
      <c r="B166" t="s">
        <v>4582</v>
      </c>
      <c r="C166" t="s">
        <v>5077</v>
      </c>
      <c r="D166" t="s">
        <v>5078</v>
      </c>
      <c r="E166" t="s">
        <v>37</v>
      </c>
      <c r="F166" t="s">
        <v>1</v>
      </c>
      <c r="G166" t="s">
        <v>1845</v>
      </c>
      <c r="H166">
        <v>8674.4754099999991</v>
      </c>
      <c r="I166">
        <v>8727.2206470000001</v>
      </c>
      <c r="J166" s="5">
        <f t="shared" si="8"/>
        <v>52.745237000000998</v>
      </c>
      <c r="K166">
        <f t="shared" si="9"/>
        <v>0.60437611392502466</v>
      </c>
      <c r="L166" t="str">
        <f t="shared" si="10"/>
        <v>3+BTCUSD+buyTraderID_1</v>
      </c>
      <c r="M166">
        <f ca="1">VLOOKUP(L166,'UTPM10 (bench)'!$L$1:$T$49,6,FALSE)</f>
        <v>300.45226368157347</v>
      </c>
      <c r="N166">
        <f ca="1">VLOOKUP(L166,'UTPM10 (bench)'!$L$1:$T$49,7,FALSE)</f>
        <v>1.46575518704097</v>
      </c>
      <c r="O166" t="b">
        <f t="shared" ca="1" si="11"/>
        <v>0</v>
      </c>
    </row>
    <row r="167" spans="1:15" hidden="1" x14ac:dyDescent="0.25">
      <c r="A167">
        <v>3</v>
      </c>
      <c r="B167" t="s">
        <v>4582</v>
      </c>
      <c r="C167" t="s">
        <v>5077</v>
      </c>
      <c r="D167" t="s">
        <v>5078</v>
      </c>
      <c r="E167" t="s">
        <v>37</v>
      </c>
      <c r="F167" t="s">
        <v>5</v>
      </c>
      <c r="G167" t="s">
        <v>3166</v>
      </c>
      <c r="H167">
        <v>8674.4754099999991</v>
      </c>
      <c r="I167">
        <v>8727.2206470000001</v>
      </c>
      <c r="J167" s="5">
        <f t="shared" si="8"/>
        <v>52.745237000000998</v>
      </c>
      <c r="K167">
        <f t="shared" si="9"/>
        <v>0.60437611392502466</v>
      </c>
      <c r="L167" t="str">
        <f t="shared" si="10"/>
        <v>3+BTCUSD+sellTraderID_2</v>
      </c>
      <c r="M167">
        <f ca="1">VLOOKUP(L167,'UTPM10 (bench)'!$L$1:$T$49,6,FALSE)</f>
        <v>297.82663695174557</v>
      </c>
      <c r="N167">
        <f ca="1">VLOOKUP(L167,'UTPM10 (bench)'!$L$1:$T$49,7,FALSE)</f>
        <v>1.5970750501389186</v>
      </c>
      <c r="O167" t="b">
        <f t="shared" ca="1" si="11"/>
        <v>0</v>
      </c>
    </row>
    <row r="168" spans="1:15" hidden="1" x14ac:dyDescent="0.25">
      <c r="A168">
        <v>3</v>
      </c>
      <c r="B168" t="s">
        <v>4582</v>
      </c>
      <c r="C168" t="s">
        <v>5079</v>
      </c>
      <c r="D168" t="s">
        <v>5080</v>
      </c>
      <c r="E168" t="s">
        <v>37</v>
      </c>
      <c r="F168" t="s">
        <v>2</v>
      </c>
      <c r="G168" t="s">
        <v>1845</v>
      </c>
      <c r="H168">
        <v>8653.0867689999995</v>
      </c>
      <c r="I168">
        <v>8674.4754099999991</v>
      </c>
      <c r="J168" s="5">
        <f t="shared" si="8"/>
        <v>21.388640999999552</v>
      </c>
      <c r="K168">
        <f t="shared" si="9"/>
        <v>0.2465698499224814</v>
      </c>
      <c r="L168" t="str">
        <f t="shared" si="10"/>
        <v>3+BTCUSD+buyTraderID_2</v>
      </c>
      <c r="M168">
        <f ca="1">VLOOKUP(L168,'UTPM10 (bench)'!$L$1:$T$49,6,FALSE)</f>
        <v>364.67184306956193</v>
      </c>
      <c r="N168">
        <f ca="1">VLOOKUP(L168,'UTPM10 (bench)'!$L$1:$T$49,7,FALSE)</f>
        <v>1.7632063339527071</v>
      </c>
      <c r="O168" t="b">
        <f t="shared" ca="1" si="11"/>
        <v>0</v>
      </c>
    </row>
    <row r="169" spans="1:15" hidden="1" x14ac:dyDescent="0.25">
      <c r="A169">
        <v>3</v>
      </c>
      <c r="B169" t="s">
        <v>4582</v>
      </c>
      <c r="C169" t="s">
        <v>5079</v>
      </c>
      <c r="D169" t="s">
        <v>5080</v>
      </c>
      <c r="E169" t="s">
        <v>37</v>
      </c>
      <c r="F169" t="s">
        <v>4</v>
      </c>
      <c r="G169" t="s">
        <v>3166</v>
      </c>
      <c r="H169">
        <v>8653.0867689999995</v>
      </c>
      <c r="I169">
        <v>8674.4754099999991</v>
      </c>
      <c r="J169" s="5">
        <f t="shared" si="8"/>
        <v>21.388640999999552</v>
      </c>
      <c r="K169">
        <f t="shared" si="9"/>
        <v>0.2465698499224814</v>
      </c>
      <c r="L169" t="str">
        <f t="shared" si="10"/>
        <v>3+BTCUSD+sellTraderID_1</v>
      </c>
      <c r="M169">
        <f ca="1">VLOOKUP(L169,'UTPM10 (bench)'!$L$1:$T$49,6,FALSE)</f>
        <v>386.32716463487031</v>
      </c>
      <c r="N169">
        <f ca="1">VLOOKUP(L169,'UTPM10 (bench)'!$L$1:$T$49,7,FALSE)</f>
        <v>1.5880778112012766</v>
      </c>
      <c r="O169" t="b">
        <f t="shared" ca="1" si="11"/>
        <v>0</v>
      </c>
    </row>
    <row r="170" spans="1:15" hidden="1" x14ac:dyDescent="0.25">
      <c r="A170">
        <v>3</v>
      </c>
      <c r="B170" t="s">
        <v>4582</v>
      </c>
      <c r="C170" t="s">
        <v>5081</v>
      </c>
      <c r="D170" t="s">
        <v>5082</v>
      </c>
      <c r="E170" t="s">
        <v>37</v>
      </c>
      <c r="F170" t="s">
        <v>3</v>
      </c>
      <c r="G170" t="s">
        <v>1845</v>
      </c>
      <c r="H170">
        <v>8692.2219590000004</v>
      </c>
      <c r="I170">
        <v>8653.0867689999995</v>
      </c>
      <c r="J170" s="5">
        <f t="shared" si="8"/>
        <v>39.135190000000875</v>
      </c>
      <c r="K170">
        <f t="shared" si="9"/>
        <v>0.45226854930201471</v>
      </c>
      <c r="L170" t="str">
        <f t="shared" si="10"/>
        <v>3+BTCUSD+buyTraderID_3</v>
      </c>
      <c r="M170">
        <f ca="1">VLOOKUP(L170,'UTPM10 (bench)'!$L$1:$T$49,6,FALSE)</f>
        <v>304.87071390135429</v>
      </c>
      <c r="N170">
        <f ca="1">VLOOKUP(L170,'UTPM10 (bench)'!$L$1:$T$49,7,FALSE)</f>
        <v>1.4648014445580948</v>
      </c>
      <c r="O170" t="b">
        <f t="shared" ca="1" si="11"/>
        <v>0</v>
      </c>
    </row>
    <row r="171" spans="1:15" hidden="1" x14ac:dyDescent="0.25">
      <c r="A171">
        <v>3</v>
      </c>
      <c r="B171" t="s">
        <v>4582</v>
      </c>
      <c r="C171" t="s">
        <v>5081</v>
      </c>
      <c r="D171" t="s">
        <v>5082</v>
      </c>
      <c r="E171" t="s">
        <v>37</v>
      </c>
      <c r="F171" t="s">
        <v>4</v>
      </c>
      <c r="G171" t="s">
        <v>3166</v>
      </c>
      <c r="H171">
        <v>8692.2219590000004</v>
      </c>
      <c r="I171">
        <v>8653.0867689999995</v>
      </c>
      <c r="J171" s="5">
        <f t="shared" si="8"/>
        <v>39.135190000000875</v>
      </c>
      <c r="K171">
        <f t="shared" si="9"/>
        <v>0.45226854930201471</v>
      </c>
      <c r="L171" t="str">
        <f t="shared" si="10"/>
        <v>3+BTCUSD+sellTraderID_1</v>
      </c>
      <c r="M171">
        <f ca="1">VLOOKUP(L171,'UTPM10 (bench)'!$L$1:$T$49,6,FALSE)</f>
        <v>386.32716463487031</v>
      </c>
      <c r="N171">
        <f ca="1">VLOOKUP(L171,'UTPM10 (bench)'!$L$1:$T$49,7,FALSE)</f>
        <v>1.5880778112012766</v>
      </c>
      <c r="O171" t="b">
        <f t="shared" ca="1" si="11"/>
        <v>0</v>
      </c>
    </row>
    <row r="172" spans="1:15" hidden="1" x14ac:dyDescent="0.25">
      <c r="A172">
        <v>3</v>
      </c>
      <c r="B172" t="s">
        <v>4582</v>
      </c>
      <c r="C172" t="s">
        <v>5083</v>
      </c>
      <c r="D172" t="s">
        <v>5084</v>
      </c>
      <c r="E172" t="s">
        <v>37</v>
      </c>
      <c r="F172" t="s">
        <v>2</v>
      </c>
      <c r="G172" t="s">
        <v>1845</v>
      </c>
      <c r="H172">
        <v>8660.0480260000004</v>
      </c>
      <c r="I172">
        <v>8664.9096929999996</v>
      </c>
      <c r="J172" s="5">
        <f t="shared" si="8"/>
        <v>4.8616669999992155</v>
      </c>
      <c r="K172">
        <f t="shared" si="9"/>
        <v>5.6107532244989732E-2</v>
      </c>
      <c r="L172" t="str">
        <f t="shared" si="10"/>
        <v>3+BTCUSD+buyTraderID_2</v>
      </c>
      <c r="M172">
        <f ca="1">VLOOKUP(L172,'UTPM10 (bench)'!$L$1:$T$49,6,FALSE)</f>
        <v>364.67184306956193</v>
      </c>
      <c r="N172">
        <f ca="1">VLOOKUP(L172,'UTPM10 (bench)'!$L$1:$T$49,7,FALSE)</f>
        <v>1.7632063339527071</v>
      </c>
      <c r="O172" t="b">
        <f t="shared" ca="1" si="11"/>
        <v>0</v>
      </c>
    </row>
    <row r="173" spans="1:15" hidden="1" x14ac:dyDescent="0.25">
      <c r="A173">
        <v>3</v>
      </c>
      <c r="B173" t="s">
        <v>4582</v>
      </c>
      <c r="C173" t="s">
        <v>5083</v>
      </c>
      <c r="D173" t="s">
        <v>5084</v>
      </c>
      <c r="E173" t="s">
        <v>37</v>
      </c>
      <c r="F173" t="s">
        <v>6</v>
      </c>
      <c r="G173" t="s">
        <v>3166</v>
      </c>
      <c r="H173">
        <v>8660.0480260000004</v>
      </c>
      <c r="I173">
        <v>8664.9096929999996</v>
      </c>
      <c r="J173" s="5">
        <f t="shared" si="8"/>
        <v>4.8616669999992155</v>
      </c>
      <c r="K173">
        <f t="shared" si="9"/>
        <v>5.6107532244989732E-2</v>
      </c>
      <c r="L173" t="str">
        <f t="shared" si="10"/>
        <v>3+BTCUSD+sellTraderID_3</v>
      </c>
      <c r="M173">
        <f ca="1">VLOOKUP(L173,'UTPM10 (bench)'!$L$1:$T$49,6,FALSE)</f>
        <v>344.87410000734718</v>
      </c>
      <c r="N173">
        <f ca="1">VLOOKUP(L173,'UTPM10 (bench)'!$L$1:$T$49,7,FALSE)</f>
        <v>1.7511015643826</v>
      </c>
      <c r="O173" t="b">
        <f t="shared" ca="1" si="11"/>
        <v>0</v>
      </c>
    </row>
    <row r="174" spans="1:15" hidden="1" x14ac:dyDescent="0.25">
      <c r="A174">
        <v>3</v>
      </c>
      <c r="B174" t="s">
        <v>4582</v>
      </c>
      <c r="C174" t="s">
        <v>5085</v>
      </c>
      <c r="D174" t="s">
        <v>5086</v>
      </c>
      <c r="E174" t="s">
        <v>37</v>
      </c>
      <c r="F174" t="s">
        <v>3</v>
      </c>
      <c r="G174" t="s">
        <v>1845</v>
      </c>
      <c r="H174">
        <v>8644.3259510000007</v>
      </c>
      <c r="I174">
        <v>8660.0480260000004</v>
      </c>
      <c r="J174" s="5">
        <f t="shared" si="8"/>
        <v>15.722074999999677</v>
      </c>
      <c r="K174">
        <f t="shared" si="9"/>
        <v>0.18154720335034405</v>
      </c>
      <c r="L174" t="str">
        <f t="shared" si="10"/>
        <v>3+BTCUSD+buyTraderID_3</v>
      </c>
      <c r="M174">
        <f ca="1">VLOOKUP(L174,'UTPM10 (bench)'!$L$1:$T$49,6,FALSE)</f>
        <v>304.87071390135429</v>
      </c>
      <c r="N174">
        <f ca="1">VLOOKUP(L174,'UTPM10 (bench)'!$L$1:$T$49,7,FALSE)</f>
        <v>1.4648014445580948</v>
      </c>
      <c r="O174" t="b">
        <f t="shared" ca="1" si="11"/>
        <v>0</v>
      </c>
    </row>
    <row r="175" spans="1:15" hidden="1" x14ac:dyDescent="0.25">
      <c r="A175">
        <v>3</v>
      </c>
      <c r="B175" t="s">
        <v>4582</v>
      </c>
      <c r="C175" t="s">
        <v>5085</v>
      </c>
      <c r="D175" t="s">
        <v>5086</v>
      </c>
      <c r="E175" t="s">
        <v>37</v>
      </c>
      <c r="F175" t="s">
        <v>5</v>
      </c>
      <c r="G175" t="s">
        <v>3166</v>
      </c>
      <c r="H175">
        <v>8644.3259510000007</v>
      </c>
      <c r="I175">
        <v>8660.0480260000004</v>
      </c>
      <c r="J175" s="5">
        <f t="shared" si="8"/>
        <v>15.722074999999677</v>
      </c>
      <c r="K175">
        <f t="shared" si="9"/>
        <v>0.18154720335034405</v>
      </c>
      <c r="L175" t="str">
        <f t="shared" si="10"/>
        <v>3+BTCUSD+sellTraderID_2</v>
      </c>
      <c r="M175">
        <f ca="1">VLOOKUP(L175,'UTPM10 (bench)'!$L$1:$T$49,6,FALSE)</f>
        <v>297.82663695174557</v>
      </c>
      <c r="N175">
        <f ca="1">VLOOKUP(L175,'UTPM10 (bench)'!$L$1:$T$49,7,FALSE)</f>
        <v>1.5970750501389186</v>
      </c>
      <c r="O175" t="b">
        <f t="shared" ca="1" si="11"/>
        <v>0</v>
      </c>
    </row>
    <row r="176" spans="1:15" hidden="1" x14ac:dyDescent="0.25">
      <c r="A176">
        <v>3</v>
      </c>
      <c r="B176" t="s">
        <v>4582</v>
      </c>
      <c r="C176" t="s">
        <v>5087</v>
      </c>
      <c r="D176" t="s">
        <v>5088</v>
      </c>
      <c r="E176" t="s">
        <v>37</v>
      </c>
      <c r="F176" t="s">
        <v>1</v>
      </c>
      <c r="G176" t="s">
        <v>1845</v>
      </c>
      <c r="H176">
        <v>8685.8015070000001</v>
      </c>
      <c r="I176">
        <v>8644.3259510000007</v>
      </c>
      <c r="J176" s="5">
        <f t="shared" si="8"/>
        <v>41.475555999999415</v>
      </c>
      <c r="K176">
        <f t="shared" si="9"/>
        <v>0.47980092647017092</v>
      </c>
      <c r="L176" t="str">
        <f t="shared" si="10"/>
        <v>3+BTCUSD+buyTraderID_1</v>
      </c>
      <c r="M176">
        <f ca="1">VLOOKUP(L176,'UTPM10 (bench)'!$L$1:$T$49,6,FALSE)</f>
        <v>300.45226368157347</v>
      </c>
      <c r="N176">
        <f ca="1">VLOOKUP(L176,'UTPM10 (bench)'!$L$1:$T$49,7,FALSE)</f>
        <v>1.46575518704097</v>
      </c>
      <c r="O176" t="b">
        <f t="shared" ca="1" si="11"/>
        <v>0</v>
      </c>
    </row>
    <row r="177" spans="1:15" hidden="1" x14ac:dyDescent="0.25">
      <c r="A177">
        <v>3</v>
      </c>
      <c r="B177" t="s">
        <v>4582</v>
      </c>
      <c r="C177" t="s">
        <v>5087</v>
      </c>
      <c r="D177" t="s">
        <v>5088</v>
      </c>
      <c r="E177" t="s">
        <v>37</v>
      </c>
      <c r="F177" t="s">
        <v>4</v>
      </c>
      <c r="G177" t="s">
        <v>3166</v>
      </c>
      <c r="H177">
        <v>8685.8015070000001</v>
      </c>
      <c r="I177">
        <v>8644.3259510000007</v>
      </c>
      <c r="J177" s="5">
        <f t="shared" si="8"/>
        <v>41.475555999999415</v>
      </c>
      <c r="K177">
        <f t="shared" si="9"/>
        <v>0.47980092647017092</v>
      </c>
      <c r="L177" t="str">
        <f t="shared" si="10"/>
        <v>3+BTCUSD+sellTraderID_1</v>
      </c>
      <c r="M177">
        <f ca="1">VLOOKUP(L177,'UTPM10 (bench)'!$L$1:$T$49,6,FALSE)</f>
        <v>386.32716463487031</v>
      </c>
      <c r="N177">
        <f ca="1">VLOOKUP(L177,'UTPM10 (bench)'!$L$1:$T$49,7,FALSE)</f>
        <v>1.5880778112012766</v>
      </c>
      <c r="O177" t="b">
        <f t="shared" ca="1" si="11"/>
        <v>0</v>
      </c>
    </row>
    <row r="178" spans="1:15" hidden="1" x14ac:dyDescent="0.25">
      <c r="A178">
        <v>3</v>
      </c>
      <c r="B178" t="s">
        <v>4582</v>
      </c>
      <c r="C178" t="s">
        <v>5089</v>
      </c>
      <c r="D178" t="s">
        <v>5090</v>
      </c>
      <c r="E178" t="s">
        <v>37</v>
      </c>
      <c r="F178" t="s">
        <v>2</v>
      </c>
      <c r="G178" t="s">
        <v>1845</v>
      </c>
      <c r="H178">
        <v>8700.2983000000004</v>
      </c>
      <c r="I178">
        <v>8685.8015070000001</v>
      </c>
      <c r="J178" s="5">
        <f t="shared" si="8"/>
        <v>14.496793000000253</v>
      </c>
      <c r="K178">
        <f t="shared" si="9"/>
        <v>0.16690219075714657</v>
      </c>
      <c r="L178" t="str">
        <f t="shared" si="10"/>
        <v>3+BTCUSD+buyTraderID_2</v>
      </c>
      <c r="M178">
        <f ca="1">VLOOKUP(L178,'UTPM10 (bench)'!$L$1:$T$49,6,FALSE)</f>
        <v>364.67184306956193</v>
      </c>
      <c r="N178">
        <f ca="1">VLOOKUP(L178,'UTPM10 (bench)'!$L$1:$T$49,7,FALSE)</f>
        <v>1.7632063339527071</v>
      </c>
      <c r="O178" t="b">
        <f t="shared" ca="1" si="11"/>
        <v>0</v>
      </c>
    </row>
    <row r="179" spans="1:15" hidden="1" x14ac:dyDescent="0.25">
      <c r="A179">
        <v>3</v>
      </c>
      <c r="B179" t="s">
        <v>4582</v>
      </c>
      <c r="C179" t="s">
        <v>5091</v>
      </c>
      <c r="D179" t="s">
        <v>5092</v>
      </c>
      <c r="E179" t="s">
        <v>37</v>
      </c>
      <c r="F179" t="s">
        <v>2</v>
      </c>
      <c r="G179" t="s">
        <v>1845</v>
      </c>
      <c r="H179">
        <v>8646.972753</v>
      </c>
      <c r="I179">
        <v>8700.2983000000004</v>
      </c>
      <c r="J179" s="5">
        <f t="shared" si="8"/>
        <v>53.32554700000037</v>
      </c>
      <c r="K179">
        <f t="shared" si="9"/>
        <v>0.61291630655928619</v>
      </c>
      <c r="L179" t="str">
        <f t="shared" si="10"/>
        <v>3+BTCUSD+buyTraderID_2</v>
      </c>
      <c r="M179">
        <f ca="1">VLOOKUP(L179,'UTPM10 (bench)'!$L$1:$T$49,6,FALSE)</f>
        <v>364.67184306956193</v>
      </c>
      <c r="N179">
        <f ca="1">VLOOKUP(L179,'UTPM10 (bench)'!$L$1:$T$49,7,FALSE)</f>
        <v>1.7632063339527071</v>
      </c>
      <c r="O179" t="b">
        <f t="shared" ca="1" si="11"/>
        <v>0</v>
      </c>
    </row>
    <row r="180" spans="1:15" hidden="1" x14ac:dyDescent="0.25">
      <c r="A180">
        <v>3</v>
      </c>
      <c r="B180" t="s">
        <v>4582</v>
      </c>
      <c r="C180" t="s">
        <v>5093</v>
      </c>
      <c r="D180" t="s">
        <v>5094</v>
      </c>
      <c r="E180" t="s">
        <v>37</v>
      </c>
      <c r="F180" t="s">
        <v>1</v>
      </c>
      <c r="G180" t="s">
        <v>1845</v>
      </c>
      <c r="H180">
        <v>8686.308094</v>
      </c>
      <c r="I180">
        <v>8646.972753</v>
      </c>
      <c r="J180" s="5">
        <f t="shared" si="8"/>
        <v>39.335340999999971</v>
      </c>
      <c r="K180">
        <f t="shared" si="9"/>
        <v>0.45490302934460941</v>
      </c>
      <c r="L180" t="str">
        <f t="shared" si="10"/>
        <v>3+BTCUSD+buyTraderID_1</v>
      </c>
      <c r="M180">
        <f ca="1">VLOOKUP(L180,'UTPM10 (bench)'!$L$1:$T$49,6,FALSE)</f>
        <v>300.45226368157347</v>
      </c>
      <c r="N180">
        <f ca="1">VLOOKUP(L180,'UTPM10 (bench)'!$L$1:$T$49,7,FALSE)</f>
        <v>1.46575518704097</v>
      </c>
      <c r="O180" t="b">
        <f t="shared" ca="1" si="11"/>
        <v>0</v>
      </c>
    </row>
    <row r="181" spans="1:15" hidden="1" x14ac:dyDescent="0.25">
      <c r="A181">
        <v>3</v>
      </c>
      <c r="B181" t="s">
        <v>4582</v>
      </c>
      <c r="C181" t="s">
        <v>5095</v>
      </c>
      <c r="D181" t="s">
        <v>5096</v>
      </c>
      <c r="E181" t="s">
        <v>37</v>
      </c>
      <c r="F181" t="s">
        <v>6</v>
      </c>
      <c r="G181" t="s">
        <v>3166</v>
      </c>
      <c r="H181">
        <v>8645.1537040000003</v>
      </c>
      <c r="I181">
        <v>8686.308094</v>
      </c>
      <c r="J181" s="5">
        <f t="shared" si="8"/>
        <v>41.154389999999694</v>
      </c>
      <c r="K181">
        <f t="shared" si="9"/>
        <v>0.47378459933313638</v>
      </c>
      <c r="L181" t="str">
        <f t="shared" si="10"/>
        <v>3+BTCUSD+sellTraderID_3</v>
      </c>
      <c r="M181">
        <f ca="1">VLOOKUP(L181,'UTPM10 (bench)'!$L$1:$T$49,6,FALSE)</f>
        <v>344.87410000734718</v>
      </c>
      <c r="N181">
        <f ca="1">VLOOKUP(L181,'UTPM10 (bench)'!$L$1:$T$49,7,FALSE)</f>
        <v>1.7511015643826</v>
      </c>
      <c r="O181" t="b">
        <f t="shared" ca="1" si="11"/>
        <v>0</v>
      </c>
    </row>
    <row r="182" spans="1:15" hidden="1" x14ac:dyDescent="0.25">
      <c r="A182">
        <v>3</v>
      </c>
      <c r="B182" t="s">
        <v>4582</v>
      </c>
      <c r="C182" t="s">
        <v>5097</v>
      </c>
      <c r="D182" t="s">
        <v>5098</v>
      </c>
      <c r="E182" t="s">
        <v>37</v>
      </c>
      <c r="F182" t="s">
        <v>1</v>
      </c>
      <c r="G182" t="s">
        <v>1845</v>
      </c>
      <c r="H182">
        <v>8642.0727810000008</v>
      </c>
      <c r="I182">
        <v>8686.308094</v>
      </c>
      <c r="J182" s="5">
        <f t="shared" si="8"/>
        <v>44.235312999999223</v>
      </c>
      <c r="K182">
        <f t="shared" si="9"/>
        <v>0.50925332743555829</v>
      </c>
      <c r="L182" t="str">
        <f t="shared" si="10"/>
        <v>3+BTCUSD+buyTraderID_1</v>
      </c>
      <c r="M182">
        <f ca="1">VLOOKUP(L182,'UTPM10 (bench)'!$L$1:$T$49,6,FALSE)</f>
        <v>300.45226368157347</v>
      </c>
      <c r="N182">
        <f ca="1">VLOOKUP(L182,'UTPM10 (bench)'!$L$1:$T$49,7,FALSE)</f>
        <v>1.46575518704097</v>
      </c>
      <c r="O182" t="b">
        <f t="shared" ca="1" si="11"/>
        <v>0</v>
      </c>
    </row>
    <row r="183" spans="1:15" hidden="1" x14ac:dyDescent="0.25">
      <c r="A183">
        <v>3</v>
      </c>
      <c r="B183" t="s">
        <v>4582</v>
      </c>
      <c r="C183" t="s">
        <v>5097</v>
      </c>
      <c r="D183" t="s">
        <v>5098</v>
      </c>
      <c r="E183" t="s">
        <v>37</v>
      </c>
      <c r="F183" t="s">
        <v>6</v>
      </c>
      <c r="G183" t="s">
        <v>3166</v>
      </c>
      <c r="H183">
        <v>8642.0727810000008</v>
      </c>
      <c r="I183">
        <v>8645.1537040000003</v>
      </c>
      <c r="J183" s="5">
        <f t="shared" si="8"/>
        <v>3.0809229999995296</v>
      </c>
      <c r="K183">
        <f t="shared" si="9"/>
        <v>3.563757343694221E-2</v>
      </c>
      <c r="L183" t="str">
        <f t="shared" si="10"/>
        <v>3+BTCUSD+sellTraderID_3</v>
      </c>
      <c r="M183">
        <f ca="1">VLOOKUP(L183,'UTPM10 (bench)'!$L$1:$T$49,6,FALSE)</f>
        <v>344.87410000734718</v>
      </c>
      <c r="N183">
        <f ca="1">VLOOKUP(L183,'UTPM10 (bench)'!$L$1:$T$49,7,FALSE)</f>
        <v>1.7511015643826</v>
      </c>
      <c r="O183" t="b">
        <f t="shared" ca="1" si="11"/>
        <v>0</v>
      </c>
    </row>
    <row r="184" spans="1:15" hidden="1" x14ac:dyDescent="0.25">
      <c r="A184">
        <v>3</v>
      </c>
      <c r="B184" t="s">
        <v>4582</v>
      </c>
      <c r="C184" t="s">
        <v>5099</v>
      </c>
      <c r="D184" t="s">
        <v>5100</v>
      </c>
      <c r="E184" t="s">
        <v>37</v>
      </c>
      <c r="F184" t="s">
        <v>3</v>
      </c>
      <c r="G184" t="s">
        <v>1845</v>
      </c>
      <c r="H184">
        <v>8691.1447029999999</v>
      </c>
      <c r="I184">
        <v>8642.0727810000008</v>
      </c>
      <c r="J184" s="5">
        <f t="shared" si="8"/>
        <v>49.071921999999176</v>
      </c>
      <c r="K184">
        <f t="shared" si="9"/>
        <v>0.56782583580973867</v>
      </c>
      <c r="L184" t="str">
        <f t="shared" si="10"/>
        <v>3+BTCUSD+buyTraderID_3</v>
      </c>
      <c r="M184">
        <f ca="1">VLOOKUP(L184,'UTPM10 (bench)'!$L$1:$T$49,6,FALSE)</f>
        <v>304.87071390135429</v>
      </c>
      <c r="N184">
        <f ca="1">VLOOKUP(L184,'UTPM10 (bench)'!$L$1:$T$49,7,FALSE)</f>
        <v>1.4648014445580948</v>
      </c>
      <c r="O184" t="b">
        <f t="shared" ca="1" si="11"/>
        <v>0</v>
      </c>
    </row>
    <row r="185" spans="1:15" hidden="1" x14ac:dyDescent="0.25">
      <c r="A185">
        <v>3</v>
      </c>
      <c r="B185" t="s">
        <v>4582</v>
      </c>
      <c r="C185" t="s">
        <v>5099</v>
      </c>
      <c r="D185" t="s">
        <v>5100</v>
      </c>
      <c r="E185" t="s">
        <v>37</v>
      </c>
      <c r="F185" t="s">
        <v>4</v>
      </c>
      <c r="G185" t="s">
        <v>3166</v>
      </c>
      <c r="H185">
        <v>8691.1447029999999</v>
      </c>
      <c r="I185">
        <v>8642.0727810000008</v>
      </c>
      <c r="J185" s="5">
        <f t="shared" si="8"/>
        <v>49.071921999999176</v>
      </c>
      <c r="K185">
        <f t="shared" si="9"/>
        <v>0.56782583580973867</v>
      </c>
      <c r="L185" t="str">
        <f t="shared" si="10"/>
        <v>3+BTCUSD+sellTraderID_1</v>
      </c>
      <c r="M185">
        <f ca="1">VLOOKUP(L185,'UTPM10 (bench)'!$L$1:$T$49,6,FALSE)</f>
        <v>386.32716463487031</v>
      </c>
      <c r="N185">
        <f ca="1">VLOOKUP(L185,'UTPM10 (bench)'!$L$1:$T$49,7,FALSE)</f>
        <v>1.5880778112012766</v>
      </c>
      <c r="O185" t="b">
        <f t="shared" ca="1" si="11"/>
        <v>0</v>
      </c>
    </row>
    <row r="186" spans="1:15" hidden="1" x14ac:dyDescent="0.25">
      <c r="A186">
        <v>3</v>
      </c>
      <c r="B186" t="s">
        <v>4582</v>
      </c>
      <c r="C186" t="s">
        <v>5101</v>
      </c>
      <c r="D186" t="s">
        <v>5102</v>
      </c>
      <c r="E186" t="s">
        <v>37</v>
      </c>
      <c r="F186" t="s">
        <v>3</v>
      </c>
      <c r="G186" t="s">
        <v>1845</v>
      </c>
      <c r="H186">
        <v>8668.9339299999992</v>
      </c>
      <c r="I186">
        <v>8691.1447029999999</v>
      </c>
      <c r="J186" s="5">
        <f t="shared" si="8"/>
        <v>22.2107730000007</v>
      </c>
      <c r="K186">
        <f t="shared" si="9"/>
        <v>0.25555635947856226</v>
      </c>
      <c r="L186" t="str">
        <f t="shared" si="10"/>
        <v>3+BTCUSD+buyTraderID_3</v>
      </c>
      <c r="M186">
        <f ca="1">VLOOKUP(L186,'UTPM10 (bench)'!$L$1:$T$49,6,FALSE)</f>
        <v>304.87071390135429</v>
      </c>
      <c r="N186">
        <f ca="1">VLOOKUP(L186,'UTPM10 (bench)'!$L$1:$T$49,7,FALSE)</f>
        <v>1.4648014445580948</v>
      </c>
      <c r="O186" t="b">
        <f t="shared" ca="1" si="11"/>
        <v>0</v>
      </c>
    </row>
    <row r="187" spans="1:15" hidden="1" x14ac:dyDescent="0.25">
      <c r="A187">
        <v>3</v>
      </c>
      <c r="B187" t="s">
        <v>4582</v>
      </c>
      <c r="C187" t="s">
        <v>5101</v>
      </c>
      <c r="D187" t="s">
        <v>5102</v>
      </c>
      <c r="E187" t="s">
        <v>37</v>
      </c>
      <c r="F187" t="s">
        <v>5</v>
      </c>
      <c r="G187" t="s">
        <v>3166</v>
      </c>
      <c r="H187">
        <v>8668.9339299999992</v>
      </c>
      <c r="I187">
        <v>8691.1447029999999</v>
      </c>
      <c r="J187" s="5">
        <f t="shared" si="8"/>
        <v>22.2107730000007</v>
      </c>
      <c r="K187">
        <f t="shared" si="9"/>
        <v>0.25555635947856226</v>
      </c>
      <c r="L187" t="str">
        <f t="shared" si="10"/>
        <v>3+BTCUSD+sellTraderID_2</v>
      </c>
      <c r="M187">
        <f ca="1">VLOOKUP(L187,'UTPM10 (bench)'!$L$1:$T$49,6,FALSE)</f>
        <v>297.82663695174557</v>
      </c>
      <c r="N187">
        <f ca="1">VLOOKUP(L187,'UTPM10 (bench)'!$L$1:$T$49,7,FALSE)</f>
        <v>1.5970750501389186</v>
      </c>
      <c r="O187" t="b">
        <f t="shared" ca="1" si="11"/>
        <v>0</v>
      </c>
    </row>
    <row r="188" spans="1:15" hidden="1" x14ac:dyDescent="0.25">
      <c r="A188">
        <v>3</v>
      </c>
      <c r="B188" t="s">
        <v>4582</v>
      </c>
      <c r="C188" t="s">
        <v>5103</v>
      </c>
      <c r="D188" t="s">
        <v>5104</v>
      </c>
      <c r="E188" t="s">
        <v>37</v>
      </c>
      <c r="F188" t="s">
        <v>6</v>
      </c>
      <c r="G188" t="s">
        <v>3166</v>
      </c>
      <c r="H188">
        <v>8710.3236710000001</v>
      </c>
      <c r="I188">
        <v>8721.0124230000001</v>
      </c>
      <c r="J188" s="5">
        <f t="shared" si="8"/>
        <v>10.688752000000022</v>
      </c>
      <c r="K188">
        <f t="shared" si="9"/>
        <v>0.12256320116928725</v>
      </c>
      <c r="L188" t="str">
        <f t="shared" si="10"/>
        <v>3+BTCUSD+sellTraderID_3</v>
      </c>
      <c r="M188">
        <f ca="1">VLOOKUP(L188,'UTPM10 (bench)'!$L$1:$T$49,6,FALSE)</f>
        <v>344.87410000734718</v>
      </c>
      <c r="N188">
        <f ca="1">VLOOKUP(L188,'UTPM10 (bench)'!$L$1:$T$49,7,FALSE)</f>
        <v>1.7511015643826</v>
      </c>
      <c r="O188" t="b">
        <f t="shared" ca="1" si="11"/>
        <v>0</v>
      </c>
    </row>
    <row r="189" spans="1:15" hidden="1" x14ac:dyDescent="0.25">
      <c r="A189">
        <v>3</v>
      </c>
      <c r="B189" t="s">
        <v>4582</v>
      </c>
      <c r="C189" t="s">
        <v>5105</v>
      </c>
      <c r="D189" t="s">
        <v>5106</v>
      </c>
      <c r="E189" t="s">
        <v>37</v>
      </c>
      <c r="F189" t="s">
        <v>1</v>
      </c>
      <c r="G189" t="s">
        <v>1845</v>
      </c>
      <c r="H189">
        <v>8676.7243030000009</v>
      </c>
      <c r="I189">
        <v>8710.3236710000001</v>
      </c>
      <c r="J189" s="5">
        <f t="shared" si="8"/>
        <v>33.599367999999231</v>
      </c>
      <c r="K189">
        <f t="shared" si="9"/>
        <v>0.38574189971681971</v>
      </c>
      <c r="L189" t="str">
        <f t="shared" si="10"/>
        <v>3+BTCUSD+buyTraderID_1</v>
      </c>
      <c r="M189">
        <f ca="1">VLOOKUP(L189,'UTPM10 (bench)'!$L$1:$T$49,6,FALSE)</f>
        <v>300.45226368157347</v>
      </c>
      <c r="N189">
        <f ca="1">VLOOKUP(L189,'UTPM10 (bench)'!$L$1:$T$49,7,FALSE)</f>
        <v>1.46575518704097</v>
      </c>
      <c r="O189" t="b">
        <f t="shared" ca="1" si="11"/>
        <v>0</v>
      </c>
    </row>
    <row r="190" spans="1:15" hidden="1" x14ac:dyDescent="0.25">
      <c r="A190">
        <v>3</v>
      </c>
      <c r="B190" t="s">
        <v>4582</v>
      </c>
      <c r="C190" t="s">
        <v>5105</v>
      </c>
      <c r="D190" t="s">
        <v>5106</v>
      </c>
      <c r="E190" t="s">
        <v>37</v>
      </c>
      <c r="F190" t="s">
        <v>4</v>
      </c>
      <c r="G190" t="s">
        <v>3166</v>
      </c>
      <c r="H190">
        <v>8676.7243030000009</v>
      </c>
      <c r="I190">
        <v>8710.3236710000001</v>
      </c>
      <c r="J190" s="5">
        <f t="shared" si="8"/>
        <v>33.599367999999231</v>
      </c>
      <c r="K190">
        <f t="shared" si="9"/>
        <v>0.38574189971681971</v>
      </c>
      <c r="L190" t="str">
        <f t="shared" si="10"/>
        <v>3+BTCUSD+sellTraderID_1</v>
      </c>
      <c r="M190">
        <f ca="1">VLOOKUP(L190,'UTPM10 (bench)'!$L$1:$T$49,6,FALSE)</f>
        <v>386.32716463487031</v>
      </c>
      <c r="N190">
        <f ca="1">VLOOKUP(L190,'UTPM10 (bench)'!$L$1:$T$49,7,FALSE)</f>
        <v>1.5880778112012766</v>
      </c>
      <c r="O190" t="b">
        <f t="shared" ca="1" si="11"/>
        <v>0</v>
      </c>
    </row>
    <row r="191" spans="1:15" hidden="1" x14ac:dyDescent="0.25">
      <c r="A191">
        <v>3</v>
      </c>
      <c r="B191" t="s">
        <v>4582</v>
      </c>
      <c r="C191" t="s">
        <v>5107</v>
      </c>
      <c r="D191" t="s">
        <v>5108</v>
      </c>
      <c r="E191" t="s">
        <v>37</v>
      </c>
      <c r="F191" t="s">
        <v>2</v>
      </c>
      <c r="G191" t="s">
        <v>1845</v>
      </c>
      <c r="H191">
        <v>8669.7806700000001</v>
      </c>
      <c r="I191">
        <v>8676.7243030000009</v>
      </c>
      <c r="J191" s="5">
        <f t="shared" si="8"/>
        <v>6.9436330000007729</v>
      </c>
      <c r="K191">
        <f t="shared" si="9"/>
        <v>8.0025972446767651E-2</v>
      </c>
      <c r="L191" t="str">
        <f t="shared" si="10"/>
        <v>3+BTCUSD+buyTraderID_2</v>
      </c>
      <c r="M191">
        <f ca="1">VLOOKUP(L191,'UTPM10 (bench)'!$L$1:$T$49,6,FALSE)</f>
        <v>364.67184306956193</v>
      </c>
      <c r="N191">
        <f ca="1">VLOOKUP(L191,'UTPM10 (bench)'!$L$1:$T$49,7,FALSE)</f>
        <v>1.7632063339527071</v>
      </c>
      <c r="O191" t="b">
        <f t="shared" ca="1" si="11"/>
        <v>0</v>
      </c>
    </row>
    <row r="192" spans="1:15" hidden="1" x14ac:dyDescent="0.25">
      <c r="A192">
        <v>3</v>
      </c>
      <c r="B192" t="s">
        <v>4582</v>
      </c>
      <c r="C192" t="s">
        <v>5109</v>
      </c>
      <c r="D192" t="s">
        <v>5110</v>
      </c>
      <c r="E192" t="s">
        <v>37</v>
      </c>
      <c r="F192" t="s">
        <v>3</v>
      </c>
      <c r="G192" t="s">
        <v>1845</v>
      </c>
      <c r="H192">
        <v>8721.364157</v>
      </c>
      <c r="I192">
        <v>8669.7806700000001</v>
      </c>
      <c r="J192" s="5">
        <f t="shared" si="8"/>
        <v>51.583486999999877</v>
      </c>
      <c r="K192">
        <f t="shared" si="9"/>
        <v>0.59498029954199383</v>
      </c>
      <c r="L192" t="str">
        <f t="shared" si="10"/>
        <v>3+BTCUSD+buyTraderID_3</v>
      </c>
      <c r="M192">
        <f ca="1">VLOOKUP(L192,'UTPM10 (bench)'!$L$1:$T$49,6,FALSE)</f>
        <v>304.87071390135429</v>
      </c>
      <c r="N192">
        <f ca="1">VLOOKUP(L192,'UTPM10 (bench)'!$L$1:$T$49,7,FALSE)</f>
        <v>1.4648014445580948</v>
      </c>
      <c r="O192" t="b">
        <f t="shared" ca="1" si="11"/>
        <v>0</v>
      </c>
    </row>
    <row r="193" spans="1:15" hidden="1" x14ac:dyDescent="0.25">
      <c r="A193">
        <v>3</v>
      </c>
      <c r="B193" t="s">
        <v>4582</v>
      </c>
      <c r="C193" t="s">
        <v>5109</v>
      </c>
      <c r="D193" t="s">
        <v>5110</v>
      </c>
      <c r="E193" t="s">
        <v>37</v>
      </c>
      <c r="F193" t="s">
        <v>4</v>
      </c>
      <c r="G193" t="s">
        <v>3166</v>
      </c>
      <c r="H193">
        <v>8721.364157</v>
      </c>
      <c r="I193">
        <v>8676.7243030000009</v>
      </c>
      <c r="J193" s="5">
        <f t="shared" si="8"/>
        <v>44.639853999999104</v>
      </c>
      <c r="K193">
        <f t="shared" si="9"/>
        <v>0.51447818832465098</v>
      </c>
      <c r="L193" t="str">
        <f t="shared" si="10"/>
        <v>3+BTCUSD+sellTraderID_1</v>
      </c>
      <c r="M193">
        <f ca="1">VLOOKUP(L193,'UTPM10 (bench)'!$L$1:$T$49,6,FALSE)</f>
        <v>386.32716463487031</v>
      </c>
      <c r="N193">
        <f ca="1">VLOOKUP(L193,'UTPM10 (bench)'!$L$1:$T$49,7,FALSE)</f>
        <v>1.5880778112012766</v>
      </c>
      <c r="O193" t="b">
        <f t="shared" ca="1" si="11"/>
        <v>0</v>
      </c>
    </row>
    <row r="194" spans="1:15" hidden="1" x14ac:dyDescent="0.25">
      <c r="A194">
        <v>3</v>
      </c>
      <c r="B194" t="s">
        <v>4582</v>
      </c>
      <c r="C194" t="s">
        <v>5111</v>
      </c>
      <c r="D194" t="s">
        <v>5112</v>
      </c>
      <c r="E194" t="s">
        <v>37</v>
      </c>
      <c r="F194" t="s">
        <v>2</v>
      </c>
      <c r="G194" t="s">
        <v>1845</v>
      </c>
      <c r="H194">
        <v>8641.2474629999997</v>
      </c>
      <c r="I194">
        <v>8721.364157</v>
      </c>
      <c r="J194" s="5">
        <f t="shared" si="8"/>
        <v>80.11669400000028</v>
      </c>
      <c r="K194">
        <f t="shared" si="9"/>
        <v>0.91862571677730576</v>
      </c>
      <c r="L194" t="str">
        <f t="shared" si="10"/>
        <v>3+BTCUSD+buyTraderID_2</v>
      </c>
      <c r="M194">
        <f ca="1">VLOOKUP(L194,'UTPM10 (bench)'!$L$1:$T$49,6,FALSE)</f>
        <v>364.67184306956193</v>
      </c>
      <c r="N194">
        <f ca="1">VLOOKUP(L194,'UTPM10 (bench)'!$L$1:$T$49,7,FALSE)</f>
        <v>1.7632063339527071</v>
      </c>
      <c r="O194" t="b">
        <f t="shared" ca="1" si="11"/>
        <v>0</v>
      </c>
    </row>
    <row r="195" spans="1:15" hidden="1" x14ac:dyDescent="0.25">
      <c r="A195">
        <v>3</v>
      </c>
      <c r="B195" t="s">
        <v>4582</v>
      </c>
      <c r="C195" t="s">
        <v>5111</v>
      </c>
      <c r="D195" t="s">
        <v>5112</v>
      </c>
      <c r="E195" t="s">
        <v>37</v>
      </c>
      <c r="F195" t="s">
        <v>4</v>
      </c>
      <c r="G195" t="s">
        <v>3166</v>
      </c>
      <c r="H195">
        <v>8641.2474629999997</v>
      </c>
      <c r="I195">
        <v>8721.364157</v>
      </c>
      <c r="J195" s="5">
        <f t="shared" ref="J195:J258" si="12">ABS(H195-I195)</f>
        <v>80.11669400000028</v>
      </c>
      <c r="K195">
        <f t="shared" ref="K195:K258" si="13">100*J195/I195</f>
        <v>0.91862571677730576</v>
      </c>
      <c r="L195" t="str">
        <f t="shared" ref="L195:L258" si="14">A195&amp;"+"&amp;F195</f>
        <v>3+BTCUSD+sellTraderID_1</v>
      </c>
      <c r="M195">
        <f ca="1">VLOOKUP(L195,'UTPM10 (bench)'!$L$1:$T$49,6,FALSE)</f>
        <v>386.32716463487031</v>
      </c>
      <c r="N195">
        <f ca="1">VLOOKUP(L195,'UTPM10 (bench)'!$L$1:$T$49,7,FALSE)</f>
        <v>1.5880778112012766</v>
      </c>
      <c r="O195" t="b">
        <f t="shared" ref="O195:O258" ca="1" si="15">AND(J195&gt;M195,K195&gt;N195)</f>
        <v>0</v>
      </c>
    </row>
    <row r="196" spans="1:15" hidden="1" x14ac:dyDescent="0.25">
      <c r="A196">
        <v>3</v>
      </c>
      <c r="B196" t="s">
        <v>4582</v>
      </c>
      <c r="C196" t="s">
        <v>5113</v>
      </c>
      <c r="D196" t="s">
        <v>5114</v>
      </c>
      <c r="E196" t="s">
        <v>37</v>
      </c>
      <c r="F196" t="s">
        <v>3</v>
      </c>
      <c r="G196" t="s">
        <v>1845</v>
      </c>
      <c r="H196">
        <v>8673.2998189999998</v>
      </c>
      <c r="I196">
        <v>8641.2474629999997</v>
      </c>
      <c r="J196" s="5">
        <f t="shared" si="12"/>
        <v>32.052356000000145</v>
      </c>
      <c r="K196">
        <f t="shared" si="13"/>
        <v>0.37092278791044436</v>
      </c>
      <c r="L196" t="str">
        <f t="shared" si="14"/>
        <v>3+BTCUSD+buyTraderID_3</v>
      </c>
      <c r="M196">
        <f ca="1">VLOOKUP(L196,'UTPM10 (bench)'!$L$1:$T$49,6,FALSE)</f>
        <v>304.87071390135429</v>
      </c>
      <c r="N196">
        <f ca="1">VLOOKUP(L196,'UTPM10 (bench)'!$L$1:$T$49,7,FALSE)</f>
        <v>1.4648014445580948</v>
      </c>
      <c r="O196" t="b">
        <f t="shared" ca="1" si="15"/>
        <v>0</v>
      </c>
    </row>
    <row r="197" spans="1:15" hidden="1" x14ac:dyDescent="0.25">
      <c r="A197">
        <v>3</v>
      </c>
      <c r="B197" t="s">
        <v>4582</v>
      </c>
      <c r="C197" t="s">
        <v>5113</v>
      </c>
      <c r="D197" t="s">
        <v>5114</v>
      </c>
      <c r="E197" t="s">
        <v>37</v>
      </c>
      <c r="F197" t="s">
        <v>4</v>
      </c>
      <c r="G197" t="s">
        <v>3166</v>
      </c>
      <c r="H197">
        <v>8673.2998189999998</v>
      </c>
      <c r="I197">
        <v>8641.2474629999997</v>
      </c>
      <c r="J197" s="5">
        <f t="shared" si="12"/>
        <v>32.052356000000145</v>
      </c>
      <c r="K197">
        <f t="shared" si="13"/>
        <v>0.37092278791044436</v>
      </c>
      <c r="L197" t="str">
        <f t="shared" si="14"/>
        <v>3+BTCUSD+sellTraderID_1</v>
      </c>
      <c r="M197">
        <f ca="1">VLOOKUP(L197,'UTPM10 (bench)'!$L$1:$T$49,6,FALSE)</f>
        <v>386.32716463487031</v>
      </c>
      <c r="N197">
        <f ca="1">VLOOKUP(L197,'UTPM10 (bench)'!$L$1:$T$49,7,FALSE)</f>
        <v>1.5880778112012766</v>
      </c>
      <c r="O197" t="b">
        <f t="shared" ca="1" si="15"/>
        <v>0</v>
      </c>
    </row>
    <row r="198" spans="1:15" hidden="1" x14ac:dyDescent="0.25">
      <c r="A198">
        <v>3</v>
      </c>
      <c r="B198" t="s">
        <v>4582</v>
      </c>
      <c r="C198" t="s">
        <v>5115</v>
      </c>
      <c r="D198" t="s">
        <v>5116</v>
      </c>
      <c r="E198" t="s">
        <v>37</v>
      </c>
      <c r="F198" t="s">
        <v>3</v>
      </c>
      <c r="G198" t="s">
        <v>1845</v>
      </c>
      <c r="H198">
        <v>8681.2305309999992</v>
      </c>
      <c r="I198">
        <v>8673.2998189999998</v>
      </c>
      <c r="J198" s="5">
        <f t="shared" si="12"/>
        <v>7.9307119999994029</v>
      </c>
      <c r="K198">
        <f t="shared" si="13"/>
        <v>9.1438231878323159E-2</v>
      </c>
      <c r="L198" t="str">
        <f t="shared" si="14"/>
        <v>3+BTCUSD+buyTraderID_3</v>
      </c>
      <c r="M198">
        <f ca="1">VLOOKUP(L198,'UTPM10 (bench)'!$L$1:$T$49,6,FALSE)</f>
        <v>304.87071390135429</v>
      </c>
      <c r="N198">
        <f ca="1">VLOOKUP(L198,'UTPM10 (bench)'!$L$1:$T$49,7,FALSE)</f>
        <v>1.4648014445580948</v>
      </c>
      <c r="O198" t="b">
        <f t="shared" ca="1" si="15"/>
        <v>0</v>
      </c>
    </row>
    <row r="199" spans="1:15" hidden="1" x14ac:dyDescent="0.25">
      <c r="A199">
        <v>3</v>
      </c>
      <c r="B199" t="s">
        <v>4582</v>
      </c>
      <c r="C199" t="s">
        <v>5117</v>
      </c>
      <c r="D199" t="s">
        <v>5118</v>
      </c>
      <c r="E199" t="s">
        <v>37</v>
      </c>
      <c r="F199" t="s">
        <v>1</v>
      </c>
      <c r="G199" t="s">
        <v>1845</v>
      </c>
      <c r="H199">
        <v>8686.2451600000004</v>
      </c>
      <c r="I199">
        <v>8681.2305309999992</v>
      </c>
      <c r="J199" s="5">
        <f t="shared" si="12"/>
        <v>5.0146290000011504</v>
      </c>
      <c r="K199">
        <f t="shared" si="13"/>
        <v>5.7764034512092499E-2</v>
      </c>
      <c r="L199" t="str">
        <f t="shared" si="14"/>
        <v>3+BTCUSD+buyTraderID_1</v>
      </c>
      <c r="M199">
        <f ca="1">VLOOKUP(L199,'UTPM10 (bench)'!$L$1:$T$49,6,FALSE)</f>
        <v>300.45226368157347</v>
      </c>
      <c r="N199">
        <f ca="1">VLOOKUP(L199,'UTPM10 (bench)'!$L$1:$T$49,7,FALSE)</f>
        <v>1.46575518704097</v>
      </c>
      <c r="O199" t="b">
        <f t="shared" ca="1" si="15"/>
        <v>0</v>
      </c>
    </row>
    <row r="200" spans="1:15" hidden="1" x14ac:dyDescent="0.25">
      <c r="A200">
        <v>3</v>
      </c>
      <c r="B200" t="s">
        <v>4582</v>
      </c>
      <c r="C200" t="s">
        <v>5119</v>
      </c>
      <c r="D200" t="s">
        <v>5120</v>
      </c>
      <c r="E200" t="s">
        <v>37</v>
      </c>
      <c r="F200" t="s">
        <v>2</v>
      </c>
      <c r="G200" t="s">
        <v>1845</v>
      </c>
      <c r="H200">
        <v>8676.0926579999996</v>
      </c>
      <c r="I200">
        <v>8686.2451600000004</v>
      </c>
      <c r="J200" s="5">
        <f t="shared" si="12"/>
        <v>10.152502000000823</v>
      </c>
      <c r="K200">
        <f t="shared" si="13"/>
        <v>0.11688021478777628</v>
      </c>
      <c r="L200" t="str">
        <f t="shared" si="14"/>
        <v>3+BTCUSD+buyTraderID_2</v>
      </c>
      <c r="M200">
        <f ca="1">VLOOKUP(L200,'UTPM10 (bench)'!$L$1:$T$49,6,FALSE)</f>
        <v>364.67184306956193</v>
      </c>
      <c r="N200">
        <f ca="1">VLOOKUP(L200,'UTPM10 (bench)'!$L$1:$T$49,7,FALSE)</f>
        <v>1.7632063339527071</v>
      </c>
      <c r="O200" t="b">
        <f t="shared" ca="1" si="15"/>
        <v>0</v>
      </c>
    </row>
    <row r="201" spans="1:15" hidden="1" x14ac:dyDescent="0.25">
      <c r="A201">
        <v>3</v>
      </c>
      <c r="B201" t="s">
        <v>4582</v>
      </c>
      <c r="C201" t="s">
        <v>5121</v>
      </c>
      <c r="D201" t="s">
        <v>5122</v>
      </c>
      <c r="E201" t="s">
        <v>37</v>
      </c>
      <c r="F201" t="s">
        <v>2</v>
      </c>
      <c r="G201" t="s">
        <v>1845</v>
      </c>
      <c r="H201">
        <v>8697.5016919999998</v>
      </c>
      <c r="I201">
        <v>8676.0926579999996</v>
      </c>
      <c r="J201" s="5">
        <f t="shared" si="12"/>
        <v>21.409034000000247</v>
      </c>
      <c r="K201">
        <f t="shared" si="13"/>
        <v>0.24675893681540542</v>
      </c>
      <c r="L201" t="str">
        <f t="shared" si="14"/>
        <v>3+BTCUSD+buyTraderID_2</v>
      </c>
      <c r="M201">
        <f ca="1">VLOOKUP(L201,'UTPM10 (bench)'!$L$1:$T$49,6,FALSE)</f>
        <v>364.67184306956193</v>
      </c>
      <c r="N201">
        <f ca="1">VLOOKUP(L201,'UTPM10 (bench)'!$L$1:$T$49,7,FALSE)</f>
        <v>1.7632063339527071</v>
      </c>
      <c r="O201" t="b">
        <f t="shared" ca="1" si="15"/>
        <v>0</v>
      </c>
    </row>
    <row r="202" spans="1:15" hidden="1" x14ac:dyDescent="0.25">
      <c r="A202">
        <v>3</v>
      </c>
      <c r="B202" t="s">
        <v>4582</v>
      </c>
      <c r="C202" t="s">
        <v>5121</v>
      </c>
      <c r="D202" t="s">
        <v>5122</v>
      </c>
      <c r="E202" t="s">
        <v>37</v>
      </c>
      <c r="F202" t="s">
        <v>6</v>
      </c>
      <c r="G202" t="s">
        <v>3166</v>
      </c>
      <c r="H202">
        <v>8697.5016919999998</v>
      </c>
      <c r="I202">
        <v>8676.0926579999996</v>
      </c>
      <c r="J202" s="5">
        <f t="shared" si="12"/>
        <v>21.409034000000247</v>
      </c>
      <c r="K202">
        <f t="shared" si="13"/>
        <v>0.24675893681540542</v>
      </c>
      <c r="L202" t="str">
        <f t="shared" si="14"/>
        <v>3+BTCUSD+sellTraderID_3</v>
      </c>
      <c r="M202">
        <f ca="1">VLOOKUP(L202,'UTPM10 (bench)'!$L$1:$T$49,6,FALSE)</f>
        <v>344.87410000734718</v>
      </c>
      <c r="N202">
        <f ca="1">VLOOKUP(L202,'UTPM10 (bench)'!$L$1:$T$49,7,FALSE)</f>
        <v>1.7511015643826</v>
      </c>
      <c r="O202" t="b">
        <f t="shared" ca="1" si="15"/>
        <v>0</v>
      </c>
    </row>
    <row r="203" spans="1:15" hidden="1" x14ac:dyDescent="0.25">
      <c r="A203">
        <v>3</v>
      </c>
      <c r="B203" t="s">
        <v>4582</v>
      </c>
      <c r="C203" t="s">
        <v>5123</v>
      </c>
      <c r="D203" t="s">
        <v>5124</v>
      </c>
      <c r="E203" t="s">
        <v>37</v>
      </c>
      <c r="F203" t="s">
        <v>1</v>
      </c>
      <c r="G203" t="s">
        <v>1845</v>
      </c>
      <c r="H203">
        <v>8725.5586170000006</v>
      </c>
      <c r="I203">
        <v>8697.5016919999998</v>
      </c>
      <c r="J203" s="5">
        <f t="shared" si="12"/>
        <v>28.056925000000774</v>
      </c>
      <c r="K203">
        <f t="shared" si="13"/>
        <v>0.32258602520086493</v>
      </c>
      <c r="L203" t="str">
        <f t="shared" si="14"/>
        <v>3+BTCUSD+buyTraderID_1</v>
      </c>
      <c r="M203">
        <f ca="1">VLOOKUP(L203,'UTPM10 (bench)'!$L$1:$T$49,6,FALSE)</f>
        <v>300.45226368157347</v>
      </c>
      <c r="N203">
        <f ca="1">VLOOKUP(L203,'UTPM10 (bench)'!$L$1:$T$49,7,FALSE)</f>
        <v>1.46575518704097</v>
      </c>
      <c r="O203" t="b">
        <f t="shared" ca="1" si="15"/>
        <v>0</v>
      </c>
    </row>
    <row r="204" spans="1:15" hidden="1" x14ac:dyDescent="0.25">
      <c r="A204">
        <v>3</v>
      </c>
      <c r="B204" t="s">
        <v>4582</v>
      </c>
      <c r="C204" t="s">
        <v>5123</v>
      </c>
      <c r="D204" t="s">
        <v>5124</v>
      </c>
      <c r="E204" t="s">
        <v>37</v>
      </c>
      <c r="F204" t="s">
        <v>4</v>
      </c>
      <c r="G204" t="s">
        <v>3166</v>
      </c>
      <c r="H204">
        <v>8725.5586170000006</v>
      </c>
      <c r="I204">
        <v>8697.5016919999998</v>
      </c>
      <c r="J204" s="5">
        <f t="shared" si="12"/>
        <v>28.056925000000774</v>
      </c>
      <c r="K204">
        <f t="shared" si="13"/>
        <v>0.32258602520086493</v>
      </c>
      <c r="L204" t="str">
        <f t="shared" si="14"/>
        <v>3+BTCUSD+sellTraderID_1</v>
      </c>
      <c r="M204">
        <f ca="1">VLOOKUP(L204,'UTPM10 (bench)'!$L$1:$T$49,6,FALSE)</f>
        <v>386.32716463487031</v>
      </c>
      <c r="N204">
        <f ca="1">VLOOKUP(L204,'UTPM10 (bench)'!$L$1:$T$49,7,FALSE)</f>
        <v>1.5880778112012766</v>
      </c>
      <c r="O204" t="b">
        <f t="shared" ca="1" si="15"/>
        <v>0</v>
      </c>
    </row>
    <row r="205" spans="1:15" hidden="1" x14ac:dyDescent="0.25">
      <c r="A205">
        <v>3</v>
      </c>
      <c r="B205" t="s">
        <v>4582</v>
      </c>
      <c r="C205" t="s">
        <v>5125</v>
      </c>
      <c r="D205" t="s">
        <v>5126</v>
      </c>
      <c r="E205" t="s">
        <v>37</v>
      </c>
      <c r="F205" t="s">
        <v>1</v>
      </c>
      <c r="G205" t="s">
        <v>1845</v>
      </c>
      <c r="H205">
        <v>8692.2288229999995</v>
      </c>
      <c r="I205">
        <v>8725.5586170000006</v>
      </c>
      <c r="J205" s="5">
        <f t="shared" si="12"/>
        <v>33.329794000001129</v>
      </c>
      <c r="K205">
        <f t="shared" si="13"/>
        <v>0.38197891347683705</v>
      </c>
      <c r="L205" t="str">
        <f t="shared" si="14"/>
        <v>3+BTCUSD+buyTraderID_1</v>
      </c>
      <c r="M205">
        <f ca="1">VLOOKUP(L205,'UTPM10 (bench)'!$L$1:$T$49,6,FALSE)</f>
        <v>300.45226368157347</v>
      </c>
      <c r="N205">
        <f ca="1">VLOOKUP(L205,'UTPM10 (bench)'!$L$1:$T$49,7,FALSE)</f>
        <v>1.46575518704097</v>
      </c>
      <c r="O205" t="b">
        <f t="shared" ca="1" si="15"/>
        <v>0</v>
      </c>
    </row>
    <row r="206" spans="1:15" hidden="1" x14ac:dyDescent="0.25">
      <c r="A206">
        <v>3</v>
      </c>
      <c r="B206" t="s">
        <v>4582</v>
      </c>
      <c r="C206" t="s">
        <v>5125</v>
      </c>
      <c r="D206" t="s">
        <v>5126</v>
      </c>
      <c r="E206" t="s">
        <v>37</v>
      </c>
      <c r="F206" t="s">
        <v>6</v>
      </c>
      <c r="G206" t="s">
        <v>3166</v>
      </c>
      <c r="H206">
        <v>8692.2288229999995</v>
      </c>
      <c r="I206">
        <v>8725.5586170000006</v>
      </c>
      <c r="J206" s="5">
        <f t="shared" si="12"/>
        <v>33.329794000001129</v>
      </c>
      <c r="K206">
        <f t="shared" si="13"/>
        <v>0.38197891347683705</v>
      </c>
      <c r="L206" t="str">
        <f t="shared" si="14"/>
        <v>3+BTCUSD+sellTraderID_3</v>
      </c>
      <c r="M206">
        <f ca="1">VLOOKUP(L206,'UTPM10 (bench)'!$L$1:$T$49,6,FALSE)</f>
        <v>344.87410000734718</v>
      </c>
      <c r="N206">
        <f ca="1">VLOOKUP(L206,'UTPM10 (bench)'!$L$1:$T$49,7,FALSE)</f>
        <v>1.7511015643826</v>
      </c>
      <c r="O206" t="b">
        <f t="shared" ca="1" si="15"/>
        <v>0</v>
      </c>
    </row>
    <row r="207" spans="1:15" hidden="1" x14ac:dyDescent="0.25">
      <c r="A207">
        <v>3</v>
      </c>
      <c r="B207" t="s">
        <v>4582</v>
      </c>
      <c r="C207" t="s">
        <v>5127</v>
      </c>
      <c r="D207" t="s">
        <v>5128</v>
      </c>
      <c r="E207" t="s">
        <v>37</v>
      </c>
      <c r="F207" t="s">
        <v>2</v>
      </c>
      <c r="G207" t="s">
        <v>1845</v>
      </c>
      <c r="H207">
        <v>8693.2792700000009</v>
      </c>
      <c r="I207">
        <v>8692.2288229999995</v>
      </c>
      <c r="J207" s="5">
        <f t="shared" si="12"/>
        <v>1.0504470000014408</v>
      </c>
      <c r="K207">
        <f t="shared" si="13"/>
        <v>1.2084898147433881E-2</v>
      </c>
      <c r="L207" t="str">
        <f t="shared" si="14"/>
        <v>3+BTCUSD+buyTraderID_2</v>
      </c>
      <c r="M207">
        <f ca="1">VLOOKUP(L207,'UTPM10 (bench)'!$L$1:$T$49,6,FALSE)</f>
        <v>364.67184306956193</v>
      </c>
      <c r="N207">
        <f ca="1">VLOOKUP(L207,'UTPM10 (bench)'!$L$1:$T$49,7,FALSE)</f>
        <v>1.7632063339527071</v>
      </c>
      <c r="O207" t="b">
        <f t="shared" ca="1" si="15"/>
        <v>0</v>
      </c>
    </row>
    <row r="208" spans="1:15" hidden="1" x14ac:dyDescent="0.25">
      <c r="A208">
        <v>3</v>
      </c>
      <c r="B208" t="s">
        <v>4582</v>
      </c>
      <c r="C208" t="s">
        <v>5129</v>
      </c>
      <c r="D208" t="s">
        <v>5130</v>
      </c>
      <c r="E208" t="s">
        <v>37</v>
      </c>
      <c r="F208" t="s">
        <v>1</v>
      </c>
      <c r="G208" t="s">
        <v>1845</v>
      </c>
      <c r="H208">
        <v>8680.5037690000008</v>
      </c>
      <c r="I208">
        <v>8693.2792700000009</v>
      </c>
      <c r="J208" s="5">
        <f t="shared" si="12"/>
        <v>12.775501000000077</v>
      </c>
      <c r="K208">
        <f t="shared" si="13"/>
        <v>0.14695836407887625</v>
      </c>
      <c r="L208" t="str">
        <f t="shared" si="14"/>
        <v>3+BTCUSD+buyTraderID_1</v>
      </c>
      <c r="M208">
        <f ca="1">VLOOKUP(L208,'UTPM10 (bench)'!$L$1:$T$49,6,FALSE)</f>
        <v>300.45226368157347</v>
      </c>
      <c r="N208">
        <f ca="1">VLOOKUP(L208,'UTPM10 (bench)'!$L$1:$T$49,7,FALSE)</f>
        <v>1.46575518704097</v>
      </c>
      <c r="O208" t="b">
        <f t="shared" ca="1" si="15"/>
        <v>0</v>
      </c>
    </row>
    <row r="209" spans="1:15" hidden="1" x14ac:dyDescent="0.25">
      <c r="A209">
        <v>3</v>
      </c>
      <c r="B209" t="s">
        <v>4582</v>
      </c>
      <c r="C209" t="s">
        <v>5131</v>
      </c>
      <c r="D209" t="s">
        <v>5132</v>
      </c>
      <c r="E209" t="s">
        <v>37</v>
      </c>
      <c r="F209" t="s">
        <v>2</v>
      </c>
      <c r="G209" t="s">
        <v>1845</v>
      </c>
      <c r="H209">
        <v>8695.4992490000004</v>
      </c>
      <c r="I209">
        <v>8680.5037690000008</v>
      </c>
      <c r="J209" s="5">
        <f t="shared" si="12"/>
        <v>14.995479999999588</v>
      </c>
      <c r="K209">
        <f t="shared" si="13"/>
        <v>0.17274896018767671</v>
      </c>
      <c r="L209" t="str">
        <f t="shared" si="14"/>
        <v>3+BTCUSD+buyTraderID_2</v>
      </c>
      <c r="M209">
        <f ca="1">VLOOKUP(L209,'UTPM10 (bench)'!$L$1:$T$49,6,FALSE)</f>
        <v>364.67184306956193</v>
      </c>
      <c r="N209">
        <f ca="1">VLOOKUP(L209,'UTPM10 (bench)'!$L$1:$T$49,7,FALSE)</f>
        <v>1.7632063339527071</v>
      </c>
      <c r="O209" t="b">
        <f t="shared" ca="1" si="15"/>
        <v>0</v>
      </c>
    </row>
    <row r="210" spans="1:15" hidden="1" x14ac:dyDescent="0.25">
      <c r="A210">
        <v>3</v>
      </c>
      <c r="B210" t="s">
        <v>4582</v>
      </c>
      <c r="C210" t="s">
        <v>5131</v>
      </c>
      <c r="D210" t="s">
        <v>5132</v>
      </c>
      <c r="E210" t="s">
        <v>37</v>
      </c>
      <c r="F210" t="s">
        <v>4</v>
      </c>
      <c r="G210" t="s">
        <v>3166</v>
      </c>
      <c r="H210">
        <v>8695.4992490000004</v>
      </c>
      <c r="I210">
        <v>8680.5037690000008</v>
      </c>
      <c r="J210" s="5">
        <f t="shared" si="12"/>
        <v>14.995479999999588</v>
      </c>
      <c r="K210">
        <f t="shared" si="13"/>
        <v>0.17274896018767671</v>
      </c>
      <c r="L210" t="str">
        <f t="shared" si="14"/>
        <v>3+BTCUSD+sellTraderID_1</v>
      </c>
      <c r="M210">
        <f ca="1">VLOOKUP(L210,'UTPM10 (bench)'!$L$1:$T$49,6,FALSE)</f>
        <v>386.32716463487031</v>
      </c>
      <c r="N210">
        <f ca="1">VLOOKUP(L210,'UTPM10 (bench)'!$L$1:$T$49,7,FALSE)</f>
        <v>1.5880778112012766</v>
      </c>
      <c r="O210" t="b">
        <f t="shared" ca="1" si="15"/>
        <v>0</v>
      </c>
    </row>
    <row r="211" spans="1:15" hidden="1" x14ac:dyDescent="0.25">
      <c r="A211">
        <v>3</v>
      </c>
      <c r="B211" t="s">
        <v>4582</v>
      </c>
      <c r="C211" t="s">
        <v>5133</v>
      </c>
      <c r="D211" t="s">
        <v>5134</v>
      </c>
      <c r="E211" t="s">
        <v>37</v>
      </c>
      <c r="F211" t="s">
        <v>1</v>
      </c>
      <c r="G211" t="s">
        <v>1845</v>
      </c>
      <c r="H211">
        <v>8675.7285150000007</v>
      </c>
      <c r="I211">
        <v>8695.4992490000004</v>
      </c>
      <c r="J211" s="5">
        <f t="shared" si="12"/>
        <v>19.77073399999972</v>
      </c>
      <c r="K211">
        <f t="shared" si="13"/>
        <v>0.2273674395667781</v>
      </c>
      <c r="L211" t="str">
        <f t="shared" si="14"/>
        <v>3+BTCUSD+buyTraderID_1</v>
      </c>
      <c r="M211">
        <f ca="1">VLOOKUP(L211,'UTPM10 (bench)'!$L$1:$T$49,6,FALSE)</f>
        <v>300.45226368157347</v>
      </c>
      <c r="N211">
        <f ca="1">VLOOKUP(L211,'UTPM10 (bench)'!$L$1:$T$49,7,FALSE)</f>
        <v>1.46575518704097</v>
      </c>
      <c r="O211" t="b">
        <f t="shared" ca="1" si="15"/>
        <v>0</v>
      </c>
    </row>
    <row r="212" spans="1:15" hidden="1" x14ac:dyDescent="0.25">
      <c r="A212">
        <v>3</v>
      </c>
      <c r="B212" t="s">
        <v>4582</v>
      </c>
      <c r="C212" t="s">
        <v>5133</v>
      </c>
      <c r="D212" t="s">
        <v>5134</v>
      </c>
      <c r="E212" t="s">
        <v>37</v>
      </c>
      <c r="F212" t="s">
        <v>4</v>
      </c>
      <c r="G212" t="s">
        <v>3166</v>
      </c>
      <c r="H212">
        <v>8675.7285150000007</v>
      </c>
      <c r="I212">
        <v>8695.4992490000004</v>
      </c>
      <c r="J212" s="5">
        <f t="shared" si="12"/>
        <v>19.77073399999972</v>
      </c>
      <c r="K212">
        <f t="shared" si="13"/>
        <v>0.2273674395667781</v>
      </c>
      <c r="L212" t="str">
        <f t="shared" si="14"/>
        <v>3+BTCUSD+sellTraderID_1</v>
      </c>
      <c r="M212">
        <f ca="1">VLOOKUP(L212,'UTPM10 (bench)'!$L$1:$T$49,6,FALSE)</f>
        <v>386.32716463487031</v>
      </c>
      <c r="N212">
        <f ca="1">VLOOKUP(L212,'UTPM10 (bench)'!$L$1:$T$49,7,FALSE)</f>
        <v>1.5880778112012766</v>
      </c>
      <c r="O212" t="b">
        <f t="shared" ca="1" si="15"/>
        <v>0</v>
      </c>
    </row>
    <row r="213" spans="1:15" hidden="1" x14ac:dyDescent="0.25">
      <c r="A213">
        <v>3</v>
      </c>
      <c r="B213" t="s">
        <v>4582</v>
      </c>
      <c r="C213" t="s">
        <v>5135</v>
      </c>
      <c r="D213" t="s">
        <v>5136</v>
      </c>
      <c r="E213" t="s">
        <v>37</v>
      </c>
      <c r="F213" t="s">
        <v>2</v>
      </c>
      <c r="G213" t="s">
        <v>1845</v>
      </c>
      <c r="H213">
        <v>8648.0620930000005</v>
      </c>
      <c r="I213">
        <v>8675.7285150000007</v>
      </c>
      <c r="J213" s="5">
        <f t="shared" si="12"/>
        <v>27.666422000000239</v>
      </c>
      <c r="K213">
        <f t="shared" si="13"/>
        <v>0.31889451072801622</v>
      </c>
      <c r="L213" t="str">
        <f t="shared" si="14"/>
        <v>3+BTCUSD+buyTraderID_2</v>
      </c>
      <c r="M213">
        <f ca="1">VLOOKUP(L213,'UTPM10 (bench)'!$L$1:$T$49,6,FALSE)</f>
        <v>364.67184306956193</v>
      </c>
      <c r="N213">
        <f ca="1">VLOOKUP(L213,'UTPM10 (bench)'!$L$1:$T$49,7,FALSE)</f>
        <v>1.7632063339527071</v>
      </c>
      <c r="O213" t="b">
        <f t="shared" ca="1" si="15"/>
        <v>0</v>
      </c>
    </row>
    <row r="214" spans="1:15" hidden="1" x14ac:dyDescent="0.25">
      <c r="A214">
        <v>3</v>
      </c>
      <c r="B214" t="s">
        <v>4582</v>
      </c>
      <c r="C214" t="s">
        <v>5135</v>
      </c>
      <c r="D214" t="s">
        <v>5136</v>
      </c>
      <c r="E214" t="s">
        <v>37</v>
      </c>
      <c r="F214" t="s">
        <v>6</v>
      </c>
      <c r="G214" t="s">
        <v>3166</v>
      </c>
      <c r="H214">
        <v>8648.0620930000005</v>
      </c>
      <c r="I214">
        <v>8675.7285150000007</v>
      </c>
      <c r="J214" s="5">
        <f t="shared" si="12"/>
        <v>27.666422000000239</v>
      </c>
      <c r="K214">
        <f t="shared" si="13"/>
        <v>0.31889451072801622</v>
      </c>
      <c r="L214" t="str">
        <f t="shared" si="14"/>
        <v>3+BTCUSD+sellTraderID_3</v>
      </c>
      <c r="M214">
        <f ca="1">VLOOKUP(L214,'UTPM10 (bench)'!$L$1:$T$49,6,FALSE)</f>
        <v>344.87410000734718</v>
      </c>
      <c r="N214">
        <f ca="1">VLOOKUP(L214,'UTPM10 (bench)'!$L$1:$T$49,7,FALSE)</f>
        <v>1.7511015643826</v>
      </c>
      <c r="O214" t="b">
        <f t="shared" ca="1" si="15"/>
        <v>0</v>
      </c>
    </row>
    <row r="215" spans="1:15" hidden="1" x14ac:dyDescent="0.25">
      <c r="A215">
        <v>3</v>
      </c>
      <c r="B215" t="s">
        <v>4582</v>
      </c>
      <c r="C215" t="s">
        <v>5137</v>
      </c>
      <c r="D215" t="s">
        <v>5138</v>
      </c>
      <c r="E215" t="s">
        <v>37</v>
      </c>
      <c r="F215" t="s">
        <v>2</v>
      </c>
      <c r="G215" t="s">
        <v>1845</v>
      </c>
      <c r="H215">
        <v>8664.4946110000001</v>
      </c>
      <c r="I215">
        <v>8648.0620930000005</v>
      </c>
      <c r="J215" s="5">
        <f t="shared" si="12"/>
        <v>16.432517999999618</v>
      </c>
      <c r="K215">
        <f t="shared" si="13"/>
        <v>0.19001387621049332</v>
      </c>
      <c r="L215" t="str">
        <f t="shared" si="14"/>
        <v>3+BTCUSD+buyTraderID_2</v>
      </c>
      <c r="M215">
        <f ca="1">VLOOKUP(L215,'UTPM10 (bench)'!$L$1:$T$49,6,FALSE)</f>
        <v>364.67184306956193</v>
      </c>
      <c r="N215">
        <f ca="1">VLOOKUP(L215,'UTPM10 (bench)'!$L$1:$T$49,7,FALSE)</f>
        <v>1.7632063339527071</v>
      </c>
      <c r="O215" t="b">
        <f t="shared" ca="1" si="15"/>
        <v>0</v>
      </c>
    </row>
    <row r="216" spans="1:15" hidden="1" x14ac:dyDescent="0.25">
      <c r="A216">
        <v>3</v>
      </c>
      <c r="B216" t="s">
        <v>4582</v>
      </c>
      <c r="C216" t="s">
        <v>5137</v>
      </c>
      <c r="D216" t="s">
        <v>5138</v>
      </c>
      <c r="E216" t="s">
        <v>37</v>
      </c>
      <c r="F216" t="s">
        <v>4</v>
      </c>
      <c r="G216" t="s">
        <v>3166</v>
      </c>
      <c r="H216">
        <v>8664.4946110000001</v>
      </c>
      <c r="I216">
        <v>8648.0620930000005</v>
      </c>
      <c r="J216" s="5">
        <f t="shared" si="12"/>
        <v>16.432517999999618</v>
      </c>
      <c r="K216">
        <f t="shared" si="13"/>
        <v>0.19001387621049332</v>
      </c>
      <c r="L216" t="str">
        <f t="shared" si="14"/>
        <v>3+BTCUSD+sellTraderID_1</v>
      </c>
      <c r="M216">
        <f ca="1">VLOOKUP(L216,'UTPM10 (bench)'!$L$1:$T$49,6,FALSE)</f>
        <v>386.32716463487031</v>
      </c>
      <c r="N216">
        <f ca="1">VLOOKUP(L216,'UTPM10 (bench)'!$L$1:$T$49,7,FALSE)</f>
        <v>1.5880778112012766</v>
      </c>
      <c r="O216" t="b">
        <f t="shared" ca="1" si="15"/>
        <v>0</v>
      </c>
    </row>
    <row r="217" spans="1:15" hidden="1" x14ac:dyDescent="0.25">
      <c r="A217">
        <v>3</v>
      </c>
      <c r="B217" t="s">
        <v>4582</v>
      </c>
      <c r="C217" t="s">
        <v>5139</v>
      </c>
      <c r="D217" t="s">
        <v>5140</v>
      </c>
      <c r="E217" t="s">
        <v>37</v>
      </c>
      <c r="F217" t="s">
        <v>1</v>
      </c>
      <c r="G217" t="s">
        <v>1845</v>
      </c>
      <c r="H217">
        <v>8650.691648</v>
      </c>
      <c r="I217">
        <v>8664.4946110000001</v>
      </c>
      <c r="J217" s="5">
        <f t="shared" si="12"/>
        <v>13.802963000000091</v>
      </c>
      <c r="K217">
        <f t="shared" si="13"/>
        <v>0.15930488297005291</v>
      </c>
      <c r="L217" t="str">
        <f t="shared" si="14"/>
        <v>3+BTCUSD+buyTraderID_1</v>
      </c>
      <c r="M217">
        <f ca="1">VLOOKUP(L217,'UTPM10 (bench)'!$L$1:$T$49,6,FALSE)</f>
        <v>300.45226368157347</v>
      </c>
      <c r="N217">
        <f ca="1">VLOOKUP(L217,'UTPM10 (bench)'!$L$1:$T$49,7,FALSE)</f>
        <v>1.46575518704097</v>
      </c>
      <c r="O217" t="b">
        <f t="shared" ca="1" si="15"/>
        <v>0</v>
      </c>
    </row>
    <row r="218" spans="1:15" hidden="1" x14ac:dyDescent="0.25">
      <c r="A218">
        <v>3</v>
      </c>
      <c r="B218" t="s">
        <v>4582</v>
      </c>
      <c r="C218" t="s">
        <v>5139</v>
      </c>
      <c r="D218" t="s">
        <v>5140</v>
      </c>
      <c r="E218" t="s">
        <v>37</v>
      </c>
      <c r="F218" t="s">
        <v>5</v>
      </c>
      <c r="G218" t="s">
        <v>3166</v>
      </c>
      <c r="H218">
        <v>8650.691648</v>
      </c>
      <c r="I218">
        <v>8664.4946110000001</v>
      </c>
      <c r="J218" s="5">
        <f t="shared" si="12"/>
        <v>13.802963000000091</v>
      </c>
      <c r="K218">
        <f t="shared" si="13"/>
        <v>0.15930488297005291</v>
      </c>
      <c r="L218" t="str">
        <f t="shared" si="14"/>
        <v>3+BTCUSD+sellTraderID_2</v>
      </c>
      <c r="M218">
        <f ca="1">VLOOKUP(L218,'UTPM10 (bench)'!$L$1:$T$49,6,FALSE)</f>
        <v>297.82663695174557</v>
      </c>
      <c r="N218">
        <f ca="1">VLOOKUP(L218,'UTPM10 (bench)'!$L$1:$T$49,7,FALSE)</f>
        <v>1.5970750501389186</v>
      </c>
      <c r="O218" t="b">
        <f t="shared" ca="1" si="15"/>
        <v>0</v>
      </c>
    </row>
    <row r="219" spans="1:15" hidden="1" x14ac:dyDescent="0.25">
      <c r="A219">
        <v>3</v>
      </c>
      <c r="B219" t="s">
        <v>4582</v>
      </c>
      <c r="C219" t="s">
        <v>5141</v>
      </c>
      <c r="D219" t="s">
        <v>5142</v>
      </c>
      <c r="E219" t="s">
        <v>37</v>
      </c>
      <c r="F219" t="s">
        <v>5</v>
      </c>
      <c r="G219" t="s">
        <v>3166</v>
      </c>
      <c r="H219">
        <v>8688.1640389999993</v>
      </c>
      <c r="I219">
        <v>8650.691648</v>
      </c>
      <c r="J219" s="5">
        <f t="shared" si="12"/>
        <v>37.472390999999334</v>
      </c>
      <c r="K219">
        <f t="shared" si="13"/>
        <v>0.43317219622159087</v>
      </c>
      <c r="L219" t="str">
        <f t="shared" si="14"/>
        <v>3+BTCUSD+sellTraderID_2</v>
      </c>
      <c r="M219">
        <f ca="1">VLOOKUP(L219,'UTPM10 (bench)'!$L$1:$T$49,6,FALSE)</f>
        <v>297.82663695174557</v>
      </c>
      <c r="N219">
        <f ca="1">VLOOKUP(L219,'UTPM10 (bench)'!$L$1:$T$49,7,FALSE)</f>
        <v>1.5970750501389186</v>
      </c>
      <c r="O219" t="b">
        <f t="shared" ca="1" si="15"/>
        <v>0</v>
      </c>
    </row>
    <row r="220" spans="1:15" hidden="1" x14ac:dyDescent="0.25">
      <c r="A220">
        <v>3</v>
      </c>
      <c r="B220" t="s">
        <v>4582</v>
      </c>
      <c r="C220" t="s">
        <v>5143</v>
      </c>
      <c r="D220" t="s">
        <v>5144</v>
      </c>
      <c r="E220" t="s">
        <v>37</v>
      </c>
      <c r="F220" t="s">
        <v>3</v>
      </c>
      <c r="G220" t="s">
        <v>1845</v>
      </c>
      <c r="H220">
        <v>8662.7556370000002</v>
      </c>
      <c r="I220">
        <v>8650.691648</v>
      </c>
      <c r="J220" s="5">
        <f t="shared" si="12"/>
        <v>12.06398900000022</v>
      </c>
      <c r="K220">
        <f t="shared" si="13"/>
        <v>0.13945693004546472</v>
      </c>
      <c r="L220" t="str">
        <f t="shared" si="14"/>
        <v>3+BTCUSD+buyTraderID_3</v>
      </c>
      <c r="M220">
        <f ca="1">VLOOKUP(L220,'UTPM10 (bench)'!$L$1:$T$49,6,FALSE)</f>
        <v>304.87071390135429</v>
      </c>
      <c r="N220">
        <f ca="1">VLOOKUP(L220,'UTPM10 (bench)'!$L$1:$T$49,7,FALSE)</f>
        <v>1.4648014445580948</v>
      </c>
      <c r="O220" t="b">
        <f t="shared" ca="1" si="15"/>
        <v>0</v>
      </c>
    </row>
    <row r="221" spans="1:15" hidden="1" x14ac:dyDescent="0.25">
      <c r="A221">
        <v>3</v>
      </c>
      <c r="B221" t="s">
        <v>4582</v>
      </c>
      <c r="C221" t="s">
        <v>5143</v>
      </c>
      <c r="D221" t="s">
        <v>5144</v>
      </c>
      <c r="E221" t="s">
        <v>37</v>
      </c>
      <c r="F221" t="s">
        <v>5</v>
      </c>
      <c r="G221" t="s">
        <v>3166</v>
      </c>
      <c r="H221">
        <v>8662.7556370000002</v>
      </c>
      <c r="I221">
        <v>8688.1640389999993</v>
      </c>
      <c r="J221" s="5">
        <f t="shared" si="12"/>
        <v>25.408401999999114</v>
      </c>
      <c r="K221">
        <f t="shared" si="13"/>
        <v>0.29244846075585379</v>
      </c>
      <c r="L221" t="str">
        <f t="shared" si="14"/>
        <v>3+BTCUSD+sellTraderID_2</v>
      </c>
      <c r="M221">
        <f ca="1">VLOOKUP(L221,'UTPM10 (bench)'!$L$1:$T$49,6,FALSE)</f>
        <v>297.82663695174557</v>
      </c>
      <c r="N221">
        <f ca="1">VLOOKUP(L221,'UTPM10 (bench)'!$L$1:$T$49,7,FALSE)</f>
        <v>1.5970750501389186</v>
      </c>
      <c r="O221" t="b">
        <f t="shared" ca="1" si="15"/>
        <v>0</v>
      </c>
    </row>
    <row r="222" spans="1:15" hidden="1" x14ac:dyDescent="0.25">
      <c r="A222">
        <v>3</v>
      </c>
      <c r="B222" t="s">
        <v>4582</v>
      </c>
      <c r="C222" t="s">
        <v>5145</v>
      </c>
      <c r="D222" t="s">
        <v>5146</v>
      </c>
      <c r="E222" t="s">
        <v>37</v>
      </c>
      <c r="F222" t="s">
        <v>4</v>
      </c>
      <c r="G222" t="s">
        <v>3166</v>
      </c>
      <c r="H222">
        <v>8696.245336</v>
      </c>
      <c r="I222">
        <v>8688.0268209999995</v>
      </c>
      <c r="J222" s="5">
        <f t="shared" si="12"/>
        <v>8.2185150000004796</v>
      </c>
      <c r="K222">
        <f t="shared" si="13"/>
        <v>9.4595875097154933E-2</v>
      </c>
      <c r="L222" t="str">
        <f t="shared" si="14"/>
        <v>3+BTCUSD+sellTraderID_1</v>
      </c>
      <c r="M222">
        <f ca="1">VLOOKUP(L222,'UTPM10 (bench)'!$L$1:$T$49,6,FALSE)</f>
        <v>386.32716463487031</v>
      </c>
      <c r="N222">
        <f ca="1">VLOOKUP(L222,'UTPM10 (bench)'!$L$1:$T$49,7,FALSE)</f>
        <v>1.5880778112012766</v>
      </c>
      <c r="O222" t="b">
        <f t="shared" ca="1" si="15"/>
        <v>0</v>
      </c>
    </row>
    <row r="223" spans="1:15" hidden="1" x14ac:dyDescent="0.25">
      <c r="A223">
        <v>3</v>
      </c>
      <c r="B223" t="s">
        <v>4582</v>
      </c>
      <c r="C223" t="s">
        <v>5147</v>
      </c>
      <c r="D223" t="s">
        <v>5148</v>
      </c>
      <c r="E223" t="s">
        <v>37</v>
      </c>
      <c r="F223" t="s">
        <v>3</v>
      </c>
      <c r="G223" t="s">
        <v>1845</v>
      </c>
      <c r="H223">
        <v>8682.3872520000004</v>
      </c>
      <c r="I223">
        <v>8688.0268209999995</v>
      </c>
      <c r="J223" s="5">
        <f t="shared" si="12"/>
        <v>5.6395689999990282</v>
      </c>
      <c r="K223">
        <f t="shared" si="13"/>
        <v>6.4911965814464526E-2</v>
      </c>
      <c r="L223" t="str">
        <f t="shared" si="14"/>
        <v>3+BTCUSD+buyTraderID_3</v>
      </c>
      <c r="M223">
        <f ca="1">VLOOKUP(L223,'UTPM10 (bench)'!$L$1:$T$49,6,FALSE)</f>
        <v>304.87071390135429</v>
      </c>
      <c r="N223">
        <f ca="1">VLOOKUP(L223,'UTPM10 (bench)'!$L$1:$T$49,7,FALSE)</f>
        <v>1.4648014445580948</v>
      </c>
      <c r="O223" t="b">
        <f t="shared" ca="1" si="15"/>
        <v>0</v>
      </c>
    </row>
    <row r="224" spans="1:15" hidden="1" x14ac:dyDescent="0.25">
      <c r="A224">
        <v>3</v>
      </c>
      <c r="B224" t="s">
        <v>4582</v>
      </c>
      <c r="C224" t="s">
        <v>5147</v>
      </c>
      <c r="D224" t="s">
        <v>5148</v>
      </c>
      <c r="E224" t="s">
        <v>37</v>
      </c>
      <c r="F224" t="s">
        <v>5</v>
      </c>
      <c r="G224" t="s">
        <v>3166</v>
      </c>
      <c r="H224">
        <v>8682.3872520000004</v>
      </c>
      <c r="I224">
        <v>8696.245336</v>
      </c>
      <c r="J224" s="5">
        <f t="shared" si="12"/>
        <v>13.858083999999508</v>
      </c>
      <c r="K224">
        <f t="shared" si="13"/>
        <v>0.15935709567243869</v>
      </c>
      <c r="L224" t="str">
        <f t="shared" si="14"/>
        <v>3+BTCUSD+sellTraderID_2</v>
      </c>
      <c r="M224">
        <f ca="1">VLOOKUP(L224,'UTPM10 (bench)'!$L$1:$T$49,6,FALSE)</f>
        <v>297.82663695174557</v>
      </c>
      <c r="N224">
        <f ca="1">VLOOKUP(L224,'UTPM10 (bench)'!$L$1:$T$49,7,FALSE)</f>
        <v>1.5970750501389186</v>
      </c>
      <c r="O224" t="b">
        <f t="shared" ca="1" si="15"/>
        <v>0</v>
      </c>
    </row>
    <row r="225" spans="1:15" hidden="1" x14ac:dyDescent="0.25">
      <c r="A225">
        <v>3</v>
      </c>
      <c r="B225" t="s">
        <v>4582</v>
      </c>
      <c r="C225" t="s">
        <v>5149</v>
      </c>
      <c r="D225" t="s">
        <v>5150</v>
      </c>
      <c r="E225" t="s">
        <v>37</v>
      </c>
      <c r="F225" t="s">
        <v>3</v>
      </c>
      <c r="G225" t="s">
        <v>1845</v>
      </c>
      <c r="H225">
        <v>8687.370449</v>
      </c>
      <c r="I225">
        <v>8682.3872520000004</v>
      </c>
      <c r="J225" s="5">
        <f t="shared" si="12"/>
        <v>4.9831969999995636</v>
      </c>
      <c r="K225">
        <f t="shared" si="13"/>
        <v>5.7394318582733993E-2</v>
      </c>
      <c r="L225" t="str">
        <f t="shared" si="14"/>
        <v>3+BTCUSD+buyTraderID_3</v>
      </c>
      <c r="M225">
        <f ca="1">VLOOKUP(L225,'UTPM10 (bench)'!$L$1:$T$49,6,FALSE)</f>
        <v>304.87071390135429</v>
      </c>
      <c r="N225">
        <f ca="1">VLOOKUP(L225,'UTPM10 (bench)'!$L$1:$T$49,7,FALSE)</f>
        <v>1.4648014445580948</v>
      </c>
      <c r="O225" t="b">
        <f t="shared" ca="1" si="15"/>
        <v>0</v>
      </c>
    </row>
    <row r="226" spans="1:15" hidden="1" x14ac:dyDescent="0.25">
      <c r="A226">
        <v>3</v>
      </c>
      <c r="B226" t="s">
        <v>4582</v>
      </c>
      <c r="C226" t="s">
        <v>5149</v>
      </c>
      <c r="D226" t="s">
        <v>5150</v>
      </c>
      <c r="E226" t="s">
        <v>37</v>
      </c>
      <c r="F226" t="s">
        <v>5</v>
      </c>
      <c r="G226" t="s">
        <v>3166</v>
      </c>
      <c r="H226">
        <v>8687.370449</v>
      </c>
      <c r="I226">
        <v>8682.3872520000004</v>
      </c>
      <c r="J226" s="5">
        <f t="shared" si="12"/>
        <v>4.9831969999995636</v>
      </c>
      <c r="K226">
        <f t="shared" si="13"/>
        <v>5.7394318582733993E-2</v>
      </c>
      <c r="L226" t="str">
        <f t="shared" si="14"/>
        <v>3+BTCUSD+sellTraderID_2</v>
      </c>
      <c r="M226">
        <f ca="1">VLOOKUP(L226,'UTPM10 (bench)'!$L$1:$T$49,6,FALSE)</f>
        <v>297.82663695174557</v>
      </c>
      <c r="N226">
        <f ca="1">VLOOKUP(L226,'UTPM10 (bench)'!$L$1:$T$49,7,FALSE)</f>
        <v>1.5970750501389186</v>
      </c>
      <c r="O226" t="b">
        <f t="shared" ca="1" si="15"/>
        <v>0</v>
      </c>
    </row>
    <row r="227" spans="1:15" hidden="1" x14ac:dyDescent="0.25">
      <c r="A227">
        <v>3</v>
      </c>
      <c r="B227" t="s">
        <v>4582</v>
      </c>
      <c r="C227" t="s">
        <v>5151</v>
      </c>
      <c r="D227" t="s">
        <v>5152</v>
      </c>
      <c r="E227" t="s">
        <v>37</v>
      </c>
      <c r="F227" t="s">
        <v>2</v>
      </c>
      <c r="G227" t="s">
        <v>1845</v>
      </c>
      <c r="H227">
        <v>8702.9929919999995</v>
      </c>
      <c r="I227">
        <v>8687.370449</v>
      </c>
      <c r="J227" s="5">
        <f t="shared" si="12"/>
        <v>15.622542999999496</v>
      </c>
      <c r="K227">
        <f t="shared" si="13"/>
        <v>0.17983051478825565</v>
      </c>
      <c r="L227" t="str">
        <f t="shared" si="14"/>
        <v>3+BTCUSD+buyTraderID_2</v>
      </c>
      <c r="M227">
        <f ca="1">VLOOKUP(L227,'UTPM10 (bench)'!$L$1:$T$49,6,FALSE)</f>
        <v>364.67184306956193</v>
      </c>
      <c r="N227">
        <f ca="1">VLOOKUP(L227,'UTPM10 (bench)'!$L$1:$T$49,7,FALSE)</f>
        <v>1.7632063339527071</v>
      </c>
      <c r="O227" t="b">
        <f t="shared" ca="1" si="15"/>
        <v>0</v>
      </c>
    </row>
    <row r="228" spans="1:15" hidden="1" x14ac:dyDescent="0.25">
      <c r="A228">
        <v>3</v>
      </c>
      <c r="B228" t="s">
        <v>4582</v>
      </c>
      <c r="C228" t="s">
        <v>5151</v>
      </c>
      <c r="D228" t="s">
        <v>5152</v>
      </c>
      <c r="E228" t="s">
        <v>37</v>
      </c>
      <c r="F228" t="s">
        <v>5</v>
      </c>
      <c r="G228" t="s">
        <v>3166</v>
      </c>
      <c r="H228">
        <v>8702.9929919999995</v>
      </c>
      <c r="I228">
        <v>8687.370449</v>
      </c>
      <c r="J228" s="5">
        <f t="shared" si="12"/>
        <v>15.622542999999496</v>
      </c>
      <c r="K228">
        <f t="shared" si="13"/>
        <v>0.17983051478825565</v>
      </c>
      <c r="L228" t="str">
        <f t="shared" si="14"/>
        <v>3+BTCUSD+sellTraderID_2</v>
      </c>
      <c r="M228">
        <f ca="1">VLOOKUP(L228,'UTPM10 (bench)'!$L$1:$T$49,6,FALSE)</f>
        <v>297.82663695174557</v>
      </c>
      <c r="N228">
        <f ca="1">VLOOKUP(L228,'UTPM10 (bench)'!$L$1:$T$49,7,FALSE)</f>
        <v>1.5970750501389186</v>
      </c>
      <c r="O228" t="b">
        <f t="shared" ca="1" si="15"/>
        <v>0</v>
      </c>
    </row>
    <row r="229" spans="1:15" hidden="1" x14ac:dyDescent="0.25">
      <c r="A229">
        <v>3</v>
      </c>
      <c r="B229" t="s">
        <v>4582</v>
      </c>
      <c r="C229" t="s">
        <v>5153</v>
      </c>
      <c r="D229" t="s">
        <v>5154</v>
      </c>
      <c r="E229" t="s">
        <v>37</v>
      </c>
      <c r="F229" t="s">
        <v>3</v>
      </c>
      <c r="G229" t="s">
        <v>1845</v>
      </c>
      <c r="H229">
        <v>8682.1085650000005</v>
      </c>
      <c r="I229">
        <v>8702.9929919999995</v>
      </c>
      <c r="J229" s="5">
        <f t="shared" si="12"/>
        <v>20.88442699999905</v>
      </c>
      <c r="K229">
        <f t="shared" si="13"/>
        <v>0.23996833065586193</v>
      </c>
      <c r="L229" t="str">
        <f t="shared" si="14"/>
        <v>3+BTCUSD+buyTraderID_3</v>
      </c>
      <c r="M229">
        <f ca="1">VLOOKUP(L229,'UTPM10 (bench)'!$L$1:$T$49,6,FALSE)</f>
        <v>304.87071390135429</v>
      </c>
      <c r="N229">
        <f ca="1">VLOOKUP(L229,'UTPM10 (bench)'!$L$1:$T$49,7,FALSE)</f>
        <v>1.4648014445580948</v>
      </c>
      <c r="O229" t="b">
        <f t="shared" ca="1" si="15"/>
        <v>0</v>
      </c>
    </row>
    <row r="230" spans="1:15" hidden="1" x14ac:dyDescent="0.25">
      <c r="A230">
        <v>3</v>
      </c>
      <c r="B230" t="s">
        <v>4582</v>
      </c>
      <c r="C230" t="s">
        <v>5155</v>
      </c>
      <c r="D230" t="s">
        <v>5156</v>
      </c>
      <c r="E230" t="s">
        <v>37</v>
      </c>
      <c r="F230" t="s">
        <v>6</v>
      </c>
      <c r="G230" t="s">
        <v>3166</v>
      </c>
      <c r="H230">
        <v>8692.4044709999998</v>
      </c>
      <c r="I230">
        <v>8651.3828119999998</v>
      </c>
      <c r="J230" s="5">
        <f t="shared" si="12"/>
        <v>41.021659</v>
      </c>
      <c r="K230">
        <f t="shared" si="13"/>
        <v>0.47416303140696114</v>
      </c>
      <c r="L230" t="str">
        <f t="shared" si="14"/>
        <v>3+BTCUSD+sellTraderID_3</v>
      </c>
      <c r="M230">
        <f ca="1">VLOOKUP(L230,'UTPM10 (bench)'!$L$1:$T$49,6,FALSE)</f>
        <v>344.87410000734718</v>
      </c>
      <c r="N230">
        <f ca="1">VLOOKUP(L230,'UTPM10 (bench)'!$L$1:$T$49,7,FALSE)</f>
        <v>1.7511015643826</v>
      </c>
      <c r="O230" t="b">
        <f t="shared" ca="1" si="15"/>
        <v>0</v>
      </c>
    </row>
    <row r="231" spans="1:15" hidden="1" x14ac:dyDescent="0.25">
      <c r="A231">
        <v>3</v>
      </c>
      <c r="B231" t="s">
        <v>4582</v>
      </c>
      <c r="C231" t="s">
        <v>5157</v>
      </c>
      <c r="D231" t="s">
        <v>5158</v>
      </c>
      <c r="E231" t="s">
        <v>37</v>
      </c>
      <c r="F231" t="s">
        <v>4</v>
      </c>
      <c r="G231" t="s">
        <v>3166</v>
      </c>
      <c r="H231">
        <v>8666.4050750000006</v>
      </c>
      <c r="I231">
        <v>8692.4044709999998</v>
      </c>
      <c r="J231" s="5">
        <f t="shared" si="12"/>
        <v>25.999395999999251</v>
      </c>
      <c r="K231">
        <f t="shared" si="13"/>
        <v>0.2991047653930467</v>
      </c>
      <c r="L231" t="str">
        <f t="shared" si="14"/>
        <v>3+BTCUSD+sellTraderID_1</v>
      </c>
      <c r="M231">
        <f ca="1">VLOOKUP(L231,'UTPM10 (bench)'!$L$1:$T$49,6,FALSE)</f>
        <v>386.32716463487031</v>
      </c>
      <c r="N231">
        <f ca="1">VLOOKUP(L231,'UTPM10 (bench)'!$L$1:$T$49,7,FALSE)</f>
        <v>1.5880778112012766</v>
      </c>
      <c r="O231" t="b">
        <f t="shared" ca="1" si="15"/>
        <v>0</v>
      </c>
    </row>
    <row r="232" spans="1:15" hidden="1" x14ac:dyDescent="0.25">
      <c r="A232">
        <v>3</v>
      </c>
      <c r="B232" t="s">
        <v>4582</v>
      </c>
      <c r="C232" t="s">
        <v>5159</v>
      </c>
      <c r="D232" t="s">
        <v>5160</v>
      </c>
      <c r="E232" t="s">
        <v>37</v>
      </c>
      <c r="F232" t="s">
        <v>3</v>
      </c>
      <c r="G232" t="s">
        <v>1845</v>
      </c>
      <c r="H232">
        <v>8670.07474</v>
      </c>
      <c r="I232">
        <v>8651.3828119999998</v>
      </c>
      <c r="J232" s="5">
        <f t="shared" si="12"/>
        <v>18.691928000000189</v>
      </c>
      <c r="K232">
        <f t="shared" si="13"/>
        <v>0.21605711371450742</v>
      </c>
      <c r="L232" t="str">
        <f t="shared" si="14"/>
        <v>3+BTCUSD+buyTraderID_3</v>
      </c>
      <c r="M232">
        <f ca="1">VLOOKUP(L232,'UTPM10 (bench)'!$L$1:$T$49,6,FALSE)</f>
        <v>304.87071390135429</v>
      </c>
      <c r="N232">
        <f ca="1">VLOOKUP(L232,'UTPM10 (bench)'!$L$1:$T$49,7,FALSE)</f>
        <v>1.4648014445580948</v>
      </c>
      <c r="O232" t="b">
        <f t="shared" ca="1" si="15"/>
        <v>0</v>
      </c>
    </row>
    <row r="233" spans="1:15" hidden="1" x14ac:dyDescent="0.25">
      <c r="A233">
        <v>3</v>
      </c>
      <c r="B233" t="s">
        <v>4582</v>
      </c>
      <c r="C233" t="s">
        <v>5159</v>
      </c>
      <c r="D233" t="s">
        <v>5160</v>
      </c>
      <c r="E233" t="s">
        <v>37</v>
      </c>
      <c r="F233" t="s">
        <v>4</v>
      </c>
      <c r="G233" t="s">
        <v>3166</v>
      </c>
      <c r="H233">
        <v>8670.07474</v>
      </c>
      <c r="I233">
        <v>8666.4050750000006</v>
      </c>
      <c r="J233" s="5">
        <f t="shared" si="12"/>
        <v>3.6696649999994406</v>
      </c>
      <c r="K233">
        <f t="shared" si="13"/>
        <v>4.2343566545087211E-2</v>
      </c>
      <c r="L233" t="str">
        <f t="shared" si="14"/>
        <v>3+BTCUSD+sellTraderID_1</v>
      </c>
      <c r="M233">
        <f ca="1">VLOOKUP(L233,'UTPM10 (bench)'!$L$1:$T$49,6,FALSE)</f>
        <v>386.32716463487031</v>
      </c>
      <c r="N233">
        <f ca="1">VLOOKUP(L233,'UTPM10 (bench)'!$L$1:$T$49,7,FALSE)</f>
        <v>1.5880778112012766</v>
      </c>
      <c r="O233" t="b">
        <f t="shared" ca="1" si="15"/>
        <v>0</v>
      </c>
    </row>
    <row r="234" spans="1:15" hidden="1" x14ac:dyDescent="0.25">
      <c r="A234">
        <v>3</v>
      </c>
      <c r="B234" t="s">
        <v>4582</v>
      </c>
      <c r="C234" t="s">
        <v>5161</v>
      </c>
      <c r="D234" t="s">
        <v>5162</v>
      </c>
      <c r="E234" t="s">
        <v>37</v>
      </c>
      <c r="F234" t="s">
        <v>1</v>
      </c>
      <c r="G234" t="s">
        <v>1845</v>
      </c>
      <c r="H234">
        <v>8657.4306610000003</v>
      </c>
      <c r="I234">
        <v>8670.07474</v>
      </c>
      <c r="J234" s="5">
        <f t="shared" si="12"/>
        <v>12.644078999999692</v>
      </c>
      <c r="K234">
        <f t="shared" si="13"/>
        <v>0.145835870845096</v>
      </c>
      <c r="L234" t="str">
        <f t="shared" si="14"/>
        <v>3+BTCUSD+buyTraderID_1</v>
      </c>
      <c r="M234">
        <f ca="1">VLOOKUP(L234,'UTPM10 (bench)'!$L$1:$T$49,6,FALSE)</f>
        <v>300.45226368157347</v>
      </c>
      <c r="N234">
        <f ca="1">VLOOKUP(L234,'UTPM10 (bench)'!$L$1:$T$49,7,FALSE)</f>
        <v>1.46575518704097</v>
      </c>
      <c r="O234" t="b">
        <f t="shared" ca="1" si="15"/>
        <v>0</v>
      </c>
    </row>
    <row r="235" spans="1:15" hidden="1" x14ac:dyDescent="0.25">
      <c r="A235">
        <v>3</v>
      </c>
      <c r="B235" t="s">
        <v>4582</v>
      </c>
      <c r="C235" t="s">
        <v>5161</v>
      </c>
      <c r="D235" t="s">
        <v>5162</v>
      </c>
      <c r="E235" t="s">
        <v>37</v>
      </c>
      <c r="F235" t="s">
        <v>5</v>
      </c>
      <c r="G235" t="s">
        <v>3166</v>
      </c>
      <c r="H235">
        <v>8657.4306610000003</v>
      </c>
      <c r="I235">
        <v>8670.07474</v>
      </c>
      <c r="J235" s="5">
        <f t="shared" si="12"/>
        <v>12.644078999999692</v>
      </c>
      <c r="K235">
        <f t="shared" si="13"/>
        <v>0.145835870845096</v>
      </c>
      <c r="L235" t="str">
        <f t="shared" si="14"/>
        <v>3+BTCUSD+sellTraderID_2</v>
      </c>
      <c r="M235">
        <f ca="1">VLOOKUP(L235,'UTPM10 (bench)'!$L$1:$T$49,6,FALSE)</f>
        <v>297.82663695174557</v>
      </c>
      <c r="N235">
        <f ca="1">VLOOKUP(L235,'UTPM10 (bench)'!$L$1:$T$49,7,FALSE)</f>
        <v>1.5970750501389186</v>
      </c>
      <c r="O235" t="b">
        <f t="shared" ca="1" si="15"/>
        <v>0</v>
      </c>
    </row>
    <row r="236" spans="1:15" hidden="1" x14ac:dyDescent="0.25">
      <c r="A236">
        <v>3</v>
      </c>
      <c r="B236" t="s">
        <v>4582</v>
      </c>
      <c r="C236" t="s">
        <v>5163</v>
      </c>
      <c r="D236" t="s">
        <v>5164</v>
      </c>
      <c r="E236" t="s">
        <v>37</v>
      </c>
      <c r="F236" t="s">
        <v>3</v>
      </c>
      <c r="G236" t="s">
        <v>1845</v>
      </c>
      <c r="H236">
        <v>8686.0882440000005</v>
      </c>
      <c r="I236">
        <v>8657.4306610000003</v>
      </c>
      <c r="J236" s="5">
        <f t="shared" si="12"/>
        <v>28.657583000000159</v>
      </c>
      <c r="K236">
        <f t="shared" si="13"/>
        <v>0.33101718191168261</v>
      </c>
      <c r="L236" t="str">
        <f t="shared" si="14"/>
        <v>3+BTCUSD+buyTraderID_3</v>
      </c>
      <c r="M236">
        <f ca="1">VLOOKUP(L236,'UTPM10 (bench)'!$L$1:$T$49,6,FALSE)</f>
        <v>304.87071390135429</v>
      </c>
      <c r="N236">
        <f ca="1">VLOOKUP(L236,'UTPM10 (bench)'!$L$1:$T$49,7,FALSE)</f>
        <v>1.4648014445580948</v>
      </c>
      <c r="O236" t="b">
        <f t="shared" ca="1" si="15"/>
        <v>0</v>
      </c>
    </row>
    <row r="237" spans="1:15" hidden="1" x14ac:dyDescent="0.25">
      <c r="A237">
        <v>3</v>
      </c>
      <c r="B237" t="s">
        <v>4582</v>
      </c>
      <c r="C237" t="s">
        <v>5163</v>
      </c>
      <c r="D237" t="s">
        <v>5164</v>
      </c>
      <c r="E237" t="s">
        <v>37</v>
      </c>
      <c r="F237" t="s">
        <v>6</v>
      </c>
      <c r="G237" t="s">
        <v>3166</v>
      </c>
      <c r="H237">
        <v>8686.0882440000005</v>
      </c>
      <c r="I237">
        <v>8657.4306610000003</v>
      </c>
      <c r="J237" s="5">
        <f t="shared" si="12"/>
        <v>28.657583000000159</v>
      </c>
      <c r="K237">
        <f t="shared" si="13"/>
        <v>0.33101718191168261</v>
      </c>
      <c r="L237" t="str">
        <f t="shared" si="14"/>
        <v>3+BTCUSD+sellTraderID_3</v>
      </c>
      <c r="M237">
        <f ca="1">VLOOKUP(L237,'UTPM10 (bench)'!$L$1:$T$49,6,FALSE)</f>
        <v>344.87410000734718</v>
      </c>
      <c r="N237">
        <f ca="1">VLOOKUP(L237,'UTPM10 (bench)'!$L$1:$T$49,7,FALSE)</f>
        <v>1.7511015643826</v>
      </c>
      <c r="O237" t="b">
        <f t="shared" ca="1" si="15"/>
        <v>0</v>
      </c>
    </row>
    <row r="238" spans="1:15" hidden="1" x14ac:dyDescent="0.25">
      <c r="A238">
        <v>3</v>
      </c>
      <c r="B238" t="s">
        <v>4582</v>
      </c>
      <c r="C238" t="s">
        <v>5165</v>
      </c>
      <c r="D238" t="s">
        <v>5166</v>
      </c>
      <c r="E238" t="s">
        <v>37</v>
      </c>
      <c r="F238" t="s">
        <v>1</v>
      </c>
      <c r="G238" t="s">
        <v>1845</v>
      </c>
      <c r="H238">
        <v>8690.9220839999998</v>
      </c>
      <c r="I238">
        <v>8686.0882440000005</v>
      </c>
      <c r="J238" s="5">
        <f t="shared" si="12"/>
        <v>4.8338399999993271</v>
      </c>
      <c r="K238">
        <f t="shared" si="13"/>
        <v>5.5650367164279603E-2</v>
      </c>
      <c r="L238" t="str">
        <f t="shared" si="14"/>
        <v>3+BTCUSD+buyTraderID_1</v>
      </c>
      <c r="M238">
        <f ca="1">VLOOKUP(L238,'UTPM10 (bench)'!$L$1:$T$49,6,FALSE)</f>
        <v>300.45226368157347</v>
      </c>
      <c r="N238">
        <f ca="1">VLOOKUP(L238,'UTPM10 (bench)'!$L$1:$T$49,7,FALSE)</f>
        <v>1.46575518704097</v>
      </c>
      <c r="O238" t="b">
        <f t="shared" ca="1" si="15"/>
        <v>0</v>
      </c>
    </row>
    <row r="239" spans="1:15" hidden="1" x14ac:dyDescent="0.25">
      <c r="A239">
        <v>3</v>
      </c>
      <c r="B239" t="s">
        <v>4582</v>
      </c>
      <c r="C239" t="s">
        <v>5165</v>
      </c>
      <c r="D239" t="s">
        <v>5166</v>
      </c>
      <c r="E239" t="s">
        <v>37</v>
      </c>
      <c r="F239" t="s">
        <v>5</v>
      </c>
      <c r="G239" t="s">
        <v>3166</v>
      </c>
      <c r="H239">
        <v>8690.9220839999998</v>
      </c>
      <c r="I239">
        <v>8686.0882440000005</v>
      </c>
      <c r="J239" s="5">
        <f t="shared" si="12"/>
        <v>4.8338399999993271</v>
      </c>
      <c r="K239">
        <f t="shared" si="13"/>
        <v>5.5650367164279603E-2</v>
      </c>
      <c r="L239" t="str">
        <f t="shared" si="14"/>
        <v>3+BTCUSD+sellTraderID_2</v>
      </c>
      <c r="M239">
        <f ca="1">VLOOKUP(L239,'UTPM10 (bench)'!$L$1:$T$49,6,FALSE)</f>
        <v>297.82663695174557</v>
      </c>
      <c r="N239">
        <f ca="1">VLOOKUP(L239,'UTPM10 (bench)'!$L$1:$T$49,7,FALSE)</f>
        <v>1.5970750501389186</v>
      </c>
      <c r="O239" t="b">
        <f t="shared" ca="1" si="15"/>
        <v>0</v>
      </c>
    </row>
    <row r="240" spans="1:15" hidden="1" x14ac:dyDescent="0.25">
      <c r="A240">
        <v>3</v>
      </c>
      <c r="B240" t="s">
        <v>4582</v>
      </c>
      <c r="C240" t="s">
        <v>5167</v>
      </c>
      <c r="D240" t="s">
        <v>5168</v>
      </c>
      <c r="E240" t="s">
        <v>37</v>
      </c>
      <c r="F240" t="s">
        <v>1</v>
      </c>
      <c r="G240" t="s">
        <v>1845</v>
      </c>
      <c r="H240">
        <v>8652.6994680000007</v>
      </c>
      <c r="I240">
        <v>8690.9220839999998</v>
      </c>
      <c r="J240" s="5">
        <f t="shared" si="12"/>
        <v>38.222615999999107</v>
      </c>
      <c r="K240">
        <f t="shared" si="13"/>
        <v>0.43979931738620692</v>
      </c>
      <c r="L240" t="str">
        <f t="shared" si="14"/>
        <v>3+BTCUSD+buyTraderID_1</v>
      </c>
      <c r="M240">
        <f ca="1">VLOOKUP(L240,'UTPM10 (bench)'!$L$1:$T$49,6,FALSE)</f>
        <v>300.45226368157347</v>
      </c>
      <c r="N240">
        <f ca="1">VLOOKUP(L240,'UTPM10 (bench)'!$L$1:$T$49,7,FALSE)</f>
        <v>1.46575518704097</v>
      </c>
      <c r="O240" t="b">
        <f t="shared" ca="1" si="15"/>
        <v>0</v>
      </c>
    </row>
    <row r="241" spans="1:15" hidden="1" x14ac:dyDescent="0.25">
      <c r="A241">
        <v>3</v>
      </c>
      <c r="B241" t="s">
        <v>4582</v>
      </c>
      <c r="C241" t="s">
        <v>5167</v>
      </c>
      <c r="D241" t="s">
        <v>5168</v>
      </c>
      <c r="E241" t="s">
        <v>37</v>
      </c>
      <c r="F241" t="s">
        <v>6</v>
      </c>
      <c r="G241" t="s">
        <v>3166</v>
      </c>
      <c r="H241">
        <v>8652.6994680000007</v>
      </c>
      <c r="I241">
        <v>8690.9220839999998</v>
      </c>
      <c r="J241" s="5">
        <f t="shared" si="12"/>
        <v>38.222615999999107</v>
      </c>
      <c r="K241">
        <f t="shared" si="13"/>
        <v>0.43979931738620692</v>
      </c>
      <c r="L241" t="str">
        <f t="shared" si="14"/>
        <v>3+BTCUSD+sellTraderID_3</v>
      </c>
      <c r="M241">
        <f ca="1">VLOOKUP(L241,'UTPM10 (bench)'!$L$1:$T$49,6,FALSE)</f>
        <v>344.87410000734718</v>
      </c>
      <c r="N241">
        <f ca="1">VLOOKUP(L241,'UTPM10 (bench)'!$L$1:$T$49,7,FALSE)</f>
        <v>1.7511015643826</v>
      </c>
      <c r="O241" t="b">
        <f t="shared" ca="1" si="15"/>
        <v>0</v>
      </c>
    </row>
    <row r="242" spans="1:15" hidden="1" x14ac:dyDescent="0.25">
      <c r="A242">
        <v>3</v>
      </c>
      <c r="B242" t="s">
        <v>4582</v>
      </c>
      <c r="C242" t="s">
        <v>5169</v>
      </c>
      <c r="D242" t="s">
        <v>5170</v>
      </c>
      <c r="E242" t="s">
        <v>37</v>
      </c>
      <c r="F242" t="s">
        <v>1</v>
      </c>
      <c r="G242" t="s">
        <v>1845</v>
      </c>
      <c r="H242">
        <v>8691.7997919999998</v>
      </c>
      <c r="I242">
        <v>8652.6994680000007</v>
      </c>
      <c r="J242" s="5">
        <f t="shared" si="12"/>
        <v>39.100323999999091</v>
      </c>
      <c r="K242">
        <f t="shared" si="13"/>
        <v>0.45188584377167562</v>
      </c>
      <c r="L242" t="str">
        <f t="shared" si="14"/>
        <v>3+BTCUSD+buyTraderID_1</v>
      </c>
      <c r="M242">
        <f ca="1">VLOOKUP(L242,'UTPM10 (bench)'!$L$1:$T$49,6,FALSE)</f>
        <v>300.45226368157347</v>
      </c>
      <c r="N242">
        <f ca="1">VLOOKUP(L242,'UTPM10 (bench)'!$L$1:$T$49,7,FALSE)</f>
        <v>1.46575518704097</v>
      </c>
      <c r="O242" t="b">
        <f t="shared" ca="1" si="15"/>
        <v>0</v>
      </c>
    </row>
    <row r="243" spans="1:15" hidden="1" x14ac:dyDescent="0.25">
      <c r="A243">
        <v>3</v>
      </c>
      <c r="B243" t="s">
        <v>4582</v>
      </c>
      <c r="C243" t="s">
        <v>5169</v>
      </c>
      <c r="D243" t="s">
        <v>5170</v>
      </c>
      <c r="E243" t="s">
        <v>37</v>
      </c>
      <c r="F243" t="s">
        <v>4</v>
      </c>
      <c r="G243" t="s">
        <v>3166</v>
      </c>
      <c r="H243">
        <v>8691.7997919999998</v>
      </c>
      <c r="I243">
        <v>8652.6994680000007</v>
      </c>
      <c r="J243" s="5">
        <f t="shared" si="12"/>
        <v>39.100323999999091</v>
      </c>
      <c r="K243">
        <f t="shared" si="13"/>
        <v>0.45188584377167562</v>
      </c>
      <c r="L243" t="str">
        <f t="shared" si="14"/>
        <v>3+BTCUSD+sellTraderID_1</v>
      </c>
      <c r="M243">
        <f ca="1">VLOOKUP(L243,'UTPM10 (bench)'!$L$1:$T$49,6,FALSE)</f>
        <v>386.32716463487031</v>
      </c>
      <c r="N243">
        <f ca="1">VLOOKUP(L243,'UTPM10 (bench)'!$L$1:$T$49,7,FALSE)</f>
        <v>1.5880778112012766</v>
      </c>
      <c r="O243" t="b">
        <f t="shared" ca="1" si="15"/>
        <v>0</v>
      </c>
    </row>
    <row r="244" spans="1:15" hidden="1" x14ac:dyDescent="0.25">
      <c r="A244">
        <v>3</v>
      </c>
      <c r="B244" t="s">
        <v>4582</v>
      </c>
      <c r="C244" t="s">
        <v>5171</v>
      </c>
      <c r="D244" t="s">
        <v>5172</v>
      </c>
      <c r="E244" t="s">
        <v>37</v>
      </c>
      <c r="F244" t="s">
        <v>1</v>
      </c>
      <c r="G244" t="s">
        <v>1845</v>
      </c>
      <c r="H244">
        <v>8697.9189139999999</v>
      </c>
      <c r="I244">
        <v>8691.7997919999998</v>
      </c>
      <c r="J244" s="5">
        <f t="shared" si="12"/>
        <v>6.1191220000000612</v>
      </c>
      <c r="K244">
        <f t="shared" si="13"/>
        <v>7.0401092367913823E-2</v>
      </c>
      <c r="L244" t="str">
        <f t="shared" si="14"/>
        <v>3+BTCUSD+buyTraderID_1</v>
      </c>
      <c r="M244">
        <f ca="1">VLOOKUP(L244,'UTPM10 (bench)'!$L$1:$T$49,6,FALSE)</f>
        <v>300.45226368157347</v>
      </c>
      <c r="N244">
        <f ca="1">VLOOKUP(L244,'UTPM10 (bench)'!$L$1:$T$49,7,FALSE)</f>
        <v>1.46575518704097</v>
      </c>
      <c r="O244" t="b">
        <f t="shared" ca="1" si="15"/>
        <v>0</v>
      </c>
    </row>
    <row r="245" spans="1:15" hidden="1" x14ac:dyDescent="0.25">
      <c r="A245">
        <v>3</v>
      </c>
      <c r="B245" t="s">
        <v>4582</v>
      </c>
      <c r="C245" t="s">
        <v>5171</v>
      </c>
      <c r="D245" t="s">
        <v>5172</v>
      </c>
      <c r="E245" t="s">
        <v>37</v>
      </c>
      <c r="F245" t="s">
        <v>4</v>
      </c>
      <c r="G245" t="s">
        <v>3166</v>
      </c>
      <c r="H245">
        <v>8697.9189139999999</v>
      </c>
      <c r="I245">
        <v>8691.7997919999998</v>
      </c>
      <c r="J245" s="5">
        <f t="shared" si="12"/>
        <v>6.1191220000000612</v>
      </c>
      <c r="K245">
        <f t="shared" si="13"/>
        <v>7.0401092367913823E-2</v>
      </c>
      <c r="L245" t="str">
        <f t="shared" si="14"/>
        <v>3+BTCUSD+sellTraderID_1</v>
      </c>
      <c r="M245">
        <f ca="1">VLOOKUP(L245,'UTPM10 (bench)'!$L$1:$T$49,6,FALSE)</f>
        <v>386.32716463487031</v>
      </c>
      <c r="N245">
        <f ca="1">VLOOKUP(L245,'UTPM10 (bench)'!$L$1:$T$49,7,FALSE)</f>
        <v>1.5880778112012766</v>
      </c>
      <c r="O245" t="b">
        <f t="shared" ca="1" si="15"/>
        <v>0</v>
      </c>
    </row>
    <row r="246" spans="1:15" hidden="1" x14ac:dyDescent="0.25">
      <c r="A246">
        <v>3</v>
      </c>
      <c r="B246" t="s">
        <v>4582</v>
      </c>
      <c r="C246" t="s">
        <v>5173</v>
      </c>
      <c r="D246" t="s">
        <v>5174</v>
      </c>
      <c r="E246" t="s">
        <v>37</v>
      </c>
      <c r="F246" t="s">
        <v>2</v>
      </c>
      <c r="G246" t="s">
        <v>1845</v>
      </c>
      <c r="H246">
        <v>8709.8655309999995</v>
      </c>
      <c r="I246">
        <v>8697.9189139999999</v>
      </c>
      <c r="J246" s="5">
        <f t="shared" si="12"/>
        <v>11.946616999999605</v>
      </c>
      <c r="K246">
        <f t="shared" si="13"/>
        <v>0.13735029169759866</v>
      </c>
      <c r="L246" t="str">
        <f t="shared" si="14"/>
        <v>3+BTCUSD+buyTraderID_2</v>
      </c>
      <c r="M246">
        <f ca="1">VLOOKUP(L246,'UTPM10 (bench)'!$L$1:$T$49,6,FALSE)</f>
        <v>364.67184306956193</v>
      </c>
      <c r="N246">
        <f ca="1">VLOOKUP(L246,'UTPM10 (bench)'!$L$1:$T$49,7,FALSE)</f>
        <v>1.7632063339527071</v>
      </c>
      <c r="O246" t="b">
        <f t="shared" ca="1" si="15"/>
        <v>0</v>
      </c>
    </row>
    <row r="247" spans="1:15" hidden="1" x14ac:dyDescent="0.25">
      <c r="A247">
        <v>3</v>
      </c>
      <c r="B247" t="s">
        <v>4582</v>
      </c>
      <c r="C247" t="s">
        <v>5173</v>
      </c>
      <c r="D247" t="s">
        <v>5174</v>
      </c>
      <c r="E247" t="s">
        <v>37</v>
      </c>
      <c r="F247" t="s">
        <v>6</v>
      </c>
      <c r="G247" t="s">
        <v>3166</v>
      </c>
      <c r="H247">
        <v>8709.8655309999995</v>
      </c>
      <c r="I247">
        <v>8697.9189139999999</v>
      </c>
      <c r="J247" s="5">
        <f t="shared" si="12"/>
        <v>11.946616999999605</v>
      </c>
      <c r="K247">
        <f t="shared" si="13"/>
        <v>0.13735029169759866</v>
      </c>
      <c r="L247" t="str">
        <f t="shared" si="14"/>
        <v>3+BTCUSD+sellTraderID_3</v>
      </c>
      <c r="M247">
        <f ca="1">VLOOKUP(L247,'UTPM10 (bench)'!$L$1:$T$49,6,FALSE)</f>
        <v>344.87410000734718</v>
      </c>
      <c r="N247">
        <f ca="1">VLOOKUP(L247,'UTPM10 (bench)'!$L$1:$T$49,7,FALSE)</f>
        <v>1.7511015643826</v>
      </c>
      <c r="O247" t="b">
        <f t="shared" ca="1" si="15"/>
        <v>0</v>
      </c>
    </row>
    <row r="248" spans="1:15" hidden="1" x14ac:dyDescent="0.25">
      <c r="A248">
        <v>3</v>
      </c>
      <c r="B248" t="s">
        <v>4582</v>
      </c>
      <c r="C248" t="s">
        <v>5175</v>
      </c>
      <c r="D248" t="s">
        <v>5176</v>
      </c>
      <c r="E248" t="s">
        <v>37</v>
      </c>
      <c r="F248" t="s">
        <v>1</v>
      </c>
      <c r="G248" t="s">
        <v>1845</v>
      </c>
      <c r="H248">
        <v>8659.5091229999998</v>
      </c>
      <c r="I248">
        <v>8709.8655309999995</v>
      </c>
      <c r="J248" s="5">
        <f t="shared" si="12"/>
        <v>50.356407999999647</v>
      </c>
      <c r="K248">
        <f t="shared" si="13"/>
        <v>0.57815367896062242</v>
      </c>
      <c r="L248" t="str">
        <f t="shared" si="14"/>
        <v>3+BTCUSD+buyTraderID_1</v>
      </c>
      <c r="M248">
        <f ca="1">VLOOKUP(L248,'UTPM10 (bench)'!$L$1:$T$49,6,FALSE)</f>
        <v>300.45226368157347</v>
      </c>
      <c r="N248">
        <f ca="1">VLOOKUP(L248,'UTPM10 (bench)'!$L$1:$T$49,7,FALSE)</f>
        <v>1.46575518704097</v>
      </c>
      <c r="O248" t="b">
        <f t="shared" ca="1" si="15"/>
        <v>0</v>
      </c>
    </row>
    <row r="249" spans="1:15" hidden="1" x14ac:dyDescent="0.25">
      <c r="A249">
        <v>3</v>
      </c>
      <c r="B249" t="s">
        <v>4582</v>
      </c>
      <c r="C249" t="s">
        <v>5175</v>
      </c>
      <c r="D249" t="s">
        <v>5176</v>
      </c>
      <c r="E249" t="s">
        <v>37</v>
      </c>
      <c r="F249" t="s">
        <v>6</v>
      </c>
      <c r="G249" t="s">
        <v>3166</v>
      </c>
      <c r="H249">
        <v>8659.5091229999998</v>
      </c>
      <c r="I249">
        <v>8709.8655309999995</v>
      </c>
      <c r="J249" s="5">
        <f t="shared" si="12"/>
        <v>50.356407999999647</v>
      </c>
      <c r="K249">
        <f t="shared" si="13"/>
        <v>0.57815367896062242</v>
      </c>
      <c r="L249" t="str">
        <f t="shared" si="14"/>
        <v>3+BTCUSD+sellTraderID_3</v>
      </c>
      <c r="M249">
        <f ca="1">VLOOKUP(L249,'UTPM10 (bench)'!$L$1:$T$49,6,FALSE)</f>
        <v>344.87410000734718</v>
      </c>
      <c r="N249">
        <f ca="1">VLOOKUP(L249,'UTPM10 (bench)'!$L$1:$T$49,7,FALSE)</f>
        <v>1.7511015643826</v>
      </c>
      <c r="O249" t="b">
        <f t="shared" ca="1" si="15"/>
        <v>0</v>
      </c>
    </row>
    <row r="250" spans="1:15" hidden="1" x14ac:dyDescent="0.25">
      <c r="A250">
        <v>3</v>
      </c>
      <c r="B250" t="s">
        <v>4582</v>
      </c>
      <c r="C250" t="s">
        <v>5177</v>
      </c>
      <c r="D250" t="s">
        <v>5178</v>
      </c>
      <c r="E250" t="s">
        <v>37</v>
      </c>
      <c r="F250" t="s">
        <v>3</v>
      </c>
      <c r="G250" t="s">
        <v>1845</v>
      </c>
      <c r="H250">
        <v>8670.3796060000004</v>
      </c>
      <c r="I250">
        <v>8694.4467000000004</v>
      </c>
      <c r="J250" s="5">
        <f t="shared" si="12"/>
        <v>24.067093999999997</v>
      </c>
      <c r="K250">
        <f t="shared" si="13"/>
        <v>0.27680995502566019</v>
      </c>
      <c r="L250" t="str">
        <f t="shared" si="14"/>
        <v>3+BTCUSD+buyTraderID_3</v>
      </c>
      <c r="M250">
        <f ca="1">VLOOKUP(L250,'UTPM10 (bench)'!$L$1:$T$49,6,FALSE)</f>
        <v>304.87071390135429</v>
      </c>
      <c r="N250">
        <f ca="1">VLOOKUP(L250,'UTPM10 (bench)'!$L$1:$T$49,7,FALSE)</f>
        <v>1.4648014445580948</v>
      </c>
      <c r="O250" t="b">
        <f t="shared" ca="1" si="15"/>
        <v>0</v>
      </c>
    </row>
    <row r="251" spans="1:15" hidden="1" x14ac:dyDescent="0.25">
      <c r="A251">
        <v>3</v>
      </c>
      <c r="B251" t="s">
        <v>4582</v>
      </c>
      <c r="C251" t="s">
        <v>5177</v>
      </c>
      <c r="D251" t="s">
        <v>5178</v>
      </c>
      <c r="E251" t="s">
        <v>37</v>
      </c>
      <c r="F251" t="s">
        <v>6</v>
      </c>
      <c r="G251" t="s">
        <v>3166</v>
      </c>
      <c r="H251">
        <v>8670.3796060000004</v>
      </c>
      <c r="I251">
        <v>8694.4467000000004</v>
      </c>
      <c r="J251" s="5">
        <f t="shared" si="12"/>
        <v>24.067093999999997</v>
      </c>
      <c r="K251">
        <f t="shared" si="13"/>
        <v>0.27680995502566019</v>
      </c>
      <c r="L251" t="str">
        <f t="shared" si="14"/>
        <v>3+BTCUSD+sellTraderID_3</v>
      </c>
      <c r="M251">
        <f ca="1">VLOOKUP(L251,'UTPM10 (bench)'!$L$1:$T$49,6,FALSE)</f>
        <v>344.87410000734718</v>
      </c>
      <c r="N251">
        <f ca="1">VLOOKUP(L251,'UTPM10 (bench)'!$L$1:$T$49,7,FALSE)</f>
        <v>1.7511015643826</v>
      </c>
      <c r="O251" t="b">
        <f t="shared" ca="1" si="15"/>
        <v>0</v>
      </c>
    </row>
    <row r="252" spans="1:15" hidden="1" x14ac:dyDescent="0.25">
      <c r="A252">
        <v>3</v>
      </c>
      <c r="B252" t="s">
        <v>4582</v>
      </c>
      <c r="C252" t="s">
        <v>5179</v>
      </c>
      <c r="D252" t="s">
        <v>5180</v>
      </c>
      <c r="E252" t="s">
        <v>37</v>
      </c>
      <c r="F252" t="s">
        <v>2</v>
      </c>
      <c r="G252" t="s">
        <v>1845</v>
      </c>
      <c r="H252">
        <v>8673.3349429999998</v>
      </c>
      <c r="I252">
        <v>8670.3796060000004</v>
      </c>
      <c r="J252" s="5">
        <f t="shared" si="12"/>
        <v>2.9553369999994175</v>
      </c>
      <c r="K252">
        <f t="shared" si="13"/>
        <v>3.4085439557390206E-2</v>
      </c>
      <c r="L252" t="str">
        <f t="shared" si="14"/>
        <v>3+BTCUSD+buyTraderID_2</v>
      </c>
      <c r="M252">
        <f ca="1">VLOOKUP(L252,'UTPM10 (bench)'!$L$1:$T$49,6,FALSE)</f>
        <v>364.67184306956193</v>
      </c>
      <c r="N252">
        <f ca="1">VLOOKUP(L252,'UTPM10 (bench)'!$L$1:$T$49,7,FALSE)</f>
        <v>1.7632063339527071</v>
      </c>
      <c r="O252" t="b">
        <f t="shared" ca="1" si="15"/>
        <v>0</v>
      </c>
    </row>
    <row r="253" spans="1:15" hidden="1" x14ac:dyDescent="0.25">
      <c r="A253">
        <v>3</v>
      </c>
      <c r="B253" t="s">
        <v>4582</v>
      </c>
      <c r="C253" t="s">
        <v>5179</v>
      </c>
      <c r="D253" t="s">
        <v>5180</v>
      </c>
      <c r="E253" t="s">
        <v>37</v>
      </c>
      <c r="F253" t="s">
        <v>4</v>
      </c>
      <c r="G253" t="s">
        <v>3166</v>
      </c>
      <c r="H253">
        <v>8673.3349429999998</v>
      </c>
      <c r="I253">
        <v>8670.3796060000004</v>
      </c>
      <c r="J253" s="5">
        <f t="shared" si="12"/>
        <v>2.9553369999994175</v>
      </c>
      <c r="K253">
        <f t="shared" si="13"/>
        <v>3.4085439557390206E-2</v>
      </c>
      <c r="L253" t="str">
        <f t="shared" si="14"/>
        <v>3+BTCUSD+sellTraderID_1</v>
      </c>
      <c r="M253">
        <f ca="1">VLOOKUP(L253,'UTPM10 (bench)'!$L$1:$T$49,6,FALSE)</f>
        <v>386.32716463487031</v>
      </c>
      <c r="N253">
        <f ca="1">VLOOKUP(L253,'UTPM10 (bench)'!$L$1:$T$49,7,FALSE)</f>
        <v>1.5880778112012766</v>
      </c>
      <c r="O253" t="b">
        <f t="shared" ca="1" si="15"/>
        <v>0</v>
      </c>
    </row>
    <row r="254" spans="1:15" hidden="1" x14ac:dyDescent="0.25">
      <c r="A254">
        <v>3</v>
      </c>
      <c r="B254" t="s">
        <v>4582</v>
      </c>
      <c r="C254" t="s">
        <v>5181</v>
      </c>
      <c r="D254" t="s">
        <v>5182</v>
      </c>
      <c r="E254" t="s">
        <v>37</v>
      </c>
      <c r="F254" t="s">
        <v>1</v>
      </c>
      <c r="G254" t="s">
        <v>1845</v>
      </c>
      <c r="H254">
        <v>8642.8539930000006</v>
      </c>
      <c r="I254">
        <v>8673.3349429999998</v>
      </c>
      <c r="J254" s="5">
        <f t="shared" si="12"/>
        <v>30.480949999999211</v>
      </c>
      <c r="K254">
        <f t="shared" si="13"/>
        <v>0.35143287098118486</v>
      </c>
      <c r="L254" t="str">
        <f t="shared" si="14"/>
        <v>3+BTCUSD+buyTraderID_1</v>
      </c>
      <c r="M254">
        <f ca="1">VLOOKUP(L254,'UTPM10 (bench)'!$L$1:$T$49,6,FALSE)</f>
        <v>300.45226368157347</v>
      </c>
      <c r="N254">
        <f ca="1">VLOOKUP(L254,'UTPM10 (bench)'!$L$1:$T$49,7,FALSE)</f>
        <v>1.46575518704097</v>
      </c>
      <c r="O254" t="b">
        <f t="shared" ca="1" si="15"/>
        <v>0</v>
      </c>
    </row>
    <row r="255" spans="1:15" hidden="1" x14ac:dyDescent="0.25">
      <c r="A255">
        <v>3</v>
      </c>
      <c r="B255" t="s">
        <v>4582</v>
      </c>
      <c r="C255" t="s">
        <v>5181</v>
      </c>
      <c r="D255" t="s">
        <v>5182</v>
      </c>
      <c r="E255" t="s">
        <v>37</v>
      </c>
      <c r="F255" t="s">
        <v>4</v>
      </c>
      <c r="G255" t="s">
        <v>3166</v>
      </c>
      <c r="H255">
        <v>8642.8539930000006</v>
      </c>
      <c r="I255">
        <v>8673.3349429999998</v>
      </c>
      <c r="J255" s="5">
        <f t="shared" si="12"/>
        <v>30.480949999999211</v>
      </c>
      <c r="K255">
        <f t="shared" si="13"/>
        <v>0.35143287098118486</v>
      </c>
      <c r="L255" t="str">
        <f t="shared" si="14"/>
        <v>3+BTCUSD+sellTraderID_1</v>
      </c>
      <c r="M255">
        <f ca="1">VLOOKUP(L255,'UTPM10 (bench)'!$L$1:$T$49,6,FALSE)</f>
        <v>386.32716463487031</v>
      </c>
      <c r="N255">
        <f ca="1">VLOOKUP(L255,'UTPM10 (bench)'!$L$1:$T$49,7,FALSE)</f>
        <v>1.5880778112012766</v>
      </c>
      <c r="O255" t="b">
        <f t="shared" ca="1" si="15"/>
        <v>0</v>
      </c>
    </row>
    <row r="256" spans="1:15" hidden="1" x14ac:dyDescent="0.25">
      <c r="A256">
        <v>3</v>
      </c>
      <c r="B256" t="s">
        <v>4582</v>
      </c>
      <c r="C256" t="s">
        <v>5183</v>
      </c>
      <c r="D256" t="s">
        <v>5184</v>
      </c>
      <c r="E256" t="s">
        <v>37</v>
      </c>
      <c r="F256" t="s">
        <v>2</v>
      </c>
      <c r="G256" t="s">
        <v>1845</v>
      </c>
      <c r="H256">
        <v>8719.0239249999995</v>
      </c>
      <c r="I256">
        <v>8642.8539930000006</v>
      </c>
      <c r="J256" s="5">
        <f t="shared" si="12"/>
        <v>76.16993199999888</v>
      </c>
      <c r="K256">
        <f t="shared" si="13"/>
        <v>0.88130531953554059</v>
      </c>
      <c r="L256" t="str">
        <f t="shared" si="14"/>
        <v>3+BTCUSD+buyTraderID_2</v>
      </c>
      <c r="M256">
        <f ca="1">VLOOKUP(L256,'UTPM10 (bench)'!$L$1:$T$49,6,FALSE)</f>
        <v>364.67184306956193</v>
      </c>
      <c r="N256">
        <f ca="1">VLOOKUP(L256,'UTPM10 (bench)'!$L$1:$T$49,7,FALSE)</f>
        <v>1.7632063339527071</v>
      </c>
      <c r="O256" t="b">
        <f t="shared" ca="1" si="15"/>
        <v>0</v>
      </c>
    </row>
    <row r="257" spans="1:15" hidden="1" x14ac:dyDescent="0.25">
      <c r="A257">
        <v>3</v>
      </c>
      <c r="B257" t="s">
        <v>4582</v>
      </c>
      <c r="C257" t="s">
        <v>5183</v>
      </c>
      <c r="D257" t="s">
        <v>5184</v>
      </c>
      <c r="E257" t="s">
        <v>37</v>
      </c>
      <c r="F257" t="s">
        <v>4</v>
      </c>
      <c r="G257" t="s">
        <v>3166</v>
      </c>
      <c r="H257">
        <v>8719.0239249999995</v>
      </c>
      <c r="I257">
        <v>8642.8539930000006</v>
      </c>
      <c r="J257" s="5">
        <f t="shared" si="12"/>
        <v>76.16993199999888</v>
      </c>
      <c r="K257">
        <f t="shared" si="13"/>
        <v>0.88130531953554059</v>
      </c>
      <c r="L257" t="str">
        <f t="shared" si="14"/>
        <v>3+BTCUSD+sellTraderID_1</v>
      </c>
      <c r="M257">
        <f ca="1">VLOOKUP(L257,'UTPM10 (bench)'!$L$1:$T$49,6,FALSE)</f>
        <v>386.32716463487031</v>
      </c>
      <c r="N257">
        <f ca="1">VLOOKUP(L257,'UTPM10 (bench)'!$L$1:$T$49,7,FALSE)</f>
        <v>1.5880778112012766</v>
      </c>
      <c r="O257" t="b">
        <f t="shared" ca="1" si="15"/>
        <v>0</v>
      </c>
    </row>
    <row r="258" spans="1:15" hidden="1" x14ac:dyDescent="0.25">
      <c r="A258">
        <v>3</v>
      </c>
      <c r="B258" t="s">
        <v>4582</v>
      </c>
      <c r="C258" t="s">
        <v>5185</v>
      </c>
      <c r="D258" t="s">
        <v>5186</v>
      </c>
      <c r="E258" t="s">
        <v>37</v>
      </c>
      <c r="F258" t="s">
        <v>2</v>
      </c>
      <c r="G258" t="s">
        <v>1845</v>
      </c>
      <c r="H258">
        <v>8679.3014010000006</v>
      </c>
      <c r="I258">
        <v>8719.0239249999995</v>
      </c>
      <c r="J258" s="5">
        <f t="shared" si="12"/>
        <v>39.722523999998884</v>
      </c>
      <c r="K258">
        <f t="shared" si="13"/>
        <v>0.45558452805826988</v>
      </c>
      <c r="L258" t="str">
        <f t="shared" si="14"/>
        <v>3+BTCUSD+buyTraderID_2</v>
      </c>
      <c r="M258">
        <f ca="1">VLOOKUP(L258,'UTPM10 (bench)'!$L$1:$T$49,6,FALSE)</f>
        <v>364.67184306956193</v>
      </c>
      <c r="N258">
        <f ca="1">VLOOKUP(L258,'UTPM10 (bench)'!$L$1:$T$49,7,FALSE)</f>
        <v>1.7632063339527071</v>
      </c>
      <c r="O258" t="b">
        <f t="shared" ca="1" si="15"/>
        <v>0</v>
      </c>
    </row>
    <row r="259" spans="1:15" hidden="1" x14ac:dyDescent="0.25">
      <c r="A259">
        <v>3</v>
      </c>
      <c r="B259" t="s">
        <v>4582</v>
      </c>
      <c r="C259" t="s">
        <v>5185</v>
      </c>
      <c r="D259" t="s">
        <v>5186</v>
      </c>
      <c r="E259" t="s">
        <v>37</v>
      </c>
      <c r="F259" t="s">
        <v>4</v>
      </c>
      <c r="G259" t="s">
        <v>3166</v>
      </c>
      <c r="H259">
        <v>8679.3014010000006</v>
      </c>
      <c r="I259">
        <v>8719.0239249999995</v>
      </c>
      <c r="J259" s="5">
        <f t="shared" ref="J259:J322" si="16">ABS(H259-I259)</f>
        <v>39.722523999998884</v>
      </c>
      <c r="K259">
        <f t="shared" ref="K259:K322" si="17">100*J259/I259</f>
        <v>0.45558452805826988</v>
      </c>
      <c r="L259" t="str">
        <f t="shared" ref="L259:L322" si="18">A259&amp;"+"&amp;F259</f>
        <v>3+BTCUSD+sellTraderID_1</v>
      </c>
      <c r="M259">
        <f ca="1">VLOOKUP(L259,'UTPM10 (bench)'!$L$1:$T$49,6,FALSE)</f>
        <v>386.32716463487031</v>
      </c>
      <c r="N259">
        <f ca="1">VLOOKUP(L259,'UTPM10 (bench)'!$L$1:$T$49,7,FALSE)</f>
        <v>1.5880778112012766</v>
      </c>
      <c r="O259" t="b">
        <f t="shared" ref="O259:O322" ca="1" si="19">AND(J259&gt;M259,K259&gt;N259)</f>
        <v>0</v>
      </c>
    </row>
    <row r="260" spans="1:15" hidden="1" x14ac:dyDescent="0.25">
      <c r="A260">
        <v>3</v>
      </c>
      <c r="B260" t="s">
        <v>4582</v>
      </c>
      <c r="C260" t="s">
        <v>5187</v>
      </c>
      <c r="D260" t="s">
        <v>5188</v>
      </c>
      <c r="E260" t="s">
        <v>37</v>
      </c>
      <c r="F260" t="s">
        <v>4</v>
      </c>
      <c r="G260" t="s">
        <v>3166</v>
      </c>
      <c r="H260">
        <v>8694.4277110000003</v>
      </c>
      <c r="I260">
        <v>8679.3014010000006</v>
      </c>
      <c r="J260" s="5">
        <f t="shared" si="16"/>
        <v>15.126309999999648</v>
      </c>
      <c r="K260">
        <f t="shared" si="17"/>
        <v>0.17428027097038989</v>
      </c>
      <c r="L260" t="str">
        <f t="shared" si="18"/>
        <v>3+BTCUSD+sellTraderID_1</v>
      </c>
      <c r="M260">
        <f ca="1">VLOOKUP(L260,'UTPM10 (bench)'!$L$1:$T$49,6,FALSE)</f>
        <v>386.32716463487031</v>
      </c>
      <c r="N260">
        <f ca="1">VLOOKUP(L260,'UTPM10 (bench)'!$L$1:$T$49,7,FALSE)</f>
        <v>1.5880778112012766</v>
      </c>
      <c r="O260" t="b">
        <f t="shared" ca="1" si="19"/>
        <v>0</v>
      </c>
    </row>
    <row r="261" spans="1:15" hidden="1" x14ac:dyDescent="0.25">
      <c r="A261">
        <v>3</v>
      </c>
      <c r="B261" t="s">
        <v>4582</v>
      </c>
      <c r="C261" t="s">
        <v>5189</v>
      </c>
      <c r="D261" t="s">
        <v>5190</v>
      </c>
      <c r="E261" t="s">
        <v>37</v>
      </c>
      <c r="F261" t="s">
        <v>3</v>
      </c>
      <c r="G261" t="s">
        <v>1845</v>
      </c>
      <c r="H261">
        <v>8654.5092349999995</v>
      </c>
      <c r="I261">
        <v>8679.3014010000006</v>
      </c>
      <c r="J261" s="5">
        <f t="shared" si="16"/>
        <v>24.792166000001089</v>
      </c>
      <c r="K261">
        <f t="shared" si="17"/>
        <v>0.28564702220324573</v>
      </c>
      <c r="L261" t="str">
        <f t="shared" si="18"/>
        <v>3+BTCUSD+buyTraderID_3</v>
      </c>
      <c r="M261">
        <f ca="1">VLOOKUP(L261,'UTPM10 (bench)'!$L$1:$T$49,6,FALSE)</f>
        <v>304.87071390135429</v>
      </c>
      <c r="N261">
        <f ca="1">VLOOKUP(L261,'UTPM10 (bench)'!$L$1:$T$49,7,FALSE)</f>
        <v>1.4648014445580948</v>
      </c>
      <c r="O261" t="b">
        <f t="shared" ca="1" si="19"/>
        <v>0</v>
      </c>
    </row>
    <row r="262" spans="1:15" hidden="1" x14ac:dyDescent="0.25">
      <c r="A262">
        <v>3</v>
      </c>
      <c r="B262" t="s">
        <v>4582</v>
      </c>
      <c r="C262" t="s">
        <v>5189</v>
      </c>
      <c r="D262" t="s">
        <v>5190</v>
      </c>
      <c r="E262" t="s">
        <v>37</v>
      </c>
      <c r="F262" t="s">
        <v>5</v>
      </c>
      <c r="G262" t="s">
        <v>3166</v>
      </c>
      <c r="H262">
        <v>8654.5092349999995</v>
      </c>
      <c r="I262">
        <v>8694.4277110000003</v>
      </c>
      <c r="J262" s="5">
        <f t="shared" si="16"/>
        <v>39.918476000000737</v>
      </c>
      <c r="K262">
        <f t="shared" si="17"/>
        <v>0.45912712517578069</v>
      </c>
      <c r="L262" t="str">
        <f t="shared" si="18"/>
        <v>3+BTCUSD+sellTraderID_2</v>
      </c>
      <c r="M262">
        <f ca="1">VLOOKUP(L262,'UTPM10 (bench)'!$L$1:$T$49,6,FALSE)</f>
        <v>297.82663695174557</v>
      </c>
      <c r="N262">
        <f ca="1">VLOOKUP(L262,'UTPM10 (bench)'!$L$1:$T$49,7,FALSE)</f>
        <v>1.5970750501389186</v>
      </c>
      <c r="O262" t="b">
        <f t="shared" ca="1" si="19"/>
        <v>0</v>
      </c>
    </row>
    <row r="263" spans="1:15" hidden="1" x14ac:dyDescent="0.25">
      <c r="A263">
        <v>3</v>
      </c>
      <c r="B263" t="s">
        <v>4582</v>
      </c>
      <c r="C263" t="s">
        <v>5191</v>
      </c>
      <c r="D263" t="s">
        <v>5192</v>
      </c>
      <c r="E263" t="s">
        <v>37</v>
      </c>
      <c r="F263" t="s">
        <v>6</v>
      </c>
      <c r="G263" t="s">
        <v>3166</v>
      </c>
      <c r="H263">
        <v>8677.6123179999995</v>
      </c>
      <c r="I263">
        <v>8654.5092349999995</v>
      </c>
      <c r="J263" s="5">
        <f t="shared" si="16"/>
        <v>23.10308299999997</v>
      </c>
      <c r="K263">
        <f t="shared" si="17"/>
        <v>0.26694850479294646</v>
      </c>
      <c r="L263" t="str">
        <f t="shared" si="18"/>
        <v>3+BTCUSD+sellTraderID_3</v>
      </c>
      <c r="M263">
        <f ca="1">VLOOKUP(L263,'UTPM10 (bench)'!$L$1:$T$49,6,FALSE)</f>
        <v>344.87410000734718</v>
      </c>
      <c r="N263">
        <f ca="1">VLOOKUP(L263,'UTPM10 (bench)'!$L$1:$T$49,7,FALSE)</f>
        <v>1.7511015643826</v>
      </c>
      <c r="O263" t="b">
        <f t="shared" ca="1" si="19"/>
        <v>0</v>
      </c>
    </row>
    <row r="264" spans="1:15" hidden="1" x14ac:dyDescent="0.25">
      <c r="A264">
        <v>3</v>
      </c>
      <c r="B264" t="s">
        <v>4582</v>
      </c>
      <c r="C264" t="s">
        <v>5193</v>
      </c>
      <c r="D264" t="s">
        <v>5194</v>
      </c>
      <c r="E264" t="s">
        <v>37</v>
      </c>
      <c r="F264" t="s">
        <v>1</v>
      </c>
      <c r="G264" t="s">
        <v>1845</v>
      </c>
      <c r="H264">
        <v>8678.2542639999992</v>
      </c>
      <c r="I264">
        <v>8654.5092349999995</v>
      </c>
      <c r="J264" s="5">
        <f t="shared" si="16"/>
        <v>23.745028999999704</v>
      </c>
      <c r="K264">
        <f t="shared" si="17"/>
        <v>0.27436597911261812</v>
      </c>
      <c r="L264" t="str">
        <f t="shared" si="18"/>
        <v>3+BTCUSD+buyTraderID_1</v>
      </c>
      <c r="M264">
        <f ca="1">VLOOKUP(L264,'UTPM10 (bench)'!$L$1:$T$49,6,FALSE)</f>
        <v>300.45226368157347</v>
      </c>
      <c r="N264">
        <f ca="1">VLOOKUP(L264,'UTPM10 (bench)'!$L$1:$T$49,7,FALSE)</f>
        <v>1.46575518704097</v>
      </c>
      <c r="O264" t="b">
        <f t="shared" ca="1" si="19"/>
        <v>0</v>
      </c>
    </row>
    <row r="265" spans="1:15" hidden="1" x14ac:dyDescent="0.25">
      <c r="A265">
        <v>3</v>
      </c>
      <c r="B265" t="s">
        <v>4582</v>
      </c>
      <c r="C265" t="s">
        <v>5193</v>
      </c>
      <c r="D265" t="s">
        <v>5194</v>
      </c>
      <c r="E265" t="s">
        <v>37</v>
      </c>
      <c r="F265" t="s">
        <v>4</v>
      </c>
      <c r="G265" t="s">
        <v>3166</v>
      </c>
      <c r="H265">
        <v>8678.2542639999992</v>
      </c>
      <c r="I265">
        <v>8677.6123179999995</v>
      </c>
      <c r="J265" s="5">
        <f t="shared" si="16"/>
        <v>0.64194599999973434</v>
      </c>
      <c r="K265">
        <f t="shared" si="17"/>
        <v>7.3977262001915399E-3</v>
      </c>
      <c r="L265" t="str">
        <f t="shared" si="18"/>
        <v>3+BTCUSD+sellTraderID_1</v>
      </c>
      <c r="M265">
        <f ca="1">VLOOKUP(L265,'UTPM10 (bench)'!$L$1:$T$49,6,FALSE)</f>
        <v>386.32716463487031</v>
      </c>
      <c r="N265">
        <f ca="1">VLOOKUP(L265,'UTPM10 (bench)'!$L$1:$T$49,7,FALSE)</f>
        <v>1.5880778112012766</v>
      </c>
      <c r="O265" t="b">
        <f t="shared" ca="1" si="19"/>
        <v>0</v>
      </c>
    </row>
    <row r="266" spans="1:15" hidden="1" x14ac:dyDescent="0.25">
      <c r="A266">
        <v>3</v>
      </c>
      <c r="B266" t="s">
        <v>4582</v>
      </c>
      <c r="C266" t="s">
        <v>5195</v>
      </c>
      <c r="D266" t="s">
        <v>5196</v>
      </c>
      <c r="E266" t="s">
        <v>37</v>
      </c>
      <c r="F266" t="s">
        <v>1</v>
      </c>
      <c r="G266" t="s">
        <v>1845</v>
      </c>
      <c r="H266">
        <v>8696.5533809999997</v>
      </c>
      <c r="I266">
        <v>8642.9554069999995</v>
      </c>
      <c r="J266" s="5">
        <f t="shared" si="16"/>
        <v>53.597974000000249</v>
      </c>
      <c r="K266">
        <f t="shared" si="17"/>
        <v>0.6201347973702469</v>
      </c>
      <c r="L266" t="str">
        <f t="shared" si="18"/>
        <v>3+BTCUSD+buyTraderID_1</v>
      </c>
      <c r="M266">
        <f ca="1">VLOOKUP(L266,'UTPM10 (bench)'!$L$1:$T$49,6,FALSE)</f>
        <v>300.45226368157347</v>
      </c>
      <c r="N266">
        <f ca="1">VLOOKUP(L266,'UTPM10 (bench)'!$L$1:$T$49,7,FALSE)</f>
        <v>1.46575518704097</v>
      </c>
      <c r="O266" t="b">
        <f t="shared" ca="1" si="19"/>
        <v>0</v>
      </c>
    </row>
    <row r="267" spans="1:15" hidden="1" x14ac:dyDescent="0.25">
      <c r="A267">
        <v>1</v>
      </c>
      <c r="B267" t="s">
        <v>4582</v>
      </c>
      <c r="C267" t="s">
        <v>4583</v>
      </c>
      <c r="D267" t="s">
        <v>4584</v>
      </c>
      <c r="E267" t="s">
        <v>37</v>
      </c>
      <c r="F267" t="s">
        <v>7</v>
      </c>
      <c r="G267" t="s">
        <v>1826</v>
      </c>
      <c r="H267">
        <v>63.659713699999998</v>
      </c>
      <c r="I267">
        <v>62.960449199999999</v>
      </c>
      <c r="J267" s="5">
        <f t="shared" si="16"/>
        <v>0.69926449999999818</v>
      </c>
      <c r="K267">
        <f t="shared" si="17"/>
        <v>1.1106409005734956</v>
      </c>
      <c r="L267" t="str">
        <f t="shared" si="18"/>
        <v>1+LTCUSD+buyTraderID_1</v>
      </c>
      <c r="M267">
        <f ca="1">VLOOKUP(L267,'UTPM10 (bench)'!$L$1:$T$49,6,FALSE)</f>
        <v>2.0915465753515212</v>
      </c>
      <c r="N267">
        <f ca="1">VLOOKUP(L267,'UTPM10 (bench)'!$L$1:$T$49,7,FALSE)</f>
        <v>3.5286339252845957</v>
      </c>
      <c r="O267" t="b">
        <f t="shared" ca="1" si="19"/>
        <v>0</v>
      </c>
    </row>
    <row r="268" spans="1:15" hidden="1" x14ac:dyDescent="0.25">
      <c r="A268">
        <v>1</v>
      </c>
      <c r="B268" t="s">
        <v>4582</v>
      </c>
      <c r="C268" t="s">
        <v>4583</v>
      </c>
      <c r="D268" t="s">
        <v>4584</v>
      </c>
      <c r="E268" t="s">
        <v>37</v>
      </c>
      <c r="F268" t="s">
        <v>10</v>
      </c>
      <c r="G268" t="s">
        <v>1827</v>
      </c>
      <c r="H268">
        <v>63.659713699999998</v>
      </c>
      <c r="I268">
        <v>62.960449199999999</v>
      </c>
      <c r="J268" s="5">
        <f t="shared" si="16"/>
        <v>0.69926449999999818</v>
      </c>
      <c r="K268">
        <f t="shared" si="17"/>
        <v>1.1106409005734956</v>
      </c>
      <c r="L268" t="str">
        <f t="shared" si="18"/>
        <v>1+LTCUSD+sellTraderID_1</v>
      </c>
      <c r="M268">
        <f ca="1">VLOOKUP(L268,'UTPM10 (bench)'!$L$1:$T$49,6,FALSE)</f>
        <v>1.9599169564214622</v>
      </c>
      <c r="N268">
        <f ca="1">VLOOKUP(L268,'UTPM10 (bench)'!$L$1:$T$49,7,FALSE)</f>
        <v>3.2925788326361181</v>
      </c>
      <c r="O268" t="b">
        <f t="shared" ca="1" si="19"/>
        <v>0</v>
      </c>
    </row>
    <row r="269" spans="1:15" hidden="1" x14ac:dyDescent="0.25">
      <c r="A269">
        <v>1</v>
      </c>
      <c r="B269" t="s">
        <v>4582</v>
      </c>
      <c r="C269" t="s">
        <v>4585</v>
      </c>
      <c r="D269" t="s">
        <v>4586</v>
      </c>
      <c r="E269" t="s">
        <v>37</v>
      </c>
      <c r="F269" t="s">
        <v>8</v>
      </c>
      <c r="G269" t="s">
        <v>1826</v>
      </c>
      <c r="H269">
        <v>63.496192899999997</v>
      </c>
      <c r="I269">
        <v>63.705014800000001</v>
      </c>
      <c r="J269" s="5">
        <f t="shared" si="16"/>
        <v>0.20882190000000378</v>
      </c>
      <c r="K269">
        <f t="shared" si="17"/>
        <v>0.32779507336368091</v>
      </c>
      <c r="L269" t="str">
        <f t="shared" si="18"/>
        <v>1+LTCUSD+buyTraderID_2</v>
      </c>
      <c r="M269">
        <f ca="1">VLOOKUP(L269,'UTPM10 (bench)'!$L$1:$T$49,6,FALSE)</f>
        <v>2.3113031301212215</v>
      </c>
      <c r="N269">
        <f ca="1">VLOOKUP(L269,'UTPM10 (bench)'!$L$1:$T$49,7,FALSE)</f>
        <v>3.9333197780652966</v>
      </c>
      <c r="O269" t="b">
        <f t="shared" ca="1" si="19"/>
        <v>0</v>
      </c>
    </row>
    <row r="270" spans="1:15" hidden="1" x14ac:dyDescent="0.25">
      <c r="A270">
        <v>1</v>
      </c>
      <c r="B270" t="s">
        <v>4582</v>
      </c>
      <c r="C270" t="s">
        <v>4585</v>
      </c>
      <c r="D270" t="s">
        <v>4586</v>
      </c>
      <c r="E270" t="s">
        <v>37</v>
      </c>
      <c r="F270" t="s">
        <v>10</v>
      </c>
      <c r="G270" t="s">
        <v>1827</v>
      </c>
      <c r="H270">
        <v>63.496192899999997</v>
      </c>
      <c r="I270">
        <v>63.705014800000001</v>
      </c>
      <c r="J270" s="5">
        <f t="shared" si="16"/>
        <v>0.20882190000000378</v>
      </c>
      <c r="K270">
        <f t="shared" si="17"/>
        <v>0.32779507336368091</v>
      </c>
      <c r="L270" t="str">
        <f t="shared" si="18"/>
        <v>1+LTCUSD+sellTraderID_1</v>
      </c>
      <c r="M270">
        <f ca="1">VLOOKUP(L270,'UTPM10 (bench)'!$L$1:$T$49,6,FALSE)</f>
        <v>1.9599169564214622</v>
      </c>
      <c r="N270">
        <f ca="1">VLOOKUP(L270,'UTPM10 (bench)'!$L$1:$T$49,7,FALSE)</f>
        <v>3.2925788326361181</v>
      </c>
      <c r="O270" t="b">
        <f t="shared" ca="1" si="19"/>
        <v>0</v>
      </c>
    </row>
    <row r="271" spans="1:15" hidden="1" x14ac:dyDescent="0.25">
      <c r="A271">
        <v>1</v>
      </c>
      <c r="B271" t="s">
        <v>4582</v>
      </c>
      <c r="C271" t="s">
        <v>4587</v>
      </c>
      <c r="D271" t="s">
        <v>4588</v>
      </c>
      <c r="E271" t="s">
        <v>37</v>
      </c>
      <c r="F271" t="s">
        <v>9</v>
      </c>
      <c r="G271" t="s">
        <v>1826</v>
      </c>
      <c r="H271">
        <v>63.164128900000001</v>
      </c>
      <c r="I271">
        <v>63.496192899999997</v>
      </c>
      <c r="J271" s="5">
        <f t="shared" si="16"/>
        <v>0.33206399999999547</v>
      </c>
      <c r="K271">
        <f t="shared" si="17"/>
        <v>0.52296678719456813</v>
      </c>
      <c r="L271" t="str">
        <f t="shared" si="18"/>
        <v>1+LTCUSD+buyTraderID_3</v>
      </c>
      <c r="M271">
        <f ca="1">VLOOKUP(L271,'UTPM10 (bench)'!$L$1:$T$49,6,FALSE)</f>
        <v>1.8159719007955539</v>
      </c>
      <c r="N271">
        <f ca="1">VLOOKUP(L271,'UTPM10 (bench)'!$L$1:$T$49,7,FALSE)</f>
        <v>3.0331278630708001</v>
      </c>
      <c r="O271" t="b">
        <f t="shared" ca="1" si="19"/>
        <v>0</v>
      </c>
    </row>
    <row r="272" spans="1:15" hidden="1" x14ac:dyDescent="0.25">
      <c r="A272">
        <v>1</v>
      </c>
      <c r="B272" t="s">
        <v>4582</v>
      </c>
      <c r="C272" t="s">
        <v>4587</v>
      </c>
      <c r="D272" t="s">
        <v>4588</v>
      </c>
      <c r="E272" t="s">
        <v>37</v>
      </c>
      <c r="F272" t="s">
        <v>10</v>
      </c>
      <c r="G272" t="s">
        <v>1827</v>
      </c>
      <c r="H272">
        <v>63.164128900000001</v>
      </c>
      <c r="I272">
        <v>63.496192899999997</v>
      </c>
      <c r="J272" s="5">
        <f t="shared" si="16"/>
        <v>0.33206399999999547</v>
      </c>
      <c r="K272">
        <f t="shared" si="17"/>
        <v>0.52296678719456813</v>
      </c>
      <c r="L272" t="str">
        <f t="shared" si="18"/>
        <v>1+LTCUSD+sellTraderID_1</v>
      </c>
      <c r="M272">
        <f ca="1">VLOOKUP(L272,'UTPM10 (bench)'!$L$1:$T$49,6,FALSE)</f>
        <v>1.9599169564214622</v>
      </c>
      <c r="N272">
        <f ca="1">VLOOKUP(L272,'UTPM10 (bench)'!$L$1:$T$49,7,FALSE)</f>
        <v>3.2925788326361181</v>
      </c>
      <c r="O272" t="b">
        <f t="shared" ca="1" si="19"/>
        <v>0</v>
      </c>
    </row>
    <row r="273" spans="1:16" hidden="1" x14ac:dyDescent="0.25">
      <c r="A273">
        <v>1</v>
      </c>
      <c r="B273" t="s">
        <v>4582</v>
      </c>
      <c r="C273" t="s">
        <v>4589</v>
      </c>
      <c r="D273" t="s">
        <v>4590</v>
      </c>
      <c r="E273" t="s">
        <v>37</v>
      </c>
      <c r="F273" t="s">
        <v>8</v>
      </c>
      <c r="G273" t="s">
        <v>1826</v>
      </c>
      <c r="H273">
        <v>64.122409500000003</v>
      </c>
      <c r="I273">
        <v>63.164128900000001</v>
      </c>
      <c r="J273" s="5">
        <f t="shared" si="16"/>
        <v>0.95828060000000193</v>
      </c>
      <c r="K273">
        <f t="shared" si="17"/>
        <v>1.5171278646415431</v>
      </c>
      <c r="L273" t="str">
        <f t="shared" si="18"/>
        <v>1+LTCUSD+buyTraderID_2</v>
      </c>
      <c r="M273">
        <f ca="1">VLOOKUP(L273,'UTPM10 (bench)'!$L$1:$T$49,6,FALSE)</f>
        <v>2.3113031301212215</v>
      </c>
      <c r="N273">
        <f ca="1">VLOOKUP(L273,'UTPM10 (bench)'!$L$1:$T$49,7,FALSE)</f>
        <v>3.9333197780652966</v>
      </c>
      <c r="O273" t="b">
        <f t="shared" ca="1" si="19"/>
        <v>0</v>
      </c>
    </row>
    <row r="274" spans="1:16" hidden="1" x14ac:dyDescent="0.25">
      <c r="A274">
        <v>1</v>
      </c>
      <c r="B274" t="s">
        <v>4582</v>
      </c>
      <c r="C274" t="s">
        <v>4589</v>
      </c>
      <c r="D274" t="s">
        <v>4590</v>
      </c>
      <c r="E274" t="s">
        <v>37</v>
      </c>
      <c r="F274" t="s">
        <v>10</v>
      </c>
      <c r="G274" t="s">
        <v>1827</v>
      </c>
      <c r="H274">
        <v>64.122409500000003</v>
      </c>
      <c r="I274">
        <v>63.164128900000001</v>
      </c>
      <c r="J274" s="5">
        <f t="shared" si="16"/>
        <v>0.95828060000000193</v>
      </c>
      <c r="K274">
        <f t="shared" si="17"/>
        <v>1.5171278646415431</v>
      </c>
      <c r="L274" t="str">
        <f t="shared" si="18"/>
        <v>1+LTCUSD+sellTraderID_1</v>
      </c>
      <c r="M274">
        <f ca="1">VLOOKUP(L274,'UTPM10 (bench)'!$L$1:$T$49,6,FALSE)</f>
        <v>1.9599169564214622</v>
      </c>
      <c r="N274">
        <f ca="1">VLOOKUP(L274,'UTPM10 (bench)'!$L$1:$T$49,7,FALSE)</f>
        <v>3.2925788326361181</v>
      </c>
      <c r="O274" t="b">
        <f t="shared" ca="1" si="19"/>
        <v>0</v>
      </c>
    </row>
    <row r="275" spans="1:16" hidden="1" x14ac:dyDescent="0.25">
      <c r="A275">
        <v>1</v>
      </c>
      <c r="B275" t="s">
        <v>4582</v>
      </c>
      <c r="C275" t="s">
        <v>4591</v>
      </c>
      <c r="D275" t="s">
        <v>4592</v>
      </c>
      <c r="E275" t="s">
        <v>37</v>
      </c>
      <c r="F275" t="s">
        <v>7</v>
      </c>
      <c r="G275" t="s">
        <v>1826</v>
      </c>
      <c r="H275">
        <v>63.320464600000001</v>
      </c>
      <c r="I275">
        <v>64.122409500000003</v>
      </c>
      <c r="J275" s="5">
        <f t="shared" si="16"/>
        <v>0.80194490000000229</v>
      </c>
      <c r="K275">
        <f t="shared" si="17"/>
        <v>1.2506468584902479</v>
      </c>
      <c r="L275" t="str">
        <f t="shared" si="18"/>
        <v>1+LTCUSD+buyTraderID_1</v>
      </c>
      <c r="M275">
        <f ca="1">VLOOKUP(L275,'UTPM10 (bench)'!$L$1:$T$49,6,FALSE)</f>
        <v>2.0915465753515212</v>
      </c>
      <c r="N275">
        <f ca="1">VLOOKUP(L275,'UTPM10 (bench)'!$L$1:$T$49,7,FALSE)</f>
        <v>3.5286339252845957</v>
      </c>
      <c r="O275" t="b">
        <f t="shared" ca="1" si="19"/>
        <v>0</v>
      </c>
    </row>
    <row r="276" spans="1:16" hidden="1" x14ac:dyDescent="0.25">
      <c r="A276">
        <v>1</v>
      </c>
      <c r="B276" t="s">
        <v>4582</v>
      </c>
      <c r="C276" t="s">
        <v>4591</v>
      </c>
      <c r="D276" t="s">
        <v>4592</v>
      </c>
      <c r="E276" t="s">
        <v>37</v>
      </c>
      <c r="F276" t="s">
        <v>10</v>
      </c>
      <c r="G276" t="s">
        <v>1827</v>
      </c>
      <c r="H276">
        <v>63.320464600000001</v>
      </c>
      <c r="I276">
        <v>64.122409500000003</v>
      </c>
      <c r="J276" s="5">
        <f t="shared" si="16"/>
        <v>0.80194490000000229</v>
      </c>
      <c r="K276">
        <f t="shared" si="17"/>
        <v>1.2506468584902479</v>
      </c>
      <c r="L276" t="str">
        <f t="shared" si="18"/>
        <v>1+LTCUSD+sellTraderID_1</v>
      </c>
      <c r="M276">
        <f ca="1">VLOOKUP(L276,'UTPM10 (bench)'!$L$1:$T$49,6,FALSE)</f>
        <v>1.9599169564214622</v>
      </c>
      <c r="N276">
        <f ca="1">VLOOKUP(L276,'UTPM10 (bench)'!$L$1:$T$49,7,FALSE)</f>
        <v>3.2925788326361181</v>
      </c>
      <c r="O276" t="b">
        <f t="shared" ca="1" si="19"/>
        <v>0</v>
      </c>
    </row>
    <row r="277" spans="1:16" hidden="1" x14ac:dyDescent="0.25">
      <c r="A277">
        <v>1</v>
      </c>
      <c r="B277" t="s">
        <v>4582</v>
      </c>
      <c r="C277" t="s">
        <v>4593</v>
      </c>
      <c r="D277" t="s">
        <v>4594</v>
      </c>
      <c r="E277" t="s">
        <v>37</v>
      </c>
      <c r="F277" t="s">
        <v>9</v>
      </c>
      <c r="G277" t="s">
        <v>1826</v>
      </c>
      <c r="H277">
        <v>64.607327699999999</v>
      </c>
      <c r="I277">
        <v>63.320464600000001</v>
      </c>
      <c r="J277" s="5">
        <f t="shared" si="16"/>
        <v>1.2868630999999979</v>
      </c>
      <c r="K277">
        <f t="shared" si="17"/>
        <v>2.0323020497862831</v>
      </c>
      <c r="L277" t="str">
        <f t="shared" si="18"/>
        <v>1+LTCUSD+buyTraderID_3</v>
      </c>
      <c r="M277">
        <f ca="1">VLOOKUP(L277,'UTPM10 (bench)'!$L$1:$T$49,6,FALSE)</f>
        <v>1.8159719007955539</v>
      </c>
      <c r="N277">
        <f ca="1">VLOOKUP(L277,'UTPM10 (bench)'!$L$1:$T$49,7,FALSE)</f>
        <v>3.0331278630708001</v>
      </c>
      <c r="O277" t="b">
        <f t="shared" ca="1" si="19"/>
        <v>0</v>
      </c>
    </row>
    <row r="278" spans="1:16" hidden="1" x14ac:dyDescent="0.25">
      <c r="A278">
        <v>1</v>
      </c>
      <c r="B278" t="s">
        <v>4582</v>
      </c>
      <c r="C278" t="s">
        <v>4593</v>
      </c>
      <c r="D278" t="s">
        <v>4594</v>
      </c>
      <c r="E278" t="s">
        <v>37</v>
      </c>
      <c r="F278" t="s">
        <v>12</v>
      </c>
      <c r="G278" t="s">
        <v>1827</v>
      </c>
      <c r="H278">
        <v>64.607327699999999</v>
      </c>
      <c r="I278">
        <v>63.320464600000001</v>
      </c>
      <c r="J278" s="5">
        <f t="shared" si="16"/>
        <v>1.2868630999999979</v>
      </c>
      <c r="K278">
        <f t="shared" si="17"/>
        <v>2.0323020497862831</v>
      </c>
      <c r="L278" t="str">
        <f t="shared" si="18"/>
        <v>1+LTCUSD+sellTraderID_3</v>
      </c>
      <c r="M278">
        <f ca="1">VLOOKUP(L278,'UTPM10 (bench)'!$L$1:$T$49,6,FALSE)</f>
        <v>2.0532523413014401</v>
      </c>
      <c r="N278">
        <f ca="1">VLOOKUP(L278,'UTPM10 (bench)'!$L$1:$T$49,7,FALSE)</f>
        <v>3.4470311623978382</v>
      </c>
      <c r="O278" t="b">
        <f t="shared" ca="1" si="19"/>
        <v>0</v>
      </c>
    </row>
    <row r="279" spans="1:16" hidden="1" x14ac:dyDescent="0.25">
      <c r="A279">
        <v>1</v>
      </c>
      <c r="B279" t="s">
        <v>4582</v>
      </c>
      <c r="C279" t="s">
        <v>4595</v>
      </c>
      <c r="D279" t="s">
        <v>4596</v>
      </c>
      <c r="E279" t="s">
        <v>37</v>
      </c>
      <c r="F279" t="s">
        <v>9</v>
      </c>
      <c r="G279" t="s">
        <v>1826</v>
      </c>
      <c r="H279">
        <v>62.869910300000001</v>
      </c>
      <c r="I279">
        <v>63.972722900000001</v>
      </c>
      <c r="J279" s="5">
        <f t="shared" si="16"/>
        <v>1.1028126</v>
      </c>
      <c r="K279">
        <f t="shared" si="17"/>
        <v>1.7238794129864996</v>
      </c>
      <c r="L279" t="str">
        <f t="shared" si="18"/>
        <v>1+LTCUSD+buyTraderID_3</v>
      </c>
      <c r="M279">
        <f ca="1">VLOOKUP(L279,'UTPM10 (bench)'!$L$1:$T$49,6,FALSE)</f>
        <v>1.8159719007955539</v>
      </c>
      <c r="N279">
        <f ca="1">VLOOKUP(L279,'UTPM10 (bench)'!$L$1:$T$49,7,FALSE)</f>
        <v>3.0331278630708001</v>
      </c>
      <c r="O279" t="b">
        <f t="shared" ca="1" si="19"/>
        <v>0</v>
      </c>
    </row>
    <row r="280" spans="1:16" hidden="1" x14ac:dyDescent="0.25">
      <c r="A280">
        <v>1</v>
      </c>
      <c r="B280" t="s">
        <v>4582</v>
      </c>
      <c r="C280" t="s">
        <v>4595</v>
      </c>
      <c r="D280" t="s">
        <v>4596</v>
      </c>
      <c r="E280" t="s">
        <v>37</v>
      </c>
      <c r="F280" t="s">
        <v>12</v>
      </c>
      <c r="G280" t="s">
        <v>1827</v>
      </c>
      <c r="H280">
        <v>62.869910300000001</v>
      </c>
      <c r="I280">
        <v>63.972722900000001</v>
      </c>
      <c r="J280" s="5">
        <f t="shared" si="16"/>
        <v>1.1028126</v>
      </c>
      <c r="K280">
        <f t="shared" si="17"/>
        <v>1.7238794129864996</v>
      </c>
      <c r="L280" t="str">
        <f t="shared" si="18"/>
        <v>1+LTCUSD+sellTraderID_3</v>
      </c>
      <c r="M280">
        <f ca="1">VLOOKUP(L280,'UTPM10 (bench)'!$L$1:$T$49,6,FALSE)</f>
        <v>2.0532523413014401</v>
      </c>
      <c r="N280">
        <f ca="1">VLOOKUP(L280,'UTPM10 (bench)'!$L$1:$T$49,7,FALSE)</f>
        <v>3.4470311623978382</v>
      </c>
      <c r="O280" t="b">
        <f t="shared" ca="1" si="19"/>
        <v>0</v>
      </c>
    </row>
    <row r="281" spans="1:16" hidden="1" x14ac:dyDescent="0.25">
      <c r="A281">
        <v>1</v>
      </c>
      <c r="B281" t="s">
        <v>4582</v>
      </c>
      <c r="C281" t="s">
        <v>4597</v>
      </c>
      <c r="D281" t="s">
        <v>4598</v>
      </c>
      <c r="E281" t="s">
        <v>37</v>
      </c>
      <c r="F281" t="s">
        <v>8</v>
      </c>
      <c r="G281" t="s">
        <v>1826</v>
      </c>
      <c r="H281">
        <v>62.0439723</v>
      </c>
      <c r="I281">
        <v>62.869910300000001</v>
      </c>
      <c r="J281" s="5">
        <f t="shared" si="16"/>
        <v>0.82593800000000073</v>
      </c>
      <c r="K281">
        <f t="shared" si="17"/>
        <v>1.3137254309077657</v>
      </c>
      <c r="L281" t="str">
        <f t="shared" si="18"/>
        <v>1+LTCUSD+buyTraderID_2</v>
      </c>
      <c r="M281">
        <f ca="1">VLOOKUP(L281,'UTPM10 (bench)'!$L$1:$T$49,6,FALSE)</f>
        <v>2.3113031301212215</v>
      </c>
      <c r="N281">
        <f ca="1">VLOOKUP(L281,'UTPM10 (bench)'!$L$1:$T$49,7,FALSE)</f>
        <v>3.9333197780652966</v>
      </c>
      <c r="O281" t="b">
        <f t="shared" ca="1" si="19"/>
        <v>0</v>
      </c>
    </row>
    <row r="282" spans="1:16" hidden="1" x14ac:dyDescent="0.25">
      <c r="A282">
        <v>1</v>
      </c>
      <c r="B282" t="s">
        <v>4582</v>
      </c>
      <c r="C282" t="s">
        <v>4597</v>
      </c>
      <c r="D282" t="s">
        <v>4598</v>
      </c>
      <c r="E282" t="s">
        <v>37</v>
      </c>
      <c r="F282" t="s">
        <v>12</v>
      </c>
      <c r="G282" t="s">
        <v>1827</v>
      </c>
      <c r="H282">
        <v>62.0439723</v>
      </c>
      <c r="I282">
        <v>62.869910300000001</v>
      </c>
      <c r="J282" s="5">
        <f t="shared" si="16"/>
        <v>0.82593800000000073</v>
      </c>
      <c r="K282">
        <f t="shared" si="17"/>
        <v>1.3137254309077657</v>
      </c>
      <c r="L282" t="str">
        <f t="shared" si="18"/>
        <v>1+LTCUSD+sellTraderID_3</v>
      </c>
      <c r="M282">
        <f ca="1">VLOOKUP(L282,'UTPM10 (bench)'!$L$1:$T$49,6,FALSE)</f>
        <v>2.0532523413014401</v>
      </c>
      <c r="N282">
        <f ca="1">VLOOKUP(L282,'UTPM10 (bench)'!$L$1:$T$49,7,FALSE)</f>
        <v>3.4470311623978382</v>
      </c>
      <c r="O282" t="b">
        <f t="shared" ca="1" si="19"/>
        <v>0</v>
      </c>
    </row>
    <row r="283" spans="1:16" x14ac:dyDescent="0.25">
      <c r="A283">
        <v>1</v>
      </c>
      <c r="B283" t="s">
        <v>4582</v>
      </c>
      <c r="C283" t="s">
        <v>4599</v>
      </c>
      <c r="D283" t="s">
        <v>4600</v>
      </c>
      <c r="E283" t="s">
        <v>37</v>
      </c>
      <c r="F283" t="s">
        <v>9</v>
      </c>
      <c r="G283" t="s">
        <v>1826</v>
      </c>
      <c r="H283">
        <v>64.009995700000005</v>
      </c>
      <c r="I283">
        <v>62.0439723</v>
      </c>
      <c r="J283" s="5">
        <f t="shared" si="16"/>
        <v>1.9660234000000045</v>
      </c>
      <c r="K283">
        <f t="shared" si="17"/>
        <v>3.1687581035168577</v>
      </c>
      <c r="L283" t="str">
        <f t="shared" si="18"/>
        <v>1+LTCUSD+buyTraderID_3</v>
      </c>
      <c r="M283">
        <f ca="1">VLOOKUP(L283,'UTPM10 (bench)'!$L$1:$T$49,6,FALSE)</f>
        <v>1.8159719007955539</v>
      </c>
      <c r="N283">
        <f ca="1">VLOOKUP(L283,'UTPM10 (bench)'!$L$1:$T$49,7,FALSE)</f>
        <v>3.0331278630708001</v>
      </c>
      <c r="O283" t="b">
        <f t="shared" ca="1" si="19"/>
        <v>1</v>
      </c>
      <c r="P283" t="s">
        <v>4882</v>
      </c>
    </row>
    <row r="284" spans="1:16" hidden="1" x14ac:dyDescent="0.25">
      <c r="A284">
        <v>1</v>
      </c>
      <c r="B284" t="s">
        <v>4582</v>
      </c>
      <c r="C284" t="s">
        <v>4599</v>
      </c>
      <c r="D284" t="s">
        <v>4600</v>
      </c>
      <c r="E284" t="s">
        <v>37</v>
      </c>
      <c r="F284" t="s">
        <v>10</v>
      </c>
      <c r="G284" t="s">
        <v>1827</v>
      </c>
      <c r="H284">
        <v>64.009995700000005</v>
      </c>
      <c r="I284">
        <v>62.0439723</v>
      </c>
      <c r="J284" s="5">
        <f t="shared" si="16"/>
        <v>1.9660234000000045</v>
      </c>
      <c r="K284">
        <f t="shared" si="17"/>
        <v>3.1687581035168577</v>
      </c>
      <c r="L284" t="str">
        <f t="shared" si="18"/>
        <v>1+LTCUSD+sellTraderID_1</v>
      </c>
      <c r="M284">
        <f ca="1">VLOOKUP(L284,'UTPM10 (bench)'!$L$1:$T$49,6,FALSE)</f>
        <v>1.9599169564214622</v>
      </c>
      <c r="N284">
        <f ca="1">VLOOKUP(L284,'UTPM10 (bench)'!$L$1:$T$49,7,FALSE)</f>
        <v>3.2925788326361181</v>
      </c>
      <c r="O284" t="b">
        <f t="shared" ca="1" si="19"/>
        <v>0</v>
      </c>
    </row>
    <row r="285" spans="1:16" hidden="1" x14ac:dyDescent="0.25">
      <c r="A285">
        <v>1</v>
      </c>
      <c r="B285" t="s">
        <v>4582</v>
      </c>
      <c r="C285" t="s">
        <v>4601</v>
      </c>
      <c r="D285" t="s">
        <v>4602</v>
      </c>
      <c r="E285" t="s">
        <v>37</v>
      </c>
      <c r="F285" t="s">
        <v>7</v>
      </c>
      <c r="G285" t="s">
        <v>1826</v>
      </c>
      <c r="H285">
        <v>64.094388899999998</v>
      </c>
      <c r="I285">
        <v>64.009995700000005</v>
      </c>
      <c r="J285" s="5">
        <f t="shared" si="16"/>
        <v>8.439319999999384E-2</v>
      </c>
      <c r="K285">
        <f t="shared" si="17"/>
        <v>0.13184378326710908</v>
      </c>
      <c r="L285" t="str">
        <f t="shared" si="18"/>
        <v>1+LTCUSD+buyTraderID_1</v>
      </c>
      <c r="M285">
        <f ca="1">VLOOKUP(L285,'UTPM10 (bench)'!$L$1:$T$49,6,FALSE)</f>
        <v>2.0915465753515212</v>
      </c>
      <c r="N285">
        <f ca="1">VLOOKUP(L285,'UTPM10 (bench)'!$L$1:$T$49,7,FALSE)</f>
        <v>3.5286339252845957</v>
      </c>
      <c r="O285" t="b">
        <f t="shared" ca="1" si="19"/>
        <v>0</v>
      </c>
    </row>
    <row r="286" spans="1:16" hidden="1" x14ac:dyDescent="0.25">
      <c r="A286">
        <v>1</v>
      </c>
      <c r="B286" t="s">
        <v>4582</v>
      </c>
      <c r="C286" t="s">
        <v>4601</v>
      </c>
      <c r="D286" t="s">
        <v>4602</v>
      </c>
      <c r="E286" t="s">
        <v>37</v>
      </c>
      <c r="F286" t="s">
        <v>10</v>
      </c>
      <c r="G286" t="s">
        <v>1827</v>
      </c>
      <c r="H286">
        <v>64.094388899999998</v>
      </c>
      <c r="I286">
        <v>64.009995700000005</v>
      </c>
      <c r="J286" s="5">
        <f t="shared" si="16"/>
        <v>8.439319999999384E-2</v>
      </c>
      <c r="K286">
        <f t="shared" si="17"/>
        <v>0.13184378326710908</v>
      </c>
      <c r="L286" t="str">
        <f t="shared" si="18"/>
        <v>1+LTCUSD+sellTraderID_1</v>
      </c>
      <c r="M286">
        <f ca="1">VLOOKUP(L286,'UTPM10 (bench)'!$L$1:$T$49,6,FALSE)</f>
        <v>1.9599169564214622</v>
      </c>
      <c r="N286">
        <f ca="1">VLOOKUP(L286,'UTPM10 (bench)'!$L$1:$T$49,7,FALSE)</f>
        <v>3.2925788326361181</v>
      </c>
      <c r="O286" t="b">
        <f t="shared" ca="1" si="19"/>
        <v>0</v>
      </c>
    </row>
    <row r="287" spans="1:16" hidden="1" x14ac:dyDescent="0.25">
      <c r="A287">
        <v>1</v>
      </c>
      <c r="B287" t="s">
        <v>4582</v>
      </c>
      <c r="C287" t="s">
        <v>4603</v>
      </c>
      <c r="D287" t="s">
        <v>4604</v>
      </c>
      <c r="E287" t="s">
        <v>37</v>
      </c>
      <c r="F287" t="s">
        <v>7</v>
      </c>
      <c r="G287" t="s">
        <v>1826</v>
      </c>
      <c r="H287">
        <v>62.4453423</v>
      </c>
      <c r="I287">
        <v>64.094388899999998</v>
      </c>
      <c r="J287" s="5">
        <f t="shared" si="16"/>
        <v>1.6490465999999984</v>
      </c>
      <c r="K287">
        <f t="shared" si="17"/>
        <v>2.5728408185197602</v>
      </c>
      <c r="L287" t="str">
        <f t="shared" si="18"/>
        <v>1+LTCUSD+buyTraderID_1</v>
      </c>
      <c r="M287">
        <f ca="1">VLOOKUP(L287,'UTPM10 (bench)'!$L$1:$T$49,6,FALSE)</f>
        <v>2.0915465753515212</v>
      </c>
      <c r="N287">
        <f ca="1">VLOOKUP(L287,'UTPM10 (bench)'!$L$1:$T$49,7,FALSE)</f>
        <v>3.5286339252845957</v>
      </c>
      <c r="O287" t="b">
        <f t="shared" ca="1" si="19"/>
        <v>0</v>
      </c>
    </row>
    <row r="288" spans="1:16" hidden="1" x14ac:dyDescent="0.25">
      <c r="A288">
        <v>1</v>
      </c>
      <c r="B288" t="s">
        <v>4582</v>
      </c>
      <c r="C288" t="s">
        <v>4603</v>
      </c>
      <c r="D288" t="s">
        <v>4604</v>
      </c>
      <c r="E288" t="s">
        <v>37</v>
      </c>
      <c r="F288" t="s">
        <v>12</v>
      </c>
      <c r="G288" t="s">
        <v>1827</v>
      </c>
      <c r="H288">
        <v>62.4453423</v>
      </c>
      <c r="I288">
        <v>64.094388899999998</v>
      </c>
      <c r="J288" s="5">
        <f t="shared" si="16"/>
        <v>1.6490465999999984</v>
      </c>
      <c r="K288">
        <f t="shared" si="17"/>
        <v>2.5728408185197602</v>
      </c>
      <c r="L288" t="str">
        <f t="shared" si="18"/>
        <v>1+LTCUSD+sellTraderID_3</v>
      </c>
      <c r="M288">
        <f ca="1">VLOOKUP(L288,'UTPM10 (bench)'!$L$1:$T$49,6,FALSE)</f>
        <v>2.0532523413014401</v>
      </c>
      <c r="N288">
        <f ca="1">VLOOKUP(L288,'UTPM10 (bench)'!$L$1:$T$49,7,FALSE)</f>
        <v>3.4470311623978382</v>
      </c>
      <c r="O288" t="b">
        <f t="shared" ca="1" si="19"/>
        <v>0</v>
      </c>
    </row>
    <row r="289" spans="1:16" x14ac:dyDescent="0.25">
      <c r="A289">
        <v>1</v>
      </c>
      <c r="B289" t="s">
        <v>4582</v>
      </c>
      <c r="C289" t="s">
        <v>4605</v>
      </c>
      <c r="D289" t="s">
        <v>4606</v>
      </c>
      <c r="E289" t="s">
        <v>37</v>
      </c>
      <c r="F289" t="s">
        <v>9</v>
      </c>
      <c r="G289" t="s">
        <v>1826</v>
      </c>
      <c r="H289">
        <v>64.593474900000004</v>
      </c>
      <c r="I289">
        <v>62.4453423</v>
      </c>
      <c r="J289" s="5">
        <f t="shared" si="16"/>
        <v>2.1481326000000038</v>
      </c>
      <c r="K289">
        <f t="shared" si="17"/>
        <v>3.4400205377687616</v>
      </c>
      <c r="L289" t="str">
        <f t="shared" si="18"/>
        <v>1+LTCUSD+buyTraderID_3</v>
      </c>
      <c r="M289">
        <f ca="1">VLOOKUP(L289,'UTPM10 (bench)'!$L$1:$T$49,6,FALSE)</f>
        <v>1.8159719007955539</v>
      </c>
      <c r="N289">
        <f ca="1">VLOOKUP(L289,'UTPM10 (bench)'!$L$1:$T$49,7,FALSE)</f>
        <v>3.0331278630708001</v>
      </c>
      <c r="O289" t="b">
        <f t="shared" ca="1" si="19"/>
        <v>1</v>
      </c>
      <c r="P289" t="s">
        <v>4881</v>
      </c>
    </row>
    <row r="290" spans="1:16" hidden="1" x14ac:dyDescent="0.25">
      <c r="A290">
        <v>1</v>
      </c>
      <c r="B290" t="s">
        <v>4582</v>
      </c>
      <c r="C290" t="s">
        <v>4605</v>
      </c>
      <c r="D290" t="s">
        <v>4606</v>
      </c>
      <c r="E290" t="s">
        <v>37</v>
      </c>
      <c r="F290" t="s">
        <v>12</v>
      </c>
      <c r="G290" t="s">
        <v>1827</v>
      </c>
      <c r="H290">
        <v>64.593474900000004</v>
      </c>
      <c r="I290">
        <v>62.4453423</v>
      </c>
      <c r="J290" s="5">
        <f t="shared" si="16"/>
        <v>2.1481326000000038</v>
      </c>
      <c r="K290">
        <f t="shared" si="17"/>
        <v>3.4400205377687616</v>
      </c>
      <c r="L290" t="str">
        <f t="shared" si="18"/>
        <v>1+LTCUSD+sellTraderID_3</v>
      </c>
      <c r="M290">
        <f ca="1">VLOOKUP(L290,'UTPM10 (bench)'!$L$1:$T$49,6,FALSE)</f>
        <v>2.0532523413014401</v>
      </c>
      <c r="N290">
        <f ca="1">VLOOKUP(L290,'UTPM10 (bench)'!$L$1:$T$49,7,FALSE)</f>
        <v>3.4470311623978382</v>
      </c>
      <c r="O290" t="b">
        <f t="shared" ca="1" si="19"/>
        <v>0</v>
      </c>
    </row>
    <row r="291" spans="1:16" hidden="1" x14ac:dyDescent="0.25">
      <c r="A291">
        <v>1</v>
      </c>
      <c r="B291" t="s">
        <v>4582</v>
      </c>
      <c r="C291" t="s">
        <v>4607</v>
      </c>
      <c r="D291" t="s">
        <v>4608</v>
      </c>
      <c r="E291" t="s">
        <v>37</v>
      </c>
      <c r="F291" t="s">
        <v>7</v>
      </c>
      <c r="G291" t="s">
        <v>1826</v>
      </c>
      <c r="H291">
        <v>64.139111200000002</v>
      </c>
      <c r="I291">
        <v>64.593474900000004</v>
      </c>
      <c r="J291" s="5">
        <f t="shared" si="16"/>
        <v>0.45436370000000181</v>
      </c>
      <c r="K291">
        <f t="shared" si="17"/>
        <v>0.70342043171298996</v>
      </c>
      <c r="L291" t="str">
        <f t="shared" si="18"/>
        <v>1+LTCUSD+buyTraderID_1</v>
      </c>
      <c r="M291">
        <f ca="1">VLOOKUP(L291,'UTPM10 (bench)'!$L$1:$T$49,6,FALSE)</f>
        <v>2.0915465753515212</v>
      </c>
      <c r="N291">
        <f ca="1">VLOOKUP(L291,'UTPM10 (bench)'!$L$1:$T$49,7,FALSE)</f>
        <v>3.5286339252845957</v>
      </c>
      <c r="O291" t="b">
        <f t="shared" ca="1" si="19"/>
        <v>0</v>
      </c>
    </row>
    <row r="292" spans="1:16" hidden="1" x14ac:dyDescent="0.25">
      <c r="A292">
        <v>1</v>
      </c>
      <c r="B292" t="s">
        <v>4582</v>
      </c>
      <c r="C292" t="s">
        <v>4607</v>
      </c>
      <c r="D292" t="s">
        <v>4608</v>
      </c>
      <c r="E292" t="s">
        <v>37</v>
      </c>
      <c r="F292" t="s">
        <v>11</v>
      </c>
      <c r="G292" t="s">
        <v>1827</v>
      </c>
      <c r="H292">
        <v>64.139111200000002</v>
      </c>
      <c r="I292">
        <v>64.593474900000004</v>
      </c>
      <c r="J292" s="5">
        <f t="shared" si="16"/>
        <v>0.45436370000000181</v>
      </c>
      <c r="K292">
        <f t="shared" si="17"/>
        <v>0.70342043171298996</v>
      </c>
      <c r="L292" t="str">
        <f t="shared" si="18"/>
        <v>1+LTCUSD+sellTraderID_2</v>
      </c>
      <c r="M292">
        <f ca="1">VLOOKUP(L292,'UTPM10 (bench)'!$L$1:$T$49,6,FALSE)</f>
        <v>2.112288775475641</v>
      </c>
      <c r="N292">
        <f ca="1">VLOOKUP(L292,'UTPM10 (bench)'!$L$1:$T$49,7,FALSE)</f>
        <v>3.5839886934472442</v>
      </c>
      <c r="O292" t="b">
        <f t="shared" ca="1" si="19"/>
        <v>0</v>
      </c>
    </row>
    <row r="293" spans="1:16" hidden="1" x14ac:dyDescent="0.25">
      <c r="A293">
        <v>1</v>
      </c>
      <c r="B293" t="s">
        <v>4582</v>
      </c>
      <c r="C293" t="s">
        <v>4609</v>
      </c>
      <c r="D293" t="s">
        <v>4610</v>
      </c>
      <c r="E293" t="s">
        <v>37</v>
      </c>
      <c r="F293" t="s">
        <v>9</v>
      </c>
      <c r="G293" t="s">
        <v>1826</v>
      </c>
      <c r="H293">
        <v>62.851853200000001</v>
      </c>
      <c r="I293">
        <v>64.139111200000002</v>
      </c>
      <c r="J293" s="5">
        <f t="shared" si="16"/>
        <v>1.2872580000000013</v>
      </c>
      <c r="K293">
        <f t="shared" si="17"/>
        <v>2.006978232027639</v>
      </c>
      <c r="L293" t="str">
        <f t="shared" si="18"/>
        <v>1+LTCUSD+buyTraderID_3</v>
      </c>
      <c r="M293">
        <f ca="1">VLOOKUP(L293,'UTPM10 (bench)'!$L$1:$T$49,6,FALSE)</f>
        <v>1.8159719007955539</v>
      </c>
      <c r="N293">
        <f ca="1">VLOOKUP(L293,'UTPM10 (bench)'!$L$1:$T$49,7,FALSE)</f>
        <v>3.0331278630708001</v>
      </c>
      <c r="O293" t="b">
        <f t="shared" ca="1" si="19"/>
        <v>0</v>
      </c>
    </row>
    <row r="294" spans="1:16" hidden="1" x14ac:dyDescent="0.25">
      <c r="A294">
        <v>1</v>
      </c>
      <c r="B294" t="s">
        <v>4582</v>
      </c>
      <c r="C294" t="s">
        <v>4609</v>
      </c>
      <c r="D294" t="s">
        <v>4610</v>
      </c>
      <c r="E294" t="s">
        <v>37</v>
      </c>
      <c r="F294" t="s">
        <v>12</v>
      </c>
      <c r="G294" t="s">
        <v>1827</v>
      </c>
      <c r="H294">
        <v>62.851853200000001</v>
      </c>
      <c r="I294">
        <v>64.139111200000002</v>
      </c>
      <c r="J294" s="5">
        <f t="shared" si="16"/>
        <v>1.2872580000000013</v>
      </c>
      <c r="K294">
        <f t="shared" si="17"/>
        <v>2.006978232027639</v>
      </c>
      <c r="L294" t="str">
        <f t="shared" si="18"/>
        <v>1+LTCUSD+sellTraderID_3</v>
      </c>
      <c r="M294">
        <f ca="1">VLOOKUP(L294,'UTPM10 (bench)'!$L$1:$T$49,6,FALSE)</f>
        <v>2.0532523413014401</v>
      </c>
      <c r="N294">
        <f ca="1">VLOOKUP(L294,'UTPM10 (bench)'!$L$1:$T$49,7,FALSE)</f>
        <v>3.4470311623978382</v>
      </c>
      <c r="O294" t="b">
        <f t="shared" ca="1" si="19"/>
        <v>0</v>
      </c>
    </row>
    <row r="295" spans="1:16" hidden="1" x14ac:dyDescent="0.25">
      <c r="A295">
        <v>1</v>
      </c>
      <c r="B295" t="s">
        <v>4582</v>
      </c>
      <c r="C295" t="s">
        <v>4611</v>
      </c>
      <c r="D295" t="s">
        <v>4612</v>
      </c>
      <c r="E295" t="s">
        <v>37</v>
      </c>
      <c r="F295" t="s">
        <v>8</v>
      </c>
      <c r="G295" t="s">
        <v>1826</v>
      </c>
      <c r="H295">
        <v>63.195648800000001</v>
      </c>
      <c r="I295">
        <v>62.851853200000001</v>
      </c>
      <c r="J295" s="5">
        <f t="shared" si="16"/>
        <v>0.34379559999999998</v>
      </c>
      <c r="K295">
        <f t="shared" si="17"/>
        <v>0.54699357695311357</v>
      </c>
      <c r="L295" t="str">
        <f t="shared" si="18"/>
        <v>1+LTCUSD+buyTraderID_2</v>
      </c>
      <c r="M295">
        <f ca="1">VLOOKUP(L295,'UTPM10 (bench)'!$L$1:$T$49,6,FALSE)</f>
        <v>2.3113031301212215</v>
      </c>
      <c r="N295">
        <f ca="1">VLOOKUP(L295,'UTPM10 (bench)'!$L$1:$T$49,7,FALSE)</f>
        <v>3.9333197780652966</v>
      </c>
      <c r="O295" t="b">
        <f t="shared" ca="1" si="19"/>
        <v>0</v>
      </c>
    </row>
    <row r="296" spans="1:16" hidden="1" x14ac:dyDescent="0.25">
      <c r="A296">
        <v>1</v>
      </c>
      <c r="B296" t="s">
        <v>4582</v>
      </c>
      <c r="C296" t="s">
        <v>4611</v>
      </c>
      <c r="D296" t="s">
        <v>4612</v>
      </c>
      <c r="E296" t="s">
        <v>37</v>
      </c>
      <c r="F296" t="s">
        <v>12</v>
      </c>
      <c r="G296" t="s">
        <v>1827</v>
      </c>
      <c r="H296">
        <v>63.195648800000001</v>
      </c>
      <c r="I296">
        <v>62.851853200000001</v>
      </c>
      <c r="J296" s="5">
        <f t="shared" si="16"/>
        <v>0.34379559999999998</v>
      </c>
      <c r="K296">
        <f t="shared" si="17"/>
        <v>0.54699357695311357</v>
      </c>
      <c r="L296" t="str">
        <f t="shared" si="18"/>
        <v>1+LTCUSD+sellTraderID_3</v>
      </c>
      <c r="M296">
        <f ca="1">VLOOKUP(L296,'UTPM10 (bench)'!$L$1:$T$49,6,FALSE)</f>
        <v>2.0532523413014401</v>
      </c>
      <c r="N296">
        <f ca="1">VLOOKUP(L296,'UTPM10 (bench)'!$L$1:$T$49,7,FALSE)</f>
        <v>3.4470311623978382</v>
      </c>
      <c r="O296" t="b">
        <f t="shared" ca="1" si="19"/>
        <v>0</v>
      </c>
    </row>
    <row r="297" spans="1:16" hidden="1" x14ac:dyDescent="0.25">
      <c r="A297">
        <v>1</v>
      </c>
      <c r="B297" t="s">
        <v>4582</v>
      </c>
      <c r="C297" t="s">
        <v>4613</v>
      </c>
      <c r="D297" t="s">
        <v>4614</v>
      </c>
      <c r="E297" t="s">
        <v>37</v>
      </c>
      <c r="F297" t="s">
        <v>8</v>
      </c>
      <c r="G297" t="s">
        <v>1826</v>
      </c>
      <c r="H297">
        <v>62.4984587</v>
      </c>
      <c r="I297">
        <v>63.195648800000001</v>
      </c>
      <c r="J297" s="5">
        <f t="shared" si="16"/>
        <v>0.69719010000000026</v>
      </c>
      <c r="K297">
        <f t="shared" si="17"/>
        <v>1.1032248473410724</v>
      </c>
      <c r="L297" t="str">
        <f t="shared" si="18"/>
        <v>1+LTCUSD+buyTraderID_2</v>
      </c>
      <c r="M297">
        <f ca="1">VLOOKUP(L297,'UTPM10 (bench)'!$L$1:$T$49,6,FALSE)</f>
        <v>2.3113031301212215</v>
      </c>
      <c r="N297">
        <f ca="1">VLOOKUP(L297,'UTPM10 (bench)'!$L$1:$T$49,7,FALSE)</f>
        <v>3.9333197780652966</v>
      </c>
      <c r="O297" t="b">
        <f t="shared" ca="1" si="19"/>
        <v>0</v>
      </c>
    </row>
    <row r="298" spans="1:16" hidden="1" x14ac:dyDescent="0.25">
      <c r="A298">
        <v>1</v>
      </c>
      <c r="B298" t="s">
        <v>4582</v>
      </c>
      <c r="C298" t="s">
        <v>4613</v>
      </c>
      <c r="D298" t="s">
        <v>4614</v>
      </c>
      <c r="E298" t="s">
        <v>37</v>
      </c>
      <c r="F298" t="s">
        <v>10</v>
      </c>
      <c r="G298" t="s">
        <v>1827</v>
      </c>
      <c r="H298">
        <v>62.4984587</v>
      </c>
      <c r="I298">
        <v>63.195648800000001</v>
      </c>
      <c r="J298" s="5">
        <f t="shared" si="16"/>
        <v>0.69719010000000026</v>
      </c>
      <c r="K298">
        <f t="shared" si="17"/>
        <v>1.1032248473410724</v>
      </c>
      <c r="L298" t="str">
        <f t="shared" si="18"/>
        <v>1+LTCUSD+sellTraderID_1</v>
      </c>
      <c r="M298">
        <f ca="1">VLOOKUP(L298,'UTPM10 (bench)'!$L$1:$T$49,6,FALSE)</f>
        <v>1.9599169564214622</v>
      </c>
      <c r="N298">
        <f ca="1">VLOOKUP(L298,'UTPM10 (bench)'!$L$1:$T$49,7,FALSE)</f>
        <v>3.2925788326361181</v>
      </c>
      <c r="O298" t="b">
        <f t="shared" ca="1" si="19"/>
        <v>0</v>
      </c>
    </row>
    <row r="299" spans="1:16" hidden="1" x14ac:dyDescent="0.25">
      <c r="A299">
        <v>1</v>
      </c>
      <c r="B299" t="s">
        <v>4582</v>
      </c>
      <c r="C299" t="s">
        <v>4615</v>
      </c>
      <c r="D299" t="s">
        <v>4616</v>
      </c>
      <c r="E299" t="s">
        <v>37</v>
      </c>
      <c r="F299" t="s">
        <v>8</v>
      </c>
      <c r="G299" t="s">
        <v>1826</v>
      </c>
      <c r="H299">
        <v>62.764914300000001</v>
      </c>
      <c r="I299">
        <v>62.351426400000001</v>
      </c>
      <c r="J299" s="5">
        <f t="shared" si="16"/>
        <v>0.4134878999999998</v>
      </c>
      <c r="K299">
        <f t="shared" si="17"/>
        <v>0.66315708216099412</v>
      </c>
      <c r="L299" t="str">
        <f t="shared" si="18"/>
        <v>1+LTCUSD+buyTraderID_2</v>
      </c>
      <c r="M299">
        <f ca="1">VLOOKUP(L299,'UTPM10 (bench)'!$L$1:$T$49,6,FALSE)</f>
        <v>2.3113031301212215</v>
      </c>
      <c r="N299">
        <f ca="1">VLOOKUP(L299,'UTPM10 (bench)'!$L$1:$T$49,7,FALSE)</f>
        <v>3.9333197780652966</v>
      </c>
      <c r="O299" t="b">
        <f t="shared" ca="1" si="19"/>
        <v>0</v>
      </c>
    </row>
    <row r="300" spans="1:16" hidden="1" x14ac:dyDescent="0.25">
      <c r="A300">
        <v>1</v>
      </c>
      <c r="B300" t="s">
        <v>4582</v>
      </c>
      <c r="C300" t="s">
        <v>4615</v>
      </c>
      <c r="D300" t="s">
        <v>4616</v>
      </c>
      <c r="E300" t="s">
        <v>37</v>
      </c>
      <c r="F300" t="s">
        <v>10</v>
      </c>
      <c r="G300" t="s">
        <v>1827</v>
      </c>
      <c r="H300">
        <v>62.764914300000001</v>
      </c>
      <c r="I300">
        <v>62.351426400000001</v>
      </c>
      <c r="J300" s="5">
        <f t="shared" si="16"/>
        <v>0.4134878999999998</v>
      </c>
      <c r="K300">
        <f t="shared" si="17"/>
        <v>0.66315708216099412</v>
      </c>
      <c r="L300" t="str">
        <f t="shared" si="18"/>
        <v>1+LTCUSD+sellTraderID_1</v>
      </c>
      <c r="M300">
        <f ca="1">VLOOKUP(L300,'UTPM10 (bench)'!$L$1:$T$49,6,FALSE)</f>
        <v>1.9599169564214622</v>
      </c>
      <c r="N300">
        <f ca="1">VLOOKUP(L300,'UTPM10 (bench)'!$L$1:$T$49,7,FALSE)</f>
        <v>3.2925788326361181</v>
      </c>
      <c r="O300" t="b">
        <f t="shared" ca="1" si="19"/>
        <v>0</v>
      </c>
    </row>
    <row r="301" spans="1:16" hidden="1" x14ac:dyDescent="0.25">
      <c r="A301">
        <v>1</v>
      </c>
      <c r="B301" t="s">
        <v>4582</v>
      </c>
      <c r="C301" t="s">
        <v>4617</v>
      </c>
      <c r="D301" t="s">
        <v>4618</v>
      </c>
      <c r="E301" t="s">
        <v>37</v>
      </c>
      <c r="F301" t="s">
        <v>7</v>
      </c>
      <c r="G301" t="s">
        <v>1826</v>
      </c>
      <c r="H301">
        <v>62.378777999999997</v>
      </c>
      <c r="I301">
        <v>62.764914300000001</v>
      </c>
      <c r="J301" s="5">
        <f t="shared" si="16"/>
        <v>0.38613630000000398</v>
      </c>
      <c r="K301">
        <f t="shared" si="17"/>
        <v>0.61521043134763587</v>
      </c>
      <c r="L301" t="str">
        <f t="shared" si="18"/>
        <v>1+LTCUSD+buyTraderID_1</v>
      </c>
      <c r="M301">
        <f ca="1">VLOOKUP(L301,'UTPM10 (bench)'!$L$1:$T$49,6,FALSE)</f>
        <v>2.0915465753515212</v>
      </c>
      <c r="N301">
        <f ca="1">VLOOKUP(L301,'UTPM10 (bench)'!$L$1:$T$49,7,FALSE)</f>
        <v>3.5286339252845957</v>
      </c>
      <c r="O301" t="b">
        <f t="shared" ca="1" si="19"/>
        <v>0</v>
      </c>
    </row>
    <row r="302" spans="1:16" hidden="1" x14ac:dyDescent="0.25">
      <c r="A302">
        <v>1</v>
      </c>
      <c r="B302" t="s">
        <v>4582</v>
      </c>
      <c r="C302" t="s">
        <v>4617</v>
      </c>
      <c r="D302" t="s">
        <v>4618</v>
      </c>
      <c r="E302" t="s">
        <v>37</v>
      </c>
      <c r="F302" t="s">
        <v>11</v>
      </c>
      <c r="G302" t="s">
        <v>1827</v>
      </c>
      <c r="H302">
        <v>62.378777999999997</v>
      </c>
      <c r="I302">
        <v>62.764914300000001</v>
      </c>
      <c r="J302" s="5">
        <f t="shared" si="16"/>
        <v>0.38613630000000398</v>
      </c>
      <c r="K302">
        <f t="shared" si="17"/>
        <v>0.61521043134763587</v>
      </c>
      <c r="L302" t="str">
        <f t="shared" si="18"/>
        <v>1+LTCUSD+sellTraderID_2</v>
      </c>
      <c r="M302">
        <f ca="1">VLOOKUP(L302,'UTPM10 (bench)'!$L$1:$T$49,6,FALSE)</f>
        <v>2.112288775475641</v>
      </c>
      <c r="N302">
        <f ca="1">VLOOKUP(L302,'UTPM10 (bench)'!$L$1:$T$49,7,FALSE)</f>
        <v>3.5839886934472442</v>
      </c>
      <c r="O302" t="b">
        <f t="shared" ca="1" si="19"/>
        <v>0</v>
      </c>
    </row>
    <row r="303" spans="1:16" hidden="1" x14ac:dyDescent="0.25">
      <c r="A303">
        <v>1</v>
      </c>
      <c r="B303" t="s">
        <v>4582</v>
      </c>
      <c r="C303" t="s">
        <v>4619</v>
      </c>
      <c r="D303" t="s">
        <v>4620</v>
      </c>
      <c r="E303" t="s">
        <v>37</v>
      </c>
      <c r="F303" t="s">
        <v>9</v>
      </c>
      <c r="G303" t="s">
        <v>1826</v>
      </c>
      <c r="H303">
        <v>62.3066429</v>
      </c>
      <c r="I303">
        <v>62.378777999999997</v>
      </c>
      <c r="J303" s="5">
        <f t="shared" si="16"/>
        <v>7.213509999999701E-2</v>
      </c>
      <c r="K303">
        <f t="shared" si="17"/>
        <v>0.11564045066736801</v>
      </c>
      <c r="L303" t="str">
        <f t="shared" si="18"/>
        <v>1+LTCUSD+buyTraderID_3</v>
      </c>
      <c r="M303">
        <f ca="1">VLOOKUP(L303,'UTPM10 (bench)'!$L$1:$T$49,6,FALSE)</f>
        <v>1.8159719007955539</v>
      </c>
      <c r="N303">
        <f ca="1">VLOOKUP(L303,'UTPM10 (bench)'!$L$1:$T$49,7,FALSE)</f>
        <v>3.0331278630708001</v>
      </c>
      <c r="O303" t="b">
        <f t="shared" ca="1" si="19"/>
        <v>0</v>
      </c>
    </row>
    <row r="304" spans="1:16" hidden="1" x14ac:dyDescent="0.25">
      <c r="A304">
        <v>1</v>
      </c>
      <c r="B304" t="s">
        <v>4582</v>
      </c>
      <c r="C304" t="s">
        <v>4619</v>
      </c>
      <c r="D304" t="s">
        <v>4620</v>
      </c>
      <c r="E304" t="s">
        <v>37</v>
      </c>
      <c r="F304" t="s">
        <v>11</v>
      </c>
      <c r="G304" t="s">
        <v>1827</v>
      </c>
      <c r="H304">
        <v>62.3066429</v>
      </c>
      <c r="I304">
        <v>62.378777999999997</v>
      </c>
      <c r="J304" s="5">
        <f t="shared" si="16"/>
        <v>7.213509999999701E-2</v>
      </c>
      <c r="K304">
        <f t="shared" si="17"/>
        <v>0.11564045066736801</v>
      </c>
      <c r="L304" t="str">
        <f t="shared" si="18"/>
        <v>1+LTCUSD+sellTraderID_2</v>
      </c>
      <c r="M304">
        <f ca="1">VLOOKUP(L304,'UTPM10 (bench)'!$L$1:$T$49,6,FALSE)</f>
        <v>2.112288775475641</v>
      </c>
      <c r="N304">
        <f ca="1">VLOOKUP(L304,'UTPM10 (bench)'!$L$1:$T$49,7,FALSE)</f>
        <v>3.5839886934472442</v>
      </c>
      <c r="O304" t="b">
        <f t="shared" ca="1" si="19"/>
        <v>0</v>
      </c>
    </row>
    <row r="305" spans="1:16" hidden="1" x14ac:dyDescent="0.25">
      <c r="A305">
        <v>1</v>
      </c>
      <c r="B305" t="s">
        <v>4582</v>
      </c>
      <c r="C305" t="s">
        <v>4621</v>
      </c>
      <c r="D305" t="s">
        <v>4622</v>
      </c>
      <c r="E305" t="s">
        <v>37</v>
      </c>
      <c r="F305" t="s">
        <v>7</v>
      </c>
      <c r="G305" t="s">
        <v>1826</v>
      </c>
      <c r="H305">
        <v>64.118306700000005</v>
      </c>
      <c r="I305">
        <v>62.3066429</v>
      </c>
      <c r="J305" s="5">
        <f t="shared" si="16"/>
        <v>1.8116638000000052</v>
      </c>
      <c r="K305">
        <f t="shared" si="17"/>
        <v>2.9076575396746422</v>
      </c>
      <c r="L305" t="str">
        <f t="shared" si="18"/>
        <v>1+LTCUSD+buyTraderID_1</v>
      </c>
      <c r="M305">
        <f ca="1">VLOOKUP(L305,'UTPM10 (bench)'!$L$1:$T$49,6,FALSE)</f>
        <v>2.0915465753515212</v>
      </c>
      <c r="N305">
        <f ca="1">VLOOKUP(L305,'UTPM10 (bench)'!$L$1:$T$49,7,FALSE)</f>
        <v>3.5286339252845957</v>
      </c>
      <c r="O305" t="b">
        <f t="shared" ca="1" si="19"/>
        <v>0</v>
      </c>
    </row>
    <row r="306" spans="1:16" hidden="1" x14ac:dyDescent="0.25">
      <c r="A306">
        <v>1</v>
      </c>
      <c r="B306" t="s">
        <v>4582</v>
      </c>
      <c r="C306" t="s">
        <v>4621</v>
      </c>
      <c r="D306" t="s">
        <v>4622</v>
      </c>
      <c r="E306" t="s">
        <v>37</v>
      </c>
      <c r="F306" t="s">
        <v>10</v>
      </c>
      <c r="G306" t="s">
        <v>1827</v>
      </c>
      <c r="H306">
        <v>64.118306700000005</v>
      </c>
      <c r="I306">
        <v>62.3066429</v>
      </c>
      <c r="J306" s="5">
        <f t="shared" si="16"/>
        <v>1.8116638000000052</v>
      </c>
      <c r="K306">
        <f t="shared" si="17"/>
        <v>2.9076575396746422</v>
      </c>
      <c r="L306" t="str">
        <f t="shared" si="18"/>
        <v>1+LTCUSD+sellTraderID_1</v>
      </c>
      <c r="M306">
        <f ca="1">VLOOKUP(L306,'UTPM10 (bench)'!$L$1:$T$49,6,FALSE)</f>
        <v>1.9599169564214622</v>
      </c>
      <c r="N306">
        <f ca="1">VLOOKUP(L306,'UTPM10 (bench)'!$L$1:$T$49,7,FALSE)</f>
        <v>3.2925788326361181</v>
      </c>
      <c r="O306" t="b">
        <f t="shared" ca="1" si="19"/>
        <v>0</v>
      </c>
    </row>
    <row r="307" spans="1:16" x14ac:dyDescent="0.25">
      <c r="A307">
        <v>1</v>
      </c>
      <c r="B307" t="s">
        <v>4582</v>
      </c>
      <c r="C307" t="s">
        <v>4623</v>
      </c>
      <c r="D307" t="s">
        <v>4624</v>
      </c>
      <c r="E307" t="s">
        <v>37</v>
      </c>
      <c r="F307" t="s">
        <v>9</v>
      </c>
      <c r="G307" t="s">
        <v>1826</v>
      </c>
      <c r="H307">
        <v>62.059365499999998</v>
      </c>
      <c r="I307">
        <v>64.5986726</v>
      </c>
      <c r="J307" s="5">
        <f t="shared" si="16"/>
        <v>2.539307100000002</v>
      </c>
      <c r="K307">
        <f t="shared" si="17"/>
        <v>3.9308967162894954</v>
      </c>
      <c r="L307" t="str">
        <f t="shared" si="18"/>
        <v>1+LTCUSD+buyTraderID_3</v>
      </c>
      <c r="M307">
        <f ca="1">VLOOKUP(L307,'UTPM10 (bench)'!$L$1:$T$49,6,FALSE)</f>
        <v>1.8159719007955539</v>
      </c>
      <c r="N307">
        <f ca="1">VLOOKUP(L307,'UTPM10 (bench)'!$L$1:$T$49,7,FALSE)</f>
        <v>3.0331278630708001</v>
      </c>
      <c r="O307" t="b">
        <f t="shared" ca="1" si="19"/>
        <v>1</v>
      </c>
      <c r="P307" t="s">
        <v>4882</v>
      </c>
    </row>
    <row r="308" spans="1:16" x14ac:dyDescent="0.25">
      <c r="A308">
        <v>1</v>
      </c>
      <c r="B308" t="s">
        <v>4582</v>
      </c>
      <c r="C308" t="s">
        <v>4623</v>
      </c>
      <c r="D308" t="s">
        <v>4624</v>
      </c>
      <c r="E308" t="s">
        <v>37</v>
      </c>
      <c r="F308" t="s">
        <v>12</v>
      </c>
      <c r="G308" t="s">
        <v>1827</v>
      </c>
      <c r="H308">
        <v>62.059365499999998</v>
      </c>
      <c r="I308">
        <v>64.5986726</v>
      </c>
      <c r="J308" s="5">
        <f t="shared" si="16"/>
        <v>2.539307100000002</v>
      </c>
      <c r="K308">
        <f t="shared" si="17"/>
        <v>3.9308967162894954</v>
      </c>
      <c r="L308" t="str">
        <f t="shared" si="18"/>
        <v>1+LTCUSD+sellTraderID_3</v>
      </c>
      <c r="M308">
        <f ca="1">VLOOKUP(L308,'UTPM10 (bench)'!$L$1:$T$49,6,FALSE)</f>
        <v>2.0532523413014401</v>
      </c>
      <c r="N308">
        <f ca="1">VLOOKUP(L308,'UTPM10 (bench)'!$L$1:$T$49,7,FALSE)</f>
        <v>3.4470311623978382</v>
      </c>
      <c r="O308" t="b">
        <f t="shared" ca="1" si="19"/>
        <v>1</v>
      </c>
      <c r="P308" t="s">
        <v>4881</v>
      </c>
    </row>
    <row r="309" spans="1:16" x14ac:dyDescent="0.25">
      <c r="A309">
        <v>1</v>
      </c>
      <c r="B309" t="s">
        <v>4582</v>
      </c>
      <c r="C309" t="s">
        <v>4625</v>
      </c>
      <c r="D309" t="s">
        <v>4626</v>
      </c>
      <c r="E309" t="s">
        <v>37</v>
      </c>
      <c r="F309" t="s">
        <v>7</v>
      </c>
      <c r="G309" t="s">
        <v>1826</v>
      </c>
      <c r="H309">
        <v>64.796246999999994</v>
      </c>
      <c r="I309">
        <v>62.059365499999998</v>
      </c>
      <c r="J309" s="5">
        <f t="shared" si="16"/>
        <v>2.7368814999999955</v>
      </c>
      <c r="K309">
        <f t="shared" si="17"/>
        <v>4.4101022914905492</v>
      </c>
      <c r="L309" t="str">
        <f t="shared" si="18"/>
        <v>1+LTCUSD+buyTraderID_1</v>
      </c>
      <c r="M309">
        <f ca="1">VLOOKUP(L309,'UTPM10 (bench)'!$L$1:$T$49,6,FALSE)</f>
        <v>2.0915465753515212</v>
      </c>
      <c r="N309">
        <f ca="1">VLOOKUP(L309,'UTPM10 (bench)'!$L$1:$T$49,7,FALSE)</f>
        <v>3.5286339252845957</v>
      </c>
      <c r="O309" t="b">
        <f t="shared" ca="1" si="19"/>
        <v>1</v>
      </c>
      <c r="P309" t="s">
        <v>4881</v>
      </c>
    </row>
    <row r="310" spans="1:16" x14ac:dyDescent="0.25">
      <c r="A310">
        <v>1</v>
      </c>
      <c r="B310" t="s">
        <v>4582</v>
      </c>
      <c r="C310" t="s">
        <v>4625</v>
      </c>
      <c r="D310" t="s">
        <v>4626</v>
      </c>
      <c r="E310" t="s">
        <v>37</v>
      </c>
      <c r="F310" t="s">
        <v>10</v>
      </c>
      <c r="G310" t="s">
        <v>1827</v>
      </c>
      <c r="H310">
        <v>64.796246999999994</v>
      </c>
      <c r="I310">
        <v>62.059365499999998</v>
      </c>
      <c r="J310" s="5">
        <f t="shared" si="16"/>
        <v>2.7368814999999955</v>
      </c>
      <c r="K310">
        <f t="shared" si="17"/>
        <v>4.4101022914905492</v>
      </c>
      <c r="L310" t="str">
        <f t="shared" si="18"/>
        <v>1+LTCUSD+sellTraderID_1</v>
      </c>
      <c r="M310">
        <f ca="1">VLOOKUP(L310,'UTPM10 (bench)'!$L$1:$T$49,6,FALSE)</f>
        <v>1.9599169564214622</v>
      </c>
      <c r="N310">
        <f ca="1">VLOOKUP(L310,'UTPM10 (bench)'!$L$1:$T$49,7,FALSE)</f>
        <v>3.2925788326361181</v>
      </c>
      <c r="O310" t="b">
        <f t="shared" ca="1" si="19"/>
        <v>1</v>
      </c>
      <c r="P310" t="s">
        <v>4881</v>
      </c>
    </row>
    <row r="311" spans="1:16" x14ac:dyDescent="0.25">
      <c r="A311">
        <v>1</v>
      </c>
      <c r="B311" t="s">
        <v>4582</v>
      </c>
      <c r="C311" t="s">
        <v>4627</v>
      </c>
      <c r="D311" t="s">
        <v>4628</v>
      </c>
      <c r="E311" t="s">
        <v>37</v>
      </c>
      <c r="F311" t="s">
        <v>9</v>
      </c>
      <c r="G311" t="s">
        <v>1826</v>
      </c>
      <c r="H311">
        <v>62.091271800000001</v>
      </c>
      <c r="I311">
        <v>64.796246999999994</v>
      </c>
      <c r="J311" s="5">
        <f t="shared" si="16"/>
        <v>2.7049751999999927</v>
      </c>
      <c r="K311">
        <f t="shared" si="17"/>
        <v>4.1745862225631569</v>
      </c>
      <c r="L311" t="str">
        <f t="shared" si="18"/>
        <v>1+LTCUSD+buyTraderID_3</v>
      </c>
      <c r="M311">
        <f ca="1">VLOOKUP(L311,'UTPM10 (bench)'!$L$1:$T$49,6,FALSE)</f>
        <v>1.8159719007955539</v>
      </c>
      <c r="N311">
        <f ca="1">VLOOKUP(L311,'UTPM10 (bench)'!$L$1:$T$49,7,FALSE)</f>
        <v>3.0331278630708001</v>
      </c>
      <c r="O311" t="b">
        <f t="shared" ca="1" si="19"/>
        <v>1</v>
      </c>
      <c r="P311" t="s">
        <v>4881</v>
      </c>
    </row>
    <row r="312" spans="1:16" x14ac:dyDescent="0.25">
      <c r="A312">
        <v>1</v>
      </c>
      <c r="B312" t="s">
        <v>4582</v>
      </c>
      <c r="C312" t="s">
        <v>4627</v>
      </c>
      <c r="D312" t="s">
        <v>4628</v>
      </c>
      <c r="E312" t="s">
        <v>37</v>
      </c>
      <c r="F312" t="s">
        <v>12</v>
      </c>
      <c r="G312" t="s">
        <v>1827</v>
      </c>
      <c r="H312">
        <v>62.091271800000001</v>
      </c>
      <c r="I312">
        <v>64.796246999999994</v>
      </c>
      <c r="J312" s="5">
        <f t="shared" si="16"/>
        <v>2.7049751999999927</v>
      </c>
      <c r="K312">
        <f t="shared" si="17"/>
        <v>4.1745862225631569</v>
      </c>
      <c r="L312" t="str">
        <f t="shared" si="18"/>
        <v>1+LTCUSD+sellTraderID_3</v>
      </c>
      <c r="M312">
        <f ca="1">VLOOKUP(L312,'UTPM10 (bench)'!$L$1:$T$49,6,FALSE)</f>
        <v>2.0532523413014401</v>
      </c>
      <c r="N312">
        <f ca="1">VLOOKUP(L312,'UTPM10 (bench)'!$L$1:$T$49,7,FALSE)</f>
        <v>3.4470311623978382</v>
      </c>
      <c r="O312" t="b">
        <f t="shared" ca="1" si="19"/>
        <v>1</v>
      </c>
      <c r="P312" t="s">
        <v>4881</v>
      </c>
    </row>
    <row r="313" spans="1:16" hidden="1" x14ac:dyDescent="0.25">
      <c r="A313">
        <v>1</v>
      </c>
      <c r="B313" t="s">
        <v>4582</v>
      </c>
      <c r="C313" t="s">
        <v>4629</v>
      </c>
      <c r="D313" t="s">
        <v>4630</v>
      </c>
      <c r="E313" t="s">
        <v>37</v>
      </c>
      <c r="F313" t="s">
        <v>9</v>
      </c>
      <c r="G313" t="s">
        <v>1826</v>
      </c>
      <c r="H313">
        <v>63.554053199999998</v>
      </c>
      <c r="I313">
        <v>62.049194900000003</v>
      </c>
      <c r="J313" s="5">
        <f t="shared" si="16"/>
        <v>1.5048582999999951</v>
      </c>
      <c r="K313">
        <f t="shared" si="17"/>
        <v>2.4252664396778418</v>
      </c>
      <c r="L313" t="str">
        <f t="shared" si="18"/>
        <v>1+LTCUSD+buyTraderID_3</v>
      </c>
      <c r="M313">
        <f ca="1">VLOOKUP(L313,'UTPM10 (bench)'!$L$1:$T$49,6,FALSE)</f>
        <v>1.8159719007955539</v>
      </c>
      <c r="N313">
        <f ca="1">VLOOKUP(L313,'UTPM10 (bench)'!$L$1:$T$49,7,FALSE)</f>
        <v>3.0331278630708001</v>
      </c>
      <c r="O313" t="b">
        <f t="shared" ca="1" si="19"/>
        <v>0</v>
      </c>
    </row>
    <row r="314" spans="1:16" hidden="1" x14ac:dyDescent="0.25">
      <c r="A314">
        <v>1</v>
      </c>
      <c r="B314" t="s">
        <v>4582</v>
      </c>
      <c r="C314" t="s">
        <v>4631</v>
      </c>
      <c r="D314" t="s">
        <v>4632</v>
      </c>
      <c r="E314" t="s">
        <v>37</v>
      </c>
      <c r="F314" t="s">
        <v>11</v>
      </c>
      <c r="G314" t="s">
        <v>1827</v>
      </c>
      <c r="H314">
        <v>63.852897400000003</v>
      </c>
      <c r="I314">
        <v>63.554053199999998</v>
      </c>
      <c r="J314" s="5">
        <f t="shared" si="16"/>
        <v>0.29884420000000489</v>
      </c>
      <c r="K314">
        <f t="shared" si="17"/>
        <v>0.47022052088411082</v>
      </c>
      <c r="L314" t="str">
        <f t="shared" si="18"/>
        <v>1+LTCUSD+sellTraderID_2</v>
      </c>
      <c r="M314">
        <f ca="1">VLOOKUP(L314,'UTPM10 (bench)'!$L$1:$T$49,6,FALSE)</f>
        <v>2.112288775475641</v>
      </c>
      <c r="N314">
        <f ca="1">VLOOKUP(L314,'UTPM10 (bench)'!$L$1:$T$49,7,FALSE)</f>
        <v>3.5839886934472442</v>
      </c>
      <c r="O314" t="b">
        <f t="shared" ca="1" si="19"/>
        <v>0</v>
      </c>
    </row>
    <row r="315" spans="1:16" hidden="1" x14ac:dyDescent="0.25">
      <c r="A315">
        <v>1</v>
      </c>
      <c r="B315" t="s">
        <v>4582</v>
      </c>
      <c r="C315" t="s">
        <v>4633</v>
      </c>
      <c r="D315" t="s">
        <v>4634</v>
      </c>
      <c r="E315" t="s">
        <v>37</v>
      </c>
      <c r="F315" t="s">
        <v>10</v>
      </c>
      <c r="G315" t="s">
        <v>1827</v>
      </c>
      <c r="H315">
        <v>61.909628099999999</v>
      </c>
      <c r="I315">
        <v>63.1015333</v>
      </c>
      <c r="J315" s="5">
        <f t="shared" si="16"/>
        <v>1.1919052000000008</v>
      </c>
      <c r="K315">
        <f t="shared" si="17"/>
        <v>1.8888688398955287</v>
      </c>
      <c r="L315" t="str">
        <f t="shared" si="18"/>
        <v>1+LTCUSD+sellTraderID_1</v>
      </c>
      <c r="M315">
        <f ca="1">VLOOKUP(L315,'UTPM10 (bench)'!$L$1:$T$49,6,FALSE)</f>
        <v>1.9599169564214622</v>
      </c>
      <c r="N315">
        <f ca="1">VLOOKUP(L315,'UTPM10 (bench)'!$L$1:$T$49,7,FALSE)</f>
        <v>3.2925788326361181</v>
      </c>
      <c r="O315" t="b">
        <f t="shared" ca="1" si="19"/>
        <v>0</v>
      </c>
    </row>
    <row r="316" spans="1:16" hidden="1" x14ac:dyDescent="0.25">
      <c r="A316">
        <v>1</v>
      </c>
      <c r="B316" t="s">
        <v>4582</v>
      </c>
      <c r="C316" t="s">
        <v>4635</v>
      </c>
      <c r="D316" t="s">
        <v>4636</v>
      </c>
      <c r="E316" t="s">
        <v>37</v>
      </c>
      <c r="F316" t="s">
        <v>7</v>
      </c>
      <c r="G316" t="s">
        <v>1826</v>
      </c>
      <c r="H316">
        <v>64.217977000000005</v>
      </c>
      <c r="I316">
        <v>63.1015333</v>
      </c>
      <c r="J316" s="5">
        <f t="shared" si="16"/>
        <v>1.1164437000000049</v>
      </c>
      <c r="K316">
        <f t="shared" si="17"/>
        <v>1.7692814130080812</v>
      </c>
      <c r="L316" t="str">
        <f t="shared" si="18"/>
        <v>1+LTCUSD+buyTraderID_1</v>
      </c>
      <c r="M316">
        <f ca="1">VLOOKUP(L316,'UTPM10 (bench)'!$L$1:$T$49,6,FALSE)</f>
        <v>2.0915465753515212</v>
      </c>
      <c r="N316">
        <f ca="1">VLOOKUP(L316,'UTPM10 (bench)'!$L$1:$T$49,7,FALSE)</f>
        <v>3.5286339252845957</v>
      </c>
      <c r="O316" t="b">
        <f t="shared" ca="1" si="19"/>
        <v>0</v>
      </c>
    </row>
    <row r="317" spans="1:16" x14ac:dyDescent="0.25">
      <c r="A317">
        <v>1</v>
      </c>
      <c r="B317" t="s">
        <v>4582</v>
      </c>
      <c r="C317" t="s">
        <v>4635</v>
      </c>
      <c r="D317" t="s">
        <v>4636</v>
      </c>
      <c r="E317" t="s">
        <v>37</v>
      </c>
      <c r="F317" t="s">
        <v>11</v>
      </c>
      <c r="G317" t="s">
        <v>1827</v>
      </c>
      <c r="H317">
        <v>64.217977000000005</v>
      </c>
      <c r="I317">
        <v>61.909628099999999</v>
      </c>
      <c r="J317" s="5">
        <f t="shared" si="16"/>
        <v>2.3083489000000057</v>
      </c>
      <c r="K317">
        <f t="shared" si="17"/>
        <v>3.7285782047849287</v>
      </c>
      <c r="L317" t="str">
        <f t="shared" si="18"/>
        <v>1+LTCUSD+sellTraderID_2</v>
      </c>
      <c r="M317">
        <f ca="1">VLOOKUP(L317,'UTPM10 (bench)'!$L$1:$T$49,6,FALSE)</f>
        <v>2.112288775475641</v>
      </c>
      <c r="N317">
        <f ca="1">VLOOKUP(L317,'UTPM10 (bench)'!$L$1:$T$49,7,FALSE)</f>
        <v>3.5839886934472442</v>
      </c>
      <c r="O317" t="b">
        <f t="shared" ca="1" si="19"/>
        <v>1</v>
      </c>
      <c r="P317" t="s">
        <v>4882</v>
      </c>
    </row>
    <row r="318" spans="1:16" hidden="1" x14ac:dyDescent="0.25">
      <c r="A318">
        <v>1</v>
      </c>
      <c r="B318" t="s">
        <v>4582</v>
      </c>
      <c r="C318" t="s">
        <v>4637</v>
      </c>
      <c r="D318" t="s">
        <v>4638</v>
      </c>
      <c r="E318" t="s">
        <v>37</v>
      </c>
      <c r="F318" t="s">
        <v>9</v>
      </c>
      <c r="G318" t="s">
        <v>1826</v>
      </c>
      <c r="H318">
        <v>64.209802100000005</v>
      </c>
      <c r="I318">
        <v>64.217977000000005</v>
      </c>
      <c r="J318" s="5">
        <f t="shared" si="16"/>
        <v>8.174900000000207E-3</v>
      </c>
      <c r="K318">
        <f t="shared" si="17"/>
        <v>1.2729924519422663E-2</v>
      </c>
      <c r="L318" t="str">
        <f t="shared" si="18"/>
        <v>1+LTCUSD+buyTraderID_3</v>
      </c>
      <c r="M318">
        <f ca="1">VLOOKUP(L318,'UTPM10 (bench)'!$L$1:$T$49,6,FALSE)</f>
        <v>1.8159719007955539</v>
      </c>
      <c r="N318">
        <f ca="1">VLOOKUP(L318,'UTPM10 (bench)'!$L$1:$T$49,7,FALSE)</f>
        <v>3.0331278630708001</v>
      </c>
      <c r="O318" t="b">
        <f t="shared" ca="1" si="19"/>
        <v>0</v>
      </c>
    </row>
    <row r="319" spans="1:16" hidden="1" x14ac:dyDescent="0.25">
      <c r="A319">
        <v>1</v>
      </c>
      <c r="B319" t="s">
        <v>4582</v>
      </c>
      <c r="C319" t="s">
        <v>4637</v>
      </c>
      <c r="D319" t="s">
        <v>4638</v>
      </c>
      <c r="E319" t="s">
        <v>37</v>
      </c>
      <c r="F319" t="s">
        <v>11</v>
      </c>
      <c r="G319" t="s">
        <v>1827</v>
      </c>
      <c r="H319">
        <v>64.209802100000005</v>
      </c>
      <c r="I319">
        <v>64.217977000000005</v>
      </c>
      <c r="J319" s="5">
        <f t="shared" si="16"/>
        <v>8.174900000000207E-3</v>
      </c>
      <c r="K319">
        <f t="shared" si="17"/>
        <v>1.2729924519422663E-2</v>
      </c>
      <c r="L319" t="str">
        <f t="shared" si="18"/>
        <v>1+LTCUSD+sellTraderID_2</v>
      </c>
      <c r="M319">
        <f ca="1">VLOOKUP(L319,'UTPM10 (bench)'!$L$1:$T$49,6,FALSE)</f>
        <v>2.112288775475641</v>
      </c>
      <c r="N319">
        <f ca="1">VLOOKUP(L319,'UTPM10 (bench)'!$L$1:$T$49,7,FALSE)</f>
        <v>3.5839886934472442</v>
      </c>
      <c r="O319" t="b">
        <f t="shared" ca="1" si="19"/>
        <v>0</v>
      </c>
    </row>
    <row r="320" spans="1:16" hidden="1" x14ac:dyDescent="0.25">
      <c r="A320">
        <v>1</v>
      </c>
      <c r="B320" t="s">
        <v>4582</v>
      </c>
      <c r="C320" t="s">
        <v>4639</v>
      </c>
      <c r="D320" t="s">
        <v>4640</v>
      </c>
      <c r="E320" t="s">
        <v>37</v>
      </c>
      <c r="F320" t="s">
        <v>8</v>
      </c>
      <c r="G320" t="s">
        <v>1826</v>
      </c>
      <c r="H320">
        <v>63.914475099999997</v>
      </c>
      <c r="I320">
        <v>64.209802100000005</v>
      </c>
      <c r="J320" s="5">
        <f t="shared" si="16"/>
        <v>0.29532700000000744</v>
      </c>
      <c r="K320">
        <f t="shared" si="17"/>
        <v>0.45994067936865268</v>
      </c>
      <c r="L320" t="str">
        <f t="shared" si="18"/>
        <v>1+LTCUSD+buyTraderID_2</v>
      </c>
      <c r="M320">
        <f ca="1">VLOOKUP(L320,'UTPM10 (bench)'!$L$1:$T$49,6,FALSE)</f>
        <v>2.3113031301212215</v>
      </c>
      <c r="N320">
        <f ca="1">VLOOKUP(L320,'UTPM10 (bench)'!$L$1:$T$49,7,FALSE)</f>
        <v>3.9333197780652966</v>
      </c>
      <c r="O320" t="b">
        <f t="shared" ca="1" si="19"/>
        <v>0</v>
      </c>
    </row>
    <row r="321" spans="1:16" hidden="1" x14ac:dyDescent="0.25">
      <c r="A321">
        <v>1</v>
      </c>
      <c r="B321" t="s">
        <v>4582</v>
      </c>
      <c r="C321" t="s">
        <v>4639</v>
      </c>
      <c r="D321" t="s">
        <v>4640</v>
      </c>
      <c r="E321" t="s">
        <v>37</v>
      </c>
      <c r="F321" t="s">
        <v>11</v>
      </c>
      <c r="G321" t="s">
        <v>1827</v>
      </c>
      <c r="H321">
        <v>63.914475099999997</v>
      </c>
      <c r="I321">
        <v>64.209802100000005</v>
      </c>
      <c r="J321" s="5">
        <f t="shared" si="16"/>
        <v>0.29532700000000744</v>
      </c>
      <c r="K321">
        <f t="shared" si="17"/>
        <v>0.45994067936865268</v>
      </c>
      <c r="L321" t="str">
        <f t="shared" si="18"/>
        <v>1+LTCUSD+sellTraderID_2</v>
      </c>
      <c r="M321">
        <f ca="1">VLOOKUP(L321,'UTPM10 (bench)'!$L$1:$T$49,6,FALSE)</f>
        <v>2.112288775475641</v>
      </c>
      <c r="N321">
        <f ca="1">VLOOKUP(L321,'UTPM10 (bench)'!$L$1:$T$49,7,FALSE)</f>
        <v>3.5839886934472442</v>
      </c>
      <c r="O321" t="b">
        <f t="shared" ca="1" si="19"/>
        <v>0</v>
      </c>
    </row>
    <row r="322" spans="1:16" hidden="1" x14ac:dyDescent="0.25">
      <c r="A322">
        <v>1</v>
      </c>
      <c r="B322" t="s">
        <v>4582</v>
      </c>
      <c r="C322" t="s">
        <v>4641</v>
      </c>
      <c r="D322" t="s">
        <v>4642</v>
      </c>
      <c r="E322" t="s">
        <v>37</v>
      </c>
      <c r="F322" t="s">
        <v>7</v>
      </c>
      <c r="G322" t="s">
        <v>1826</v>
      </c>
      <c r="H322">
        <v>64.115508399999996</v>
      </c>
      <c r="I322">
        <v>63.914475099999997</v>
      </c>
      <c r="J322" s="5">
        <f t="shared" si="16"/>
        <v>0.20103329999999886</v>
      </c>
      <c r="K322">
        <f t="shared" si="17"/>
        <v>0.3145348525282638</v>
      </c>
      <c r="L322" t="str">
        <f t="shared" si="18"/>
        <v>1+LTCUSD+buyTraderID_1</v>
      </c>
      <c r="M322">
        <f ca="1">VLOOKUP(L322,'UTPM10 (bench)'!$L$1:$T$49,6,FALSE)</f>
        <v>2.0915465753515212</v>
      </c>
      <c r="N322">
        <f ca="1">VLOOKUP(L322,'UTPM10 (bench)'!$L$1:$T$49,7,FALSE)</f>
        <v>3.5286339252845957</v>
      </c>
      <c r="O322" t="b">
        <f t="shared" ca="1" si="19"/>
        <v>0</v>
      </c>
    </row>
    <row r="323" spans="1:16" hidden="1" x14ac:dyDescent="0.25">
      <c r="A323">
        <v>1</v>
      </c>
      <c r="B323" t="s">
        <v>4582</v>
      </c>
      <c r="C323" t="s">
        <v>4641</v>
      </c>
      <c r="D323" t="s">
        <v>4642</v>
      </c>
      <c r="E323" t="s">
        <v>37</v>
      </c>
      <c r="F323" t="s">
        <v>12</v>
      </c>
      <c r="G323" t="s">
        <v>1827</v>
      </c>
      <c r="H323">
        <v>64.115508399999996</v>
      </c>
      <c r="I323">
        <v>63.914475099999997</v>
      </c>
      <c r="J323" s="5">
        <f t="shared" ref="J323:J386" si="20">ABS(H323-I323)</f>
        <v>0.20103329999999886</v>
      </c>
      <c r="K323">
        <f t="shared" ref="K323:K386" si="21">100*J323/I323</f>
        <v>0.3145348525282638</v>
      </c>
      <c r="L323" t="str">
        <f t="shared" ref="L323:L386" si="22">A323&amp;"+"&amp;F323</f>
        <v>1+LTCUSD+sellTraderID_3</v>
      </c>
      <c r="M323">
        <f ca="1">VLOOKUP(L323,'UTPM10 (bench)'!$L$1:$T$49,6,FALSE)</f>
        <v>2.0532523413014401</v>
      </c>
      <c r="N323">
        <f ca="1">VLOOKUP(L323,'UTPM10 (bench)'!$L$1:$T$49,7,FALSE)</f>
        <v>3.4470311623978382</v>
      </c>
      <c r="O323" t="b">
        <f t="shared" ref="O323:O386" ca="1" si="23">AND(J323&gt;M323,K323&gt;N323)</f>
        <v>0</v>
      </c>
    </row>
    <row r="324" spans="1:16" hidden="1" x14ac:dyDescent="0.25">
      <c r="A324">
        <v>1</v>
      </c>
      <c r="B324" t="s">
        <v>4582</v>
      </c>
      <c r="C324" t="s">
        <v>4643</v>
      </c>
      <c r="D324" t="s">
        <v>4644</v>
      </c>
      <c r="E324" t="s">
        <v>37</v>
      </c>
      <c r="F324" t="s">
        <v>10</v>
      </c>
      <c r="G324" t="s">
        <v>1827</v>
      </c>
      <c r="H324">
        <v>62.992810800000001</v>
      </c>
      <c r="I324">
        <v>64.115508399999996</v>
      </c>
      <c r="J324" s="5">
        <f t="shared" si="20"/>
        <v>1.1226975999999951</v>
      </c>
      <c r="K324">
        <f t="shared" si="21"/>
        <v>1.7510546637106525</v>
      </c>
      <c r="L324" t="str">
        <f t="shared" si="22"/>
        <v>1+LTCUSD+sellTraderID_1</v>
      </c>
      <c r="M324">
        <f ca="1">VLOOKUP(L324,'UTPM10 (bench)'!$L$1:$T$49,6,FALSE)</f>
        <v>1.9599169564214622</v>
      </c>
      <c r="N324">
        <f ca="1">VLOOKUP(L324,'UTPM10 (bench)'!$L$1:$T$49,7,FALSE)</f>
        <v>3.2925788326361181</v>
      </c>
      <c r="O324" t="b">
        <f t="shared" ca="1" si="23"/>
        <v>0</v>
      </c>
    </row>
    <row r="325" spans="1:16" hidden="1" x14ac:dyDescent="0.25">
      <c r="A325">
        <v>1</v>
      </c>
      <c r="B325" t="s">
        <v>4582</v>
      </c>
      <c r="C325" t="s">
        <v>4645</v>
      </c>
      <c r="D325" t="s">
        <v>4646</v>
      </c>
      <c r="E325" t="s">
        <v>37</v>
      </c>
      <c r="F325" t="s">
        <v>8</v>
      </c>
      <c r="G325" t="s">
        <v>1826</v>
      </c>
      <c r="H325">
        <v>63.7183359</v>
      </c>
      <c r="I325">
        <v>64.115508399999996</v>
      </c>
      <c r="J325" s="5">
        <f t="shared" si="20"/>
        <v>0.39717249999999638</v>
      </c>
      <c r="K325">
        <f t="shared" si="21"/>
        <v>0.61946401098801296</v>
      </c>
      <c r="L325" t="str">
        <f t="shared" si="22"/>
        <v>1+LTCUSD+buyTraderID_2</v>
      </c>
      <c r="M325">
        <f ca="1">VLOOKUP(L325,'UTPM10 (bench)'!$L$1:$T$49,6,FALSE)</f>
        <v>2.3113031301212215</v>
      </c>
      <c r="N325">
        <f ca="1">VLOOKUP(L325,'UTPM10 (bench)'!$L$1:$T$49,7,FALSE)</f>
        <v>3.9333197780652966</v>
      </c>
      <c r="O325" t="b">
        <f t="shared" ca="1" si="23"/>
        <v>0</v>
      </c>
    </row>
    <row r="326" spans="1:16" hidden="1" x14ac:dyDescent="0.25">
      <c r="A326">
        <v>1</v>
      </c>
      <c r="B326" t="s">
        <v>4582</v>
      </c>
      <c r="C326" t="s">
        <v>4645</v>
      </c>
      <c r="D326" t="s">
        <v>4646</v>
      </c>
      <c r="E326" t="s">
        <v>37</v>
      </c>
      <c r="F326" t="s">
        <v>11</v>
      </c>
      <c r="G326" t="s">
        <v>1827</v>
      </c>
      <c r="H326">
        <v>63.7183359</v>
      </c>
      <c r="I326">
        <v>62.992810800000001</v>
      </c>
      <c r="J326" s="5">
        <f t="shared" si="20"/>
        <v>0.7255250999999987</v>
      </c>
      <c r="K326">
        <f t="shared" si="21"/>
        <v>1.1517585749642381</v>
      </c>
      <c r="L326" t="str">
        <f t="shared" si="22"/>
        <v>1+LTCUSD+sellTraderID_2</v>
      </c>
      <c r="M326">
        <f ca="1">VLOOKUP(L326,'UTPM10 (bench)'!$L$1:$T$49,6,FALSE)</f>
        <v>2.112288775475641</v>
      </c>
      <c r="N326">
        <f ca="1">VLOOKUP(L326,'UTPM10 (bench)'!$L$1:$T$49,7,FALSE)</f>
        <v>3.5839886934472442</v>
      </c>
      <c r="O326" t="b">
        <f t="shared" ca="1" si="23"/>
        <v>0</v>
      </c>
    </row>
    <row r="327" spans="1:16" hidden="1" x14ac:dyDescent="0.25">
      <c r="A327">
        <v>1</v>
      </c>
      <c r="B327" t="s">
        <v>4582</v>
      </c>
      <c r="C327" t="s">
        <v>4647</v>
      </c>
      <c r="D327" t="s">
        <v>4648</v>
      </c>
      <c r="E327" t="s">
        <v>37</v>
      </c>
      <c r="F327" t="s">
        <v>8</v>
      </c>
      <c r="G327" t="s">
        <v>1826</v>
      </c>
      <c r="H327">
        <v>64.5545209</v>
      </c>
      <c r="I327">
        <v>63.7183359</v>
      </c>
      <c r="J327" s="5">
        <f t="shared" si="20"/>
        <v>0.8361850000000004</v>
      </c>
      <c r="K327">
        <f t="shared" si="21"/>
        <v>1.312314560933159</v>
      </c>
      <c r="L327" t="str">
        <f t="shared" si="22"/>
        <v>1+LTCUSD+buyTraderID_2</v>
      </c>
      <c r="M327">
        <f ca="1">VLOOKUP(L327,'UTPM10 (bench)'!$L$1:$T$49,6,FALSE)</f>
        <v>2.3113031301212215</v>
      </c>
      <c r="N327">
        <f ca="1">VLOOKUP(L327,'UTPM10 (bench)'!$L$1:$T$49,7,FALSE)</f>
        <v>3.9333197780652966</v>
      </c>
      <c r="O327" t="b">
        <f t="shared" ca="1" si="23"/>
        <v>0</v>
      </c>
    </row>
    <row r="328" spans="1:16" hidden="1" x14ac:dyDescent="0.25">
      <c r="A328">
        <v>1</v>
      </c>
      <c r="B328" t="s">
        <v>4582</v>
      </c>
      <c r="C328" t="s">
        <v>4647</v>
      </c>
      <c r="D328" t="s">
        <v>4648</v>
      </c>
      <c r="E328" t="s">
        <v>37</v>
      </c>
      <c r="F328" t="s">
        <v>11</v>
      </c>
      <c r="G328" t="s">
        <v>1827</v>
      </c>
      <c r="H328">
        <v>64.5545209</v>
      </c>
      <c r="I328">
        <v>63.7183359</v>
      </c>
      <c r="J328" s="5">
        <f t="shared" si="20"/>
        <v>0.8361850000000004</v>
      </c>
      <c r="K328">
        <f t="shared" si="21"/>
        <v>1.312314560933159</v>
      </c>
      <c r="L328" t="str">
        <f t="shared" si="22"/>
        <v>1+LTCUSD+sellTraderID_2</v>
      </c>
      <c r="M328">
        <f ca="1">VLOOKUP(L328,'UTPM10 (bench)'!$L$1:$T$49,6,FALSE)</f>
        <v>2.112288775475641</v>
      </c>
      <c r="N328">
        <f ca="1">VLOOKUP(L328,'UTPM10 (bench)'!$L$1:$T$49,7,FALSE)</f>
        <v>3.5839886934472442</v>
      </c>
      <c r="O328" t="b">
        <f t="shared" ca="1" si="23"/>
        <v>0</v>
      </c>
    </row>
    <row r="329" spans="1:16" hidden="1" x14ac:dyDescent="0.25">
      <c r="A329">
        <v>1</v>
      </c>
      <c r="B329" t="s">
        <v>4582</v>
      </c>
      <c r="C329" t="s">
        <v>4649</v>
      </c>
      <c r="D329" t="s">
        <v>4650</v>
      </c>
      <c r="E329" t="s">
        <v>37</v>
      </c>
      <c r="F329" t="s">
        <v>7</v>
      </c>
      <c r="G329" t="s">
        <v>1826</v>
      </c>
      <c r="H329">
        <v>63.234674200000001</v>
      </c>
      <c r="I329">
        <v>64.5545209</v>
      </c>
      <c r="J329" s="5">
        <f t="shared" si="20"/>
        <v>1.3198466999999994</v>
      </c>
      <c r="K329">
        <f t="shared" si="21"/>
        <v>2.0445457290970297</v>
      </c>
      <c r="L329" t="str">
        <f t="shared" si="22"/>
        <v>1+LTCUSD+buyTraderID_1</v>
      </c>
      <c r="M329">
        <f ca="1">VLOOKUP(L329,'UTPM10 (bench)'!$L$1:$T$49,6,FALSE)</f>
        <v>2.0915465753515212</v>
      </c>
      <c r="N329">
        <f ca="1">VLOOKUP(L329,'UTPM10 (bench)'!$L$1:$T$49,7,FALSE)</f>
        <v>3.5286339252845957</v>
      </c>
      <c r="O329" t="b">
        <f t="shared" ca="1" si="23"/>
        <v>0</v>
      </c>
    </row>
    <row r="330" spans="1:16" hidden="1" x14ac:dyDescent="0.25">
      <c r="A330">
        <v>1</v>
      </c>
      <c r="B330" t="s">
        <v>4582</v>
      </c>
      <c r="C330" t="s">
        <v>4649</v>
      </c>
      <c r="D330" t="s">
        <v>4650</v>
      </c>
      <c r="E330" t="s">
        <v>37</v>
      </c>
      <c r="F330" t="s">
        <v>11</v>
      </c>
      <c r="G330" t="s">
        <v>1827</v>
      </c>
      <c r="H330">
        <v>63.234674200000001</v>
      </c>
      <c r="I330">
        <v>64.5545209</v>
      </c>
      <c r="J330" s="5">
        <f t="shared" si="20"/>
        <v>1.3198466999999994</v>
      </c>
      <c r="K330">
        <f t="shared" si="21"/>
        <v>2.0445457290970297</v>
      </c>
      <c r="L330" t="str">
        <f t="shared" si="22"/>
        <v>1+LTCUSD+sellTraderID_2</v>
      </c>
      <c r="M330">
        <f ca="1">VLOOKUP(L330,'UTPM10 (bench)'!$L$1:$T$49,6,FALSE)</f>
        <v>2.112288775475641</v>
      </c>
      <c r="N330">
        <f ca="1">VLOOKUP(L330,'UTPM10 (bench)'!$L$1:$T$49,7,FALSE)</f>
        <v>3.5839886934472442</v>
      </c>
      <c r="O330" t="b">
        <f t="shared" ca="1" si="23"/>
        <v>0</v>
      </c>
    </row>
    <row r="331" spans="1:16" hidden="1" x14ac:dyDescent="0.25">
      <c r="A331">
        <v>1</v>
      </c>
      <c r="B331" t="s">
        <v>4582</v>
      </c>
      <c r="C331" t="s">
        <v>4651</v>
      </c>
      <c r="D331" t="s">
        <v>4652</v>
      </c>
      <c r="E331" t="s">
        <v>37</v>
      </c>
      <c r="F331" t="s">
        <v>9</v>
      </c>
      <c r="G331" t="s">
        <v>1826</v>
      </c>
      <c r="H331">
        <v>64.643106700000004</v>
      </c>
      <c r="I331">
        <v>63.234674200000001</v>
      </c>
      <c r="J331" s="5">
        <f t="shared" si="20"/>
        <v>1.4084325000000035</v>
      </c>
      <c r="K331">
        <f t="shared" si="21"/>
        <v>2.2273104397523782</v>
      </c>
      <c r="L331" t="str">
        <f t="shared" si="22"/>
        <v>1+LTCUSD+buyTraderID_3</v>
      </c>
      <c r="M331">
        <f ca="1">VLOOKUP(L331,'UTPM10 (bench)'!$L$1:$T$49,6,FALSE)</f>
        <v>1.8159719007955539</v>
      </c>
      <c r="N331">
        <f ca="1">VLOOKUP(L331,'UTPM10 (bench)'!$L$1:$T$49,7,FALSE)</f>
        <v>3.0331278630708001</v>
      </c>
      <c r="O331" t="b">
        <f t="shared" ca="1" si="23"/>
        <v>0</v>
      </c>
    </row>
    <row r="332" spans="1:16" hidden="1" x14ac:dyDescent="0.25">
      <c r="A332">
        <v>1</v>
      </c>
      <c r="B332" t="s">
        <v>4582</v>
      </c>
      <c r="C332" t="s">
        <v>4651</v>
      </c>
      <c r="D332" t="s">
        <v>4652</v>
      </c>
      <c r="E332" t="s">
        <v>37</v>
      </c>
      <c r="F332" t="s">
        <v>10</v>
      </c>
      <c r="G332" t="s">
        <v>1827</v>
      </c>
      <c r="H332">
        <v>64.643106700000004</v>
      </c>
      <c r="I332">
        <v>63.234674200000001</v>
      </c>
      <c r="J332" s="5">
        <f t="shared" si="20"/>
        <v>1.4084325000000035</v>
      </c>
      <c r="K332">
        <f t="shared" si="21"/>
        <v>2.2273104397523782</v>
      </c>
      <c r="L332" t="str">
        <f t="shared" si="22"/>
        <v>1+LTCUSD+sellTraderID_1</v>
      </c>
      <c r="M332">
        <f ca="1">VLOOKUP(L332,'UTPM10 (bench)'!$L$1:$T$49,6,FALSE)</f>
        <v>1.9599169564214622</v>
      </c>
      <c r="N332">
        <f ca="1">VLOOKUP(L332,'UTPM10 (bench)'!$L$1:$T$49,7,FALSE)</f>
        <v>3.2925788326361181</v>
      </c>
      <c r="O332" t="b">
        <f t="shared" ca="1" si="23"/>
        <v>0</v>
      </c>
    </row>
    <row r="333" spans="1:16" hidden="1" x14ac:dyDescent="0.25">
      <c r="A333">
        <v>1</v>
      </c>
      <c r="B333" t="s">
        <v>4582</v>
      </c>
      <c r="C333" t="s">
        <v>4653</v>
      </c>
      <c r="D333" t="s">
        <v>4654</v>
      </c>
      <c r="E333" t="s">
        <v>37</v>
      </c>
      <c r="F333" t="s">
        <v>9</v>
      </c>
      <c r="G333" t="s">
        <v>1826</v>
      </c>
      <c r="H333">
        <v>64.573093099999994</v>
      </c>
      <c r="I333">
        <v>64.643106700000004</v>
      </c>
      <c r="J333" s="5">
        <f t="shared" si="20"/>
        <v>7.0013600000010001E-2</v>
      </c>
      <c r="K333">
        <f t="shared" si="21"/>
        <v>0.10830791336334396</v>
      </c>
      <c r="L333" t="str">
        <f t="shared" si="22"/>
        <v>1+LTCUSD+buyTraderID_3</v>
      </c>
      <c r="M333">
        <f ca="1">VLOOKUP(L333,'UTPM10 (bench)'!$L$1:$T$49,6,FALSE)</f>
        <v>1.8159719007955539</v>
      </c>
      <c r="N333">
        <f ca="1">VLOOKUP(L333,'UTPM10 (bench)'!$L$1:$T$49,7,FALSE)</f>
        <v>3.0331278630708001</v>
      </c>
      <c r="O333" t="b">
        <f t="shared" ca="1" si="23"/>
        <v>0</v>
      </c>
    </row>
    <row r="334" spans="1:16" hidden="1" x14ac:dyDescent="0.25">
      <c r="A334">
        <v>1</v>
      </c>
      <c r="B334" t="s">
        <v>4582</v>
      </c>
      <c r="C334" t="s">
        <v>4653</v>
      </c>
      <c r="D334" t="s">
        <v>4654</v>
      </c>
      <c r="E334" t="s">
        <v>37</v>
      </c>
      <c r="F334" t="s">
        <v>11</v>
      </c>
      <c r="G334" t="s">
        <v>1827</v>
      </c>
      <c r="H334">
        <v>64.573093099999994</v>
      </c>
      <c r="I334">
        <v>64.643106700000004</v>
      </c>
      <c r="J334" s="5">
        <f t="shared" si="20"/>
        <v>7.0013600000010001E-2</v>
      </c>
      <c r="K334">
        <f t="shared" si="21"/>
        <v>0.10830791336334396</v>
      </c>
      <c r="L334" t="str">
        <f t="shared" si="22"/>
        <v>1+LTCUSD+sellTraderID_2</v>
      </c>
      <c r="M334">
        <f ca="1">VLOOKUP(L334,'UTPM10 (bench)'!$L$1:$T$49,6,FALSE)</f>
        <v>2.112288775475641</v>
      </c>
      <c r="N334">
        <f ca="1">VLOOKUP(L334,'UTPM10 (bench)'!$L$1:$T$49,7,FALSE)</f>
        <v>3.5839886934472442</v>
      </c>
      <c r="O334" t="b">
        <f t="shared" ca="1" si="23"/>
        <v>0</v>
      </c>
    </row>
    <row r="335" spans="1:16" x14ac:dyDescent="0.25">
      <c r="A335">
        <v>1</v>
      </c>
      <c r="B335" t="s">
        <v>4582</v>
      </c>
      <c r="C335" t="s">
        <v>4655</v>
      </c>
      <c r="D335" t="s">
        <v>4656</v>
      </c>
      <c r="E335" t="s">
        <v>37</v>
      </c>
      <c r="F335" t="s">
        <v>7</v>
      </c>
      <c r="G335" t="s">
        <v>1826</v>
      </c>
      <c r="H335">
        <v>62.064551700000003</v>
      </c>
      <c r="I335">
        <v>64.573093099999994</v>
      </c>
      <c r="J335" s="5">
        <f t="shared" si="20"/>
        <v>2.5085413999999915</v>
      </c>
      <c r="K335">
        <f t="shared" si="21"/>
        <v>3.8848091048003268</v>
      </c>
      <c r="L335" t="str">
        <f t="shared" si="22"/>
        <v>1+LTCUSD+buyTraderID_1</v>
      </c>
      <c r="M335">
        <f ca="1">VLOOKUP(L335,'UTPM10 (bench)'!$L$1:$T$49,6,FALSE)</f>
        <v>2.0915465753515212</v>
      </c>
      <c r="N335">
        <f ca="1">VLOOKUP(L335,'UTPM10 (bench)'!$L$1:$T$49,7,FALSE)</f>
        <v>3.5286339252845957</v>
      </c>
      <c r="O335" t="b">
        <f t="shared" ca="1" si="23"/>
        <v>1</v>
      </c>
      <c r="P335" t="s">
        <v>4882</v>
      </c>
    </row>
    <row r="336" spans="1:16" x14ac:dyDescent="0.25">
      <c r="A336">
        <v>1</v>
      </c>
      <c r="B336" t="s">
        <v>4582</v>
      </c>
      <c r="C336" t="s">
        <v>4655</v>
      </c>
      <c r="D336" t="s">
        <v>4656</v>
      </c>
      <c r="E336" t="s">
        <v>37</v>
      </c>
      <c r="F336" t="s">
        <v>10</v>
      </c>
      <c r="G336" t="s">
        <v>1827</v>
      </c>
      <c r="H336">
        <v>62.064551700000003</v>
      </c>
      <c r="I336">
        <v>64.573093099999994</v>
      </c>
      <c r="J336" s="5">
        <f t="shared" si="20"/>
        <v>2.5085413999999915</v>
      </c>
      <c r="K336">
        <f t="shared" si="21"/>
        <v>3.8848091048003268</v>
      </c>
      <c r="L336" t="str">
        <f t="shared" si="22"/>
        <v>1+LTCUSD+sellTraderID_1</v>
      </c>
      <c r="M336">
        <f ca="1">VLOOKUP(L336,'UTPM10 (bench)'!$L$1:$T$49,6,FALSE)</f>
        <v>1.9599169564214622</v>
      </c>
      <c r="N336">
        <f ca="1">VLOOKUP(L336,'UTPM10 (bench)'!$L$1:$T$49,7,FALSE)</f>
        <v>3.2925788326361181</v>
      </c>
      <c r="O336" t="b">
        <f t="shared" ca="1" si="23"/>
        <v>1</v>
      </c>
      <c r="P336" t="s">
        <v>4881</v>
      </c>
    </row>
    <row r="337" spans="1:16" x14ac:dyDescent="0.25">
      <c r="A337">
        <v>1</v>
      </c>
      <c r="B337" t="s">
        <v>4582</v>
      </c>
      <c r="C337" t="s">
        <v>4657</v>
      </c>
      <c r="D337" t="s">
        <v>4658</v>
      </c>
      <c r="E337" t="s">
        <v>37</v>
      </c>
      <c r="F337" t="s">
        <v>12</v>
      </c>
      <c r="G337" t="s">
        <v>1827</v>
      </c>
      <c r="H337">
        <v>64.368911299999994</v>
      </c>
      <c r="I337">
        <v>62.064551700000003</v>
      </c>
      <c r="J337" s="5">
        <f t="shared" si="20"/>
        <v>2.3043595999999908</v>
      </c>
      <c r="K337">
        <f t="shared" si="21"/>
        <v>3.7128433814176582</v>
      </c>
      <c r="L337" t="str">
        <f t="shared" si="22"/>
        <v>1+LTCUSD+sellTraderID_3</v>
      </c>
      <c r="M337">
        <f ca="1">VLOOKUP(L337,'UTPM10 (bench)'!$L$1:$T$49,6,FALSE)</f>
        <v>2.0532523413014401</v>
      </c>
      <c r="N337">
        <f ca="1">VLOOKUP(L337,'UTPM10 (bench)'!$L$1:$T$49,7,FALSE)</f>
        <v>3.4470311623978382</v>
      </c>
      <c r="O337" t="b">
        <f t="shared" ca="1" si="23"/>
        <v>1</v>
      </c>
      <c r="P337" t="s">
        <v>4881</v>
      </c>
    </row>
    <row r="338" spans="1:16" hidden="1" x14ac:dyDescent="0.25">
      <c r="A338">
        <v>1</v>
      </c>
      <c r="B338" t="s">
        <v>4582</v>
      </c>
      <c r="C338" t="s">
        <v>4659</v>
      </c>
      <c r="D338" t="s">
        <v>4660</v>
      </c>
      <c r="E338" t="s">
        <v>37</v>
      </c>
      <c r="F338" t="s">
        <v>9</v>
      </c>
      <c r="G338" t="s">
        <v>1826</v>
      </c>
      <c r="H338">
        <v>63.534633399999997</v>
      </c>
      <c r="I338">
        <v>62.064551700000003</v>
      </c>
      <c r="J338" s="5">
        <f t="shared" si="20"/>
        <v>1.4700816999999944</v>
      </c>
      <c r="K338">
        <f t="shared" si="21"/>
        <v>2.368633398184997</v>
      </c>
      <c r="L338" t="str">
        <f t="shared" si="22"/>
        <v>1+LTCUSD+buyTraderID_3</v>
      </c>
      <c r="M338">
        <f ca="1">VLOOKUP(L338,'UTPM10 (bench)'!$L$1:$T$49,6,FALSE)</f>
        <v>1.8159719007955539</v>
      </c>
      <c r="N338">
        <f ca="1">VLOOKUP(L338,'UTPM10 (bench)'!$L$1:$T$49,7,FALSE)</f>
        <v>3.0331278630708001</v>
      </c>
      <c r="O338" t="b">
        <f t="shared" ca="1" si="23"/>
        <v>0</v>
      </c>
    </row>
    <row r="339" spans="1:16" hidden="1" x14ac:dyDescent="0.25">
      <c r="A339">
        <v>1</v>
      </c>
      <c r="B339" t="s">
        <v>4582</v>
      </c>
      <c r="C339" t="s">
        <v>4659</v>
      </c>
      <c r="D339" t="s">
        <v>4660</v>
      </c>
      <c r="E339" t="s">
        <v>37</v>
      </c>
      <c r="F339" t="s">
        <v>10</v>
      </c>
      <c r="G339" t="s">
        <v>1827</v>
      </c>
      <c r="H339">
        <v>63.534633399999997</v>
      </c>
      <c r="I339">
        <v>64.368911299999994</v>
      </c>
      <c r="J339" s="5">
        <f t="shared" si="20"/>
        <v>0.83427789999999646</v>
      </c>
      <c r="K339">
        <f t="shared" si="21"/>
        <v>1.2960882561951867</v>
      </c>
      <c r="L339" t="str">
        <f t="shared" si="22"/>
        <v>1+LTCUSD+sellTraderID_1</v>
      </c>
      <c r="M339">
        <f ca="1">VLOOKUP(L339,'UTPM10 (bench)'!$L$1:$T$49,6,FALSE)</f>
        <v>1.9599169564214622</v>
      </c>
      <c r="N339">
        <f ca="1">VLOOKUP(L339,'UTPM10 (bench)'!$L$1:$T$49,7,FALSE)</f>
        <v>3.2925788326361181</v>
      </c>
      <c r="O339" t="b">
        <f t="shared" ca="1" si="23"/>
        <v>0</v>
      </c>
    </row>
    <row r="340" spans="1:16" hidden="1" x14ac:dyDescent="0.25">
      <c r="A340">
        <v>1</v>
      </c>
      <c r="B340" t="s">
        <v>4582</v>
      </c>
      <c r="C340" t="s">
        <v>4661</v>
      </c>
      <c r="D340" t="s">
        <v>4662</v>
      </c>
      <c r="E340" t="s">
        <v>37</v>
      </c>
      <c r="F340" t="s">
        <v>9</v>
      </c>
      <c r="G340" t="s">
        <v>1826</v>
      </c>
      <c r="H340">
        <v>61.881792500000003</v>
      </c>
      <c r="I340">
        <v>63.353605100000003</v>
      </c>
      <c r="J340" s="5">
        <f t="shared" si="20"/>
        <v>1.4718125999999998</v>
      </c>
      <c r="K340">
        <f t="shared" si="21"/>
        <v>2.3231710297730155</v>
      </c>
      <c r="L340" t="str">
        <f t="shared" si="22"/>
        <v>1+LTCUSD+buyTraderID_3</v>
      </c>
      <c r="M340">
        <f ca="1">VLOOKUP(L340,'UTPM10 (bench)'!$L$1:$T$49,6,FALSE)</f>
        <v>1.8159719007955539</v>
      </c>
      <c r="N340">
        <f ca="1">VLOOKUP(L340,'UTPM10 (bench)'!$L$1:$T$49,7,FALSE)</f>
        <v>3.0331278630708001</v>
      </c>
      <c r="O340" t="b">
        <f t="shared" ca="1" si="23"/>
        <v>0</v>
      </c>
    </row>
    <row r="341" spans="1:16" hidden="1" x14ac:dyDescent="0.25">
      <c r="A341">
        <v>1</v>
      </c>
      <c r="B341" t="s">
        <v>4582</v>
      </c>
      <c r="C341" t="s">
        <v>4661</v>
      </c>
      <c r="D341" t="s">
        <v>4662</v>
      </c>
      <c r="E341" t="s">
        <v>37</v>
      </c>
      <c r="F341" t="s">
        <v>11</v>
      </c>
      <c r="G341" t="s">
        <v>1827</v>
      </c>
      <c r="H341">
        <v>61.881792500000003</v>
      </c>
      <c r="I341">
        <v>63.353605100000003</v>
      </c>
      <c r="J341" s="5">
        <f t="shared" si="20"/>
        <v>1.4718125999999998</v>
      </c>
      <c r="K341">
        <f t="shared" si="21"/>
        <v>2.3231710297730155</v>
      </c>
      <c r="L341" t="str">
        <f t="shared" si="22"/>
        <v>1+LTCUSD+sellTraderID_2</v>
      </c>
      <c r="M341">
        <f ca="1">VLOOKUP(L341,'UTPM10 (bench)'!$L$1:$T$49,6,FALSE)</f>
        <v>2.112288775475641</v>
      </c>
      <c r="N341">
        <f ca="1">VLOOKUP(L341,'UTPM10 (bench)'!$L$1:$T$49,7,FALSE)</f>
        <v>3.5839886934472442</v>
      </c>
      <c r="O341" t="b">
        <f t="shared" ca="1" si="23"/>
        <v>0</v>
      </c>
    </row>
    <row r="342" spans="1:16" hidden="1" x14ac:dyDescent="0.25">
      <c r="A342">
        <v>1</v>
      </c>
      <c r="B342" t="s">
        <v>4582</v>
      </c>
      <c r="C342" t="s">
        <v>4663</v>
      </c>
      <c r="D342" t="s">
        <v>4664</v>
      </c>
      <c r="E342" t="s">
        <v>37</v>
      </c>
      <c r="F342" t="s">
        <v>7</v>
      </c>
      <c r="G342" t="s">
        <v>1826</v>
      </c>
      <c r="H342">
        <v>63.288081200000001</v>
      </c>
      <c r="I342">
        <v>61.881792500000003</v>
      </c>
      <c r="J342" s="5">
        <f t="shared" si="20"/>
        <v>1.4062886999999975</v>
      </c>
      <c r="K342">
        <f t="shared" si="21"/>
        <v>2.2725403437529663</v>
      </c>
      <c r="L342" t="str">
        <f t="shared" si="22"/>
        <v>1+LTCUSD+buyTraderID_1</v>
      </c>
      <c r="M342">
        <f ca="1">VLOOKUP(L342,'UTPM10 (bench)'!$L$1:$T$49,6,FALSE)</f>
        <v>2.0915465753515212</v>
      </c>
      <c r="N342">
        <f ca="1">VLOOKUP(L342,'UTPM10 (bench)'!$L$1:$T$49,7,FALSE)</f>
        <v>3.5286339252845957</v>
      </c>
      <c r="O342" t="b">
        <f t="shared" ca="1" si="23"/>
        <v>0</v>
      </c>
    </row>
    <row r="343" spans="1:16" hidden="1" x14ac:dyDescent="0.25">
      <c r="A343">
        <v>1</v>
      </c>
      <c r="B343" t="s">
        <v>4582</v>
      </c>
      <c r="C343" t="s">
        <v>4663</v>
      </c>
      <c r="D343" t="s">
        <v>4664</v>
      </c>
      <c r="E343" t="s">
        <v>37</v>
      </c>
      <c r="F343" t="s">
        <v>11</v>
      </c>
      <c r="G343" t="s">
        <v>1827</v>
      </c>
      <c r="H343">
        <v>63.288081200000001</v>
      </c>
      <c r="I343">
        <v>61.881792500000003</v>
      </c>
      <c r="J343" s="5">
        <f t="shared" si="20"/>
        <v>1.4062886999999975</v>
      </c>
      <c r="K343">
        <f t="shared" si="21"/>
        <v>2.2725403437529663</v>
      </c>
      <c r="L343" t="str">
        <f t="shared" si="22"/>
        <v>1+LTCUSD+sellTraderID_2</v>
      </c>
      <c r="M343">
        <f ca="1">VLOOKUP(L343,'UTPM10 (bench)'!$L$1:$T$49,6,FALSE)</f>
        <v>2.112288775475641</v>
      </c>
      <c r="N343">
        <f ca="1">VLOOKUP(L343,'UTPM10 (bench)'!$L$1:$T$49,7,FALSE)</f>
        <v>3.5839886934472442</v>
      </c>
      <c r="O343" t="b">
        <f t="shared" ca="1" si="23"/>
        <v>0</v>
      </c>
    </row>
    <row r="344" spans="1:16" hidden="1" x14ac:dyDescent="0.25">
      <c r="A344">
        <v>1</v>
      </c>
      <c r="B344" t="s">
        <v>4582</v>
      </c>
      <c r="C344" t="s">
        <v>4665</v>
      </c>
      <c r="D344" t="s">
        <v>4666</v>
      </c>
      <c r="E344" t="s">
        <v>37</v>
      </c>
      <c r="F344" t="s">
        <v>7</v>
      </c>
      <c r="G344" t="s">
        <v>1826</v>
      </c>
      <c r="H344">
        <v>64.799408900000003</v>
      </c>
      <c r="I344">
        <v>63.288081200000001</v>
      </c>
      <c r="J344" s="5">
        <f t="shared" si="20"/>
        <v>1.5113277000000025</v>
      </c>
      <c r="K344">
        <f t="shared" si="21"/>
        <v>2.3880131477267832</v>
      </c>
      <c r="L344" t="str">
        <f t="shared" si="22"/>
        <v>1+LTCUSD+buyTraderID_1</v>
      </c>
      <c r="M344">
        <f ca="1">VLOOKUP(L344,'UTPM10 (bench)'!$L$1:$T$49,6,FALSE)</f>
        <v>2.0915465753515212</v>
      </c>
      <c r="N344">
        <f ca="1">VLOOKUP(L344,'UTPM10 (bench)'!$L$1:$T$49,7,FALSE)</f>
        <v>3.5286339252845957</v>
      </c>
      <c r="O344" t="b">
        <f t="shared" ca="1" si="23"/>
        <v>0</v>
      </c>
    </row>
    <row r="345" spans="1:16" hidden="1" x14ac:dyDescent="0.25">
      <c r="A345">
        <v>1</v>
      </c>
      <c r="B345" t="s">
        <v>4582</v>
      </c>
      <c r="C345" t="s">
        <v>4665</v>
      </c>
      <c r="D345" t="s">
        <v>4666</v>
      </c>
      <c r="E345" t="s">
        <v>37</v>
      </c>
      <c r="F345" t="s">
        <v>11</v>
      </c>
      <c r="G345" t="s">
        <v>1827</v>
      </c>
      <c r="H345">
        <v>64.799408900000003</v>
      </c>
      <c r="I345">
        <v>63.288081200000001</v>
      </c>
      <c r="J345" s="5">
        <f t="shared" si="20"/>
        <v>1.5113277000000025</v>
      </c>
      <c r="K345">
        <f t="shared" si="21"/>
        <v>2.3880131477267832</v>
      </c>
      <c r="L345" t="str">
        <f t="shared" si="22"/>
        <v>1+LTCUSD+sellTraderID_2</v>
      </c>
      <c r="M345">
        <f ca="1">VLOOKUP(L345,'UTPM10 (bench)'!$L$1:$T$49,6,FALSE)</f>
        <v>2.112288775475641</v>
      </c>
      <c r="N345">
        <f ca="1">VLOOKUP(L345,'UTPM10 (bench)'!$L$1:$T$49,7,FALSE)</f>
        <v>3.5839886934472442</v>
      </c>
      <c r="O345" t="b">
        <f t="shared" ca="1" si="23"/>
        <v>0</v>
      </c>
    </row>
    <row r="346" spans="1:16" hidden="1" x14ac:dyDescent="0.25">
      <c r="A346">
        <v>1</v>
      </c>
      <c r="B346" t="s">
        <v>4582</v>
      </c>
      <c r="C346" t="s">
        <v>4667</v>
      </c>
      <c r="D346" t="s">
        <v>4668</v>
      </c>
      <c r="E346" t="s">
        <v>37</v>
      </c>
      <c r="F346" t="s">
        <v>8</v>
      </c>
      <c r="G346" t="s">
        <v>1826</v>
      </c>
      <c r="H346">
        <v>63.181181000000002</v>
      </c>
      <c r="I346">
        <v>64.799408900000003</v>
      </c>
      <c r="J346" s="5">
        <f t="shared" si="20"/>
        <v>1.6182279000000008</v>
      </c>
      <c r="K346">
        <f t="shared" si="21"/>
        <v>2.4972880578236274</v>
      </c>
      <c r="L346" t="str">
        <f t="shared" si="22"/>
        <v>1+LTCUSD+buyTraderID_2</v>
      </c>
      <c r="M346">
        <f ca="1">VLOOKUP(L346,'UTPM10 (bench)'!$L$1:$T$49,6,FALSE)</f>
        <v>2.3113031301212215</v>
      </c>
      <c r="N346">
        <f ca="1">VLOOKUP(L346,'UTPM10 (bench)'!$L$1:$T$49,7,FALSE)</f>
        <v>3.9333197780652966</v>
      </c>
      <c r="O346" t="b">
        <f t="shared" ca="1" si="23"/>
        <v>0</v>
      </c>
    </row>
    <row r="347" spans="1:16" hidden="1" x14ac:dyDescent="0.25">
      <c r="A347">
        <v>1</v>
      </c>
      <c r="B347" t="s">
        <v>4582</v>
      </c>
      <c r="C347" t="s">
        <v>4667</v>
      </c>
      <c r="D347" t="s">
        <v>4668</v>
      </c>
      <c r="E347" t="s">
        <v>37</v>
      </c>
      <c r="F347" t="s">
        <v>11</v>
      </c>
      <c r="G347" t="s">
        <v>1827</v>
      </c>
      <c r="H347">
        <v>63.181181000000002</v>
      </c>
      <c r="I347">
        <v>64.799408900000003</v>
      </c>
      <c r="J347" s="5">
        <f t="shared" si="20"/>
        <v>1.6182279000000008</v>
      </c>
      <c r="K347">
        <f t="shared" si="21"/>
        <v>2.4972880578236274</v>
      </c>
      <c r="L347" t="str">
        <f t="shared" si="22"/>
        <v>1+LTCUSD+sellTraderID_2</v>
      </c>
      <c r="M347">
        <f ca="1">VLOOKUP(L347,'UTPM10 (bench)'!$L$1:$T$49,6,FALSE)</f>
        <v>2.112288775475641</v>
      </c>
      <c r="N347">
        <f ca="1">VLOOKUP(L347,'UTPM10 (bench)'!$L$1:$T$49,7,FALSE)</f>
        <v>3.5839886934472442</v>
      </c>
      <c r="O347" t="b">
        <f t="shared" ca="1" si="23"/>
        <v>0</v>
      </c>
    </row>
    <row r="348" spans="1:16" hidden="1" x14ac:dyDescent="0.25">
      <c r="A348">
        <v>1</v>
      </c>
      <c r="B348" t="s">
        <v>4582</v>
      </c>
      <c r="C348" t="s">
        <v>4669</v>
      </c>
      <c r="D348" t="s">
        <v>4670</v>
      </c>
      <c r="E348" t="s">
        <v>37</v>
      </c>
      <c r="F348" t="s">
        <v>9</v>
      </c>
      <c r="G348" t="s">
        <v>1826</v>
      </c>
      <c r="H348">
        <v>64.158762800000005</v>
      </c>
      <c r="I348">
        <v>63.181181000000002</v>
      </c>
      <c r="J348" s="5">
        <f t="shared" si="20"/>
        <v>0.97758180000000294</v>
      </c>
      <c r="K348">
        <f t="shared" si="21"/>
        <v>1.5472673738086709</v>
      </c>
      <c r="L348" t="str">
        <f t="shared" si="22"/>
        <v>1+LTCUSD+buyTraderID_3</v>
      </c>
      <c r="M348">
        <f ca="1">VLOOKUP(L348,'UTPM10 (bench)'!$L$1:$T$49,6,FALSE)</f>
        <v>1.8159719007955539</v>
      </c>
      <c r="N348">
        <f ca="1">VLOOKUP(L348,'UTPM10 (bench)'!$L$1:$T$49,7,FALSE)</f>
        <v>3.0331278630708001</v>
      </c>
      <c r="O348" t="b">
        <f t="shared" ca="1" si="23"/>
        <v>0</v>
      </c>
    </row>
    <row r="349" spans="1:16" hidden="1" x14ac:dyDescent="0.25">
      <c r="A349">
        <v>1</v>
      </c>
      <c r="B349" t="s">
        <v>4582</v>
      </c>
      <c r="C349" t="s">
        <v>4669</v>
      </c>
      <c r="D349" t="s">
        <v>4670</v>
      </c>
      <c r="E349" t="s">
        <v>37</v>
      </c>
      <c r="F349" t="s">
        <v>11</v>
      </c>
      <c r="G349" t="s">
        <v>1827</v>
      </c>
      <c r="H349">
        <v>64.158762800000005</v>
      </c>
      <c r="I349">
        <v>63.181181000000002</v>
      </c>
      <c r="J349" s="5">
        <f t="shared" si="20"/>
        <v>0.97758180000000294</v>
      </c>
      <c r="K349">
        <f t="shared" si="21"/>
        <v>1.5472673738086709</v>
      </c>
      <c r="L349" t="str">
        <f t="shared" si="22"/>
        <v>1+LTCUSD+sellTraderID_2</v>
      </c>
      <c r="M349">
        <f ca="1">VLOOKUP(L349,'UTPM10 (bench)'!$L$1:$T$49,6,FALSE)</f>
        <v>2.112288775475641</v>
      </c>
      <c r="N349">
        <f ca="1">VLOOKUP(L349,'UTPM10 (bench)'!$L$1:$T$49,7,FALSE)</f>
        <v>3.5839886934472442</v>
      </c>
      <c r="O349" t="b">
        <f t="shared" ca="1" si="23"/>
        <v>0</v>
      </c>
    </row>
    <row r="350" spans="1:16" hidden="1" x14ac:dyDescent="0.25">
      <c r="A350">
        <v>1</v>
      </c>
      <c r="B350" t="s">
        <v>4582</v>
      </c>
      <c r="C350" t="s">
        <v>4671</v>
      </c>
      <c r="D350" t="s">
        <v>4672</v>
      </c>
      <c r="E350" t="s">
        <v>37</v>
      </c>
      <c r="F350" t="s">
        <v>7</v>
      </c>
      <c r="G350" t="s">
        <v>1826</v>
      </c>
      <c r="H350">
        <v>64.265249100000005</v>
      </c>
      <c r="I350">
        <v>64.158762800000005</v>
      </c>
      <c r="J350" s="5">
        <f t="shared" si="20"/>
        <v>0.10648630000000026</v>
      </c>
      <c r="K350">
        <f t="shared" si="21"/>
        <v>0.16597311941931686</v>
      </c>
      <c r="L350" t="str">
        <f t="shared" si="22"/>
        <v>1+LTCUSD+buyTraderID_1</v>
      </c>
      <c r="M350">
        <f ca="1">VLOOKUP(L350,'UTPM10 (bench)'!$L$1:$T$49,6,FALSE)</f>
        <v>2.0915465753515212</v>
      </c>
      <c r="N350">
        <f ca="1">VLOOKUP(L350,'UTPM10 (bench)'!$L$1:$T$49,7,FALSE)</f>
        <v>3.5286339252845957</v>
      </c>
      <c r="O350" t="b">
        <f t="shared" ca="1" si="23"/>
        <v>0</v>
      </c>
    </row>
    <row r="351" spans="1:16" hidden="1" x14ac:dyDescent="0.25">
      <c r="A351">
        <v>2</v>
      </c>
      <c r="B351" t="s">
        <v>4582</v>
      </c>
      <c r="C351" t="s">
        <v>4673</v>
      </c>
      <c r="D351" t="s">
        <v>4674</v>
      </c>
      <c r="E351" t="s">
        <v>37</v>
      </c>
      <c r="F351" t="s">
        <v>7</v>
      </c>
      <c r="G351" t="s">
        <v>1826</v>
      </c>
      <c r="H351">
        <v>63.491838000000001</v>
      </c>
      <c r="I351">
        <v>64.265249100000005</v>
      </c>
      <c r="J351" s="5">
        <f t="shared" si="20"/>
        <v>0.77341110000000413</v>
      </c>
      <c r="K351">
        <f t="shared" si="21"/>
        <v>1.2034670538606906</v>
      </c>
      <c r="L351" t="str">
        <f t="shared" si="22"/>
        <v>2+LTCUSD+buyTraderID_1</v>
      </c>
      <c r="M351">
        <f ca="1">VLOOKUP(L351,'UTPM10 (bench)'!$L$1:$T$49,6,FALSE)</f>
        <v>2.2663442095458879</v>
      </c>
      <c r="N351">
        <f ca="1">VLOOKUP(L351,'UTPM10 (bench)'!$L$1:$T$49,7,FALSE)</f>
        <v>3.885965704087111</v>
      </c>
      <c r="O351" t="b">
        <f t="shared" ca="1" si="23"/>
        <v>0</v>
      </c>
    </row>
    <row r="352" spans="1:16" hidden="1" x14ac:dyDescent="0.25">
      <c r="A352">
        <v>2</v>
      </c>
      <c r="B352" t="s">
        <v>4582</v>
      </c>
      <c r="C352" t="s">
        <v>4673</v>
      </c>
      <c r="D352" t="s">
        <v>4674</v>
      </c>
      <c r="E352" t="s">
        <v>37</v>
      </c>
      <c r="F352" t="s">
        <v>12</v>
      </c>
      <c r="G352" t="s">
        <v>1827</v>
      </c>
      <c r="H352">
        <v>63.491838000000001</v>
      </c>
      <c r="I352">
        <v>64.158762800000005</v>
      </c>
      <c r="J352" s="5">
        <f t="shared" si="20"/>
        <v>0.66692480000000387</v>
      </c>
      <c r="K352">
        <f t="shared" si="21"/>
        <v>1.0394913662518501</v>
      </c>
      <c r="L352" t="str">
        <f t="shared" si="22"/>
        <v>2+LTCUSD+sellTraderID_3</v>
      </c>
      <c r="M352">
        <f ca="1">VLOOKUP(L352,'UTPM10 (bench)'!$L$1:$T$49,6,FALSE)</f>
        <v>2.2764722325220821</v>
      </c>
      <c r="N352">
        <f ca="1">VLOOKUP(L352,'UTPM10 (bench)'!$L$1:$T$49,7,FALSE)</f>
        <v>3.9268342344978242</v>
      </c>
      <c r="O352" t="b">
        <f t="shared" ca="1" si="23"/>
        <v>0</v>
      </c>
    </row>
    <row r="353" spans="1:15" hidden="1" x14ac:dyDescent="0.25">
      <c r="A353">
        <v>2</v>
      </c>
      <c r="B353" t="s">
        <v>4582</v>
      </c>
      <c r="C353" t="s">
        <v>4675</v>
      </c>
      <c r="D353" t="s">
        <v>4676</v>
      </c>
      <c r="E353" t="s">
        <v>37</v>
      </c>
      <c r="F353" t="s">
        <v>7</v>
      </c>
      <c r="G353" t="s">
        <v>1826</v>
      </c>
      <c r="H353">
        <v>63.542783700000001</v>
      </c>
      <c r="I353">
        <v>63.491838000000001</v>
      </c>
      <c r="J353" s="5">
        <f t="shared" si="20"/>
        <v>5.0945699999999761E-2</v>
      </c>
      <c r="K353">
        <f t="shared" si="21"/>
        <v>8.0239762471516041E-2</v>
      </c>
      <c r="L353" t="str">
        <f t="shared" si="22"/>
        <v>2+LTCUSD+buyTraderID_1</v>
      </c>
      <c r="M353">
        <f ca="1">VLOOKUP(L353,'UTPM10 (bench)'!$L$1:$T$49,6,FALSE)</f>
        <v>2.2663442095458879</v>
      </c>
      <c r="N353">
        <f ca="1">VLOOKUP(L353,'UTPM10 (bench)'!$L$1:$T$49,7,FALSE)</f>
        <v>3.885965704087111</v>
      </c>
      <c r="O353" t="b">
        <f t="shared" ca="1" si="23"/>
        <v>0</v>
      </c>
    </row>
    <row r="354" spans="1:15" hidden="1" x14ac:dyDescent="0.25">
      <c r="A354">
        <v>2</v>
      </c>
      <c r="B354" t="s">
        <v>4582</v>
      </c>
      <c r="C354" t="s">
        <v>4675</v>
      </c>
      <c r="D354" t="s">
        <v>4676</v>
      </c>
      <c r="E354" t="s">
        <v>37</v>
      </c>
      <c r="F354" t="s">
        <v>12</v>
      </c>
      <c r="G354" t="s">
        <v>1827</v>
      </c>
      <c r="H354">
        <v>63.542783700000001</v>
      </c>
      <c r="I354">
        <v>63.491838000000001</v>
      </c>
      <c r="J354" s="5">
        <f t="shared" si="20"/>
        <v>5.0945699999999761E-2</v>
      </c>
      <c r="K354">
        <f t="shared" si="21"/>
        <v>8.0239762471516041E-2</v>
      </c>
      <c r="L354" t="str">
        <f t="shared" si="22"/>
        <v>2+LTCUSD+sellTraderID_3</v>
      </c>
      <c r="M354">
        <f ca="1">VLOOKUP(L354,'UTPM10 (bench)'!$L$1:$T$49,6,FALSE)</f>
        <v>2.2764722325220821</v>
      </c>
      <c r="N354">
        <f ca="1">VLOOKUP(L354,'UTPM10 (bench)'!$L$1:$T$49,7,FALSE)</f>
        <v>3.9268342344978242</v>
      </c>
      <c r="O354" t="b">
        <f t="shared" ca="1" si="23"/>
        <v>0</v>
      </c>
    </row>
    <row r="355" spans="1:15" hidden="1" x14ac:dyDescent="0.25">
      <c r="A355">
        <v>2</v>
      </c>
      <c r="B355" t="s">
        <v>4582</v>
      </c>
      <c r="C355" t="s">
        <v>4677</v>
      </c>
      <c r="D355" t="s">
        <v>4678</v>
      </c>
      <c r="E355" t="s">
        <v>37</v>
      </c>
      <c r="F355" t="s">
        <v>8</v>
      </c>
      <c r="G355" t="s">
        <v>1826</v>
      </c>
      <c r="H355">
        <v>64.056707799999998</v>
      </c>
      <c r="I355">
        <v>63.542783700000001</v>
      </c>
      <c r="J355" s="5">
        <f t="shared" si="20"/>
        <v>0.513924099999997</v>
      </c>
      <c r="K355">
        <f t="shared" si="21"/>
        <v>0.80878436554865163</v>
      </c>
      <c r="L355" t="str">
        <f t="shared" si="22"/>
        <v>2+LTCUSD+buyTraderID_2</v>
      </c>
      <c r="M355">
        <f ca="1">VLOOKUP(L355,'UTPM10 (bench)'!$L$1:$T$49,6,FALSE)</f>
        <v>2.221656885174248</v>
      </c>
      <c r="N355">
        <f ca="1">VLOOKUP(L355,'UTPM10 (bench)'!$L$1:$T$49,7,FALSE)</f>
        <v>3.7854783473455722</v>
      </c>
      <c r="O355" t="b">
        <f t="shared" ca="1" si="23"/>
        <v>0</v>
      </c>
    </row>
    <row r="356" spans="1:15" hidden="1" x14ac:dyDescent="0.25">
      <c r="A356">
        <v>2</v>
      </c>
      <c r="B356" t="s">
        <v>4582</v>
      </c>
      <c r="C356" t="s">
        <v>4677</v>
      </c>
      <c r="D356" t="s">
        <v>4678</v>
      </c>
      <c r="E356" t="s">
        <v>37</v>
      </c>
      <c r="F356" t="s">
        <v>11</v>
      </c>
      <c r="G356" t="s">
        <v>1827</v>
      </c>
      <c r="H356">
        <v>64.056707799999998</v>
      </c>
      <c r="I356">
        <v>63.542783700000001</v>
      </c>
      <c r="J356" s="5">
        <f t="shared" si="20"/>
        <v>0.513924099999997</v>
      </c>
      <c r="K356">
        <f t="shared" si="21"/>
        <v>0.80878436554865163</v>
      </c>
      <c r="L356" t="str">
        <f t="shared" si="22"/>
        <v>2+LTCUSD+sellTraderID_2</v>
      </c>
      <c r="M356">
        <f ca="1">VLOOKUP(L356,'UTPM10 (bench)'!$L$1:$T$49,6,FALSE)</f>
        <v>2.4909604658355229</v>
      </c>
      <c r="N356">
        <f ca="1">VLOOKUP(L356,'UTPM10 (bench)'!$L$1:$T$49,7,FALSE)</f>
        <v>4.3200759584872621</v>
      </c>
      <c r="O356" t="b">
        <f t="shared" ca="1" si="23"/>
        <v>0</v>
      </c>
    </row>
    <row r="357" spans="1:15" hidden="1" x14ac:dyDescent="0.25">
      <c r="A357">
        <v>2</v>
      </c>
      <c r="B357" t="s">
        <v>4582</v>
      </c>
      <c r="C357" t="s">
        <v>4679</v>
      </c>
      <c r="D357" t="s">
        <v>4680</v>
      </c>
      <c r="E357" t="s">
        <v>37</v>
      </c>
      <c r="F357" t="s">
        <v>7</v>
      </c>
      <c r="G357" t="s">
        <v>1826</v>
      </c>
      <c r="H357">
        <v>62.934756200000002</v>
      </c>
      <c r="I357">
        <v>63.872881700000001</v>
      </c>
      <c r="J357" s="5">
        <f t="shared" si="20"/>
        <v>0.93812549999999817</v>
      </c>
      <c r="K357">
        <f t="shared" si="21"/>
        <v>1.4687383362570257</v>
      </c>
      <c r="L357" t="str">
        <f t="shared" si="22"/>
        <v>2+LTCUSD+buyTraderID_1</v>
      </c>
      <c r="M357">
        <f ca="1">VLOOKUP(L357,'UTPM10 (bench)'!$L$1:$T$49,6,FALSE)</f>
        <v>2.2663442095458879</v>
      </c>
      <c r="N357">
        <f ca="1">VLOOKUP(L357,'UTPM10 (bench)'!$L$1:$T$49,7,FALSE)</f>
        <v>3.885965704087111</v>
      </c>
      <c r="O357" t="b">
        <f t="shared" ca="1" si="23"/>
        <v>0</v>
      </c>
    </row>
    <row r="358" spans="1:15" hidden="1" x14ac:dyDescent="0.25">
      <c r="A358">
        <v>2</v>
      </c>
      <c r="B358" t="s">
        <v>4582</v>
      </c>
      <c r="C358" t="s">
        <v>4679</v>
      </c>
      <c r="D358" t="s">
        <v>4680</v>
      </c>
      <c r="E358" t="s">
        <v>37</v>
      </c>
      <c r="F358" t="s">
        <v>12</v>
      </c>
      <c r="G358" t="s">
        <v>1827</v>
      </c>
      <c r="H358">
        <v>62.934756200000002</v>
      </c>
      <c r="I358">
        <v>63.872881700000001</v>
      </c>
      <c r="J358" s="5">
        <f t="shared" si="20"/>
        <v>0.93812549999999817</v>
      </c>
      <c r="K358">
        <f t="shared" si="21"/>
        <v>1.4687383362570257</v>
      </c>
      <c r="L358" t="str">
        <f t="shared" si="22"/>
        <v>2+LTCUSD+sellTraderID_3</v>
      </c>
      <c r="M358">
        <f ca="1">VLOOKUP(L358,'UTPM10 (bench)'!$L$1:$T$49,6,FALSE)</f>
        <v>2.2764722325220821</v>
      </c>
      <c r="N358">
        <f ca="1">VLOOKUP(L358,'UTPM10 (bench)'!$L$1:$T$49,7,FALSE)</f>
        <v>3.9268342344978242</v>
      </c>
      <c r="O358" t="b">
        <f t="shared" ca="1" si="23"/>
        <v>0</v>
      </c>
    </row>
    <row r="359" spans="1:15" hidden="1" x14ac:dyDescent="0.25">
      <c r="A359">
        <v>2</v>
      </c>
      <c r="B359" t="s">
        <v>4582</v>
      </c>
      <c r="C359" t="s">
        <v>4681</v>
      </c>
      <c r="D359" t="s">
        <v>4682</v>
      </c>
      <c r="E359" t="s">
        <v>37</v>
      </c>
      <c r="F359" t="s">
        <v>9</v>
      </c>
      <c r="G359" t="s">
        <v>1826</v>
      </c>
      <c r="H359">
        <v>64.425949000000003</v>
      </c>
      <c r="I359">
        <v>62.934756200000002</v>
      </c>
      <c r="J359" s="5">
        <f t="shared" si="20"/>
        <v>1.4911928000000003</v>
      </c>
      <c r="K359">
        <f t="shared" si="21"/>
        <v>2.3694265141206667</v>
      </c>
      <c r="L359" t="str">
        <f t="shared" si="22"/>
        <v>2+LTCUSD+buyTraderID_3</v>
      </c>
      <c r="M359">
        <f ca="1">VLOOKUP(L359,'UTPM10 (bench)'!$L$1:$T$49,6,FALSE)</f>
        <v>2.3978495715710002</v>
      </c>
      <c r="N359">
        <f ca="1">VLOOKUP(L359,'UTPM10 (bench)'!$L$1:$T$49,7,FALSE)</f>
        <v>4.1087486439429668</v>
      </c>
      <c r="O359" t="b">
        <f t="shared" ca="1" si="23"/>
        <v>0</v>
      </c>
    </row>
    <row r="360" spans="1:15" hidden="1" x14ac:dyDescent="0.25">
      <c r="A360">
        <v>2</v>
      </c>
      <c r="B360" t="s">
        <v>4582</v>
      </c>
      <c r="C360" t="s">
        <v>4681</v>
      </c>
      <c r="D360" t="s">
        <v>4682</v>
      </c>
      <c r="E360" t="s">
        <v>37</v>
      </c>
      <c r="F360" t="s">
        <v>12</v>
      </c>
      <c r="G360" t="s">
        <v>1827</v>
      </c>
      <c r="H360">
        <v>64.425949000000003</v>
      </c>
      <c r="I360">
        <v>62.934756200000002</v>
      </c>
      <c r="J360" s="5">
        <f t="shared" si="20"/>
        <v>1.4911928000000003</v>
      </c>
      <c r="K360">
        <f t="shared" si="21"/>
        <v>2.3694265141206667</v>
      </c>
      <c r="L360" t="str">
        <f t="shared" si="22"/>
        <v>2+LTCUSD+sellTraderID_3</v>
      </c>
      <c r="M360">
        <f ca="1">VLOOKUP(L360,'UTPM10 (bench)'!$L$1:$T$49,6,FALSE)</f>
        <v>2.2764722325220821</v>
      </c>
      <c r="N360">
        <f ca="1">VLOOKUP(L360,'UTPM10 (bench)'!$L$1:$T$49,7,FALSE)</f>
        <v>3.9268342344978242</v>
      </c>
      <c r="O360" t="b">
        <f t="shared" ca="1" si="23"/>
        <v>0</v>
      </c>
    </row>
    <row r="361" spans="1:15" hidden="1" x14ac:dyDescent="0.25">
      <c r="A361">
        <v>2</v>
      </c>
      <c r="B361" t="s">
        <v>4582</v>
      </c>
      <c r="C361" t="s">
        <v>4683</v>
      </c>
      <c r="D361" t="s">
        <v>4684</v>
      </c>
      <c r="E361" t="s">
        <v>37</v>
      </c>
      <c r="F361" t="s">
        <v>10</v>
      </c>
      <c r="G361" t="s">
        <v>1827</v>
      </c>
      <c r="H361">
        <v>62.333582200000002</v>
      </c>
      <c r="I361">
        <v>64.425949000000003</v>
      </c>
      <c r="J361" s="5">
        <f t="shared" si="20"/>
        <v>2.0923668000000006</v>
      </c>
      <c r="K361">
        <f t="shared" si="21"/>
        <v>3.2477081556066802</v>
      </c>
      <c r="L361" t="str">
        <f t="shared" si="22"/>
        <v>2+LTCUSD+sellTraderID_1</v>
      </c>
      <c r="M361">
        <f ca="1">VLOOKUP(L361,'UTPM10 (bench)'!$L$1:$T$49,6,FALSE)</f>
        <v>2.1985051768752708</v>
      </c>
      <c r="N361">
        <f ca="1">VLOOKUP(L361,'UTPM10 (bench)'!$L$1:$T$49,7,FALSE)</f>
        <v>3.7241213504186463</v>
      </c>
      <c r="O361" t="b">
        <f t="shared" ca="1" si="23"/>
        <v>0</v>
      </c>
    </row>
    <row r="362" spans="1:15" hidden="1" x14ac:dyDescent="0.25">
      <c r="A362">
        <v>2</v>
      </c>
      <c r="B362" t="s">
        <v>4582</v>
      </c>
      <c r="C362" t="s">
        <v>4685</v>
      </c>
      <c r="D362" t="s">
        <v>4686</v>
      </c>
      <c r="E362" t="s">
        <v>37</v>
      </c>
      <c r="F362" t="s">
        <v>7</v>
      </c>
      <c r="G362" t="s">
        <v>1826</v>
      </c>
      <c r="H362">
        <v>64.739129800000001</v>
      </c>
      <c r="I362">
        <v>64.419270699999998</v>
      </c>
      <c r="J362" s="5">
        <f t="shared" si="20"/>
        <v>0.31985910000000217</v>
      </c>
      <c r="K362">
        <f t="shared" si="21"/>
        <v>0.49652704311041229</v>
      </c>
      <c r="L362" t="str">
        <f t="shared" si="22"/>
        <v>2+LTCUSD+buyTraderID_1</v>
      </c>
      <c r="M362">
        <f ca="1">VLOOKUP(L362,'UTPM10 (bench)'!$L$1:$T$49,6,FALSE)</f>
        <v>2.2663442095458879</v>
      </c>
      <c r="N362">
        <f ca="1">VLOOKUP(L362,'UTPM10 (bench)'!$L$1:$T$49,7,FALSE)</f>
        <v>3.885965704087111</v>
      </c>
      <c r="O362" t="b">
        <f t="shared" ca="1" si="23"/>
        <v>0</v>
      </c>
    </row>
    <row r="363" spans="1:15" hidden="1" x14ac:dyDescent="0.25">
      <c r="A363">
        <v>2</v>
      </c>
      <c r="B363" t="s">
        <v>4582</v>
      </c>
      <c r="C363" t="s">
        <v>4687</v>
      </c>
      <c r="D363" t="s">
        <v>4688</v>
      </c>
      <c r="E363" t="s">
        <v>37</v>
      </c>
      <c r="F363" t="s">
        <v>8</v>
      </c>
      <c r="G363" t="s">
        <v>1826</v>
      </c>
      <c r="H363">
        <v>64.460679099999993</v>
      </c>
      <c r="I363">
        <v>64.739129800000001</v>
      </c>
      <c r="J363" s="5">
        <f t="shared" si="20"/>
        <v>0.2784507000000076</v>
      </c>
      <c r="K363">
        <f t="shared" si="21"/>
        <v>0.43011189810587724</v>
      </c>
      <c r="L363" t="str">
        <f t="shared" si="22"/>
        <v>2+LTCUSD+buyTraderID_2</v>
      </c>
      <c r="M363">
        <f ca="1">VLOOKUP(L363,'UTPM10 (bench)'!$L$1:$T$49,6,FALSE)</f>
        <v>2.221656885174248</v>
      </c>
      <c r="N363">
        <f ca="1">VLOOKUP(L363,'UTPM10 (bench)'!$L$1:$T$49,7,FALSE)</f>
        <v>3.7854783473455722</v>
      </c>
      <c r="O363" t="b">
        <f t="shared" ca="1" si="23"/>
        <v>0</v>
      </c>
    </row>
    <row r="364" spans="1:15" hidden="1" x14ac:dyDescent="0.25">
      <c r="A364">
        <v>2</v>
      </c>
      <c r="B364" t="s">
        <v>4582</v>
      </c>
      <c r="C364" t="s">
        <v>4687</v>
      </c>
      <c r="D364" t="s">
        <v>4688</v>
      </c>
      <c r="E364" t="s">
        <v>37</v>
      </c>
      <c r="F364" t="s">
        <v>10</v>
      </c>
      <c r="G364" t="s">
        <v>1827</v>
      </c>
      <c r="H364">
        <v>64.460679099999993</v>
      </c>
      <c r="I364">
        <v>64.739129800000001</v>
      </c>
      <c r="J364" s="5">
        <f t="shared" si="20"/>
        <v>0.2784507000000076</v>
      </c>
      <c r="K364">
        <f t="shared" si="21"/>
        <v>0.43011189810587724</v>
      </c>
      <c r="L364" t="str">
        <f t="shared" si="22"/>
        <v>2+LTCUSD+sellTraderID_1</v>
      </c>
      <c r="M364">
        <f ca="1">VLOOKUP(L364,'UTPM10 (bench)'!$L$1:$T$49,6,FALSE)</f>
        <v>2.1985051768752708</v>
      </c>
      <c r="N364">
        <f ca="1">VLOOKUP(L364,'UTPM10 (bench)'!$L$1:$T$49,7,FALSE)</f>
        <v>3.7241213504186463</v>
      </c>
      <c r="O364" t="b">
        <f t="shared" ca="1" si="23"/>
        <v>0</v>
      </c>
    </row>
    <row r="365" spans="1:15" hidden="1" x14ac:dyDescent="0.25">
      <c r="A365">
        <v>2</v>
      </c>
      <c r="B365" t="s">
        <v>4582</v>
      </c>
      <c r="C365" t="s">
        <v>4689</v>
      </c>
      <c r="D365" t="s">
        <v>4690</v>
      </c>
      <c r="E365" t="s">
        <v>37</v>
      </c>
      <c r="F365" t="s">
        <v>9</v>
      </c>
      <c r="G365" t="s">
        <v>1826</v>
      </c>
      <c r="H365">
        <v>63.954731600000002</v>
      </c>
      <c r="I365">
        <v>64.460679099999993</v>
      </c>
      <c r="J365" s="5">
        <f t="shared" si="20"/>
        <v>0.50594749999999067</v>
      </c>
      <c r="K365">
        <f t="shared" si="21"/>
        <v>0.78489322027634478</v>
      </c>
      <c r="L365" t="str">
        <f t="shared" si="22"/>
        <v>2+LTCUSD+buyTraderID_3</v>
      </c>
      <c r="M365">
        <f ca="1">VLOOKUP(L365,'UTPM10 (bench)'!$L$1:$T$49,6,FALSE)</f>
        <v>2.3978495715710002</v>
      </c>
      <c r="N365">
        <f ca="1">VLOOKUP(L365,'UTPM10 (bench)'!$L$1:$T$49,7,FALSE)</f>
        <v>4.1087486439429668</v>
      </c>
      <c r="O365" t="b">
        <f t="shared" ca="1" si="23"/>
        <v>0</v>
      </c>
    </row>
    <row r="366" spans="1:15" hidden="1" x14ac:dyDescent="0.25">
      <c r="A366">
        <v>2</v>
      </c>
      <c r="B366" t="s">
        <v>4582</v>
      </c>
      <c r="C366" t="s">
        <v>4689</v>
      </c>
      <c r="D366" t="s">
        <v>4690</v>
      </c>
      <c r="E366" t="s">
        <v>37</v>
      </c>
      <c r="F366" t="s">
        <v>10</v>
      </c>
      <c r="G366" t="s">
        <v>1827</v>
      </c>
      <c r="H366">
        <v>63.954731600000002</v>
      </c>
      <c r="I366">
        <v>64.460679099999993</v>
      </c>
      <c r="J366" s="5">
        <f t="shared" si="20"/>
        <v>0.50594749999999067</v>
      </c>
      <c r="K366">
        <f t="shared" si="21"/>
        <v>0.78489322027634478</v>
      </c>
      <c r="L366" t="str">
        <f t="shared" si="22"/>
        <v>2+LTCUSD+sellTraderID_1</v>
      </c>
      <c r="M366">
        <f ca="1">VLOOKUP(L366,'UTPM10 (bench)'!$L$1:$T$49,6,FALSE)</f>
        <v>2.1985051768752708</v>
      </c>
      <c r="N366">
        <f ca="1">VLOOKUP(L366,'UTPM10 (bench)'!$L$1:$T$49,7,FALSE)</f>
        <v>3.7241213504186463</v>
      </c>
      <c r="O366" t="b">
        <f t="shared" ca="1" si="23"/>
        <v>0</v>
      </c>
    </row>
    <row r="367" spans="1:15" hidden="1" x14ac:dyDescent="0.25">
      <c r="A367">
        <v>2</v>
      </c>
      <c r="B367" t="s">
        <v>4582</v>
      </c>
      <c r="C367" t="s">
        <v>4691</v>
      </c>
      <c r="D367" t="s">
        <v>4692</v>
      </c>
      <c r="E367" t="s">
        <v>37</v>
      </c>
      <c r="F367" t="s">
        <v>12</v>
      </c>
      <c r="G367" t="s">
        <v>1827</v>
      </c>
      <c r="H367">
        <v>64.3304945</v>
      </c>
      <c r="I367">
        <v>63.848405900000003</v>
      </c>
      <c r="J367" s="5">
        <f t="shared" si="20"/>
        <v>0.48208859999999731</v>
      </c>
      <c r="K367">
        <f t="shared" si="21"/>
        <v>0.75505189707484499</v>
      </c>
      <c r="L367" t="str">
        <f t="shared" si="22"/>
        <v>2+LTCUSD+sellTraderID_3</v>
      </c>
      <c r="M367">
        <f ca="1">VLOOKUP(L367,'UTPM10 (bench)'!$L$1:$T$49,6,FALSE)</f>
        <v>2.2764722325220821</v>
      </c>
      <c r="N367">
        <f ca="1">VLOOKUP(L367,'UTPM10 (bench)'!$L$1:$T$49,7,FALSE)</f>
        <v>3.9268342344978242</v>
      </c>
      <c r="O367" t="b">
        <f t="shared" ca="1" si="23"/>
        <v>0</v>
      </c>
    </row>
    <row r="368" spans="1:15" hidden="1" x14ac:dyDescent="0.25">
      <c r="A368">
        <v>2</v>
      </c>
      <c r="B368" t="s">
        <v>4582</v>
      </c>
      <c r="C368" t="s">
        <v>4693</v>
      </c>
      <c r="D368" t="s">
        <v>4694</v>
      </c>
      <c r="E368" t="s">
        <v>37</v>
      </c>
      <c r="F368" t="s">
        <v>8</v>
      </c>
      <c r="G368" t="s">
        <v>1826</v>
      </c>
      <c r="H368">
        <v>64.609089100000006</v>
      </c>
      <c r="I368">
        <v>63.848405900000003</v>
      </c>
      <c r="J368" s="5">
        <f t="shared" si="20"/>
        <v>0.76068320000000256</v>
      </c>
      <c r="K368">
        <f t="shared" si="21"/>
        <v>1.1913894940327752</v>
      </c>
      <c r="L368" t="str">
        <f t="shared" si="22"/>
        <v>2+LTCUSD+buyTraderID_2</v>
      </c>
      <c r="M368">
        <f ca="1">VLOOKUP(L368,'UTPM10 (bench)'!$L$1:$T$49,6,FALSE)</f>
        <v>2.221656885174248</v>
      </c>
      <c r="N368">
        <f ca="1">VLOOKUP(L368,'UTPM10 (bench)'!$L$1:$T$49,7,FALSE)</f>
        <v>3.7854783473455722</v>
      </c>
      <c r="O368" t="b">
        <f t="shared" ca="1" si="23"/>
        <v>0</v>
      </c>
    </row>
    <row r="369" spans="1:15" hidden="1" x14ac:dyDescent="0.25">
      <c r="A369">
        <v>2</v>
      </c>
      <c r="B369" t="s">
        <v>4582</v>
      </c>
      <c r="C369" t="s">
        <v>4695</v>
      </c>
      <c r="D369" t="s">
        <v>4696</v>
      </c>
      <c r="E369" t="s">
        <v>37</v>
      </c>
      <c r="F369" t="s">
        <v>7</v>
      </c>
      <c r="G369" t="s">
        <v>1826</v>
      </c>
      <c r="H369">
        <v>62.947844000000003</v>
      </c>
      <c r="I369">
        <v>63.423881199999997</v>
      </c>
      <c r="J369" s="5">
        <f t="shared" si="20"/>
        <v>0.47603719999999328</v>
      </c>
      <c r="K369">
        <f t="shared" si="21"/>
        <v>0.75056459963221756</v>
      </c>
      <c r="L369" t="str">
        <f t="shared" si="22"/>
        <v>2+LTCUSD+buyTraderID_1</v>
      </c>
      <c r="M369">
        <f ca="1">VLOOKUP(L369,'UTPM10 (bench)'!$L$1:$T$49,6,FALSE)</f>
        <v>2.2663442095458879</v>
      </c>
      <c r="N369">
        <f ca="1">VLOOKUP(L369,'UTPM10 (bench)'!$L$1:$T$49,7,FALSE)</f>
        <v>3.885965704087111</v>
      </c>
      <c r="O369" t="b">
        <f t="shared" ca="1" si="23"/>
        <v>0</v>
      </c>
    </row>
    <row r="370" spans="1:15" hidden="1" x14ac:dyDescent="0.25">
      <c r="A370">
        <v>2</v>
      </c>
      <c r="B370" t="s">
        <v>4582</v>
      </c>
      <c r="C370" t="s">
        <v>4695</v>
      </c>
      <c r="D370" t="s">
        <v>4696</v>
      </c>
      <c r="E370" t="s">
        <v>37</v>
      </c>
      <c r="F370" t="s">
        <v>10</v>
      </c>
      <c r="G370" t="s">
        <v>1827</v>
      </c>
      <c r="H370">
        <v>62.947844000000003</v>
      </c>
      <c r="I370">
        <v>63.423881199999997</v>
      </c>
      <c r="J370" s="5">
        <f t="shared" si="20"/>
        <v>0.47603719999999328</v>
      </c>
      <c r="K370">
        <f t="shared" si="21"/>
        <v>0.75056459963221756</v>
      </c>
      <c r="L370" t="str">
        <f t="shared" si="22"/>
        <v>2+LTCUSD+sellTraderID_1</v>
      </c>
      <c r="M370">
        <f ca="1">VLOOKUP(L370,'UTPM10 (bench)'!$L$1:$T$49,6,FALSE)</f>
        <v>2.1985051768752708</v>
      </c>
      <c r="N370">
        <f ca="1">VLOOKUP(L370,'UTPM10 (bench)'!$L$1:$T$49,7,FALSE)</f>
        <v>3.7241213504186463</v>
      </c>
      <c r="O370" t="b">
        <f t="shared" ca="1" si="23"/>
        <v>0</v>
      </c>
    </row>
    <row r="371" spans="1:15" hidden="1" x14ac:dyDescent="0.25">
      <c r="A371">
        <v>2</v>
      </c>
      <c r="B371" t="s">
        <v>4582</v>
      </c>
      <c r="C371" t="s">
        <v>4697</v>
      </c>
      <c r="D371" t="s">
        <v>4698</v>
      </c>
      <c r="E371" t="s">
        <v>37</v>
      </c>
      <c r="F371" t="s">
        <v>9</v>
      </c>
      <c r="G371" t="s">
        <v>1826</v>
      </c>
      <c r="H371">
        <v>63.396869700000003</v>
      </c>
      <c r="I371">
        <v>62.947844000000003</v>
      </c>
      <c r="J371" s="5">
        <f t="shared" si="20"/>
        <v>0.44902569999999997</v>
      </c>
      <c r="K371">
        <f t="shared" si="21"/>
        <v>0.71332975280297117</v>
      </c>
      <c r="L371" t="str">
        <f t="shared" si="22"/>
        <v>2+LTCUSD+buyTraderID_3</v>
      </c>
      <c r="M371">
        <f ca="1">VLOOKUP(L371,'UTPM10 (bench)'!$L$1:$T$49,6,FALSE)</f>
        <v>2.3978495715710002</v>
      </c>
      <c r="N371">
        <f ca="1">VLOOKUP(L371,'UTPM10 (bench)'!$L$1:$T$49,7,FALSE)</f>
        <v>4.1087486439429668</v>
      </c>
      <c r="O371" t="b">
        <f t="shared" ca="1" si="23"/>
        <v>0</v>
      </c>
    </row>
    <row r="372" spans="1:15" hidden="1" x14ac:dyDescent="0.25">
      <c r="A372">
        <v>2</v>
      </c>
      <c r="B372" t="s">
        <v>4582</v>
      </c>
      <c r="C372" t="s">
        <v>4697</v>
      </c>
      <c r="D372" t="s">
        <v>4698</v>
      </c>
      <c r="E372" t="s">
        <v>37</v>
      </c>
      <c r="F372" t="s">
        <v>11</v>
      </c>
      <c r="G372" t="s">
        <v>1827</v>
      </c>
      <c r="H372">
        <v>63.396869700000003</v>
      </c>
      <c r="I372">
        <v>62.947844000000003</v>
      </c>
      <c r="J372" s="5">
        <f t="shared" si="20"/>
        <v>0.44902569999999997</v>
      </c>
      <c r="K372">
        <f t="shared" si="21"/>
        <v>0.71332975280297117</v>
      </c>
      <c r="L372" t="str">
        <f t="shared" si="22"/>
        <v>2+LTCUSD+sellTraderID_2</v>
      </c>
      <c r="M372">
        <f ca="1">VLOOKUP(L372,'UTPM10 (bench)'!$L$1:$T$49,6,FALSE)</f>
        <v>2.4909604658355229</v>
      </c>
      <c r="N372">
        <f ca="1">VLOOKUP(L372,'UTPM10 (bench)'!$L$1:$T$49,7,FALSE)</f>
        <v>4.3200759584872621</v>
      </c>
      <c r="O372" t="b">
        <f t="shared" ca="1" si="23"/>
        <v>0</v>
      </c>
    </row>
    <row r="373" spans="1:15" hidden="1" x14ac:dyDescent="0.25">
      <c r="A373">
        <v>2</v>
      </c>
      <c r="B373" t="s">
        <v>4582</v>
      </c>
      <c r="C373" t="s">
        <v>4699</v>
      </c>
      <c r="D373" t="s">
        <v>4700</v>
      </c>
      <c r="E373" t="s">
        <v>37</v>
      </c>
      <c r="F373" t="s">
        <v>8</v>
      </c>
      <c r="G373" t="s">
        <v>1826</v>
      </c>
      <c r="H373">
        <v>64.365033299999993</v>
      </c>
      <c r="I373">
        <v>63.396869700000003</v>
      </c>
      <c r="J373" s="5">
        <f t="shared" si="20"/>
        <v>0.9681635999999898</v>
      </c>
      <c r="K373">
        <f t="shared" si="21"/>
        <v>1.5271473253828332</v>
      </c>
      <c r="L373" t="str">
        <f t="shared" si="22"/>
        <v>2+LTCUSD+buyTraderID_2</v>
      </c>
      <c r="M373">
        <f ca="1">VLOOKUP(L373,'UTPM10 (bench)'!$L$1:$T$49,6,FALSE)</f>
        <v>2.221656885174248</v>
      </c>
      <c r="N373">
        <f ca="1">VLOOKUP(L373,'UTPM10 (bench)'!$L$1:$T$49,7,FALSE)</f>
        <v>3.7854783473455722</v>
      </c>
      <c r="O373" t="b">
        <f t="shared" ca="1" si="23"/>
        <v>0</v>
      </c>
    </row>
    <row r="374" spans="1:15" hidden="1" x14ac:dyDescent="0.25">
      <c r="A374">
        <v>2</v>
      </c>
      <c r="B374" t="s">
        <v>4582</v>
      </c>
      <c r="C374" t="s">
        <v>4699</v>
      </c>
      <c r="D374" t="s">
        <v>4700</v>
      </c>
      <c r="E374" t="s">
        <v>37</v>
      </c>
      <c r="F374" t="s">
        <v>12</v>
      </c>
      <c r="G374" t="s">
        <v>1827</v>
      </c>
      <c r="H374">
        <v>64.365033299999993</v>
      </c>
      <c r="I374">
        <v>63.396869700000003</v>
      </c>
      <c r="J374" s="5">
        <f t="shared" si="20"/>
        <v>0.9681635999999898</v>
      </c>
      <c r="K374">
        <f t="shared" si="21"/>
        <v>1.5271473253828332</v>
      </c>
      <c r="L374" t="str">
        <f t="shared" si="22"/>
        <v>2+LTCUSD+sellTraderID_3</v>
      </c>
      <c r="M374">
        <f ca="1">VLOOKUP(L374,'UTPM10 (bench)'!$L$1:$T$49,6,FALSE)</f>
        <v>2.2764722325220821</v>
      </c>
      <c r="N374">
        <f ca="1">VLOOKUP(L374,'UTPM10 (bench)'!$L$1:$T$49,7,FALSE)</f>
        <v>3.9268342344978242</v>
      </c>
      <c r="O374" t="b">
        <f t="shared" ca="1" si="23"/>
        <v>0</v>
      </c>
    </row>
    <row r="375" spans="1:15" hidden="1" x14ac:dyDescent="0.25">
      <c r="A375">
        <v>2</v>
      </c>
      <c r="B375" t="s">
        <v>4582</v>
      </c>
      <c r="C375" t="s">
        <v>4701</v>
      </c>
      <c r="D375" t="s">
        <v>4702</v>
      </c>
      <c r="E375" t="s">
        <v>37</v>
      </c>
      <c r="F375" t="s">
        <v>10</v>
      </c>
      <c r="G375" t="s">
        <v>1827</v>
      </c>
      <c r="H375">
        <v>62.621751500000002</v>
      </c>
      <c r="I375">
        <v>64.504046299999999</v>
      </c>
      <c r="J375" s="5">
        <f t="shared" si="20"/>
        <v>1.8822947999999968</v>
      </c>
      <c r="K375">
        <f t="shared" si="21"/>
        <v>2.9181034492715177</v>
      </c>
      <c r="L375" t="str">
        <f t="shared" si="22"/>
        <v>2+LTCUSD+sellTraderID_1</v>
      </c>
      <c r="M375">
        <f ca="1">VLOOKUP(L375,'UTPM10 (bench)'!$L$1:$T$49,6,FALSE)</f>
        <v>2.1985051768752708</v>
      </c>
      <c r="N375">
        <f ca="1">VLOOKUP(L375,'UTPM10 (bench)'!$L$1:$T$49,7,FALSE)</f>
        <v>3.7241213504186463</v>
      </c>
      <c r="O375" t="b">
        <f t="shared" ca="1" si="23"/>
        <v>0</v>
      </c>
    </row>
    <row r="376" spans="1:15" hidden="1" x14ac:dyDescent="0.25">
      <c r="A376">
        <v>2</v>
      </c>
      <c r="B376" t="s">
        <v>4582</v>
      </c>
      <c r="C376" t="s">
        <v>4703</v>
      </c>
      <c r="D376" t="s">
        <v>4704</v>
      </c>
      <c r="E376" t="s">
        <v>37</v>
      </c>
      <c r="F376" t="s">
        <v>8</v>
      </c>
      <c r="G376" t="s">
        <v>1826</v>
      </c>
      <c r="H376">
        <v>64.677944400000001</v>
      </c>
      <c r="I376">
        <v>64.504046299999999</v>
      </c>
      <c r="J376" s="5">
        <f t="shared" si="20"/>
        <v>0.17389810000000239</v>
      </c>
      <c r="K376">
        <f t="shared" si="21"/>
        <v>0.26959254492535983</v>
      </c>
      <c r="L376" t="str">
        <f t="shared" si="22"/>
        <v>2+LTCUSD+buyTraderID_2</v>
      </c>
      <c r="M376">
        <f ca="1">VLOOKUP(L376,'UTPM10 (bench)'!$L$1:$T$49,6,FALSE)</f>
        <v>2.221656885174248</v>
      </c>
      <c r="N376">
        <f ca="1">VLOOKUP(L376,'UTPM10 (bench)'!$L$1:$T$49,7,FALSE)</f>
        <v>3.7854783473455722</v>
      </c>
      <c r="O376" t="b">
        <f t="shared" ca="1" si="23"/>
        <v>0</v>
      </c>
    </row>
    <row r="377" spans="1:15" hidden="1" x14ac:dyDescent="0.25">
      <c r="A377">
        <v>2</v>
      </c>
      <c r="B377" t="s">
        <v>4582</v>
      </c>
      <c r="C377" t="s">
        <v>4705</v>
      </c>
      <c r="D377" t="s">
        <v>4706</v>
      </c>
      <c r="E377" t="s">
        <v>37</v>
      </c>
      <c r="F377" t="s">
        <v>9</v>
      </c>
      <c r="G377" t="s">
        <v>1826</v>
      </c>
      <c r="H377">
        <v>62.852537499999997</v>
      </c>
      <c r="I377">
        <v>64.677944400000001</v>
      </c>
      <c r="J377" s="5">
        <f t="shared" si="20"/>
        <v>1.8254069000000044</v>
      </c>
      <c r="K377">
        <f t="shared" si="21"/>
        <v>2.8223019716130686</v>
      </c>
      <c r="L377" t="str">
        <f t="shared" si="22"/>
        <v>2+LTCUSD+buyTraderID_3</v>
      </c>
      <c r="M377">
        <f ca="1">VLOOKUP(L377,'UTPM10 (bench)'!$L$1:$T$49,6,FALSE)</f>
        <v>2.3978495715710002</v>
      </c>
      <c r="N377">
        <f ca="1">VLOOKUP(L377,'UTPM10 (bench)'!$L$1:$T$49,7,FALSE)</f>
        <v>4.1087486439429668</v>
      </c>
      <c r="O377" t="b">
        <f t="shared" ca="1" si="23"/>
        <v>0</v>
      </c>
    </row>
    <row r="378" spans="1:15" hidden="1" x14ac:dyDescent="0.25">
      <c r="A378">
        <v>2</v>
      </c>
      <c r="B378" t="s">
        <v>4582</v>
      </c>
      <c r="C378" t="s">
        <v>4705</v>
      </c>
      <c r="D378" t="s">
        <v>4706</v>
      </c>
      <c r="E378" t="s">
        <v>37</v>
      </c>
      <c r="F378" t="s">
        <v>11</v>
      </c>
      <c r="G378" t="s">
        <v>1827</v>
      </c>
      <c r="H378">
        <v>62.852537499999997</v>
      </c>
      <c r="I378">
        <v>62.621751500000002</v>
      </c>
      <c r="J378" s="5">
        <f t="shared" si="20"/>
        <v>0.23078599999999483</v>
      </c>
      <c r="K378">
        <f t="shared" si="21"/>
        <v>0.36853967586645164</v>
      </c>
      <c r="L378" t="str">
        <f t="shared" si="22"/>
        <v>2+LTCUSD+sellTraderID_2</v>
      </c>
      <c r="M378">
        <f ca="1">VLOOKUP(L378,'UTPM10 (bench)'!$L$1:$T$49,6,FALSE)</f>
        <v>2.4909604658355229</v>
      </c>
      <c r="N378">
        <f ca="1">VLOOKUP(L378,'UTPM10 (bench)'!$L$1:$T$49,7,FALSE)</f>
        <v>4.3200759584872621</v>
      </c>
      <c r="O378" t="b">
        <f t="shared" ca="1" si="23"/>
        <v>0</v>
      </c>
    </row>
    <row r="379" spans="1:15" hidden="1" x14ac:dyDescent="0.25">
      <c r="A379">
        <v>2</v>
      </c>
      <c r="B379" t="s">
        <v>4582</v>
      </c>
      <c r="C379" t="s">
        <v>4707</v>
      </c>
      <c r="D379" t="s">
        <v>4708</v>
      </c>
      <c r="E379" t="s">
        <v>37</v>
      </c>
      <c r="F379" t="s">
        <v>7</v>
      </c>
      <c r="G379" t="s">
        <v>1826</v>
      </c>
      <c r="H379">
        <v>63.048451</v>
      </c>
      <c r="I379">
        <v>62.852537499999997</v>
      </c>
      <c r="J379" s="5">
        <f t="shared" si="20"/>
        <v>0.19591350000000318</v>
      </c>
      <c r="K379">
        <f t="shared" si="21"/>
        <v>0.31170340576942213</v>
      </c>
      <c r="L379" t="str">
        <f t="shared" si="22"/>
        <v>2+LTCUSD+buyTraderID_1</v>
      </c>
      <c r="M379">
        <f ca="1">VLOOKUP(L379,'UTPM10 (bench)'!$L$1:$T$49,6,FALSE)</f>
        <v>2.2663442095458879</v>
      </c>
      <c r="N379">
        <f ca="1">VLOOKUP(L379,'UTPM10 (bench)'!$L$1:$T$49,7,FALSE)</f>
        <v>3.885965704087111</v>
      </c>
      <c r="O379" t="b">
        <f t="shared" ca="1" si="23"/>
        <v>0</v>
      </c>
    </row>
    <row r="380" spans="1:15" hidden="1" x14ac:dyDescent="0.25">
      <c r="A380">
        <v>2</v>
      </c>
      <c r="B380" t="s">
        <v>4582</v>
      </c>
      <c r="C380" t="s">
        <v>4707</v>
      </c>
      <c r="D380" t="s">
        <v>4708</v>
      </c>
      <c r="E380" t="s">
        <v>37</v>
      </c>
      <c r="F380" t="s">
        <v>10</v>
      </c>
      <c r="G380" t="s">
        <v>1827</v>
      </c>
      <c r="H380">
        <v>63.048451</v>
      </c>
      <c r="I380">
        <v>62.852537499999997</v>
      </c>
      <c r="J380" s="5">
        <f t="shared" si="20"/>
        <v>0.19591350000000318</v>
      </c>
      <c r="K380">
        <f t="shared" si="21"/>
        <v>0.31170340576942213</v>
      </c>
      <c r="L380" t="str">
        <f t="shared" si="22"/>
        <v>2+LTCUSD+sellTraderID_1</v>
      </c>
      <c r="M380">
        <f ca="1">VLOOKUP(L380,'UTPM10 (bench)'!$L$1:$T$49,6,FALSE)</f>
        <v>2.1985051768752708</v>
      </c>
      <c r="N380">
        <f ca="1">VLOOKUP(L380,'UTPM10 (bench)'!$L$1:$T$49,7,FALSE)</f>
        <v>3.7241213504186463</v>
      </c>
      <c r="O380" t="b">
        <f t="shared" ca="1" si="23"/>
        <v>0</v>
      </c>
    </row>
    <row r="381" spans="1:15" hidden="1" x14ac:dyDescent="0.25">
      <c r="A381">
        <v>2</v>
      </c>
      <c r="B381" t="s">
        <v>4582</v>
      </c>
      <c r="C381" t="s">
        <v>4709</v>
      </c>
      <c r="D381" t="s">
        <v>4710</v>
      </c>
      <c r="E381" t="s">
        <v>37</v>
      </c>
      <c r="F381" t="s">
        <v>8</v>
      </c>
      <c r="G381" t="s">
        <v>1826</v>
      </c>
      <c r="H381">
        <v>64.097252699999999</v>
      </c>
      <c r="I381">
        <v>63.048451</v>
      </c>
      <c r="J381" s="5">
        <f t="shared" si="20"/>
        <v>1.0488016999999985</v>
      </c>
      <c r="K381">
        <f t="shared" si="21"/>
        <v>1.6634852773781841</v>
      </c>
      <c r="L381" t="str">
        <f t="shared" si="22"/>
        <v>2+LTCUSD+buyTraderID_2</v>
      </c>
      <c r="M381">
        <f ca="1">VLOOKUP(L381,'UTPM10 (bench)'!$L$1:$T$49,6,FALSE)</f>
        <v>2.221656885174248</v>
      </c>
      <c r="N381">
        <f ca="1">VLOOKUP(L381,'UTPM10 (bench)'!$L$1:$T$49,7,FALSE)</f>
        <v>3.7854783473455722</v>
      </c>
      <c r="O381" t="b">
        <f t="shared" ca="1" si="23"/>
        <v>0</v>
      </c>
    </row>
    <row r="382" spans="1:15" hidden="1" x14ac:dyDescent="0.25">
      <c r="A382">
        <v>2</v>
      </c>
      <c r="B382" t="s">
        <v>4582</v>
      </c>
      <c r="C382" t="s">
        <v>4709</v>
      </c>
      <c r="D382" t="s">
        <v>4710</v>
      </c>
      <c r="E382" t="s">
        <v>37</v>
      </c>
      <c r="F382" t="s">
        <v>12</v>
      </c>
      <c r="G382" t="s">
        <v>1827</v>
      </c>
      <c r="H382">
        <v>64.097252699999999</v>
      </c>
      <c r="I382">
        <v>63.048451</v>
      </c>
      <c r="J382" s="5">
        <f t="shared" si="20"/>
        <v>1.0488016999999985</v>
      </c>
      <c r="K382">
        <f t="shared" si="21"/>
        <v>1.6634852773781841</v>
      </c>
      <c r="L382" t="str">
        <f t="shared" si="22"/>
        <v>2+LTCUSD+sellTraderID_3</v>
      </c>
      <c r="M382">
        <f ca="1">VLOOKUP(L382,'UTPM10 (bench)'!$L$1:$T$49,6,FALSE)</f>
        <v>2.2764722325220821</v>
      </c>
      <c r="N382">
        <f ca="1">VLOOKUP(L382,'UTPM10 (bench)'!$L$1:$T$49,7,FALSE)</f>
        <v>3.9268342344978242</v>
      </c>
      <c r="O382" t="b">
        <f t="shared" ca="1" si="23"/>
        <v>0</v>
      </c>
    </row>
    <row r="383" spans="1:15" hidden="1" x14ac:dyDescent="0.25">
      <c r="A383">
        <v>2</v>
      </c>
      <c r="B383" t="s">
        <v>4582</v>
      </c>
      <c r="C383" t="s">
        <v>4711</v>
      </c>
      <c r="D383" t="s">
        <v>4712</v>
      </c>
      <c r="E383" t="s">
        <v>37</v>
      </c>
      <c r="F383" t="s">
        <v>8</v>
      </c>
      <c r="G383" t="s">
        <v>1826</v>
      </c>
      <c r="H383">
        <v>64.024363300000005</v>
      </c>
      <c r="I383">
        <v>64.097252699999999</v>
      </c>
      <c r="J383" s="5">
        <f t="shared" si="20"/>
        <v>7.2889399999993998E-2</v>
      </c>
      <c r="K383">
        <f t="shared" si="21"/>
        <v>0.11371688634011298</v>
      </c>
      <c r="L383" t="str">
        <f t="shared" si="22"/>
        <v>2+LTCUSD+buyTraderID_2</v>
      </c>
      <c r="M383">
        <f ca="1">VLOOKUP(L383,'UTPM10 (bench)'!$L$1:$T$49,6,FALSE)</f>
        <v>2.221656885174248</v>
      </c>
      <c r="N383">
        <f ca="1">VLOOKUP(L383,'UTPM10 (bench)'!$L$1:$T$49,7,FALSE)</f>
        <v>3.7854783473455722</v>
      </c>
      <c r="O383" t="b">
        <f t="shared" ca="1" si="23"/>
        <v>0</v>
      </c>
    </row>
    <row r="384" spans="1:15" hidden="1" x14ac:dyDescent="0.25">
      <c r="A384">
        <v>2</v>
      </c>
      <c r="B384" t="s">
        <v>4582</v>
      </c>
      <c r="C384" t="s">
        <v>4711</v>
      </c>
      <c r="D384" t="s">
        <v>4712</v>
      </c>
      <c r="E384" t="s">
        <v>37</v>
      </c>
      <c r="F384" t="s">
        <v>10</v>
      </c>
      <c r="G384" t="s">
        <v>1827</v>
      </c>
      <c r="H384">
        <v>64.024363300000005</v>
      </c>
      <c r="I384">
        <v>64.097252699999999</v>
      </c>
      <c r="J384" s="5">
        <f t="shared" si="20"/>
        <v>7.2889399999993998E-2</v>
      </c>
      <c r="K384">
        <f t="shared" si="21"/>
        <v>0.11371688634011298</v>
      </c>
      <c r="L384" t="str">
        <f t="shared" si="22"/>
        <v>2+LTCUSD+sellTraderID_1</v>
      </c>
      <c r="M384">
        <f ca="1">VLOOKUP(L384,'UTPM10 (bench)'!$L$1:$T$49,6,FALSE)</f>
        <v>2.1985051768752708</v>
      </c>
      <c r="N384">
        <f ca="1">VLOOKUP(L384,'UTPM10 (bench)'!$L$1:$T$49,7,FALSE)</f>
        <v>3.7241213504186463</v>
      </c>
      <c r="O384" t="b">
        <f t="shared" ca="1" si="23"/>
        <v>0</v>
      </c>
    </row>
    <row r="385" spans="1:15" hidden="1" x14ac:dyDescent="0.25">
      <c r="A385">
        <v>2</v>
      </c>
      <c r="B385" t="s">
        <v>4582</v>
      </c>
      <c r="C385" t="s">
        <v>4713</v>
      </c>
      <c r="D385" t="s">
        <v>4714</v>
      </c>
      <c r="E385" t="s">
        <v>37</v>
      </c>
      <c r="F385" t="s">
        <v>8</v>
      </c>
      <c r="G385" t="s">
        <v>1826</v>
      </c>
      <c r="H385">
        <v>63.3882026</v>
      </c>
      <c r="I385">
        <v>64.024363300000005</v>
      </c>
      <c r="J385" s="5">
        <f t="shared" si="20"/>
        <v>0.63616070000000491</v>
      </c>
      <c r="K385">
        <f t="shared" si="21"/>
        <v>0.9936228448210197</v>
      </c>
      <c r="L385" t="str">
        <f t="shared" si="22"/>
        <v>2+LTCUSD+buyTraderID_2</v>
      </c>
      <c r="M385">
        <f ca="1">VLOOKUP(L385,'UTPM10 (bench)'!$L$1:$T$49,6,FALSE)</f>
        <v>2.221656885174248</v>
      </c>
      <c r="N385">
        <f ca="1">VLOOKUP(L385,'UTPM10 (bench)'!$L$1:$T$49,7,FALSE)</f>
        <v>3.7854783473455722</v>
      </c>
      <c r="O385" t="b">
        <f t="shared" ca="1" si="23"/>
        <v>0</v>
      </c>
    </row>
    <row r="386" spans="1:15" hidden="1" x14ac:dyDescent="0.25">
      <c r="A386">
        <v>2</v>
      </c>
      <c r="B386" t="s">
        <v>4582</v>
      </c>
      <c r="C386" t="s">
        <v>4713</v>
      </c>
      <c r="D386" t="s">
        <v>4714</v>
      </c>
      <c r="E386" t="s">
        <v>37</v>
      </c>
      <c r="F386" t="s">
        <v>11</v>
      </c>
      <c r="G386" t="s">
        <v>1827</v>
      </c>
      <c r="H386">
        <v>63.3882026</v>
      </c>
      <c r="I386">
        <v>64.024363300000005</v>
      </c>
      <c r="J386" s="5">
        <f t="shared" si="20"/>
        <v>0.63616070000000491</v>
      </c>
      <c r="K386">
        <f t="shared" si="21"/>
        <v>0.9936228448210197</v>
      </c>
      <c r="L386" t="str">
        <f t="shared" si="22"/>
        <v>2+LTCUSD+sellTraderID_2</v>
      </c>
      <c r="M386">
        <f ca="1">VLOOKUP(L386,'UTPM10 (bench)'!$L$1:$T$49,6,FALSE)</f>
        <v>2.4909604658355229</v>
      </c>
      <c r="N386">
        <f ca="1">VLOOKUP(L386,'UTPM10 (bench)'!$L$1:$T$49,7,FALSE)</f>
        <v>4.3200759584872621</v>
      </c>
      <c r="O386" t="b">
        <f t="shared" ca="1" si="23"/>
        <v>0</v>
      </c>
    </row>
    <row r="387" spans="1:15" hidden="1" x14ac:dyDescent="0.25">
      <c r="A387">
        <v>2</v>
      </c>
      <c r="B387" t="s">
        <v>4582</v>
      </c>
      <c r="C387" t="s">
        <v>4715</v>
      </c>
      <c r="D387" t="s">
        <v>4716</v>
      </c>
      <c r="E387" t="s">
        <v>37</v>
      </c>
      <c r="F387" t="s">
        <v>8</v>
      </c>
      <c r="G387" t="s">
        <v>1826</v>
      </c>
      <c r="H387">
        <v>62.011649499999997</v>
      </c>
      <c r="I387">
        <v>63.3882026</v>
      </c>
      <c r="J387" s="5">
        <f t="shared" ref="J387:J450" si="24">ABS(H387-I387)</f>
        <v>1.3765531000000024</v>
      </c>
      <c r="K387">
        <f t="shared" ref="K387:K450" si="25">100*J387/I387</f>
        <v>2.1716234938644599</v>
      </c>
      <c r="L387" t="str">
        <f t="shared" ref="L387:L450" si="26">A387&amp;"+"&amp;F387</f>
        <v>2+LTCUSD+buyTraderID_2</v>
      </c>
      <c r="M387">
        <f ca="1">VLOOKUP(L387,'UTPM10 (bench)'!$L$1:$T$49,6,FALSE)</f>
        <v>2.221656885174248</v>
      </c>
      <c r="N387">
        <f ca="1">VLOOKUP(L387,'UTPM10 (bench)'!$L$1:$T$49,7,FALSE)</f>
        <v>3.7854783473455722</v>
      </c>
      <c r="O387" t="b">
        <f t="shared" ref="O387:O450" ca="1" si="27">AND(J387&gt;M387,K387&gt;N387)</f>
        <v>0</v>
      </c>
    </row>
    <row r="388" spans="1:15" hidden="1" x14ac:dyDescent="0.25">
      <c r="A388">
        <v>2</v>
      </c>
      <c r="B388" t="s">
        <v>4582</v>
      </c>
      <c r="C388" t="s">
        <v>4717</v>
      </c>
      <c r="D388" t="s">
        <v>4718</v>
      </c>
      <c r="E388" t="s">
        <v>37</v>
      </c>
      <c r="F388" t="s">
        <v>8</v>
      </c>
      <c r="G388" t="s">
        <v>1826</v>
      </c>
      <c r="H388">
        <v>62.277102499999998</v>
      </c>
      <c r="I388">
        <v>62.011649499999997</v>
      </c>
      <c r="J388" s="5">
        <f t="shared" si="24"/>
        <v>0.26545300000000083</v>
      </c>
      <c r="K388">
        <f t="shared" si="25"/>
        <v>0.42806956779951616</v>
      </c>
      <c r="L388" t="str">
        <f t="shared" si="26"/>
        <v>2+LTCUSD+buyTraderID_2</v>
      </c>
      <c r="M388">
        <f ca="1">VLOOKUP(L388,'UTPM10 (bench)'!$L$1:$T$49,6,FALSE)</f>
        <v>2.221656885174248</v>
      </c>
      <c r="N388">
        <f ca="1">VLOOKUP(L388,'UTPM10 (bench)'!$L$1:$T$49,7,FALSE)</f>
        <v>3.7854783473455722</v>
      </c>
      <c r="O388" t="b">
        <f t="shared" ca="1" si="27"/>
        <v>0</v>
      </c>
    </row>
    <row r="389" spans="1:15" hidden="1" x14ac:dyDescent="0.25">
      <c r="A389">
        <v>2</v>
      </c>
      <c r="B389" t="s">
        <v>4582</v>
      </c>
      <c r="C389" t="s">
        <v>4717</v>
      </c>
      <c r="D389" t="s">
        <v>4718</v>
      </c>
      <c r="E389" t="s">
        <v>37</v>
      </c>
      <c r="F389" t="s">
        <v>11</v>
      </c>
      <c r="G389" t="s">
        <v>1827</v>
      </c>
      <c r="H389">
        <v>62.277102499999998</v>
      </c>
      <c r="I389">
        <v>63.3882026</v>
      </c>
      <c r="J389" s="5">
        <f t="shared" si="24"/>
        <v>1.1111001000000016</v>
      </c>
      <c r="K389">
        <f t="shared" si="25"/>
        <v>1.752849985369362</v>
      </c>
      <c r="L389" t="str">
        <f t="shared" si="26"/>
        <v>2+LTCUSD+sellTraderID_2</v>
      </c>
      <c r="M389">
        <f ca="1">VLOOKUP(L389,'UTPM10 (bench)'!$L$1:$T$49,6,FALSE)</f>
        <v>2.4909604658355229</v>
      </c>
      <c r="N389">
        <f ca="1">VLOOKUP(L389,'UTPM10 (bench)'!$L$1:$T$49,7,FALSE)</f>
        <v>4.3200759584872621</v>
      </c>
      <c r="O389" t="b">
        <f t="shared" ca="1" si="27"/>
        <v>0</v>
      </c>
    </row>
    <row r="390" spans="1:15" hidden="1" x14ac:dyDescent="0.25">
      <c r="A390">
        <v>2</v>
      </c>
      <c r="B390" t="s">
        <v>4582</v>
      </c>
      <c r="C390" t="s">
        <v>4719</v>
      </c>
      <c r="D390" t="s">
        <v>4720</v>
      </c>
      <c r="E390" t="s">
        <v>37</v>
      </c>
      <c r="F390" t="s">
        <v>7</v>
      </c>
      <c r="G390" t="s">
        <v>1826</v>
      </c>
      <c r="H390">
        <v>64.385148700000002</v>
      </c>
      <c r="I390">
        <v>62.277102499999998</v>
      </c>
      <c r="J390" s="5">
        <f t="shared" si="24"/>
        <v>2.108046200000004</v>
      </c>
      <c r="K390">
        <f t="shared" si="25"/>
        <v>3.3849458555012317</v>
      </c>
      <c r="L390" t="str">
        <f t="shared" si="26"/>
        <v>2+LTCUSD+buyTraderID_1</v>
      </c>
      <c r="M390">
        <f ca="1">VLOOKUP(L390,'UTPM10 (bench)'!$L$1:$T$49,6,FALSE)</f>
        <v>2.2663442095458879</v>
      </c>
      <c r="N390">
        <f ca="1">VLOOKUP(L390,'UTPM10 (bench)'!$L$1:$T$49,7,FALSE)</f>
        <v>3.885965704087111</v>
      </c>
      <c r="O390" t="b">
        <f t="shared" ca="1" si="27"/>
        <v>0</v>
      </c>
    </row>
    <row r="391" spans="1:15" hidden="1" x14ac:dyDescent="0.25">
      <c r="A391">
        <v>2</v>
      </c>
      <c r="B391" t="s">
        <v>4582</v>
      </c>
      <c r="C391" t="s">
        <v>4719</v>
      </c>
      <c r="D391" t="s">
        <v>4720</v>
      </c>
      <c r="E391" t="s">
        <v>37</v>
      </c>
      <c r="F391" t="s">
        <v>10</v>
      </c>
      <c r="G391" t="s">
        <v>1827</v>
      </c>
      <c r="H391">
        <v>64.385148700000002</v>
      </c>
      <c r="I391">
        <v>62.277102499999998</v>
      </c>
      <c r="J391" s="5">
        <f t="shared" si="24"/>
        <v>2.108046200000004</v>
      </c>
      <c r="K391">
        <f t="shared" si="25"/>
        <v>3.3849458555012317</v>
      </c>
      <c r="L391" t="str">
        <f t="shared" si="26"/>
        <v>2+LTCUSD+sellTraderID_1</v>
      </c>
      <c r="M391">
        <f ca="1">VLOOKUP(L391,'UTPM10 (bench)'!$L$1:$T$49,6,FALSE)</f>
        <v>2.1985051768752708</v>
      </c>
      <c r="N391">
        <f ca="1">VLOOKUP(L391,'UTPM10 (bench)'!$L$1:$T$49,7,FALSE)</f>
        <v>3.7241213504186463</v>
      </c>
      <c r="O391" t="b">
        <f t="shared" ca="1" si="27"/>
        <v>0</v>
      </c>
    </row>
    <row r="392" spans="1:15" hidden="1" x14ac:dyDescent="0.25">
      <c r="A392">
        <v>2</v>
      </c>
      <c r="B392" t="s">
        <v>4582</v>
      </c>
      <c r="C392" t="s">
        <v>4721</v>
      </c>
      <c r="D392" t="s">
        <v>4722</v>
      </c>
      <c r="E392" t="s">
        <v>37</v>
      </c>
      <c r="F392" t="s">
        <v>8</v>
      </c>
      <c r="G392" t="s">
        <v>1826</v>
      </c>
      <c r="H392">
        <v>63.188786999999998</v>
      </c>
      <c r="I392">
        <v>64.385148700000002</v>
      </c>
      <c r="J392" s="5">
        <f t="shared" si="24"/>
        <v>1.1963617000000042</v>
      </c>
      <c r="K392">
        <f t="shared" si="25"/>
        <v>1.8581330076201317</v>
      </c>
      <c r="L392" t="str">
        <f t="shared" si="26"/>
        <v>2+LTCUSD+buyTraderID_2</v>
      </c>
      <c r="M392">
        <f ca="1">VLOOKUP(L392,'UTPM10 (bench)'!$L$1:$T$49,6,FALSE)</f>
        <v>2.221656885174248</v>
      </c>
      <c r="N392">
        <f ca="1">VLOOKUP(L392,'UTPM10 (bench)'!$L$1:$T$49,7,FALSE)</f>
        <v>3.7854783473455722</v>
      </c>
      <c r="O392" t="b">
        <f t="shared" ca="1" si="27"/>
        <v>0</v>
      </c>
    </row>
    <row r="393" spans="1:15" hidden="1" x14ac:dyDescent="0.25">
      <c r="A393">
        <v>2</v>
      </c>
      <c r="B393" t="s">
        <v>4582</v>
      </c>
      <c r="C393" t="s">
        <v>4723</v>
      </c>
      <c r="D393" t="s">
        <v>4724</v>
      </c>
      <c r="E393" t="s">
        <v>37</v>
      </c>
      <c r="F393" t="s">
        <v>7</v>
      </c>
      <c r="G393" t="s">
        <v>1826</v>
      </c>
      <c r="H393">
        <v>64.094874700000005</v>
      </c>
      <c r="I393">
        <v>64.442655599999995</v>
      </c>
      <c r="J393" s="5">
        <f t="shared" si="24"/>
        <v>0.3477808999999894</v>
      </c>
      <c r="K393">
        <f t="shared" si="25"/>
        <v>0.53967499750272463</v>
      </c>
      <c r="L393" t="str">
        <f t="shared" si="26"/>
        <v>2+LTCUSD+buyTraderID_1</v>
      </c>
      <c r="M393">
        <f ca="1">VLOOKUP(L393,'UTPM10 (bench)'!$L$1:$T$49,6,FALSE)</f>
        <v>2.2663442095458879</v>
      </c>
      <c r="N393">
        <f ca="1">VLOOKUP(L393,'UTPM10 (bench)'!$L$1:$T$49,7,FALSE)</f>
        <v>3.885965704087111</v>
      </c>
      <c r="O393" t="b">
        <f t="shared" ca="1" si="27"/>
        <v>0</v>
      </c>
    </row>
    <row r="394" spans="1:15" hidden="1" x14ac:dyDescent="0.25">
      <c r="A394">
        <v>2</v>
      </c>
      <c r="B394" t="s">
        <v>4582</v>
      </c>
      <c r="C394" t="s">
        <v>4725</v>
      </c>
      <c r="D394" t="s">
        <v>4726</v>
      </c>
      <c r="E394" t="s">
        <v>37</v>
      </c>
      <c r="F394" t="s">
        <v>9</v>
      </c>
      <c r="G394" t="s">
        <v>1826</v>
      </c>
      <c r="H394">
        <v>62.197047699999999</v>
      </c>
      <c r="I394">
        <v>64.094874700000005</v>
      </c>
      <c r="J394" s="5">
        <f t="shared" si="24"/>
        <v>1.8978270000000066</v>
      </c>
      <c r="K394">
        <f t="shared" si="25"/>
        <v>2.9609653016452602</v>
      </c>
      <c r="L394" t="str">
        <f t="shared" si="26"/>
        <v>2+LTCUSD+buyTraderID_3</v>
      </c>
      <c r="M394">
        <f ca="1">VLOOKUP(L394,'UTPM10 (bench)'!$L$1:$T$49,6,FALSE)</f>
        <v>2.3978495715710002</v>
      </c>
      <c r="N394">
        <f ca="1">VLOOKUP(L394,'UTPM10 (bench)'!$L$1:$T$49,7,FALSE)</f>
        <v>4.1087486439429668</v>
      </c>
      <c r="O394" t="b">
        <f t="shared" ca="1" si="27"/>
        <v>0</v>
      </c>
    </row>
    <row r="395" spans="1:15" hidden="1" x14ac:dyDescent="0.25">
      <c r="A395">
        <v>2</v>
      </c>
      <c r="B395" t="s">
        <v>4582</v>
      </c>
      <c r="C395" t="s">
        <v>4725</v>
      </c>
      <c r="D395" t="s">
        <v>4726</v>
      </c>
      <c r="E395" t="s">
        <v>37</v>
      </c>
      <c r="F395" t="s">
        <v>12</v>
      </c>
      <c r="G395" t="s">
        <v>1827</v>
      </c>
      <c r="H395">
        <v>62.197047699999999</v>
      </c>
      <c r="I395">
        <v>64.094874700000005</v>
      </c>
      <c r="J395" s="5">
        <f t="shared" si="24"/>
        <v>1.8978270000000066</v>
      </c>
      <c r="K395">
        <f t="shared" si="25"/>
        <v>2.9609653016452602</v>
      </c>
      <c r="L395" t="str">
        <f t="shared" si="26"/>
        <v>2+LTCUSD+sellTraderID_3</v>
      </c>
      <c r="M395">
        <f ca="1">VLOOKUP(L395,'UTPM10 (bench)'!$L$1:$T$49,6,FALSE)</f>
        <v>2.2764722325220821</v>
      </c>
      <c r="N395">
        <f ca="1">VLOOKUP(L395,'UTPM10 (bench)'!$L$1:$T$49,7,FALSE)</f>
        <v>3.9268342344978242</v>
      </c>
      <c r="O395" t="b">
        <f t="shared" ca="1" si="27"/>
        <v>0</v>
      </c>
    </row>
    <row r="396" spans="1:15" hidden="1" x14ac:dyDescent="0.25">
      <c r="A396">
        <v>2</v>
      </c>
      <c r="B396" t="s">
        <v>4582</v>
      </c>
      <c r="C396" t="s">
        <v>4727</v>
      </c>
      <c r="D396" t="s">
        <v>4728</v>
      </c>
      <c r="E396" t="s">
        <v>37</v>
      </c>
      <c r="F396" t="s">
        <v>7</v>
      </c>
      <c r="G396" t="s">
        <v>1826</v>
      </c>
      <c r="H396">
        <v>64.157719299999997</v>
      </c>
      <c r="I396">
        <v>62.197047699999999</v>
      </c>
      <c r="J396" s="5">
        <f t="shared" si="24"/>
        <v>1.9606715999999977</v>
      </c>
      <c r="K396">
        <f t="shared" si="25"/>
        <v>3.1523547700480288</v>
      </c>
      <c r="L396" t="str">
        <f t="shared" si="26"/>
        <v>2+LTCUSD+buyTraderID_1</v>
      </c>
      <c r="M396">
        <f ca="1">VLOOKUP(L396,'UTPM10 (bench)'!$L$1:$T$49,6,FALSE)</f>
        <v>2.2663442095458879</v>
      </c>
      <c r="N396">
        <f ca="1">VLOOKUP(L396,'UTPM10 (bench)'!$L$1:$T$49,7,FALSE)</f>
        <v>3.885965704087111</v>
      </c>
      <c r="O396" t="b">
        <f t="shared" ca="1" si="27"/>
        <v>0</v>
      </c>
    </row>
    <row r="397" spans="1:15" hidden="1" x14ac:dyDescent="0.25">
      <c r="A397">
        <v>2</v>
      </c>
      <c r="B397" t="s">
        <v>4582</v>
      </c>
      <c r="C397" t="s">
        <v>4727</v>
      </c>
      <c r="D397" t="s">
        <v>4728</v>
      </c>
      <c r="E397" t="s">
        <v>37</v>
      </c>
      <c r="F397" t="s">
        <v>12</v>
      </c>
      <c r="G397" t="s">
        <v>1827</v>
      </c>
      <c r="H397">
        <v>64.157719299999997</v>
      </c>
      <c r="I397">
        <v>62.197047699999999</v>
      </c>
      <c r="J397" s="5">
        <f t="shared" si="24"/>
        <v>1.9606715999999977</v>
      </c>
      <c r="K397">
        <f t="shared" si="25"/>
        <v>3.1523547700480288</v>
      </c>
      <c r="L397" t="str">
        <f t="shared" si="26"/>
        <v>2+LTCUSD+sellTraderID_3</v>
      </c>
      <c r="M397">
        <f ca="1">VLOOKUP(L397,'UTPM10 (bench)'!$L$1:$T$49,6,FALSE)</f>
        <v>2.2764722325220821</v>
      </c>
      <c r="N397">
        <f ca="1">VLOOKUP(L397,'UTPM10 (bench)'!$L$1:$T$49,7,FALSE)</f>
        <v>3.9268342344978242</v>
      </c>
      <c r="O397" t="b">
        <f t="shared" ca="1" si="27"/>
        <v>0</v>
      </c>
    </row>
    <row r="398" spans="1:15" hidden="1" x14ac:dyDescent="0.25">
      <c r="A398">
        <v>2</v>
      </c>
      <c r="B398" t="s">
        <v>4582</v>
      </c>
      <c r="C398" t="s">
        <v>4729</v>
      </c>
      <c r="D398" t="s">
        <v>4730</v>
      </c>
      <c r="E398" t="s">
        <v>37</v>
      </c>
      <c r="F398" t="s">
        <v>7</v>
      </c>
      <c r="G398" t="s">
        <v>1826</v>
      </c>
      <c r="H398">
        <v>64.278188499999999</v>
      </c>
      <c r="I398">
        <v>64.157719299999997</v>
      </c>
      <c r="J398" s="5">
        <f t="shared" si="24"/>
        <v>0.12046920000000227</v>
      </c>
      <c r="K398">
        <f t="shared" si="25"/>
        <v>0.18777039039790538</v>
      </c>
      <c r="L398" t="str">
        <f t="shared" si="26"/>
        <v>2+LTCUSD+buyTraderID_1</v>
      </c>
      <c r="M398">
        <f ca="1">VLOOKUP(L398,'UTPM10 (bench)'!$L$1:$T$49,6,FALSE)</f>
        <v>2.2663442095458879</v>
      </c>
      <c r="N398">
        <f ca="1">VLOOKUP(L398,'UTPM10 (bench)'!$L$1:$T$49,7,FALSE)</f>
        <v>3.885965704087111</v>
      </c>
      <c r="O398" t="b">
        <f t="shared" ca="1" si="27"/>
        <v>0</v>
      </c>
    </row>
    <row r="399" spans="1:15" hidden="1" x14ac:dyDescent="0.25">
      <c r="A399">
        <v>2</v>
      </c>
      <c r="B399" t="s">
        <v>4582</v>
      </c>
      <c r="C399" t="s">
        <v>4729</v>
      </c>
      <c r="D399" t="s">
        <v>4730</v>
      </c>
      <c r="E399" t="s">
        <v>37</v>
      </c>
      <c r="F399" t="s">
        <v>12</v>
      </c>
      <c r="G399" t="s">
        <v>1827</v>
      </c>
      <c r="H399">
        <v>64.278188499999999</v>
      </c>
      <c r="I399">
        <v>64.157719299999997</v>
      </c>
      <c r="J399" s="5">
        <f t="shared" si="24"/>
        <v>0.12046920000000227</v>
      </c>
      <c r="K399">
        <f t="shared" si="25"/>
        <v>0.18777039039790538</v>
      </c>
      <c r="L399" t="str">
        <f t="shared" si="26"/>
        <v>2+LTCUSD+sellTraderID_3</v>
      </c>
      <c r="M399">
        <f ca="1">VLOOKUP(L399,'UTPM10 (bench)'!$L$1:$T$49,6,FALSE)</f>
        <v>2.2764722325220821</v>
      </c>
      <c r="N399">
        <f ca="1">VLOOKUP(L399,'UTPM10 (bench)'!$L$1:$T$49,7,FALSE)</f>
        <v>3.9268342344978242</v>
      </c>
      <c r="O399" t="b">
        <f t="shared" ca="1" si="27"/>
        <v>0</v>
      </c>
    </row>
    <row r="400" spans="1:15" hidden="1" x14ac:dyDescent="0.25">
      <c r="A400">
        <v>2</v>
      </c>
      <c r="B400" t="s">
        <v>4582</v>
      </c>
      <c r="C400" t="s">
        <v>4731</v>
      </c>
      <c r="D400" t="s">
        <v>4732</v>
      </c>
      <c r="E400" t="s">
        <v>37</v>
      </c>
      <c r="F400" t="s">
        <v>7</v>
      </c>
      <c r="G400" t="s">
        <v>1826</v>
      </c>
      <c r="H400">
        <v>64.260253300000002</v>
      </c>
      <c r="I400">
        <v>64.278188499999999</v>
      </c>
      <c r="J400" s="5">
        <f t="shared" si="24"/>
        <v>1.7935199999996598E-2</v>
      </c>
      <c r="K400">
        <f t="shared" si="25"/>
        <v>2.7902466479740012E-2</v>
      </c>
      <c r="L400" t="str">
        <f t="shared" si="26"/>
        <v>2+LTCUSD+buyTraderID_1</v>
      </c>
      <c r="M400">
        <f ca="1">VLOOKUP(L400,'UTPM10 (bench)'!$L$1:$T$49,6,FALSE)</f>
        <v>2.2663442095458879</v>
      </c>
      <c r="N400">
        <f ca="1">VLOOKUP(L400,'UTPM10 (bench)'!$L$1:$T$49,7,FALSE)</f>
        <v>3.885965704087111</v>
      </c>
      <c r="O400" t="b">
        <f t="shared" ca="1" si="27"/>
        <v>0</v>
      </c>
    </row>
    <row r="401" spans="1:15" hidden="1" x14ac:dyDescent="0.25">
      <c r="A401">
        <v>2</v>
      </c>
      <c r="B401" t="s">
        <v>4582</v>
      </c>
      <c r="C401" t="s">
        <v>4733</v>
      </c>
      <c r="D401" t="s">
        <v>4734</v>
      </c>
      <c r="E401" t="s">
        <v>37</v>
      </c>
      <c r="F401" t="s">
        <v>7</v>
      </c>
      <c r="G401" t="s">
        <v>1826</v>
      </c>
      <c r="H401">
        <v>64.215805000000003</v>
      </c>
      <c r="I401">
        <v>64.260253300000002</v>
      </c>
      <c r="J401" s="5">
        <f t="shared" si="24"/>
        <v>4.4448299999999108E-2</v>
      </c>
      <c r="K401">
        <f t="shared" si="25"/>
        <v>6.9169195136053269E-2</v>
      </c>
      <c r="L401" t="str">
        <f t="shared" si="26"/>
        <v>2+LTCUSD+buyTraderID_1</v>
      </c>
      <c r="M401">
        <f ca="1">VLOOKUP(L401,'UTPM10 (bench)'!$L$1:$T$49,6,FALSE)</f>
        <v>2.2663442095458879</v>
      </c>
      <c r="N401">
        <f ca="1">VLOOKUP(L401,'UTPM10 (bench)'!$L$1:$T$49,7,FALSE)</f>
        <v>3.885965704087111</v>
      </c>
      <c r="O401" t="b">
        <f t="shared" ca="1" si="27"/>
        <v>0</v>
      </c>
    </row>
    <row r="402" spans="1:15" hidden="1" x14ac:dyDescent="0.25">
      <c r="A402">
        <v>2</v>
      </c>
      <c r="B402" t="s">
        <v>4582</v>
      </c>
      <c r="C402" t="s">
        <v>4733</v>
      </c>
      <c r="D402" t="s">
        <v>4734</v>
      </c>
      <c r="E402" t="s">
        <v>37</v>
      </c>
      <c r="F402" t="s">
        <v>11</v>
      </c>
      <c r="G402" t="s">
        <v>1827</v>
      </c>
      <c r="H402">
        <v>64.215805000000003</v>
      </c>
      <c r="I402">
        <v>64.278188499999999</v>
      </c>
      <c r="J402" s="5">
        <f t="shared" si="24"/>
        <v>6.2383499999995706E-2</v>
      </c>
      <c r="K402">
        <f t="shared" si="25"/>
        <v>9.7052361704306131E-2</v>
      </c>
      <c r="L402" t="str">
        <f t="shared" si="26"/>
        <v>2+LTCUSD+sellTraderID_2</v>
      </c>
      <c r="M402">
        <f ca="1">VLOOKUP(L402,'UTPM10 (bench)'!$L$1:$T$49,6,FALSE)</f>
        <v>2.4909604658355229</v>
      </c>
      <c r="N402">
        <f ca="1">VLOOKUP(L402,'UTPM10 (bench)'!$L$1:$T$49,7,FALSE)</f>
        <v>4.3200759584872621</v>
      </c>
      <c r="O402" t="b">
        <f t="shared" ca="1" si="27"/>
        <v>0</v>
      </c>
    </row>
    <row r="403" spans="1:15" hidden="1" x14ac:dyDescent="0.25">
      <c r="A403">
        <v>2</v>
      </c>
      <c r="B403" t="s">
        <v>4582</v>
      </c>
      <c r="C403" t="s">
        <v>4735</v>
      </c>
      <c r="D403" t="s">
        <v>4736</v>
      </c>
      <c r="E403" t="s">
        <v>37</v>
      </c>
      <c r="F403" t="s">
        <v>9</v>
      </c>
      <c r="G403" t="s">
        <v>1826</v>
      </c>
      <c r="H403">
        <v>62.053889599999998</v>
      </c>
      <c r="I403">
        <v>64.215805000000003</v>
      </c>
      <c r="J403" s="5">
        <f t="shared" si="24"/>
        <v>2.1619154000000051</v>
      </c>
      <c r="K403">
        <f t="shared" si="25"/>
        <v>3.3666406580124706</v>
      </c>
      <c r="L403" t="str">
        <f t="shared" si="26"/>
        <v>2+LTCUSD+buyTraderID_3</v>
      </c>
      <c r="M403">
        <f ca="1">VLOOKUP(L403,'UTPM10 (bench)'!$L$1:$T$49,6,FALSE)</f>
        <v>2.3978495715710002</v>
      </c>
      <c r="N403">
        <f ca="1">VLOOKUP(L403,'UTPM10 (bench)'!$L$1:$T$49,7,FALSE)</f>
        <v>4.1087486439429668</v>
      </c>
      <c r="O403" t="b">
        <f t="shared" ca="1" si="27"/>
        <v>0</v>
      </c>
    </row>
    <row r="404" spans="1:15" hidden="1" x14ac:dyDescent="0.25">
      <c r="A404">
        <v>2</v>
      </c>
      <c r="B404" t="s">
        <v>4582</v>
      </c>
      <c r="C404" t="s">
        <v>4735</v>
      </c>
      <c r="D404" t="s">
        <v>4736</v>
      </c>
      <c r="E404" t="s">
        <v>37</v>
      </c>
      <c r="F404" t="s">
        <v>11</v>
      </c>
      <c r="G404" t="s">
        <v>1827</v>
      </c>
      <c r="H404">
        <v>62.053889599999998</v>
      </c>
      <c r="I404">
        <v>64.215805000000003</v>
      </c>
      <c r="J404" s="5">
        <f t="shared" si="24"/>
        <v>2.1619154000000051</v>
      </c>
      <c r="K404">
        <f t="shared" si="25"/>
        <v>3.3666406580124706</v>
      </c>
      <c r="L404" t="str">
        <f t="shared" si="26"/>
        <v>2+LTCUSD+sellTraderID_2</v>
      </c>
      <c r="M404">
        <f ca="1">VLOOKUP(L404,'UTPM10 (bench)'!$L$1:$T$49,6,FALSE)</f>
        <v>2.4909604658355229</v>
      </c>
      <c r="N404">
        <f ca="1">VLOOKUP(L404,'UTPM10 (bench)'!$L$1:$T$49,7,FALSE)</f>
        <v>4.3200759584872621</v>
      </c>
      <c r="O404" t="b">
        <f t="shared" ca="1" si="27"/>
        <v>0</v>
      </c>
    </row>
    <row r="405" spans="1:15" hidden="1" x14ac:dyDescent="0.25">
      <c r="A405">
        <v>2</v>
      </c>
      <c r="B405" t="s">
        <v>4582</v>
      </c>
      <c r="C405" t="s">
        <v>4737</v>
      </c>
      <c r="D405" t="s">
        <v>4738</v>
      </c>
      <c r="E405" t="s">
        <v>37</v>
      </c>
      <c r="F405" t="s">
        <v>7</v>
      </c>
      <c r="G405" t="s">
        <v>1826</v>
      </c>
      <c r="H405">
        <v>64.195112300000005</v>
      </c>
      <c r="I405">
        <v>62.053889599999998</v>
      </c>
      <c r="J405" s="5">
        <f t="shared" si="24"/>
        <v>2.1412227000000073</v>
      </c>
      <c r="K405">
        <f t="shared" si="25"/>
        <v>3.4505857953503809</v>
      </c>
      <c r="L405" t="str">
        <f t="shared" si="26"/>
        <v>2+LTCUSD+buyTraderID_1</v>
      </c>
      <c r="M405">
        <f ca="1">VLOOKUP(L405,'UTPM10 (bench)'!$L$1:$T$49,6,FALSE)</f>
        <v>2.2663442095458879</v>
      </c>
      <c r="N405">
        <f ca="1">VLOOKUP(L405,'UTPM10 (bench)'!$L$1:$T$49,7,FALSE)</f>
        <v>3.885965704087111</v>
      </c>
      <c r="O405" t="b">
        <f t="shared" ca="1" si="27"/>
        <v>0</v>
      </c>
    </row>
    <row r="406" spans="1:15" hidden="1" x14ac:dyDescent="0.25">
      <c r="A406">
        <v>2</v>
      </c>
      <c r="B406" t="s">
        <v>4582</v>
      </c>
      <c r="C406" t="s">
        <v>4737</v>
      </c>
      <c r="D406" t="s">
        <v>4738</v>
      </c>
      <c r="E406" t="s">
        <v>37</v>
      </c>
      <c r="F406" t="s">
        <v>12</v>
      </c>
      <c r="G406" t="s">
        <v>1827</v>
      </c>
      <c r="H406">
        <v>64.195112300000005</v>
      </c>
      <c r="I406">
        <v>62.053889599999998</v>
      </c>
      <c r="J406" s="5">
        <f t="shared" si="24"/>
        <v>2.1412227000000073</v>
      </c>
      <c r="K406">
        <f t="shared" si="25"/>
        <v>3.4505857953503809</v>
      </c>
      <c r="L406" t="str">
        <f t="shared" si="26"/>
        <v>2+LTCUSD+sellTraderID_3</v>
      </c>
      <c r="M406">
        <f ca="1">VLOOKUP(L406,'UTPM10 (bench)'!$L$1:$T$49,6,FALSE)</f>
        <v>2.2764722325220821</v>
      </c>
      <c r="N406">
        <f ca="1">VLOOKUP(L406,'UTPM10 (bench)'!$L$1:$T$49,7,FALSE)</f>
        <v>3.9268342344978242</v>
      </c>
      <c r="O406" t="b">
        <f t="shared" ca="1" si="27"/>
        <v>0</v>
      </c>
    </row>
    <row r="407" spans="1:15" hidden="1" x14ac:dyDescent="0.25">
      <c r="A407">
        <v>2</v>
      </c>
      <c r="B407" t="s">
        <v>4582</v>
      </c>
      <c r="C407" t="s">
        <v>4739</v>
      </c>
      <c r="D407" t="s">
        <v>4740</v>
      </c>
      <c r="E407" t="s">
        <v>37</v>
      </c>
      <c r="F407" t="s">
        <v>9</v>
      </c>
      <c r="G407" t="s">
        <v>1826</v>
      </c>
      <c r="H407">
        <v>64.163273000000004</v>
      </c>
      <c r="I407">
        <v>64.195112300000005</v>
      </c>
      <c r="J407" s="5">
        <f t="shared" si="24"/>
        <v>3.1839300000001458E-2</v>
      </c>
      <c r="K407">
        <f t="shared" si="25"/>
        <v>4.9597701225614112E-2</v>
      </c>
      <c r="L407" t="str">
        <f t="shared" si="26"/>
        <v>2+LTCUSD+buyTraderID_3</v>
      </c>
      <c r="M407">
        <f ca="1">VLOOKUP(L407,'UTPM10 (bench)'!$L$1:$T$49,6,FALSE)</f>
        <v>2.3978495715710002</v>
      </c>
      <c r="N407">
        <f ca="1">VLOOKUP(L407,'UTPM10 (bench)'!$L$1:$T$49,7,FALSE)</f>
        <v>4.1087486439429668</v>
      </c>
      <c r="O407" t="b">
        <f t="shared" ca="1" si="27"/>
        <v>0</v>
      </c>
    </row>
    <row r="408" spans="1:15" hidden="1" x14ac:dyDescent="0.25">
      <c r="A408">
        <v>2</v>
      </c>
      <c r="B408" t="s">
        <v>4582</v>
      </c>
      <c r="C408" t="s">
        <v>4739</v>
      </c>
      <c r="D408" t="s">
        <v>4740</v>
      </c>
      <c r="E408" t="s">
        <v>37</v>
      </c>
      <c r="F408" t="s">
        <v>12</v>
      </c>
      <c r="G408" t="s">
        <v>1827</v>
      </c>
      <c r="H408">
        <v>64.163273000000004</v>
      </c>
      <c r="I408">
        <v>64.195112300000005</v>
      </c>
      <c r="J408" s="5">
        <f t="shared" si="24"/>
        <v>3.1839300000001458E-2</v>
      </c>
      <c r="K408">
        <f t="shared" si="25"/>
        <v>4.9597701225614112E-2</v>
      </c>
      <c r="L408" t="str">
        <f t="shared" si="26"/>
        <v>2+LTCUSD+sellTraderID_3</v>
      </c>
      <c r="M408">
        <f ca="1">VLOOKUP(L408,'UTPM10 (bench)'!$L$1:$T$49,6,FALSE)</f>
        <v>2.2764722325220821</v>
      </c>
      <c r="N408">
        <f ca="1">VLOOKUP(L408,'UTPM10 (bench)'!$L$1:$T$49,7,FALSE)</f>
        <v>3.9268342344978242</v>
      </c>
      <c r="O408" t="b">
        <f t="shared" ca="1" si="27"/>
        <v>0</v>
      </c>
    </row>
    <row r="409" spans="1:15" hidden="1" x14ac:dyDescent="0.25">
      <c r="A409">
        <v>2</v>
      </c>
      <c r="B409" t="s">
        <v>4582</v>
      </c>
      <c r="C409" t="s">
        <v>4741</v>
      </c>
      <c r="D409" t="s">
        <v>4742</v>
      </c>
      <c r="E409" t="s">
        <v>37</v>
      </c>
      <c r="F409" t="s">
        <v>7</v>
      </c>
      <c r="G409" t="s">
        <v>1826</v>
      </c>
      <c r="H409">
        <v>64.236821199999994</v>
      </c>
      <c r="I409">
        <v>64.163273000000004</v>
      </c>
      <c r="J409" s="5">
        <f t="shared" si="24"/>
        <v>7.3548199999990516E-2</v>
      </c>
      <c r="K409">
        <f t="shared" si="25"/>
        <v>0.11462663383769484</v>
      </c>
      <c r="L409" t="str">
        <f t="shared" si="26"/>
        <v>2+LTCUSD+buyTraderID_1</v>
      </c>
      <c r="M409">
        <f ca="1">VLOOKUP(L409,'UTPM10 (bench)'!$L$1:$T$49,6,FALSE)</f>
        <v>2.2663442095458879</v>
      </c>
      <c r="N409">
        <f ca="1">VLOOKUP(L409,'UTPM10 (bench)'!$L$1:$T$49,7,FALSE)</f>
        <v>3.885965704087111</v>
      </c>
      <c r="O409" t="b">
        <f t="shared" ca="1" si="27"/>
        <v>0</v>
      </c>
    </row>
    <row r="410" spans="1:15" hidden="1" x14ac:dyDescent="0.25">
      <c r="A410">
        <v>2</v>
      </c>
      <c r="B410" t="s">
        <v>4582</v>
      </c>
      <c r="C410" t="s">
        <v>4741</v>
      </c>
      <c r="D410" t="s">
        <v>4742</v>
      </c>
      <c r="E410" t="s">
        <v>37</v>
      </c>
      <c r="F410" t="s">
        <v>12</v>
      </c>
      <c r="G410" t="s">
        <v>1827</v>
      </c>
      <c r="H410">
        <v>64.236821199999994</v>
      </c>
      <c r="I410">
        <v>64.163273000000004</v>
      </c>
      <c r="J410" s="5">
        <f t="shared" si="24"/>
        <v>7.3548199999990516E-2</v>
      </c>
      <c r="K410">
        <f t="shared" si="25"/>
        <v>0.11462663383769484</v>
      </c>
      <c r="L410" t="str">
        <f t="shared" si="26"/>
        <v>2+LTCUSD+sellTraderID_3</v>
      </c>
      <c r="M410">
        <f ca="1">VLOOKUP(L410,'UTPM10 (bench)'!$L$1:$T$49,6,FALSE)</f>
        <v>2.2764722325220821</v>
      </c>
      <c r="N410">
        <f ca="1">VLOOKUP(L410,'UTPM10 (bench)'!$L$1:$T$49,7,FALSE)</f>
        <v>3.9268342344978242</v>
      </c>
      <c r="O410" t="b">
        <f t="shared" ca="1" si="27"/>
        <v>0</v>
      </c>
    </row>
    <row r="411" spans="1:15" hidden="1" x14ac:dyDescent="0.25">
      <c r="A411">
        <v>2</v>
      </c>
      <c r="B411" t="s">
        <v>4582</v>
      </c>
      <c r="C411" t="s">
        <v>4743</v>
      </c>
      <c r="D411" t="s">
        <v>4744</v>
      </c>
      <c r="E411" t="s">
        <v>37</v>
      </c>
      <c r="F411" t="s">
        <v>9</v>
      </c>
      <c r="G411" t="s">
        <v>1826</v>
      </c>
      <c r="H411">
        <v>62.510351800000002</v>
      </c>
      <c r="I411">
        <v>64.340457299999997</v>
      </c>
      <c r="J411" s="5">
        <f t="shared" si="24"/>
        <v>1.8301054999999948</v>
      </c>
      <c r="K411">
        <f t="shared" si="25"/>
        <v>2.8444085988801247</v>
      </c>
      <c r="L411" t="str">
        <f t="shared" si="26"/>
        <v>2+LTCUSD+buyTraderID_3</v>
      </c>
      <c r="M411">
        <f ca="1">VLOOKUP(L411,'UTPM10 (bench)'!$L$1:$T$49,6,FALSE)</f>
        <v>2.3978495715710002</v>
      </c>
      <c r="N411">
        <f ca="1">VLOOKUP(L411,'UTPM10 (bench)'!$L$1:$T$49,7,FALSE)</f>
        <v>4.1087486439429668</v>
      </c>
      <c r="O411" t="b">
        <f t="shared" ca="1" si="27"/>
        <v>0</v>
      </c>
    </row>
    <row r="412" spans="1:15" hidden="1" x14ac:dyDescent="0.25">
      <c r="A412">
        <v>2</v>
      </c>
      <c r="B412" t="s">
        <v>4582</v>
      </c>
      <c r="C412" t="s">
        <v>4743</v>
      </c>
      <c r="D412" t="s">
        <v>4744</v>
      </c>
      <c r="E412" t="s">
        <v>37</v>
      </c>
      <c r="F412" t="s">
        <v>12</v>
      </c>
      <c r="G412" t="s">
        <v>1827</v>
      </c>
      <c r="H412">
        <v>62.510351800000002</v>
      </c>
      <c r="I412">
        <v>64.340457299999997</v>
      </c>
      <c r="J412" s="5">
        <f t="shared" si="24"/>
        <v>1.8301054999999948</v>
      </c>
      <c r="K412">
        <f t="shared" si="25"/>
        <v>2.8444085988801247</v>
      </c>
      <c r="L412" t="str">
        <f t="shared" si="26"/>
        <v>2+LTCUSD+sellTraderID_3</v>
      </c>
      <c r="M412">
        <f ca="1">VLOOKUP(L412,'UTPM10 (bench)'!$L$1:$T$49,6,FALSE)</f>
        <v>2.2764722325220821</v>
      </c>
      <c r="N412">
        <f ca="1">VLOOKUP(L412,'UTPM10 (bench)'!$L$1:$T$49,7,FALSE)</f>
        <v>3.9268342344978242</v>
      </c>
      <c r="O412" t="b">
        <f t="shared" ca="1" si="27"/>
        <v>0</v>
      </c>
    </row>
    <row r="413" spans="1:15" hidden="1" x14ac:dyDescent="0.25">
      <c r="A413">
        <v>2</v>
      </c>
      <c r="B413" t="s">
        <v>4582</v>
      </c>
      <c r="C413" t="s">
        <v>4745</v>
      </c>
      <c r="D413" t="s">
        <v>4746</v>
      </c>
      <c r="E413" t="s">
        <v>37</v>
      </c>
      <c r="F413" t="s">
        <v>10</v>
      </c>
      <c r="G413" t="s">
        <v>1827</v>
      </c>
      <c r="H413">
        <v>64.038924600000001</v>
      </c>
      <c r="I413">
        <v>64.5032298</v>
      </c>
      <c r="J413" s="5">
        <f t="shared" si="24"/>
        <v>0.46430519999999831</v>
      </c>
      <c r="K413">
        <f t="shared" si="25"/>
        <v>0.71981697883909423</v>
      </c>
      <c r="L413" t="str">
        <f t="shared" si="26"/>
        <v>2+LTCUSD+sellTraderID_1</v>
      </c>
      <c r="M413">
        <f ca="1">VLOOKUP(L413,'UTPM10 (bench)'!$L$1:$T$49,6,FALSE)</f>
        <v>2.1985051768752708</v>
      </c>
      <c r="N413">
        <f ca="1">VLOOKUP(L413,'UTPM10 (bench)'!$L$1:$T$49,7,FALSE)</f>
        <v>3.7241213504186463</v>
      </c>
      <c r="O413" t="b">
        <f t="shared" ca="1" si="27"/>
        <v>0</v>
      </c>
    </row>
    <row r="414" spans="1:15" hidden="1" x14ac:dyDescent="0.25">
      <c r="A414">
        <v>2</v>
      </c>
      <c r="B414" t="s">
        <v>4582</v>
      </c>
      <c r="C414" t="s">
        <v>4747</v>
      </c>
      <c r="D414" t="s">
        <v>4748</v>
      </c>
      <c r="E414" t="s">
        <v>37</v>
      </c>
      <c r="F414" t="s">
        <v>8</v>
      </c>
      <c r="G414" t="s">
        <v>1826</v>
      </c>
      <c r="H414">
        <v>64.3074309</v>
      </c>
      <c r="I414">
        <v>62.461119699999998</v>
      </c>
      <c r="J414" s="5">
        <f t="shared" si="24"/>
        <v>1.8463112000000024</v>
      </c>
      <c r="K414">
        <f t="shared" si="25"/>
        <v>2.9559367633302327</v>
      </c>
      <c r="L414" t="str">
        <f t="shared" si="26"/>
        <v>2+LTCUSD+buyTraderID_2</v>
      </c>
      <c r="M414">
        <f ca="1">VLOOKUP(L414,'UTPM10 (bench)'!$L$1:$T$49,6,FALSE)</f>
        <v>2.221656885174248</v>
      </c>
      <c r="N414">
        <f ca="1">VLOOKUP(L414,'UTPM10 (bench)'!$L$1:$T$49,7,FALSE)</f>
        <v>3.7854783473455722</v>
      </c>
      <c r="O414" t="b">
        <f t="shared" ca="1" si="27"/>
        <v>0</v>
      </c>
    </row>
    <row r="415" spans="1:15" hidden="1" x14ac:dyDescent="0.25">
      <c r="A415">
        <v>2</v>
      </c>
      <c r="B415" t="s">
        <v>4582</v>
      </c>
      <c r="C415" t="s">
        <v>4749</v>
      </c>
      <c r="D415" t="s">
        <v>4750</v>
      </c>
      <c r="E415" t="s">
        <v>37</v>
      </c>
      <c r="F415" t="s">
        <v>7</v>
      </c>
      <c r="G415" t="s">
        <v>1826</v>
      </c>
      <c r="H415">
        <v>64.332377399999999</v>
      </c>
      <c r="I415">
        <v>62.097899400000003</v>
      </c>
      <c r="J415" s="5">
        <f t="shared" si="24"/>
        <v>2.2344779999999957</v>
      </c>
      <c r="K415">
        <f t="shared" si="25"/>
        <v>3.5983149536294872</v>
      </c>
      <c r="L415" t="str">
        <f t="shared" si="26"/>
        <v>2+LTCUSD+buyTraderID_1</v>
      </c>
      <c r="M415">
        <f ca="1">VLOOKUP(L415,'UTPM10 (bench)'!$L$1:$T$49,6,FALSE)</f>
        <v>2.2663442095458879</v>
      </c>
      <c r="N415">
        <f ca="1">VLOOKUP(L415,'UTPM10 (bench)'!$L$1:$T$49,7,FALSE)</f>
        <v>3.885965704087111</v>
      </c>
      <c r="O415" t="b">
        <f t="shared" ca="1" si="27"/>
        <v>0</v>
      </c>
    </row>
    <row r="416" spans="1:15" hidden="1" x14ac:dyDescent="0.25">
      <c r="A416">
        <v>2</v>
      </c>
      <c r="B416" t="s">
        <v>4582</v>
      </c>
      <c r="C416" t="s">
        <v>4749</v>
      </c>
      <c r="D416" t="s">
        <v>4750</v>
      </c>
      <c r="E416" t="s">
        <v>37</v>
      </c>
      <c r="F416" t="s">
        <v>11</v>
      </c>
      <c r="G416" t="s">
        <v>1827</v>
      </c>
      <c r="H416">
        <v>64.332377399999999</v>
      </c>
      <c r="I416">
        <v>62.097899400000003</v>
      </c>
      <c r="J416" s="5">
        <f t="shared" si="24"/>
        <v>2.2344779999999957</v>
      </c>
      <c r="K416">
        <f t="shared" si="25"/>
        <v>3.5983149536294872</v>
      </c>
      <c r="L416" t="str">
        <f t="shared" si="26"/>
        <v>2+LTCUSD+sellTraderID_2</v>
      </c>
      <c r="M416">
        <f ca="1">VLOOKUP(L416,'UTPM10 (bench)'!$L$1:$T$49,6,FALSE)</f>
        <v>2.4909604658355229</v>
      </c>
      <c r="N416">
        <f ca="1">VLOOKUP(L416,'UTPM10 (bench)'!$L$1:$T$49,7,FALSE)</f>
        <v>4.3200759584872621</v>
      </c>
      <c r="O416" t="b">
        <f t="shared" ca="1" si="27"/>
        <v>0</v>
      </c>
    </row>
    <row r="417" spans="1:15" hidden="1" x14ac:dyDescent="0.25">
      <c r="A417">
        <v>2</v>
      </c>
      <c r="B417" t="s">
        <v>4582</v>
      </c>
      <c r="C417" t="s">
        <v>4751</v>
      </c>
      <c r="D417" t="s">
        <v>4752</v>
      </c>
      <c r="E417" t="s">
        <v>37</v>
      </c>
      <c r="F417" t="s">
        <v>8</v>
      </c>
      <c r="G417" t="s">
        <v>1826</v>
      </c>
      <c r="H417">
        <v>63.9958405</v>
      </c>
      <c r="I417">
        <v>64.110039900000004</v>
      </c>
      <c r="J417" s="5">
        <f t="shared" si="24"/>
        <v>0.11419940000000395</v>
      </c>
      <c r="K417">
        <f t="shared" si="25"/>
        <v>0.17813029001094716</v>
      </c>
      <c r="L417" t="str">
        <f t="shared" si="26"/>
        <v>2+LTCUSD+buyTraderID_2</v>
      </c>
      <c r="M417">
        <f ca="1">VLOOKUP(L417,'UTPM10 (bench)'!$L$1:$T$49,6,FALSE)</f>
        <v>2.221656885174248</v>
      </c>
      <c r="N417">
        <f ca="1">VLOOKUP(L417,'UTPM10 (bench)'!$L$1:$T$49,7,FALSE)</f>
        <v>3.7854783473455722</v>
      </c>
      <c r="O417" t="b">
        <f t="shared" ca="1" si="27"/>
        <v>0</v>
      </c>
    </row>
    <row r="418" spans="1:15" hidden="1" x14ac:dyDescent="0.25">
      <c r="A418">
        <v>2</v>
      </c>
      <c r="B418" t="s">
        <v>4582</v>
      </c>
      <c r="C418" t="s">
        <v>4753</v>
      </c>
      <c r="D418" t="s">
        <v>4754</v>
      </c>
      <c r="E418" t="s">
        <v>37</v>
      </c>
      <c r="F418" t="s">
        <v>9</v>
      </c>
      <c r="G418" t="s">
        <v>1826</v>
      </c>
      <c r="H418">
        <v>64.354091100000005</v>
      </c>
      <c r="I418">
        <v>63.9958405</v>
      </c>
      <c r="J418" s="5">
        <f t="shared" si="24"/>
        <v>0.35825060000000519</v>
      </c>
      <c r="K418">
        <f t="shared" si="25"/>
        <v>0.55980294531799324</v>
      </c>
      <c r="L418" t="str">
        <f t="shared" si="26"/>
        <v>2+LTCUSD+buyTraderID_3</v>
      </c>
      <c r="M418">
        <f ca="1">VLOOKUP(L418,'UTPM10 (bench)'!$L$1:$T$49,6,FALSE)</f>
        <v>2.3978495715710002</v>
      </c>
      <c r="N418">
        <f ca="1">VLOOKUP(L418,'UTPM10 (bench)'!$L$1:$T$49,7,FALSE)</f>
        <v>4.1087486439429668</v>
      </c>
      <c r="O418" t="b">
        <f t="shared" ca="1" si="27"/>
        <v>0</v>
      </c>
    </row>
    <row r="419" spans="1:15" hidden="1" x14ac:dyDescent="0.25">
      <c r="A419">
        <v>2</v>
      </c>
      <c r="B419" t="s">
        <v>4582</v>
      </c>
      <c r="C419" t="s">
        <v>4753</v>
      </c>
      <c r="D419" t="s">
        <v>4754</v>
      </c>
      <c r="E419" t="s">
        <v>37</v>
      </c>
      <c r="F419" t="s">
        <v>12</v>
      </c>
      <c r="G419" t="s">
        <v>1827</v>
      </c>
      <c r="H419">
        <v>64.354091100000005</v>
      </c>
      <c r="I419">
        <v>64.110039900000004</v>
      </c>
      <c r="J419" s="5">
        <f t="shared" si="24"/>
        <v>0.24405120000000124</v>
      </c>
      <c r="K419">
        <f t="shared" si="25"/>
        <v>0.38067547669706137</v>
      </c>
      <c r="L419" t="str">
        <f t="shared" si="26"/>
        <v>2+LTCUSD+sellTraderID_3</v>
      </c>
      <c r="M419">
        <f ca="1">VLOOKUP(L419,'UTPM10 (bench)'!$L$1:$T$49,6,FALSE)</f>
        <v>2.2764722325220821</v>
      </c>
      <c r="N419">
        <f ca="1">VLOOKUP(L419,'UTPM10 (bench)'!$L$1:$T$49,7,FALSE)</f>
        <v>3.9268342344978242</v>
      </c>
      <c r="O419" t="b">
        <f t="shared" ca="1" si="27"/>
        <v>0</v>
      </c>
    </row>
    <row r="420" spans="1:15" hidden="1" x14ac:dyDescent="0.25">
      <c r="A420">
        <v>2</v>
      </c>
      <c r="B420" t="s">
        <v>4582</v>
      </c>
      <c r="C420" t="s">
        <v>4755</v>
      </c>
      <c r="D420" t="s">
        <v>4756</v>
      </c>
      <c r="E420" t="s">
        <v>37</v>
      </c>
      <c r="F420" t="s">
        <v>9</v>
      </c>
      <c r="G420" t="s">
        <v>1826</v>
      </c>
      <c r="H420">
        <v>63.725777299999997</v>
      </c>
      <c r="I420">
        <v>64.354091100000005</v>
      </c>
      <c r="J420" s="5">
        <f t="shared" si="24"/>
        <v>0.62831380000000792</v>
      </c>
      <c r="K420">
        <f t="shared" si="25"/>
        <v>0.97633855013765836</v>
      </c>
      <c r="L420" t="str">
        <f t="shared" si="26"/>
        <v>2+LTCUSD+buyTraderID_3</v>
      </c>
      <c r="M420">
        <f ca="1">VLOOKUP(L420,'UTPM10 (bench)'!$L$1:$T$49,6,FALSE)</f>
        <v>2.3978495715710002</v>
      </c>
      <c r="N420">
        <f ca="1">VLOOKUP(L420,'UTPM10 (bench)'!$L$1:$T$49,7,FALSE)</f>
        <v>4.1087486439429668</v>
      </c>
      <c r="O420" t="b">
        <f t="shared" ca="1" si="27"/>
        <v>0</v>
      </c>
    </row>
    <row r="421" spans="1:15" hidden="1" x14ac:dyDescent="0.25">
      <c r="A421">
        <v>2</v>
      </c>
      <c r="B421" t="s">
        <v>4582</v>
      </c>
      <c r="C421" t="s">
        <v>4755</v>
      </c>
      <c r="D421" t="s">
        <v>4756</v>
      </c>
      <c r="E421" t="s">
        <v>37</v>
      </c>
      <c r="F421" t="s">
        <v>12</v>
      </c>
      <c r="G421" t="s">
        <v>1827</v>
      </c>
      <c r="H421">
        <v>63.725777299999997</v>
      </c>
      <c r="I421">
        <v>64.354091100000005</v>
      </c>
      <c r="J421" s="5">
        <f t="shared" si="24"/>
        <v>0.62831380000000792</v>
      </c>
      <c r="K421">
        <f t="shared" si="25"/>
        <v>0.97633855013765836</v>
      </c>
      <c r="L421" t="str">
        <f t="shared" si="26"/>
        <v>2+LTCUSD+sellTraderID_3</v>
      </c>
      <c r="M421">
        <f ca="1">VLOOKUP(L421,'UTPM10 (bench)'!$L$1:$T$49,6,FALSE)</f>
        <v>2.2764722325220821</v>
      </c>
      <c r="N421">
        <f ca="1">VLOOKUP(L421,'UTPM10 (bench)'!$L$1:$T$49,7,FALSE)</f>
        <v>3.9268342344978242</v>
      </c>
      <c r="O421" t="b">
        <f t="shared" ca="1" si="27"/>
        <v>0</v>
      </c>
    </row>
    <row r="422" spans="1:15" hidden="1" x14ac:dyDescent="0.25">
      <c r="A422">
        <v>2</v>
      </c>
      <c r="B422" t="s">
        <v>4582</v>
      </c>
      <c r="C422" t="s">
        <v>4757</v>
      </c>
      <c r="D422" t="s">
        <v>4758</v>
      </c>
      <c r="E422" t="s">
        <v>37</v>
      </c>
      <c r="F422" t="s">
        <v>10</v>
      </c>
      <c r="G422" t="s">
        <v>1827</v>
      </c>
      <c r="H422">
        <v>63.318660700000002</v>
      </c>
      <c r="I422">
        <v>63.725777299999997</v>
      </c>
      <c r="J422" s="5">
        <f t="shared" si="24"/>
        <v>0.40711659999999483</v>
      </c>
      <c r="K422">
        <f t="shared" si="25"/>
        <v>0.63885701712734522</v>
      </c>
      <c r="L422" t="str">
        <f t="shared" si="26"/>
        <v>2+LTCUSD+sellTraderID_1</v>
      </c>
      <c r="M422">
        <f ca="1">VLOOKUP(L422,'UTPM10 (bench)'!$L$1:$T$49,6,FALSE)</f>
        <v>2.1985051768752708</v>
      </c>
      <c r="N422">
        <f ca="1">VLOOKUP(L422,'UTPM10 (bench)'!$L$1:$T$49,7,FALSE)</f>
        <v>3.7241213504186463</v>
      </c>
      <c r="O422" t="b">
        <f t="shared" ca="1" si="27"/>
        <v>0</v>
      </c>
    </row>
    <row r="423" spans="1:15" hidden="1" x14ac:dyDescent="0.25">
      <c r="A423">
        <v>2</v>
      </c>
      <c r="B423" t="s">
        <v>4582</v>
      </c>
      <c r="C423" t="s">
        <v>4759</v>
      </c>
      <c r="D423" t="s">
        <v>4760</v>
      </c>
      <c r="E423" t="s">
        <v>37</v>
      </c>
      <c r="F423" t="s">
        <v>10</v>
      </c>
      <c r="G423" t="s">
        <v>1827</v>
      </c>
      <c r="H423">
        <v>63.542921100000001</v>
      </c>
      <c r="I423">
        <v>63.318660700000002</v>
      </c>
      <c r="J423" s="5">
        <f t="shared" si="24"/>
        <v>0.22426039999999858</v>
      </c>
      <c r="K423">
        <f t="shared" si="25"/>
        <v>0.35417742182281908</v>
      </c>
      <c r="L423" t="str">
        <f t="shared" si="26"/>
        <v>2+LTCUSD+sellTraderID_1</v>
      </c>
      <c r="M423">
        <f ca="1">VLOOKUP(L423,'UTPM10 (bench)'!$L$1:$T$49,6,FALSE)</f>
        <v>2.1985051768752708</v>
      </c>
      <c r="N423">
        <f ca="1">VLOOKUP(L423,'UTPM10 (bench)'!$L$1:$T$49,7,FALSE)</f>
        <v>3.7241213504186463</v>
      </c>
      <c r="O423" t="b">
        <f t="shared" ca="1" si="27"/>
        <v>0</v>
      </c>
    </row>
    <row r="424" spans="1:15" hidden="1" x14ac:dyDescent="0.25">
      <c r="A424">
        <v>2</v>
      </c>
      <c r="B424" t="s">
        <v>4582</v>
      </c>
      <c r="C424" t="s">
        <v>4761</v>
      </c>
      <c r="D424" t="s">
        <v>4762</v>
      </c>
      <c r="E424" t="s">
        <v>37</v>
      </c>
      <c r="F424" t="s">
        <v>12</v>
      </c>
      <c r="G424" t="s">
        <v>1827</v>
      </c>
      <c r="H424">
        <v>64.258754300000007</v>
      </c>
      <c r="I424">
        <v>63.542921100000001</v>
      </c>
      <c r="J424" s="5">
        <f t="shared" si="24"/>
        <v>0.71583320000000583</v>
      </c>
      <c r="K424">
        <f t="shared" si="25"/>
        <v>1.1265349272713965</v>
      </c>
      <c r="L424" t="str">
        <f t="shared" si="26"/>
        <v>2+LTCUSD+sellTraderID_3</v>
      </c>
      <c r="M424">
        <f ca="1">VLOOKUP(L424,'UTPM10 (bench)'!$L$1:$T$49,6,FALSE)</f>
        <v>2.2764722325220821</v>
      </c>
      <c r="N424">
        <f ca="1">VLOOKUP(L424,'UTPM10 (bench)'!$L$1:$T$49,7,FALSE)</f>
        <v>3.9268342344978242</v>
      </c>
      <c r="O424" t="b">
        <f t="shared" ca="1" si="27"/>
        <v>0</v>
      </c>
    </row>
    <row r="425" spans="1:15" hidden="1" x14ac:dyDescent="0.25">
      <c r="A425">
        <v>2</v>
      </c>
      <c r="B425" t="s">
        <v>4582</v>
      </c>
      <c r="C425" t="s">
        <v>4763</v>
      </c>
      <c r="D425" t="s">
        <v>4764</v>
      </c>
      <c r="E425" t="s">
        <v>37</v>
      </c>
      <c r="F425" t="s">
        <v>9</v>
      </c>
      <c r="G425" t="s">
        <v>1826</v>
      </c>
      <c r="H425">
        <v>64.2372747</v>
      </c>
      <c r="I425">
        <v>64.258754300000007</v>
      </c>
      <c r="J425" s="5">
        <f t="shared" si="24"/>
        <v>2.1479600000006371E-2</v>
      </c>
      <c r="K425">
        <f t="shared" si="25"/>
        <v>3.3426729531242046E-2</v>
      </c>
      <c r="L425" t="str">
        <f t="shared" si="26"/>
        <v>2+LTCUSD+buyTraderID_3</v>
      </c>
      <c r="M425">
        <f ca="1">VLOOKUP(L425,'UTPM10 (bench)'!$L$1:$T$49,6,FALSE)</f>
        <v>2.3978495715710002</v>
      </c>
      <c r="N425">
        <f ca="1">VLOOKUP(L425,'UTPM10 (bench)'!$L$1:$T$49,7,FALSE)</f>
        <v>4.1087486439429668</v>
      </c>
      <c r="O425" t="b">
        <f t="shared" ca="1" si="27"/>
        <v>0</v>
      </c>
    </row>
    <row r="426" spans="1:15" hidden="1" x14ac:dyDescent="0.25">
      <c r="A426">
        <v>2</v>
      </c>
      <c r="B426" t="s">
        <v>4582</v>
      </c>
      <c r="C426" t="s">
        <v>4763</v>
      </c>
      <c r="D426" t="s">
        <v>4764</v>
      </c>
      <c r="E426" t="s">
        <v>37</v>
      </c>
      <c r="F426" t="s">
        <v>12</v>
      </c>
      <c r="G426" t="s">
        <v>1827</v>
      </c>
      <c r="H426">
        <v>64.2372747</v>
      </c>
      <c r="I426">
        <v>64.258754300000007</v>
      </c>
      <c r="J426" s="5">
        <f t="shared" si="24"/>
        <v>2.1479600000006371E-2</v>
      </c>
      <c r="K426">
        <f t="shared" si="25"/>
        <v>3.3426729531242046E-2</v>
      </c>
      <c r="L426" t="str">
        <f t="shared" si="26"/>
        <v>2+LTCUSD+sellTraderID_3</v>
      </c>
      <c r="M426">
        <f ca="1">VLOOKUP(L426,'UTPM10 (bench)'!$L$1:$T$49,6,FALSE)</f>
        <v>2.2764722325220821</v>
      </c>
      <c r="N426">
        <f ca="1">VLOOKUP(L426,'UTPM10 (bench)'!$L$1:$T$49,7,FALSE)</f>
        <v>3.9268342344978242</v>
      </c>
      <c r="O426" t="b">
        <f t="shared" ca="1" si="27"/>
        <v>0</v>
      </c>
    </row>
    <row r="427" spans="1:15" hidden="1" x14ac:dyDescent="0.25">
      <c r="A427">
        <v>2</v>
      </c>
      <c r="B427" t="s">
        <v>4582</v>
      </c>
      <c r="C427" t="s">
        <v>4765</v>
      </c>
      <c r="D427" t="s">
        <v>4766</v>
      </c>
      <c r="E427" t="s">
        <v>37</v>
      </c>
      <c r="F427" t="s">
        <v>9</v>
      </c>
      <c r="G427" t="s">
        <v>1826</v>
      </c>
      <c r="H427">
        <v>64.168474200000006</v>
      </c>
      <c r="I427">
        <v>64.2372747</v>
      </c>
      <c r="J427" s="5">
        <f t="shared" si="24"/>
        <v>6.8800499999994713E-2</v>
      </c>
      <c r="K427">
        <f t="shared" si="25"/>
        <v>0.10710370314012514</v>
      </c>
      <c r="L427" t="str">
        <f t="shared" si="26"/>
        <v>2+LTCUSD+buyTraderID_3</v>
      </c>
      <c r="M427">
        <f ca="1">VLOOKUP(L427,'UTPM10 (bench)'!$L$1:$T$49,6,FALSE)</f>
        <v>2.3978495715710002</v>
      </c>
      <c r="N427">
        <f ca="1">VLOOKUP(L427,'UTPM10 (bench)'!$L$1:$T$49,7,FALSE)</f>
        <v>4.1087486439429668</v>
      </c>
      <c r="O427" t="b">
        <f t="shared" ca="1" si="27"/>
        <v>0</v>
      </c>
    </row>
    <row r="428" spans="1:15" hidden="1" x14ac:dyDescent="0.25">
      <c r="A428">
        <v>2</v>
      </c>
      <c r="B428" t="s">
        <v>4582</v>
      </c>
      <c r="C428" t="s">
        <v>4765</v>
      </c>
      <c r="D428" t="s">
        <v>4766</v>
      </c>
      <c r="E428" t="s">
        <v>37</v>
      </c>
      <c r="F428" t="s">
        <v>10</v>
      </c>
      <c r="G428" t="s">
        <v>1827</v>
      </c>
      <c r="H428">
        <v>64.168474200000006</v>
      </c>
      <c r="I428">
        <v>64.2372747</v>
      </c>
      <c r="J428" s="5">
        <f t="shared" si="24"/>
        <v>6.8800499999994713E-2</v>
      </c>
      <c r="K428">
        <f t="shared" si="25"/>
        <v>0.10710370314012514</v>
      </c>
      <c r="L428" t="str">
        <f t="shared" si="26"/>
        <v>2+LTCUSD+sellTraderID_1</v>
      </c>
      <c r="M428">
        <f ca="1">VLOOKUP(L428,'UTPM10 (bench)'!$L$1:$T$49,6,FALSE)</f>
        <v>2.1985051768752708</v>
      </c>
      <c r="N428">
        <f ca="1">VLOOKUP(L428,'UTPM10 (bench)'!$L$1:$T$49,7,FALSE)</f>
        <v>3.7241213504186463</v>
      </c>
      <c r="O428" t="b">
        <f t="shared" ca="1" si="27"/>
        <v>0</v>
      </c>
    </row>
    <row r="429" spans="1:15" hidden="1" x14ac:dyDescent="0.25">
      <c r="A429">
        <v>2</v>
      </c>
      <c r="B429" t="s">
        <v>4582</v>
      </c>
      <c r="C429" t="s">
        <v>4767</v>
      </c>
      <c r="D429" t="s">
        <v>4768</v>
      </c>
      <c r="E429" t="s">
        <v>37</v>
      </c>
      <c r="F429" t="s">
        <v>7</v>
      </c>
      <c r="G429" t="s">
        <v>1826</v>
      </c>
      <c r="H429">
        <v>64.136683700000006</v>
      </c>
      <c r="I429">
        <v>64.168474200000006</v>
      </c>
      <c r="J429" s="5">
        <f t="shared" si="24"/>
        <v>3.1790499999999611E-2</v>
      </c>
      <c r="K429">
        <f t="shared" si="25"/>
        <v>4.9542240790882958E-2</v>
      </c>
      <c r="L429" t="str">
        <f t="shared" si="26"/>
        <v>2+LTCUSD+buyTraderID_1</v>
      </c>
      <c r="M429">
        <f ca="1">VLOOKUP(L429,'UTPM10 (bench)'!$L$1:$T$49,6,FALSE)</f>
        <v>2.2663442095458879</v>
      </c>
      <c r="N429">
        <f ca="1">VLOOKUP(L429,'UTPM10 (bench)'!$L$1:$T$49,7,FALSE)</f>
        <v>3.885965704087111</v>
      </c>
      <c r="O429" t="b">
        <f t="shared" ca="1" si="27"/>
        <v>0</v>
      </c>
    </row>
    <row r="430" spans="1:15" hidden="1" x14ac:dyDescent="0.25">
      <c r="A430">
        <v>2</v>
      </c>
      <c r="B430" t="s">
        <v>4582</v>
      </c>
      <c r="C430" t="s">
        <v>4767</v>
      </c>
      <c r="D430" t="s">
        <v>4768</v>
      </c>
      <c r="E430" t="s">
        <v>37</v>
      </c>
      <c r="F430" t="s">
        <v>12</v>
      </c>
      <c r="G430" t="s">
        <v>1827</v>
      </c>
      <c r="H430">
        <v>64.136683700000006</v>
      </c>
      <c r="I430">
        <v>64.168474200000006</v>
      </c>
      <c r="J430" s="5">
        <f t="shared" si="24"/>
        <v>3.1790499999999611E-2</v>
      </c>
      <c r="K430">
        <f t="shared" si="25"/>
        <v>4.9542240790882958E-2</v>
      </c>
      <c r="L430" t="str">
        <f t="shared" si="26"/>
        <v>2+LTCUSD+sellTraderID_3</v>
      </c>
      <c r="M430">
        <f ca="1">VLOOKUP(L430,'UTPM10 (bench)'!$L$1:$T$49,6,FALSE)</f>
        <v>2.2764722325220821</v>
      </c>
      <c r="N430">
        <f ca="1">VLOOKUP(L430,'UTPM10 (bench)'!$L$1:$T$49,7,FALSE)</f>
        <v>3.9268342344978242</v>
      </c>
      <c r="O430" t="b">
        <f t="shared" ca="1" si="27"/>
        <v>0</v>
      </c>
    </row>
    <row r="431" spans="1:15" hidden="1" x14ac:dyDescent="0.25">
      <c r="A431">
        <v>2</v>
      </c>
      <c r="B431" t="s">
        <v>4582</v>
      </c>
      <c r="C431" t="s">
        <v>4769</v>
      </c>
      <c r="D431" t="s">
        <v>4770</v>
      </c>
      <c r="E431" t="s">
        <v>37</v>
      </c>
      <c r="F431" t="s">
        <v>7</v>
      </c>
      <c r="G431" t="s">
        <v>1826</v>
      </c>
      <c r="H431">
        <v>64.355586599999995</v>
      </c>
      <c r="I431">
        <v>64.136683700000006</v>
      </c>
      <c r="J431" s="5">
        <f t="shared" si="24"/>
        <v>0.21890289999998913</v>
      </c>
      <c r="K431">
        <f t="shared" si="25"/>
        <v>0.34130685805943706</v>
      </c>
      <c r="L431" t="str">
        <f t="shared" si="26"/>
        <v>2+LTCUSD+buyTraderID_1</v>
      </c>
      <c r="M431">
        <f ca="1">VLOOKUP(L431,'UTPM10 (bench)'!$L$1:$T$49,6,FALSE)</f>
        <v>2.2663442095458879</v>
      </c>
      <c r="N431">
        <f ca="1">VLOOKUP(L431,'UTPM10 (bench)'!$L$1:$T$49,7,FALSE)</f>
        <v>3.885965704087111</v>
      </c>
      <c r="O431" t="b">
        <f t="shared" ca="1" si="27"/>
        <v>0</v>
      </c>
    </row>
    <row r="432" spans="1:15" hidden="1" x14ac:dyDescent="0.25">
      <c r="A432">
        <v>2</v>
      </c>
      <c r="B432" t="s">
        <v>4582</v>
      </c>
      <c r="C432" t="s">
        <v>4769</v>
      </c>
      <c r="D432" t="s">
        <v>4770</v>
      </c>
      <c r="E432" t="s">
        <v>37</v>
      </c>
      <c r="F432" t="s">
        <v>11</v>
      </c>
      <c r="G432" t="s">
        <v>1827</v>
      </c>
      <c r="H432">
        <v>64.355586599999995</v>
      </c>
      <c r="I432">
        <v>64.136683700000006</v>
      </c>
      <c r="J432" s="5">
        <f t="shared" si="24"/>
        <v>0.21890289999998913</v>
      </c>
      <c r="K432">
        <f t="shared" si="25"/>
        <v>0.34130685805943706</v>
      </c>
      <c r="L432" t="str">
        <f t="shared" si="26"/>
        <v>2+LTCUSD+sellTraderID_2</v>
      </c>
      <c r="M432">
        <f ca="1">VLOOKUP(L432,'UTPM10 (bench)'!$L$1:$T$49,6,FALSE)</f>
        <v>2.4909604658355229</v>
      </c>
      <c r="N432">
        <f ca="1">VLOOKUP(L432,'UTPM10 (bench)'!$L$1:$T$49,7,FALSE)</f>
        <v>4.3200759584872621</v>
      </c>
      <c r="O432" t="b">
        <f t="shared" ca="1" si="27"/>
        <v>0</v>
      </c>
    </row>
    <row r="433" spans="1:15" hidden="1" x14ac:dyDescent="0.25">
      <c r="A433">
        <v>2</v>
      </c>
      <c r="B433" t="s">
        <v>4582</v>
      </c>
      <c r="C433" t="s">
        <v>4771</v>
      </c>
      <c r="D433" t="s">
        <v>4772</v>
      </c>
      <c r="E433" t="s">
        <v>37</v>
      </c>
      <c r="F433" t="s">
        <v>9</v>
      </c>
      <c r="G433" t="s">
        <v>1826</v>
      </c>
      <c r="H433">
        <v>62.179356300000002</v>
      </c>
      <c r="I433">
        <v>64.355586599999995</v>
      </c>
      <c r="J433" s="5">
        <f t="shared" si="24"/>
        <v>2.1762302999999932</v>
      </c>
      <c r="K433">
        <f t="shared" si="25"/>
        <v>3.3815716940415448</v>
      </c>
      <c r="L433" t="str">
        <f t="shared" si="26"/>
        <v>2+LTCUSD+buyTraderID_3</v>
      </c>
      <c r="M433">
        <f ca="1">VLOOKUP(L433,'UTPM10 (bench)'!$L$1:$T$49,6,FALSE)</f>
        <v>2.3978495715710002</v>
      </c>
      <c r="N433">
        <f ca="1">VLOOKUP(L433,'UTPM10 (bench)'!$L$1:$T$49,7,FALSE)</f>
        <v>4.1087486439429668</v>
      </c>
      <c r="O433" t="b">
        <f t="shared" ca="1" si="27"/>
        <v>0</v>
      </c>
    </row>
    <row r="434" spans="1:15" hidden="1" x14ac:dyDescent="0.25">
      <c r="A434">
        <v>2</v>
      </c>
      <c r="B434" t="s">
        <v>4582</v>
      </c>
      <c r="C434" t="s">
        <v>4771</v>
      </c>
      <c r="D434" t="s">
        <v>4772</v>
      </c>
      <c r="E434" t="s">
        <v>37</v>
      </c>
      <c r="F434" t="s">
        <v>11</v>
      </c>
      <c r="G434" t="s">
        <v>1827</v>
      </c>
      <c r="H434">
        <v>62.179356300000002</v>
      </c>
      <c r="I434">
        <v>64.355586599999995</v>
      </c>
      <c r="J434" s="5">
        <f t="shared" si="24"/>
        <v>2.1762302999999932</v>
      </c>
      <c r="K434">
        <f t="shared" si="25"/>
        <v>3.3815716940415448</v>
      </c>
      <c r="L434" t="str">
        <f t="shared" si="26"/>
        <v>2+LTCUSD+sellTraderID_2</v>
      </c>
      <c r="M434">
        <f ca="1">VLOOKUP(L434,'UTPM10 (bench)'!$L$1:$T$49,6,FALSE)</f>
        <v>2.4909604658355229</v>
      </c>
      <c r="N434">
        <f ca="1">VLOOKUP(L434,'UTPM10 (bench)'!$L$1:$T$49,7,FALSE)</f>
        <v>4.3200759584872621</v>
      </c>
      <c r="O434" t="b">
        <f t="shared" ca="1" si="27"/>
        <v>0</v>
      </c>
    </row>
    <row r="435" spans="1:15" hidden="1" x14ac:dyDescent="0.25">
      <c r="A435">
        <v>3</v>
      </c>
      <c r="B435" t="s">
        <v>4582</v>
      </c>
      <c r="C435" t="s">
        <v>4773</v>
      </c>
      <c r="D435" t="s">
        <v>4774</v>
      </c>
      <c r="E435" t="s">
        <v>37</v>
      </c>
      <c r="F435" t="s">
        <v>9</v>
      </c>
      <c r="G435" t="s">
        <v>1826</v>
      </c>
      <c r="H435">
        <v>63.338028399999999</v>
      </c>
      <c r="I435">
        <v>62.179356300000002</v>
      </c>
      <c r="J435" s="5">
        <f t="shared" si="24"/>
        <v>1.1586720999999969</v>
      </c>
      <c r="K435">
        <f t="shared" si="25"/>
        <v>1.8634353408383497</v>
      </c>
      <c r="L435" t="str">
        <f t="shared" si="26"/>
        <v>3+LTCUSD+buyTraderID_3</v>
      </c>
      <c r="M435">
        <f ca="1">VLOOKUP(L435,'UTPM10 (bench)'!$L$1:$T$49,6,FALSE)</f>
        <v>2.5293999768632562</v>
      </c>
      <c r="N435">
        <f ca="1">VLOOKUP(L435,'UTPM10 (bench)'!$L$1:$T$49,7,FALSE)</f>
        <v>4.3214985110108781</v>
      </c>
      <c r="O435" t="b">
        <f t="shared" ca="1" si="27"/>
        <v>0</v>
      </c>
    </row>
    <row r="436" spans="1:15" hidden="1" x14ac:dyDescent="0.25">
      <c r="A436">
        <v>3</v>
      </c>
      <c r="B436" t="s">
        <v>4582</v>
      </c>
      <c r="C436" t="s">
        <v>4773</v>
      </c>
      <c r="D436" t="s">
        <v>4774</v>
      </c>
      <c r="E436" t="s">
        <v>37</v>
      </c>
      <c r="F436" t="s">
        <v>10</v>
      </c>
      <c r="G436" t="s">
        <v>1827</v>
      </c>
      <c r="H436">
        <v>63.338028399999999</v>
      </c>
      <c r="I436">
        <v>62.179356300000002</v>
      </c>
      <c r="J436" s="5">
        <f t="shared" si="24"/>
        <v>1.1586720999999969</v>
      </c>
      <c r="K436">
        <f t="shared" si="25"/>
        <v>1.8634353408383497</v>
      </c>
      <c r="L436" t="str">
        <f t="shared" si="26"/>
        <v>3+LTCUSD+sellTraderID_1</v>
      </c>
      <c r="M436">
        <f ca="1">VLOOKUP(L436,'UTPM10 (bench)'!$L$1:$T$49,6,FALSE)</f>
        <v>1.8716354996166724</v>
      </c>
      <c r="N436">
        <f ca="1">VLOOKUP(L436,'UTPM10 (bench)'!$L$1:$T$49,7,FALSE)</f>
        <v>3.1834952339576237</v>
      </c>
      <c r="O436" t="b">
        <f t="shared" ca="1" si="27"/>
        <v>0</v>
      </c>
    </row>
    <row r="437" spans="1:15" hidden="1" x14ac:dyDescent="0.25">
      <c r="A437">
        <v>3</v>
      </c>
      <c r="B437" t="s">
        <v>4582</v>
      </c>
      <c r="C437" t="s">
        <v>4775</v>
      </c>
      <c r="D437" t="s">
        <v>4776</v>
      </c>
      <c r="E437" t="s">
        <v>37</v>
      </c>
      <c r="F437" t="s">
        <v>8</v>
      </c>
      <c r="G437" t="s">
        <v>1826</v>
      </c>
      <c r="H437">
        <v>63.431143800000001</v>
      </c>
      <c r="I437">
        <v>63.338028399999999</v>
      </c>
      <c r="J437" s="5">
        <f t="shared" si="24"/>
        <v>9.3115400000002069E-2</v>
      </c>
      <c r="K437">
        <f t="shared" si="25"/>
        <v>0.14701341729797524</v>
      </c>
      <c r="L437" t="str">
        <f t="shared" si="26"/>
        <v>3+LTCUSD+buyTraderID_2</v>
      </c>
      <c r="M437">
        <f ca="1">VLOOKUP(L437,'UTPM10 (bench)'!$L$1:$T$49,6,FALSE)</f>
        <v>1.9453732170396201</v>
      </c>
      <c r="N437">
        <f ca="1">VLOOKUP(L437,'UTPM10 (bench)'!$L$1:$T$49,7,FALSE)</f>
        <v>3.2686678186580176</v>
      </c>
      <c r="O437" t="b">
        <f t="shared" ca="1" si="27"/>
        <v>0</v>
      </c>
    </row>
    <row r="438" spans="1:15" hidden="1" x14ac:dyDescent="0.25">
      <c r="A438">
        <v>3</v>
      </c>
      <c r="B438" t="s">
        <v>4582</v>
      </c>
      <c r="C438" t="s">
        <v>4775</v>
      </c>
      <c r="D438" t="s">
        <v>4776</v>
      </c>
      <c r="E438" t="s">
        <v>37</v>
      </c>
      <c r="F438" t="s">
        <v>10</v>
      </c>
      <c r="G438" t="s">
        <v>1827</v>
      </c>
      <c r="H438">
        <v>63.431143800000001</v>
      </c>
      <c r="I438">
        <v>63.338028399999999</v>
      </c>
      <c r="J438" s="5">
        <f t="shared" si="24"/>
        <v>9.3115400000002069E-2</v>
      </c>
      <c r="K438">
        <f t="shared" si="25"/>
        <v>0.14701341729797524</v>
      </c>
      <c r="L438" t="str">
        <f t="shared" si="26"/>
        <v>3+LTCUSD+sellTraderID_1</v>
      </c>
      <c r="M438">
        <f ca="1">VLOOKUP(L438,'UTPM10 (bench)'!$L$1:$T$49,6,FALSE)</f>
        <v>1.8716354996166724</v>
      </c>
      <c r="N438">
        <f ca="1">VLOOKUP(L438,'UTPM10 (bench)'!$L$1:$T$49,7,FALSE)</f>
        <v>3.1834952339576237</v>
      </c>
      <c r="O438" t="b">
        <f t="shared" ca="1" si="27"/>
        <v>0</v>
      </c>
    </row>
    <row r="439" spans="1:15" hidden="1" x14ac:dyDescent="0.25">
      <c r="A439">
        <v>3</v>
      </c>
      <c r="B439" t="s">
        <v>4582</v>
      </c>
      <c r="C439" t="s">
        <v>4777</v>
      </c>
      <c r="D439" t="s">
        <v>4778</v>
      </c>
      <c r="E439" t="s">
        <v>37</v>
      </c>
      <c r="F439" t="s">
        <v>9</v>
      </c>
      <c r="G439" t="s">
        <v>1826</v>
      </c>
      <c r="H439">
        <v>64.175879699999996</v>
      </c>
      <c r="I439">
        <v>63.431143800000001</v>
      </c>
      <c r="J439" s="5">
        <f t="shared" si="24"/>
        <v>0.7447358999999949</v>
      </c>
      <c r="K439">
        <f t="shared" si="25"/>
        <v>1.1740855601597946</v>
      </c>
      <c r="L439" t="str">
        <f t="shared" si="26"/>
        <v>3+LTCUSD+buyTraderID_3</v>
      </c>
      <c r="M439">
        <f ca="1">VLOOKUP(L439,'UTPM10 (bench)'!$L$1:$T$49,6,FALSE)</f>
        <v>2.5293999768632562</v>
      </c>
      <c r="N439">
        <f ca="1">VLOOKUP(L439,'UTPM10 (bench)'!$L$1:$T$49,7,FALSE)</f>
        <v>4.3214985110108781</v>
      </c>
      <c r="O439" t="b">
        <f t="shared" ca="1" si="27"/>
        <v>0</v>
      </c>
    </row>
    <row r="440" spans="1:15" hidden="1" x14ac:dyDescent="0.25">
      <c r="A440">
        <v>3</v>
      </c>
      <c r="B440" t="s">
        <v>4582</v>
      </c>
      <c r="C440" t="s">
        <v>4777</v>
      </c>
      <c r="D440" t="s">
        <v>4778</v>
      </c>
      <c r="E440" t="s">
        <v>37</v>
      </c>
      <c r="F440" t="s">
        <v>12</v>
      </c>
      <c r="G440" t="s">
        <v>1827</v>
      </c>
      <c r="H440">
        <v>64.175879699999996</v>
      </c>
      <c r="I440">
        <v>63.431143800000001</v>
      </c>
      <c r="J440" s="5">
        <f t="shared" si="24"/>
        <v>0.7447358999999949</v>
      </c>
      <c r="K440">
        <f t="shared" si="25"/>
        <v>1.1740855601597946</v>
      </c>
      <c r="L440" t="str">
        <f t="shared" si="26"/>
        <v>3+LTCUSD+sellTraderID_3</v>
      </c>
      <c r="M440">
        <f ca="1">VLOOKUP(L440,'UTPM10 (bench)'!$L$1:$T$49,6,FALSE)</f>
        <v>2.1543274358700444</v>
      </c>
      <c r="N440">
        <f ca="1">VLOOKUP(L440,'UTPM10 (bench)'!$L$1:$T$49,7,FALSE)</f>
        <v>3.6355215620673258</v>
      </c>
      <c r="O440" t="b">
        <f t="shared" ca="1" si="27"/>
        <v>0</v>
      </c>
    </row>
    <row r="441" spans="1:15" hidden="1" x14ac:dyDescent="0.25">
      <c r="A441">
        <v>3</v>
      </c>
      <c r="B441" t="s">
        <v>4582</v>
      </c>
      <c r="C441" t="s">
        <v>4779</v>
      </c>
      <c r="D441" t="s">
        <v>4780</v>
      </c>
      <c r="E441" t="s">
        <v>37</v>
      </c>
      <c r="F441" t="s">
        <v>12</v>
      </c>
      <c r="G441" t="s">
        <v>1827</v>
      </c>
      <c r="H441">
        <v>64.118704699999995</v>
      </c>
      <c r="I441">
        <v>64.175879699999996</v>
      </c>
      <c r="J441" s="5">
        <f t="shared" si="24"/>
        <v>5.7175000000000864E-2</v>
      </c>
      <c r="K441">
        <f t="shared" si="25"/>
        <v>8.9091104426264486E-2</v>
      </c>
      <c r="L441" t="str">
        <f t="shared" si="26"/>
        <v>3+LTCUSD+sellTraderID_3</v>
      </c>
      <c r="M441">
        <f ca="1">VLOOKUP(L441,'UTPM10 (bench)'!$L$1:$T$49,6,FALSE)</f>
        <v>2.1543274358700444</v>
      </c>
      <c r="N441">
        <f ca="1">VLOOKUP(L441,'UTPM10 (bench)'!$L$1:$T$49,7,FALSE)</f>
        <v>3.6355215620673258</v>
      </c>
      <c r="O441" t="b">
        <f t="shared" ca="1" si="27"/>
        <v>0</v>
      </c>
    </row>
    <row r="442" spans="1:15" hidden="1" x14ac:dyDescent="0.25">
      <c r="A442">
        <v>3</v>
      </c>
      <c r="B442" t="s">
        <v>4582</v>
      </c>
      <c r="C442" t="s">
        <v>4781</v>
      </c>
      <c r="D442" t="s">
        <v>4782</v>
      </c>
      <c r="E442" t="s">
        <v>37</v>
      </c>
      <c r="F442" t="s">
        <v>9</v>
      </c>
      <c r="G442" t="s">
        <v>1826</v>
      </c>
      <c r="H442">
        <v>64.621851899999996</v>
      </c>
      <c r="I442">
        <v>64.175879699999996</v>
      </c>
      <c r="J442" s="5">
        <f t="shared" si="24"/>
        <v>0.44597219999999993</v>
      </c>
      <c r="K442">
        <f t="shared" si="25"/>
        <v>0.6949218336932278</v>
      </c>
      <c r="L442" t="str">
        <f t="shared" si="26"/>
        <v>3+LTCUSD+buyTraderID_3</v>
      </c>
      <c r="M442">
        <f ca="1">VLOOKUP(L442,'UTPM10 (bench)'!$L$1:$T$49,6,FALSE)</f>
        <v>2.5293999768632562</v>
      </c>
      <c r="N442">
        <f ca="1">VLOOKUP(L442,'UTPM10 (bench)'!$L$1:$T$49,7,FALSE)</f>
        <v>4.3214985110108781</v>
      </c>
      <c r="O442" t="b">
        <f t="shared" ca="1" si="27"/>
        <v>0</v>
      </c>
    </row>
    <row r="443" spans="1:15" hidden="1" x14ac:dyDescent="0.25">
      <c r="A443">
        <v>3</v>
      </c>
      <c r="B443" t="s">
        <v>4582</v>
      </c>
      <c r="C443" t="s">
        <v>4781</v>
      </c>
      <c r="D443" t="s">
        <v>4782</v>
      </c>
      <c r="E443" t="s">
        <v>37</v>
      </c>
      <c r="F443" t="s">
        <v>10</v>
      </c>
      <c r="G443" t="s">
        <v>1827</v>
      </c>
      <c r="H443">
        <v>64.621851899999996</v>
      </c>
      <c r="I443">
        <v>64.118704699999995</v>
      </c>
      <c r="J443" s="5">
        <f t="shared" si="24"/>
        <v>0.50314720000000079</v>
      </c>
      <c r="K443">
        <f t="shared" si="25"/>
        <v>0.78471204674850648</v>
      </c>
      <c r="L443" t="str">
        <f t="shared" si="26"/>
        <v>3+LTCUSD+sellTraderID_1</v>
      </c>
      <c r="M443">
        <f ca="1">VLOOKUP(L443,'UTPM10 (bench)'!$L$1:$T$49,6,FALSE)</f>
        <v>1.8716354996166724</v>
      </c>
      <c r="N443">
        <f ca="1">VLOOKUP(L443,'UTPM10 (bench)'!$L$1:$T$49,7,FALSE)</f>
        <v>3.1834952339576237</v>
      </c>
      <c r="O443" t="b">
        <f t="shared" ca="1" si="27"/>
        <v>0</v>
      </c>
    </row>
    <row r="444" spans="1:15" hidden="1" x14ac:dyDescent="0.25">
      <c r="A444">
        <v>3</v>
      </c>
      <c r="B444" t="s">
        <v>4582</v>
      </c>
      <c r="C444" t="s">
        <v>4783</v>
      </c>
      <c r="D444" t="s">
        <v>4784</v>
      </c>
      <c r="E444" t="s">
        <v>37</v>
      </c>
      <c r="F444" t="s">
        <v>9</v>
      </c>
      <c r="G444" t="s">
        <v>1826</v>
      </c>
      <c r="H444">
        <v>63.864795800000003</v>
      </c>
      <c r="I444">
        <v>64.621851899999996</v>
      </c>
      <c r="J444" s="5">
        <f t="shared" si="24"/>
        <v>0.75705609999999268</v>
      </c>
      <c r="K444">
        <f t="shared" si="25"/>
        <v>1.1715171845763719</v>
      </c>
      <c r="L444" t="str">
        <f t="shared" si="26"/>
        <v>3+LTCUSD+buyTraderID_3</v>
      </c>
      <c r="M444">
        <f ca="1">VLOOKUP(L444,'UTPM10 (bench)'!$L$1:$T$49,6,FALSE)</f>
        <v>2.5293999768632562</v>
      </c>
      <c r="N444">
        <f ca="1">VLOOKUP(L444,'UTPM10 (bench)'!$L$1:$T$49,7,FALSE)</f>
        <v>4.3214985110108781</v>
      </c>
      <c r="O444" t="b">
        <f t="shared" ca="1" si="27"/>
        <v>0</v>
      </c>
    </row>
    <row r="445" spans="1:15" hidden="1" x14ac:dyDescent="0.25">
      <c r="A445">
        <v>3</v>
      </c>
      <c r="B445" t="s">
        <v>4582</v>
      </c>
      <c r="C445" t="s">
        <v>4783</v>
      </c>
      <c r="D445" t="s">
        <v>4784</v>
      </c>
      <c r="E445" t="s">
        <v>37</v>
      </c>
      <c r="F445" t="s">
        <v>11</v>
      </c>
      <c r="G445" t="s">
        <v>1827</v>
      </c>
      <c r="H445">
        <v>63.864795800000003</v>
      </c>
      <c r="I445">
        <v>64.621851899999996</v>
      </c>
      <c r="J445" s="5">
        <f t="shared" si="24"/>
        <v>0.75705609999999268</v>
      </c>
      <c r="K445">
        <f t="shared" si="25"/>
        <v>1.1715171845763719</v>
      </c>
      <c r="L445" t="str">
        <f t="shared" si="26"/>
        <v>3+LTCUSD+sellTraderID_2</v>
      </c>
      <c r="M445">
        <f ca="1">VLOOKUP(L445,'UTPM10 (bench)'!$L$1:$T$49,6,FALSE)</f>
        <v>2.7604093151328941</v>
      </c>
      <c r="N445">
        <f ca="1">VLOOKUP(L445,'UTPM10 (bench)'!$L$1:$T$49,7,FALSE)</f>
        <v>4.7837781551385614</v>
      </c>
      <c r="O445" t="b">
        <f t="shared" ca="1" si="27"/>
        <v>0</v>
      </c>
    </row>
    <row r="446" spans="1:15" hidden="1" x14ac:dyDescent="0.25">
      <c r="A446">
        <v>3</v>
      </c>
      <c r="B446" t="s">
        <v>4582</v>
      </c>
      <c r="C446" t="s">
        <v>4785</v>
      </c>
      <c r="D446" t="s">
        <v>4786</v>
      </c>
      <c r="E446" t="s">
        <v>37</v>
      </c>
      <c r="F446" t="s">
        <v>9</v>
      </c>
      <c r="G446" t="s">
        <v>1826</v>
      </c>
      <c r="H446">
        <v>63.388009400000001</v>
      </c>
      <c r="I446">
        <v>63.864795800000003</v>
      </c>
      <c r="J446" s="5">
        <f t="shared" si="24"/>
        <v>0.47678640000000172</v>
      </c>
      <c r="K446">
        <f t="shared" si="25"/>
        <v>0.74655589832795133</v>
      </c>
      <c r="L446" t="str">
        <f t="shared" si="26"/>
        <v>3+LTCUSD+buyTraderID_3</v>
      </c>
      <c r="M446">
        <f ca="1">VLOOKUP(L446,'UTPM10 (bench)'!$L$1:$T$49,6,FALSE)</f>
        <v>2.5293999768632562</v>
      </c>
      <c r="N446">
        <f ca="1">VLOOKUP(L446,'UTPM10 (bench)'!$L$1:$T$49,7,FALSE)</f>
        <v>4.3214985110108781</v>
      </c>
      <c r="O446" t="b">
        <f t="shared" ca="1" si="27"/>
        <v>0</v>
      </c>
    </row>
    <row r="447" spans="1:15" hidden="1" x14ac:dyDescent="0.25">
      <c r="A447">
        <v>3</v>
      </c>
      <c r="B447" t="s">
        <v>4582</v>
      </c>
      <c r="C447" t="s">
        <v>4785</v>
      </c>
      <c r="D447" t="s">
        <v>4786</v>
      </c>
      <c r="E447" t="s">
        <v>37</v>
      </c>
      <c r="F447" t="s">
        <v>12</v>
      </c>
      <c r="G447" t="s">
        <v>1827</v>
      </c>
      <c r="H447">
        <v>63.388009400000001</v>
      </c>
      <c r="I447">
        <v>63.864795800000003</v>
      </c>
      <c r="J447" s="5">
        <f t="shared" si="24"/>
        <v>0.47678640000000172</v>
      </c>
      <c r="K447">
        <f t="shared" si="25"/>
        <v>0.74655589832795133</v>
      </c>
      <c r="L447" t="str">
        <f t="shared" si="26"/>
        <v>3+LTCUSD+sellTraderID_3</v>
      </c>
      <c r="M447">
        <f ca="1">VLOOKUP(L447,'UTPM10 (bench)'!$L$1:$T$49,6,FALSE)</f>
        <v>2.1543274358700444</v>
      </c>
      <c r="N447">
        <f ca="1">VLOOKUP(L447,'UTPM10 (bench)'!$L$1:$T$49,7,FALSE)</f>
        <v>3.6355215620673258</v>
      </c>
      <c r="O447" t="b">
        <f t="shared" ca="1" si="27"/>
        <v>0</v>
      </c>
    </row>
    <row r="448" spans="1:15" hidden="1" x14ac:dyDescent="0.25">
      <c r="A448">
        <v>3</v>
      </c>
      <c r="B448" t="s">
        <v>4582</v>
      </c>
      <c r="C448" t="s">
        <v>4787</v>
      </c>
      <c r="D448" t="s">
        <v>4788</v>
      </c>
      <c r="E448" t="s">
        <v>37</v>
      </c>
      <c r="F448" t="s">
        <v>7</v>
      </c>
      <c r="G448" t="s">
        <v>1826</v>
      </c>
      <c r="H448">
        <v>63.3211291</v>
      </c>
      <c r="I448">
        <v>63.388009400000001</v>
      </c>
      <c r="J448" s="5">
        <f t="shared" si="24"/>
        <v>6.6880300000001114E-2</v>
      </c>
      <c r="K448">
        <f t="shared" si="25"/>
        <v>0.10550938676424364</v>
      </c>
      <c r="L448" t="str">
        <f t="shared" si="26"/>
        <v>3+LTCUSD+buyTraderID_1</v>
      </c>
      <c r="M448">
        <f ca="1">VLOOKUP(L448,'UTPM10 (bench)'!$L$1:$T$49,6,FALSE)</f>
        <v>2.366542563570853</v>
      </c>
      <c r="N448">
        <f ca="1">VLOOKUP(L448,'UTPM10 (bench)'!$L$1:$T$49,7,FALSE)</f>
        <v>4.0482258505634858</v>
      </c>
      <c r="O448" t="b">
        <f t="shared" ca="1" si="27"/>
        <v>0</v>
      </c>
    </row>
    <row r="449" spans="1:15" hidden="1" x14ac:dyDescent="0.25">
      <c r="A449">
        <v>3</v>
      </c>
      <c r="B449" t="s">
        <v>4582</v>
      </c>
      <c r="C449" t="s">
        <v>4787</v>
      </c>
      <c r="D449" t="s">
        <v>4788</v>
      </c>
      <c r="E449" t="s">
        <v>37</v>
      </c>
      <c r="F449" t="s">
        <v>12</v>
      </c>
      <c r="G449" t="s">
        <v>1827</v>
      </c>
      <c r="H449">
        <v>63.3211291</v>
      </c>
      <c r="I449">
        <v>63.388009400000001</v>
      </c>
      <c r="J449" s="5">
        <f t="shared" si="24"/>
        <v>6.6880300000001114E-2</v>
      </c>
      <c r="K449">
        <f t="shared" si="25"/>
        <v>0.10550938676424364</v>
      </c>
      <c r="L449" t="str">
        <f t="shared" si="26"/>
        <v>3+LTCUSD+sellTraderID_3</v>
      </c>
      <c r="M449">
        <f ca="1">VLOOKUP(L449,'UTPM10 (bench)'!$L$1:$T$49,6,FALSE)</f>
        <v>2.1543274358700444</v>
      </c>
      <c r="N449">
        <f ca="1">VLOOKUP(L449,'UTPM10 (bench)'!$L$1:$T$49,7,FALSE)</f>
        <v>3.6355215620673258</v>
      </c>
      <c r="O449" t="b">
        <f t="shared" ca="1" si="27"/>
        <v>0</v>
      </c>
    </row>
    <row r="450" spans="1:15" hidden="1" x14ac:dyDescent="0.25">
      <c r="A450">
        <v>3</v>
      </c>
      <c r="B450" t="s">
        <v>4582</v>
      </c>
      <c r="C450" t="s">
        <v>4789</v>
      </c>
      <c r="D450" t="s">
        <v>4790</v>
      </c>
      <c r="E450" t="s">
        <v>37</v>
      </c>
      <c r="F450" t="s">
        <v>8</v>
      </c>
      <c r="G450" t="s">
        <v>1826</v>
      </c>
      <c r="H450">
        <v>62.9145647</v>
      </c>
      <c r="I450">
        <v>63.3211291</v>
      </c>
      <c r="J450" s="5">
        <f t="shared" si="24"/>
        <v>0.4065644000000006</v>
      </c>
      <c r="K450">
        <f t="shared" si="25"/>
        <v>0.64206751487000979</v>
      </c>
      <c r="L450" t="str">
        <f t="shared" si="26"/>
        <v>3+LTCUSD+buyTraderID_2</v>
      </c>
      <c r="M450">
        <f ca="1">VLOOKUP(L450,'UTPM10 (bench)'!$L$1:$T$49,6,FALSE)</f>
        <v>1.9453732170396201</v>
      </c>
      <c r="N450">
        <f ca="1">VLOOKUP(L450,'UTPM10 (bench)'!$L$1:$T$49,7,FALSE)</f>
        <v>3.2686678186580176</v>
      </c>
      <c r="O450" t="b">
        <f t="shared" ca="1" si="27"/>
        <v>0</v>
      </c>
    </row>
    <row r="451" spans="1:15" hidden="1" x14ac:dyDescent="0.25">
      <c r="A451">
        <v>3</v>
      </c>
      <c r="B451" t="s">
        <v>4582</v>
      </c>
      <c r="C451" t="s">
        <v>4789</v>
      </c>
      <c r="D451" t="s">
        <v>4790</v>
      </c>
      <c r="E451" t="s">
        <v>37</v>
      </c>
      <c r="F451" t="s">
        <v>10</v>
      </c>
      <c r="G451" t="s">
        <v>1827</v>
      </c>
      <c r="H451">
        <v>62.9145647</v>
      </c>
      <c r="I451">
        <v>63.3211291</v>
      </c>
      <c r="J451" s="5">
        <f t="shared" ref="J451:J514" si="28">ABS(H451-I451)</f>
        <v>0.4065644000000006</v>
      </c>
      <c r="K451">
        <f t="shared" ref="K451:K514" si="29">100*J451/I451</f>
        <v>0.64206751487000979</v>
      </c>
      <c r="L451" t="str">
        <f t="shared" ref="L451:L514" si="30">A451&amp;"+"&amp;F451</f>
        <v>3+LTCUSD+sellTraderID_1</v>
      </c>
      <c r="M451">
        <f ca="1">VLOOKUP(L451,'UTPM10 (bench)'!$L$1:$T$49,6,FALSE)</f>
        <v>1.8716354996166724</v>
      </c>
      <c r="N451">
        <f ca="1">VLOOKUP(L451,'UTPM10 (bench)'!$L$1:$T$49,7,FALSE)</f>
        <v>3.1834952339576237</v>
      </c>
      <c r="O451" t="b">
        <f t="shared" ref="O451:O514" ca="1" si="31">AND(J451&gt;M451,K451&gt;N451)</f>
        <v>0</v>
      </c>
    </row>
    <row r="452" spans="1:15" hidden="1" x14ac:dyDescent="0.25">
      <c r="A452">
        <v>3</v>
      </c>
      <c r="B452" t="s">
        <v>4582</v>
      </c>
      <c r="C452" t="s">
        <v>4791</v>
      </c>
      <c r="D452" t="s">
        <v>4792</v>
      </c>
      <c r="E452" t="s">
        <v>37</v>
      </c>
      <c r="F452" t="s">
        <v>9</v>
      </c>
      <c r="G452" t="s">
        <v>1826</v>
      </c>
      <c r="H452">
        <v>64.167205699999997</v>
      </c>
      <c r="I452">
        <v>62.9145647</v>
      </c>
      <c r="J452" s="5">
        <f t="shared" si="28"/>
        <v>1.252640999999997</v>
      </c>
      <c r="K452">
        <f t="shared" si="29"/>
        <v>1.9910191002243349</v>
      </c>
      <c r="L452" t="str">
        <f t="shared" si="30"/>
        <v>3+LTCUSD+buyTraderID_3</v>
      </c>
      <c r="M452">
        <f ca="1">VLOOKUP(L452,'UTPM10 (bench)'!$L$1:$T$49,6,FALSE)</f>
        <v>2.5293999768632562</v>
      </c>
      <c r="N452">
        <f ca="1">VLOOKUP(L452,'UTPM10 (bench)'!$L$1:$T$49,7,FALSE)</f>
        <v>4.3214985110108781</v>
      </c>
      <c r="O452" t="b">
        <f t="shared" ca="1" si="31"/>
        <v>0</v>
      </c>
    </row>
    <row r="453" spans="1:15" hidden="1" x14ac:dyDescent="0.25">
      <c r="A453">
        <v>3</v>
      </c>
      <c r="B453" t="s">
        <v>4582</v>
      </c>
      <c r="C453" t="s">
        <v>4791</v>
      </c>
      <c r="D453" t="s">
        <v>4792</v>
      </c>
      <c r="E453" t="s">
        <v>37</v>
      </c>
      <c r="F453" t="s">
        <v>12</v>
      </c>
      <c r="G453" t="s">
        <v>1827</v>
      </c>
      <c r="H453">
        <v>64.167205699999997</v>
      </c>
      <c r="I453">
        <v>62.9145647</v>
      </c>
      <c r="J453" s="5">
        <f t="shared" si="28"/>
        <v>1.252640999999997</v>
      </c>
      <c r="K453">
        <f t="shared" si="29"/>
        <v>1.9910191002243349</v>
      </c>
      <c r="L453" t="str">
        <f t="shared" si="30"/>
        <v>3+LTCUSD+sellTraderID_3</v>
      </c>
      <c r="M453">
        <f ca="1">VLOOKUP(L453,'UTPM10 (bench)'!$L$1:$T$49,6,FALSE)</f>
        <v>2.1543274358700444</v>
      </c>
      <c r="N453">
        <f ca="1">VLOOKUP(L453,'UTPM10 (bench)'!$L$1:$T$49,7,FALSE)</f>
        <v>3.6355215620673258</v>
      </c>
      <c r="O453" t="b">
        <f t="shared" ca="1" si="31"/>
        <v>0</v>
      </c>
    </row>
    <row r="454" spans="1:15" hidden="1" x14ac:dyDescent="0.25">
      <c r="A454">
        <v>3</v>
      </c>
      <c r="B454" t="s">
        <v>4582</v>
      </c>
      <c r="C454" t="s">
        <v>4793</v>
      </c>
      <c r="D454" t="s">
        <v>4794</v>
      </c>
      <c r="E454" t="s">
        <v>37</v>
      </c>
      <c r="F454" t="s">
        <v>7</v>
      </c>
      <c r="G454" t="s">
        <v>1826</v>
      </c>
      <c r="H454">
        <v>63.963067600000002</v>
      </c>
      <c r="I454">
        <v>64.167205699999997</v>
      </c>
      <c r="J454" s="5">
        <f t="shared" si="28"/>
        <v>0.20413809999999444</v>
      </c>
      <c r="K454">
        <f t="shared" si="29"/>
        <v>0.31813462620516519</v>
      </c>
      <c r="L454" t="str">
        <f t="shared" si="30"/>
        <v>3+LTCUSD+buyTraderID_1</v>
      </c>
      <c r="M454">
        <f ca="1">VLOOKUP(L454,'UTPM10 (bench)'!$L$1:$T$49,6,FALSE)</f>
        <v>2.366542563570853</v>
      </c>
      <c r="N454">
        <f ca="1">VLOOKUP(L454,'UTPM10 (bench)'!$L$1:$T$49,7,FALSE)</f>
        <v>4.0482258505634858</v>
      </c>
      <c r="O454" t="b">
        <f t="shared" ca="1" si="31"/>
        <v>0</v>
      </c>
    </row>
    <row r="455" spans="1:15" hidden="1" x14ac:dyDescent="0.25">
      <c r="A455">
        <v>3</v>
      </c>
      <c r="B455" t="s">
        <v>4582</v>
      </c>
      <c r="C455" t="s">
        <v>4793</v>
      </c>
      <c r="D455" t="s">
        <v>4794</v>
      </c>
      <c r="E455" t="s">
        <v>37</v>
      </c>
      <c r="F455" t="s">
        <v>10</v>
      </c>
      <c r="G455" t="s">
        <v>1827</v>
      </c>
      <c r="H455">
        <v>63.963067600000002</v>
      </c>
      <c r="I455">
        <v>64.167205699999997</v>
      </c>
      <c r="J455" s="5">
        <f t="shared" si="28"/>
        <v>0.20413809999999444</v>
      </c>
      <c r="K455">
        <f t="shared" si="29"/>
        <v>0.31813462620516519</v>
      </c>
      <c r="L455" t="str">
        <f t="shared" si="30"/>
        <v>3+LTCUSD+sellTraderID_1</v>
      </c>
      <c r="M455">
        <f ca="1">VLOOKUP(L455,'UTPM10 (bench)'!$L$1:$T$49,6,FALSE)</f>
        <v>1.8716354996166724</v>
      </c>
      <c r="N455">
        <f ca="1">VLOOKUP(L455,'UTPM10 (bench)'!$L$1:$T$49,7,FALSE)</f>
        <v>3.1834952339576237</v>
      </c>
      <c r="O455" t="b">
        <f t="shared" ca="1" si="31"/>
        <v>0</v>
      </c>
    </row>
    <row r="456" spans="1:15" hidden="1" x14ac:dyDescent="0.25">
      <c r="A456">
        <v>3</v>
      </c>
      <c r="B456" t="s">
        <v>4582</v>
      </c>
      <c r="C456" t="s">
        <v>4795</v>
      </c>
      <c r="D456" t="s">
        <v>4796</v>
      </c>
      <c r="E456" t="s">
        <v>37</v>
      </c>
      <c r="F456" t="s">
        <v>9</v>
      </c>
      <c r="G456" t="s">
        <v>1826</v>
      </c>
      <c r="H456">
        <v>63.592073599999999</v>
      </c>
      <c r="I456">
        <v>64.379193799999996</v>
      </c>
      <c r="J456" s="5">
        <f t="shared" si="28"/>
        <v>0.78712019999999683</v>
      </c>
      <c r="K456">
        <f t="shared" si="29"/>
        <v>1.2226313402514166</v>
      </c>
      <c r="L456" t="str">
        <f t="shared" si="30"/>
        <v>3+LTCUSD+buyTraderID_3</v>
      </c>
      <c r="M456">
        <f ca="1">VLOOKUP(L456,'UTPM10 (bench)'!$L$1:$T$49,6,FALSE)</f>
        <v>2.5293999768632562</v>
      </c>
      <c r="N456">
        <f ca="1">VLOOKUP(L456,'UTPM10 (bench)'!$L$1:$T$49,7,FALSE)</f>
        <v>4.3214985110108781</v>
      </c>
      <c r="O456" t="b">
        <f t="shared" ca="1" si="31"/>
        <v>0</v>
      </c>
    </row>
    <row r="457" spans="1:15" hidden="1" x14ac:dyDescent="0.25">
      <c r="A457">
        <v>3</v>
      </c>
      <c r="B457" t="s">
        <v>4582</v>
      </c>
      <c r="C457" t="s">
        <v>4795</v>
      </c>
      <c r="D457" t="s">
        <v>4796</v>
      </c>
      <c r="E457" t="s">
        <v>37</v>
      </c>
      <c r="F457" t="s">
        <v>12</v>
      </c>
      <c r="G457" t="s">
        <v>1827</v>
      </c>
      <c r="H457">
        <v>63.592073599999999</v>
      </c>
      <c r="I457">
        <v>64.379193799999996</v>
      </c>
      <c r="J457" s="5">
        <f t="shared" si="28"/>
        <v>0.78712019999999683</v>
      </c>
      <c r="K457">
        <f t="shared" si="29"/>
        <v>1.2226313402514166</v>
      </c>
      <c r="L457" t="str">
        <f t="shared" si="30"/>
        <v>3+LTCUSD+sellTraderID_3</v>
      </c>
      <c r="M457">
        <f ca="1">VLOOKUP(L457,'UTPM10 (bench)'!$L$1:$T$49,6,FALSE)</f>
        <v>2.1543274358700444</v>
      </c>
      <c r="N457">
        <f ca="1">VLOOKUP(L457,'UTPM10 (bench)'!$L$1:$T$49,7,FALSE)</f>
        <v>3.6355215620673258</v>
      </c>
      <c r="O457" t="b">
        <f t="shared" ca="1" si="31"/>
        <v>0</v>
      </c>
    </row>
    <row r="458" spans="1:15" hidden="1" x14ac:dyDescent="0.25">
      <c r="A458">
        <v>3</v>
      </c>
      <c r="B458" t="s">
        <v>4582</v>
      </c>
      <c r="C458" t="s">
        <v>4797</v>
      </c>
      <c r="D458" t="s">
        <v>4798</v>
      </c>
      <c r="E458" t="s">
        <v>37</v>
      </c>
      <c r="F458" t="s">
        <v>8</v>
      </c>
      <c r="G458" t="s">
        <v>1826</v>
      </c>
      <c r="H458">
        <v>62.152855700000003</v>
      </c>
      <c r="I458">
        <v>63.592073599999999</v>
      </c>
      <c r="J458" s="5">
        <f t="shared" si="28"/>
        <v>1.4392178999999956</v>
      </c>
      <c r="K458">
        <f t="shared" si="29"/>
        <v>2.2632032870209717</v>
      </c>
      <c r="L458" t="str">
        <f t="shared" si="30"/>
        <v>3+LTCUSD+buyTraderID_2</v>
      </c>
      <c r="M458">
        <f ca="1">VLOOKUP(L458,'UTPM10 (bench)'!$L$1:$T$49,6,FALSE)</f>
        <v>1.9453732170396201</v>
      </c>
      <c r="N458">
        <f ca="1">VLOOKUP(L458,'UTPM10 (bench)'!$L$1:$T$49,7,FALSE)</f>
        <v>3.2686678186580176</v>
      </c>
      <c r="O458" t="b">
        <f t="shared" ca="1" si="31"/>
        <v>0</v>
      </c>
    </row>
    <row r="459" spans="1:15" hidden="1" x14ac:dyDescent="0.25">
      <c r="A459">
        <v>3</v>
      </c>
      <c r="B459" t="s">
        <v>4582</v>
      </c>
      <c r="C459" t="s">
        <v>4797</v>
      </c>
      <c r="D459" t="s">
        <v>4798</v>
      </c>
      <c r="E459" t="s">
        <v>37</v>
      </c>
      <c r="F459" t="s">
        <v>12</v>
      </c>
      <c r="G459" t="s">
        <v>1827</v>
      </c>
      <c r="H459">
        <v>62.152855700000003</v>
      </c>
      <c r="I459">
        <v>63.592073599999999</v>
      </c>
      <c r="J459" s="5">
        <f t="shared" si="28"/>
        <v>1.4392178999999956</v>
      </c>
      <c r="K459">
        <f t="shared" si="29"/>
        <v>2.2632032870209717</v>
      </c>
      <c r="L459" t="str">
        <f t="shared" si="30"/>
        <v>3+LTCUSD+sellTraderID_3</v>
      </c>
      <c r="M459">
        <f ca="1">VLOOKUP(L459,'UTPM10 (bench)'!$L$1:$T$49,6,FALSE)</f>
        <v>2.1543274358700444</v>
      </c>
      <c r="N459">
        <f ca="1">VLOOKUP(L459,'UTPM10 (bench)'!$L$1:$T$49,7,FALSE)</f>
        <v>3.6355215620673258</v>
      </c>
      <c r="O459" t="b">
        <f t="shared" ca="1" si="31"/>
        <v>0</v>
      </c>
    </row>
    <row r="460" spans="1:15" hidden="1" x14ac:dyDescent="0.25">
      <c r="A460">
        <v>3</v>
      </c>
      <c r="B460" t="s">
        <v>4582</v>
      </c>
      <c r="C460" t="s">
        <v>4799</v>
      </c>
      <c r="D460" t="s">
        <v>4800</v>
      </c>
      <c r="E460" t="s">
        <v>37</v>
      </c>
      <c r="F460" t="s">
        <v>7</v>
      </c>
      <c r="G460" t="s">
        <v>1826</v>
      </c>
      <c r="H460">
        <v>64.162774400000004</v>
      </c>
      <c r="I460">
        <v>62.152855700000003</v>
      </c>
      <c r="J460" s="5">
        <f t="shared" si="28"/>
        <v>2.0099187000000001</v>
      </c>
      <c r="K460">
        <f t="shared" si="29"/>
        <v>3.2338316194214709</v>
      </c>
      <c r="L460" t="str">
        <f t="shared" si="30"/>
        <v>3+LTCUSD+buyTraderID_1</v>
      </c>
      <c r="M460">
        <f ca="1">VLOOKUP(L460,'UTPM10 (bench)'!$L$1:$T$49,6,FALSE)</f>
        <v>2.366542563570853</v>
      </c>
      <c r="N460">
        <f ca="1">VLOOKUP(L460,'UTPM10 (bench)'!$L$1:$T$49,7,FALSE)</f>
        <v>4.0482258505634858</v>
      </c>
      <c r="O460" t="b">
        <f t="shared" ca="1" si="31"/>
        <v>0</v>
      </c>
    </row>
    <row r="461" spans="1:15" hidden="1" x14ac:dyDescent="0.25">
      <c r="A461">
        <v>3</v>
      </c>
      <c r="B461" t="s">
        <v>4582</v>
      </c>
      <c r="C461" t="s">
        <v>4799</v>
      </c>
      <c r="D461" t="s">
        <v>4800</v>
      </c>
      <c r="E461" t="s">
        <v>37</v>
      </c>
      <c r="F461" t="s">
        <v>11</v>
      </c>
      <c r="G461" t="s">
        <v>1827</v>
      </c>
      <c r="H461">
        <v>64.162774400000004</v>
      </c>
      <c r="I461">
        <v>62.152855700000003</v>
      </c>
      <c r="J461" s="5">
        <f t="shared" si="28"/>
        <v>2.0099187000000001</v>
      </c>
      <c r="K461">
        <f t="shared" si="29"/>
        <v>3.2338316194214709</v>
      </c>
      <c r="L461" t="str">
        <f t="shared" si="30"/>
        <v>3+LTCUSD+sellTraderID_2</v>
      </c>
      <c r="M461">
        <f ca="1">VLOOKUP(L461,'UTPM10 (bench)'!$L$1:$T$49,6,FALSE)</f>
        <v>2.7604093151328941</v>
      </c>
      <c r="N461">
        <f ca="1">VLOOKUP(L461,'UTPM10 (bench)'!$L$1:$T$49,7,FALSE)</f>
        <v>4.7837781551385614</v>
      </c>
      <c r="O461" t="b">
        <f t="shared" ca="1" si="31"/>
        <v>0</v>
      </c>
    </row>
    <row r="462" spans="1:15" hidden="1" x14ac:dyDescent="0.25">
      <c r="A462">
        <v>3</v>
      </c>
      <c r="B462" t="s">
        <v>4582</v>
      </c>
      <c r="C462" t="s">
        <v>4801</v>
      </c>
      <c r="D462" t="s">
        <v>4802</v>
      </c>
      <c r="E462" t="s">
        <v>37</v>
      </c>
      <c r="F462" t="s">
        <v>7</v>
      </c>
      <c r="G462" t="s">
        <v>1826</v>
      </c>
      <c r="H462">
        <v>62.518526299999998</v>
      </c>
      <c r="I462">
        <v>64.162774400000004</v>
      </c>
      <c r="J462" s="5">
        <f t="shared" si="28"/>
        <v>1.6442481000000058</v>
      </c>
      <c r="K462">
        <f t="shared" si="29"/>
        <v>2.5626200166307109</v>
      </c>
      <c r="L462" t="str">
        <f t="shared" si="30"/>
        <v>3+LTCUSD+buyTraderID_1</v>
      </c>
      <c r="M462">
        <f ca="1">VLOOKUP(L462,'UTPM10 (bench)'!$L$1:$T$49,6,FALSE)</f>
        <v>2.366542563570853</v>
      </c>
      <c r="N462">
        <f ca="1">VLOOKUP(L462,'UTPM10 (bench)'!$L$1:$T$49,7,FALSE)</f>
        <v>4.0482258505634858</v>
      </c>
      <c r="O462" t="b">
        <f t="shared" ca="1" si="31"/>
        <v>0</v>
      </c>
    </row>
    <row r="463" spans="1:15" hidden="1" x14ac:dyDescent="0.25">
      <c r="A463">
        <v>3</v>
      </c>
      <c r="B463" t="s">
        <v>4582</v>
      </c>
      <c r="C463" t="s">
        <v>4801</v>
      </c>
      <c r="D463" t="s">
        <v>4802</v>
      </c>
      <c r="E463" t="s">
        <v>37</v>
      </c>
      <c r="F463" t="s">
        <v>10</v>
      </c>
      <c r="G463" t="s">
        <v>1827</v>
      </c>
      <c r="H463">
        <v>62.518526299999998</v>
      </c>
      <c r="I463">
        <v>64.162774400000004</v>
      </c>
      <c r="J463" s="5">
        <f t="shared" si="28"/>
        <v>1.6442481000000058</v>
      </c>
      <c r="K463">
        <f t="shared" si="29"/>
        <v>2.5626200166307109</v>
      </c>
      <c r="L463" t="str">
        <f t="shared" si="30"/>
        <v>3+LTCUSD+sellTraderID_1</v>
      </c>
      <c r="M463">
        <f ca="1">VLOOKUP(L463,'UTPM10 (bench)'!$L$1:$T$49,6,FALSE)</f>
        <v>1.8716354996166724</v>
      </c>
      <c r="N463">
        <f ca="1">VLOOKUP(L463,'UTPM10 (bench)'!$L$1:$T$49,7,FALSE)</f>
        <v>3.1834952339576237</v>
      </c>
      <c r="O463" t="b">
        <f t="shared" ca="1" si="31"/>
        <v>0</v>
      </c>
    </row>
    <row r="464" spans="1:15" hidden="1" x14ac:dyDescent="0.25">
      <c r="A464">
        <v>3</v>
      </c>
      <c r="B464" t="s">
        <v>4582</v>
      </c>
      <c r="C464" t="s">
        <v>4803</v>
      </c>
      <c r="D464" t="s">
        <v>4804</v>
      </c>
      <c r="E464" t="s">
        <v>37</v>
      </c>
      <c r="F464" t="s">
        <v>8</v>
      </c>
      <c r="G464" t="s">
        <v>1826</v>
      </c>
      <c r="H464">
        <v>64.1777041</v>
      </c>
      <c r="I464">
        <v>62.518526299999998</v>
      </c>
      <c r="J464" s="5">
        <f t="shared" si="28"/>
        <v>1.6591778000000019</v>
      </c>
      <c r="K464">
        <f t="shared" si="29"/>
        <v>2.6538978094881966</v>
      </c>
      <c r="L464" t="str">
        <f t="shared" si="30"/>
        <v>3+LTCUSD+buyTraderID_2</v>
      </c>
      <c r="M464">
        <f ca="1">VLOOKUP(L464,'UTPM10 (bench)'!$L$1:$T$49,6,FALSE)</f>
        <v>1.9453732170396201</v>
      </c>
      <c r="N464">
        <f ca="1">VLOOKUP(L464,'UTPM10 (bench)'!$L$1:$T$49,7,FALSE)</f>
        <v>3.2686678186580176</v>
      </c>
      <c r="O464" t="b">
        <f t="shared" ca="1" si="31"/>
        <v>0</v>
      </c>
    </row>
    <row r="465" spans="1:16" hidden="1" x14ac:dyDescent="0.25">
      <c r="A465">
        <v>3</v>
      </c>
      <c r="B465" t="s">
        <v>4582</v>
      </c>
      <c r="C465" t="s">
        <v>4803</v>
      </c>
      <c r="D465" t="s">
        <v>4804</v>
      </c>
      <c r="E465" t="s">
        <v>37</v>
      </c>
      <c r="F465" t="s">
        <v>10</v>
      </c>
      <c r="G465" t="s">
        <v>1827</v>
      </c>
      <c r="H465">
        <v>64.1777041</v>
      </c>
      <c r="I465">
        <v>62.518526299999998</v>
      </c>
      <c r="J465" s="5">
        <f t="shared" si="28"/>
        <v>1.6591778000000019</v>
      </c>
      <c r="K465">
        <f t="shared" si="29"/>
        <v>2.6538978094881966</v>
      </c>
      <c r="L465" t="str">
        <f t="shared" si="30"/>
        <v>3+LTCUSD+sellTraderID_1</v>
      </c>
      <c r="M465">
        <f ca="1">VLOOKUP(L465,'UTPM10 (bench)'!$L$1:$T$49,6,FALSE)</f>
        <v>1.8716354996166724</v>
      </c>
      <c r="N465">
        <f ca="1">VLOOKUP(L465,'UTPM10 (bench)'!$L$1:$T$49,7,FALSE)</f>
        <v>3.1834952339576237</v>
      </c>
      <c r="O465" t="b">
        <f t="shared" ca="1" si="31"/>
        <v>0</v>
      </c>
    </row>
    <row r="466" spans="1:16" hidden="1" x14ac:dyDescent="0.25">
      <c r="A466">
        <v>3</v>
      </c>
      <c r="B466" t="s">
        <v>4582</v>
      </c>
      <c r="C466" t="s">
        <v>4805</v>
      </c>
      <c r="D466" t="s">
        <v>4806</v>
      </c>
      <c r="E466" t="s">
        <v>37</v>
      </c>
      <c r="F466" t="s">
        <v>8</v>
      </c>
      <c r="G466" t="s">
        <v>1826</v>
      </c>
      <c r="H466">
        <v>62.160858500000003</v>
      </c>
      <c r="I466">
        <v>64.1777041</v>
      </c>
      <c r="J466" s="5">
        <f t="shared" si="28"/>
        <v>2.0168455999999964</v>
      </c>
      <c r="K466">
        <f t="shared" si="29"/>
        <v>3.1425954360371025</v>
      </c>
      <c r="L466" t="str">
        <f t="shared" si="30"/>
        <v>3+LTCUSD+buyTraderID_2</v>
      </c>
      <c r="M466">
        <f ca="1">VLOOKUP(L466,'UTPM10 (bench)'!$L$1:$T$49,6,FALSE)</f>
        <v>1.9453732170396201</v>
      </c>
      <c r="N466">
        <f ca="1">VLOOKUP(L466,'UTPM10 (bench)'!$L$1:$T$49,7,FALSE)</f>
        <v>3.2686678186580176</v>
      </c>
      <c r="O466" t="b">
        <f t="shared" ca="1" si="31"/>
        <v>0</v>
      </c>
    </row>
    <row r="467" spans="1:16" hidden="1" x14ac:dyDescent="0.25">
      <c r="A467">
        <v>3</v>
      </c>
      <c r="B467" t="s">
        <v>4582</v>
      </c>
      <c r="C467" t="s">
        <v>4805</v>
      </c>
      <c r="D467" t="s">
        <v>4806</v>
      </c>
      <c r="E467" t="s">
        <v>37</v>
      </c>
      <c r="F467" t="s">
        <v>10</v>
      </c>
      <c r="G467" t="s">
        <v>1827</v>
      </c>
      <c r="H467">
        <v>62.160858500000003</v>
      </c>
      <c r="I467">
        <v>64.1777041</v>
      </c>
      <c r="J467" s="5">
        <f t="shared" si="28"/>
        <v>2.0168455999999964</v>
      </c>
      <c r="K467">
        <f t="shared" si="29"/>
        <v>3.1425954360371025</v>
      </c>
      <c r="L467" t="str">
        <f t="shared" si="30"/>
        <v>3+LTCUSD+sellTraderID_1</v>
      </c>
      <c r="M467">
        <f ca="1">VLOOKUP(L467,'UTPM10 (bench)'!$L$1:$T$49,6,FALSE)</f>
        <v>1.8716354996166724</v>
      </c>
      <c r="N467">
        <f ca="1">VLOOKUP(L467,'UTPM10 (bench)'!$L$1:$T$49,7,FALSE)</f>
        <v>3.1834952339576237</v>
      </c>
      <c r="O467" t="b">
        <f t="shared" ca="1" si="31"/>
        <v>0</v>
      </c>
    </row>
    <row r="468" spans="1:16" hidden="1" x14ac:dyDescent="0.25">
      <c r="A468">
        <v>3</v>
      </c>
      <c r="B468" t="s">
        <v>4582</v>
      </c>
      <c r="C468" t="s">
        <v>4807</v>
      </c>
      <c r="D468" t="s">
        <v>4808</v>
      </c>
      <c r="E468" t="s">
        <v>37</v>
      </c>
      <c r="F468" t="s">
        <v>7</v>
      </c>
      <c r="G468" t="s">
        <v>1826</v>
      </c>
      <c r="H468">
        <v>61.968760400000001</v>
      </c>
      <c r="I468">
        <v>62.585336099999999</v>
      </c>
      <c r="J468" s="5">
        <f t="shared" si="28"/>
        <v>0.61657569999999851</v>
      </c>
      <c r="K468">
        <f t="shared" si="29"/>
        <v>0.98517598278105034</v>
      </c>
      <c r="L468" t="str">
        <f t="shared" si="30"/>
        <v>3+LTCUSD+buyTraderID_1</v>
      </c>
      <c r="M468">
        <f ca="1">VLOOKUP(L468,'UTPM10 (bench)'!$L$1:$T$49,6,FALSE)</f>
        <v>2.366542563570853</v>
      </c>
      <c r="N468">
        <f ca="1">VLOOKUP(L468,'UTPM10 (bench)'!$L$1:$T$49,7,FALSE)</f>
        <v>4.0482258505634858</v>
      </c>
      <c r="O468" t="b">
        <f t="shared" ca="1" si="31"/>
        <v>0</v>
      </c>
    </row>
    <row r="469" spans="1:16" hidden="1" x14ac:dyDescent="0.25">
      <c r="A469">
        <v>3</v>
      </c>
      <c r="B469" t="s">
        <v>4582</v>
      </c>
      <c r="C469" t="s">
        <v>4807</v>
      </c>
      <c r="D469" t="s">
        <v>4808</v>
      </c>
      <c r="E469" t="s">
        <v>37</v>
      </c>
      <c r="F469" t="s">
        <v>11</v>
      </c>
      <c r="G469" t="s">
        <v>1827</v>
      </c>
      <c r="H469">
        <v>61.968760400000001</v>
      </c>
      <c r="I469">
        <v>62.585336099999999</v>
      </c>
      <c r="J469" s="5">
        <f t="shared" si="28"/>
        <v>0.61657569999999851</v>
      </c>
      <c r="K469">
        <f t="shared" si="29"/>
        <v>0.98517598278105034</v>
      </c>
      <c r="L469" t="str">
        <f t="shared" si="30"/>
        <v>3+LTCUSD+sellTraderID_2</v>
      </c>
      <c r="M469">
        <f ca="1">VLOOKUP(L469,'UTPM10 (bench)'!$L$1:$T$49,6,FALSE)</f>
        <v>2.7604093151328941</v>
      </c>
      <c r="N469">
        <f ca="1">VLOOKUP(L469,'UTPM10 (bench)'!$L$1:$T$49,7,FALSE)</f>
        <v>4.7837781551385614</v>
      </c>
      <c r="O469" t="b">
        <f t="shared" ca="1" si="31"/>
        <v>0</v>
      </c>
    </row>
    <row r="470" spans="1:16" hidden="1" x14ac:dyDescent="0.25">
      <c r="A470">
        <v>3</v>
      </c>
      <c r="B470" t="s">
        <v>4582</v>
      </c>
      <c r="C470" t="s">
        <v>4809</v>
      </c>
      <c r="D470" t="s">
        <v>4810</v>
      </c>
      <c r="E470" t="s">
        <v>37</v>
      </c>
      <c r="F470" t="s">
        <v>9</v>
      </c>
      <c r="G470" t="s">
        <v>1826</v>
      </c>
      <c r="H470">
        <v>64.080879300000007</v>
      </c>
      <c r="I470">
        <v>61.968760400000001</v>
      </c>
      <c r="J470" s="5">
        <f t="shared" si="28"/>
        <v>2.1121189000000058</v>
      </c>
      <c r="K470">
        <f t="shared" si="29"/>
        <v>3.4083607391313993</v>
      </c>
      <c r="L470" t="str">
        <f t="shared" si="30"/>
        <v>3+LTCUSD+buyTraderID_3</v>
      </c>
      <c r="M470">
        <f ca="1">VLOOKUP(L470,'UTPM10 (bench)'!$L$1:$T$49,6,FALSE)</f>
        <v>2.5293999768632562</v>
      </c>
      <c r="N470">
        <f ca="1">VLOOKUP(L470,'UTPM10 (bench)'!$L$1:$T$49,7,FALSE)</f>
        <v>4.3214985110108781</v>
      </c>
      <c r="O470" t="b">
        <f t="shared" ca="1" si="31"/>
        <v>0</v>
      </c>
    </row>
    <row r="471" spans="1:16" hidden="1" x14ac:dyDescent="0.25">
      <c r="A471">
        <v>3</v>
      </c>
      <c r="B471" t="s">
        <v>4582</v>
      </c>
      <c r="C471" t="s">
        <v>4809</v>
      </c>
      <c r="D471" t="s">
        <v>4810</v>
      </c>
      <c r="E471" t="s">
        <v>37</v>
      </c>
      <c r="F471" t="s">
        <v>11</v>
      </c>
      <c r="G471" t="s">
        <v>1827</v>
      </c>
      <c r="H471">
        <v>64.080879300000007</v>
      </c>
      <c r="I471">
        <v>61.968760400000001</v>
      </c>
      <c r="J471" s="5">
        <f t="shared" si="28"/>
        <v>2.1121189000000058</v>
      </c>
      <c r="K471">
        <f t="shared" si="29"/>
        <v>3.4083607391313993</v>
      </c>
      <c r="L471" t="str">
        <f t="shared" si="30"/>
        <v>3+LTCUSD+sellTraderID_2</v>
      </c>
      <c r="M471">
        <f ca="1">VLOOKUP(L471,'UTPM10 (bench)'!$L$1:$T$49,6,FALSE)</f>
        <v>2.7604093151328941</v>
      </c>
      <c r="N471">
        <f ca="1">VLOOKUP(L471,'UTPM10 (bench)'!$L$1:$T$49,7,FALSE)</f>
        <v>4.7837781551385614</v>
      </c>
      <c r="O471" t="b">
        <f t="shared" ca="1" si="31"/>
        <v>0</v>
      </c>
    </row>
    <row r="472" spans="1:16" hidden="1" x14ac:dyDescent="0.25">
      <c r="A472">
        <v>3</v>
      </c>
      <c r="B472" t="s">
        <v>4582</v>
      </c>
      <c r="C472" t="s">
        <v>4811</v>
      </c>
      <c r="D472" t="s">
        <v>4812</v>
      </c>
      <c r="E472" t="s">
        <v>37</v>
      </c>
      <c r="F472" t="s">
        <v>7</v>
      </c>
      <c r="G472" t="s">
        <v>1826</v>
      </c>
      <c r="H472">
        <v>62.431064999999997</v>
      </c>
      <c r="I472">
        <v>64.080879300000007</v>
      </c>
      <c r="J472" s="5">
        <f t="shared" si="28"/>
        <v>1.6498143000000098</v>
      </c>
      <c r="K472">
        <f t="shared" si="29"/>
        <v>2.5745812448613039</v>
      </c>
      <c r="L472" t="str">
        <f t="shared" si="30"/>
        <v>3+LTCUSD+buyTraderID_1</v>
      </c>
      <c r="M472">
        <f ca="1">VLOOKUP(L472,'UTPM10 (bench)'!$L$1:$T$49,6,FALSE)</f>
        <v>2.366542563570853</v>
      </c>
      <c r="N472">
        <f ca="1">VLOOKUP(L472,'UTPM10 (bench)'!$L$1:$T$49,7,FALSE)</f>
        <v>4.0482258505634858</v>
      </c>
      <c r="O472" t="b">
        <f t="shared" ca="1" si="31"/>
        <v>0</v>
      </c>
    </row>
    <row r="473" spans="1:16" hidden="1" x14ac:dyDescent="0.25">
      <c r="A473">
        <v>3</v>
      </c>
      <c r="B473" t="s">
        <v>4582</v>
      </c>
      <c r="C473" t="s">
        <v>4811</v>
      </c>
      <c r="D473" t="s">
        <v>4812</v>
      </c>
      <c r="E473" t="s">
        <v>37</v>
      </c>
      <c r="F473" t="s">
        <v>10</v>
      </c>
      <c r="G473" t="s">
        <v>1827</v>
      </c>
      <c r="H473">
        <v>62.431064999999997</v>
      </c>
      <c r="I473">
        <v>64.080879300000007</v>
      </c>
      <c r="J473" s="5">
        <f t="shared" si="28"/>
        <v>1.6498143000000098</v>
      </c>
      <c r="K473">
        <f t="shared" si="29"/>
        <v>2.5745812448613039</v>
      </c>
      <c r="L473" t="str">
        <f t="shared" si="30"/>
        <v>3+LTCUSD+sellTraderID_1</v>
      </c>
      <c r="M473">
        <f ca="1">VLOOKUP(L473,'UTPM10 (bench)'!$L$1:$T$49,6,FALSE)</f>
        <v>1.8716354996166724</v>
      </c>
      <c r="N473">
        <f ca="1">VLOOKUP(L473,'UTPM10 (bench)'!$L$1:$T$49,7,FALSE)</f>
        <v>3.1834952339576237</v>
      </c>
      <c r="O473" t="b">
        <f t="shared" ca="1" si="31"/>
        <v>0</v>
      </c>
    </row>
    <row r="474" spans="1:16" hidden="1" x14ac:dyDescent="0.25">
      <c r="A474">
        <v>3</v>
      </c>
      <c r="B474" t="s">
        <v>4582</v>
      </c>
      <c r="C474" t="s">
        <v>4813</v>
      </c>
      <c r="D474" t="s">
        <v>4814</v>
      </c>
      <c r="E474" t="s">
        <v>37</v>
      </c>
      <c r="F474" t="s">
        <v>11</v>
      </c>
      <c r="G474" t="s">
        <v>1827</v>
      </c>
      <c r="H474">
        <v>62.877071700000002</v>
      </c>
      <c r="I474">
        <v>62.431064999999997</v>
      </c>
      <c r="J474" s="5">
        <f t="shared" si="28"/>
        <v>0.4460067000000052</v>
      </c>
      <c r="K474">
        <f t="shared" si="29"/>
        <v>0.7143986731605575</v>
      </c>
      <c r="L474" t="str">
        <f t="shared" si="30"/>
        <v>3+LTCUSD+sellTraderID_2</v>
      </c>
      <c r="M474">
        <f ca="1">VLOOKUP(L474,'UTPM10 (bench)'!$L$1:$T$49,6,FALSE)</f>
        <v>2.7604093151328941</v>
      </c>
      <c r="N474">
        <f ca="1">VLOOKUP(L474,'UTPM10 (bench)'!$L$1:$T$49,7,FALSE)</f>
        <v>4.7837781551385614</v>
      </c>
      <c r="O474" t="b">
        <f t="shared" ca="1" si="31"/>
        <v>0</v>
      </c>
    </row>
    <row r="475" spans="1:16" hidden="1" x14ac:dyDescent="0.25">
      <c r="A475">
        <v>3</v>
      </c>
      <c r="B475" t="s">
        <v>4582</v>
      </c>
      <c r="C475" t="s">
        <v>4815</v>
      </c>
      <c r="D475" t="s">
        <v>4816</v>
      </c>
      <c r="E475" t="s">
        <v>37</v>
      </c>
      <c r="F475" t="s">
        <v>9</v>
      </c>
      <c r="G475" t="s">
        <v>1826</v>
      </c>
      <c r="H475">
        <v>62.029249299999996</v>
      </c>
      <c r="I475">
        <v>62.431064999999997</v>
      </c>
      <c r="J475" s="5">
        <f t="shared" si="28"/>
        <v>0.40181570000000022</v>
      </c>
      <c r="K475">
        <f t="shared" si="29"/>
        <v>0.64361500160216756</v>
      </c>
      <c r="L475" t="str">
        <f t="shared" si="30"/>
        <v>3+LTCUSD+buyTraderID_3</v>
      </c>
      <c r="M475">
        <f ca="1">VLOOKUP(L475,'UTPM10 (bench)'!$L$1:$T$49,6,FALSE)</f>
        <v>2.5293999768632562</v>
      </c>
      <c r="N475">
        <f ca="1">VLOOKUP(L475,'UTPM10 (bench)'!$L$1:$T$49,7,FALSE)</f>
        <v>4.3214985110108781</v>
      </c>
      <c r="O475" t="b">
        <f t="shared" ca="1" si="31"/>
        <v>0</v>
      </c>
    </row>
    <row r="476" spans="1:16" hidden="1" x14ac:dyDescent="0.25">
      <c r="A476">
        <v>3</v>
      </c>
      <c r="B476" t="s">
        <v>4582</v>
      </c>
      <c r="C476" t="s">
        <v>4815</v>
      </c>
      <c r="D476" t="s">
        <v>4816</v>
      </c>
      <c r="E476" t="s">
        <v>37</v>
      </c>
      <c r="F476" t="s">
        <v>10</v>
      </c>
      <c r="G476" t="s">
        <v>1827</v>
      </c>
      <c r="H476">
        <v>62.029249299999996</v>
      </c>
      <c r="I476">
        <v>62.877071700000002</v>
      </c>
      <c r="J476" s="5">
        <f t="shared" si="28"/>
        <v>0.84782240000000542</v>
      </c>
      <c r="K476">
        <f t="shared" si="29"/>
        <v>1.3483808597912257</v>
      </c>
      <c r="L476" t="str">
        <f t="shared" si="30"/>
        <v>3+LTCUSD+sellTraderID_1</v>
      </c>
      <c r="M476">
        <f ca="1">VLOOKUP(L476,'UTPM10 (bench)'!$L$1:$T$49,6,FALSE)</f>
        <v>1.8716354996166724</v>
      </c>
      <c r="N476">
        <f ca="1">VLOOKUP(L476,'UTPM10 (bench)'!$L$1:$T$49,7,FALSE)</f>
        <v>3.1834952339576237</v>
      </c>
      <c r="O476" t="b">
        <f t="shared" ca="1" si="31"/>
        <v>0</v>
      </c>
    </row>
    <row r="477" spans="1:16" hidden="1" x14ac:dyDescent="0.25">
      <c r="A477">
        <v>3</v>
      </c>
      <c r="B477" t="s">
        <v>4582</v>
      </c>
      <c r="C477" t="s">
        <v>4817</v>
      </c>
      <c r="D477" t="s">
        <v>4818</v>
      </c>
      <c r="E477" t="s">
        <v>37</v>
      </c>
      <c r="F477" t="s">
        <v>7</v>
      </c>
      <c r="G477" t="s">
        <v>1826</v>
      </c>
      <c r="H477">
        <v>61.836968900000002</v>
      </c>
      <c r="I477">
        <v>62.029249299999996</v>
      </c>
      <c r="J477" s="5">
        <f t="shared" si="28"/>
        <v>0.19228039999999424</v>
      </c>
      <c r="K477">
        <f t="shared" si="29"/>
        <v>0.3099834387323373</v>
      </c>
      <c r="L477" t="str">
        <f t="shared" si="30"/>
        <v>3+LTCUSD+buyTraderID_1</v>
      </c>
      <c r="M477">
        <f ca="1">VLOOKUP(L477,'UTPM10 (bench)'!$L$1:$T$49,6,FALSE)</f>
        <v>2.366542563570853</v>
      </c>
      <c r="N477">
        <f ca="1">VLOOKUP(L477,'UTPM10 (bench)'!$L$1:$T$49,7,FALSE)</f>
        <v>4.0482258505634858</v>
      </c>
      <c r="O477" t="b">
        <f t="shared" ca="1" si="31"/>
        <v>0</v>
      </c>
    </row>
    <row r="478" spans="1:16" hidden="1" x14ac:dyDescent="0.25">
      <c r="A478">
        <v>3</v>
      </c>
      <c r="B478" t="s">
        <v>4582</v>
      </c>
      <c r="C478" t="s">
        <v>4817</v>
      </c>
      <c r="D478" t="s">
        <v>4818</v>
      </c>
      <c r="E478" t="s">
        <v>37</v>
      </c>
      <c r="F478" t="s">
        <v>12</v>
      </c>
      <c r="G478" t="s">
        <v>1827</v>
      </c>
      <c r="H478">
        <v>61.836968900000002</v>
      </c>
      <c r="I478">
        <v>62.029249299999996</v>
      </c>
      <c r="J478" s="5">
        <f t="shared" si="28"/>
        <v>0.19228039999999424</v>
      </c>
      <c r="K478">
        <f t="shared" si="29"/>
        <v>0.3099834387323373</v>
      </c>
      <c r="L478" t="str">
        <f t="shared" si="30"/>
        <v>3+LTCUSD+sellTraderID_3</v>
      </c>
      <c r="M478">
        <f ca="1">VLOOKUP(L478,'UTPM10 (bench)'!$L$1:$T$49,6,FALSE)</f>
        <v>2.1543274358700444</v>
      </c>
      <c r="N478">
        <f ca="1">VLOOKUP(L478,'UTPM10 (bench)'!$L$1:$T$49,7,FALSE)</f>
        <v>3.6355215620673258</v>
      </c>
      <c r="O478" t="b">
        <f t="shared" ca="1" si="31"/>
        <v>0</v>
      </c>
    </row>
    <row r="479" spans="1:16" x14ac:dyDescent="0.25">
      <c r="A479">
        <v>3</v>
      </c>
      <c r="B479" t="s">
        <v>4582</v>
      </c>
      <c r="C479" t="s">
        <v>4819</v>
      </c>
      <c r="D479" t="s">
        <v>4820</v>
      </c>
      <c r="E479" t="s">
        <v>37</v>
      </c>
      <c r="F479" t="s">
        <v>12</v>
      </c>
      <c r="G479" t="s">
        <v>1827</v>
      </c>
      <c r="H479">
        <v>64.896164900000002</v>
      </c>
      <c r="I479">
        <v>61.836968900000002</v>
      </c>
      <c r="J479" s="5">
        <f t="shared" si="28"/>
        <v>3.059196</v>
      </c>
      <c r="K479">
        <f t="shared" si="29"/>
        <v>4.9471959160016326</v>
      </c>
      <c r="L479" t="str">
        <f t="shared" si="30"/>
        <v>3+LTCUSD+sellTraderID_3</v>
      </c>
      <c r="M479">
        <f ca="1">VLOOKUP(L479,'UTPM10 (bench)'!$L$1:$T$49,6,FALSE)</f>
        <v>2.1543274358700444</v>
      </c>
      <c r="N479">
        <f ca="1">VLOOKUP(L479,'UTPM10 (bench)'!$L$1:$T$49,7,FALSE)</f>
        <v>3.6355215620673258</v>
      </c>
      <c r="O479" t="b">
        <f t="shared" ca="1" si="31"/>
        <v>1</v>
      </c>
      <c r="P479" t="s">
        <v>4882</v>
      </c>
    </row>
    <row r="480" spans="1:16" hidden="1" x14ac:dyDescent="0.25">
      <c r="A480">
        <v>3</v>
      </c>
      <c r="B480" t="s">
        <v>4582</v>
      </c>
      <c r="C480" t="s">
        <v>4821</v>
      </c>
      <c r="D480" t="s">
        <v>4822</v>
      </c>
      <c r="E480" t="s">
        <v>37</v>
      </c>
      <c r="F480" t="s">
        <v>9</v>
      </c>
      <c r="G480" t="s">
        <v>1826</v>
      </c>
      <c r="H480">
        <v>63.293475000000001</v>
      </c>
      <c r="I480">
        <v>61.836968900000002</v>
      </c>
      <c r="J480" s="5">
        <f t="shared" si="28"/>
        <v>1.4565060999999986</v>
      </c>
      <c r="K480">
        <f t="shared" si="29"/>
        <v>2.3553969832437867</v>
      </c>
      <c r="L480" t="str">
        <f t="shared" si="30"/>
        <v>3+LTCUSD+buyTraderID_3</v>
      </c>
      <c r="M480">
        <f ca="1">VLOOKUP(L480,'UTPM10 (bench)'!$L$1:$T$49,6,FALSE)</f>
        <v>2.5293999768632562</v>
      </c>
      <c r="N480">
        <f ca="1">VLOOKUP(L480,'UTPM10 (bench)'!$L$1:$T$49,7,FALSE)</f>
        <v>4.3214985110108781</v>
      </c>
      <c r="O480" t="b">
        <f t="shared" ca="1" si="31"/>
        <v>0</v>
      </c>
    </row>
    <row r="481" spans="1:15" hidden="1" x14ac:dyDescent="0.25">
      <c r="A481">
        <v>3</v>
      </c>
      <c r="B481" t="s">
        <v>4582</v>
      </c>
      <c r="C481" t="s">
        <v>4821</v>
      </c>
      <c r="D481" t="s">
        <v>4822</v>
      </c>
      <c r="E481" t="s">
        <v>37</v>
      </c>
      <c r="F481" t="s">
        <v>11</v>
      </c>
      <c r="G481" t="s">
        <v>1827</v>
      </c>
      <c r="H481">
        <v>63.293475000000001</v>
      </c>
      <c r="I481">
        <v>64.896164900000002</v>
      </c>
      <c r="J481" s="5">
        <f t="shared" si="28"/>
        <v>1.6026899000000014</v>
      </c>
      <c r="K481">
        <f t="shared" si="29"/>
        <v>2.46962189902843</v>
      </c>
      <c r="L481" t="str">
        <f t="shared" si="30"/>
        <v>3+LTCUSD+sellTraderID_2</v>
      </c>
      <c r="M481">
        <f ca="1">VLOOKUP(L481,'UTPM10 (bench)'!$L$1:$T$49,6,FALSE)</f>
        <v>2.7604093151328941</v>
      </c>
      <c r="N481">
        <f ca="1">VLOOKUP(L481,'UTPM10 (bench)'!$L$1:$T$49,7,FALSE)</f>
        <v>4.7837781551385614</v>
      </c>
      <c r="O481" t="b">
        <f t="shared" ca="1" si="31"/>
        <v>0</v>
      </c>
    </row>
    <row r="482" spans="1:15" hidden="1" x14ac:dyDescent="0.25">
      <c r="A482">
        <v>3</v>
      </c>
      <c r="B482" t="s">
        <v>4582</v>
      </c>
      <c r="C482" t="s">
        <v>4823</v>
      </c>
      <c r="D482" t="s">
        <v>4824</v>
      </c>
      <c r="E482" t="s">
        <v>37</v>
      </c>
      <c r="F482" t="s">
        <v>7</v>
      </c>
      <c r="G482" t="s">
        <v>1826</v>
      </c>
      <c r="H482">
        <v>63.969117400000002</v>
      </c>
      <c r="I482">
        <v>63.0543543</v>
      </c>
      <c r="J482" s="5">
        <f t="shared" si="28"/>
        <v>0.91476310000000183</v>
      </c>
      <c r="K482">
        <f t="shared" si="29"/>
        <v>1.45075325908143</v>
      </c>
      <c r="L482" t="str">
        <f t="shared" si="30"/>
        <v>3+LTCUSD+buyTraderID_1</v>
      </c>
      <c r="M482">
        <f ca="1">VLOOKUP(L482,'UTPM10 (bench)'!$L$1:$T$49,6,FALSE)</f>
        <v>2.366542563570853</v>
      </c>
      <c r="N482">
        <f ca="1">VLOOKUP(L482,'UTPM10 (bench)'!$L$1:$T$49,7,FALSE)</f>
        <v>4.0482258505634858</v>
      </c>
      <c r="O482" t="b">
        <f t="shared" ca="1" si="31"/>
        <v>0</v>
      </c>
    </row>
    <row r="483" spans="1:15" hidden="1" x14ac:dyDescent="0.25">
      <c r="A483">
        <v>3</v>
      </c>
      <c r="B483" t="s">
        <v>4582</v>
      </c>
      <c r="C483" t="s">
        <v>4823</v>
      </c>
      <c r="D483" t="s">
        <v>4824</v>
      </c>
      <c r="E483" t="s">
        <v>37</v>
      </c>
      <c r="F483" t="s">
        <v>11</v>
      </c>
      <c r="G483" t="s">
        <v>1827</v>
      </c>
      <c r="H483">
        <v>63.969117400000002</v>
      </c>
      <c r="I483">
        <v>63.0543543</v>
      </c>
      <c r="J483" s="5">
        <f t="shared" si="28"/>
        <v>0.91476310000000183</v>
      </c>
      <c r="K483">
        <f t="shared" si="29"/>
        <v>1.45075325908143</v>
      </c>
      <c r="L483" t="str">
        <f t="shared" si="30"/>
        <v>3+LTCUSD+sellTraderID_2</v>
      </c>
      <c r="M483">
        <f ca="1">VLOOKUP(L483,'UTPM10 (bench)'!$L$1:$T$49,6,FALSE)</f>
        <v>2.7604093151328941</v>
      </c>
      <c r="N483">
        <f ca="1">VLOOKUP(L483,'UTPM10 (bench)'!$L$1:$T$49,7,FALSE)</f>
        <v>4.7837781551385614</v>
      </c>
      <c r="O483" t="b">
        <f t="shared" ca="1" si="31"/>
        <v>0</v>
      </c>
    </row>
    <row r="484" spans="1:15" hidden="1" x14ac:dyDescent="0.25">
      <c r="A484">
        <v>3</v>
      </c>
      <c r="B484" t="s">
        <v>4582</v>
      </c>
      <c r="C484" t="s">
        <v>4825</v>
      </c>
      <c r="D484" t="s">
        <v>4826</v>
      </c>
      <c r="E484" t="s">
        <v>37</v>
      </c>
      <c r="F484" t="s">
        <v>9</v>
      </c>
      <c r="G484" t="s">
        <v>1826</v>
      </c>
      <c r="H484">
        <v>61.965224900000003</v>
      </c>
      <c r="I484">
        <v>63.969117400000002</v>
      </c>
      <c r="J484" s="5">
        <f t="shared" si="28"/>
        <v>2.0038924999999992</v>
      </c>
      <c r="K484">
        <f t="shared" si="29"/>
        <v>3.1325936349404739</v>
      </c>
      <c r="L484" t="str">
        <f t="shared" si="30"/>
        <v>3+LTCUSD+buyTraderID_3</v>
      </c>
      <c r="M484">
        <f ca="1">VLOOKUP(L484,'UTPM10 (bench)'!$L$1:$T$49,6,FALSE)</f>
        <v>2.5293999768632562</v>
      </c>
      <c r="N484">
        <f ca="1">VLOOKUP(L484,'UTPM10 (bench)'!$L$1:$T$49,7,FALSE)</f>
        <v>4.3214985110108781</v>
      </c>
      <c r="O484" t="b">
        <f t="shared" ca="1" si="31"/>
        <v>0</v>
      </c>
    </row>
    <row r="485" spans="1:15" hidden="1" x14ac:dyDescent="0.25">
      <c r="A485">
        <v>3</v>
      </c>
      <c r="B485" t="s">
        <v>4582</v>
      </c>
      <c r="C485" t="s">
        <v>4825</v>
      </c>
      <c r="D485" t="s">
        <v>4826</v>
      </c>
      <c r="E485" t="s">
        <v>37</v>
      </c>
      <c r="F485" t="s">
        <v>12</v>
      </c>
      <c r="G485" t="s">
        <v>1827</v>
      </c>
      <c r="H485">
        <v>61.965224900000003</v>
      </c>
      <c r="I485">
        <v>63.969117400000002</v>
      </c>
      <c r="J485" s="5">
        <f t="shared" si="28"/>
        <v>2.0038924999999992</v>
      </c>
      <c r="K485">
        <f t="shared" si="29"/>
        <v>3.1325936349404739</v>
      </c>
      <c r="L485" t="str">
        <f t="shared" si="30"/>
        <v>3+LTCUSD+sellTraderID_3</v>
      </c>
      <c r="M485">
        <f ca="1">VLOOKUP(L485,'UTPM10 (bench)'!$L$1:$T$49,6,FALSE)</f>
        <v>2.1543274358700444</v>
      </c>
      <c r="N485">
        <f ca="1">VLOOKUP(L485,'UTPM10 (bench)'!$L$1:$T$49,7,FALSE)</f>
        <v>3.6355215620673258</v>
      </c>
      <c r="O485" t="b">
        <f t="shared" ca="1" si="31"/>
        <v>0</v>
      </c>
    </row>
    <row r="486" spans="1:15" hidden="1" x14ac:dyDescent="0.25">
      <c r="A486">
        <v>3</v>
      </c>
      <c r="B486" t="s">
        <v>4582</v>
      </c>
      <c r="C486" t="s">
        <v>4827</v>
      </c>
      <c r="D486" t="s">
        <v>4828</v>
      </c>
      <c r="E486" t="s">
        <v>37</v>
      </c>
      <c r="F486" t="s">
        <v>12</v>
      </c>
      <c r="G486" t="s">
        <v>1827</v>
      </c>
      <c r="H486">
        <v>63.0942194</v>
      </c>
      <c r="I486">
        <v>62.218270199999999</v>
      </c>
      <c r="J486" s="5">
        <f t="shared" si="28"/>
        <v>0.87594920000000087</v>
      </c>
      <c r="K486">
        <f t="shared" si="29"/>
        <v>1.4078649200375888</v>
      </c>
      <c r="L486" t="str">
        <f t="shared" si="30"/>
        <v>3+LTCUSD+sellTraderID_3</v>
      </c>
      <c r="M486">
        <f ca="1">VLOOKUP(L486,'UTPM10 (bench)'!$L$1:$T$49,6,FALSE)</f>
        <v>2.1543274358700444</v>
      </c>
      <c r="N486">
        <f ca="1">VLOOKUP(L486,'UTPM10 (bench)'!$L$1:$T$49,7,FALSE)</f>
        <v>3.6355215620673258</v>
      </c>
      <c r="O486" t="b">
        <f t="shared" ca="1" si="31"/>
        <v>0</v>
      </c>
    </row>
    <row r="487" spans="1:15" hidden="1" x14ac:dyDescent="0.25">
      <c r="A487">
        <v>3</v>
      </c>
      <c r="B487" t="s">
        <v>4582</v>
      </c>
      <c r="C487" t="s">
        <v>4829</v>
      </c>
      <c r="D487" t="s">
        <v>4830</v>
      </c>
      <c r="E487" t="s">
        <v>37</v>
      </c>
      <c r="F487" t="s">
        <v>8</v>
      </c>
      <c r="G487" t="s">
        <v>1826</v>
      </c>
      <c r="H487">
        <v>62.067691000000003</v>
      </c>
      <c r="I487">
        <v>62.218270199999999</v>
      </c>
      <c r="J487" s="5">
        <f t="shared" si="28"/>
        <v>0.15057919999999569</v>
      </c>
      <c r="K487">
        <f t="shared" si="29"/>
        <v>0.24201765737935238</v>
      </c>
      <c r="L487" t="str">
        <f t="shared" si="30"/>
        <v>3+LTCUSD+buyTraderID_2</v>
      </c>
      <c r="M487">
        <f ca="1">VLOOKUP(L487,'UTPM10 (bench)'!$L$1:$T$49,6,FALSE)</f>
        <v>1.9453732170396201</v>
      </c>
      <c r="N487">
        <f ca="1">VLOOKUP(L487,'UTPM10 (bench)'!$L$1:$T$49,7,FALSE)</f>
        <v>3.2686678186580176</v>
      </c>
      <c r="O487" t="b">
        <f t="shared" ca="1" si="31"/>
        <v>0</v>
      </c>
    </row>
    <row r="488" spans="1:15" hidden="1" x14ac:dyDescent="0.25">
      <c r="A488">
        <v>3</v>
      </c>
      <c r="B488" t="s">
        <v>4582</v>
      </c>
      <c r="C488" t="s">
        <v>4829</v>
      </c>
      <c r="D488" t="s">
        <v>4830</v>
      </c>
      <c r="E488" t="s">
        <v>37</v>
      </c>
      <c r="F488" t="s">
        <v>12</v>
      </c>
      <c r="G488" t="s">
        <v>1827</v>
      </c>
      <c r="H488">
        <v>62.067691000000003</v>
      </c>
      <c r="I488">
        <v>63.0942194</v>
      </c>
      <c r="J488" s="5">
        <f t="shared" si="28"/>
        <v>1.0265283999999966</v>
      </c>
      <c r="K488">
        <f t="shared" si="29"/>
        <v>1.626976939824057</v>
      </c>
      <c r="L488" t="str">
        <f t="shared" si="30"/>
        <v>3+LTCUSD+sellTraderID_3</v>
      </c>
      <c r="M488">
        <f ca="1">VLOOKUP(L488,'UTPM10 (bench)'!$L$1:$T$49,6,FALSE)</f>
        <v>2.1543274358700444</v>
      </c>
      <c r="N488">
        <f ca="1">VLOOKUP(L488,'UTPM10 (bench)'!$L$1:$T$49,7,FALSE)</f>
        <v>3.6355215620673258</v>
      </c>
      <c r="O488" t="b">
        <f t="shared" ca="1" si="31"/>
        <v>0</v>
      </c>
    </row>
    <row r="489" spans="1:15" hidden="1" x14ac:dyDescent="0.25">
      <c r="A489">
        <v>3</v>
      </c>
      <c r="B489" t="s">
        <v>4582</v>
      </c>
      <c r="C489" t="s">
        <v>4831</v>
      </c>
      <c r="D489" t="s">
        <v>4832</v>
      </c>
      <c r="E489" t="s">
        <v>37</v>
      </c>
      <c r="F489" t="s">
        <v>8</v>
      </c>
      <c r="G489" t="s">
        <v>1826</v>
      </c>
      <c r="H489">
        <v>63.464504300000002</v>
      </c>
      <c r="I489">
        <v>62.067691000000003</v>
      </c>
      <c r="J489" s="5">
        <f t="shared" si="28"/>
        <v>1.396813299999998</v>
      </c>
      <c r="K489">
        <f t="shared" si="29"/>
        <v>2.250467638630214</v>
      </c>
      <c r="L489" t="str">
        <f t="shared" si="30"/>
        <v>3+LTCUSD+buyTraderID_2</v>
      </c>
      <c r="M489">
        <f ca="1">VLOOKUP(L489,'UTPM10 (bench)'!$L$1:$T$49,6,FALSE)</f>
        <v>1.9453732170396201</v>
      </c>
      <c r="N489">
        <f ca="1">VLOOKUP(L489,'UTPM10 (bench)'!$L$1:$T$49,7,FALSE)</f>
        <v>3.2686678186580176</v>
      </c>
      <c r="O489" t="b">
        <f t="shared" ca="1" si="31"/>
        <v>0</v>
      </c>
    </row>
    <row r="490" spans="1:15" hidden="1" x14ac:dyDescent="0.25">
      <c r="A490">
        <v>3</v>
      </c>
      <c r="B490" t="s">
        <v>4582</v>
      </c>
      <c r="C490" t="s">
        <v>4831</v>
      </c>
      <c r="D490" t="s">
        <v>4832</v>
      </c>
      <c r="E490" t="s">
        <v>37</v>
      </c>
      <c r="F490" t="s">
        <v>11</v>
      </c>
      <c r="G490" t="s">
        <v>1827</v>
      </c>
      <c r="H490">
        <v>63.464504300000002</v>
      </c>
      <c r="I490">
        <v>62.067691000000003</v>
      </c>
      <c r="J490" s="5">
        <f t="shared" si="28"/>
        <v>1.396813299999998</v>
      </c>
      <c r="K490">
        <f t="shared" si="29"/>
        <v>2.250467638630214</v>
      </c>
      <c r="L490" t="str">
        <f t="shared" si="30"/>
        <v>3+LTCUSD+sellTraderID_2</v>
      </c>
      <c r="M490">
        <f ca="1">VLOOKUP(L490,'UTPM10 (bench)'!$L$1:$T$49,6,FALSE)</f>
        <v>2.7604093151328941</v>
      </c>
      <c r="N490">
        <f ca="1">VLOOKUP(L490,'UTPM10 (bench)'!$L$1:$T$49,7,FALSE)</f>
        <v>4.7837781551385614</v>
      </c>
      <c r="O490" t="b">
        <f t="shared" ca="1" si="31"/>
        <v>0</v>
      </c>
    </row>
    <row r="491" spans="1:15" hidden="1" x14ac:dyDescent="0.25">
      <c r="A491">
        <v>3</v>
      </c>
      <c r="B491" t="s">
        <v>4582</v>
      </c>
      <c r="C491" t="s">
        <v>4833</v>
      </c>
      <c r="D491" t="s">
        <v>4834</v>
      </c>
      <c r="E491" t="s">
        <v>37</v>
      </c>
      <c r="F491" t="s">
        <v>9</v>
      </c>
      <c r="G491" t="s">
        <v>1826</v>
      </c>
      <c r="H491">
        <v>64.599010100000001</v>
      </c>
      <c r="I491">
        <v>63.464504300000002</v>
      </c>
      <c r="J491" s="5">
        <f t="shared" si="28"/>
        <v>1.1345057999999995</v>
      </c>
      <c r="K491">
        <f t="shared" si="29"/>
        <v>1.787622565579543</v>
      </c>
      <c r="L491" t="str">
        <f t="shared" si="30"/>
        <v>3+LTCUSD+buyTraderID_3</v>
      </c>
      <c r="M491">
        <f ca="1">VLOOKUP(L491,'UTPM10 (bench)'!$L$1:$T$49,6,FALSE)</f>
        <v>2.5293999768632562</v>
      </c>
      <c r="N491">
        <f ca="1">VLOOKUP(L491,'UTPM10 (bench)'!$L$1:$T$49,7,FALSE)</f>
        <v>4.3214985110108781</v>
      </c>
      <c r="O491" t="b">
        <f t="shared" ca="1" si="31"/>
        <v>0</v>
      </c>
    </row>
    <row r="492" spans="1:15" hidden="1" x14ac:dyDescent="0.25">
      <c r="A492">
        <v>3</v>
      </c>
      <c r="B492" t="s">
        <v>4582</v>
      </c>
      <c r="C492" t="s">
        <v>4833</v>
      </c>
      <c r="D492" t="s">
        <v>4834</v>
      </c>
      <c r="E492" t="s">
        <v>37</v>
      </c>
      <c r="F492" t="s">
        <v>12</v>
      </c>
      <c r="G492" t="s">
        <v>1827</v>
      </c>
      <c r="H492">
        <v>64.599010100000001</v>
      </c>
      <c r="I492">
        <v>63.464504300000002</v>
      </c>
      <c r="J492" s="5">
        <f t="shared" si="28"/>
        <v>1.1345057999999995</v>
      </c>
      <c r="K492">
        <f t="shared" si="29"/>
        <v>1.787622565579543</v>
      </c>
      <c r="L492" t="str">
        <f t="shared" si="30"/>
        <v>3+LTCUSD+sellTraderID_3</v>
      </c>
      <c r="M492">
        <f ca="1">VLOOKUP(L492,'UTPM10 (bench)'!$L$1:$T$49,6,FALSE)</f>
        <v>2.1543274358700444</v>
      </c>
      <c r="N492">
        <f ca="1">VLOOKUP(L492,'UTPM10 (bench)'!$L$1:$T$49,7,FALSE)</f>
        <v>3.6355215620673258</v>
      </c>
      <c r="O492" t="b">
        <f t="shared" ca="1" si="31"/>
        <v>0</v>
      </c>
    </row>
    <row r="493" spans="1:15" hidden="1" x14ac:dyDescent="0.25">
      <c r="A493">
        <v>3</v>
      </c>
      <c r="B493" t="s">
        <v>4582</v>
      </c>
      <c r="C493" t="s">
        <v>4835</v>
      </c>
      <c r="D493" t="s">
        <v>4836</v>
      </c>
      <c r="E493" t="s">
        <v>37</v>
      </c>
      <c r="F493" t="s">
        <v>11</v>
      </c>
      <c r="G493" t="s">
        <v>1827</v>
      </c>
      <c r="H493">
        <v>64.702067299999996</v>
      </c>
      <c r="I493">
        <v>64.599010100000001</v>
      </c>
      <c r="J493" s="5">
        <f t="shared" si="28"/>
        <v>0.10305719999999496</v>
      </c>
      <c r="K493">
        <f t="shared" si="29"/>
        <v>0.15953371396939559</v>
      </c>
      <c r="L493" t="str">
        <f t="shared" si="30"/>
        <v>3+LTCUSD+sellTraderID_2</v>
      </c>
      <c r="M493">
        <f ca="1">VLOOKUP(L493,'UTPM10 (bench)'!$L$1:$T$49,6,FALSE)</f>
        <v>2.7604093151328941</v>
      </c>
      <c r="N493">
        <f ca="1">VLOOKUP(L493,'UTPM10 (bench)'!$L$1:$T$49,7,FALSE)</f>
        <v>4.7837781551385614</v>
      </c>
      <c r="O493" t="b">
        <f t="shared" ca="1" si="31"/>
        <v>0</v>
      </c>
    </row>
    <row r="494" spans="1:15" hidden="1" x14ac:dyDescent="0.25">
      <c r="A494">
        <v>3</v>
      </c>
      <c r="B494" t="s">
        <v>4582</v>
      </c>
      <c r="C494" t="s">
        <v>4837</v>
      </c>
      <c r="D494" t="s">
        <v>4838</v>
      </c>
      <c r="E494" t="s">
        <v>37</v>
      </c>
      <c r="F494" t="s">
        <v>7</v>
      </c>
      <c r="G494" t="s">
        <v>1826</v>
      </c>
      <c r="H494">
        <v>62.993081599999996</v>
      </c>
      <c r="I494">
        <v>62.728060800000002</v>
      </c>
      <c r="J494" s="5">
        <f t="shared" si="28"/>
        <v>0.26502079999999495</v>
      </c>
      <c r="K494">
        <f t="shared" si="29"/>
        <v>0.42249161957194592</v>
      </c>
      <c r="L494" t="str">
        <f t="shared" si="30"/>
        <v>3+LTCUSD+buyTraderID_1</v>
      </c>
      <c r="M494">
        <f ca="1">VLOOKUP(L494,'UTPM10 (bench)'!$L$1:$T$49,6,FALSE)</f>
        <v>2.366542563570853</v>
      </c>
      <c r="N494">
        <f ca="1">VLOOKUP(L494,'UTPM10 (bench)'!$L$1:$T$49,7,FALSE)</f>
        <v>4.0482258505634858</v>
      </c>
      <c r="O494" t="b">
        <f t="shared" ca="1" si="31"/>
        <v>0</v>
      </c>
    </row>
    <row r="495" spans="1:15" hidden="1" x14ac:dyDescent="0.25">
      <c r="A495">
        <v>3</v>
      </c>
      <c r="B495" t="s">
        <v>4582</v>
      </c>
      <c r="C495" t="s">
        <v>4837</v>
      </c>
      <c r="D495" t="s">
        <v>4838</v>
      </c>
      <c r="E495" t="s">
        <v>37</v>
      </c>
      <c r="F495" t="s">
        <v>11</v>
      </c>
      <c r="G495" t="s">
        <v>1827</v>
      </c>
      <c r="H495">
        <v>62.993081599999996</v>
      </c>
      <c r="I495">
        <v>62.728060800000002</v>
      </c>
      <c r="J495" s="5">
        <f t="shared" si="28"/>
        <v>0.26502079999999495</v>
      </c>
      <c r="K495">
        <f t="shared" si="29"/>
        <v>0.42249161957194592</v>
      </c>
      <c r="L495" t="str">
        <f t="shared" si="30"/>
        <v>3+LTCUSD+sellTraderID_2</v>
      </c>
      <c r="M495">
        <f ca="1">VLOOKUP(L495,'UTPM10 (bench)'!$L$1:$T$49,6,FALSE)</f>
        <v>2.7604093151328941</v>
      </c>
      <c r="N495">
        <f ca="1">VLOOKUP(L495,'UTPM10 (bench)'!$L$1:$T$49,7,FALSE)</f>
        <v>4.7837781551385614</v>
      </c>
      <c r="O495" t="b">
        <f t="shared" ca="1" si="31"/>
        <v>0</v>
      </c>
    </row>
    <row r="496" spans="1:15" hidden="1" x14ac:dyDescent="0.25">
      <c r="A496">
        <v>3</v>
      </c>
      <c r="B496" t="s">
        <v>4582</v>
      </c>
      <c r="C496" t="s">
        <v>4839</v>
      </c>
      <c r="D496" t="s">
        <v>4840</v>
      </c>
      <c r="E496" t="s">
        <v>37</v>
      </c>
      <c r="F496" t="s">
        <v>7</v>
      </c>
      <c r="G496" t="s">
        <v>1826</v>
      </c>
      <c r="H496">
        <v>64.033865599999999</v>
      </c>
      <c r="I496">
        <v>62.993081599999996</v>
      </c>
      <c r="J496" s="5">
        <f t="shared" si="28"/>
        <v>1.0407840000000022</v>
      </c>
      <c r="K496">
        <f t="shared" si="29"/>
        <v>1.6522195351687672</v>
      </c>
      <c r="L496" t="str">
        <f t="shared" si="30"/>
        <v>3+LTCUSD+buyTraderID_1</v>
      </c>
      <c r="M496">
        <f ca="1">VLOOKUP(L496,'UTPM10 (bench)'!$L$1:$T$49,6,FALSE)</f>
        <v>2.366542563570853</v>
      </c>
      <c r="N496">
        <f ca="1">VLOOKUP(L496,'UTPM10 (bench)'!$L$1:$T$49,7,FALSE)</f>
        <v>4.0482258505634858</v>
      </c>
      <c r="O496" t="b">
        <f t="shared" ca="1" si="31"/>
        <v>0</v>
      </c>
    </row>
    <row r="497" spans="1:16" hidden="1" x14ac:dyDescent="0.25">
      <c r="A497">
        <v>3</v>
      </c>
      <c r="B497" t="s">
        <v>4582</v>
      </c>
      <c r="C497" t="s">
        <v>4841</v>
      </c>
      <c r="D497" t="s">
        <v>4842</v>
      </c>
      <c r="E497" t="s">
        <v>37</v>
      </c>
      <c r="F497" t="s">
        <v>9</v>
      </c>
      <c r="G497" t="s">
        <v>1826</v>
      </c>
      <c r="H497">
        <v>61.920877300000001</v>
      </c>
      <c r="I497">
        <v>64.033865599999999</v>
      </c>
      <c r="J497" s="5">
        <f t="shared" si="28"/>
        <v>2.1129882999999978</v>
      </c>
      <c r="K497">
        <f t="shared" si="29"/>
        <v>3.2997981305692061</v>
      </c>
      <c r="L497" t="str">
        <f t="shared" si="30"/>
        <v>3+LTCUSD+buyTraderID_3</v>
      </c>
      <c r="M497">
        <f ca="1">VLOOKUP(L497,'UTPM10 (bench)'!$L$1:$T$49,6,FALSE)</f>
        <v>2.5293999768632562</v>
      </c>
      <c r="N497">
        <f ca="1">VLOOKUP(L497,'UTPM10 (bench)'!$L$1:$T$49,7,FALSE)</f>
        <v>4.3214985110108781</v>
      </c>
      <c r="O497" t="b">
        <f t="shared" ca="1" si="31"/>
        <v>0</v>
      </c>
    </row>
    <row r="498" spans="1:16" hidden="1" x14ac:dyDescent="0.25">
      <c r="A498">
        <v>3</v>
      </c>
      <c r="B498" t="s">
        <v>4582</v>
      </c>
      <c r="C498" t="s">
        <v>4841</v>
      </c>
      <c r="D498" t="s">
        <v>4842</v>
      </c>
      <c r="E498" t="s">
        <v>37</v>
      </c>
      <c r="F498" t="s">
        <v>11</v>
      </c>
      <c r="G498" t="s">
        <v>1827</v>
      </c>
      <c r="H498">
        <v>61.920877300000001</v>
      </c>
      <c r="I498">
        <v>62.993081599999996</v>
      </c>
      <c r="J498" s="5">
        <f t="shared" si="28"/>
        <v>1.0722042999999957</v>
      </c>
      <c r="K498">
        <f t="shared" si="29"/>
        <v>1.7020985047348369</v>
      </c>
      <c r="L498" t="str">
        <f t="shared" si="30"/>
        <v>3+LTCUSD+sellTraderID_2</v>
      </c>
      <c r="M498">
        <f ca="1">VLOOKUP(L498,'UTPM10 (bench)'!$L$1:$T$49,6,FALSE)</f>
        <v>2.7604093151328941</v>
      </c>
      <c r="N498">
        <f ca="1">VLOOKUP(L498,'UTPM10 (bench)'!$L$1:$T$49,7,FALSE)</f>
        <v>4.7837781551385614</v>
      </c>
      <c r="O498" t="b">
        <f t="shared" ca="1" si="31"/>
        <v>0</v>
      </c>
    </row>
    <row r="499" spans="1:16" hidden="1" x14ac:dyDescent="0.25">
      <c r="A499">
        <v>3</v>
      </c>
      <c r="B499" t="s">
        <v>4582</v>
      </c>
      <c r="C499" t="s">
        <v>4843</v>
      </c>
      <c r="D499" t="s">
        <v>4844</v>
      </c>
      <c r="E499" t="s">
        <v>37</v>
      </c>
      <c r="F499" t="s">
        <v>9</v>
      </c>
      <c r="G499" t="s">
        <v>1826</v>
      </c>
      <c r="H499">
        <v>64.075084500000003</v>
      </c>
      <c r="I499">
        <v>61.920877300000001</v>
      </c>
      <c r="J499" s="5">
        <f t="shared" si="28"/>
        <v>2.1542072000000019</v>
      </c>
      <c r="K499">
        <f t="shared" si="29"/>
        <v>3.4789675048741628</v>
      </c>
      <c r="L499" t="str">
        <f t="shared" si="30"/>
        <v>3+LTCUSD+buyTraderID_3</v>
      </c>
      <c r="M499">
        <f ca="1">VLOOKUP(L499,'UTPM10 (bench)'!$L$1:$T$49,6,FALSE)</f>
        <v>2.5293999768632562</v>
      </c>
      <c r="N499">
        <f ca="1">VLOOKUP(L499,'UTPM10 (bench)'!$L$1:$T$49,7,FALSE)</f>
        <v>4.3214985110108781</v>
      </c>
      <c r="O499" t="b">
        <f t="shared" ca="1" si="31"/>
        <v>0</v>
      </c>
    </row>
    <row r="500" spans="1:16" x14ac:dyDescent="0.25">
      <c r="A500">
        <v>3</v>
      </c>
      <c r="B500" t="s">
        <v>4582</v>
      </c>
      <c r="C500" t="s">
        <v>4843</v>
      </c>
      <c r="D500" t="s">
        <v>4844</v>
      </c>
      <c r="E500" t="s">
        <v>37</v>
      </c>
      <c r="F500" t="s">
        <v>10</v>
      </c>
      <c r="G500" t="s">
        <v>1827</v>
      </c>
      <c r="H500">
        <v>64.075084500000003</v>
      </c>
      <c r="I500">
        <v>61.920877300000001</v>
      </c>
      <c r="J500" s="5">
        <f t="shared" si="28"/>
        <v>2.1542072000000019</v>
      </c>
      <c r="K500">
        <f t="shared" si="29"/>
        <v>3.4789675048741628</v>
      </c>
      <c r="L500" t="str">
        <f t="shared" si="30"/>
        <v>3+LTCUSD+sellTraderID_1</v>
      </c>
      <c r="M500">
        <f ca="1">VLOOKUP(L500,'UTPM10 (bench)'!$L$1:$T$49,6,FALSE)</f>
        <v>1.8716354996166724</v>
      </c>
      <c r="N500">
        <f ca="1">VLOOKUP(L500,'UTPM10 (bench)'!$L$1:$T$49,7,FALSE)</f>
        <v>3.1834952339576237</v>
      </c>
      <c r="O500" t="b">
        <f t="shared" ca="1" si="31"/>
        <v>1</v>
      </c>
      <c r="P500" t="s">
        <v>4882</v>
      </c>
    </row>
    <row r="501" spans="1:16" hidden="1" x14ac:dyDescent="0.25">
      <c r="A501">
        <v>3</v>
      </c>
      <c r="B501" t="s">
        <v>4582</v>
      </c>
      <c r="C501" t="s">
        <v>4845</v>
      </c>
      <c r="D501" t="s">
        <v>4846</v>
      </c>
      <c r="E501" t="s">
        <v>37</v>
      </c>
      <c r="F501" t="s">
        <v>9</v>
      </c>
      <c r="G501" t="s">
        <v>1826</v>
      </c>
      <c r="H501">
        <v>63.432513</v>
      </c>
      <c r="I501">
        <v>64.075084500000003</v>
      </c>
      <c r="J501" s="5">
        <f t="shared" si="28"/>
        <v>0.64257150000000252</v>
      </c>
      <c r="K501">
        <f t="shared" si="29"/>
        <v>1.0028414398735634</v>
      </c>
      <c r="L501" t="str">
        <f t="shared" si="30"/>
        <v>3+LTCUSD+buyTraderID_3</v>
      </c>
      <c r="M501">
        <f ca="1">VLOOKUP(L501,'UTPM10 (bench)'!$L$1:$T$49,6,FALSE)</f>
        <v>2.5293999768632562</v>
      </c>
      <c r="N501">
        <f ca="1">VLOOKUP(L501,'UTPM10 (bench)'!$L$1:$T$49,7,FALSE)</f>
        <v>4.3214985110108781</v>
      </c>
      <c r="O501" t="b">
        <f t="shared" ca="1" si="31"/>
        <v>0</v>
      </c>
    </row>
    <row r="502" spans="1:16" hidden="1" x14ac:dyDescent="0.25">
      <c r="A502">
        <v>3</v>
      </c>
      <c r="B502" t="s">
        <v>4582</v>
      </c>
      <c r="C502" t="s">
        <v>4845</v>
      </c>
      <c r="D502" t="s">
        <v>4846</v>
      </c>
      <c r="E502" t="s">
        <v>37</v>
      </c>
      <c r="F502" t="s">
        <v>12</v>
      </c>
      <c r="G502" t="s">
        <v>1827</v>
      </c>
      <c r="H502">
        <v>63.432513</v>
      </c>
      <c r="I502">
        <v>64.075084500000003</v>
      </c>
      <c r="J502" s="5">
        <f t="shared" si="28"/>
        <v>0.64257150000000252</v>
      </c>
      <c r="K502">
        <f t="shared" si="29"/>
        <v>1.0028414398735634</v>
      </c>
      <c r="L502" t="str">
        <f t="shared" si="30"/>
        <v>3+LTCUSD+sellTraderID_3</v>
      </c>
      <c r="M502">
        <f ca="1">VLOOKUP(L502,'UTPM10 (bench)'!$L$1:$T$49,6,FALSE)</f>
        <v>2.1543274358700444</v>
      </c>
      <c r="N502">
        <f ca="1">VLOOKUP(L502,'UTPM10 (bench)'!$L$1:$T$49,7,FALSE)</f>
        <v>3.6355215620673258</v>
      </c>
      <c r="O502" t="b">
        <f t="shared" ca="1" si="31"/>
        <v>0</v>
      </c>
    </row>
    <row r="503" spans="1:16" hidden="1" x14ac:dyDescent="0.25">
      <c r="A503">
        <v>3</v>
      </c>
      <c r="B503" t="s">
        <v>4582</v>
      </c>
      <c r="C503" t="s">
        <v>4847</v>
      </c>
      <c r="D503" t="s">
        <v>4848</v>
      </c>
      <c r="E503" t="s">
        <v>37</v>
      </c>
      <c r="F503" t="s">
        <v>8</v>
      </c>
      <c r="G503" t="s">
        <v>1826</v>
      </c>
      <c r="H503">
        <v>62.567658199999997</v>
      </c>
      <c r="I503">
        <v>64.289866200000006</v>
      </c>
      <c r="J503" s="5">
        <f t="shared" si="28"/>
        <v>1.7222080000000091</v>
      </c>
      <c r="K503">
        <f t="shared" si="29"/>
        <v>2.6788172099197944</v>
      </c>
      <c r="L503" t="str">
        <f t="shared" si="30"/>
        <v>3+LTCUSD+buyTraderID_2</v>
      </c>
      <c r="M503">
        <f ca="1">VLOOKUP(L503,'UTPM10 (bench)'!$L$1:$T$49,6,FALSE)</f>
        <v>1.9453732170396201</v>
      </c>
      <c r="N503">
        <f ca="1">VLOOKUP(L503,'UTPM10 (bench)'!$L$1:$T$49,7,FALSE)</f>
        <v>3.2686678186580176</v>
      </c>
      <c r="O503" t="b">
        <f t="shared" ca="1" si="31"/>
        <v>0</v>
      </c>
    </row>
    <row r="504" spans="1:16" hidden="1" x14ac:dyDescent="0.25">
      <c r="A504">
        <v>3</v>
      </c>
      <c r="B504" t="s">
        <v>4582</v>
      </c>
      <c r="C504" t="s">
        <v>4847</v>
      </c>
      <c r="D504" t="s">
        <v>4848</v>
      </c>
      <c r="E504" t="s">
        <v>37</v>
      </c>
      <c r="F504" t="s">
        <v>12</v>
      </c>
      <c r="G504" t="s">
        <v>1827</v>
      </c>
      <c r="H504">
        <v>62.567658199999997</v>
      </c>
      <c r="I504">
        <v>64.289866200000006</v>
      </c>
      <c r="J504" s="5">
        <f t="shared" si="28"/>
        <v>1.7222080000000091</v>
      </c>
      <c r="K504">
        <f t="shared" si="29"/>
        <v>2.6788172099197944</v>
      </c>
      <c r="L504" t="str">
        <f t="shared" si="30"/>
        <v>3+LTCUSD+sellTraderID_3</v>
      </c>
      <c r="M504">
        <f ca="1">VLOOKUP(L504,'UTPM10 (bench)'!$L$1:$T$49,6,FALSE)</f>
        <v>2.1543274358700444</v>
      </c>
      <c r="N504">
        <f ca="1">VLOOKUP(L504,'UTPM10 (bench)'!$L$1:$T$49,7,FALSE)</f>
        <v>3.6355215620673258</v>
      </c>
      <c r="O504" t="b">
        <f t="shared" ca="1" si="31"/>
        <v>0</v>
      </c>
    </row>
    <row r="505" spans="1:16" hidden="1" x14ac:dyDescent="0.25">
      <c r="A505">
        <v>3</v>
      </c>
      <c r="B505" t="s">
        <v>4582</v>
      </c>
      <c r="C505" t="s">
        <v>4849</v>
      </c>
      <c r="D505" t="s">
        <v>4850</v>
      </c>
      <c r="E505" t="s">
        <v>37</v>
      </c>
      <c r="F505" t="s">
        <v>7</v>
      </c>
      <c r="G505" t="s">
        <v>1826</v>
      </c>
      <c r="H505">
        <v>63.449229799999998</v>
      </c>
      <c r="I505">
        <v>62.567658199999997</v>
      </c>
      <c r="J505" s="5">
        <f t="shared" si="28"/>
        <v>0.8815716000000009</v>
      </c>
      <c r="K505">
        <f t="shared" si="29"/>
        <v>1.4089892851383736</v>
      </c>
      <c r="L505" t="str">
        <f t="shared" si="30"/>
        <v>3+LTCUSD+buyTraderID_1</v>
      </c>
      <c r="M505">
        <f ca="1">VLOOKUP(L505,'UTPM10 (bench)'!$L$1:$T$49,6,FALSE)</f>
        <v>2.366542563570853</v>
      </c>
      <c r="N505">
        <f ca="1">VLOOKUP(L505,'UTPM10 (bench)'!$L$1:$T$49,7,FALSE)</f>
        <v>4.0482258505634858</v>
      </c>
      <c r="O505" t="b">
        <f t="shared" ca="1" si="31"/>
        <v>0</v>
      </c>
    </row>
    <row r="506" spans="1:16" hidden="1" x14ac:dyDescent="0.25">
      <c r="A506">
        <v>3</v>
      </c>
      <c r="B506" t="s">
        <v>4582</v>
      </c>
      <c r="C506" t="s">
        <v>4851</v>
      </c>
      <c r="D506" t="s">
        <v>4852</v>
      </c>
      <c r="E506" t="s">
        <v>37</v>
      </c>
      <c r="F506" t="s">
        <v>7</v>
      </c>
      <c r="G506" t="s">
        <v>1826</v>
      </c>
      <c r="H506">
        <v>63.614089999999997</v>
      </c>
      <c r="I506">
        <v>63.449229799999998</v>
      </c>
      <c r="J506" s="5">
        <f t="shared" si="28"/>
        <v>0.16486019999999968</v>
      </c>
      <c r="K506">
        <f t="shared" si="29"/>
        <v>0.25983010435218817</v>
      </c>
      <c r="L506" t="str">
        <f t="shared" si="30"/>
        <v>3+LTCUSD+buyTraderID_1</v>
      </c>
      <c r="M506">
        <f ca="1">VLOOKUP(L506,'UTPM10 (bench)'!$L$1:$T$49,6,FALSE)</f>
        <v>2.366542563570853</v>
      </c>
      <c r="N506">
        <f ca="1">VLOOKUP(L506,'UTPM10 (bench)'!$L$1:$T$49,7,FALSE)</f>
        <v>4.0482258505634858</v>
      </c>
      <c r="O506" t="b">
        <f t="shared" ca="1" si="31"/>
        <v>0</v>
      </c>
    </row>
    <row r="507" spans="1:16" hidden="1" x14ac:dyDescent="0.25">
      <c r="A507">
        <v>3</v>
      </c>
      <c r="B507" t="s">
        <v>4582</v>
      </c>
      <c r="C507" t="s">
        <v>4851</v>
      </c>
      <c r="D507" t="s">
        <v>4852</v>
      </c>
      <c r="E507" t="s">
        <v>37</v>
      </c>
      <c r="F507" t="s">
        <v>10</v>
      </c>
      <c r="G507" t="s">
        <v>1827</v>
      </c>
      <c r="H507">
        <v>63.614089999999997</v>
      </c>
      <c r="I507">
        <v>62.567658199999997</v>
      </c>
      <c r="J507" s="5">
        <f t="shared" si="28"/>
        <v>1.0464318000000006</v>
      </c>
      <c r="K507">
        <f t="shared" si="29"/>
        <v>1.6724803678204478</v>
      </c>
      <c r="L507" t="str">
        <f t="shared" si="30"/>
        <v>3+LTCUSD+sellTraderID_1</v>
      </c>
      <c r="M507">
        <f ca="1">VLOOKUP(L507,'UTPM10 (bench)'!$L$1:$T$49,6,FALSE)</f>
        <v>1.8716354996166724</v>
      </c>
      <c r="N507">
        <f ca="1">VLOOKUP(L507,'UTPM10 (bench)'!$L$1:$T$49,7,FALSE)</f>
        <v>3.1834952339576237</v>
      </c>
      <c r="O507" t="b">
        <f t="shared" ca="1" si="31"/>
        <v>0</v>
      </c>
    </row>
    <row r="508" spans="1:16" hidden="1" x14ac:dyDescent="0.25">
      <c r="A508">
        <v>3</v>
      </c>
      <c r="B508" t="s">
        <v>4582</v>
      </c>
      <c r="C508" t="s">
        <v>4853</v>
      </c>
      <c r="D508" t="s">
        <v>4854</v>
      </c>
      <c r="E508" t="s">
        <v>37</v>
      </c>
      <c r="F508" t="s">
        <v>9</v>
      </c>
      <c r="G508" t="s">
        <v>1826</v>
      </c>
      <c r="H508">
        <v>64.533179000000004</v>
      </c>
      <c r="I508">
        <v>63.614089999999997</v>
      </c>
      <c r="J508" s="5">
        <f t="shared" si="28"/>
        <v>0.91908900000000671</v>
      </c>
      <c r="K508">
        <f t="shared" si="29"/>
        <v>1.4447884108693636</v>
      </c>
      <c r="L508" t="str">
        <f t="shared" si="30"/>
        <v>3+LTCUSD+buyTraderID_3</v>
      </c>
      <c r="M508">
        <f ca="1">VLOOKUP(L508,'UTPM10 (bench)'!$L$1:$T$49,6,FALSE)</f>
        <v>2.5293999768632562</v>
      </c>
      <c r="N508">
        <f ca="1">VLOOKUP(L508,'UTPM10 (bench)'!$L$1:$T$49,7,FALSE)</f>
        <v>4.3214985110108781</v>
      </c>
      <c r="O508" t="b">
        <f t="shared" ca="1" si="31"/>
        <v>0</v>
      </c>
    </row>
    <row r="509" spans="1:16" hidden="1" x14ac:dyDescent="0.25">
      <c r="A509">
        <v>3</v>
      </c>
      <c r="B509" t="s">
        <v>4582</v>
      </c>
      <c r="C509" t="s">
        <v>4853</v>
      </c>
      <c r="D509" t="s">
        <v>4854</v>
      </c>
      <c r="E509" t="s">
        <v>37</v>
      </c>
      <c r="F509" t="s">
        <v>12</v>
      </c>
      <c r="G509" t="s">
        <v>1827</v>
      </c>
      <c r="H509">
        <v>64.533179000000004</v>
      </c>
      <c r="I509">
        <v>63.614089999999997</v>
      </c>
      <c r="J509" s="5">
        <f t="shared" si="28"/>
        <v>0.91908900000000671</v>
      </c>
      <c r="K509">
        <f t="shared" si="29"/>
        <v>1.4447884108693636</v>
      </c>
      <c r="L509" t="str">
        <f t="shared" si="30"/>
        <v>3+LTCUSD+sellTraderID_3</v>
      </c>
      <c r="M509">
        <f ca="1">VLOOKUP(L509,'UTPM10 (bench)'!$L$1:$T$49,6,FALSE)</f>
        <v>2.1543274358700444</v>
      </c>
      <c r="N509">
        <f ca="1">VLOOKUP(L509,'UTPM10 (bench)'!$L$1:$T$49,7,FALSE)</f>
        <v>3.6355215620673258</v>
      </c>
      <c r="O509" t="b">
        <f t="shared" ca="1" si="31"/>
        <v>0</v>
      </c>
    </row>
    <row r="510" spans="1:16" hidden="1" x14ac:dyDescent="0.25">
      <c r="A510">
        <v>3</v>
      </c>
      <c r="B510" t="s">
        <v>4582</v>
      </c>
      <c r="C510" t="s">
        <v>4855</v>
      </c>
      <c r="D510" t="s">
        <v>4856</v>
      </c>
      <c r="E510" t="s">
        <v>37</v>
      </c>
      <c r="F510" t="s">
        <v>9</v>
      </c>
      <c r="G510" t="s">
        <v>1826</v>
      </c>
      <c r="H510">
        <v>63.993112000000004</v>
      </c>
      <c r="I510">
        <v>64.533179000000004</v>
      </c>
      <c r="J510" s="5">
        <f t="shared" si="28"/>
        <v>0.54006700000000052</v>
      </c>
      <c r="K510">
        <f t="shared" si="29"/>
        <v>0.83688268324732695</v>
      </c>
      <c r="L510" t="str">
        <f t="shared" si="30"/>
        <v>3+LTCUSD+buyTraderID_3</v>
      </c>
      <c r="M510">
        <f ca="1">VLOOKUP(L510,'UTPM10 (bench)'!$L$1:$T$49,6,FALSE)</f>
        <v>2.5293999768632562</v>
      </c>
      <c r="N510">
        <f ca="1">VLOOKUP(L510,'UTPM10 (bench)'!$L$1:$T$49,7,FALSE)</f>
        <v>4.3214985110108781</v>
      </c>
      <c r="O510" t="b">
        <f t="shared" ca="1" si="31"/>
        <v>0</v>
      </c>
    </row>
    <row r="511" spans="1:16" hidden="1" x14ac:dyDescent="0.25">
      <c r="A511">
        <v>3</v>
      </c>
      <c r="B511" t="s">
        <v>4582</v>
      </c>
      <c r="C511" t="s">
        <v>4855</v>
      </c>
      <c r="D511" t="s">
        <v>4856</v>
      </c>
      <c r="E511" t="s">
        <v>37</v>
      </c>
      <c r="F511" t="s">
        <v>12</v>
      </c>
      <c r="G511" t="s">
        <v>1827</v>
      </c>
      <c r="H511">
        <v>63.993112000000004</v>
      </c>
      <c r="I511">
        <v>64.533179000000004</v>
      </c>
      <c r="J511" s="5">
        <f t="shared" si="28"/>
        <v>0.54006700000000052</v>
      </c>
      <c r="K511">
        <f t="shared" si="29"/>
        <v>0.83688268324732695</v>
      </c>
      <c r="L511" t="str">
        <f t="shared" si="30"/>
        <v>3+LTCUSD+sellTraderID_3</v>
      </c>
      <c r="M511">
        <f ca="1">VLOOKUP(L511,'UTPM10 (bench)'!$L$1:$T$49,6,FALSE)</f>
        <v>2.1543274358700444</v>
      </c>
      <c r="N511">
        <f ca="1">VLOOKUP(L511,'UTPM10 (bench)'!$L$1:$T$49,7,FALSE)</f>
        <v>3.6355215620673258</v>
      </c>
      <c r="O511" t="b">
        <f t="shared" ca="1" si="31"/>
        <v>0</v>
      </c>
    </row>
    <row r="512" spans="1:16" hidden="1" x14ac:dyDescent="0.25">
      <c r="A512">
        <v>3</v>
      </c>
      <c r="B512" t="s">
        <v>4582</v>
      </c>
      <c r="C512" t="s">
        <v>4857</v>
      </c>
      <c r="D512" t="s">
        <v>4858</v>
      </c>
      <c r="E512" t="s">
        <v>37</v>
      </c>
      <c r="F512" t="s">
        <v>9</v>
      </c>
      <c r="G512" t="s">
        <v>1826</v>
      </c>
      <c r="H512">
        <v>64.130410299999994</v>
      </c>
      <c r="I512">
        <v>63.993112000000004</v>
      </c>
      <c r="J512" s="5">
        <f t="shared" si="28"/>
        <v>0.13729829999999055</v>
      </c>
      <c r="K512">
        <f t="shared" si="29"/>
        <v>0.2145516848750699</v>
      </c>
      <c r="L512" t="str">
        <f t="shared" si="30"/>
        <v>3+LTCUSD+buyTraderID_3</v>
      </c>
      <c r="M512">
        <f ca="1">VLOOKUP(L512,'UTPM10 (bench)'!$L$1:$T$49,6,FALSE)</f>
        <v>2.5293999768632562</v>
      </c>
      <c r="N512">
        <f ca="1">VLOOKUP(L512,'UTPM10 (bench)'!$L$1:$T$49,7,FALSE)</f>
        <v>4.3214985110108781</v>
      </c>
      <c r="O512" t="b">
        <f t="shared" ca="1" si="31"/>
        <v>0</v>
      </c>
    </row>
    <row r="513" spans="1:17" hidden="1" x14ac:dyDescent="0.25">
      <c r="A513">
        <v>3</v>
      </c>
      <c r="B513" t="s">
        <v>4582</v>
      </c>
      <c r="C513" t="s">
        <v>4857</v>
      </c>
      <c r="D513" t="s">
        <v>4858</v>
      </c>
      <c r="E513" t="s">
        <v>37</v>
      </c>
      <c r="F513" t="s">
        <v>11</v>
      </c>
      <c r="G513" t="s">
        <v>1827</v>
      </c>
      <c r="H513">
        <v>64.130410299999994</v>
      </c>
      <c r="I513">
        <v>63.993112000000004</v>
      </c>
      <c r="J513" s="5">
        <f t="shared" si="28"/>
        <v>0.13729829999999055</v>
      </c>
      <c r="K513">
        <f t="shared" si="29"/>
        <v>0.2145516848750699</v>
      </c>
      <c r="L513" t="str">
        <f t="shared" si="30"/>
        <v>3+LTCUSD+sellTraderID_2</v>
      </c>
      <c r="M513">
        <f ca="1">VLOOKUP(L513,'UTPM10 (bench)'!$L$1:$T$49,6,FALSE)</f>
        <v>2.7604093151328941</v>
      </c>
      <c r="N513">
        <f ca="1">VLOOKUP(L513,'UTPM10 (bench)'!$L$1:$T$49,7,FALSE)</f>
        <v>4.7837781551385614</v>
      </c>
      <c r="O513" t="b">
        <f t="shared" ca="1" si="31"/>
        <v>0</v>
      </c>
    </row>
    <row r="514" spans="1:17" hidden="1" x14ac:dyDescent="0.25">
      <c r="A514">
        <v>3</v>
      </c>
      <c r="B514" t="s">
        <v>4582</v>
      </c>
      <c r="C514" t="s">
        <v>4859</v>
      </c>
      <c r="D514" t="s">
        <v>4860</v>
      </c>
      <c r="E514" t="s">
        <v>37</v>
      </c>
      <c r="F514" t="s">
        <v>9</v>
      </c>
      <c r="G514" t="s">
        <v>1826</v>
      </c>
      <c r="H514">
        <v>64.542022299999999</v>
      </c>
      <c r="I514">
        <v>64.472140199999998</v>
      </c>
      <c r="J514" s="5">
        <f t="shared" si="28"/>
        <v>6.9882100000000946E-2</v>
      </c>
      <c r="K514">
        <f t="shared" si="29"/>
        <v>0.10839115900793525</v>
      </c>
      <c r="L514" t="str">
        <f t="shared" si="30"/>
        <v>3+LTCUSD+buyTraderID_3</v>
      </c>
      <c r="M514">
        <f ca="1">VLOOKUP(L514,'UTPM10 (bench)'!$L$1:$T$49,6,FALSE)</f>
        <v>2.5293999768632562</v>
      </c>
      <c r="N514">
        <f ca="1">VLOOKUP(L514,'UTPM10 (bench)'!$L$1:$T$49,7,FALSE)</f>
        <v>4.3214985110108781</v>
      </c>
      <c r="O514" t="b">
        <f t="shared" ca="1" si="31"/>
        <v>0</v>
      </c>
    </row>
    <row r="515" spans="1:17" hidden="1" x14ac:dyDescent="0.25">
      <c r="A515">
        <v>3</v>
      </c>
      <c r="B515" t="s">
        <v>4582</v>
      </c>
      <c r="C515" t="s">
        <v>4859</v>
      </c>
      <c r="D515" t="s">
        <v>4860</v>
      </c>
      <c r="E515" t="s">
        <v>37</v>
      </c>
      <c r="F515" t="s">
        <v>11</v>
      </c>
      <c r="G515" t="s">
        <v>1827</v>
      </c>
      <c r="H515">
        <v>64.542022299999999</v>
      </c>
      <c r="I515">
        <v>64.472140199999998</v>
      </c>
      <c r="J515" s="5">
        <f t="shared" ref="J515:J527" si="32">ABS(H515-I515)</f>
        <v>6.9882100000000946E-2</v>
      </c>
      <c r="K515">
        <f t="shared" ref="K515:K527" si="33">100*J515/I515</f>
        <v>0.10839115900793525</v>
      </c>
      <c r="L515" t="str">
        <f t="shared" ref="L515:L527" si="34">A515&amp;"+"&amp;F515</f>
        <v>3+LTCUSD+sellTraderID_2</v>
      </c>
      <c r="M515">
        <f ca="1">VLOOKUP(L515,'UTPM10 (bench)'!$L$1:$T$49,6,FALSE)</f>
        <v>2.7604093151328941</v>
      </c>
      <c r="N515">
        <f ca="1">VLOOKUP(L515,'UTPM10 (bench)'!$L$1:$T$49,7,FALSE)</f>
        <v>4.7837781551385614</v>
      </c>
      <c r="O515" t="b">
        <f t="shared" ref="O515:O527" ca="1" si="35">AND(J515&gt;M515,K515&gt;N515)</f>
        <v>0</v>
      </c>
    </row>
    <row r="516" spans="1:17" hidden="1" x14ac:dyDescent="0.25">
      <c r="A516">
        <v>3</v>
      </c>
      <c r="B516" t="s">
        <v>4582</v>
      </c>
      <c r="C516" t="s">
        <v>4861</v>
      </c>
      <c r="D516" t="s">
        <v>4862</v>
      </c>
      <c r="E516" t="s">
        <v>37</v>
      </c>
      <c r="F516" t="s">
        <v>9</v>
      </c>
      <c r="G516" t="s">
        <v>1826</v>
      </c>
      <c r="H516">
        <v>64.275938100000005</v>
      </c>
      <c r="I516">
        <v>64.542022299999999</v>
      </c>
      <c r="J516" s="5">
        <f t="shared" si="32"/>
        <v>0.26608419999999455</v>
      </c>
      <c r="K516">
        <f t="shared" si="33"/>
        <v>0.41226504921584173</v>
      </c>
      <c r="L516" t="str">
        <f t="shared" si="34"/>
        <v>3+LTCUSD+buyTraderID_3</v>
      </c>
      <c r="M516">
        <f ca="1">VLOOKUP(L516,'UTPM10 (bench)'!$L$1:$T$49,6,FALSE)</f>
        <v>2.5293999768632562</v>
      </c>
      <c r="N516">
        <f ca="1">VLOOKUP(L516,'UTPM10 (bench)'!$L$1:$T$49,7,FALSE)</f>
        <v>4.3214985110108781</v>
      </c>
      <c r="O516" t="b">
        <f t="shared" ca="1" si="35"/>
        <v>0</v>
      </c>
    </row>
    <row r="517" spans="1:17" hidden="1" x14ac:dyDescent="0.25">
      <c r="A517">
        <v>3</v>
      </c>
      <c r="B517" t="s">
        <v>4582</v>
      </c>
      <c r="C517" t="s">
        <v>4863</v>
      </c>
      <c r="D517" t="s">
        <v>4864</v>
      </c>
      <c r="E517" t="s">
        <v>37</v>
      </c>
      <c r="F517" t="s">
        <v>7</v>
      </c>
      <c r="G517" t="s">
        <v>1826</v>
      </c>
      <c r="H517">
        <v>63.651258800000001</v>
      </c>
      <c r="I517">
        <v>61.776192399999999</v>
      </c>
      <c r="J517" s="5">
        <f t="shared" si="32"/>
        <v>1.8750664000000015</v>
      </c>
      <c r="K517">
        <f t="shared" si="33"/>
        <v>3.0352573170242869</v>
      </c>
      <c r="L517" t="str">
        <f t="shared" si="34"/>
        <v>3+LTCUSD+buyTraderID_1</v>
      </c>
      <c r="M517">
        <f ca="1">VLOOKUP(L517,'UTPM10 (bench)'!$L$1:$T$49,6,FALSE)</f>
        <v>2.366542563570853</v>
      </c>
      <c r="N517">
        <f ca="1">VLOOKUP(L517,'UTPM10 (bench)'!$L$1:$T$49,7,FALSE)</f>
        <v>4.0482258505634858</v>
      </c>
      <c r="O517" t="b">
        <f t="shared" ca="1" si="35"/>
        <v>0</v>
      </c>
    </row>
    <row r="518" spans="1:17" hidden="1" x14ac:dyDescent="0.25">
      <c r="A518">
        <v>3</v>
      </c>
      <c r="B518" t="s">
        <v>4582</v>
      </c>
      <c r="C518" t="s">
        <v>4865</v>
      </c>
      <c r="D518" t="s">
        <v>4866</v>
      </c>
      <c r="E518" t="s">
        <v>37</v>
      </c>
      <c r="F518" t="s">
        <v>7</v>
      </c>
      <c r="G518" t="s">
        <v>1826</v>
      </c>
      <c r="H518">
        <v>64.107393900000005</v>
      </c>
      <c r="I518">
        <v>63.651258800000001</v>
      </c>
      <c r="J518" s="5">
        <f t="shared" si="32"/>
        <v>0.45613510000000446</v>
      </c>
      <c r="K518">
        <f t="shared" si="33"/>
        <v>0.71661599251828845</v>
      </c>
      <c r="L518" t="str">
        <f t="shared" si="34"/>
        <v>3+LTCUSD+buyTraderID_1</v>
      </c>
      <c r="M518">
        <f ca="1">VLOOKUP(L518,'UTPM10 (bench)'!$L$1:$T$49,6,FALSE)</f>
        <v>2.366542563570853</v>
      </c>
      <c r="N518">
        <f ca="1">VLOOKUP(L518,'UTPM10 (bench)'!$L$1:$T$49,7,FALSE)</f>
        <v>4.0482258505634858</v>
      </c>
      <c r="O518" t="b">
        <f t="shared" ca="1" si="35"/>
        <v>0</v>
      </c>
    </row>
    <row r="519" spans="1:17" hidden="1" x14ac:dyDescent="0.25">
      <c r="A519">
        <v>3</v>
      </c>
      <c r="B519" t="s">
        <v>4582</v>
      </c>
      <c r="C519" t="s">
        <v>4867</v>
      </c>
      <c r="D519" t="s">
        <v>4868</v>
      </c>
      <c r="E519" t="s">
        <v>37</v>
      </c>
      <c r="F519" t="s">
        <v>10</v>
      </c>
      <c r="G519" t="s">
        <v>1827</v>
      </c>
      <c r="H519">
        <v>62.4276816</v>
      </c>
      <c r="I519">
        <v>63.651258800000001</v>
      </c>
      <c r="J519" s="5">
        <f t="shared" si="32"/>
        <v>1.2235772000000011</v>
      </c>
      <c r="K519">
        <f t="shared" si="33"/>
        <v>1.9223142213803337</v>
      </c>
      <c r="L519" t="str">
        <f t="shared" si="34"/>
        <v>3+LTCUSD+sellTraderID_1</v>
      </c>
      <c r="M519">
        <f ca="1">VLOOKUP(L519,'UTPM10 (bench)'!$L$1:$T$49,6,FALSE)</f>
        <v>1.8716354996166724</v>
      </c>
      <c r="N519">
        <f ca="1">VLOOKUP(L519,'UTPM10 (bench)'!$L$1:$T$49,7,FALSE)</f>
        <v>3.1834952339576237</v>
      </c>
      <c r="O519" t="b">
        <f t="shared" ca="1" si="35"/>
        <v>0</v>
      </c>
    </row>
    <row r="520" spans="1:17" hidden="1" x14ac:dyDescent="0.25">
      <c r="A520">
        <v>3</v>
      </c>
      <c r="B520" t="s">
        <v>4582</v>
      </c>
      <c r="C520" t="s">
        <v>4869</v>
      </c>
      <c r="D520" t="s">
        <v>4870</v>
      </c>
      <c r="E520" t="s">
        <v>37</v>
      </c>
      <c r="F520" t="s">
        <v>10</v>
      </c>
      <c r="G520" t="s">
        <v>1827</v>
      </c>
      <c r="H520">
        <v>61.929893</v>
      </c>
      <c r="I520">
        <v>61.862392900000003</v>
      </c>
      <c r="J520" s="5">
        <f t="shared" si="32"/>
        <v>6.7500099999996621E-2</v>
      </c>
      <c r="K520">
        <f t="shared" si="33"/>
        <v>0.10911330266371998</v>
      </c>
      <c r="L520" t="str">
        <f t="shared" si="34"/>
        <v>3+LTCUSD+sellTraderID_1</v>
      </c>
      <c r="M520">
        <f ca="1">VLOOKUP(L520,'UTPM10 (bench)'!$L$1:$T$49,6,FALSE)</f>
        <v>1.8716354996166724</v>
      </c>
      <c r="N520">
        <f ca="1">VLOOKUP(L520,'UTPM10 (bench)'!$L$1:$T$49,7,FALSE)</f>
        <v>3.1834952339576237</v>
      </c>
      <c r="O520" t="b">
        <f t="shared" ca="1" si="35"/>
        <v>0</v>
      </c>
    </row>
    <row r="521" spans="1:17" x14ac:dyDescent="0.25">
      <c r="A521">
        <v>3</v>
      </c>
      <c r="B521" t="s">
        <v>4582</v>
      </c>
      <c r="C521" t="s">
        <v>4871</v>
      </c>
      <c r="D521" t="s">
        <v>4872</v>
      </c>
      <c r="E521" t="s">
        <v>37</v>
      </c>
      <c r="F521" t="s">
        <v>7</v>
      </c>
      <c r="G521" t="s">
        <v>1826</v>
      </c>
      <c r="H521">
        <v>64.701255799999998</v>
      </c>
      <c r="I521">
        <v>61.929893</v>
      </c>
      <c r="J521" s="5">
        <f t="shared" si="32"/>
        <v>2.7713627999999986</v>
      </c>
      <c r="K521">
        <f t="shared" si="33"/>
        <v>4.47500014249984</v>
      </c>
      <c r="L521" t="str">
        <f t="shared" si="34"/>
        <v>3+LTCUSD+buyTraderID_1</v>
      </c>
      <c r="M521">
        <f ca="1">VLOOKUP(L521,'UTPM10 (bench)'!$L$1:$T$49,6,FALSE)</f>
        <v>2.366542563570853</v>
      </c>
      <c r="N521">
        <f ca="1">VLOOKUP(L521,'UTPM10 (bench)'!$L$1:$T$49,7,FALSE)</f>
        <v>4.0482258505634858</v>
      </c>
      <c r="O521" t="b">
        <f t="shared" ca="1" si="35"/>
        <v>1</v>
      </c>
      <c r="P521" t="s">
        <v>4881</v>
      </c>
      <c r="Q521">
        <f>COUNTIF(P:P,"no")</f>
        <v>6</v>
      </c>
    </row>
    <row r="522" spans="1:17" hidden="1" x14ac:dyDescent="0.25">
      <c r="A522">
        <v>3</v>
      </c>
      <c r="B522" t="s">
        <v>4582</v>
      </c>
      <c r="C522" t="s">
        <v>4871</v>
      </c>
      <c r="D522" t="s">
        <v>4872</v>
      </c>
      <c r="E522" t="s">
        <v>37</v>
      </c>
      <c r="F522" t="s">
        <v>11</v>
      </c>
      <c r="G522" t="s">
        <v>1827</v>
      </c>
      <c r="H522">
        <v>64.701255799999998</v>
      </c>
      <c r="I522">
        <v>61.929893</v>
      </c>
      <c r="J522" s="5">
        <f t="shared" si="32"/>
        <v>2.7713627999999986</v>
      </c>
      <c r="K522">
        <f t="shared" si="33"/>
        <v>4.47500014249984</v>
      </c>
      <c r="L522" t="str">
        <f t="shared" si="34"/>
        <v>3+LTCUSD+sellTraderID_2</v>
      </c>
      <c r="M522">
        <f ca="1">VLOOKUP(L522,'UTPM10 (bench)'!$L$1:$T$49,6,FALSE)</f>
        <v>2.7604093151328941</v>
      </c>
      <c r="N522">
        <f ca="1">VLOOKUP(L522,'UTPM10 (bench)'!$L$1:$T$49,7,FALSE)</f>
        <v>4.7837781551385614</v>
      </c>
      <c r="O522" t="b">
        <f t="shared" ca="1" si="35"/>
        <v>0</v>
      </c>
    </row>
    <row r="523" spans="1:17" hidden="1" x14ac:dyDescent="0.25">
      <c r="A523">
        <v>3</v>
      </c>
      <c r="B523" t="s">
        <v>4582</v>
      </c>
      <c r="C523" t="s">
        <v>4873</v>
      </c>
      <c r="D523" t="s">
        <v>4874</v>
      </c>
      <c r="E523" t="s">
        <v>37</v>
      </c>
      <c r="F523" t="s">
        <v>7</v>
      </c>
      <c r="G523" t="s">
        <v>1826</v>
      </c>
      <c r="H523">
        <v>63.328394000000003</v>
      </c>
      <c r="I523">
        <v>63.900309900000003</v>
      </c>
      <c r="J523" s="5">
        <f t="shared" si="32"/>
        <v>0.57191590000000048</v>
      </c>
      <c r="K523">
        <f t="shared" si="33"/>
        <v>0.89501271730139209</v>
      </c>
      <c r="L523" t="str">
        <f t="shared" si="34"/>
        <v>3+LTCUSD+buyTraderID_1</v>
      </c>
      <c r="M523">
        <f ca="1">VLOOKUP(L523,'UTPM10 (bench)'!$L$1:$T$49,6,FALSE)</f>
        <v>2.366542563570853</v>
      </c>
      <c r="N523">
        <f ca="1">VLOOKUP(L523,'UTPM10 (bench)'!$L$1:$T$49,7,FALSE)</f>
        <v>4.0482258505634858</v>
      </c>
      <c r="O523" t="b">
        <f t="shared" ca="1" si="35"/>
        <v>0</v>
      </c>
    </row>
    <row r="524" spans="1:17" hidden="1" x14ac:dyDescent="0.25">
      <c r="A524">
        <v>3</v>
      </c>
      <c r="B524" t="s">
        <v>4582</v>
      </c>
      <c r="C524" t="s">
        <v>4875</v>
      </c>
      <c r="D524" t="s">
        <v>4876</v>
      </c>
      <c r="E524" t="s">
        <v>37</v>
      </c>
      <c r="F524" t="s">
        <v>9</v>
      </c>
      <c r="G524" t="s">
        <v>1826</v>
      </c>
      <c r="H524">
        <v>64.104271100000005</v>
      </c>
      <c r="I524">
        <v>63.328394000000003</v>
      </c>
      <c r="J524" s="5">
        <f t="shared" si="32"/>
        <v>0.77587710000000243</v>
      </c>
      <c r="K524">
        <f t="shared" si="33"/>
        <v>1.2251646552097979</v>
      </c>
      <c r="L524" t="str">
        <f t="shared" si="34"/>
        <v>3+LTCUSD+buyTraderID_3</v>
      </c>
      <c r="M524">
        <f ca="1">VLOOKUP(L524,'UTPM10 (bench)'!$L$1:$T$49,6,FALSE)</f>
        <v>2.5293999768632562</v>
      </c>
      <c r="N524">
        <f ca="1">VLOOKUP(L524,'UTPM10 (bench)'!$L$1:$T$49,7,FALSE)</f>
        <v>4.3214985110108781</v>
      </c>
      <c r="O524" t="b">
        <f t="shared" ca="1" si="35"/>
        <v>0</v>
      </c>
    </row>
    <row r="525" spans="1:17" hidden="1" x14ac:dyDescent="0.25">
      <c r="A525">
        <v>3</v>
      </c>
      <c r="B525" t="s">
        <v>4582</v>
      </c>
      <c r="C525" t="s">
        <v>4875</v>
      </c>
      <c r="D525" t="s">
        <v>4876</v>
      </c>
      <c r="E525" t="s">
        <v>37</v>
      </c>
      <c r="F525" t="s">
        <v>11</v>
      </c>
      <c r="G525" t="s">
        <v>1827</v>
      </c>
      <c r="H525">
        <v>64.104271100000005</v>
      </c>
      <c r="I525">
        <v>63.328394000000003</v>
      </c>
      <c r="J525" s="5">
        <f t="shared" si="32"/>
        <v>0.77587710000000243</v>
      </c>
      <c r="K525">
        <f t="shared" si="33"/>
        <v>1.2251646552097979</v>
      </c>
      <c r="L525" t="str">
        <f t="shared" si="34"/>
        <v>3+LTCUSD+sellTraderID_2</v>
      </c>
      <c r="M525">
        <f ca="1">VLOOKUP(L525,'UTPM10 (bench)'!$L$1:$T$49,6,FALSE)</f>
        <v>2.7604093151328941</v>
      </c>
      <c r="N525">
        <f ca="1">VLOOKUP(L525,'UTPM10 (bench)'!$L$1:$T$49,7,FALSE)</f>
        <v>4.7837781551385614</v>
      </c>
      <c r="O525" t="b">
        <f t="shared" ca="1" si="35"/>
        <v>0</v>
      </c>
    </row>
    <row r="526" spans="1:17" hidden="1" x14ac:dyDescent="0.25">
      <c r="A526">
        <v>3</v>
      </c>
      <c r="B526" t="s">
        <v>4582</v>
      </c>
      <c r="C526" t="s">
        <v>4877</v>
      </c>
      <c r="D526" t="s">
        <v>4878</v>
      </c>
      <c r="E526" t="s">
        <v>37</v>
      </c>
      <c r="F526" t="s">
        <v>9</v>
      </c>
      <c r="G526" t="s">
        <v>1826</v>
      </c>
      <c r="H526">
        <v>64.067048</v>
      </c>
      <c r="I526">
        <v>64.104271100000005</v>
      </c>
      <c r="J526" s="5">
        <f t="shared" si="32"/>
        <v>3.7223100000005616E-2</v>
      </c>
      <c r="K526">
        <f t="shared" si="33"/>
        <v>5.8066489738162877E-2</v>
      </c>
      <c r="L526" t="str">
        <f t="shared" si="34"/>
        <v>3+LTCUSD+buyTraderID_3</v>
      </c>
      <c r="M526">
        <f ca="1">VLOOKUP(L526,'UTPM10 (bench)'!$L$1:$T$49,6,FALSE)</f>
        <v>2.5293999768632562</v>
      </c>
      <c r="N526">
        <f ca="1">VLOOKUP(L526,'UTPM10 (bench)'!$L$1:$T$49,7,FALSE)</f>
        <v>4.3214985110108781</v>
      </c>
      <c r="O526" t="b">
        <f t="shared" ca="1" si="35"/>
        <v>0</v>
      </c>
    </row>
    <row r="527" spans="1:17" hidden="1" x14ac:dyDescent="0.25">
      <c r="A527">
        <v>3</v>
      </c>
      <c r="B527" t="s">
        <v>4582</v>
      </c>
      <c r="C527" t="s">
        <v>4877</v>
      </c>
      <c r="D527" t="s">
        <v>4878</v>
      </c>
      <c r="E527" t="s">
        <v>37</v>
      </c>
      <c r="F527" t="s">
        <v>11</v>
      </c>
      <c r="G527" t="s">
        <v>1827</v>
      </c>
      <c r="H527">
        <v>64.067048</v>
      </c>
      <c r="I527">
        <v>64.104271100000005</v>
      </c>
      <c r="J527" s="5">
        <f t="shared" si="32"/>
        <v>3.7223100000005616E-2</v>
      </c>
      <c r="K527">
        <f t="shared" si="33"/>
        <v>5.8066489738162877E-2</v>
      </c>
      <c r="L527" t="str">
        <f t="shared" si="34"/>
        <v>3+LTCUSD+sellTraderID_2</v>
      </c>
      <c r="M527">
        <f ca="1">VLOOKUP(L527,'UTPM10 (bench)'!$L$1:$T$49,6,FALSE)</f>
        <v>2.7604093151328941</v>
      </c>
      <c r="N527">
        <f ca="1">VLOOKUP(L527,'UTPM10 (bench)'!$L$1:$T$49,7,FALSE)</f>
        <v>4.7837781551385614</v>
      </c>
      <c r="O527" t="b">
        <f t="shared" ca="1" si="35"/>
        <v>0</v>
      </c>
    </row>
  </sheetData>
  <autoFilter ref="A1:O527" xr:uid="{080B07C6-02E0-4F8D-BE43-75B3FA65D546}">
    <filterColumn colId="14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878AF-208A-446C-B2E6-4702820A4761}">
  <dimension ref="A1:T1501"/>
  <sheetViews>
    <sheetView zoomScale="85" zoomScaleNormal="85" workbookViewId="0">
      <selection activeCell="P3" sqref="P3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6" max="16" width="10.5703125" bestFit="1" customWidth="1"/>
    <col min="17" max="17" width="12.28515625" bestFit="1" customWidth="1"/>
    <col min="18" max="18" width="13.42578125" bestFit="1" customWidth="1"/>
    <col min="19" max="19" width="11.7109375" bestFit="1" customWidth="1"/>
  </cols>
  <sheetData>
    <row r="1" spans="1:20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1815</v>
      </c>
      <c r="N1" t="s">
        <v>1819</v>
      </c>
      <c r="O1" t="s">
        <v>1835</v>
      </c>
      <c r="P1" t="s">
        <v>28</v>
      </c>
      <c r="Q1" s="1" t="s">
        <v>1818</v>
      </c>
      <c r="R1" s="1" t="s">
        <v>4886</v>
      </c>
      <c r="S1" s="1" t="s">
        <v>1834</v>
      </c>
      <c r="T1" s="1"/>
    </row>
    <row r="2" spans="1:20" x14ac:dyDescent="0.25">
      <c r="A2">
        <v>1</v>
      </c>
      <c r="B2" t="s">
        <v>36</v>
      </c>
      <c r="C2" t="s">
        <v>74</v>
      </c>
      <c r="D2" t="s">
        <v>75</v>
      </c>
      <c r="E2" t="s">
        <v>37</v>
      </c>
      <c r="F2" t="s">
        <v>7</v>
      </c>
      <c r="G2" t="s">
        <v>3373</v>
      </c>
      <c r="H2" s="4">
        <v>63.782840999999998</v>
      </c>
      <c r="I2">
        <v>62.922290799999999</v>
      </c>
      <c r="J2" s="5">
        <v>0.86055020000000004</v>
      </c>
      <c r="K2">
        <v>1.3676397</v>
      </c>
      <c r="L2" t="s">
        <v>29</v>
      </c>
      <c r="N2" t="s">
        <v>7</v>
      </c>
      <c r="O2">
        <f>MATCH(N2,F$1:F$1353,0)</f>
        <v>2</v>
      </c>
      <c r="P2">
        <v>99</v>
      </c>
      <c r="Q2" s="1">
        <f t="array" aca="1" ref="Q2" ca="1">EXP(AVERAGE(LN(1+INDIRECT("J"&amp;O2):INDIRECT("J"&amp;O3-1)))+ROUND(_xlfn.NORM.S.INV($P$2/100),6)*_xlfn.STDEV.P(LN(1+INDIRECT("J"&amp;O2):INDIRECT("J"&amp;O3-1))))-1</f>
        <v>2.3553200401760943</v>
      </c>
      <c r="R2" s="1">
        <f t="array" aca="1" ref="R2" ca="1">EXP(AVERAGE(LN(1+INDIRECT("K"&amp;O2):INDIRECT("K"&amp;O3-1)))+ROUND(_xlfn.NORM.S.INV($P$2/100),6)*_xlfn.STDEV.P(LN(1+INDIRECT("K"&amp;O2):INDIRECT("K"&amp;O3-1))))-1</f>
        <v>3.9830374185996593</v>
      </c>
      <c r="S2" s="7" t="e">
        <f t="array" aca="1" ref="S2" ca="1">EXP(AVERAGE(LN(1+INDIRECT("L"&amp;O2):INDIRECT("L"&amp;O3-1)))+ROUND(_xlfn.NORM.S.INV($P$2/100),6)*_xlfn.STDEV.P(LN(1+INDIRECT("L"&amp;O2):INDIRECT("L"&amp;O3-1))))-1</f>
        <v>#VALUE!</v>
      </c>
    </row>
    <row r="3" spans="1:20" x14ac:dyDescent="0.25">
      <c r="A3">
        <v>2</v>
      </c>
      <c r="B3" t="s">
        <v>36</v>
      </c>
      <c r="C3" t="s">
        <v>80</v>
      </c>
      <c r="D3" t="s">
        <v>81</v>
      </c>
      <c r="E3" t="s">
        <v>37</v>
      </c>
      <c r="F3" t="s">
        <v>7</v>
      </c>
      <c r="G3" t="s">
        <v>3373</v>
      </c>
      <c r="H3" s="4">
        <v>62.9960399</v>
      </c>
      <c r="I3">
        <v>62.922290799999999</v>
      </c>
      <c r="J3" s="5">
        <v>7.3749099999999998E-2</v>
      </c>
      <c r="K3">
        <v>0.11720659999999999</v>
      </c>
      <c r="L3" t="s">
        <v>29</v>
      </c>
      <c r="N3" t="s">
        <v>8</v>
      </c>
      <c r="O3">
        <f t="shared" ref="O3:O7" si="0">MATCH(N3,F$1:F$1353,0)</f>
        <v>247</v>
      </c>
      <c r="Q3" s="1">
        <f t="array" aca="1" ref="Q3" ca="1">EXP(AVERAGE(LN(1+INDIRECT("J"&amp;O3):INDIRECT("J"&amp;O4-1)))+ROUND(_xlfn.NORM.S.INV($P$2/100),6)*_xlfn.STDEV.P(LN(1+INDIRECT("J"&amp;O3):INDIRECT("J"&amp;O4-1))))-1</f>
        <v>2.2080700748106814</v>
      </c>
      <c r="R3" s="1">
        <f t="array" aca="1" ref="R3" ca="1">EXP(AVERAGE(LN(1+INDIRECT("K"&amp;O3):INDIRECT("K"&amp;O4-1)))+ROUND(_xlfn.NORM.S.INV($P$2/100),6)*_xlfn.STDEV.P(LN(1+INDIRECT("K"&amp;O3):INDIRECT("K"&amp;O4-1))))-1</f>
        <v>3.7217641115424431</v>
      </c>
      <c r="S3" s="7" t="e">
        <f t="array" aca="1" ref="S3" ca="1">EXP(AVERAGE(LN(1+INDIRECT("L"&amp;O3):INDIRECT("L"&amp;O4-1)))+ROUND(_xlfn.NORM.S.INV($P$2/100),6)*_xlfn.STDEV.P(LN(1+INDIRECT("L"&amp;O3):INDIRECT("L"&amp;O4-1))))-1</f>
        <v>#VALUE!</v>
      </c>
    </row>
    <row r="4" spans="1:20" x14ac:dyDescent="0.25">
      <c r="A4">
        <v>3</v>
      </c>
      <c r="B4" t="s">
        <v>36</v>
      </c>
      <c r="C4" t="s">
        <v>98</v>
      </c>
      <c r="D4" t="s">
        <v>99</v>
      </c>
      <c r="E4" t="s">
        <v>37</v>
      </c>
      <c r="F4" t="s">
        <v>7</v>
      </c>
      <c r="G4" t="s">
        <v>3373</v>
      </c>
      <c r="H4" s="4">
        <v>63.269767600000002</v>
      </c>
      <c r="I4">
        <v>62.857531700000003</v>
      </c>
      <c r="J4" s="5">
        <v>0.41223589999999999</v>
      </c>
      <c r="K4">
        <v>0.65582580000000001</v>
      </c>
      <c r="L4" t="s">
        <v>29</v>
      </c>
      <c r="N4" t="s">
        <v>9</v>
      </c>
      <c r="O4">
        <f t="shared" si="0"/>
        <v>464</v>
      </c>
      <c r="Q4" s="1">
        <f t="array" aca="1" ref="Q4" ca="1">EXP(AVERAGE(LN(1+INDIRECT("J"&amp;O4):INDIRECT("J"&amp;O5-1)))+ROUND(_xlfn.NORM.S.INV($P$2/100),6)*_xlfn.STDEV.P(LN(1+INDIRECT("J"&amp;O4):INDIRECT("J"&amp;O5-1))))-1</f>
        <v>2.4804979843756478</v>
      </c>
      <c r="R4" s="1">
        <f t="array" aca="1" ref="R4" ca="1">EXP(AVERAGE(LN(1+INDIRECT("K"&amp;O4):INDIRECT("K"&amp;O5-1)))+ROUND(_xlfn.NORM.S.INV($P$2/100),6)*_xlfn.STDEV.P(LN(1+INDIRECT("K"&amp;O4):INDIRECT("K"&amp;O5-1))))-1</f>
        <v>4.2204645719562857</v>
      </c>
      <c r="S4" s="7" t="e">
        <f t="array" aca="1" ref="S4" ca="1">EXP(AVERAGE(LN(1+INDIRECT("L"&amp;O4):INDIRECT("L"&amp;O5-1)))+ROUND(_xlfn.NORM.S.INV($P$2/100),6)*_xlfn.STDEV.P(LN(1+INDIRECT("L"&amp;O4):INDIRECT("L"&amp;O5-1))))-1</f>
        <v>#VALUE!</v>
      </c>
    </row>
    <row r="5" spans="1:20" x14ac:dyDescent="0.25">
      <c r="A5">
        <v>4</v>
      </c>
      <c r="B5" t="s">
        <v>36</v>
      </c>
      <c r="C5" t="s">
        <v>102</v>
      </c>
      <c r="D5" t="s">
        <v>103</v>
      </c>
      <c r="E5" t="s">
        <v>37</v>
      </c>
      <c r="F5" t="s">
        <v>7</v>
      </c>
      <c r="G5" t="s">
        <v>3373</v>
      </c>
      <c r="H5" s="4">
        <v>62.809021299999998</v>
      </c>
      <c r="I5">
        <v>63.153776499999999</v>
      </c>
      <c r="J5" s="5">
        <v>0.34475519999999998</v>
      </c>
      <c r="K5">
        <v>0.54589799999999999</v>
      </c>
      <c r="L5" t="s">
        <v>29</v>
      </c>
      <c r="N5" t="s">
        <v>10</v>
      </c>
      <c r="O5">
        <f t="shared" si="0"/>
        <v>710</v>
      </c>
      <c r="Q5" s="1">
        <f t="array" aca="1" ref="Q5" ca="1">EXP(AVERAGE(LN(1+INDIRECT("J"&amp;O5):INDIRECT("J"&amp;O6-1)))+ROUND(_xlfn.NORM.S.INV($P$2/100),6)*_xlfn.STDEV.P(LN(1+INDIRECT("J"&amp;O5):INDIRECT("J"&amp;O6-1))))-1</f>
        <v>2.3602259404870618</v>
      </c>
      <c r="R5" s="1">
        <f t="array" aca="1" ref="R5" ca="1">EXP(AVERAGE(LN(1+INDIRECT("K"&amp;O5):INDIRECT("K"&amp;O6-1)))+ROUND(_xlfn.NORM.S.INV($P$2/100),6)*_xlfn.STDEV.P(LN(1+INDIRECT("K"&amp;O5):INDIRECT("K"&amp;O6-1))))-1</f>
        <v>4.0093955967168018</v>
      </c>
      <c r="S5" s="7" t="e">
        <f t="array" aca="1" ref="S5" ca="1">EXP(AVERAGE(LN(1+INDIRECT("L"&amp;O5):INDIRECT("L"&amp;O6-1)))+ROUND(_xlfn.NORM.S.INV($P$2/100),6)*_xlfn.STDEV.P(LN(1+INDIRECT("L"&amp;O5):INDIRECT("L"&amp;O6-1))))-1</f>
        <v>#VALUE!</v>
      </c>
    </row>
    <row r="6" spans="1:20" x14ac:dyDescent="0.25">
      <c r="A6">
        <v>5</v>
      </c>
      <c r="B6" t="s">
        <v>36</v>
      </c>
      <c r="C6" t="s">
        <v>104</v>
      </c>
      <c r="D6" t="s">
        <v>105</v>
      </c>
      <c r="E6" t="s">
        <v>37</v>
      </c>
      <c r="F6" t="s">
        <v>7</v>
      </c>
      <c r="G6" t="s">
        <v>3373</v>
      </c>
      <c r="H6" s="4">
        <v>63.340986399999998</v>
      </c>
      <c r="I6">
        <v>63.153776499999999</v>
      </c>
      <c r="J6" s="5">
        <v>0.18720990000000001</v>
      </c>
      <c r="K6">
        <v>0.296435</v>
      </c>
      <c r="L6" t="s">
        <v>29</v>
      </c>
      <c r="N6" t="s">
        <v>11</v>
      </c>
      <c r="O6">
        <f t="shared" si="0"/>
        <v>947</v>
      </c>
      <c r="Q6" s="1">
        <f t="array" aca="1" ref="Q6" ca="1">EXP(AVERAGE(LN(1+INDIRECT("J"&amp;O6):INDIRECT("J"&amp;O7-1)))+ROUND(_xlfn.NORM.S.INV($P$2/100),6)*_xlfn.STDEV.P(LN(1+INDIRECT("J"&amp;O6):INDIRECT("J"&amp;O7-1))))-1</f>
        <v>2.1783277052965291</v>
      </c>
      <c r="R6" s="1">
        <f t="array" aca="1" ref="R6" ca="1">EXP(AVERAGE(LN(1+INDIRECT("K"&amp;O6):INDIRECT("K"&amp;O7-1)))+ROUND(_xlfn.NORM.S.INV($P$2/100),6)*_xlfn.STDEV.P(LN(1+INDIRECT("K"&amp;O6):INDIRECT("K"&amp;O7-1))))-1</f>
        <v>3.6690722686753512</v>
      </c>
      <c r="S6" s="7" t="e">
        <f t="array" aca="1" ref="S6" ca="1">EXP(AVERAGE(LN(1+INDIRECT("L"&amp;O6):INDIRECT("L"&amp;O7-1)))+ROUND(_xlfn.NORM.S.INV($P$2/100),6)*_xlfn.STDEV.P(LN(1+INDIRECT("L"&amp;O6):INDIRECT("L"&amp;O7-1))))-1</f>
        <v>#VALUE!</v>
      </c>
    </row>
    <row r="7" spans="1:20" x14ac:dyDescent="0.25">
      <c r="A7">
        <v>6</v>
      </c>
      <c r="B7" t="s">
        <v>36</v>
      </c>
      <c r="C7" t="s">
        <v>116</v>
      </c>
      <c r="D7" t="s">
        <v>117</v>
      </c>
      <c r="E7" t="s">
        <v>37</v>
      </c>
      <c r="F7" t="s">
        <v>7</v>
      </c>
      <c r="G7" t="s">
        <v>3373</v>
      </c>
      <c r="H7" s="4">
        <v>63.125406699999999</v>
      </c>
      <c r="I7">
        <v>63.327551100000001</v>
      </c>
      <c r="J7" s="5">
        <v>0.2021444</v>
      </c>
      <c r="K7">
        <v>0.3192045</v>
      </c>
      <c r="L7" t="s">
        <v>29</v>
      </c>
      <c r="N7" t="s">
        <v>12</v>
      </c>
      <c r="O7">
        <f t="shared" si="0"/>
        <v>1175</v>
      </c>
      <c r="Q7" s="1">
        <f t="array" aca="1" ref="Q7" ca="1">EXP(AVERAGE(LN(1+INDIRECT("J"&amp;O7):INDIRECT("J"&amp;O8-1)))+ROUND(_xlfn.NORM.S.INV($P$2/100),6)*_xlfn.STDEV.P(LN(1+INDIRECT("J"&amp;O7):INDIRECT("J"&amp;O8-1))))-1</f>
        <v>2.3884786389133668</v>
      </c>
      <c r="R7" s="1">
        <f t="array" aca="1" ref="R7" ca="1">EXP(AVERAGE(LN(1+INDIRECT("K"&amp;O7):INDIRECT("K"&amp;O8-1)))+ROUND(_xlfn.NORM.S.INV($P$2/100),6)*_xlfn.STDEV.P(LN(1+INDIRECT("K"&amp;O7):INDIRECT("K"&amp;O8-1))))-1</f>
        <v>4.0609555849103236</v>
      </c>
      <c r="S7" s="7" t="e">
        <f t="array" aca="1" ref="S7" ca="1">EXP(AVERAGE(LN(1+INDIRECT("L"&amp;O7):INDIRECT("L"&amp;O8-1)))+ROUND(_xlfn.NORM.S.INV($P$2/100),6)*_xlfn.STDEV.P(LN(1+INDIRECT("L"&amp;O7):INDIRECT("L"&amp;O8-1))))-1</f>
        <v>#VALUE!</v>
      </c>
    </row>
    <row r="8" spans="1:20" x14ac:dyDescent="0.25">
      <c r="A8">
        <v>7</v>
      </c>
      <c r="B8" t="s">
        <v>36</v>
      </c>
      <c r="C8" t="s">
        <v>118</v>
      </c>
      <c r="D8" t="s">
        <v>119</v>
      </c>
      <c r="E8" t="s">
        <v>37</v>
      </c>
      <c r="F8" t="s">
        <v>7</v>
      </c>
      <c r="G8" t="s">
        <v>3373</v>
      </c>
      <c r="H8" s="4">
        <v>63.170196599999997</v>
      </c>
      <c r="I8">
        <v>63.327551100000001</v>
      </c>
      <c r="J8" s="5">
        <v>0.15735450000000001</v>
      </c>
      <c r="K8">
        <v>0.24847720000000001</v>
      </c>
      <c r="L8" t="s">
        <v>29</v>
      </c>
      <c r="O8">
        <v>1420</v>
      </c>
    </row>
    <row r="9" spans="1:20" x14ac:dyDescent="0.25">
      <c r="A9">
        <v>8</v>
      </c>
      <c r="B9" t="s">
        <v>36</v>
      </c>
      <c r="C9" t="s">
        <v>126</v>
      </c>
      <c r="D9" t="s">
        <v>127</v>
      </c>
      <c r="E9" t="s">
        <v>37</v>
      </c>
      <c r="F9" t="s">
        <v>7</v>
      </c>
      <c r="G9" t="s">
        <v>3373</v>
      </c>
      <c r="H9" s="4">
        <v>62.821111500000001</v>
      </c>
      <c r="I9">
        <v>63.694095400000002</v>
      </c>
      <c r="J9" s="5">
        <v>0.87298390000000003</v>
      </c>
      <c r="K9">
        <v>1.3705883999999999</v>
      </c>
      <c r="L9" t="s">
        <v>29</v>
      </c>
    </row>
    <row r="10" spans="1:20" x14ac:dyDescent="0.25">
      <c r="A10">
        <v>9</v>
      </c>
      <c r="B10" t="s">
        <v>36</v>
      </c>
      <c r="C10" t="s">
        <v>138</v>
      </c>
      <c r="D10" t="s">
        <v>139</v>
      </c>
      <c r="E10" t="s">
        <v>37</v>
      </c>
      <c r="F10" t="s">
        <v>7</v>
      </c>
      <c r="G10" t="s">
        <v>3373</v>
      </c>
      <c r="H10" s="4">
        <v>64.080725400000006</v>
      </c>
      <c r="I10">
        <v>63.503140399999999</v>
      </c>
      <c r="J10" s="5">
        <v>0.57758500000000002</v>
      </c>
      <c r="K10">
        <v>0.9095377</v>
      </c>
      <c r="L10" t="s">
        <v>29</v>
      </c>
    </row>
    <row r="11" spans="1:20" x14ac:dyDescent="0.25">
      <c r="A11">
        <v>10</v>
      </c>
      <c r="B11" t="s">
        <v>36</v>
      </c>
      <c r="C11" t="s">
        <v>140</v>
      </c>
      <c r="D11" t="s">
        <v>141</v>
      </c>
      <c r="E11" t="s">
        <v>37</v>
      </c>
      <c r="F11" t="s">
        <v>7</v>
      </c>
      <c r="G11" t="s">
        <v>3373</v>
      </c>
      <c r="H11" s="4">
        <v>62.910583500000001</v>
      </c>
      <c r="I11">
        <v>63.503140399999999</v>
      </c>
      <c r="J11" s="5">
        <v>0.59255690000000005</v>
      </c>
      <c r="K11">
        <v>0.93311429999999995</v>
      </c>
      <c r="L11" t="s">
        <v>29</v>
      </c>
    </row>
    <row r="12" spans="1:20" x14ac:dyDescent="0.25">
      <c r="A12">
        <v>11</v>
      </c>
      <c r="B12" t="s">
        <v>36</v>
      </c>
      <c r="C12" t="s">
        <v>142</v>
      </c>
      <c r="D12" t="s">
        <v>143</v>
      </c>
      <c r="E12" t="s">
        <v>37</v>
      </c>
      <c r="F12" t="s">
        <v>7</v>
      </c>
      <c r="G12" t="s">
        <v>3373</v>
      </c>
      <c r="H12" s="4">
        <v>63.166421999999997</v>
      </c>
      <c r="I12">
        <v>64.423271900000003</v>
      </c>
      <c r="J12" s="5">
        <v>1.2568499</v>
      </c>
      <c r="K12">
        <v>1.9509253</v>
      </c>
      <c r="L12" t="s">
        <v>29</v>
      </c>
    </row>
    <row r="13" spans="1:20" x14ac:dyDescent="0.25">
      <c r="A13">
        <v>12</v>
      </c>
      <c r="B13" t="s">
        <v>36</v>
      </c>
      <c r="C13" t="s">
        <v>148</v>
      </c>
      <c r="D13" t="s">
        <v>149</v>
      </c>
      <c r="E13" t="s">
        <v>37</v>
      </c>
      <c r="F13" t="s">
        <v>7</v>
      </c>
      <c r="G13" t="s">
        <v>3373</v>
      </c>
      <c r="H13" s="4">
        <v>63.135389199999999</v>
      </c>
      <c r="I13">
        <v>62.809021299999998</v>
      </c>
      <c r="J13" s="5">
        <v>0.32636789999999999</v>
      </c>
      <c r="K13">
        <v>0.51961950000000001</v>
      </c>
      <c r="L13" t="s">
        <v>29</v>
      </c>
    </row>
    <row r="14" spans="1:20" x14ac:dyDescent="0.25">
      <c r="A14">
        <v>13</v>
      </c>
      <c r="B14" t="s">
        <v>36</v>
      </c>
      <c r="C14" t="s">
        <v>152</v>
      </c>
      <c r="D14" t="s">
        <v>153</v>
      </c>
      <c r="E14" t="s">
        <v>37</v>
      </c>
      <c r="F14" t="s">
        <v>7</v>
      </c>
      <c r="G14" t="s">
        <v>3373</v>
      </c>
      <c r="H14" s="4">
        <v>62.4112832</v>
      </c>
      <c r="I14">
        <v>64.678317399999997</v>
      </c>
      <c r="J14" s="5">
        <v>2.2670341999999999</v>
      </c>
      <c r="K14">
        <v>3.5050914999999998</v>
      </c>
      <c r="L14" t="s">
        <v>29</v>
      </c>
    </row>
    <row r="15" spans="1:20" x14ac:dyDescent="0.25">
      <c r="A15">
        <v>14</v>
      </c>
      <c r="B15" t="s">
        <v>36</v>
      </c>
      <c r="C15" t="s">
        <v>170</v>
      </c>
      <c r="D15" t="s">
        <v>171</v>
      </c>
      <c r="E15" t="s">
        <v>37</v>
      </c>
      <c r="F15" t="s">
        <v>7</v>
      </c>
      <c r="G15" t="s">
        <v>3373</v>
      </c>
      <c r="H15" s="4">
        <v>63.005467799999998</v>
      </c>
      <c r="I15">
        <v>62.726404799999997</v>
      </c>
      <c r="J15" s="5">
        <v>0.27906300000000001</v>
      </c>
      <c r="K15">
        <v>0.44488919999999998</v>
      </c>
      <c r="L15" t="s">
        <v>29</v>
      </c>
    </row>
    <row r="16" spans="1:20" x14ac:dyDescent="0.25">
      <c r="A16">
        <v>15</v>
      </c>
      <c r="B16" t="s">
        <v>36</v>
      </c>
      <c r="C16" t="s">
        <v>172</v>
      </c>
      <c r="D16" t="s">
        <v>173</v>
      </c>
      <c r="E16" t="s">
        <v>37</v>
      </c>
      <c r="F16" t="s">
        <v>7</v>
      </c>
      <c r="G16" t="s">
        <v>3373</v>
      </c>
      <c r="H16" s="4">
        <v>62.793337800000003</v>
      </c>
      <c r="I16">
        <v>62.726404799999997</v>
      </c>
      <c r="J16" s="5">
        <v>6.6933000000000006E-2</v>
      </c>
      <c r="K16">
        <v>0.1067063</v>
      </c>
      <c r="L16" t="s">
        <v>29</v>
      </c>
    </row>
    <row r="17" spans="1:12" x14ac:dyDescent="0.25">
      <c r="A17">
        <v>16</v>
      </c>
      <c r="B17" t="s">
        <v>36</v>
      </c>
      <c r="C17" t="s">
        <v>178</v>
      </c>
      <c r="D17" t="s">
        <v>179</v>
      </c>
      <c r="E17" t="s">
        <v>37</v>
      </c>
      <c r="F17" t="s">
        <v>7</v>
      </c>
      <c r="G17" t="s">
        <v>3373</v>
      </c>
      <c r="H17" s="4">
        <v>62.750384099999998</v>
      </c>
      <c r="I17">
        <v>62.821111500000001</v>
      </c>
      <c r="J17" s="5">
        <v>7.0727399999999996E-2</v>
      </c>
      <c r="K17">
        <v>0.1125854</v>
      </c>
      <c r="L17" t="s">
        <v>29</v>
      </c>
    </row>
    <row r="18" spans="1:12" x14ac:dyDescent="0.25">
      <c r="A18">
        <v>17</v>
      </c>
      <c r="B18" t="s">
        <v>36</v>
      </c>
      <c r="C18" t="s">
        <v>186</v>
      </c>
      <c r="D18" t="s">
        <v>187</v>
      </c>
      <c r="E18" t="s">
        <v>37</v>
      </c>
      <c r="F18" t="s">
        <v>7</v>
      </c>
      <c r="G18" t="s">
        <v>3373</v>
      </c>
      <c r="H18" s="4">
        <v>64.598088599999997</v>
      </c>
      <c r="I18">
        <v>64.080725400000006</v>
      </c>
      <c r="J18" s="5">
        <v>0.51736320000000002</v>
      </c>
      <c r="K18">
        <v>0.80736160000000001</v>
      </c>
      <c r="L18" t="s">
        <v>29</v>
      </c>
    </row>
    <row r="19" spans="1:12" x14ac:dyDescent="0.25">
      <c r="A19">
        <v>18</v>
      </c>
      <c r="B19" t="s">
        <v>36</v>
      </c>
      <c r="C19" t="s">
        <v>194</v>
      </c>
      <c r="D19" t="s">
        <v>195</v>
      </c>
      <c r="E19" t="s">
        <v>37</v>
      </c>
      <c r="F19" t="s">
        <v>7</v>
      </c>
      <c r="G19" t="s">
        <v>3373</v>
      </c>
      <c r="H19" s="4">
        <v>63.6234787</v>
      </c>
      <c r="I19">
        <v>62.983610599999999</v>
      </c>
      <c r="J19" s="5">
        <v>0.63986810000000005</v>
      </c>
      <c r="K19">
        <v>1.0159279000000001</v>
      </c>
      <c r="L19" t="s">
        <v>29</v>
      </c>
    </row>
    <row r="20" spans="1:12" x14ac:dyDescent="0.25">
      <c r="A20">
        <v>19</v>
      </c>
      <c r="B20" t="s">
        <v>36</v>
      </c>
      <c r="C20" t="s">
        <v>196</v>
      </c>
      <c r="D20" t="s">
        <v>197</v>
      </c>
      <c r="E20" t="s">
        <v>37</v>
      </c>
      <c r="F20" t="s">
        <v>7</v>
      </c>
      <c r="G20" t="s">
        <v>3373</v>
      </c>
      <c r="H20" s="4">
        <v>64.1113505</v>
      </c>
      <c r="I20">
        <v>62.983610599999999</v>
      </c>
      <c r="J20" s="5">
        <v>1.1277398999999999</v>
      </c>
      <c r="K20">
        <v>1.7905291000000001</v>
      </c>
      <c r="L20" t="s">
        <v>29</v>
      </c>
    </row>
    <row r="21" spans="1:12" x14ac:dyDescent="0.25">
      <c r="A21">
        <v>20</v>
      </c>
      <c r="B21" t="s">
        <v>36</v>
      </c>
      <c r="C21" t="s">
        <v>204</v>
      </c>
      <c r="D21" t="s">
        <v>205</v>
      </c>
      <c r="E21" t="s">
        <v>37</v>
      </c>
      <c r="F21" t="s">
        <v>7</v>
      </c>
      <c r="G21" t="s">
        <v>3373</v>
      </c>
      <c r="H21" s="4">
        <v>63.7198463</v>
      </c>
      <c r="I21">
        <v>62.983610599999999</v>
      </c>
      <c r="J21" s="5">
        <v>0.73623570000000005</v>
      </c>
      <c r="K21">
        <v>1.1689322</v>
      </c>
      <c r="L21" t="s">
        <v>29</v>
      </c>
    </row>
    <row r="22" spans="1:12" x14ac:dyDescent="0.25">
      <c r="A22">
        <v>21</v>
      </c>
      <c r="B22" t="s">
        <v>36</v>
      </c>
      <c r="C22" t="s">
        <v>206</v>
      </c>
      <c r="D22" t="s">
        <v>207</v>
      </c>
      <c r="E22" t="s">
        <v>37</v>
      </c>
      <c r="F22" t="s">
        <v>7</v>
      </c>
      <c r="G22" t="s">
        <v>3373</v>
      </c>
      <c r="H22" s="4">
        <v>63.368453100000004</v>
      </c>
      <c r="I22">
        <v>62.810224099999999</v>
      </c>
      <c r="J22" s="5">
        <v>0.55822899999999998</v>
      </c>
      <c r="K22">
        <v>0.88875499999999996</v>
      </c>
      <c r="L22" t="s">
        <v>29</v>
      </c>
    </row>
    <row r="23" spans="1:12" x14ac:dyDescent="0.25">
      <c r="A23">
        <v>22</v>
      </c>
      <c r="B23" t="s">
        <v>36</v>
      </c>
      <c r="C23" t="s">
        <v>226</v>
      </c>
      <c r="D23" t="s">
        <v>227</v>
      </c>
      <c r="E23" t="s">
        <v>37</v>
      </c>
      <c r="F23" t="s">
        <v>7</v>
      </c>
      <c r="G23" t="s">
        <v>3373</v>
      </c>
      <c r="H23" s="4">
        <v>63.4589067</v>
      </c>
      <c r="I23">
        <v>64.128059399999998</v>
      </c>
      <c r="J23" s="5">
        <v>0.66915270000000004</v>
      </c>
      <c r="K23">
        <v>1.0434631999999999</v>
      </c>
      <c r="L23" t="s">
        <v>29</v>
      </c>
    </row>
    <row r="24" spans="1:12" x14ac:dyDescent="0.25">
      <c r="A24">
        <v>23</v>
      </c>
      <c r="B24" t="s">
        <v>36</v>
      </c>
      <c r="C24" t="s">
        <v>228</v>
      </c>
      <c r="D24" t="s">
        <v>229</v>
      </c>
      <c r="E24" t="s">
        <v>37</v>
      </c>
      <c r="F24" t="s">
        <v>7</v>
      </c>
      <c r="G24" t="s">
        <v>3373</v>
      </c>
      <c r="H24" s="4">
        <v>63.184989000000002</v>
      </c>
      <c r="I24">
        <v>64.128059399999998</v>
      </c>
      <c r="J24" s="5">
        <v>0.94307039999999998</v>
      </c>
      <c r="K24">
        <v>1.4706049000000001</v>
      </c>
      <c r="L24" t="s">
        <v>29</v>
      </c>
    </row>
    <row r="25" spans="1:12" x14ac:dyDescent="0.25">
      <c r="A25">
        <v>24</v>
      </c>
      <c r="B25" t="s">
        <v>36</v>
      </c>
      <c r="C25" t="s">
        <v>230</v>
      </c>
      <c r="D25" t="s">
        <v>231</v>
      </c>
      <c r="E25" t="s">
        <v>37</v>
      </c>
      <c r="F25" t="s">
        <v>7</v>
      </c>
      <c r="G25" t="s">
        <v>3373</v>
      </c>
      <c r="H25" s="4">
        <v>63.635281200000001</v>
      </c>
      <c r="I25">
        <v>64.128059399999998</v>
      </c>
      <c r="J25" s="5">
        <v>0.4927782</v>
      </c>
      <c r="K25">
        <v>0.76842840000000001</v>
      </c>
      <c r="L25" t="s">
        <v>29</v>
      </c>
    </row>
    <row r="26" spans="1:12" x14ac:dyDescent="0.25">
      <c r="A26">
        <v>25</v>
      </c>
      <c r="B26" t="s">
        <v>36</v>
      </c>
      <c r="C26" t="s">
        <v>232</v>
      </c>
      <c r="D26" t="s">
        <v>233</v>
      </c>
      <c r="E26" t="s">
        <v>37</v>
      </c>
      <c r="F26" t="s">
        <v>7</v>
      </c>
      <c r="G26" t="s">
        <v>3373</v>
      </c>
      <c r="H26" s="4">
        <v>64.151634400000006</v>
      </c>
      <c r="I26">
        <v>63.538009600000002</v>
      </c>
      <c r="J26" s="5">
        <v>0.61362479999999997</v>
      </c>
      <c r="K26">
        <v>0.96576019999999996</v>
      </c>
      <c r="L26" t="s">
        <v>29</v>
      </c>
    </row>
    <row r="27" spans="1:12" x14ac:dyDescent="0.25">
      <c r="A27">
        <v>26</v>
      </c>
      <c r="B27" t="s">
        <v>36</v>
      </c>
      <c r="C27" t="s">
        <v>234</v>
      </c>
      <c r="D27" t="s">
        <v>235</v>
      </c>
      <c r="E27" t="s">
        <v>37</v>
      </c>
      <c r="F27" t="s">
        <v>7</v>
      </c>
      <c r="G27" t="s">
        <v>3373</v>
      </c>
      <c r="H27" s="4">
        <v>62.891403599999997</v>
      </c>
      <c r="I27">
        <v>63.538009600000002</v>
      </c>
      <c r="J27" s="5">
        <v>0.64660600000000001</v>
      </c>
      <c r="K27">
        <v>1.017668</v>
      </c>
      <c r="L27" t="s">
        <v>29</v>
      </c>
    </row>
    <row r="28" spans="1:12" x14ac:dyDescent="0.25">
      <c r="A28">
        <v>27</v>
      </c>
      <c r="B28" t="s">
        <v>36</v>
      </c>
      <c r="C28" t="s">
        <v>242</v>
      </c>
      <c r="D28" t="s">
        <v>243</v>
      </c>
      <c r="E28" t="s">
        <v>37</v>
      </c>
      <c r="F28" t="s">
        <v>7</v>
      </c>
      <c r="G28" t="s">
        <v>3373</v>
      </c>
      <c r="H28" s="4">
        <v>63.793723300000003</v>
      </c>
      <c r="I28">
        <v>64.292762499999995</v>
      </c>
      <c r="J28" s="5">
        <v>0.49903920000000002</v>
      </c>
      <c r="K28">
        <v>0.7761981</v>
      </c>
      <c r="L28" t="s">
        <v>29</v>
      </c>
    </row>
    <row r="29" spans="1:12" x14ac:dyDescent="0.25">
      <c r="A29">
        <v>28</v>
      </c>
      <c r="B29" t="s">
        <v>36</v>
      </c>
      <c r="C29" t="s">
        <v>246</v>
      </c>
      <c r="D29" t="s">
        <v>247</v>
      </c>
      <c r="E29" t="s">
        <v>37</v>
      </c>
      <c r="F29" t="s">
        <v>7</v>
      </c>
      <c r="G29" t="s">
        <v>3373</v>
      </c>
      <c r="H29" s="4">
        <v>62.698785899999997</v>
      </c>
      <c r="I29">
        <v>63.299795799999998</v>
      </c>
      <c r="J29" s="5">
        <v>0.60100989999999999</v>
      </c>
      <c r="K29">
        <v>0.94946580000000003</v>
      </c>
      <c r="L29" t="s">
        <v>29</v>
      </c>
    </row>
    <row r="30" spans="1:12" x14ac:dyDescent="0.25">
      <c r="A30">
        <v>29</v>
      </c>
      <c r="B30" t="s">
        <v>36</v>
      </c>
      <c r="C30" t="s">
        <v>252</v>
      </c>
      <c r="D30" t="s">
        <v>253</v>
      </c>
      <c r="E30" t="s">
        <v>37</v>
      </c>
      <c r="F30" t="s">
        <v>7</v>
      </c>
      <c r="G30" t="s">
        <v>3373</v>
      </c>
      <c r="H30" s="4">
        <v>62.904086200000002</v>
      </c>
      <c r="I30">
        <v>63.368453100000004</v>
      </c>
      <c r="J30" s="5">
        <v>0.46436690000000003</v>
      </c>
      <c r="K30">
        <v>0.73280449999999997</v>
      </c>
      <c r="L30" t="s">
        <v>29</v>
      </c>
    </row>
    <row r="31" spans="1:12" x14ac:dyDescent="0.25">
      <c r="A31">
        <v>30</v>
      </c>
      <c r="B31" t="s">
        <v>36</v>
      </c>
      <c r="C31" t="s">
        <v>262</v>
      </c>
      <c r="D31" t="s">
        <v>263</v>
      </c>
      <c r="E31" t="s">
        <v>37</v>
      </c>
      <c r="F31" t="s">
        <v>7</v>
      </c>
      <c r="G31" t="s">
        <v>3373</v>
      </c>
      <c r="H31" s="4">
        <v>62.743255300000001</v>
      </c>
      <c r="I31">
        <v>62.891403599999997</v>
      </c>
      <c r="J31" s="5">
        <v>0.14814830000000001</v>
      </c>
      <c r="K31">
        <v>0.2355621</v>
      </c>
      <c r="L31" t="s">
        <v>29</v>
      </c>
    </row>
    <row r="32" spans="1:12" x14ac:dyDescent="0.25">
      <c r="A32">
        <v>31</v>
      </c>
      <c r="B32" t="s">
        <v>36</v>
      </c>
      <c r="C32" t="s">
        <v>266</v>
      </c>
      <c r="D32" t="s">
        <v>267</v>
      </c>
      <c r="E32" t="s">
        <v>37</v>
      </c>
      <c r="F32" t="s">
        <v>7</v>
      </c>
      <c r="G32" t="s">
        <v>3373</v>
      </c>
      <c r="H32" s="4">
        <v>63.705792500000001</v>
      </c>
      <c r="I32">
        <v>62.891403599999997</v>
      </c>
      <c r="J32" s="5">
        <v>0.81438889999999997</v>
      </c>
      <c r="K32">
        <v>1.2949128999999999</v>
      </c>
      <c r="L32" t="s">
        <v>29</v>
      </c>
    </row>
    <row r="33" spans="1:12" x14ac:dyDescent="0.25">
      <c r="A33">
        <v>32</v>
      </c>
      <c r="B33" t="s">
        <v>36</v>
      </c>
      <c r="C33" t="s">
        <v>280</v>
      </c>
      <c r="D33" t="s">
        <v>281</v>
      </c>
      <c r="E33" t="s">
        <v>37</v>
      </c>
      <c r="F33" t="s">
        <v>7</v>
      </c>
      <c r="G33" t="s">
        <v>3373</v>
      </c>
      <c r="H33" s="4">
        <v>64.283726999999999</v>
      </c>
      <c r="I33">
        <v>62.9512851</v>
      </c>
      <c r="J33" s="5">
        <v>1.3324419000000001</v>
      </c>
      <c r="K33">
        <v>2.1166238000000002</v>
      </c>
      <c r="L33" t="s">
        <v>29</v>
      </c>
    </row>
    <row r="34" spans="1:12" x14ac:dyDescent="0.25">
      <c r="A34">
        <v>33</v>
      </c>
      <c r="B34" t="s">
        <v>36</v>
      </c>
      <c r="C34" t="s">
        <v>284</v>
      </c>
      <c r="D34" t="s">
        <v>285</v>
      </c>
      <c r="E34" t="s">
        <v>37</v>
      </c>
      <c r="F34" t="s">
        <v>7</v>
      </c>
      <c r="G34" t="s">
        <v>3373</v>
      </c>
      <c r="H34" s="4">
        <v>63.587579900000001</v>
      </c>
      <c r="I34">
        <v>63.793723300000003</v>
      </c>
      <c r="J34" s="5">
        <v>0.2061434</v>
      </c>
      <c r="K34">
        <v>0.3231406</v>
      </c>
      <c r="L34" t="s">
        <v>29</v>
      </c>
    </row>
    <row r="35" spans="1:12" x14ac:dyDescent="0.25">
      <c r="A35">
        <v>34</v>
      </c>
      <c r="B35" t="s">
        <v>36</v>
      </c>
      <c r="C35" t="s">
        <v>288</v>
      </c>
      <c r="D35" t="s">
        <v>289</v>
      </c>
      <c r="E35" t="s">
        <v>37</v>
      </c>
      <c r="F35" t="s">
        <v>7</v>
      </c>
      <c r="G35" t="s">
        <v>3373</v>
      </c>
      <c r="H35" s="4">
        <v>64.142593399999996</v>
      </c>
      <c r="I35">
        <v>63.793723300000003</v>
      </c>
      <c r="J35" s="5">
        <v>0.34887010000000002</v>
      </c>
      <c r="K35">
        <v>0.54687209999999997</v>
      </c>
      <c r="L35" t="s">
        <v>29</v>
      </c>
    </row>
    <row r="36" spans="1:12" x14ac:dyDescent="0.25">
      <c r="A36">
        <v>35</v>
      </c>
      <c r="B36" t="s">
        <v>36</v>
      </c>
      <c r="C36" t="s">
        <v>294</v>
      </c>
      <c r="D36" t="s">
        <v>295</v>
      </c>
      <c r="E36" t="s">
        <v>37</v>
      </c>
      <c r="F36" t="s">
        <v>7</v>
      </c>
      <c r="G36" t="s">
        <v>3373</v>
      </c>
      <c r="H36" s="4">
        <v>63.402646300000001</v>
      </c>
      <c r="I36">
        <v>62.698785899999997</v>
      </c>
      <c r="J36" s="5">
        <v>0.70386040000000005</v>
      </c>
      <c r="K36">
        <v>1.1226061000000001</v>
      </c>
      <c r="L36" t="s">
        <v>29</v>
      </c>
    </row>
    <row r="37" spans="1:12" x14ac:dyDescent="0.25">
      <c r="A37">
        <v>36</v>
      </c>
      <c r="B37" t="s">
        <v>36</v>
      </c>
      <c r="C37" t="s">
        <v>302</v>
      </c>
      <c r="D37" t="s">
        <v>303</v>
      </c>
      <c r="E37" t="s">
        <v>37</v>
      </c>
      <c r="F37" t="s">
        <v>7</v>
      </c>
      <c r="G37" t="s">
        <v>3373</v>
      </c>
      <c r="H37" s="4">
        <v>63.109477200000001</v>
      </c>
      <c r="I37">
        <v>62.904086200000002</v>
      </c>
      <c r="J37" s="5">
        <v>0.20539099999999999</v>
      </c>
      <c r="K37">
        <v>0.32651459999999999</v>
      </c>
      <c r="L37" t="s">
        <v>29</v>
      </c>
    </row>
    <row r="38" spans="1:12" x14ac:dyDescent="0.25">
      <c r="A38">
        <v>37</v>
      </c>
      <c r="B38" t="s">
        <v>36</v>
      </c>
      <c r="C38" t="s">
        <v>306</v>
      </c>
      <c r="D38" t="s">
        <v>307</v>
      </c>
      <c r="E38" t="s">
        <v>37</v>
      </c>
      <c r="F38" t="s">
        <v>7</v>
      </c>
      <c r="G38" t="s">
        <v>3373</v>
      </c>
      <c r="H38" s="4">
        <v>63.670242299999998</v>
      </c>
      <c r="I38">
        <v>63.024452400000001</v>
      </c>
      <c r="J38" s="5">
        <v>0.64578990000000003</v>
      </c>
      <c r="K38">
        <v>1.0246656000000001</v>
      </c>
      <c r="L38" t="s">
        <v>29</v>
      </c>
    </row>
    <row r="39" spans="1:12" x14ac:dyDescent="0.25">
      <c r="A39">
        <v>38</v>
      </c>
      <c r="B39" t="s">
        <v>36</v>
      </c>
      <c r="C39" t="s">
        <v>308</v>
      </c>
      <c r="D39" t="s">
        <v>309</v>
      </c>
      <c r="E39" t="s">
        <v>37</v>
      </c>
      <c r="F39" t="s">
        <v>7</v>
      </c>
      <c r="G39" t="s">
        <v>3373</v>
      </c>
      <c r="H39" s="4">
        <v>62.855181999999999</v>
      </c>
      <c r="I39">
        <v>63.024452400000001</v>
      </c>
      <c r="J39" s="5">
        <v>0.16927039999999999</v>
      </c>
      <c r="K39">
        <v>0.26857890000000001</v>
      </c>
      <c r="L39" t="s">
        <v>29</v>
      </c>
    </row>
    <row r="40" spans="1:12" x14ac:dyDescent="0.25">
      <c r="A40">
        <v>39</v>
      </c>
      <c r="B40" t="s">
        <v>36</v>
      </c>
      <c r="C40" t="s">
        <v>318</v>
      </c>
      <c r="D40" t="s">
        <v>319</v>
      </c>
      <c r="E40" t="s">
        <v>37</v>
      </c>
      <c r="F40" t="s">
        <v>7</v>
      </c>
      <c r="G40" t="s">
        <v>3373</v>
      </c>
      <c r="H40" s="4">
        <v>62.829599999999999</v>
      </c>
      <c r="I40">
        <v>63.705792500000001</v>
      </c>
      <c r="J40" s="5">
        <v>0.87619250000000004</v>
      </c>
      <c r="K40">
        <v>1.3753734</v>
      </c>
      <c r="L40" t="s">
        <v>29</v>
      </c>
    </row>
    <row r="41" spans="1:12" x14ac:dyDescent="0.25">
      <c r="A41">
        <v>40</v>
      </c>
      <c r="B41" t="s">
        <v>36</v>
      </c>
      <c r="C41" t="s">
        <v>344</v>
      </c>
      <c r="D41" t="s">
        <v>345</v>
      </c>
      <c r="E41" t="s">
        <v>37</v>
      </c>
      <c r="F41" t="s">
        <v>7</v>
      </c>
      <c r="G41" t="s">
        <v>3373</v>
      </c>
      <c r="H41" s="4">
        <v>63.839083100000003</v>
      </c>
      <c r="I41">
        <v>63.402646300000001</v>
      </c>
      <c r="J41" s="5">
        <v>0.43643680000000001</v>
      </c>
      <c r="K41">
        <v>0.68835740000000001</v>
      </c>
      <c r="L41" t="s">
        <v>29</v>
      </c>
    </row>
    <row r="42" spans="1:12" x14ac:dyDescent="0.25">
      <c r="A42">
        <v>41</v>
      </c>
      <c r="B42" t="s">
        <v>36</v>
      </c>
      <c r="C42" t="s">
        <v>346</v>
      </c>
      <c r="D42" t="s">
        <v>347</v>
      </c>
      <c r="E42" t="s">
        <v>37</v>
      </c>
      <c r="F42" t="s">
        <v>7</v>
      </c>
      <c r="G42" t="s">
        <v>3373</v>
      </c>
      <c r="H42" s="4">
        <v>64.079512699999995</v>
      </c>
      <c r="I42">
        <v>63.984285499999999</v>
      </c>
      <c r="J42" s="5">
        <v>9.5227199999999998E-2</v>
      </c>
      <c r="K42">
        <v>0.14882899999999999</v>
      </c>
      <c r="L42" t="s">
        <v>29</v>
      </c>
    </row>
    <row r="43" spans="1:12" x14ac:dyDescent="0.25">
      <c r="A43">
        <v>42</v>
      </c>
      <c r="B43" t="s">
        <v>36</v>
      </c>
      <c r="C43" t="s">
        <v>348</v>
      </c>
      <c r="D43" t="s">
        <v>349</v>
      </c>
      <c r="E43" t="s">
        <v>37</v>
      </c>
      <c r="F43" t="s">
        <v>7</v>
      </c>
      <c r="G43" t="s">
        <v>3373</v>
      </c>
      <c r="H43" s="4">
        <v>63.069754500000002</v>
      </c>
      <c r="I43">
        <v>63.984285499999999</v>
      </c>
      <c r="J43" s="5">
        <v>0.91453099999999998</v>
      </c>
      <c r="K43">
        <v>1.4293056</v>
      </c>
      <c r="L43" t="s">
        <v>29</v>
      </c>
    </row>
    <row r="44" spans="1:12" x14ac:dyDescent="0.25">
      <c r="A44">
        <v>43</v>
      </c>
      <c r="B44" t="s">
        <v>36</v>
      </c>
      <c r="C44" t="s">
        <v>366</v>
      </c>
      <c r="D44" t="s">
        <v>367</v>
      </c>
      <c r="E44" t="s">
        <v>37</v>
      </c>
      <c r="F44" t="s">
        <v>7</v>
      </c>
      <c r="G44" t="s">
        <v>3373</v>
      </c>
      <c r="H44" s="4">
        <v>62.893730400000003</v>
      </c>
      <c r="I44">
        <v>63.532680300000003</v>
      </c>
      <c r="J44" s="5">
        <v>0.63894989999999996</v>
      </c>
      <c r="K44">
        <v>1.0057027000000001</v>
      </c>
      <c r="L44" t="s">
        <v>29</v>
      </c>
    </row>
    <row r="45" spans="1:12" x14ac:dyDescent="0.25">
      <c r="A45">
        <v>44</v>
      </c>
      <c r="B45" t="s">
        <v>36</v>
      </c>
      <c r="C45" t="s">
        <v>374</v>
      </c>
      <c r="D45" t="s">
        <v>375</v>
      </c>
      <c r="E45" t="s">
        <v>37</v>
      </c>
      <c r="F45" t="s">
        <v>7</v>
      </c>
      <c r="G45" t="s">
        <v>3373</v>
      </c>
      <c r="H45" s="4">
        <v>62.677542299999999</v>
      </c>
      <c r="I45">
        <v>63.195001300000001</v>
      </c>
      <c r="J45" s="5">
        <v>0.517459</v>
      </c>
      <c r="K45">
        <v>0.81882900000000003</v>
      </c>
      <c r="L45" t="s">
        <v>29</v>
      </c>
    </row>
    <row r="46" spans="1:12" x14ac:dyDescent="0.25">
      <c r="A46">
        <v>45</v>
      </c>
      <c r="B46" t="s">
        <v>36</v>
      </c>
      <c r="C46" t="s">
        <v>376</v>
      </c>
      <c r="D46" t="s">
        <v>377</v>
      </c>
      <c r="E46" t="s">
        <v>37</v>
      </c>
      <c r="F46" t="s">
        <v>7</v>
      </c>
      <c r="G46" t="s">
        <v>3373</v>
      </c>
      <c r="H46" s="4">
        <v>62.807685599999999</v>
      </c>
      <c r="I46">
        <v>63.554372800000003</v>
      </c>
      <c r="J46" s="5">
        <v>0.7466872</v>
      </c>
      <c r="K46">
        <v>1.1748793</v>
      </c>
      <c r="L46" t="s">
        <v>29</v>
      </c>
    </row>
    <row r="47" spans="1:12" x14ac:dyDescent="0.25">
      <c r="A47">
        <v>46</v>
      </c>
      <c r="B47" t="s">
        <v>36</v>
      </c>
      <c r="C47" t="s">
        <v>384</v>
      </c>
      <c r="D47" t="s">
        <v>385</v>
      </c>
      <c r="E47" t="s">
        <v>37</v>
      </c>
      <c r="F47" t="s">
        <v>7</v>
      </c>
      <c r="G47" t="s">
        <v>3373</v>
      </c>
      <c r="H47" s="4">
        <v>63.975161200000002</v>
      </c>
      <c r="I47">
        <v>63.421621100000003</v>
      </c>
      <c r="J47" s="5">
        <v>0.55354009999999998</v>
      </c>
      <c r="K47">
        <v>0.87279399999999996</v>
      </c>
      <c r="L47" t="s">
        <v>29</v>
      </c>
    </row>
    <row r="48" spans="1:12" x14ac:dyDescent="0.25">
      <c r="A48">
        <v>47</v>
      </c>
      <c r="B48" t="s">
        <v>388</v>
      </c>
      <c r="C48" t="s">
        <v>431</v>
      </c>
      <c r="D48" t="s">
        <v>432</v>
      </c>
      <c r="E48" t="s">
        <v>37</v>
      </c>
      <c r="F48" t="s">
        <v>7</v>
      </c>
      <c r="G48" t="s">
        <v>3374</v>
      </c>
      <c r="H48" s="4">
        <v>59.7742006</v>
      </c>
      <c r="I48">
        <v>61.732648599999997</v>
      </c>
      <c r="J48" s="5">
        <v>1.958448</v>
      </c>
      <c r="K48">
        <v>3.1724671999999998</v>
      </c>
      <c r="L48" t="s">
        <v>29</v>
      </c>
    </row>
    <row r="49" spans="1:12" x14ac:dyDescent="0.25">
      <c r="A49">
        <v>48</v>
      </c>
      <c r="B49" t="s">
        <v>388</v>
      </c>
      <c r="C49" t="s">
        <v>433</v>
      </c>
      <c r="D49" t="s">
        <v>434</v>
      </c>
      <c r="E49" t="s">
        <v>37</v>
      </c>
      <c r="F49" t="s">
        <v>7</v>
      </c>
      <c r="G49" t="s">
        <v>3374</v>
      </c>
      <c r="H49" s="4">
        <v>60.880175100000002</v>
      </c>
      <c r="I49">
        <v>62.134530099999999</v>
      </c>
      <c r="J49" s="5">
        <v>1.2543550000000001</v>
      </c>
      <c r="K49">
        <v>2.0187727999999998</v>
      </c>
      <c r="L49" t="s">
        <v>29</v>
      </c>
    </row>
    <row r="50" spans="1:12" x14ac:dyDescent="0.25">
      <c r="A50">
        <v>49</v>
      </c>
      <c r="B50" t="s">
        <v>388</v>
      </c>
      <c r="C50" t="s">
        <v>439</v>
      </c>
      <c r="D50" t="s">
        <v>440</v>
      </c>
      <c r="E50" t="s">
        <v>37</v>
      </c>
      <c r="F50" t="s">
        <v>7</v>
      </c>
      <c r="G50" t="s">
        <v>3374</v>
      </c>
      <c r="H50" s="4">
        <v>60.212644400000002</v>
      </c>
      <c r="I50">
        <v>62.645637299999997</v>
      </c>
      <c r="J50" s="5">
        <v>2.4329928999999999</v>
      </c>
      <c r="K50">
        <v>3.8837388000000002</v>
      </c>
      <c r="L50" t="s">
        <v>29</v>
      </c>
    </row>
    <row r="51" spans="1:12" x14ac:dyDescent="0.25">
      <c r="A51">
        <v>50</v>
      </c>
      <c r="B51" t="s">
        <v>388</v>
      </c>
      <c r="C51" t="s">
        <v>443</v>
      </c>
      <c r="D51" t="s">
        <v>444</v>
      </c>
      <c r="E51" t="s">
        <v>37</v>
      </c>
      <c r="F51" t="s">
        <v>7</v>
      </c>
      <c r="G51" t="s">
        <v>3374</v>
      </c>
      <c r="H51" s="4">
        <v>61.3779951</v>
      </c>
      <c r="I51">
        <v>60.4935537</v>
      </c>
      <c r="J51" s="5">
        <v>0.88444140000000004</v>
      </c>
      <c r="K51">
        <v>1.4620424000000001</v>
      </c>
      <c r="L51" t="s">
        <v>29</v>
      </c>
    </row>
    <row r="52" spans="1:12" x14ac:dyDescent="0.25">
      <c r="A52">
        <v>51</v>
      </c>
      <c r="B52" t="s">
        <v>388</v>
      </c>
      <c r="C52" t="s">
        <v>445</v>
      </c>
      <c r="D52" t="s">
        <v>446</v>
      </c>
      <c r="E52" t="s">
        <v>37</v>
      </c>
      <c r="F52" t="s">
        <v>7</v>
      </c>
      <c r="G52" t="s">
        <v>3374</v>
      </c>
      <c r="H52" s="4">
        <v>62.944588699999997</v>
      </c>
      <c r="I52">
        <v>60.4935537</v>
      </c>
      <c r="J52" s="5">
        <v>2.4510350000000001</v>
      </c>
      <c r="K52">
        <v>4.0517291999999996</v>
      </c>
      <c r="L52" t="s">
        <v>29</v>
      </c>
    </row>
    <row r="53" spans="1:12" x14ac:dyDescent="0.25">
      <c r="A53">
        <v>52</v>
      </c>
      <c r="B53" t="s">
        <v>388</v>
      </c>
      <c r="C53" t="s">
        <v>461</v>
      </c>
      <c r="D53" t="s">
        <v>462</v>
      </c>
      <c r="E53" t="s">
        <v>37</v>
      </c>
      <c r="F53" t="s">
        <v>7</v>
      </c>
      <c r="G53" t="s">
        <v>3374</v>
      </c>
      <c r="H53" s="4">
        <v>61.123431400000001</v>
      </c>
      <c r="I53">
        <v>61.960687100000001</v>
      </c>
      <c r="J53" s="5">
        <v>0.83725570000000005</v>
      </c>
      <c r="K53">
        <v>1.3512691999999999</v>
      </c>
      <c r="L53" t="s">
        <v>29</v>
      </c>
    </row>
    <row r="54" spans="1:12" x14ac:dyDescent="0.25">
      <c r="A54">
        <v>53</v>
      </c>
      <c r="B54" t="s">
        <v>388</v>
      </c>
      <c r="C54" t="s">
        <v>463</v>
      </c>
      <c r="D54" t="s">
        <v>464</v>
      </c>
      <c r="E54" t="s">
        <v>37</v>
      </c>
      <c r="F54" t="s">
        <v>7</v>
      </c>
      <c r="G54" t="s">
        <v>3374</v>
      </c>
      <c r="H54" s="4">
        <v>59.785389199999997</v>
      </c>
      <c r="I54">
        <v>61.960687100000001</v>
      </c>
      <c r="J54" s="5">
        <v>2.1752978999999999</v>
      </c>
      <c r="K54">
        <v>3.5107710999999999</v>
      </c>
      <c r="L54" t="s">
        <v>29</v>
      </c>
    </row>
    <row r="55" spans="1:12" x14ac:dyDescent="0.25">
      <c r="A55">
        <v>54</v>
      </c>
      <c r="B55" t="s">
        <v>388</v>
      </c>
      <c r="C55" t="s">
        <v>471</v>
      </c>
      <c r="D55" t="s">
        <v>472</v>
      </c>
      <c r="E55" t="s">
        <v>37</v>
      </c>
      <c r="F55" t="s">
        <v>7</v>
      </c>
      <c r="G55" t="s">
        <v>3374</v>
      </c>
      <c r="H55" s="4">
        <v>60.702705600000002</v>
      </c>
      <c r="I55">
        <v>61.851778600000003</v>
      </c>
      <c r="J55" s="5">
        <v>1.149073</v>
      </c>
      <c r="K55">
        <v>1.8577849</v>
      </c>
      <c r="L55" t="s">
        <v>29</v>
      </c>
    </row>
    <row r="56" spans="1:12" x14ac:dyDescent="0.25">
      <c r="A56">
        <v>55</v>
      </c>
      <c r="B56" t="s">
        <v>388</v>
      </c>
      <c r="C56" t="s">
        <v>483</v>
      </c>
      <c r="D56" t="s">
        <v>484</v>
      </c>
      <c r="E56" t="s">
        <v>37</v>
      </c>
      <c r="F56" t="s">
        <v>7</v>
      </c>
      <c r="G56" t="s">
        <v>3374</v>
      </c>
      <c r="H56" s="4">
        <v>60.961121900000002</v>
      </c>
      <c r="I56">
        <v>60.212644400000002</v>
      </c>
      <c r="J56" s="5">
        <v>0.74847750000000002</v>
      </c>
      <c r="K56">
        <v>1.2430570000000001</v>
      </c>
      <c r="L56" t="s">
        <v>29</v>
      </c>
    </row>
    <row r="57" spans="1:12" x14ac:dyDescent="0.25">
      <c r="A57">
        <v>56</v>
      </c>
      <c r="B57" t="s">
        <v>388</v>
      </c>
      <c r="C57" t="s">
        <v>493</v>
      </c>
      <c r="D57" t="s">
        <v>494</v>
      </c>
      <c r="E57" t="s">
        <v>37</v>
      </c>
      <c r="F57" t="s">
        <v>7</v>
      </c>
      <c r="G57" t="s">
        <v>3374</v>
      </c>
      <c r="H57" s="4">
        <v>61.803000400000002</v>
      </c>
      <c r="I57">
        <v>62.944588699999997</v>
      </c>
      <c r="J57" s="5">
        <v>1.1415883</v>
      </c>
      <c r="K57">
        <v>1.8136401</v>
      </c>
      <c r="L57" t="s">
        <v>29</v>
      </c>
    </row>
    <row r="58" spans="1:12" x14ac:dyDescent="0.25">
      <c r="A58">
        <v>57</v>
      </c>
      <c r="B58" t="s">
        <v>388</v>
      </c>
      <c r="C58" t="s">
        <v>495</v>
      </c>
      <c r="D58" t="s">
        <v>496</v>
      </c>
      <c r="E58" t="s">
        <v>37</v>
      </c>
      <c r="F58" t="s">
        <v>7</v>
      </c>
      <c r="G58" t="s">
        <v>3374</v>
      </c>
      <c r="H58" s="4">
        <v>60.116245399999997</v>
      </c>
      <c r="I58">
        <v>62.944588699999997</v>
      </c>
      <c r="J58" s="5">
        <v>2.8283432999999998</v>
      </c>
      <c r="K58">
        <v>4.4933858999999998</v>
      </c>
      <c r="L58" t="s">
        <v>29</v>
      </c>
    </row>
    <row r="59" spans="1:12" x14ac:dyDescent="0.25">
      <c r="A59">
        <v>58</v>
      </c>
      <c r="B59" t="s">
        <v>388</v>
      </c>
      <c r="C59" t="s">
        <v>501</v>
      </c>
      <c r="D59" t="s">
        <v>502</v>
      </c>
      <c r="E59" t="s">
        <v>37</v>
      </c>
      <c r="F59" t="s">
        <v>7</v>
      </c>
      <c r="G59" t="s">
        <v>3374</v>
      </c>
      <c r="H59" s="4">
        <v>61.940677899999997</v>
      </c>
      <c r="I59">
        <v>59.466831200000001</v>
      </c>
      <c r="J59" s="5">
        <v>2.4738467000000002</v>
      </c>
      <c r="K59">
        <v>4.1600446</v>
      </c>
      <c r="L59" t="s">
        <v>29</v>
      </c>
    </row>
    <row r="60" spans="1:12" x14ac:dyDescent="0.25">
      <c r="A60">
        <v>59</v>
      </c>
      <c r="B60" t="s">
        <v>388</v>
      </c>
      <c r="C60" t="s">
        <v>505</v>
      </c>
      <c r="D60" t="s">
        <v>506</v>
      </c>
      <c r="E60" t="s">
        <v>37</v>
      </c>
      <c r="F60" t="s">
        <v>7</v>
      </c>
      <c r="G60" t="s">
        <v>3374</v>
      </c>
      <c r="H60" s="4">
        <v>62.6111772</v>
      </c>
      <c r="I60">
        <v>60.741378900000001</v>
      </c>
      <c r="J60" s="5">
        <v>1.8697983</v>
      </c>
      <c r="K60">
        <v>3.0782940999999999</v>
      </c>
      <c r="L60" t="s">
        <v>29</v>
      </c>
    </row>
    <row r="61" spans="1:12" x14ac:dyDescent="0.25">
      <c r="A61">
        <v>60</v>
      </c>
      <c r="B61" t="s">
        <v>388</v>
      </c>
      <c r="C61" t="s">
        <v>507</v>
      </c>
      <c r="D61" t="s">
        <v>508</v>
      </c>
      <c r="E61" t="s">
        <v>37</v>
      </c>
      <c r="F61" t="s">
        <v>7</v>
      </c>
      <c r="G61" t="s">
        <v>3374</v>
      </c>
      <c r="H61" s="4">
        <v>60.507340999999997</v>
      </c>
      <c r="I61">
        <v>60.741378900000001</v>
      </c>
      <c r="J61" s="5">
        <v>0.23403789999999999</v>
      </c>
      <c r="K61">
        <v>0.38530229999999999</v>
      </c>
      <c r="L61" t="s">
        <v>29</v>
      </c>
    </row>
    <row r="62" spans="1:12" x14ac:dyDescent="0.25">
      <c r="A62">
        <v>61</v>
      </c>
      <c r="B62" t="s">
        <v>388</v>
      </c>
      <c r="C62" t="s">
        <v>515</v>
      </c>
      <c r="D62" t="s">
        <v>516</v>
      </c>
      <c r="E62" t="s">
        <v>37</v>
      </c>
      <c r="F62" t="s">
        <v>7</v>
      </c>
      <c r="G62" t="s">
        <v>3374</v>
      </c>
      <c r="H62" s="4">
        <v>60.557145300000002</v>
      </c>
      <c r="I62">
        <v>59.785389199999997</v>
      </c>
      <c r="J62" s="5">
        <v>0.77175609999999994</v>
      </c>
      <c r="K62">
        <v>1.2908774000000001</v>
      </c>
      <c r="L62" t="s">
        <v>29</v>
      </c>
    </row>
    <row r="63" spans="1:12" x14ac:dyDescent="0.25">
      <c r="A63">
        <v>62</v>
      </c>
      <c r="B63" t="s">
        <v>388</v>
      </c>
      <c r="C63" t="s">
        <v>523</v>
      </c>
      <c r="D63" t="s">
        <v>524</v>
      </c>
      <c r="E63" t="s">
        <v>37</v>
      </c>
      <c r="F63" t="s">
        <v>7</v>
      </c>
      <c r="G63" t="s">
        <v>3374</v>
      </c>
      <c r="H63" s="4">
        <v>61.978418099999999</v>
      </c>
      <c r="I63">
        <v>61.779409600000001</v>
      </c>
      <c r="J63" s="5">
        <v>0.1990085</v>
      </c>
      <c r="K63">
        <v>0.32212760000000001</v>
      </c>
      <c r="L63" t="s">
        <v>29</v>
      </c>
    </row>
    <row r="64" spans="1:12" x14ac:dyDescent="0.25">
      <c r="A64">
        <v>63</v>
      </c>
      <c r="B64" t="s">
        <v>388</v>
      </c>
      <c r="C64" t="s">
        <v>525</v>
      </c>
      <c r="D64" t="s">
        <v>526</v>
      </c>
      <c r="E64" t="s">
        <v>37</v>
      </c>
      <c r="F64" t="s">
        <v>7</v>
      </c>
      <c r="G64" t="s">
        <v>3374</v>
      </c>
      <c r="H64" s="4">
        <v>61.442321700000001</v>
      </c>
      <c r="I64">
        <v>60.452409199999998</v>
      </c>
      <c r="J64" s="5">
        <v>0.98991249999999997</v>
      </c>
      <c r="K64">
        <v>1.6375071000000001</v>
      </c>
      <c r="L64" t="s">
        <v>29</v>
      </c>
    </row>
    <row r="65" spans="1:12" x14ac:dyDescent="0.25">
      <c r="A65">
        <v>64</v>
      </c>
      <c r="B65" t="s">
        <v>388</v>
      </c>
      <c r="C65" t="s">
        <v>535</v>
      </c>
      <c r="D65" t="s">
        <v>536</v>
      </c>
      <c r="E65" t="s">
        <v>37</v>
      </c>
      <c r="F65" t="s">
        <v>7</v>
      </c>
      <c r="G65" t="s">
        <v>3374</v>
      </c>
      <c r="H65" s="4">
        <v>60.522043500000002</v>
      </c>
      <c r="I65">
        <v>62.134332499999999</v>
      </c>
      <c r="J65" s="5">
        <v>1.6122890000000001</v>
      </c>
      <c r="K65">
        <v>2.5948440000000002</v>
      </c>
      <c r="L65" t="s">
        <v>29</v>
      </c>
    </row>
    <row r="66" spans="1:12" x14ac:dyDescent="0.25">
      <c r="A66">
        <v>65</v>
      </c>
      <c r="B66" t="s">
        <v>388</v>
      </c>
      <c r="C66" t="s">
        <v>537</v>
      </c>
      <c r="D66" t="s">
        <v>538</v>
      </c>
      <c r="E66" t="s">
        <v>37</v>
      </c>
      <c r="F66" t="s">
        <v>7</v>
      </c>
      <c r="G66" t="s">
        <v>3374</v>
      </c>
      <c r="H66" s="4">
        <v>61.749096299999998</v>
      </c>
      <c r="I66">
        <v>62.134332499999999</v>
      </c>
      <c r="J66" s="5">
        <v>0.38523619999999997</v>
      </c>
      <c r="K66">
        <v>0.62000540000000004</v>
      </c>
      <c r="L66" t="s">
        <v>29</v>
      </c>
    </row>
    <row r="67" spans="1:12" x14ac:dyDescent="0.25">
      <c r="A67">
        <v>66</v>
      </c>
      <c r="B67" t="s">
        <v>388</v>
      </c>
      <c r="C67" t="s">
        <v>539</v>
      </c>
      <c r="D67" t="s">
        <v>540</v>
      </c>
      <c r="E67" t="s">
        <v>37</v>
      </c>
      <c r="F67" t="s">
        <v>7</v>
      </c>
      <c r="G67" t="s">
        <v>3374</v>
      </c>
      <c r="H67" s="4">
        <v>59.654680599999999</v>
      </c>
      <c r="I67">
        <v>62.134332499999999</v>
      </c>
      <c r="J67" s="5">
        <v>2.4796518999999999</v>
      </c>
      <c r="K67">
        <v>3.9907919000000001</v>
      </c>
      <c r="L67" t="s">
        <v>29</v>
      </c>
    </row>
    <row r="68" spans="1:12" x14ac:dyDescent="0.25">
      <c r="A68">
        <v>67</v>
      </c>
      <c r="B68" t="s">
        <v>388</v>
      </c>
      <c r="C68" t="s">
        <v>549</v>
      </c>
      <c r="D68" t="s">
        <v>550</v>
      </c>
      <c r="E68" t="s">
        <v>37</v>
      </c>
      <c r="F68" t="s">
        <v>7</v>
      </c>
      <c r="G68" t="s">
        <v>3374</v>
      </c>
      <c r="H68" s="4">
        <v>61.959235900000003</v>
      </c>
      <c r="I68">
        <v>60.961121900000002</v>
      </c>
      <c r="J68" s="5">
        <v>0.99811399999999995</v>
      </c>
      <c r="K68">
        <v>1.6372960000000001</v>
      </c>
      <c r="L68" t="s">
        <v>29</v>
      </c>
    </row>
    <row r="69" spans="1:12" x14ac:dyDescent="0.25">
      <c r="A69">
        <v>68</v>
      </c>
      <c r="B69" t="s">
        <v>388</v>
      </c>
      <c r="C69" t="s">
        <v>553</v>
      </c>
      <c r="D69" t="s">
        <v>554</v>
      </c>
      <c r="E69" t="s">
        <v>37</v>
      </c>
      <c r="F69" t="s">
        <v>7</v>
      </c>
      <c r="G69" t="s">
        <v>3374</v>
      </c>
      <c r="H69" s="4">
        <v>61.630383999999999</v>
      </c>
      <c r="I69">
        <v>61.7454994</v>
      </c>
      <c r="J69" s="5">
        <v>0.11511540000000001</v>
      </c>
      <c r="K69">
        <v>0.1864353</v>
      </c>
      <c r="L69" t="s">
        <v>29</v>
      </c>
    </row>
    <row r="70" spans="1:12" x14ac:dyDescent="0.25">
      <c r="A70">
        <v>69</v>
      </c>
      <c r="B70" t="s">
        <v>388</v>
      </c>
      <c r="C70" t="s">
        <v>565</v>
      </c>
      <c r="D70" t="s">
        <v>566</v>
      </c>
      <c r="E70" t="s">
        <v>37</v>
      </c>
      <c r="F70" t="s">
        <v>7</v>
      </c>
      <c r="G70" t="s">
        <v>3374</v>
      </c>
      <c r="H70" s="4">
        <v>61.298299900000004</v>
      </c>
      <c r="I70">
        <v>61.069494300000002</v>
      </c>
      <c r="J70" s="5">
        <v>0.2288056</v>
      </c>
      <c r="K70">
        <v>0.37466430000000001</v>
      </c>
      <c r="L70" t="s">
        <v>29</v>
      </c>
    </row>
    <row r="71" spans="1:12" x14ac:dyDescent="0.25">
      <c r="A71">
        <v>70</v>
      </c>
      <c r="B71" t="s">
        <v>388</v>
      </c>
      <c r="C71" t="s">
        <v>571</v>
      </c>
      <c r="D71" t="s">
        <v>572</v>
      </c>
      <c r="E71" t="s">
        <v>37</v>
      </c>
      <c r="F71" t="s">
        <v>7</v>
      </c>
      <c r="G71" t="s">
        <v>3374</v>
      </c>
      <c r="H71" s="4">
        <v>62.592050700000001</v>
      </c>
      <c r="I71">
        <v>61.069494300000002</v>
      </c>
      <c r="J71" s="5">
        <v>1.5225564</v>
      </c>
      <c r="K71">
        <v>2.4931538</v>
      </c>
      <c r="L71" t="s">
        <v>29</v>
      </c>
    </row>
    <row r="72" spans="1:12" x14ac:dyDescent="0.25">
      <c r="A72">
        <v>71</v>
      </c>
      <c r="B72" t="s">
        <v>388</v>
      </c>
      <c r="C72" t="s">
        <v>573</v>
      </c>
      <c r="D72" t="s">
        <v>574</v>
      </c>
      <c r="E72" t="s">
        <v>37</v>
      </c>
      <c r="F72" t="s">
        <v>7</v>
      </c>
      <c r="G72" t="s">
        <v>3374</v>
      </c>
      <c r="H72" s="4">
        <v>62.8353003</v>
      </c>
      <c r="I72">
        <v>60.3144244</v>
      </c>
      <c r="J72" s="5">
        <v>2.5208759000000001</v>
      </c>
      <c r="K72">
        <v>4.1795572999999999</v>
      </c>
      <c r="L72" t="s">
        <v>29</v>
      </c>
    </row>
    <row r="73" spans="1:12" x14ac:dyDescent="0.25">
      <c r="A73">
        <v>72</v>
      </c>
      <c r="B73" t="s">
        <v>388</v>
      </c>
      <c r="C73" t="s">
        <v>579</v>
      </c>
      <c r="D73" t="s">
        <v>580</v>
      </c>
      <c r="E73" t="s">
        <v>37</v>
      </c>
      <c r="F73" t="s">
        <v>7</v>
      </c>
      <c r="G73" t="s">
        <v>3374</v>
      </c>
      <c r="H73" s="4">
        <v>61.076709600000001</v>
      </c>
      <c r="I73">
        <v>60.3144244</v>
      </c>
      <c r="J73" s="5">
        <v>0.7622852</v>
      </c>
      <c r="K73">
        <v>1.2638522000000001</v>
      </c>
      <c r="L73" t="s">
        <v>29</v>
      </c>
    </row>
    <row r="74" spans="1:12" x14ac:dyDescent="0.25">
      <c r="A74">
        <v>73</v>
      </c>
      <c r="B74" t="s">
        <v>388</v>
      </c>
      <c r="C74" t="s">
        <v>591</v>
      </c>
      <c r="D74" t="s">
        <v>592</v>
      </c>
      <c r="E74" t="s">
        <v>37</v>
      </c>
      <c r="F74" t="s">
        <v>7</v>
      </c>
      <c r="G74" t="s">
        <v>3374</v>
      </c>
      <c r="H74" s="4">
        <v>62.164317500000003</v>
      </c>
      <c r="I74">
        <v>60.522043500000002</v>
      </c>
      <c r="J74" s="5">
        <v>1.642274</v>
      </c>
      <c r="K74">
        <v>2.7135137999999999</v>
      </c>
      <c r="L74" t="s">
        <v>29</v>
      </c>
    </row>
    <row r="75" spans="1:12" x14ac:dyDescent="0.25">
      <c r="A75">
        <v>74</v>
      </c>
      <c r="B75" t="s">
        <v>388</v>
      </c>
      <c r="C75" t="s">
        <v>623</v>
      </c>
      <c r="D75" t="s">
        <v>624</v>
      </c>
      <c r="E75" t="s">
        <v>37</v>
      </c>
      <c r="F75" t="s">
        <v>7</v>
      </c>
      <c r="G75" t="s">
        <v>3374</v>
      </c>
      <c r="H75" s="4">
        <v>59.817469600000003</v>
      </c>
      <c r="I75">
        <v>62.678502600000002</v>
      </c>
      <c r="J75" s="5">
        <v>2.8610329999999999</v>
      </c>
      <c r="K75">
        <v>4.5646161000000003</v>
      </c>
      <c r="L75" t="s">
        <v>29</v>
      </c>
    </row>
    <row r="76" spans="1:12" x14ac:dyDescent="0.25">
      <c r="A76">
        <v>75</v>
      </c>
      <c r="B76" t="s">
        <v>388</v>
      </c>
      <c r="C76" t="s">
        <v>631</v>
      </c>
      <c r="D76" t="s">
        <v>632</v>
      </c>
      <c r="E76" t="s">
        <v>37</v>
      </c>
      <c r="F76" t="s">
        <v>7</v>
      </c>
      <c r="G76" t="s">
        <v>3374</v>
      </c>
      <c r="H76" s="4">
        <v>62.979264200000003</v>
      </c>
      <c r="I76">
        <v>60.66169</v>
      </c>
      <c r="J76" s="5">
        <v>2.3175742000000001</v>
      </c>
      <c r="K76">
        <v>3.8204907000000001</v>
      </c>
      <c r="L76" t="s">
        <v>29</v>
      </c>
    </row>
    <row r="77" spans="1:12" x14ac:dyDescent="0.25">
      <c r="A77">
        <v>76</v>
      </c>
      <c r="B77" t="s">
        <v>388</v>
      </c>
      <c r="C77" t="s">
        <v>635</v>
      </c>
      <c r="D77" t="s">
        <v>636</v>
      </c>
      <c r="E77" t="s">
        <v>37</v>
      </c>
      <c r="F77" t="s">
        <v>7</v>
      </c>
      <c r="G77" t="s">
        <v>3374</v>
      </c>
      <c r="H77" s="4">
        <v>60.557597399999999</v>
      </c>
      <c r="I77">
        <v>61.076709600000001</v>
      </c>
      <c r="J77" s="5">
        <v>0.51911220000000002</v>
      </c>
      <c r="K77">
        <v>0.84993479999999999</v>
      </c>
      <c r="L77" t="s">
        <v>29</v>
      </c>
    </row>
    <row r="78" spans="1:12" x14ac:dyDescent="0.25">
      <c r="A78">
        <v>77</v>
      </c>
      <c r="B78" t="s">
        <v>388</v>
      </c>
      <c r="C78" t="s">
        <v>643</v>
      </c>
      <c r="D78" t="s">
        <v>644</v>
      </c>
      <c r="E78" t="s">
        <v>37</v>
      </c>
      <c r="F78" t="s">
        <v>7</v>
      </c>
      <c r="G78" t="s">
        <v>3374</v>
      </c>
      <c r="H78" s="4">
        <v>62.927015699999998</v>
      </c>
      <c r="I78">
        <v>62.069122200000002</v>
      </c>
      <c r="J78" s="5">
        <v>0.85789349999999998</v>
      </c>
      <c r="K78">
        <v>1.3821583</v>
      </c>
      <c r="L78" t="s">
        <v>29</v>
      </c>
    </row>
    <row r="79" spans="1:12" x14ac:dyDescent="0.25">
      <c r="A79">
        <v>78</v>
      </c>
      <c r="B79" t="s">
        <v>388</v>
      </c>
      <c r="C79" t="s">
        <v>645</v>
      </c>
      <c r="D79" t="s">
        <v>646</v>
      </c>
      <c r="E79" t="s">
        <v>37</v>
      </c>
      <c r="F79" t="s">
        <v>7</v>
      </c>
      <c r="G79" t="s">
        <v>3374</v>
      </c>
      <c r="H79" s="4">
        <v>61.802356099999997</v>
      </c>
      <c r="I79">
        <v>62.069122200000002</v>
      </c>
      <c r="J79" s="5">
        <v>0.26676610000000001</v>
      </c>
      <c r="K79">
        <v>0.42978870000000002</v>
      </c>
      <c r="L79" t="s">
        <v>29</v>
      </c>
    </row>
    <row r="80" spans="1:12" x14ac:dyDescent="0.25">
      <c r="A80">
        <v>79</v>
      </c>
      <c r="B80" t="s">
        <v>388</v>
      </c>
      <c r="C80" t="s">
        <v>647</v>
      </c>
      <c r="D80" t="s">
        <v>648</v>
      </c>
      <c r="E80" t="s">
        <v>37</v>
      </c>
      <c r="F80" t="s">
        <v>7</v>
      </c>
      <c r="G80" t="s">
        <v>3374</v>
      </c>
      <c r="H80" s="4">
        <v>60.001951300000002</v>
      </c>
      <c r="I80">
        <v>62.164317500000003</v>
      </c>
      <c r="J80" s="5">
        <v>2.1623662000000001</v>
      </c>
      <c r="K80">
        <v>3.4784685</v>
      </c>
      <c r="L80" t="s">
        <v>29</v>
      </c>
    </row>
    <row r="81" spans="1:12" x14ac:dyDescent="0.25">
      <c r="A81">
        <v>80</v>
      </c>
      <c r="B81" t="s">
        <v>388</v>
      </c>
      <c r="C81" t="s">
        <v>649</v>
      </c>
      <c r="D81" t="s">
        <v>650</v>
      </c>
      <c r="E81" t="s">
        <v>37</v>
      </c>
      <c r="F81" t="s">
        <v>7</v>
      </c>
      <c r="G81" t="s">
        <v>3374</v>
      </c>
      <c r="H81" s="4">
        <v>62.455858900000003</v>
      </c>
      <c r="I81">
        <v>59.760107099999999</v>
      </c>
      <c r="J81" s="5">
        <v>2.6957518</v>
      </c>
      <c r="K81">
        <v>4.5109554000000003</v>
      </c>
      <c r="L81" t="s">
        <v>29</v>
      </c>
    </row>
    <row r="82" spans="1:12" x14ac:dyDescent="0.25">
      <c r="A82">
        <v>81</v>
      </c>
      <c r="B82" t="s">
        <v>388</v>
      </c>
      <c r="C82" t="s">
        <v>653</v>
      </c>
      <c r="D82" t="s">
        <v>654</v>
      </c>
      <c r="E82" t="s">
        <v>37</v>
      </c>
      <c r="F82" t="s">
        <v>7</v>
      </c>
      <c r="G82" t="s">
        <v>3374</v>
      </c>
      <c r="H82" s="4">
        <v>62.476402999999998</v>
      </c>
      <c r="I82">
        <v>62.9730755</v>
      </c>
      <c r="J82" s="5">
        <v>0.49667250000000002</v>
      </c>
      <c r="K82">
        <v>0.78870609999999997</v>
      </c>
      <c r="L82" t="s">
        <v>29</v>
      </c>
    </row>
    <row r="83" spans="1:12" x14ac:dyDescent="0.25">
      <c r="A83">
        <v>82</v>
      </c>
      <c r="B83" t="s">
        <v>388</v>
      </c>
      <c r="C83" t="s">
        <v>657</v>
      </c>
      <c r="D83" t="s">
        <v>658</v>
      </c>
      <c r="E83" t="s">
        <v>37</v>
      </c>
      <c r="F83" t="s">
        <v>7</v>
      </c>
      <c r="G83" t="s">
        <v>3374</v>
      </c>
      <c r="H83" s="4">
        <v>60.238238699999997</v>
      </c>
      <c r="I83">
        <v>62.535019300000002</v>
      </c>
      <c r="J83" s="5">
        <v>2.2967806</v>
      </c>
      <c r="K83">
        <v>3.6727911</v>
      </c>
      <c r="L83" t="s">
        <v>29</v>
      </c>
    </row>
    <row r="84" spans="1:12" x14ac:dyDescent="0.25">
      <c r="A84">
        <v>83</v>
      </c>
      <c r="B84" t="s">
        <v>388</v>
      </c>
      <c r="C84" t="s">
        <v>659</v>
      </c>
      <c r="D84" t="s">
        <v>660</v>
      </c>
      <c r="E84" t="s">
        <v>37</v>
      </c>
      <c r="F84" t="s">
        <v>7</v>
      </c>
      <c r="G84" t="s">
        <v>3374</v>
      </c>
      <c r="H84" s="4">
        <v>60.2552004</v>
      </c>
      <c r="I84">
        <v>62.535019300000002</v>
      </c>
      <c r="J84" s="5">
        <v>2.2798189</v>
      </c>
      <c r="K84">
        <v>3.6456675000000001</v>
      </c>
      <c r="L84" t="s">
        <v>29</v>
      </c>
    </row>
    <row r="85" spans="1:12" x14ac:dyDescent="0.25">
      <c r="A85">
        <v>84</v>
      </c>
      <c r="B85" t="s">
        <v>388</v>
      </c>
      <c r="C85" t="s">
        <v>661</v>
      </c>
      <c r="D85" t="s">
        <v>662</v>
      </c>
      <c r="E85" t="s">
        <v>37</v>
      </c>
      <c r="F85" t="s">
        <v>7</v>
      </c>
      <c r="G85" t="s">
        <v>3374</v>
      </c>
      <c r="H85" s="4">
        <v>61.502960999999999</v>
      </c>
      <c r="I85">
        <v>62.292701700000002</v>
      </c>
      <c r="J85" s="5">
        <v>0.78974069999999996</v>
      </c>
      <c r="K85">
        <v>1.2677901</v>
      </c>
      <c r="L85" t="s">
        <v>29</v>
      </c>
    </row>
    <row r="86" spans="1:12" x14ac:dyDescent="0.25">
      <c r="A86">
        <v>85</v>
      </c>
      <c r="B86" t="s">
        <v>388</v>
      </c>
      <c r="C86" t="s">
        <v>663</v>
      </c>
      <c r="D86" t="s">
        <v>664</v>
      </c>
      <c r="E86" t="s">
        <v>37</v>
      </c>
      <c r="F86" t="s">
        <v>7</v>
      </c>
      <c r="G86" t="s">
        <v>3374</v>
      </c>
      <c r="H86" s="4">
        <v>61.133677800000001</v>
      </c>
      <c r="I86">
        <v>60.6738122</v>
      </c>
      <c r="J86" s="5">
        <v>0.45986559999999999</v>
      </c>
      <c r="K86">
        <v>0.75793089999999996</v>
      </c>
      <c r="L86" t="s">
        <v>29</v>
      </c>
    </row>
    <row r="87" spans="1:12" x14ac:dyDescent="0.25">
      <c r="A87">
        <v>86</v>
      </c>
      <c r="B87" t="s">
        <v>388</v>
      </c>
      <c r="C87" t="s">
        <v>665</v>
      </c>
      <c r="D87" t="s">
        <v>666</v>
      </c>
      <c r="E87" t="s">
        <v>37</v>
      </c>
      <c r="F87" t="s">
        <v>7</v>
      </c>
      <c r="G87" t="s">
        <v>3374</v>
      </c>
      <c r="H87" s="4">
        <v>62.8176877</v>
      </c>
      <c r="I87">
        <v>60.6738122</v>
      </c>
      <c r="J87" s="5">
        <v>2.1438755</v>
      </c>
      <c r="K87">
        <v>3.5334444999999999</v>
      </c>
      <c r="L87" t="s">
        <v>29</v>
      </c>
    </row>
    <row r="88" spans="1:12" x14ac:dyDescent="0.25">
      <c r="A88">
        <v>87</v>
      </c>
      <c r="B88" t="s">
        <v>388</v>
      </c>
      <c r="C88" t="s">
        <v>671</v>
      </c>
      <c r="D88" t="s">
        <v>672</v>
      </c>
      <c r="E88" t="s">
        <v>37</v>
      </c>
      <c r="F88" t="s">
        <v>7</v>
      </c>
      <c r="G88" t="s">
        <v>3374</v>
      </c>
      <c r="H88" s="4">
        <v>61.490571299999999</v>
      </c>
      <c r="I88">
        <v>60.874520500000003</v>
      </c>
      <c r="J88" s="5">
        <v>0.61605080000000001</v>
      </c>
      <c r="K88">
        <v>1.0120011</v>
      </c>
      <c r="L88" t="s">
        <v>29</v>
      </c>
    </row>
    <row r="89" spans="1:12" x14ac:dyDescent="0.25">
      <c r="A89">
        <v>88</v>
      </c>
      <c r="B89" t="s">
        <v>388</v>
      </c>
      <c r="C89" t="s">
        <v>673</v>
      </c>
      <c r="D89" t="s">
        <v>674</v>
      </c>
      <c r="E89" t="s">
        <v>37</v>
      </c>
      <c r="F89" t="s">
        <v>7</v>
      </c>
      <c r="G89" t="s">
        <v>3374</v>
      </c>
      <c r="H89" s="4">
        <v>61.0208735</v>
      </c>
      <c r="I89">
        <v>62.251157800000001</v>
      </c>
      <c r="J89" s="5">
        <v>1.2302843000000001</v>
      </c>
      <c r="K89">
        <v>1.9763236</v>
      </c>
      <c r="L89" t="s">
        <v>29</v>
      </c>
    </row>
    <row r="90" spans="1:12" x14ac:dyDescent="0.25">
      <c r="A90">
        <v>89</v>
      </c>
      <c r="B90" t="s">
        <v>388</v>
      </c>
      <c r="C90" t="s">
        <v>681</v>
      </c>
      <c r="D90" t="s">
        <v>682</v>
      </c>
      <c r="E90" t="s">
        <v>37</v>
      </c>
      <c r="F90" t="s">
        <v>7</v>
      </c>
      <c r="G90" t="s">
        <v>3374</v>
      </c>
      <c r="H90" s="4">
        <v>60.859363899999998</v>
      </c>
      <c r="I90">
        <v>62.979264200000003</v>
      </c>
      <c r="J90" s="5">
        <v>2.1199002999999998</v>
      </c>
      <c r="K90">
        <v>3.3660290000000002</v>
      </c>
      <c r="L90" t="s">
        <v>29</v>
      </c>
    </row>
    <row r="91" spans="1:12" x14ac:dyDescent="0.25">
      <c r="A91">
        <v>90</v>
      </c>
      <c r="B91" t="s">
        <v>388</v>
      </c>
      <c r="C91" t="s">
        <v>683</v>
      </c>
      <c r="D91" t="s">
        <v>684</v>
      </c>
      <c r="E91" t="s">
        <v>37</v>
      </c>
      <c r="F91" t="s">
        <v>7</v>
      </c>
      <c r="G91" t="s">
        <v>3374</v>
      </c>
      <c r="H91" s="4">
        <v>62.551939699999998</v>
      </c>
      <c r="I91">
        <v>62.979264200000003</v>
      </c>
      <c r="J91" s="5">
        <v>0.4273245</v>
      </c>
      <c r="K91">
        <v>0.67851620000000001</v>
      </c>
      <c r="L91" t="s">
        <v>29</v>
      </c>
    </row>
    <row r="92" spans="1:12" x14ac:dyDescent="0.25">
      <c r="A92">
        <v>91</v>
      </c>
      <c r="B92" t="s">
        <v>388</v>
      </c>
      <c r="C92" t="s">
        <v>687</v>
      </c>
      <c r="D92" t="s">
        <v>688</v>
      </c>
      <c r="E92" t="s">
        <v>37</v>
      </c>
      <c r="F92" t="s">
        <v>7</v>
      </c>
      <c r="G92" t="s">
        <v>3374</v>
      </c>
      <c r="H92" s="4">
        <v>60.963755499999998</v>
      </c>
      <c r="I92">
        <v>60.001951300000002</v>
      </c>
      <c r="J92" s="5">
        <v>0.9618042</v>
      </c>
      <c r="K92">
        <v>1.6029549000000001</v>
      </c>
      <c r="L92" t="s">
        <v>29</v>
      </c>
    </row>
    <row r="93" spans="1:12" x14ac:dyDescent="0.25">
      <c r="A93">
        <v>92</v>
      </c>
      <c r="B93" t="s">
        <v>388</v>
      </c>
      <c r="C93" t="s">
        <v>691</v>
      </c>
      <c r="D93" t="s">
        <v>692</v>
      </c>
      <c r="E93" t="s">
        <v>37</v>
      </c>
      <c r="F93" t="s">
        <v>7</v>
      </c>
      <c r="G93" t="s">
        <v>3374</v>
      </c>
      <c r="H93" s="4">
        <v>62.845657600000003</v>
      </c>
      <c r="I93">
        <v>61.094564400000003</v>
      </c>
      <c r="J93" s="5">
        <v>1.7510931999999999</v>
      </c>
      <c r="K93">
        <v>2.8662013000000002</v>
      </c>
      <c r="L93" t="s">
        <v>29</v>
      </c>
    </row>
    <row r="94" spans="1:12" x14ac:dyDescent="0.25">
      <c r="A94">
        <v>93</v>
      </c>
      <c r="B94" t="s">
        <v>388</v>
      </c>
      <c r="C94" t="s">
        <v>701</v>
      </c>
      <c r="D94" t="s">
        <v>702</v>
      </c>
      <c r="E94" t="s">
        <v>37</v>
      </c>
      <c r="F94" t="s">
        <v>7</v>
      </c>
      <c r="G94" t="s">
        <v>3374</v>
      </c>
      <c r="H94" s="4">
        <v>60.973972600000003</v>
      </c>
      <c r="I94">
        <v>60.2552004</v>
      </c>
      <c r="J94" s="5">
        <v>0.71877219999999997</v>
      </c>
      <c r="K94">
        <v>1.1928799000000001</v>
      </c>
      <c r="L94" t="s">
        <v>29</v>
      </c>
    </row>
    <row r="95" spans="1:12" x14ac:dyDescent="0.25">
      <c r="A95">
        <v>94</v>
      </c>
      <c r="B95" t="s">
        <v>388</v>
      </c>
      <c r="C95" t="s">
        <v>703</v>
      </c>
      <c r="D95" t="s">
        <v>704</v>
      </c>
      <c r="E95" t="s">
        <v>37</v>
      </c>
      <c r="F95" t="s">
        <v>7</v>
      </c>
      <c r="G95" t="s">
        <v>3374</v>
      </c>
      <c r="H95" s="4">
        <v>61.057046700000001</v>
      </c>
      <c r="I95">
        <v>60.2552004</v>
      </c>
      <c r="J95" s="5">
        <v>0.80184630000000001</v>
      </c>
      <c r="K95">
        <v>1.3307503999999999</v>
      </c>
      <c r="L95" t="s">
        <v>29</v>
      </c>
    </row>
    <row r="96" spans="1:12" x14ac:dyDescent="0.25">
      <c r="A96">
        <v>95</v>
      </c>
      <c r="B96" t="s">
        <v>388</v>
      </c>
      <c r="C96" t="s">
        <v>709</v>
      </c>
      <c r="D96" t="s">
        <v>710</v>
      </c>
      <c r="E96" t="s">
        <v>37</v>
      </c>
      <c r="F96" t="s">
        <v>7</v>
      </c>
      <c r="G96" t="s">
        <v>3374</v>
      </c>
      <c r="H96" s="4">
        <v>60.624089699999999</v>
      </c>
      <c r="I96">
        <v>61.133677800000001</v>
      </c>
      <c r="J96" s="5">
        <v>0.50958809999999999</v>
      </c>
      <c r="K96">
        <v>0.83356359999999996</v>
      </c>
      <c r="L96" t="s">
        <v>29</v>
      </c>
    </row>
    <row r="97" spans="1:12" x14ac:dyDescent="0.25">
      <c r="A97">
        <v>96</v>
      </c>
      <c r="B97" t="s">
        <v>388</v>
      </c>
      <c r="C97" t="s">
        <v>711</v>
      </c>
      <c r="D97" t="s">
        <v>712</v>
      </c>
      <c r="E97" t="s">
        <v>37</v>
      </c>
      <c r="F97" t="s">
        <v>7</v>
      </c>
      <c r="G97" t="s">
        <v>3374</v>
      </c>
      <c r="H97" s="4">
        <v>60.9858622</v>
      </c>
      <c r="I97">
        <v>61.133677800000001</v>
      </c>
      <c r="J97" s="5">
        <v>0.14781559999999999</v>
      </c>
      <c r="K97">
        <v>0.2417908</v>
      </c>
      <c r="L97" t="s">
        <v>29</v>
      </c>
    </row>
    <row r="98" spans="1:12" x14ac:dyDescent="0.25">
      <c r="A98">
        <v>97</v>
      </c>
      <c r="B98" t="s">
        <v>388</v>
      </c>
      <c r="C98" t="s">
        <v>713</v>
      </c>
      <c r="D98" t="s">
        <v>714</v>
      </c>
      <c r="E98" t="s">
        <v>37</v>
      </c>
      <c r="F98" t="s">
        <v>7</v>
      </c>
      <c r="G98" t="s">
        <v>3374</v>
      </c>
      <c r="H98" s="4">
        <v>60.565090099999999</v>
      </c>
      <c r="I98">
        <v>62.8176877</v>
      </c>
      <c r="J98" s="5">
        <v>2.2525976000000001</v>
      </c>
      <c r="K98">
        <v>3.5859288999999999</v>
      </c>
      <c r="L98" t="s">
        <v>29</v>
      </c>
    </row>
    <row r="99" spans="1:12" x14ac:dyDescent="0.25">
      <c r="A99">
        <v>98</v>
      </c>
      <c r="B99" t="s">
        <v>388</v>
      </c>
      <c r="C99" t="s">
        <v>721</v>
      </c>
      <c r="D99" t="s">
        <v>722</v>
      </c>
      <c r="E99" t="s">
        <v>37</v>
      </c>
      <c r="F99" t="s">
        <v>7</v>
      </c>
      <c r="G99" t="s">
        <v>3374</v>
      </c>
      <c r="H99" s="4">
        <v>62.853352100000002</v>
      </c>
      <c r="I99">
        <v>61.9670877</v>
      </c>
      <c r="J99" s="5">
        <v>0.88626439999999995</v>
      </c>
      <c r="K99">
        <v>1.4302178999999999</v>
      </c>
      <c r="L99" t="s">
        <v>29</v>
      </c>
    </row>
    <row r="100" spans="1:12" x14ac:dyDescent="0.25">
      <c r="A100">
        <v>99</v>
      </c>
      <c r="B100" t="s">
        <v>388</v>
      </c>
      <c r="C100" t="s">
        <v>731</v>
      </c>
      <c r="D100" t="s">
        <v>732</v>
      </c>
      <c r="E100" t="s">
        <v>37</v>
      </c>
      <c r="F100" t="s">
        <v>7</v>
      </c>
      <c r="G100" t="s">
        <v>3374</v>
      </c>
      <c r="H100" s="4">
        <v>60.562791699999998</v>
      </c>
      <c r="I100">
        <v>60.963755499999998</v>
      </c>
      <c r="J100" s="5">
        <v>0.40096379999999998</v>
      </c>
      <c r="K100">
        <v>0.65770850000000003</v>
      </c>
      <c r="L100" t="s">
        <v>29</v>
      </c>
    </row>
    <row r="101" spans="1:12" x14ac:dyDescent="0.25">
      <c r="A101">
        <v>100</v>
      </c>
      <c r="B101" t="s">
        <v>739</v>
      </c>
      <c r="C101" t="s">
        <v>788</v>
      </c>
      <c r="D101" t="s">
        <v>789</v>
      </c>
      <c r="E101" t="s">
        <v>37</v>
      </c>
      <c r="F101" t="s">
        <v>7</v>
      </c>
      <c r="G101" t="s">
        <v>3375</v>
      </c>
      <c r="H101" s="4">
        <v>63.579544900000002</v>
      </c>
      <c r="I101">
        <v>62.301077100000001</v>
      </c>
      <c r="J101" s="5">
        <v>1.2784678</v>
      </c>
      <c r="K101">
        <v>2.0520798</v>
      </c>
      <c r="L101" t="s">
        <v>29</v>
      </c>
    </row>
    <row r="102" spans="1:12" x14ac:dyDescent="0.25">
      <c r="A102">
        <v>101</v>
      </c>
      <c r="B102" t="s">
        <v>739</v>
      </c>
      <c r="C102" t="s">
        <v>790</v>
      </c>
      <c r="D102" t="s">
        <v>791</v>
      </c>
      <c r="E102" t="s">
        <v>37</v>
      </c>
      <c r="F102" t="s">
        <v>7</v>
      </c>
      <c r="G102" t="s">
        <v>3375</v>
      </c>
      <c r="H102" s="4">
        <v>63.206861000000004</v>
      </c>
      <c r="I102">
        <v>62.301077100000001</v>
      </c>
      <c r="J102" s="5">
        <v>0.90578389999999998</v>
      </c>
      <c r="K102">
        <v>1.4538816000000001</v>
      </c>
      <c r="L102" t="s">
        <v>29</v>
      </c>
    </row>
    <row r="103" spans="1:12" x14ac:dyDescent="0.25">
      <c r="A103">
        <v>102</v>
      </c>
      <c r="B103" t="s">
        <v>739</v>
      </c>
      <c r="C103" t="s">
        <v>794</v>
      </c>
      <c r="D103" t="s">
        <v>795</v>
      </c>
      <c r="E103" t="s">
        <v>37</v>
      </c>
      <c r="F103" t="s">
        <v>7</v>
      </c>
      <c r="G103" t="s">
        <v>3375</v>
      </c>
      <c r="H103" s="4">
        <v>62.616314199999998</v>
      </c>
      <c r="I103">
        <v>62.301077100000001</v>
      </c>
      <c r="J103" s="5">
        <v>0.31523709999999999</v>
      </c>
      <c r="K103">
        <v>0.50598980000000005</v>
      </c>
      <c r="L103" t="s">
        <v>29</v>
      </c>
    </row>
    <row r="104" spans="1:12" x14ac:dyDescent="0.25">
      <c r="A104">
        <v>103</v>
      </c>
      <c r="B104" t="s">
        <v>739</v>
      </c>
      <c r="C104" t="s">
        <v>796</v>
      </c>
      <c r="D104" t="s">
        <v>797</v>
      </c>
      <c r="E104" t="s">
        <v>37</v>
      </c>
      <c r="F104" t="s">
        <v>7</v>
      </c>
      <c r="G104" t="s">
        <v>3375</v>
      </c>
      <c r="H104" s="4">
        <v>63.146448800000002</v>
      </c>
      <c r="I104">
        <v>62.301077100000001</v>
      </c>
      <c r="J104" s="5">
        <v>0.84537169999999995</v>
      </c>
      <c r="K104">
        <v>1.3569135000000001</v>
      </c>
      <c r="L104" t="s">
        <v>29</v>
      </c>
    </row>
    <row r="105" spans="1:12" x14ac:dyDescent="0.25">
      <c r="A105">
        <v>104</v>
      </c>
      <c r="B105" t="s">
        <v>739</v>
      </c>
      <c r="C105" t="s">
        <v>798</v>
      </c>
      <c r="D105" t="s">
        <v>799</v>
      </c>
      <c r="E105" t="s">
        <v>37</v>
      </c>
      <c r="F105" t="s">
        <v>7</v>
      </c>
      <c r="G105" t="s">
        <v>3375</v>
      </c>
      <c r="H105" s="4">
        <v>63.666134100000001</v>
      </c>
      <c r="I105">
        <v>63.841040499999998</v>
      </c>
      <c r="J105" s="5">
        <v>0.17490639999999999</v>
      </c>
      <c r="K105">
        <v>0.27397169999999998</v>
      </c>
      <c r="L105" t="s">
        <v>29</v>
      </c>
    </row>
    <row r="106" spans="1:12" x14ac:dyDescent="0.25">
      <c r="A106">
        <v>105</v>
      </c>
      <c r="B106" t="s">
        <v>739</v>
      </c>
      <c r="C106" t="s">
        <v>820</v>
      </c>
      <c r="D106" t="s">
        <v>821</v>
      </c>
      <c r="E106" t="s">
        <v>37</v>
      </c>
      <c r="F106" t="s">
        <v>7</v>
      </c>
      <c r="G106" t="s">
        <v>3375</v>
      </c>
      <c r="H106" s="4">
        <v>63.391852900000004</v>
      </c>
      <c r="I106">
        <v>63.493642700000002</v>
      </c>
      <c r="J106" s="5">
        <v>0.1017898</v>
      </c>
      <c r="K106">
        <v>0.16031490000000001</v>
      </c>
      <c r="L106" t="s">
        <v>29</v>
      </c>
    </row>
    <row r="107" spans="1:12" x14ac:dyDescent="0.25">
      <c r="A107">
        <v>106</v>
      </c>
      <c r="B107" t="s">
        <v>739</v>
      </c>
      <c r="C107" t="s">
        <v>834</v>
      </c>
      <c r="D107" t="s">
        <v>835</v>
      </c>
      <c r="E107" t="s">
        <v>37</v>
      </c>
      <c r="F107" t="s">
        <v>7</v>
      </c>
      <c r="G107" t="s">
        <v>3375</v>
      </c>
      <c r="H107" s="4">
        <v>62.598806600000003</v>
      </c>
      <c r="I107">
        <v>63.579544900000002</v>
      </c>
      <c r="J107" s="5">
        <v>0.98073829999999995</v>
      </c>
      <c r="K107">
        <v>1.5425374999999999</v>
      </c>
      <c r="L107" t="s">
        <v>29</v>
      </c>
    </row>
    <row r="108" spans="1:12" x14ac:dyDescent="0.25">
      <c r="A108">
        <v>107</v>
      </c>
      <c r="B108" t="s">
        <v>739</v>
      </c>
      <c r="C108" t="s">
        <v>838</v>
      </c>
      <c r="D108" t="s">
        <v>839</v>
      </c>
      <c r="E108" t="s">
        <v>37</v>
      </c>
      <c r="F108" t="s">
        <v>7</v>
      </c>
      <c r="G108" t="s">
        <v>3375</v>
      </c>
      <c r="H108" s="4">
        <v>63.017100900000003</v>
      </c>
      <c r="I108">
        <v>62.616314199999998</v>
      </c>
      <c r="J108" s="5">
        <v>0.4007867</v>
      </c>
      <c r="K108">
        <v>0.64006750000000001</v>
      </c>
      <c r="L108" t="s">
        <v>29</v>
      </c>
    </row>
    <row r="109" spans="1:12" x14ac:dyDescent="0.25">
      <c r="A109">
        <v>108</v>
      </c>
      <c r="B109" t="s">
        <v>739</v>
      </c>
      <c r="C109" t="s">
        <v>840</v>
      </c>
      <c r="D109" t="s">
        <v>841</v>
      </c>
      <c r="E109" t="s">
        <v>37</v>
      </c>
      <c r="F109" t="s">
        <v>7</v>
      </c>
      <c r="G109" t="s">
        <v>3375</v>
      </c>
      <c r="H109" s="4">
        <v>62.675620299999999</v>
      </c>
      <c r="I109">
        <v>62.616314199999998</v>
      </c>
      <c r="J109" s="5">
        <v>5.93061E-2</v>
      </c>
      <c r="K109">
        <v>9.4713500000000006E-2</v>
      </c>
      <c r="L109" t="s">
        <v>29</v>
      </c>
    </row>
    <row r="110" spans="1:12" x14ac:dyDescent="0.25">
      <c r="A110">
        <v>109</v>
      </c>
      <c r="B110" t="s">
        <v>739</v>
      </c>
      <c r="C110" t="s">
        <v>842</v>
      </c>
      <c r="D110" t="s">
        <v>843</v>
      </c>
      <c r="E110" t="s">
        <v>37</v>
      </c>
      <c r="F110" t="s">
        <v>7</v>
      </c>
      <c r="G110" t="s">
        <v>3375</v>
      </c>
      <c r="H110" s="4">
        <v>62.898533299999997</v>
      </c>
      <c r="I110">
        <v>63.146448800000002</v>
      </c>
      <c r="J110" s="5">
        <v>0.24791550000000001</v>
      </c>
      <c r="K110">
        <v>0.39260400000000001</v>
      </c>
      <c r="L110" t="s">
        <v>29</v>
      </c>
    </row>
    <row r="111" spans="1:12" x14ac:dyDescent="0.25">
      <c r="A111">
        <v>110</v>
      </c>
      <c r="B111" t="s">
        <v>739</v>
      </c>
      <c r="C111" t="s">
        <v>846</v>
      </c>
      <c r="D111" t="s">
        <v>847</v>
      </c>
      <c r="E111" t="s">
        <v>37</v>
      </c>
      <c r="F111" t="s">
        <v>7</v>
      </c>
      <c r="G111" t="s">
        <v>3375</v>
      </c>
      <c r="H111" s="4">
        <v>63.5487635</v>
      </c>
      <c r="I111">
        <v>63.465357500000003</v>
      </c>
      <c r="J111" s="5">
        <v>8.3405999999999994E-2</v>
      </c>
      <c r="K111">
        <v>0.1314197</v>
      </c>
      <c r="L111" t="s">
        <v>29</v>
      </c>
    </row>
    <row r="112" spans="1:12" x14ac:dyDescent="0.25">
      <c r="A112">
        <v>111</v>
      </c>
      <c r="B112" t="s">
        <v>739</v>
      </c>
      <c r="C112" t="s">
        <v>856</v>
      </c>
      <c r="D112" t="s">
        <v>857</v>
      </c>
      <c r="E112" t="s">
        <v>37</v>
      </c>
      <c r="F112" t="s">
        <v>7</v>
      </c>
      <c r="G112" t="s">
        <v>3375</v>
      </c>
      <c r="H112" s="4">
        <v>63.614046199999997</v>
      </c>
      <c r="I112">
        <v>63.424576999999999</v>
      </c>
      <c r="J112" s="5">
        <v>0.1894692</v>
      </c>
      <c r="K112">
        <v>0.29873149999999998</v>
      </c>
      <c r="L112" t="s">
        <v>29</v>
      </c>
    </row>
    <row r="113" spans="1:12" x14ac:dyDescent="0.25">
      <c r="A113">
        <v>112</v>
      </c>
      <c r="B113" t="s">
        <v>739</v>
      </c>
      <c r="C113" t="s">
        <v>860</v>
      </c>
      <c r="D113" t="s">
        <v>861</v>
      </c>
      <c r="E113" t="s">
        <v>37</v>
      </c>
      <c r="F113" t="s">
        <v>7</v>
      </c>
      <c r="G113" t="s">
        <v>3375</v>
      </c>
      <c r="H113" s="4">
        <v>63.246982299999999</v>
      </c>
      <c r="I113">
        <v>63.087296500000001</v>
      </c>
      <c r="J113" s="5">
        <v>0.15968579999999999</v>
      </c>
      <c r="K113">
        <v>0.25311879999999998</v>
      </c>
      <c r="L113" t="s">
        <v>29</v>
      </c>
    </row>
    <row r="114" spans="1:12" x14ac:dyDescent="0.25">
      <c r="A114">
        <v>113</v>
      </c>
      <c r="B114" t="s">
        <v>739</v>
      </c>
      <c r="C114" t="s">
        <v>866</v>
      </c>
      <c r="D114" t="s">
        <v>867</v>
      </c>
      <c r="E114" t="s">
        <v>37</v>
      </c>
      <c r="F114" t="s">
        <v>7</v>
      </c>
      <c r="G114" t="s">
        <v>3375</v>
      </c>
      <c r="H114" s="4">
        <v>63.214327300000001</v>
      </c>
      <c r="I114">
        <v>62.605935299999999</v>
      </c>
      <c r="J114" s="5">
        <v>0.60839200000000004</v>
      </c>
      <c r="K114">
        <v>0.97178010000000004</v>
      </c>
      <c r="L114" t="s">
        <v>29</v>
      </c>
    </row>
    <row r="115" spans="1:12" x14ac:dyDescent="0.25">
      <c r="A115">
        <v>114</v>
      </c>
      <c r="B115" t="s">
        <v>739</v>
      </c>
      <c r="C115" t="s">
        <v>868</v>
      </c>
      <c r="D115" t="s">
        <v>869</v>
      </c>
      <c r="E115" t="s">
        <v>37</v>
      </c>
      <c r="F115" t="s">
        <v>7</v>
      </c>
      <c r="G115" t="s">
        <v>3375</v>
      </c>
      <c r="H115" s="4">
        <v>63.731862900000003</v>
      </c>
      <c r="I115">
        <v>62.605935299999999</v>
      </c>
      <c r="J115" s="5">
        <v>1.1259276</v>
      </c>
      <c r="K115">
        <v>1.7984359000000001</v>
      </c>
      <c r="L115" t="s">
        <v>29</v>
      </c>
    </row>
    <row r="116" spans="1:12" x14ac:dyDescent="0.25">
      <c r="A116">
        <v>115</v>
      </c>
      <c r="B116" t="s">
        <v>739</v>
      </c>
      <c r="C116" t="s">
        <v>882</v>
      </c>
      <c r="D116" t="s">
        <v>883</v>
      </c>
      <c r="E116" t="s">
        <v>37</v>
      </c>
      <c r="F116" t="s">
        <v>7</v>
      </c>
      <c r="G116" t="s">
        <v>3375</v>
      </c>
      <c r="H116" s="4">
        <v>62.991249000000003</v>
      </c>
      <c r="I116">
        <v>62.898533299999997</v>
      </c>
      <c r="J116" s="5">
        <v>9.2715699999999998E-2</v>
      </c>
      <c r="K116">
        <v>0.14740519999999999</v>
      </c>
      <c r="L116" t="s">
        <v>29</v>
      </c>
    </row>
    <row r="117" spans="1:12" x14ac:dyDescent="0.25">
      <c r="A117">
        <v>116</v>
      </c>
      <c r="B117" t="s">
        <v>739</v>
      </c>
      <c r="C117" t="s">
        <v>892</v>
      </c>
      <c r="D117" t="s">
        <v>893</v>
      </c>
      <c r="E117" t="s">
        <v>37</v>
      </c>
      <c r="F117" t="s">
        <v>7</v>
      </c>
      <c r="G117" t="s">
        <v>3375</v>
      </c>
      <c r="H117" s="4">
        <v>63.0187466</v>
      </c>
      <c r="I117">
        <v>62.584530600000001</v>
      </c>
      <c r="J117" s="5">
        <v>0.43421599999999999</v>
      </c>
      <c r="K117">
        <v>0.69380719999999996</v>
      </c>
      <c r="L117" t="s">
        <v>29</v>
      </c>
    </row>
    <row r="118" spans="1:12" x14ac:dyDescent="0.25">
      <c r="A118">
        <v>117</v>
      </c>
      <c r="B118" t="s">
        <v>739</v>
      </c>
      <c r="C118" t="s">
        <v>894</v>
      </c>
      <c r="D118" t="s">
        <v>895</v>
      </c>
      <c r="E118" t="s">
        <v>37</v>
      </c>
      <c r="F118" t="s">
        <v>7</v>
      </c>
      <c r="G118" t="s">
        <v>3375</v>
      </c>
      <c r="H118" s="4">
        <v>62.724088899999998</v>
      </c>
      <c r="I118">
        <v>62.584530600000001</v>
      </c>
      <c r="J118" s="5">
        <v>0.1395583</v>
      </c>
      <c r="K118">
        <v>0.22299169999999999</v>
      </c>
      <c r="L118" t="s">
        <v>29</v>
      </c>
    </row>
    <row r="119" spans="1:12" x14ac:dyDescent="0.25">
      <c r="A119">
        <v>118</v>
      </c>
      <c r="B119" t="s">
        <v>739</v>
      </c>
      <c r="C119" t="s">
        <v>896</v>
      </c>
      <c r="D119" t="s">
        <v>897</v>
      </c>
      <c r="E119" t="s">
        <v>37</v>
      </c>
      <c r="F119" t="s">
        <v>7</v>
      </c>
      <c r="G119" t="s">
        <v>3375</v>
      </c>
      <c r="H119" s="4">
        <v>63.476206900000001</v>
      </c>
      <c r="I119">
        <v>62.584530600000001</v>
      </c>
      <c r="J119" s="5">
        <v>0.89167629999999998</v>
      </c>
      <c r="K119">
        <v>1.4247551000000001</v>
      </c>
      <c r="L119" t="s">
        <v>29</v>
      </c>
    </row>
    <row r="120" spans="1:12" x14ac:dyDescent="0.25">
      <c r="A120">
        <v>119</v>
      </c>
      <c r="B120" t="s">
        <v>739</v>
      </c>
      <c r="C120" t="s">
        <v>920</v>
      </c>
      <c r="D120" t="s">
        <v>921</v>
      </c>
      <c r="E120" t="s">
        <v>37</v>
      </c>
      <c r="F120" t="s">
        <v>7</v>
      </c>
      <c r="G120" t="s">
        <v>3375</v>
      </c>
      <c r="H120" s="4">
        <v>63.402589499999998</v>
      </c>
      <c r="I120">
        <v>62.204034800000002</v>
      </c>
      <c r="J120" s="5">
        <v>1.1985547000000001</v>
      </c>
      <c r="K120">
        <v>1.9268118000000001</v>
      </c>
      <c r="L120" t="s">
        <v>29</v>
      </c>
    </row>
    <row r="121" spans="1:12" x14ac:dyDescent="0.25">
      <c r="A121">
        <v>120</v>
      </c>
      <c r="B121" t="s">
        <v>739</v>
      </c>
      <c r="C121" t="s">
        <v>924</v>
      </c>
      <c r="D121" t="s">
        <v>925</v>
      </c>
      <c r="E121" t="s">
        <v>37</v>
      </c>
      <c r="F121" t="s">
        <v>7</v>
      </c>
      <c r="G121" t="s">
        <v>3375</v>
      </c>
      <c r="H121" s="4">
        <v>63.753256</v>
      </c>
      <c r="I121">
        <v>62.204034800000002</v>
      </c>
      <c r="J121" s="5">
        <v>1.5492212000000001</v>
      </c>
      <c r="K121">
        <v>2.4905477999999999</v>
      </c>
      <c r="L121" t="s">
        <v>29</v>
      </c>
    </row>
    <row r="122" spans="1:12" x14ac:dyDescent="0.25">
      <c r="A122">
        <v>121</v>
      </c>
      <c r="B122" t="s">
        <v>739</v>
      </c>
      <c r="C122" t="s">
        <v>926</v>
      </c>
      <c r="D122" t="s">
        <v>927</v>
      </c>
      <c r="E122" t="s">
        <v>37</v>
      </c>
      <c r="F122" t="s">
        <v>7</v>
      </c>
      <c r="G122" t="s">
        <v>3375</v>
      </c>
      <c r="H122" s="4">
        <v>62.547491299999997</v>
      </c>
      <c r="I122">
        <v>63.214327300000001</v>
      </c>
      <c r="J122" s="5">
        <v>0.66683599999999998</v>
      </c>
      <c r="K122">
        <v>1.0548811</v>
      </c>
      <c r="L122" t="s">
        <v>29</v>
      </c>
    </row>
    <row r="123" spans="1:12" x14ac:dyDescent="0.25">
      <c r="A123">
        <v>122</v>
      </c>
      <c r="B123" t="s">
        <v>739</v>
      </c>
      <c r="C123" t="s">
        <v>928</v>
      </c>
      <c r="D123" t="s">
        <v>929</v>
      </c>
      <c r="E123" t="s">
        <v>37</v>
      </c>
      <c r="F123" t="s">
        <v>7</v>
      </c>
      <c r="G123" t="s">
        <v>3375</v>
      </c>
      <c r="H123" s="4">
        <v>63.615668499999998</v>
      </c>
      <c r="I123">
        <v>63.457449799999999</v>
      </c>
      <c r="J123" s="5">
        <v>0.15821869999999999</v>
      </c>
      <c r="K123">
        <v>0.24933040000000001</v>
      </c>
      <c r="L123" t="s">
        <v>29</v>
      </c>
    </row>
    <row r="124" spans="1:12" x14ac:dyDescent="0.25">
      <c r="A124">
        <v>123</v>
      </c>
      <c r="B124" t="s">
        <v>739</v>
      </c>
      <c r="C124" t="s">
        <v>934</v>
      </c>
      <c r="D124" t="s">
        <v>935</v>
      </c>
      <c r="E124" t="s">
        <v>37</v>
      </c>
      <c r="F124" t="s">
        <v>7</v>
      </c>
      <c r="G124" t="s">
        <v>3375</v>
      </c>
      <c r="H124" s="4">
        <v>63.739468199999997</v>
      </c>
      <c r="I124">
        <v>62.851716400000001</v>
      </c>
      <c r="J124" s="5">
        <v>0.88775179999999998</v>
      </c>
      <c r="K124">
        <v>1.4124543000000001</v>
      </c>
      <c r="L124" t="s">
        <v>29</v>
      </c>
    </row>
    <row r="125" spans="1:12" x14ac:dyDescent="0.25">
      <c r="A125">
        <v>124</v>
      </c>
      <c r="B125" t="s">
        <v>739</v>
      </c>
      <c r="C125" t="s">
        <v>936</v>
      </c>
      <c r="D125" t="s">
        <v>937</v>
      </c>
      <c r="E125" t="s">
        <v>37</v>
      </c>
      <c r="F125" t="s">
        <v>7</v>
      </c>
      <c r="G125" t="s">
        <v>3375</v>
      </c>
      <c r="H125" s="4">
        <v>63.4548767</v>
      </c>
      <c r="I125">
        <v>63.515018400000002</v>
      </c>
      <c r="J125" s="5">
        <v>6.0141699999999999E-2</v>
      </c>
      <c r="K125">
        <v>9.4688900000000006E-2</v>
      </c>
      <c r="L125" t="s">
        <v>29</v>
      </c>
    </row>
    <row r="126" spans="1:12" x14ac:dyDescent="0.25">
      <c r="A126">
        <v>125</v>
      </c>
      <c r="B126" t="s">
        <v>739</v>
      </c>
      <c r="C126" t="s">
        <v>944</v>
      </c>
      <c r="D126" t="s">
        <v>945</v>
      </c>
      <c r="E126" t="s">
        <v>37</v>
      </c>
      <c r="F126" t="s">
        <v>7</v>
      </c>
      <c r="G126" t="s">
        <v>3375</v>
      </c>
      <c r="H126" s="4">
        <v>62.566674399999997</v>
      </c>
      <c r="I126">
        <v>63.099772299999998</v>
      </c>
      <c r="J126" s="5">
        <v>0.53309790000000001</v>
      </c>
      <c r="K126">
        <v>0.84484919999999997</v>
      </c>
      <c r="L126" t="s">
        <v>29</v>
      </c>
    </row>
    <row r="127" spans="1:12" x14ac:dyDescent="0.25">
      <c r="A127">
        <v>126</v>
      </c>
      <c r="B127" t="s">
        <v>739</v>
      </c>
      <c r="C127" t="s">
        <v>946</v>
      </c>
      <c r="D127" t="s">
        <v>947</v>
      </c>
      <c r="E127" t="s">
        <v>37</v>
      </c>
      <c r="F127" t="s">
        <v>7</v>
      </c>
      <c r="G127" t="s">
        <v>3375</v>
      </c>
      <c r="H127" s="4">
        <v>62.795449099999999</v>
      </c>
      <c r="I127">
        <v>63.099772299999998</v>
      </c>
      <c r="J127" s="5">
        <v>0.30432320000000002</v>
      </c>
      <c r="K127">
        <v>0.48228890000000002</v>
      </c>
      <c r="L127" t="s">
        <v>29</v>
      </c>
    </row>
    <row r="128" spans="1:12" x14ac:dyDescent="0.25">
      <c r="A128">
        <v>127</v>
      </c>
      <c r="B128" t="s">
        <v>739</v>
      </c>
      <c r="C128" t="s">
        <v>952</v>
      </c>
      <c r="D128" t="s">
        <v>953</v>
      </c>
      <c r="E128" t="s">
        <v>37</v>
      </c>
      <c r="F128" t="s">
        <v>7</v>
      </c>
      <c r="G128" t="s">
        <v>3375</v>
      </c>
      <c r="H128" s="4">
        <v>63.826461100000003</v>
      </c>
      <c r="I128">
        <v>63.099772299999998</v>
      </c>
      <c r="J128" s="5">
        <v>0.72668880000000002</v>
      </c>
      <c r="K128">
        <v>1.1516504000000001</v>
      </c>
      <c r="L128" t="s">
        <v>29</v>
      </c>
    </row>
    <row r="129" spans="1:12" x14ac:dyDescent="0.25">
      <c r="A129">
        <v>128</v>
      </c>
      <c r="B129" t="s">
        <v>739</v>
      </c>
      <c r="C129" t="s">
        <v>954</v>
      </c>
      <c r="D129" t="s">
        <v>955</v>
      </c>
      <c r="E129" t="s">
        <v>37</v>
      </c>
      <c r="F129" t="s">
        <v>7</v>
      </c>
      <c r="G129" t="s">
        <v>3375</v>
      </c>
      <c r="H129" s="4">
        <v>62.204828900000003</v>
      </c>
      <c r="I129">
        <v>63.641283299999998</v>
      </c>
      <c r="J129" s="5">
        <v>1.4364543999999999</v>
      </c>
      <c r="K129">
        <v>2.2571110000000001</v>
      </c>
      <c r="L129" t="s">
        <v>29</v>
      </c>
    </row>
    <row r="130" spans="1:12" x14ac:dyDescent="0.25">
      <c r="A130">
        <v>129</v>
      </c>
      <c r="B130" t="s">
        <v>739</v>
      </c>
      <c r="C130" t="s">
        <v>970</v>
      </c>
      <c r="D130" t="s">
        <v>971</v>
      </c>
      <c r="E130" t="s">
        <v>37</v>
      </c>
      <c r="F130" t="s">
        <v>7</v>
      </c>
      <c r="G130" t="s">
        <v>3375</v>
      </c>
      <c r="H130" s="4">
        <v>63.472399000000003</v>
      </c>
      <c r="I130">
        <v>63.402589499999998</v>
      </c>
      <c r="J130" s="5">
        <v>6.9809499999999997E-2</v>
      </c>
      <c r="K130">
        <v>0.1101051</v>
      </c>
      <c r="L130" t="s">
        <v>29</v>
      </c>
    </row>
    <row r="131" spans="1:12" x14ac:dyDescent="0.25">
      <c r="A131">
        <v>130</v>
      </c>
      <c r="B131" t="s">
        <v>739</v>
      </c>
      <c r="C131" t="s">
        <v>978</v>
      </c>
      <c r="D131" t="s">
        <v>979</v>
      </c>
      <c r="E131" t="s">
        <v>37</v>
      </c>
      <c r="F131" t="s">
        <v>7</v>
      </c>
      <c r="G131" t="s">
        <v>3375</v>
      </c>
      <c r="H131" s="4">
        <v>62.344934199999997</v>
      </c>
      <c r="I131">
        <v>63.753256</v>
      </c>
      <c r="J131" s="5">
        <v>1.4083218</v>
      </c>
      <c r="K131">
        <v>2.2090193999999999</v>
      </c>
      <c r="L131" t="s">
        <v>29</v>
      </c>
    </row>
    <row r="132" spans="1:12" x14ac:dyDescent="0.25">
      <c r="A132">
        <v>131</v>
      </c>
      <c r="B132" t="s">
        <v>739</v>
      </c>
      <c r="C132" t="s">
        <v>994</v>
      </c>
      <c r="D132" t="s">
        <v>995</v>
      </c>
      <c r="E132" t="s">
        <v>37</v>
      </c>
      <c r="F132" t="s">
        <v>7</v>
      </c>
      <c r="G132" t="s">
        <v>3375</v>
      </c>
      <c r="H132" s="4">
        <v>62.8105695</v>
      </c>
      <c r="I132">
        <v>62.073198400000003</v>
      </c>
      <c r="J132" s="5">
        <v>0.73737109999999995</v>
      </c>
      <c r="K132">
        <v>1.1879058</v>
      </c>
      <c r="L132" t="s">
        <v>29</v>
      </c>
    </row>
    <row r="133" spans="1:12" x14ac:dyDescent="0.25">
      <c r="A133">
        <v>132</v>
      </c>
      <c r="B133" t="s">
        <v>739</v>
      </c>
      <c r="C133" t="s">
        <v>1014</v>
      </c>
      <c r="D133" t="s">
        <v>1015</v>
      </c>
      <c r="E133" t="s">
        <v>37</v>
      </c>
      <c r="F133" t="s">
        <v>7</v>
      </c>
      <c r="G133" t="s">
        <v>3375</v>
      </c>
      <c r="H133" s="4">
        <v>63.625048999999997</v>
      </c>
      <c r="I133">
        <v>62.4857589</v>
      </c>
      <c r="J133" s="5">
        <v>1.1392901</v>
      </c>
      <c r="K133">
        <v>1.8232796</v>
      </c>
      <c r="L133" t="s">
        <v>29</v>
      </c>
    </row>
    <row r="134" spans="1:12" x14ac:dyDescent="0.25">
      <c r="A134">
        <v>133</v>
      </c>
      <c r="B134" t="s">
        <v>739</v>
      </c>
      <c r="C134" t="s">
        <v>1018</v>
      </c>
      <c r="D134" t="s">
        <v>1019</v>
      </c>
      <c r="E134" t="s">
        <v>37</v>
      </c>
      <c r="F134" t="s">
        <v>7</v>
      </c>
      <c r="G134" t="s">
        <v>3375</v>
      </c>
      <c r="H134" s="4">
        <v>63.448751600000001</v>
      </c>
      <c r="I134">
        <v>62.4857589</v>
      </c>
      <c r="J134" s="5">
        <v>0.96299270000000003</v>
      </c>
      <c r="K134">
        <v>1.5411395000000001</v>
      </c>
      <c r="L134" t="s">
        <v>29</v>
      </c>
    </row>
    <row r="135" spans="1:12" x14ac:dyDescent="0.25">
      <c r="A135">
        <v>134</v>
      </c>
      <c r="B135" t="s">
        <v>739</v>
      </c>
      <c r="C135" t="s">
        <v>1022</v>
      </c>
      <c r="D135" t="s">
        <v>1023</v>
      </c>
      <c r="E135" t="s">
        <v>37</v>
      </c>
      <c r="F135" t="s">
        <v>7</v>
      </c>
      <c r="G135" t="s">
        <v>3375</v>
      </c>
      <c r="H135" s="4">
        <v>63.4577867</v>
      </c>
      <c r="I135">
        <v>62.4857589</v>
      </c>
      <c r="J135" s="5">
        <v>0.9720278</v>
      </c>
      <c r="K135">
        <v>1.5555988999999999</v>
      </c>
      <c r="L135" t="s">
        <v>29</v>
      </c>
    </row>
    <row r="136" spans="1:12" x14ac:dyDescent="0.25">
      <c r="A136">
        <v>135</v>
      </c>
      <c r="B136" t="s">
        <v>739</v>
      </c>
      <c r="C136" t="s">
        <v>1024</v>
      </c>
      <c r="D136" t="s">
        <v>1025</v>
      </c>
      <c r="E136" t="s">
        <v>37</v>
      </c>
      <c r="F136" t="s">
        <v>7</v>
      </c>
      <c r="G136" t="s">
        <v>3375</v>
      </c>
      <c r="H136" s="4">
        <v>63.4968553</v>
      </c>
      <c r="I136">
        <v>62.676359699999999</v>
      </c>
      <c r="J136" s="5">
        <v>0.82049559999999999</v>
      </c>
      <c r="K136">
        <v>1.309099</v>
      </c>
      <c r="L136" t="s">
        <v>29</v>
      </c>
    </row>
    <row r="137" spans="1:12" x14ac:dyDescent="0.25">
      <c r="A137">
        <v>136</v>
      </c>
      <c r="B137" t="s">
        <v>739</v>
      </c>
      <c r="C137" t="s">
        <v>1034</v>
      </c>
      <c r="D137" t="s">
        <v>1035</v>
      </c>
      <c r="E137" t="s">
        <v>37</v>
      </c>
      <c r="F137" t="s">
        <v>7</v>
      </c>
      <c r="G137" t="s">
        <v>3375</v>
      </c>
      <c r="H137" s="4">
        <v>62.748230800000002</v>
      </c>
      <c r="I137">
        <v>62.344934199999997</v>
      </c>
      <c r="J137" s="5">
        <v>0.40329660000000001</v>
      </c>
      <c r="K137">
        <v>0.64687950000000005</v>
      </c>
      <c r="L137" t="s">
        <v>29</v>
      </c>
    </row>
    <row r="138" spans="1:12" x14ac:dyDescent="0.25">
      <c r="A138">
        <v>137</v>
      </c>
      <c r="B138" t="s">
        <v>739</v>
      </c>
      <c r="C138" t="s">
        <v>1036</v>
      </c>
      <c r="D138" t="s">
        <v>1037</v>
      </c>
      <c r="E138" t="s">
        <v>37</v>
      </c>
      <c r="F138" t="s">
        <v>7</v>
      </c>
      <c r="G138" t="s">
        <v>3375</v>
      </c>
      <c r="H138" s="4">
        <v>63.516622699999999</v>
      </c>
      <c r="I138">
        <v>62.089980500000003</v>
      </c>
      <c r="J138" s="5">
        <v>1.4266422000000001</v>
      </c>
      <c r="K138">
        <v>2.2977012000000001</v>
      </c>
      <c r="L138" t="s">
        <v>29</v>
      </c>
    </row>
    <row r="139" spans="1:12" x14ac:dyDescent="0.25">
      <c r="A139">
        <v>138</v>
      </c>
      <c r="B139" t="s">
        <v>739</v>
      </c>
      <c r="C139" t="s">
        <v>1050</v>
      </c>
      <c r="D139" t="s">
        <v>1051</v>
      </c>
      <c r="E139" t="s">
        <v>37</v>
      </c>
      <c r="F139" t="s">
        <v>7</v>
      </c>
      <c r="G139" t="s">
        <v>3375</v>
      </c>
      <c r="H139" s="4">
        <v>63.655122300000002</v>
      </c>
      <c r="I139">
        <v>63.524864200000003</v>
      </c>
      <c r="J139" s="5">
        <v>0.13025809999999999</v>
      </c>
      <c r="K139">
        <v>0.2050506</v>
      </c>
      <c r="L139" t="s">
        <v>29</v>
      </c>
    </row>
    <row r="140" spans="1:12" x14ac:dyDescent="0.25">
      <c r="A140">
        <v>139</v>
      </c>
      <c r="B140" t="s">
        <v>739</v>
      </c>
      <c r="C140" t="s">
        <v>1062</v>
      </c>
      <c r="D140" t="s">
        <v>1063</v>
      </c>
      <c r="E140" t="s">
        <v>37</v>
      </c>
      <c r="F140" t="s">
        <v>7</v>
      </c>
      <c r="G140" t="s">
        <v>3375</v>
      </c>
      <c r="H140" s="4">
        <v>62.815316199999998</v>
      </c>
      <c r="I140">
        <v>62.073900600000002</v>
      </c>
      <c r="J140" s="5">
        <v>0.74141559999999995</v>
      </c>
      <c r="K140">
        <v>1.1944079000000001</v>
      </c>
      <c r="L140" t="s">
        <v>29</v>
      </c>
    </row>
    <row r="141" spans="1:12" x14ac:dyDescent="0.25">
      <c r="A141">
        <v>140</v>
      </c>
      <c r="B141" t="s">
        <v>739</v>
      </c>
      <c r="C141" t="s">
        <v>1072</v>
      </c>
      <c r="D141" t="s">
        <v>1073</v>
      </c>
      <c r="E141" t="s">
        <v>37</v>
      </c>
      <c r="F141" t="s">
        <v>7</v>
      </c>
      <c r="G141" t="s">
        <v>3375</v>
      </c>
      <c r="H141" s="4">
        <v>62.864356999999998</v>
      </c>
      <c r="I141">
        <v>63.020496100000003</v>
      </c>
      <c r="J141" s="5">
        <v>0.1561391</v>
      </c>
      <c r="K141">
        <v>0.24775920000000001</v>
      </c>
      <c r="L141" t="s">
        <v>29</v>
      </c>
    </row>
    <row r="142" spans="1:12" x14ac:dyDescent="0.25">
      <c r="A142">
        <v>141</v>
      </c>
      <c r="B142" t="s">
        <v>739</v>
      </c>
      <c r="C142" t="s">
        <v>1074</v>
      </c>
      <c r="D142" t="s">
        <v>1075</v>
      </c>
      <c r="E142" t="s">
        <v>37</v>
      </c>
      <c r="F142" t="s">
        <v>7</v>
      </c>
      <c r="G142" t="s">
        <v>3375</v>
      </c>
      <c r="H142" s="4">
        <v>63.245764299999998</v>
      </c>
      <c r="I142">
        <v>63.020496100000003</v>
      </c>
      <c r="J142" s="5">
        <v>0.2252682</v>
      </c>
      <c r="K142">
        <v>0.3574523</v>
      </c>
      <c r="L142" t="s">
        <v>29</v>
      </c>
    </row>
    <row r="143" spans="1:12" x14ac:dyDescent="0.25">
      <c r="A143">
        <v>142</v>
      </c>
      <c r="B143" t="s">
        <v>739</v>
      </c>
      <c r="C143" t="s">
        <v>1078</v>
      </c>
      <c r="D143" t="s">
        <v>1079</v>
      </c>
      <c r="E143" t="s">
        <v>37</v>
      </c>
      <c r="F143" t="s">
        <v>7</v>
      </c>
      <c r="G143" t="s">
        <v>3375</v>
      </c>
      <c r="H143" s="4">
        <v>63.424062999999997</v>
      </c>
      <c r="I143">
        <v>63.020496100000003</v>
      </c>
      <c r="J143" s="5">
        <v>0.40356690000000001</v>
      </c>
      <c r="K143">
        <v>0.640374</v>
      </c>
      <c r="L143" t="s">
        <v>29</v>
      </c>
    </row>
    <row r="144" spans="1:12" x14ac:dyDescent="0.25">
      <c r="A144">
        <v>143</v>
      </c>
      <c r="B144" t="s">
        <v>739</v>
      </c>
      <c r="C144" t="s">
        <v>1084</v>
      </c>
      <c r="D144" t="s">
        <v>1085</v>
      </c>
      <c r="E144" t="s">
        <v>37</v>
      </c>
      <c r="F144" t="s">
        <v>7</v>
      </c>
      <c r="G144" t="s">
        <v>3375</v>
      </c>
      <c r="H144" s="4">
        <v>63.636927800000002</v>
      </c>
      <c r="I144">
        <v>63.4968553</v>
      </c>
      <c r="J144" s="5">
        <v>0.14007249999999999</v>
      </c>
      <c r="K144">
        <v>0.2205975</v>
      </c>
      <c r="L144" t="s">
        <v>29</v>
      </c>
    </row>
    <row r="145" spans="1:12" x14ac:dyDescent="0.25">
      <c r="A145">
        <v>144</v>
      </c>
      <c r="B145" t="s">
        <v>739</v>
      </c>
      <c r="C145" t="s">
        <v>1092</v>
      </c>
      <c r="D145" t="s">
        <v>1093</v>
      </c>
      <c r="E145" t="s">
        <v>37</v>
      </c>
      <c r="F145" t="s">
        <v>7</v>
      </c>
      <c r="G145" t="s">
        <v>3375</v>
      </c>
      <c r="H145" s="4">
        <v>63.581167399999998</v>
      </c>
      <c r="I145">
        <v>63.790997699999998</v>
      </c>
      <c r="J145" s="5">
        <v>0.2098303</v>
      </c>
      <c r="K145">
        <v>0.328934</v>
      </c>
      <c r="L145" t="s">
        <v>29</v>
      </c>
    </row>
    <row r="146" spans="1:12" x14ac:dyDescent="0.25">
      <c r="A146">
        <v>145</v>
      </c>
      <c r="B146" t="s">
        <v>739</v>
      </c>
      <c r="C146" t="s">
        <v>1098</v>
      </c>
      <c r="D146" t="s">
        <v>1099</v>
      </c>
      <c r="E146" t="s">
        <v>37</v>
      </c>
      <c r="F146" t="s">
        <v>7</v>
      </c>
      <c r="G146" t="s">
        <v>3375</v>
      </c>
      <c r="H146" s="4">
        <v>63.520933499999998</v>
      </c>
      <c r="I146">
        <v>63.701219899999998</v>
      </c>
      <c r="J146" s="5">
        <v>0.18028640000000001</v>
      </c>
      <c r="K146">
        <v>0.28301880000000001</v>
      </c>
      <c r="L146" t="s">
        <v>29</v>
      </c>
    </row>
    <row r="147" spans="1:12" x14ac:dyDescent="0.25">
      <c r="A147">
        <v>146</v>
      </c>
      <c r="B147" t="s">
        <v>1100</v>
      </c>
      <c r="C147" t="s">
        <v>1170</v>
      </c>
      <c r="D147" t="s">
        <v>1171</v>
      </c>
      <c r="E147" t="s">
        <v>37</v>
      </c>
      <c r="F147" t="s">
        <v>7</v>
      </c>
      <c r="G147" t="s">
        <v>3376</v>
      </c>
      <c r="H147" s="4">
        <v>62.923519800000001</v>
      </c>
      <c r="I147">
        <v>62.720164799999999</v>
      </c>
      <c r="J147" s="5">
        <v>0.20335500000000001</v>
      </c>
      <c r="K147">
        <v>0.32422590000000001</v>
      </c>
      <c r="L147" t="s">
        <v>29</v>
      </c>
    </row>
    <row r="148" spans="1:12" x14ac:dyDescent="0.25">
      <c r="A148">
        <v>147</v>
      </c>
      <c r="B148" t="s">
        <v>1100</v>
      </c>
      <c r="C148" t="s">
        <v>1828</v>
      </c>
      <c r="D148" t="s">
        <v>3369</v>
      </c>
      <c r="E148" t="s">
        <v>37</v>
      </c>
      <c r="F148" t="s">
        <v>7</v>
      </c>
      <c r="G148" t="s">
        <v>3376</v>
      </c>
      <c r="H148" s="4">
        <v>62.883715899999999</v>
      </c>
      <c r="I148">
        <v>62.649177399999999</v>
      </c>
      <c r="J148" s="5">
        <v>0.23453850000000001</v>
      </c>
      <c r="K148">
        <v>0.37436799999999998</v>
      </c>
      <c r="L148" t="s">
        <v>29</v>
      </c>
    </row>
    <row r="149" spans="1:12" x14ac:dyDescent="0.25">
      <c r="A149">
        <v>148</v>
      </c>
      <c r="B149" t="s">
        <v>1100</v>
      </c>
      <c r="C149" t="s">
        <v>1190</v>
      </c>
      <c r="D149" t="s">
        <v>1191</v>
      </c>
      <c r="E149" t="s">
        <v>37</v>
      </c>
      <c r="F149" t="s">
        <v>7</v>
      </c>
      <c r="G149" t="s">
        <v>3376</v>
      </c>
      <c r="H149" s="4">
        <v>63.525408400000003</v>
      </c>
      <c r="I149">
        <v>63.217106600000001</v>
      </c>
      <c r="J149" s="5">
        <v>0.30830180000000001</v>
      </c>
      <c r="K149">
        <v>0.48768729999999999</v>
      </c>
      <c r="L149" t="s">
        <v>29</v>
      </c>
    </row>
    <row r="150" spans="1:12" x14ac:dyDescent="0.25">
      <c r="A150">
        <v>149</v>
      </c>
      <c r="B150" t="s">
        <v>1100</v>
      </c>
      <c r="C150" t="s">
        <v>1192</v>
      </c>
      <c r="D150" t="s">
        <v>1193</v>
      </c>
      <c r="E150" t="s">
        <v>37</v>
      </c>
      <c r="F150" t="s">
        <v>7</v>
      </c>
      <c r="G150" t="s">
        <v>3376</v>
      </c>
      <c r="H150" s="4">
        <v>62.8965788</v>
      </c>
      <c r="I150">
        <v>63.217106600000001</v>
      </c>
      <c r="J150" s="5">
        <v>0.32052779999999997</v>
      </c>
      <c r="K150">
        <v>0.50702700000000001</v>
      </c>
      <c r="L150" t="s">
        <v>29</v>
      </c>
    </row>
    <row r="151" spans="1:12" x14ac:dyDescent="0.25">
      <c r="A151">
        <v>150</v>
      </c>
      <c r="B151" t="s">
        <v>1100</v>
      </c>
      <c r="C151" t="s">
        <v>1194</v>
      </c>
      <c r="D151" t="s">
        <v>1195</v>
      </c>
      <c r="E151" t="s">
        <v>37</v>
      </c>
      <c r="F151" t="s">
        <v>7</v>
      </c>
      <c r="G151" t="s">
        <v>3376</v>
      </c>
      <c r="H151" s="4">
        <v>62.629605699999999</v>
      </c>
      <c r="I151">
        <v>63.131747699999998</v>
      </c>
      <c r="J151" s="5">
        <v>0.50214199999999998</v>
      </c>
      <c r="K151">
        <v>0.79538750000000003</v>
      </c>
      <c r="L151" t="s">
        <v>29</v>
      </c>
    </row>
    <row r="152" spans="1:12" x14ac:dyDescent="0.25">
      <c r="A152">
        <v>151</v>
      </c>
      <c r="B152" t="s">
        <v>1100</v>
      </c>
      <c r="C152" t="s">
        <v>1208</v>
      </c>
      <c r="D152" t="s">
        <v>1209</v>
      </c>
      <c r="E152" t="s">
        <v>37</v>
      </c>
      <c r="F152" t="s">
        <v>7</v>
      </c>
      <c r="G152" t="s">
        <v>3376</v>
      </c>
      <c r="H152" s="4">
        <v>62.650457199999998</v>
      </c>
      <c r="I152">
        <v>62.515393699999997</v>
      </c>
      <c r="J152" s="5">
        <v>0.1350635</v>
      </c>
      <c r="K152">
        <v>0.2160484</v>
      </c>
      <c r="L152" t="s">
        <v>29</v>
      </c>
    </row>
    <row r="153" spans="1:12" x14ac:dyDescent="0.25">
      <c r="A153">
        <v>152</v>
      </c>
      <c r="B153" t="s">
        <v>1100</v>
      </c>
      <c r="C153" t="s">
        <v>1210</v>
      </c>
      <c r="D153" t="s">
        <v>1211</v>
      </c>
      <c r="E153" t="s">
        <v>37</v>
      </c>
      <c r="F153" t="s">
        <v>7</v>
      </c>
      <c r="G153" t="s">
        <v>3376</v>
      </c>
      <c r="H153" s="4">
        <v>62.475203999999998</v>
      </c>
      <c r="I153">
        <v>62.515393699999997</v>
      </c>
      <c r="J153" s="5">
        <v>4.0189700000000002E-2</v>
      </c>
      <c r="K153">
        <v>6.4287700000000003E-2</v>
      </c>
      <c r="L153" t="s">
        <v>29</v>
      </c>
    </row>
    <row r="154" spans="1:12" x14ac:dyDescent="0.25">
      <c r="A154">
        <v>153</v>
      </c>
      <c r="B154" t="s">
        <v>1100</v>
      </c>
      <c r="C154" t="s">
        <v>1214</v>
      </c>
      <c r="D154" t="s">
        <v>1215</v>
      </c>
      <c r="E154" t="s">
        <v>37</v>
      </c>
      <c r="F154" t="s">
        <v>7</v>
      </c>
      <c r="G154" t="s">
        <v>3376</v>
      </c>
      <c r="H154" s="4">
        <v>63.181209699999997</v>
      </c>
      <c r="I154">
        <v>62.979485099999998</v>
      </c>
      <c r="J154" s="5">
        <v>0.2017246</v>
      </c>
      <c r="K154">
        <v>0.32030209999999998</v>
      </c>
      <c r="L154" t="s">
        <v>29</v>
      </c>
    </row>
    <row r="155" spans="1:12" x14ac:dyDescent="0.25">
      <c r="A155">
        <v>154</v>
      </c>
      <c r="B155" t="s">
        <v>1100</v>
      </c>
      <c r="C155" t="s">
        <v>1216</v>
      </c>
      <c r="D155" t="s">
        <v>1217</v>
      </c>
      <c r="E155" t="s">
        <v>37</v>
      </c>
      <c r="F155" t="s">
        <v>7</v>
      </c>
      <c r="G155" t="s">
        <v>3376</v>
      </c>
      <c r="H155" s="4">
        <v>62.39385</v>
      </c>
      <c r="I155">
        <v>63.150204799999997</v>
      </c>
      <c r="J155" s="5">
        <v>0.75635479999999999</v>
      </c>
      <c r="K155">
        <v>1.1977076</v>
      </c>
      <c r="L155" t="s">
        <v>29</v>
      </c>
    </row>
    <row r="156" spans="1:12" x14ac:dyDescent="0.25">
      <c r="A156">
        <v>155</v>
      </c>
      <c r="B156" t="s">
        <v>1100</v>
      </c>
      <c r="C156" t="s">
        <v>1218</v>
      </c>
      <c r="D156" t="s">
        <v>1219</v>
      </c>
      <c r="E156" t="s">
        <v>37</v>
      </c>
      <c r="F156" t="s">
        <v>7</v>
      </c>
      <c r="G156" t="s">
        <v>3376</v>
      </c>
      <c r="H156" s="4">
        <v>62.992768900000002</v>
      </c>
      <c r="I156">
        <v>62.443398700000003</v>
      </c>
      <c r="J156" s="5">
        <v>0.54937020000000003</v>
      </c>
      <c r="K156">
        <v>0.87978909999999999</v>
      </c>
      <c r="L156" t="s">
        <v>29</v>
      </c>
    </row>
    <row r="157" spans="1:12" x14ac:dyDescent="0.25">
      <c r="A157">
        <v>156</v>
      </c>
      <c r="B157" t="s">
        <v>1100</v>
      </c>
      <c r="C157" t="s">
        <v>1222</v>
      </c>
      <c r="D157" t="s">
        <v>1223</v>
      </c>
      <c r="E157" t="s">
        <v>37</v>
      </c>
      <c r="F157" t="s">
        <v>7</v>
      </c>
      <c r="G157" t="s">
        <v>3376</v>
      </c>
      <c r="H157" s="4">
        <v>62.817503000000002</v>
      </c>
      <c r="I157">
        <v>62.923519800000001</v>
      </c>
      <c r="J157" s="5">
        <v>0.10601679999999999</v>
      </c>
      <c r="K157">
        <v>0.1684852</v>
      </c>
      <c r="L157" t="s">
        <v>29</v>
      </c>
    </row>
    <row r="158" spans="1:12" x14ac:dyDescent="0.25">
      <c r="A158">
        <v>157</v>
      </c>
      <c r="B158" t="s">
        <v>1100</v>
      </c>
      <c r="C158" t="s">
        <v>1226</v>
      </c>
      <c r="D158" t="s">
        <v>1227</v>
      </c>
      <c r="E158" t="s">
        <v>37</v>
      </c>
      <c r="F158" t="s">
        <v>7</v>
      </c>
      <c r="G158" t="s">
        <v>3376</v>
      </c>
      <c r="H158" s="4">
        <v>62.701281299999998</v>
      </c>
      <c r="I158">
        <v>62.923519800000001</v>
      </c>
      <c r="J158" s="5">
        <v>0.22223850000000001</v>
      </c>
      <c r="K158">
        <v>0.35318830000000001</v>
      </c>
      <c r="L158" t="s">
        <v>29</v>
      </c>
    </row>
    <row r="159" spans="1:12" x14ac:dyDescent="0.25">
      <c r="A159">
        <v>158</v>
      </c>
      <c r="B159" t="s">
        <v>1100</v>
      </c>
      <c r="C159" t="s">
        <v>1228</v>
      </c>
      <c r="D159" t="s">
        <v>1229</v>
      </c>
      <c r="E159" t="s">
        <v>37</v>
      </c>
      <c r="F159" t="s">
        <v>7</v>
      </c>
      <c r="G159" t="s">
        <v>3376</v>
      </c>
      <c r="H159" s="4">
        <v>62.6028837</v>
      </c>
      <c r="I159">
        <v>62.923519800000001</v>
      </c>
      <c r="J159" s="5">
        <v>0.32063609999999998</v>
      </c>
      <c r="K159">
        <v>0.50956480000000004</v>
      </c>
      <c r="L159" t="s">
        <v>29</v>
      </c>
    </row>
    <row r="160" spans="1:12" x14ac:dyDescent="0.25">
      <c r="A160">
        <v>159</v>
      </c>
      <c r="B160" t="s">
        <v>1100</v>
      </c>
      <c r="C160" t="s">
        <v>1230</v>
      </c>
      <c r="D160" t="s">
        <v>1231</v>
      </c>
      <c r="E160" t="s">
        <v>37</v>
      </c>
      <c r="F160" t="s">
        <v>7</v>
      </c>
      <c r="G160" t="s">
        <v>3376</v>
      </c>
      <c r="H160" s="4">
        <v>62.490685300000003</v>
      </c>
      <c r="I160">
        <v>62.923519800000001</v>
      </c>
      <c r="J160" s="5">
        <v>0.43283450000000001</v>
      </c>
      <c r="K160">
        <v>0.68787390000000004</v>
      </c>
      <c r="L160" t="s">
        <v>29</v>
      </c>
    </row>
    <row r="161" spans="1:12" x14ac:dyDescent="0.25">
      <c r="A161">
        <v>160</v>
      </c>
      <c r="B161" t="s">
        <v>1100</v>
      </c>
      <c r="C161" t="s">
        <v>1232</v>
      </c>
      <c r="D161" t="s">
        <v>1233</v>
      </c>
      <c r="E161" t="s">
        <v>37</v>
      </c>
      <c r="F161" t="s">
        <v>7</v>
      </c>
      <c r="G161" t="s">
        <v>3376</v>
      </c>
      <c r="H161" s="4">
        <v>62.9772921</v>
      </c>
      <c r="I161">
        <v>62.923519800000001</v>
      </c>
      <c r="J161" s="5">
        <v>5.3772300000000002E-2</v>
      </c>
      <c r="K161">
        <v>8.5456599999999994E-2</v>
      </c>
      <c r="L161" t="s">
        <v>29</v>
      </c>
    </row>
    <row r="162" spans="1:12" x14ac:dyDescent="0.25">
      <c r="A162">
        <v>161</v>
      </c>
      <c r="B162" t="s">
        <v>1100</v>
      </c>
      <c r="C162" t="s">
        <v>1234</v>
      </c>
      <c r="D162" t="s">
        <v>1235</v>
      </c>
      <c r="E162" t="s">
        <v>37</v>
      </c>
      <c r="F162" t="s">
        <v>7</v>
      </c>
      <c r="G162" t="s">
        <v>3376</v>
      </c>
      <c r="H162" s="4">
        <v>62.735053800000003</v>
      </c>
      <c r="I162">
        <v>62.923519800000001</v>
      </c>
      <c r="J162" s="5">
        <v>0.18846599999999999</v>
      </c>
      <c r="K162">
        <v>0.299516</v>
      </c>
      <c r="L162" t="s">
        <v>29</v>
      </c>
    </row>
    <row r="163" spans="1:12" x14ac:dyDescent="0.25">
      <c r="A163">
        <v>162</v>
      </c>
      <c r="B163" t="s">
        <v>1100</v>
      </c>
      <c r="C163" t="s">
        <v>1240</v>
      </c>
      <c r="D163" t="s">
        <v>1241</v>
      </c>
      <c r="E163" t="s">
        <v>37</v>
      </c>
      <c r="F163" t="s">
        <v>7</v>
      </c>
      <c r="G163" t="s">
        <v>3376</v>
      </c>
      <c r="H163" s="4">
        <v>62.994669999999999</v>
      </c>
      <c r="I163">
        <v>62.923519800000001</v>
      </c>
      <c r="J163" s="5">
        <v>7.1150199999999997E-2</v>
      </c>
      <c r="K163">
        <v>0.1130741</v>
      </c>
      <c r="L163" t="s">
        <v>29</v>
      </c>
    </row>
    <row r="164" spans="1:12" x14ac:dyDescent="0.25">
      <c r="A164">
        <v>163</v>
      </c>
      <c r="B164" t="s">
        <v>1100</v>
      </c>
      <c r="C164" t="s">
        <v>1242</v>
      </c>
      <c r="D164" t="s">
        <v>1243</v>
      </c>
      <c r="E164" t="s">
        <v>37</v>
      </c>
      <c r="F164" t="s">
        <v>7</v>
      </c>
      <c r="G164" t="s">
        <v>3376</v>
      </c>
      <c r="H164" s="4">
        <v>63.002204399999997</v>
      </c>
      <c r="I164">
        <v>62.634758900000001</v>
      </c>
      <c r="J164" s="5">
        <v>0.36744549999999998</v>
      </c>
      <c r="K164">
        <v>0.5866479</v>
      </c>
      <c r="L164" t="s">
        <v>29</v>
      </c>
    </row>
    <row r="165" spans="1:12" x14ac:dyDescent="0.25">
      <c r="A165">
        <v>164</v>
      </c>
      <c r="B165" t="s">
        <v>1100</v>
      </c>
      <c r="C165" t="s">
        <v>1244</v>
      </c>
      <c r="D165" t="s">
        <v>1245</v>
      </c>
      <c r="E165" t="s">
        <v>37</v>
      </c>
      <c r="F165" t="s">
        <v>7</v>
      </c>
      <c r="G165" t="s">
        <v>3376</v>
      </c>
      <c r="H165" s="4">
        <v>63.178290099999998</v>
      </c>
      <c r="I165">
        <v>63.329296499999998</v>
      </c>
      <c r="J165" s="5">
        <v>0.15100640000000001</v>
      </c>
      <c r="K165">
        <v>0.2384464</v>
      </c>
      <c r="L165" t="s">
        <v>29</v>
      </c>
    </row>
    <row r="166" spans="1:12" x14ac:dyDescent="0.25">
      <c r="A166">
        <v>165</v>
      </c>
      <c r="B166" t="s">
        <v>1100</v>
      </c>
      <c r="C166" t="s">
        <v>1248</v>
      </c>
      <c r="D166" t="s">
        <v>1249</v>
      </c>
      <c r="E166" t="s">
        <v>37</v>
      </c>
      <c r="F166" t="s">
        <v>7</v>
      </c>
      <c r="G166" t="s">
        <v>3376</v>
      </c>
      <c r="H166" s="4">
        <v>62.7415533</v>
      </c>
      <c r="I166">
        <v>62.883715899999999</v>
      </c>
      <c r="J166" s="5">
        <v>0.1421626</v>
      </c>
      <c r="K166">
        <v>0.2260722</v>
      </c>
      <c r="L166" t="s">
        <v>29</v>
      </c>
    </row>
    <row r="167" spans="1:12" x14ac:dyDescent="0.25">
      <c r="A167">
        <v>166</v>
      </c>
      <c r="B167" t="s">
        <v>1100</v>
      </c>
      <c r="C167" t="s">
        <v>1258</v>
      </c>
      <c r="D167" t="s">
        <v>1259</v>
      </c>
      <c r="E167" t="s">
        <v>37</v>
      </c>
      <c r="F167" t="s">
        <v>7</v>
      </c>
      <c r="G167" t="s">
        <v>3376</v>
      </c>
      <c r="H167" s="4">
        <v>63.421589699999998</v>
      </c>
      <c r="I167">
        <v>62.629605699999999</v>
      </c>
      <c r="J167" s="5">
        <v>0.79198400000000002</v>
      </c>
      <c r="K167">
        <v>1.2645521</v>
      </c>
      <c r="L167" t="s">
        <v>29</v>
      </c>
    </row>
    <row r="168" spans="1:12" x14ac:dyDescent="0.25">
      <c r="A168">
        <v>167</v>
      </c>
      <c r="B168" t="s">
        <v>1100</v>
      </c>
      <c r="C168" t="s">
        <v>1260</v>
      </c>
      <c r="D168" t="s">
        <v>1261</v>
      </c>
      <c r="E168" t="s">
        <v>37</v>
      </c>
      <c r="F168" t="s">
        <v>7</v>
      </c>
      <c r="G168" t="s">
        <v>3376</v>
      </c>
      <c r="H168" s="4">
        <v>63.009523999999999</v>
      </c>
      <c r="I168">
        <v>62.806172099999998</v>
      </c>
      <c r="J168" s="5">
        <v>0.2033519</v>
      </c>
      <c r="K168">
        <v>0.32377689999999998</v>
      </c>
      <c r="L168" t="s">
        <v>29</v>
      </c>
    </row>
    <row r="169" spans="1:12" x14ac:dyDescent="0.25">
      <c r="A169">
        <v>168</v>
      </c>
      <c r="B169" t="s">
        <v>1100</v>
      </c>
      <c r="C169" t="s">
        <v>1266</v>
      </c>
      <c r="D169" t="s">
        <v>1267</v>
      </c>
      <c r="E169" t="s">
        <v>37</v>
      </c>
      <c r="F169" t="s">
        <v>7</v>
      </c>
      <c r="G169" t="s">
        <v>3376</v>
      </c>
      <c r="H169" s="4">
        <v>62.985851500000003</v>
      </c>
      <c r="I169">
        <v>63.456331300000002</v>
      </c>
      <c r="J169" s="5">
        <v>0.4704798</v>
      </c>
      <c r="K169">
        <v>0.7414229</v>
      </c>
      <c r="L169" t="s">
        <v>29</v>
      </c>
    </row>
    <row r="170" spans="1:12" x14ac:dyDescent="0.25">
      <c r="A170">
        <v>169</v>
      </c>
      <c r="B170" t="s">
        <v>1100</v>
      </c>
      <c r="C170" t="s">
        <v>1274</v>
      </c>
      <c r="D170" t="s">
        <v>1275</v>
      </c>
      <c r="E170" t="s">
        <v>37</v>
      </c>
      <c r="F170" t="s">
        <v>7</v>
      </c>
      <c r="G170" t="s">
        <v>3376</v>
      </c>
      <c r="H170" s="4">
        <v>62.599213800000001</v>
      </c>
      <c r="I170">
        <v>62.817503000000002</v>
      </c>
      <c r="J170" s="5">
        <v>0.21828919999999999</v>
      </c>
      <c r="K170">
        <v>0.34749740000000001</v>
      </c>
      <c r="L170" t="s">
        <v>29</v>
      </c>
    </row>
    <row r="171" spans="1:12" x14ac:dyDescent="0.25">
      <c r="A171">
        <v>170</v>
      </c>
      <c r="B171" t="s">
        <v>1100</v>
      </c>
      <c r="C171" t="s">
        <v>1280</v>
      </c>
      <c r="D171" t="s">
        <v>1281</v>
      </c>
      <c r="E171" t="s">
        <v>37</v>
      </c>
      <c r="F171" t="s">
        <v>7</v>
      </c>
      <c r="G171" t="s">
        <v>3376</v>
      </c>
      <c r="H171" s="4">
        <v>62.951071599999999</v>
      </c>
      <c r="I171">
        <v>62.490685300000003</v>
      </c>
      <c r="J171" s="5">
        <v>0.46038630000000003</v>
      </c>
      <c r="K171">
        <v>0.73672789999999999</v>
      </c>
      <c r="L171" t="s">
        <v>29</v>
      </c>
    </row>
    <row r="172" spans="1:12" x14ac:dyDescent="0.25">
      <c r="A172">
        <v>171</v>
      </c>
      <c r="B172" t="s">
        <v>1100</v>
      </c>
      <c r="C172" t="s">
        <v>1290</v>
      </c>
      <c r="D172" t="s">
        <v>1291</v>
      </c>
      <c r="E172" t="s">
        <v>37</v>
      </c>
      <c r="F172" t="s">
        <v>7</v>
      </c>
      <c r="G172" t="s">
        <v>3376</v>
      </c>
      <c r="H172" s="4">
        <v>62.891163599999999</v>
      </c>
      <c r="I172">
        <v>62.994669999999999</v>
      </c>
      <c r="J172" s="5">
        <v>0.1035064</v>
      </c>
      <c r="K172">
        <v>0.16430980000000001</v>
      </c>
      <c r="L172" t="s">
        <v>29</v>
      </c>
    </row>
    <row r="173" spans="1:12" x14ac:dyDescent="0.25">
      <c r="A173">
        <v>172</v>
      </c>
      <c r="B173" t="s">
        <v>1100</v>
      </c>
      <c r="C173" t="s">
        <v>1292</v>
      </c>
      <c r="D173" t="s">
        <v>1293</v>
      </c>
      <c r="E173" t="s">
        <v>37</v>
      </c>
      <c r="F173" t="s">
        <v>7</v>
      </c>
      <c r="G173" t="s">
        <v>3376</v>
      </c>
      <c r="H173" s="4">
        <v>62.989482299999999</v>
      </c>
      <c r="I173">
        <v>62.638924299999999</v>
      </c>
      <c r="J173" s="5">
        <v>0.35055799999999998</v>
      </c>
      <c r="K173">
        <v>0.55964879999999995</v>
      </c>
      <c r="L173" t="s">
        <v>29</v>
      </c>
    </row>
    <row r="174" spans="1:12" x14ac:dyDescent="0.25">
      <c r="A174">
        <v>173</v>
      </c>
      <c r="B174" t="s">
        <v>1100</v>
      </c>
      <c r="C174" t="s">
        <v>1296</v>
      </c>
      <c r="D174" t="s">
        <v>1297</v>
      </c>
      <c r="E174" t="s">
        <v>37</v>
      </c>
      <c r="F174" t="s">
        <v>7</v>
      </c>
      <c r="G174" t="s">
        <v>3376</v>
      </c>
      <c r="H174" s="4">
        <v>62.838162400000002</v>
      </c>
      <c r="I174">
        <v>62.371572499999999</v>
      </c>
      <c r="J174" s="5">
        <v>0.4665899</v>
      </c>
      <c r="K174">
        <v>0.748081</v>
      </c>
      <c r="L174" t="s">
        <v>29</v>
      </c>
    </row>
    <row r="175" spans="1:12" x14ac:dyDescent="0.25">
      <c r="A175">
        <v>174</v>
      </c>
      <c r="B175" t="s">
        <v>1100</v>
      </c>
      <c r="C175" t="s">
        <v>1300</v>
      </c>
      <c r="D175" t="s">
        <v>1301</v>
      </c>
      <c r="E175" t="s">
        <v>37</v>
      </c>
      <c r="F175" t="s">
        <v>7</v>
      </c>
      <c r="G175" t="s">
        <v>3376</v>
      </c>
      <c r="H175" s="4">
        <v>62.726733299999999</v>
      </c>
      <c r="I175">
        <v>62.371572499999999</v>
      </c>
      <c r="J175" s="5">
        <v>0.3551608</v>
      </c>
      <c r="K175">
        <v>0.56942740000000003</v>
      </c>
      <c r="L175" t="s">
        <v>29</v>
      </c>
    </row>
    <row r="176" spans="1:12" x14ac:dyDescent="0.25">
      <c r="A176">
        <v>175</v>
      </c>
      <c r="B176" t="s">
        <v>1100</v>
      </c>
      <c r="C176" t="s">
        <v>1302</v>
      </c>
      <c r="D176" t="s">
        <v>1303</v>
      </c>
      <c r="E176" t="s">
        <v>37</v>
      </c>
      <c r="F176" t="s">
        <v>7</v>
      </c>
      <c r="G176" t="s">
        <v>3376</v>
      </c>
      <c r="H176" s="4">
        <v>63.494281299999997</v>
      </c>
      <c r="I176">
        <v>62.332958499999997</v>
      </c>
      <c r="J176" s="5">
        <v>1.1613228</v>
      </c>
      <c r="K176">
        <v>1.8630959</v>
      </c>
      <c r="L176" t="s">
        <v>29</v>
      </c>
    </row>
    <row r="177" spans="1:12" x14ac:dyDescent="0.25">
      <c r="A177">
        <v>176</v>
      </c>
      <c r="B177" t="s">
        <v>1100</v>
      </c>
      <c r="C177" t="s">
        <v>1320</v>
      </c>
      <c r="D177" t="s">
        <v>1321</v>
      </c>
      <c r="E177" t="s">
        <v>37</v>
      </c>
      <c r="F177" t="s">
        <v>7</v>
      </c>
      <c r="G177" t="s">
        <v>3376</v>
      </c>
      <c r="H177" s="4">
        <v>62.662948399999998</v>
      </c>
      <c r="I177">
        <v>62.599213800000001</v>
      </c>
      <c r="J177" s="5">
        <v>6.3734600000000002E-2</v>
      </c>
      <c r="K177">
        <v>0.10181369999999999</v>
      </c>
      <c r="L177" t="s">
        <v>29</v>
      </c>
    </row>
    <row r="178" spans="1:12" x14ac:dyDescent="0.25">
      <c r="A178">
        <v>177</v>
      </c>
      <c r="B178" t="s">
        <v>1100</v>
      </c>
      <c r="C178" t="s">
        <v>1326</v>
      </c>
      <c r="D178" t="s">
        <v>1327</v>
      </c>
      <c r="E178" t="s">
        <v>37</v>
      </c>
      <c r="F178" t="s">
        <v>7</v>
      </c>
      <c r="G178" t="s">
        <v>3376</v>
      </c>
      <c r="H178" s="4">
        <v>62.905509899999998</v>
      </c>
      <c r="I178">
        <v>62.599213800000001</v>
      </c>
      <c r="J178" s="5">
        <v>0.30629610000000002</v>
      </c>
      <c r="K178">
        <v>0.48929699999999998</v>
      </c>
      <c r="L178" t="s">
        <v>29</v>
      </c>
    </row>
    <row r="179" spans="1:12" x14ac:dyDescent="0.25">
      <c r="A179">
        <v>178</v>
      </c>
      <c r="B179" t="s">
        <v>1100</v>
      </c>
      <c r="C179" t="s">
        <v>1334</v>
      </c>
      <c r="D179" t="s">
        <v>1335</v>
      </c>
      <c r="E179" t="s">
        <v>37</v>
      </c>
      <c r="F179" t="s">
        <v>7</v>
      </c>
      <c r="G179" t="s">
        <v>3376</v>
      </c>
      <c r="H179" s="4">
        <v>63.191431899999998</v>
      </c>
      <c r="I179">
        <v>62.951071599999999</v>
      </c>
      <c r="J179" s="5">
        <v>0.2403603</v>
      </c>
      <c r="K179">
        <v>0.38182080000000002</v>
      </c>
      <c r="L179" t="s">
        <v>29</v>
      </c>
    </row>
    <row r="180" spans="1:12" x14ac:dyDescent="0.25">
      <c r="A180">
        <v>179</v>
      </c>
      <c r="B180" t="s">
        <v>1100</v>
      </c>
      <c r="C180" t="s">
        <v>1336</v>
      </c>
      <c r="D180" t="s">
        <v>1337</v>
      </c>
      <c r="E180" t="s">
        <v>37</v>
      </c>
      <c r="F180" t="s">
        <v>7</v>
      </c>
      <c r="G180" t="s">
        <v>3376</v>
      </c>
      <c r="H180" s="4">
        <v>63.311428499999998</v>
      </c>
      <c r="I180">
        <v>62.951071599999999</v>
      </c>
      <c r="J180" s="5">
        <v>0.36035689999999998</v>
      </c>
      <c r="K180">
        <v>0.5724397</v>
      </c>
      <c r="L180" t="s">
        <v>29</v>
      </c>
    </row>
    <row r="181" spans="1:12" x14ac:dyDescent="0.25">
      <c r="A181">
        <v>180</v>
      </c>
      <c r="B181" t="s">
        <v>1100</v>
      </c>
      <c r="C181" t="s">
        <v>1338</v>
      </c>
      <c r="D181" t="s">
        <v>1339</v>
      </c>
      <c r="E181" t="s">
        <v>37</v>
      </c>
      <c r="F181" t="s">
        <v>7</v>
      </c>
      <c r="G181" t="s">
        <v>3376</v>
      </c>
      <c r="H181" s="4">
        <v>62.783387099999999</v>
      </c>
      <c r="I181">
        <v>62.891163599999999</v>
      </c>
      <c r="J181" s="5">
        <v>0.1077765</v>
      </c>
      <c r="K181">
        <v>0.17136989999999999</v>
      </c>
      <c r="L181" t="s">
        <v>29</v>
      </c>
    </row>
    <row r="182" spans="1:12" x14ac:dyDescent="0.25">
      <c r="A182">
        <v>181</v>
      </c>
      <c r="B182" t="s">
        <v>1100</v>
      </c>
      <c r="C182" t="s">
        <v>1360</v>
      </c>
      <c r="D182" t="s">
        <v>1361</v>
      </c>
      <c r="E182" t="s">
        <v>37</v>
      </c>
      <c r="F182" t="s">
        <v>7</v>
      </c>
      <c r="G182" t="s">
        <v>3376</v>
      </c>
      <c r="H182" s="4">
        <v>63.138770100000002</v>
      </c>
      <c r="I182">
        <v>62.905509899999998</v>
      </c>
      <c r="J182" s="5">
        <v>0.2332602</v>
      </c>
      <c r="K182">
        <v>0.37081039999999998</v>
      </c>
      <c r="L182" t="s">
        <v>29</v>
      </c>
    </row>
    <row r="183" spans="1:12" x14ac:dyDescent="0.25">
      <c r="A183">
        <v>182</v>
      </c>
      <c r="B183" t="s">
        <v>1100</v>
      </c>
      <c r="C183" t="s">
        <v>1362</v>
      </c>
      <c r="D183" t="s">
        <v>1363</v>
      </c>
      <c r="E183" t="s">
        <v>37</v>
      </c>
      <c r="F183" t="s">
        <v>7</v>
      </c>
      <c r="G183" t="s">
        <v>3376</v>
      </c>
      <c r="H183" s="4">
        <v>62.625152200000002</v>
      </c>
      <c r="I183">
        <v>62.9625439</v>
      </c>
      <c r="J183" s="5">
        <v>0.33739170000000002</v>
      </c>
      <c r="K183">
        <v>0.53586100000000003</v>
      </c>
      <c r="L183" t="s">
        <v>29</v>
      </c>
    </row>
    <row r="184" spans="1:12" x14ac:dyDescent="0.25">
      <c r="A184">
        <v>183</v>
      </c>
      <c r="B184" t="s">
        <v>1100</v>
      </c>
      <c r="C184" t="s">
        <v>1366</v>
      </c>
      <c r="D184" t="s">
        <v>1367</v>
      </c>
      <c r="E184" t="s">
        <v>37</v>
      </c>
      <c r="F184" t="s">
        <v>7</v>
      </c>
      <c r="G184" t="s">
        <v>3376</v>
      </c>
      <c r="H184" s="4">
        <v>62.837766299999998</v>
      </c>
      <c r="I184">
        <v>63.311428499999998</v>
      </c>
      <c r="J184" s="5">
        <v>0.47366219999999998</v>
      </c>
      <c r="K184">
        <v>0.74814639999999999</v>
      </c>
      <c r="L184" t="s">
        <v>29</v>
      </c>
    </row>
    <row r="185" spans="1:12" x14ac:dyDescent="0.25">
      <c r="A185">
        <v>184</v>
      </c>
      <c r="B185" t="s">
        <v>1100</v>
      </c>
      <c r="C185" t="s">
        <v>1368</v>
      </c>
      <c r="D185" t="s">
        <v>1369</v>
      </c>
      <c r="E185" t="s">
        <v>37</v>
      </c>
      <c r="F185" t="s">
        <v>7</v>
      </c>
      <c r="G185" t="s">
        <v>3376</v>
      </c>
      <c r="H185" s="4">
        <v>62.640812099999998</v>
      </c>
      <c r="I185">
        <v>62.783387099999999</v>
      </c>
      <c r="J185" s="5">
        <v>0.14257500000000001</v>
      </c>
      <c r="K185">
        <v>0.22709029999999999</v>
      </c>
      <c r="L185" t="s">
        <v>29</v>
      </c>
    </row>
    <row r="186" spans="1:12" x14ac:dyDescent="0.25">
      <c r="A186">
        <v>185</v>
      </c>
      <c r="B186" t="s">
        <v>1100</v>
      </c>
      <c r="C186" t="s">
        <v>1374</v>
      </c>
      <c r="D186" t="s">
        <v>1375</v>
      </c>
      <c r="E186" t="s">
        <v>37</v>
      </c>
      <c r="F186" t="s">
        <v>7</v>
      </c>
      <c r="G186" t="s">
        <v>3376</v>
      </c>
      <c r="H186" s="4">
        <v>62.631512100000002</v>
      </c>
      <c r="I186">
        <v>62.4927438</v>
      </c>
      <c r="J186" s="5">
        <v>0.13876830000000001</v>
      </c>
      <c r="K186">
        <v>0.22205510000000001</v>
      </c>
      <c r="L186" t="s">
        <v>29</v>
      </c>
    </row>
    <row r="187" spans="1:12" x14ac:dyDescent="0.25">
      <c r="A187">
        <v>186</v>
      </c>
      <c r="B187" t="s">
        <v>1100</v>
      </c>
      <c r="C187" t="s">
        <v>1376</v>
      </c>
      <c r="D187" t="s">
        <v>1377</v>
      </c>
      <c r="E187" t="s">
        <v>37</v>
      </c>
      <c r="F187" t="s">
        <v>7</v>
      </c>
      <c r="G187" t="s">
        <v>3376</v>
      </c>
      <c r="H187" s="4">
        <v>63.175299500000001</v>
      </c>
      <c r="I187">
        <v>62.4927438</v>
      </c>
      <c r="J187" s="5">
        <v>0.68255569999999999</v>
      </c>
      <c r="K187">
        <v>1.0922159</v>
      </c>
      <c r="L187" t="s">
        <v>29</v>
      </c>
    </row>
    <row r="188" spans="1:12" x14ac:dyDescent="0.25">
      <c r="A188">
        <v>187</v>
      </c>
      <c r="B188" t="s">
        <v>1100</v>
      </c>
      <c r="C188" t="s">
        <v>1382</v>
      </c>
      <c r="D188" t="s">
        <v>1383</v>
      </c>
      <c r="E188" t="s">
        <v>37</v>
      </c>
      <c r="F188" t="s">
        <v>7</v>
      </c>
      <c r="G188" t="s">
        <v>3376</v>
      </c>
      <c r="H188" s="4">
        <v>62.633646200000001</v>
      </c>
      <c r="I188">
        <v>62.4927438</v>
      </c>
      <c r="J188" s="5">
        <v>0.14090240000000001</v>
      </c>
      <c r="K188">
        <v>0.22547</v>
      </c>
      <c r="L188" t="s">
        <v>29</v>
      </c>
    </row>
    <row r="189" spans="1:12" x14ac:dyDescent="0.25">
      <c r="A189">
        <v>188</v>
      </c>
      <c r="B189" t="s">
        <v>1100</v>
      </c>
      <c r="C189" t="s">
        <v>1386</v>
      </c>
      <c r="D189" t="s">
        <v>1387</v>
      </c>
      <c r="E189" t="s">
        <v>37</v>
      </c>
      <c r="F189" t="s">
        <v>7</v>
      </c>
      <c r="G189" t="s">
        <v>3376</v>
      </c>
      <c r="H189" s="4">
        <v>63.188308900000003</v>
      </c>
      <c r="I189">
        <v>62.708241100000002</v>
      </c>
      <c r="J189" s="5">
        <v>0.48006779999999999</v>
      </c>
      <c r="K189">
        <v>0.76555779999999995</v>
      </c>
      <c r="L189" t="s">
        <v>29</v>
      </c>
    </row>
    <row r="190" spans="1:12" x14ac:dyDescent="0.25">
      <c r="A190">
        <v>189</v>
      </c>
      <c r="B190" t="s">
        <v>1100</v>
      </c>
      <c r="C190" t="s">
        <v>1388</v>
      </c>
      <c r="D190" t="s">
        <v>1389</v>
      </c>
      <c r="E190" t="s">
        <v>37</v>
      </c>
      <c r="F190" t="s">
        <v>7</v>
      </c>
      <c r="G190" t="s">
        <v>3376</v>
      </c>
      <c r="H190" s="4">
        <v>63.7239492</v>
      </c>
      <c r="I190">
        <v>62.708241100000002</v>
      </c>
      <c r="J190" s="5">
        <v>1.0157080999999999</v>
      </c>
      <c r="K190">
        <v>1.6197362</v>
      </c>
      <c r="L190" t="s">
        <v>29</v>
      </c>
    </row>
    <row r="191" spans="1:12" x14ac:dyDescent="0.25">
      <c r="A191">
        <v>190</v>
      </c>
      <c r="B191" t="s">
        <v>1100</v>
      </c>
      <c r="C191" t="s">
        <v>1390</v>
      </c>
      <c r="D191" t="s">
        <v>1391</v>
      </c>
      <c r="E191" t="s">
        <v>37</v>
      </c>
      <c r="F191" t="s">
        <v>7</v>
      </c>
      <c r="G191" t="s">
        <v>3376</v>
      </c>
      <c r="H191" s="4">
        <v>62.250599700000002</v>
      </c>
      <c r="I191">
        <v>62.623173600000001</v>
      </c>
      <c r="J191" s="5">
        <v>0.37257390000000001</v>
      </c>
      <c r="K191">
        <v>0.59494570000000002</v>
      </c>
      <c r="L191" t="s">
        <v>29</v>
      </c>
    </row>
    <row r="192" spans="1:12" x14ac:dyDescent="0.25">
      <c r="A192">
        <v>191</v>
      </c>
      <c r="B192" t="s">
        <v>1100</v>
      </c>
      <c r="C192" t="s">
        <v>1398</v>
      </c>
      <c r="D192" t="s">
        <v>1399</v>
      </c>
      <c r="E192" t="s">
        <v>37</v>
      </c>
      <c r="F192" t="s">
        <v>7</v>
      </c>
      <c r="G192" t="s">
        <v>3376</v>
      </c>
      <c r="H192" s="4">
        <v>62.741288400000002</v>
      </c>
      <c r="I192">
        <v>63.562755500000002</v>
      </c>
      <c r="J192" s="5">
        <v>0.82146710000000001</v>
      </c>
      <c r="K192">
        <v>1.2923718</v>
      </c>
      <c r="L192" t="s">
        <v>29</v>
      </c>
    </row>
    <row r="193" spans="1:12" x14ac:dyDescent="0.25">
      <c r="A193">
        <v>192</v>
      </c>
      <c r="B193" t="s">
        <v>1100</v>
      </c>
      <c r="C193" t="s">
        <v>1400</v>
      </c>
      <c r="D193" t="s">
        <v>1401</v>
      </c>
      <c r="E193" t="s">
        <v>37</v>
      </c>
      <c r="F193" t="s">
        <v>7</v>
      </c>
      <c r="G193" t="s">
        <v>3376</v>
      </c>
      <c r="H193" s="4">
        <v>62.738942899999998</v>
      </c>
      <c r="I193">
        <v>63.562755500000002</v>
      </c>
      <c r="J193" s="5">
        <v>0.82381260000000001</v>
      </c>
      <c r="K193">
        <v>1.2960617999999999</v>
      </c>
      <c r="L193" t="s">
        <v>29</v>
      </c>
    </row>
    <row r="194" spans="1:12" x14ac:dyDescent="0.25">
      <c r="A194">
        <v>193</v>
      </c>
      <c r="B194" t="s">
        <v>1100</v>
      </c>
      <c r="C194" t="s">
        <v>1402</v>
      </c>
      <c r="D194" t="s">
        <v>1403</v>
      </c>
      <c r="E194" t="s">
        <v>37</v>
      </c>
      <c r="F194" t="s">
        <v>7</v>
      </c>
      <c r="G194" t="s">
        <v>3376</v>
      </c>
      <c r="H194" s="4">
        <v>62.8242452</v>
      </c>
      <c r="I194">
        <v>62.661137799999999</v>
      </c>
      <c r="J194" s="5">
        <v>0.16310740000000001</v>
      </c>
      <c r="K194">
        <v>0.2603007</v>
      </c>
      <c r="L194" t="s">
        <v>29</v>
      </c>
    </row>
    <row r="195" spans="1:12" x14ac:dyDescent="0.25">
      <c r="A195">
        <v>194</v>
      </c>
      <c r="B195" t="s">
        <v>1100</v>
      </c>
      <c r="C195" t="s">
        <v>1406</v>
      </c>
      <c r="D195" t="s">
        <v>1407</v>
      </c>
      <c r="E195" t="s">
        <v>37</v>
      </c>
      <c r="F195" t="s">
        <v>7</v>
      </c>
      <c r="G195" t="s">
        <v>3376</v>
      </c>
      <c r="H195" s="4">
        <v>62.515033699999996</v>
      </c>
      <c r="I195">
        <v>62.6636253</v>
      </c>
      <c r="J195" s="5">
        <v>0.14859159999999999</v>
      </c>
      <c r="K195">
        <v>0.2371258</v>
      </c>
      <c r="L195" t="s">
        <v>29</v>
      </c>
    </row>
    <row r="196" spans="1:12" x14ac:dyDescent="0.25">
      <c r="A196">
        <v>195</v>
      </c>
      <c r="B196" t="s">
        <v>1100</v>
      </c>
      <c r="C196" t="s">
        <v>1422</v>
      </c>
      <c r="D196" t="s">
        <v>1423</v>
      </c>
      <c r="E196" t="s">
        <v>37</v>
      </c>
      <c r="F196" t="s">
        <v>7</v>
      </c>
      <c r="G196" t="s">
        <v>3376</v>
      </c>
      <c r="H196" s="4">
        <v>62.572388500000002</v>
      </c>
      <c r="I196">
        <v>62.837766299999998</v>
      </c>
      <c r="J196" s="5">
        <v>0.2653778</v>
      </c>
      <c r="K196">
        <v>0.42232209999999998</v>
      </c>
      <c r="L196" t="s">
        <v>29</v>
      </c>
    </row>
    <row r="197" spans="1:12" x14ac:dyDescent="0.25">
      <c r="A197">
        <v>196</v>
      </c>
      <c r="B197" t="s">
        <v>1100</v>
      </c>
      <c r="C197" t="s">
        <v>1448</v>
      </c>
      <c r="D197" t="s">
        <v>1449</v>
      </c>
      <c r="E197" t="s">
        <v>37</v>
      </c>
      <c r="F197" t="s">
        <v>7</v>
      </c>
      <c r="G197" t="s">
        <v>3376</v>
      </c>
      <c r="H197" s="4">
        <v>63.424644399999998</v>
      </c>
      <c r="I197">
        <v>62.186824999999999</v>
      </c>
      <c r="J197" s="5">
        <v>1.2378194</v>
      </c>
      <c r="K197">
        <v>1.9904850000000001</v>
      </c>
      <c r="L197" t="s">
        <v>29</v>
      </c>
    </row>
    <row r="198" spans="1:12" x14ac:dyDescent="0.25">
      <c r="A198">
        <v>197</v>
      </c>
      <c r="B198" t="s">
        <v>1100</v>
      </c>
      <c r="C198" t="s">
        <v>1454</v>
      </c>
      <c r="D198" t="s">
        <v>1455</v>
      </c>
      <c r="E198" t="s">
        <v>37</v>
      </c>
      <c r="F198" t="s">
        <v>7</v>
      </c>
      <c r="G198" t="s">
        <v>3376</v>
      </c>
      <c r="H198" s="4">
        <v>62.990342699999999</v>
      </c>
      <c r="I198">
        <v>62.186824999999999</v>
      </c>
      <c r="J198" s="5">
        <v>0.8035177</v>
      </c>
      <c r="K198">
        <v>1.2921028000000001</v>
      </c>
      <c r="L198" t="s">
        <v>29</v>
      </c>
    </row>
    <row r="199" spans="1:12" x14ac:dyDescent="0.25">
      <c r="A199">
        <v>198</v>
      </c>
      <c r="B199" t="s">
        <v>1100</v>
      </c>
      <c r="C199" t="s">
        <v>1458</v>
      </c>
      <c r="D199" t="s">
        <v>1459</v>
      </c>
      <c r="E199" t="s">
        <v>37</v>
      </c>
      <c r="F199" t="s">
        <v>7</v>
      </c>
      <c r="G199" t="s">
        <v>3376</v>
      </c>
      <c r="H199" s="4">
        <v>62.621729799999997</v>
      </c>
      <c r="I199">
        <v>62.186824999999999</v>
      </c>
      <c r="J199" s="5">
        <v>0.43490479999999998</v>
      </c>
      <c r="K199">
        <v>0.69935199999999997</v>
      </c>
      <c r="L199" t="s">
        <v>29</v>
      </c>
    </row>
    <row r="200" spans="1:12" x14ac:dyDescent="0.25">
      <c r="A200">
        <v>199</v>
      </c>
      <c r="B200" t="s">
        <v>1100</v>
      </c>
      <c r="C200" t="s">
        <v>1460</v>
      </c>
      <c r="D200" t="s">
        <v>1461</v>
      </c>
      <c r="E200" t="s">
        <v>37</v>
      </c>
      <c r="F200" t="s">
        <v>7</v>
      </c>
      <c r="G200" t="s">
        <v>3376</v>
      </c>
      <c r="H200" s="4">
        <v>62.535980299999999</v>
      </c>
      <c r="I200">
        <v>62.7430272</v>
      </c>
      <c r="J200" s="5">
        <v>0.20704690000000001</v>
      </c>
      <c r="K200">
        <v>0.3299919</v>
      </c>
      <c r="L200" t="s">
        <v>29</v>
      </c>
    </row>
    <row r="201" spans="1:12" x14ac:dyDescent="0.25">
      <c r="A201">
        <v>200</v>
      </c>
      <c r="B201" t="s">
        <v>1462</v>
      </c>
      <c r="C201" t="s">
        <v>1497</v>
      </c>
      <c r="D201" t="s">
        <v>1498</v>
      </c>
      <c r="E201" t="s">
        <v>37</v>
      </c>
      <c r="F201" t="s">
        <v>7</v>
      </c>
      <c r="G201" t="s">
        <v>3377</v>
      </c>
      <c r="H201" s="4">
        <v>63.728639999999999</v>
      </c>
      <c r="I201">
        <v>63.449683999999998</v>
      </c>
      <c r="J201" s="5">
        <v>0.27895599999999998</v>
      </c>
      <c r="K201">
        <v>0.43964920000000002</v>
      </c>
      <c r="L201" t="s">
        <v>29</v>
      </c>
    </row>
    <row r="202" spans="1:12" x14ac:dyDescent="0.25">
      <c r="A202">
        <v>201</v>
      </c>
      <c r="B202" t="s">
        <v>1462</v>
      </c>
      <c r="C202" t="s">
        <v>1499</v>
      </c>
      <c r="D202" t="s">
        <v>1500</v>
      </c>
      <c r="E202" t="s">
        <v>37</v>
      </c>
      <c r="F202" t="s">
        <v>7</v>
      </c>
      <c r="G202" t="s">
        <v>3377</v>
      </c>
      <c r="H202" s="4">
        <v>64.265417400000004</v>
      </c>
      <c r="I202">
        <v>63.449683999999998</v>
      </c>
      <c r="J202" s="5">
        <v>0.81573340000000005</v>
      </c>
      <c r="K202">
        <v>1.2856382</v>
      </c>
      <c r="L202" t="s">
        <v>29</v>
      </c>
    </row>
    <row r="203" spans="1:12" x14ac:dyDescent="0.25">
      <c r="A203">
        <v>202</v>
      </c>
      <c r="B203" t="s">
        <v>1462</v>
      </c>
      <c r="C203" t="s">
        <v>1501</v>
      </c>
      <c r="D203" t="s">
        <v>1502</v>
      </c>
      <c r="E203" t="s">
        <v>37</v>
      </c>
      <c r="F203" t="s">
        <v>7</v>
      </c>
      <c r="G203" t="s">
        <v>3377</v>
      </c>
      <c r="H203" s="4">
        <v>63.849943199999998</v>
      </c>
      <c r="I203">
        <v>64.220215800000005</v>
      </c>
      <c r="J203" s="5">
        <v>0.37027260000000001</v>
      </c>
      <c r="K203">
        <v>0.57656700000000005</v>
      </c>
      <c r="L203" t="s">
        <v>29</v>
      </c>
    </row>
    <row r="204" spans="1:12" x14ac:dyDescent="0.25">
      <c r="A204">
        <v>203</v>
      </c>
      <c r="B204" t="s">
        <v>1462</v>
      </c>
      <c r="C204" t="s">
        <v>1513</v>
      </c>
      <c r="D204" t="s">
        <v>1514</v>
      </c>
      <c r="E204" t="s">
        <v>37</v>
      </c>
      <c r="F204" t="s">
        <v>7</v>
      </c>
      <c r="G204" t="s">
        <v>3377</v>
      </c>
      <c r="H204" s="4">
        <v>63.984837499999998</v>
      </c>
      <c r="I204">
        <v>62.809368200000002</v>
      </c>
      <c r="J204" s="5">
        <v>1.1754693000000001</v>
      </c>
      <c r="K204">
        <v>1.8714872</v>
      </c>
      <c r="L204" t="s">
        <v>29</v>
      </c>
    </row>
    <row r="205" spans="1:12" x14ac:dyDescent="0.25">
      <c r="A205">
        <v>204</v>
      </c>
      <c r="B205" t="s">
        <v>1462</v>
      </c>
      <c r="C205" t="s">
        <v>1521</v>
      </c>
      <c r="D205" t="s">
        <v>1522</v>
      </c>
      <c r="E205" t="s">
        <v>37</v>
      </c>
      <c r="F205" t="s">
        <v>7</v>
      </c>
      <c r="G205" t="s">
        <v>3377</v>
      </c>
      <c r="H205" s="4">
        <v>63.0993779</v>
      </c>
      <c r="I205">
        <v>62.809368200000002</v>
      </c>
      <c r="J205" s="5">
        <v>0.29000969999999998</v>
      </c>
      <c r="K205">
        <v>0.46172999999999997</v>
      </c>
      <c r="L205" t="s">
        <v>29</v>
      </c>
    </row>
    <row r="206" spans="1:12" x14ac:dyDescent="0.25">
      <c r="A206">
        <v>205</v>
      </c>
      <c r="B206" t="s">
        <v>1462</v>
      </c>
      <c r="C206" t="s">
        <v>1523</v>
      </c>
      <c r="D206" t="s">
        <v>1524</v>
      </c>
      <c r="E206" t="s">
        <v>37</v>
      </c>
      <c r="F206" t="s">
        <v>7</v>
      </c>
      <c r="G206" t="s">
        <v>3377</v>
      </c>
      <c r="H206" s="4">
        <v>63.484486400000002</v>
      </c>
      <c r="I206">
        <v>62.809368200000002</v>
      </c>
      <c r="J206" s="5">
        <v>0.6751182</v>
      </c>
      <c r="K206">
        <v>1.0748686000000001</v>
      </c>
      <c r="L206" t="s">
        <v>29</v>
      </c>
    </row>
    <row r="207" spans="1:12" x14ac:dyDescent="0.25">
      <c r="A207">
        <v>206</v>
      </c>
      <c r="B207" t="s">
        <v>1462</v>
      </c>
      <c r="C207" t="s">
        <v>1527</v>
      </c>
      <c r="D207" t="s">
        <v>1528</v>
      </c>
      <c r="E207" t="s">
        <v>37</v>
      </c>
      <c r="F207" t="s">
        <v>7</v>
      </c>
      <c r="G207" t="s">
        <v>3377</v>
      </c>
      <c r="H207" s="4">
        <v>63.846672300000002</v>
      </c>
      <c r="I207">
        <v>64.349985099999998</v>
      </c>
      <c r="J207" s="5">
        <v>0.5033128</v>
      </c>
      <c r="K207">
        <v>0.78214910000000004</v>
      </c>
      <c r="L207" t="s">
        <v>29</v>
      </c>
    </row>
    <row r="208" spans="1:12" x14ac:dyDescent="0.25">
      <c r="A208">
        <v>207</v>
      </c>
      <c r="B208" t="s">
        <v>1462</v>
      </c>
      <c r="C208" t="s">
        <v>1547</v>
      </c>
      <c r="D208" t="s">
        <v>1548</v>
      </c>
      <c r="E208" t="s">
        <v>37</v>
      </c>
      <c r="F208" t="s">
        <v>7</v>
      </c>
      <c r="G208" t="s">
        <v>3377</v>
      </c>
      <c r="H208" s="4">
        <v>64.375616399999998</v>
      </c>
      <c r="I208">
        <v>63.842731499999999</v>
      </c>
      <c r="J208" s="5">
        <v>0.53288489999999999</v>
      </c>
      <c r="K208">
        <v>0.83468370000000003</v>
      </c>
      <c r="L208" t="s">
        <v>29</v>
      </c>
    </row>
    <row r="209" spans="1:12" x14ac:dyDescent="0.25">
      <c r="A209">
        <v>208</v>
      </c>
      <c r="B209" t="s">
        <v>1462</v>
      </c>
      <c r="C209" t="s">
        <v>1559</v>
      </c>
      <c r="D209" t="s">
        <v>1560</v>
      </c>
      <c r="E209" t="s">
        <v>37</v>
      </c>
      <c r="F209" t="s">
        <v>7</v>
      </c>
      <c r="G209" t="s">
        <v>3377</v>
      </c>
      <c r="H209" s="4">
        <v>64.000044900000006</v>
      </c>
      <c r="I209">
        <v>64.265417400000004</v>
      </c>
      <c r="J209" s="5">
        <v>0.26537250000000001</v>
      </c>
      <c r="K209">
        <v>0.41293200000000002</v>
      </c>
      <c r="L209" t="s">
        <v>29</v>
      </c>
    </row>
    <row r="210" spans="1:12" x14ac:dyDescent="0.25">
      <c r="A210">
        <v>209</v>
      </c>
      <c r="B210" t="s">
        <v>1462</v>
      </c>
      <c r="C210" t="s">
        <v>1563</v>
      </c>
      <c r="D210" t="s">
        <v>1564</v>
      </c>
      <c r="E210" t="s">
        <v>37</v>
      </c>
      <c r="F210" t="s">
        <v>7</v>
      </c>
      <c r="G210" t="s">
        <v>3377</v>
      </c>
      <c r="H210" s="4">
        <v>64.045339499999997</v>
      </c>
      <c r="I210">
        <v>64.265417400000004</v>
      </c>
      <c r="J210" s="5">
        <v>0.22007789999999999</v>
      </c>
      <c r="K210">
        <v>0.34245150000000002</v>
      </c>
      <c r="L210" t="s">
        <v>29</v>
      </c>
    </row>
    <row r="211" spans="1:12" x14ac:dyDescent="0.25">
      <c r="A211">
        <v>210</v>
      </c>
      <c r="B211" t="s">
        <v>1462</v>
      </c>
      <c r="C211" t="s">
        <v>1567</v>
      </c>
      <c r="D211" t="s">
        <v>1568</v>
      </c>
      <c r="E211" t="s">
        <v>37</v>
      </c>
      <c r="F211" t="s">
        <v>7</v>
      </c>
      <c r="G211" t="s">
        <v>3377</v>
      </c>
      <c r="H211" s="4">
        <v>63.791441200000001</v>
      </c>
      <c r="I211">
        <v>64.265417400000004</v>
      </c>
      <c r="J211" s="5">
        <v>0.47397620000000001</v>
      </c>
      <c r="K211">
        <v>0.7375292</v>
      </c>
      <c r="L211" t="s">
        <v>29</v>
      </c>
    </row>
    <row r="212" spans="1:12" x14ac:dyDescent="0.25">
      <c r="A212">
        <v>211</v>
      </c>
      <c r="B212" t="s">
        <v>1462</v>
      </c>
      <c r="C212" t="s">
        <v>1571</v>
      </c>
      <c r="D212" t="s">
        <v>1572</v>
      </c>
      <c r="E212" t="s">
        <v>37</v>
      </c>
      <c r="F212" t="s">
        <v>7</v>
      </c>
      <c r="G212" t="s">
        <v>3377</v>
      </c>
      <c r="H212" s="4">
        <v>63.084276600000003</v>
      </c>
      <c r="I212">
        <v>63.849943199999998</v>
      </c>
      <c r="J212" s="5">
        <v>0.76566659999999997</v>
      </c>
      <c r="K212">
        <v>1.1991657</v>
      </c>
      <c r="L212" t="s">
        <v>29</v>
      </c>
    </row>
    <row r="213" spans="1:12" x14ac:dyDescent="0.25">
      <c r="A213">
        <v>212</v>
      </c>
      <c r="B213" t="s">
        <v>1462</v>
      </c>
      <c r="C213" t="s">
        <v>1573</v>
      </c>
      <c r="D213" t="s">
        <v>1574</v>
      </c>
      <c r="E213" t="s">
        <v>37</v>
      </c>
      <c r="F213" t="s">
        <v>7</v>
      </c>
      <c r="G213" t="s">
        <v>3377</v>
      </c>
      <c r="H213" s="4">
        <v>63.839776700000002</v>
      </c>
      <c r="I213">
        <v>63.849943199999998</v>
      </c>
      <c r="J213" s="5">
        <v>1.01665E-2</v>
      </c>
      <c r="K213">
        <v>1.5922499999999999E-2</v>
      </c>
      <c r="L213" t="s">
        <v>29</v>
      </c>
    </row>
    <row r="214" spans="1:12" x14ac:dyDescent="0.25">
      <c r="A214">
        <v>213</v>
      </c>
      <c r="B214" t="s">
        <v>1462</v>
      </c>
      <c r="C214" t="s">
        <v>1575</v>
      </c>
      <c r="D214" t="s">
        <v>1576</v>
      </c>
      <c r="E214" t="s">
        <v>37</v>
      </c>
      <c r="F214" t="s">
        <v>7</v>
      </c>
      <c r="G214" t="s">
        <v>3377</v>
      </c>
      <c r="H214" s="4">
        <v>64.265446999999995</v>
      </c>
      <c r="I214">
        <v>62.523095300000001</v>
      </c>
      <c r="J214" s="5">
        <v>1.7423516999999999</v>
      </c>
      <c r="K214">
        <v>2.7867329999999999</v>
      </c>
      <c r="L214" t="s">
        <v>29</v>
      </c>
    </row>
    <row r="215" spans="1:12" x14ac:dyDescent="0.25">
      <c r="A215">
        <v>214</v>
      </c>
      <c r="B215" t="s">
        <v>1462</v>
      </c>
      <c r="C215" t="s">
        <v>1581</v>
      </c>
      <c r="D215" t="s">
        <v>1582</v>
      </c>
      <c r="E215" t="s">
        <v>37</v>
      </c>
      <c r="F215" t="s">
        <v>7</v>
      </c>
      <c r="G215" t="s">
        <v>3377</v>
      </c>
      <c r="H215" s="4">
        <v>63.916536999999998</v>
      </c>
      <c r="I215">
        <v>64.349189800000005</v>
      </c>
      <c r="J215" s="5">
        <v>0.4326528</v>
      </c>
      <c r="K215">
        <v>0.67235160000000005</v>
      </c>
      <c r="L215" t="s">
        <v>29</v>
      </c>
    </row>
    <row r="216" spans="1:12" x14ac:dyDescent="0.25">
      <c r="A216">
        <v>215</v>
      </c>
      <c r="B216" t="s">
        <v>1462</v>
      </c>
      <c r="C216" t="s">
        <v>1585</v>
      </c>
      <c r="D216" t="s">
        <v>1586</v>
      </c>
      <c r="E216" t="s">
        <v>37</v>
      </c>
      <c r="F216" t="s">
        <v>7</v>
      </c>
      <c r="G216" t="s">
        <v>3377</v>
      </c>
      <c r="H216" s="4">
        <v>62.728953300000001</v>
      </c>
      <c r="I216">
        <v>63.484486400000002</v>
      </c>
      <c r="J216" s="5">
        <v>0.75553309999999996</v>
      </c>
      <c r="K216">
        <v>1.1901067000000001</v>
      </c>
      <c r="L216" t="s">
        <v>29</v>
      </c>
    </row>
    <row r="217" spans="1:12" x14ac:dyDescent="0.25">
      <c r="A217">
        <v>216</v>
      </c>
      <c r="B217" t="s">
        <v>1462</v>
      </c>
      <c r="C217" t="s">
        <v>1595</v>
      </c>
      <c r="D217" t="s">
        <v>1596</v>
      </c>
      <c r="E217" t="s">
        <v>37</v>
      </c>
      <c r="F217" t="s">
        <v>7</v>
      </c>
      <c r="G217" t="s">
        <v>3377</v>
      </c>
      <c r="H217" s="4">
        <v>64.173698799999997</v>
      </c>
      <c r="I217">
        <v>64.039481300000006</v>
      </c>
      <c r="J217" s="5">
        <v>0.13421749999999999</v>
      </c>
      <c r="K217">
        <v>0.20958560000000001</v>
      </c>
      <c r="L217" t="s">
        <v>29</v>
      </c>
    </row>
    <row r="218" spans="1:12" x14ac:dyDescent="0.25">
      <c r="A218">
        <v>217</v>
      </c>
      <c r="B218" t="s">
        <v>1462</v>
      </c>
      <c r="C218" t="s">
        <v>1607</v>
      </c>
      <c r="D218" t="s">
        <v>1608</v>
      </c>
      <c r="E218" t="s">
        <v>37</v>
      </c>
      <c r="F218" t="s">
        <v>7</v>
      </c>
      <c r="G218" t="s">
        <v>3377</v>
      </c>
      <c r="H218" s="4">
        <v>63.963570099999998</v>
      </c>
      <c r="I218">
        <v>64.056654199999997</v>
      </c>
      <c r="J218" s="5">
        <v>9.3084100000000003E-2</v>
      </c>
      <c r="K218">
        <v>0.14531530000000001</v>
      </c>
      <c r="L218" t="s">
        <v>29</v>
      </c>
    </row>
    <row r="219" spans="1:12" x14ac:dyDescent="0.25">
      <c r="A219">
        <v>218</v>
      </c>
      <c r="B219" t="s">
        <v>1462</v>
      </c>
      <c r="C219" t="s">
        <v>1615</v>
      </c>
      <c r="D219" t="s">
        <v>1616</v>
      </c>
      <c r="E219" t="s">
        <v>37</v>
      </c>
      <c r="F219" t="s">
        <v>7</v>
      </c>
      <c r="G219" t="s">
        <v>3377</v>
      </c>
      <c r="H219" s="4">
        <v>63.369093300000003</v>
      </c>
      <c r="I219">
        <v>63.791441200000001</v>
      </c>
      <c r="J219" s="5">
        <v>0.4223479</v>
      </c>
      <c r="K219">
        <v>0.66207609999999995</v>
      </c>
      <c r="L219" t="s">
        <v>29</v>
      </c>
    </row>
    <row r="220" spans="1:12" x14ac:dyDescent="0.25">
      <c r="A220">
        <v>219</v>
      </c>
      <c r="B220" t="s">
        <v>1462</v>
      </c>
      <c r="C220" t="s">
        <v>1629</v>
      </c>
      <c r="D220" t="s">
        <v>1630</v>
      </c>
      <c r="E220" t="s">
        <v>37</v>
      </c>
      <c r="F220" t="s">
        <v>7</v>
      </c>
      <c r="G220" t="s">
        <v>3377</v>
      </c>
      <c r="H220" s="4">
        <v>64.184754400000003</v>
      </c>
      <c r="I220">
        <v>64.265446999999995</v>
      </c>
      <c r="J220" s="5">
        <v>8.0692600000000003E-2</v>
      </c>
      <c r="K220">
        <v>0.12556139999999999</v>
      </c>
      <c r="L220" t="s">
        <v>29</v>
      </c>
    </row>
    <row r="221" spans="1:12" x14ac:dyDescent="0.25">
      <c r="A221">
        <v>220</v>
      </c>
      <c r="B221" t="s">
        <v>1462</v>
      </c>
      <c r="C221" t="s">
        <v>1643</v>
      </c>
      <c r="D221" t="s">
        <v>1644</v>
      </c>
      <c r="E221" t="s">
        <v>37</v>
      </c>
      <c r="F221" t="s">
        <v>7</v>
      </c>
      <c r="G221" t="s">
        <v>3377</v>
      </c>
      <c r="H221" s="4">
        <v>63.297711499999998</v>
      </c>
      <c r="I221">
        <v>64.205982399999996</v>
      </c>
      <c r="J221" s="5">
        <v>0.90827089999999999</v>
      </c>
      <c r="K221">
        <v>1.4146204</v>
      </c>
      <c r="L221" t="s">
        <v>29</v>
      </c>
    </row>
    <row r="222" spans="1:12" x14ac:dyDescent="0.25">
      <c r="A222">
        <v>221</v>
      </c>
      <c r="B222" t="s">
        <v>1462</v>
      </c>
      <c r="C222" t="s">
        <v>1645</v>
      </c>
      <c r="D222" t="s">
        <v>1646</v>
      </c>
      <c r="E222" t="s">
        <v>37</v>
      </c>
      <c r="F222" t="s">
        <v>7</v>
      </c>
      <c r="G222" t="s">
        <v>3377</v>
      </c>
      <c r="H222" s="4">
        <v>63.690159100000002</v>
      </c>
      <c r="I222">
        <v>64.205982399999996</v>
      </c>
      <c r="J222" s="5">
        <v>0.51582329999999998</v>
      </c>
      <c r="K222">
        <v>0.8033882</v>
      </c>
      <c r="L222" t="s">
        <v>29</v>
      </c>
    </row>
    <row r="223" spans="1:12" x14ac:dyDescent="0.25">
      <c r="A223">
        <v>222</v>
      </c>
      <c r="B223" t="s">
        <v>1462</v>
      </c>
      <c r="C223" t="s">
        <v>1647</v>
      </c>
      <c r="D223" t="s">
        <v>1648</v>
      </c>
      <c r="E223" t="s">
        <v>37</v>
      </c>
      <c r="F223" t="s">
        <v>7</v>
      </c>
      <c r="G223" t="s">
        <v>3377</v>
      </c>
      <c r="H223" s="4">
        <v>63.830309800000002</v>
      </c>
      <c r="I223">
        <v>64.205982399999996</v>
      </c>
      <c r="J223" s="5">
        <v>0.37567260000000002</v>
      </c>
      <c r="K223">
        <v>0.58510530000000005</v>
      </c>
      <c r="L223" t="s">
        <v>29</v>
      </c>
    </row>
    <row r="224" spans="1:12" x14ac:dyDescent="0.25">
      <c r="A224">
        <v>223</v>
      </c>
      <c r="B224" t="s">
        <v>1462</v>
      </c>
      <c r="C224" t="s">
        <v>1653</v>
      </c>
      <c r="D224" t="s">
        <v>1654</v>
      </c>
      <c r="E224" t="s">
        <v>37</v>
      </c>
      <c r="F224" t="s">
        <v>7</v>
      </c>
      <c r="G224" t="s">
        <v>3377</v>
      </c>
      <c r="H224" s="4">
        <v>63.446165700000002</v>
      </c>
      <c r="I224">
        <v>64.481317899999993</v>
      </c>
      <c r="J224" s="5">
        <v>1.0351522</v>
      </c>
      <c r="K224">
        <v>1.6053520999999999</v>
      </c>
      <c r="L224" t="s">
        <v>29</v>
      </c>
    </row>
    <row r="225" spans="1:12" x14ac:dyDescent="0.25">
      <c r="A225">
        <v>224</v>
      </c>
      <c r="B225" t="s">
        <v>1462</v>
      </c>
      <c r="C225" t="s">
        <v>1661</v>
      </c>
      <c r="D225" t="s">
        <v>1662</v>
      </c>
      <c r="E225" t="s">
        <v>37</v>
      </c>
      <c r="F225" t="s">
        <v>7</v>
      </c>
      <c r="G225" t="s">
        <v>3377</v>
      </c>
      <c r="H225" s="4">
        <v>63.906844100000001</v>
      </c>
      <c r="I225">
        <v>63.847864800000004</v>
      </c>
      <c r="J225" s="5">
        <v>5.8979299999999998E-2</v>
      </c>
      <c r="K225">
        <v>9.2374700000000004E-2</v>
      </c>
      <c r="L225" t="s">
        <v>29</v>
      </c>
    </row>
    <row r="226" spans="1:12" x14ac:dyDescent="0.25">
      <c r="A226">
        <v>225</v>
      </c>
      <c r="B226" t="s">
        <v>1462</v>
      </c>
      <c r="C226" t="s">
        <v>1673</v>
      </c>
      <c r="D226" t="s">
        <v>1674</v>
      </c>
      <c r="E226" t="s">
        <v>37</v>
      </c>
      <c r="F226" t="s">
        <v>7</v>
      </c>
      <c r="G226" t="s">
        <v>3377</v>
      </c>
      <c r="H226" s="4">
        <v>62.229301300000003</v>
      </c>
      <c r="I226">
        <v>63.606924999999997</v>
      </c>
      <c r="J226" s="5">
        <v>1.3776237</v>
      </c>
      <c r="K226">
        <v>2.1658392000000002</v>
      </c>
      <c r="L226" t="s">
        <v>29</v>
      </c>
    </row>
    <row r="227" spans="1:12" x14ac:dyDescent="0.25">
      <c r="A227">
        <v>226</v>
      </c>
      <c r="B227" t="s">
        <v>1462</v>
      </c>
      <c r="C227" t="s">
        <v>1701</v>
      </c>
      <c r="D227" t="s">
        <v>1702</v>
      </c>
      <c r="E227" t="s">
        <v>37</v>
      </c>
      <c r="F227" t="s">
        <v>7</v>
      </c>
      <c r="G227" t="s">
        <v>3377</v>
      </c>
      <c r="H227" s="4">
        <v>64.616370500000002</v>
      </c>
      <c r="I227">
        <v>64.042968999999999</v>
      </c>
      <c r="J227" s="5">
        <v>0.57340150000000001</v>
      </c>
      <c r="K227">
        <v>0.89533870000000004</v>
      </c>
      <c r="L227" t="s">
        <v>29</v>
      </c>
    </row>
    <row r="228" spans="1:12" x14ac:dyDescent="0.25">
      <c r="A228">
        <v>227</v>
      </c>
      <c r="B228" t="s">
        <v>1462</v>
      </c>
      <c r="C228" t="s">
        <v>1707</v>
      </c>
      <c r="D228" t="s">
        <v>1708</v>
      </c>
      <c r="E228" t="s">
        <v>37</v>
      </c>
      <c r="F228" t="s">
        <v>7</v>
      </c>
      <c r="G228" t="s">
        <v>3377</v>
      </c>
      <c r="H228" s="4">
        <v>63.906268699999998</v>
      </c>
      <c r="I228">
        <v>63.446165700000002</v>
      </c>
      <c r="J228" s="5">
        <v>0.46010299999999998</v>
      </c>
      <c r="K228">
        <v>0.72518649999999996</v>
      </c>
      <c r="L228" t="s">
        <v>29</v>
      </c>
    </row>
    <row r="229" spans="1:12" x14ac:dyDescent="0.25">
      <c r="A229">
        <v>228</v>
      </c>
      <c r="B229" t="s">
        <v>1462</v>
      </c>
      <c r="C229" t="s">
        <v>1709</v>
      </c>
      <c r="D229" t="s">
        <v>1710</v>
      </c>
      <c r="E229" t="s">
        <v>37</v>
      </c>
      <c r="F229" t="s">
        <v>7</v>
      </c>
      <c r="G229" t="s">
        <v>3377</v>
      </c>
      <c r="H229" s="4">
        <v>63.704054200000002</v>
      </c>
      <c r="I229">
        <v>63.446165700000002</v>
      </c>
      <c r="J229" s="5">
        <v>0.25788850000000002</v>
      </c>
      <c r="K229">
        <v>0.4064682</v>
      </c>
      <c r="L229" t="s">
        <v>29</v>
      </c>
    </row>
    <row r="230" spans="1:12" x14ac:dyDescent="0.25">
      <c r="A230">
        <v>229</v>
      </c>
      <c r="B230" t="s">
        <v>1462</v>
      </c>
      <c r="C230" t="s">
        <v>1719</v>
      </c>
      <c r="D230" t="s">
        <v>1720</v>
      </c>
      <c r="E230" t="s">
        <v>37</v>
      </c>
      <c r="F230" t="s">
        <v>7</v>
      </c>
      <c r="G230" t="s">
        <v>3377</v>
      </c>
      <c r="H230" s="4">
        <v>62.943840199999997</v>
      </c>
      <c r="I230">
        <v>63.906844100000001</v>
      </c>
      <c r="J230" s="5">
        <v>0.96300390000000002</v>
      </c>
      <c r="K230">
        <v>1.5068870000000001</v>
      </c>
      <c r="L230" t="s">
        <v>29</v>
      </c>
    </row>
    <row r="231" spans="1:12" x14ac:dyDescent="0.25">
      <c r="A231">
        <v>230</v>
      </c>
      <c r="B231" t="s">
        <v>1462</v>
      </c>
      <c r="C231" t="s">
        <v>1723</v>
      </c>
      <c r="D231" t="s">
        <v>1724</v>
      </c>
      <c r="E231" t="s">
        <v>37</v>
      </c>
      <c r="F231" t="s">
        <v>7</v>
      </c>
      <c r="G231" t="s">
        <v>3377</v>
      </c>
      <c r="H231" s="4">
        <v>63.999634999999998</v>
      </c>
      <c r="I231">
        <v>63.516781299999998</v>
      </c>
      <c r="J231" s="5">
        <v>0.4828537</v>
      </c>
      <c r="K231">
        <v>0.76019859999999995</v>
      </c>
      <c r="L231" t="s">
        <v>29</v>
      </c>
    </row>
    <row r="232" spans="1:12" x14ac:dyDescent="0.25">
      <c r="A232">
        <v>231</v>
      </c>
      <c r="B232" t="s">
        <v>1462</v>
      </c>
      <c r="C232" t="s">
        <v>1725</v>
      </c>
      <c r="D232" t="s">
        <v>1726</v>
      </c>
      <c r="E232" t="s">
        <v>37</v>
      </c>
      <c r="F232" t="s">
        <v>7</v>
      </c>
      <c r="G232" t="s">
        <v>3377</v>
      </c>
      <c r="H232" s="4">
        <v>64.097009600000007</v>
      </c>
      <c r="I232">
        <v>62.858015999999999</v>
      </c>
      <c r="J232" s="5">
        <v>1.2389935999999999</v>
      </c>
      <c r="K232">
        <v>1.9710988</v>
      </c>
      <c r="L232" t="s">
        <v>29</v>
      </c>
    </row>
    <row r="233" spans="1:12" x14ac:dyDescent="0.25">
      <c r="A233">
        <v>232</v>
      </c>
      <c r="B233" t="s">
        <v>1462</v>
      </c>
      <c r="C233" t="s">
        <v>1727</v>
      </c>
      <c r="D233" t="s">
        <v>1728</v>
      </c>
      <c r="E233" t="s">
        <v>37</v>
      </c>
      <c r="F233" t="s">
        <v>7</v>
      </c>
      <c r="G233" t="s">
        <v>3377</v>
      </c>
      <c r="H233" s="4">
        <v>63.262660799999999</v>
      </c>
      <c r="I233">
        <v>62.858015999999999</v>
      </c>
      <c r="J233" s="5">
        <v>0.40464480000000003</v>
      </c>
      <c r="K233">
        <v>0.64374410000000004</v>
      </c>
      <c r="L233" t="s">
        <v>29</v>
      </c>
    </row>
    <row r="234" spans="1:12" x14ac:dyDescent="0.25">
      <c r="A234">
        <v>233</v>
      </c>
      <c r="B234" t="s">
        <v>1462</v>
      </c>
      <c r="C234" t="s">
        <v>1733</v>
      </c>
      <c r="D234" t="s">
        <v>1734</v>
      </c>
      <c r="E234" t="s">
        <v>37</v>
      </c>
      <c r="F234" t="s">
        <v>7</v>
      </c>
      <c r="G234" t="s">
        <v>3377</v>
      </c>
      <c r="H234" s="4">
        <v>63.546044500000001</v>
      </c>
      <c r="I234">
        <v>63.189492399999999</v>
      </c>
      <c r="J234" s="5">
        <v>0.35655209999999998</v>
      </c>
      <c r="K234">
        <v>0.5642585</v>
      </c>
      <c r="L234" t="s">
        <v>29</v>
      </c>
    </row>
    <row r="235" spans="1:12" x14ac:dyDescent="0.25">
      <c r="A235">
        <v>234</v>
      </c>
      <c r="B235" t="s">
        <v>1462</v>
      </c>
      <c r="C235" t="s">
        <v>1745</v>
      </c>
      <c r="D235" t="s">
        <v>1746</v>
      </c>
      <c r="E235" t="s">
        <v>37</v>
      </c>
      <c r="F235" t="s">
        <v>7</v>
      </c>
      <c r="G235" t="s">
        <v>3377</v>
      </c>
      <c r="H235" s="4">
        <v>64.196106700000001</v>
      </c>
      <c r="I235">
        <v>64.616370500000002</v>
      </c>
      <c r="J235" s="5">
        <v>0.42026380000000002</v>
      </c>
      <c r="K235">
        <v>0.65039829999999998</v>
      </c>
      <c r="L235" t="s">
        <v>29</v>
      </c>
    </row>
    <row r="236" spans="1:12" x14ac:dyDescent="0.25">
      <c r="A236">
        <v>235</v>
      </c>
      <c r="B236" t="s">
        <v>1462</v>
      </c>
      <c r="C236" t="s">
        <v>1747</v>
      </c>
      <c r="D236" t="s">
        <v>1748</v>
      </c>
      <c r="E236" t="s">
        <v>37</v>
      </c>
      <c r="F236" t="s">
        <v>7</v>
      </c>
      <c r="G236" t="s">
        <v>3377</v>
      </c>
      <c r="H236" s="4">
        <v>63.780454599999999</v>
      </c>
      <c r="I236">
        <v>63.843277700000002</v>
      </c>
      <c r="J236" s="5">
        <v>6.2823100000000007E-2</v>
      </c>
      <c r="K236">
        <v>9.8402100000000006E-2</v>
      </c>
      <c r="L236" t="s">
        <v>29</v>
      </c>
    </row>
    <row r="237" spans="1:12" x14ac:dyDescent="0.25">
      <c r="A237">
        <v>236</v>
      </c>
      <c r="B237" t="s">
        <v>1462</v>
      </c>
      <c r="C237" t="s">
        <v>1753</v>
      </c>
      <c r="D237" t="s">
        <v>1754</v>
      </c>
      <c r="E237" t="s">
        <v>37</v>
      </c>
      <c r="F237" t="s">
        <v>7</v>
      </c>
      <c r="G237" t="s">
        <v>3377</v>
      </c>
      <c r="H237" s="4">
        <v>64.0893035</v>
      </c>
      <c r="I237">
        <v>63.906268699999998</v>
      </c>
      <c r="J237" s="5">
        <v>0.1830348</v>
      </c>
      <c r="K237">
        <v>0.28641129999999998</v>
      </c>
      <c r="L237" t="s">
        <v>29</v>
      </c>
    </row>
    <row r="238" spans="1:12" x14ac:dyDescent="0.25">
      <c r="A238">
        <v>237</v>
      </c>
      <c r="B238" t="s">
        <v>1462</v>
      </c>
      <c r="C238" t="s">
        <v>1757</v>
      </c>
      <c r="D238" t="s">
        <v>1758</v>
      </c>
      <c r="E238" t="s">
        <v>37</v>
      </c>
      <c r="F238" t="s">
        <v>7</v>
      </c>
      <c r="G238" t="s">
        <v>3377</v>
      </c>
      <c r="H238" s="4">
        <v>64.336370099999996</v>
      </c>
      <c r="I238">
        <v>64.052209000000005</v>
      </c>
      <c r="J238" s="5">
        <v>0.2841611</v>
      </c>
      <c r="K238">
        <v>0.44363979999999997</v>
      </c>
      <c r="L238" t="s">
        <v>29</v>
      </c>
    </row>
    <row r="239" spans="1:12" x14ac:dyDescent="0.25">
      <c r="A239">
        <v>238</v>
      </c>
      <c r="B239" t="s">
        <v>1462</v>
      </c>
      <c r="C239" t="s">
        <v>1769</v>
      </c>
      <c r="D239" t="s">
        <v>1770</v>
      </c>
      <c r="E239" t="s">
        <v>37</v>
      </c>
      <c r="F239" t="s">
        <v>7</v>
      </c>
      <c r="G239" t="s">
        <v>3377</v>
      </c>
      <c r="H239" s="4">
        <v>63.776458099999999</v>
      </c>
      <c r="I239">
        <v>64.010735100000005</v>
      </c>
      <c r="J239" s="5">
        <v>0.23427700000000001</v>
      </c>
      <c r="K239">
        <v>0.3659964</v>
      </c>
      <c r="L239" t="s">
        <v>29</v>
      </c>
    </row>
    <row r="240" spans="1:12" x14ac:dyDescent="0.25">
      <c r="A240">
        <v>239</v>
      </c>
      <c r="B240" t="s">
        <v>1462</v>
      </c>
      <c r="C240" t="s">
        <v>1777</v>
      </c>
      <c r="D240" t="s">
        <v>1778</v>
      </c>
      <c r="E240" t="s">
        <v>37</v>
      </c>
      <c r="F240" t="s">
        <v>7</v>
      </c>
      <c r="G240" t="s">
        <v>3377</v>
      </c>
      <c r="H240" s="4">
        <v>63.868171599999997</v>
      </c>
      <c r="I240">
        <v>63.252156900000003</v>
      </c>
      <c r="J240" s="5">
        <v>0.61601470000000003</v>
      </c>
      <c r="K240">
        <v>0.97390310000000002</v>
      </c>
      <c r="L240" t="s">
        <v>29</v>
      </c>
    </row>
    <row r="241" spans="1:12" x14ac:dyDescent="0.25">
      <c r="A241">
        <v>240</v>
      </c>
      <c r="B241" t="s">
        <v>1462</v>
      </c>
      <c r="C241" t="s">
        <v>1783</v>
      </c>
      <c r="D241" t="s">
        <v>1784</v>
      </c>
      <c r="E241" t="s">
        <v>37</v>
      </c>
      <c r="F241" t="s">
        <v>7</v>
      </c>
      <c r="G241" t="s">
        <v>3377</v>
      </c>
      <c r="H241" s="4">
        <v>63.396414100000001</v>
      </c>
      <c r="I241">
        <v>64.196106700000001</v>
      </c>
      <c r="J241" s="5">
        <v>0.79969259999999998</v>
      </c>
      <c r="K241">
        <v>1.2457026</v>
      </c>
      <c r="L241" t="s">
        <v>29</v>
      </c>
    </row>
    <row r="242" spans="1:12" x14ac:dyDescent="0.25">
      <c r="A242">
        <v>241</v>
      </c>
      <c r="B242" t="s">
        <v>1462</v>
      </c>
      <c r="C242" t="s">
        <v>1787</v>
      </c>
      <c r="D242" t="s">
        <v>1788</v>
      </c>
      <c r="E242" t="s">
        <v>37</v>
      </c>
      <c r="F242" t="s">
        <v>7</v>
      </c>
      <c r="G242" t="s">
        <v>3377</v>
      </c>
      <c r="H242" s="4">
        <v>62.307230599999997</v>
      </c>
      <c r="I242">
        <v>64.0893035</v>
      </c>
      <c r="J242" s="5">
        <v>1.7820729</v>
      </c>
      <c r="K242">
        <v>2.7806088999999998</v>
      </c>
      <c r="L242" t="s">
        <v>29</v>
      </c>
    </row>
    <row r="243" spans="1:12" x14ac:dyDescent="0.25">
      <c r="A243">
        <v>242</v>
      </c>
      <c r="B243" t="s">
        <v>1462</v>
      </c>
      <c r="C243" t="s">
        <v>1791</v>
      </c>
      <c r="D243" t="s">
        <v>1792</v>
      </c>
      <c r="E243" t="s">
        <v>37</v>
      </c>
      <c r="F243" t="s">
        <v>7</v>
      </c>
      <c r="G243" t="s">
        <v>3377</v>
      </c>
      <c r="H243" s="4">
        <v>62.586412699999997</v>
      </c>
      <c r="I243">
        <v>64.0893035</v>
      </c>
      <c r="J243" s="5">
        <v>1.5028908000000001</v>
      </c>
      <c r="K243">
        <v>2.3449947</v>
      </c>
      <c r="L243" t="s">
        <v>29</v>
      </c>
    </row>
    <row r="244" spans="1:12" x14ac:dyDescent="0.25">
      <c r="A244">
        <v>243</v>
      </c>
      <c r="B244" t="s">
        <v>1462</v>
      </c>
      <c r="C244" t="s">
        <v>1795</v>
      </c>
      <c r="D244" t="s">
        <v>1796</v>
      </c>
      <c r="E244" t="s">
        <v>37</v>
      </c>
      <c r="F244" t="s">
        <v>7</v>
      </c>
      <c r="G244" t="s">
        <v>3377</v>
      </c>
      <c r="H244" s="4">
        <v>63.281929599999998</v>
      </c>
      <c r="I244">
        <v>64.0893035</v>
      </c>
      <c r="J244" s="5">
        <v>0.80737389999999998</v>
      </c>
      <c r="K244">
        <v>1.2597639</v>
      </c>
      <c r="L244" t="s">
        <v>29</v>
      </c>
    </row>
    <row r="245" spans="1:12" x14ac:dyDescent="0.25">
      <c r="A245">
        <v>244</v>
      </c>
      <c r="B245" t="s">
        <v>1462</v>
      </c>
      <c r="C245" t="s">
        <v>1797</v>
      </c>
      <c r="D245" t="s">
        <v>1798</v>
      </c>
      <c r="E245" t="s">
        <v>37</v>
      </c>
      <c r="F245" t="s">
        <v>7</v>
      </c>
      <c r="G245" t="s">
        <v>3377</v>
      </c>
      <c r="H245" s="4">
        <v>63.830941899999999</v>
      </c>
      <c r="I245">
        <v>64.0893035</v>
      </c>
      <c r="J245" s="5">
        <v>0.25836160000000002</v>
      </c>
      <c r="K245">
        <v>0.40312750000000003</v>
      </c>
      <c r="L245" t="s">
        <v>29</v>
      </c>
    </row>
    <row r="246" spans="1:12" x14ac:dyDescent="0.25">
      <c r="A246">
        <v>245</v>
      </c>
      <c r="B246" t="s">
        <v>1462</v>
      </c>
      <c r="C246" t="s">
        <v>1809</v>
      </c>
      <c r="D246" t="s">
        <v>1810</v>
      </c>
      <c r="E246" t="s">
        <v>37</v>
      </c>
      <c r="F246" t="s">
        <v>7</v>
      </c>
      <c r="G246" t="s">
        <v>3377</v>
      </c>
      <c r="H246" s="4">
        <v>63.392290299999999</v>
      </c>
      <c r="I246">
        <v>63.580340399999997</v>
      </c>
      <c r="J246" s="5">
        <v>0.1880501</v>
      </c>
      <c r="K246">
        <v>0.29576770000000002</v>
      </c>
      <c r="L246" t="s">
        <v>29</v>
      </c>
    </row>
    <row r="247" spans="1:12" x14ac:dyDescent="0.25">
      <c r="A247">
        <v>246</v>
      </c>
      <c r="B247" t="s">
        <v>36</v>
      </c>
      <c r="C247" t="s">
        <v>78</v>
      </c>
      <c r="D247" t="s">
        <v>79</v>
      </c>
      <c r="E247" t="s">
        <v>37</v>
      </c>
      <c r="F247" t="s">
        <v>8</v>
      </c>
      <c r="G247" t="s">
        <v>3373</v>
      </c>
      <c r="H247" s="4">
        <v>63.815131299999997</v>
      </c>
      <c r="I247">
        <v>62.922290799999999</v>
      </c>
      <c r="J247" s="5">
        <v>0.89284050000000004</v>
      </c>
      <c r="K247">
        <v>1.4189574</v>
      </c>
      <c r="L247" t="s">
        <v>29</v>
      </c>
    </row>
    <row r="248" spans="1:12" x14ac:dyDescent="0.25">
      <c r="A248">
        <v>247</v>
      </c>
      <c r="B248" t="s">
        <v>36</v>
      </c>
      <c r="C248" t="s">
        <v>84</v>
      </c>
      <c r="D248" t="s">
        <v>85</v>
      </c>
      <c r="E248" t="s">
        <v>37</v>
      </c>
      <c r="F248" t="s">
        <v>8</v>
      </c>
      <c r="G248" t="s">
        <v>3373</v>
      </c>
      <c r="H248" s="4">
        <v>64.272188499999999</v>
      </c>
      <c r="I248">
        <v>63.8901793</v>
      </c>
      <c r="J248" s="5">
        <v>0.38200919999999999</v>
      </c>
      <c r="K248">
        <v>0.59791539999999999</v>
      </c>
      <c r="L248" t="s">
        <v>29</v>
      </c>
    </row>
    <row r="249" spans="1:12" x14ac:dyDescent="0.25">
      <c r="A249">
        <v>248</v>
      </c>
      <c r="B249" t="s">
        <v>36</v>
      </c>
      <c r="C249" t="s">
        <v>88</v>
      </c>
      <c r="D249" t="s">
        <v>89</v>
      </c>
      <c r="E249" t="s">
        <v>37</v>
      </c>
      <c r="F249" t="s">
        <v>8</v>
      </c>
      <c r="G249" t="s">
        <v>3373</v>
      </c>
      <c r="H249" s="4">
        <v>63.277125900000001</v>
      </c>
      <c r="I249">
        <v>62.857531700000003</v>
      </c>
      <c r="J249" s="5">
        <v>0.41959419999999997</v>
      </c>
      <c r="K249">
        <v>0.66753209999999996</v>
      </c>
      <c r="L249" t="s">
        <v>29</v>
      </c>
    </row>
    <row r="250" spans="1:12" x14ac:dyDescent="0.25">
      <c r="A250">
        <v>249</v>
      </c>
      <c r="B250" t="s">
        <v>36</v>
      </c>
      <c r="C250" t="s">
        <v>90</v>
      </c>
      <c r="D250" t="s">
        <v>91</v>
      </c>
      <c r="E250" t="s">
        <v>37</v>
      </c>
      <c r="F250" t="s">
        <v>8</v>
      </c>
      <c r="G250" t="s">
        <v>3373</v>
      </c>
      <c r="H250" s="4">
        <v>63.503140399999999</v>
      </c>
      <c r="I250">
        <v>62.857531700000003</v>
      </c>
      <c r="J250" s="5">
        <v>0.64560870000000004</v>
      </c>
      <c r="K250">
        <v>1.0270984000000001</v>
      </c>
      <c r="L250" t="s">
        <v>29</v>
      </c>
    </row>
    <row r="251" spans="1:12" x14ac:dyDescent="0.25">
      <c r="A251">
        <v>250</v>
      </c>
      <c r="B251" t="s">
        <v>36</v>
      </c>
      <c r="C251" t="s">
        <v>96</v>
      </c>
      <c r="D251" t="s">
        <v>97</v>
      </c>
      <c r="E251" t="s">
        <v>37</v>
      </c>
      <c r="F251" t="s">
        <v>8</v>
      </c>
      <c r="G251" t="s">
        <v>3373</v>
      </c>
      <c r="H251" s="4">
        <v>63.435594000000002</v>
      </c>
      <c r="I251">
        <v>62.857531700000003</v>
      </c>
      <c r="J251" s="5">
        <v>0.57806230000000003</v>
      </c>
      <c r="K251">
        <v>0.91963890000000004</v>
      </c>
      <c r="L251" t="s">
        <v>29</v>
      </c>
    </row>
    <row r="252" spans="1:12" x14ac:dyDescent="0.25">
      <c r="A252">
        <v>251</v>
      </c>
      <c r="B252" t="s">
        <v>36</v>
      </c>
      <c r="C252" t="s">
        <v>106</v>
      </c>
      <c r="D252" t="s">
        <v>107</v>
      </c>
      <c r="E252" t="s">
        <v>37</v>
      </c>
      <c r="F252" t="s">
        <v>8</v>
      </c>
      <c r="G252" t="s">
        <v>3373</v>
      </c>
      <c r="H252" s="4">
        <v>64.678317399999997</v>
      </c>
      <c r="I252">
        <v>63.153776499999999</v>
      </c>
      <c r="J252" s="5">
        <v>1.5245409000000001</v>
      </c>
      <c r="K252">
        <v>2.4140138000000002</v>
      </c>
      <c r="L252" t="s">
        <v>29</v>
      </c>
    </row>
    <row r="253" spans="1:12" x14ac:dyDescent="0.25">
      <c r="A253">
        <v>252</v>
      </c>
      <c r="B253" t="s">
        <v>36</v>
      </c>
      <c r="C253" t="s">
        <v>112</v>
      </c>
      <c r="D253" t="s">
        <v>113</v>
      </c>
      <c r="E253" t="s">
        <v>37</v>
      </c>
      <c r="F253" t="s">
        <v>8</v>
      </c>
      <c r="G253" t="s">
        <v>3373</v>
      </c>
      <c r="H253" s="4">
        <v>63.629629399999999</v>
      </c>
      <c r="I253">
        <v>63.153902100000003</v>
      </c>
      <c r="J253" s="5">
        <v>0.47572730000000002</v>
      </c>
      <c r="K253">
        <v>0.75328249999999997</v>
      </c>
      <c r="L253" t="s">
        <v>29</v>
      </c>
    </row>
    <row r="254" spans="1:12" x14ac:dyDescent="0.25">
      <c r="A254">
        <v>253</v>
      </c>
      <c r="B254" t="s">
        <v>36</v>
      </c>
      <c r="C254" t="s">
        <v>120</v>
      </c>
      <c r="D254" t="s">
        <v>121</v>
      </c>
      <c r="E254" t="s">
        <v>37</v>
      </c>
      <c r="F254" t="s">
        <v>8</v>
      </c>
      <c r="G254" t="s">
        <v>3373</v>
      </c>
      <c r="H254" s="4">
        <v>63.398876899999998</v>
      </c>
      <c r="I254">
        <v>63.960297599999997</v>
      </c>
      <c r="J254" s="5">
        <v>0.56142069999999999</v>
      </c>
      <c r="K254">
        <v>0.8777644</v>
      </c>
      <c r="L254" t="s">
        <v>29</v>
      </c>
    </row>
    <row r="255" spans="1:12" x14ac:dyDescent="0.25">
      <c r="A255">
        <v>254</v>
      </c>
      <c r="B255" t="s">
        <v>36</v>
      </c>
      <c r="C255" t="s">
        <v>124</v>
      </c>
      <c r="D255" t="s">
        <v>125</v>
      </c>
      <c r="E255" t="s">
        <v>37</v>
      </c>
      <c r="F255" t="s">
        <v>8</v>
      </c>
      <c r="G255" t="s">
        <v>3373</v>
      </c>
      <c r="H255" s="4">
        <v>62.726404799999997</v>
      </c>
      <c r="I255">
        <v>64.447017799999998</v>
      </c>
      <c r="J255" s="5">
        <v>1.7206129999999999</v>
      </c>
      <c r="K255">
        <v>2.6698100999999999</v>
      </c>
      <c r="L255" t="s">
        <v>29</v>
      </c>
    </row>
    <row r="256" spans="1:12" x14ac:dyDescent="0.25">
      <c r="A256">
        <v>255</v>
      </c>
      <c r="B256" t="s">
        <v>36</v>
      </c>
      <c r="C256" t="s">
        <v>132</v>
      </c>
      <c r="D256" t="s">
        <v>133</v>
      </c>
      <c r="E256" t="s">
        <v>37</v>
      </c>
      <c r="F256" t="s">
        <v>8</v>
      </c>
      <c r="G256" t="s">
        <v>3373</v>
      </c>
      <c r="H256" s="4">
        <v>62.843341799999997</v>
      </c>
      <c r="I256">
        <v>62.9960399</v>
      </c>
      <c r="J256" s="5">
        <v>0.1526981</v>
      </c>
      <c r="K256">
        <v>0.2423932</v>
      </c>
      <c r="L256" t="s">
        <v>29</v>
      </c>
    </row>
    <row r="257" spans="1:12" x14ac:dyDescent="0.25">
      <c r="A257">
        <v>256</v>
      </c>
      <c r="B257" t="s">
        <v>36</v>
      </c>
      <c r="C257" t="s">
        <v>144</v>
      </c>
      <c r="D257" t="s">
        <v>145</v>
      </c>
      <c r="E257" t="s">
        <v>37</v>
      </c>
      <c r="F257" t="s">
        <v>8</v>
      </c>
      <c r="G257" t="s">
        <v>3373</v>
      </c>
      <c r="H257" s="4">
        <v>63.286714699999997</v>
      </c>
      <c r="I257">
        <v>63.269767600000002</v>
      </c>
      <c r="J257" s="5">
        <v>1.69471E-2</v>
      </c>
      <c r="K257">
        <v>2.67855E-2</v>
      </c>
      <c r="L257" t="s">
        <v>29</v>
      </c>
    </row>
    <row r="258" spans="1:12" x14ac:dyDescent="0.25">
      <c r="A258">
        <v>257</v>
      </c>
      <c r="B258" t="s">
        <v>36</v>
      </c>
      <c r="C258" t="s">
        <v>154</v>
      </c>
      <c r="D258" t="s">
        <v>155</v>
      </c>
      <c r="E258" t="s">
        <v>37</v>
      </c>
      <c r="F258" t="s">
        <v>8</v>
      </c>
      <c r="G258" t="s">
        <v>3373</v>
      </c>
      <c r="H258" s="4">
        <v>62.983610599999999</v>
      </c>
      <c r="I258">
        <v>64.678317399999997</v>
      </c>
      <c r="J258" s="5">
        <v>1.6947068000000001</v>
      </c>
      <c r="K258">
        <v>2.6202084999999999</v>
      </c>
      <c r="L258" t="s">
        <v>29</v>
      </c>
    </row>
    <row r="259" spans="1:12" x14ac:dyDescent="0.25">
      <c r="A259">
        <v>258</v>
      </c>
      <c r="B259" t="s">
        <v>36</v>
      </c>
      <c r="C259" t="s">
        <v>158</v>
      </c>
      <c r="D259" t="s">
        <v>159</v>
      </c>
      <c r="E259" t="s">
        <v>37</v>
      </c>
      <c r="F259" t="s">
        <v>8</v>
      </c>
      <c r="G259" t="s">
        <v>3373</v>
      </c>
      <c r="H259" s="4">
        <v>62.810224099999999</v>
      </c>
      <c r="I259">
        <v>63.170196599999997</v>
      </c>
      <c r="J259" s="5">
        <v>0.35997249999999997</v>
      </c>
      <c r="K259">
        <v>0.5698455</v>
      </c>
      <c r="L259" t="s">
        <v>29</v>
      </c>
    </row>
    <row r="260" spans="1:12" x14ac:dyDescent="0.25">
      <c r="A260">
        <v>259</v>
      </c>
      <c r="B260" t="s">
        <v>36</v>
      </c>
      <c r="C260" t="s">
        <v>160</v>
      </c>
      <c r="D260" t="s">
        <v>161</v>
      </c>
      <c r="E260" t="s">
        <v>37</v>
      </c>
      <c r="F260" t="s">
        <v>8</v>
      </c>
      <c r="G260" t="s">
        <v>3373</v>
      </c>
      <c r="H260" s="4">
        <v>63.984568500000002</v>
      </c>
      <c r="I260">
        <v>63.170196599999997</v>
      </c>
      <c r="J260" s="5">
        <v>0.81437190000000004</v>
      </c>
      <c r="K260">
        <v>1.2891710999999999</v>
      </c>
      <c r="L260" t="s">
        <v>29</v>
      </c>
    </row>
    <row r="261" spans="1:12" x14ac:dyDescent="0.25">
      <c r="A261">
        <v>260</v>
      </c>
      <c r="B261" t="s">
        <v>36</v>
      </c>
      <c r="C261" t="s">
        <v>176</v>
      </c>
      <c r="D261" t="s">
        <v>177</v>
      </c>
      <c r="E261" t="s">
        <v>37</v>
      </c>
      <c r="F261" t="s">
        <v>8</v>
      </c>
      <c r="G261" t="s">
        <v>3373</v>
      </c>
      <c r="H261" s="4">
        <v>63.538009600000002</v>
      </c>
      <c r="I261">
        <v>62.726404799999997</v>
      </c>
      <c r="J261" s="5">
        <v>0.81160480000000002</v>
      </c>
      <c r="K261">
        <v>1.2938806</v>
      </c>
      <c r="L261" t="s">
        <v>29</v>
      </c>
    </row>
    <row r="262" spans="1:12" x14ac:dyDescent="0.25">
      <c r="A262">
        <v>261</v>
      </c>
      <c r="B262" t="s">
        <v>36</v>
      </c>
      <c r="C262" t="s">
        <v>184</v>
      </c>
      <c r="D262" t="s">
        <v>185</v>
      </c>
      <c r="E262" t="s">
        <v>37</v>
      </c>
      <c r="F262" t="s">
        <v>8</v>
      </c>
      <c r="G262" t="s">
        <v>3373</v>
      </c>
      <c r="H262" s="4">
        <v>63.474945099999999</v>
      </c>
      <c r="I262">
        <v>63.539712000000002</v>
      </c>
      <c r="J262" s="5">
        <v>6.4766900000000002E-2</v>
      </c>
      <c r="K262">
        <v>0.10193140000000001</v>
      </c>
      <c r="L262" t="s">
        <v>29</v>
      </c>
    </row>
    <row r="263" spans="1:12" x14ac:dyDescent="0.25">
      <c r="A263">
        <v>262</v>
      </c>
      <c r="B263" t="s">
        <v>36</v>
      </c>
      <c r="C263" t="s">
        <v>190</v>
      </c>
      <c r="D263" t="s">
        <v>191</v>
      </c>
      <c r="E263" t="s">
        <v>37</v>
      </c>
      <c r="F263" t="s">
        <v>8</v>
      </c>
      <c r="G263" t="s">
        <v>3373</v>
      </c>
      <c r="H263" s="4">
        <v>62.823578400000002</v>
      </c>
      <c r="I263">
        <v>63.166421999999997</v>
      </c>
      <c r="J263" s="5">
        <v>0.34284360000000003</v>
      </c>
      <c r="K263">
        <v>0.54276239999999998</v>
      </c>
      <c r="L263" t="s">
        <v>29</v>
      </c>
    </row>
    <row r="264" spans="1:12" x14ac:dyDescent="0.25">
      <c r="A264">
        <v>263</v>
      </c>
      <c r="B264" t="s">
        <v>36</v>
      </c>
      <c r="C264" t="s">
        <v>192</v>
      </c>
      <c r="D264" t="s">
        <v>193</v>
      </c>
      <c r="E264" t="s">
        <v>37</v>
      </c>
      <c r="F264" t="s">
        <v>8</v>
      </c>
      <c r="G264" t="s">
        <v>3373</v>
      </c>
      <c r="H264" s="4">
        <v>63.299795799999998</v>
      </c>
      <c r="I264">
        <v>63.135389199999999</v>
      </c>
      <c r="J264" s="5">
        <v>0.16440660000000001</v>
      </c>
      <c r="K264">
        <v>0.2604032</v>
      </c>
      <c r="L264" t="s">
        <v>29</v>
      </c>
    </row>
    <row r="265" spans="1:12" x14ac:dyDescent="0.25">
      <c r="A265">
        <v>264</v>
      </c>
      <c r="B265" t="s">
        <v>36</v>
      </c>
      <c r="C265" t="s">
        <v>210</v>
      </c>
      <c r="D265" t="s">
        <v>211</v>
      </c>
      <c r="E265" t="s">
        <v>37</v>
      </c>
      <c r="F265" t="s">
        <v>8</v>
      </c>
      <c r="G265" t="s">
        <v>3373</v>
      </c>
      <c r="H265" s="4">
        <v>64.510008499999998</v>
      </c>
      <c r="I265">
        <v>63.984568500000002</v>
      </c>
      <c r="J265" s="5">
        <v>0.52544000000000002</v>
      </c>
      <c r="K265">
        <v>0.82119799999999998</v>
      </c>
      <c r="L265" t="s">
        <v>29</v>
      </c>
    </row>
    <row r="266" spans="1:12" x14ac:dyDescent="0.25">
      <c r="A266">
        <v>265</v>
      </c>
      <c r="B266" t="s">
        <v>36</v>
      </c>
      <c r="C266" t="s">
        <v>214</v>
      </c>
      <c r="D266" t="s">
        <v>215</v>
      </c>
      <c r="E266" t="s">
        <v>37</v>
      </c>
      <c r="F266" t="s">
        <v>8</v>
      </c>
      <c r="G266" t="s">
        <v>3373</v>
      </c>
      <c r="H266" s="4">
        <v>62.885979200000001</v>
      </c>
      <c r="I266">
        <v>64.111612800000003</v>
      </c>
      <c r="J266" s="5">
        <v>1.2256336000000001</v>
      </c>
      <c r="K266">
        <v>1.9117185999999999</v>
      </c>
      <c r="L266" t="s">
        <v>29</v>
      </c>
    </row>
    <row r="267" spans="1:12" x14ac:dyDescent="0.25">
      <c r="A267">
        <v>266</v>
      </c>
      <c r="B267" t="s">
        <v>36</v>
      </c>
      <c r="C267" t="s">
        <v>216</v>
      </c>
      <c r="D267" t="s">
        <v>217</v>
      </c>
      <c r="E267" t="s">
        <v>37</v>
      </c>
      <c r="F267" t="s">
        <v>8</v>
      </c>
      <c r="G267" t="s">
        <v>3373</v>
      </c>
      <c r="H267" s="4">
        <v>62.820243900000001</v>
      </c>
      <c r="I267">
        <v>64.111612800000003</v>
      </c>
      <c r="J267" s="5">
        <v>1.2913688999999999</v>
      </c>
      <c r="K267">
        <v>2.0142511999999999</v>
      </c>
      <c r="L267" t="s">
        <v>29</v>
      </c>
    </row>
    <row r="268" spans="1:12" x14ac:dyDescent="0.25">
      <c r="A268">
        <v>267</v>
      </c>
      <c r="B268" t="s">
        <v>36</v>
      </c>
      <c r="C268" t="s">
        <v>222</v>
      </c>
      <c r="D268" t="s">
        <v>223</v>
      </c>
      <c r="E268" t="s">
        <v>37</v>
      </c>
      <c r="F268" t="s">
        <v>8</v>
      </c>
      <c r="G268" t="s">
        <v>3373</v>
      </c>
      <c r="H268" s="4">
        <v>62.568334800000002</v>
      </c>
      <c r="I268">
        <v>63.332710900000002</v>
      </c>
      <c r="J268" s="5">
        <v>0.7643761</v>
      </c>
      <c r="K268">
        <v>1.2069215</v>
      </c>
      <c r="L268" t="s">
        <v>29</v>
      </c>
    </row>
    <row r="269" spans="1:12" x14ac:dyDescent="0.25">
      <c r="A269">
        <v>268</v>
      </c>
      <c r="B269" t="s">
        <v>36</v>
      </c>
      <c r="C269" t="s">
        <v>238</v>
      </c>
      <c r="D269" t="s">
        <v>239</v>
      </c>
      <c r="E269" t="s">
        <v>37</v>
      </c>
      <c r="F269" t="s">
        <v>8</v>
      </c>
      <c r="G269" t="s">
        <v>3373</v>
      </c>
      <c r="H269" s="4">
        <v>63.059842099999997</v>
      </c>
      <c r="I269">
        <v>63.474945099999999</v>
      </c>
      <c r="J269" s="5">
        <v>0.415103</v>
      </c>
      <c r="K269">
        <v>0.65396350000000003</v>
      </c>
      <c r="L269" t="s">
        <v>29</v>
      </c>
    </row>
    <row r="270" spans="1:12" x14ac:dyDescent="0.25">
      <c r="A270">
        <v>269</v>
      </c>
      <c r="B270" t="s">
        <v>36</v>
      </c>
      <c r="C270" t="s">
        <v>240</v>
      </c>
      <c r="D270" t="s">
        <v>241</v>
      </c>
      <c r="E270" t="s">
        <v>37</v>
      </c>
      <c r="F270" t="s">
        <v>8</v>
      </c>
      <c r="G270" t="s">
        <v>3373</v>
      </c>
      <c r="H270" s="4">
        <v>62.9512851</v>
      </c>
      <c r="I270">
        <v>64.598088599999997</v>
      </c>
      <c r="J270" s="5">
        <v>1.6468035000000001</v>
      </c>
      <c r="K270">
        <v>2.5493068999999999</v>
      </c>
      <c r="L270" t="s">
        <v>29</v>
      </c>
    </row>
    <row r="271" spans="1:12" x14ac:dyDescent="0.25">
      <c r="A271">
        <v>270</v>
      </c>
      <c r="B271" t="s">
        <v>36</v>
      </c>
      <c r="C271" t="s">
        <v>254</v>
      </c>
      <c r="D271" t="s">
        <v>255</v>
      </c>
      <c r="E271" t="s">
        <v>37</v>
      </c>
      <c r="F271" t="s">
        <v>8</v>
      </c>
      <c r="G271" t="s">
        <v>3373</v>
      </c>
      <c r="H271" s="4">
        <v>63.024452400000001</v>
      </c>
      <c r="I271">
        <v>63.720470499999998</v>
      </c>
      <c r="J271" s="5">
        <v>0.69601809999999997</v>
      </c>
      <c r="K271">
        <v>1.0922991</v>
      </c>
      <c r="L271" t="s">
        <v>29</v>
      </c>
    </row>
    <row r="272" spans="1:12" x14ac:dyDescent="0.25">
      <c r="A272">
        <v>271</v>
      </c>
      <c r="B272" t="s">
        <v>36</v>
      </c>
      <c r="C272" t="s">
        <v>258</v>
      </c>
      <c r="D272" t="s">
        <v>259</v>
      </c>
      <c r="E272" t="s">
        <v>37</v>
      </c>
      <c r="F272" t="s">
        <v>8</v>
      </c>
      <c r="G272" t="s">
        <v>3373</v>
      </c>
      <c r="H272" s="4">
        <v>64.450453300000007</v>
      </c>
      <c r="I272">
        <v>64.151634400000006</v>
      </c>
      <c r="J272" s="5">
        <v>0.2988189</v>
      </c>
      <c r="K272">
        <v>0.46580090000000002</v>
      </c>
      <c r="L272" t="s">
        <v>29</v>
      </c>
    </row>
    <row r="273" spans="1:12" x14ac:dyDescent="0.25">
      <c r="A273">
        <v>272</v>
      </c>
      <c r="B273" t="s">
        <v>36</v>
      </c>
      <c r="C273" t="s">
        <v>264</v>
      </c>
      <c r="D273" t="s">
        <v>265</v>
      </c>
      <c r="E273" t="s">
        <v>37</v>
      </c>
      <c r="F273" t="s">
        <v>8</v>
      </c>
      <c r="G273" t="s">
        <v>3373</v>
      </c>
      <c r="H273" s="4">
        <v>62.773855300000001</v>
      </c>
      <c r="I273">
        <v>62.891403599999997</v>
      </c>
      <c r="J273" s="5">
        <v>0.11754829999999999</v>
      </c>
      <c r="K273">
        <v>0.18690680000000001</v>
      </c>
      <c r="L273" t="s">
        <v>29</v>
      </c>
    </row>
    <row r="274" spans="1:12" x14ac:dyDescent="0.25">
      <c r="A274">
        <v>273</v>
      </c>
      <c r="B274" t="s">
        <v>36</v>
      </c>
      <c r="C274" t="s">
        <v>274</v>
      </c>
      <c r="D274" t="s">
        <v>275</v>
      </c>
      <c r="E274" t="s">
        <v>37</v>
      </c>
      <c r="F274" t="s">
        <v>8</v>
      </c>
      <c r="G274" t="s">
        <v>3373</v>
      </c>
      <c r="H274" s="4">
        <v>62.414633100000003</v>
      </c>
      <c r="I274">
        <v>63.059842099999997</v>
      </c>
      <c r="J274" s="5">
        <v>0.64520900000000003</v>
      </c>
      <c r="K274">
        <v>1.0231694</v>
      </c>
      <c r="L274" t="s">
        <v>29</v>
      </c>
    </row>
    <row r="275" spans="1:12" x14ac:dyDescent="0.25">
      <c r="A275">
        <v>274</v>
      </c>
      <c r="B275" t="s">
        <v>36</v>
      </c>
      <c r="C275" t="s">
        <v>276</v>
      </c>
      <c r="D275" t="s">
        <v>277</v>
      </c>
      <c r="E275" t="s">
        <v>37</v>
      </c>
      <c r="F275" t="s">
        <v>8</v>
      </c>
      <c r="G275" t="s">
        <v>3373</v>
      </c>
      <c r="H275" s="4">
        <v>62.665102599999997</v>
      </c>
      <c r="I275">
        <v>63.059842099999997</v>
      </c>
      <c r="J275" s="5">
        <v>0.39473950000000002</v>
      </c>
      <c r="K275">
        <v>0.62597599999999998</v>
      </c>
      <c r="L275" t="s">
        <v>29</v>
      </c>
    </row>
    <row r="276" spans="1:12" x14ac:dyDescent="0.25">
      <c r="A276">
        <v>275</v>
      </c>
      <c r="B276" t="s">
        <v>36</v>
      </c>
      <c r="C276" t="s">
        <v>278</v>
      </c>
      <c r="D276" t="s">
        <v>279</v>
      </c>
      <c r="E276" t="s">
        <v>37</v>
      </c>
      <c r="F276" t="s">
        <v>8</v>
      </c>
      <c r="G276" t="s">
        <v>3373</v>
      </c>
      <c r="H276" s="4">
        <v>62.643543700000002</v>
      </c>
      <c r="I276">
        <v>62.9512851</v>
      </c>
      <c r="J276" s="5">
        <v>0.3077414</v>
      </c>
      <c r="K276">
        <v>0.48885640000000002</v>
      </c>
      <c r="L276" t="s">
        <v>29</v>
      </c>
    </row>
    <row r="277" spans="1:12" x14ac:dyDescent="0.25">
      <c r="A277">
        <v>276</v>
      </c>
      <c r="B277" t="s">
        <v>36</v>
      </c>
      <c r="C277" t="s">
        <v>282</v>
      </c>
      <c r="D277" t="s">
        <v>283</v>
      </c>
      <c r="E277" t="s">
        <v>37</v>
      </c>
      <c r="F277" t="s">
        <v>8</v>
      </c>
      <c r="G277" t="s">
        <v>3373</v>
      </c>
      <c r="H277" s="4">
        <v>63.369647899999997</v>
      </c>
      <c r="I277">
        <v>62.9512851</v>
      </c>
      <c r="J277" s="5">
        <v>0.41836279999999998</v>
      </c>
      <c r="K277">
        <v>0.6645818</v>
      </c>
      <c r="L277" t="s">
        <v>29</v>
      </c>
    </row>
    <row r="278" spans="1:12" x14ac:dyDescent="0.25">
      <c r="A278">
        <v>277</v>
      </c>
      <c r="B278" t="s">
        <v>36</v>
      </c>
      <c r="C278" t="s">
        <v>286</v>
      </c>
      <c r="D278" t="s">
        <v>287</v>
      </c>
      <c r="E278" t="s">
        <v>37</v>
      </c>
      <c r="F278" t="s">
        <v>8</v>
      </c>
      <c r="G278" t="s">
        <v>3373</v>
      </c>
      <c r="H278" s="4">
        <v>63.203135799999998</v>
      </c>
      <c r="I278">
        <v>63.793723300000003</v>
      </c>
      <c r="J278" s="5">
        <v>0.59058750000000004</v>
      </c>
      <c r="K278">
        <v>0.92577679999999996</v>
      </c>
      <c r="L278" t="s">
        <v>29</v>
      </c>
    </row>
    <row r="279" spans="1:12" x14ac:dyDescent="0.25">
      <c r="A279">
        <v>278</v>
      </c>
      <c r="B279" t="s">
        <v>36</v>
      </c>
      <c r="C279" t="s">
        <v>292</v>
      </c>
      <c r="D279" t="s">
        <v>293</v>
      </c>
      <c r="E279" t="s">
        <v>37</v>
      </c>
      <c r="F279" t="s">
        <v>8</v>
      </c>
      <c r="G279" t="s">
        <v>3373</v>
      </c>
      <c r="H279" s="4">
        <v>62.959001000000001</v>
      </c>
      <c r="I279">
        <v>62.698785899999997</v>
      </c>
      <c r="J279" s="5">
        <v>0.26021509999999998</v>
      </c>
      <c r="K279">
        <v>0.41502410000000001</v>
      </c>
      <c r="L279" t="s">
        <v>29</v>
      </c>
    </row>
    <row r="280" spans="1:12" x14ac:dyDescent="0.25">
      <c r="A280">
        <v>279</v>
      </c>
      <c r="B280" t="s">
        <v>36</v>
      </c>
      <c r="C280" t="s">
        <v>304</v>
      </c>
      <c r="D280" t="s">
        <v>305</v>
      </c>
      <c r="E280" t="s">
        <v>37</v>
      </c>
      <c r="F280" t="s">
        <v>8</v>
      </c>
      <c r="G280" t="s">
        <v>3373</v>
      </c>
      <c r="H280" s="4">
        <v>63.742892599999998</v>
      </c>
      <c r="I280">
        <v>62.904086200000002</v>
      </c>
      <c r="J280" s="5">
        <v>0.83880639999999995</v>
      </c>
      <c r="K280">
        <v>1.3334689</v>
      </c>
      <c r="L280" t="s">
        <v>29</v>
      </c>
    </row>
    <row r="281" spans="1:12" x14ac:dyDescent="0.25">
      <c r="A281">
        <v>280</v>
      </c>
      <c r="B281" t="s">
        <v>36</v>
      </c>
      <c r="C281" t="s">
        <v>320</v>
      </c>
      <c r="D281" t="s">
        <v>321</v>
      </c>
      <c r="E281" t="s">
        <v>37</v>
      </c>
      <c r="F281" t="s">
        <v>8</v>
      </c>
      <c r="G281" t="s">
        <v>3373</v>
      </c>
      <c r="H281" s="4">
        <v>63.583364600000003</v>
      </c>
      <c r="I281">
        <v>63.705792500000001</v>
      </c>
      <c r="J281" s="5">
        <v>0.12242790000000001</v>
      </c>
      <c r="K281">
        <v>0.19217699999999999</v>
      </c>
      <c r="L281" t="s">
        <v>29</v>
      </c>
    </row>
    <row r="282" spans="1:12" x14ac:dyDescent="0.25">
      <c r="A282">
        <v>281</v>
      </c>
      <c r="B282" t="s">
        <v>36</v>
      </c>
      <c r="C282" t="s">
        <v>326</v>
      </c>
      <c r="D282" t="s">
        <v>327</v>
      </c>
      <c r="E282" t="s">
        <v>37</v>
      </c>
      <c r="F282" t="s">
        <v>8</v>
      </c>
      <c r="G282" t="s">
        <v>3373</v>
      </c>
      <c r="H282" s="4">
        <v>63.554372800000003</v>
      </c>
      <c r="I282">
        <v>64.5421999</v>
      </c>
      <c r="J282" s="5">
        <v>0.98782709999999996</v>
      </c>
      <c r="K282">
        <v>1.5305135000000001</v>
      </c>
      <c r="L282" t="s">
        <v>29</v>
      </c>
    </row>
    <row r="283" spans="1:12" x14ac:dyDescent="0.25">
      <c r="A283">
        <v>282</v>
      </c>
      <c r="B283" t="s">
        <v>36</v>
      </c>
      <c r="C283" t="s">
        <v>330</v>
      </c>
      <c r="D283" t="s">
        <v>331</v>
      </c>
      <c r="E283" t="s">
        <v>37</v>
      </c>
      <c r="F283" t="s">
        <v>8</v>
      </c>
      <c r="G283" t="s">
        <v>3373</v>
      </c>
      <c r="H283" s="4">
        <v>62.844845800000002</v>
      </c>
      <c r="I283">
        <v>62.949584000000002</v>
      </c>
      <c r="J283" s="5">
        <v>0.1047382</v>
      </c>
      <c r="K283">
        <v>0.16638430000000001</v>
      </c>
      <c r="L283" t="s">
        <v>29</v>
      </c>
    </row>
    <row r="284" spans="1:12" x14ac:dyDescent="0.25">
      <c r="A284">
        <v>283</v>
      </c>
      <c r="B284" t="s">
        <v>36</v>
      </c>
      <c r="C284" t="s">
        <v>338</v>
      </c>
      <c r="D284" t="s">
        <v>339</v>
      </c>
      <c r="E284" t="s">
        <v>37</v>
      </c>
      <c r="F284" t="s">
        <v>8</v>
      </c>
      <c r="G284" t="s">
        <v>3373</v>
      </c>
      <c r="H284" s="4">
        <v>63.251372199999999</v>
      </c>
      <c r="I284">
        <v>63.402646300000001</v>
      </c>
      <c r="J284" s="5">
        <v>0.15127409999999999</v>
      </c>
      <c r="K284">
        <v>0.23859269999999999</v>
      </c>
      <c r="L284" t="s">
        <v>29</v>
      </c>
    </row>
    <row r="285" spans="1:12" x14ac:dyDescent="0.25">
      <c r="A285">
        <v>284</v>
      </c>
      <c r="B285" t="s">
        <v>36</v>
      </c>
      <c r="C285" t="s">
        <v>342</v>
      </c>
      <c r="D285" t="s">
        <v>343</v>
      </c>
      <c r="E285" t="s">
        <v>37</v>
      </c>
      <c r="F285" t="s">
        <v>8</v>
      </c>
      <c r="G285" t="s">
        <v>3373</v>
      </c>
      <c r="H285" s="4">
        <v>63.403681800000001</v>
      </c>
      <c r="I285">
        <v>63.402646300000001</v>
      </c>
      <c r="J285" s="5">
        <v>1.0355E-3</v>
      </c>
      <c r="K285">
        <v>1.6332E-3</v>
      </c>
      <c r="L285" t="s">
        <v>29</v>
      </c>
    </row>
    <row r="286" spans="1:12" x14ac:dyDescent="0.25">
      <c r="A286">
        <v>285</v>
      </c>
      <c r="B286" t="s">
        <v>36</v>
      </c>
      <c r="C286" t="s">
        <v>360</v>
      </c>
      <c r="D286" t="s">
        <v>361</v>
      </c>
      <c r="E286" t="s">
        <v>37</v>
      </c>
      <c r="F286" t="s">
        <v>8</v>
      </c>
      <c r="G286" t="s">
        <v>3373</v>
      </c>
      <c r="H286" s="4">
        <v>64.534155600000005</v>
      </c>
      <c r="I286">
        <v>62.6235608</v>
      </c>
      <c r="J286" s="5">
        <v>1.9105947999999999</v>
      </c>
      <c r="K286">
        <v>3.0509200999999999</v>
      </c>
      <c r="L286" t="s">
        <v>29</v>
      </c>
    </row>
    <row r="287" spans="1:12" x14ac:dyDescent="0.25">
      <c r="A287">
        <v>286</v>
      </c>
      <c r="B287" t="s">
        <v>36</v>
      </c>
      <c r="C287" t="s">
        <v>368</v>
      </c>
      <c r="D287" t="s">
        <v>369</v>
      </c>
      <c r="E287" t="s">
        <v>37</v>
      </c>
      <c r="F287" t="s">
        <v>8</v>
      </c>
      <c r="G287" t="s">
        <v>3373</v>
      </c>
      <c r="H287" s="4">
        <v>63.068025499999997</v>
      </c>
      <c r="I287">
        <v>63.532680300000003</v>
      </c>
      <c r="J287" s="5">
        <v>0.46465479999999998</v>
      </c>
      <c r="K287">
        <v>0.7313634</v>
      </c>
      <c r="L287" t="s">
        <v>29</v>
      </c>
    </row>
    <row r="288" spans="1:12" x14ac:dyDescent="0.25">
      <c r="A288">
        <v>287</v>
      </c>
      <c r="B288" t="s">
        <v>36</v>
      </c>
      <c r="C288" t="s">
        <v>372</v>
      </c>
      <c r="D288" t="s">
        <v>373</v>
      </c>
      <c r="E288" t="s">
        <v>37</v>
      </c>
      <c r="F288" t="s">
        <v>8</v>
      </c>
      <c r="G288" t="s">
        <v>3373</v>
      </c>
      <c r="H288" s="4">
        <v>63.181107099999998</v>
      </c>
      <c r="I288">
        <v>63.195001300000001</v>
      </c>
      <c r="J288" s="5">
        <v>1.3894200000000001E-2</v>
      </c>
      <c r="K288">
        <v>2.1986200000000001E-2</v>
      </c>
      <c r="L288" t="s">
        <v>29</v>
      </c>
    </row>
    <row r="289" spans="1:12" x14ac:dyDescent="0.25">
      <c r="A289">
        <v>288</v>
      </c>
      <c r="B289" t="s">
        <v>388</v>
      </c>
      <c r="C289" t="s">
        <v>427</v>
      </c>
      <c r="D289" t="s">
        <v>428</v>
      </c>
      <c r="E289" t="s">
        <v>37</v>
      </c>
      <c r="F289" t="s">
        <v>8</v>
      </c>
      <c r="G289" t="s">
        <v>3374</v>
      </c>
      <c r="H289" s="4">
        <v>61.851778600000003</v>
      </c>
      <c r="I289">
        <v>61.732648599999997</v>
      </c>
      <c r="J289" s="5">
        <v>0.11913</v>
      </c>
      <c r="K289">
        <v>0.19297729999999999</v>
      </c>
      <c r="L289" t="s">
        <v>29</v>
      </c>
    </row>
    <row r="290" spans="1:12" x14ac:dyDescent="0.25">
      <c r="A290">
        <v>289</v>
      </c>
      <c r="B290" t="s">
        <v>388</v>
      </c>
      <c r="C290" t="s">
        <v>441</v>
      </c>
      <c r="D290" t="s">
        <v>442</v>
      </c>
      <c r="E290" t="s">
        <v>37</v>
      </c>
      <c r="F290" t="s">
        <v>8</v>
      </c>
      <c r="G290" t="s">
        <v>3374</v>
      </c>
      <c r="H290" s="4">
        <v>60.3084554</v>
      </c>
      <c r="I290">
        <v>59.992364000000002</v>
      </c>
      <c r="J290" s="5">
        <v>0.31609140000000002</v>
      </c>
      <c r="K290">
        <v>0.52688610000000002</v>
      </c>
      <c r="L290" t="s">
        <v>29</v>
      </c>
    </row>
    <row r="291" spans="1:12" x14ac:dyDescent="0.25">
      <c r="A291">
        <v>290</v>
      </c>
      <c r="B291" t="s">
        <v>388</v>
      </c>
      <c r="C291" t="s">
        <v>447</v>
      </c>
      <c r="D291" t="s">
        <v>448</v>
      </c>
      <c r="E291" t="s">
        <v>37</v>
      </c>
      <c r="F291" t="s">
        <v>8</v>
      </c>
      <c r="G291" t="s">
        <v>3374</v>
      </c>
      <c r="H291" s="4">
        <v>62.259897500000001</v>
      </c>
      <c r="I291">
        <v>59.645127899999999</v>
      </c>
      <c r="J291" s="5">
        <v>2.6147695999999998</v>
      </c>
      <c r="K291">
        <v>4.3838778999999999</v>
      </c>
      <c r="L291" t="s">
        <v>29</v>
      </c>
    </row>
    <row r="292" spans="1:12" x14ac:dyDescent="0.25">
      <c r="A292">
        <v>291</v>
      </c>
      <c r="B292" t="s">
        <v>388</v>
      </c>
      <c r="C292" t="s">
        <v>451</v>
      </c>
      <c r="D292" t="s">
        <v>452</v>
      </c>
      <c r="E292" t="s">
        <v>37</v>
      </c>
      <c r="F292" t="s">
        <v>8</v>
      </c>
      <c r="G292" t="s">
        <v>3374</v>
      </c>
      <c r="H292" s="4">
        <v>59.466831200000001</v>
      </c>
      <c r="I292">
        <v>62.054199799999999</v>
      </c>
      <c r="J292" s="5">
        <v>2.5873686</v>
      </c>
      <c r="K292">
        <v>4.1695301999999996</v>
      </c>
      <c r="L292" t="s">
        <v>29</v>
      </c>
    </row>
    <row r="293" spans="1:12" x14ac:dyDescent="0.25">
      <c r="A293">
        <v>292</v>
      </c>
      <c r="B293" t="s">
        <v>388</v>
      </c>
      <c r="C293" t="s">
        <v>465</v>
      </c>
      <c r="D293" t="s">
        <v>466</v>
      </c>
      <c r="E293" t="s">
        <v>37</v>
      </c>
      <c r="F293" t="s">
        <v>8</v>
      </c>
      <c r="G293" t="s">
        <v>3374</v>
      </c>
      <c r="H293" s="4">
        <v>61.779409600000001</v>
      </c>
      <c r="I293">
        <v>59.715485700000002</v>
      </c>
      <c r="J293" s="5">
        <v>2.0639238999999998</v>
      </c>
      <c r="K293">
        <v>3.4562624</v>
      </c>
      <c r="L293" t="s">
        <v>29</v>
      </c>
    </row>
    <row r="294" spans="1:12" x14ac:dyDescent="0.25">
      <c r="A294">
        <v>293</v>
      </c>
      <c r="B294" t="s">
        <v>388</v>
      </c>
      <c r="C294" t="s">
        <v>479</v>
      </c>
      <c r="D294" t="s">
        <v>480</v>
      </c>
      <c r="E294" t="s">
        <v>37</v>
      </c>
      <c r="F294" t="s">
        <v>8</v>
      </c>
      <c r="G294" t="s">
        <v>3374</v>
      </c>
      <c r="H294" s="4">
        <v>59.972798599999997</v>
      </c>
      <c r="I294">
        <v>60.212644400000002</v>
      </c>
      <c r="J294" s="5">
        <v>0.2398458</v>
      </c>
      <c r="K294">
        <v>0.3983313</v>
      </c>
      <c r="L294" t="s">
        <v>29</v>
      </c>
    </row>
    <row r="295" spans="1:12" x14ac:dyDescent="0.25">
      <c r="A295">
        <v>294</v>
      </c>
      <c r="B295" t="s">
        <v>388</v>
      </c>
      <c r="C295" t="s">
        <v>481</v>
      </c>
      <c r="D295" t="s">
        <v>482</v>
      </c>
      <c r="E295" t="s">
        <v>37</v>
      </c>
      <c r="F295" t="s">
        <v>8</v>
      </c>
      <c r="G295" t="s">
        <v>3374</v>
      </c>
      <c r="H295" s="4">
        <v>62.378487499999999</v>
      </c>
      <c r="I295">
        <v>60.212644400000002</v>
      </c>
      <c r="J295" s="5">
        <v>2.1658431</v>
      </c>
      <c r="K295">
        <v>3.5969905</v>
      </c>
      <c r="L295" t="s">
        <v>29</v>
      </c>
    </row>
    <row r="296" spans="1:12" x14ac:dyDescent="0.25">
      <c r="A296">
        <v>295</v>
      </c>
      <c r="B296" t="s">
        <v>388</v>
      </c>
      <c r="C296" t="s">
        <v>499</v>
      </c>
      <c r="D296" t="s">
        <v>500</v>
      </c>
      <c r="E296" t="s">
        <v>37</v>
      </c>
      <c r="F296" t="s">
        <v>8</v>
      </c>
      <c r="G296" t="s">
        <v>3374</v>
      </c>
      <c r="H296" s="4">
        <v>62.7647251</v>
      </c>
      <c r="I296">
        <v>59.466831200000001</v>
      </c>
      <c r="J296" s="5">
        <v>3.2978939</v>
      </c>
      <c r="K296">
        <v>5.5457704000000003</v>
      </c>
      <c r="L296" t="s">
        <v>29</v>
      </c>
    </row>
    <row r="297" spans="1:12" x14ac:dyDescent="0.25">
      <c r="A297">
        <v>296</v>
      </c>
      <c r="B297" t="s">
        <v>388</v>
      </c>
      <c r="C297" t="s">
        <v>511</v>
      </c>
      <c r="D297" t="s">
        <v>512</v>
      </c>
      <c r="E297" t="s">
        <v>37</v>
      </c>
      <c r="F297" t="s">
        <v>8</v>
      </c>
      <c r="G297" t="s">
        <v>3374</v>
      </c>
      <c r="H297" s="4">
        <v>60.3144244</v>
      </c>
      <c r="I297">
        <v>61.123431400000001</v>
      </c>
      <c r="J297" s="5">
        <v>0.80900700000000003</v>
      </c>
      <c r="K297">
        <v>1.3235627999999999</v>
      </c>
      <c r="L297" t="s">
        <v>29</v>
      </c>
    </row>
    <row r="298" spans="1:12" x14ac:dyDescent="0.25">
      <c r="A298">
        <v>297</v>
      </c>
      <c r="B298" t="s">
        <v>388</v>
      </c>
      <c r="C298" t="s">
        <v>517</v>
      </c>
      <c r="D298" t="s">
        <v>518</v>
      </c>
      <c r="E298" t="s">
        <v>37</v>
      </c>
      <c r="F298" t="s">
        <v>8</v>
      </c>
      <c r="G298" t="s">
        <v>3374</v>
      </c>
      <c r="H298" s="4">
        <v>59.4596163</v>
      </c>
      <c r="I298">
        <v>59.785389199999997</v>
      </c>
      <c r="J298" s="5">
        <v>0.32577289999999998</v>
      </c>
      <c r="K298">
        <v>0.5449039</v>
      </c>
      <c r="L298" t="s">
        <v>29</v>
      </c>
    </row>
    <row r="299" spans="1:12" x14ac:dyDescent="0.25">
      <c r="A299">
        <v>298</v>
      </c>
      <c r="B299" t="s">
        <v>388</v>
      </c>
      <c r="C299" t="s">
        <v>519</v>
      </c>
      <c r="D299" t="s">
        <v>520</v>
      </c>
      <c r="E299" t="s">
        <v>37</v>
      </c>
      <c r="F299" t="s">
        <v>8</v>
      </c>
      <c r="G299" t="s">
        <v>3374</v>
      </c>
      <c r="H299" s="4">
        <v>62.115934299999999</v>
      </c>
      <c r="I299">
        <v>61.779409600000001</v>
      </c>
      <c r="J299" s="5">
        <v>0.33652470000000001</v>
      </c>
      <c r="K299">
        <v>0.54471979999999998</v>
      </c>
      <c r="L299" t="s">
        <v>29</v>
      </c>
    </row>
    <row r="300" spans="1:12" x14ac:dyDescent="0.25">
      <c r="A300">
        <v>299</v>
      </c>
      <c r="B300" t="s">
        <v>388</v>
      </c>
      <c r="C300" t="s">
        <v>521</v>
      </c>
      <c r="D300" t="s">
        <v>522</v>
      </c>
      <c r="E300" t="s">
        <v>37</v>
      </c>
      <c r="F300" t="s">
        <v>8</v>
      </c>
      <c r="G300" t="s">
        <v>3374</v>
      </c>
      <c r="H300" s="4">
        <v>60.264767999999997</v>
      </c>
      <c r="I300">
        <v>61.779409600000001</v>
      </c>
      <c r="J300" s="5">
        <v>1.5146416</v>
      </c>
      <c r="K300">
        <v>2.4516931999999998</v>
      </c>
      <c r="L300" t="s">
        <v>29</v>
      </c>
    </row>
    <row r="301" spans="1:12" x14ac:dyDescent="0.25">
      <c r="A301">
        <v>300</v>
      </c>
      <c r="B301" t="s">
        <v>388</v>
      </c>
      <c r="C301" t="s">
        <v>527</v>
      </c>
      <c r="D301" t="s">
        <v>528</v>
      </c>
      <c r="E301" t="s">
        <v>37</v>
      </c>
      <c r="F301" t="s">
        <v>8</v>
      </c>
      <c r="G301" t="s">
        <v>3374</v>
      </c>
      <c r="H301" s="4">
        <v>59.914293800000003</v>
      </c>
      <c r="I301">
        <v>60.702705600000002</v>
      </c>
      <c r="J301" s="5">
        <v>0.7884118</v>
      </c>
      <c r="K301">
        <v>1.2988082999999999</v>
      </c>
      <c r="L301" t="s">
        <v>29</v>
      </c>
    </row>
    <row r="302" spans="1:12" x14ac:dyDescent="0.25">
      <c r="A302">
        <v>301</v>
      </c>
      <c r="B302" t="s">
        <v>388</v>
      </c>
      <c r="C302" t="s">
        <v>531</v>
      </c>
      <c r="D302" t="s">
        <v>532</v>
      </c>
      <c r="E302" t="s">
        <v>37</v>
      </c>
      <c r="F302" t="s">
        <v>8</v>
      </c>
      <c r="G302" t="s">
        <v>3374</v>
      </c>
      <c r="H302" s="4">
        <v>60.4307491</v>
      </c>
      <c r="I302">
        <v>60.702705600000002</v>
      </c>
      <c r="J302" s="5">
        <v>0.27195649999999999</v>
      </c>
      <c r="K302">
        <v>0.44801380000000002</v>
      </c>
      <c r="L302" t="s">
        <v>29</v>
      </c>
    </row>
    <row r="303" spans="1:12" x14ac:dyDescent="0.25">
      <c r="A303">
        <v>302</v>
      </c>
      <c r="B303" t="s">
        <v>388</v>
      </c>
      <c r="C303" t="s">
        <v>543</v>
      </c>
      <c r="D303" t="s">
        <v>544</v>
      </c>
      <c r="E303" t="s">
        <v>37</v>
      </c>
      <c r="F303" t="s">
        <v>8</v>
      </c>
      <c r="G303" t="s">
        <v>3374</v>
      </c>
      <c r="H303" s="4">
        <v>59.926338399999999</v>
      </c>
      <c r="I303">
        <v>61.445730099999999</v>
      </c>
      <c r="J303" s="5">
        <v>1.5193916999999999</v>
      </c>
      <c r="K303">
        <v>2.4727375999999999</v>
      </c>
      <c r="L303" t="s">
        <v>29</v>
      </c>
    </row>
    <row r="304" spans="1:12" x14ac:dyDescent="0.25">
      <c r="A304">
        <v>303</v>
      </c>
      <c r="B304" t="s">
        <v>388</v>
      </c>
      <c r="C304" t="s">
        <v>561</v>
      </c>
      <c r="D304" t="s">
        <v>562</v>
      </c>
      <c r="E304" t="s">
        <v>37</v>
      </c>
      <c r="F304" t="s">
        <v>8</v>
      </c>
      <c r="G304" t="s">
        <v>3374</v>
      </c>
      <c r="H304" s="4">
        <v>62.678502600000002</v>
      </c>
      <c r="I304">
        <v>63.515901900000003</v>
      </c>
      <c r="J304" s="5">
        <v>0.83739929999999996</v>
      </c>
      <c r="K304">
        <v>1.3184089000000001</v>
      </c>
      <c r="L304" t="s">
        <v>29</v>
      </c>
    </row>
    <row r="305" spans="1:12" x14ac:dyDescent="0.25">
      <c r="A305">
        <v>304</v>
      </c>
      <c r="B305" t="s">
        <v>388</v>
      </c>
      <c r="C305" t="s">
        <v>563</v>
      </c>
      <c r="D305" t="s">
        <v>564</v>
      </c>
      <c r="E305" t="s">
        <v>37</v>
      </c>
      <c r="F305" t="s">
        <v>8</v>
      </c>
      <c r="G305" t="s">
        <v>3374</v>
      </c>
      <c r="H305" s="4">
        <v>59.656726300000003</v>
      </c>
      <c r="I305">
        <v>62.6111772</v>
      </c>
      <c r="J305" s="5">
        <v>2.9544508999999999</v>
      </c>
      <c r="K305">
        <v>4.7187276000000002</v>
      </c>
      <c r="L305" t="s">
        <v>29</v>
      </c>
    </row>
    <row r="306" spans="1:12" x14ac:dyDescent="0.25">
      <c r="A306">
        <v>305</v>
      </c>
      <c r="B306" t="s">
        <v>388</v>
      </c>
      <c r="C306" t="s">
        <v>567</v>
      </c>
      <c r="D306" t="s">
        <v>568</v>
      </c>
      <c r="E306" t="s">
        <v>37</v>
      </c>
      <c r="F306" t="s">
        <v>8</v>
      </c>
      <c r="G306" t="s">
        <v>3374</v>
      </c>
      <c r="H306" s="4">
        <v>60.852672200000001</v>
      </c>
      <c r="I306">
        <v>61.069494300000002</v>
      </c>
      <c r="J306" s="5">
        <v>0.21682209999999999</v>
      </c>
      <c r="K306">
        <v>0.35504160000000001</v>
      </c>
      <c r="L306" t="s">
        <v>29</v>
      </c>
    </row>
    <row r="307" spans="1:12" x14ac:dyDescent="0.25">
      <c r="A307">
        <v>306</v>
      </c>
      <c r="B307" t="s">
        <v>388</v>
      </c>
      <c r="C307" t="s">
        <v>569</v>
      </c>
      <c r="D307" t="s">
        <v>570</v>
      </c>
      <c r="E307" t="s">
        <v>37</v>
      </c>
      <c r="F307" t="s">
        <v>8</v>
      </c>
      <c r="G307" t="s">
        <v>3374</v>
      </c>
      <c r="H307" s="4">
        <v>61.636401900000003</v>
      </c>
      <c r="I307">
        <v>61.069494300000002</v>
      </c>
      <c r="J307" s="5">
        <v>0.56690759999999996</v>
      </c>
      <c r="K307">
        <v>0.92829919999999999</v>
      </c>
      <c r="L307" t="s">
        <v>29</v>
      </c>
    </row>
    <row r="308" spans="1:12" x14ac:dyDescent="0.25">
      <c r="A308">
        <v>307</v>
      </c>
      <c r="B308" t="s">
        <v>388</v>
      </c>
      <c r="C308" t="s">
        <v>575</v>
      </c>
      <c r="D308" t="s">
        <v>576</v>
      </c>
      <c r="E308" t="s">
        <v>37</v>
      </c>
      <c r="F308" t="s">
        <v>8</v>
      </c>
      <c r="G308" t="s">
        <v>3374</v>
      </c>
      <c r="H308" s="4">
        <v>60.66169</v>
      </c>
      <c r="I308">
        <v>60.3144244</v>
      </c>
      <c r="J308" s="5">
        <v>0.34726560000000001</v>
      </c>
      <c r="K308">
        <v>0.57575880000000002</v>
      </c>
      <c r="L308" t="s">
        <v>29</v>
      </c>
    </row>
    <row r="309" spans="1:12" x14ac:dyDescent="0.25">
      <c r="A309">
        <v>308</v>
      </c>
      <c r="B309" t="s">
        <v>388</v>
      </c>
      <c r="C309" t="s">
        <v>583</v>
      </c>
      <c r="D309" t="s">
        <v>584</v>
      </c>
      <c r="E309" t="s">
        <v>37</v>
      </c>
      <c r="F309" t="s">
        <v>8</v>
      </c>
      <c r="G309" t="s">
        <v>3374</v>
      </c>
      <c r="H309" s="4">
        <v>60.692627100000003</v>
      </c>
      <c r="I309">
        <v>59.914293800000003</v>
      </c>
      <c r="J309" s="5">
        <v>0.77833330000000001</v>
      </c>
      <c r="K309">
        <v>1.2990778000000001</v>
      </c>
      <c r="L309" t="s">
        <v>29</v>
      </c>
    </row>
    <row r="310" spans="1:12" x14ac:dyDescent="0.25">
      <c r="A310">
        <v>309</v>
      </c>
      <c r="B310" t="s">
        <v>388</v>
      </c>
      <c r="C310" t="s">
        <v>593</v>
      </c>
      <c r="D310" t="s">
        <v>594</v>
      </c>
      <c r="E310" t="s">
        <v>37</v>
      </c>
      <c r="F310" t="s">
        <v>8</v>
      </c>
      <c r="G310" t="s">
        <v>3374</v>
      </c>
      <c r="H310" s="4">
        <v>61.284988599999998</v>
      </c>
      <c r="I310">
        <v>60.522043500000002</v>
      </c>
      <c r="J310" s="5">
        <v>0.76294510000000004</v>
      </c>
      <c r="K310">
        <v>1.260607</v>
      </c>
      <c r="L310" t="s">
        <v>29</v>
      </c>
    </row>
    <row r="311" spans="1:12" x14ac:dyDescent="0.25">
      <c r="A311">
        <v>310</v>
      </c>
      <c r="B311" t="s">
        <v>388</v>
      </c>
      <c r="C311" t="s">
        <v>601</v>
      </c>
      <c r="D311" t="s">
        <v>602</v>
      </c>
      <c r="E311" t="s">
        <v>37</v>
      </c>
      <c r="F311" t="s">
        <v>8</v>
      </c>
      <c r="G311" t="s">
        <v>3374</v>
      </c>
      <c r="H311" s="4">
        <v>62.9730755</v>
      </c>
      <c r="I311">
        <v>60.317741300000002</v>
      </c>
      <c r="J311" s="5">
        <v>2.6553342</v>
      </c>
      <c r="K311">
        <v>4.4022440999999999</v>
      </c>
      <c r="L311" t="s">
        <v>29</v>
      </c>
    </row>
    <row r="312" spans="1:12" x14ac:dyDescent="0.25">
      <c r="A312">
        <v>311</v>
      </c>
      <c r="B312" t="s">
        <v>388</v>
      </c>
      <c r="C312" t="s">
        <v>605</v>
      </c>
      <c r="D312" t="s">
        <v>606</v>
      </c>
      <c r="E312" t="s">
        <v>37</v>
      </c>
      <c r="F312" t="s">
        <v>8</v>
      </c>
      <c r="G312" t="s">
        <v>3374</v>
      </c>
      <c r="H312" s="4">
        <v>59.554580899999998</v>
      </c>
      <c r="I312">
        <v>61.959235900000003</v>
      </c>
      <c r="J312" s="5">
        <v>2.404655</v>
      </c>
      <c r="K312">
        <v>3.8810275000000001</v>
      </c>
      <c r="L312" t="s">
        <v>29</v>
      </c>
    </row>
    <row r="313" spans="1:12" x14ac:dyDescent="0.25">
      <c r="A313">
        <v>312</v>
      </c>
      <c r="B313" t="s">
        <v>388</v>
      </c>
      <c r="C313" t="s">
        <v>617</v>
      </c>
      <c r="D313" t="s">
        <v>618</v>
      </c>
      <c r="E313" t="s">
        <v>37</v>
      </c>
      <c r="F313" t="s">
        <v>8</v>
      </c>
      <c r="G313" t="s">
        <v>3374</v>
      </c>
      <c r="H313" s="4">
        <v>61.446473099999999</v>
      </c>
      <c r="I313">
        <v>62.678502600000002</v>
      </c>
      <c r="J313" s="5">
        <v>1.2320295000000001</v>
      </c>
      <c r="K313">
        <v>1.9656332999999999</v>
      </c>
      <c r="L313" t="s">
        <v>29</v>
      </c>
    </row>
    <row r="314" spans="1:12" x14ac:dyDescent="0.25">
      <c r="A314">
        <v>313</v>
      </c>
      <c r="B314" t="s">
        <v>388</v>
      </c>
      <c r="C314" t="s">
        <v>629</v>
      </c>
      <c r="D314" t="s">
        <v>630</v>
      </c>
      <c r="E314" t="s">
        <v>37</v>
      </c>
      <c r="F314" t="s">
        <v>8</v>
      </c>
      <c r="G314" t="s">
        <v>3374</v>
      </c>
      <c r="H314" s="4">
        <v>62.251157800000001</v>
      </c>
      <c r="I314">
        <v>62.592050700000001</v>
      </c>
      <c r="J314" s="5">
        <v>0.3408929</v>
      </c>
      <c r="K314">
        <v>0.54462650000000001</v>
      </c>
      <c r="L314" t="s">
        <v>29</v>
      </c>
    </row>
    <row r="315" spans="1:12" x14ac:dyDescent="0.25">
      <c r="A315">
        <v>314</v>
      </c>
      <c r="B315" t="s">
        <v>388</v>
      </c>
      <c r="C315" t="s">
        <v>633</v>
      </c>
      <c r="D315" t="s">
        <v>634</v>
      </c>
      <c r="E315" t="s">
        <v>37</v>
      </c>
      <c r="F315" t="s">
        <v>8</v>
      </c>
      <c r="G315" t="s">
        <v>3374</v>
      </c>
      <c r="H315" s="4">
        <v>60.677458700000003</v>
      </c>
      <c r="I315">
        <v>61.076709600000001</v>
      </c>
      <c r="J315" s="5">
        <v>0.39925090000000002</v>
      </c>
      <c r="K315">
        <v>0.65368760000000004</v>
      </c>
      <c r="L315" t="s">
        <v>29</v>
      </c>
    </row>
    <row r="316" spans="1:12" x14ac:dyDescent="0.25">
      <c r="A316">
        <v>315</v>
      </c>
      <c r="B316" t="s">
        <v>388</v>
      </c>
      <c r="C316" t="s">
        <v>637</v>
      </c>
      <c r="D316" t="s">
        <v>638</v>
      </c>
      <c r="E316" t="s">
        <v>37</v>
      </c>
      <c r="F316" t="s">
        <v>8</v>
      </c>
      <c r="G316" t="s">
        <v>3374</v>
      </c>
      <c r="H316" s="4">
        <v>62.376412299999998</v>
      </c>
      <c r="I316">
        <v>61.282406399999999</v>
      </c>
      <c r="J316" s="5">
        <v>1.0940059</v>
      </c>
      <c r="K316">
        <v>1.7851876</v>
      </c>
      <c r="L316" t="s">
        <v>29</v>
      </c>
    </row>
    <row r="317" spans="1:12" x14ac:dyDescent="0.25">
      <c r="A317">
        <v>316</v>
      </c>
      <c r="B317" t="s">
        <v>388</v>
      </c>
      <c r="C317" t="s">
        <v>639</v>
      </c>
      <c r="D317" t="s">
        <v>640</v>
      </c>
      <c r="E317" t="s">
        <v>37</v>
      </c>
      <c r="F317" t="s">
        <v>8</v>
      </c>
      <c r="G317" t="s">
        <v>3374</v>
      </c>
      <c r="H317" s="4">
        <v>61.1680286</v>
      </c>
      <c r="I317">
        <v>60.692627100000003</v>
      </c>
      <c r="J317" s="5">
        <v>0.47540149999999998</v>
      </c>
      <c r="K317">
        <v>0.78329369999999998</v>
      </c>
      <c r="L317" t="s">
        <v>29</v>
      </c>
    </row>
    <row r="318" spans="1:12" x14ac:dyDescent="0.25">
      <c r="A318">
        <v>317</v>
      </c>
      <c r="B318" t="s">
        <v>388</v>
      </c>
      <c r="C318" t="s">
        <v>655</v>
      </c>
      <c r="D318" t="s">
        <v>656</v>
      </c>
      <c r="E318" t="s">
        <v>37</v>
      </c>
      <c r="F318" t="s">
        <v>8</v>
      </c>
      <c r="G318" t="s">
        <v>3374</v>
      </c>
      <c r="H318" s="4">
        <v>61.094564400000003</v>
      </c>
      <c r="I318">
        <v>61.219187300000002</v>
      </c>
      <c r="J318" s="5">
        <v>0.12462289999999999</v>
      </c>
      <c r="K318">
        <v>0.20356840000000001</v>
      </c>
      <c r="L318" t="s">
        <v>29</v>
      </c>
    </row>
    <row r="319" spans="1:12" x14ac:dyDescent="0.25">
      <c r="A319">
        <v>318</v>
      </c>
      <c r="B319" t="s">
        <v>388</v>
      </c>
      <c r="C319" t="s">
        <v>669</v>
      </c>
      <c r="D319" t="s">
        <v>670</v>
      </c>
      <c r="E319" t="s">
        <v>37</v>
      </c>
      <c r="F319" t="s">
        <v>8</v>
      </c>
      <c r="G319" t="s">
        <v>3374</v>
      </c>
      <c r="H319" s="4">
        <v>61.9670877</v>
      </c>
      <c r="I319">
        <v>60.874520500000003</v>
      </c>
      <c r="J319" s="5">
        <v>1.0925672</v>
      </c>
      <c r="K319">
        <v>1.7947857</v>
      </c>
      <c r="L319" t="s">
        <v>29</v>
      </c>
    </row>
    <row r="320" spans="1:12" x14ac:dyDescent="0.25">
      <c r="A320">
        <v>319</v>
      </c>
      <c r="B320" t="s">
        <v>388</v>
      </c>
      <c r="C320" t="s">
        <v>689</v>
      </c>
      <c r="D320" t="s">
        <v>690</v>
      </c>
      <c r="E320" t="s">
        <v>37</v>
      </c>
      <c r="F320" t="s">
        <v>8</v>
      </c>
      <c r="G320" t="s">
        <v>3374</v>
      </c>
      <c r="H320" s="4">
        <v>60.387617499999998</v>
      </c>
      <c r="I320">
        <v>61.094564400000003</v>
      </c>
      <c r="J320" s="5">
        <v>0.70694690000000004</v>
      </c>
      <c r="K320">
        <v>1.1571355000000001</v>
      </c>
      <c r="L320" t="s">
        <v>29</v>
      </c>
    </row>
    <row r="321" spans="1:12" x14ac:dyDescent="0.25">
      <c r="A321">
        <v>320</v>
      </c>
      <c r="B321" t="s">
        <v>388</v>
      </c>
      <c r="C321" t="s">
        <v>717</v>
      </c>
      <c r="D321" t="s">
        <v>718</v>
      </c>
      <c r="E321" t="s">
        <v>37</v>
      </c>
      <c r="F321" t="s">
        <v>8</v>
      </c>
      <c r="G321" t="s">
        <v>3374</v>
      </c>
      <c r="H321" s="4">
        <v>62.083436300000002</v>
      </c>
      <c r="I321">
        <v>60.417363000000002</v>
      </c>
      <c r="J321" s="5">
        <v>1.6660733000000001</v>
      </c>
      <c r="K321">
        <v>2.7576068</v>
      </c>
      <c r="L321" t="s">
        <v>29</v>
      </c>
    </row>
    <row r="322" spans="1:12" x14ac:dyDescent="0.25">
      <c r="A322">
        <v>321</v>
      </c>
      <c r="B322" t="s">
        <v>388</v>
      </c>
      <c r="C322" t="s">
        <v>725</v>
      </c>
      <c r="D322" t="s">
        <v>726</v>
      </c>
      <c r="E322" t="s">
        <v>37</v>
      </c>
      <c r="F322" t="s">
        <v>8</v>
      </c>
      <c r="G322" t="s">
        <v>3374</v>
      </c>
      <c r="H322" s="4">
        <v>61.476697799999997</v>
      </c>
      <c r="I322">
        <v>62.551939699999998</v>
      </c>
      <c r="J322" s="5">
        <v>1.0752419</v>
      </c>
      <c r="K322">
        <v>1.7189585000000001</v>
      </c>
      <c r="L322" t="s">
        <v>29</v>
      </c>
    </row>
    <row r="323" spans="1:12" x14ac:dyDescent="0.25">
      <c r="A323">
        <v>322</v>
      </c>
      <c r="B323" t="s">
        <v>388</v>
      </c>
      <c r="C323" t="s">
        <v>735</v>
      </c>
      <c r="D323" t="s">
        <v>736</v>
      </c>
      <c r="E323" t="s">
        <v>37</v>
      </c>
      <c r="F323" t="s">
        <v>8</v>
      </c>
      <c r="G323" t="s">
        <v>3374</v>
      </c>
      <c r="H323" s="4">
        <v>60.6993036</v>
      </c>
      <c r="I323">
        <v>60.963755499999998</v>
      </c>
      <c r="J323" s="5">
        <v>0.26445190000000002</v>
      </c>
      <c r="K323">
        <v>0.43378539999999999</v>
      </c>
      <c r="L323" t="s">
        <v>29</v>
      </c>
    </row>
    <row r="324" spans="1:12" x14ac:dyDescent="0.25">
      <c r="A324">
        <v>323</v>
      </c>
      <c r="B324" t="s">
        <v>739</v>
      </c>
      <c r="C324" t="s">
        <v>792</v>
      </c>
      <c r="D324" t="s">
        <v>793</v>
      </c>
      <c r="E324" t="s">
        <v>37</v>
      </c>
      <c r="F324" t="s">
        <v>8</v>
      </c>
      <c r="G324" t="s">
        <v>3375</v>
      </c>
      <c r="H324" s="4">
        <v>62.122589099999999</v>
      </c>
      <c r="I324">
        <v>62.301077100000001</v>
      </c>
      <c r="J324" s="5">
        <v>0.17848800000000001</v>
      </c>
      <c r="K324">
        <v>0.28649259999999999</v>
      </c>
      <c r="L324" t="s">
        <v>29</v>
      </c>
    </row>
    <row r="325" spans="1:12" x14ac:dyDescent="0.25">
      <c r="A325">
        <v>324</v>
      </c>
      <c r="B325" t="s">
        <v>739</v>
      </c>
      <c r="C325" t="s">
        <v>800</v>
      </c>
      <c r="D325" t="s">
        <v>801</v>
      </c>
      <c r="E325" t="s">
        <v>37</v>
      </c>
      <c r="F325" t="s">
        <v>8</v>
      </c>
      <c r="G325" t="s">
        <v>3375</v>
      </c>
      <c r="H325" s="4">
        <v>63.465357500000003</v>
      </c>
      <c r="I325">
        <v>63.841040499999998</v>
      </c>
      <c r="J325" s="5">
        <v>0.37568299999999999</v>
      </c>
      <c r="K325">
        <v>0.5884663</v>
      </c>
      <c r="L325" t="s">
        <v>29</v>
      </c>
    </row>
    <row r="326" spans="1:12" x14ac:dyDescent="0.25">
      <c r="A326">
        <v>325</v>
      </c>
      <c r="B326" t="s">
        <v>739</v>
      </c>
      <c r="C326" t="s">
        <v>804</v>
      </c>
      <c r="D326" t="s">
        <v>805</v>
      </c>
      <c r="E326" t="s">
        <v>37</v>
      </c>
      <c r="F326" t="s">
        <v>8</v>
      </c>
      <c r="G326" t="s">
        <v>3375</v>
      </c>
      <c r="H326" s="4">
        <v>62.946386599999997</v>
      </c>
      <c r="I326">
        <v>62.528452799999997</v>
      </c>
      <c r="J326" s="5">
        <v>0.41793380000000002</v>
      </c>
      <c r="K326">
        <v>0.66838980000000003</v>
      </c>
      <c r="L326" t="s">
        <v>29</v>
      </c>
    </row>
    <row r="327" spans="1:12" x14ac:dyDescent="0.25">
      <c r="A327">
        <v>326</v>
      </c>
      <c r="B327" t="s">
        <v>739</v>
      </c>
      <c r="C327" t="s">
        <v>806</v>
      </c>
      <c r="D327" t="s">
        <v>807</v>
      </c>
      <c r="E327" t="s">
        <v>37</v>
      </c>
      <c r="F327" t="s">
        <v>8</v>
      </c>
      <c r="G327" t="s">
        <v>3375</v>
      </c>
      <c r="H327" s="4">
        <v>62.9485709</v>
      </c>
      <c r="I327">
        <v>62.528452799999997</v>
      </c>
      <c r="J327" s="5">
        <v>0.42011809999999999</v>
      </c>
      <c r="K327">
        <v>0.67188309999999996</v>
      </c>
      <c r="L327" t="s">
        <v>29</v>
      </c>
    </row>
    <row r="328" spans="1:12" x14ac:dyDescent="0.25">
      <c r="A328">
        <v>327</v>
      </c>
      <c r="B328" t="s">
        <v>739</v>
      </c>
      <c r="C328" t="s">
        <v>814</v>
      </c>
      <c r="D328" t="s">
        <v>815</v>
      </c>
      <c r="E328" t="s">
        <v>37</v>
      </c>
      <c r="F328" t="s">
        <v>8</v>
      </c>
      <c r="G328" t="s">
        <v>3375</v>
      </c>
      <c r="H328" s="4">
        <v>63.694176300000002</v>
      </c>
      <c r="I328">
        <v>62.217517100000002</v>
      </c>
      <c r="J328" s="5">
        <v>1.4766592000000001</v>
      </c>
      <c r="K328">
        <v>2.3733818000000002</v>
      </c>
      <c r="L328" t="s">
        <v>29</v>
      </c>
    </row>
    <row r="329" spans="1:12" x14ac:dyDescent="0.25">
      <c r="A329">
        <v>328</v>
      </c>
      <c r="B329" t="s">
        <v>739</v>
      </c>
      <c r="C329" t="s">
        <v>816</v>
      </c>
      <c r="D329" t="s">
        <v>817</v>
      </c>
      <c r="E329" t="s">
        <v>37</v>
      </c>
      <c r="F329" t="s">
        <v>8</v>
      </c>
      <c r="G329" t="s">
        <v>3375</v>
      </c>
      <c r="H329" s="4">
        <v>62.690756700000001</v>
      </c>
      <c r="I329">
        <v>62.217517100000002</v>
      </c>
      <c r="J329" s="5">
        <v>0.47323959999999998</v>
      </c>
      <c r="K329">
        <v>0.7606212</v>
      </c>
      <c r="L329" t="s">
        <v>29</v>
      </c>
    </row>
    <row r="330" spans="1:12" x14ac:dyDescent="0.25">
      <c r="A330">
        <v>329</v>
      </c>
      <c r="B330" t="s">
        <v>739</v>
      </c>
      <c r="C330" t="s">
        <v>826</v>
      </c>
      <c r="D330" t="s">
        <v>827</v>
      </c>
      <c r="E330" t="s">
        <v>37</v>
      </c>
      <c r="F330" t="s">
        <v>8</v>
      </c>
      <c r="G330" t="s">
        <v>3375</v>
      </c>
      <c r="H330" s="4">
        <v>63.224405900000001</v>
      </c>
      <c r="I330">
        <v>63.493642700000002</v>
      </c>
      <c r="J330" s="5">
        <v>0.2692368</v>
      </c>
      <c r="K330">
        <v>0.42403740000000001</v>
      </c>
      <c r="L330" t="s">
        <v>29</v>
      </c>
    </row>
    <row r="331" spans="1:12" x14ac:dyDescent="0.25">
      <c r="A331">
        <v>330</v>
      </c>
      <c r="B331" t="s">
        <v>739</v>
      </c>
      <c r="C331" t="s">
        <v>828</v>
      </c>
      <c r="D331" t="s">
        <v>829</v>
      </c>
      <c r="E331" t="s">
        <v>37</v>
      </c>
      <c r="F331" t="s">
        <v>8</v>
      </c>
      <c r="G331" t="s">
        <v>3375</v>
      </c>
      <c r="H331" s="4">
        <v>62.8834309</v>
      </c>
      <c r="I331">
        <v>62.531178799999999</v>
      </c>
      <c r="J331" s="5">
        <v>0.35225210000000001</v>
      </c>
      <c r="K331">
        <v>0.56332230000000005</v>
      </c>
      <c r="L331" t="s">
        <v>29</v>
      </c>
    </row>
    <row r="332" spans="1:12" x14ac:dyDescent="0.25">
      <c r="A332">
        <v>331</v>
      </c>
      <c r="B332" t="s">
        <v>739</v>
      </c>
      <c r="C332" t="s">
        <v>832</v>
      </c>
      <c r="D332" t="s">
        <v>833</v>
      </c>
      <c r="E332" t="s">
        <v>37</v>
      </c>
      <c r="F332" t="s">
        <v>8</v>
      </c>
      <c r="G332" t="s">
        <v>3375</v>
      </c>
      <c r="H332" s="4">
        <v>62.904898699999997</v>
      </c>
      <c r="I332">
        <v>63.579544900000002</v>
      </c>
      <c r="J332" s="5">
        <v>0.67464619999999997</v>
      </c>
      <c r="K332">
        <v>1.0611056999999999</v>
      </c>
      <c r="L332" t="s">
        <v>29</v>
      </c>
    </row>
    <row r="333" spans="1:12" x14ac:dyDescent="0.25">
      <c r="A333">
        <v>332</v>
      </c>
      <c r="B333" t="s">
        <v>739</v>
      </c>
      <c r="C333" t="s">
        <v>836</v>
      </c>
      <c r="D333" t="s">
        <v>837</v>
      </c>
      <c r="E333" t="s">
        <v>37</v>
      </c>
      <c r="F333" t="s">
        <v>8</v>
      </c>
      <c r="G333" t="s">
        <v>3375</v>
      </c>
      <c r="H333" s="4">
        <v>61.836043599999996</v>
      </c>
      <c r="I333">
        <v>63.579544900000002</v>
      </c>
      <c r="J333" s="5">
        <v>1.7435012999999999</v>
      </c>
      <c r="K333">
        <v>2.7422361999999998</v>
      </c>
      <c r="L333" t="s">
        <v>29</v>
      </c>
    </row>
    <row r="334" spans="1:12" x14ac:dyDescent="0.25">
      <c r="A334">
        <v>333</v>
      </c>
      <c r="B334" t="s">
        <v>739</v>
      </c>
      <c r="C334" t="s">
        <v>844</v>
      </c>
      <c r="D334" t="s">
        <v>845</v>
      </c>
      <c r="E334" t="s">
        <v>37</v>
      </c>
      <c r="F334" t="s">
        <v>8</v>
      </c>
      <c r="G334" t="s">
        <v>3375</v>
      </c>
      <c r="H334" s="4">
        <v>63.345154999999998</v>
      </c>
      <c r="I334">
        <v>63.146448800000002</v>
      </c>
      <c r="J334" s="5">
        <v>0.1987062</v>
      </c>
      <c r="K334">
        <v>0.31467519999999999</v>
      </c>
      <c r="L334" t="s">
        <v>29</v>
      </c>
    </row>
    <row r="335" spans="1:12" x14ac:dyDescent="0.25">
      <c r="A335">
        <v>334</v>
      </c>
      <c r="B335" t="s">
        <v>739</v>
      </c>
      <c r="C335" t="s">
        <v>854</v>
      </c>
      <c r="D335" t="s">
        <v>855</v>
      </c>
      <c r="E335" t="s">
        <v>37</v>
      </c>
      <c r="F335" t="s">
        <v>8</v>
      </c>
      <c r="G335" t="s">
        <v>3375</v>
      </c>
      <c r="H335" s="4">
        <v>62.207588899999998</v>
      </c>
      <c r="I335">
        <v>63.424576999999999</v>
      </c>
      <c r="J335" s="5">
        <v>1.2169881</v>
      </c>
      <c r="K335">
        <v>1.9187958000000001</v>
      </c>
      <c r="L335" t="s">
        <v>29</v>
      </c>
    </row>
    <row r="336" spans="1:12" x14ac:dyDescent="0.25">
      <c r="A336">
        <v>335</v>
      </c>
      <c r="B336" t="s">
        <v>739</v>
      </c>
      <c r="C336" t="s">
        <v>878</v>
      </c>
      <c r="D336" t="s">
        <v>879</v>
      </c>
      <c r="E336" t="s">
        <v>37</v>
      </c>
      <c r="F336" t="s">
        <v>8</v>
      </c>
      <c r="G336" t="s">
        <v>3375</v>
      </c>
      <c r="H336" s="4">
        <v>63.515018400000002</v>
      </c>
      <c r="I336">
        <v>62.675620299999999</v>
      </c>
      <c r="J336" s="5">
        <v>0.83939810000000004</v>
      </c>
      <c r="K336">
        <v>1.3392736999999999</v>
      </c>
      <c r="L336" t="s">
        <v>29</v>
      </c>
    </row>
    <row r="337" spans="1:12" x14ac:dyDescent="0.25">
      <c r="A337">
        <v>336</v>
      </c>
      <c r="B337" t="s">
        <v>739</v>
      </c>
      <c r="C337" t="s">
        <v>880</v>
      </c>
      <c r="D337" t="s">
        <v>881</v>
      </c>
      <c r="E337" t="s">
        <v>37</v>
      </c>
      <c r="F337" t="s">
        <v>8</v>
      </c>
      <c r="G337" t="s">
        <v>3375</v>
      </c>
      <c r="H337" s="4">
        <v>63.485073399999997</v>
      </c>
      <c r="I337">
        <v>62.675620299999999</v>
      </c>
      <c r="J337" s="5">
        <v>0.80945310000000004</v>
      </c>
      <c r="K337">
        <v>1.291496</v>
      </c>
      <c r="L337" t="s">
        <v>29</v>
      </c>
    </row>
    <row r="338" spans="1:12" x14ac:dyDescent="0.25">
      <c r="A338">
        <v>337</v>
      </c>
      <c r="B338" t="s">
        <v>739</v>
      </c>
      <c r="C338" t="s">
        <v>884</v>
      </c>
      <c r="D338" t="s">
        <v>885</v>
      </c>
      <c r="E338" t="s">
        <v>37</v>
      </c>
      <c r="F338" t="s">
        <v>8</v>
      </c>
      <c r="G338" t="s">
        <v>3375</v>
      </c>
      <c r="H338" s="4">
        <v>63.099772299999998</v>
      </c>
      <c r="I338">
        <v>62.898533299999997</v>
      </c>
      <c r="J338" s="5">
        <v>0.201239</v>
      </c>
      <c r="K338">
        <v>0.31994230000000001</v>
      </c>
      <c r="L338" t="s">
        <v>29</v>
      </c>
    </row>
    <row r="339" spans="1:12" x14ac:dyDescent="0.25">
      <c r="A339">
        <v>338</v>
      </c>
      <c r="B339" t="s">
        <v>739</v>
      </c>
      <c r="C339" t="s">
        <v>890</v>
      </c>
      <c r="D339" t="s">
        <v>891</v>
      </c>
      <c r="E339" t="s">
        <v>37</v>
      </c>
      <c r="F339" t="s">
        <v>8</v>
      </c>
      <c r="G339" t="s">
        <v>3375</v>
      </c>
      <c r="H339" s="4">
        <v>62.997664</v>
      </c>
      <c r="I339">
        <v>62.584530600000001</v>
      </c>
      <c r="J339" s="5">
        <v>0.41313339999999998</v>
      </c>
      <c r="K339">
        <v>0.66012059999999995</v>
      </c>
      <c r="L339" t="s">
        <v>29</v>
      </c>
    </row>
    <row r="340" spans="1:12" x14ac:dyDescent="0.25">
      <c r="A340">
        <v>339</v>
      </c>
      <c r="B340" t="s">
        <v>739</v>
      </c>
      <c r="C340" t="s">
        <v>904</v>
      </c>
      <c r="D340" t="s">
        <v>905</v>
      </c>
      <c r="E340" t="s">
        <v>37</v>
      </c>
      <c r="F340" t="s">
        <v>8</v>
      </c>
      <c r="G340" t="s">
        <v>3375</v>
      </c>
      <c r="H340" s="4">
        <v>62.433298899999997</v>
      </c>
      <c r="I340">
        <v>62.584530600000001</v>
      </c>
      <c r="J340" s="5">
        <v>0.1512317</v>
      </c>
      <c r="K340">
        <v>0.24164389999999999</v>
      </c>
      <c r="L340" t="s">
        <v>29</v>
      </c>
    </row>
    <row r="341" spans="1:12" x14ac:dyDescent="0.25">
      <c r="A341">
        <v>340</v>
      </c>
      <c r="B341" t="s">
        <v>739</v>
      </c>
      <c r="C341" t="s">
        <v>906</v>
      </c>
      <c r="D341" t="s">
        <v>907</v>
      </c>
      <c r="E341" t="s">
        <v>37</v>
      </c>
      <c r="F341" t="s">
        <v>8</v>
      </c>
      <c r="G341" t="s">
        <v>3375</v>
      </c>
      <c r="H341" s="4">
        <v>62.371138199999997</v>
      </c>
      <c r="I341">
        <v>62.584530600000001</v>
      </c>
      <c r="J341" s="5">
        <v>0.21339240000000001</v>
      </c>
      <c r="K341">
        <v>0.34096670000000001</v>
      </c>
      <c r="L341" t="s">
        <v>29</v>
      </c>
    </row>
    <row r="342" spans="1:12" x14ac:dyDescent="0.25">
      <c r="A342">
        <v>341</v>
      </c>
      <c r="B342" t="s">
        <v>739</v>
      </c>
      <c r="C342" t="s">
        <v>908</v>
      </c>
      <c r="D342" t="s">
        <v>909</v>
      </c>
      <c r="E342" t="s">
        <v>37</v>
      </c>
      <c r="F342" t="s">
        <v>8</v>
      </c>
      <c r="G342" t="s">
        <v>3375</v>
      </c>
      <c r="H342" s="4">
        <v>62.663547199999996</v>
      </c>
      <c r="I342">
        <v>62.207588899999998</v>
      </c>
      <c r="J342" s="5">
        <v>0.45595829999999998</v>
      </c>
      <c r="K342">
        <v>0.73296249999999996</v>
      </c>
      <c r="L342" t="s">
        <v>29</v>
      </c>
    </row>
    <row r="343" spans="1:12" x14ac:dyDescent="0.25">
      <c r="A343">
        <v>342</v>
      </c>
      <c r="B343" t="s">
        <v>739</v>
      </c>
      <c r="C343" t="s">
        <v>916</v>
      </c>
      <c r="D343" t="s">
        <v>917</v>
      </c>
      <c r="E343" t="s">
        <v>37</v>
      </c>
      <c r="F343" t="s">
        <v>8</v>
      </c>
      <c r="G343" t="s">
        <v>3375</v>
      </c>
      <c r="H343" s="4">
        <v>63.5360455</v>
      </c>
      <c r="I343">
        <v>62.1873012</v>
      </c>
      <c r="J343" s="5">
        <v>1.3487442999999999</v>
      </c>
      <c r="K343">
        <v>2.1688420000000002</v>
      </c>
      <c r="L343" t="s">
        <v>29</v>
      </c>
    </row>
    <row r="344" spans="1:12" x14ac:dyDescent="0.25">
      <c r="A344">
        <v>343</v>
      </c>
      <c r="B344" t="s">
        <v>739</v>
      </c>
      <c r="C344" t="s">
        <v>918</v>
      </c>
      <c r="D344" t="s">
        <v>919</v>
      </c>
      <c r="E344" t="s">
        <v>37</v>
      </c>
      <c r="F344" t="s">
        <v>8</v>
      </c>
      <c r="G344" t="s">
        <v>3375</v>
      </c>
      <c r="H344" s="4">
        <v>63.341961400000002</v>
      </c>
      <c r="I344">
        <v>63.246982299999999</v>
      </c>
      <c r="J344" s="5">
        <v>9.4979099999999997E-2</v>
      </c>
      <c r="K344">
        <v>0.15017169999999999</v>
      </c>
      <c r="L344" t="s">
        <v>29</v>
      </c>
    </row>
    <row r="345" spans="1:12" x14ac:dyDescent="0.25">
      <c r="A345">
        <v>344</v>
      </c>
      <c r="B345" t="s">
        <v>739</v>
      </c>
      <c r="C345" t="s">
        <v>930</v>
      </c>
      <c r="D345" t="s">
        <v>931</v>
      </c>
      <c r="E345" t="s">
        <v>37</v>
      </c>
      <c r="F345" t="s">
        <v>8</v>
      </c>
      <c r="G345" t="s">
        <v>3375</v>
      </c>
      <c r="H345" s="4">
        <v>62.4054243</v>
      </c>
      <c r="I345">
        <v>63.457449799999999</v>
      </c>
      <c r="J345" s="5">
        <v>1.0520255000000001</v>
      </c>
      <c r="K345">
        <v>1.6578440000000001</v>
      </c>
      <c r="L345" t="s">
        <v>29</v>
      </c>
    </row>
    <row r="346" spans="1:12" x14ac:dyDescent="0.25">
      <c r="A346">
        <v>345</v>
      </c>
      <c r="B346" t="s">
        <v>739</v>
      </c>
      <c r="C346" t="s">
        <v>932</v>
      </c>
      <c r="D346" t="s">
        <v>933</v>
      </c>
      <c r="E346" t="s">
        <v>37</v>
      </c>
      <c r="F346" t="s">
        <v>8</v>
      </c>
      <c r="G346" t="s">
        <v>3375</v>
      </c>
      <c r="H346" s="4">
        <v>63.607646699999997</v>
      </c>
      <c r="I346">
        <v>62.851716400000001</v>
      </c>
      <c r="J346" s="5">
        <v>0.75593030000000005</v>
      </c>
      <c r="K346">
        <v>1.2027201999999999</v>
      </c>
      <c r="L346" t="s">
        <v>29</v>
      </c>
    </row>
    <row r="347" spans="1:12" x14ac:dyDescent="0.25">
      <c r="A347">
        <v>346</v>
      </c>
      <c r="B347" t="s">
        <v>739</v>
      </c>
      <c r="C347" t="s">
        <v>940</v>
      </c>
      <c r="D347" t="s">
        <v>941</v>
      </c>
      <c r="E347" t="s">
        <v>37</v>
      </c>
      <c r="F347" t="s">
        <v>8</v>
      </c>
      <c r="G347" t="s">
        <v>3375</v>
      </c>
      <c r="H347" s="4">
        <v>63.5681729</v>
      </c>
      <c r="I347">
        <v>62.991249000000003</v>
      </c>
      <c r="J347" s="5">
        <v>0.57692390000000005</v>
      </c>
      <c r="K347">
        <v>0.91587940000000001</v>
      </c>
      <c r="L347" t="s">
        <v>29</v>
      </c>
    </row>
    <row r="348" spans="1:12" x14ac:dyDescent="0.25">
      <c r="A348">
        <v>347</v>
      </c>
      <c r="B348" t="s">
        <v>739</v>
      </c>
      <c r="C348" t="s">
        <v>942</v>
      </c>
      <c r="D348" t="s">
        <v>943</v>
      </c>
      <c r="E348" t="s">
        <v>37</v>
      </c>
      <c r="F348" t="s">
        <v>8</v>
      </c>
      <c r="G348" t="s">
        <v>3375</v>
      </c>
      <c r="H348" s="4">
        <v>63.162516799999999</v>
      </c>
      <c r="I348">
        <v>62.991249000000003</v>
      </c>
      <c r="J348" s="5">
        <v>0.1712678</v>
      </c>
      <c r="K348">
        <v>0.27189140000000001</v>
      </c>
      <c r="L348" t="s">
        <v>29</v>
      </c>
    </row>
    <row r="349" spans="1:12" x14ac:dyDescent="0.25">
      <c r="A349">
        <v>348</v>
      </c>
      <c r="B349" t="s">
        <v>739</v>
      </c>
      <c r="C349" t="s">
        <v>948</v>
      </c>
      <c r="D349" t="s">
        <v>949</v>
      </c>
      <c r="E349" t="s">
        <v>37</v>
      </c>
      <c r="F349" t="s">
        <v>8</v>
      </c>
      <c r="G349" t="s">
        <v>3375</v>
      </c>
      <c r="H349" s="4">
        <v>63.218437100000003</v>
      </c>
      <c r="I349">
        <v>63.099772299999998</v>
      </c>
      <c r="J349" s="5">
        <v>0.1186648</v>
      </c>
      <c r="K349">
        <v>0.188059</v>
      </c>
      <c r="L349" t="s">
        <v>29</v>
      </c>
    </row>
    <row r="350" spans="1:12" x14ac:dyDescent="0.25">
      <c r="A350">
        <v>349</v>
      </c>
      <c r="B350" t="s">
        <v>739</v>
      </c>
      <c r="C350" t="s">
        <v>972</v>
      </c>
      <c r="D350" t="s">
        <v>973</v>
      </c>
      <c r="E350" t="s">
        <v>37</v>
      </c>
      <c r="F350" t="s">
        <v>8</v>
      </c>
      <c r="G350" t="s">
        <v>3375</v>
      </c>
      <c r="H350" s="4">
        <v>63.1940046</v>
      </c>
      <c r="I350">
        <v>63.753256</v>
      </c>
      <c r="J350" s="5">
        <v>0.55925139999999995</v>
      </c>
      <c r="K350">
        <v>0.87721229999999994</v>
      </c>
      <c r="L350" t="s">
        <v>29</v>
      </c>
    </row>
    <row r="351" spans="1:12" x14ac:dyDescent="0.25">
      <c r="A351">
        <v>350</v>
      </c>
      <c r="B351" t="s">
        <v>739</v>
      </c>
      <c r="C351" t="s">
        <v>984</v>
      </c>
      <c r="D351" t="s">
        <v>985</v>
      </c>
      <c r="E351" t="s">
        <v>37</v>
      </c>
      <c r="F351" t="s">
        <v>8</v>
      </c>
      <c r="G351" t="s">
        <v>3375</v>
      </c>
      <c r="H351" s="4">
        <v>63.278203599999998</v>
      </c>
      <c r="I351">
        <v>62.547491299999997</v>
      </c>
      <c r="J351" s="5">
        <v>0.73071229999999998</v>
      </c>
      <c r="K351">
        <v>1.1682520000000001</v>
      </c>
      <c r="L351" t="s">
        <v>29</v>
      </c>
    </row>
    <row r="352" spans="1:12" x14ac:dyDescent="0.25">
      <c r="A352">
        <v>351</v>
      </c>
      <c r="B352" t="s">
        <v>739</v>
      </c>
      <c r="C352" t="s">
        <v>992</v>
      </c>
      <c r="D352" t="s">
        <v>993</v>
      </c>
      <c r="E352" t="s">
        <v>37</v>
      </c>
      <c r="F352" t="s">
        <v>8</v>
      </c>
      <c r="G352" t="s">
        <v>3375</v>
      </c>
      <c r="H352" s="4">
        <v>63.565703599999999</v>
      </c>
      <c r="I352">
        <v>63.4548767</v>
      </c>
      <c r="J352" s="5">
        <v>0.11082690000000001</v>
      </c>
      <c r="K352">
        <v>0.1746547</v>
      </c>
      <c r="L352" t="s">
        <v>29</v>
      </c>
    </row>
    <row r="353" spans="1:12" x14ac:dyDescent="0.25">
      <c r="A353">
        <v>352</v>
      </c>
      <c r="B353" t="s">
        <v>739</v>
      </c>
      <c r="C353" t="s">
        <v>996</v>
      </c>
      <c r="D353" t="s">
        <v>997</v>
      </c>
      <c r="E353" t="s">
        <v>37</v>
      </c>
      <c r="F353" t="s">
        <v>8</v>
      </c>
      <c r="G353" t="s">
        <v>3375</v>
      </c>
      <c r="H353" s="4">
        <v>62.644560200000001</v>
      </c>
      <c r="I353">
        <v>62.566674399999997</v>
      </c>
      <c r="J353" s="5">
        <v>7.7885800000000005E-2</v>
      </c>
      <c r="K353">
        <v>0.1244845</v>
      </c>
      <c r="L353" t="s">
        <v>29</v>
      </c>
    </row>
    <row r="354" spans="1:12" x14ac:dyDescent="0.25">
      <c r="A354">
        <v>353</v>
      </c>
      <c r="B354" t="s">
        <v>739</v>
      </c>
      <c r="C354" t="s">
        <v>1010</v>
      </c>
      <c r="D354" t="s">
        <v>1011</v>
      </c>
      <c r="E354" t="s">
        <v>37</v>
      </c>
      <c r="F354" t="s">
        <v>8</v>
      </c>
      <c r="G354" t="s">
        <v>3375</v>
      </c>
      <c r="H354" s="4">
        <v>63.467532599999998</v>
      </c>
      <c r="I354">
        <v>62.4857589</v>
      </c>
      <c r="J354" s="5">
        <v>0.98177369999999997</v>
      </c>
      <c r="K354">
        <v>1.5711959</v>
      </c>
      <c r="L354" t="s">
        <v>29</v>
      </c>
    </row>
    <row r="355" spans="1:12" x14ac:dyDescent="0.25">
      <c r="A355">
        <v>354</v>
      </c>
      <c r="B355" t="s">
        <v>739</v>
      </c>
      <c r="C355" t="s">
        <v>1016</v>
      </c>
      <c r="D355" t="s">
        <v>1017</v>
      </c>
      <c r="E355" t="s">
        <v>37</v>
      </c>
      <c r="F355" t="s">
        <v>8</v>
      </c>
      <c r="G355" t="s">
        <v>3375</v>
      </c>
      <c r="H355" s="4">
        <v>63.020496100000003</v>
      </c>
      <c r="I355">
        <v>62.4857589</v>
      </c>
      <c r="J355" s="5">
        <v>0.53473720000000002</v>
      </c>
      <c r="K355">
        <v>0.85577449999999999</v>
      </c>
      <c r="L355" t="s">
        <v>29</v>
      </c>
    </row>
    <row r="356" spans="1:12" x14ac:dyDescent="0.25">
      <c r="A356">
        <v>355</v>
      </c>
      <c r="B356" t="s">
        <v>739</v>
      </c>
      <c r="C356" t="s">
        <v>1020</v>
      </c>
      <c r="D356" t="s">
        <v>1021</v>
      </c>
      <c r="E356" t="s">
        <v>37</v>
      </c>
      <c r="F356" t="s">
        <v>8</v>
      </c>
      <c r="G356" t="s">
        <v>3375</v>
      </c>
      <c r="H356" s="4">
        <v>63.5563322</v>
      </c>
      <c r="I356">
        <v>62.4857589</v>
      </c>
      <c r="J356" s="5">
        <v>1.0705732999999999</v>
      </c>
      <c r="K356">
        <v>1.7133077000000001</v>
      </c>
      <c r="L356" t="s">
        <v>29</v>
      </c>
    </row>
    <row r="357" spans="1:12" x14ac:dyDescent="0.25">
      <c r="A357">
        <v>356</v>
      </c>
      <c r="B357" t="s">
        <v>739</v>
      </c>
      <c r="C357" t="s">
        <v>1026</v>
      </c>
      <c r="D357" t="s">
        <v>1027</v>
      </c>
      <c r="E357" t="s">
        <v>37</v>
      </c>
      <c r="F357" t="s">
        <v>8</v>
      </c>
      <c r="G357" t="s">
        <v>3375</v>
      </c>
      <c r="H357" s="4">
        <v>62.5628581</v>
      </c>
      <c r="I357">
        <v>63.766441999999998</v>
      </c>
      <c r="J357" s="5">
        <v>1.2035838999999999</v>
      </c>
      <c r="K357">
        <v>1.8874879</v>
      </c>
      <c r="L357" t="s">
        <v>29</v>
      </c>
    </row>
    <row r="358" spans="1:12" x14ac:dyDescent="0.25">
      <c r="A358">
        <v>357</v>
      </c>
      <c r="B358" t="s">
        <v>739</v>
      </c>
      <c r="C358" t="s">
        <v>1028</v>
      </c>
      <c r="D358" t="s">
        <v>1029</v>
      </c>
      <c r="E358" t="s">
        <v>37</v>
      </c>
      <c r="F358" t="s">
        <v>8</v>
      </c>
      <c r="G358" t="s">
        <v>3375</v>
      </c>
      <c r="H358" s="4">
        <v>63.058070499999999</v>
      </c>
      <c r="I358">
        <v>63.766441999999998</v>
      </c>
      <c r="J358" s="5">
        <v>0.70837150000000004</v>
      </c>
      <c r="K358">
        <v>1.1108845000000001</v>
      </c>
      <c r="L358" t="s">
        <v>29</v>
      </c>
    </row>
    <row r="359" spans="1:12" x14ac:dyDescent="0.25">
      <c r="A359">
        <v>358</v>
      </c>
      <c r="B359" t="s">
        <v>739</v>
      </c>
      <c r="C359" t="s">
        <v>1032</v>
      </c>
      <c r="D359" t="s">
        <v>1033</v>
      </c>
      <c r="E359" t="s">
        <v>37</v>
      </c>
      <c r="F359" t="s">
        <v>8</v>
      </c>
      <c r="G359" t="s">
        <v>3375</v>
      </c>
      <c r="H359" s="4">
        <v>63.504619499999997</v>
      </c>
      <c r="I359">
        <v>63.686004699999998</v>
      </c>
      <c r="J359" s="5">
        <v>0.1813852</v>
      </c>
      <c r="K359">
        <v>0.2848117</v>
      </c>
      <c r="L359" t="s">
        <v>29</v>
      </c>
    </row>
    <row r="360" spans="1:12" x14ac:dyDescent="0.25">
      <c r="A360">
        <v>359</v>
      </c>
      <c r="B360" t="s">
        <v>739</v>
      </c>
      <c r="C360" t="s">
        <v>1044</v>
      </c>
      <c r="D360" t="s">
        <v>1045</v>
      </c>
      <c r="E360" t="s">
        <v>37</v>
      </c>
      <c r="F360" t="s">
        <v>8</v>
      </c>
      <c r="G360" t="s">
        <v>3375</v>
      </c>
      <c r="H360" s="4">
        <v>63.790997699999998</v>
      </c>
      <c r="I360">
        <v>63.524864200000003</v>
      </c>
      <c r="J360" s="5">
        <v>0.26613350000000002</v>
      </c>
      <c r="K360">
        <v>0.41894379999999998</v>
      </c>
      <c r="L360" t="s">
        <v>29</v>
      </c>
    </row>
    <row r="361" spans="1:12" x14ac:dyDescent="0.25">
      <c r="A361">
        <v>360</v>
      </c>
      <c r="B361" t="s">
        <v>739</v>
      </c>
      <c r="C361" t="s">
        <v>1052</v>
      </c>
      <c r="D361" t="s">
        <v>1053</v>
      </c>
      <c r="E361" t="s">
        <v>37</v>
      </c>
      <c r="F361" t="s">
        <v>8</v>
      </c>
      <c r="G361" t="s">
        <v>3375</v>
      </c>
      <c r="H361" s="4">
        <v>62.541333899999998</v>
      </c>
      <c r="I361">
        <v>63.524864200000003</v>
      </c>
      <c r="J361" s="5">
        <v>0.98353029999999997</v>
      </c>
      <c r="K361">
        <v>1.5482604</v>
      </c>
      <c r="L361" t="s">
        <v>29</v>
      </c>
    </row>
    <row r="362" spans="1:12" x14ac:dyDescent="0.25">
      <c r="A362">
        <v>361</v>
      </c>
      <c r="B362" t="s">
        <v>739</v>
      </c>
      <c r="C362" t="s">
        <v>1056</v>
      </c>
      <c r="D362" t="s">
        <v>1057</v>
      </c>
      <c r="E362" t="s">
        <v>37</v>
      </c>
      <c r="F362" t="s">
        <v>8</v>
      </c>
      <c r="G362" t="s">
        <v>3375</v>
      </c>
      <c r="H362" s="4">
        <v>63.251953200000003</v>
      </c>
      <c r="I362">
        <v>62.8105695</v>
      </c>
      <c r="J362" s="5">
        <v>0.44138369999999999</v>
      </c>
      <c r="K362">
        <v>0.70272199999999996</v>
      </c>
      <c r="L362" t="s">
        <v>29</v>
      </c>
    </row>
    <row r="363" spans="1:12" x14ac:dyDescent="0.25">
      <c r="A363">
        <v>362</v>
      </c>
      <c r="B363" t="s">
        <v>739</v>
      </c>
      <c r="C363" t="s">
        <v>1058</v>
      </c>
      <c r="D363" t="s">
        <v>1059</v>
      </c>
      <c r="E363" t="s">
        <v>37</v>
      </c>
      <c r="F363" t="s">
        <v>8</v>
      </c>
      <c r="G363" t="s">
        <v>3375</v>
      </c>
      <c r="H363" s="4">
        <v>63.701219899999998</v>
      </c>
      <c r="I363">
        <v>62.644560200000001</v>
      </c>
      <c r="J363" s="5">
        <v>1.0566597</v>
      </c>
      <c r="K363">
        <v>1.6867540999999999</v>
      </c>
      <c r="L363" t="s">
        <v>29</v>
      </c>
    </row>
    <row r="364" spans="1:12" x14ac:dyDescent="0.25">
      <c r="A364">
        <v>363</v>
      </c>
      <c r="B364" t="s">
        <v>739</v>
      </c>
      <c r="C364" t="s">
        <v>1080</v>
      </c>
      <c r="D364" t="s">
        <v>1081</v>
      </c>
      <c r="E364" t="s">
        <v>37</v>
      </c>
      <c r="F364" t="s">
        <v>8</v>
      </c>
      <c r="G364" t="s">
        <v>3375</v>
      </c>
      <c r="H364" s="4">
        <v>63.875647499999999</v>
      </c>
      <c r="I364">
        <v>63.448751600000001</v>
      </c>
      <c r="J364" s="5">
        <v>0.42689589999999999</v>
      </c>
      <c r="K364">
        <v>0.67281999999999997</v>
      </c>
      <c r="L364" t="s">
        <v>29</v>
      </c>
    </row>
    <row r="365" spans="1:12" x14ac:dyDescent="0.25">
      <c r="A365">
        <v>364</v>
      </c>
      <c r="B365" t="s">
        <v>739</v>
      </c>
      <c r="C365" t="s">
        <v>1090</v>
      </c>
      <c r="D365" t="s">
        <v>1091</v>
      </c>
      <c r="E365" t="s">
        <v>37</v>
      </c>
      <c r="F365" t="s">
        <v>8</v>
      </c>
      <c r="G365" t="s">
        <v>3375</v>
      </c>
      <c r="H365" s="4">
        <v>62.6797878</v>
      </c>
      <c r="I365">
        <v>63.504619499999997</v>
      </c>
      <c r="J365" s="5">
        <v>0.82483169999999995</v>
      </c>
      <c r="K365">
        <v>1.2988531000000001</v>
      </c>
      <c r="L365" t="s">
        <v>29</v>
      </c>
    </row>
    <row r="366" spans="1:12" x14ac:dyDescent="0.25">
      <c r="A366">
        <v>365</v>
      </c>
      <c r="B366" t="s">
        <v>739</v>
      </c>
      <c r="C366" t="s">
        <v>1096</v>
      </c>
      <c r="D366" t="s">
        <v>1097</v>
      </c>
      <c r="E366" t="s">
        <v>37</v>
      </c>
      <c r="F366" t="s">
        <v>8</v>
      </c>
      <c r="G366" t="s">
        <v>3375</v>
      </c>
      <c r="H366" s="4">
        <v>63.016041100000002</v>
      </c>
      <c r="I366">
        <v>63.251953200000003</v>
      </c>
      <c r="J366" s="5">
        <v>0.23591210000000001</v>
      </c>
      <c r="K366">
        <v>0.37297200000000003</v>
      </c>
      <c r="L366" t="s">
        <v>29</v>
      </c>
    </row>
    <row r="367" spans="1:12" x14ac:dyDescent="0.25">
      <c r="A367">
        <v>366</v>
      </c>
      <c r="B367" t="s">
        <v>1100</v>
      </c>
      <c r="C367" t="s">
        <v>1158</v>
      </c>
      <c r="D367" t="s">
        <v>1159</v>
      </c>
      <c r="E367" t="s">
        <v>37</v>
      </c>
      <c r="F367" t="s">
        <v>8</v>
      </c>
      <c r="G367" t="s">
        <v>3376</v>
      </c>
      <c r="H367" s="4">
        <v>62.979485099999998</v>
      </c>
      <c r="I367">
        <v>62.564911700000003</v>
      </c>
      <c r="J367" s="5">
        <v>0.41457339999999998</v>
      </c>
      <c r="K367">
        <v>0.66262920000000003</v>
      </c>
      <c r="L367" t="s">
        <v>29</v>
      </c>
    </row>
    <row r="368" spans="1:12" x14ac:dyDescent="0.25">
      <c r="A368">
        <v>367</v>
      </c>
      <c r="B368" t="s">
        <v>1100</v>
      </c>
      <c r="C368" t="s">
        <v>1160</v>
      </c>
      <c r="D368" t="s">
        <v>1161</v>
      </c>
      <c r="E368" t="s">
        <v>37</v>
      </c>
      <c r="F368" t="s">
        <v>8</v>
      </c>
      <c r="G368" t="s">
        <v>3376</v>
      </c>
      <c r="H368" s="4">
        <v>62.838380999999998</v>
      </c>
      <c r="I368">
        <v>62.564911700000003</v>
      </c>
      <c r="J368" s="5">
        <v>0.27346930000000003</v>
      </c>
      <c r="K368">
        <v>0.43709690000000001</v>
      </c>
      <c r="L368" t="s">
        <v>29</v>
      </c>
    </row>
    <row r="369" spans="1:12" x14ac:dyDescent="0.25">
      <c r="A369">
        <v>368</v>
      </c>
      <c r="B369" t="s">
        <v>1100</v>
      </c>
      <c r="C369" t="s">
        <v>1164</v>
      </c>
      <c r="D369" t="s">
        <v>1165</v>
      </c>
      <c r="E369" t="s">
        <v>37</v>
      </c>
      <c r="F369" t="s">
        <v>8</v>
      </c>
      <c r="G369" t="s">
        <v>3376</v>
      </c>
      <c r="H369" s="4">
        <v>63.150204799999997</v>
      </c>
      <c r="I369">
        <v>63.0209464</v>
      </c>
      <c r="J369" s="5">
        <v>0.1292584</v>
      </c>
      <c r="K369">
        <v>0.20510390000000001</v>
      </c>
      <c r="L369" t="s">
        <v>29</v>
      </c>
    </row>
    <row r="370" spans="1:12" x14ac:dyDescent="0.25">
      <c r="A370">
        <v>369</v>
      </c>
      <c r="B370" t="s">
        <v>1100</v>
      </c>
      <c r="C370" t="s">
        <v>1172</v>
      </c>
      <c r="D370" t="s">
        <v>1173</v>
      </c>
      <c r="E370" t="s">
        <v>37</v>
      </c>
      <c r="F370" t="s">
        <v>8</v>
      </c>
      <c r="G370" t="s">
        <v>3376</v>
      </c>
      <c r="H370" s="4">
        <v>62.487988299999998</v>
      </c>
      <c r="I370">
        <v>62.606374799999998</v>
      </c>
      <c r="J370" s="5">
        <v>0.11838650000000001</v>
      </c>
      <c r="K370">
        <v>0.1890966</v>
      </c>
      <c r="L370" t="s">
        <v>29</v>
      </c>
    </row>
    <row r="371" spans="1:12" x14ac:dyDescent="0.25">
      <c r="A371">
        <v>370</v>
      </c>
      <c r="B371" t="s">
        <v>1100</v>
      </c>
      <c r="C371" t="s">
        <v>1176</v>
      </c>
      <c r="D371" t="s">
        <v>1177</v>
      </c>
      <c r="E371" t="s">
        <v>37</v>
      </c>
      <c r="F371" t="s">
        <v>8</v>
      </c>
      <c r="G371" t="s">
        <v>3376</v>
      </c>
      <c r="H371" s="4">
        <v>62.396113700000001</v>
      </c>
      <c r="I371">
        <v>62.959517099999999</v>
      </c>
      <c r="J371" s="5">
        <v>0.5634034</v>
      </c>
      <c r="K371">
        <v>0.8948661</v>
      </c>
      <c r="L371" t="s">
        <v>29</v>
      </c>
    </row>
    <row r="372" spans="1:12" x14ac:dyDescent="0.25">
      <c r="A372">
        <v>371</v>
      </c>
      <c r="B372" t="s">
        <v>1100</v>
      </c>
      <c r="C372" t="s">
        <v>1180</v>
      </c>
      <c r="D372" t="s">
        <v>1181</v>
      </c>
      <c r="E372" t="s">
        <v>37</v>
      </c>
      <c r="F372" t="s">
        <v>8</v>
      </c>
      <c r="G372" t="s">
        <v>3376</v>
      </c>
      <c r="H372" s="4">
        <v>63.329296499999998</v>
      </c>
      <c r="I372">
        <v>62.959517099999999</v>
      </c>
      <c r="J372" s="5">
        <v>0.36977939999999998</v>
      </c>
      <c r="K372">
        <v>0.58732879999999998</v>
      </c>
      <c r="L372" t="s">
        <v>29</v>
      </c>
    </row>
    <row r="373" spans="1:12" x14ac:dyDescent="0.25">
      <c r="A373">
        <v>372</v>
      </c>
      <c r="B373" t="s">
        <v>1100</v>
      </c>
      <c r="C373" t="s">
        <v>1188</v>
      </c>
      <c r="D373" t="s">
        <v>1189</v>
      </c>
      <c r="E373" t="s">
        <v>37</v>
      </c>
      <c r="F373" t="s">
        <v>8</v>
      </c>
      <c r="G373" t="s">
        <v>3376</v>
      </c>
      <c r="H373" s="4">
        <v>62.7329103</v>
      </c>
      <c r="I373">
        <v>63.217106600000001</v>
      </c>
      <c r="J373" s="5">
        <v>0.48419630000000002</v>
      </c>
      <c r="K373">
        <v>0.76592610000000005</v>
      </c>
      <c r="L373" t="s">
        <v>29</v>
      </c>
    </row>
    <row r="374" spans="1:12" x14ac:dyDescent="0.25">
      <c r="A374">
        <v>373</v>
      </c>
      <c r="B374" t="s">
        <v>1100</v>
      </c>
      <c r="C374" t="s">
        <v>1200</v>
      </c>
      <c r="D374" t="s">
        <v>1201</v>
      </c>
      <c r="E374" t="s">
        <v>37</v>
      </c>
      <c r="F374" t="s">
        <v>8</v>
      </c>
      <c r="G374" t="s">
        <v>3376</v>
      </c>
      <c r="H374" s="4">
        <v>63.286735</v>
      </c>
      <c r="I374">
        <v>62.515393699999997</v>
      </c>
      <c r="J374" s="5">
        <v>0.77134130000000001</v>
      </c>
      <c r="K374">
        <v>1.2338422</v>
      </c>
      <c r="L374" t="s">
        <v>29</v>
      </c>
    </row>
    <row r="375" spans="1:12" x14ac:dyDescent="0.25">
      <c r="A375">
        <v>374</v>
      </c>
      <c r="B375" t="s">
        <v>1100</v>
      </c>
      <c r="C375" t="s">
        <v>1206</v>
      </c>
      <c r="D375" t="s">
        <v>1207</v>
      </c>
      <c r="E375" t="s">
        <v>37</v>
      </c>
      <c r="F375" t="s">
        <v>8</v>
      </c>
      <c r="G375" t="s">
        <v>3376</v>
      </c>
      <c r="H375" s="4">
        <v>62.806172099999998</v>
      </c>
      <c r="I375">
        <v>62.515393699999997</v>
      </c>
      <c r="J375" s="5">
        <v>0.29077839999999999</v>
      </c>
      <c r="K375">
        <v>0.46513090000000001</v>
      </c>
      <c r="L375" t="s">
        <v>29</v>
      </c>
    </row>
    <row r="376" spans="1:12" x14ac:dyDescent="0.25">
      <c r="A376">
        <v>375</v>
      </c>
      <c r="B376" t="s">
        <v>1100</v>
      </c>
      <c r="C376" t="s">
        <v>1212</v>
      </c>
      <c r="D376" t="s">
        <v>1213</v>
      </c>
      <c r="E376" t="s">
        <v>37</v>
      </c>
      <c r="F376" t="s">
        <v>8</v>
      </c>
      <c r="G376" t="s">
        <v>3376</v>
      </c>
      <c r="H376" s="4">
        <v>63.456331300000002</v>
      </c>
      <c r="I376">
        <v>62.515393699999997</v>
      </c>
      <c r="J376" s="5">
        <v>0.94093760000000004</v>
      </c>
      <c r="K376">
        <v>1.5051294</v>
      </c>
      <c r="L376" t="s">
        <v>29</v>
      </c>
    </row>
    <row r="377" spans="1:12" x14ac:dyDescent="0.25">
      <c r="A377">
        <v>376</v>
      </c>
      <c r="B377" t="s">
        <v>1100</v>
      </c>
      <c r="C377" t="s">
        <v>1224</v>
      </c>
      <c r="D377" t="s">
        <v>1225</v>
      </c>
      <c r="E377" t="s">
        <v>37</v>
      </c>
      <c r="F377" t="s">
        <v>8</v>
      </c>
      <c r="G377" t="s">
        <v>3376</v>
      </c>
      <c r="H377" s="4">
        <v>62.591002600000003</v>
      </c>
      <c r="I377">
        <v>62.923519800000001</v>
      </c>
      <c r="J377" s="5">
        <v>0.33251720000000001</v>
      </c>
      <c r="K377">
        <v>0.52844659999999999</v>
      </c>
      <c r="L377" t="s">
        <v>29</v>
      </c>
    </row>
    <row r="378" spans="1:12" x14ac:dyDescent="0.25">
      <c r="A378">
        <v>377</v>
      </c>
      <c r="B378" t="s">
        <v>1100</v>
      </c>
      <c r="C378" t="s">
        <v>1238</v>
      </c>
      <c r="D378" t="s">
        <v>1239</v>
      </c>
      <c r="E378" t="s">
        <v>37</v>
      </c>
      <c r="F378" t="s">
        <v>8</v>
      </c>
      <c r="G378" t="s">
        <v>3376</v>
      </c>
      <c r="H378" s="4">
        <v>62.833531999999998</v>
      </c>
      <c r="I378">
        <v>62.923519800000001</v>
      </c>
      <c r="J378" s="5">
        <v>8.9987800000000007E-2</v>
      </c>
      <c r="K378">
        <v>0.14301140000000001</v>
      </c>
      <c r="L378" t="s">
        <v>29</v>
      </c>
    </row>
    <row r="379" spans="1:12" x14ac:dyDescent="0.25">
      <c r="A379">
        <v>378</v>
      </c>
      <c r="B379" t="s">
        <v>1100</v>
      </c>
      <c r="C379" t="s">
        <v>1252</v>
      </c>
      <c r="D379" t="s">
        <v>1253</v>
      </c>
      <c r="E379" t="s">
        <v>37</v>
      </c>
      <c r="F379" t="s">
        <v>8</v>
      </c>
      <c r="G379" t="s">
        <v>3376</v>
      </c>
      <c r="H379" s="4">
        <v>63.153930899999999</v>
      </c>
      <c r="I379">
        <v>62.8965788</v>
      </c>
      <c r="J379" s="5">
        <v>0.25735209999999997</v>
      </c>
      <c r="K379">
        <v>0.40916710000000001</v>
      </c>
      <c r="L379" t="s">
        <v>29</v>
      </c>
    </row>
    <row r="380" spans="1:12" x14ac:dyDescent="0.25">
      <c r="A380">
        <v>379</v>
      </c>
      <c r="B380" t="s">
        <v>1100</v>
      </c>
      <c r="C380" t="s">
        <v>1264</v>
      </c>
      <c r="D380" t="s">
        <v>1265</v>
      </c>
      <c r="E380" t="s">
        <v>37</v>
      </c>
      <c r="F380" t="s">
        <v>8</v>
      </c>
      <c r="G380" t="s">
        <v>3376</v>
      </c>
      <c r="H380" s="4">
        <v>62.684636099999999</v>
      </c>
      <c r="I380">
        <v>63.456331300000002</v>
      </c>
      <c r="J380" s="5">
        <v>0.77169520000000003</v>
      </c>
      <c r="K380">
        <v>1.2161043</v>
      </c>
      <c r="L380" t="s">
        <v>29</v>
      </c>
    </row>
    <row r="381" spans="1:12" x14ac:dyDescent="0.25">
      <c r="A381">
        <v>380</v>
      </c>
      <c r="B381" t="s">
        <v>1100</v>
      </c>
      <c r="C381" t="s">
        <v>1268</v>
      </c>
      <c r="D381" t="s">
        <v>1269</v>
      </c>
      <c r="E381" t="s">
        <v>37</v>
      </c>
      <c r="F381" t="s">
        <v>8</v>
      </c>
      <c r="G381" t="s">
        <v>3376</v>
      </c>
      <c r="H381" s="4">
        <v>62.694257999999998</v>
      </c>
      <c r="I381">
        <v>62.39385</v>
      </c>
      <c r="J381" s="5">
        <v>0.30040800000000001</v>
      </c>
      <c r="K381">
        <v>0.48147050000000002</v>
      </c>
      <c r="L381" t="s">
        <v>29</v>
      </c>
    </row>
    <row r="382" spans="1:12" x14ac:dyDescent="0.25">
      <c r="A382">
        <v>381</v>
      </c>
      <c r="B382" t="s">
        <v>1100</v>
      </c>
      <c r="C382" t="s">
        <v>1276</v>
      </c>
      <c r="D382" t="s">
        <v>1277</v>
      </c>
      <c r="E382" t="s">
        <v>37</v>
      </c>
      <c r="F382" t="s">
        <v>8</v>
      </c>
      <c r="G382" t="s">
        <v>3376</v>
      </c>
      <c r="H382" s="4">
        <v>63.338382699999997</v>
      </c>
      <c r="I382">
        <v>62.6028837</v>
      </c>
      <c r="J382" s="5">
        <v>0.73549900000000001</v>
      </c>
      <c r="K382">
        <v>1.1748643999999999</v>
      </c>
      <c r="L382" t="s">
        <v>29</v>
      </c>
    </row>
    <row r="383" spans="1:12" x14ac:dyDescent="0.25">
      <c r="A383">
        <v>382</v>
      </c>
      <c r="B383" t="s">
        <v>1100</v>
      </c>
      <c r="C383" t="s">
        <v>1312</v>
      </c>
      <c r="D383" t="s">
        <v>1313</v>
      </c>
      <c r="E383" t="s">
        <v>37</v>
      </c>
      <c r="F383" t="s">
        <v>8</v>
      </c>
      <c r="G383" t="s">
        <v>3376</v>
      </c>
      <c r="H383" s="4">
        <v>62.695308900000001</v>
      </c>
      <c r="I383">
        <v>63.421589699999998</v>
      </c>
      <c r="J383" s="5">
        <v>0.72628079999999995</v>
      </c>
      <c r="K383">
        <v>1.1451633000000001</v>
      </c>
      <c r="L383" t="s">
        <v>29</v>
      </c>
    </row>
    <row r="384" spans="1:12" x14ac:dyDescent="0.25">
      <c r="A384">
        <v>383</v>
      </c>
      <c r="B384" t="s">
        <v>1100</v>
      </c>
      <c r="C384" t="s">
        <v>1322</v>
      </c>
      <c r="D384" t="s">
        <v>1323</v>
      </c>
      <c r="E384" t="s">
        <v>37</v>
      </c>
      <c r="F384" t="s">
        <v>8</v>
      </c>
      <c r="G384" t="s">
        <v>3376</v>
      </c>
      <c r="H384" s="4">
        <v>62.775920300000003</v>
      </c>
      <c r="I384">
        <v>62.599213800000001</v>
      </c>
      <c r="J384" s="5">
        <v>0.17670649999999999</v>
      </c>
      <c r="K384">
        <v>0.28228229999999999</v>
      </c>
      <c r="L384" t="s">
        <v>29</v>
      </c>
    </row>
    <row r="385" spans="1:12" x14ac:dyDescent="0.25">
      <c r="A385">
        <v>384</v>
      </c>
      <c r="B385" t="s">
        <v>1100</v>
      </c>
      <c r="C385" t="s">
        <v>1324</v>
      </c>
      <c r="D385" t="s">
        <v>1325</v>
      </c>
      <c r="E385" t="s">
        <v>37</v>
      </c>
      <c r="F385" t="s">
        <v>8</v>
      </c>
      <c r="G385" t="s">
        <v>3376</v>
      </c>
      <c r="H385" s="4">
        <v>63.523590300000002</v>
      </c>
      <c r="I385">
        <v>62.599213800000001</v>
      </c>
      <c r="J385" s="5">
        <v>0.92437650000000005</v>
      </c>
      <c r="K385">
        <v>1.4766583</v>
      </c>
      <c r="L385" t="s">
        <v>29</v>
      </c>
    </row>
    <row r="386" spans="1:12" x14ac:dyDescent="0.25">
      <c r="A386">
        <v>385</v>
      </c>
      <c r="B386" t="s">
        <v>1100</v>
      </c>
      <c r="C386" t="s">
        <v>1328</v>
      </c>
      <c r="D386" t="s">
        <v>1329</v>
      </c>
      <c r="E386" t="s">
        <v>37</v>
      </c>
      <c r="F386" t="s">
        <v>8</v>
      </c>
      <c r="G386" t="s">
        <v>3376</v>
      </c>
      <c r="H386" s="4">
        <v>62.622447299999997</v>
      </c>
      <c r="I386">
        <v>63.338382699999997</v>
      </c>
      <c r="J386" s="5">
        <v>0.7159354</v>
      </c>
      <c r="K386">
        <v>1.1303342000000001</v>
      </c>
      <c r="L386" t="s">
        <v>29</v>
      </c>
    </row>
    <row r="387" spans="1:12" x14ac:dyDescent="0.25">
      <c r="A387">
        <v>386</v>
      </c>
      <c r="B387" t="s">
        <v>1100</v>
      </c>
      <c r="C387" t="s">
        <v>1330</v>
      </c>
      <c r="D387" t="s">
        <v>1331</v>
      </c>
      <c r="E387" t="s">
        <v>37</v>
      </c>
      <c r="F387" t="s">
        <v>8</v>
      </c>
      <c r="G387" t="s">
        <v>3376</v>
      </c>
      <c r="H387" s="4">
        <v>62.9625439</v>
      </c>
      <c r="I387">
        <v>63.483944200000003</v>
      </c>
      <c r="J387" s="5">
        <v>0.52140030000000004</v>
      </c>
      <c r="K387">
        <v>0.82131050000000005</v>
      </c>
      <c r="L387" t="s">
        <v>29</v>
      </c>
    </row>
    <row r="388" spans="1:12" x14ac:dyDescent="0.25">
      <c r="A388">
        <v>387</v>
      </c>
      <c r="B388" t="s">
        <v>1100</v>
      </c>
      <c r="C388" t="s">
        <v>1332</v>
      </c>
      <c r="D388" t="s">
        <v>1333</v>
      </c>
      <c r="E388" t="s">
        <v>37</v>
      </c>
      <c r="F388" t="s">
        <v>8</v>
      </c>
      <c r="G388" t="s">
        <v>3376</v>
      </c>
      <c r="H388" s="4">
        <v>63.325282100000003</v>
      </c>
      <c r="I388">
        <v>62.951071599999999</v>
      </c>
      <c r="J388" s="5">
        <v>0.3742105</v>
      </c>
      <c r="K388">
        <v>0.59444660000000005</v>
      </c>
      <c r="L388" t="s">
        <v>29</v>
      </c>
    </row>
    <row r="389" spans="1:12" x14ac:dyDescent="0.25">
      <c r="A389">
        <v>388</v>
      </c>
      <c r="B389" t="s">
        <v>1100</v>
      </c>
      <c r="C389" t="s">
        <v>1342</v>
      </c>
      <c r="D389" t="s">
        <v>1343</v>
      </c>
      <c r="E389" t="s">
        <v>37</v>
      </c>
      <c r="F389" t="s">
        <v>8</v>
      </c>
      <c r="G389" t="s">
        <v>3376</v>
      </c>
      <c r="H389" s="4">
        <v>62.708241100000002</v>
      </c>
      <c r="I389">
        <v>62.6639214</v>
      </c>
      <c r="J389" s="5">
        <v>4.4319699999999997E-2</v>
      </c>
      <c r="K389">
        <v>7.0725999999999997E-2</v>
      </c>
      <c r="L389" t="s">
        <v>29</v>
      </c>
    </row>
    <row r="390" spans="1:12" x14ac:dyDescent="0.25">
      <c r="A390">
        <v>389</v>
      </c>
      <c r="B390" t="s">
        <v>1100</v>
      </c>
      <c r="C390" t="s">
        <v>1344</v>
      </c>
      <c r="D390" t="s">
        <v>1345</v>
      </c>
      <c r="E390" t="s">
        <v>37</v>
      </c>
      <c r="F390" t="s">
        <v>8</v>
      </c>
      <c r="G390" t="s">
        <v>3376</v>
      </c>
      <c r="H390" s="4">
        <v>62.623173600000001</v>
      </c>
      <c r="I390">
        <v>63.494281299999997</v>
      </c>
      <c r="J390" s="5">
        <v>0.87110770000000004</v>
      </c>
      <c r="K390">
        <v>1.3719467000000001</v>
      </c>
      <c r="L390" t="s">
        <v>29</v>
      </c>
    </row>
    <row r="391" spans="1:12" x14ac:dyDescent="0.25">
      <c r="A391">
        <v>390</v>
      </c>
      <c r="B391" t="s">
        <v>1100</v>
      </c>
      <c r="C391" t="s">
        <v>1346</v>
      </c>
      <c r="D391" t="s">
        <v>1347</v>
      </c>
      <c r="E391" t="s">
        <v>37</v>
      </c>
      <c r="F391" t="s">
        <v>8</v>
      </c>
      <c r="G391" t="s">
        <v>3376</v>
      </c>
      <c r="H391" s="4">
        <v>63.562755500000002</v>
      </c>
      <c r="I391">
        <v>62.807613500000002</v>
      </c>
      <c r="J391" s="5">
        <v>0.75514199999999998</v>
      </c>
      <c r="K391">
        <v>1.2023097</v>
      </c>
      <c r="L391" t="s">
        <v>29</v>
      </c>
    </row>
    <row r="392" spans="1:12" x14ac:dyDescent="0.25">
      <c r="A392">
        <v>391</v>
      </c>
      <c r="B392" t="s">
        <v>1100</v>
      </c>
      <c r="C392" t="s">
        <v>1352</v>
      </c>
      <c r="D392" t="s">
        <v>1353</v>
      </c>
      <c r="E392" t="s">
        <v>37</v>
      </c>
      <c r="F392" t="s">
        <v>8</v>
      </c>
      <c r="G392" t="s">
        <v>3376</v>
      </c>
      <c r="H392" s="4">
        <v>63.079166600000001</v>
      </c>
      <c r="I392">
        <v>62.398591699999997</v>
      </c>
      <c r="J392" s="5">
        <v>0.68057489999999998</v>
      </c>
      <c r="K392">
        <v>1.0906895000000001</v>
      </c>
      <c r="L392" t="s">
        <v>29</v>
      </c>
    </row>
    <row r="393" spans="1:12" x14ac:dyDescent="0.25">
      <c r="A393">
        <v>392</v>
      </c>
      <c r="B393" t="s">
        <v>1100</v>
      </c>
      <c r="C393" t="s">
        <v>1354</v>
      </c>
      <c r="D393" t="s">
        <v>1355</v>
      </c>
      <c r="E393" t="s">
        <v>37</v>
      </c>
      <c r="F393" t="s">
        <v>8</v>
      </c>
      <c r="G393" t="s">
        <v>3376</v>
      </c>
      <c r="H393" s="4">
        <v>62.736975299999997</v>
      </c>
      <c r="I393">
        <v>62.398591699999997</v>
      </c>
      <c r="J393" s="5">
        <v>0.33838360000000001</v>
      </c>
      <c r="K393">
        <v>0.54229360000000004</v>
      </c>
      <c r="L393" t="s">
        <v>29</v>
      </c>
    </row>
    <row r="394" spans="1:12" x14ac:dyDescent="0.25">
      <c r="A394">
        <v>393</v>
      </c>
      <c r="B394" t="s">
        <v>1100</v>
      </c>
      <c r="C394" t="s">
        <v>1358</v>
      </c>
      <c r="D394" t="s">
        <v>1359</v>
      </c>
      <c r="E394" t="s">
        <v>37</v>
      </c>
      <c r="F394" t="s">
        <v>8</v>
      </c>
      <c r="G394" t="s">
        <v>3376</v>
      </c>
      <c r="H394" s="4">
        <v>62.6636253</v>
      </c>
      <c r="I394">
        <v>62.398591699999997</v>
      </c>
      <c r="J394" s="5">
        <v>0.26503359999999998</v>
      </c>
      <c r="K394">
        <v>0.42474289999999998</v>
      </c>
      <c r="L394" t="s">
        <v>29</v>
      </c>
    </row>
    <row r="395" spans="1:12" x14ac:dyDescent="0.25">
      <c r="A395">
        <v>394</v>
      </c>
      <c r="B395" t="s">
        <v>1100</v>
      </c>
      <c r="C395" t="s">
        <v>1370</v>
      </c>
      <c r="D395" t="s">
        <v>1371</v>
      </c>
      <c r="E395" t="s">
        <v>37</v>
      </c>
      <c r="F395" t="s">
        <v>8</v>
      </c>
      <c r="G395" t="s">
        <v>3376</v>
      </c>
      <c r="H395" s="4">
        <v>62.879620299999999</v>
      </c>
      <c r="I395">
        <v>62.783387099999999</v>
      </c>
      <c r="J395" s="5">
        <v>9.6233200000000005E-2</v>
      </c>
      <c r="K395">
        <v>0.1532781</v>
      </c>
      <c r="L395" t="s">
        <v>29</v>
      </c>
    </row>
    <row r="396" spans="1:12" x14ac:dyDescent="0.25">
      <c r="A396">
        <v>395</v>
      </c>
      <c r="B396" t="s">
        <v>1100</v>
      </c>
      <c r="C396" t="s">
        <v>1380</v>
      </c>
      <c r="D396" t="s">
        <v>1381</v>
      </c>
      <c r="E396" t="s">
        <v>37</v>
      </c>
      <c r="F396" t="s">
        <v>8</v>
      </c>
      <c r="G396" t="s">
        <v>3376</v>
      </c>
      <c r="H396" s="4">
        <v>62.827404199999997</v>
      </c>
      <c r="I396">
        <v>62.4927438</v>
      </c>
      <c r="J396" s="5">
        <v>0.33466040000000002</v>
      </c>
      <c r="K396">
        <v>0.53551879999999996</v>
      </c>
      <c r="L396" t="s">
        <v>29</v>
      </c>
    </row>
    <row r="397" spans="1:12" x14ac:dyDescent="0.25">
      <c r="A397">
        <v>396</v>
      </c>
      <c r="B397" t="s">
        <v>1100</v>
      </c>
      <c r="C397" t="s">
        <v>1392</v>
      </c>
      <c r="D397" t="s">
        <v>1393</v>
      </c>
      <c r="E397" t="s">
        <v>37</v>
      </c>
      <c r="F397" t="s">
        <v>8</v>
      </c>
      <c r="G397" t="s">
        <v>3376</v>
      </c>
      <c r="H397" s="4">
        <v>62.4958746</v>
      </c>
      <c r="I397">
        <v>62.623173600000001</v>
      </c>
      <c r="J397" s="5">
        <v>0.127299</v>
      </c>
      <c r="K397">
        <v>0.20327780000000001</v>
      </c>
      <c r="L397" t="s">
        <v>29</v>
      </c>
    </row>
    <row r="398" spans="1:12" x14ac:dyDescent="0.25">
      <c r="A398">
        <v>397</v>
      </c>
      <c r="B398" t="s">
        <v>1100</v>
      </c>
      <c r="C398" t="s">
        <v>1394</v>
      </c>
      <c r="D398" t="s">
        <v>1395</v>
      </c>
      <c r="E398" t="s">
        <v>37</v>
      </c>
      <c r="F398" t="s">
        <v>8</v>
      </c>
      <c r="G398" t="s">
        <v>3376</v>
      </c>
      <c r="H398" s="4">
        <v>62.6229947</v>
      </c>
      <c r="I398">
        <v>62.623173600000001</v>
      </c>
      <c r="J398" s="5">
        <v>1.7890000000000001E-4</v>
      </c>
      <c r="K398">
        <v>2.8570000000000001E-4</v>
      </c>
      <c r="L398" t="s">
        <v>29</v>
      </c>
    </row>
    <row r="399" spans="1:12" x14ac:dyDescent="0.25">
      <c r="A399">
        <v>398</v>
      </c>
      <c r="B399" t="s">
        <v>1100</v>
      </c>
      <c r="C399" t="s">
        <v>1404</v>
      </c>
      <c r="D399" t="s">
        <v>1405</v>
      </c>
      <c r="E399" t="s">
        <v>37</v>
      </c>
      <c r="F399" t="s">
        <v>8</v>
      </c>
      <c r="G399" t="s">
        <v>3376</v>
      </c>
      <c r="H399" s="4">
        <v>62.186824999999999</v>
      </c>
      <c r="I399">
        <v>62.661137799999999</v>
      </c>
      <c r="J399" s="5">
        <v>0.47431279999999998</v>
      </c>
      <c r="K399">
        <v>0.75694890000000004</v>
      </c>
      <c r="L399" t="s">
        <v>29</v>
      </c>
    </row>
    <row r="400" spans="1:12" x14ac:dyDescent="0.25">
      <c r="A400">
        <v>399</v>
      </c>
      <c r="B400" t="s">
        <v>1100</v>
      </c>
      <c r="C400" t="s">
        <v>1416</v>
      </c>
      <c r="D400" t="s">
        <v>1417</v>
      </c>
      <c r="E400" t="s">
        <v>37</v>
      </c>
      <c r="F400" t="s">
        <v>8</v>
      </c>
      <c r="G400" t="s">
        <v>3376</v>
      </c>
      <c r="H400" s="4">
        <v>63.048332000000002</v>
      </c>
      <c r="I400">
        <v>62.625152200000002</v>
      </c>
      <c r="J400" s="5">
        <v>0.42317979999999999</v>
      </c>
      <c r="K400">
        <v>0.67573459999999996</v>
      </c>
      <c r="L400" t="s">
        <v>29</v>
      </c>
    </row>
    <row r="401" spans="1:12" x14ac:dyDescent="0.25">
      <c r="A401">
        <v>400</v>
      </c>
      <c r="B401" t="s">
        <v>1100</v>
      </c>
      <c r="C401" t="s">
        <v>1428</v>
      </c>
      <c r="D401" t="s">
        <v>1429</v>
      </c>
      <c r="E401" t="s">
        <v>37</v>
      </c>
      <c r="F401" t="s">
        <v>8</v>
      </c>
      <c r="G401" t="s">
        <v>3376</v>
      </c>
      <c r="H401" s="4">
        <v>62.8147187</v>
      </c>
      <c r="I401">
        <v>62.640812099999998</v>
      </c>
      <c r="J401" s="5">
        <v>0.17390659999999999</v>
      </c>
      <c r="K401">
        <v>0.27762510000000001</v>
      </c>
      <c r="L401" t="s">
        <v>29</v>
      </c>
    </row>
    <row r="402" spans="1:12" x14ac:dyDescent="0.25">
      <c r="A402">
        <v>401</v>
      </c>
      <c r="B402" t="s">
        <v>1100</v>
      </c>
      <c r="C402" t="s">
        <v>1432</v>
      </c>
      <c r="D402" t="s">
        <v>1433</v>
      </c>
      <c r="E402" t="s">
        <v>37</v>
      </c>
      <c r="F402" t="s">
        <v>8</v>
      </c>
      <c r="G402" t="s">
        <v>3376</v>
      </c>
      <c r="H402" s="4">
        <v>63.126548800000002</v>
      </c>
      <c r="I402">
        <v>63.175299500000001</v>
      </c>
      <c r="J402" s="5">
        <v>4.8750700000000001E-2</v>
      </c>
      <c r="K402">
        <v>7.7167299999999994E-2</v>
      </c>
      <c r="L402" t="s">
        <v>29</v>
      </c>
    </row>
    <row r="403" spans="1:12" x14ac:dyDescent="0.25">
      <c r="A403">
        <v>402</v>
      </c>
      <c r="B403" t="s">
        <v>1100</v>
      </c>
      <c r="C403" t="s">
        <v>1438</v>
      </c>
      <c r="D403" t="s">
        <v>1439</v>
      </c>
      <c r="E403" t="s">
        <v>37</v>
      </c>
      <c r="F403" t="s">
        <v>8</v>
      </c>
      <c r="G403" t="s">
        <v>3376</v>
      </c>
      <c r="H403" s="4">
        <v>62.9097571</v>
      </c>
      <c r="I403">
        <v>62.6229947</v>
      </c>
      <c r="J403" s="5">
        <v>0.28676239999999997</v>
      </c>
      <c r="K403">
        <v>0.45791870000000001</v>
      </c>
      <c r="L403" t="s">
        <v>29</v>
      </c>
    </row>
    <row r="404" spans="1:12" x14ac:dyDescent="0.25">
      <c r="A404">
        <v>403</v>
      </c>
      <c r="B404" t="s">
        <v>1100</v>
      </c>
      <c r="C404" t="s">
        <v>1442</v>
      </c>
      <c r="D404" t="s">
        <v>1443</v>
      </c>
      <c r="E404" t="s">
        <v>37</v>
      </c>
      <c r="F404" t="s">
        <v>8</v>
      </c>
      <c r="G404" t="s">
        <v>3376</v>
      </c>
      <c r="H404" s="4">
        <v>62.614125399999999</v>
      </c>
      <c r="I404">
        <v>62.6229947</v>
      </c>
      <c r="J404" s="5">
        <v>8.8693000000000001E-3</v>
      </c>
      <c r="K404">
        <v>1.4163E-2</v>
      </c>
      <c r="L404" t="s">
        <v>29</v>
      </c>
    </row>
    <row r="405" spans="1:12" x14ac:dyDescent="0.25">
      <c r="A405">
        <v>404</v>
      </c>
      <c r="B405" t="s">
        <v>1100</v>
      </c>
      <c r="C405" t="s">
        <v>1444</v>
      </c>
      <c r="D405" t="s">
        <v>1445</v>
      </c>
      <c r="E405" t="s">
        <v>37</v>
      </c>
      <c r="F405" t="s">
        <v>8</v>
      </c>
      <c r="G405" t="s">
        <v>3376</v>
      </c>
      <c r="H405" s="4">
        <v>62.705475499999999</v>
      </c>
      <c r="I405">
        <v>62.738942899999998</v>
      </c>
      <c r="J405" s="5">
        <v>3.3467400000000001E-2</v>
      </c>
      <c r="K405">
        <v>5.33439E-2</v>
      </c>
      <c r="L405" t="s">
        <v>29</v>
      </c>
    </row>
    <row r="406" spans="1:12" x14ac:dyDescent="0.25">
      <c r="A406">
        <v>405</v>
      </c>
      <c r="B406" t="s">
        <v>1100</v>
      </c>
      <c r="C406" t="s">
        <v>1450</v>
      </c>
      <c r="D406" t="s">
        <v>1451</v>
      </c>
      <c r="E406" t="s">
        <v>37</v>
      </c>
      <c r="F406" t="s">
        <v>8</v>
      </c>
      <c r="G406" t="s">
        <v>3376</v>
      </c>
      <c r="H406" s="4">
        <v>62.609621799999999</v>
      </c>
      <c r="I406">
        <v>62.186824999999999</v>
      </c>
      <c r="J406" s="5">
        <v>0.42279679999999997</v>
      </c>
      <c r="K406">
        <v>0.67988159999999997</v>
      </c>
      <c r="L406" t="s">
        <v>29</v>
      </c>
    </row>
    <row r="407" spans="1:12" x14ac:dyDescent="0.25">
      <c r="A407">
        <v>406</v>
      </c>
      <c r="B407" t="s">
        <v>1100</v>
      </c>
      <c r="C407" t="s">
        <v>1456</v>
      </c>
      <c r="D407" t="s">
        <v>1457</v>
      </c>
      <c r="E407" t="s">
        <v>37</v>
      </c>
      <c r="F407" t="s">
        <v>8</v>
      </c>
      <c r="G407" t="s">
        <v>3376</v>
      </c>
      <c r="H407" s="4">
        <v>63.271575300000002</v>
      </c>
      <c r="I407">
        <v>62.186824999999999</v>
      </c>
      <c r="J407" s="5">
        <v>1.0847503000000001</v>
      </c>
      <c r="K407">
        <v>1.7443409999999999</v>
      </c>
      <c r="L407" t="s">
        <v>29</v>
      </c>
    </row>
    <row r="408" spans="1:12" x14ac:dyDescent="0.25">
      <c r="A408">
        <v>407</v>
      </c>
      <c r="B408" t="s">
        <v>1462</v>
      </c>
      <c r="C408" t="s">
        <v>1491</v>
      </c>
      <c r="D408" t="s">
        <v>1492</v>
      </c>
      <c r="E408" t="s">
        <v>37</v>
      </c>
      <c r="F408" t="s">
        <v>8</v>
      </c>
      <c r="G408" t="s">
        <v>3377</v>
      </c>
      <c r="H408" s="4">
        <v>62.563767599999998</v>
      </c>
      <c r="I408">
        <v>63.449683999999998</v>
      </c>
      <c r="J408" s="5">
        <v>0.88591640000000005</v>
      </c>
      <c r="K408">
        <v>1.3962502999999999</v>
      </c>
      <c r="L408" t="s">
        <v>29</v>
      </c>
    </row>
    <row r="409" spans="1:12" x14ac:dyDescent="0.25">
      <c r="A409">
        <v>408</v>
      </c>
      <c r="B409" t="s">
        <v>1462</v>
      </c>
      <c r="C409" t="s">
        <v>1495</v>
      </c>
      <c r="D409" t="s">
        <v>1496</v>
      </c>
      <c r="E409" t="s">
        <v>37</v>
      </c>
      <c r="F409" t="s">
        <v>8</v>
      </c>
      <c r="G409" t="s">
        <v>3377</v>
      </c>
      <c r="H409" s="4">
        <v>63.446568200000002</v>
      </c>
      <c r="I409">
        <v>63.449683999999998</v>
      </c>
      <c r="J409" s="5">
        <v>3.1158000000000002E-3</v>
      </c>
      <c r="K409">
        <v>4.9106999999999996E-3</v>
      </c>
      <c r="L409" t="s">
        <v>29</v>
      </c>
    </row>
    <row r="410" spans="1:12" x14ac:dyDescent="0.25">
      <c r="A410">
        <v>409</v>
      </c>
      <c r="B410" t="s">
        <v>1462</v>
      </c>
      <c r="C410" t="s">
        <v>1505</v>
      </c>
      <c r="D410" t="s">
        <v>1506</v>
      </c>
      <c r="E410" t="s">
        <v>37</v>
      </c>
      <c r="F410" t="s">
        <v>8</v>
      </c>
      <c r="G410" t="s">
        <v>3377</v>
      </c>
      <c r="H410" s="4">
        <v>62.523095300000001</v>
      </c>
      <c r="I410">
        <v>63.127779599999997</v>
      </c>
      <c r="J410" s="5">
        <v>0.60468429999999995</v>
      </c>
      <c r="K410">
        <v>0.95787350000000004</v>
      </c>
      <c r="L410" t="s">
        <v>29</v>
      </c>
    </row>
    <row r="411" spans="1:12" x14ac:dyDescent="0.25">
      <c r="A411">
        <v>410</v>
      </c>
      <c r="B411" t="s">
        <v>1462</v>
      </c>
      <c r="C411" t="s">
        <v>1509</v>
      </c>
      <c r="D411" t="s">
        <v>1510</v>
      </c>
      <c r="E411" t="s">
        <v>37</v>
      </c>
      <c r="F411" t="s">
        <v>8</v>
      </c>
      <c r="G411" t="s">
        <v>3377</v>
      </c>
      <c r="H411" s="4">
        <v>62.422361199999997</v>
      </c>
      <c r="I411">
        <v>64.027614200000002</v>
      </c>
      <c r="J411" s="5">
        <v>1.605253</v>
      </c>
      <c r="K411">
        <v>2.5071260999999998</v>
      </c>
      <c r="L411" t="s">
        <v>29</v>
      </c>
    </row>
    <row r="412" spans="1:12" x14ac:dyDescent="0.25">
      <c r="A412">
        <v>411</v>
      </c>
      <c r="B412" t="s">
        <v>1462</v>
      </c>
      <c r="C412" t="s">
        <v>1525</v>
      </c>
      <c r="D412" t="s">
        <v>1526</v>
      </c>
      <c r="E412" t="s">
        <v>37</v>
      </c>
      <c r="F412" t="s">
        <v>8</v>
      </c>
      <c r="G412" t="s">
        <v>3377</v>
      </c>
      <c r="H412" s="4">
        <v>63.775870400000002</v>
      </c>
      <c r="I412">
        <v>63.546478</v>
      </c>
      <c r="J412" s="5">
        <v>0.2293924</v>
      </c>
      <c r="K412">
        <v>0.36098370000000002</v>
      </c>
      <c r="L412" t="s">
        <v>29</v>
      </c>
    </row>
    <row r="413" spans="1:12" x14ac:dyDescent="0.25">
      <c r="A413">
        <v>412</v>
      </c>
      <c r="B413" t="s">
        <v>1462</v>
      </c>
      <c r="C413" t="s">
        <v>1529</v>
      </c>
      <c r="D413" t="s">
        <v>1530</v>
      </c>
      <c r="E413" t="s">
        <v>37</v>
      </c>
      <c r="F413" t="s">
        <v>8</v>
      </c>
      <c r="G413" t="s">
        <v>3377</v>
      </c>
      <c r="H413" s="4">
        <v>64.115699199999995</v>
      </c>
      <c r="I413">
        <v>63.768071300000003</v>
      </c>
      <c r="J413" s="5">
        <v>0.34762789999999999</v>
      </c>
      <c r="K413">
        <v>0.54514410000000002</v>
      </c>
      <c r="L413" t="s">
        <v>29</v>
      </c>
    </row>
    <row r="414" spans="1:12" x14ac:dyDescent="0.25">
      <c r="A414">
        <v>413</v>
      </c>
      <c r="B414" t="s">
        <v>1462</v>
      </c>
      <c r="C414" t="s">
        <v>1531</v>
      </c>
      <c r="D414" t="s">
        <v>1532</v>
      </c>
      <c r="E414" t="s">
        <v>37</v>
      </c>
      <c r="F414" t="s">
        <v>8</v>
      </c>
      <c r="G414" t="s">
        <v>3377</v>
      </c>
      <c r="H414" s="4">
        <v>63.264217799999997</v>
      </c>
      <c r="I414">
        <v>63.768071300000003</v>
      </c>
      <c r="J414" s="5">
        <v>0.50385349999999995</v>
      </c>
      <c r="K414">
        <v>0.79013449999999996</v>
      </c>
      <c r="L414" t="s">
        <v>29</v>
      </c>
    </row>
    <row r="415" spans="1:12" x14ac:dyDescent="0.25">
      <c r="A415">
        <v>414</v>
      </c>
      <c r="B415" t="s">
        <v>1462</v>
      </c>
      <c r="C415" t="s">
        <v>1533</v>
      </c>
      <c r="D415" t="s">
        <v>1534</v>
      </c>
      <c r="E415" t="s">
        <v>37</v>
      </c>
      <c r="F415" t="s">
        <v>8</v>
      </c>
      <c r="G415" t="s">
        <v>3377</v>
      </c>
      <c r="H415" s="4">
        <v>63.0423969</v>
      </c>
      <c r="I415">
        <v>63.768071300000003</v>
      </c>
      <c r="J415" s="5">
        <v>0.72567440000000005</v>
      </c>
      <c r="K415">
        <v>1.1379902</v>
      </c>
      <c r="L415" t="s">
        <v>29</v>
      </c>
    </row>
    <row r="416" spans="1:12" x14ac:dyDescent="0.25">
      <c r="A416">
        <v>415</v>
      </c>
      <c r="B416" t="s">
        <v>1462</v>
      </c>
      <c r="C416" t="s">
        <v>1535</v>
      </c>
      <c r="D416" t="s">
        <v>1536</v>
      </c>
      <c r="E416" t="s">
        <v>37</v>
      </c>
      <c r="F416" t="s">
        <v>8</v>
      </c>
      <c r="G416" t="s">
        <v>3377</v>
      </c>
      <c r="H416" s="4">
        <v>63.625332999999998</v>
      </c>
      <c r="I416">
        <v>63.768071300000003</v>
      </c>
      <c r="J416" s="5">
        <v>0.14273830000000001</v>
      </c>
      <c r="K416">
        <v>0.22383980000000001</v>
      </c>
      <c r="L416" t="s">
        <v>29</v>
      </c>
    </row>
    <row r="417" spans="1:12" x14ac:dyDescent="0.25">
      <c r="A417">
        <v>416</v>
      </c>
      <c r="B417" t="s">
        <v>1462</v>
      </c>
      <c r="C417" t="s">
        <v>1537</v>
      </c>
      <c r="D417" t="s">
        <v>1538</v>
      </c>
      <c r="E417" t="s">
        <v>37</v>
      </c>
      <c r="F417" t="s">
        <v>8</v>
      </c>
      <c r="G417" t="s">
        <v>3377</v>
      </c>
      <c r="H417" s="4">
        <v>64.039481300000006</v>
      </c>
      <c r="I417">
        <v>63.768071300000003</v>
      </c>
      <c r="J417" s="5">
        <v>0.27140999999999998</v>
      </c>
      <c r="K417">
        <v>0.42562050000000001</v>
      </c>
      <c r="L417" t="s">
        <v>29</v>
      </c>
    </row>
    <row r="418" spans="1:12" x14ac:dyDescent="0.25">
      <c r="A418">
        <v>417</v>
      </c>
      <c r="B418" t="s">
        <v>1462</v>
      </c>
      <c r="C418" t="s">
        <v>1539</v>
      </c>
      <c r="D418" t="s">
        <v>1540</v>
      </c>
      <c r="E418" t="s">
        <v>37</v>
      </c>
      <c r="F418" t="s">
        <v>8</v>
      </c>
      <c r="G418" t="s">
        <v>3377</v>
      </c>
      <c r="H418" s="4">
        <v>62.599011500000003</v>
      </c>
      <c r="I418">
        <v>63.768071300000003</v>
      </c>
      <c r="J418" s="5">
        <v>1.1690598000000001</v>
      </c>
      <c r="K418">
        <v>1.8332995999999999</v>
      </c>
      <c r="L418" t="s">
        <v>29</v>
      </c>
    </row>
    <row r="419" spans="1:12" x14ac:dyDescent="0.25">
      <c r="A419">
        <v>418</v>
      </c>
      <c r="B419" t="s">
        <v>1462</v>
      </c>
      <c r="C419" t="s">
        <v>1549</v>
      </c>
      <c r="D419" t="s">
        <v>1550</v>
      </c>
      <c r="E419" t="s">
        <v>37</v>
      </c>
      <c r="F419" t="s">
        <v>8</v>
      </c>
      <c r="G419" t="s">
        <v>3377</v>
      </c>
      <c r="H419" s="4">
        <v>63.823362000000003</v>
      </c>
      <c r="I419">
        <v>63.842731499999999</v>
      </c>
      <c r="J419" s="5">
        <v>1.9369500000000001E-2</v>
      </c>
      <c r="K419">
        <v>3.0339399999999999E-2</v>
      </c>
      <c r="L419" t="s">
        <v>29</v>
      </c>
    </row>
    <row r="420" spans="1:12" x14ac:dyDescent="0.25">
      <c r="A420">
        <v>419</v>
      </c>
      <c r="B420" t="s">
        <v>1462</v>
      </c>
      <c r="C420" t="s">
        <v>1553</v>
      </c>
      <c r="D420" t="s">
        <v>1554</v>
      </c>
      <c r="E420" t="s">
        <v>37</v>
      </c>
      <c r="F420" t="s">
        <v>8</v>
      </c>
      <c r="G420" t="s">
        <v>3377</v>
      </c>
      <c r="H420" s="4">
        <v>63.830402399999997</v>
      </c>
      <c r="I420">
        <v>64.104949500000004</v>
      </c>
      <c r="J420" s="5">
        <v>0.27454709999999999</v>
      </c>
      <c r="K420">
        <v>0.42827749999999998</v>
      </c>
      <c r="L420" t="s">
        <v>29</v>
      </c>
    </row>
    <row r="421" spans="1:12" x14ac:dyDescent="0.25">
      <c r="A421">
        <v>420</v>
      </c>
      <c r="B421" t="s">
        <v>1462</v>
      </c>
      <c r="C421" t="s">
        <v>1557</v>
      </c>
      <c r="D421" t="s">
        <v>1558</v>
      </c>
      <c r="E421" t="s">
        <v>37</v>
      </c>
      <c r="F421" t="s">
        <v>8</v>
      </c>
      <c r="G421" t="s">
        <v>3377</v>
      </c>
      <c r="H421" s="4">
        <v>63.135135599999998</v>
      </c>
      <c r="I421">
        <v>64.265417400000004</v>
      </c>
      <c r="J421" s="5">
        <v>1.1302817999999999</v>
      </c>
      <c r="K421">
        <v>1.7587714000000001</v>
      </c>
      <c r="L421" t="s">
        <v>29</v>
      </c>
    </row>
    <row r="422" spans="1:12" x14ac:dyDescent="0.25">
      <c r="A422">
        <v>421</v>
      </c>
      <c r="B422" t="s">
        <v>1462</v>
      </c>
      <c r="C422" t="s">
        <v>1565</v>
      </c>
      <c r="D422" t="s">
        <v>1566</v>
      </c>
      <c r="E422" t="s">
        <v>37</v>
      </c>
      <c r="F422" t="s">
        <v>8</v>
      </c>
      <c r="G422" t="s">
        <v>3377</v>
      </c>
      <c r="H422" s="4">
        <v>64.1148223</v>
      </c>
      <c r="I422">
        <v>64.265417400000004</v>
      </c>
      <c r="J422" s="5">
        <v>0.15059510000000001</v>
      </c>
      <c r="K422">
        <v>0.23433300000000001</v>
      </c>
      <c r="L422" t="s">
        <v>29</v>
      </c>
    </row>
    <row r="423" spans="1:12" x14ac:dyDescent="0.25">
      <c r="A423">
        <v>422</v>
      </c>
      <c r="B423" t="s">
        <v>1462</v>
      </c>
      <c r="C423" t="s">
        <v>1579</v>
      </c>
      <c r="D423" t="s">
        <v>1580</v>
      </c>
      <c r="E423" t="s">
        <v>37</v>
      </c>
      <c r="F423" t="s">
        <v>8</v>
      </c>
      <c r="G423" t="s">
        <v>3377</v>
      </c>
      <c r="H423" s="4">
        <v>63.646464100000003</v>
      </c>
      <c r="I423">
        <v>64.607795899999999</v>
      </c>
      <c r="J423" s="5">
        <v>0.96133179999999996</v>
      </c>
      <c r="K423">
        <v>1.4879502</v>
      </c>
      <c r="L423" t="s">
        <v>29</v>
      </c>
    </row>
    <row r="424" spans="1:12" x14ac:dyDescent="0.25">
      <c r="A424">
        <v>423</v>
      </c>
      <c r="B424" t="s">
        <v>1462</v>
      </c>
      <c r="C424" t="s">
        <v>1587</v>
      </c>
      <c r="D424" t="s">
        <v>1588</v>
      </c>
      <c r="E424" t="s">
        <v>37</v>
      </c>
      <c r="F424" t="s">
        <v>8</v>
      </c>
      <c r="G424" t="s">
        <v>3377</v>
      </c>
      <c r="H424" s="4">
        <v>63.251685299999998</v>
      </c>
      <c r="I424">
        <v>63.484486400000002</v>
      </c>
      <c r="J424" s="5">
        <v>0.23280110000000001</v>
      </c>
      <c r="K424">
        <v>0.36670550000000002</v>
      </c>
      <c r="L424" t="s">
        <v>29</v>
      </c>
    </row>
    <row r="425" spans="1:12" x14ac:dyDescent="0.25">
      <c r="A425">
        <v>424</v>
      </c>
      <c r="B425" t="s">
        <v>1462</v>
      </c>
      <c r="C425" t="s">
        <v>1589</v>
      </c>
      <c r="D425" t="s">
        <v>1590</v>
      </c>
      <c r="E425" t="s">
        <v>37</v>
      </c>
      <c r="F425" t="s">
        <v>8</v>
      </c>
      <c r="G425" t="s">
        <v>3377</v>
      </c>
      <c r="H425" s="4">
        <v>63.0224002</v>
      </c>
      <c r="I425">
        <v>63.846672300000002</v>
      </c>
      <c r="J425" s="5">
        <v>0.82427209999999995</v>
      </c>
      <c r="K425">
        <v>1.2910181000000001</v>
      </c>
      <c r="L425" t="s">
        <v>29</v>
      </c>
    </row>
    <row r="426" spans="1:12" x14ac:dyDescent="0.25">
      <c r="A426">
        <v>425</v>
      </c>
      <c r="B426" t="s">
        <v>1462</v>
      </c>
      <c r="C426" t="s">
        <v>1593</v>
      </c>
      <c r="D426" t="s">
        <v>1594</v>
      </c>
      <c r="E426" t="s">
        <v>37</v>
      </c>
      <c r="F426" t="s">
        <v>8</v>
      </c>
      <c r="G426" t="s">
        <v>3377</v>
      </c>
      <c r="H426" s="4">
        <v>64.205982399999996</v>
      </c>
      <c r="I426">
        <v>63.846672300000002</v>
      </c>
      <c r="J426" s="5">
        <v>0.35931010000000002</v>
      </c>
      <c r="K426">
        <v>0.56277029999999995</v>
      </c>
      <c r="L426" t="s">
        <v>29</v>
      </c>
    </row>
    <row r="427" spans="1:12" x14ac:dyDescent="0.25">
      <c r="A427">
        <v>426</v>
      </c>
      <c r="B427" t="s">
        <v>1462</v>
      </c>
      <c r="C427" t="s">
        <v>1599</v>
      </c>
      <c r="D427" t="s">
        <v>1600</v>
      </c>
      <c r="E427" t="s">
        <v>37</v>
      </c>
      <c r="F427" t="s">
        <v>8</v>
      </c>
      <c r="G427" t="s">
        <v>3377</v>
      </c>
      <c r="H427" s="4">
        <v>64.481317899999993</v>
      </c>
      <c r="I427">
        <v>64.464643600000002</v>
      </c>
      <c r="J427" s="5">
        <v>1.66743E-2</v>
      </c>
      <c r="K427">
        <v>2.5865800000000001E-2</v>
      </c>
      <c r="L427" t="s">
        <v>29</v>
      </c>
    </row>
    <row r="428" spans="1:12" x14ac:dyDescent="0.25">
      <c r="A428">
        <v>427</v>
      </c>
      <c r="B428" t="s">
        <v>1462</v>
      </c>
      <c r="C428" t="s">
        <v>1601</v>
      </c>
      <c r="D428" t="s">
        <v>1602</v>
      </c>
      <c r="E428" t="s">
        <v>37</v>
      </c>
      <c r="F428" t="s">
        <v>8</v>
      </c>
      <c r="G428" t="s">
        <v>3377</v>
      </c>
      <c r="H428" s="4">
        <v>63.837595299999997</v>
      </c>
      <c r="I428">
        <v>62.459746099999997</v>
      </c>
      <c r="J428" s="5">
        <v>1.3778492</v>
      </c>
      <c r="K428">
        <v>2.2059795000000002</v>
      </c>
      <c r="L428" t="s">
        <v>29</v>
      </c>
    </row>
    <row r="429" spans="1:12" x14ac:dyDescent="0.25">
      <c r="A429">
        <v>428</v>
      </c>
      <c r="B429" t="s">
        <v>1462</v>
      </c>
      <c r="C429" t="s">
        <v>1611</v>
      </c>
      <c r="D429" t="s">
        <v>1612</v>
      </c>
      <c r="E429" t="s">
        <v>37</v>
      </c>
      <c r="F429" t="s">
        <v>8</v>
      </c>
      <c r="G429" t="s">
        <v>3377</v>
      </c>
      <c r="H429" s="4">
        <v>63.847864800000004</v>
      </c>
      <c r="I429">
        <v>63.135135599999998</v>
      </c>
      <c r="J429" s="5">
        <v>0.71272919999999995</v>
      </c>
      <c r="K429">
        <v>1.1288947</v>
      </c>
      <c r="L429" t="s">
        <v>29</v>
      </c>
    </row>
    <row r="430" spans="1:12" x14ac:dyDescent="0.25">
      <c r="A430">
        <v>429</v>
      </c>
      <c r="B430" t="s">
        <v>1462</v>
      </c>
      <c r="C430" t="s">
        <v>1617</v>
      </c>
      <c r="D430" t="s">
        <v>1618</v>
      </c>
      <c r="E430" t="s">
        <v>37</v>
      </c>
      <c r="F430" t="s">
        <v>8</v>
      </c>
      <c r="G430" t="s">
        <v>3377</v>
      </c>
      <c r="H430" s="4">
        <v>64.377276100000003</v>
      </c>
      <c r="I430">
        <v>63.839776700000002</v>
      </c>
      <c r="J430" s="5">
        <v>0.53749939999999996</v>
      </c>
      <c r="K430">
        <v>0.84195059999999999</v>
      </c>
      <c r="L430" t="s">
        <v>29</v>
      </c>
    </row>
    <row r="431" spans="1:12" x14ac:dyDescent="0.25">
      <c r="A431">
        <v>430</v>
      </c>
      <c r="B431" t="s">
        <v>1462</v>
      </c>
      <c r="C431" t="s">
        <v>1619</v>
      </c>
      <c r="D431" t="s">
        <v>1620</v>
      </c>
      <c r="E431" t="s">
        <v>37</v>
      </c>
      <c r="F431" t="s">
        <v>8</v>
      </c>
      <c r="G431" t="s">
        <v>3377</v>
      </c>
      <c r="H431" s="4">
        <v>63.606924999999997</v>
      </c>
      <c r="I431">
        <v>63.839776700000002</v>
      </c>
      <c r="J431" s="5">
        <v>0.23285169999999999</v>
      </c>
      <c r="K431">
        <v>0.36474390000000001</v>
      </c>
      <c r="L431" t="s">
        <v>29</v>
      </c>
    </row>
    <row r="432" spans="1:12" x14ac:dyDescent="0.25">
      <c r="A432">
        <v>431</v>
      </c>
      <c r="B432" t="s">
        <v>1462</v>
      </c>
      <c r="C432" t="s">
        <v>1631</v>
      </c>
      <c r="D432" t="s">
        <v>1632</v>
      </c>
      <c r="E432" t="s">
        <v>37</v>
      </c>
      <c r="F432" t="s">
        <v>8</v>
      </c>
      <c r="G432" t="s">
        <v>3377</v>
      </c>
      <c r="H432" s="4">
        <v>63.799821999999999</v>
      </c>
      <c r="I432">
        <v>63.646464100000003</v>
      </c>
      <c r="J432" s="5">
        <v>0.15335789999999999</v>
      </c>
      <c r="K432">
        <v>0.24095269999999999</v>
      </c>
      <c r="L432" t="s">
        <v>29</v>
      </c>
    </row>
    <row r="433" spans="1:12" x14ac:dyDescent="0.25">
      <c r="A433">
        <v>432</v>
      </c>
      <c r="B433" t="s">
        <v>1462</v>
      </c>
      <c r="C433" t="s">
        <v>1635</v>
      </c>
      <c r="D433" t="s">
        <v>1636</v>
      </c>
      <c r="E433" t="s">
        <v>37</v>
      </c>
      <c r="F433" t="s">
        <v>8</v>
      </c>
      <c r="G433" t="s">
        <v>3377</v>
      </c>
      <c r="H433" s="4">
        <v>64.248711900000004</v>
      </c>
      <c r="I433">
        <v>62.728953300000001</v>
      </c>
      <c r="J433" s="5">
        <v>1.5197586000000001</v>
      </c>
      <c r="K433">
        <v>2.4227387</v>
      </c>
      <c r="L433" t="s">
        <v>29</v>
      </c>
    </row>
    <row r="434" spans="1:12" x14ac:dyDescent="0.25">
      <c r="A434">
        <v>433</v>
      </c>
      <c r="B434" t="s">
        <v>1462</v>
      </c>
      <c r="C434" t="s">
        <v>1639</v>
      </c>
      <c r="D434" t="s">
        <v>1640</v>
      </c>
      <c r="E434" t="s">
        <v>37</v>
      </c>
      <c r="F434" t="s">
        <v>8</v>
      </c>
      <c r="G434" t="s">
        <v>3377</v>
      </c>
      <c r="H434" s="4">
        <v>63.5843135</v>
      </c>
      <c r="I434">
        <v>63.251685299999998</v>
      </c>
      <c r="J434" s="5">
        <v>0.33262819999999998</v>
      </c>
      <c r="K434">
        <v>0.52588040000000003</v>
      </c>
      <c r="L434" t="s">
        <v>29</v>
      </c>
    </row>
    <row r="435" spans="1:12" x14ac:dyDescent="0.25">
      <c r="A435">
        <v>434</v>
      </c>
      <c r="B435" t="s">
        <v>1462</v>
      </c>
      <c r="C435" t="s">
        <v>1649</v>
      </c>
      <c r="D435" t="s">
        <v>1650</v>
      </c>
      <c r="E435" t="s">
        <v>37</v>
      </c>
      <c r="F435" t="s">
        <v>8</v>
      </c>
      <c r="G435" t="s">
        <v>3377</v>
      </c>
      <c r="H435" s="4">
        <v>64.042968999999999</v>
      </c>
      <c r="I435">
        <v>64.173698799999997</v>
      </c>
      <c r="J435" s="5">
        <v>0.13072980000000001</v>
      </c>
      <c r="K435">
        <v>0.20371239999999999</v>
      </c>
      <c r="L435" t="s">
        <v>29</v>
      </c>
    </row>
    <row r="436" spans="1:12" x14ac:dyDescent="0.25">
      <c r="A436">
        <v>435</v>
      </c>
      <c r="B436" t="s">
        <v>1462</v>
      </c>
      <c r="C436" t="s">
        <v>1651</v>
      </c>
      <c r="D436" t="s">
        <v>1652</v>
      </c>
      <c r="E436" t="s">
        <v>37</v>
      </c>
      <c r="F436" t="s">
        <v>8</v>
      </c>
      <c r="G436" t="s">
        <v>3377</v>
      </c>
      <c r="H436" s="4">
        <v>62.793832500000001</v>
      </c>
      <c r="I436">
        <v>64.173698799999997</v>
      </c>
      <c r="J436" s="5">
        <v>1.3798663</v>
      </c>
      <c r="K436">
        <v>2.1502053000000001</v>
      </c>
      <c r="L436" t="s">
        <v>29</v>
      </c>
    </row>
    <row r="437" spans="1:12" x14ac:dyDescent="0.25">
      <c r="A437">
        <v>436</v>
      </c>
      <c r="B437" t="s">
        <v>1462</v>
      </c>
      <c r="C437" t="s">
        <v>1655</v>
      </c>
      <c r="D437" t="s">
        <v>1656</v>
      </c>
      <c r="E437" t="s">
        <v>37</v>
      </c>
      <c r="F437" t="s">
        <v>8</v>
      </c>
      <c r="G437" t="s">
        <v>3377</v>
      </c>
      <c r="H437" s="4">
        <v>63.929265399999998</v>
      </c>
      <c r="I437">
        <v>62.943120200000003</v>
      </c>
      <c r="J437" s="5">
        <v>0.98614520000000006</v>
      </c>
      <c r="K437">
        <v>1.5667244</v>
      </c>
      <c r="L437" t="s">
        <v>29</v>
      </c>
    </row>
    <row r="438" spans="1:12" x14ac:dyDescent="0.25">
      <c r="A438">
        <v>437</v>
      </c>
      <c r="B438" t="s">
        <v>1462</v>
      </c>
      <c r="C438" t="s">
        <v>1657</v>
      </c>
      <c r="D438" t="s">
        <v>1658</v>
      </c>
      <c r="E438" t="s">
        <v>37</v>
      </c>
      <c r="F438" t="s">
        <v>8</v>
      </c>
      <c r="G438" t="s">
        <v>3377</v>
      </c>
      <c r="H438" s="4">
        <v>64.507030099999994</v>
      </c>
      <c r="I438">
        <v>62.943120200000003</v>
      </c>
      <c r="J438" s="5">
        <v>1.5639099000000001</v>
      </c>
      <c r="K438">
        <v>2.4846398999999999</v>
      </c>
      <c r="L438" t="s">
        <v>29</v>
      </c>
    </row>
    <row r="439" spans="1:12" x14ac:dyDescent="0.25">
      <c r="A439">
        <v>438</v>
      </c>
      <c r="B439" t="s">
        <v>1462</v>
      </c>
      <c r="C439" t="s">
        <v>1663</v>
      </c>
      <c r="D439" t="s">
        <v>1664</v>
      </c>
      <c r="E439" t="s">
        <v>37</v>
      </c>
      <c r="F439" t="s">
        <v>8</v>
      </c>
      <c r="G439" t="s">
        <v>3377</v>
      </c>
      <c r="H439" s="4">
        <v>63.682257700000001</v>
      </c>
      <c r="I439">
        <v>63.894616399999997</v>
      </c>
      <c r="J439" s="5">
        <v>0.21235870000000001</v>
      </c>
      <c r="K439">
        <v>0.33235769999999998</v>
      </c>
      <c r="L439" t="s">
        <v>29</v>
      </c>
    </row>
    <row r="440" spans="1:12" x14ac:dyDescent="0.25">
      <c r="A440">
        <v>439</v>
      </c>
      <c r="B440" t="s">
        <v>1462</v>
      </c>
      <c r="C440" t="s">
        <v>1665</v>
      </c>
      <c r="D440" t="s">
        <v>1666</v>
      </c>
      <c r="E440" t="s">
        <v>37</v>
      </c>
      <c r="F440" t="s">
        <v>8</v>
      </c>
      <c r="G440" t="s">
        <v>3377</v>
      </c>
      <c r="H440" s="4">
        <v>62.400794400000002</v>
      </c>
      <c r="I440">
        <v>63.894616399999997</v>
      </c>
      <c r="J440" s="5">
        <v>1.493822</v>
      </c>
      <c r="K440">
        <v>2.3379466</v>
      </c>
      <c r="L440" t="s">
        <v>29</v>
      </c>
    </row>
    <row r="441" spans="1:12" x14ac:dyDescent="0.25">
      <c r="A441">
        <v>440</v>
      </c>
      <c r="B441" t="s">
        <v>1462</v>
      </c>
      <c r="C441" t="s">
        <v>1669</v>
      </c>
      <c r="D441" t="s">
        <v>1670</v>
      </c>
      <c r="E441" t="s">
        <v>37</v>
      </c>
      <c r="F441" t="s">
        <v>8</v>
      </c>
      <c r="G441" t="s">
        <v>3377</v>
      </c>
      <c r="H441" s="4">
        <v>63.033409900000002</v>
      </c>
      <c r="I441">
        <v>63.606924999999997</v>
      </c>
      <c r="J441" s="5">
        <v>0.57351510000000006</v>
      </c>
      <c r="K441">
        <v>0.90165510000000004</v>
      </c>
      <c r="L441" t="s">
        <v>29</v>
      </c>
    </row>
    <row r="442" spans="1:12" x14ac:dyDescent="0.25">
      <c r="A442">
        <v>441</v>
      </c>
      <c r="B442" t="s">
        <v>1462</v>
      </c>
      <c r="C442" t="s">
        <v>1681</v>
      </c>
      <c r="D442" t="s">
        <v>1682</v>
      </c>
      <c r="E442" t="s">
        <v>37</v>
      </c>
      <c r="F442" t="s">
        <v>8</v>
      </c>
      <c r="G442" t="s">
        <v>3377</v>
      </c>
      <c r="H442" s="4">
        <v>63.926818300000001</v>
      </c>
      <c r="I442">
        <v>63.431418600000001</v>
      </c>
      <c r="J442" s="5">
        <v>0.4953997</v>
      </c>
      <c r="K442">
        <v>0.78100049999999999</v>
      </c>
      <c r="L442" t="s">
        <v>29</v>
      </c>
    </row>
    <row r="443" spans="1:12" x14ac:dyDescent="0.25">
      <c r="A443">
        <v>442</v>
      </c>
      <c r="B443" t="s">
        <v>1462</v>
      </c>
      <c r="C443" t="s">
        <v>1683</v>
      </c>
      <c r="D443" t="s">
        <v>1684</v>
      </c>
      <c r="E443" t="s">
        <v>37</v>
      </c>
      <c r="F443" t="s">
        <v>8</v>
      </c>
      <c r="G443" t="s">
        <v>3377</v>
      </c>
      <c r="H443" s="4">
        <v>63.516781299999998</v>
      </c>
      <c r="I443">
        <v>62.4368324</v>
      </c>
      <c r="J443" s="5">
        <v>1.0799489</v>
      </c>
      <c r="K443">
        <v>1.7296663999999999</v>
      </c>
      <c r="L443" t="s">
        <v>29</v>
      </c>
    </row>
    <row r="444" spans="1:12" x14ac:dyDescent="0.25">
      <c r="A444">
        <v>443</v>
      </c>
      <c r="B444" t="s">
        <v>1462</v>
      </c>
      <c r="C444" t="s">
        <v>1687</v>
      </c>
      <c r="D444" t="s">
        <v>1688</v>
      </c>
      <c r="E444" t="s">
        <v>37</v>
      </c>
      <c r="F444" t="s">
        <v>8</v>
      </c>
      <c r="G444" t="s">
        <v>3377</v>
      </c>
      <c r="H444" s="4">
        <v>63.189492399999999</v>
      </c>
      <c r="I444">
        <v>64.184754400000003</v>
      </c>
      <c r="J444" s="5">
        <v>0.99526199999999998</v>
      </c>
      <c r="K444">
        <v>1.5506206</v>
      </c>
      <c r="L444" t="s">
        <v>29</v>
      </c>
    </row>
    <row r="445" spans="1:12" x14ac:dyDescent="0.25">
      <c r="A445">
        <v>444</v>
      </c>
      <c r="B445" t="s">
        <v>1462</v>
      </c>
      <c r="C445" t="s">
        <v>1693</v>
      </c>
      <c r="D445" t="s">
        <v>1694</v>
      </c>
      <c r="E445" t="s">
        <v>37</v>
      </c>
      <c r="F445" t="s">
        <v>8</v>
      </c>
      <c r="G445" t="s">
        <v>3377</v>
      </c>
      <c r="H445" s="4">
        <v>63.883541600000001</v>
      </c>
      <c r="I445">
        <v>63.030177399999999</v>
      </c>
      <c r="J445" s="5">
        <v>0.85336420000000002</v>
      </c>
      <c r="K445">
        <v>1.3538977999999999</v>
      </c>
      <c r="L445" t="s">
        <v>29</v>
      </c>
    </row>
    <row r="446" spans="1:12" x14ac:dyDescent="0.25">
      <c r="A446">
        <v>445</v>
      </c>
      <c r="B446" t="s">
        <v>1462</v>
      </c>
      <c r="C446" t="s">
        <v>1697</v>
      </c>
      <c r="D446" t="s">
        <v>1698</v>
      </c>
      <c r="E446" t="s">
        <v>37</v>
      </c>
      <c r="F446" t="s">
        <v>8</v>
      </c>
      <c r="G446" t="s">
        <v>3377</v>
      </c>
      <c r="H446" s="4">
        <v>63.629812100000002</v>
      </c>
      <c r="I446">
        <v>63.830309800000002</v>
      </c>
      <c r="J446" s="5">
        <v>0.2004977</v>
      </c>
      <c r="K446">
        <v>0.31411050000000001</v>
      </c>
      <c r="L446" t="s">
        <v>29</v>
      </c>
    </row>
    <row r="447" spans="1:12" x14ac:dyDescent="0.25">
      <c r="A447">
        <v>446</v>
      </c>
      <c r="B447" t="s">
        <v>1462</v>
      </c>
      <c r="C447" t="s">
        <v>1711</v>
      </c>
      <c r="D447" t="s">
        <v>1712</v>
      </c>
      <c r="E447" t="s">
        <v>37</v>
      </c>
      <c r="F447" t="s">
        <v>8</v>
      </c>
      <c r="G447" t="s">
        <v>3377</v>
      </c>
      <c r="H447" s="4">
        <v>63.156812600000002</v>
      </c>
      <c r="I447">
        <v>63.446165700000002</v>
      </c>
      <c r="J447" s="5">
        <v>0.28935309999999997</v>
      </c>
      <c r="K447">
        <v>0.45606079999999999</v>
      </c>
      <c r="L447" t="s">
        <v>29</v>
      </c>
    </row>
    <row r="448" spans="1:12" x14ac:dyDescent="0.25">
      <c r="A448">
        <v>447</v>
      </c>
      <c r="B448" t="s">
        <v>1462</v>
      </c>
      <c r="C448" t="s">
        <v>1713</v>
      </c>
      <c r="D448" t="s">
        <v>1714</v>
      </c>
      <c r="E448" t="s">
        <v>37</v>
      </c>
      <c r="F448" t="s">
        <v>8</v>
      </c>
      <c r="G448" t="s">
        <v>3377</v>
      </c>
      <c r="H448" s="4">
        <v>63.683771100000001</v>
      </c>
      <c r="I448">
        <v>63.396118600000001</v>
      </c>
      <c r="J448" s="5">
        <v>0.28765249999999998</v>
      </c>
      <c r="K448">
        <v>0.45373829999999998</v>
      </c>
      <c r="L448" t="s">
        <v>29</v>
      </c>
    </row>
    <row r="449" spans="1:12" x14ac:dyDescent="0.25">
      <c r="A449">
        <v>448</v>
      </c>
      <c r="B449" t="s">
        <v>1462</v>
      </c>
      <c r="C449" t="s">
        <v>1731</v>
      </c>
      <c r="D449" t="s">
        <v>1732</v>
      </c>
      <c r="E449" t="s">
        <v>37</v>
      </c>
      <c r="F449" t="s">
        <v>8</v>
      </c>
      <c r="G449" t="s">
        <v>3377</v>
      </c>
      <c r="H449" s="4">
        <v>64.010735100000005</v>
      </c>
      <c r="I449">
        <v>62.858015999999999</v>
      </c>
      <c r="J449" s="5">
        <v>1.1527191000000001</v>
      </c>
      <c r="K449">
        <v>1.8338458</v>
      </c>
      <c r="L449" t="s">
        <v>29</v>
      </c>
    </row>
    <row r="450" spans="1:12" x14ac:dyDescent="0.25">
      <c r="A450">
        <v>449</v>
      </c>
      <c r="B450" t="s">
        <v>1462</v>
      </c>
      <c r="C450" t="s">
        <v>1735</v>
      </c>
      <c r="D450" t="s">
        <v>1736</v>
      </c>
      <c r="E450" t="s">
        <v>37</v>
      </c>
      <c r="F450" t="s">
        <v>8</v>
      </c>
      <c r="G450" t="s">
        <v>3377</v>
      </c>
      <c r="H450" s="4">
        <v>63.252156900000003</v>
      </c>
      <c r="I450">
        <v>64.212171900000001</v>
      </c>
      <c r="J450" s="5">
        <v>0.96001499999999995</v>
      </c>
      <c r="K450">
        <v>1.4950669999999999</v>
      </c>
      <c r="L450" t="s">
        <v>29</v>
      </c>
    </row>
    <row r="451" spans="1:12" x14ac:dyDescent="0.25">
      <c r="A451">
        <v>450</v>
      </c>
      <c r="B451" t="s">
        <v>1462</v>
      </c>
      <c r="C451" t="s">
        <v>1741</v>
      </c>
      <c r="D451" t="s">
        <v>1742</v>
      </c>
      <c r="E451" t="s">
        <v>37</v>
      </c>
      <c r="F451" t="s">
        <v>8</v>
      </c>
      <c r="G451" t="s">
        <v>3377</v>
      </c>
      <c r="H451" s="4">
        <v>63.430262900000002</v>
      </c>
      <c r="I451">
        <v>63.629812100000002</v>
      </c>
      <c r="J451" s="5">
        <v>0.19954920000000001</v>
      </c>
      <c r="K451">
        <v>0.31360959999999999</v>
      </c>
      <c r="L451" t="s">
        <v>29</v>
      </c>
    </row>
    <row r="452" spans="1:12" x14ac:dyDescent="0.25">
      <c r="A452">
        <v>451</v>
      </c>
      <c r="B452" t="s">
        <v>1462</v>
      </c>
      <c r="C452" t="s">
        <v>1743</v>
      </c>
      <c r="D452" t="s">
        <v>1744</v>
      </c>
      <c r="E452" t="s">
        <v>37</v>
      </c>
      <c r="F452" t="s">
        <v>8</v>
      </c>
      <c r="G452" t="s">
        <v>3377</v>
      </c>
      <c r="H452" s="4">
        <v>64.168644599999993</v>
      </c>
      <c r="I452">
        <v>64.616370500000002</v>
      </c>
      <c r="J452" s="5">
        <v>0.44772590000000001</v>
      </c>
      <c r="K452">
        <v>0.69289860000000003</v>
      </c>
      <c r="L452" t="s">
        <v>29</v>
      </c>
    </row>
    <row r="453" spans="1:12" x14ac:dyDescent="0.25">
      <c r="A453">
        <v>452</v>
      </c>
      <c r="B453" t="s">
        <v>1462</v>
      </c>
      <c r="C453" t="s">
        <v>1749</v>
      </c>
      <c r="D453" t="s">
        <v>1750</v>
      </c>
      <c r="E453" t="s">
        <v>37</v>
      </c>
      <c r="F453" t="s">
        <v>8</v>
      </c>
      <c r="G453" t="s">
        <v>3377</v>
      </c>
      <c r="H453" s="4">
        <v>63.783650299999998</v>
      </c>
      <c r="I453">
        <v>63.906268699999998</v>
      </c>
      <c r="J453" s="5">
        <v>0.1226184</v>
      </c>
      <c r="K453">
        <v>0.1918723</v>
      </c>
      <c r="L453" t="s">
        <v>29</v>
      </c>
    </row>
    <row r="454" spans="1:12" x14ac:dyDescent="0.25">
      <c r="A454">
        <v>453</v>
      </c>
      <c r="B454" t="s">
        <v>1462</v>
      </c>
      <c r="C454" t="s">
        <v>1755</v>
      </c>
      <c r="D454" t="s">
        <v>1756</v>
      </c>
      <c r="E454" t="s">
        <v>37</v>
      </c>
      <c r="F454" t="s">
        <v>8</v>
      </c>
      <c r="G454" t="s">
        <v>3377</v>
      </c>
      <c r="H454" s="4">
        <v>63.745192299999999</v>
      </c>
      <c r="I454">
        <v>62.943840199999997</v>
      </c>
      <c r="J454" s="5">
        <v>0.80135210000000001</v>
      </c>
      <c r="K454">
        <v>1.2731224000000001</v>
      </c>
      <c r="L454" t="s">
        <v>29</v>
      </c>
    </row>
    <row r="455" spans="1:12" x14ac:dyDescent="0.25">
      <c r="A455">
        <v>454</v>
      </c>
      <c r="B455" t="s">
        <v>1462</v>
      </c>
      <c r="C455" t="s">
        <v>1761</v>
      </c>
      <c r="D455" t="s">
        <v>1762</v>
      </c>
      <c r="E455" t="s">
        <v>37</v>
      </c>
      <c r="F455" t="s">
        <v>8</v>
      </c>
      <c r="G455" t="s">
        <v>3377</v>
      </c>
      <c r="H455" s="4">
        <v>62.979528199999997</v>
      </c>
      <c r="I455">
        <v>63.999634999999998</v>
      </c>
      <c r="J455" s="5">
        <v>1.0201068</v>
      </c>
      <c r="K455">
        <v>1.593926</v>
      </c>
      <c r="L455" t="s">
        <v>29</v>
      </c>
    </row>
    <row r="456" spans="1:12" x14ac:dyDescent="0.25">
      <c r="A456">
        <v>455</v>
      </c>
      <c r="B456" t="s">
        <v>1462</v>
      </c>
      <c r="C456" t="s">
        <v>1763</v>
      </c>
      <c r="D456" t="s">
        <v>1764</v>
      </c>
      <c r="E456" t="s">
        <v>37</v>
      </c>
      <c r="F456" t="s">
        <v>8</v>
      </c>
      <c r="G456" t="s">
        <v>3377</v>
      </c>
      <c r="H456" s="4">
        <v>64.194262899999998</v>
      </c>
      <c r="I456">
        <v>64.097009600000007</v>
      </c>
      <c r="J456" s="5">
        <v>9.7253300000000001E-2</v>
      </c>
      <c r="K456">
        <v>0.15172830000000001</v>
      </c>
      <c r="L456" t="s">
        <v>29</v>
      </c>
    </row>
    <row r="457" spans="1:12" x14ac:dyDescent="0.25">
      <c r="A457">
        <v>456</v>
      </c>
      <c r="B457" t="s">
        <v>1462</v>
      </c>
      <c r="C457" t="s">
        <v>1789</v>
      </c>
      <c r="D457" t="s">
        <v>1790</v>
      </c>
      <c r="E457" t="s">
        <v>37</v>
      </c>
      <c r="F457" t="s">
        <v>8</v>
      </c>
      <c r="G457" t="s">
        <v>3377</v>
      </c>
      <c r="H457" s="4">
        <v>63.155901999999998</v>
      </c>
      <c r="I457">
        <v>64.0893035</v>
      </c>
      <c r="J457" s="5">
        <v>0.9334015</v>
      </c>
      <c r="K457">
        <v>1.4564075999999999</v>
      </c>
      <c r="L457" t="s">
        <v>29</v>
      </c>
    </row>
    <row r="458" spans="1:12" x14ac:dyDescent="0.25">
      <c r="A458">
        <v>457</v>
      </c>
      <c r="B458" t="s">
        <v>1462</v>
      </c>
      <c r="C458" t="s">
        <v>1793</v>
      </c>
      <c r="D458" t="s">
        <v>1794</v>
      </c>
      <c r="E458" t="s">
        <v>37</v>
      </c>
      <c r="F458" t="s">
        <v>8</v>
      </c>
      <c r="G458" t="s">
        <v>3377</v>
      </c>
      <c r="H458" s="4">
        <v>62.165916699999997</v>
      </c>
      <c r="I458">
        <v>64.0893035</v>
      </c>
      <c r="J458" s="5">
        <v>1.9233868000000001</v>
      </c>
      <c r="K458">
        <v>3.0011041999999999</v>
      </c>
      <c r="L458" t="s">
        <v>29</v>
      </c>
    </row>
    <row r="459" spans="1:12" x14ac:dyDescent="0.25">
      <c r="A459">
        <v>458</v>
      </c>
      <c r="B459" t="s">
        <v>1462</v>
      </c>
      <c r="C459" t="s">
        <v>1799</v>
      </c>
      <c r="D459" t="s">
        <v>1800</v>
      </c>
      <c r="E459" t="s">
        <v>37</v>
      </c>
      <c r="F459" t="s">
        <v>8</v>
      </c>
      <c r="G459" t="s">
        <v>3377</v>
      </c>
      <c r="H459" s="4">
        <v>63.862795300000002</v>
      </c>
      <c r="I459">
        <v>64.0893035</v>
      </c>
      <c r="J459" s="5">
        <v>0.22650819999999999</v>
      </c>
      <c r="K459">
        <v>0.35342590000000002</v>
      </c>
      <c r="L459" t="s">
        <v>29</v>
      </c>
    </row>
    <row r="460" spans="1:12" x14ac:dyDescent="0.25">
      <c r="A460">
        <v>459</v>
      </c>
      <c r="B460" t="s">
        <v>1462</v>
      </c>
      <c r="C460" t="s">
        <v>1801</v>
      </c>
      <c r="D460" t="s">
        <v>1802</v>
      </c>
      <c r="E460" t="s">
        <v>37</v>
      </c>
      <c r="F460" t="s">
        <v>8</v>
      </c>
      <c r="G460" t="s">
        <v>3377</v>
      </c>
      <c r="H460" s="4">
        <v>63.8773269</v>
      </c>
      <c r="I460">
        <v>64.0893035</v>
      </c>
      <c r="J460" s="5">
        <v>0.21197659999999999</v>
      </c>
      <c r="K460">
        <v>0.33075189999999999</v>
      </c>
      <c r="L460" t="s">
        <v>29</v>
      </c>
    </row>
    <row r="461" spans="1:12" x14ac:dyDescent="0.25">
      <c r="A461">
        <v>460</v>
      </c>
      <c r="B461" t="s">
        <v>1462</v>
      </c>
      <c r="C461" t="s">
        <v>1803</v>
      </c>
      <c r="D461" t="s">
        <v>1804</v>
      </c>
      <c r="E461" t="s">
        <v>37</v>
      </c>
      <c r="F461" t="s">
        <v>8</v>
      </c>
      <c r="G461" t="s">
        <v>3377</v>
      </c>
      <c r="H461" s="4">
        <v>64.375934700000002</v>
      </c>
      <c r="I461">
        <v>63.745192299999999</v>
      </c>
      <c r="J461" s="5">
        <v>0.63074240000000004</v>
      </c>
      <c r="K461">
        <v>0.98947450000000003</v>
      </c>
      <c r="L461" t="s">
        <v>29</v>
      </c>
    </row>
    <row r="462" spans="1:12" x14ac:dyDescent="0.25">
      <c r="A462">
        <v>461</v>
      </c>
      <c r="B462" t="s">
        <v>1462</v>
      </c>
      <c r="C462" t="s">
        <v>1807</v>
      </c>
      <c r="D462" t="s">
        <v>1808</v>
      </c>
      <c r="E462" t="s">
        <v>37</v>
      </c>
      <c r="F462" t="s">
        <v>8</v>
      </c>
      <c r="G462" t="s">
        <v>3377</v>
      </c>
      <c r="H462" s="4">
        <v>63.465661799999999</v>
      </c>
      <c r="I462">
        <v>63.580340399999997</v>
      </c>
      <c r="J462" s="5">
        <v>0.11467860000000001</v>
      </c>
      <c r="K462">
        <v>0.180368</v>
      </c>
      <c r="L462" t="s">
        <v>29</v>
      </c>
    </row>
    <row r="463" spans="1:12" x14ac:dyDescent="0.25">
      <c r="A463">
        <v>462</v>
      </c>
      <c r="B463" t="s">
        <v>1462</v>
      </c>
      <c r="C463" t="s">
        <v>1811</v>
      </c>
      <c r="D463" t="s">
        <v>1812</v>
      </c>
      <c r="E463" t="s">
        <v>37</v>
      </c>
      <c r="F463" t="s">
        <v>8</v>
      </c>
      <c r="G463" t="s">
        <v>3377</v>
      </c>
      <c r="H463" s="4">
        <v>64.003052199999999</v>
      </c>
      <c r="I463">
        <v>63.580340399999997</v>
      </c>
      <c r="J463" s="5">
        <v>0.42271180000000003</v>
      </c>
      <c r="K463">
        <v>0.66484670000000001</v>
      </c>
      <c r="L463" t="s">
        <v>29</v>
      </c>
    </row>
    <row r="464" spans="1:12" x14ac:dyDescent="0.25">
      <c r="A464">
        <v>463</v>
      </c>
      <c r="B464" t="s">
        <v>36</v>
      </c>
      <c r="C464" t="s">
        <v>76</v>
      </c>
      <c r="D464" t="s">
        <v>77</v>
      </c>
      <c r="E464" t="s">
        <v>37</v>
      </c>
      <c r="F464" t="s">
        <v>9</v>
      </c>
      <c r="G464" t="s">
        <v>3373</v>
      </c>
      <c r="H464" s="4">
        <v>62.5571913</v>
      </c>
      <c r="I464">
        <v>62.922290799999999</v>
      </c>
      <c r="J464" s="5">
        <v>0.36509950000000002</v>
      </c>
      <c r="K464">
        <v>0.5802387</v>
      </c>
      <c r="L464" t="s">
        <v>29</v>
      </c>
    </row>
    <row r="465" spans="1:12" x14ac:dyDescent="0.25">
      <c r="A465">
        <v>464</v>
      </c>
      <c r="B465" t="s">
        <v>36</v>
      </c>
      <c r="C465" t="s">
        <v>82</v>
      </c>
      <c r="D465" t="s">
        <v>83</v>
      </c>
      <c r="E465" t="s">
        <v>37</v>
      </c>
      <c r="F465" t="s">
        <v>9</v>
      </c>
      <c r="G465" t="s">
        <v>3373</v>
      </c>
      <c r="H465" s="4">
        <v>63.837266499999998</v>
      </c>
      <c r="I465">
        <v>63.8901793</v>
      </c>
      <c r="J465" s="5">
        <v>5.2912800000000003E-2</v>
      </c>
      <c r="K465">
        <v>8.28184E-2</v>
      </c>
      <c r="L465" t="s">
        <v>29</v>
      </c>
    </row>
    <row r="466" spans="1:12" x14ac:dyDescent="0.25">
      <c r="A466">
        <v>465</v>
      </c>
      <c r="B466" t="s">
        <v>36</v>
      </c>
      <c r="C466" t="s">
        <v>86</v>
      </c>
      <c r="D466" t="s">
        <v>87</v>
      </c>
      <c r="E466" t="s">
        <v>37</v>
      </c>
      <c r="F466" t="s">
        <v>9</v>
      </c>
      <c r="G466" t="s">
        <v>3373</v>
      </c>
      <c r="H466" s="4">
        <v>63.291999300000001</v>
      </c>
      <c r="I466">
        <v>63.8901793</v>
      </c>
      <c r="J466" s="5">
        <v>0.59818000000000005</v>
      </c>
      <c r="K466">
        <v>0.93626279999999995</v>
      </c>
      <c r="L466" t="s">
        <v>29</v>
      </c>
    </row>
    <row r="467" spans="1:12" x14ac:dyDescent="0.25">
      <c r="A467">
        <v>466</v>
      </c>
      <c r="B467" t="s">
        <v>36</v>
      </c>
      <c r="C467" t="s">
        <v>92</v>
      </c>
      <c r="D467" t="s">
        <v>93</v>
      </c>
      <c r="E467" t="s">
        <v>37</v>
      </c>
      <c r="F467" t="s">
        <v>9</v>
      </c>
      <c r="G467" t="s">
        <v>3373</v>
      </c>
      <c r="H467" s="4">
        <v>64.423271900000003</v>
      </c>
      <c r="I467">
        <v>62.857531700000003</v>
      </c>
      <c r="J467" s="5">
        <v>1.5657402</v>
      </c>
      <c r="K467">
        <v>2.4909349000000001</v>
      </c>
      <c r="L467" t="s">
        <v>29</v>
      </c>
    </row>
    <row r="468" spans="1:12" x14ac:dyDescent="0.25">
      <c r="A468">
        <v>467</v>
      </c>
      <c r="B468" t="s">
        <v>36</v>
      </c>
      <c r="C468" t="s">
        <v>94</v>
      </c>
      <c r="D468" t="s">
        <v>95</v>
      </c>
      <c r="E468" t="s">
        <v>37</v>
      </c>
      <c r="F468" t="s">
        <v>9</v>
      </c>
      <c r="G468" t="s">
        <v>3373</v>
      </c>
      <c r="H468" s="4">
        <v>64.493298100000004</v>
      </c>
      <c r="I468">
        <v>62.857531700000003</v>
      </c>
      <c r="J468" s="5">
        <v>1.6357664000000001</v>
      </c>
      <c r="K468">
        <v>2.6023394999999998</v>
      </c>
      <c r="L468" t="s">
        <v>29</v>
      </c>
    </row>
    <row r="469" spans="1:12" x14ac:dyDescent="0.25">
      <c r="A469">
        <v>468</v>
      </c>
      <c r="B469" t="s">
        <v>36</v>
      </c>
      <c r="C469" t="s">
        <v>110</v>
      </c>
      <c r="D469" t="s">
        <v>111</v>
      </c>
      <c r="E469" t="s">
        <v>37</v>
      </c>
      <c r="F469" t="s">
        <v>9</v>
      </c>
      <c r="G469" t="s">
        <v>3373</v>
      </c>
      <c r="H469" s="4">
        <v>62.675590800000002</v>
      </c>
      <c r="I469">
        <v>63.877599799999999</v>
      </c>
      <c r="J469" s="5">
        <v>1.2020090000000001</v>
      </c>
      <c r="K469">
        <v>1.8817379000000001</v>
      </c>
      <c r="L469" t="s">
        <v>29</v>
      </c>
    </row>
    <row r="470" spans="1:12" x14ac:dyDescent="0.25">
      <c r="A470">
        <v>469</v>
      </c>
      <c r="B470" t="s">
        <v>36</v>
      </c>
      <c r="C470" t="s">
        <v>114</v>
      </c>
      <c r="D470" t="s">
        <v>115</v>
      </c>
      <c r="E470" t="s">
        <v>37</v>
      </c>
      <c r="F470" t="s">
        <v>9</v>
      </c>
      <c r="G470" t="s">
        <v>3373</v>
      </c>
      <c r="H470" s="4">
        <v>63.7433744</v>
      </c>
      <c r="I470">
        <v>63.7350256</v>
      </c>
      <c r="J470" s="5">
        <v>8.3488E-3</v>
      </c>
      <c r="K470">
        <v>1.30992E-2</v>
      </c>
      <c r="L470" t="s">
        <v>29</v>
      </c>
    </row>
    <row r="471" spans="1:12" x14ac:dyDescent="0.25">
      <c r="A471">
        <v>470</v>
      </c>
      <c r="B471" t="s">
        <v>36</v>
      </c>
      <c r="C471" t="s">
        <v>122</v>
      </c>
      <c r="D471" t="s">
        <v>123</v>
      </c>
      <c r="E471" t="s">
        <v>37</v>
      </c>
      <c r="F471" t="s">
        <v>9</v>
      </c>
      <c r="G471" t="s">
        <v>3373</v>
      </c>
      <c r="H471" s="4">
        <v>62.952031400000003</v>
      </c>
      <c r="I471">
        <v>63.960297599999997</v>
      </c>
      <c r="J471" s="5">
        <v>1.0082662</v>
      </c>
      <c r="K471">
        <v>1.5763939</v>
      </c>
      <c r="L471" t="s">
        <v>29</v>
      </c>
    </row>
    <row r="472" spans="1:12" x14ac:dyDescent="0.25">
      <c r="A472">
        <v>471</v>
      </c>
      <c r="B472" t="s">
        <v>36</v>
      </c>
      <c r="C472" t="s">
        <v>128</v>
      </c>
      <c r="D472" t="s">
        <v>129</v>
      </c>
      <c r="E472" t="s">
        <v>37</v>
      </c>
      <c r="F472" t="s">
        <v>9</v>
      </c>
      <c r="G472" t="s">
        <v>3373</v>
      </c>
      <c r="H472" s="4">
        <v>62.560783399999998</v>
      </c>
      <c r="I472">
        <v>63.782840999999998</v>
      </c>
      <c r="J472" s="5">
        <v>1.2220576000000001</v>
      </c>
      <c r="K472">
        <v>1.9159660999999999</v>
      </c>
      <c r="L472" t="s">
        <v>29</v>
      </c>
    </row>
    <row r="473" spans="1:12" x14ac:dyDescent="0.25">
      <c r="A473">
        <v>472</v>
      </c>
      <c r="B473" t="s">
        <v>36</v>
      </c>
      <c r="C473" t="s">
        <v>130</v>
      </c>
      <c r="D473" t="s">
        <v>131</v>
      </c>
      <c r="E473" t="s">
        <v>37</v>
      </c>
      <c r="F473" t="s">
        <v>9</v>
      </c>
      <c r="G473" t="s">
        <v>3373</v>
      </c>
      <c r="H473" s="4">
        <v>62.788674</v>
      </c>
      <c r="I473">
        <v>63.815131299999997</v>
      </c>
      <c r="J473" s="5">
        <v>1.0264572999999999</v>
      </c>
      <c r="K473">
        <v>1.6084858</v>
      </c>
      <c r="L473" t="s">
        <v>29</v>
      </c>
    </row>
    <row r="474" spans="1:12" x14ac:dyDescent="0.25">
      <c r="A474">
        <v>473</v>
      </c>
      <c r="B474" t="s">
        <v>36</v>
      </c>
      <c r="C474" t="s">
        <v>134</v>
      </c>
      <c r="D474" t="s">
        <v>135</v>
      </c>
      <c r="E474" t="s">
        <v>37</v>
      </c>
      <c r="F474" t="s">
        <v>9</v>
      </c>
      <c r="G474" t="s">
        <v>3373</v>
      </c>
      <c r="H474" s="4">
        <v>63.2828065</v>
      </c>
      <c r="I474">
        <v>63.291999300000001</v>
      </c>
      <c r="J474" s="5">
        <v>9.1927999999999992E-3</v>
      </c>
      <c r="K474">
        <v>1.45244E-2</v>
      </c>
      <c r="L474" t="s">
        <v>29</v>
      </c>
    </row>
    <row r="475" spans="1:12" x14ac:dyDescent="0.25">
      <c r="A475">
        <v>474</v>
      </c>
      <c r="B475" t="s">
        <v>36</v>
      </c>
      <c r="C475" t="s">
        <v>136</v>
      </c>
      <c r="D475" t="s">
        <v>137</v>
      </c>
      <c r="E475" t="s">
        <v>37</v>
      </c>
      <c r="F475" t="s">
        <v>9</v>
      </c>
      <c r="G475" t="s">
        <v>3373</v>
      </c>
      <c r="H475" s="4">
        <v>63.539712000000002</v>
      </c>
      <c r="I475">
        <v>63.291999300000001</v>
      </c>
      <c r="J475" s="5">
        <v>0.24771270000000001</v>
      </c>
      <c r="K475">
        <v>0.39138070000000003</v>
      </c>
      <c r="L475" t="s">
        <v>29</v>
      </c>
    </row>
    <row r="476" spans="1:12" x14ac:dyDescent="0.25">
      <c r="A476">
        <v>475</v>
      </c>
      <c r="B476" t="s">
        <v>36</v>
      </c>
      <c r="C476" t="s">
        <v>150</v>
      </c>
      <c r="D476" t="s">
        <v>151</v>
      </c>
      <c r="E476" t="s">
        <v>37</v>
      </c>
      <c r="F476" t="s">
        <v>9</v>
      </c>
      <c r="G476" t="s">
        <v>3373</v>
      </c>
      <c r="H476" s="4">
        <v>62.8285646</v>
      </c>
      <c r="I476">
        <v>64.678317399999997</v>
      </c>
      <c r="J476" s="5">
        <v>1.8497528000000001</v>
      </c>
      <c r="K476">
        <v>2.8599272</v>
      </c>
      <c r="L476" t="s">
        <v>29</v>
      </c>
    </row>
    <row r="477" spans="1:12" x14ac:dyDescent="0.25">
      <c r="A477">
        <v>476</v>
      </c>
      <c r="B477" t="s">
        <v>36</v>
      </c>
      <c r="C477" t="s">
        <v>164</v>
      </c>
      <c r="D477" t="s">
        <v>165</v>
      </c>
      <c r="E477" t="s">
        <v>37</v>
      </c>
      <c r="F477" t="s">
        <v>9</v>
      </c>
      <c r="G477" t="s">
        <v>3373</v>
      </c>
      <c r="H477" s="4">
        <v>64.111612800000003</v>
      </c>
      <c r="I477">
        <v>62.952031400000003</v>
      </c>
      <c r="J477" s="5">
        <v>1.1595814</v>
      </c>
      <c r="K477">
        <v>1.8420079</v>
      </c>
      <c r="L477" t="s">
        <v>29</v>
      </c>
    </row>
    <row r="478" spans="1:12" x14ac:dyDescent="0.25">
      <c r="A478">
        <v>477</v>
      </c>
      <c r="B478" t="s">
        <v>36</v>
      </c>
      <c r="C478" t="s">
        <v>166</v>
      </c>
      <c r="D478" t="s">
        <v>167</v>
      </c>
      <c r="E478" t="s">
        <v>37</v>
      </c>
      <c r="F478" t="s">
        <v>9</v>
      </c>
      <c r="G478" t="s">
        <v>3373</v>
      </c>
      <c r="H478" s="4">
        <v>63.140760100000001</v>
      </c>
      <c r="I478">
        <v>62.726404799999997</v>
      </c>
      <c r="J478" s="5">
        <v>0.41435529999999998</v>
      </c>
      <c r="K478">
        <v>0.66057560000000004</v>
      </c>
      <c r="L478" t="s">
        <v>29</v>
      </c>
    </row>
    <row r="479" spans="1:12" x14ac:dyDescent="0.25">
      <c r="A479">
        <v>478</v>
      </c>
      <c r="B479" t="s">
        <v>36</v>
      </c>
      <c r="C479" t="s">
        <v>168</v>
      </c>
      <c r="D479" t="s">
        <v>169</v>
      </c>
      <c r="E479" t="s">
        <v>37</v>
      </c>
      <c r="F479" t="s">
        <v>9</v>
      </c>
      <c r="G479" t="s">
        <v>3373</v>
      </c>
      <c r="H479" s="4">
        <v>63.332710900000002</v>
      </c>
      <c r="I479">
        <v>62.726404799999997</v>
      </c>
      <c r="J479" s="5">
        <v>0.60630609999999996</v>
      </c>
      <c r="K479">
        <v>0.96658829999999996</v>
      </c>
      <c r="L479" t="s">
        <v>29</v>
      </c>
    </row>
    <row r="480" spans="1:12" x14ac:dyDescent="0.25">
      <c r="A480">
        <v>479</v>
      </c>
      <c r="B480" t="s">
        <v>36</v>
      </c>
      <c r="C480" t="s">
        <v>174</v>
      </c>
      <c r="D480" t="s">
        <v>175</v>
      </c>
      <c r="E480" t="s">
        <v>37</v>
      </c>
      <c r="F480" t="s">
        <v>9</v>
      </c>
      <c r="G480" t="s">
        <v>3373</v>
      </c>
      <c r="H480" s="4">
        <v>64.128059399999998</v>
      </c>
      <c r="I480">
        <v>62.726404799999997</v>
      </c>
      <c r="J480" s="5">
        <v>1.4016546000000001</v>
      </c>
      <c r="K480">
        <v>2.2345527000000001</v>
      </c>
      <c r="L480" t="s">
        <v>29</v>
      </c>
    </row>
    <row r="481" spans="1:12" x14ac:dyDescent="0.25">
      <c r="A481">
        <v>480</v>
      </c>
      <c r="B481" t="s">
        <v>36</v>
      </c>
      <c r="C481" t="s">
        <v>180</v>
      </c>
      <c r="D481" t="s">
        <v>181</v>
      </c>
      <c r="E481" t="s">
        <v>37</v>
      </c>
      <c r="F481" t="s">
        <v>9</v>
      </c>
      <c r="G481" t="s">
        <v>3373</v>
      </c>
      <c r="H481" s="4">
        <v>63.323329700000002</v>
      </c>
      <c r="I481">
        <v>62.788674</v>
      </c>
      <c r="J481" s="5">
        <v>0.53465569999999996</v>
      </c>
      <c r="K481">
        <v>0.85151619999999995</v>
      </c>
      <c r="L481" t="s">
        <v>29</v>
      </c>
    </row>
    <row r="482" spans="1:12" x14ac:dyDescent="0.25">
      <c r="A482">
        <v>481</v>
      </c>
      <c r="B482" t="s">
        <v>36</v>
      </c>
      <c r="C482" t="s">
        <v>182</v>
      </c>
      <c r="D482" t="s">
        <v>183</v>
      </c>
      <c r="E482" t="s">
        <v>37</v>
      </c>
      <c r="F482" t="s">
        <v>9</v>
      </c>
      <c r="G482" t="s">
        <v>3373</v>
      </c>
      <c r="H482" s="4">
        <v>63.1270302</v>
      </c>
      <c r="I482">
        <v>63.2828065</v>
      </c>
      <c r="J482" s="5">
        <v>0.15577630000000001</v>
      </c>
      <c r="K482">
        <v>0.24615899999999999</v>
      </c>
      <c r="L482" t="s">
        <v>29</v>
      </c>
    </row>
    <row r="483" spans="1:12" x14ac:dyDescent="0.25">
      <c r="A483">
        <v>482</v>
      </c>
      <c r="B483" t="s">
        <v>36</v>
      </c>
      <c r="C483" t="s">
        <v>188</v>
      </c>
      <c r="D483" t="s">
        <v>189</v>
      </c>
      <c r="E483" t="s">
        <v>37</v>
      </c>
      <c r="F483" t="s">
        <v>9</v>
      </c>
      <c r="G483" t="s">
        <v>3373</v>
      </c>
      <c r="H483" s="4">
        <v>64.292762499999995</v>
      </c>
      <c r="I483">
        <v>63.166421999999997</v>
      </c>
      <c r="J483" s="5">
        <v>1.1263405</v>
      </c>
      <c r="K483">
        <v>1.7831317</v>
      </c>
      <c r="L483" t="s">
        <v>29</v>
      </c>
    </row>
    <row r="484" spans="1:12" x14ac:dyDescent="0.25">
      <c r="A484">
        <v>483</v>
      </c>
      <c r="B484" t="s">
        <v>36</v>
      </c>
      <c r="C484" t="s">
        <v>198</v>
      </c>
      <c r="D484" t="s">
        <v>199</v>
      </c>
      <c r="E484" t="s">
        <v>37</v>
      </c>
      <c r="F484" t="s">
        <v>9</v>
      </c>
      <c r="G484" t="s">
        <v>3373</v>
      </c>
      <c r="H484" s="4">
        <v>62.7080536</v>
      </c>
      <c r="I484">
        <v>62.983610599999999</v>
      </c>
      <c r="J484" s="5">
        <v>0.275557</v>
      </c>
      <c r="K484">
        <v>0.4375059</v>
      </c>
      <c r="L484" t="s">
        <v>29</v>
      </c>
    </row>
    <row r="485" spans="1:12" x14ac:dyDescent="0.25">
      <c r="A485">
        <v>484</v>
      </c>
      <c r="B485" t="s">
        <v>36</v>
      </c>
      <c r="C485" t="s">
        <v>208</v>
      </c>
      <c r="D485" t="s">
        <v>209</v>
      </c>
      <c r="E485" t="s">
        <v>37</v>
      </c>
      <c r="F485" t="s">
        <v>9</v>
      </c>
      <c r="G485" t="s">
        <v>3373</v>
      </c>
      <c r="H485" s="4">
        <v>63.669037099999997</v>
      </c>
      <c r="I485">
        <v>62.810224099999999</v>
      </c>
      <c r="J485" s="5">
        <v>0.85881300000000005</v>
      </c>
      <c r="K485">
        <v>1.3673139999999999</v>
      </c>
      <c r="L485" t="s">
        <v>29</v>
      </c>
    </row>
    <row r="486" spans="1:12" x14ac:dyDescent="0.25">
      <c r="A486">
        <v>485</v>
      </c>
      <c r="B486" t="s">
        <v>36</v>
      </c>
      <c r="C486" t="s">
        <v>212</v>
      </c>
      <c r="D486" t="s">
        <v>213</v>
      </c>
      <c r="E486" t="s">
        <v>37</v>
      </c>
      <c r="F486" t="s">
        <v>9</v>
      </c>
      <c r="G486" t="s">
        <v>3373</v>
      </c>
      <c r="H486" s="4">
        <v>63.720470499999998</v>
      </c>
      <c r="I486">
        <v>63.984568500000002</v>
      </c>
      <c r="J486" s="5">
        <v>0.264098</v>
      </c>
      <c r="K486">
        <v>0.41275260000000003</v>
      </c>
      <c r="L486" t="s">
        <v>29</v>
      </c>
    </row>
    <row r="487" spans="1:12" x14ac:dyDescent="0.25">
      <c r="A487">
        <v>486</v>
      </c>
      <c r="B487" t="s">
        <v>36</v>
      </c>
      <c r="C487" t="s">
        <v>218</v>
      </c>
      <c r="D487" t="s">
        <v>219</v>
      </c>
      <c r="E487" t="s">
        <v>37</v>
      </c>
      <c r="F487" t="s">
        <v>9</v>
      </c>
      <c r="G487" t="s">
        <v>3373</v>
      </c>
      <c r="H487" s="4">
        <v>63.314002100000003</v>
      </c>
      <c r="I487">
        <v>64.111612800000003</v>
      </c>
      <c r="J487" s="5">
        <v>0.79761070000000001</v>
      </c>
      <c r="K487">
        <v>1.2440971000000001</v>
      </c>
      <c r="L487" t="s">
        <v>29</v>
      </c>
    </row>
    <row r="488" spans="1:12" x14ac:dyDescent="0.25">
      <c r="A488">
        <v>487</v>
      </c>
      <c r="B488" t="s">
        <v>36</v>
      </c>
      <c r="C488" t="s">
        <v>220</v>
      </c>
      <c r="D488" t="s">
        <v>221</v>
      </c>
      <c r="E488" t="s">
        <v>37</v>
      </c>
      <c r="F488" t="s">
        <v>9</v>
      </c>
      <c r="G488" t="s">
        <v>3373</v>
      </c>
      <c r="H488" s="4">
        <v>62.525067200000002</v>
      </c>
      <c r="I488">
        <v>63.332710900000002</v>
      </c>
      <c r="J488" s="5">
        <v>0.80764369999999996</v>
      </c>
      <c r="K488">
        <v>1.2752394</v>
      </c>
      <c r="L488" t="s">
        <v>29</v>
      </c>
    </row>
    <row r="489" spans="1:12" x14ac:dyDescent="0.25">
      <c r="A489">
        <v>488</v>
      </c>
      <c r="B489" t="s">
        <v>36</v>
      </c>
      <c r="C489" t="s">
        <v>224</v>
      </c>
      <c r="D489" t="s">
        <v>225</v>
      </c>
      <c r="E489" t="s">
        <v>37</v>
      </c>
      <c r="F489" t="s">
        <v>9</v>
      </c>
      <c r="G489" t="s">
        <v>3373</v>
      </c>
      <c r="H489" s="4">
        <v>62.775679799999999</v>
      </c>
      <c r="I489">
        <v>64.128059399999998</v>
      </c>
      <c r="J489" s="5">
        <v>1.3523795999999999</v>
      </c>
      <c r="K489">
        <v>2.1088733999999998</v>
      </c>
      <c r="L489" t="s">
        <v>29</v>
      </c>
    </row>
    <row r="490" spans="1:12" x14ac:dyDescent="0.25">
      <c r="A490">
        <v>489</v>
      </c>
      <c r="B490" t="s">
        <v>36</v>
      </c>
      <c r="C490" t="s">
        <v>236</v>
      </c>
      <c r="D490" t="s">
        <v>237</v>
      </c>
      <c r="E490" t="s">
        <v>37</v>
      </c>
      <c r="F490" t="s">
        <v>9</v>
      </c>
      <c r="G490" t="s">
        <v>3373</v>
      </c>
      <c r="H490" s="4">
        <v>64.204937999999999</v>
      </c>
      <c r="I490">
        <v>63.474945099999999</v>
      </c>
      <c r="J490" s="5">
        <v>0.72999289999999994</v>
      </c>
      <c r="K490">
        <v>1.1500489</v>
      </c>
      <c r="L490" t="s">
        <v>29</v>
      </c>
    </row>
    <row r="491" spans="1:12" x14ac:dyDescent="0.25">
      <c r="A491">
        <v>490</v>
      </c>
      <c r="B491" t="s">
        <v>36</v>
      </c>
      <c r="C491" t="s">
        <v>250</v>
      </c>
      <c r="D491" t="s">
        <v>251</v>
      </c>
      <c r="E491" t="s">
        <v>37</v>
      </c>
      <c r="F491" t="s">
        <v>9</v>
      </c>
      <c r="G491" t="s">
        <v>3373</v>
      </c>
      <c r="H491" s="4">
        <v>64.314809999999994</v>
      </c>
      <c r="I491">
        <v>63.368453100000004</v>
      </c>
      <c r="J491" s="5">
        <v>0.94635689999999995</v>
      </c>
      <c r="K491">
        <v>1.4934196</v>
      </c>
      <c r="L491" t="s">
        <v>29</v>
      </c>
    </row>
    <row r="492" spans="1:12" x14ac:dyDescent="0.25">
      <c r="A492">
        <v>491</v>
      </c>
      <c r="B492" t="s">
        <v>36</v>
      </c>
      <c r="C492" t="s">
        <v>256</v>
      </c>
      <c r="D492" t="s">
        <v>257</v>
      </c>
      <c r="E492" t="s">
        <v>37</v>
      </c>
      <c r="F492" t="s">
        <v>9</v>
      </c>
      <c r="G492" t="s">
        <v>3373</v>
      </c>
      <c r="H492" s="4">
        <v>63.946180499999997</v>
      </c>
      <c r="I492">
        <v>62.568334800000002</v>
      </c>
      <c r="J492" s="5">
        <v>1.3778457</v>
      </c>
      <c r="K492">
        <v>2.2021454</v>
      </c>
      <c r="L492" t="s">
        <v>29</v>
      </c>
    </row>
    <row r="493" spans="1:12" x14ac:dyDescent="0.25">
      <c r="A493">
        <v>492</v>
      </c>
      <c r="B493" t="s">
        <v>36</v>
      </c>
      <c r="C493" t="s">
        <v>260</v>
      </c>
      <c r="D493" t="s">
        <v>261</v>
      </c>
      <c r="E493" t="s">
        <v>37</v>
      </c>
      <c r="F493" t="s">
        <v>9</v>
      </c>
      <c r="G493" t="s">
        <v>3373</v>
      </c>
      <c r="H493" s="4">
        <v>62.637414499999998</v>
      </c>
      <c r="I493">
        <v>62.891403599999997</v>
      </c>
      <c r="J493" s="5">
        <v>0.25398910000000002</v>
      </c>
      <c r="K493">
        <v>0.40385339999999997</v>
      </c>
      <c r="L493" t="s">
        <v>29</v>
      </c>
    </row>
    <row r="494" spans="1:12" x14ac:dyDescent="0.25">
      <c r="A494">
        <v>493</v>
      </c>
      <c r="B494" t="s">
        <v>36</v>
      </c>
      <c r="C494" t="s">
        <v>270</v>
      </c>
      <c r="D494" t="s">
        <v>271</v>
      </c>
      <c r="E494" t="s">
        <v>37</v>
      </c>
      <c r="F494" t="s">
        <v>9</v>
      </c>
      <c r="G494" t="s">
        <v>3373</v>
      </c>
      <c r="H494" s="4">
        <v>64.5421999</v>
      </c>
      <c r="I494">
        <v>63.059842099999997</v>
      </c>
      <c r="J494" s="5">
        <v>1.4823577999999999</v>
      </c>
      <c r="K494">
        <v>2.3507159999999998</v>
      </c>
      <c r="L494" t="s">
        <v>29</v>
      </c>
    </row>
    <row r="495" spans="1:12" x14ac:dyDescent="0.25">
      <c r="A495">
        <v>494</v>
      </c>
      <c r="B495" t="s">
        <v>36</v>
      </c>
      <c r="C495" t="s">
        <v>290</v>
      </c>
      <c r="D495" t="s">
        <v>291</v>
      </c>
      <c r="E495" t="s">
        <v>37</v>
      </c>
      <c r="F495" t="s">
        <v>9</v>
      </c>
      <c r="G495" t="s">
        <v>3373</v>
      </c>
      <c r="H495" s="4">
        <v>62.949584000000002</v>
      </c>
      <c r="I495">
        <v>63.793723300000003</v>
      </c>
      <c r="J495" s="5">
        <v>0.84413930000000004</v>
      </c>
      <c r="K495">
        <v>1.3232325</v>
      </c>
      <c r="L495" t="s">
        <v>29</v>
      </c>
    </row>
    <row r="496" spans="1:12" x14ac:dyDescent="0.25">
      <c r="A496">
        <v>495</v>
      </c>
      <c r="B496" t="s">
        <v>36</v>
      </c>
      <c r="C496" t="s">
        <v>296</v>
      </c>
      <c r="D496" t="s">
        <v>297</v>
      </c>
      <c r="E496" t="s">
        <v>37</v>
      </c>
      <c r="F496" t="s">
        <v>9</v>
      </c>
      <c r="G496" t="s">
        <v>3373</v>
      </c>
      <c r="H496" s="4">
        <v>63.809094399999999</v>
      </c>
      <c r="I496">
        <v>62.698785899999997</v>
      </c>
      <c r="J496" s="5">
        <v>1.1103084999999999</v>
      </c>
      <c r="K496">
        <v>1.7708611999999999</v>
      </c>
      <c r="L496" t="s">
        <v>29</v>
      </c>
    </row>
    <row r="497" spans="1:12" x14ac:dyDescent="0.25">
      <c r="A497">
        <v>496</v>
      </c>
      <c r="B497" t="s">
        <v>36</v>
      </c>
      <c r="C497" t="s">
        <v>298</v>
      </c>
      <c r="D497" t="s">
        <v>299</v>
      </c>
      <c r="E497" t="s">
        <v>37</v>
      </c>
      <c r="F497" t="s">
        <v>9</v>
      </c>
      <c r="G497" t="s">
        <v>3373</v>
      </c>
      <c r="H497" s="4">
        <v>63.984285499999999</v>
      </c>
      <c r="I497">
        <v>62.698785899999997</v>
      </c>
      <c r="J497" s="5">
        <v>1.2854996000000001</v>
      </c>
      <c r="K497">
        <v>2.0502783</v>
      </c>
      <c r="L497" t="s">
        <v>29</v>
      </c>
    </row>
    <row r="498" spans="1:12" x14ac:dyDescent="0.25">
      <c r="A498">
        <v>497</v>
      </c>
      <c r="B498" t="s">
        <v>36</v>
      </c>
      <c r="C498" t="s">
        <v>310</v>
      </c>
      <c r="D498" t="s">
        <v>311</v>
      </c>
      <c r="E498" t="s">
        <v>37</v>
      </c>
      <c r="F498" t="s">
        <v>9</v>
      </c>
      <c r="G498" t="s">
        <v>3373</v>
      </c>
      <c r="H498" s="4">
        <v>62.6235608</v>
      </c>
      <c r="I498">
        <v>63.024452400000001</v>
      </c>
      <c r="J498" s="5">
        <v>0.40089160000000001</v>
      </c>
      <c r="K498">
        <v>0.63608900000000002</v>
      </c>
      <c r="L498" t="s">
        <v>29</v>
      </c>
    </row>
    <row r="499" spans="1:12" x14ac:dyDescent="0.25">
      <c r="A499">
        <v>498</v>
      </c>
      <c r="B499" t="s">
        <v>36</v>
      </c>
      <c r="C499" t="s">
        <v>312</v>
      </c>
      <c r="D499" t="s">
        <v>313</v>
      </c>
      <c r="E499" t="s">
        <v>37</v>
      </c>
      <c r="F499" t="s">
        <v>9</v>
      </c>
      <c r="G499" t="s">
        <v>3373</v>
      </c>
      <c r="H499" s="4">
        <v>63.532680300000003</v>
      </c>
      <c r="I499">
        <v>63.946180499999997</v>
      </c>
      <c r="J499" s="5">
        <v>0.41350019999999998</v>
      </c>
      <c r="K499">
        <v>0.64663780000000004</v>
      </c>
      <c r="L499" t="s">
        <v>29</v>
      </c>
    </row>
    <row r="500" spans="1:12" x14ac:dyDescent="0.25">
      <c r="A500">
        <v>499</v>
      </c>
      <c r="B500" t="s">
        <v>36</v>
      </c>
      <c r="C500" t="s">
        <v>316</v>
      </c>
      <c r="D500" t="s">
        <v>317</v>
      </c>
      <c r="E500" t="s">
        <v>37</v>
      </c>
      <c r="F500" t="s">
        <v>9</v>
      </c>
      <c r="G500" t="s">
        <v>3373</v>
      </c>
      <c r="H500" s="4">
        <v>63.393122099999999</v>
      </c>
      <c r="I500">
        <v>63.705792500000001</v>
      </c>
      <c r="J500" s="5">
        <v>0.31267040000000001</v>
      </c>
      <c r="K500">
        <v>0.49080370000000001</v>
      </c>
      <c r="L500" t="s">
        <v>29</v>
      </c>
    </row>
    <row r="501" spans="1:12" x14ac:dyDescent="0.25">
      <c r="A501">
        <v>500</v>
      </c>
      <c r="B501" t="s">
        <v>36</v>
      </c>
      <c r="C501" t="s">
        <v>322</v>
      </c>
      <c r="D501" t="s">
        <v>323</v>
      </c>
      <c r="E501" t="s">
        <v>37</v>
      </c>
      <c r="F501" t="s">
        <v>9</v>
      </c>
      <c r="G501" t="s">
        <v>3373</v>
      </c>
      <c r="H501" s="4">
        <v>63.195001300000001</v>
      </c>
      <c r="I501">
        <v>63.705792500000001</v>
      </c>
      <c r="J501" s="5">
        <v>0.5107912</v>
      </c>
      <c r="K501">
        <v>0.80179710000000004</v>
      </c>
      <c r="L501" t="s">
        <v>29</v>
      </c>
    </row>
    <row r="502" spans="1:12" x14ac:dyDescent="0.25">
      <c r="A502">
        <v>501</v>
      </c>
      <c r="B502" t="s">
        <v>36</v>
      </c>
      <c r="C502" t="s">
        <v>324</v>
      </c>
      <c r="D502" t="s">
        <v>325</v>
      </c>
      <c r="E502" t="s">
        <v>37</v>
      </c>
      <c r="F502" t="s">
        <v>9</v>
      </c>
      <c r="G502" t="s">
        <v>3373</v>
      </c>
      <c r="H502" s="4">
        <v>62.424723100000001</v>
      </c>
      <c r="I502">
        <v>64.5421999</v>
      </c>
      <c r="J502" s="5">
        <v>2.1174767999999999</v>
      </c>
      <c r="K502">
        <v>3.2807632999999998</v>
      </c>
      <c r="L502" t="s">
        <v>29</v>
      </c>
    </row>
    <row r="503" spans="1:12" x14ac:dyDescent="0.25">
      <c r="A503">
        <v>502</v>
      </c>
      <c r="B503" t="s">
        <v>36</v>
      </c>
      <c r="C503" t="s">
        <v>328</v>
      </c>
      <c r="D503" t="s">
        <v>329</v>
      </c>
      <c r="E503" t="s">
        <v>37</v>
      </c>
      <c r="F503" t="s">
        <v>9</v>
      </c>
      <c r="G503" t="s">
        <v>3373</v>
      </c>
      <c r="H503" s="4">
        <v>63.421621100000003</v>
      </c>
      <c r="I503">
        <v>64.142593399999996</v>
      </c>
      <c r="J503" s="5">
        <v>0.72097230000000001</v>
      </c>
      <c r="K503">
        <v>1.1240148999999999</v>
      </c>
      <c r="L503" t="s">
        <v>29</v>
      </c>
    </row>
    <row r="504" spans="1:12" x14ac:dyDescent="0.25">
      <c r="A504">
        <v>503</v>
      </c>
      <c r="B504" t="s">
        <v>36</v>
      </c>
      <c r="C504" t="s">
        <v>334</v>
      </c>
      <c r="D504" t="s">
        <v>335</v>
      </c>
      <c r="E504" t="s">
        <v>37</v>
      </c>
      <c r="F504" t="s">
        <v>9</v>
      </c>
      <c r="G504" t="s">
        <v>3373</v>
      </c>
      <c r="H504" s="4">
        <v>64.632535399999995</v>
      </c>
      <c r="I504">
        <v>62.959001000000001</v>
      </c>
      <c r="J504" s="5">
        <v>1.6735344000000001</v>
      </c>
      <c r="K504">
        <v>2.6581337</v>
      </c>
      <c r="L504" t="s">
        <v>29</v>
      </c>
    </row>
    <row r="505" spans="1:12" x14ac:dyDescent="0.25">
      <c r="A505">
        <v>504</v>
      </c>
      <c r="B505" t="s">
        <v>36</v>
      </c>
      <c r="C505" t="s">
        <v>336</v>
      </c>
      <c r="D505" t="s">
        <v>337</v>
      </c>
      <c r="E505" t="s">
        <v>37</v>
      </c>
      <c r="F505" t="s">
        <v>9</v>
      </c>
      <c r="G505" t="s">
        <v>3373</v>
      </c>
      <c r="H505" s="4">
        <v>63.475939199999999</v>
      </c>
      <c r="I505">
        <v>63.402646300000001</v>
      </c>
      <c r="J505" s="5">
        <v>7.3292899999999994E-2</v>
      </c>
      <c r="K505">
        <v>0.1155991</v>
      </c>
      <c r="L505" t="s">
        <v>29</v>
      </c>
    </row>
    <row r="506" spans="1:12" x14ac:dyDescent="0.25">
      <c r="A506">
        <v>505</v>
      </c>
      <c r="B506" t="s">
        <v>36</v>
      </c>
      <c r="C506" t="s">
        <v>340</v>
      </c>
      <c r="D506" t="s">
        <v>341</v>
      </c>
      <c r="E506" t="s">
        <v>37</v>
      </c>
      <c r="F506" t="s">
        <v>9</v>
      </c>
      <c r="G506" t="s">
        <v>3373</v>
      </c>
      <c r="H506" s="4">
        <v>62.832236899999998</v>
      </c>
      <c r="I506">
        <v>63.402646300000001</v>
      </c>
      <c r="J506" s="5">
        <v>0.57040939999999996</v>
      </c>
      <c r="K506">
        <v>0.89966179999999996</v>
      </c>
      <c r="L506" t="s">
        <v>29</v>
      </c>
    </row>
    <row r="507" spans="1:12" x14ac:dyDescent="0.25">
      <c r="A507">
        <v>506</v>
      </c>
      <c r="B507" t="s">
        <v>36</v>
      </c>
      <c r="C507" t="s">
        <v>350</v>
      </c>
      <c r="D507" t="s">
        <v>351</v>
      </c>
      <c r="E507" t="s">
        <v>37</v>
      </c>
      <c r="F507" t="s">
        <v>9</v>
      </c>
      <c r="G507" t="s">
        <v>3373</v>
      </c>
      <c r="H507" s="4">
        <v>63.026071700000003</v>
      </c>
      <c r="I507">
        <v>63.742892599999998</v>
      </c>
      <c r="J507" s="5">
        <v>0.71682089999999998</v>
      </c>
      <c r="K507">
        <v>1.1245502999999999</v>
      </c>
      <c r="L507" t="s">
        <v>29</v>
      </c>
    </row>
    <row r="508" spans="1:12" x14ac:dyDescent="0.25">
      <c r="A508">
        <v>507</v>
      </c>
      <c r="B508" t="s">
        <v>36</v>
      </c>
      <c r="C508" t="s">
        <v>352</v>
      </c>
      <c r="D508" t="s">
        <v>353</v>
      </c>
      <c r="E508" t="s">
        <v>37</v>
      </c>
      <c r="F508" t="s">
        <v>9</v>
      </c>
      <c r="G508" t="s">
        <v>3373</v>
      </c>
      <c r="H508" s="4">
        <v>62.855300100000001</v>
      </c>
      <c r="I508">
        <v>63.742892599999998</v>
      </c>
      <c r="J508" s="5">
        <v>0.88759250000000001</v>
      </c>
      <c r="K508">
        <v>1.3924572</v>
      </c>
      <c r="L508" t="s">
        <v>29</v>
      </c>
    </row>
    <row r="509" spans="1:12" x14ac:dyDescent="0.25">
      <c r="A509">
        <v>508</v>
      </c>
      <c r="B509" t="s">
        <v>36</v>
      </c>
      <c r="C509" t="s">
        <v>354</v>
      </c>
      <c r="D509" t="s">
        <v>355</v>
      </c>
      <c r="E509" t="s">
        <v>37</v>
      </c>
      <c r="F509" t="s">
        <v>9</v>
      </c>
      <c r="G509" t="s">
        <v>3373</v>
      </c>
      <c r="H509" s="4">
        <v>63.009360299999997</v>
      </c>
      <c r="I509">
        <v>63.670242299999998</v>
      </c>
      <c r="J509" s="5">
        <v>0.66088199999999997</v>
      </c>
      <c r="K509">
        <v>1.0379763</v>
      </c>
      <c r="L509" t="s">
        <v>29</v>
      </c>
    </row>
    <row r="510" spans="1:12" x14ac:dyDescent="0.25">
      <c r="A510">
        <v>509</v>
      </c>
      <c r="B510" t="s">
        <v>36</v>
      </c>
      <c r="C510" t="s">
        <v>358</v>
      </c>
      <c r="D510" t="s">
        <v>359</v>
      </c>
      <c r="E510" t="s">
        <v>37</v>
      </c>
      <c r="F510" t="s">
        <v>9</v>
      </c>
      <c r="G510" t="s">
        <v>3373</v>
      </c>
      <c r="H510" s="4">
        <v>63.602576499999998</v>
      </c>
      <c r="I510">
        <v>62.6235608</v>
      </c>
      <c r="J510" s="5">
        <v>0.97901570000000004</v>
      </c>
      <c r="K510">
        <v>1.5633345000000001</v>
      </c>
      <c r="L510" t="s">
        <v>29</v>
      </c>
    </row>
    <row r="511" spans="1:12" x14ac:dyDescent="0.25">
      <c r="A511">
        <v>510</v>
      </c>
      <c r="B511" t="s">
        <v>36</v>
      </c>
      <c r="C511" t="s">
        <v>362</v>
      </c>
      <c r="D511" t="s">
        <v>363</v>
      </c>
      <c r="E511" t="s">
        <v>37</v>
      </c>
      <c r="F511" t="s">
        <v>9</v>
      </c>
      <c r="G511" t="s">
        <v>3373</v>
      </c>
      <c r="H511" s="4">
        <v>63.832522400000002</v>
      </c>
      <c r="I511">
        <v>63.532680300000003</v>
      </c>
      <c r="J511" s="5">
        <v>0.2998421</v>
      </c>
      <c r="K511">
        <v>0.47194940000000002</v>
      </c>
      <c r="L511" t="s">
        <v>29</v>
      </c>
    </row>
    <row r="512" spans="1:12" x14ac:dyDescent="0.25">
      <c r="A512">
        <v>511</v>
      </c>
      <c r="B512" t="s">
        <v>36</v>
      </c>
      <c r="C512" t="s">
        <v>364</v>
      </c>
      <c r="D512" t="s">
        <v>365</v>
      </c>
      <c r="E512" t="s">
        <v>37</v>
      </c>
      <c r="F512" t="s">
        <v>9</v>
      </c>
      <c r="G512" t="s">
        <v>3373</v>
      </c>
      <c r="H512" s="4">
        <v>63.937514999999998</v>
      </c>
      <c r="I512">
        <v>63.532680300000003</v>
      </c>
      <c r="J512" s="5">
        <v>0.40483469999999999</v>
      </c>
      <c r="K512">
        <v>0.63720699999999997</v>
      </c>
      <c r="L512" t="s">
        <v>29</v>
      </c>
    </row>
    <row r="513" spans="1:12" x14ac:dyDescent="0.25">
      <c r="A513">
        <v>512</v>
      </c>
      <c r="B513" t="s">
        <v>36</v>
      </c>
      <c r="C513" t="s">
        <v>370</v>
      </c>
      <c r="D513" t="s">
        <v>371</v>
      </c>
      <c r="E513" t="s">
        <v>37</v>
      </c>
      <c r="F513" t="s">
        <v>9</v>
      </c>
      <c r="G513" t="s">
        <v>3373</v>
      </c>
      <c r="H513" s="4">
        <v>63.4414114</v>
      </c>
      <c r="I513">
        <v>63.393122099999999</v>
      </c>
      <c r="J513" s="5">
        <v>4.82893E-2</v>
      </c>
      <c r="K513">
        <v>7.6174400000000003E-2</v>
      </c>
      <c r="L513" t="s">
        <v>29</v>
      </c>
    </row>
    <row r="514" spans="1:12" x14ac:dyDescent="0.25">
      <c r="A514">
        <v>513</v>
      </c>
      <c r="B514" t="s">
        <v>36</v>
      </c>
      <c r="C514" t="s">
        <v>378</v>
      </c>
      <c r="D514" t="s">
        <v>379</v>
      </c>
      <c r="E514" t="s">
        <v>37</v>
      </c>
      <c r="F514" t="s">
        <v>9</v>
      </c>
      <c r="G514" t="s">
        <v>3373</v>
      </c>
      <c r="H514" s="4">
        <v>63.240290600000002</v>
      </c>
      <c r="I514">
        <v>63.554372800000003</v>
      </c>
      <c r="J514" s="5">
        <v>0.31408219999999998</v>
      </c>
      <c r="K514">
        <v>0.49419449999999998</v>
      </c>
      <c r="L514" t="s">
        <v>29</v>
      </c>
    </row>
    <row r="515" spans="1:12" x14ac:dyDescent="0.25">
      <c r="A515">
        <v>514</v>
      </c>
      <c r="B515" t="s">
        <v>36</v>
      </c>
      <c r="C515" t="s">
        <v>382</v>
      </c>
      <c r="D515" t="s">
        <v>383</v>
      </c>
      <c r="E515" t="s">
        <v>37</v>
      </c>
      <c r="F515" t="s">
        <v>9</v>
      </c>
      <c r="G515" t="s">
        <v>3373</v>
      </c>
      <c r="H515" s="4">
        <v>62.689742600000002</v>
      </c>
      <c r="I515">
        <v>63.554372800000003</v>
      </c>
      <c r="J515" s="5">
        <v>0.86463020000000002</v>
      </c>
      <c r="K515">
        <v>1.3604575000000001</v>
      </c>
      <c r="L515" t="s">
        <v>29</v>
      </c>
    </row>
    <row r="516" spans="1:12" x14ac:dyDescent="0.25">
      <c r="A516">
        <v>515</v>
      </c>
      <c r="B516" t="s">
        <v>388</v>
      </c>
      <c r="C516" t="s">
        <v>429</v>
      </c>
      <c r="D516" t="s">
        <v>430</v>
      </c>
      <c r="E516" t="s">
        <v>37</v>
      </c>
      <c r="F516" t="s">
        <v>9</v>
      </c>
      <c r="G516" t="s">
        <v>3374</v>
      </c>
      <c r="H516" s="4">
        <v>62.496505399999997</v>
      </c>
      <c r="I516">
        <v>61.732648599999997</v>
      </c>
      <c r="J516" s="5">
        <v>0.7638568</v>
      </c>
      <c r="K516">
        <v>1.2373628000000001</v>
      </c>
      <c r="L516" t="s">
        <v>29</v>
      </c>
    </row>
    <row r="517" spans="1:12" x14ac:dyDescent="0.25">
      <c r="A517">
        <v>516</v>
      </c>
      <c r="B517" t="s">
        <v>388</v>
      </c>
      <c r="C517" t="s">
        <v>435</v>
      </c>
      <c r="D517" t="s">
        <v>436</v>
      </c>
      <c r="E517" t="s">
        <v>37</v>
      </c>
      <c r="F517" t="s">
        <v>9</v>
      </c>
      <c r="G517" t="s">
        <v>3374</v>
      </c>
      <c r="H517" s="4">
        <v>60.736540499999997</v>
      </c>
      <c r="I517">
        <v>62.134530099999999</v>
      </c>
      <c r="J517" s="5">
        <v>1.3979896000000001</v>
      </c>
      <c r="K517">
        <v>2.2499399000000002</v>
      </c>
      <c r="L517" t="s">
        <v>29</v>
      </c>
    </row>
    <row r="518" spans="1:12" x14ac:dyDescent="0.25">
      <c r="A518">
        <v>517</v>
      </c>
      <c r="B518" t="s">
        <v>388</v>
      </c>
      <c r="C518" t="s">
        <v>437</v>
      </c>
      <c r="D518" t="s">
        <v>438</v>
      </c>
      <c r="E518" t="s">
        <v>37</v>
      </c>
      <c r="F518" t="s">
        <v>9</v>
      </c>
      <c r="G518" t="s">
        <v>3374</v>
      </c>
      <c r="H518" s="4">
        <v>61.813350499999999</v>
      </c>
      <c r="I518">
        <v>62.134530099999999</v>
      </c>
      <c r="J518" s="5">
        <v>0.32117960000000001</v>
      </c>
      <c r="K518">
        <v>0.51690999999999998</v>
      </c>
      <c r="L518" t="s">
        <v>29</v>
      </c>
    </row>
    <row r="519" spans="1:12" x14ac:dyDescent="0.25">
      <c r="A519">
        <v>518</v>
      </c>
      <c r="B519" t="s">
        <v>388</v>
      </c>
      <c r="C519" t="s">
        <v>449</v>
      </c>
      <c r="D519" t="s">
        <v>450</v>
      </c>
      <c r="E519" t="s">
        <v>37</v>
      </c>
      <c r="F519" t="s">
        <v>9</v>
      </c>
      <c r="G519" t="s">
        <v>3374</v>
      </c>
      <c r="H519" s="4">
        <v>61.7123074</v>
      </c>
      <c r="I519">
        <v>62.425393999999997</v>
      </c>
      <c r="J519" s="5">
        <v>0.71308660000000001</v>
      </c>
      <c r="K519">
        <v>1.1423021</v>
      </c>
      <c r="L519" t="s">
        <v>29</v>
      </c>
    </row>
    <row r="520" spans="1:12" x14ac:dyDescent="0.25">
      <c r="A520">
        <v>519</v>
      </c>
      <c r="B520" t="s">
        <v>388</v>
      </c>
      <c r="C520" t="s">
        <v>453</v>
      </c>
      <c r="D520" t="s">
        <v>454</v>
      </c>
      <c r="E520" t="s">
        <v>37</v>
      </c>
      <c r="F520" t="s">
        <v>9</v>
      </c>
      <c r="G520" t="s">
        <v>3374</v>
      </c>
      <c r="H520" s="4">
        <v>59.814554800000003</v>
      </c>
      <c r="I520">
        <v>61.3507794</v>
      </c>
      <c r="J520" s="5">
        <v>1.5362245999999999</v>
      </c>
      <c r="K520">
        <v>2.5040018000000002</v>
      </c>
      <c r="L520" t="s">
        <v>29</v>
      </c>
    </row>
    <row r="521" spans="1:12" x14ac:dyDescent="0.25">
      <c r="A521">
        <v>520</v>
      </c>
      <c r="B521" t="s">
        <v>388</v>
      </c>
      <c r="C521" t="s">
        <v>455</v>
      </c>
      <c r="D521" t="s">
        <v>456</v>
      </c>
      <c r="E521" t="s">
        <v>37</v>
      </c>
      <c r="F521" t="s">
        <v>9</v>
      </c>
      <c r="G521" t="s">
        <v>3374</v>
      </c>
      <c r="H521" s="4">
        <v>60.741378900000001</v>
      </c>
      <c r="I521">
        <v>61.186696900000001</v>
      </c>
      <c r="J521" s="5">
        <v>0.44531799999999999</v>
      </c>
      <c r="K521">
        <v>0.72780199999999995</v>
      </c>
      <c r="L521" t="s">
        <v>29</v>
      </c>
    </row>
    <row r="522" spans="1:12" x14ac:dyDescent="0.25">
      <c r="A522">
        <v>521</v>
      </c>
      <c r="B522" t="s">
        <v>388</v>
      </c>
      <c r="C522" t="s">
        <v>457</v>
      </c>
      <c r="D522" t="s">
        <v>458</v>
      </c>
      <c r="E522" t="s">
        <v>37</v>
      </c>
      <c r="F522" t="s">
        <v>9</v>
      </c>
      <c r="G522" t="s">
        <v>3374</v>
      </c>
      <c r="H522" s="4">
        <v>61.886429999999997</v>
      </c>
      <c r="I522">
        <v>61.619446000000003</v>
      </c>
      <c r="J522" s="5">
        <v>0.266984</v>
      </c>
      <c r="K522">
        <v>0.43327880000000002</v>
      </c>
      <c r="L522" t="s">
        <v>29</v>
      </c>
    </row>
    <row r="523" spans="1:12" x14ac:dyDescent="0.25">
      <c r="A523">
        <v>522</v>
      </c>
      <c r="B523" t="s">
        <v>388</v>
      </c>
      <c r="C523" t="s">
        <v>459</v>
      </c>
      <c r="D523" t="s">
        <v>460</v>
      </c>
      <c r="E523" t="s">
        <v>37</v>
      </c>
      <c r="F523" t="s">
        <v>9</v>
      </c>
      <c r="G523" t="s">
        <v>3374</v>
      </c>
      <c r="H523" s="4">
        <v>60.580273499999997</v>
      </c>
      <c r="I523">
        <v>62.176087899999999</v>
      </c>
      <c r="J523" s="5">
        <v>1.5958144000000001</v>
      </c>
      <c r="K523">
        <v>2.5666047000000001</v>
      </c>
      <c r="L523" t="s">
        <v>29</v>
      </c>
    </row>
    <row r="524" spans="1:12" x14ac:dyDescent="0.25">
      <c r="A524">
        <v>523</v>
      </c>
      <c r="B524" t="s">
        <v>388</v>
      </c>
      <c r="C524" t="s">
        <v>469</v>
      </c>
      <c r="D524" t="s">
        <v>470</v>
      </c>
      <c r="E524" t="s">
        <v>37</v>
      </c>
      <c r="F524" t="s">
        <v>9</v>
      </c>
      <c r="G524" t="s">
        <v>3374</v>
      </c>
      <c r="H524" s="4">
        <v>60.452409199999998</v>
      </c>
      <c r="I524">
        <v>59.715485700000002</v>
      </c>
      <c r="J524" s="5">
        <v>0.73692349999999995</v>
      </c>
      <c r="K524">
        <v>1.2340576000000001</v>
      </c>
      <c r="L524" t="s">
        <v>29</v>
      </c>
    </row>
    <row r="525" spans="1:12" x14ac:dyDescent="0.25">
      <c r="A525">
        <v>524</v>
      </c>
      <c r="B525" t="s">
        <v>388</v>
      </c>
      <c r="C525" t="s">
        <v>473</v>
      </c>
      <c r="D525" t="s">
        <v>474</v>
      </c>
      <c r="E525" t="s">
        <v>37</v>
      </c>
      <c r="F525" t="s">
        <v>9</v>
      </c>
      <c r="G525" t="s">
        <v>3374</v>
      </c>
      <c r="H525" s="4">
        <v>62.134332499999999</v>
      </c>
      <c r="I525">
        <v>60.880175100000002</v>
      </c>
      <c r="J525" s="5">
        <v>1.2541574</v>
      </c>
      <c r="K525">
        <v>2.0600423999999999</v>
      </c>
      <c r="L525" t="s">
        <v>29</v>
      </c>
    </row>
    <row r="526" spans="1:12" x14ac:dyDescent="0.25">
      <c r="A526">
        <v>525</v>
      </c>
      <c r="B526" t="s">
        <v>388</v>
      </c>
      <c r="C526" t="s">
        <v>477</v>
      </c>
      <c r="D526" t="s">
        <v>478</v>
      </c>
      <c r="E526" t="s">
        <v>37</v>
      </c>
      <c r="F526" t="s">
        <v>9</v>
      </c>
      <c r="G526" t="s">
        <v>3374</v>
      </c>
      <c r="H526" s="4">
        <v>61.445730099999999</v>
      </c>
      <c r="I526">
        <v>61.813350499999999</v>
      </c>
      <c r="J526" s="5">
        <v>0.36762040000000001</v>
      </c>
      <c r="K526">
        <v>0.59472650000000005</v>
      </c>
      <c r="L526" t="s">
        <v>29</v>
      </c>
    </row>
    <row r="527" spans="1:12" x14ac:dyDescent="0.25">
      <c r="A527">
        <v>526</v>
      </c>
      <c r="B527" t="s">
        <v>388</v>
      </c>
      <c r="C527" t="s">
        <v>485</v>
      </c>
      <c r="D527" t="s">
        <v>486</v>
      </c>
      <c r="E527" t="s">
        <v>37</v>
      </c>
      <c r="F527" t="s">
        <v>9</v>
      </c>
      <c r="G527" t="s">
        <v>3374</v>
      </c>
      <c r="H527" s="4">
        <v>61.255728400000002</v>
      </c>
      <c r="I527">
        <v>60.3084554</v>
      </c>
      <c r="J527" s="5">
        <v>0.94727300000000003</v>
      </c>
      <c r="K527">
        <v>1.5707134</v>
      </c>
      <c r="L527" t="s">
        <v>29</v>
      </c>
    </row>
    <row r="528" spans="1:12" x14ac:dyDescent="0.25">
      <c r="A528">
        <v>527</v>
      </c>
      <c r="B528" t="s">
        <v>388</v>
      </c>
      <c r="C528" t="s">
        <v>487</v>
      </c>
      <c r="D528" t="s">
        <v>488</v>
      </c>
      <c r="E528" t="s">
        <v>37</v>
      </c>
      <c r="F528" t="s">
        <v>9</v>
      </c>
      <c r="G528" t="s">
        <v>3374</v>
      </c>
      <c r="H528" s="4">
        <v>61.7454994</v>
      </c>
      <c r="I528">
        <v>60.3084554</v>
      </c>
      <c r="J528" s="5">
        <v>1.437044</v>
      </c>
      <c r="K528">
        <v>2.3828233999999999</v>
      </c>
      <c r="L528" t="s">
        <v>29</v>
      </c>
    </row>
    <row r="529" spans="1:12" x14ac:dyDescent="0.25">
      <c r="A529">
        <v>528</v>
      </c>
      <c r="B529" t="s">
        <v>388</v>
      </c>
      <c r="C529" t="s">
        <v>489</v>
      </c>
      <c r="D529" t="s">
        <v>490</v>
      </c>
      <c r="E529" t="s">
        <v>37</v>
      </c>
      <c r="F529" t="s">
        <v>9</v>
      </c>
      <c r="G529" t="s">
        <v>3374</v>
      </c>
      <c r="H529" s="4">
        <v>61.374094200000002</v>
      </c>
      <c r="I529">
        <v>62.944588699999997</v>
      </c>
      <c r="J529" s="5">
        <v>1.5704944999999999</v>
      </c>
      <c r="K529">
        <v>2.4950429000000001</v>
      </c>
      <c r="L529" t="s">
        <v>29</v>
      </c>
    </row>
    <row r="530" spans="1:12" x14ac:dyDescent="0.25">
      <c r="A530">
        <v>529</v>
      </c>
      <c r="B530" t="s">
        <v>388</v>
      </c>
      <c r="C530" t="s">
        <v>491</v>
      </c>
      <c r="D530" t="s">
        <v>492</v>
      </c>
      <c r="E530" t="s">
        <v>37</v>
      </c>
      <c r="F530" t="s">
        <v>9</v>
      </c>
      <c r="G530" t="s">
        <v>3374</v>
      </c>
      <c r="H530" s="4">
        <v>60.155726799999997</v>
      </c>
      <c r="I530">
        <v>62.944588699999997</v>
      </c>
      <c r="J530" s="5">
        <v>2.7888619000000001</v>
      </c>
      <c r="K530">
        <v>4.4306618999999996</v>
      </c>
      <c r="L530" t="s">
        <v>29</v>
      </c>
    </row>
    <row r="531" spans="1:12" x14ac:dyDescent="0.25">
      <c r="A531">
        <v>530</v>
      </c>
      <c r="B531" t="s">
        <v>388</v>
      </c>
      <c r="C531" t="s">
        <v>497</v>
      </c>
      <c r="D531" t="s">
        <v>498</v>
      </c>
      <c r="E531" t="s">
        <v>37</v>
      </c>
      <c r="F531" t="s">
        <v>9</v>
      </c>
      <c r="G531" t="s">
        <v>3374</v>
      </c>
      <c r="H531" s="4">
        <v>63.515901900000003</v>
      </c>
      <c r="I531">
        <v>61.7123074</v>
      </c>
      <c r="J531" s="5">
        <v>1.8035945</v>
      </c>
      <c r="K531">
        <v>2.9225848000000001</v>
      </c>
      <c r="L531" t="s">
        <v>29</v>
      </c>
    </row>
    <row r="532" spans="1:12" x14ac:dyDescent="0.25">
      <c r="A532">
        <v>531</v>
      </c>
      <c r="B532" t="s">
        <v>388</v>
      </c>
      <c r="C532" t="s">
        <v>509</v>
      </c>
      <c r="D532" t="s">
        <v>510</v>
      </c>
      <c r="E532" t="s">
        <v>37</v>
      </c>
      <c r="F532" t="s">
        <v>9</v>
      </c>
      <c r="G532" t="s">
        <v>3374</v>
      </c>
      <c r="H532" s="4">
        <v>61.069494300000002</v>
      </c>
      <c r="I532">
        <v>60.741378900000001</v>
      </c>
      <c r="J532" s="5">
        <v>0.3281154</v>
      </c>
      <c r="K532">
        <v>0.54018429999999995</v>
      </c>
      <c r="L532" t="s">
        <v>29</v>
      </c>
    </row>
    <row r="533" spans="1:12" x14ac:dyDescent="0.25">
      <c r="A533">
        <v>532</v>
      </c>
      <c r="B533" t="s">
        <v>388</v>
      </c>
      <c r="C533" t="s">
        <v>529</v>
      </c>
      <c r="D533" t="s">
        <v>530</v>
      </c>
      <c r="E533" t="s">
        <v>37</v>
      </c>
      <c r="F533" t="s">
        <v>9</v>
      </c>
      <c r="G533" t="s">
        <v>3374</v>
      </c>
      <c r="H533" s="4">
        <v>61.1951137</v>
      </c>
      <c r="I533">
        <v>60.702705600000002</v>
      </c>
      <c r="J533" s="5">
        <v>0.49240810000000002</v>
      </c>
      <c r="K533">
        <v>0.81117980000000001</v>
      </c>
      <c r="L533" t="s">
        <v>29</v>
      </c>
    </row>
    <row r="534" spans="1:12" x14ac:dyDescent="0.25">
      <c r="A534">
        <v>533</v>
      </c>
      <c r="B534" t="s">
        <v>388</v>
      </c>
      <c r="C534" t="s">
        <v>533</v>
      </c>
      <c r="D534" t="s">
        <v>534</v>
      </c>
      <c r="E534" t="s">
        <v>37</v>
      </c>
      <c r="F534" t="s">
        <v>9</v>
      </c>
      <c r="G534" t="s">
        <v>3374</v>
      </c>
      <c r="H534" s="4">
        <v>60.546496900000001</v>
      </c>
      <c r="I534">
        <v>62.134332499999999</v>
      </c>
      <c r="J534" s="5">
        <v>1.5878356</v>
      </c>
      <c r="K534">
        <v>2.5554882999999999</v>
      </c>
      <c r="L534" t="s">
        <v>29</v>
      </c>
    </row>
    <row r="535" spans="1:12" x14ac:dyDescent="0.25">
      <c r="A535">
        <v>534</v>
      </c>
      <c r="B535" t="s">
        <v>388</v>
      </c>
      <c r="C535" t="s">
        <v>547</v>
      </c>
      <c r="D535" t="s">
        <v>548</v>
      </c>
      <c r="E535" t="s">
        <v>37</v>
      </c>
      <c r="F535" t="s">
        <v>9</v>
      </c>
      <c r="G535" t="s">
        <v>3374</v>
      </c>
      <c r="H535" s="4">
        <v>60.317741300000002</v>
      </c>
      <c r="I535">
        <v>62.378487499999999</v>
      </c>
      <c r="J535" s="5">
        <v>2.0607462000000001</v>
      </c>
      <c r="K535">
        <v>3.3036167999999999</v>
      </c>
      <c r="L535" t="s">
        <v>29</v>
      </c>
    </row>
    <row r="536" spans="1:12" x14ac:dyDescent="0.25">
      <c r="A536">
        <v>535</v>
      </c>
      <c r="B536" t="s">
        <v>388</v>
      </c>
      <c r="C536" t="s">
        <v>577</v>
      </c>
      <c r="D536" t="s">
        <v>578</v>
      </c>
      <c r="E536" t="s">
        <v>37</v>
      </c>
      <c r="F536" t="s">
        <v>9</v>
      </c>
      <c r="G536" t="s">
        <v>3374</v>
      </c>
      <c r="H536" s="4">
        <v>62.836951399999997</v>
      </c>
      <c r="I536">
        <v>60.3144244</v>
      </c>
      <c r="J536" s="5">
        <v>2.5225270000000002</v>
      </c>
      <c r="K536">
        <v>4.1822946999999999</v>
      </c>
      <c r="L536" t="s">
        <v>29</v>
      </c>
    </row>
    <row r="537" spans="1:12" x14ac:dyDescent="0.25">
      <c r="A537">
        <v>536</v>
      </c>
      <c r="B537" t="s">
        <v>388</v>
      </c>
      <c r="C537" t="s">
        <v>581</v>
      </c>
      <c r="D537" t="s">
        <v>582</v>
      </c>
      <c r="E537" t="s">
        <v>37</v>
      </c>
      <c r="F537" t="s">
        <v>9</v>
      </c>
      <c r="G537" t="s">
        <v>3374</v>
      </c>
      <c r="H537" s="4">
        <v>61.282406399999999</v>
      </c>
      <c r="I537">
        <v>61.978418099999999</v>
      </c>
      <c r="J537" s="5">
        <v>0.69601170000000001</v>
      </c>
      <c r="K537">
        <v>1.1229903999999999</v>
      </c>
      <c r="L537" t="s">
        <v>29</v>
      </c>
    </row>
    <row r="538" spans="1:12" x14ac:dyDescent="0.25">
      <c r="A538">
        <v>537</v>
      </c>
      <c r="B538" t="s">
        <v>388</v>
      </c>
      <c r="C538" t="s">
        <v>585</v>
      </c>
      <c r="D538" t="s">
        <v>586</v>
      </c>
      <c r="E538" t="s">
        <v>37</v>
      </c>
      <c r="F538" t="s">
        <v>9</v>
      </c>
      <c r="G538" t="s">
        <v>3374</v>
      </c>
      <c r="H538" s="4">
        <v>62.690453499999997</v>
      </c>
      <c r="I538">
        <v>61.1951137</v>
      </c>
      <c r="J538" s="5">
        <v>1.4953398</v>
      </c>
      <c r="K538">
        <v>2.4435608000000002</v>
      </c>
      <c r="L538" t="s">
        <v>29</v>
      </c>
    </row>
    <row r="539" spans="1:12" x14ac:dyDescent="0.25">
      <c r="A539">
        <v>538</v>
      </c>
      <c r="B539" t="s">
        <v>388</v>
      </c>
      <c r="C539" t="s">
        <v>587</v>
      </c>
      <c r="D539" t="s">
        <v>588</v>
      </c>
      <c r="E539" t="s">
        <v>37</v>
      </c>
      <c r="F539" t="s">
        <v>9</v>
      </c>
      <c r="G539" t="s">
        <v>3374</v>
      </c>
      <c r="H539" s="4">
        <v>62.374320400000002</v>
      </c>
      <c r="I539">
        <v>60.4307491</v>
      </c>
      <c r="J539" s="5">
        <v>1.9435712999999999</v>
      </c>
      <c r="K539">
        <v>3.2161959000000002</v>
      </c>
      <c r="L539" t="s">
        <v>29</v>
      </c>
    </row>
    <row r="540" spans="1:12" x14ac:dyDescent="0.25">
      <c r="A540">
        <v>539</v>
      </c>
      <c r="B540" t="s">
        <v>388</v>
      </c>
      <c r="C540" t="s">
        <v>589</v>
      </c>
      <c r="D540" t="s">
        <v>590</v>
      </c>
      <c r="E540" t="s">
        <v>37</v>
      </c>
      <c r="F540" t="s">
        <v>9</v>
      </c>
      <c r="G540" t="s">
        <v>3374</v>
      </c>
      <c r="H540" s="4">
        <v>62.069122200000002</v>
      </c>
      <c r="I540">
        <v>60.4307491</v>
      </c>
      <c r="J540" s="5">
        <v>1.6383730999999999</v>
      </c>
      <c r="K540">
        <v>2.7111580000000002</v>
      </c>
      <c r="L540" t="s">
        <v>29</v>
      </c>
    </row>
    <row r="541" spans="1:12" x14ac:dyDescent="0.25">
      <c r="A541">
        <v>540</v>
      </c>
      <c r="B541" t="s">
        <v>388</v>
      </c>
      <c r="C541" t="s">
        <v>595</v>
      </c>
      <c r="D541" t="s">
        <v>596</v>
      </c>
      <c r="E541" t="s">
        <v>37</v>
      </c>
      <c r="F541" t="s">
        <v>9</v>
      </c>
      <c r="G541" t="s">
        <v>3374</v>
      </c>
      <c r="H541" s="4">
        <v>59.760107099999999</v>
      </c>
      <c r="I541">
        <v>60.522043500000002</v>
      </c>
      <c r="J541" s="5">
        <v>0.76193639999999996</v>
      </c>
      <c r="K541">
        <v>1.2589402999999999</v>
      </c>
      <c r="L541" t="s">
        <v>29</v>
      </c>
    </row>
    <row r="542" spans="1:12" x14ac:dyDescent="0.25">
      <c r="A542">
        <v>541</v>
      </c>
      <c r="B542" t="s">
        <v>388</v>
      </c>
      <c r="C542" t="s">
        <v>599</v>
      </c>
      <c r="D542" t="s">
        <v>600</v>
      </c>
      <c r="E542" t="s">
        <v>37</v>
      </c>
      <c r="F542" t="s">
        <v>9</v>
      </c>
      <c r="G542" t="s">
        <v>3374</v>
      </c>
      <c r="H542" s="4">
        <v>61.045763200000003</v>
      </c>
      <c r="I542">
        <v>59.926338399999999</v>
      </c>
      <c r="J542" s="5">
        <v>1.1194248</v>
      </c>
      <c r="K542">
        <v>1.8680013</v>
      </c>
      <c r="L542" t="s">
        <v>29</v>
      </c>
    </row>
    <row r="543" spans="1:12" x14ac:dyDescent="0.25">
      <c r="A543">
        <v>542</v>
      </c>
      <c r="B543" t="s">
        <v>388</v>
      </c>
      <c r="C543" t="s">
        <v>603</v>
      </c>
      <c r="D543" t="s">
        <v>604</v>
      </c>
      <c r="E543" t="s">
        <v>37</v>
      </c>
      <c r="F543" t="s">
        <v>9</v>
      </c>
      <c r="G543" t="s">
        <v>3374</v>
      </c>
      <c r="H543" s="4">
        <v>61.219187300000002</v>
      </c>
      <c r="I543">
        <v>60.317741300000002</v>
      </c>
      <c r="J543" s="5">
        <v>0.90144599999999997</v>
      </c>
      <c r="K543">
        <v>1.4944956</v>
      </c>
      <c r="L543" t="s">
        <v>29</v>
      </c>
    </row>
    <row r="544" spans="1:12" x14ac:dyDescent="0.25">
      <c r="A544">
        <v>543</v>
      </c>
      <c r="B544" t="s">
        <v>388</v>
      </c>
      <c r="C544" t="s">
        <v>607</v>
      </c>
      <c r="D544" t="s">
        <v>608</v>
      </c>
      <c r="E544" t="s">
        <v>37</v>
      </c>
      <c r="F544" t="s">
        <v>9</v>
      </c>
      <c r="G544" t="s">
        <v>3374</v>
      </c>
      <c r="H544" s="4">
        <v>61.335217999999998</v>
      </c>
      <c r="I544">
        <v>61.959235900000003</v>
      </c>
      <c r="J544" s="5">
        <v>0.62401790000000001</v>
      </c>
      <c r="K544">
        <v>1.0071426999999999</v>
      </c>
      <c r="L544" t="s">
        <v>29</v>
      </c>
    </row>
    <row r="545" spans="1:12" x14ac:dyDescent="0.25">
      <c r="A545">
        <v>544</v>
      </c>
      <c r="B545" t="s">
        <v>388</v>
      </c>
      <c r="C545" t="s">
        <v>609</v>
      </c>
      <c r="D545" t="s">
        <v>610</v>
      </c>
      <c r="E545" t="s">
        <v>37</v>
      </c>
      <c r="F545" t="s">
        <v>9</v>
      </c>
      <c r="G545" t="s">
        <v>3374</v>
      </c>
      <c r="H545" s="4">
        <v>60.958165700000002</v>
      </c>
      <c r="I545">
        <v>61.959235900000003</v>
      </c>
      <c r="J545" s="5">
        <v>1.0010702</v>
      </c>
      <c r="K545">
        <v>1.6156915999999999</v>
      </c>
      <c r="L545" t="s">
        <v>29</v>
      </c>
    </row>
    <row r="546" spans="1:12" x14ac:dyDescent="0.25">
      <c r="A546">
        <v>545</v>
      </c>
      <c r="B546" t="s">
        <v>388</v>
      </c>
      <c r="C546" t="s">
        <v>613</v>
      </c>
      <c r="D546" t="s">
        <v>614</v>
      </c>
      <c r="E546" t="s">
        <v>37</v>
      </c>
      <c r="F546" t="s">
        <v>9</v>
      </c>
      <c r="G546" t="s">
        <v>3374</v>
      </c>
      <c r="H546" s="4">
        <v>60.6665615</v>
      </c>
      <c r="I546">
        <v>61.630383999999999</v>
      </c>
      <c r="J546" s="5">
        <v>0.96382250000000003</v>
      </c>
      <c r="K546">
        <v>1.5638755</v>
      </c>
      <c r="L546" t="s">
        <v>29</v>
      </c>
    </row>
    <row r="547" spans="1:12" x14ac:dyDescent="0.25">
      <c r="A547">
        <v>546</v>
      </c>
      <c r="B547" t="s">
        <v>388</v>
      </c>
      <c r="C547" t="s">
        <v>615</v>
      </c>
      <c r="D547" t="s">
        <v>616</v>
      </c>
      <c r="E547" t="s">
        <v>37</v>
      </c>
      <c r="F547" t="s">
        <v>9</v>
      </c>
      <c r="G547" t="s">
        <v>3374</v>
      </c>
      <c r="H547" s="4">
        <v>62.535019300000002</v>
      </c>
      <c r="I547">
        <v>61.630383999999999</v>
      </c>
      <c r="J547" s="5">
        <v>0.90463530000000003</v>
      </c>
      <c r="K547">
        <v>1.4678397999999999</v>
      </c>
      <c r="L547" t="s">
        <v>29</v>
      </c>
    </row>
    <row r="548" spans="1:12" x14ac:dyDescent="0.25">
      <c r="A548">
        <v>547</v>
      </c>
      <c r="B548" t="s">
        <v>388</v>
      </c>
      <c r="C548" t="s">
        <v>619</v>
      </c>
      <c r="D548" t="s">
        <v>620</v>
      </c>
      <c r="E548" t="s">
        <v>37</v>
      </c>
      <c r="F548" t="s">
        <v>9</v>
      </c>
      <c r="G548" t="s">
        <v>3374</v>
      </c>
      <c r="H548" s="4">
        <v>62.292701700000002</v>
      </c>
      <c r="I548">
        <v>62.678502600000002</v>
      </c>
      <c r="J548" s="5">
        <v>0.3858009</v>
      </c>
      <c r="K548">
        <v>0.6155235</v>
      </c>
      <c r="L548" t="s">
        <v>29</v>
      </c>
    </row>
    <row r="549" spans="1:12" x14ac:dyDescent="0.25">
      <c r="A549">
        <v>548</v>
      </c>
      <c r="B549" t="s">
        <v>388</v>
      </c>
      <c r="C549" t="s">
        <v>621</v>
      </c>
      <c r="D549" t="s">
        <v>622</v>
      </c>
      <c r="E549" t="s">
        <v>37</v>
      </c>
      <c r="F549" t="s">
        <v>9</v>
      </c>
      <c r="G549" t="s">
        <v>3374</v>
      </c>
      <c r="H549" s="4">
        <v>60.6738122</v>
      </c>
      <c r="I549">
        <v>62.678502600000002</v>
      </c>
      <c r="J549" s="5">
        <v>2.0046903999999999</v>
      </c>
      <c r="K549">
        <v>3.1983700000000002</v>
      </c>
      <c r="L549" t="s">
        <v>29</v>
      </c>
    </row>
    <row r="550" spans="1:12" x14ac:dyDescent="0.25">
      <c r="A550">
        <v>549</v>
      </c>
      <c r="B550" t="s">
        <v>388</v>
      </c>
      <c r="C550" t="s">
        <v>625</v>
      </c>
      <c r="D550" t="s">
        <v>626</v>
      </c>
      <c r="E550" t="s">
        <v>37</v>
      </c>
      <c r="F550" t="s">
        <v>9</v>
      </c>
      <c r="G550" t="s">
        <v>3374</v>
      </c>
      <c r="H550" s="4">
        <v>60.874520500000003</v>
      </c>
      <c r="I550">
        <v>62.678502600000002</v>
      </c>
      <c r="J550" s="5">
        <v>1.8039821</v>
      </c>
      <c r="K550">
        <v>2.8781512</v>
      </c>
      <c r="L550" t="s">
        <v>29</v>
      </c>
    </row>
    <row r="551" spans="1:12" x14ac:dyDescent="0.25">
      <c r="A551">
        <v>550</v>
      </c>
      <c r="B551" t="s">
        <v>388</v>
      </c>
      <c r="C551" t="s">
        <v>641</v>
      </c>
      <c r="D551" t="s">
        <v>642</v>
      </c>
      <c r="E551" t="s">
        <v>37</v>
      </c>
      <c r="F551" t="s">
        <v>9</v>
      </c>
      <c r="G551" t="s">
        <v>3374</v>
      </c>
      <c r="H551" s="4">
        <v>59.814661000000001</v>
      </c>
      <c r="I551">
        <v>62.690453499999997</v>
      </c>
      <c r="J551" s="5">
        <v>2.8757925000000002</v>
      </c>
      <c r="K551">
        <v>4.5872894000000004</v>
      </c>
      <c r="L551" t="s">
        <v>29</v>
      </c>
    </row>
    <row r="552" spans="1:12" x14ac:dyDescent="0.25">
      <c r="A552">
        <v>551</v>
      </c>
      <c r="B552" t="s">
        <v>388</v>
      </c>
      <c r="C552" t="s">
        <v>651</v>
      </c>
      <c r="D552" t="s">
        <v>652</v>
      </c>
      <c r="E552" t="s">
        <v>37</v>
      </c>
      <c r="F552" t="s">
        <v>9</v>
      </c>
      <c r="G552" t="s">
        <v>3374</v>
      </c>
      <c r="H552" s="4">
        <v>63.593029899999998</v>
      </c>
      <c r="I552">
        <v>59.760107099999999</v>
      </c>
      <c r="J552" s="5">
        <v>3.8329228</v>
      </c>
      <c r="K552">
        <v>6.4138485999999997</v>
      </c>
      <c r="L552" t="s">
        <v>29</v>
      </c>
    </row>
    <row r="553" spans="1:12" x14ac:dyDescent="0.25">
      <c r="A553">
        <v>552</v>
      </c>
      <c r="B553" t="s">
        <v>388</v>
      </c>
      <c r="C553" t="s">
        <v>667</v>
      </c>
      <c r="D553" t="s">
        <v>668</v>
      </c>
      <c r="E553" t="s">
        <v>37</v>
      </c>
      <c r="F553" t="s">
        <v>9</v>
      </c>
      <c r="G553" t="s">
        <v>3374</v>
      </c>
      <c r="H553" s="4">
        <v>60.417363000000002</v>
      </c>
      <c r="I553">
        <v>60.874520500000003</v>
      </c>
      <c r="J553" s="5">
        <v>0.45715749999999999</v>
      </c>
      <c r="K553">
        <v>0.75098330000000002</v>
      </c>
      <c r="L553" t="s">
        <v>29</v>
      </c>
    </row>
    <row r="554" spans="1:12" x14ac:dyDescent="0.25">
      <c r="A554">
        <v>553</v>
      </c>
      <c r="B554" t="s">
        <v>388</v>
      </c>
      <c r="C554" t="s">
        <v>675</v>
      </c>
      <c r="D554" t="s">
        <v>676</v>
      </c>
      <c r="E554" t="s">
        <v>37</v>
      </c>
      <c r="F554" t="s">
        <v>9</v>
      </c>
      <c r="G554" t="s">
        <v>3374</v>
      </c>
      <c r="H554" s="4">
        <v>59.718695400000001</v>
      </c>
      <c r="I554">
        <v>62.251157800000001</v>
      </c>
      <c r="J554" s="5">
        <v>2.5324624</v>
      </c>
      <c r="K554">
        <v>4.0681370000000001</v>
      </c>
      <c r="L554" t="s">
        <v>29</v>
      </c>
    </row>
    <row r="555" spans="1:12" x14ac:dyDescent="0.25">
      <c r="A555">
        <v>554</v>
      </c>
      <c r="B555" t="s">
        <v>388</v>
      </c>
      <c r="C555" t="s">
        <v>677</v>
      </c>
      <c r="D555" t="s">
        <v>678</v>
      </c>
      <c r="E555" t="s">
        <v>37</v>
      </c>
      <c r="F555" t="s">
        <v>9</v>
      </c>
      <c r="G555" t="s">
        <v>3374</v>
      </c>
      <c r="H555" s="4">
        <v>62.255867500000001</v>
      </c>
      <c r="I555">
        <v>62.979264200000003</v>
      </c>
      <c r="J555" s="5">
        <v>0.7233967</v>
      </c>
      <c r="K555">
        <v>1.1486267999999999</v>
      </c>
      <c r="L555" t="s">
        <v>29</v>
      </c>
    </row>
    <row r="556" spans="1:12" x14ac:dyDescent="0.25">
      <c r="A556">
        <v>555</v>
      </c>
      <c r="B556" t="s">
        <v>388</v>
      </c>
      <c r="C556" t="s">
        <v>693</v>
      </c>
      <c r="D556" t="s">
        <v>694</v>
      </c>
      <c r="E556" t="s">
        <v>37</v>
      </c>
      <c r="F556" t="s">
        <v>9</v>
      </c>
      <c r="G556" t="s">
        <v>3374</v>
      </c>
      <c r="H556" s="4">
        <v>62.463532000000001</v>
      </c>
      <c r="I556">
        <v>61.094564400000003</v>
      </c>
      <c r="J556" s="5">
        <v>1.3689676</v>
      </c>
      <c r="K556">
        <v>2.2407355</v>
      </c>
      <c r="L556" t="s">
        <v>29</v>
      </c>
    </row>
    <row r="557" spans="1:12" x14ac:dyDescent="0.25">
      <c r="A557">
        <v>556</v>
      </c>
      <c r="B557" t="s">
        <v>388</v>
      </c>
      <c r="C557" t="s">
        <v>695</v>
      </c>
      <c r="D557" t="s">
        <v>696</v>
      </c>
      <c r="E557" t="s">
        <v>37</v>
      </c>
      <c r="F557" t="s">
        <v>9</v>
      </c>
      <c r="G557" t="s">
        <v>3374</v>
      </c>
      <c r="H557" s="4">
        <v>63.349950800000002</v>
      </c>
      <c r="I557">
        <v>61.094564400000003</v>
      </c>
      <c r="J557" s="5">
        <v>2.2553863999999999</v>
      </c>
      <c r="K557">
        <v>3.6916319</v>
      </c>
      <c r="L557" t="s">
        <v>29</v>
      </c>
    </row>
    <row r="558" spans="1:12" x14ac:dyDescent="0.25">
      <c r="A558">
        <v>557</v>
      </c>
      <c r="B558" t="s">
        <v>388</v>
      </c>
      <c r="C558" t="s">
        <v>697</v>
      </c>
      <c r="D558" t="s">
        <v>698</v>
      </c>
      <c r="E558" t="s">
        <v>37</v>
      </c>
      <c r="F558" t="s">
        <v>9</v>
      </c>
      <c r="G558" t="s">
        <v>3374</v>
      </c>
      <c r="H558" s="4">
        <v>60.414375399999997</v>
      </c>
      <c r="I558">
        <v>61.094564400000003</v>
      </c>
      <c r="J558" s="5">
        <v>0.68018900000000004</v>
      </c>
      <c r="K558">
        <v>1.1133379999999999</v>
      </c>
      <c r="L558" t="s">
        <v>29</v>
      </c>
    </row>
    <row r="559" spans="1:12" x14ac:dyDescent="0.25">
      <c r="A559">
        <v>558</v>
      </c>
      <c r="B559" t="s">
        <v>388</v>
      </c>
      <c r="C559" t="s">
        <v>705</v>
      </c>
      <c r="D559" t="s">
        <v>706</v>
      </c>
      <c r="E559" t="s">
        <v>37</v>
      </c>
      <c r="F559" t="s">
        <v>9</v>
      </c>
      <c r="G559" t="s">
        <v>3374</v>
      </c>
      <c r="H559" s="4">
        <v>62.749730300000003</v>
      </c>
      <c r="I559">
        <v>61.502960999999999</v>
      </c>
      <c r="J559" s="5">
        <v>1.2467693</v>
      </c>
      <c r="K559">
        <v>2.0271696000000001</v>
      </c>
      <c r="L559" t="s">
        <v>29</v>
      </c>
    </row>
    <row r="560" spans="1:12" x14ac:dyDescent="0.25">
      <c r="A560">
        <v>559</v>
      </c>
      <c r="B560" t="s">
        <v>388</v>
      </c>
      <c r="C560" t="s">
        <v>707</v>
      </c>
      <c r="D560" t="s">
        <v>708</v>
      </c>
      <c r="E560" t="s">
        <v>37</v>
      </c>
      <c r="F560" t="s">
        <v>9</v>
      </c>
      <c r="G560" t="s">
        <v>3374</v>
      </c>
      <c r="H560" s="4">
        <v>59.934785099999999</v>
      </c>
      <c r="I560">
        <v>61.133677800000001</v>
      </c>
      <c r="J560" s="5">
        <v>1.1988927</v>
      </c>
      <c r="K560">
        <v>1.9611002</v>
      </c>
      <c r="L560" t="s">
        <v>29</v>
      </c>
    </row>
    <row r="561" spans="1:12" x14ac:dyDescent="0.25">
      <c r="A561">
        <v>560</v>
      </c>
      <c r="B561" t="s">
        <v>388</v>
      </c>
      <c r="C561" t="s">
        <v>715</v>
      </c>
      <c r="D561" t="s">
        <v>716</v>
      </c>
      <c r="E561" t="s">
        <v>37</v>
      </c>
      <c r="F561" t="s">
        <v>9</v>
      </c>
      <c r="G561" t="s">
        <v>3374</v>
      </c>
      <c r="H561" s="4">
        <v>62.046832899999998</v>
      </c>
      <c r="I561">
        <v>62.8176877</v>
      </c>
      <c r="J561" s="5">
        <v>0.77085479999999995</v>
      </c>
      <c r="K561">
        <v>1.2271301999999999</v>
      </c>
      <c r="L561" t="s">
        <v>29</v>
      </c>
    </row>
    <row r="562" spans="1:12" x14ac:dyDescent="0.25">
      <c r="A562">
        <v>561</v>
      </c>
      <c r="B562" t="s">
        <v>388</v>
      </c>
      <c r="C562" t="s">
        <v>719</v>
      </c>
      <c r="D562" t="s">
        <v>720</v>
      </c>
      <c r="E562" t="s">
        <v>37</v>
      </c>
      <c r="F562" t="s">
        <v>9</v>
      </c>
      <c r="G562" t="s">
        <v>3374</v>
      </c>
      <c r="H562" s="4">
        <v>61.249663300000002</v>
      </c>
      <c r="I562">
        <v>61.9670877</v>
      </c>
      <c r="J562" s="5">
        <v>0.71742439999999996</v>
      </c>
      <c r="K562">
        <v>1.1577507</v>
      </c>
      <c r="L562" t="s">
        <v>29</v>
      </c>
    </row>
    <row r="563" spans="1:12" x14ac:dyDescent="0.25">
      <c r="A563">
        <v>562</v>
      </c>
      <c r="B563" t="s">
        <v>388</v>
      </c>
      <c r="C563" t="s">
        <v>723</v>
      </c>
      <c r="D563" t="s">
        <v>724</v>
      </c>
      <c r="E563" t="s">
        <v>37</v>
      </c>
      <c r="F563" t="s">
        <v>9</v>
      </c>
      <c r="G563" t="s">
        <v>3374</v>
      </c>
      <c r="H563" s="4">
        <v>60.890924699999999</v>
      </c>
      <c r="I563">
        <v>62.551939699999998</v>
      </c>
      <c r="J563" s="5">
        <v>1.6610149999999999</v>
      </c>
      <c r="K563">
        <v>2.6554172999999999</v>
      </c>
      <c r="L563" t="s">
        <v>29</v>
      </c>
    </row>
    <row r="564" spans="1:12" x14ac:dyDescent="0.25">
      <c r="A564">
        <v>563</v>
      </c>
      <c r="B564" t="s">
        <v>388</v>
      </c>
      <c r="C564" t="s">
        <v>727</v>
      </c>
      <c r="D564" t="s">
        <v>728</v>
      </c>
      <c r="E564" t="s">
        <v>37</v>
      </c>
      <c r="F564" t="s">
        <v>9</v>
      </c>
      <c r="G564" t="s">
        <v>3374</v>
      </c>
      <c r="H564" s="4">
        <v>59.726653499999998</v>
      </c>
      <c r="I564">
        <v>62.551939699999998</v>
      </c>
      <c r="J564" s="5">
        <v>2.8252861999999999</v>
      </c>
      <c r="K564">
        <v>4.5167044000000001</v>
      </c>
      <c r="L564" t="s">
        <v>29</v>
      </c>
    </row>
    <row r="565" spans="1:12" x14ac:dyDescent="0.25">
      <c r="A565">
        <v>564</v>
      </c>
      <c r="B565" t="s">
        <v>388</v>
      </c>
      <c r="C565" t="s">
        <v>733</v>
      </c>
      <c r="D565" t="s">
        <v>734</v>
      </c>
      <c r="E565" t="s">
        <v>37</v>
      </c>
      <c r="F565" t="s">
        <v>9</v>
      </c>
      <c r="G565" t="s">
        <v>3374</v>
      </c>
      <c r="H565" s="4">
        <v>62.232726700000001</v>
      </c>
      <c r="I565">
        <v>60.963755499999998</v>
      </c>
      <c r="J565" s="5">
        <v>1.2689712</v>
      </c>
      <c r="K565">
        <v>2.0815174000000001</v>
      </c>
      <c r="L565" t="s">
        <v>29</v>
      </c>
    </row>
    <row r="566" spans="1:12" x14ac:dyDescent="0.25">
      <c r="A566">
        <v>565</v>
      </c>
      <c r="B566" t="s">
        <v>388</v>
      </c>
      <c r="C566" t="s">
        <v>737</v>
      </c>
      <c r="D566" t="s">
        <v>738</v>
      </c>
      <c r="E566" t="s">
        <v>37</v>
      </c>
      <c r="F566" t="s">
        <v>9</v>
      </c>
      <c r="G566" t="s">
        <v>3374</v>
      </c>
      <c r="H566" s="4">
        <v>61.7254711</v>
      </c>
      <c r="I566">
        <v>60.387617499999998</v>
      </c>
      <c r="J566" s="5">
        <v>1.3378536000000001</v>
      </c>
      <c r="K566">
        <v>2.2154436</v>
      </c>
      <c r="L566" t="s">
        <v>29</v>
      </c>
    </row>
    <row r="567" spans="1:12" x14ac:dyDescent="0.25">
      <c r="A567">
        <v>566</v>
      </c>
      <c r="B567" t="s">
        <v>739</v>
      </c>
      <c r="C567" t="s">
        <v>786</v>
      </c>
      <c r="D567" t="s">
        <v>787</v>
      </c>
      <c r="E567" t="s">
        <v>37</v>
      </c>
      <c r="F567" t="s">
        <v>9</v>
      </c>
      <c r="G567" t="s">
        <v>3375</v>
      </c>
      <c r="H567" s="4">
        <v>62.531178799999999</v>
      </c>
      <c r="I567">
        <v>62.004556399999998</v>
      </c>
      <c r="J567" s="5">
        <v>0.52662240000000005</v>
      </c>
      <c r="K567">
        <v>0.84932859999999999</v>
      </c>
      <c r="L567" t="s">
        <v>29</v>
      </c>
    </row>
    <row r="568" spans="1:12" x14ac:dyDescent="0.25">
      <c r="A568">
        <v>567</v>
      </c>
      <c r="B568" t="s">
        <v>739</v>
      </c>
      <c r="C568" t="s">
        <v>802</v>
      </c>
      <c r="D568" t="s">
        <v>803</v>
      </c>
      <c r="E568" t="s">
        <v>37</v>
      </c>
      <c r="F568" t="s">
        <v>9</v>
      </c>
      <c r="G568" t="s">
        <v>3375</v>
      </c>
      <c r="H568" s="4">
        <v>63.241252899999999</v>
      </c>
      <c r="I568">
        <v>62.528452799999997</v>
      </c>
      <c r="J568" s="5">
        <v>0.71280010000000005</v>
      </c>
      <c r="K568">
        <v>1.1399611999999999</v>
      </c>
      <c r="L568" t="s">
        <v>29</v>
      </c>
    </row>
    <row r="569" spans="1:12" x14ac:dyDescent="0.25">
      <c r="A569">
        <v>568</v>
      </c>
      <c r="B569" t="s">
        <v>739</v>
      </c>
      <c r="C569" t="s">
        <v>810</v>
      </c>
      <c r="D569" t="s">
        <v>811</v>
      </c>
      <c r="E569" t="s">
        <v>37</v>
      </c>
      <c r="F569" t="s">
        <v>9</v>
      </c>
      <c r="G569" t="s">
        <v>3375</v>
      </c>
      <c r="H569" s="4">
        <v>62.673980999999998</v>
      </c>
      <c r="I569">
        <v>63.620857800000003</v>
      </c>
      <c r="J569" s="5">
        <v>0.94687679999999996</v>
      </c>
      <c r="K569">
        <v>1.4883119</v>
      </c>
      <c r="L569" t="s">
        <v>29</v>
      </c>
    </row>
    <row r="570" spans="1:12" x14ac:dyDescent="0.25">
      <c r="A570">
        <v>569</v>
      </c>
      <c r="B570" t="s">
        <v>739</v>
      </c>
      <c r="C570" t="s">
        <v>812</v>
      </c>
      <c r="D570" t="s">
        <v>813</v>
      </c>
      <c r="E570" t="s">
        <v>37</v>
      </c>
      <c r="F570" t="s">
        <v>9</v>
      </c>
      <c r="G570" t="s">
        <v>3375</v>
      </c>
      <c r="H570" s="4">
        <v>63.424576999999999</v>
      </c>
      <c r="I570">
        <v>63.422408300000001</v>
      </c>
      <c r="J570" s="5">
        <v>2.1687E-3</v>
      </c>
      <c r="K570">
        <v>3.4194999999999998E-3</v>
      </c>
      <c r="L570" t="s">
        <v>29</v>
      </c>
    </row>
    <row r="571" spans="1:12" x14ac:dyDescent="0.25">
      <c r="A571">
        <v>570</v>
      </c>
      <c r="B571" t="s">
        <v>739</v>
      </c>
      <c r="C571" t="s">
        <v>822</v>
      </c>
      <c r="D571" t="s">
        <v>823</v>
      </c>
      <c r="E571" t="s">
        <v>37</v>
      </c>
      <c r="F571" t="s">
        <v>9</v>
      </c>
      <c r="G571" t="s">
        <v>3375</v>
      </c>
      <c r="H571" s="4">
        <v>63.087296500000001</v>
      </c>
      <c r="I571">
        <v>63.493642700000002</v>
      </c>
      <c r="J571" s="5">
        <v>0.40634619999999999</v>
      </c>
      <c r="K571">
        <v>0.63997930000000003</v>
      </c>
      <c r="L571" t="s">
        <v>29</v>
      </c>
    </row>
    <row r="572" spans="1:12" x14ac:dyDescent="0.25">
      <c r="A572">
        <v>571</v>
      </c>
      <c r="B572" t="s">
        <v>739</v>
      </c>
      <c r="C572" t="s">
        <v>830</v>
      </c>
      <c r="D572" t="s">
        <v>831</v>
      </c>
      <c r="E572" t="s">
        <v>37</v>
      </c>
      <c r="F572" t="s">
        <v>9</v>
      </c>
      <c r="G572" t="s">
        <v>3375</v>
      </c>
      <c r="H572" s="4">
        <v>62.605935299999999</v>
      </c>
      <c r="I572">
        <v>62.531178799999999</v>
      </c>
      <c r="J572" s="5">
        <v>7.4756500000000004E-2</v>
      </c>
      <c r="K572">
        <v>0.1195508</v>
      </c>
      <c r="L572" t="s">
        <v>29</v>
      </c>
    </row>
    <row r="573" spans="1:12" x14ac:dyDescent="0.25">
      <c r="A573">
        <v>572</v>
      </c>
      <c r="B573" t="s">
        <v>739</v>
      </c>
      <c r="C573" t="s">
        <v>848</v>
      </c>
      <c r="D573" t="s">
        <v>849</v>
      </c>
      <c r="E573" t="s">
        <v>37</v>
      </c>
      <c r="F573" t="s">
        <v>9</v>
      </c>
      <c r="G573" t="s">
        <v>3375</v>
      </c>
      <c r="H573" s="4">
        <v>62.584530600000001</v>
      </c>
      <c r="I573">
        <v>62.9485709</v>
      </c>
      <c r="J573" s="5">
        <v>0.36404029999999998</v>
      </c>
      <c r="K573">
        <v>0.57831379999999999</v>
      </c>
      <c r="L573" t="s">
        <v>29</v>
      </c>
    </row>
    <row r="574" spans="1:12" x14ac:dyDescent="0.25">
      <c r="A574">
        <v>573</v>
      </c>
      <c r="B574" t="s">
        <v>739</v>
      </c>
      <c r="C574" t="s">
        <v>858</v>
      </c>
      <c r="D574" t="s">
        <v>859</v>
      </c>
      <c r="E574" t="s">
        <v>37</v>
      </c>
      <c r="F574" t="s">
        <v>9</v>
      </c>
      <c r="G574" t="s">
        <v>3375</v>
      </c>
      <c r="H574" s="4">
        <v>62.1873012</v>
      </c>
      <c r="I574">
        <v>63.424576999999999</v>
      </c>
      <c r="J574" s="5">
        <v>1.2372757999999999</v>
      </c>
      <c r="K574">
        <v>1.9507829000000001</v>
      </c>
      <c r="L574" t="s">
        <v>29</v>
      </c>
    </row>
    <row r="575" spans="1:12" x14ac:dyDescent="0.25">
      <c r="A575">
        <v>574</v>
      </c>
      <c r="B575" t="s">
        <v>739</v>
      </c>
      <c r="C575" t="s">
        <v>862</v>
      </c>
      <c r="D575" t="s">
        <v>863</v>
      </c>
      <c r="E575" t="s">
        <v>37</v>
      </c>
      <c r="F575" t="s">
        <v>9</v>
      </c>
      <c r="G575" t="s">
        <v>3375</v>
      </c>
      <c r="H575" s="4">
        <v>62.919123300000003</v>
      </c>
      <c r="I575">
        <v>63.224405900000001</v>
      </c>
      <c r="J575" s="5">
        <v>0.30528260000000002</v>
      </c>
      <c r="K575">
        <v>0.4828556</v>
      </c>
      <c r="L575" t="s">
        <v>29</v>
      </c>
    </row>
    <row r="576" spans="1:12" x14ac:dyDescent="0.25">
      <c r="A576">
        <v>575</v>
      </c>
      <c r="B576" t="s">
        <v>739</v>
      </c>
      <c r="C576" t="s">
        <v>864</v>
      </c>
      <c r="D576" t="s">
        <v>865</v>
      </c>
      <c r="E576" t="s">
        <v>37</v>
      </c>
      <c r="F576" t="s">
        <v>9</v>
      </c>
      <c r="G576" t="s">
        <v>3375</v>
      </c>
      <c r="H576" s="4">
        <v>62.204034800000002</v>
      </c>
      <c r="I576">
        <v>63.224405900000001</v>
      </c>
      <c r="J576" s="5">
        <v>1.0203711</v>
      </c>
      <c r="K576">
        <v>1.613888</v>
      </c>
      <c r="L576" t="s">
        <v>29</v>
      </c>
    </row>
    <row r="577" spans="1:12" x14ac:dyDescent="0.25">
      <c r="A577">
        <v>576</v>
      </c>
      <c r="B577" t="s">
        <v>739</v>
      </c>
      <c r="C577" t="s">
        <v>870</v>
      </c>
      <c r="D577" t="s">
        <v>871</v>
      </c>
      <c r="E577" t="s">
        <v>37</v>
      </c>
      <c r="F577" t="s">
        <v>9</v>
      </c>
      <c r="G577" t="s">
        <v>3375</v>
      </c>
      <c r="H577" s="4">
        <v>62.5853611</v>
      </c>
      <c r="I577">
        <v>62.904898699999997</v>
      </c>
      <c r="J577" s="5">
        <v>0.31953759999999998</v>
      </c>
      <c r="K577">
        <v>0.50796929999999996</v>
      </c>
      <c r="L577" t="s">
        <v>29</v>
      </c>
    </row>
    <row r="578" spans="1:12" x14ac:dyDescent="0.25">
      <c r="A578">
        <v>577</v>
      </c>
      <c r="B578" t="s">
        <v>739</v>
      </c>
      <c r="C578" t="s">
        <v>872</v>
      </c>
      <c r="D578" t="s">
        <v>873</v>
      </c>
      <c r="E578" t="s">
        <v>37</v>
      </c>
      <c r="F578" t="s">
        <v>9</v>
      </c>
      <c r="G578" t="s">
        <v>3375</v>
      </c>
      <c r="H578" s="4">
        <v>63.547256599999997</v>
      </c>
      <c r="I578">
        <v>62.904898699999997</v>
      </c>
      <c r="J578" s="5">
        <v>0.64235790000000004</v>
      </c>
      <c r="K578">
        <v>1.0211572</v>
      </c>
      <c r="L578" t="s">
        <v>29</v>
      </c>
    </row>
    <row r="579" spans="1:12" x14ac:dyDescent="0.25">
      <c r="A579">
        <v>578</v>
      </c>
      <c r="B579" t="s">
        <v>739</v>
      </c>
      <c r="C579" t="s">
        <v>874</v>
      </c>
      <c r="D579" t="s">
        <v>875</v>
      </c>
      <c r="E579" t="s">
        <v>37</v>
      </c>
      <c r="F579" t="s">
        <v>9</v>
      </c>
      <c r="G579" t="s">
        <v>3375</v>
      </c>
      <c r="H579" s="4">
        <v>63.457449799999999</v>
      </c>
      <c r="I579">
        <v>62.904898699999997</v>
      </c>
      <c r="J579" s="5">
        <v>0.55255109999999996</v>
      </c>
      <c r="K579">
        <v>0.87839120000000004</v>
      </c>
      <c r="L579" t="s">
        <v>29</v>
      </c>
    </row>
    <row r="580" spans="1:12" x14ac:dyDescent="0.25">
      <c r="A580">
        <v>579</v>
      </c>
      <c r="B580" t="s">
        <v>739</v>
      </c>
      <c r="C580" t="s">
        <v>876</v>
      </c>
      <c r="D580" t="s">
        <v>877</v>
      </c>
      <c r="E580" t="s">
        <v>37</v>
      </c>
      <c r="F580" t="s">
        <v>9</v>
      </c>
      <c r="G580" t="s">
        <v>3375</v>
      </c>
      <c r="H580" s="4">
        <v>62.851716400000001</v>
      </c>
      <c r="I580">
        <v>61.836043599999996</v>
      </c>
      <c r="J580" s="5">
        <v>1.0156727999999999</v>
      </c>
      <c r="K580">
        <v>1.6425255000000001</v>
      </c>
      <c r="L580" t="s">
        <v>29</v>
      </c>
    </row>
    <row r="581" spans="1:12" x14ac:dyDescent="0.25">
      <c r="A581">
        <v>580</v>
      </c>
      <c r="B581" t="s">
        <v>739</v>
      </c>
      <c r="C581" t="s">
        <v>888</v>
      </c>
      <c r="D581" t="s">
        <v>889</v>
      </c>
      <c r="E581" t="s">
        <v>37</v>
      </c>
      <c r="F581" t="s">
        <v>9</v>
      </c>
      <c r="G581" t="s">
        <v>3375</v>
      </c>
      <c r="H581" s="4">
        <v>63.641283299999998</v>
      </c>
      <c r="I581">
        <v>62.584530600000001</v>
      </c>
      <c r="J581" s="5">
        <v>1.0567527000000001</v>
      </c>
      <c r="K581">
        <v>1.6885205999999999</v>
      </c>
      <c r="L581" t="s">
        <v>29</v>
      </c>
    </row>
    <row r="582" spans="1:12" x14ac:dyDescent="0.25">
      <c r="A582">
        <v>581</v>
      </c>
      <c r="B582" t="s">
        <v>739</v>
      </c>
      <c r="C582" t="s">
        <v>898</v>
      </c>
      <c r="D582" t="s">
        <v>899</v>
      </c>
      <c r="E582" t="s">
        <v>37</v>
      </c>
      <c r="F582" t="s">
        <v>9</v>
      </c>
      <c r="G582" t="s">
        <v>3375</v>
      </c>
      <c r="H582" s="4">
        <v>63.677248400000003</v>
      </c>
      <c r="I582">
        <v>62.584530600000001</v>
      </c>
      <c r="J582" s="5">
        <v>1.0927178</v>
      </c>
      <c r="K582">
        <v>1.7459871</v>
      </c>
      <c r="L582" t="s">
        <v>29</v>
      </c>
    </row>
    <row r="583" spans="1:12" x14ac:dyDescent="0.25">
      <c r="A583">
        <v>582</v>
      </c>
      <c r="B583" t="s">
        <v>739</v>
      </c>
      <c r="C583" t="s">
        <v>900</v>
      </c>
      <c r="D583" t="s">
        <v>901</v>
      </c>
      <c r="E583" t="s">
        <v>37</v>
      </c>
      <c r="F583" t="s">
        <v>9</v>
      </c>
      <c r="G583" t="s">
        <v>3375</v>
      </c>
      <c r="H583" s="4">
        <v>62.466383700000002</v>
      </c>
      <c r="I583">
        <v>62.584530600000001</v>
      </c>
      <c r="J583" s="5">
        <v>0.1181469</v>
      </c>
      <c r="K583">
        <v>0.18877969999999999</v>
      </c>
      <c r="L583" t="s">
        <v>29</v>
      </c>
    </row>
    <row r="584" spans="1:12" x14ac:dyDescent="0.25">
      <c r="A584">
        <v>583</v>
      </c>
      <c r="B584" t="s">
        <v>739</v>
      </c>
      <c r="C584" t="s">
        <v>902</v>
      </c>
      <c r="D584" t="s">
        <v>903</v>
      </c>
      <c r="E584" t="s">
        <v>37</v>
      </c>
      <c r="F584" t="s">
        <v>9</v>
      </c>
      <c r="G584" t="s">
        <v>3375</v>
      </c>
      <c r="H584" s="4">
        <v>63.201560899999997</v>
      </c>
      <c r="I584">
        <v>62.584530600000001</v>
      </c>
      <c r="J584" s="5">
        <v>0.61703030000000003</v>
      </c>
      <c r="K584">
        <v>0.98591499999999999</v>
      </c>
      <c r="L584" t="s">
        <v>29</v>
      </c>
    </row>
    <row r="585" spans="1:12" x14ac:dyDescent="0.25">
      <c r="A585">
        <v>584</v>
      </c>
      <c r="B585" t="s">
        <v>739</v>
      </c>
      <c r="C585" t="s">
        <v>910</v>
      </c>
      <c r="D585" t="s">
        <v>911</v>
      </c>
      <c r="E585" t="s">
        <v>37</v>
      </c>
      <c r="F585" t="s">
        <v>9</v>
      </c>
      <c r="G585" t="s">
        <v>3375</v>
      </c>
      <c r="H585" s="4">
        <v>62.613866700000003</v>
      </c>
      <c r="I585">
        <v>62.207588899999998</v>
      </c>
      <c r="J585" s="5">
        <v>0.40627780000000002</v>
      </c>
      <c r="K585">
        <v>0.65310009999999996</v>
      </c>
      <c r="L585" t="s">
        <v>29</v>
      </c>
    </row>
    <row r="586" spans="1:12" x14ac:dyDescent="0.25">
      <c r="A586">
        <v>585</v>
      </c>
      <c r="B586" t="s">
        <v>739</v>
      </c>
      <c r="C586" t="s">
        <v>912</v>
      </c>
      <c r="D586" t="s">
        <v>913</v>
      </c>
      <c r="E586" t="s">
        <v>37</v>
      </c>
      <c r="F586" t="s">
        <v>9</v>
      </c>
      <c r="G586" t="s">
        <v>3375</v>
      </c>
      <c r="H586" s="4">
        <v>62.035912400000001</v>
      </c>
      <c r="I586">
        <v>62.1873012</v>
      </c>
      <c r="J586" s="5">
        <v>0.15138879999999999</v>
      </c>
      <c r="K586">
        <v>0.24344009999999999</v>
      </c>
      <c r="L586" t="s">
        <v>29</v>
      </c>
    </row>
    <row r="587" spans="1:12" x14ac:dyDescent="0.25">
      <c r="A587">
        <v>586</v>
      </c>
      <c r="B587" t="s">
        <v>739</v>
      </c>
      <c r="C587" t="s">
        <v>914</v>
      </c>
      <c r="D587" t="s">
        <v>915</v>
      </c>
      <c r="E587" t="s">
        <v>37</v>
      </c>
      <c r="F587" t="s">
        <v>9</v>
      </c>
      <c r="G587" t="s">
        <v>3375</v>
      </c>
      <c r="H587" s="4">
        <v>62.248005999999997</v>
      </c>
      <c r="I587">
        <v>62.1873012</v>
      </c>
      <c r="J587" s="5">
        <v>6.0704800000000003E-2</v>
      </c>
      <c r="K587">
        <v>9.7616099999999997E-2</v>
      </c>
      <c r="L587" t="s">
        <v>29</v>
      </c>
    </row>
    <row r="588" spans="1:12" x14ac:dyDescent="0.25">
      <c r="A588">
        <v>587</v>
      </c>
      <c r="B588" t="s">
        <v>739</v>
      </c>
      <c r="C588" t="s">
        <v>922</v>
      </c>
      <c r="D588" t="s">
        <v>923</v>
      </c>
      <c r="E588" t="s">
        <v>37</v>
      </c>
      <c r="F588" t="s">
        <v>9</v>
      </c>
      <c r="G588" t="s">
        <v>3375</v>
      </c>
      <c r="H588" s="4">
        <v>62.592228300000002</v>
      </c>
      <c r="I588">
        <v>62.204034800000002</v>
      </c>
      <c r="J588" s="5">
        <v>0.38819350000000002</v>
      </c>
      <c r="K588">
        <v>0.62406479999999998</v>
      </c>
      <c r="L588" t="s">
        <v>29</v>
      </c>
    </row>
    <row r="589" spans="1:12" x14ac:dyDescent="0.25">
      <c r="A589">
        <v>588</v>
      </c>
      <c r="B589" t="s">
        <v>739</v>
      </c>
      <c r="C589" t="s">
        <v>938</v>
      </c>
      <c r="D589" t="s">
        <v>939</v>
      </c>
      <c r="E589" t="s">
        <v>37</v>
      </c>
      <c r="F589" t="s">
        <v>9</v>
      </c>
      <c r="G589" t="s">
        <v>3375</v>
      </c>
      <c r="H589" s="4">
        <v>62.073198400000003</v>
      </c>
      <c r="I589">
        <v>63.485073399999997</v>
      </c>
      <c r="J589" s="5">
        <v>1.411875</v>
      </c>
      <c r="K589">
        <v>2.223948</v>
      </c>
      <c r="L589" t="s">
        <v>29</v>
      </c>
    </row>
    <row r="590" spans="1:12" x14ac:dyDescent="0.25">
      <c r="A590">
        <v>589</v>
      </c>
      <c r="B590" t="s">
        <v>739</v>
      </c>
      <c r="C590" t="s">
        <v>950</v>
      </c>
      <c r="D590" t="s">
        <v>951</v>
      </c>
      <c r="E590" t="s">
        <v>37</v>
      </c>
      <c r="F590" t="s">
        <v>9</v>
      </c>
      <c r="G590" t="s">
        <v>3375</v>
      </c>
      <c r="H590" s="4">
        <v>63.749850600000002</v>
      </c>
      <c r="I590">
        <v>63.099772299999998</v>
      </c>
      <c r="J590" s="5">
        <v>0.6500783</v>
      </c>
      <c r="K590">
        <v>1.0302387</v>
      </c>
      <c r="L590" t="s">
        <v>29</v>
      </c>
    </row>
    <row r="591" spans="1:12" x14ac:dyDescent="0.25">
      <c r="A591">
        <v>590</v>
      </c>
      <c r="B591" t="s">
        <v>739</v>
      </c>
      <c r="C591" t="s">
        <v>956</v>
      </c>
      <c r="D591" t="s">
        <v>957</v>
      </c>
      <c r="E591" t="s">
        <v>37</v>
      </c>
      <c r="F591" t="s">
        <v>9</v>
      </c>
      <c r="G591" t="s">
        <v>3375</v>
      </c>
      <c r="H591" s="4">
        <v>63.402251399999997</v>
      </c>
      <c r="I591">
        <v>63.641283299999998</v>
      </c>
      <c r="J591" s="5">
        <v>0.23903189999999999</v>
      </c>
      <c r="K591">
        <v>0.3755925</v>
      </c>
      <c r="L591" t="s">
        <v>29</v>
      </c>
    </row>
    <row r="592" spans="1:12" x14ac:dyDescent="0.25">
      <c r="A592">
        <v>591</v>
      </c>
      <c r="B592" t="s">
        <v>739</v>
      </c>
      <c r="C592" t="s">
        <v>960</v>
      </c>
      <c r="D592" t="s">
        <v>961</v>
      </c>
      <c r="E592" t="s">
        <v>37</v>
      </c>
      <c r="F592" t="s">
        <v>9</v>
      </c>
      <c r="G592" t="s">
        <v>3375</v>
      </c>
      <c r="H592" s="4">
        <v>62.4857589</v>
      </c>
      <c r="I592">
        <v>62.724088899999998</v>
      </c>
      <c r="J592" s="5">
        <v>0.23832999999999999</v>
      </c>
      <c r="K592">
        <v>0.37996570000000002</v>
      </c>
      <c r="L592" t="s">
        <v>29</v>
      </c>
    </row>
    <row r="593" spans="1:12" x14ac:dyDescent="0.25">
      <c r="A593">
        <v>592</v>
      </c>
      <c r="B593" t="s">
        <v>739</v>
      </c>
      <c r="C593" t="s">
        <v>964</v>
      </c>
      <c r="D593" t="s">
        <v>965</v>
      </c>
      <c r="E593" t="s">
        <v>37</v>
      </c>
      <c r="F593" t="s">
        <v>9</v>
      </c>
      <c r="G593" t="s">
        <v>3375</v>
      </c>
      <c r="H593" s="4">
        <v>62.697338600000002</v>
      </c>
      <c r="I593">
        <v>62.035912400000001</v>
      </c>
      <c r="J593" s="5">
        <v>0.66142619999999996</v>
      </c>
      <c r="K593">
        <v>1.0661989000000001</v>
      </c>
      <c r="L593" t="s">
        <v>29</v>
      </c>
    </row>
    <row r="594" spans="1:12" x14ac:dyDescent="0.25">
      <c r="A594">
        <v>593</v>
      </c>
      <c r="B594" t="s">
        <v>739</v>
      </c>
      <c r="C594" t="s">
        <v>966</v>
      </c>
      <c r="D594" t="s">
        <v>967</v>
      </c>
      <c r="E594" t="s">
        <v>37</v>
      </c>
      <c r="F594" t="s">
        <v>9</v>
      </c>
      <c r="G594" t="s">
        <v>3375</v>
      </c>
      <c r="H594" s="4">
        <v>62.676359699999999</v>
      </c>
      <c r="I594">
        <v>62.035912400000001</v>
      </c>
      <c r="J594" s="5">
        <v>0.64044730000000005</v>
      </c>
      <c r="K594">
        <v>1.0323815000000001</v>
      </c>
      <c r="L594" t="s">
        <v>29</v>
      </c>
    </row>
    <row r="595" spans="1:12" x14ac:dyDescent="0.25">
      <c r="A595">
        <v>594</v>
      </c>
      <c r="B595" t="s">
        <v>739</v>
      </c>
      <c r="C595" t="s">
        <v>968</v>
      </c>
      <c r="D595" t="s">
        <v>969</v>
      </c>
      <c r="E595" t="s">
        <v>37</v>
      </c>
      <c r="F595" t="s">
        <v>9</v>
      </c>
      <c r="G595" t="s">
        <v>3375</v>
      </c>
      <c r="H595" s="4">
        <v>63.766441999999998</v>
      </c>
      <c r="I595">
        <v>62.248005999999997</v>
      </c>
      <c r="J595" s="5">
        <v>1.5184359999999999</v>
      </c>
      <c r="K595">
        <v>2.4393327999999999</v>
      </c>
      <c r="L595" t="s">
        <v>29</v>
      </c>
    </row>
    <row r="596" spans="1:12" x14ac:dyDescent="0.25">
      <c r="A596">
        <v>595</v>
      </c>
      <c r="B596" t="s">
        <v>739</v>
      </c>
      <c r="C596" t="s">
        <v>976</v>
      </c>
      <c r="D596" t="s">
        <v>977</v>
      </c>
      <c r="E596" t="s">
        <v>37</v>
      </c>
      <c r="F596" t="s">
        <v>9</v>
      </c>
      <c r="G596" t="s">
        <v>3375</v>
      </c>
      <c r="H596" s="4">
        <v>63.686004699999998</v>
      </c>
      <c r="I596">
        <v>63.753256</v>
      </c>
      <c r="J596" s="5">
        <v>6.72513E-2</v>
      </c>
      <c r="K596">
        <v>0.10548680000000001</v>
      </c>
      <c r="L596" t="s">
        <v>29</v>
      </c>
    </row>
    <row r="597" spans="1:12" x14ac:dyDescent="0.25">
      <c r="A597">
        <v>596</v>
      </c>
      <c r="B597" t="s">
        <v>739</v>
      </c>
      <c r="C597" t="s">
        <v>980</v>
      </c>
      <c r="D597" t="s">
        <v>981</v>
      </c>
      <c r="E597" t="s">
        <v>37</v>
      </c>
      <c r="F597" t="s">
        <v>9</v>
      </c>
      <c r="G597" t="s">
        <v>3375</v>
      </c>
      <c r="H597" s="4">
        <v>62.089980500000003</v>
      </c>
      <c r="I597">
        <v>62.547491299999997</v>
      </c>
      <c r="J597" s="5">
        <v>0.4575108</v>
      </c>
      <c r="K597">
        <v>0.73146149999999999</v>
      </c>
      <c r="L597" t="s">
        <v>29</v>
      </c>
    </row>
    <row r="598" spans="1:12" x14ac:dyDescent="0.25">
      <c r="A598">
        <v>597</v>
      </c>
      <c r="B598" t="s">
        <v>739</v>
      </c>
      <c r="C598" t="s">
        <v>982</v>
      </c>
      <c r="D598" t="s">
        <v>983</v>
      </c>
      <c r="E598" t="s">
        <v>37</v>
      </c>
      <c r="F598" t="s">
        <v>9</v>
      </c>
      <c r="G598" t="s">
        <v>3375</v>
      </c>
      <c r="H598" s="4">
        <v>63.0352538</v>
      </c>
      <c r="I598">
        <v>62.547491299999997</v>
      </c>
      <c r="J598" s="5">
        <v>0.48776249999999999</v>
      </c>
      <c r="K598">
        <v>0.77982739999999995</v>
      </c>
      <c r="L598" t="s">
        <v>29</v>
      </c>
    </row>
    <row r="599" spans="1:12" x14ac:dyDescent="0.25">
      <c r="A599">
        <v>598</v>
      </c>
      <c r="B599" t="s">
        <v>739</v>
      </c>
      <c r="C599" t="s">
        <v>986</v>
      </c>
      <c r="D599" t="s">
        <v>987</v>
      </c>
      <c r="E599" t="s">
        <v>37</v>
      </c>
      <c r="F599" t="s">
        <v>9</v>
      </c>
      <c r="G599" t="s">
        <v>3375</v>
      </c>
      <c r="H599" s="4">
        <v>62.500336500000003</v>
      </c>
      <c r="I599">
        <v>62.547491299999997</v>
      </c>
      <c r="J599" s="5">
        <v>4.7154799999999997E-2</v>
      </c>
      <c r="K599">
        <v>7.5390399999999996E-2</v>
      </c>
      <c r="L599" t="s">
        <v>29</v>
      </c>
    </row>
    <row r="600" spans="1:12" x14ac:dyDescent="0.25">
      <c r="A600">
        <v>599</v>
      </c>
      <c r="B600" t="s">
        <v>739</v>
      </c>
      <c r="C600" t="s">
        <v>988</v>
      </c>
      <c r="D600" t="s">
        <v>989</v>
      </c>
      <c r="E600" t="s">
        <v>37</v>
      </c>
      <c r="F600" t="s">
        <v>9</v>
      </c>
      <c r="G600" t="s">
        <v>3375</v>
      </c>
      <c r="H600" s="4">
        <v>63.371838199999999</v>
      </c>
      <c r="I600">
        <v>62.547491299999997</v>
      </c>
      <c r="J600" s="5">
        <v>0.82434689999999999</v>
      </c>
      <c r="K600">
        <v>1.3179536000000001</v>
      </c>
      <c r="L600" t="s">
        <v>29</v>
      </c>
    </row>
    <row r="601" spans="1:12" x14ac:dyDescent="0.25">
      <c r="A601">
        <v>600</v>
      </c>
      <c r="B601" t="s">
        <v>739</v>
      </c>
      <c r="C601" t="s">
        <v>990</v>
      </c>
      <c r="D601" t="s">
        <v>991</v>
      </c>
      <c r="E601" t="s">
        <v>37</v>
      </c>
      <c r="F601" t="s">
        <v>9</v>
      </c>
      <c r="G601" t="s">
        <v>3375</v>
      </c>
      <c r="H601" s="4">
        <v>63.524864200000003</v>
      </c>
      <c r="I601">
        <v>62.547491299999997</v>
      </c>
      <c r="J601" s="5">
        <v>0.97737289999999999</v>
      </c>
      <c r="K601">
        <v>1.5626093000000001</v>
      </c>
      <c r="L601" t="s">
        <v>29</v>
      </c>
    </row>
    <row r="602" spans="1:12" x14ac:dyDescent="0.25">
      <c r="A602">
        <v>601</v>
      </c>
      <c r="B602" t="s">
        <v>739</v>
      </c>
      <c r="C602" t="s">
        <v>998</v>
      </c>
      <c r="D602" t="s">
        <v>999</v>
      </c>
      <c r="E602" t="s">
        <v>37</v>
      </c>
      <c r="F602" t="s">
        <v>9</v>
      </c>
      <c r="G602" t="s">
        <v>3375</v>
      </c>
      <c r="H602" s="4">
        <v>63.279423800000004</v>
      </c>
      <c r="I602">
        <v>63.218437100000003</v>
      </c>
      <c r="J602" s="5">
        <v>6.0986699999999998E-2</v>
      </c>
      <c r="K602">
        <v>9.6469799999999994E-2</v>
      </c>
      <c r="L602" t="s">
        <v>29</v>
      </c>
    </row>
    <row r="603" spans="1:12" x14ac:dyDescent="0.25">
      <c r="A603">
        <v>602</v>
      </c>
      <c r="B603" t="s">
        <v>739</v>
      </c>
      <c r="C603" t="s">
        <v>1000</v>
      </c>
      <c r="D603" t="s">
        <v>1001</v>
      </c>
      <c r="E603" t="s">
        <v>37</v>
      </c>
      <c r="F603" t="s">
        <v>9</v>
      </c>
      <c r="G603" t="s">
        <v>3375</v>
      </c>
      <c r="H603" s="4">
        <v>63.767975</v>
      </c>
      <c r="I603">
        <v>63.749850600000002</v>
      </c>
      <c r="J603" s="5">
        <v>1.8124399999999999E-2</v>
      </c>
      <c r="K603">
        <v>2.8430500000000001E-2</v>
      </c>
      <c r="L603" t="s">
        <v>29</v>
      </c>
    </row>
    <row r="604" spans="1:12" x14ac:dyDescent="0.25">
      <c r="A604">
        <v>603</v>
      </c>
      <c r="B604" t="s">
        <v>739</v>
      </c>
      <c r="C604" t="s">
        <v>1002</v>
      </c>
      <c r="D604" t="s">
        <v>1003</v>
      </c>
      <c r="E604" t="s">
        <v>37</v>
      </c>
      <c r="F604" t="s">
        <v>9</v>
      </c>
      <c r="G604" t="s">
        <v>3375</v>
      </c>
      <c r="H604" s="4">
        <v>63.156802599999999</v>
      </c>
      <c r="I604">
        <v>63.749850600000002</v>
      </c>
      <c r="J604" s="5">
        <v>0.59304800000000002</v>
      </c>
      <c r="K604">
        <v>0.93027360000000003</v>
      </c>
      <c r="L604" t="s">
        <v>29</v>
      </c>
    </row>
    <row r="605" spans="1:12" x14ac:dyDescent="0.25">
      <c r="A605">
        <v>604</v>
      </c>
      <c r="B605" t="s">
        <v>739</v>
      </c>
      <c r="C605" t="s">
        <v>1006</v>
      </c>
      <c r="D605" t="s">
        <v>1007</v>
      </c>
      <c r="E605" t="s">
        <v>37</v>
      </c>
      <c r="F605" t="s">
        <v>9</v>
      </c>
      <c r="G605" t="s">
        <v>3375</v>
      </c>
      <c r="H605" s="4">
        <v>62.073900600000002</v>
      </c>
      <c r="I605">
        <v>63.826461100000003</v>
      </c>
      <c r="J605" s="5">
        <v>1.7525605</v>
      </c>
      <c r="K605">
        <v>2.7458212</v>
      </c>
      <c r="L605" t="s">
        <v>29</v>
      </c>
    </row>
    <row r="606" spans="1:12" x14ac:dyDescent="0.25">
      <c r="A606">
        <v>605</v>
      </c>
      <c r="B606" t="s">
        <v>739</v>
      </c>
      <c r="C606" t="s">
        <v>1030</v>
      </c>
      <c r="D606" t="s">
        <v>1031</v>
      </c>
      <c r="E606" t="s">
        <v>37</v>
      </c>
      <c r="F606" t="s">
        <v>9</v>
      </c>
      <c r="G606" t="s">
        <v>3375</v>
      </c>
      <c r="H606" s="4">
        <v>63.202260099999997</v>
      </c>
      <c r="I606">
        <v>63.686004699999998</v>
      </c>
      <c r="J606" s="5">
        <v>0.48374460000000002</v>
      </c>
      <c r="K606">
        <v>0.75957759999999996</v>
      </c>
      <c r="L606" t="s">
        <v>29</v>
      </c>
    </row>
    <row r="607" spans="1:12" x14ac:dyDescent="0.25">
      <c r="A607">
        <v>606</v>
      </c>
      <c r="B607" t="s">
        <v>739</v>
      </c>
      <c r="C607" t="s">
        <v>1038</v>
      </c>
      <c r="D607" t="s">
        <v>1039</v>
      </c>
      <c r="E607" t="s">
        <v>37</v>
      </c>
      <c r="F607" t="s">
        <v>9</v>
      </c>
      <c r="G607" t="s">
        <v>3375</v>
      </c>
      <c r="H607" s="4">
        <v>62.94041</v>
      </c>
      <c r="I607">
        <v>63.278203599999998</v>
      </c>
      <c r="J607" s="5">
        <v>0.33779360000000003</v>
      </c>
      <c r="K607">
        <v>0.53382300000000005</v>
      </c>
      <c r="L607" t="s">
        <v>29</v>
      </c>
    </row>
    <row r="608" spans="1:12" x14ac:dyDescent="0.25">
      <c r="A608">
        <v>607</v>
      </c>
      <c r="B608" t="s">
        <v>739</v>
      </c>
      <c r="C608" t="s">
        <v>1040</v>
      </c>
      <c r="D608" t="s">
        <v>1041</v>
      </c>
      <c r="E608" t="s">
        <v>37</v>
      </c>
      <c r="F608" t="s">
        <v>9</v>
      </c>
      <c r="G608" t="s">
        <v>3375</v>
      </c>
      <c r="H608" s="4">
        <v>63.359292699999997</v>
      </c>
      <c r="I608">
        <v>63.371838199999999</v>
      </c>
      <c r="J608" s="5">
        <v>1.2545499999999999E-2</v>
      </c>
      <c r="K608">
        <v>1.9796600000000001E-2</v>
      </c>
      <c r="L608" t="s">
        <v>29</v>
      </c>
    </row>
    <row r="609" spans="1:12" x14ac:dyDescent="0.25">
      <c r="A609">
        <v>608</v>
      </c>
      <c r="B609" t="s">
        <v>739</v>
      </c>
      <c r="C609" t="s">
        <v>1046</v>
      </c>
      <c r="D609" t="s">
        <v>1047</v>
      </c>
      <c r="E609" t="s">
        <v>37</v>
      </c>
      <c r="F609" t="s">
        <v>9</v>
      </c>
      <c r="G609" t="s">
        <v>3375</v>
      </c>
      <c r="H609" s="4">
        <v>62.488435500000001</v>
      </c>
      <c r="I609">
        <v>63.524864200000003</v>
      </c>
      <c r="J609" s="5">
        <v>1.0364287000000001</v>
      </c>
      <c r="K609">
        <v>1.6315322999999999</v>
      </c>
      <c r="L609" t="s">
        <v>29</v>
      </c>
    </row>
    <row r="610" spans="1:12" x14ac:dyDescent="0.25">
      <c r="A610">
        <v>609</v>
      </c>
      <c r="B610" t="s">
        <v>739</v>
      </c>
      <c r="C610" t="s">
        <v>1048</v>
      </c>
      <c r="D610" t="s">
        <v>1049</v>
      </c>
      <c r="E610" t="s">
        <v>37</v>
      </c>
      <c r="F610" t="s">
        <v>9</v>
      </c>
      <c r="G610" t="s">
        <v>3375</v>
      </c>
      <c r="H610" s="4">
        <v>63.383206899999998</v>
      </c>
      <c r="I610">
        <v>63.524864200000003</v>
      </c>
      <c r="J610" s="5">
        <v>0.14165730000000001</v>
      </c>
      <c r="K610">
        <v>0.222995</v>
      </c>
      <c r="L610" t="s">
        <v>29</v>
      </c>
    </row>
    <row r="611" spans="1:12" x14ac:dyDescent="0.25">
      <c r="A611">
        <v>610</v>
      </c>
      <c r="B611" t="s">
        <v>739</v>
      </c>
      <c r="C611" t="s">
        <v>1060</v>
      </c>
      <c r="D611" t="s">
        <v>1061</v>
      </c>
      <c r="E611" t="s">
        <v>37</v>
      </c>
      <c r="F611" t="s">
        <v>9</v>
      </c>
      <c r="G611" t="s">
        <v>3375</v>
      </c>
      <c r="H611" s="4">
        <v>63.568814600000003</v>
      </c>
      <c r="I611">
        <v>63.767975</v>
      </c>
      <c r="J611" s="5">
        <v>0.19916039999999999</v>
      </c>
      <c r="K611">
        <v>0.3123204</v>
      </c>
      <c r="L611" t="s">
        <v>29</v>
      </c>
    </row>
    <row r="612" spans="1:12" x14ac:dyDescent="0.25">
      <c r="A612">
        <v>611</v>
      </c>
      <c r="B612" t="s">
        <v>739</v>
      </c>
      <c r="C612" t="s">
        <v>1064</v>
      </c>
      <c r="D612" t="s">
        <v>1065</v>
      </c>
      <c r="E612" t="s">
        <v>37</v>
      </c>
      <c r="F612" t="s">
        <v>9</v>
      </c>
      <c r="G612" t="s">
        <v>3375</v>
      </c>
      <c r="H612" s="4">
        <v>62.7640235</v>
      </c>
      <c r="I612">
        <v>62.073900600000002</v>
      </c>
      <c r="J612" s="5">
        <v>0.69012289999999998</v>
      </c>
      <c r="K612">
        <v>1.1117763000000001</v>
      </c>
      <c r="L612" t="s">
        <v>29</v>
      </c>
    </row>
    <row r="613" spans="1:12" x14ac:dyDescent="0.25">
      <c r="A613">
        <v>612</v>
      </c>
      <c r="B613" t="s">
        <v>739</v>
      </c>
      <c r="C613" t="s">
        <v>1068</v>
      </c>
      <c r="D613" t="s">
        <v>1069</v>
      </c>
      <c r="E613" t="s">
        <v>37</v>
      </c>
      <c r="F613" t="s">
        <v>9</v>
      </c>
      <c r="G613" t="s">
        <v>3375</v>
      </c>
      <c r="H613" s="4">
        <v>63.163750100000001</v>
      </c>
      <c r="I613">
        <v>62.073900600000002</v>
      </c>
      <c r="J613" s="5">
        <v>1.0898494999999999</v>
      </c>
      <c r="K613">
        <v>1.7557290000000001</v>
      </c>
      <c r="L613" t="s">
        <v>29</v>
      </c>
    </row>
    <row r="614" spans="1:12" x14ac:dyDescent="0.25">
      <c r="A614">
        <v>613</v>
      </c>
      <c r="B614" t="s">
        <v>739</v>
      </c>
      <c r="C614" t="s">
        <v>1070</v>
      </c>
      <c r="D614" t="s">
        <v>1071</v>
      </c>
      <c r="E614" t="s">
        <v>37</v>
      </c>
      <c r="F614" t="s">
        <v>9</v>
      </c>
      <c r="G614" t="s">
        <v>3375</v>
      </c>
      <c r="H614" s="4">
        <v>63.3169605</v>
      </c>
      <c r="I614">
        <v>63.625048999999997</v>
      </c>
      <c r="J614" s="5">
        <v>0.30808849999999999</v>
      </c>
      <c r="K614">
        <v>0.48422520000000002</v>
      </c>
      <c r="L614" t="s">
        <v>29</v>
      </c>
    </row>
    <row r="615" spans="1:12" x14ac:dyDescent="0.25">
      <c r="A615">
        <v>614</v>
      </c>
      <c r="B615" t="s">
        <v>739</v>
      </c>
      <c r="C615" t="s">
        <v>1082</v>
      </c>
      <c r="D615" t="s">
        <v>1083</v>
      </c>
      <c r="E615" t="s">
        <v>37</v>
      </c>
      <c r="F615" t="s">
        <v>9</v>
      </c>
      <c r="G615" t="s">
        <v>3375</v>
      </c>
      <c r="H615" s="4">
        <v>63.058018300000001</v>
      </c>
      <c r="I615">
        <v>63.4577867</v>
      </c>
      <c r="J615" s="5">
        <v>0.39976840000000002</v>
      </c>
      <c r="K615">
        <v>0.62997530000000002</v>
      </c>
      <c r="L615" t="s">
        <v>29</v>
      </c>
    </row>
    <row r="616" spans="1:12" x14ac:dyDescent="0.25">
      <c r="A616">
        <v>615</v>
      </c>
      <c r="B616" t="s">
        <v>739</v>
      </c>
      <c r="C616" t="s">
        <v>1086</v>
      </c>
      <c r="D616" t="s">
        <v>1087</v>
      </c>
      <c r="E616" t="s">
        <v>37</v>
      </c>
      <c r="F616" t="s">
        <v>9</v>
      </c>
      <c r="G616" t="s">
        <v>3375</v>
      </c>
      <c r="H616" s="4">
        <v>62.675948300000002</v>
      </c>
      <c r="I616">
        <v>63.4968553</v>
      </c>
      <c r="J616" s="5">
        <v>0.82090700000000005</v>
      </c>
      <c r="K616">
        <v>1.2928310000000001</v>
      </c>
      <c r="L616" t="s">
        <v>29</v>
      </c>
    </row>
    <row r="617" spans="1:12" x14ac:dyDescent="0.25">
      <c r="A617">
        <v>616</v>
      </c>
      <c r="B617" t="s">
        <v>739</v>
      </c>
      <c r="C617" t="s">
        <v>1088</v>
      </c>
      <c r="D617" t="s">
        <v>1089</v>
      </c>
      <c r="E617" t="s">
        <v>37</v>
      </c>
      <c r="F617" t="s">
        <v>9</v>
      </c>
      <c r="G617" t="s">
        <v>3375</v>
      </c>
      <c r="H617" s="4">
        <v>63.5788498</v>
      </c>
      <c r="I617">
        <v>63.058070499999999</v>
      </c>
      <c r="J617" s="5">
        <v>0.52077929999999995</v>
      </c>
      <c r="K617">
        <v>0.82587259999999996</v>
      </c>
      <c r="L617" t="s">
        <v>29</v>
      </c>
    </row>
    <row r="618" spans="1:12" x14ac:dyDescent="0.25">
      <c r="A618">
        <v>617</v>
      </c>
      <c r="B618" t="s">
        <v>739</v>
      </c>
      <c r="C618" t="s">
        <v>1094</v>
      </c>
      <c r="D618" t="s">
        <v>1095</v>
      </c>
      <c r="E618" t="s">
        <v>37</v>
      </c>
      <c r="F618" t="s">
        <v>9</v>
      </c>
      <c r="G618" t="s">
        <v>3375</v>
      </c>
      <c r="H618" s="4">
        <v>63.295243300000003</v>
      </c>
      <c r="I618">
        <v>62.541333899999998</v>
      </c>
      <c r="J618" s="5">
        <v>0.75390939999999995</v>
      </c>
      <c r="K618">
        <v>1.2054578</v>
      </c>
      <c r="L618" t="s">
        <v>29</v>
      </c>
    </row>
    <row r="619" spans="1:12" x14ac:dyDescent="0.25">
      <c r="A619">
        <v>618</v>
      </c>
      <c r="B619" t="s">
        <v>1100</v>
      </c>
      <c r="C619" t="s">
        <v>1148</v>
      </c>
      <c r="D619" t="s">
        <v>1149</v>
      </c>
      <c r="E619" t="s">
        <v>37</v>
      </c>
      <c r="F619" t="s">
        <v>9</v>
      </c>
      <c r="G619" t="s">
        <v>3376</v>
      </c>
      <c r="H619" s="4">
        <v>63.083971099999999</v>
      </c>
      <c r="I619">
        <v>62.955885299999998</v>
      </c>
      <c r="J619" s="5">
        <v>0.1280858</v>
      </c>
      <c r="K619">
        <v>0.2034533</v>
      </c>
      <c r="L619" t="s">
        <v>29</v>
      </c>
    </row>
    <row r="620" spans="1:12" x14ac:dyDescent="0.25">
      <c r="A620">
        <v>619</v>
      </c>
      <c r="B620" t="s">
        <v>1100</v>
      </c>
      <c r="C620" t="s">
        <v>1150</v>
      </c>
      <c r="D620" t="s">
        <v>1151</v>
      </c>
      <c r="E620" t="s">
        <v>37</v>
      </c>
      <c r="F620" t="s">
        <v>9</v>
      </c>
      <c r="G620" t="s">
        <v>3376</v>
      </c>
      <c r="H620" s="4">
        <v>62.515393699999997</v>
      </c>
      <c r="I620">
        <v>62.955885299999998</v>
      </c>
      <c r="J620" s="5">
        <v>0.44049159999999998</v>
      </c>
      <c r="K620">
        <v>0.69968300000000005</v>
      </c>
      <c r="L620" t="s">
        <v>29</v>
      </c>
    </row>
    <row r="621" spans="1:12" x14ac:dyDescent="0.25">
      <c r="A621">
        <v>620</v>
      </c>
      <c r="B621" t="s">
        <v>1100</v>
      </c>
      <c r="C621" t="s">
        <v>1154</v>
      </c>
      <c r="D621" t="s">
        <v>1155</v>
      </c>
      <c r="E621" t="s">
        <v>37</v>
      </c>
      <c r="F621" t="s">
        <v>9</v>
      </c>
      <c r="G621" t="s">
        <v>3376</v>
      </c>
      <c r="H621" s="4">
        <v>63.146915499999999</v>
      </c>
      <c r="I621">
        <v>62.895984300000002</v>
      </c>
      <c r="J621" s="5">
        <v>0.25093120000000002</v>
      </c>
      <c r="K621">
        <v>0.39896219999999999</v>
      </c>
      <c r="L621" t="s">
        <v>29</v>
      </c>
    </row>
    <row r="622" spans="1:12" x14ac:dyDescent="0.25">
      <c r="A622">
        <v>621</v>
      </c>
      <c r="B622" t="s">
        <v>1100</v>
      </c>
      <c r="C622" t="s">
        <v>1156</v>
      </c>
      <c r="D622" t="s">
        <v>1157</v>
      </c>
      <c r="E622" t="s">
        <v>37</v>
      </c>
      <c r="F622" t="s">
        <v>9</v>
      </c>
      <c r="G622" t="s">
        <v>3376</v>
      </c>
      <c r="H622" s="4">
        <v>62.370384399999999</v>
      </c>
      <c r="I622">
        <v>62.895984300000002</v>
      </c>
      <c r="J622" s="5">
        <v>0.52559990000000001</v>
      </c>
      <c r="K622">
        <v>0.83566530000000006</v>
      </c>
      <c r="L622" t="s">
        <v>29</v>
      </c>
    </row>
    <row r="623" spans="1:12" x14ac:dyDescent="0.25">
      <c r="A623">
        <v>622</v>
      </c>
      <c r="B623" t="s">
        <v>1100</v>
      </c>
      <c r="C623" t="s">
        <v>1162</v>
      </c>
      <c r="D623" t="s">
        <v>1163</v>
      </c>
      <c r="E623" t="s">
        <v>37</v>
      </c>
      <c r="F623" t="s">
        <v>9</v>
      </c>
      <c r="G623" t="s">
        <v>3376</v>
      </c>
      <c r="H623" s="4">
        <v>63.3731711</v>
      </c>
      <c r="I623">
        <v>63.0209464</v>
      </c>
      <c r="J623" s="5">
        <v>0.3522247</v>
      </c>
      <c r="K623">
        <v>0.55890099999999998</v>
      </c>
      <c r="L623" t="s">
        <v>29</v>
      </c>
    </row>
    <row r="624" spans="1:12" x14ac:dyDescent="0.25">
      <c r="A624">
        <v>623</v>
      </c>
      <c r="B624" t="s">
        <v>1100</v>
      </c>
      <c r="C624" t="s">
        <v>1168</v>
      </c>
      <c r="D624" t="s">
        <v>1169</v>
      </c>
      <c r="E624" t="s">
        <v>37</v>
      </c>
      <c r="F624" t="s">
        <v>9</v>
      </c>
      <c r="G624" t="s">
        <v>3376</v>
      </c>
      <c r="H624" s="4">
        <v>62.443398700000003</v>
      </c>
      <c r="I624">
        <v>63.0209464</v>
      </c>
      <c r="J624" s="5">
        <v>0.5775477</v>
      </c>
      <c r="K624">
        <v>0.91643770000000002</v>
      </c>
      <c r="L624" t="s">
        <v>29</v>
      </c>
    </row>
    <row r="625" spans="1:12" x14ac:dyDescent="0.25">
      <c r="A625">
        <v>624</v>
      </c>
      <c r="B625" t="s">
        <v>1100</v>
      </c>
      <c r="C625" t="s">
        <v>1174</v>
      </c>
      <c r="D625" t="s">
        <v>1175</v>
      </c>
      <c r="E625" t="s">
        <v>37</v>
      </c>
      <c r="F625" t="s">
        <v>9</v>
      </c>
      <c r="G625" t="s">
        <v>3376</v>
      </c>
      <c r="H625" s="4">
        <v>62.774181300000002</v>
      </c>
      <c r="I625">
        <v>62.606374799999998</v>
      </c>
      <c r="J625" s="5">
        <v>0.1678065</v>
      </c>
      <c r="K625">
        <v>0.2680342</v>
      </c>
      <c r="L625" t="s">
        <v>29</v>
      </c>
    </row>
    <row r="626" spans="1:12" x14ac:dyDescent="0.25">
      <c r="A626">
        <v>625</v>
      </c>
      <c r="B626" t="s">
        <v>1100</v>
      </c>
      <c r="C626" t="s">
        <v>1178</v>
      </c>
      <c r="D626" t="s">
        <v>1179</v>
      </c>
      <c r="E626" t="s">
        <v>37</v>
      </c>
      <c r="F626" t="s">
        <v>9</v>
      </c>
      <c r="G626" t="s">
        <v>3376</v>
      </c>
      <c r="H626" s="4">
        <v>62.634758900000001</v>
      </c>
      <c r="I626">
        <v>62.959517099999999</v>
      </c>
      <c r="J626" s="5">
        <v>0.3247582</v>
      </c>
      <c r="K626">
        <v>0.51582070000000002</v>
      </c>
      <c r="L626" t="s">
        <v>29</v>
      </c>
    </row>
    <row r="627" spans="1:12" x14ac:dyDescent="0.25">
      <c r="A627">
        <v>626</v>
      </c>
      <c r="B627" t="s">
        <v>1100</v>
      </c>
      <c r="C627" t="s">
        <v>1186</v>
      </c>
      <c r="D627" t="s">
        <v>1187</v>
      </c>
      <c r="E627" t="s">
        <v>37</v>
      </c>
      <c r="F627" t="s">
        <v>9</v>
      </c>
      <c r="G627" t="s">
        <v>3376</v>
      </c>
      <c r="H627" s="4">
        <v>62.853648</v>
      </c>
      <c r="I627">
        <v>63.352282000000002</v>
      </c>
      <c r="J627" s="5">
        <v>0.49863400000000002</v>
      </c>
      <c r="K627">
        <v>0.78708140000000004</v>
      </c>
      <c r="L627" t="s">
        <v>29</v>
      </c>
    </row>
    <row r="628" spans="1:12" x14ac:dyDescent="0.25">
      <c r="A628">
        <v>627</v>
      </c>
      <c r="B628" t="s">
        <v>1100</v>
      </c>
      <c r="C628" t="s">
        <v>1202</v>
      </c>
      <c r="D628" t="s">
        <v>1203</v>
      </c>
      <c r="E628" t="s">
        <v>37</v>
      </c>
      <c r="F628" t="s">
        <v>9</v>
      </c>
      <c r="G628" t="s">
        <v>3376</v>
      </c>
      <c r="H628" s="4">
        <v>63.020776599999998</v>
      </c>
      <c r="I628">
        <v>62.515393699999997</v>
      </c>
      <c r="J628" s="5">
        <v>0.50538289999999997</v>
      </c>
      <c r="K628">
        <v>0.80841350000000001</v>
      </c>
      <c r="L628" t="s">
        <v>29</v>
      </c>
    </row>
    <row r="629" spans="1:12" x14ac:dyDescent="0.25">
      <c r="A629">
        <v>628</v>
      </c>
      <c r="B629" t="s">
        <v>1100</v>
      </c>
      <c r="C629" t="s">
        <v>1204</v>
      </c>
      <c r="D629" t="s">
        <v>1205</v>
      </c>
      <c r="E629" t="s">
        <v>37</v>
      </c>
      <c r="F629" t="s">
        <v>9</v>
      </c>
      <c r="G629" t="s">
        <v>3376</v>
      </c>
      <c r="H629" s="4">
        <v>62.842814099999998</v>
      </c>
      <c r="I629">
        <v>62.515393699999997</v>
      </c>
      <c r="J629" s="5">
        <v>0.3274204</v>
      </c>
      <c r="K629">
        <v>0.52374359999999998</v>
      </c>
      <c r="L629" t="s">
        <v>29</v>
      </c>
    </row>
    <row r="630" spans="1:12" x14ac:dyDescent="0.25">
      <c r="A630">
        <v>629</v>
      </c>
      <c r="B630" t="s">
        <v>1100</v>
      </c>
      <c r="C630" t="s">
        <v>1236</v>
      </c>
      <c r="D630" t="s">
        <v>1237</v>
      </c>
      <c r="E630" t="s">
        <v>37</v>
      </c>
      <c r="F630" t="s">
        <v>9</v>
      </c>
      <c r="G630" t="s">
        <v>3376</v>
      </c>
      <c r="H630" s="4">
        <v>63.177650999999997</v>
      </c>
      <c r="I630">
        <v>62.923519800000001</v>
      </c>
      <c r="J630" s="5">
        <v>0.2541312</v>
      </c>
      <c r="K630">
        <v>0.40387309999999998</v>
      </c>
      <c r="L630" t="s">
        <v>29</v>
      </c>
    </row>
    <row r="631" spans="1:12" x14ac:dyDescent="0.25">
      <c r="A631">
        <v>630</v>
      </c>
      <c r="B631" t="s">
        <v>1100</v>
      </c>
      <c r="C631" t="s">
        <v>1246</v>
      </c>
      <c r="D631" t="s">
        <v>1247</v>
      </c>
      <c r="E631" t="s">
        <v>37</v>
      </c>
      <c r="F631" t="s">
        <v>9</v>
      </c>
      <c r="G631" t="s">
        <v>3376</v>
      </c>
      <c r="H631" s="4">
        <v>62.638924299999999</v>
      </c>
      <c r="I631">
        <v>63.329296499999998</v>
      </c>
      <c r="J631" s="5">
        <v>0.69037219999999999</v>
      </c>
      <c r="K631">
        <v>1.0901308999999999</v>
      </c>
      <c r="L631" t="s">
        <v>29</v>
      </c>
    </row>
    <row r="632" spans="1:12" x14ac:dyDescent="0.25">
      <c r="A632">
        <v>631</v>
      </c>
      <c r="B632" t="s">
        <v>1100</v>
      </c>
      <c r="C632" t="s">
        <v>1254</v>
      </c>
      <c r="D632" t="s">
        <v>1255</v>
      </c>
      <c r="E632" t="s">
        <v>37</v>
      </c>
      <c r="F632" t="s">
        <v>9</v>
      </c>
      <c r="G632" t="s">
        <v>3376</v>
      </c>
      <c r="H632" s="4">
        <v>62.371572499999999</v>
      </c>
      <c r="I632">
        <v>62.8965788</v>
      </c>
      <c r="J632" s="5">
        <v>0.52500630000000004</v>
      </c>
      <c r="K632">
        <v>0.83471359999999994</v>
      </c>
      <c r="L632" t="s">
        <v>29</v>
      </c>
    </row>
    <row r="633" spans="1:12" x14ac:dyDescent="0.25">
      <c r="A633">
        <v>632</v>
      </c>
      <c r="B633" t="s">
        <v>1100</v>
      </c>
      <c r="C633" t="s">
        <v>1256</v>
      </c>
      <c r="D633" t="s">
        <v>1257</v>
      </c>
      <c r="E633" t="s">
        <v>37</v>
      </c>
      <c r="F633" t="s">
        <v>9</v>
      </c>
      <c r="G633" t="s">
        <v>3376</v>
      </c>
      <c r="H633" s="4">
        <v>62.332958499999997</v>
      </c>
      <c r="I633">
        <v>62.629605699999999</v>
      </c>
      <c r="J633" s="5">
        <v>0.2966472</v>
      </c>
      <c r="K633">
        <v>0.4736533</v>
      </c>
      <c r="L633" t="s">
        <v>29</v>
      </c>
    </row>
    <row r="634" spans="1:12" x14ac:dyDescent="0.25">
      <c r="A634">
        <v>633</v>
      </c>
      <c r="B634" t="s">
        <v>1100</v>
      </c>
      <c r="C634" t="s">
        <v>1272</v>
      </c>
      <c r="D634" t="s">
        <v>1273</v>
      </c>
      <c r="E634" t="s">
        <v>37</v>
      </c>
      <c r="F634" t="s">
        <v>9</v>
      </c>
      <c r="G634" t="s">
        <v>3376</v>
      </c>
      <c r="H634" s="4">
        <v>62.672360099999999</v>
      </c>
      <c r="I634">
        <v>62.992768900000002</v>
      </c>
      <c r="J634" s="5">
        <v>0.32040879999999999</v>
      </c>
      <c r="K634">
        <v>0.50864379999999998</v>
      </c>
      <c r="L634" t="s">
        <v>29</v>
      </c>
    </row>
    <row r="635" spans="1:12" x14ac:dyDescent="0.25">
      <c r="A635">
        <v>634</v>
      </c>
      <c r="B635" t="s">
        <v>1100</v>
      </c>
      <c r="C635" t="s">
        <v>1278</v>
      </c>
      <c r="D635" t="s">
        <v>1279</v>
      </c>
      <c r="E635" t="s">
        <v>37</v>
      </c>
      <c r="F635" t="s">
        <v>9</v>
      </c>
      <c r="G635" t="s">
        <v>3376</v>
      </c>
      <c r="H635" s="4">
        <v>63.483944200000003</v>
      </c>
      <c r="I635">
        <v>62.490685300000003</v>
      </c>
      <c r="J635" s="5">
        <v>0.99325889999999994</v>
      </c>
      <c r="K635">
        <v>1.5894511</v>
      </c>
      <c r="L635" t="s">
        <v>29</v>
      </c>
    </row>
    <row r="636" spans="1:12" x14ac:dyDescent="0.25">
      <c r="A636">
        <v>635</v>
      </c>
      <c r="B636" t="s">
        <v>1100</v>
      </c>
      <c r="C636" t="s">
        <v>1284</v>
      </c>
      <c r="D636" t="s">
        <v>1285</v>
      </c>
      <c r="E636" t="s">
        <v>37</v>
      </c>
      <c r="F636" t="s">
        <v>9</v>
      </c>
      <c r="G636" t="s">
        <v>3376</v>
      </c>
      <c r="H636" s="4">
        <v>62.730822600000003</v>
      </c>
      <c r="I636">
        <v>62.994669999999999</v>
      </c>
      <c r="J636" s="5">
        <v>0.26384740000000001</v>
      </c>
      <c r="K636">
        <v>0.41884080000000001</v>
      </c>
      <c r="L636" t="s">
        <v>29</v>
      </c>
    </row>
    <row r="637" spans="1:12" x14ac:dyDescent="0.25">
      <c r="A637">
        <v>636</v>
      </c>
      <c r="B637" t="s">
        <v>1100</v>
      </c>
      <c r="C637" t="s">
        <v>1286</v>
      </c>
      <c r="D637" t="s">
        <v>1287</v>
      </c>
      <c r="E637" t="s">
        <v>37</v>
      </c>
      <c r="F637" t="s">
        <v>9</v>
      </c>
      <c r="G637" t="s">
        <v>3376</v>
      </c>
      <c r="H637" s="4">
        <v>62.884212900000001</v>
      </c>
      <c r="I637">
        <v>62.994669999999999</v>
      </c>
      <c r="J637" s="5">
        <v>0.1104571</v>
      </c>
      <c r="K637">
        <v>0.17534359999999999</v>
      </c>
      <c r="L637" t="s">
        <v>29</v>
      </c>
    </row>
    <row r="638" spans="1:12" x14ac:dyDescent="0.25">
      <c r="A638">
        <v>637</v>
      </c>
      <c r="B638" t="s">
        <v>1100</v>
      </c>
      <c r="C638" t="s">
        <v>1288</v>
      </c>
      <c r="D638" t="s">
        <v>1289</v>
      </c>
      <c r="E638" t="s">
        <v>37</v>
      </c>
      <c r="F638" t="s">
        <v>9</v>
      </c>
      <c r="G638" t="s">
        <v>3376</v>
      </c>
      <c r="H638" s="4">
        <v>62.430786599999998</v>
      </c>
      <c r="I638">
        <v>62.994669999999999</v>
      </c>
      <c r="J638" s="5">
        <v>0.56388340000000003</v>
      </c>
      <c r="K638">
        <v>0.8951287</v>
      </c>
      <c r="L638" t="s">
        <v>29</v>
      </c>
    </row>
    <row r="639" spans="1:12" x14ac:dyDescent="0.25">
      <c r="A639">
        <v>638</v>
      </c>
      <c r="B639" t="s">
        <v>1100</v>
      </c>
      <c r="C639" t="s">
        <v>1294</v>
      </c>
      <c r="D639" t="s">
        <v>1295</v>
      </c>
      <c r="E639" t="s">
        <v>37</v>
      </c>
      <c r="F639" t="s">
        <v>9</v>
      </c>
      <c r="G639" t="s">
        <v>3376</v>
      </c>
      <c r="H639" s="4">
        <v>62.6639214</v>
      </c>
      <c r="I639">
        <v>62.7415533</v>
      </c>
      <c r="J639" s="5">
        <v>7.7631900000000004E-2</v>
      </c>
      <c r="K639">
        <v>0.1237328</v>
      </c>
      <c r="L639" t="s">
        <v>29</v>
      </c>
    </row>
    <row r="640" spans="1:12" x14ac:dyDescent="0.25">
      <c r="A640">
        <v>639</v>
      </c>
      <c r="B640" t="s">
        <v>1100</v>
      </c>
      <c r="C640" t="s">
        <v>1298</v>
      </c>
      <c r="D640" t="s">
        <v>1299</v>
      </c>
      <c r="E640" t="s">
        <v>37</v>
      </c>
      <c r="F640" t="s">
        <v>9</v>
      </c>
      <c r="G640" t="s">
        <v>3376</v>
      </c>
      <c r="H640" s="4">
        <v>62.715741700000002</v>
      </c>
      <c r="I640">
        <v>62.371572499999999</v>
      </c>
      <c r="J640" s="5">
        <v>0.34416920000000001</v>
      </c>
      <c r="K640">
        <v>0.55180459999999998</v>
      </c>
      <c r="L640" t="s">
        <v>29</v>
      </c>
    </row>
    <row r="641" spans="1:12" x14ac:dyDescent="0.25">
      <c r="A641">
        <v>640</v>
      </c>
      <c r="B641" t="s">
        <v>1100</v>
      </c>
      <c r="C641" t="s">
        <v>1304</v>
      </c>
      <c r="D641" t="s">
        <v>1305</v>
      </c>
      <c r="E641" t="s">
        <v>37</v>
      </c>
      <c r="F641" t="s">
        <v>9</v>
      </c>
      <c r="G641" t="s">
        <v>3376</v>
      </c>
      <c r="H641" s="4">
        <v>62.807613500000002</v>
      </c>
      <c r="I641">
        <v>63.421589699999998</v>
      </c>
      <c r="J641" s="5">
        <v>0.61397619999999997</v>
      </c>
      <c r="K641">
        <v>0.96808709999999998</v>
      </c>
      <c r="L641" t="s">
        <v>29</v>
      </c>
    </row>
    <row r="642" spans="1:12" x14ac:dyDescent="0.25">
      <c r="A642">
        <v>641</v>
      </c>
      <c r="B642" t="s">
        <v>1100</v>
      </c>
      <c r="C642" t="s">
        <v>1308</v>
      </c>
      <c r="D642" t="s">
        <v>1309</v>
      </c>
      <c r="E642" t="s">
        <v>37</v>
      </c>
      <c r="F642" t="s">
        <v>9</v>
      </c>
      <c r="G642" t="s">
        <v>3376</v>
      </c>
      <c r="H642" s="4">
        <v>62.670942699999998</v>
      </c>
      <c r="I642">
        <v>63.421589699999998</v>
      </c>
      <c r="J642" s="5">
        <v>0.75064699999999995</v>
      </c>
      <c r="K642">
        <v>1.1835827999999999</v>
      </c>
      <c r="L642" t="s">
        <v>29</v>
      </c>
    </row>
    <row r="643" spans="1:12" x14ac:dyDescent="0.25">
      <c r="A643">
        <v>642</v>
      </c>
      <c r="B643" t="s">
        <v>1100</v>
      </c>
      <c r="C643" t="s">
        <v>1314</v>
      </c>
      <c r="D643" t="s">
        <v>1315</v>
      </c>
      <c r="E643" t="s">
        <v>37</v>
      </c>
      <c r="F643" t="s">
        <v>9</v>
      </c>
      <c r="G643" t="s">
        <v>3376</v>
      </c>
      <c r="H643" s="4">
        <v>62.766920200000001</v>
      </c>
      <c r="I643">
        <v>63.009523999999999</v>
      </c>
      <c r="J643" s="5">
        <v>0.24260380000000001</v>
      </c>
      <c r="K643">
        <v>0.38502720000000001</v>
      </c>
      <c r="L643" t="s">
        <v>29</v>
      </c>
    </row>
    <row r="644" spans="1:12" x14ac:dyDescent="0.25">
      <c r="A644">
        <v>643</v>
      </c>
      <c r="B644" t="s">
        <v>1100</v>
      </c>
      <c r="C644" t="s">
        <v>1316</v>
      </c>
      <c r="D644" t="s">
        <v>1317</v>
      </c>
      <c r="E644" t="s">
        <v>37</v>
      </c>
      <c r="F644" t="s">
        <v>9</v>
      </c>
      <c r="G644" t="s">
        <v>3376</v>
      </c>
      <c r="H644" s="4">
        <v>62.864677</v>
      </c>
      <c r="I644">
        <v>62.985851500000003</v>
      </c>
      <c r="J644" s="5">
        <v>0.1211745</v>
      </c>
      <c r="K644">
        <v>0.19238369999999999</v>
      </c>
      <c r="L644" t="s">
        <v>29</v>
      </c>
    </row>
    <row r="645" spans="1:12" x14ac:dyDescent="0.25">
      <c r="A645">
        <v>644</v>
      </c>
      <c r="B645" t="s">
        <v>1100</v>
      </c>
      <c r="C645" t="s">
        <v>1318</v>
      </c>
      <c r="D645" t="s">
        <v>1319</v>
      </c>
      <c r="E645" t="s">
        <v>37</v>
      </c>
      <c r="F645" t="s">
        <v>9</v>
      </c>
      <c r="G645" t="s">
        <v>3376</v>
      </c>
      <c r="H645" s="4">
        <v>62.398591699999997</v>
      </c>
      <c r="I645">
        <v>62.985851500000003</v>
      </c>
      <c r="J645" s="5">
        <v>0.5872598</v>
      </c>
      <c r="K645">
        <v>0.93236779999999997</v>
      </c>
      <c r="L645" t="s">
        <v>29</v>
      </c>
    </row>
    <row r="646" spans="1:12" x14ac:dyDescent="0.25">
      <c r="A646">
        <v>645</v>
      </c>
      <c r="B646" t="s">
        <v>1100</v>
      </c>
      <c r="C646" t="s">
        <v>1340</v>
      </c>
      <c r="D646" t="s">
        <v>1341</v>
      </c>
      <c r="E646" t="s">
        <v>37</v>
      </c>
      <c r="F646" t="s">
        <v>9</v>
      </c>
      <c r="G646" t="s">
        <v>3376</v>
      </c>
      <c r="H646" s="4">
        <v>62.4927438</v>
      </c>
      <c r="I646">
        <v>62.891163599999999</v>
      </c>
      <c r="J646" s="5">
        <v>0.39841979999999999</v>
      </c>
      <c r="K646">
        <v>0.63350680000000004</v>
      </c>
      <c r="L646" t="s">
        <v>29</v>
      </c>
    </row>
    <row r="647" spans="1:12" x14ac:dyDescent="0.25">
      <c r="A647">
        <v>646</v>
      </c>
      <c r="B647" t="s">
        <v>1100</v>
      </c>
      <c r="C647" t="s">
        <v>1348</v>
      </c>
      <c r="D647" t="s">
        <v>1349</v>
      </c>
      <c r="E647" t="s">
        <v>37</v>
      </c>
      <c r="F647" t="s">
        <v>9</v>
      </c>
      <c r="G647" t="s">
        <v>3376</v>
      </c>
      <c r="H647" s="4">
        <v>62.573704200000002</v>
      </c>
      <c r="I647">
        <v>62.695308900000001</v>
      </c>
      <c r="J647" s="5">
        <v>0.1216047</v>
      </c>
      <c r="K647">
        <v>0.19396140000000001</v>
      </c>
      <c r="L647" t="s">
        <v>29</v>
      </c>
    </row>
    <row r="648" spans="1:12" x14ac:dyDescent="0.25">
      <c r="A648">
        <v>647</v>
      </c>
      <c r="B648" t="s">
        <v>1100</v>
      </c>
      <c r="C648" t="s">
        <v>1350</v>
      </c>
      <c r="D648" t="s">
        <v>1351</v>
      </c>
      <c r="E648" t="s">
        <v>37</v>
      </c>
      <c r="F648" t="s">
        <v>9</v>
      </c>
      <c r="G648" t="s">
        <v>3376</v>
      </c>
      <c r="H648" s="4">
        <v>62.661137799999999</v>
      </c>
      <c r="I648">
        <v>62.766920200000001</v>
      </c>
      <c r="J648" s="5">
        <v>0.1057824</v>
      </c>
      <c r="K648">
        <v>0.16853209999999999</v>
      </c>
      <c r="L648" t="s">
        <v>29</v>
      </c>
    </row>
    <row r="649" spans="1:12" x14ac:dyDescent="0.25">
      <c r="A649">
        <v>648</v>
      </c>
      <c r="B649" t="s">
        <v>1100</v>
      </c>
      <c r="C649" t="s">
        <v>1356</v>
      </c>
      <c r="D649" t="s">
        <v>1357</v>
      </c>
      <c r="E649" t="s">
        <v>37</v>
      </c>
      <c r="F649" t="s">
        <v>9</v>
      </c>
      <c r="G649" t="s">
        <v>3376</v>
      </c>
      <c r="H649" s="4">
        <v>62.809771499999997</v>
      </c>
      <c r="I649">
        <v>62.398591699999997</v>
      </c>
      <c r="J649" s="5">
        <v>0.41117979999999998</v>
      </c>
      <c r="K649">
        <v>0.65895689999999996</v>
      </c>
      <c r="L649" t="s">
        <v>29</v>
      </c>
    </row>
    <row r="650" spans="1:12" x14ac:dyDescent="0.25">
      <c r="A650">
        <v>649</v>
      </c>
      <c r="B650" t="s">
        <v>1100</v>
      </c>
      <c r="C650" t="s">
        <v>1364</v>
      </c>
      <c r="D650" t="s">
        <v>1365</v>
      </c>
      <c r="E650" t="s">
        <v>37</v>
      </c>
      <c r="F650" t="s">
        <v>9</v>
      </c>
      <c r="G650" t="s">
        <v>3376</v>
      </c>
      <c r="H650" s="4">
        <v>62.4987584</v>
      </c>
      <c r="I650">
        <v>63.311428499999998</v>
      </c>
      <c r="J650" s="5">
        <v>0.81267009999999995</v>
      </c>
      <c r="K650">
        <v>1.2836072999999999</v>
      </c>
      <c r="L650" t="s">
        <v>29</v>
      </c>
    </row>
    <row r="651" spans="1:12" x14ac:dyDescent="0.25">
      <c r="A651">
        <v>650</v>
      </c>
      <c r="B651" t="s">
        <v>1100</v>
      </c>
      <c r="C651" t="s">
        <v>1372</v>
      </c>
      <c r="D651" t="s">
        <v>1373</v>
      </c>
      <c r="E651" t="s">
        <v>37</v>
      </c>
      <c r="F651" t="s">
        <v>9</v>
      </c>
      <c r="G651" t="s">
        <v>3376</v>
      </c>
      <c r="H651" s="4">
        <v>62.267224200000001</v>
      </c>
      <c r="I651">
        <v>62.4927438</v>
      </c>
      <c r="J651" s="5">
        <v>0.22551959999999999</v>
      </c>
      <c r="K651">
        <v>0.36087330000000001</v>
      </c>
      <c r="L651" t="s">
        <v>29</v>
      </c>
    </row>
    <row r="652" spans="1:12" x14ac:dyDescent="0.25">
      <c r="A652">
        <v>651</v>
      </c>
      <c r="B652" t="s">
        <v>1100</v>
      </c>
      <c r="C652" t="s">
        <v>1384</v>
      </c>
      <c r="D652" t="s">
        <v>1385</v>
      </c>
      <c r="E652" t="s">
        <v>37</v>
      </c>
      <c r="F652" t="s">
        <v>9</v>
      </c>
      <c r="G652" t="s">
        <v>3376</v>
      </c>
      <c r="H652" s="4">
        <v>62.732271400000002</v>
      </c>
      <c r="I652">
        <v>62.4927438</v>
      </c>
      <c r="J652" s="5">
        <v>0.23952760000000001</v>
      </c>
      <c r="K652">
        <v>0.38328869999999998</v>
      </c>
      <c r="L652" t="s">
        <v>29</v>
      </c>
    </row>
    <row r="653" spans="1:12" x14ac:dyDescent="0.25">
      <c r="A653">
        <v>652</v>
      </c>
      <c r="B653" t="s">
        <v>1100</v>
      </c>
      <c r="C653" t="s">
        <v>1408</v>
      </c>
      <c r="D653" t="s">
        <v>1409</v>
      </c>
      <c r="E653" t="s">
        <v>37</v>
      </c>
      <c r="F653" t="s">
        <v>9</v>
      </c>
      <c r="G653" t="s">
        <v>3376</v>
      </c>
      <c r="H653" s="4">
        <v>62.7430272</v>
      </c>
      <c r="I653">
        <v>62.6636253</v>
      </c>
      <c r="J653" s="5">
        <v>7.9401899999999997E-2</v>
      </c>
      <c r="K653">
        <v>0.1267113</v>
      </c>
      <c r="L653" t="s">
        <v>29</v>
      </c>
    </row>
    <row r="654" spans="1:12" x14ac:dyDescent="0.25">
      <c r="A654">
        <v>653</v>
      </c>
      <c r="B654" t="s">
        <v>1100</v>
      </c>
      <c r="C654" t="s">
        <v>1410</v>
      </c>
      <c r="D654" t="s">
        <v>1411</v>
      </c>
      <c r="E654" t="s">
        <v>37</v>
      </c>
      <c r="F654" t="s">
        <v>9</v>
      </c>
      <c r="G654" t="s">
        <v>3376</v>
      </c>
      <c r="H654" s="4">
        <v>62.672230900000002</v>
      </c>
      <c r="I654">
        <v>62.625152200000002</v>
      </c>
      <c r="J654" s="5">
        <v>4.7078700000000001E-2</v>
      </c>
      <c r="K654">
        <v>7.5175400000000003E-2</v>
      </c>
      <c r="L654" t="s">
        <v>29</v>
      </c>
    </row>
    <row r="655" spans="1:12" x14ac:dyDescent="0.25">
      <c r="A655">
        <v>654</v>
      </c>
      <c r="B655" t="s">
        <v>1100</v>
      </c>
      <c r="C655" t="s">
        <v>1412</v>
      </c>
      <c r="D655" t="s">
        <v>1413</v>
      </c>
      <c r="E655" t="s">
        <v>37</v>
      </c>
      <c r="F655" t="s">
        <v>9</v>
      </c>
      <c r="G655" t="s">
        <v>3376</v>
      </c>
      <c r="H655" s="4">
        <v>62.7196541</v>
      </c>
      <c r="I655">
        <v>62.625152200000002</v>
      </c>
      <c r="J655" s="5">
        <v>9.45019E-2</v>
      </c>
      <c r="K655">
        <v>0.1509009</v>
      </c>
      <c r="L655" t="s">
        <v>29</v>
      </c>
    </row>
    <row r="656" spans="1:12" x14ac:dyDescent="0.25">
      <c r="A656">
        <v>655</v>
      </c>
      <c r="B656" t="s">
        <v>1100</v>
      </c>
      <c r="C656" t="s">
        <v>1414</v>
      </c>
      <c r="D656" t="s">
        <v>1415</v>
      </c>
      <c r="E656" t="s">
        <v>37</v>
      </c>
      <c r="F656" t="s">
        <v>9</v>
      </c>
      <c r="G656" t="s">
        <v>3376</v>
      </c>
      <c r="H656" s="4">
        <v>63.3205557</v>
      </c>
      <c r="I656">
        <v>62.625152200000002</v>
      </c>
      <c r="J656" s="5">
        <v>0.69540349999999995</v>
      </c>
      <c r="K656">
        <v>1.1104221000000001</v>
      </c>
      <c r="L656" t="s">
        <v>29</v>
      </c>
    </row>
    <row r="657" spans="1:12" x14ac:dyDescent="0.25">
      <c r="A657">
        <v>656</v>
      </c>
      <c r="B657" t="s">
        <v>1100</v>
      </c>
      <c r="C657" t="s">
        <v>1418</v>
      </c>
      <c r="D657" t="s">
        <v>1419</v>
      </c>
      <c r="E657" t="s">
        <v>37</v>
      </c>
      <c r="F657" t="s">
        <v>9</v>
      </c>
      <c r="G657" t="s">
        <v>3376</v>
      </c>
      <c r="H657" s="4">
        <v>62.894772600000003</v>
      </c>
      <c r="I657">
        <v>62.625152200000002</v>
      </c>
      <c r="J657" s="5">
        <v>0.26962039999999998</v>
      </c>
      <c r="K657">
        <v>0.43053049999999998</v>
      </c>
      <c r="L657" t="s">
        <v>29</v>
      </c>
    </row>
    <row r="658" spans="1:12" x14ac:dyDescent="0.25">
      <c r="A658">
        <v>657</v>
      </c>
      <c r="B658" t="s">
        <v>1100</v>
      </c>
      <c r="C658" t="s">
        <v>1420</v>
      </c>
      <c r="D658" t="s">
        <v>1421</v>
      </c>
      <c r="E658" t="s">
        <v>37</v>
      </c>
      <c r="F658" t="s">
        <v>9</v>
      </c>
      <c r="G658" t="s">
        <v>3376</v>
      </c>
      <c r="H658" s="4">
        <v>63.226968399999997</v>
      </c>
      <c r="I658">
        <v>62.4987584</v>
      </c>
      <c r="J658" s="5">
        <v>0.72821000000000002</v>
      </c>
      <c r="K658">
        <v>1.1651590999999999</v>
      </c>
      <c r="L658" t="s">
        <v>29</v>
      </c>
    </row>
    <row r="659" spans="1:12" x14ac:dyDescent="0.25">
      <c r="A659">
        <v>658</v>
      </c>
      <c r="B659" t="s">
        <v>1100</v>
      </c>
      <c r="C659" t="s">
        <v>1424</v>
      </c>
      <c r="D659" t="s">
        <v>1425</v>
      </c>
      <c r="E659" t="s">
        <v>37</v>
      </c>
      <c r="F659" t="s">
        <v>9</v>
      </c>
      <c r="G659" t="s">
        <v>3376</v>
      </c>
      <c r="H659" s="4">
        <v>63.361455300000003</v>
      </c>
      <c r="I659">
        <v>62.837766299999998</v>
      </c>
      <c r="J659" s="5">
        <v>0.52368899999999996</v>
      </c>
      <c r="K659">
        <v>0.83339850000000004</v>
      </c>
      <c r="L659" t="s">
        <v>29</v>
      </c>
    </row>
    <row r="660" spans="1:12" x14ac:dyDescent="0.25">
      <c r="A660">
        <v>659</v>
      </c>
      <c r="B660" t="s">
        <v>1100</v>
      </c>
      <c r="C660" t="s">
        <v>1430</v>
      </c>
      <c r="D660" t="s">
        <v>1431</v>
      </c>
      <c r="E660" t="s">
        <v>37</v>
      </c>
      <c r="F660" t="s">
        <v>9</v>
      </c>
      <c r="G660" t="s">
        <v>3376</v>
      </c>
      <c r="H660" s="4">
        <v>62.737400100000002</v>
      </c>
      <c r="I660">
        <v>62.879620299999999</v>
      </c>
      <c r="J660" s="5">
        <v>0.14222019999999999</v>
      </c>
      <c r="K660">
        <v>0.2261785</v>
      </c>
      <c r="L660" t="s">
        <v>29</v>
      </c>
    </row>
    <row r="661" spans="1:12" x14ac:dyDescent="0.25">
      <c r="A661">
        <v>660</v>
      </c>
      <c r="B661" t="s">
        <v>1100</v>
      </c>
      <c r="C661" t="s">
        <v>1434</v>
      </c>
      <c r="D661" t="s">
        <v>1435</v>
      </c>
      <c r="E661" t="s">
        <v>37</v>
      </c>
      <c r="F661" t="s">
        <v>9</v>
      </c>
      <c r="G661" t="s">
        <v>3376</v>
      </c>
      <c r="H661" s="4">
        <v>62.549506399999999</v>
      </c>
      <c r="I661">
        <v>62.633646200000001</v>
      </c>
      <c r="J661" s="5">
        <v>8.4139800000000001E-2</v>
      </c>
      <c r="K661">
        <v>0.13433639999999999</v>
      </c>
      <c r="L661" t="s">
        <v>29</v>
      </c>
    </row>
    <row r="662" spans="1:12" x14ac:dyDescent="0.25">
      <c r="A662">
        <v>661</v>
      </c>
      <c r="B662" t="s">
        <v>1100</v>
      </c>
      <c r="C662" t="s">
        <v>1436</v>
      </c>
      <c r="D662" t="s">
        <v>1437</v>
      </c>
      <c r="E662" t="s">
        <v>37</v>
      </c>
      <c r="F662" t="s">
        <v>9</v>
      </c>
      <c r="G662" t="s">
        <v>3376</v>
      </c>
      <c r="H662" s="4">
        <v>63.073718900000003</v>
      </c>
      <c r="I662">
        <v>62.6229947</v>
      </c>
      <c r="J662" s="5">
        <v>0.45072420000000002</v>
      </c>
      <c r="K662">
        <v>0.71974229999999995</v>
      </c>
      <c r="L662" t="s">
        <v>29</v>
      </c>
    </row>
    <row r="663" spans="1:12" x14ac:dyDescent="0.25">
      <c r="A663">
        <v>662</v>
      </c>
      <c r="B663" t="s">
        <v>1100</v>
      </c>
      <c r="C663" t="s">
        <v>1446</v>
      </c>
      <c r="D663" t="s">
        <v>1447</v>
      </c>
      <c r="E663" t="s">
        <v>37</v>
      </c>
      <c r="F663" t="s">
        <v>9</v>
      </c>
      <c r="G663" t="s">
        <v>3376</v>
      </c>
      <c r="H663" s="4">
        <v>62.392282799999997</v>
      </c>
      <c r="I663">
        <v>62.738942899999998</v>
      </c>
      <c r="J663" s="5">
        <v>0.34666010000000003</v>
      </c>
      <c r="K663">
        <v>0.55254369999999997</v>
      </c>
      <c r="L663" t="s">
        <v>29</v>
      </c>
    </row>
    <row r="664" spans="1:12" x14ac:dyDescent="0.25">
      <c r="A664">
        <v>663</v>
      </c>
      <c r="B664" t="s">
        <v>1100</v>
      </c>
      <c r="C664" t="s">
        <v>1452</v>
      </c>
      <c r="D664" t="s">
        <v>1453</v>
      </c>
      <c r="E664" t="s">
        <v>37</v>
      </c>
      <c r="F664" t="s">
        <v>9</v>
      </c>
      <c r="G664" t="s">
        <v>3376</v>
      </c>
      <c r="H664" s="4">
        <v>62.871422199999998</v>
      </c>
      <c r="I664">
        <v>62.186824999999999</v>
      </c>
      <c r="J664" s="5">
        <v>0.68459720000000002</v>
      </c>
      <c r="K664">
        <v>1.1008718</v>
      </c>
      <c r="L664" t="s">
        <v>29</v>
      </c>
    </row>
    <row r="665" spans="1:12" x14ac:dyDescent="0.25">
      <c r="A665">
        <v>664</v>
      </c>
      <c r="B665" t="s">
        <v>1462</v>
      </c>
      <c r="C665" t="s">
        <v>1489</v>
      </c>
      <c r="D665" t="s">
        <v>1490</v>
      </c>
      <c r="E665" t="s">
        <v>37</v>
      </c>
      <c r="F665" t="s">
        <v>9</v>
      </c>
      <c r="G665" t="s">
        <v>3377</v>
      </c>
      <c r="H665" s="4">
        <v>63.842731499999999</v>
      </c>
      <c r="I665">
        <v>63.449683999999998</v>
      </c>
      <c r="J665" s="5">
        <v>0.39304749999999999</v>
      </c>
      <c r="K665">
        <v>0.61946330000000005</v>
      </c>
      <c r="L665" t="s">
        <v>29</v>
      </c>
    </row>
    <row r="666" spans="1:12" x14ac:dyDescent="0.25">
      <c r="A666">
        <v>665</v>
      </c>
      <c r="B666" t="s">
        <v>1462</v>
      </c>
      <c r="C666" t="s">
        <v>1493</v>
      </c>
      <c r="D666" t="s">
        <v>1494</v>
      </c>
      <c r="E666" t="s">
        <v>37</v>
      </c>
      <c r="F666" t="s">
        <v>9</v>
      </c>
      <c r="G666" t="s">
        <v>3377</v>
      </c>
      <c r="H666" s="4">
        <v>64.104949500000004</v>
      </c>
      <c r="I666">
        <v>63.449683999999998</v>
      </c>
      <c r="J666" s="5">
        <v>0.65526549999999995</v>
      </c>
      <c r="K666">
        <v>1.0327325000000001</v>
      </c>
      <c r="L666" t="s">
        <v>29</v>
      </c>
    </row>
    <row r="667" spans="1:12" x14ac:dyDescent="0.25">
      <c r="A667">
        <v>666</v>
      </c>
      <c r="B667" t="s">
        <v>1462</v>
      </c>
      <c r="C667" t="s">
        <v>1511</v>
      </c>
      <c r="D667" t="s">
        <v>1512</v>
      </c>
      <c r="E667" t="s">
        <v>37</v>
      </c>
      <c r="F667" t="s">
        <v>9</v>
      </c>
      <c r="G667" t="s">
        <v>3377</v>
      </c>
      <c r="H667" s="4">
        <v>64.607795899999999</v>
      </c>
      <c r="I667">
        <v>62.809368200000002</v>
      </c>
      <c r="J667" s="5">
        <v>1.7984277</v>
      </c>
      <c r="K667">
        <v>2.8633112000000001</v>
      </c>
      <c r="L667" t="s">
        <v>29</v>
      </c>
    </row>
    <row r="668" spans="1:12" x14ac:dyDescent="0.25">
      <c r="A668">
        <v>667</v>
      </c>
      <c r="B668" t="s">
        <v>1462</v>
      </c>
      <c r="C668" t="s">
        <v>1517</v>
      </c>
      <c r="D668" t="s">
        <v>1518</v>
      </c>
      <c r="E668" t="s">
        <v>37</v>
      </c>
      <c r="F668" t="s">
        <v>9</v>
      </c>
      <c r="G668" t="s">
        <v>3377</v>
      </c>
      <c r="H668" s="4">
        <v>64.349189800000005</v>
      </c>
      <c r="I668">
        <v>62.809368200000002</v>
      </c>
      <c r="J668" s="5">
        <v>1.5398216</v>
      </c>
      <c r="K668">
        <v>2.4515794999999998</v>
      </c>
      <c r="L668" t="s">
        <v>29</v>
      </c>
    </row>
    <row r="669" spans="1:12" x14ac:dyDescent="0.25">
      <c r="A669">
        <v>668</v>
      </c>
      <c r="B669" t="s">
        <v>1462</v>
      </c>
      <c r="C669" t="s">
        <v>1519</v>
      </c>
      <c r="D669" t="s">
        <v>1520</v>
      </c>
      <c r="E669" t="s">
        <v>37</v>
      </c>
      <c r="F669" t="s">
        <v>9</v>
      </c>
      <c r="G669" t="s">
        <v>3377</v>
      </c>
      <c r="H669" s="4">
        <v>64.287557899999996</v>
      </c>
      <c r="I669">
        <v>62.809368200000002</v>
      </c>
      <c r="J669" s="5">
        <v>1.4781896999999999</v>
      </c>
      <c r="K669">
        <v>2.3534541999999998</v>
      </c>
      <c r="L669" t="s">
        <v>29</v>
      </c>
    </row>
    <row r="670" spans="1:12" x14ac:dyDescent="0.25">
      <c r="A670">
        <v>669</v>
      </c>
      <c r="B670" t="s">
        <v>1462</v>
      </c>
      <c r="C670" t="s">
        <v>1541</v>
      </c>
      <c r="D670" t="s">
        <v>1542</v>
      </c>
      <c r="E670" t="s">
        <v>37</v>
      </c>
      <c r="F670" t="s">
        <v>9</v>
      </c>
      <c r="G670" t="s">
        <v>3377</v>
      </c>
      <c r="H670" s="4">
        <v>64.464643600000002</v>
      </c>
      <c r="I670">
        <v>63.842731499999999</v>
      </c>
      <c r="J670" s="5">
        <v>0.62191209999999997</v>
      </c>
      <c r="K670">
        <v>0.97413139999999998</v>
      </c>
      <c r="L670" t="s">
        <v>29</v>
      </c>
    </row>
    <row r="671" spans="1:12" x14ac:dyDescent="0.25">
      <c r="A671">
        <v>670</v>
      </c>
      <c r="B671" t="s">
        <v>1462</v>
      </c>
      <c r="C671" t="s">
        <v>1543</v>
      </c>
      <c r="D671" t="s">
        <v>1544</v>
      </c>
      <c r="E671" t="s">
        <v>37</v>
      </c>
      <c r="F671" t="s">
        <v>9</v>
      </c>
      <c r="G671" t="s">
        <v>3377</v>
      </c>
      <c r="H671" s="4">
        <v>62.459746099999997</v>
      </c>
      <c r="I671">
        <v>63.842731499999999</v>
      </c>
      <c r="J671" s="5">
        <v>1.3829853999999999</v>
      </c>
      <c r="K671">
        <v>2.1662378000000002</v>
      </c>
      <c r="L671" t="s">
        <v>29</v>
      </c>
    </row>
    <row r="672" spans="1:12" x14ac:dyDescent="0.25">
      <c r="A672">
        <v>671</v>
      </c>
      <c r="B672" t="s">
        <v>1462</v>
      </c>
      <c r="C672" t="s">
        <v>1545</v>
      </c>
      <c r="D672" t="s">
        <v>1546</v>
      </c>
      <c r="E672" t="s">
        <v>37</v>
      </c>
      <c r="F672" t="s">
        <v>9</v>
      </c>
      <c r="G672" t="s">
        <v>3377</v>
      </c>
      <c r="H672" s="4">
        <v>63.411286199999999</v>
      </c>
      <c r="I672">
        <v>63.842731499999999</v>
      </c>
      <c r="J672" s="5">
        <v>0.43144529999999998</v>
      </c>
      <c r="K672">
        <v>0.67579389999999995</v>
      </c>
      <c r="L672" t="s">
        <v>29</v>
      </c>
    </row>
    <row r="673" spans="1:12" x14ac:dyDescent="0.25">
      <c r="A673">
        <v>672</v>
      </c>
      <c r="B673" t="s">
        <v>1462</v>
      </c>
      <c r="C673" t="s">
        <v>1551</v>
      </c>
      <c r="D673" t="s">
        <v>1552</v>
      </c>
      <c r="E673" t="s">
        <v>37</v>
      </c>
      <c r="F673" t="s">
        <v>9</v>
      </c>
      <c r="G673" t="s">
        <v>3377</v>
      </c>
      <c r="H673" s="4">
        <v>64.056654199999997</v>
      </c>
      <c r="I673">
        <v>62.563767599999998</v>
      </c>
      <c r="J673" s="5">
        <v>1.4928866000000001</v>
      </c>
      <c r="K673">
        <v>2.3861840000000001</v>
      </c>
      <c r="L673" t="s">
        <v>29</v>
      </c>
    </row>
    <row r="674" spans="1:12" x14ac:dyDescent="0.25">
      <c r="A674">
        <v>673</v>
      </c>
      <c r="B674" t="s">
        <v>1462</v>
      </c>
      <c r="C674" t="s">
        <v>1555</v>
      </c>
      <c r="D674" t="s">
        <v>1556</v>
      </c>
      <c r="E674" t="s">
        <v>37</v>
      </c>
      <c r="F674" t="s">
        <v>9</v>
      </c>
      <c r="G674" t="s">
        <v>3377</v>
      </c>
      <c r="H674" s="4">
        <v>64.441703700000005</v>
      </c>
      <c r="I674">
        <v>64.265417400000004</v>
      </c>
      <c r="J674" s="5">
        <v>0.17628630000000001</v>
      </c>
      <c r="K674">
        <v>0.27430969999999999</v>
      </c>
      <c r="L674" t="s">
        <v>29</v>
      </c>
    </row>
    <row r="675" spans="1:12" x14ac:dyDescent="0.25">
      <c r="A675">
        <v>674</v>
      </c>
      <c r="B675" t="s">
        <v>1462</v>
      </c>
      <c r="C675" t="s">
        <v>1561</v>
      </c>
      <c r="D675" t="s">
        <v>1562</v>
      </c>
      <c r="E675" t="s">
        <v>37</v>
      </c>
      <c r="F675" t="s">
        <v>9</v>
      </c>
      <c r="G675" t="s">
        <v>3377</v>
      </c>
      <c r="H675" s="4">
        <v>63.784177</v>
      </c>
      <c r="I675">
        <v>64.265417400000004</v>
      </c>
      <c r="J675" s="5">
        <v>0.48124040000000001</v>
      </c>
      <c r="K675">
        <v>0.74883259999999996</v>
      </c>
      <c r="L675" t="s">
        <v>29</v>
      </c>
    </row>
    <row r="676" spans="1:12" x14ac:dyDescent="0.25">
      <c r="A676">
        <v>675</v>
      </c>
      <c r="B676" t="s">
        <v>1462</v>
      </c>
      <c r="C676" t="s">
        <v>1577</v>
      </c>
      <c r="D676" t="s">
        <v>1578</v>
      </c>
      <c r="E676" t="s">
        <v>37</v>
      </c>
      <c r="F676" t="s">
        <v>9</v>
      </c>
      <c r="G676" t="s">
        <v>3377</v>
      </c>
      <c r="H676" s="4">
        <v>63.949915300000001</v>
      </c>
      <c r="I676">
        <v>64.607795899999999</v>
      </c>
      <c r="J676" s="5">
        <v>0.65788060000000004</v>
      </c>
      <c r="K676">
        <v>1.0182681</v>
      </c>
      <c r="L676" t="s">
        <v>29</v>
      </c>
    </row>
    <row r="677" spans="1:12" x14ac:dyDescent="0.25">
      <c r="A677">
        <v>676</v>
      </c>
      <c r="B677" t="s">
        <v>1462</v>
      </c>
      <c r="C677" t="s">
        <v>1583</v>
      </c>
      <c r="D677" t="s">
        <v>1584</v>
      </c>
      <c r="E677" t="s">
        <v>37</v>
      </c>
      <c r="F677" t="s">
        <v>9</v>
      </c>
      <c r="G677" t="s">
        <v>3377</v>
      </c>
      <c r="H677" s="4">
        <v>63.391770299999997</v>
      </c>
      <c r="I677">
        <v>64.287557899999996</v>
      </c>
      <c r="J677" s="5">
        <v>0.89578760000000002</v>
      </c>
      <c r="K677">
        <v>1.3934074000000001</v>
      </c>
      <c r="L677" t="s">
        <v>29</v>
      </c>
    </row>
    <row r="678" spans="1:12" x14ac:dyDescent="0.25">
      <c r="A678">
        <v>677</v>
      </c>
      <c r="B678" t="s">
        <v>1462</v>
      </c>
      <c r="C678" t="s">
        <v>1597</v>
      </c>
      <c r="D678" t="s">
        <v>1598</v>
      </c>
      <c r="E678" t="s">
        <v>37</v>
      </c>
      <c r="F678" t="s">
        <v>9</v>
      </c>
      <c r="G678" t="s">
        <v>3377</v>
      </c>
      <c r="H678" s="4">
        <v>63.029603100000003</v>
      </c>
      <c r="I678">
        <v>62.599011500000003</v>
      </c>
      <c r="J678" s="5">
        <v>0.43059160000000002</v>
      </c>
      <c r="K678">
        <v>0.68785689999999999</v>
      </c>
      <c r="L678" t="s">
        <v>29</v>
      </c>
    </row>
    <row r="679" spans="1:12" x14ac:dyDescent="0.25">
      <c r="A679">
        <v>678</v>
      </c>
      <c r="B679" t="s">
        <v>1462</v>
      </c>
      <c r="C679" t="s">
        <v>1605</v>
      </c>
      <c r="D679" t="s">
        <v>1606</v>
      </c>
      <c r="E679" t="s">
        <v>37</v>
      </c>
      <c r="F679" t="s">
        <v>9</v>
      </c>
      <c r="G679" t="s">
        <v>3377</v>
      </c>
      <c r="H679" s="4">
        <v>62.943120200000003</v>
      </c>
      <c r="I679">
        <v>64.056654199999997</v>
      </c>
      <c r="J679" s="5">
        <v>1.113534</v>
      </c>
      <c r="K679">
        <v>1.7383580000000001</v>
      </c>
      <c r="L679" t="s">
        <v>29</v>
      </c>
    </row>
    <row r="680" spans="1:12" x14ac:dyDescent="0.25">
      <c r="A680">
        <v>679</v>
      </c>
      <c r="B680" t="s">
        <v>1462</v>
      </c>
      <c r="C680" t="s">
        <v>1609</v>
      </c>
      <c r="D680" t="s">
        <v>1610</v>
      </c>
      <c r="E680" t="s">
        <v>37</v>
      </c>
      <c r="F680" t="s">
        <v>9</v>
      </c>
      <c r="G680" t="s">
        <v>3377</v>
      </c>
      <c r="H680" s="4">
        <v>64.046303899999998</v>
      </c>
      <c r="I680">
        <v>63.135135599999998</v>
      </c>
      <c r="J680" s="5">
        <v>0.91116830000000004</v>
      </c>
      <c r="K680">
        <v>1.4432031999999999</v>
      </c>
      <c r="L680" t="s">
        <v>29</v>
      </c>
    </row>
    <row r="681" spans="1:12" x14ac:dyDescent="0.25">
      <c r="A681">
        <v>680</v>
      </c>
      <c r="B681" t="s">
        <v>1462</v>
      </c>
      <c r="C681" t="s">
        <v>1613</v>
      </c>
      <c r="D681" t="s">
        <v>1614</v>
      </c>
      <c r="E681" t="s">
        <v>37</v>
      </c>
      <c r="F681" t="s">
        <v>9</v>
      </c>
      <c r="G681" t="s">
        <v>3377</v>
      </c>
      <c r="H681" s="4">
        <v>63.894616399999997</v>
      </c>
      <c r="I681">
        <v>64.1148223</v>
      </c>
      <c r="J681" s="5">
        <v>0.22020590000000001</v>
      </c>
      <c r="K681">
        <v>0.34345550000000002</v>
      </c>
      <c r="L681" t="s">
        <v>29</v>
      </c>
    </row>
    <row r="682" spans="1:12" x14ac:dyDescent="0.25">
      <c r="A682">
        <v>681</v>
      </c>
      <c r="B682" t="s">
        <v>1462</v>
      </c>
      <c r="C682" t="s">
        <v>1621</v>
      </c>
      <c r="D682" t="s">
        <v>1622</v>
      </c>
      <c r="E682" t="s">
        <v>37</v>
      </c>
      <c r="F682" t="s">
        <v>9</v>
      </c>
      <c r="G682" t="s">
        <v>3377</v>
      </c>
      <c r="H682" s="4">
        <v>63.211970800000003</v>
      </c>
      <c r="I682">
        <v>63.839776700000002</v>
      </c>
      <c r="J682" s="5">
        <v>0.62780590000000003</v>
      </c>
      <c r="K682">
        <v>0.98340870000000002</v>
      </c>
      <c r="L682" t="s">
        <v>29</v>
      </c>
    </row>
    <row r="683" spans="1:12" x14ac:dyDescent="0.25">
      <c r="A683">
        <v>682</v>
      </c>
      <c r="B683" t="s">
        <v>1462</v>
      </c>
      <c r="C683" t="s">
        <v>1623</v>
      </c>
      <c r="D683" t="s">
        <v>1624</v>
      </c>
      <c r="E683" t="s">
        <v>37</v>
      </c>
      <c r="F683" t="s">
        <v>9</v>
      </c>
      <c r="G683" t="s">
        <v>3377</v>
      </c>
      <c r="H683" s="4">
        <v>63.431418600000001</v>
      </c>
      <c r="I683">
        <v>64.265446999999995</v>
      </c>
      <c r="J683" s="5">
        <v>0.8340284</v>
      </c>
      <c r="K683">
        <v>1.2977867000000001</v>
      </c>
      <c r="L683" t="s">
        <v>29</v>
      </c>
    </row>
    <row r="684" spans="1:12" x14ac:dyDescent="0.25">
      <c r="A684">
        <v>683</v>
      </c>
      <c r="B684" t="s">
        <v>1462</v>
      </c>
      <c r="C684" t="s">
        <v>1625</v>
      </c>
      <c r="D684" t="s">
        <v>1626</v>
      </c>
      <c r="E684" t="s">
        <v>37</v>
      </c>
      <c r="F684" t="s">
        <v>9</v>
      </c>
      <c r="G684" t="s">
        <v>3377</v>
      </c>
      <c r="H684" s="4">
        <v>62.4368324</v>
      </c>
      <c r="I684">
        <v>64.265446999999995</v>
      </c>
      <c r="J684" s="5">
        <v>1.8286146000000001</v>
      </c>
      <c r="K684">
        <v>2.8454087000000001</v>
      </c>
      <c r="L684" t="s">
        <v>29</v>
      </c>
    </row>
    <row r="685" spans="1:12" x14ac:dyDescent="0.25">
      <c r="A685">
        <v>684</v>
      </c>
      <c r="B685" t="s">
        <v>1462</v>
      </c>
      <c r="C685" t="s">
        <v>1627</v>
      </c>
      <c r="D685" t="s">
        <v>1628</v>
      </c>
      <c r="E685" t="s">
        <v>37</v>
      </c>
      <c r="F685" t="s">
        <v>9</v>
      </c>
      <c r="G685" t="s">
        <v>3377</v>
      </c>
      <c r="H685" s="4">
        <v>62.696684400000002</v>
      </c>
      <c r="I685">
        <v>64.265446999999995</v>
      </c>
      <c r="J685" s="5">
        <v>1.5687625999999999</v>
      </c>
      <c r="K685">
        <v>2.4410669999999999</v>
      </c>
      <c r="L685" t="s">
        <v>29</v>
      </c>
    </row>
    <row r="686" spans="1:12" x14ac:dyDescent="0.25">
      <c r="A686">
        <v>685</v>
      </c>
      <c r="B686" t="s">
        <v>1462</v>
      </c>
      <c r="C686" t="s">
        <v>1637</v>
      </c>
      <c r="D686" t="s">
        <v>1638</v>
      </c>
      <c r="E686" t="s">
        <v>37</v>
      </c>
      <c r="F686" t="s">
        <v>9</v>
      </c>
      <c r="G686" t="s">
        <v>3377</v>
      </c>
      <c r="H686" s="4">
        <v>62.857418899999999</v>
      </c>
      <c r="I686">
        <v>63.251685299999998</v>
      </c>
      <c r="J686" s="5">
        <v>0.39426640000000002</v>
      </c>
      <c r="K686">
        <v>0.62332949999999998</v>
      </c>
      <c r="L686" t="s">
        <v>29</v>
      </c>
    </row>
    <row r="687" spans="1:12" x14ac:dyDescent="0.25">
      <c r="A687">
        <v>686</v>
      </c>
      <c r="B687" t="s">
        <v>1462</v>
      </c>
      <c r="C687" t="s">
        <v>1641</v>
      </c>
      <c r="D687" t="s">
        <v>1642</v>
      </c>
      <c r="E687" t="s">
        <v>37</v>
      </c>
      <c r="F687" t="s">
        <v>9</v>
      </c>
      <c r="G687" t="s">
        <v>3377</v>
      </c>
      <c r="H687" s="4">
        <v>63.030177399999999</v>
      </c>
      <c r="I687">
        <v>63.0224002</v>
      </c>
      <c r="J687" s="5">
        <v>7.7771999999999997E-3</v>
      </c>
      <c r="K687">
        <v>1.23404E-2</v>
      </c>
      <c r="L687" t="s">
        <v>29</v>
      </c>
    </row>
    <row r="688" spans="1:12" x14ac:dyDescent="0.25">
      <c r="A688">
        <v>687</v>
      </c>
      <c r="B688" t="s">
        <v>1462</v>
      </c>
      <c r="C688" t="s">
        <v>1659</v>
      </c>
      <c r="D688" t="s">
        <v>1660</v>
      </c>
      <c r="E688" t="s">
        <v>37</v>
      </c>
      <c r="F688" t="s">
        <v>9</v>
      </c>
      <c r="G688" t="s">
        <v>3377</v>
      </c>
      <c r="H688" s="4">
        <v>63.396118600000001</v>
      </c>
      <c r="I688">
        <v>62.943120200000003</v>
      </c>
      <c r="J688" s="5">
        <v>0.45299840000000002</v>
      </c>
      <c r="K688">
        <v>0.71969490000000003</v>
      </c>
      <c r="L688" t="s">
        <v>29</v>
      </c>
    </row>
    <row r="689" spans="1:12" x14ac:dyDescent="0.25">
      <c r="A689">
        <v>688</v>
      </c>
      <c r="B689" t="s">
        <v>1462</v>
      </c>
      <c r="C689" t="s">
        <v>1667</v>
      </c>
      <c r="D689" t="s">
        <v>1668</v>
      </c>
      <c r="E689" t="s">
        <v>37</v>
      </c>
      <c r="F689" t="s">
        <v>9</v>
      </c>
      <c r="G689" t="s">
        <v>3377</v>
      </c>
      <c r="H689" s="4">
        <v>63.685864299999999</v>
      </c>
      <c r="I689">
        <v>64.377276100000003</v>
      </c>
      <c r="J689" s="5">
        <v>0.69141180000000002</v>
      </c>
      <c r="K689">
        <v>1.0739997999999999</v>
      </c>
      <c r="L689" t="s">
        <v>29</v>
      </c>
    </row>
    <row r="690" spans="1:12" x14ac:dyDescent="0.25">
      <c r="A690">
        <v>689</v>
      </c>
      <c r="B690" t="s">
        <v>1462</v>
      </c>
      <c r="C690" t="s">
        <v>1671</v>
      </c>
      <c r="D690" t="s">
        <v>1672</v>
      </c>
      <c r="E690" t="s">
        <v>37</v>
      </c>
      <c r="F690" t="s">
        <v>9</v>
      </c>
      <c r="G690" t="s">
        <v>3377</v>
      </c>
      <c r="H690" s="4">
        <v>64.015957799999995</v>
      </c>
      <c r="I690">
        <v>63.606924999999997</v>
      </c>
      <c r="J690" s="5">
        <v>0.40903279999999997</v>
      </c>
      <c r="K690">
        <v>0.6430633</v>
      </c>
      <c r="L690" t="s">
        <v>29</v>
      </c>
    </row>
    <row r="691" spans="1:12" x14ac:dyDescent="0.25">
      <c r="A691">
        <v>690</v>
      </c>
      <c r="B691" t="s">
        <v>1462</v>
      </c>
      <c r="C691" t="s">
        <v>1677</v>
      </c>
      <c r="D691" t="s">
        <v>1678</v>
      </c>
      <c r="E691" t="s">
        <v>37</v>
      </c>
      <c r="F691" t="s">
        <v>9</v>
      </c>
      <c r="G691" t="s">
        <v>3377</v>
      </c>
      <c r="H691" s="4">
        <v>63.776015899999997</v>
      </c>
      <c r="I691">
        <v>63.211970800000003</v>
      </c>
      <c r="J691" s="5">
        <v>0.56404509999999997</v>
      </c>
      <c r="K691">
        <v>0.89230739999999997</v>
      </c>
      <c r="L691" t="s">
        <v>29</v>
      </c>
    </row>
    <row r="692" spans="1:12" x14ac:dyDescent="0.25">
      <c r="A692">
        <v>691</v>
      </c>
      <c r="B692" t="s">
        <v>1462</v>
      </c>
      <c r="C692" t="s">
        <v>1679</v>
      </c>
      <c r="D692" t="s">
        <v>1680</v>
      </c>
      <c r="E692" t="s">
        <v>37</v>
      </c>
      <c r="F692" t="s">
        <v>9</v>
      </c>
      <c r="G692" t="s">
        <v>3377</v>
      </c>
      <c r="H692" s="4">
        <v>63.901947</v>
      </c>
      <c r="I692">
        <v>63.211970800000003</v>
      </c>
      <c r="J692" s="5">
        <v>0.68997620000000004</v>
      </c>
      <c r="K692">
        <v>1.0915277000000001</v>
      </c>
      <c r="L692" t="s">
        <v>29</v>
      </c>
    </row>
    <row r="693" spans="1:12" x14ac:dyDescent="0.25">
      <c r="A693">
        <v>692</v>
      </c>
      <c r="B693" t="s">
        <v>1462</v>
      </c>
      <c r="C693" t="s">
        <v>1685</v>
      </c>
      <c r="D693" t="s">
        <v>1686</v>
      </c>
      <c r="E693" t="s">
        <v>37</v>
      </c>
      <c r="F693" t="s">
        <v>9</v>
      </c>
      <c r="G693" t="s">
        <v>3377</v>
      </c>
      <c r="H693" s="4">
        <v>62.858015999999999</v>
      </c>
      <c r="I693">
        <v>62.4368324</v>
      </c>
      <c r="J693" s="5">
        <v>0.42118359999999999</v>
      </c>
      <c r="K693">
        <v>0.67457549999999999</v>
      </c>
      <c r="L693" t="s">
        <v>29</v>
      </c>
    </row>
    <row r="694" spans="1:12" x14ac:dyDescent="0.25">
      <c r="A694">
        <v>693</v>
      </c>
      <c r="B694" t="s">
        <v>1462</v>
      </c>
      <c r="C694" t="s">
        <v>1689</v>
      </c>
      <c r="D694" t="s">
        <v>1690</v>
      </c>
      <c r="E694" t="s">
        <v>37</v>
      </c>
      <c r="F694" t="s">
        <v>9</v>
      </c>
      <c r="G694" t="s">
        <v>3377</v>
      </c>
      <c r="H694" s="4">
        <v>62.284936999999999</v>
      </c>
      <c r="I694">
        <v>63.799821999999999</v>
      </c>
      <c r="J694" s="5">
        <v>1.514885</v>
      </c>
      <c r="K694">
        <v>2.3744345</v>
      </c>
      <c r="L694" t="s">
        <v>29</v>
      </c>
    </row>
    <row r="695" spans="1:12" x14ac:dyDescent="0.25">
      <c r="A695">
        <v>694</v>
      </c>
      <c r="B695" t="s">
        <v>1462</v>
      </c>
      <c r="C695" t="s">
        <v>1691</v>
      </c>
      <c r="D695" t="s">
        <v>1692</v>
      </c>
      <c r="E695" t="s">
        <v>37</v>
      </c>
      <c r="F695" t="s">
        <v>9</v>
      </c>
      <c r="G695" t="s">
        <v>3377</v>
      </c>
      <c r="H695" s="4">
        <v>64.212171900000001</v>
      </c>
      <c r="I695">
        <v>62.857418899999999</v>
      </c>
      <c r="J695" s="5">
        <v>1.3547530000000001</v>
      </c>
      <c r="K695">
        <v>2.1552794</v>
      </c>
      <c r="L695" t="s">
        <v>29</v>
      </c>
    </row>
    <row r="696" spans="1:12" x14ac:dyDescent="0.25">
      <c r="A696">
        <v>695</v>
      </c>
      <c r="B696" t="s">
        <v>1462</v>
      </c>
      <c r="C696" t="s">
        <v>1703</v>
      </c>
      <c r="D696" t="s">
        <v>1704</v>
      </c>
      <c r="E696" t="s">
        <v>37</v>
      </c>
      <c r="F696" t="s">
        <v>9</v>
      </c>
      <c r="G696" t="s">
        <v>3377</v>
      </c>
      <c r="H696" s="4">
        <v>63.843277700000002</v>
      </c>
      <c r="I696">
        <v>62.793832500000001</v>
      </c>
      <c r="J696" s="5">
        <v>1.0494452000000001</v>
      </c>
      <c r="K696">
        <v>1.6712552000000001</v>
      </c>
      <c r="L696" t="s">
        <v>29</v>
      </c>
    </row>
    <row r="697" spans="1:12" x14ac:dyDescent="0.25">
      <c r="A697">
        <v>696</v>
      </c>
      <c r="B697" t="s">
        <v>1462</v>
      </c>
      <c r="C697" t="s">
        <v>1705</v>
      </c>
      <c r="D697" t="s">
        <v>1706</v>
      </c>
      <c r="E697" t="s">
        <v>37</v>
      </c>
      <c r="F697" t="s">
        <v>9</v>
      </c>
      <c r="G697" t="s">
        <v>3377</v>
      </c>
      <c r="H697" s="4">
        <v>62.890034200000002</v>
      </c>
      <c r="I697">
        <v>63.446165700000002</v>
      </c>
      <c r="J697" s="5">
        <v>0.5561315</v>
      </c>
      <c r="K697">
        <v>0.87654080000000001</v>
      </c>
      <c r="L697" t="s">
        <v>29</v>
      </c>
    </row>
    <row r="698" spans="1:12" x14ac:dyDescent="0.25">
      <c r="A698">
        <v>697</v>
      </c>
      <c r="B698" t="s">
        <v>1462</v>
      </c>
      <c r="C698" t="s">
        <v>1721</v>
      </c>
      <c r="D698" t="s">
        <v>1722</v>
      </c>
      <c r="E698" t="s">
        <v>37</v>
      </c>
      <c r="F698" t="s">
        <v>9</v>
      </c>
      <c r="G698" t="s">
        <v>3377</v>
      </c>
      <c r="H698" s="4">
        <v>64.052209000000005</v>
      </c>
      <c r="I698">
        <v>62.229301300000003</v>
      </c>
      <c r="J698" s="5">
        <v>1.8229077</v>
      </c>
      <c r="K698">
        <v>2.9293398000000002</v>
      </c>
      <c r="L698" t="s">
        <v>29</v>
      </c>
    </row>
    <row r="699" spans="1:12" x14ac:dyDescent="0.25">
      <c r="A699">
        <v>698</v>
      </c>
      <c r="B699" t="s">
        <v>1462</v>
      </c>
      <c r="C699" t="s">
        <v>1729</v>
      </c>
      <c r="D699" t="s">
        <v>1730</v>
      </c>
      <c r="E699" t="s">
        <v>37</v>
      </c>
      <c r="F699" t="s">
        <v>9</v>
      </c>
      <c r="G699" t="s">
        <v>3377</v>
      </c>
      <c r="H699" s="4">
        <v>63.707018699999999</v>
      </c>
      <c r="I699">
        <v>62.858015999999999</v>
      </c>
      <c r="J699" s="5">
        <v>0.8490027</v>
      </c>
      <c r="K699">
        <v>1.3506674000000001</v>
      </c>
      <c r="L699" t="s">
        <v>29</v>
      </c>
    </row>
    <row r="700" spans="1:12" x14ac:dyDescent="0.25">
      <c r="A700">
        <v>699</v>
      </c>
      <c r="B700" t="s">
        <v>1462</v>
      </c>
      <c r="C700" t="s">
        <v>1737</v>
      </c>
      <c r="D700" t="s">
        <v>1738</v>
      </c>
      <c r="E700" t="s">
        <v>37</v>
      </c>
      <c r="F700" t="s">
        <v>9</v>
      </c>
      <c r="G700" t="s">
        <v>3377</v>
      </c>
      <c r="H700" s="4">
        <v>63.243845899999997</v>
      </c>
      <c r="I700">
        <v>63.883541600000001</v>
      </c>
      <c r="J700" s="5">
        <v>0.63969569999999998</v>
      </c>
      <c r="K700">
        <v>1.0013466</v>
      </c>
      <c r="L700" t="s">
        <v>29</v>
      </c>
    </row>
    <row r="701" spans="1:12" x14ac:dyDescent="0.25">
      <c r="A701">
        <v>700</v>
      </c>
      <c r="B701" t="s">
        <v>1462</v>
      </c>
      <c r="C701" t="s">
        <v>1751</v>
      </c>
      <c r="D701" t="s">
        <v>1752</v>
      </c>
      <c r="E701" t="s">
        <v>37</v>
      </c>
      <c r="F701" t="s">
        <v>9</v>
      </c>
      <c r="G701" t="s">
        <v>3377</v>
      </c>
      <c r="H701" s="4">
        <v>63.9339029</v>
      </c>
      <c r="I701">
        <v>63.906268699999998</v>
      </c>
      <c r="J701" s="5">
        <v>2.7634200000000001E-2</v>
      </c>
      <c r="K701">
        <v>4.3241799999999997E-2</v>
      </c>
      <c r="L701" t="s">
        <v>29</v>
      </c>
    </row>
    <row r="702" spans="1:12" x14ac:dyDescent="0.25">
      <c r="A702">
        <v>701</v>
      </c>
      <c r="B702" t="s">
        <v>1462</v>
      </c>
      <c r="C702" t="s">
        <v>1759</v>
      </c>
      <c r="D702" t="s">
        <v>1760</v>
      </c>
      <c r="E702" t="s">
        <v>37</v>
      </c>
      <c r="F702" t="s">
        <v>9</v>
      </c>
      <c r="G702" t="s">
        <v>3377</v>
      </c>
      <c r="H702" s="4">
        <v>63.580340399999997</v>
      </c>
      <c r="I702">
        <v>64.052209000000005</v>
      </c>
      <c r="J702" s="5">
        <v>0.47186860000000003</v>
      </c>
      <c r="K702">
        <v>0.73669370000000001</v>
      </c>
      <c r="L702" t="s">
        <v>29</v>
      </c>
    </row>
    <row r="703" spans="1:12" x14ac:dyDescent="0.25">
      <c r="A703">
        <v>702</v>
      </c>
      <c r="B703" t="s">
        <v>1462</v>
      </c>
      <c r="C703" t="s">
        <v>1765</v>
      </c>
      <c r="D703" t="s">
        <v>1766</v>
      </c>
      <c r="E703" t="s">
        <v>37</v>
      </c>
      <c r="F703" t="s">
        <v>9</v>
      </c>
      <c r="G703" t="s">
        <v>3377</v>
      </c>
      <c r="H703" s="4">
        <v>63.724743799999999</v>
      </c>
      <c r="I703">
        <v>64.010735100000005</v>
      </c>
      <c r="J703" s="5">
        <v>0.2859913</v>
      </c>
      <c r="K703">
        <v>0.44678649999999998</v>
      </c>
      <c r="L703" t="s">
        <v>29</v>
      </c>
    </row>
    <row r="704" spans="1:12" x14ac:dyDescent="0.25">
      <c r="A704">
        <v>703</v>
      </c>
      <c r="B704" t="s">
        <v>1462</v>
      </c>
      <c r="C704" t="s">
        <v>1771</v>
      </c>
      <c r="D704" t="s">
        <v>1772</v>
      </c>
      <c r="E704" t="s">
        <v>37</v>
      </c>
      <c r="F704" t="s">
        <v>9</v>
      </c>
      <c r="G704" t="s">
        <v>3377</v>
      </c>
      <c r="H704" s="4">
        <v>62.457064299999999</v>
      </c>
      <c r="I704">
        <v>64.010735100000005</v>
      </c>
      <c r="J704" s="5">
        <v>1.5536707999999999</v>
      </c>
      <c r="K704">
        <v>2.4272035000000001</v>
      </c>
      <c r="L704" t="s">
        <v>29</v>
      </c>
    </row>
    <row r="705" spans="1:12" x14ac:dyDescent="0.25">
      <c r="A705">
        <v>704</v>
      </c>
      <c r="B705" t="s">
        <v>1462</v>
      </c>
      <c r="C705" t="s">
        <v>1773</v>
      </c>
      <c r="D705" t="s">
        <v>1774</v>
      </c>
      <c r="E705" t="s">
        <v>37</v>
      </c>
      <c r="F705" t="s">
        <v>9</v>
      </c>
      <c r="G705" t="s">
        <v>3377</v>
      </c>
      <c r="H705" s="4">
        <v>62.993463300000002</v>
      </c>
      <c r="I705">
        <v>63.546044500000001</v>
      </c>
      <c r="J705" s="5">
        <v>0.55258119999999999</v>
      </c>
      <c r="K705">
        <v>0.86957609999999996</v>
      </c>
      <c r="L705" t="s">
        <v>29</v>
      </c>
    </row>
    <row r="706" spans="1:12" x14ac:dyDescent="0.25">
      <c r="A706">
        <v>705</v>
      </c>
      <c r="B706" t="s">
        <v>1462</v>
      </c>
      <c r="C706" t="s">
        <v>1775</v>
      </c>
      <c r="D706" t="s">
        <v>1776</v>
      </c>
      <c r="E706" t="s">
        <v>37</v>
      </c>
      <c r="F706" t="s">
        <v>9</v>
      </c>
      <c r="G706" t="s">
        <v>3377</v>
      </c>
      <c r="H706" s="4">
        <v>63.6920055</v>
      </c>
      <c r="I706">
        <v>63.546044500000001</v>
      </c>
      <c r="J706" s="5">
        <v>0.14596100000000001</v>
      </c>
      <c r="K706">
        <v>0.22969329999999999</v>
      </c>
      <c r="L706" t="s">
        <v>29</v>
      </c>
    </row>
    <row r="707" spans="1:12" x14ac:dyDescent="0.25">
      <c r="A707">
        <v>706</v>
      </c>
      <c r="B707" t="s">
        <v>1462</v>
      </c>
      <c r="C707" t="s">
        <v>1779</v>
      </c>
      <c r="D707" t="s">
        <v>1780</v>
      </c>
      <c r="E707" t="s">
        <v>37</v>
      </c>
      <c r="F707" t="s">
        <v>9</v>
      </c>
      <c r="G707" t="s">
        <v>3377</v>
      </c>
      <c r="H707" s="4">
        <v>63.866709700000001</v>
      </c>
      <c r="I707">
        <v>63.430262900000002</v>
      </c>
      <c r="J707" s="5">
        <v>0.43644680000000002</v>
      </c>
      <c r="K707">
        <v>0.6880735</v>
      </c>
      <c r="L707" t="s">
        <v>29</v>
      </c>
    </row>
    <row r="708" spans="1:12" x14ac:dyDescent="0.25">
      <c r="A708">
        <v>707</v>
      </c>
      <c r="B708" t="s">
        <v>1462</v>
      </c>
      <c r="C708" t="s">
        <v>1785</v>
      </c>
      <c r="D708" t="s">
        <v>1786</v>
      </c>
      <c r="E708" t="s">
        <v>37</v>
      </c>
      <c r="F708" t="s">
        <v>9</v>
      </c>
      <c r="G708" t="s">
        <v>3377</v>
      </c>
      <c r="H708" s="4">
        <v>64.160139299999997</v>
      </c>
      <c r="I708">
        <v>63.9339029</v>
      </c>
      <c r="J708" s="5">
        <v>0.2262364</v>
      </c>
      <c r="K708">
        <v>0.3538598</v>
      </c>
      <c r="L708" t="s">
        <v>29</v>
      </c>
    </row>
    <row r="709" spans="1:12" x14ac:dyDescent="0.25">
      <c r="A709">
        <v>708</v>
      </c>
      <c r="B709" t="s">
        <v>1462</v>
      </c>
      <c r="C709" t="s">
        <v>1805</v>
      </c>
      <c r="D709" t="s">
        <v>1806</v>
      </c>
      <c r="E709" t="s">
        <v>37</v>
      </c>
      <c r="F709" t="s">
        <v>9</v>
      </c>
      <c r="G709" t="s">
        <v>3377</v>
      </c>
      <c r="H709" s="4">
        <v>64.057910399999997</v>
      </c>
      <c r="I709">
        <v>63.745192299999999</v>
      </c>
      <c r="J709" s="5">
        <v>0.3127181</v>
      </c>
      <c r="K709">
        <v>0.49057519999999999</v>
      </c>
      <c r="L709" t="s">
        <v>29</v>
      </c>
    </row>
    <row r="710" spans="1:12" x14ac:dyDescent="0.25">
      <c r="A710">
        <v>709</v>
      </c>
      <c r="B710" t="s">
        <v>36</v>
      </c>
      <c r="C710" t="s">
        <v>78</v>
      </c>
      <c r="D710" t="s">
        <v>79</v>
      </c>
      <c r="E710" t="s">
        <v>37</v>
      </c>
      <c r="F710" t="s">
        <v>10</v>
      </c>
      <c r="G710" t="s">
        <v>3378</v>
      </c>
      <c r="H710" s="4">
        <v>63.815131299999997</v>
      </c>
      <c r="I710">
        <v>62.922290799999999</v>
      </c>
      <c r="J710" s="5">
        <v>0.89284050000000004</v>
      </c>
      <c r="K710">
        <v>1.4189574</v>
      </c>
      <c r="L710" t="s">
        <v>29</v>
      </c>
    </row>
    <row r="711" spans="1:12" x14ac:dyDescent="0.25">
      <c r="A711">
        <v>710</v>
      </c>
      <c r="B711" t="s">
        <v>36</v>
      </c>
      <c r="C711" t="s">
        <v>88</v>
      </c>
      <c r="D711" t="s">
        <v>89</v>
      </c>
      <c r="E711" t="s">
        <v>37</v>
      </c>
      <c r="F711" t="s">
        <v>10</v>
      </c>
      <c r="G711" t="s">
        <v>3378</v>
      </c>
      <c r="H711" s="4">
        <v>63.277125900000001</v>
      </c>
      <c r="I711">
        <v>62.857531700000003</v>
      </c>
      <c r="J711" s="5">
        <v>0.41959419999999997</v>
      </c>
      <c r="K711">
        <v>0.66753209999999996</v>
      </c>
      <c r="L711" t="s">
        <v>29</v>
      </c>
    </row>
    <row r="712" spans="1:12" x14ac:dyDescent="0.25">
      <c r="A712">
        <v>711</v>
      </c>
      <c r="B712" t="s">
        <v>36</v>
      </c>
      <c r="C712" t="s">
        <v>104</v>
      </c>
      <c r="D712" t="s">
        <v>105</v>
      </c>
      <c r="E712" t="s">
        <v>37</v>
      </c>
      <c r="F712" t="s">
        <v>10</v>
      </c>
      <c r="G712" t="s">
        <v>3378</v>
      </c>
      <c r="H712" s="4">
        <v>63.340986399999998</v>
      </c>
      <c r="I712">
        <v>63.153776499999999</v>
      </c>
      <c r="J712" s="5">
        <v>0.18720990000000001</v>
      </c>
      <c r="K712">
        <v>0.296435</v>
      </c>
      <c r="L712" t="s">
        <v>29</v>
      </c>
    </row>
    <row r="713" spans="1:12" x14ac:dyDescent="0.25">
      <c r="A713">
        <v>712</v>
      </c>
      <c r="B713" t="s">
        <v>36</v>
      </c>
      <c r="C713" t="s">
        <v>126</v>
      </c>
      <c r="D713" t="s">
        <v>127</v>
      </c>
      <c r="E713" t="s">
        <v>37</v>
      </c>
      <c r="F713" t="s">
        <v>10</v>
      </c>
      <c r="G713" t="s">
        <v>3378</v>
      </c>
      <c r="H713" s="4">
        <v>62.821111500000001</v>
      </c>
      <c r="I713">
        <v>63.694095400000002</v>
      </c>
      <c r="J713" s="5">
        <v>0.87298390000000003</v>
      </c>
      <c r="K713">
        <v>1.3705883999999999</v>
      </c>
      <c r="L713" t="s">
        <v>29</v>
      </c>
    </row>
    <row r="714" spans="1:12" x14ac:dyDescent="0.25">
      <c r="A714">
        <v>713</v>
      </c>
      <c r="B714" t="s">
        <v>36</v>
      </c>
      <c r="C714" t="s">
        <v>132</v>
      </c>
      <c r="D714" t="s">
        <v>133</v>
      </c>
      <c r="E714" t="s">
        <v>37</v>
      </c>
      <c r="F714" t="s">
        <v>10</v>
      </c>
      <c r="G714" t="s">
        <v>3378</v>
      </c>
      <c r="H714" s="4">
        <v>62.843341799999997</v>
      </c>
      <c r="I714">
        <v>62.9960399</v>
      </c>
      <c r="J714" s="5">
        <v>0.1526981</v>
      </c>
      <c r="K714">
        <v>0.2423932</v>
      </c>
      <c r="L714" t="s">
        <v>29</v>
      </c>
    </row>
    <row r="715" spans="1:12" x14ac:dyDescent="0.25">
      <c r="A715">
        <v>714</v>
      </c>
      <c r="B715" t="s">
        <v>36</v>
      </c>
      <c r="C715" t="s">
        <v>140</v>
      </c>
      <c r="D715" t="s">
        <v>141</v>
      </c>
      <c r="E715" t="s">
        <v>37</v>
      </c>
      <c r="F715" t="s">
        <v>10</v>
      </c>
      <c r="G715" t="s">
        <v>3378</v>
      </c>
      <c r="H715" s="4">
        <v>62.910583500000001</v>
      </c>
      <c r="I715">
        <v>63.503140399999999</v>
      </c>
      <c r="J715" s="5">
        <v>0.59255690000000005</v>
      </c>
      <c r="K715">
        <v>0.93311429999999995</v>
      </c>
      <c r="L715" t="s">
        <v>29</v>
      </c>
    </row>
    <row r="716" spans="1:12" x14ac:dyDescent="0.25">
      <c r="A716">
        <v>715</v>
      </c>
      <c r="B716" t="s">
        <v>36</v>
      </c>
      <c r="C716" t="s">
        <v>142</v>
      </c>
      <c r="D716" t="s">
        <v>143</v>
      </c>
      <c r="E716" t="s">
        <v>37</v>
      </c>
      <c r="F716" t="s">
        <v>10</v>
      </c>
      <c r="G716" t="s">
        <v>3378</v>
      </c>
      <c r="H716" s="4">
        <v>63.166421999999997</v>
      </c>
      <c r="I716">
        <v>64.423271900000003</v>
      </c>
      <c r="J716" s="5">
        <v>1.2568499</v>
      </c>
      <c r="K716">
        <v>1.9509253</v>
      </c>
      <c r="L716" t="s">
        <v>29</v>
      </c>
    </row>
    <row r="717" spans="1:12" x14ac:dyDescent="0.25">
      <c r="A717">
        <v>716</v>
      </c>
      <c r="B717" t="s">
        <v>36</v>
      </c>
      <c r="C717" t="s">
        <v>154</v>
      </c>
      <c r="D717" t="s">
        <v>155</v>
      </c>
      <c r="E717" t="s">
        <v>37</v>
      </c>
      <c r="F717" t="s">
        <v>10</v>
      </c>
      <c r="G717" t="s">
        <v>3378</v>
      </c>
      <c r="H717" s="4">
        <v>62.983610599999999</v>
      </c>
      <c r="I717">
        <v>64.678317399999997</v>
      </c>
      <c r="J717" s="5">
        <v>1.6947068000000001</v>
      </c>
      <c r="K717">
        <v>2.6202084999999999</v>
      </c>
      <c r="L717" t="s">
        <v>29</v>
      </c>
    </row>
    <row r="718" spans="1:12" x14ac:dyDescent="0.25">
      <c r="A718">
        <v>717</v>
      </c>
      <c r="B718" t="s">
        <v>36</v>
      </c>
      <c r="C718" t="s">
        <v>158</v>
      </c>
      <c r="D718" t="s">
        <v>159</v>
      </c>
      <c r="E718" t="s">
        <v>37</v>
      </c>
      <c r="F718" t="s">
        <v>10</v>
      </c>
      <c r="G718" t="s">
        <v>3378</v>
      </c>
      <c r="H718" s="4">
        <v>62.810224099999999</v>
      </c>
      <c r="I718">
        <v>63.170196599999997</v>
      </c>
      <c r="J718" s="5">
        <v>0.35997249999999997</v>
      </c>
      <c r="K718">
        <v>0.5698455</v>
      </c>
      <c r="L718" t="s">
        <v>29</v>
      </c>
    </row>
    <row r="719" spans="1:12" x14ac:dyDescent="0.25">
      <c r="A719">
        <v>718</v>
      </c>
      <c r="B719" t="s">
        <v>36</v>
      </c>
      <c r="C719" t="s">
        <v>160</v>
      </c>
      <c r="D719" t="s">
        <v>161</v>
      </c>
      <c r="E719" t="s">
        <v>37</v>
      </c>
      <c r="F719" t="s">
        <v>10</v>
      </c>
      <c r="G719" t="s">
        <v>3378</v>
      </c>
      <c r="H719" s="4">
        <v>63.984568500000002</v>
      </c>
      <c r="I719">
        <v>63.170196599999997</v>
      </c>
      <c r="J719" s="5">
        <v>0.81437190000000004</v>
      </c>
      <c r="K719">
        <v>1.2891710999999999</v>
      </c>
      <c r="L719" t="s">
        <v>29</v>
      </c>
    </row>
    <row r="720" spans="1:12" x14ac:dyDescent="0.25">
      <c r="A720">
        <v>719</v>
      </c>
      <c r="B720" t="s">
        <v>36</v>
      </c>
      <c r="C720" t="s">
        <v>162</v>
      </c>
      <c r="D720" t="s">
        <v>163</v>
      </c>
      <c r="E720" t="s">
        <v>37</v>
      </c>
      <c r="F720" t="s">
        <v>10</v>
      </c>
      <c r="G720" t="s">
        <v>3378</v>
      </c>
      <c r="H720" s="4">
        <v>64.298657000000006</v>
      </c>
      <c r="I720">
        <v>63.170196599999997</v>
      </c>
      <c r="J720" s="5">
        <v>1.1284604</v>
      </c>
      <c r="K720">
        <v>1.786381</v>
      </c>
      <c r="L720" t="s">
        <v>29</v>
      </c>
    </row>
    <row r="721" spans="1:12" x14ac:dyDescent="0.25">
      <c r="A721">
        <v>720</v>
      </c>
      <c r="B721" t="s">
        <v>36</v>
      </c>
      <c r="C721" t="s">
        <v>164</v>
      </c>
      <c r="D721" t="s">
        <v>165</v>
      </c>
      <c r="E721" t="s">
        <v>37</v>
      </c>
      <c r="F721" t="s">
        <v>10</v>
      </c>
      <c r="G721" t="s">
        <v>3378</v>
      </c>
      <c r="H721" s="4">
        <v>64.111612800000003</v>
      </c>
      <c r="I721">
        <v>62.952031400000003</v>
      </c>
      <c r="J721" s="5">
        <v>1.1595814</v>
      </c>
      <c r="K721">
        <v>1.8420079</v>
      </c>
      <c r="L721" t="s">
        <v>29</v>
      </c>
    </row>
    <row r="722" spans="1:12" x14ac:dyDescent="0.25">
      <c r="A722">
        <v>721</v>
      </c>
      <c r="B722" t="s">
        <v>36</v>
      </c>
      <c r="C722" t="s">
        <v>166</v>
      </c>
      <c r="D722" t="s">
        <v>167</v>
      </c>
      <c r="E722" t="s">
        <v>37</v>
      </c>
      <c r="F722" t="s">
        <v>10</v>
      </c>
      <c r="G722" t="s">
        <v>3378</v>
      </c>
      <c r="H722" s="4">
        <v>63.140760100000001</v>
      </c>
      <c r="I722">
        <v>62.726404799999997</v>
      </c>
      <c r="J722" s="5">
        <v>0.41435529999999998</v>
      </c>
      <c r="K722">
        <v>0.66057560000000004</v>
      </c>
      <c r="L722" t="s">
        <v>29</v>
      </c>
    </row>
    <row r="723" spans="1:12" x14ac:dyDescent="0.25">
      <c r="A723">
        <v>722</v>
      </c>
      <c r="B723" t="s">
        <v>36</v>
      </c>
      <c r="C723" t="s">
        <v>168</v>
      </c>
      <c r="D723" t="s">
        <v>169</v>
      </c>
      <c r="E723" t="s">
        <v>37</v>
      </c>
      <c r="F723" t="s">
        <v>10</v>
      </c>
      <c r="G723" t="s">
        <v>3378</v>
      </c>
      <c r="H723" s="4">
        <v>63.332710900000002</v>
      </c>
      <c r="I723">
        <v>62.726404799999997</v>
      </c>
      <c r="J723" s="5">
        <v>0.60630609999999996</v>
      </c>
      <c r="K723">
        <v>0.96658829999999996</v>
      </c>
      <c r="L723" t="s">
        <v>29</v>
      </c>
    </row>
    <row r="724" spans="1:12" x14ac:dyDescent="0.25">
      <c r="A724">
        <v>723</v>
      </c>
      <c r="B724" t="s">
        <v>36</v>
      </c>
      <c r="C724" t="s">
        <v>170</v>
      </c>
      <c r="D724" t="s">
        <v>171</v>
      </c>
      <c r="E724" t="s">
        <v>37</v>
      </c>
      <c r="F724" t="s">
        <v>10</v>
      </c>
      <c r="G724" t="s">
        <v>3378</v>
      </c>
      <c r="H724" s="4">
        <v>63.005467799999998</v>
      </c>
      <c r="I724">
        <v>62.726404799999997</v>
      </c>
      <c r="J724" s="5">
        <v>0.27906300000000001</v>
      </c>
      <c r="K724">
        <v>0.44488919999999998</v>
      </c>
      <c r="L724" t="s">
        <v>29</v>
      </c>
    </row>
    <row r="725" spans="1:12" x14ac:dyDescent="0.25">
      <c r="A725">
        <v>724</v>
      </c>
      <c r="B725" t="s">
        <v>36</v>
      </c>
      <c r="C725" t="s">
        <v>176</v>
      </c>
      <c r="D725" t="s">
        <v>177</v>
      </c>
      <c r="E725" t="s">
        <v>37</v>
      </c>
      <c r="F725" t="s">
        <v>10</v>
      </c>
      <c r="G725" t="s">
        <v>3378</v>
      </c>
      <c r="H725" s="4">
        <v>63.538009600000002</v>
      </c>
      <c r="I725">
        <v>62.726404799999997</v>
      </c>
      <c r="J725" s="5">
        <v>0.81160480000000002</v>
      </c>
      <c r="K725">
        <v>1.2938806</v>
      </c>
      <c r="L725" t="s">
        <v>29</v>
      </c>
    </row>
    <row r="726" spans="1:12" x14ac:dyDescent="0.25">
      <c r="A726">
        <v>725</v>
      </c>
      <c r="B726" t="s">
        <v>36</v>
      </c>
      <c r="C726" t="s">
        <v>184</v>
      </c>
      <c r="D726" t="s">
        <v>185</v>
      </c>
      <c r="E726" t="s">
        <v>37</v>
      </c>
      <c r="F726" t="s">
        <v>10</v>
      </c>
      <c r="G726" t="s">
        <v>3378</v>
      </c>
      <c r="H726" s="4">
        <v>63.474945099999999</v>
      </c>
      <c r="I726">
        <v>63.539712000000002</v>
      </c>
      <c r="J726" s="5">
        <v>6.4766900000000002E-2</v>
      </c>
      <c r="K726">
        <v>0.10193140000000001</v>
      </c>
      <c r="L726" t="s">
        <v>29</v>
      </c>
    </row>
    <row r="727" spans="1:12" x14ac:dyDescent="0.25">
      <c r="A727">
        <v>726</v>
      </c>
      <c r="B727" t="s">
        <v>36</v>
      </c>
      <c r="C727" t="s">
        <v>192</v>
      </c>
      <c r="D727" t="s">
        <v>193</v>
      </c>
      <c r="E727" t="s">
        <v>37</v>
      </c>
      <c r="F727" t="s">
        <v>10</v>
      </c>
      <c r="G727" t="s">
        <v>3378</v>
      </c>
      <c r="H727" s="4">
        <v>63.299795799999998</v>
      </c>
      <c r="I727">
        <v>63.135389199999999</v>
      </c>
      <c r="J727" s="5">
        <v>0.16440660000000001</v>
      </c>
      <c r="K727">
        <v>0.2604032</v>
      </c>
      <c r="L727" t="s">
        <v>29</v>
      </c>
    </row>
    <row r="728" spans="1:12" x14ac:dyDescent="0.25">
      <c r="A728">
        <v>727</v>
      </c>
      <c r="B728" t="s">
        <v>36</v>
      </c>
      <c r="C728" t="s">
        <v>208</v>
      </c>
      <c r="D728" t="s">
        <v>209</v>
      </c>
      <c r="E728" t="s">
        <v>37</v>
      </c>
      <c r="F728" t="s">
        <v>10</v>
      </c>
      <c r="G728" t="s">
        <v>3378</v>
      </c>
      <c r="H728" s="4">
        <v>63.669037099999997</v>
      </c>
      <c r="I728">
        <v>62.810224099999999</v>
      </c>
      <c r="J728" s="5">
        <v>0.85881300000000005</v>
      </c>
      <c r="K728">
        <v>1.3673139999999999</v>
      </c>
      <c r="L728" t="s">
        <v>29</v>
      </c>
    </row>
    <row r="729" spans="1:12" x14ac:dyDescent="0.25">
      <c r="A729">
        <v>728</v>
      </c>
      <c r="B729" t="s">
        <v>36</v>
      </c>
      <c r="C729" t="s">
        <v>210</v>
      </c>
      <c r="D729" t="s">
        <v>211</v>
      </c>
      <c r="E729" t="s">
        <v>37</v>
      </c>
      <c r="F729" t="s">
        <v>10</v>
      </c>
      <c r="G729" t="s">
        <v>3378</v>
      </c>
      <c r="H729" s="4">
        <v>64.510008499999998</v>
      </c>
      <c r="I729">
        <v>63.984568500000002</v>
      </c>
      <c r="J729" s="5">
        <v>0.52544000000000002</v>
      </c>
      <c r="K729">
        <v>0.82119799999999998</v>
      </c>
      <c r="L729" t="s">
        <v>29</v>
      </c>
    </row>
    <row r="730" spans="1:12" x14ac:dyDescent="0.25">
      <c r="A730">
        <v>729</v>
      </c>
      <c r="B730" t="s">
        <v>36</v>
      </c>
      <c r="C730" t="s">
        <v>224</v>
      </c>
      <c r="D730" t="s">
        <v>225</v>
      </c>
      <c r="E730" t="s">
        <v>37</v>
      </c>
      <c r="F730" t="s">
        <v>10</v>
      </c>
      <c r="G730" t="s">
        <v>3378</v>
      </c>
      <c r="H730" s="4">
        <v>62.775679799999999</v>
      </c>
      <c r="I730">
        <v>64.128059399999998</v>
      </c>
      <c r="J730" s="5">
        <v>1.3523795999999999</v>
      </c>
      <c r="K730">
        <v>2.1088733999999998</v>
      </c>
      <c r="L730" t="s">
        <v>29</v>
      </c>
    </row>
    <row r="731" spans="1:12" x14ac:dyDescent="0.25">
      <c r="A731">
        <v>730</v>
      </c>
      <c r="B731" t="s">
        <v>36</v>
      </c>
      <c r="C731" t="s">
        <v>228</v>
      </c>
      <c r="D731" t="s">
        <v>229</v>
      </c>
      <c r="E731" t="s">
        <v>37</v>
      </c>
      <c r="F731" t="s">
        <v>10</v>
      </c>
      <c r="G731" t="s">
        <v>3378</v>
      </c>
      <c r="H731" s="4">
        <v>63.184989000000002</v>
      </c>
      <c r="I731">
        <v>64.128059399999998</v>
      </c>
      <c r="J731" s="5">
        <v>0.94307039999999998</v>
      </c>
      <c r="K731">
        <v>1.4706049000000001</v>
      </c>
      <c r="L731" t="s">
        <v>29</v>
      </c>
    </row>
    <row r="732" spans="1:12" x14ac:dyDescent="0.25">
      <c r="A732">
        <v>731</v>
      </c>
      <c r="B732" t="s">
        <v>36</v>
      </c>
      <c r="C732" t="s">
        <v>230</v>
      </c>
      <c r="D732" t="s">
        <v>231</v>
      </c>
      <c r="E732" t="s">
        <v>37</v>
      </c>
      <c r="F732" t="s">
        <v>10</v>
      </c>
      <c r="G732" t="s">
        <v>3378</v>
      </c>
      <c r="H732" s="4">
        <v>63.635281200000001</v>
      </c>
      <c r="I732">
        <v>64.128059399999998</v>
      </c>
      <c r="J732" s="5">
        <v>0.4927782</v>
      </c>
      <c r="K732">
        <v>0.76842840000000001</v>
      </c>
      <c r="L732" t="s">
        <v>29</v>
      </c>
    </row>
    <row r="733" spans="1:12" x14ac:dyDescent="0.25">
      <c r="A733">
        <v>732</v>
      </c>
      <c r="B733" t="s">
        <v>36</v>
      </c>
      <c r="C733" t="s">
        <v>236</v>
      </c>
      <c r="D733" t="s">
        <v>237</v>
      </c>
      <c r="E733" t="s">
        <v>37</v>
      </c>
      <c r="F733" t="s">
        <v>10</v>
      </c>
      <c r="G733" t="s">
        <v>3378</v>
      </c>
      <c r="H733" s="4">
        <v>64.204937999999999</v>
      </c>
      <c r="I733">
        <v>63.474945099999999</v>
      </c>
      <c r="J733" s="5">
        <v>0.72999289999999994</v>
      </c>
      <c r="K733">
        <v>1.1500489</v>
      </c>
      <c r="L733" t="s">
        <v>29</v>
      </c>
    </row>
    <row r="734" spans="1:12" x14ac:dyDescent="0.25">
      <c r="A734">
        <v>733</v>
      </c>
      <c r="B734" t="s">
        <v>36</v>
      </c>
      <c r="C734" t="s">
        <v>244</v>
      </c>
      <c r="D734" t="s">
        <v>245</v>
      </c>
      <c r="E734" t="s">
        <v>37</v>
      </c>
      <c r="F734" t="s">
        <v>10</v>
      </c>
      <c r="G734" t="s">
        <v>3378</v>
      </c>
      <c r="H734" s="4">
        <v>62.813973799999999</v>
      </c>
      <c r="I734">
        <v>63.299795799999998</v>
      </c>
      <c r="J734" s="5">
        <v>0.48582199999999998</v>
      </c>
      <c r="K734">
        <v>0.7674938</v>
      </c>
      <c r="L734" t="s">
        <v>29</v>
      </c>
    </row>
    <row r="735" spans="1:12" x14ac:dyDescent="0.25">
      <c r="A735">
        <v>734</v>
      </c>
      <c r="B735" t="s">
        <v>36</v>
      </c>
      <c r="C735" t="s">
        <v>246</v>
      </c>
      <c r="D735" t="s">
        <v>247</v>
      </c>
      <c r="E735" t="s">
        <v>37</v>
      </c>
      <c r="F735" t="s">
        <v>10</v>
      </c>
      <c r="G735" t="s">
        <v>3378</v>
      </c>
      <c r="H735" s="4">
        <v>62.698785899999997</v>
      </c>
      <c r="I735">
        <v>63.299795799999998</v>
      </c>
      <c r="J735" s="5">
        <v>0.60100989999999999</v>
      </c>
      <c r="K735">
        <v>0.94946580000000003</v>
      </c>
      <c r="L735" t="s">
        <v>29</v>
      </c>
    </row>
    <row r="736" spans="1:12" x14ac:dyDescent="0.25">
      <c r="A736">
        <v>735</v>
      </c>
      <c r="B736" t="s">
        <v>36</v>
      </c>
      <c r="C736" t="s">
        <v>252</v>
      </c>
      <c r="D736" t="s">
        <v>253</v>
      </c>
      <c r="E736" t="s">
        <v>37</v>
      </c>
      <c r="F736" t="s">
        <v>10</v>
      </c>
      <c r="G736" t="s">
        <v>3378</v>
      </c>
      <c r="H736" s="4">
        <v>62.904086200000002</v>
      </c>
      <c r="I736">
        <v>63.7198463</v>
      </c>
      <c r="J736" s="5">
        <v>0.81576009999999999</v>
      </c>
      <c r="K736">
        <v>1.2802292</v>
      </c>
      <c r="L736" t="s">
        <v>29</v>
      </c>
    </row>
    <row r="737" spans="1:12" x14ac:dyDescent="0.25">
      <c r="A737">
        <v>736</v>
      </c>
      <c r="B737" t="s">
        <v>36</v>
      </c>
      <c r="C737" t="s">
        <v>254</v>
      </c>
      <c r="D737" t="s">
        <v>255</v>
      </c>
      <c r="E737" t="s">
        <v>37</v>
      </c>
      <c r="F737" t="s">
        <v>10</v>
      </c>
      <c r="G737" t="s">
        <v>3378</v>
      </c>
      <c r="H737" s="4">
        <v>63.024452400000001</v>
      </c>
      <c r="I737">
        <v>63.720470499999998</v>
      </c>
      <c r="J737" s="5">
        <v>0.69601809999999997</v>
      </c>
      <c r="K737">
        <v>1.0922991</v>
      </c>
      <c r="L737" t="s">
        <v>29</v>
      </c>
    </row>
    <row r="738" spans="1:12" x14ac:dyDescent="0.25">
      <c r="A738">
        <v>737</v>
      </c>
      <c r="B738" t="s">
        <v>36</v>
      </c>
      <c r="C738" t="s">
        <v>256</v>
      </c>
      <c r="D738" t="s">
        <v>257</v>
      </c>
      <c r="E738" t="s">
        <v>37</v>
      </c>
      <c r="F738" t="s">
        <v>10</v>
      </c>
      <c r="G738" t="s">
        <v>3378</v>
      </c>
      <c r="H738" s="4">
        <v>63.946180499999997</v>
      </c>
      <c r="I738">
        <v>62.568334800000002</v>
      </c>
      <c r="J738" s="5">
        <v>1.3778457</v>
      </c>
      <c r="K738">
        <v>2.2021454</v>
      </c>
      <c r="L738" t="s">
        <v>29</v>
      </c>
    </row>
    <row r="739" spans="1:12" x14ac:dyDescent="0.25">
      <c r="A739">
        <v>738</v>
      </c>
      <c r="B739" t="s">
        <v>36</v>
      </c>
      <c r="C739" t="s">
        <v>266</v>
      </c>
      <c r="D739" t="s">
        <v>267</v>
      </c>
      <c r="E739" t="s">
        <v>37</v>
      </c>
      <c r="F739" t="s">
        <v>10</v>
      </c>
      <c r="G739" t="s">
        <v>3378</v>
      </c>
      <c r="H739" s="4">
        <v>63.705792500000001</v>
      </c>
      <c r="I739">
        <v>62.891403599999997</v>
      </c>
      <c r="J739" s="5">
        <v>0.81438889999999997</v>
      </c>
      <c r="K739">
        <v>1.2949128999999999</v>
      </c>
      <c r="L739" t="s">
        <v>29</v>
      </c>
    </row>
    <row r="740" spans="1:12" x14ac:dyDescent="0.25">
      <c r="A740">
        <v>739</v>
      </c>
      <c r="B740" t="s">
        <v>36</v>
      </c>
      <c r="C740" t="s">
        <v>300</v>
      </c>
      <c r="D740" t="s">
        <v>301</v>
      </c>
      <c r="E740" t="s">
        <v>37</v>
      </c>
      <c r="F740" t="s">
        <v>10</v>
      </c>
      <c r="G740" t="s">
        <v>3378</v>
      </c>
      <c r="H740" s="4">
        <v>62.966828999999997</v>
      </c>
      <c r="I740">
        <v>62.904086200000002</v>
      </c>
      <c r="J740" s="5">
        <v>6.2742800000000001E-2</v>
      </c>
      <c r="K740">
        <v>9.9743600000000002E-2</v>
      </c>
      <c r="L740" t="s">
        <v>29</v>
      </c>
    </row>
    <row r="741" spans="1:12" x14ac:dyDescent="0.25">
      <c r="A741">
        <v>740</v>
      </c>
      <c r="B741" t="s">
        <v>36</v>
      </c>
      <c r="C741" t="s">
        <v>310</v>
      </c>
      <c r="D741" t="s">
        <v>311</v>
      </c>
      <c r="E741" t="s">
        <v>37</v>
      </c>
      <c r="F741" t="s">
        <v>10</v>
      </c>
      <c r="G741" t="s">
        <v>3378</v>
      </c>
      <c r="H741" s="4">
        <v>62.6235608</v>
      </c>
      <c r="I741">
        <v>63.024452400000001</v>
      </c>
      <c r="J741" s="5">
        <v>0.40089160000000001</v>
      </c>
      <c r="K741">
        <v>0.63608900000000002</v>
      </c>
      <c r="L741" t="s">
        <v>29</v>
      </c>
    </row>
    <row r="742" spans="1:12" x14ac:dyDescent="0.25">
      <c r="A742">
        <v>741</v>
      </c>
      <c r="B742" t="s">
        <v>36</v>
      </c>
      <c r="C742" t="s">
        <v>312</v>
      </c>
      <c r="D742" t="s">
        <v>313</v>
      </c>
      <c r="E742" t="s">
        <v>37</v>
      </c>
      <c r="F742" t="s">
        <v>10</v>
      </c>
      <c r="G742" t="s">
        <v>3378</v>
      </c>
      <c r="H742" s="4">
        <v>63.532680300000003</v>
      </c>
      <c r="I742">
        <v>63.946180499999997</v>
      </c>
      <c r="J742" s="5">
        <v>0.41350019999999998</v>
      </c>
      <c r="K742">
        <v>0.64663780000000004</v>
      </c>
      <c r="L742" t="s">
        <v>29</v>
      </c>
    </row>
    <row r="743" spans="1:12" x14ac:dyDescent="0.25">
      <c r="A743">
        <v>742</v>
      </c>
      <c r="B743" t="s">
        <v>36</v>
      </c>
      <c r="C743" t="s">
        <v>318</v>
      </c>
      <c r="D743" t="s">
        <v>319</v>
      </c>
      <c r="E743" t="s">
        <v>37</v>
      </c>
      <c r="F743" t="s">
        <v>10</v>
      </c>
      <c r="G743" t="s">
        <v>3378</v>
      </c>
      <c r="H743" s="4">
        <v>62.829599999999999</v>
      </c>
      <c r="I743">
        <v>63.705792500000001</v>
      </c>
      <c r="J743" s="5">
        <v>0.87619250000000004</v>
      </c>
      <c r="K743">
        <v>1.3753734</v>
      </c>
      <c r="L743" t="s">
        <v>29</v>
      </c>
    </row>
    <row r="744" spans="1:12" x14ac:dyDescent="0.25">
      <c r="A744">
        <v>743</v>
      </c>
      <c r="B744" t="s">
        <v>36</v>
      </c>
      <c r="C744" t="s">
        <v>330</v>
      </c>
      <c r="D744" t="s">
        <v>331</v>
      </c>
      <c r="E744" t="s">
        <v>37</v>
      </c>
      <c r="F744" t="s">
        <v>10</v>
      </c>
      <c r="G744" t="s">
        <v>3378</v>
      </c>
      <c r="H744" s="4">
        <v>62.844845800000002</v>
      </c>
      <c r="I744">
        <v>62.949584000000002</v>
      </c>
      <c r="J744" s="5">
        <v>0.1047382</v>
      </c>
      <c r="K744">
        <v>0.16638430000000001</v>
      </c>
      <c r="L744" t="s">
        <v>29</v>
      </c>
    </row>
    <row r="745" spans="1:12" x14ac:dyDescent="0.25">
      <c r="A745">
        <v>744</v>
      </c>
      <c r="B745" t="s">
        <v>36</v>
      </c>
      <c r="C745" t="s">
        <v>332</v>
      </c>
      <c r="D745" t="s">
        <v>333</v>
      </c>
      <c r="E745" t="s">
        <v>37</v>
      </c>
      <c r="F745" t="s">
        <v>10</v>
      </c>
      <c r="G745" t="s">
        <v>3378</v>
      </c>
      <c r="H745" s="4">
        <v>63.802740999999997</v>
      </c>
      <c r="I745">
        <v>62.949584000000002</v>
      </c>
      <c r="J745" s="5">
        <v>0.85315700000000005</v>
      </c>
      <c r="K745">
        <v>1.355302</v>
      </c>
      <c r="L745" t="s">
        <v>29</v>
      </c>
    </row>
    <row r="746" spans="1:12" x14ac:dyDescent="0.25">
      <c r="A746">
        <v>745</v>
      </c>
      <c r="B746" t="s">
        <v>36</v>
      </c>
      <c r="C746" t="s">
        <v>340</v>
      </c>
      <c r="D746" t="s">
        <v>341</v>
      </c>
      <c r="E746" t="s">
        <v>37</v>
      </c>
      <c r="F746" t="s">
        <v>10</v>
      </c>
      <c r="G746" t="s">
        <v>3378</v>
      </c>
      <c r="H746" s="4">
        <v>62.832236899999998</v>
      </c>
      <c r="I746">
        <v>63.402646300000001</v>
      </c>
      <c r="J746" s="5">
        <v>0.57040939999999996</v>
      </c>
      <c r="K746">
        <v>0.89966179999999996</v>
      </c>
      <c r="L746" t="s">
        <v>29</v>
      </c>
    </row>
    <row r="747" spans="1:12" x14ac:dyDescent="0.25">
      <c r="A747">
        <v>746</v>
      </c>
      <c r="B747" t="s">
        <v>36</v>
      </c>
      <c r="C747" t="s">
        <v>342</v>
      </c>
      <c r="D747" t="s">
        <v>343</v>
      </c>
      <c r="E747" t="s">
        <v>37</v>
      </c>
      <c r="F747" t="s">
        <v>10</v>
      </c>
      <c r="G747" t="s">
        <v>3378</v>
      </c>
      <c r="H747" s="4">
        <v>63.403681800000001</v>
      </c>
      <c r="I747">
        <v>63.402646300000001</v>
      </c>
      <c r="J747" s="5">
        <v>1.0355E-3</v>
      </c>
      <c r="K747">
        <v>1.6332E-3</v>
      </c>
      <c r="L747" t="s">
        <v>29</v>
      </c>
    </row>
    <row r="748" spans="1:12" x14ac:dyDescent="0.25">
      <c r="A748">
        <v>747</v>
      </c>
      <c r="B748" t="s">
        <v>36</v>
      </c>
      <c r="C748" t="s">
        <v>354</v>
      </c>
      <c r="D748" t="s">
        <v>355</v>
      </c>
      <c r="E748" t="s">
        <v>37</v>
      </c>
      <c r="F748" t="s">
        <v>10</v>
      </c>
      <c r="G748" t="s">
        <v>3378</v>
      </c>
      <c r="H748" s="4">
        <v>63.009360299999997</v>
      </c>
      <c r="I748">
        <v>63.742892599999998</v>
      </c>
      <c r="J748" s="5">
        <v>0.73353230000000003</v>
      </c>
      <c r="K748">
        <v>1.1507672</v>
      </c>
      <c r="L748" t="s">
        <v>29</v>
      </c>
    </row>
    <row r="749" spans="1:12" x14ac:dyDescent="0.25">
      <c r="A749">
        <v>748</v>
      </c>
      <c r="B749" t="s">
        <v>36</v>
      </c>
      <c r="C749" t="s">
        <v>356</v>
      </c>
      <c r="D749" t="s">
        <v>357</v>
      </c>
      <c r="E749" t="s">
        <v>37</v>
      </c>
      <c r="F749" t="s">
        <v>10</v>
      </c>
      <c r="G749" t="s">
        <v>3378</v>
      </c>
      <c r="H749" s="4">
        <v>63.285928200000001</v>
      </c>
      <c r="I749">
        <v>62.6235608</v>
      </c>
      <c r="J749" s="5">
        <v>0.66236740000000005</v>
      </c>
      <c r="K749">
        <v>1.0576968</v>
      </c>
      <c r="L749" t="s">
        <v>29</v>
      </c>
    </row>
    <row r="750" spans="1:12" x14ac:dyDescent="0.25">
      <c r="A750">
        <v>749</v>
      </c>
      <c r="B750" t="s">
        <v>36</v>
      </c>
      <c r="C750" t="s">
        <v>358</v>
      </c>
      <c r="D750" t="s">
        <v>359</v>
      </c>
      <c r="E750" t="s">
        <v>37</v>
      </c>
      <c r="F750" t="s">
        <v>10</v>
      </c>
      <c r="G750" t="s">
        <v>3378</v>
      </c>
      <c r="H750" s="4">
        <v>63.602576499999998</v>
      </c>
      <c r="I750">
        <v>62.6235608</v>
      </c>
      <c r="J750" s="5">
        <v>0.97901570000000004</v>
      </c>
      <c r="K750">
        <v>1.5633345000000001</v>
      </c>
      <c r="L750" t="s">
        <v>29</v>
      </c>
    </row>
    <row r="751" spans="1:12" x14ac:dyDescent="0.25">
      <c r="A751">
        <v>750</v>
      </c>
      <c r="B751" t="s">
        <v>36</v>
      </c>
      <c r="C751" t="s">
        <v>368</v>
      </c>
      <c r="D751" t="s">
        <v>369</v>
      </c>
      <c r="E751" t="s">
        <v>37</v>
      </c>
      <c r="F751" t="s">
        <v>10</v>
      </c>
      <c r="G751" t="s">
        <v>3378</v>
      </c>
      <c r="H751" s="4">
        <v>63.068025499999997</v>
      </c>
      <c r="I751">
        <v>63.866169800000002</v>
      </c>
      <c r="J751" s="5">
        <v>0.79814430000000003</v>
      </c>
      <c r="K751">
        <v>1.2497137</v>
      </c>
      <c r="L751" t="s">
        <v>29</v>
      </c>
    </row>
    <row r="752" spans="1:12" x14ac:dyDescent="0.25">
      <c r="A752">
        <v>751</v>
      </c>
      <c r="B752" t="s">
        <v>36</v>
      </c>
      <c r="C752" t="s">
        <v>374</v>
      </c>
      <c r="D752" t="s">
        <v>375</v>
      </c>
      <c r="E752" t="s">
        <v>37</v>
      </c>
      <c r="F752" t="s">
        <v>10</v>
      </c>
      <c r="G752" t="s">
        <v>3378</v>
      </c>
      <c r="H752" s="4">
        <v>62.677542299999999</v>
      </c>
      <c r="I752">
        <v>63.195001300000001</v>
      </c>
      <c r="J752" s="5">
        <v>0.517459</v>
      </c>
      <c r="K752">
        <v>0.81882900000000003</v>
      </c>
      <c r="L752" t="s">
        <v>29</v>
      </c>
    </row>
    <row r="753" spans="1:12" x14ac:dyDescent="0.25">
      <c r="A753">
        <v>752</v>
      </c>
      <c r="B753" t="s">
        <v>36</v>
      </c>
      <c r="C753" t="s">
        <v>376</v>
      </c>
      <c r="D753" t="s">
        <v>377</v>
      </c>
      <c r="E753" t="s">
        <v>37</v>
      </c>
      <c r="F753" t="s">
        <v>10</v>
      </c>
      <c r="G753" t="s">
        <v>3378</v>
      </c>
      <c r="H753" s="4">
        <v>62.807685599999999</v>
      </c>
      <c r="I753">
        <v>62.424723100000001</v>
      </c>
      <c r="J753" s="5">
        <v>0.38296249999999998</v>
      </c>
      <c r="K753">
        <v>0.61347890000000005</v>
      </c>
      <c r="L753" t="s">
        <v>29</v>
      </c>
    </row>
    <row r="754" spans="1:12" x14ac:dyDescent="0.25">
      <c r="A754">
        <v>753</v>
      </c>
      <c r="B754" t="s">
        <v>36</v>
      </c>
      <c r="C754" t="s">
        <v>380</v>
      </c>
      <c r="D754" t="s">
        <v>381</v>
      </c>
      <c r="E754" t="s">
        <v>37</v>
      </c>
      <c r="F754" t="s">
        <v>10</v>
      </c>
      <c r="G754" t="s">
        <v>3378</v>
      </c>
      <c r="H754" s="4">
        <v>63.930453800000002</v>
      </c>
      <c r="I754">
        <v>62.424723100000001</v>
      </c>
      <c r="J754" s="5">
        <v>1.5057307</v>
      </c>
      <c r="K754">
        <v>2.4120743</v>
      </c>
      <c r="L754" t="s">
        <v>29</v>
      </c>
    </row>
    <row r="755" spans="1:12" x14ac:dyDescent="0.25">
      <c r="A755">
        <v>754</v>
      </c>
      <c r="B755" t="s">
        <v>36</v>
      </c>
      <c r="C755" t="s">
        <v>384</v>
      </c>
      <c r="D755" t="s">
        <v>385</v>
      </c>
      <c r="E755" t="s">
        <v>37</v>
      </c>
      <c r="F755" t="s">
        <v>10</v>
      </c>
      <c r="G755" t="s">
        <v>3378</v>
      </c>
      <c r="H755" s="4">
        <v>63.975161200000002</v>
      </c>
      <c r="I755">
        <v>63.421621100000003</v>
      </c>
      <c r="J755" s="5">
        <v>0.55354009999999998</v>
      </c>
      <c r="K755">
        <v>0.87279399999999996</v>
      </c>
      <c r="L755" t="s">
        <v>29</v>
      </c>
    </row>
    <row r="756" spans="1:12" x14ac:dyDescent="0.25">
      <c r="A756">
        <v>755</v>
      </c>
      <c r="B756" t="s">
        <v>388</v>
      </c>
      <c r="C756" t="s">
        <v>427</v>
      </c>
      <c r="D756" t="s">
        <v>428</v>
      </c>
      <c r="E756" t="s">
        <v>37</v>
      </c>
      <c r="F756" t="s">
        <v>10</v>
      </c>
      <c r="G756" t="s">
        <v>3379</v>
      </c>
      <c r="H756" s="4">
        <v>61.851778600000003</v>
      </c>
      <c r="I756">
        <v>61.732648599999997</v>
      </c>
      <c r="J756" s="5">
        <v>0.11913</v>
      </c>
      <c r="K756">
        <v>0.19297729999999999</v>
      </c>
      <c r="L756" t="s">
        <v>29</v>
      </c>
    </row>
    <row r="757" spans="1:12" x14ac:dyDescent="0.25">
      <c r="A757">
        <v>756</v>
      </c>
      <c r="B757" t="s">
        <v>388</v>
      </c>
      <c r="C757" t="s">
        <v>433</v>
      </c>
      <c r="D757" t="s">
        <v>434</v>
      </c>
      <c r="E757" t="s">
        <v>37</v>
      </c>
      <c r="F757" t="s">
        <v>10</v>
      </c>
      <c r="G757" t="s">
        <v>3379</v>
      </c>
      <c r="H757" s="4">
        <v>60.880175100000002</v>
      </c>
      <c r="I757">
        <v>62.134530099999999</v>
      </c>
      <c r="J757" s="5">
        <v>1.2543550000000001</v>
      </c>
      <c r="K757">
        <v>2.0187727999999998</v>
      </c>
      <c r="L757" t="s">
        <v>29</v>
      </c>
    </row>
    <row r="758" spans="1:12" x14ac:dyDescent="0.25">
      <c r="A758">
        <v>757</v>
      </c>
      <c r="B758" t="s">
        <v>388</v>
      </c>
      <c r="C758" t="s">
        <v>439</v>
      </c>
      <c r="D758" t="s">
        <v>440</v>
      </c>
      <c r="E758" t="s">
        <v>37</v>
      </c>
      <c r="F758" t="s">
        <v>10</v>
      </c>
      <c r="G758" t="s">
        <v>3379</v>
      </c>
      <c r="H758" s="4">
        <v>60.212644400000002</v>
      </c>
      <c r="I758">
        <v>62.645637299999997</v>
      </c>
      <c r="J758" s="5">
        <v>2.4329928999999999</v>
      </c>
      <c r="K758">
        <v>3.8837388000000002</v>
      </c>
      <c r="L758" t="s">
        <v>29</v>
      </c>
    </row>
    <row r="759" spans="1:12" x14ac:dyDescent="0.25">
      <c r="A759">
        <v>758</v>
      </c>
      <c r="B759" t="s">
        <v>388</v>
      </c>
      <c r="C759" t="s">
        <v>441</v>
      </c>
      <c r="D759" t="s">
        <v>442</v>
      </c>
      <c r="E759" t="s">
        <v>37</v>
      </c>
      <c r="F759" t="s">
        <v>10</v>
      </c>
      <c r="G759" t="s">
        <v>3379</v>
      </c>
      <c r="H759" s="4">
        <v>60.3084554</v>
      </c>
      <c r="I759">
        <v>62.645637299999997</v>
      </c>
      <c r="J759" s="5">
        <v>2.3371819</v>
      </c>
      <c r="K759">
        <v>3.7307975</v>
      </c>
      <c r="L759" t="s">
        <v>29</v>
      </c>
    </row>
    <row r="760" spans="1:12" x14ac:dyDescent="0.25">
      <c r="A760">
        <v>759</v>
      </c>
      <c r="B760" t="s">
        <v>388</v>
      </c>
      <c r="C760" t="s">
        <v>443</v>
      </c>
      <c r="D760" t="s">
        <v>444</v>
      </c>
      <c r="E760" t="s">
        <v>37</v>
      </c>
      <c r="F760" t="s">
        <v>10</v>
      </c>
      <c r="G760" t="s">
        <v>3379</v>
      </c>
      <c r="H760" s="4">
        <v>61.3779951</v>
      </c>
      <c r="I760">
        <v>60.4935537</v>
      </c>
      <c r="J760" s="5">
        <v>0.88444140000000004</v>
      </c>
      <c r="K760">
        <v>1.4620424000000001</v>
      </c>
      <c r="L760" t="s">
        <v>29</v>
      </c>
    </row>
    <row r="761" spans="1:12" x14ac:dyDescent="0.25">
      <c r="A761">
        <v>760</v>
      </c>
      <c r="B761" t="s">
        <v>388</v>
      </c>
      <c r="C761" t="s">
        <v>445</v>
      </c>
      <c r="D761" t="s">
        <v>446</v>
      </c>
      <c r="E761" t="s">
        <v>37</v>
      </c>
      <c r="F761" t="s">
        <v>10</v>
      </c>
      <c r="G761" t="s">
        <v>3379</v>
      </c>
      <c r="H761" s="4">
        <v>62.944588699999997</v>
      </c>
      <c r="I761">
        <v>60.4935537</v>
      </c>
      <c r="J761" s="5">
        <v>2.4510350000000001</v>
      </c>
      <c r="K761">
        <v>4.0517291999999996</v>
      </c>
      <c r="L761" t="s">
        <v>29</v>
      </c>
    </row>
    <row r="762" spans="1:12" x14ac:dyDescent="0.25">
      <c r="A762">
        <v>761</v>
      </c>
      <c r="B762" t="s">
        <v>388</v>
      </c>
      <c r="C762" t="s">
        <v>451</v>
      </c>
      <c r="D762" t="s">
        <v>452</v>
      </c>
      <c r="E762" t="s">
        <v>37</v>
      </c>
      <c r="F762" t="s">
        <v>10</v>
      </c>
      <c r="G762" t="s">
        <v>3379</v>
      </c>
      <c r="H762" s="4">
        <v>59.466831200000001</v>
      </c>
      <c r="I762">
        <v>62.054199799999999</v>
      </c>
      <c r="J762" s="5">
        <v>2.5873686</v>
      </c>
      <c r="K762">
        <v>4.1695301999999996</v>
      </c>
      <c r="L762" t="s">
        <v>29</v>
      </c>
    </row>
    <row r="763" spans="1:12" x14ac:dyDescent="0.25">
      <c r="A763">
        <v>762</v>
      </c>
      <c r="B763" t="s">
        <v>388</v>
      </c>
      <c r="C763" t="s">
        <v>453</v>
      </c>
      <c r="D763" t="s">
        <v>454</v>
      </c>
      <c r="E763" t="s">
        <v>37</v>
      </c>
      <c r="F763" t="s">
        <v>10</v>
      </c>
      <c r="G763" t="s">
        <v>3379</v>
      </c>
      <c r="H763" s="4">
        <v>59.814554800000003</v>
      </c>
      <c r="I763">
        <v>61.3507794</v>
      </c>
      <c r="J763" s="5">
        <v>1.5362245999999999</v>
      </c>
      <c r="K763">
        <v>2.5040018000000002</v>
      </c>
      <c r="L763" t="s">
        <v>29</v>
      </c>
    </row>
    <row r="764" spans="1:12" x14ac:dyDescent="0.25">
      <c r="A764">
        <v>763</v>
      </c>
      <c r="B764" t="s">
        <v>388</v>
      </c>
      <c r="C764" t="s">
        <v>459</v>
      </c>
      <c r="D764" t="s">
        <v>460</v>
      </c>
      <c r="E764" t="s">
        <v>37</v>
      </c>
      <c r="F764" t="s">
        <v>10</v>
      </c>
      <c r="G764" t="s">
        <v>3379</v>
      </c>
      <c r="H764" s="4">
        <v>60.580273499999997</v>
      </c>
      <c r="I764">
        <v>62.176087899999999</v>
      </c>
      <c r="J764" s="5">
        <v>1.5958144000000001</v>
      </c>
      <c r="K764">
        <v>2.5666047000000001</v>
      </c>
      <c r="L764" t="s">
        <v>29</v>
      </c>
    </row>
    <row r="765" spans="1:12" x14ac:dyDescent="0.25">
      <c r="A765">
        <v>764</v>
      </c>
      <c r="B765" t="s">
        <v>388</v>
      </c>
      <c r="C765" t="s">
        <v>461</v>
      </c>
      <c r="D765" t="s">
        <v>462</v>
      </c>
      <c r="E765" t="s">
        <v>37</v>
      </c>
      <c r="F765" t="s">
        <v>10</v>
      </c>
      <c r="G765" t="s">
        <v>3379</v>
      </c>
      <c r="H765" s="4">
        <v>61.123431400000001</v>
      </c>
      <c r="I765">
        <v>61.960687100000001</v>
      </c>
      <c r="J765" s="5">
        <v>0.83725570000000005</v>
      </c>
      <c r="K765">
        <v>1.3512691999999999</v>
      </c>
      <c r="L765" t="s">
        <v>29</v>
      </c>
    </row>
    <row r="766" spans="1:12" x14ac:dyDescent="0.25">
      <c r="A766">
        <v>765</v>
      </c>
      <c r="B766" t="s">
        <v>388</v>
      </c>
      <c r="C766" t="s">
        <v>469</v>
      </c>
      <c r="D766" t="s">
        <v>470</v>
      </c>
      <c r="E766" t="s">
        <v>37</v>
      </c>
      <c r="F766" t="s">
        <v>10</v>
      </c>
      <c r="G766" t="s">
        <v>3379</v>
      </c>
      <c r="H766" s="4">
        <v>60.452409199999998</v>
      </c>
      <c r="I766">
        <v>59.715485700000002</v>
      </c>
      <c r="J766" s="5">
        <v>0.73692349999999995</v>
      </c>
      <c r="K766">
        <v>1.2340576000000001</v>
      </c>
      <c r="L766" t="s">
        <v>29</v>
      </c>
    </row>
    <row r="767" spans="1:12" x14ac:dyDescent="0.25">
      <c r="A767">
        <v>766</v>
      </c>
      <c r="B767" t="s">
        <v>388</v>
      </c>
      <c r="C767" t="s">
        <v>477</v>
      </c>
      <c r="D767" t="s">
        <v>478</v>
      </c>
      <c r="E767" t="s">
        <v>37</v>
      </c>
      <c r="F767" t="s">
        <v>10</v>
      </c>
      <c r="G767" t="s">
        <v>3379</v>
      </c>
      <c r="H767" s="4">
        <v>61.445730099999999</v>
      </c>
      <c r="I767">
        <v>61.813350499999999</v>
      </c>
      <c r="J767" s="5">
        <v>0.36762040000000001</v>
      </c>
      <c r="K767">
        <v>0.59472650000000005</v>
      </c>
      <c r="L767" t="s">
        <v>29</v>
      </c>
    </row>
    <row r="768" spans="1:12" x14ac:dyDescent="0.25">
      <c r="A768">
        <v>767</v>
      </c>
      <c r="B768" t="s">
        <v>388</v>
      </c>
      <c r="C768" t="s">
        <v>479</v>
      </c>
      <c r="D768" t="s">
        <v>480</v>
      </c>
      <c r="E768" t="s">
        <v>37</v>
      </c>
      <c r="F768" t="s">
        <v>10</v>
      </c>
      <c r="G768" t="s">
        <v>3379</v>
      </c>
      <c r="H768" s="4">
        <v>59.972798599999997</v>
      </c>
      <c r="I768">
        <v>60.212644400000002</v>
      </c>
      <c r="J768" s="5">
        <v>0.2398458</v>
      </c>
      <c r="K768">
        <v>0.3983313</v>
      </c>
      <c r="L768" t="s">
        <v>29</v>
      </c>
    </row>
    <row r="769" spans="1:12" x14ac:dyDescent="0.25">
      <c r="A769">
        <v>768</v>
      </c>
      <c r="B769" t="s">
        <v>388</v>
      </c>
      <c r="C769" t="s">
        <v>485</v>
      </c>
      <c r="D769" t="s">
        <v>486</v>
      </c>
      <c r="E769" t="s">
        <v>37</v>
      </c>
      <c r="F769" t="s">
        <v>10</v>
      </c>
      <c r="G769" t="s">
        <v>3379</v>
      </c>
      <c r="H769" s="4">
        <v>61.255728400000002</v>
      </c>
      <c r="I769">
        <v>60.3084554</v>
      </c>
      <c r="J769" s="5">
        <v>0.94727300000000003</v>
      </c>
      <c r="K769">
        <v>1.5707134</v>
      </c>
      <c r="L769" t="s">
        <v>29</v>
      </c>
    </row>
    <row r="770" spans="1:12" x14ac:dyDescent="0.25">
      <c r="A770">
        <v>769</v>
      </c>
      <c r="B770" t="s">
        <v>388</v>
      </c>
      <c r="C770" t="s">
        <v>493</v>
      </c>
      <c r="D770" t="s">
        <v>494</v>
      </c>
      <c r="E770" t="s">
        <v>37</v>
      </c>
      <c r="F770" t="s">
        <v>10</v>
      </c>
      <c r="G770" t="s">
        <v>3379</v>
      </c>
      <c r="H770" s="4">
        <v>61.803000400000002</v>
      </c>
      <c r="I770">
        <v>62.944588699999997</v>
      </c>
      <c r="J770" s="5">
        <v>1.1415883</v>
      </c>
      <c r="K770">
        <v>1.8136401</v>
      </c>
      <c r="L770" t="s">
        <v>29</v>
      </c>
    </row>
    <row r="771" spans="1:12" x14ac:dyDescent="0.25">
      <c r="A771">
        <v>770</v>
      </c>
      <c r="B771" t="s">
        <v>388</v>
      </c>
      <c r="C771" t="s">
        <v>495</v>
      </c>
      <c r="D771" t="s">
        <v>496</v>
      </c>
      <c r="E771" t="s">
        <v>37</v>
      </c>
      <c r="F771" t="s">
        <v>10</v>
      </c>
      <c r="G771" t="s">
        <v>3379</v>
      </c>
      <c r="H771" s="4">
        <v>60.116245399999997</v>
      </c>
      <c r="I771">
        <v>62.944588699999997</v>
      </c>
      <c r="J771" s="5">
        <v>2.8283432999999998</v>
      </c>
      <c r="K771">
        <v>4.4933858999999998</v>
      </c>
      <c r="L771" t="s">
        <v>29</v>
      </c>
    </row>
    <row r="772" spans="1:12" x14ac:dyDescent="0.25">
      <c r="A772">
        <v>771</v>
      </c>
      <c r="B772" t="s">
        <v>388</v>
      </c>
      <c r="C772" t="s">
        <v>503</v>
      </c>
      <c r="D772" t="s">
        <v>504</v>
      </c>
      <c r="E772" t="s">
        <v>37</v>
      </c>
      <c r="F772" t="s">
        <v>10</v>
      </c>
      <c r="G772" t="s">
        <v>3379</v>
      </c>
      <c r="H772" s="4">
        <v>59.889148200000001</v>
      </c>
      <c r="I772">
        <v>59.814554800000003</v>
      </c>
      <c r="J772" s="5">
        <v>7.4593400000000004E-2</v>
      </c>
      <c r="K772">
        <v>0.12470779999999999</v>
      </c>
      <c r="L772" t="s">
        <v>29</v>
      </c>
    </row>
    <row r="773" spans="1:12" x14ac:dyDescent="0.25">
      <c r="A773">
        <v>772</v>
      </c>
      <c r="B773" t="s">
        <v>388</v>
      </c>
      <c r="C773" t="s">
        <v>509</v>
      </c>
      <c r="D773" t="s">
        <v>510</v>
      </c>
      <c r="E773" t="s">
        <v>37</v>
      </c>
      <c r="F773" t="s">
        <v>10</v>
      </c>
      <c r="G773" t="s">
        <v>3379</v>
      </c>
      <c r="H773" s="4">
        <v>61.069494300000002</v>
      </c>
      <c r="I773">
        <v>59.814554800000003</v>
      </c>
      <c r="J773" s="5">
        <v>1.2549395000000001</v>
      </c>
      <c r="K773">
        <v>2.0980504</v>
      </c>
      <c r="L773" t="s">
        <v>29</v>
      </c>
    </row>
    <row r="774" spans="1:12" x14ac:dyDescent="0.25">
      <c r="A774">
        <v>773</v>
      </c>
      <c r="B774" t="s">
        <v>388</v>
      </c>
      <c r="C774" t="s">
        <v>511</v>
      </c>
      <c r="D774" t="s">
        <v>512</v>
      </c>
      <c r="E774" t="s">
        <v>37</v>
      </c>
      <c r="F774" t="s">
        <v>10</v>
      </c>
      <c r="G774" t="s">
        <v>3379</v>
      </c>
      <c r="H774" s="4">
        <v>60.3144244</v>
      </c>
      <c r="I774">
        <v>61.123431400000001</v>
      </c>
      <c r="J774" s="5">
        <v>0.80900700000000003</v>
      </c>
      <c r="K774">
        <v>1.3235627999999999</v>
      </c>
      <c r="L774" t="s">
        <v>29</v>
      </c>
    </row>
    <row r="775" spans="1:12" x14ac:dyDescent="0.25">
      <c r="A775">
        <v>774</v>
      </c>
      <c r="B775" t="s">
        <v>388</v>
      </c>
      <c r="C775" t="s">
        <v>517</v>
      </c>
      <c r="D775" t="s">
        <v>518</v>
      </c>
      <c r="E775" t="s">
        <v>37</v>
      </c>
      <c r="F775" t="s">
        <v>10</v>
      </c>
      <c r="G775" t="s">
        <v>3379</v>
      </c>
      <c r="H775" s="4">
        <v>59.4596163</v>
      </c>
      <c r="I775">
        <v>59.785389199999997</v>
      </c>
      <c r="J775" s="5">
        <v>0.32577289999999998</v>
      </c>
      <c r="K775">
        <v>0.5449039</v>
      </c>
      <c r="L775" t="s">
        <v>29</v>
      </c>
    </row>
    <row r="776" spans="1:12" x14ac:dyDescent="0.25">
      <c r="A776">
        <v>775</v>
      </c>
      <c r="B776" t="s">
        <v>388</v>
      </c>
      <c r="C776" t="s">
        <v>521</v>
      </c>
      <c r="D776" t="s">
        <v>522</v>
      </c>
      <c r="E776" t="s">
        <v>37</v>
      </c>
      <c r="F776" t="s">
        <v>10</v>
      </c>
      <c r="G776" t="s">
        <v>3379</v>
      </c>
      <c r="H776" s="4">
        <v>60.264767999999997</v>
      </c>
      <c r="I776">
        <v>61.779409600000001</v>
      </c>
      <c r="J776" s="5">
        <v>1.5146416</v>
      </c>
      <c r="K776">
        <v>2.4516931999999998</v>
      </c>
      <c r="L776" t="s">
        <v>29</v>
      </c>
    </row>
    <row r="777" spans="1:12" x14ac:dyDescent="0.25">
      <c r="A777">
        <v>776</v>
      </c>
      <c r="B777" t="s">
        <v>388</v>
      </c>
      <c r="C777" t="s">
        <v>523</v>
      </c>
      <c r="D777" t="s">
        <v>524</v>
      </c>
      <c r="E777" t="s">
        <v>37</v>
      </c>
      <c r="F777" t="s">
        <v>10</v>
      </c>
      <c r="G777" t="s">
        <v>3379</v>
      </c>
      <c r="H777" s="4">
        <v>61.978418099999999</v>
      </c>
      <c r="I777">
        <v>61.779409600000001</v>
      </c>
      <c r="J777" s="5">
        <v>0.1990085</v>
      </c>
      <c r="K777">
        <v>0.32212760000000001</v>
      </c>
      <c r="L777" t="s">
        <v>29</v>
      </c>
    </row>
    <row r="778" spans="1:12" x14ac:dyDescent="0.25">
      <c r="A778">
        <v>777</v>
      </c>
      <c r="B778" t="s">
        <v>388</v>
      </c>
      <c r="C778" t="s">
        <v>525</v>
      </c>
      <c r="D778" t="s">
        <v>526</v>
      </c>
      <c r="E778" t="s">
        <v>37</v>
      </c>
      <c r="F778" t="s">
        <v>10</v>
      </c>
      <c r="G778" t="s">
        <v>3379</v>
      </c>
      <c r="H778" s="4">
        <v>61.442321700000001</v>
      </c>
      <c r="I778">
        <v>60.452409199999998</v>
      </c>
      <c r="J778" s="5">
        <v>0.98991249999999997</v>
      </c>
      <c r="K778">
        <v>1.6375071000000001</v>
      </c>
      <c r="L778" t="s">
        <v>29</v>
      </c>
    </row>
    <row r="779" spans="1:12" x14ac:dyDescent="0.25">
      <c r="A779">
        <v>778</v>
      </c>
      <c r="B779" t="s">
        <v>388</v>
      </c>
      <c r="C779" t="s">
        <v>537</v>
      </c>
      <c r="D779" t="s">
        <v>538</v>
      </c>
      <c r="E779" t="s">
        <v>37</v>
      </c>
      <c r="F779" t="s">
        <v>10</v>
      </c>
      <c r="G779" t="s">
        <v>3379</v>
      </c>
      <c r="H779" s="4">
        <v>61.749096299999998</v>
      </c>
      <c r="I779">
        <v>60.407069900000003</v>
      </c>
      <c r="J779" s="5">
        <v>1.3420264</v>
      </c>
      <c r="K779">
        <v>2.221638</v>
      </c>
      <c r="L779" t="s">
        <v>29</v>
      </c>
    </row>
    <row r="780" spans="1:12" x14ac:dyDescent="0.25">
      <c r="A780">
        <v>779</v>
      </c>
      <c r="B780" t="s">
        <v>388</v>
      </c>
      <c r="C780" t="s">
        <v>539</v>
      </c>
      <c r="D780" t="s">
        <v>540</v>
      </c>
      <c r="E780" t="s">
        <v>37</v>
      </c>
      <c r="F780" t="s">
        <v>10</v>
      </c>
      <c r="G780" t="s">
        <v>3379</v>
      </c>
      <c r="H780" s="4">
        <v>59.654680599999999</v>
      </c>
      <c r="I780">
        <v>60.407069900000003</v>
      </c>
      <c r="J780" s="5">
        <v>0.75238930000000004</v>
      </c>
      <c r="K780">
        <v>1.2455319</v>
      </c>
      <c r="L780" t="s">
        <v>29</v>
      </c>
    </row>
    <row r="781" spans="1:12" x14ac:dyDescent="0.25">
      <c r="A781">
        <v>780</v>
      </c>
      <c r="B781" t="s">
        <v>388</v>
      </c>
      <c r="C781" t="s">
        <v>545</v>
      </c>
      <c r="D781" t="s">
        <v>546</v>
      </c>
      <c r="E781" t="s">
        <v>37</v>
      </c>
      <c r="F781" t="s">
        <v>10</v>
      </c>
      <c r="G781" t="s">
        <v>3379</v>
      </c>
      <c r="H781" s="4">
        <v>63.209170299999997</v>
      </c>
      <c r="I781">
        <v>62.378487499999999</v>
      </c>
      <c r="J781" s="5">
        <v>0.83068280000000005</v>
      </c>
      <c r="K781">
        <v>1.3316815</v>
      </c>
      <c r="L781" t="s">
        <v>29</v>
      </c>
    </row>
    <row r="782" spans="1:12" x14ac:dyDescent="0.25">
      <c r="A782">
        <v>781</v>
      </c>
      <c r="B782" t="s">
        <v>388</v>
      </c>
      <c r="C782" t="s">
        <v>549</v>
      </c>
      <c r="D782" t="s">
        <v>550</v>
      </c>
      <c r="E782" t="s">
        <v>37</v>
      </c>
      <c r="F782" t="s">
        <v>10</v>
      </c>
      <c r="G782" t="s">
        <v>3379</v>
      </c>
      <c r="H782" s="4">
        <v>61.959235900000003</v>
      </c>
      <c r="I782">
        <v>60.961121900000002</v>
      </c>
      <c r="J782" s="5">
        <v>0.99811399999999995</v>
      </c>
      <c r="K782">
        <v>1.6372960000000001</v>
      </c>
      <c r="L782" t="s">
        <v>29</v>
      </c>
    </row>
    <row r="783" spans="1:12" x14ac:dyDescent="0.25">
      <c r="A783">
        <v>782</v>
      </c>
      <c r="B783" t="s">
        <v>388</v>
      </c>
      <c r="C783" t="s">
        <v>553</v>
      </c>
      <c r="D783" t="s">
        <v>554</v>
      </c>
      <c r="E783" t="s">
        <v>37</v>
      </c>
      <c r="F783" t="s">
        <v>10</v>
      </c>
      <c r="G783" t="s">
        <v>3379</v>
      </c>
      <c r="H783" s="4">
        <v>61.630383999999999</v>
      </c>
      <c r="I783">
        <v>61.7454994</v>
      </c>
      <c r="J783" s="5">
        <v>0.11511540000000001</v>
      </c>
      <c r="K783">
        <v>0.1864353</v>
      </c>
      <c r="L783" t="s">
        <v>29</v>
      </c>
    </row>
    <row r="784" spans="1:12" x14ac:dyDescent="0.25">
      <c r="A784">
        <v>783</v>
      </c>
      <c r="B784" t="s">
        <v>388</v>
      </c>
      <c r="C784" t="s">
        <v>555</v>
      </c>
      <c r="D784" t="s">
        <v>556</v>
      </c>
      <c r="E784" t="s">
        <v>37</v>
      </c>
      <c r="F784" t="s">
        <v>10</v>
      </c>
      <c r="G784" t="s">
        <v>3379</v>
      </c>
      <c r="H784" s="4">
        <v>62.030878800000004</v>
      </c>
      <c r="I784">
        <v>60.116245399999997</v>
      </c>
      <c r="J784" s="5">
        <v>1.9146334</v>
      </c>
      <c r="K784">
        <v>3.1848852000000001</v>
      </c>
      <c r="L784" t="s">
        <v>29</v>
      </c>
    </row>
    <row r="785" spans="1:12" x14ac:dyDescent="0.25">
      <c r="A785">
        <v>784</v>
      </c>
      <c r="B785" t="s">
        <v>388</v>
      </c>
      <c r="C785" t="s">
        <v>557</v>
      </c>
      <c r="D785" t="s">
        <v>558</v>
      </c>
      <c r="E785" t="s">
        <v>37</v>
      </c>
      <c r="F785" t="s">
        <v>10</v>
      </c>
      <c r="G785" t="s">
        <v>3379</v>
      </c>
      <c r="H785" s="4">
        <v>60.245970399999997</v>
      </c>
      <c r="I785">
        <v>60.116245399999997</v>
      </c>
      <c r="J785" s="5">
        <v>0.12972500000000001</v>
      </c>
      <c r="K785">
        <v>0.21579029999999999</v>
      </c>
      <c r="L785" t="s">
        <v>29</v>
      </c>
    </row>
    <row r="786" spans="1:12" x14ac:dyDescent="0.25">
      <c r="A786">
        <v>785</v>
      </c>
      <c r="B786" t="s">
        <v>388</v>
      </c>
      <c r="C786" t="s">
        <v>561</v>
      </c>
      <c r="D786" t="s">
        <v>562</v>
      </c>
      <c r="E786" t="s">
        <v>37</v>
      </c>
      <c r="F786" t="s">
        <v>10</v>
      </c>
      <c r="G786" t="s">
        <v>3379</v>
      </c>
      <c r="H786" s="4">
        <v>62.678502600000002</v>
      </c>
      <c r="I786">
        <v>60.116245399999997</v>
      </c>
      <c r="J786" s="5">
        <v>2.5622571999999999</v>
      </c>
      <c r="K786">
        <v>4.2621710000000004</v>
      </c>
      <c r="L786" t="s">
        <v>29</v>
      </c>
    </row>
    <row r="787" spans="1:12" x14ac:dyDescent="0.25">
      <c r="A787">
        <v>786</v>
      </c>
      <c r="B787" t="s">
        <v>388</v>
      </c>
      <c r="C787" t="s">
        <v>589</v>
      </c>
      <c r="D787" t="s">
        <v>590</v>
      </c>
      <c r="E787" t="s">
        <v>37</v>
      </c>
      <c r="F787" t="s">
        <v>10</v>
      </c>
      <c r="G787" t="s">
        <v>3379</v>
      </c>
      <c r="H787" s="4">
        <v>62.069122200000002</v>
      </c>
      <c r="I787">
        <v>60.4307491</v>
      </c>
      <c r="J787" s="5">
        <v>1.6383730999999999</v>
      </c>
      <c r="K787">
        <v>2.7111580000000002</v>
      </c>
      <c r="L787" t="s">
        <v>29</v>
      </c>
    </row>
    <row r="788" spans="1:12" x14ac:dyDescent="0.25">
      <c r="A788">
        <v>787</v>
      </c>
      <c r="B788" t="s">
        <v>388</v>
      </c>
      <c r="C788" t="s">
        <v>603</v>
      </c>
      <c r="D788" t="s">
        <v>604</v>
      </c>
      <c r="E788" t="s">
        <v>37</v>
      </c>
      <c r="F788" t="s">
        <v>10</v>
      </c>
      <c r="G788" t="s">
        <v>3379</v>
      </c>
      <c r="H788" s="4">
        <v>61.219187300000002</v>
      </c>
      <c r="I788">
        <v>60.317741300000002</v>
      </c>
      <c r="J788" s="5">
        <v>0.90144599999999997</v>
      </c>
      <c r="K788">
        <v>1.4944956</v>
      </c>
      <c r="L788" t="s">
        <v>29</v>
      </c>
    </row>
    <row r="789" spans="1:12" x14ac:dyDescent="0.25">
      <c r="A789">
        <v>788</v>
      </c>
      <c r="B789" t="s">
        <v>388</v>
      </c>
      <c r="C789" t="s">
        <v>609</v>
      </c>
      <c r="D789" t="s">
        <v>610</v>
      </c>
      <c r="E789" t="s">
        <v>37</v>
      </c>
      <c r="F789" t="s">
        <v>10</v>
      </c>
      <c r="G789" t="s">
        <v>3379</v>
      </c>
      <c r="H789" s="4">
        <v>60.958165700000002</v>
      </c>
      <c r="I789">
        <v>61.086581099999997</v>
      </c>
      <c r="J789" s="5">
        <v>0.12841540000000001</v>
      </c>
      <c r="K789">
        <v>0.21021870000000001</v>
      </c>
      <c r="L789" t="s">
        <v>29</v>
      </c>
    </row>
    <row r="790" spans="1:12" x14ac:dyDescent="0.25">
      <c r="A790">
        <v>789</v>
      </c>
      <c r="B790" t="s">
        <v>388</v>
      </c>
      <c r="C790" t="s">
        <v>611</v>
      </c>
      <c r="D790" t="s">
        <v>612</v>
      </c>
      <c r="E790" t="s">
        <v>37</v>
      </c>
      <c r="F790" t="s">
        <v>10</v>
      </c>
      <c r="G790" t="s">
        <v>3379</v>
      </c>
      <c r="H790" s="4">
        <v>60.264312699999998</v>
      </c>
      <c r="I790">
        <v>61.630383999999999</v>
      </c>
      <c r="J790" s="5">
        <v>1.3660713</v>
      </c>
      <c r="K790">
        <v>2.2165549000000002</v>
      </c>
      <c r="L790" t="s">
        <v>29</v>
      </c>
    </row>
    <row r="791" spans="1:12" x14ac:dyDescent="0.25">
      <c r="A791">
        <v>790</v>
      </c>
      <c r="B791" t="s">
        <v>388</v>
      </c>
      <c r="C791" t="s">
        <v>617</v>
      </c>
      <c r="D791" t="s">
        <v>618</v>
      </c>
      <c r="E791" t="s">
        <v>37</v>
      </c>
      <c r="F791" t="s">
        <v>10</v>
      </c>
      <c r="G791" t="s">
        <v>3379</v>
      </c>
      <c r="H791" s="4">
        <v>61.446473099999999</v>
      </c>
      <c r="I791">
        <v>62.678502600000002</v>
      </c>
      <c r="J791" s="5">
        <v>1.2320295000000001</v>
      </c>
      <c r="K791">
        <v>1.9656332999999999</v>
      </c>
      <c r="L791" t="s">
        <v>29</v>
      </c>
    </row>
    <row r="792" spans="1:12" x14ac:dyDescent="0.25">
      <c r="A792">
        <v>791</v>
      </c>
      <c r="B792" t="s">
        <v>388</v>
      </c>
      <c r="C792" t="s">
        <v>621</v>
      </c>
      <c r="D792" t="s">
        <v>622</v>
      </c>
      <c r="E792" t="s">
        <v>37</v>
      </c>
      <c r="F792" t="s">
        <v>10</v>
      </c>
      <c r="G792" t="s">
        <v>3379</v>
      </c>
      <c r="H792" s="4">
        <v>60.6738122</v>
      </c>
      <c r="I792">
        <v>62.678502600000002</v>
      </c>
      <c r="J792" s="5">
        <v>2.0046903999999999</v>
      </c>
      <c r="K792">
        <v>3.1983700000000002</v>
      </c>
      <c r="L792" t="s">
        <v>29</v>
      </c>
    </row>
    <row r="793" spans="1:12" x14ac:dyDescent="0.25">
      <c r="A793">
        <v>792</v>
      </c>
      <c r="B793" t="s">
        <v>388</v>
      </c>
      <c r="C793" t="s">
        <v>637</v>
      </c>
      <c r="D793" t="s">
        <v>638</v>
      </c>
      <c r="E793" t="s">
        <v>37</v>
      </c>
      <c r="F793" t="s">
        <v>10</v>
      </c>
      <c r="G793" t="s">
        <v>3379</v>
      </c>
      <c r="H793" s="4">
        <v>62.376412299999998</v>
      </c>
      <c r="I793">
        <v>61.282406399999999</v>
      </c>
      <c r="J793" s="5">
        <v>1.0940059</v>
      </c>
      <c r="K793">
        <v>1.7851876</v>
      </c>
      <c r="L793" t="s">
        <v>29</v>
      </c>
    </row>
    <row r="794" spans="1:12" x14ac:dyDescent="0.25">
      <c r="A794">
        <v>793</v>
      </c>
      <c r="B794" t="s">
        <v>388</v>
      </c>
      <c r="C794" t="s">
        <v>641</v>
      </c>
      <c r="D794" t="s">
        <v>642</v>
      </c>
      <c r="E794" t="s">
        <v>37</v>
      </c>
      <c r="F794" t="s">
        <v>10</v>
      </c>
      <c r="G794" t="s">
        <v>3379</v>
      </c>
      <c r="H794" s="4">
        <v>59.814661000000001</v>
      </c>
      <c r="I794">
        <v>62.690453499999997</v>
      </c>
      <c r="J794" s="5">
        <v>2.8757925000000002</v>
      </c>
      <c r="K794">
        <v>4.5872894000000004</v>
      </c>
      <c r="L794" t="s">
        <v>29</v>
      </c>
    </row>
    <row r="795" spans="1:12" x14ac:dyDescent="0.25">
      <c r="A795">
        <v>794</v>
      </c>
      <c r="B795" t="s">
        <v>388</v>
      </c>
      <c r="C795" t="s">
        <v>645</v>
      </c>
      <c r="D795" t="s">
        <v>646</v>
      </c>
      <c r="E795" t="s">
        <v>37</v>
      </c>
      <c r="F795" t="s">
        <v>10</v>
      </c>
      <c r="G795" t="s">
        <v>3379</v>
      </c>
      <c r="H795" s="4">
        <v>61.802356099999997</v>
      </c>
      <c r="I795">
        <v>62.069122200000002</v>
      </c>
      <c r="J795" s="5">
        <v>0.26676610000000001</v>
      </c>
      <c r="K795">
        <v>0.42978870000000002</v>
      </c>
      <c r="L795" t="s">
        <v>29</v>
      </c>
    </row>
    <row r="796" spans="1:12" x14ac:dyDescent="0.25">
      <c r="A796">
        <v>795</v>
      </c>
      <c r="B796" t="s">
        <v>388</v>
      </c>
      <c r="C796" t="s">
        <v>653</v>
      </c>
      <c r="D796" t="s">
        <v>654</v>
      </c>
      <c r="E796" t="s">
        <v>37</v>
      </c>
      <c r="F796" t="s">
        <v>10</v>
      </c>
      <c r="G796" t="s">
        <v>3379</v>
      </c>
      <c r="H796" s="4">
        <v>62.476402999999998</v>
      </c>
      <c r="I796">
        <v>61.045763200000003</v>
      </c>
      <c r="J796" s="5">
        <v>1.4306398</v>
      </c>
      <c r="K796">
        <v>2.343553</v>
      </c>
      <c r="L796" t="s">
        <v>29</v>
      </c>
    </row>
    <row r="797" spans="1:12" x14ac:dyDescent="0.25">
      <c r="A797">
        <v>796</v>
      </c>
      <c r="B797" t="s">
        <v>388</v>
      </c>
      <c r="C797" t="s">
        <v>661</v>
      </c>
      <c r="D797" t="s">
        <v>662</v>
      </c>
      <c r="E797" t="s">
        <v>37</v>
      </c>
      <c r="F797" t="s">
        <v>10</v>
      </c>
      <c r="G797" t="s">
        <v>3379</v>
      </c>
      <c r="H797" s="4">
        <v>61.502960999999999</v>
      </c>
      <c r="I797">
        <v>61.446473099999999</v>
      </c>
      <c r="J797" s="5">
        <v>5.6487900000000001E-2</v>
      </c>
      <c r="K797">
        <v>9.1930300000000006E-2</v>
      </c>
      <c r="L797" t="s">
        <v>29</v>
      </c>
    </row>
    <row r="798" spans="1:12" x14ac:dyDescent="0.25">
      <c r="A798">
        <v>797</v>
      </c>
      <c r="B798" t="s">
        <v>388</v>
      </c>
      <c r="C798" t="s">
        <v>667</v>
      </c>
      <c r="D798" t="s">
        <v>668</v>
      </c>
      <c r="E798" t="s">
        <v>37</v>
      </c>
      <c r="F798" t="s">
        <v>10</v>
      </c>
      <c r="G798" t="s">
        <v>3379</v>
      </c>
      <c r="H798" s="4">
        <v>60.417363000000002</v>
      </c>
      <c r="I798">
        <v>60.874520500000003</v>
      </c>
      <c r="J798" s="5">
        <v>0.45715749999999999</v>
      </c>
      <c r="K798">
        <v>0.75098330000000002</v>
      </c>
      <c r="L798" t="s">
        <v>29</v>
      </c>
    </row>
    <row r="799" spans="1:12" x14ac:dyDescent="0.25">
      <c r="A799">
        <v>798</v>
      </c>
      <c r="B799" t="s">
        <v>388</v>
      </c>
      <c r="C799" t="s">
        <v>673</v>
      </c>
      <c r="D799" t="s">
        <v>674</v>
      </c>
      <c r="E799" t="s">
        <v>37</v>
      </c>
      <c r="F799" t="s">
        <v>10</v>
      </c>
      <c r="G799" t="s">
        <v>3379</v>
      </c>
      <c r="H799" s="4">
        <v>61.0208735</v>
      </c>
      <c r="I799">
        <v>62.251157800000001</v>
      </c>
      <c r="J799" s="5">
        <v>1.2302843000000001</v>
      </c>
      <c r="K799">
        <v>1.9763236</v>
      </c>
      <c r="L799" t="s">
        <v>29</v>
      </c>
    </row>
    <row r="800" spans="1:12" x14ac:dyDescent="0.25">
      <c r="A800">
        <v>799</v>
      </c>
      <c r="B800" t="s">
        <v>388</v>
      </c>
      <c r="C800" t="s">
        <v>695</v>
      </c>
      <c r="D800" t="s">
        <v>696</v>
      </c>
      <c r="E800" t="s">
        <v>37</v>
      </c>
      <c r="F800" t="s">
        <v>10</v>
      </c>
      <c r="G800" t="s">
        <v>3379</v>
      </c>
      <c r="H800" s="4">
        <v>63.349950800000002</v>
      </c>
      <c r="I800">
        <v>62.476402999999998</v>
      </c>
      <c r="J800" s="5">
        <v>0.87354779999999999</v>
      </c>
      <c r="K800">
        <v>1.3982044</v>
      </c>
      <c r="L800" t="s">
        <v>29</v>
      </c>
    </row>
    <row r="801" spans="1:12" x14ac:dyDescent="0.25">
      <c r="A801">
        <v>800</v>
      </c>
      <c r="B801" t="s">
        <v>388</v>
      </c>
      <c r="C801" t="s">
        <v>707</v>
      </c>
      <c r="D801" t="s">
        <v>708</v>
      </c>
      <c r="E801" t="s">
        <v>37</v>
      </c>
      <c r="F801" t="s">
        <v>10</v>
      </c>
      <c r="G801" t="s">
        <v>3379</v>
      </c>
      <c r="H801" s="4">
        <v>59.934785099999999</v>
      </c>
      <c r="I801">
        <v>61.133677800000001</v>
      </c>
      <c r="J801" s="5">
        <v>1.1988927</v>
      </c>
      <c r="K801">
        <v>1.9611002</v>
      </c>
      <c r="L801" t="s">
        <v>29</v>
      </c>
    </row>
    <row r="802" spans="1:12" x14ac:dyDescent="0.25">
      <c r="A802">
        <v>801</v>
      </c>
      <c r="B802" t="s">
        <v>388</v>
      </c>
      <c r="C802" t="s">
        <v>711</v>
      </c>
      <c r="D802" t="s">
        <v>712</v>
      </c>
      <c r="E802" t="s">
        <v>37</v>
      </c>
      <c r="F802" t="s">
        <v>10</v>
      </c>
      <c r="G802" t="s">
        <v>3379</v>
      </c>
      <c r="H802" s="4">
        <v>60.9858622</v>
      </c>
      <c r="I802">
        <v>61.133677800000001</v>
      </c>
      <c r="J802" s="5">
        <v>0.14781559999999999</v>
      </c>
      <c r="K802">
        <v>0.2417908</v>
      </c>
      <c r="L802" t="s">
        <v>29</v>
      </c>
    </row>
    <row r="803" spans="1:12" x14ac:dyDescent="0.25">
      <c r="A803">
        <v>802</v>
      </c>
      <c r="B803" t="s">
        <v>388</v>
      </c>
      <c r="C803" t="s">
        <v>713</v>
      </c>
      <c r="D803" t="s">
        <v>714</v>
      </c>
      <c r="E803" t="s">
        <v>37</v>
      </c>
      <c r="F803" t="s">
        <v>10</v>
      </c>
      <c r="G803" t="s">
        <v>3379</v>
      </c>
      <c r="H803" s="4">
        <v>60.565090099999999</v>
      </c>
      <c r="I803">
        <v>62.8176877</v>
      </c>
      <c r="J803" s="5">
        <v>2.2525976000000001</v>
      </c>
      <c r="K803">
        <v>3.5859288999999999</v>
      </c>
      <c r="L803" t="s">
        <v>29</v>
      </c>
    </row>
    <row r="804" spans="1:12" x14ac:dyDescent="0.25">
      <c r="A804">
        <v>803</v>
      </c>
      <c r="B804" t="s">
        <v>388</v>
      </c>
      <c r="C804" t="s">
        <v>721</v>
      </c>
      <c r="D804" t="s">
        <v>722</v>
      </c>
      <c r="E804" t="s">
        <v>37</v>
      </c>
      <c r="F804" t="s">
        <v>10</v>
      </c>
      <c r="G804" t="s">
        <v>3379</v>
      </c>
      <c r="H804" s="4">
        <v>62.853352100000002</v>
      </c>
      <c r="I804">
        <v>61.9670877</v>
      </c>
      <c r="J804" s="5">
        <v>0.88626439999999995</v>
      </c>
      <c r="K804">
        <v>1.4302178999999999</v>
      </c>
      <c r="L804" t="s">
        <v>29</v>
      </c>
    </row>
    <row r="805" spans="1:12" x14ac:dyDescent="0.25">
      <c r="A805">
        <v>804</v>
      </c>
      <c r="B805" t="s">
        <v>388</v>
      </c>
      <c r="C805" t="s">
        <v>723</v>
      </c>
      <c r="D805" t="s">
        <v>724</v>
      </c>
      <c r="E805" t="s">
        <v>37</v>
      </c>
      <c r="F805" t="s">
        <v>10</v>
      </c>
      <c r="G805" t="s">
        <v>3379</v>
      </c>
      <c r="H805" s="4">
        <v>60.890924699999999</v>
      </c>
      <c r="I805">
        <v>62.551939699999998</v>
      </c>
      <c r="J805" s="5">
        <v>1.6610149999999999</v>
      </c>
      <c r="K805">
        <v>2.6554172999999999</v>
      </c>
      <c r="L805" t="s">
        <v>29</v>
      </c>
    </row>
    <row r="806" spans="1:12" x14ac:dyDescent="0.25">
      <c r="A806">
        <v>805</v>
      </c>
      <c r="B806" t="s">
        <v>388</v>
      </c>
      <c r="C806" t="s">
        <v>727</v>
      </c>
      <c r="D806" t="s">
        <v>728</v>
      </c>
      <c r="E806" t="s">
        <v>37</v>
      </c>
      <c r="F806" t="s">
        <v>10</v>
      </c>
      <c r="G806" t="s">
        <v>3379</v>
      </c>
      <c r="H806" s="4">
        <v>59.726653499999998</v>
      </c>
      <c r="I806">
        <v>62.551939699999998</v>
      </c>
      <c r="J806" s="5">
        <v>2.8252861999999999</v>
      </c>
      <c r="K806">
        <v>4.5167044000000001</v>
      </c>
      <c r="L806" t="s">
        <v>29</v>
      </c>
    </row>
    <row r="807" spans="1:12" x14ac:dyDescent="0.25">
      <c r="A807">
        <v>806</v>
      </c>
      <c r="B807" t="s">
        <v>388</v>
      </c>
      <c r="C807" t="s">
        <v>729</v>
      </c>
      <c r="D807" t="s">
        <v>730</v>
      </c>
      <c r="E807" t="s">
        <v>37</v>
      </c>
      <c r="F807" t="s">
        <v>10</v>
      </c>
      <c r="G807" t="s">
        <v>3379</v>
      </c>
      <c r="H807" s="4">
        <v>60.546608300000003</v>
      </c>
      <c r="I807">
        <v>60.963755499999998</v>
      </c>
      <c r="J807" s="5">
        <v>0.4171472</v>
      </c>
      <c r="K807">
        <v>0.68425440000000004</v>
      </c>
      <c r="L807" t="s">
        <v>29</v>
      </c>
    </row>
    <row r="808" spans="1:12" x14ac:dyDescent="0.25">
      <c r="A808">
        <v>807</v>
      </c>
      <c r="B808" t="s">
        <v>739</v>
      </c>
      <c r="C808" t="s">
        <v>794</v>
      </c>
      <c r="D808" t="s">
        <v>795</v>
      </c>
      <c r="E808" t="s">
        <v>37</v>
      </c>
      <c r="F808" t="s">
        <v>10</v>
      </c>
      <c r="G808" t="s">
        <v>3380</v>
      </c>
      <c r="H808" s="4">
        <v>62.616314199999998</v>
      </c>
      <c r="I808">
        <v>62.338847299999998</v>
      </c>
      <c r="J808" s="5">
        <v>0.27746690000000002</v>
      </c>
      <c r="K808">
        <v>0.44509470000000001</v>
      </c>
      <c r="L808" t="s">
        <v>29</v>
      </c>
    </row>
    <row r="809" spans="1:12" x14ac:dyDescent="0.25">
      <c r="A809">
        <v>808</v>
      </c>
      <c r="B809" t="s">
        <v>739</v>
      </c>
      <c r="C809" t="s">
        <v>796</v>
      </c>
      <c r="D809" t="s">
        <v>797</v>
      </c>
      <c r="E809" t="s">
        <v>37</v>
      </c>
      <c r="F809" t="s">
        <v>10</v>
      </c>
      <c r="G809" t="s">
        <v>3380</v>
      </c>
      <c r="H809" s="4">
        <v>63.146448800000002</v>
      </c>
      <c r="I809">
        <v>62.338847299999998</v>
      </c>
      <c r="J809" s="5">
        <v>0.80760149999999997</v>
      </c>
      <c r="K809">
        <v>1.2955028</v>
      </c>
      <c r="L809" t="s">
        <v>29</v>
      </c>
    </row>
    <row r="810" spans="1:12" x14ac:dyDescent="0.25">
      <c r="A810">
        <v>809</v>
      </c>
      <c r="B810" t="s">
        <v>739</v>
      </c>
      <c r="C810" t="s">
        <v>798</v>
      </c>
      <c r="D810" t="s">
        <v>799</v>
      </c>
      <c r="E810" t="s">
        <v>37</v>
      </c>
      <c r="F810" t="s">
        <v>10</v>
      </c>
      <c r="G810" t="s">
        <v>3380</v>
      </c>
      <c r="H810" s="4">
        <v>63.666134100000001</v>
      </c>
      <c r="I810">
        <v>63.841040499999998</v>
      </c>
      <c r="J810" s="5">
        <v>0.17490639999999999</v>
      </c>
      <c r="K810">
        <v>0.27397169999999998</v>
      </c>
      <c r="L810" t="s">
        <v>29</v>
      </c>
    </row>
    <row r="811" spans="1:12" x14ac:dyDescent="0.25">
      <c r="A811">
        <v>810</v>
      </c>
      <c r="B811" t="s">
        <v>739</v>
      </c>
      <c r="C811" t="s">
        <v>810</v>
      </c>
      <c r="D811" t="s">
        <v>811</v>
      </c>
      <c r="E811" t="s">
        <v>37</v>
      </c>
      <c r="F811" t="s">
        <v>10</v>
      </c>
      <c r="G811" t="s">
        <v>3380</v>
      </c>
      <c r="H811" s="4">
        <v>62.673980999999998</v>
      </c>
      <c r="I811">
        <v>62.528452799999997</v>
      </c>
      <c r="J811" s="5">
        <v>0.1455282</v>
      </c>
      <c r="K811">
        <v>0.23273920000000001</v>
      </c>
      <c r="L811" t="s">
        <v>29</v>
      </c>
    </row>
    <row r="812" spans="1:12" x14ac:dyDescent="0.25">
      <c r="A812">
        <v>811</v>
      </c>
      <c r="B812" t="s">
        <v>739</v>
      </c>
      <c r="C812" t="s">
        <v>818</v>
      </c>
      <c r="D812" t="s">
        <v>819</v>
      </c>
      <c r="E812" t="s">
        <v>37</v>
      </c>
      <c r="F812" t="s">
        <v>10</v>
      </c>
      <c r="G812" t="s">
        <v>3380</v>
      </c>
      <c r="H812" s="4">
        <v>63.6048312</v>
      </c>
      <c r="I812">
        <v>62.217517100000002</v>
      </c>
      <c r="J812" s="5">
        <v>1.3873141</v>
      </c>
      <c r="K812">
        <v>2.2297805999999998</v>
      </c>
      <c r="L812" t="s">
        <v>29</v>
      </c>
    </row>
    <row r="813" spans="1:12" x14ac:dyDescent="0.25">
      <c r="A813">
        <v>812</v>
      </c>
      <c r="B813" t="s">
        <v>739</v>
      </c>
      <c r="C813" t="s">
        <v>826</v>
      </c>
      <c r="D813" t="s">
        <v>827</v>
      </c>
      <c r="E813" t="s">
        <v>37</v>
      </c>
      <c r="F813" t="s">
        <v>10</v>
      </c>
      <c r="G813" t="s">
        <v>3380</v>
      </c>
      <c r="H813" s="4">
        <v>63.224405900000001</v>
      </c>
      <c r="I813">
        <v>63.493642700000002</v>
      </c>
      <c r="J813" s="5">
        <v>0.2692368</v>
      </c>
      <c r="K813">
        <v>0.42403740000000001</v>
      </c>
      <c r="L813" t="s">
        <v>29</v>
      </c>
    </row>
    <row r="814" spans="1:12" x14ac:dyDescent="0.25">
      <c r="A814">
        <v>813</v>
      </c>
      <c r="B814" t="s">
        <v>739</v>
      </c>
      <c r="C814" t="s">
        <v>834</v>
      </c>
      <c r="D814" t="s">
        <v>835</v>
      </c>
      <c r="E814" t="s">
        <v>37</v>
      </c>
      <c r="F814" t="s">
        <v>10</v>
      </c>
      <c r="G814" t="s">
        <v>3380</v>
      </c>
      <c r="H814" s="4">
        <v>62.598806600000003</v>
      </c>
      <c r="I814">
        <v>63.579544900000002</v>
      </c>
      <c r="J814" s="5">
        <v>0.98073829999999995</v>
      </c>
      <c r="K814">
        <v>1.5425374999999999</v>
      </c>
      <c r="L814" t="s">
        <v>29</v>
      </c>
    </row>
    <row r="815" spans="1:12" x14ac:dyDescent="0.25">
      <c r="A815">
        <v>814</v>
      </c>
      <c r="B815" t="s">
        <v>739</v>
      </c>
      <c r="C815" t="s">
        <v>842</v>
      </c>
      <c r="D815" t="s">
        <v>843</v>
      </c>
      <c r="E815" t="s">
        <v>37</v>
      </c>
      <c r="F815" t="s">
        <v>10</v>
      </c>
      <c r="G815" t="s">
        <v>3380</v>
      </c>
      <c r="H815" s="4">
        <v>62.898533299999997</v>
      </c>
      <c r="I815">
        <v>63.146448800000002</v>
      </c>
      <c r="J815" s="5">
        <v>0.24791550000000001</v>
      </c>
      <c r="K815">
        <v>0.39260400000000001</v>
      </c>
      <c r="L815" t="s">
        <v>29</v>
      </c>
    </row>
    <row r="816" spans="1:12" x14ac:dyDescent="0.25">
      <c r="A816">
        <v>815</v>
      </c>
      <c r="B816" t="s">
        <v>739</v>
      </c>
      <c r="C816" t="s">
        <v>846</v>
      </c>
      <c r="D816" t="s">
        <v>847</v>
      </c>
      <c r="E816" t="s">
        <v>37</v>
      </c>
      <c r="F816" t="s">
        <v>10</v>
      </c>
      <c r="G816" t="s">
        <v>3380</v>
      </c>
      <c r="H816" s="4">
        <v>63.5487635</v>
      </c>
      <c r="I816">
        <v>63.465357500000003</v>
      </c>
      <c r="J816" s="5">
        <v>8.3405999999999994E-2</v>
      </c>
      <c r="K816">
        <v>0.1314197</v>
      </c>
      <c r="L816" t="s">
        <v>29</v>
      </c>
    </row>
    <row r="817" spans="1:12" x14ac:dyDescent="0.25">
      <c r="A817">
        <v>816</v>
      </c>
      <c r="B817" t="s">
        <v>739</v>
      </c>
      <c r="C817" t="s">
        <v>850</v>
      </c>
      <c r="D817" t="s">
        <v>851</v>
      </c>
      <c r="E817" t="s">
        <v>37</v>
      </c>
      <c r="F817" t="s">
        <v>10</v>
      </c>
      <c r="G817" t="s">
        <v>3380</v>
      </c>
      <c r="H817" s="4">
        <v>62.112715799999997</v>
      </c>
      <c r="I817">
        <v>62.673980999999998</v>
      </c>
      <c r="J817" s="5">
        <v>0.56126520000000002</v>
      </c>
      <c r="K817">
        <v>0.89553139999999998</v>
      </c>
      <c r="L817" t="s">
        <v>29</v>
      </c>
    </row>
    <row r="818" spans="1:12" x14ac:dyDescent="0.25">
      <c r="A818">
        <v>817</v>
      </c>
      <c r="B818" t="s">
        <v>739</v>
      </c>
      <c r="C818" t="s">
        <v>852</v>
      </c>
      <c r="D818" t="s">
        <v>853</v>
      </c>
      <c r="E818" t="s">
        <v>37</v>
      </c>
      <c r="F818" t="s">
        <v>10</v>
      </c>
      <c r="G818" t="s">
        <v>3380</v>
      </c>
      <c r="H818" s="4">
        <v>63.443508899999998</v>
      </c>
      <c r="I818">
        <v>62.673980999999998</v>
      </c>
      <c r="J818" s="5">
        <v>0.76952790000000004</v>
      </c>
      <c r="K818">
        <v>1.2278267</v>
      </c>
      <c r="L818" t="s">
        <v>29</v>
      </c>
    </row>
    <row r="819" spans="1:12" x14ac:dyDescent="0.25">
      <c r="A819">
        <v>818</v>
      </c>
      <c r="B819" t="s">
        <v>739</v>
      </c>
      <c r="C819" t="s">
        <v>854</v>
      </c>
      <c r="D819" t="s">
        <v>855</v>
      </c>
      <c r="E819" t="s">
        <v>37</v>
      </c>
      <c r="F819" t="s">
        <v>10</v>
      </c>
      <c r="G819" t="s">
        <v>3380</v>
      </c>
      <c r="H819" s="4">
        <v>62.207588899999998</v>
      </c>
      <c r="I819">
        <v>63.424576999999999</v>
      </c>
      <c r="J819" s="5">
        <v>1.2169881</v>
      </c>
      <c r="K819">
        <v>1.9187958000000001</v>
      </c>
      <c r="L819" t="s">
        <v>29</v>
      </c>
    </row>
    <row r="820" spans="1:12" x14ac:dyDescent="0.25">
      <c r="A820">
        <v>819</v>
      </c>
      <c r="B820" t="s">
        <v>739</v>
      </c>
      <c r="C820" t="s">
        <v>856</v>
      </c>
      <c r="D820" t="s">
        <v>857</v>
      </c>
      <c r="E820" t="s">
        <v>37</v>
      </c>
      <c r="F820" t="s">
        <v>10</v>
      </c>
      <c r="G820" t="s">
        <v>3380</v>
      </c>
      <c r="H820" s="4">
        <v>63.614046199999997</v>
      </c>
      <c r="I820">
        <v>63.424576999999999</v>
      </c>
      <c r="J820" s="5">
        <v>0.1894692</v>
      </c>
      <c r="K820">
        <v>0.29873149999999998</v>
      </c>
      <c r="L820" t="s">
        <v>29</v>
      </c>
    </row>
    <row r="821" spans="1:12" x14ac:dyDescent="0.25">
      <c r="A821">
        <v>820</v>
      </c>
      <c r="B821" t="s">
        <v>739</v>
      </c>
      <c r="C821" t="s">
        <v>864</v>
      </c>
      <c r="D821" t="s">
        <v>865</v>
      </c>
      <c r="E821" t="s">
        <v>37</v>
      </c>
      <c r="F821" t="s">
        <v>10</v>
      </c>
      <c r="G821" t="s">
        <v>3380</v>
      </c>
      <c r="H821" s="4">
        <v>62.204034800000002</v>
      </c>
      <c r="I821">
        <v>63.224405900000001</v>
      </c>
      <c r="J821" s="5">
        <v>1.0203711</v>
      </c>
      <c r="K821">
        <v>1.613888</v>
      </c>
      <c r="L821" t="s">
        <v>29</v>
      </c>
    </row>
    <row r="822" spans="1:12" x14ac:dyDescent="0.25">
      <c r="A822">
        <v>821</v>
      </c>
      <c r="B822" t="s">
        <v>739</v>
      </c>
      <c r="C822" t="s">
        <v>868</v>
      </c>
      <c r="D822" t="s">
        <v>869</v>
      </c>
      <c r="E822" t="s">
        <v>37</v>
      </c>
      <c r="F822" t="s">
        <v>10</v>
      </c>
      <c r="G822" t="s">
        <v>3380</v>
      </c>
      <c r="H822" s="4">
        <v>63.731862900000003</v>
      </c>
      <c r="I822">
        <v>62.605935299999999</v>
      </c>
      <c r="J822" s="5">
        <v>1.1259276</v>
      </c>
      <c r="K822">
        <v>1.7984359000000001</v>
      </c>
      <c r="L822" t="s">
        <v>29</v>
      </c>
    </row>
    <row r="823" spans="1:12" x14ac:dyDescent="0.25">
      <c r="A823">
        <v>822</v>
      </c>
      <c r="B823" t="s">
        <v>739</v>
      </c>
      <c r="C823" t="s">
        <v>876</v>
      </c>
      <c r="D823" t="s">
        <v>877</v>
      </c>
      <c r="E823" t="s">
        <v>37</v>
      </c>
      <c r="F823" t="s">
        <v>10</v>
      </c>
      <c r="G823" t="s">
        <v>3380</v>
      </c>
      <c r="H823" s="4">
        <v>62.851716400000001</v>
      </c>
      <c r="I823">
        <v>61.836043599999996</v>
      </c>
      <c r="J823" s="5">
        <v>1.0156727999999999</v>
      </c>
      <c r="K823">
        <v>1.6425255000000001</v>
      </c>
      <c r="L823" t="s">
        <v>29</v>
      </c>
    </row>
    <row r="824" spans="1:12" x14ac:dyDescent="0.25">
      <c r="A824">
        <v>823</v>
      </c>
      <c r="B824" t="s">
        <v>739</v>
      </c>
      <c r="C824" t="s">
        <v>886</v>
      </c>
      <c r="D824" t="s">
        <v>887</v>
      </c>
      <c r="E824" t="s">
        <v>37</v>
      </c>
      <c r="F824" t="s">
        <v>10</v>
      </c>
      <c r="G824" t="s">
        <v>3380</v>
      </c>
      <c r="H824" s="4">
        <v>63.743804099999998</v>
      </c>
      <c r="I824">
        <v>63.345154999999998</v>
      </c>
      <c r="J824" s="5">
        <v>0.39864909999999998</v>
      </c>
      <c r="K824">
        <v>0.62932849999999996</v>
      </c>
      <c r="L824" t="s">
        <v>29</v>
      </c>
    </row>
    <row r="825" spans="1:12" x14ac:dyDescent="0.25">
      <c r="A825">
        <v>824</v>
      </c>
      <c r="B825" t="s">
        <v>739</v>
      </c>
      <c r="C825" t="s">
        <v>898</v>
      </c>
      <c r="D825" t="s">
        <v>899</v>
      </c>
      <c r="E825" t="s">
        <v>37</v>
      </c>
      <c r="F825" t="s">
        <v>10</v>
      </c>
      <c r="G825" t="s">
        <v>3380</v>
      </c>
      <c r="H825" s="4">
        <v>63.677248400000003</v>
      </c>
      <c r="I825">
        <v>63.443508899999998</v>
      </c>
      <c r="J825" s="5">
        <v>0.23373949999999999</v>
      </c>
      <c r="K825">
        <v>0.36842150000000001</v>
      </c>
      <c r="L825" t="s">
        <v>29</v>
      </c>
    </row>
    <row r="826" spans="1:12" x14ac:dyDescent="0.25">
      <c r="A826">
        <v>825</v>
      </c>
      <c r="B826" t="s">
        <v>739</v>
      </c>
      <c r="C826" t="s">
        <v>904</v>
      </c>
      <c r="D826" t="s">
        <v>905</v>
      </c>
      <c r="E826" t="s">
        <v>37</v>
      </c>
      <c r="F826" t="s">
        <v>10</v>
      </c>
      <c r="G826" t="s">
        <v>3380</v>
      </c>
      <c r="H826" s="4">
        <v>62.433298899999997</v>
      </c>
      <c r="I826">
        <v>63.443508899999998</v>
      </c>
      <c r="J826" s="5">
        <v>1.0102100000000001</v>
      </c>
      <c r="K826">
        <v>1.5922984</v>
      </c>
      <c r="L826" t="s">
        <v>29</v>
      </c>
    </row>
    <row r="827" spans="1:12" x14ac:dyDescent="0.25">
      <c r="A827">
        <v>826</v>
      </c>
      <c r="B827" t="s">
        <v>739</v>
      </c>
      <c r="C827" t="s">
        <v>908</v>
      </c>
      <c r="D827" t="s">
        <v>909</v>
      </c>
      <c r="E827" t="s">
        <v>37</v>
      </c>
      <c r="F827" t="s">
        <v>10</v>
      </c>
      <c r="G827" t="s">
        <v>3380</v>
      </c>
      <c r="H827" s="4">
        <v>62.663547199999996</v>
      </c>
      <c r="I827">
        <v>62.207588899999998</v>
      </c>
      <c r="J827" s="5">
        <v>0.45595829999999998</v>
      </c>
      <c r="K827">
        <v>0.73296249999999996</v>
      </c>
      <c r="L827" t="s">
        <v>29</v>
      </c>
    </row>
    <row r="828" spans="1:12" x14ac:dyDescent="0.25">
      <c r="A828">
        <v>827</v>
      </c>
      <c r="B828" t="s">
        <v>739</v>
      </c>
      <c r="C828" t="s">
        <v>914</v>
      </c>
      <c r="D828" t="s">
        <v>915</v>
      </c>
      <c r="E828" t="s">
        <v>37</v>
      </c>
      <c r="F828" t="s">
        <v>10</v>
      </c>
      <c r="G828" t="s">
        <v>3380</v>
      </c>
      <c r="H828" s="4">
        <v>62.248005999999997</v>
      </c>
      <c r="I828">
        <v>62.1873012</v>
      </c>
      <c r="J828" s="5">
        <v>6.0704800000000003E-2</v>
      </c>
      <c r="K828">
        <v>9.7616099999999997E-2</v>
      </c>
      <c r="L828" t="s">
        <v>29</v>
      </c>
    </row>
    <row r="829" spans="1:12" x14ac:dyDescent="0.25">
      <c r="A829">
        <v>828</v>
      </c>
      <c r="B829" t="s">
        <v>739</v>
      </c>
      <c r="C829" t="s">
        <v>916</v>
      </c>
      <c r="D829" t="s">
        <v>917</v>
      </c>
      <c r="E829" t="s">
        <v>37</v>
      </c>
      <c r="F829" t="s">
        <v>10</v>
      </c>
      <c r="G829" t="s">
        <v>3380</v>
      </c>
      <c r="H829" s="4">
        <v>63.5360455</v>
      </c>
      <c r="I829">
        <v>62.1873012</v>
      </c>
      <c r="J829" s="5">
        <v>1.3487442999999999</v>
      </c>
      <c r="K829">
        <v>2.1688420000000002</v>
      </c>
      <c r="L829" t="s">
        <v>29</v>
      </c>
    </row>
    <row r="830" spans="1:12" x14ac:dyDescent="0.25">
      <c r="A830">
        <v>829</v>
      </c>
      <c r="B830" t="s">
        <v>739</v>
      </c>
      <c r="C830" t="s">
        <v>928</v>
      </c>
      <c r="D830" t="s">
        <v>929</v>
      </c>
      <c r="E830" t="s">
        <v>37</v>
      </c>
      <c r="F830" t="s">
        <v>10</v>
      </c>
      <c r="G830" t="s">
        <v>3380</v>
      </c>
      <c r="H830" s="4">
        <v>63.615668499999998</v>
      </c>
      <c r="I830">
        <v>63.547256599999997</v>
      </c>
      <c r="J830" s="5">
        <v>6.8411899999999998E-2</v>
      </c>
      <c r="K830">
        <v>0.10765520000000001</v>
      </c>
      <c r="L830" t="s">
        <v>29</v>
      </c>
    </row>
    <row r="831" spans="1:12" x14ac:dyDescent="0.25">
      <c r="A831">
        <v>830</v>
      </c>
      <c r="B831" t="s">
        <v>739</v>
      </c>
      <c r="C831" t="s">
        <v>930</v>
      </c>
      <c r="D831" t="s">
        <v>931</v>
      </c>
      <c r="E831" t="s">
        <v>37</v>
      </c>
      <c r="F831" t="s">
        <v>10</v>
      </c>
      <c r="G831" t="s">
        <v>3380</v>
      </c>
      <c r="H831" s="4">
        <v>62.4054243</v>
      </c>
      <c r="I831">
        <v>63.547256599999997</v>
      </c>
      <c r="J831" s="5">
        <v>1.1418322999999999</v>
      </c>
      <c r="K831">
        <v>1.7968238999999999</v>
      </c>
      <c r="L831" t="s">
        <v>29</v>
      </c>
    </row>
    <row r="832" spans="1:12" x14ac:dyDescent="0.25">
      <c r="A832">
        <v>831</v>
      </c>
      <c r="B832" t="s">
        <v>739</v>
      </c>
      <c r="C832" t="s">
        <v>932</v>
      </c>
      <c r="D832" t="s">
        <v>933</v>
      </c>
      <c r="E832" t="s">
        <v>37</v>
      </c>
      <c r="F832" t="s">
        <v>10</v>
      </c>
      <c r="G832" t="s">
        <v>3380</v>
      </c>
      <c r="H832" s="4">
        <v>63.607646699999997</v>
      </c>
      <c r="I832">
        <v>62.851716400000001</v>
      </c>
      <c r="J832" s="5">
        <v>0.75593030000000005</v>
      </c>
      <c r="K832">
        <v>1.2027201999999999</v>
      </c>
      <c r="L832" t="s">
        <v>29</v>
      </c>
    </row>
    <row r="833" spans="1:12" x14ac:dyDescent="0.25">
      <c r="A833">
        <v>832</v>
      </c>
      <c r="B833" t="s">
        <v>739</v>
      </c>
      <c r="C833" t="s">
        <v>942</v>
      </c>
      <c r="D833" t="s">
        <v>943</v>
      </c>
      <c r="E833" t="s">
        <v>37</v>
      </c>
      <c r="F833" t="s">
        <v>10</v>
      </c>
      <c r="G833" t="s">
        <v>3380</v>
      </c>
      <c r="H833" s="4">
        <v>63.162516799999999</v>
      </c>
      <c r="I833">
        <v>62.991249000000003</v>
      </c>
      <c r="J833" s="5">
        <v>0.1712678</v>
      </c>
      <c r="K833">
        <v>0.27189140000000001</v>
      </c>
      <c r="L833" t="s">
        <v>29</v>
      </c>
    </row>
    <row r="834" spans="1:12" x14ac:dyDescent="0.25">
      <c r="A834">
        <v>833</v>
      </c>
      <c r="B834" t="s">
        <v>739</v>
      </c>
      <c r="C834" t="s">
        <v>946</v>
      </c>
      <c r="D834" t="s">
        <v>947</v>
      </c>
      <c r="E834" t="s">
        <v>37</v>
      </c>
      <c r="F834" t="s">
        <v>10</v>
      </c>
      <c r="G834" t="s">
        <v>3380</v>
      </c>
      <c r="H834" s="4">
        <v>62.795449099999999</v>
      </c>
      <c r="I834">
        <v>63.099772299999998</v>
      </c>
      <c r="J834" s="5">
        <v>0.30432320000000002</v>
      </c>
      <c r="K834">
        <v>0.48228890000000002</v>
      </c>
      <c r="L834" t="s">
        <v>29</v>
      </c>
    </row>
    <row r="835" spans="1:12" x14ac:dyDescent="0.25">
      <c r="A835">
        <v>834</v>
      </c>
      <c r="B835" t="s">
        <v>739</v>
      </c>
      <c r="C835" t="s">
        <v>948</v>
      </c>
      <c r="D835" t="s">
        <v>949</v>
      </c>
      <c r="E835" t="s">
        <v>37</v>
      </c>
      <c r="F835" t="s">
        <v>10</v>
      </c>
      <c r="G835" t="s">
        <v>3380</v>
      </c>
      <c r="H835" s="4">
        <v>63.218437100000003</v>
      </c>
      <c r="I835">
        <v>63.099772299999998</v>
      </c>
      <c r="J835" s="5">
        <v>0.1186648</v>
      </c>
      <c r="K835">
        <v>0.188059</v>
      </c>
      <c r="L835" t="s">
        <v>29</v>
      </c>
    </row>
    <row r="836" spans="1:12" x14ac:dyDescent="0.25">
      <c r="A836">
        <v>835</v>
      </c>
      <c r="B836" t="s">
        <v>739</v>
      </c>
      <c r="C836" t="s">
        <v>952</v>
      </c>
      <c r="D836" t="s">
        <v>953</v>
      </c>
      <c r="E836" t="s">
        <v>37</v>
      </c>
      <c r="F836" t="s">
        <v>10</v>
      </c>
      <c r="G836" t="s">
        <v>3380</v>
      </c>
      <c r="H836" s="4">
        <v>63.826461100000003</v>
      </c>
      <c r="I836">
        <v>63.743804099999998</v>
      </c>
      <c r="J836" s="5">
        <v>8.2656999999999994E-2</v>
      </c>
      <c r="K836">
        <v>0.1296706</v>
      </c>
      <c r="L836" t="s">
        <v>29</v>
      </c>
    </row>
    <row r="837" spans="1:12" x14ac:dyDescent="0.25">
      <c r="A837">
        <v>836</v>
      </c>
      <c r="B837" t="s">
        <v>739</v>
      </c>
      <c r="C837" t="s">
        <v>962</v>
      </c>
      <c r="D837" t="s">
        <v>963</v>
      </c>
      <c r="E837" t="s">
        <v>37</v>
      </c>
      <c r="F837" t="s">
        <v>10</v>
      </c>
      <c r="G837" t="s">
        <v>3380</v>
      </c>
      <c r="H837" s="4">
        <v>63.596314700000001</v>
      </c>
      <c r="I837">
        <v>62.613866700000003</v>
      </c>
      <c r="J837" s="5">
        <v>0.98244799999999999</v>
      </c>
      <c r="K837">
        <v>1.5690582</v>
      </c>
      <c r="L837" t="s">
        <v>29</v>
      </c>
    </row>
    <row r="838" spans="1:12" x14ac:dyDescent="0.25">
      <c r="A838">
        <v>837</v>
      </c>
      <c r="B838" t="s">
        <v>739</v>
      </c>
      <c r="C838" t="s">
        <v>964</v>
      </c>
      <c r="D838" t="s">
        <v>965</v>
      </c>
      <c r="E838" t="s">
        <v>37</v>
      </c>
      <c r="F838" t="s">
        <v>10</v>
      </c>
      <c r="G838" t="s">
        <v>3380</v>
      </c>
      <c r="H838" s="4">
        <v>62.697338600000002</v>
      </c>
      <c r="I838">
        <v>62.035912400000001</v>
      </c>
      <c r="J838" s="5">
        <v>0.66142619999999996</v>
      </c>
      <c r="K838">
        <v>1.0661989000000001</v>
      </c>
      <c r="L838" t="s">
        <v>29</v>
      </c>
    </row>
    <row r="839" spans="1:12" x14ac:dyDescent="0.25">
      <c r="A839">
        <v>838</v>
      </c>
      <c r="B839" t="s">
        <v>739</v>
      </c>
      <c r="C839" t="s">
        <v>968</v>
      </c>
      <c r="D839" t="s">
        <v>969</v>
      </c>
      <c r="E839" t="s">
        <v>37</v>
      </c>
      <c r="F839" t="s">
        <v>10</v>
      </c>
      <c r="G839" t="s">
        <v>3380</v>
      </c>
      <c r="H839" s="4">
        <v>63.766441999999998</v>
      </c>
      <c r="I839">
        <v>62.248005999999997</v>
      </c>
      <c r="J839" s="5">
        <v>1.5184359999999999</v>
      </c>
      <c r="K839">
        <v>2.4393327999999999</v>
      </c>
      <c r="L839" t="s">
        <v>29</v>
      </c>
    </row>
    <row r="840" spans="1:12" x14ac:dyDescent="0.25">
      <c r="A840">
        <v>839</v>
      </c>
      <c r="B840" t="s">
        <v>739</v>
      </c>
      <c r="C840" t="s">
        <v>982</v>
      </c>
      <c r="D840" t="s">
        <v>983</v>
      </c>
      <c r="E840" t="s">
        <v>37</v>
      </c>
      <c r="F840" t="s">
        <v>10</v>
      </c>
      <c r="G840" t="s">
        <v>3380</v>
      </c>
      <c r="H840" s="4">
        <v>63.0352538</v>
      </c>
      <c r="I840">
        <v>63.753256</v>
      </c>
      <c r="J840" s="5">
        <v>0.71800220000000003</v>
      </c>
      <c r="K840">
        <v>1.1262204</v>
      </c>
      <c r="L840" t="s">
        <v>29</v>
      </c>
    </row>
    <row r="841" spans="1:12" x14ac:dyDescent="0.25">
      <c r="A841">
        <v>840</v>
      </c>
      <c r="B841" t="s">
        <v>739</v>
      </c>
      <c r="C841" t="s">
        <v>984</v>
      </c>
      <c r="D841" t="s">
        <v>985</v>
      </c>
      <c r="E841" t="s">
        <v>37</v>
      </c>
      <c r="F841" t="s">
        <v>10</v>
      </c>
      <c r="G841" t="s">
        <v>3380</v>
      </c>
      <c r="H841" s="4">
        <v>63.278203599999998</v>
      </c>
      <c r="I841">
        <v>63.753256</v>
      </c>
      <c r="J841" s="5">
        <v>0.47505239999999999</v>
      </c>
      <c r="K841">
        <v>0.74514219999999998</v>
      </c>
      <c r="L841" t="s">
        <v>29</v>
      </c>
    </row>
    <row r="842" spans="1:12" x14ac:dyDescent="0.25">
      <c r="A842">
        <v>841</v>
      </c>
      <c r="B842" t="s">
        <v>739</v>
      </c>
      <c r="C842" t="s">
        <v>988</v>
      </c>
      <c r="D842" t="s">
        <v>989</v>
      </c>
      <c r="E842" t="s">
        <v>37</v>
      </c>
      <c r="F842" t="s">
        <v>10</v>
      </c>
      <c r="G842" t="s">
        <v>3380</v>
      </c>
      <c r="H842" s="4">
        <v>63.371838199999999</v>
      </c>
      <c r="I842">
        <v>63.753256</v>
      </c>
      <c r="J842" s="5">
        <v>0.38141779999999997</v>
      </c>
      <c r="K842">
        <v>0.59827189999999997</v>
      </c>
      <c r="L842" t="s">
        <v>29</v>
      </c>
    </row>
    <row r="843" spans="1:12" x14ac:dyDescent="0.25">
      <c r="A843">
        <v>842</v>
      </c>
      <c r="B843" t="s">
        <v>739</v>
      </c>
      <c r="C843" t="s">
        <v>992</v>
      </c>
      <c r="D843" t="s">
        <v>993</v>
      </c>
      <c r="E843" t="s">
        <v>37</v>
      </c>
      <c r="F843" t="s">
        <v>10</v>
      </c>
      <c r="G843" t="s">
        <v>3380</v>
      </c>
      <c r="H843" s="4">
        <v>63.565703599999999</v>
      </c>
      <c r="I843">
        <v>63.4548767</v>
      </c>
      <c r="J843" s="5">
        <v>0.11082690000000001</v>
      </c>
      <c r="K843">
        <v>0.1746547</v>
      </c>
      <c r="L843" t="s">
        <v>29</v>
      </c>
    </row>
    <row r="844" spans="1:12" x14ac:dyDescent="0.25">
      <c r="A844">
        <v>843</v>
      </c>
      <c r="B844" t="s">
        <v>739</v>
      </c>
      <c r="C844" t="s">
        <v>994</v>
      </c>
      <c r="D844" t="s">
        <v>995</v>
      </c>
      <c r="E844" t="s">
        <v>37</v>
      </c>
      <c r="F844" t="s">
        <v>10</v>
      </c>
      <c r="G844" t="s">
        <v>3380</v>
      </c>
      <c r="H844" s="4">
        <v>62.8105695</v>
      </c>
      <c r="I844">
        <v>62.073198400000003</v>
      </c>
      <c r="J844" s="5">
        <v>0.73737109999999995</v>
      </c>
      <c r="K844">
        <v>1.1879058</v>
      </c>
      <c r="L844" t="s">
        <v>29</v>
      </c>
    </row>
    <row r="845" spans="1:12" x14ac:dyDescent="0.25">
      <c r="A845">
        <v>844</v>
      </c>
      <c r="B845" t="s">
        <v>739</v>
      </c>
      <c r="C845" t="s">
        <v>1002</v>
      </c>
      <c r="D845" t="s">
        <v>1003</v>
      </c>
      <c r="E845" t="s">
        <v>37</v>
      </c>
      <c r="F845" t="s">
        <v>10</v>
      </c>
      <c r="G845" t="s">
        <v>3380</v>
      </c>
      <c r="H845" s="4">
        <v>63.156802599999999</v>
      </c>
      <c r="I845">
        <v>63.749850600000002</v>
      </c>
      <c r="J845" s="5">
        <v>0.59304800000000002</v>
      </c>
      <c r="K845">
        <v>0.93027360000000003</v>
      </c>
      <c r="L845" t="s">
        <v>29</v>
      </c>
    </row>
    <row r="846" spans="1:12" x14ac:dyDescent="0.25">
      <c r="A846">
        <v>845</v>
      </c>
      <c r="B846" t="s">
        <v>739</v>
      </c>
      <c r="C846" t="s">
        <v>1016</v>
      </c>
      <c r="D846" t="s">
        <v>1017</v>
      </c>
      <c r="E846" t="s">
        <v>37</v>
      </c>
      <c r="F846" t="s">
        <v>10</v>
      </c>
      <c r="G846" t="s">
        <v>3380</v>
      </c>
      <c r="H846" s="4">
        <v>63.020496100000003</v>
      </c>
      <c r="I846">
        <v>62.4857589</v>
      </c>
      <c r="J846" s="5">
        <v>0.53473720000000002</v>
      </c>
      <c r="K846">
        <v>0.85577449999999999</v>
      </c>
      <c r="L846" t="s">
        <v>29</v>
      </c>
    </row>
    <row r="847" spans="1:12" x14ac:dyDescent="0.25">
      <c r="A847">
        <v>846</v>
      </c>
      <c r="B847" t="s">
        <v>739</v>
      </c>
      <c r="C847" t="s">
        <v>1020</v>
      </c>
      <c r="D847" t="s">
        <v>1021</v>
      </c>
      <c r="E847" t="s">
        <v>37</v>
      </c>
      <c r="F847" t="s">
        <v>10</v>
      </c>
      <c r="G847" t="s">
        <v>3380</v>
      </c>
      <c r="H847" s="4">
        <v>63.5563322</v>
      </c>
      <c r="I847">
        <v>63.596314700000001</v>
      </c>
      <c r="J847" s="5">
        <v>3.9982499999999997E-2</v>
      </c>
      <c r="K847">
        <v>6.28692E-2</v>
      </c>
      <c r="L847" t="s">
        <v>29</v>
      </c>
    </row>
    <row r="848" spans="1:12" x14ac:dyDescent="0.25">
      <c r="A848">
        <v>847</v>
      </c>
      <c r="B848" t="s">
        <v>739</v>
      </c>
      <c r="C848" t="s">
        <v>1024</v>
      </c>
      <c r="D848" t="s">
        <v>1025</v>
      </c>
      <c r="E848" t="s">
        <v>37</v>
      </c>
      <c r="F848" t="s">
        <v>10</v>
      </c>
      <c r="G848" t="s">
        <v>3380</v>
      </c>
      <c r="H848" s="4">
        <v>63.4968553</v>
      </c>
      <c r="I848">
        <v>62.676359699999999</v>
      </c>
      <c r="J848" s="5">
        <v>0.82049559999999999</v>
      </c>
      <c r="K848">
        <v>1.309099</v>
      </c>
      <c r="L848" t="s">
        <v>29</v>
      </c>
    </row>
    <row r="849" spans="1:12" x14ac:dyDescent="0.25">
      <c r="A849">
        <v>848</v>
      </c>
      <c r="B849" t="s">
        <v>739</v>
      </c>
      <c r="C849" t="s">
        <v>1028</v>
      </c>
      <c r="D849" t="s">
        <v>1029</v>
      </c>
      <c r="E849" t="s">
        <v>37</v>
      </c>
      <c r="F849" t="s">
        <v>10</v>
      </c>
      <c r="G849" t="s">
        <v>3380</v>
      </c>
      <c r="H849" s="4">
        <v>63.058070499999999</v>
      </c>
      <c r="I849">
        <v>63.766441999999998</v>
      </c>
      <c r="J849" s="5">
        <v>0.70837150000000004</v>
      </c>
      <c r="K849">
        <v>1.1108845000000001</v>
      </c>
      <c r="L849" t="s">
        <v>29</v>
      </c>
    </row>
    <row r="850" spans="1:12" x14ac:dyDescent="0.25">
      <c r="A850">
        <v>849</v>
      </c>
      <c r="B850" t="s">
        <v>739</v>
      </c>
      <c r="C850" t="s">
        <v>1040</v>
      </c>
      <c r="D850" t="s">
        <v>1041</v>
      </c>
      <c r="E850" t="s">
        <v>37</v>
      </c>
      <c r="F850" t="s">
        <v>10</v>
      </c>
      <c r="G850" t="s">
        <v>3380</v>
      </c>
      <c r="H850" s="4">
        <v>63.359292699999997</v>
      </c>
      <c r="I850">
        <v>63.371838199999999</v>
      </c>
      <c r="J850" s="5">
        <v>1.2545499999999999E-2</v>
      </c>
      <c r="K850">
        <v>1.9796600000000001E-2</v>
      </c>
      <c r="L850" t="s">
        <v>29</v>
      </c>
    </row>
    <row r="851" spans="1:12" x14ac:dyDescent="0.25">
      <c r="A851">
        <v>850</v>
      </c>
      <c r="B851" t="s">
        <v>739</v>
      </c>
      <c r="C851" t="s">
        <v>1054</v>
      </c>
      <c r="D851" t="s">
        <v>1055</v>
      </c>
      <c r="E851" t="s">
        <v>37</v>
      </c>
      <c r="F851" t="s">
        <v>10</v>
      </c>
      <c r="G851" t="s">
        <v>3380</v>
      </c>
      <c r="H851" s="4">
        <v>63.133826900000003</v>
      </c>
      <c r="I851">
        <v>63.565703599999999</v>
      </c>
      <c r="J851" s="5">
        <v>0.4318767</v>
      </c>
      <c r="K851">
        <v>0.67941779999999996</v>
      </c>
      <c r="L851" t="s">
        <v>29</v>
      </c>
    </row>
    <row r="852" spans="1:12" x14ac:dyDescent="0.25">
      <c r="A852">
        <v>851</v>
      </c>
      <c r="B852" t="s">
        <v>739</v>
      </c>
      <c r="C852" t="s">
        <v>1056</v>
      </c>
      <c r="D852" t="s">
        <v>1057</v>
      </c>
      <c r="E852" t="s">
        <v>37</v>
      </c>
      <c r="F852" t="s">
        <v>10</v>
      </c>
      <c r="G852" t="s">
        <v>3380</v>
      </c>
      <c r="H852" s="4">
        <v>63.251953200000003</v>
      </c>
      <c r="I852">
        <v>62.8105695</v>
      </c>
      <c r="J852" s="5">
        <v>0.44138369999999999</v>
      </c>
      <c r="K852">
        <v>0.70272199999999996</v>
      </c>
      <c r="L852" t="s">
        <v>29</v>
      </c>
    </row>
    <row r="853" spans="1:12" x14ac:dyDescent="0.25">
      <c r="A853">
        <v>852</v>
      </c>
      <c r="B853" t="s">
        <v>739</v>
      </c>
      <c r="C853" t="s">
        <v>1060</v>
      </c>
      <c r="D853" t="s">
        <v>1061</v>
      </c>
      <c r="E853" t="s">
        <v>37</v>
      </c>
      <c r="F853" t="s">
        <v>10</v>
      </c>
      <c r="G853" t="s">
        <v>3380</v>
      </c>
      <c r="H853" s="4">
        <v>63.568814600000003</v>
      </c>
      <c r="I853">
        <v>63.767975</v>
      </c>
      <c r="J853" s="5">
        <v>0.19916039999999999</v>
      </c>
      <c r="K853">
        <v>0.3123204</v>
      </c>
      <c r="L853" t="s">
        <v>29</v>
      </c>
    </row>
    <row r="854" spans="1:12" x14ac:dyDescent="0.25">
      <c r="A854">
        <v>853</v>
      </c>
      <c r="B854" t="s">
        <v>739</v>
      </c>
      <c r="C854" t="s">
        <v>1070</v>
      </c>
      <c r="D854" t="s">
        <v>1071</v>
      </c>
      <c r="E854" t="s">
        <v>37</v>
      </c>
      <c r="F854" t="s">
        <v>10</v>
      </c>
      <c r="G854" t="s">
        <v>3380</v>
      </c>
      <c r="H854" s="4">
        <v>63.3169605</v>
      </c>
      <c r="I854">
        <v>62.395650500000002</v>
      </c>
      <c r="J854" s="5">
        <v>0.92130999999999996</v>
      </c>
      <c r="K854">
        <v>1.4765613</v>
      </c>
      <c r="L854" t="s">
        <v>29</v>
      </c>
    </row>
    <row r="855" spans="1:12" x14ac:dyDescent="0.25">
      <c r="A855">
        <v>854</v>
      </c>
      <c r="B855" t="s">
        <v>739</v>
      </c>
      <c r="C855" t="s">
        <v>1072</v>
      </c>
      <c r="D855" t="s">
        <v>1073</v>
      </c>
      <c r="E855" t="s">
        <v>37</v>
      </c>
      <c r="F855" t="s">
        <v>10</v>
      </c>
      <c r="G855" t="s">
        <v>3380</v>
      </c>
      <c r="H855" s="4">
        <v>62.864356999999998</v>
      </c>
      <c r="I855">
        <v>63.020496100000003</v>
      </c>
      <c r="J855" s="5">
        <v>0.1561391</v>
      </c>
      <c r="K855">
        <v>0.24775920000000001</v>
      </c>
      <c r="L855" t="s">
        <v>29</v>
      </c>
    </row>
    <row r="856" spans="1:12" x14ac:dyDescent="0.25">
      <c r="A856">
        <v>855</v>
      </c>
      <c r="B856" t="s">
        <v>739</v>
      </c>
      <c r="C856" t="s">
        <v>1082</v>
      </c>
      <c r="D856" t="s">
        <v>1083</v>
      </c>
      <c r="E856" t="s">
        <v>37</v>
      </c>
      <c r="F856" t="s">
        <v>10</v>
      </c>
      <c r="G856" t="s">
        <v>3380</v>
      </c>
      <c r="H856" s="4">
        <v>63.058018300000001</v>
      </c>
      <c r="I856">
        <v>63.5563322</v>
      </c>
      <c r="J856" s="5">
        <v>0.49831389999999998</v>
      </c>
      <c r="K856">
        <v>0.78405080000000005</v>
      </c>
      <c r="L856" t="s">
        <v>29</v>
      </c>
    </row>
    <row r="857" spans="1:12" x14ac:dyDescent="0.25">
      <c r="A857">
        <v>856</v>
      </c>
      <c r="B857" t="s">
        <v>739</v>
      </c>
      <c r="C857" t="s">
        <v>1088</v>
      </c>
      <c r="D857" t="s">
        <v>1089</v>
      </c>
      <c r="E857" t="s">
        <v>37</v>
      </c>
      <c r="F857" t="s">
        <v>10</v>
      </c>
      <c r="G857" t="s">
        <v>3380</v>
      </c>
      <c r="H857" s="4">
        <v>63.5788498</v>
      </c>
      <c r="I857">
        <v>63.058070499999999</v>
      </c>
      <c r="J857" s="5">
        <v>0.52077929999999995</v>
      </c>
      <c r="K857">
        <v>0.82587259999999996</v>
      </c>
      <c r="L857" t="s">
        <v>29</v>
      </c>
    </row>
    <row r="858" spans="1:12" x14ac:dyDescent="0.25">
      <c r="A858">
        <v>857</v>
      </c>
      <c r="B858" t="s">
        <v>739</v>
      </c>
      <c r="C858" t="s">
        <v>1090</v>
      </c>
      <c r="D858" t="s">
        <v>1091</v>
      </c>
      <c r="E858" t="s">
        <v>37</v>
      </c>
      <c r="F858" t="s">
        <v>10</v>
      </c>
      <c r="G858" t="s">
        <v>3380</v>
      </c>
      <c r="H858" s="4">
        <v>62.6797878</v>
      </c>
      <c r="I858">
        <v>63.504619499999997</v>
      </c>
      <c r="J858" s="5">
        <v>0.82483169999999995</v>
      </c>
      <c r="K858">
        <v>1.2988531000000001</v>
      </c>
      <c r="L858" t="s">
        <v>29</v>
      </c>
    </row>
    <row r="859" spans="1:12" x14ac:dyDescent="0.25">
      <c r="A859">
        <v>858</v>
      </c>
      <c r="B859" t="s">
        <v>1100</v>
      </c>
      <c r="C859" t="s">
        <v>1170</v>
      </c>
      <c r="D859" t="s">
        <v>1171</v>
      </c>
      <c r="E859" t="s">
        <v>37</v>
      </c>
      <c r="F859" t="s">
        <v>10</v>
      </c>
      <c r="G859" t="s">
        <v>3381</v>
      </c>
      <c r="H859" s="4">
        <v>62.923519800000001</v>
      </c>
      <c r="I859">
        <v>62.720164799999999</v>
      </c>
      <c r="J859" s="5">
        <v>0.20335500000000001</v>
      </c>
      <c r="K859">
        <v>0.32422590000000001</v>
      </c>
      <c r="L859" t="s">
        <v>29</v>
      </c>
    </row>
    <row r="860" spans="1:12" x14ac:dyDescent="0.25">
      <c r="A860">
        <v>859</v>
      </c>
      <c r="B860" t="s">
        <v>1100</v>
      </c>
      <c r="C860" t="s">
        <v>1182</v>
      </c>
      <c r="D860" t="s">
        <v>1183</v>
      </c>
      <c r="E860" t="s">
        <v>37</v>
      </c>
      <c r="F860" t="s">
        <v>10</v>
      </c>
      <c r="G860" t="s">
        <v>3381</v>
      </c>
      <c r="H860" s="4">
        <v>63.2087346</v>
      </c>
      <c r="I860">
        <v>62.608444300000002</v>
      </c>
      <c r="J860" s="5">
        <v>0.60029030000000005</v>
      </c>
      <c r="K860">
        <v>0.95880089999999996</v>
      </c>
      <c r="L860" t="s">
        <v>29</v>
      </c>
    </row>
    <row r="861" spans="1:12" x14ac:dyDescent="0.25">
      <c r="A861">
        <v>860</v>
      </c>
      <c r="B861" t="s">
        <v>1100</v>
      </c>
      <c r="C861" t="s">
        <v>1198</v>
      </c>
      <c r="D861" t="s">
        <v>1199</v>
      </c>
      <c r="E861" t="s">
        <v>37</v>
      </c>
      <c r="F861" t="s">
        <v>10</v>
      </c>
      <c r="G861" t="s">
        <v>3381</v>
      </c>
      <c r="H861" s="4">
        <v>63.027583300000003</v>
      </c>
      <c r="I861">
        <v>63.032579699999999</v>
      </c>
      <c r="J861" s="5">
        <v>4.9963999999999998E-3</v>
      </c>
      <c r="K861">
        <v>7.9267000000000001E-3</v>
      </c>
      <c r="L861" t="s">
        <v>29</v>
      </c>
    </row>
    <row r="862" spans="1:12" x14ac:dyDescent="0.25">
      <c r="A862">
        <v>861</v>
      </c>
      <c r="B862" t="s">
        <v>1100</v>
      </c>
      <c r="C862" t="s">
        <v>1200</v>
      </c>
      <c r="D862" t="s">
        <v>1201</v>
      </c>
      <c r="E862" t="s">
        <v>37</v>
      </c>
      <c r="F862" t="s">
        <v>10</v>
      </c>
      <c r="G862" t="s">
        <v>3381</v>
      </c>
      <c r="H862" s="4">
        <v>63.286735</v>
      </c>
      <c r="I862">
        <v>63.032579699999999</v>
      </c>
      <c r="J862" s="5">
        <v>0.25415529999999997</v>
      </c>
      <c r="K862">
        <v>0.40321259999999998</v>
      </c>
      <c r="L862" t="s">
        <v>29</v>
      </c>
    </row>
    <row r="863" spans="1:12" x14ac:dyDescent="0.25">
      <c r="A863">
        <v>862</v>
      </c>
      <c r="B863" t="s">
        <v>1100</v>
      </c>
      <c r="C863" t="s">
        <v>1234</v>
      </c>
      <c r="D863" t="s">
        <v>1235</v>
      </c>
      <c r="E863" t="s">
        <v>37</v>
      </c>
      <c r="F863" t="s">
        <v>10</v>
      </c>
      <c r="G863" t="s">
        <v>3381</v>
      </c>
      <c r="H863" s="4">
        <v>62.735053800000003</v>
      </c>
      <c r="I863">
        <v>62.923519800000001</v>
      </c>
      <c r="J863" s="5">
        <v>0.18846599999999999</v>
      </c>
      <c r="K863">
        <v>0.299516</v>
      </c>
      <c r="L863" t="s">
        <v>29</v>
      </c>
    </row>
    <row r="864" spans="1:12" x14ac:dyDescent="0.25">
      <c r="A864">
        <v>863</v>
      </c>
      <c r="B864" t="s">
        <v>1100</v>
      </c>
      <c r="C864" t="s">
        <v>1256</v>
      </c>
      <c r="D864" t="s">
        <v>1257</v>
      </c>
      <c r="E864" t="s">
        <v>37</v>
      </c>
      <c r="F864" t="s">
        <v>10</v>
      </c>
      <c r="G864" t="s">
        <v>3381</v>
      </c>
      <c r="H864" s="4">
        <v>62.332958499999997</v>
      </c>
      <c r="I864">
        <v>63.253538599999999</v>
      </c>
      <c r="J864" s="5">
        <v>0.92058010000000001</v>
      </c>
      <c r="K864">
        <v>1.4553811999999999</v>
      </c>
      <c r="L864" t="s">
        <v>29</v>
      </c>
    </row>
    <row r="865" spans="1:12" x14ac:dyDescent="0.25">
      <c r="A865">
        <v>864</v>
      </c>
      <c r="B865" t="s">
        <v>1100</v>
      </c>
      <c r="C865" t="s">
        <v>1260</v>
      </c>
      <c r="D865" t="s">
        <v>1261</v>
      </c>
      <c r="E865" t="s">
        <v>37</v>
      </c>
      <c r="F865" t="s">
        <v>10</v>
      </c>
      <c r="G865" t="s">
        <v>3381</v>
      </c>
      <c r="H865" s="4">
        <v>63.009523999999999</v>
      </c>
      <c r="I865">
        <v>62.806172099999998</v>
      </c>
      <c r="J865" s="5">
        <v>0.2033519</v>
      </c>
      <c r="K865">
        <v>0.32377689999999998</v>
      </c>
      <c r="L865" t="s">
        <v>29</v>
      </c>
    </row>
    <row r="866" spans="1:12" x14ac:dyDescent="0.25">
      <c r="A866">
        <v>865</v>
      </c>
      <c r="B866" t="s">
        <v>1100</v>
      </c>
      <c r="C866" t="s">
        <v>1272</v>
      </c>
      <c r="D866" t="s">
        <v>1273</v>
      </c>
      <c r="E866" t="s">
        <v>37</v>
      </c>
      <c r="F866" t="s">
        <v>10</v>
      </c>
      <c r="G866" t="s">
        <v>3381</v>
      </c>
      <c r="H866" s="4">
        <v>62.672360099999999</v>
      </c>
      <c r="I866">
        <v>62.602477899999997</v>
      </c>
      <c r="J866" s="5">
        <v>6.9882200000000005E-2</v>
      </c>
      <c r="K866">
        <v>0.11162850000000001</v>
      </c>
      <c r="L866" t="s">
        <v>29</v>
      </c>
    </row>
    <row r="867" spans="1:12" x14ac:dyDescent="0.25">
      <c r="A867">
        <v>866</v>
      </c>
      <c r="B867" t="s">
        <v>1100</v>
      </c>
      <c r="C867" t="s">
        <v>1276</v>
      </c>
      <c r="D867" t="s">
        <v>1277</v>
      </c>
      <c r="E867" t="s">
        <v>37</v>
      </c>
      <c r="F867" t="s">
        <v>10</v>
      </c>
      <c r="G867" t="s">
        <v>3381</v>
      </c>
      <c r="H867" s="4">
        <v>63.338382699999997</v>
      </c>
      <c r="I867">
        <v>62.6028837</v>
      </c>
      <c r="J867" s="5">
        <v>0.73549900000000001</v>
      </c>
      <c r="K867">
        <v>1.1748643999999999</v>
      </c>
      <c r="L867" t="s">
        <v>29</v>
      </c>
    </row>
    <row r="868" spans="1:12" x14ac:dyDescent="0.25">
      <c r="A868">
        <v>867</v>
      </c>
      <c r="B868" t="s">
        <v>1100</v>
      </c>
      <c r="C868" t="s">
        <v>1278</v>
      </c>
      <c r="D868" t="s">
        <v>1279</v>
      </c>
      <c r="E868" t="s">
        <v>37</v>
      </c>
      <c r="F868" t="s">
        <v>10</v>
      </c>
      <c r="G868" t="s">
        <v>3381</v>
      </c>
      <c r="H868" s="4">
        <v>63.483944200000003</v>
      </c>
      <c r="I868">
        <v>62.490685300000003</v>
      </c>
      <c r="J868" s="5">
        <v>0.99325889999999994</v>
      </c>
      <c r="K868">
        <v>1.5894511</v>
      </c>
      <c r="L868" t="s">
        <v>29</v>
      </c>
    </row>
    <row r="869" spans="1:12" x14ac:dyDescent="0.25">
      <c r="A869">
        <v>868</v>
      </c>
      <c r="B869" t="s">
        <v>1100</v>
      </c>
      <c r="C869" t="s">
        <v>1280</v>
      </c>
      <c r="D869" t="s">
        <v>1281</v>
      </c>
      <c r="E869" t="s">
        <v>37</v>
      </c>
      <c r="F869" t="s">
        <v>10</v>
      </c>
      <c r="G869" t="s">
        <v>3381</v>
      </c>
      <c r="H869" s="4">
        <v>62.951071599999999</v>
      </c>
      <c r="I869">
        <v>62.490685300000003</v>
      </c>
      <c r="J869" s="5">
        <v>0.46038630000000003</v>
      </c>
      <c r="K869">
        <v>0.73672789999999999</v>
      </c>
      <c r="L869" t="s">
        <v>29</v>
      </c>
    </row>
    <row r="870" spans="1:12" x14ac:dyDescent="0.25">
      <c r="A870">
        <v>869</v>
      </c>
      <c r="B870" t="s">
        <v>1100</v>
      </c>
      <c r="C870" t="s">
        <v>1296</v>
      </c>
      <c r="D870" t="s">
        <v>1297</v>
      </c>
      <c r="E870" t="s">
        <v>37</v>
      </c>
      <c r="F870" t="s">
        <v>10</v>
      </c>
      <c r="G870" t="s">
        <v>3381</v>
      </c>
      <c r="H870" s="4">
        <v>62.838162400000002</v>
      </c>
      <c r="I870">
        <v>62.371572499999999</v>
      </c>
      <c r="J870" s="5">
        <v>0.4665899</v>
      </c>
      <c r="K870">
        <v>0.748081</v>
      </c>
      <c r="L870" t="s">
        <v>29</v>
      </c>
    </row>
    <row r="871" spans="1:12" x14ac:dyDescent="0.25">
      <c r="A871">
        <v>870</v>
      </c>
      <c r="B871" t="s">
        <v>1100</v>
      </c>
      <c r="C871" t="s">
        <v>1304</v>
      </c>
      <c r="D871" t="s">
        <v>1305</v>
      </c>
      <c r="E871" t="s">
        <v>37</v>
      </c>
      <c r="F871" t="s">
        <v>10</v>
      </c>
      <c r="G871" t="s">
        <v>3381</v>
      </c>
      <c r="H871" s="4">
        <v>62.807613500000002</v>
      </c>
      <c r="I871">
        <v>63.421589699999998</v>
      </c>
      <c r="J871" s="5">
        <v>0.61397619999999997</v>
      </c>
      <c r="K871">
        <v>0.96808709999999998</v>
      </c>
      <c r="L871" t="s">
        <v>29</v>
      </c>
    </row>
    <row r="872" spans="1:12" x14ac:dyDescent="0.25">
      <c r="A872">
        <v>871</v>
      </c>
      <c r="B872" t="s">
        <v>1100</v>
      </c>
      <c r="C872" t="s">
        <v>1306</v>
      </c>
      <c r="D872" t="s">
        <v>1307</v>
      </c>
      <c r="E872" t="s">
        <v>37</v>
      </c>
      <c r="F872" t="s">
        <v>10</v>
      </c>
      <c r="G872" t="s">
        <v>3381</v>
      </c>
      <c r="H872" s="4">
        <v>62.753729499999999</v>
      </c>
      <c r="I872">
        <v>63.421589699999998</v>
      </c>
      <c r="J872" s="5">
        <v>0.66786020000000001</v>
      </c>
      <c r="K872">
        <v>1.0530486999999999</v>
      </c>
      <c r="L872" t="s">
        <v>29</v>
      </c>
    </row>
    <row r="873" spans="1:12" x14ac:dyDescent="0.25">
      <c r="A873">
        <v>872</v>
      </c>
      <c r="B873" t="s">
        <v>1100</v>
      </c>
      <c r="C873" t="s">
        <v>1326</v>
      </c>
      <c r="D873" t="s">
        <v>1327</v>
      </c>
      <c r="E873" t="s">
        <v>37</v>
      </c>
      <c r="F873" t="s">
        <v>10</v>
      </c>
      <c r="G873" t="s">
        <v>3381</v>
      </c>
      <c r="H873" s="4">
        <v>62.905509899999998</v>
      </c>
      <c r="I873">
        <v>62.599213800000001</v>
      </c>
      <c r="J873" s="5">
        <v>0.30629610000000002</v>
      </c>
      <c r="K873">
        <v>0.48929699999999998</v>
      </c>
      <c r="L873" t="s">
        <v>29</v>
      </c>
    </row>
    <row r="874" spans="1:12" x14ac:dyDescent="0.25">
      <c r="A874">
        <v>873</v>
      </c>
      <c r="B874" t="s">
        <v>1100</v>
      </c>
      <c r="C874" t="s">
        <v>1338</v>
      </c>
      <c r="D874" t="s">
        <v>1339</v>
      </c>
      <c r="E874" t="s">
        <v>37</v>
      </c>
      <c r="F874" t="s">
        <v>10</v>
      </c>
      <c r="G874" t="s">
        <v>3381</v>
      </c>
      <c r="H874" s="4">
        <v>62.783387099999999</v>
      </c>
      <c r="I874">
        <v>62.430786599999998</v>
      </c>
      <c r="J874" s="5">
        <v>0.35260049999999998</v>
      </c>
      <c r="K874">
        <v>0.56478629999999996</v>
      </c>
      <c r="L874" t="s">
        <v>29</v>
      </c>
    </row>
    <row r="875" spans="1:12" x14ac:dyDescent="0.25">
      <c r="A875">
        <v>874</v>
      </c>
      <c r="B875" t="s">
        <v>1100</v>
      </c>
      <c r="C875" t="s">
        <v>1340</v>
      </c>
      <c r="D875" t="s">
        <v>1341</v>
      </c>
      <c r="E875" t="s">
        <v>37</v>
      </c>
      <c r="F875" t="s">
        <v>10</v>
      </c>
      <c r="G875" t="s">
        <v>3381</v>
      </c>
      <c r="H875" s="4">
        <v>62.4927438</v>
      </c>
      <c r="I875">
        <v>62.430786599999998</v>
      </c>
      <c r="J875" s="5">
        <v>6.1957199999999997E-2</v>
      </c>
      <c r="K875">
        <v>9.9241399999999994E-2</v>
      </c>
      <c r="L875" t="s">
        <v>29</v>
      </c>
    </row>
    <row r="876" spans="1:12" x14ac:dyDescent="0.25">
      <c r="A876">
        <v>875</v>
      </c>
      <c r="B876" t="s">
        <v>1100</v>
      </c>
      <c r="C876" t="s">
        <v>1346</v>
      </c>
      <c r="D876" t="s">
        <v>1347</v>
      </c>
      <c r="E876" t="s">
        <v>37</v>
      </c>
      <c r="F876" t="s">
        <v>10</v>
      </c>
      <c r="G876" t="s">
        <v>3381</v>
      </c>
      <c r="H876" s="4">
        <v>63.562755500000002</v>
      </c>
      <c r="I876">
        <v>62.807613500000002</v>
      </c>
      <c r="J876" s="5">
        <v>0.75514199999999998</v>
      </c>
      <c r="K876">
        <v>1.2023097</v>
      </c>
      <c r="L876" t="s">
        <v>29</v>
      </c>
    </row>
    <row r="877" spans="1:12" x14ac:dyDescent="0.25">
      <c r="A877">
        <v>876</v>
      </c>
      <c r="B877" t="s">
        <v>1100</v>
      </c>
      <c r="C877" t="s">
        <v>1352</v>
      </c>
      <c r="D877" t="s">
        <v>1353</v>
      </c>
      <c r="E877" t="s">
        <v>37</v>
      </c>
      <c r="F877" t="s">
        <v>10</v>
      </c>
      <c r="G877" t="s">
        <v>3381</v>
      </c>
      <c r="H877" s="4">
        <v>63.079166600000001</v>
      </c>
      <c r="I877">
        <v>62.398591699999997</v>
      </c>
      <c r="J877" s="5">
        <v>0.68057489999999998</v>
      </c>
      <c r="K877">
        <v>1.0906895000000001</v>
      </c>
      <c r="L877" t="s">
        <v>29</v>
      </c>
    </row>
    <row r="878" spans="1:12" x14ac:dyDescent="0.25">
      <c r="A878">
        <v>877</v>
      </c>
      <c r="B878" t="s">
        <v>1100</v>
      </c>
      <c r="C878" t="s">
        <v>1362</v>
      </c>
      <c r="D878" t="s">
        <v>1363</v>
      </c>
      <c r="E878" t="s">
        <v>37</v>
      </c>
      <c r="F878" t="s">
        <v>10</v>
      </c>
      <c r="G878" t="s">
        <v>3381</v>
      </c>
      <c r="H878" s="4">
        <v>62.625152200000002</v>
      </c>
      <c r="I878">
        <v>62.9625439</v>
      </c>
      <c r="J878" s="5">
        <v>0.33739170000000002</v>
      </c>
      <c r="K878">
        <v>0.53586100000000003</v>
      </c>
      <c r="L878" t="s">
        <v>29</v>
      </c>
    </row>
    <row r="879" spans="1:12" x14ac:dyDescent="0.25">
      <c r="A879">
        <v>878</v>
      </c>
      <c r="B879" t="s">
        <v>1100</v>
      </c>
      <c r="C879" t="s">
        <v>1370</v>
      </c>
      <c r="D879" t="s">
        <v>1371</v>
      </c>
      <c r="E879" t="s">
        <v>37</v>
      </c>
      <c r="F879" t="s">
        <v>10</v>
      </c>
      <c r="G879" t="s">
        <v>3381</v>
      </c>
      <c r="H879" s="4">
        <v>62.879620299999999</v>
      </c>
      <c r="I879">
        <v>62.783387099999999</v>
      </c>
      <c r="J879" s="5">
        <v>9.6233200000000005E-2</v>
      </c>
      <c r="K879">
        <v>0.1532781</v>
      </c>
      <c r="L879" t="s">
        <v>29</v>
      </c>
    </row>
    <row r="880" spans="1:12" x14ac:dyDescent="0.25">
      <c r="A880">
        <v>879</v>
      </c>
      <c r="B880" t="s">
        <v>1100</v>
      </c>
      <c r="C880" t="s">
        <v>1376</v>
      </c>
      <c r="D880" t="s">
        <v>1377</v>
      </c>
      <c r="E880" t="s">
        <v>37</v>
      </c>
      <c r="F880" t="s">
        <v>10</v>
      </c>
      <c r="G880" t="s">
        <v>3381</v>
      </c>
      <c r="H880" s="4">
        <v>63.175299500000001</v>
      </c>
      <c r="I880">
        <v>62.4927438</v>
      </c>
      <c r="J880" s="5">
        <v>0.68255569999999999</v>
      </c>
      <c r="K880">
        <v>1.0922159</v>
      </c>
      <c r="L880" t="s">
        <v>29</v>
      </c>
    </row>
    <row r="881" spans="1:12" x14ac:dyDescent="0.25">
      <c r="A881">
        <v>880</v>
      </c>
      <c r="B881" t="s">
        <v>1100</v>
      </c>
      <c r="C881" t="s">
        <v>1378</v>
      </c>
      <c r="D881" t="s">
        <v>1379</v>
      </c>
      <c r="E881" t="s">
        <v>37</v>
      </c>
      <c r="F881" t="s">
        <v>10</v>
      </c>
      <c r="G881" t="s">
        <v>3381</v>
      </c>
      <c r="H881" s="4">
        <v>62.691864699999996</v>
      </c>
      <c r="I881">
        <v>62.4927438</v>
      </c>
      <c r="J881" s="5">
        <v>0.19912089999999999</v>
      </c>
      <c r="K881">
        <v>0.31863039999999998</v>
      </c>
      <c r="L881" t="s">
        <v>29</v>
      </c>
    </row>
    <row r="882" spans="1:12" x14ac:dyDescent="0.25">
      <c r="A882">
        <v>881</v>
      </c>
      <c r="B882" t="s">
        <v>1100</v>
      </c>
      <c r="C882" t="s">
        <v>1382</v>
      </c>
      <c r="D882" t="s">
        <v>1383</v>
      </c>
      <c r="E882" t="s">
        <v>37</v>
      </c>
      <c r="F882" t="s">
        <v>10</v>
      </c>
      <c r="G882" t="s">
        <v>3381</v>
      </c>
      <c r="H882" s="4">
        <v>62.633646200000001</v>
      </c>
      <c r="I882">
        <v>62.4927438</v>
      </c>
      <c r="J882" s="5">
        <v>0.14090240000000001</v>
      </c>
      <c r="K882">
        <v>0.22547</v>
      </c>
      <c r="L882" t="s">
        <v>29</v>
      </c>
    </row>
    <row r="883" spans="1:12" x14ac:dyDescent="0.25">
      <c r="A883">
        <v>882</v>
      </c>
      <c r="B883" t="s">
        <v>1100</v>
      </c>
      <c r="C883" t="s">
        <v>1398</v>
      </c>
      <c r="D883" t="s">
        <v>1399</v>
      </c>
      <c r="E883" t="s">
        <v>37</v>
      </c>
      <c r="F883" t="s">
        <v>10</v>
      </c>
      <c r="G883" t="s">
        <v>3381</v>
      </c>
      <c r="H883" s="4">
        <v>62.741288400000002</v>
      </c>
      <c r="I883">
        <v>63.562755500000002</v>
      </c>
      <c r="J883" s="5">
        <v>0.82146710000000001</v>
      </c>
      <c r="K883">
        <v>1.2923718</v>
      </c>
      <c r="L883" t="s">
        <v>29</v>
      </c>
    </row>
    <row r="884" spans="1:12" x14ac:dyDescent="0.25">
      <c r="A884">
        <v>883</v>
      </c>
      <c r="B884" t="s">
        <v>1100</v>
      </c>
      <c r="C884" t="s">
        <v>1400</v>
      </c>
      <c r="D884" t="s">
        <v>1401</v>
      </c>
      <c r="E884" t="s">
        <v>37</v>
      </c>
      <c r="F884" t="s">
        <v>10</v>
      </c>
      <c r="G884" t="s">
        <v>3381</v>
      </c>
      <c r="H884" s="4">
        <v>62.738942899999998</v>
      </c>
      <c r="I884">
        <v>63.562755500000002</v>
      </c>
      <c r="J884" s="5">
        <v>0.82381260000000001</v>
      </c>
      <c r="K884">
        <v>1.2960617999999999</v>
      </c>
      <c r="L884" t="s">
        <v>29</v>
      </c>
    </row>
    <row r="885" spans="1:12" x14ac:dyDescent="0.25">
      <c r="A885">
        <v>884</v>
      </c>
      <c r="B885" t="s">
        <v>1100</v>
      </c>
      <c r="C885" t="s">
        <v>1402</v>
      </c>
      <c r="D885" t="s">
        <v>1403</v>
      </c>
      <c r="E885" t="s">
        <v>37</v>
      </c>
      <c r="F885" t="s">
        <v>10</v>
      </c>
      <c r="G885" t="s">
        <v>3381</v>
      </c>
      <c r="H885" s="4">
        <v>62.8242452</v>
      </c>
      <c r="I885">
        <v>62.573704200000002</v>
      </c>
      <c r="J885" s="5">
        <v>0.25054100000000001</v>
      </c>
      <c r="K885">
        <v>0.40039340000000001</v>
      </c>
      <c r="L885" t="s">
        <v>29</v>
      </c>
    </row>
    <row r="886" spans="1:12" x14ac:dyDescent="0.25">
      <c r="A886">
        <v>885</v>
      </c>
      <c r="B886" t="s">
        <v>1100</v>
      </c>
      <c r="C886" t="s">
        <v>1408</v>
      </c>
      <c r="D886" t="s">
        <v>1409</v>
      </c>
      <c r="E886" t="s">
        <v>37</v>
      </c>
      <c r="F886" t="s">
        <v>10</v>
      </c>
      <c r="G886" t="s">
        <v>3381</v>
      </c>
      <c r="H886" s="4">
        <v>62.7430272</v>
      </c>
      <c r="I886">
        <v>62.6636253</v>
      </c>
      <c r="J886" s="5">
        <v>7.9401899999999997E-2</v>
      </c>
      <c r="K886">
        <v>0.1267113</v>
      </c>
      <c r="L886" t="s">
        <v>29</v>
      </c>
    </row>
    <row r="887" spans="1:12" x14ac:dyDescent="0.25">
      <c r="A887">
        <v>886</v>
      </c>
      <c r="B887" t="s">
        <v>1100</v>
      </c>
      <c r="C887" t="s">
        <v>1414</v>
      </c>
      <c r="D887" t="s">
        <v>1415</v>
      </c>
      <c r="E887" t="s">
        <v>37</v>
      </c>
      <c r="F887" t="s">
        <v>10</v>
      </c>
      <c r="G887" t="s">
        <v>3381</v>
      </c>
      <c r="H887" s="4">
        <v>63.3205557</v>
      </c>
      <c r="I887">
        <v>62.625152200000002</v>
      </c>
      <c r="J887" s="5">
        <v>0.69540349999999995</v>
      </c>
      <c r="K887">
        <v>1.1104221000000001</v>
      </c>
      <c r="L887" t="s">
        <v>29</v>
      </c>
    </row>
    <row r="888" spans="1:12" x14ac:dyDescent="0.25">
      <c r="A888">
        <v>887</v>
      </c>
      <c r="B888" t="s">
        <v>1100</v>
      </c>
      <c r="C888" t="s">
        <v>1418</v>
      </c>
      <c r="D888" t="s">
        <v>1419</v>
      </c>
      <c r="E888" t="s">
        <v>37</v>
      </c>
      <c r="F888" t="s">
        <v>10</v>
      </c>
      <c r="G888" t="s">
        <v>3381</v>
      </c>
      <c r="H888" s="4">
        <v>62.894772600000003</v>
      </c>
      <c r="I888">
        <v>62.625152200000002</v>
      </c>
      <c r="J888" s="5">
        <v>0.26962039999999998</v>
      </c>
      <c r="K888">
        <v>0.43053049999999998</v>
      </c>
      <c r="L888" t="s">
        <v>29</v>
      </c>
    </row>
    <row r="889" spans="1:12" x14ac:dyDescent="0.25">
      <c r="A889">
        <v>888</v>
      </c>
      <c r="B889" t="s">
        <v>1100</v>
      </c>
      <c r="C889" t="s">
        <v>1422</v>
      </c>
      <c r="D889" t="s">
        <v>1423</v>
      </c>
      <c r="E889" t="s">
        <v>37</v>
      </c>
      <c r="F889" t="s">
        <v>10</v>
      </c>
      <c r="G889" t="s">
        <v>3381</v>
      </c>
      <c r="H889" s="4">
        <v>62.572388500000002</v>
      </c>
      <c r="I889">
        <v>62.4987584</v>
      </c>
      <c r="J889" s="5">
        <v>7.3630100000000004E-2</v>
      </c>
      <c r="K889">
        <v>0.1178105</v>
      </c>
      <c r="L889" t="s">
        <v>29</v>
      </c>
    </row>
    <row r="890" spans="1:12" x14ac:dyDescent="0.25">
      <c r="A890">
        <v>889</v>
      </c>
      <c r="B890" t="s">
        <v>1100</v>
      </c>
      <c r="C890" t="s">
        <v>1428</v>
      </c>
      <c r="D890" t="s">
        <v>1429</v>
      </c>
      <c r="E890" t="s">
        <v>37</v>
      </c>
      <c r="F890" t="s">
        <v>10</v>
      </c>
      <c r="G890" t="s">
        <v>3381</v>
      </c>
      <c r="H890" s="4">
        <v>62.8147187</v>
      </c>
      <c r="I890">
        <v>62.640812099999998</v>
      </c>
      <c r="J890" s="5">
        <v>0.17390659999999999</v>
      </c>
      <c r="K890">
        <v>0.27762510000000001</v>
      </c>
      <c r="L890" t="s">
        <v>29</v>
      </c>
    </row>
    <row r="891" spans="1:12" x14ac:dyDescent="0.25">
      <c r="A891">
        <v>890</v>
      </c>
      <c r="B891" t="s">
        <v>1100</v>
      </c>
      <c r="C891" t="s">
        <v>1440</v>
      </c>
      <c r="D891" t="s">
        <v>1441</v>
      </c>
      <c r="E891" t="s">
        <v>37</v>
      </c>
      <c r="F891" t="s">
        <v>10</v>
      </c>
      <c r="G891" t="s">
        <v>3381</v>
      </c>
      <c r="H891" s="4">
        <v>63.3915012</v>
      </c>
      <c r="I891">
        <v>63.2516313</v>
      </c>
      <c r="J891" s="5">
        <v>0.13986989999999999</v>
      </c>
      <c r="K891">
        <v>0.22113250000000001</v>
      </c>
      <c r="L891" t="s">
        <v>29</v>
      </c>
    </row>
    <row r="892" spans="1:12" x14ac:dyDescent="0.25">
      <c r="A892">
        <v>891</v>
      </c>
      <c r="B892" t="s">
        <v>1100</v>
      </c>
      <c r="C892" t="s">
        <v>1452</v>
      </c>
      <c r="D892" t="s">
        <v>1453</v>
      </c>
      <c r="E892" t="s">
        <v>37</v>
      </c>
      <c r="F892" t="s">
        <v>10</v>
      </c>
      <c r="G892" t="s">
        <v>3381</v>
      </c>
      <c r="H892" s="4">
        <v>62.871422199999998</v>
      </c>
      <c r="I892">
        <v>62.186824999999999</v>
      </c>
      <c r="J892" s="5">
        <v>0.68459720000000002</v>
      </c>
      <c r="K892">
        <v>1.1008718</v>
      </c>
      <c r="L892" t="s">
        <v>29</v>
      </c>
    </row>
    <row r="893" spans="1:12" x14ac:dyDescent="0.25">
      <c r="A893">
        <v>892</v>
      </c>
      <c r="B893" t="s">
        <v>1462</v>
      </c>
      <c r="C893" t="s">
        <v>1503</v>
      </c>
      <c r="D893" t="s">
        <v>1504</v>
      </c>
      <c r="E893" t="s">
        <v>37</v>
      </c>
      <c r="F893" t="s">
        <v>10</v>
      </c>
      <c r="G893" t="s">
        <v>3382</v>
      </c>
      <c r="H893" s="4">
        <v>64.087849000000006</v>
      </c>
      <c r="I893">
        <v>63.449683999999998</v>
      </c>
      <c r="J893" s="5">
        <v>0.63816499999999998</v>
      </c>
      <c r="K893">
        <v>1.0057811999999999</v>
      </c>
      <c r="L893" t="s">
        <v>29</v>
      </c>
    </row>
    <row r="894" spans="1:12" x14ac:dyDescent="0.25">
      <c r="A894">
        <v>893</v>
      </c>
      <c r="B894" t="s">
        <v>1462</v>
      </c>
      <c r="C894" t="s">
        <v>1505</v>
      </c>
      <c r="D894" t="s">
        <v>1506</v>
      </c>
      <c r="E894" t="s">
        <v>37</v>
      </c>
      <c r="F894" t="s">
        <v>10</v>
      </c>
      <c r="G894" t="s">
        <v>3382</v>
      </c>
      <c r="H894" s="4">
        <v>62.523095300000001</v>
      </c>
      <c r="I894">
        <v>63.127779599999997</v>
      </c>
      <c r="J894" s="5">
        <v>0.60468429999999995</v>
      </c>
      <c r="K894">
        <v>0.95787350000000004</v>
      </c>
      <c r="L894" t="s">
        <v>29</v>
      </c>
    </row>
    <row r="895" spans="1:12" x14ac:dyDescent="0.25">
      <c r="A895">
        <v>894</v>
      </c>
      <c r="B895" t="s">
        <v>1462</v>
      </c>
      <c r="C895" t="s">
        <v>1507</v>
      </c>
      <c r="D895" t="s">
        <v>1508</v>
      </c>
      <c r="E895" t="s">
        <v>37</v>
      </c>
      <c r="F895" t="s">
        <v>10</v>
      </c>
      <c r="G895" t="s">
        <v>3382</v>
      </c>
      <c r="H895" s="4">
        <v>64.084669399999996</v>
      </c>
      <c r="I895">
        <v>64.292003500000007</v>
      </c>
      <c r="J895" s="5">
        <v>0.20733409999999999</v>
      </c>
      <c r="K895">
        <v>0.3224882</v>
      </c>
      <c r="L895" t="s">
        <v>29</v>
      </c>
    </row>
    <row r="896" spans="1:12" x14ac:dyDescent="0.25">
      <c r="A896">
        <v>895</v>
      </c>
      <c r="B896" t="s">
        <v>1462</v>
      </c>
      <c r="C896" t="s">
        <v>1830</v>
      </c>
      <c r="D896" t="s">
        <v>3370</v>
      </c>
      <c r="E896" t="s">
        <v>37</v>
      </c>
      <c r="F896" t="s">
        <v>10</v>
      </c>
      <c r="G896" t="s">
        <v>3382</v>
      </c>
      <c r="H896" s="4">
        <v>63.943235299999998</v>
      </c>
      <c r="I896">
        <v>62.809368200000002</v>
      </c>
      <c r="J896" s="5">
        <v>1.1338671</v>
      </c>
      <c r="K896">
        <v>1.8052516000000001</v>
      </c>
      <c r="L896" t="s">
        <v>29</v>
      </c>
    </row>
    <row r="897" spans="1:12" x14ac:dyDescent="0.25">
      <c r="A897">
        <v>896</v>
      </c>
      <c r="B897" t="s">
        <v>1462</v>
      </c>
      <c r="C897" t="s">
        <v>1511</v>
      </c>
      <c r="D897" t="s">
        <v>1512</v>
      </c>
      <c r="E897" t="s">
        <v>37</v>
      </c>
      <c r="F897" t="s">
        <v>10</v>
      </c>
      <c r="G897" t="s">
        <v>3382</v>
      </c>
      <c r="H897" s="4">
        <v>64.607795899999999</v>
      </c>
      <c r="I897">
        <v>62.809368200000002</v>
      </c>
      <c r="J897" s="5">
        <v>1.7984277</v>
      </c>
      <c r="K897">
        <v>2.8633112000000001</v>
      </c>
      <c r="L897" t="s">
        <v>29</v>
      </c>
    </row>
    <row r="898" spans="1:12" x14ac:dyDescent="0.25">
      <c r="A898">
        <v>897</v>
      </c>
      <c r="B898" t="s">
        <v>1462</v>
      </c>
      <c r="C898" t="s">
        <v>1525</v>
      </c>
      <c r="D898" t="s">
        <v>1526</v>
      </c>
      <c r="E898" t="s">
        <v>37</v>
      </c>
      <c r="F898" t="s">
        <v>10</v>
      </c>
      <c r="G898" t="s">
        <v>3382</v>
      </c>
      <c r="H898" s="4">
        <v>63.775870400000002</v>
      </c>
      <c r="I898">
        <v>63.546478</v>
      </c>
      <c r="J898" s="5">
        <v>0.2293924</v>
      </c>
      <c r="K898">
        <v>0.36098370000000002</v>
      </c>
      <c r="L898" t="s">
        <v>29</v>
      </c>
    </row>
    <row r="899" spans="1:12" x14ac:dyDescent="0.25">
      <c r="A899">
        <v>898</v>
      </c>
      <c r="B899" t="s">
        <v>1462</v>
      </c>
      <c r="C899" t="s">
        <v>1529</v>
      </c>
      <c r="D899" t="s">
        <v>1530</v>
      </c>
      <c r="E899" t="s">
        <v>37</v>
      </c>
      <c r="F899" t="s">
        <v>10</v>
      </c>
      <c r="G899" t="s">
        <v>3382</v>
      </c>
      <c r="H899" s="4">
        <v>64.115699199999995</v>
      </c>
      <c r="I899">
        <v>63.768071300000003</v>
      </c>
      <c r="J899" s="5">
        <v>0.34762789999999999</v>
      </c>
      <c r="K899">
        <v>0.54514410000000002</v>
      </c>
      <c r="L899" t="s">
        <v>29</v>
      </c>
    </row>
    <row r="900" spans="1:12" x14ac:dyDescent="0.25">
      <c r="A900">
        <v>899</v>
      </c>
      <c r="B900" t="s">
        <v>1462</v>
      </c>
      <c r="C900" t="s">
        <v>1535</v>
      </c>
      <c r="D900" t="s">
        <v>1536</v>
      </c>
      <c r="E900" t="s">
        <v>37</v>
      </c>
      <c r="F900" t="s">
        <v>10</v>
      </c>
      <c r="G900" t="s">
        <v>3382</v>
      </c>
      <c r="H900" s="4">
        <v>63.625332999999998</v>
      </c>
      <c r="I900">
        <v>63.768071300000003</v>
      </c>
      <c r="J900" s="5">
        <v>0.14273830000000001</v>
      </c>
      <c r="K900">
        <v>0.22383980000000001</v>
      </c>
      <c r="L900" t="s">
        <v>29</v>
      </c>
    </row>
    <row r="901" spans="1:12" x14ac:dyDescent="0.25">
      <c r="A901">
        <v>900</v>
      </c>
      <c r="B901" t="s">
        <v>1462</v>
      </c>
      <c r="C901" t="s">
        <v>1545</v>
      </c>
      <c r="D901" t="s">
        <v>1546</v>
      </c>
      <c r="E901" t="s">
        <v>37</v>
      </c>
      <c r="F901" t="s">
        <v>10</v>
      </c>
      <c r="G901" t="s">
        <v>3382</v>
      </c>
      <c r="H901" s="4">
        <v>63.411286199999999</v>
      </c>
      <c r="I901">
        <v>63.842731499999999</v>
      </c>
      <c r="J901" s="5">
        <v>0.43144529999999998</v>
      </c>
      <c r="K901">
        <v>0.67579389999999995</v>
      </c>
      <c r="L901" t="s">
        <v>29</v>
      </c>
    </row>
    <row r="902" spans="1:12" x14ac:dyDescent="0.25">
      <c r="A902">
        <v>901</v>
      </c>
      <c r="B902" t="s">
        <v>1462</v>
      </c>
      <c r="C902" t="s">
        <v>1563</v>
      </c>
      <c r="D902" t="s">
        <v>1564</v>
      </c>
      <c r="E902" t="s">
        <v>37</v>
      </c>
      <c r="F902" t="s">
        <v>10</v>
      </c>
      <c r="G902" t="s">
        <v>3382</v>
      </c>
      <c r="H902" s="4">
        <v>64.045339499999997</v>
      </c>
      <c r="I902">
        <v>63.446568200000002</v>
      </c>
      <c r="J902" s="5">
        <v>0.59877130000000001</v>
      </c>
      <c r="K902">
        <v>0.94374100000000005</v>
      </c>
      <c r="L902" t="s">
        <v>29</v>
      </c>
    </row>
    <row r="903" spans="1:12" x14ac:dyDescent="0.25">
      <c r="A903">
        <v>902</v>
      </c>
      <c r="B903" t="s">
        <v>1462</v>
      </c>
      <c r="C903" t="s">
        <v>1571</v>
      </c>
      <c r="D903" t="s">
        <v>1572</v>
      </c>
      <c r="E903" t="s">
        <v>37</v>
      </c>
      <c r="F903" t="s">
        <v>10</v>
      </c>
      <c r="G903" t="s">
        <v>3382</v>
      </c>
      <c r="H903" s="4">
        <v>63.084276600000003</v>
      </c>
      <c r="I903">
        <v>64.087849000000006</v>
      </c>
      <c r="J903" s="5">
        <v>1.0035723999999999</v>
      </c>
      <c r="K903">
        <v>1.5659323999999999</v>
      </c>
      <c r="L903" t="s">
        <v>29</v>
      </c>
    </row>
    <row r="904" spans="1:12" x14ac:dyDescent="0.25">
      <c r="A904">
        <v>903</v>
      </c>
      <c r="B904" t="s">
        <v>1462</v>
      </c>
      <c r="C904" t="s">
        <v>1579</v>
      </c>
      <c r="D904" t="s">
        <v>1580</v>
      </c>
      <c r="E904" t="s">
        <v>37</v>
      </c>
      <c r="F904" t="s">
        <v>10</v>
      </c>
      <c r="G904" t="s">
        <v>3382</v>
      </c>
      <c r="H904" s="4">
        <v>63.646464100000003</v>
      </c>
      <c r="I904">
        <v>64.607795899999999</v>
      </c>
      <c r="J904" s="5">
        <v>0.96133179999999996</v>
      </c>
      <c r="K904">
        <v>1.4879502</v>
      </c>
      <c r="L904" t="s">
        <v>29</v>
      </c>
    </row>
    <row r="905" spans="1:12" x14ac:dyDescent="0.25">
      <c r="A905">
        <v>904</v>
      </c>
      <c r="B905" t="s">
        <v>1462</v>
      </c>
      <c r="C905" t="s">
        <v>1585</v>
      </c>
      <c r="D905" t="s">
        <v>1586</v>
      </c>
      <c r="E905" t="s">
        <v>37</v>
      </c>
      <c r="F905" t="s">
        <v>10</v>
      </c>
      <c r="G905" t="s">
        <v>3382</v>
      </c>
      <c r="H905" s="4">
        <v>62.728953300000001</v>
      </c>
      <c r="I905">
        <v>64.287557899999996</v>
      </c>
      <c r="J905" s="5">
        <v>1.5586046</v>
      </c>
      <c r="K905">
        <v>2.4244265</v>
      </c>
      <c r="L905" t="s">
        <v>29</v>
      </c>
    </row>
    <row r="906" spans="1:12" x14ac:dyDescent="0.25">
      <c r="A906">
        <v>905</v>
      </c>
      <c r="B906" t="s">
        <v>1462</v>
      </c>
      <c r="C906" t="s">
        <v>1587</v>
      </c>
      <c r="D906" t="s">
        <v>1588</v>
      </c>
      <c r="E906" t="s">
        <v>37</v>
      </c>
      <c r="F906" t="s">
        <v>10</v>
      </c>
      <c r="G906" t="s">
        <v>3382</v>
      </c>
      <c r="H906" s="4">
        <v>63.251685299999998</v>
      </c>
      <c r="I906">
        <v>64.287557899999996</v>
      </c>
      <c r="J906" s="5">
        <v>1.0358726</v>
      </c>
      <c r="K906">
        <v>1.6113112000000001</v>
      </c>
      <c r="L906" t="s">
        <v>29</v>
      </c>
    </row>
    <row r="907" spans="1:12" x14ac:dyDescent="0.25">
      <c r="A907">
        <v>906</v>
      </c>
      <c r="B907" t="s">
        <v>1462</v>
      </c>
      <c r="C907" t="s">
        <v>1593</v>
      </c>
      <c r="D907" t="s">
        <v>1594</v>
      </c>
      <c r="E907" t="s">
        <v>37</v>
      </c>
      <c r="F907" t="s">
        <v>10</v>
      </c>
      <c r="G907" t="s">
        <v>3382</v>
      </c>
      <c r="H907" s="4">
        <v>64.205982399999996</v>
      </c>
      <c r="I907">
        <v>63.846672300000002</v>
      </c>
      <c r="J907" s="5">
        <v>0.35931010000000002</v>
      </c>
      <c r="K907">
        <v>0.56277029999999995</v>
      </c>
      <c r="L907" t="s">
        <v>29</v>
      </c>
    </row>
    <row r="908" spans="1:12" x14ac:dyDescent="0.25">
      <c r="A908">
        <v>907</v>
      </c>
      <c r="B908" t="s">
        <v>1462</v>
      </c>
      <c r="C908" t="s">
        <v>1599</v>
      </c>
      <c r="D908" t="s">
        <v>1600</v>
      </c>
      <c r="E908" t="s">
        <v>37</v>
      </c>
      <c r="F908" t="s">
        <v>10</v>
      </c>
      <c r="G908" t="s">
        <v>3382</v>
      </c>
      <c r="H908" s="4">
        <v>64.481317899999993</v>
      </c>
      <c r="I908">
        <v>62.599011500000003</v>
      </c>
      <c r="J908" s="5">
        <v>1.8823064</v>
      </c>
      <c r="K908">
        <v>3.0069267000000002</v>
      </c>
      <c r="L908" t="s">
        <v>29</v>
      </c>
    </row>
    <row r="909" spans="1:12" x14ac:dyDescent="0.25">
      <c r="A909">
        <v>908</v>
      </c>
      <c r="B909" t="s">
        <v>1462</v>
      </c>
      <c r="C909" t="s">
        <v>1601</v>
      </c>
      <c r="D909" t="s">
        <v>1602</v>
      </c>
      <c r="E909" t="s">
        <v>37</v>
      </c>
      <c r="F909" t="s">
        <v>10</v>
      </c>
      <c r="G909" t="s">
        <v>3382</v>
      </c>
      <c r="H909" s="4">
        <v>63.837595299999997</v>
      </c>
      <c r="I909">
        <v>62.459746099999997</v>
      </c>
      <c r="J909" s="5">
        <v>1.3778492</v>
      </c>
      <c r="K909">
        <v>2.2059795000000002</v>
      </c>
      <c r="L909" t="s">
        <v>29</v>
      </c>
    </row>
    <row r="910" spans="1:12" x14ac:dyDescent="0.25">
      <c r="A910">
        <v>909</v>
      </c>
      <c r="B910" t="s">
        <v>1462</v>
      </c>
      <c r="C910" t="s">
        <v>1603</v>
      </c>
      <c r="D910" t="s">
        <v>1604</v>
      </c>
      <c r="E910" t="s">
        <v>37</v>
      </c>
      <c r="F910" t="s">
        <v>10</v>
      </c>
      <c r="G910" t="s">
        <v>3382</v>
      </c>
      <c r="H910" s="4">
        <v>63.604570500000001</v>
      </c>
      <c r="I910">
        <v>63.823362000000003</v>
      </c>
      <c r="J910" s="5">
        <v>0.2187915</v>
      </c>
      <c r="K910">
        <v>0.3428079</v>
      </c>
      <c r="L910" t="s">
        <v>29</v>
      </c>
    </row>
    <row r="911" spans="1:12" x14ac:dyDescent="0.25">
      <c r="A911">
        <v>910</v>
      </c>
      <c r="B911" t="s">
        <v>1462</v>
      </c>
      <c r="C911" t="s">
        <v>1611</v>
      </c>
      <c r="D911" t="s">
        <v>1612</v>
      </c>
      <c r="E911" t="s">
        <v>37</v>
      </c>
      <c r="F911" t="s">
        <v>10</v>
      </c>
      <c r="G911" t="s">
        <v>3382</v>
      </c>
      <c r="H911" s="4">
        <v>63.847864800000004</v>
      </c>
      <c r="I911">
        <v>63.135135599999998</v>
      </c>
      <c r="J911" s="5">
        <v>0.71272919999999995</v>
      </c>
      <c r="K911">
        <v>1.1288947</v>
      </c>
      <c r="L911" t="s">
        <v>29</v>
      </c>
    </row>
    <row r="912" spans="1:12" x14ac:dyDescent="0.25">
      <c r="A912">
        <v>911</v>
      </c>
      <c r="B912" t="s">
        <v>1462</v>
      </c>
      <c r="C912" t="s">
        <v>1613</v>
      </c>
      <c r="D912" t="s">
        <v>1614</v>
      </c>
      <c r="E912" t="s">
        <v>37</v>
      </c>
      <c r="F912" t="s">
        <v>10</v>
      </c>
      <c r="G912" t="s">
        <v>3382</v>
      </c>
      <c r="H912" s="4">
        <v>63.894616399999997</v>
      </c>
      <c r="I912">
        <v>64.045339499999997</v>
      </c>
      <c r="J912" s="5">
        <v>0.1507231</v>
      </c>
      <c r="K912">
        <v>0.23533809999999999</v>
      </c>
      <c r="L912" t="s">
        <v>29</v>
      </c>
    </row>
    <row r="913" spans="1:12" x14ac:dyDescent="0.25">
      <c r="A913">
        <v>912</v>
      </c>
      <c r="B913" t="s">
        <v>1462</v>
      </c>
      <c r="C913" t="s">
        <v>1831</v>
      </c>
      <c r="D913" t="s">
        <v>3371</v>
      </c>
      <c r="E913" t="s">
        <v>37</v>
      </c>
      <c r="F913" t="s">
        <v>10</v>
      </c>
      <c r="G913" t="s">
        <v>3382</v>
      </c>
      <c r="H913" s="4">
        <v>64.098160500000006</v>
      </c>
      <c r="I913">
        <v>63.791441200000001</v>
      </c>
      <c r="J913" s="5">
        <v>0.30671929999999997</v>
      </c>
      <c r="K913">
        <v>0.48081580000000002</v>
      </c>
      <c r="L913" t="s">
        <v>29</v>
      </c>
    </row>
    <row r="914" spans="1:12" x14ac:dyDescent="0.25">
      <c r="A914">
        <v>913</v>
      </c>
      <c r="B914" t="s">
        <v>1462</v>
      </c>
      <c r="C914" t="s">
        <v>1619</v>
      </c>
      <c r="D914" t="s">
        <v>1620</v>
      </c>
      <c r="E914" t="s">
        <v>37</v>
      </c>
      <c r="F914" t="s">
        <v>10</v>
      </c>
      <c r="G914" t="s">
        <v>3382</v>
      </c>
      <c r="H914" s="4">
        <v>63.606924999999997</v>
      </c>
      <c r="I914">
        <v>63.839776700000002</v>
      </c>
      <c r="J914" s="5">
        <v>0.23285169999999999</v>
      </c>
      <c r="K914">
        <v>0.36474390000000001</v>
      </c>
      <c r="L914" t="s">
        <v>29</v>
      </c>
    </row>
    <row r="915" spans="1:12" x14ac:dyDescent="0.25">
      <c r="A915">
        <v>914</v>
      </c>
      <c r="B915" t="s">
        <v>1462</v>
      </c>
      <c r="C915" t="s">
        <v>1623</v>
      </c>
      <c r="D915" t="s">
        <v>1624</v>
      </c>
      <c r="E915" t="s">
        <v>37</v>
      </c>
      <c r="F915" t="s">
        <v>10</v>
      </c>
      <c r="G915" t="s">
        <v>3382</v>
      </c>
      <c r="H915" s="4">
        <v>63.431418600000001</v>
      </c>
      <c r="I915">
        <v>64.265446999999995</v>
      </c>
      <c r="J915" s="5">
        <v>0.8340284</v>
      </c>
      <c r="K915">
        <v>1.2977867000000001</v>
      </c>
      <c r="L915" t="s">
        <v>29</v>
      </c>
    </row>
    <row r="916" spans="1:12" x14ac:dyDescent="0.25">
      <c r="A916">
        <v>915</v>
      </c>
      <c r="B916" t="s">
        <v>1462</v>
      </c>
      <c r="C916" t="s">
        <v>1627</v>
      </c>
      <c r="D916" t="s">
        <v>1628</v>
      </c>
      <c r="E916" t="s">
        <v>37</v>
      </c>
      <c r="F916" t="s">
        <v>10</v>
      </c>
      <c r="G916" t="s">
        <v>3382</v>
      </c>
      <c r="H916" s="4">
        <v>62.696684400000002</v>
      </c>
      <c r="I916">
        <v>64.265446999999995</v>
      </c>
      <c r="J916" s="5">
        <v>1.5687625999999999</v>
      </c>
      <c r="K916">
        <v>2.4410669999999999</v>
      </c>
      <c r="L916" t="s">
        <v>29</v>
      </c>
    </row>
    <row r="917" spans="1:12" x14ac:dyDescent="0.25">
      <c r="A917">
        <v>916</v>
      </c>
      <c r="B917" t="s">
        <v>1462</v>
      </c>
      <c r="C917" t="s">
        <v>1631</v>
      </c>
      <c r="D917" t="s">
        <v>1632</v>
      </c>
      <c r="E917" t="s">
        <v>37</v>
      </c>
      <c r="F917" t="s">
        <v>10</v>
      </c>
      <c r="G917" t="s">
        <v>3382</v>
      </c>
      <c r="H917" s="4">
        <v>63.799821999999999</v>
      </c>
      <c r="I917">
        <v>63.646464100000003</v>
      </c>
      <c r="J917" s="5">
        <v>0.15335789999999999</v>
      </c>
      <c r="K917">
        <v>0.24095269999999999</v>
      </c>
      <c r="L917" t="s">
        <v>29</v>
      </c>
    </row>
    <row r="918" spans="1:12" x14ac:dyDescent="0.25">
      <c r="A918">
        <v>917</v>
      </c>
      <c r="B918" t="s">
        <v>1462</v>
      </c>
      <c r="C918" t="s">
        <v>1633</v>
      </c>
      <c r="D918" t="s">
        <v>1634</v>
      </c>
      <c r="E918" t="s">
        <v>37</v>
      </c>
      <c r="F918" t="s">
        <v>10</v>
      </c>
      <c r="G918" t="s">
        <v>3382</v>
      </c>
      <c r="H918" s="4">
        <v>63.620808799999999</v>
      </c>
      <c r="I918">
        <v>63.391770299999997</v>
      </c>
      <c r="J918" s="5">
        <v>0.22903850000000001</v>
      </c>
      <c r="K918">
        <v>0.36130640000000003</v>
      </c>
      <c r="L918" t="s">
        <v>29</v>
      </c>
    </row>
    <row r="919" spans="1:12" x14ac:dyDescent="0.25">
      <c r="A919">
        <v>918</v>
      </c>
      <c r="B919" t="s">
        <v>1462</v>
      </c>
      <c r="C919" t="s">
        <v>1643</v>
      </c>
      <c r="D919" t="s">
        <v>1644</v>
      </c>
      <c r="E919" t="s">
        <v>37</v>
      </c>
      <c r="F919" t="s">
        <v>10</v>
      </c>
      <c r="G919" t="s">
        <v>3382</v>
      </c>
      <c r="H919" s="4">
        <v>63.297711499999998</v>
      </c>
      <c r="I919">
        <v>64.205982399999996</v>
      </c>
      <c r="J919" s="5">
        <v>0.90827089999999999</v>
      </c>
      <c r="K919">
        <v>1.4146204</v>
      </c>
      <c r="L919" t="s">
        <v>29</v>
      </c>
    </row>
    <row r="920" spans="1:12" x14ac:dyDescent="0.25">
      <c r="A920">
        <v>919</v>
      </c>
      <c r="B920" t="s">
        <v>1462</v>
      </c>
      <c r="C920" t="s">
        <v>1649</v>
      </c>
      <c r="D920" t="s">
        <v>1650</v>
      </c>
      <c r="E920" t="s">
        <v>37</v>
      </c>
      <c r="F920" t="s">
        <v>10</v>
      </c>
      <c r="G920" t="s">
        <v>3382</v>
      </c>
      <c r="H920" s="4">
        <v>64.042968999999999</v>
      </c>
      <c r="I920">
        <v>64.173698799999997</v>
      </c>
      <c r="J920" s="5">
        <v>0.13072980000000001</v>
      </c>
      <c r="K920">
        <v>0.20371239999999999</v>
      </c>
      <c r="L920" t="s">
        <v>29</v>
      </c>
    </row>
    <row r="921" spans="1:12" x14ac:dyDescent="0.25">
      <c r="A921">
        <v>920</v>
      </c>
      <c r="B921" t="s">
        <v>1462</v>
      </c>
      <c r="C921" t="s">
        <v>1661</v>
      </c>
      <c r="D921" t="s">
        <v>1662</v>
      </c>
      <c r="E921" t="s">
        <v>37</v>
      </c>
      <c r="F921" t="s">
        <v>10</v>
      </c>
      <c r="G921" t="s">
        <v>3382</v>
      </c>
      <c r="H921" s="4">
        <v>63.906844100000001</v>
      </c>
      <c r="I921">
        <v>63.847864800000004</v>
      </c>
      <c r="J921" s="5">
        <v>5.8979299999999998E-2</v>
      </c>
      <c r="K921">
        <v>9.2374700000000004E-2</v>
      </c>
      <c r="L921" t="s">
        <v>29</v>
      </c>
    </row>
    <row r="922" spans="1:12" x14ac:dyDescent="0.25">
      <c r="A922">
        <v>921</v>
      </c>
      <c r="B922" t="s">
        <v>1462</v>
      </c>
      <c r="C922" t="s">
        <v>1679</v>
      </c>
      <c r="D922" t="s">
        <v>1680</v>
      </c>
      <c r="E922" t="s">
        <v>37</v>
      </c>
      <c r="F922" t="s">
        <v>10</v>
      </c>
      <c r="G922" t="s">
        <v>3382</v>
      </c>
      <c r="H922" s="4">
        <v>63.901947</v>
      </c>
      <c r="I922">
        <v>63.211970800000003</v>
      </c>
      <c r="J922" s="5">
        <v>0.68997620000000004</v>
      </c>
      <c r="K922">
        <v>1.0915277000000001</v>
      </c>
      <c r="L922" t="s">
        <v>29</v>
      </c>
    </row>
    <row r="923" spans="1:12" x14ac:dyDescent="0.25">
      <c r="A923">
        <v>922</v>
      </c>
      <c r="B923" t="s">
        <v>1462</v>
      </c>
      <c r="C923" t="s">
        <v>1691</v>
      </c>
      <c r="D923" t="s">
        <v>1692</v>
      </c>
      <c r="E923" t="s">
        <v>37</v>
      </c>
      <c r="F923" t="s">
        <v>10</v>
      </c>
      <c r="G923" t="s">
        <v>3382</v>
      </c>
      <c r="H923" s="4">
        <v>64.212171900000001</v>
      </c>
      <c r="I923">
        <v>64.248711900000004</v>
      </c>
      <c r="J923" s="5">
        <v>3.6540000000000003E-2</v>
      </c>
      <c r="K923">
        <v>5.6872699999999998E-2</v>
      </c>
      <c r="L923" t="s">
        <v>29</v>
      </c>
    </row>
    <row r="924" spans="1:12" x14ac:dyDescent="0.25">
      <c r="A924">
        <v>923</v>
      </c>
      <c r="B924" t="s">
        <v>1462</v>
      </c>
      <c r="C924" t="s">
        <v>1693</v>
      </c>
      <c r="D924" t="s">
        <v>1694</v>
      </c>
      <c r="E924" t="s">
        <v>37</v>
      </c>
      <c r="F924" t="s">
        <v>10</v>
      </c>
      <c r="G924" t="s">
        <v>3382</v>
      </c>
      <c r="H924" s="4">
        <v>63.883541600000001</v>
      </c>
      <c r="I924">
        <v>63.030177399999999</v>
      </c>
      <c r="J924" s="5">
        <v>0.85336420000000002</v>
      </c>
      <c r="K924">
        <v>1.3538977999999999</v>
      </c>
      <c r="L924" t="s">
        <v>29</v>
      </c>
    </row>
    <row r="925" spans="1:12" x14ac:dyDescent="0.25">
      <c r="A925">
        <v>924</v>
      </c>
      <c r="B925" t="s">
        <v>1462</v>
      </c>
      <c r="C925" t="s">
        <v>1695</v>
      </c>
      <c r="D925" t="s">
        <v>1696</v>
      </c>
      <c r="E925" t="s">
        <v>37</v>
      </c>
      <c r="F925" t="s">
        <v>10</v>
      </c>
      <c r="G925" t="s">
        <v>3382</v>
      </c>
      <c r="H925" s="4">
        <v>64.111341899999999</v>
      </c>
      <c r="I925">
        <v>63.690159100000002</v>
      </c>
      <c r="J925" s="5">
        <v>0.42118280000000002</v>
      </c>
      <c r="K925">
        <v>0.66129970000000005</v>
      </c>
      <c r="L925" t="s">
        <v>29</v>
      </c>
    </row>
    <row r="926" spans="1:12" x14ac:dyDescent="0.25">
      <c r="A926">
        <v>925</v>
      </c>
      <c r="B926" t="s">
        <v>1462</v>
      </c>
      <c r="C926" t="s">
        <v>1705</v>
      </c>
      <c r="D926" t="s">
        <v>1706</v>
      </c>
      <c r="E926" t="s">
        <v>37</v>
      </c>
      <c r="F926" t="s">
        <v>10</v>
      </c>
      <c r="G926" t="s">
        <v>3382</v>
      </c>
      <c r="H926" s="4">
        <v>62.890034200000002</v>
      </c>
      <c r="I926">
        <v>63.446165700000002</v>
      </c>
      <c r="J926" s="5">
        <v>0.5561315</v>
      </c>
      <c r="K926">
        <v>0.87654080000000001</v>
      </c>
      <c r="L926" t="s">
        <v>29</v>
      </c>
    </row>
    <row r="927" spans="1:12" x14ac:dyDescent="0.25">
      <c r="A927">
        <v>926</v>
      </c>
      <c r="B927" t="s">
        <v>1462</v>
      </c>
      <c r="C927" t="s">
        <v>1707</v>
      </c>
      <c r="D927" t="s">
        <v>1708</v>
      </c>
      <c r="E927" t="s">
        <v>37</v>
      </c>
      <c r="F927" t="s">
        <v>10</v>
      </c>
      <c r="G927" t="s">
        <v>3382</v>
      </c>
      <c r="H927" s="4">
        <v>63.906268699999998</v>
      </c>
      <c r="I927">
        <v>63.446165700000002</v>
      </c>
      <c r="J927" s="5">
        <v>0.46010299999999998</v>
      </c>
      <c r="K927">
        <v>0.72518649999999996</v>
      </c>
      <c r="L927" t="s">
        <v>29</v>
      </c>
    </row>
    <row r="928" spans="1:12" x14ac:dyDescent="0.25">
      <c r="A928">
        <v>927</v>
      </c>
      <c r="B928" t="s">
        <v>1462</v>
      </c>
      <c r="C928" t="s">
        <v>1709</v>
      </c>
      <c r="D928" t="s">
        <v>1710</v>
      </c>
      <c r="E928" t="s">
        <v>37</v>
      </c>
      <c r="F928" t="s">
        <v>10</v>
      </c>
      <c r="G928" t="s">
        <v>3382</v>
      </c>
      <c r="H928" s="4">
        <v>63.704054200000002</v>
      </c>
      <c r="I928">
        <v>63.446165700000002</v>
      </c>
      <c r="J928" s="5">
        <v>0.25788850000000002</v>
      </c>
      <c r="K928">
        <v>0.4064682</v>
      </c>
      <c r="L928" t="s">
        <v>29</v>
      </c>
    </row>
    <row r="929" spans="1:12" x14ac:dyDescent="0.25">
      <c r="A929">
        <v>928</v>
      </c>
      <c r="B929" t="s">
        <v>1462</v>
      </c>
      <c r="C929" t="s">
        <v>1711</v>
      </c>
      <c r="D929" t="s">
        <v>1712</v>
      </c>
      <c r="E929" t="s">
        <v>37</v>
      </c>
      <c r="F929" t="s">
        <v>10</v>
      </c>
      <c r="G929" t="s">
        <v>3382</v>
      </c>
      <c r="H929" s="4">
        <v>63.156812600000002</v>
      </c>
      <c r="I929">
        <v>63.446165700000002</v>
      </c>
      <c r="J929" s="5">
        <v>0.28935309999999997</v>
      </c>
      <c r="K929">
        <v>0.45606079999999999</v>
      </c>
      <c r="L929" t="s">
        <v>29</v>
      </c>
    </row>
    <row r="930" spans="1:12" x14ac:dyDescent="0.25">
      <c r="A930">
        <v>929</v>
      </c>
      <c r="B930" t="s">
        <v>1462</v>
      </c>
      <c r="C930" t="s">
        <v>1719</v>
      </c>
      <c r="D930" t="s">
        <v>1720</v>
      </c>
      <c r="E930" t="s">
        <v>37</v>
      </c>
      <c r="F930" t="s">
        <v>10</v>
      </c>
      <c r="G930" t="s">
        <v>3382</v>
      </c>
      <c r="H930" s="4">
        <v>62.943840199999997</v>
      </c>
      <c r="I930">
        <v>63.906844100000001</v>
      </c>
      <c r="J930" s="5">
        <v>0.96300390000000002</v>
      </c>
      <c r="K930">
        <v>1.5068870000000001</v>
      </c>
      <c r="L930" t="s">
        <v>29</v>
      </c>
    </row>
    <row r="931" spans="1:12" x14ac:dyDescent="0.25">
      <c r="A931">
        <v>930</v>
      </c>
      <c r="B931" t="s">
        <v>1462</v>
      </c>
      <c r="C931" t="s">
        <v>1721</v>
      </c>
      <c r="D931" t="s">
        <v>1722</v>
      </c>
      <c r="E931" t="s">
        <v>37</v>
      </c>
      <c r="F931" t="s">
        <v>10</v>
      </c>
      <c r="G931" t="s">
        <v>3382</v>
      </c>
      <c r="H931" s="4">
        <v>64.052209000000005</v>
      </c>
      <c r="I931">
        <v>63.730131900000003</v>
      </c>
      <c r="J931" s="5">
        <v>0.32207710000000001</v>
      </c>
      <c r="K931">
        <v>0.50537650000000001</v>
      </c>
      <c r="L931" t="s">
        <v>29</v>
      </c>
    </row>
    <row r="932" spans="1:12" x14ac:dyDescent="0.25">
      <c r="A932">
        <v>931</v>
      </c>
      <c r="B932" t="s">
        <v>1462</v>
      </c>
      <c r="C932" t="s">
        <v>1723</v>
      </c>
      <c r="D932" t="s">
        <v>1724</v>
      </c>
      <c r="E932" t="s">
        <v>37</v>
      </c>
      <c r="F932" t="s">
        <v>10</v>
      </c>
      <c r="G932" t="s">
        <v>3382</v>
      </c>
      <c r="H932" s="4">
        <v>63.999634999999998</v>
      </c>
      <c r="I932">
        <v>63.516781299999998</v>
      </c>
      <c r="J932" s="5">
        <v>0.4828537</v>
      </c>
      <c r="K932">
        <v>0.76019859999999995</v>
      </c>
      <c r="L932" t="s">
        <v>29</v>
      </c>
    </row>
    <row r="933" spans="1:12" x14ac:dyDescent="0.25">
      <c r="A933">
        <v>932</v>
      </c>
      <c r="B933" t="s">
        <v>1462</v>
      </c>
      <c r="C933" t="s">
        <v>1733</v>
      </c>
      <c r="D933" t="s">
        <v>1734</v>
      </c>
      <c r="E933" t="s">
        <v>37</v>
      </c>
      <c r="F933" t="s">
        <v>10</v>
      </c>
      <c r="G933" t="s">
        <v>3382</v>
      </c>
      <c r="H933" s="4">
        <v>63.546044500000001</v>
      </c>
      <c r="I933">
        <v>63.189492399999999</v>
      </c>
      <c r="J933" s="5">
        <v>0.35655209999999998</v>
      </c>
      <c r="K933">
        <v>0.5642585</v>
      </c>
      <c r="L933" t="s">
        <v>29</v>
      </c>
    </row>
    <row r="934" spans="1:12" x14ac:dyDescent="0.25">
      <c r="A934">
        <v>933</v>
      </c>
      <c r="B934" t="s">
        <v>1462</v>
      </c>
      <c r="C934" t="s">
        <v>1735</v>
      </c>
      <c r="D934" t="s">
        <v>1736</v>
      </c>
      <c r="E934" t="s">
        <v>37</v>
      </c>
      <c r="F934" t="s">
        <v>10</v>
      </c>
      <c r="G934" t="s">
        <v>3382</v>
      </c>
      <c r="H934" s="4">
        <v>63.252156900000003</v>
      </c>
      <c r="I934">
        <v>64.212171900000001</v>
      </c>
      <c r="J934" s="5">
        <v>0.96001499999999995</v>
      </c>
      <c r="K934">
        <v>1.4950669999999999</v>
      </c>
      <c r="L934" t="s">
        <v>29</v>
      </c>
    </row>
    <row r="935" spans="1:12" x14ac:dyDescent="0.25">
      <c r="A935">
        <v>934</v>
      </c>
      <c r="B935" t="s">
        <v>1462</v>
      </c>
      <c r="C935" t="s">
        <v>1737</v>
      </c>
      <c r="D935" t="s">
        <v>1738</v>
      </c>
      <c r="E935" t="s">
        <v>37</v>
      </c>
      <c r="F935" t="s">
        <v>10</v>
      </c>
      <c r="G935" t="s">
        <v>3382</v>
      </c>
      <c r="H935" s="4">
        <v>63.243845899999997</v>
      </c>
      <c r="I935">
        <v>63.883541600000001</v>
      </c>
      <c r="J935" s="5">
        <v>0.63969569999999998</v>
      </c>
      <c r="K935">
        <v>1.0013466</v>
      </c>
      <c r="L935" t="s">
        <v>29</v>
      </c>
    </row>
    <row r="936" spans="1:12" x14ac:dyDescent="0.25">
      <c r="A936">
        <v>935</v>
      </c>
      <c r="B936" t="s">
        <v>1462</v>
      </c>
      <c r="C936" t="s">
        <v>1739</v>
      </c>
      <c r="D936" t="s">
        <v>1740</v>
      </c>
      <c r="E936" t="s">
        <v>37</v>
      </c>
      <c r="F936" t="s">
        <v>10</v>
      </c>
      <c r="G936" t="s">
        <v>3382</v>
      </c>
      <c r="H936" s="4">
        <v>63.324551399999997</v>
      </c>
      <c r="I936">
        <v>64.111341899999999</v>
      </c>
      <c r="J936" s="5">
        <v>0.78679049999999995</v>
      </c>
      <c r="K936">
        <v>1.2272251000000001</v>
      </c>
      <c r="L936" t="s">
        <v>29</v>
      </c>
    </row>
    <row r="937" spans="1:12" x14ac:dyDescent="0.25">
      <c r="A937">
        <v>936</v>
      </c>
      <c r="B937" t="s">
        <v>1462</v>
      </c>
      <c r="C937" t="s">
        <v>1743</v>
      </c>
      <c r="D937" t="s">
        <v>1744</v>
      </c>
      <c r="E937" t="s">
        <v>37</v>
      </c>
      <c r="F937" t="s">
        <v>10</v>
      </c>
      <c r="G937" t="s">
        <v>3382</v>
      </c>
      <c r="H937" s="4">
        <v>64.168644599999993</v>
      </c>
      <c r="I937">
        <v>64.616370500000002</v>
      </c>
      <c r="J937" s="5">
        <v>0.44772590000000001</v>
      </c>
      <c r="K937">
        <v>0.69289860000000003</v>
      </c>
      <c r="L937" t="s">
        <v>29</v>
      </c>
    </row>
    <row r="938" spans="1:12" x14ac:dyDescent="0.25">
      <c r="A938">
        <v>937</v>
      </c>
      <c r="B938" t="s">
        <v>1462</v>
      </c>
      <c r="C938" t="s">
        <v>1749</v>
      </c>
      <c r="D938" t="s">
        <v>1750</v>
      </c>
      <c r="E938" t="s">
        <v>37</v>
      </c>
      <c r="F938" t="s">
        <v>10</v>
      </c>
      <c r="G938" t="s">
        <v>3382</v>
      </c>
      <c r="H938" s="4">
        <v>63.783650299999998</v>
      </c>
      <c r="I938">
        <v>63.906268699999998</v>
      </c>
      <c r="J938" s="5">
        <v>0.1226184</v>
      </c>
      <c r="K938">
        <v>0.1918723</v>
      </c>
      <c r="L938" t="s">
        <v>29</v>
      </c>
    </row>
    <row r="939" spans="1:12" x14ac:dyDescent="0.25">
      <c r="A939">
        <v>938</v>
      </c>
      <c r="B939" t="s">
        <v>1462</v>
      </c>
      <c r="C939" t="s">
        <v>1753</v>
      </c>
      <c r="D939" t="s">
        <v>1754</v>
      </c>
      <c r="E939" t="s">
        <v>37</v>
      </c>
      <c r="F939" t="s">
        <v>10</v>
      </c>
      <c r="G939" t="s">
        <v>3382</v>
      </c>
      <c r="H939" s="4">
        <v>64.0893035</v>
      </c>
      <c r="I939">
        <v>63.906268699999998</v>
      </c>
      <c r="J939" s="5">
        <v>0.1830348</v>
      </c>
      <c r="K939">
        <v>0.28641129999999998</v>
      </c>
      <c r="L939" t="s">
        <v>29</v>
      </c>
    </row>
    <row r="940" spans="1:12" x14ac:dyDescent="0.25">
      <c r="A940">
        <v>939</v>
      </c>
      <c r="B940" t="s">
        <v>1462</v>
      </c>
      <c r="C940" t="s">
        <v>1767</v>
      </c>
      <c r="D940" t="s">
        <v>1768</v>
      </c>
      <c r="E940" t="s">
        <v>37</v>
      </c>
      <c r="F940" t="s">
        <v>10</v>
      </c>
      <c r="G940" t="s">
        <v>3382</v>
      </c>
      <c r="H940" s="4">
        <v>63.013411400000003</v>
      </c>
      <c r="I940">
        <v>63.262660799999999</v>
      </c>
      <c r="J940" s="5">
        <v>0.24924940000000001</v>
      </c>
      <c r="K940">
        <v>0.39399129999999999</v>
      </c>
      <c r="L940" t="s">
        <v>29</v>
      </c>
    </row>
    <row r="941" spans="1:12" x14ac:dyDescent="0.25">
      <c r="A941">
        <v>940</v>
      </c>
      <c r="B941" t="s">
        <v>1462</v>
      </c>
      <c r="C941" t="s">
        <v>1771</v>
      </c>
      <c r="D941" t="s">
        <v>1772</v>
      </c>
      <c r="E941" t="s">
        <v>37</v>
      </c>
      <c r="F941" t="s">
        <v>10</v>
      </c>
      <c r="G941" t="s">
        <v>3382</v>
      </c>
      <c r="H941" s="4">
        <v>62.457064299999999</v>
      </c>
      <c r="I941">
        <v>63.262660799999999</v>
      </c>
      <c r="J941" s="5">
        <v>0.80559650000000005</v>
      </c>
      <c r="K941">
        <v>1.2734155</v>
      </c>
      <c r="L941" t="s">
        <v>29</v>
      </c>
    </row>
    <row r="942" spans="1:12" x14ac:dyDescent="0.25">
      <c r="A942">
        <v>941</v>
      </c>
      <c r="B942" t="s">
        <v>1462</v>
      </c>
      <c r="C942" t="s">
        <v>1779</v>
      </c>
      <c r="D942" t="s">
        <v>1780</v>
      </c>
      <c r="E942" t="s">
        <v>37</v>
      </c>
      <c r="F942" t="s">
        <v>10</v>
      </c>
      <c r="G942" t="s">
        <v>3382</v>
      </c>
      <c r="H942" s="4">
        <v>63.866709700000001</v>
      </c>
      <c r="I942">
        <v>63.430262900000002</v>
      </c>
      <c r="J942" s="5">
        <v>0.43644680000000002</v>
      </c>
      <c r="K942">
        <v>0.6880735</v>
      </c>
      <c r="L942" t="s">
        <v>29</v>
      </c>
    </row>
    <row r="943" spans="1:12" x14ac:dyDescent="0.25">
      <c r="A943">
        <v>942</v>
      </c>
      <c r="B943" t="s">
        <v>1462</v>
      </c>
      <c r="C943" t="s">
        <v>1787</v>
      </c>
      <c r="D943" t="s">
        <v>1788</v>
      </c>
      <c r="E943" t="s">
        <v>37</v>
      </c>
      <c r="F943" t="s">
        <v>10</v>
      </c>
      <c r="G943" t="s">
        <v>3382</v>
      </c>
      <c r="H943" s="4">
        <v>62.307230599999997</v>
      </c>
      <c r="I943">
        <v>64.0893035</v>
      </c>
      <c r="J943" s="5">
        <v>1.7820729</v>
      </c>
      <c r="K943">
        <v>2.7806088999999998</v>
      </c>
      <c r="L943" t="s">
        <v>29</v>
      </c>
    </row>
    <row r="944" spans="1:12" x14ac:dyDescent="0.25">
      <c r="A944">
        <v>943</v>
      </c>
      <c r="B944" t="s">
        <v>1462</v>
      </c>
      <c r="C944" t="s">
        <v>1791</v>
      </c>
      <c r="D944" t="s">
        <v>1792</v>
      </c>
      <c r="E944" t="s">
        <v>37</v>
      </c>
      <c r="F944" t="s">
        <v>10</v>
      </c>
      <c r="G944" t="s">
        <v>3382</v>
      </c>
      <c r="H944" s="4">
        <v>62.586412699999997</v>
      </c>
      <c r="I944">
        <v>64.0893035</v>
      </c>
      <c r="J944" s="5">
        <v>1.5028908000000001</v>
      </c>
      <c r="K944">
        <v>2.3449947</v>
      </c>
      <c r="L944" t="s">
        <v>29</v>
      </c>
    </row>
    <row r="945" spans="1:12" x14ac:dyDescent="0.25">
      <c r="A945">
        <v>944</v>
      </c>
      <c r="B945" t="s">
        <v>1462</v>
      </c>
      <c r="C945" t="s">
        <v>1793</v>
      </c>
      <c r="D945" t="s">
        <v>1794</v>
      </c>
      <c r="E945" t="s">
        <v>37</v>
      </c>
      <c r="F945" t="s">
        <v>10</v>
      </c>
      <c r="G945" t="s">
        <v>3382</v>
      </c>
      <c r="H945" s="4">
        <v>62.165916699999997</v>
      </c>
      <c r="I945">
        <v>64.0893035</v>
      </c>
      <c r="J945" s="5">
        <v>1.9233868000000001</v>
      </c>
      <c r="K945">
        <v>3.0011041999999999</v>
      </c>
      <c r="L945" t="s">
        <v>29</v>
      </c>
    </row>
    <row r="946" spans="1:12" x14ac:dyDescent="0.25">
      <c r="A946">
        <v>945</v>
      </c>
      <c r="B946" t="s">
        <v>1462</v>
      </c>
      <c r="C946" t="s">
        <v>1801</v>
      </c>
      <c r="D946" t="s">
        <v>1802</v>
      </c>
      <c r="E946" t="s">
        <v>37</v>
      </c>
      <c r="F946" t="s">
        <v>10</v>
      </c>
      <c r="G946" t="s">
        <v>3382</v>
      </c>
      <c r="H946" s="4">
        <v>63.8773269</v>
      </c>
      <c r="I946">
        <v>64.0893035</v>
      </c>
      <c r="J946" s="5">
        <v>0.21197659999999999</v>
      </c>
      <c r="K946">
        <v>0.33075189999999999</v>
      </c>
      <c r="L946" t="s">
        <v>29</v>
      </c>
    </row>
    <row r="947" spans="1:12" x14ac:dyDescent="0.25">
      <c r="A947">
        <v>946</v>
      </c>
      <c r="B947" t="s">
        <v>36</v>
      </c>
      <c r="C947" t="s">
        <v>84</v>
      </c>
      <c r="D947" t="s">
        <v>85</v>
      </c>
      <c r="E947" t="s">
        <v>37</v>
      </c>
      <c r="F947" t="s">
        <v>11</v>
      </c>
      <c r="G947" t="s">
        <v>3378</v>
      </c>
      <c r="H947" s="4">
        <v>64.272188499999999</v>
      </c>
      <c r="I947">
        <v>63.8901793</v>
      </c>
      <c r="J947" s="5">
        <v>0.38200919999999999</v>
      </c>
      <c r="K947">
        <v>0.59791539999999999</v>
      </c>
      <c r="L947" t="s">
        <v>29</v>
      </c>
    </row>
    <row r="948" spans="1:12" x14ac:dyDescent="0.25">
      <c r="A948">
        <v>947</v>
      </c>
      <c r="B948" t="s">
        <v>36</v>
      </c>
      <c r="C948" t="s">
        <v>86</v>
      </c>
      <c r="D948" t="s">
        <v>87</v>
      </c>
      <c r="E948" t="s">
        <v>37</v>
      </c>
      <c r="F948" t="s">
        <v>11</v>
      </c>
      <c r="G948" t="s">
        <v>3378</v>
      </c>
      <c r="H948" s="4">
        <v>63.291999300000001</v>
      </c>
      <c r="I948">
        <v>63.8901793</v>
      </c>
      <c r="J948" s="5">
        <v>0.59818000000000005</v>
      </c>
      <c r="K948">
        <v>0.93626279999999995</v>
      </c>
      <c r="L948" t="s">
        <v>29</v>
      </c>
    </row>
    <row r="949" spans="1:12" x14ac:dyDescent="0.25">
      <c r="A949">
        <v>948</v>
      </c>
      <c r="B949" t="s">
        <v>36</v>
      </c>
      <c r="C949" t="s">
        <v>90</v>
      </c>
      <c r="D949" t="s">
        <v>91</v>
      </c>
      <c r="E949" t="s">
        <v>37</v>
      </c>
      <c r="F949" t="s">
        <v>11</v>
      </c>
      <c r="G949" t="s">
        <v>3378</v>
      </c>
      <c r="H949" s="4">
        <v>63.503140399999999</v>
      </c>
      <c r="I949">
        <v>62.857531700000003</v>
      </c>
      <c r="J949" s="5">
        <v>0.64560870000000004</v>
      </c>
      <c r="K949">
        <v>1.0270984000000001</v>
      </c>
      <c r="L949" t="s">
        <v>29</v>
      </c>
    </row>
    <row r="950" spans="1:12" x14ac:dyDescent="0.25">
      <c r="A950">
        <v>949</v>
      </c>
      <c r="B950" t="s">
        <v>36</v>
      </c>
      <c r="C950" t="s">
        <v>98</v>
      </c>
      <c r="D950" t="s">
        <v>99</v>
      </c>
      <c r="E950" t="s">
        <v>37</v>
      </c>
      <c r="F950" t="s">
        <v>11</v>
      </c>
      <c r="G950" t="s">
        <v>3378</v>
      </c>
      <c r="H950" s="4">
        <v>63.269767600000002</v>
      </c>
      <c r="I950">
        <v>62.857531700000003</v>
      </c>
      <c r="J950" s="5">
        <v>0.41223589999999999</v>
      </c>
      <c r="K950">
        <v>0.65582580000000001</v>
      </c>
      <c r="L950" t="s">
        <v>29</v>
      </c>
    </row>
    <row r="951" spans="1:12" x14ac:dyDescent="0.25">
      <c r="A951">
        <v>950</v>
      </c>
      <c r="B951" t="s">
        <v>36</v>
      </c>
      <c r="C951" t="s">
        <v>102</v>
      </c>
      <c r="D951" t="s">
        <v>103</v>
      </c>
      <c r="E951" t="s">
        <v>37</v>
      </c>
      <c r="F951" t="s">
        <v>11</v>
      </c>
      <c r="G951" t="s">
        <v>3378</v>
      </c>
      <c r="H951" s="4">
        <v>62.809021299999998</v>
      </c>
      <c r="I951">
        <v>63.153776499999999</v>
      </c>
      <c r="J951" s="5">
        <v>0.34475519999999998</v>
      </c>
      <c r="K951">
        <v>0.54589799999999999</v>
      </c>
      <c r="L951" t="s">
        <v>29</v>
      </c>
    </row>
    <row r="952" spans="1:12" x14ac:dyDescent="0.25">
      <c r="A952">
        <v>951</v>
      </c>
      <c r="B952" t="s">
        <v>36</v>
      </c>
      <c r="C952" t="s">
        <v>106</v>
      </c>
      <c r="D952" t="s">
        <v>107</v>
      </c>
      <c r="E952" t="s">
        <v>37</v>
      </c>
      <c r="F952" t="s">
        <v>11</v>
      </c>
      <c r="G952" t="s">
        <v>3378</v>
      </c>
      <c r="H952" s="4">
        <v>64.678317399999997</v>
      </c>
      <c r="I952">
        <v>63.153776499999999</v>
      </c>
      <c r="J952" s="5">
        <v>1.5245409000000001</v>
      </c>
      <c r="K952">
        <v>2.4140138000000002</v>
      </c>
      <c r="L952" t="s">
        <v>29</v>
      </c>
    </row>
    <row r="953" spans="1:12" x14ac:dyDescent="0.25">
      <c r="A953">
        <v>952</v>
      </c>
      <c r="B953" t="s">
        <v>36</v>
      </c>
      <c r="C953" t="s">
        <v>108</v>
      </c>
      <c r="D953" t="s">
        <v>109</v>
      </c>
      <c r="E953" t="s">
        <v>37</v>
      </c>
      <c r="F953" t="s">
        <v>11</v>
      </c>
      <c r="G953" t="s">
        <v>3378</v>
      </c>
      <c r="H953" s="4">
        <v>62.7380985</v>
      </c>
      <c r="I953">
        <v>63.394201500000001</v>
      </c>
      <c r="J953" s="5">
        <v>0.65610299999999999</v>
      </c>
      <c r="K953">
        <v>1.0349573999999999</v>
      </c>
      <c r="L953" t="s">
        <v>29</v>
      </c>
    </row>
    <row r="954" spans="1:12" x14ac:dyDescent="0.25">
      <c r="A954">
        <v>953</v>
      </c>
      <c r="B954" t="s">
        <v>36</v>
      </c>
      <c r="C954" t="s">
        <v>114</v>
      </c>
      <c r="D954" t="s">
        <v>115</v>
      </c>
      <c r="E954" t="s">
        <v>37</v>
      </c>
      <c r="F954" t="s">
        <v>11</v>
      </c>
      <c r="G954" t="s">
        <v>3378</v>
      </c>
      <c r="H954" s="4">
        <v>63.7433744</v>
      </c>
      <c r="I954">
        <v>63.7350256</v>
      </c>
      <c r="J954" s="5">
        <v>8.3488E-3</v>
      </c>
      <c r="K954">
        <v>1.30992E-2</v>
      </c>
      <c r="L954" t="s">
        <v>29</v>
      </c>
    </row>
    <row r="955" spans="1:12" x14ac:dyDescent="0.25">
      <c r="A955">
        <v>954</v>
      </c>
      <c r="B955" t="s">
        <v>36</v>
      </c>
      <c r="C955" t="s">
        <v>118</v>
      </c>
      <c r="D955" t="s">
        <v>119</v>
      </c>
      <c r="E955" t="s">
        <v>37</v>
      </c>
      <c r="F955" t="s">
        <v>11</v>
      </c>
      <c r="G955" t="s">
        <v>3378</v>
      </c>
      <c r="H955" s="4">
        <v>63.170196599999997</v>
      </c>
      <c r="I955">
        <v>63.327551100000001</v>
      </c>
      <c r="J955" s="5">
        <v>0.15735450000000001</v>
      </c>
      <c r="K955">
        <v>0.24847720000000001</v>
      </c>
      <c r="L955" t="s">
        <v>29</v>
      </c>
    </row>
    <row r="956" spans="1:12" x14ac:dyDescent="0.25">
      <c r="A956">
        <v>955</v>
      </c>
      <c r="B956" t="s">
        <v>36</v>
      </c>
      <c r="C956" t="s">
        <v>120</v>
      </c>
      <c r="D956" t="s">
        <v>121</v>
      </c>
      <c r="E956" t="s">
        <v>37</v>
      </c>
      <c r="F956" t="s">
        <v>11</v>
      </c>
      <c r="G956" t="s">
        <v>3378</v>
      </c>
      <c r="H956" s="4">
        <v>63.398876899999998</v>
      </c>
      <c r="I956">
        <v>63.960297599999997</v>
      </c>
      <c r="J956" s="5">
        <v>0.56142069999999999</v>
      </c>
      <c r="K956">
        <v>0.8777644</v>
      </c>
      <c r="L956" t="s">
        <v>29</v>
      </c>
    </row>
    <row r="957" spans="1:12" x14ac:dyDescent="0.25">
      <c r="A957">
        <v>956</v>
      </c>
      <c r="B957" t="s">
        <v>36</v>
      </c>
      <c r="C957" t="s">
        <v>122</v>
      </c>
      <c r="D957" t="s">
        <v>123</v>
      </c>
      <c r="E957" t="s">
        <v>37</v>
      </c>
      <c r="F957" t="s">
        <v>11</v>
      </c>
      <c r="G957" t="s">
        <v>3378</v>
      </c>
      <c r="H957" s="4">
        <v>62.952031400000003</v>
      </c>
      <c r="I957">
        <v>63.960297599999997</v>
      </c>
      <c r="J957" s="5">
        <v>1.0082662</v>
      </c>
      <c r="K957">
        <v>1.5763939</v>
      </c>
      <c r="L957" t="s">
        <v>29</v>
      </c>
    </row>
    <row r="958" spans="1:12" x14ac:dyDescent="0.25">
      <c r="A958">
        <v>957</v>
      </c>
      <c r="B958" t="s">
        <v>36</v>
      </c>
      <c r="C958" t="s">
        <v>136</v>
      </c>
      <c r="D958" t="s">
        <v>137</v>
      </c>
      <c r="E958" t="s">
        <v>37</v>
      </c>
      <c r="F958" t="s">
        <v>11</v>
      </c>
      <c r="G958" t="s">
        <v>3378</v>
      </c>
      <c r="H958" s="4">
        <v>63.539712000000002</v>
      </c>
      <c r="I958">
        <v>63.291999300000001</v>
      </c>
      <c r="J958" s="5">
        <v>0.24771270000000001</v>
      </c>
      <c r="K958">
        <v>0.39138070000000003</v>
      </c>
      <c r="L958" t="s">
        <v>29</v>
      </c>
    </row>
    <row r="959" spans="1:12" x14ac:dyDescent="0.25">
      <c r="A959">
        <v>958</v>
      </c>
      <c r="B959" t="s">
        <v>36</v>
      </c>
      <c r="C959" t="s">
        <v>144</v>
      </c>
      <c r="D959" t="s">
        <v>145</v>
      </c>
      <c r="E959" t="s">
        <v>37</v>
      </c>
      <c r="F959" t="s">
        <v>11</v>
      </c>
      <c r="G959" t="s">
        <v>3378</v>
      </c>
      <c r="H959" s="4">
        <v>63.286714699999997</v>
      </c>
      <c r="I959">
        <v>63.269767600000002</v>
      </c>
      <c r="J959" s="5">
        <v>1.69471E-2</v>
      </c>
      <c r="K959">
        <v>2.67855E-2</v>
      </c>
      <c r="L959" t="s">
        <v>29</v>
      </c>
    </row>
    <row r="960" spans="1:12" x14ac:dyDescent="0.25">
      <c r="A960">
        <v>959</v>
      </c>
      <c r="B960" t="s">
        <v>36</v>
      </c>
      <c r="C960" t="s">
        <v>156</v>
      </c>
      <c r="D960" t="s">
        <v>157</v>
      </c>
      <c r="E960" t="s">
        <v>37</v>
      </c>
      <c r="F960" t="s">
        <v>11</v>
      </c>
      <c r="G960" t="s">
        <v>3378</v>
      </c>
      <c r="H960" s="4">
        <v>63.121400000000001</v>
      </c>
      <c r="I960">
        <v>62.7380985</v>
      </c>
      <c r="J960" s="5">
        <v>0.38330150000000002</v>
      </c>
      <c r="K960">
        <v>0.61095489999999997</v>
      </c>
      <c r="L960" t="s">
        <v>29</v>
      </c>
    </row>
    <row r="961" spans="1:12" x14ac:dyDescent="0.25">
      <c r="A961">
        <v>960</v>
      </c>
      <c r="B961" t="s">
        <v>36</v>
      </c>
      <c r="C961" t="s">
        <v>174</v>
      </c>
      <c r="D961" t="s">
        <v>175</v>
      </c>
      <c r="E961" t="s">
        <v>37</v>
      </c>
      <c r="F961" t="s">
        <v>11</v>
      </c>
      <c r="G961" t="s">
        <v>3378</v>
      </c>
      <c r="H961" s="4">
        <v>64.128059399999998</v>
      </c>
      <c r="I961">
        <v>62.726404799999997</v>
      </c>
      <c r="J961" s="5">
        <v>1.4016546000000001</v>
      </c>
      <c r="K961">
        <v>2.2345527000000001</v>
      </c>
      <c r="L961" t="s">
        <v>29</v>
      </c>
    </row>
    <row r="962" spans="1:12" x14ac:dyDescent="0.25">
      <c r="A962">
        <v>961</v>
      </c>
      <c r="B962" t="s">
        <v>36</v>
      </c>
      <c r="C962" t="s">
        <v>180</v>
      </c>
      <c r="D962" t="s">
        <v>181</v>
      </c>
      <c r="E962" t="s">
        <v>37</v>
      </c>
      <c r="F962" t="s">
        <v>11</v>
      </c>
      <c r="G962" t="s">
        <v>3378</v>
      </c>
      <c r="H962" s="4">
        <v>63.323329700000002</v>
      </c>
      <c r="I962">
        <v>62.788674</v>
      </c>
      <c r="J962" s="5">
        <v>0.53465569999999996</v>
      </c>
      <c r="K962">
        <v>0.85151619999999995</v>
      </c>
      <c r="L962" t="s">
        <v>29</v>
      </c>
    </row>
    <row r="963" spans="1:12" x14ac:dyDescent="0.25">
      <c r="A963">
        <v>962</v>
      </c>
      <c r="B963" t="s">
        <v>36</v>
      </c>
      <c r="C963" t="s">
        <v>194</v>
      </c>
      <c r="D963" t="s">
        <v>195</v>
      </c>
      <c r="E963" t="s">
        <v>37</v>
      </c>
      <c r="F963" t="s">
        <v>11</v>
      </c>
      <c r="G963" t="s">
        <v>3378</v>
      </c>
      <c r="H963" s="4">
        <v>63.6234787</v>
      </c>
      <c r="I963">
        <v>62.983610599999999</v>
      </c>
      <c r="J963" s="5">
        <v>0.63986810000000005</v>
      </c>
      <c r="K963">
        <v>1.0159279000000001</v>
      </c>
      <c r="L963" t="s">
        <v>29</v>
      </c>
    </row>
    <row r="964" spans="1:12" x14ac:dyDescent="0.25">
      <c r="A964">
        <v>963</v>
      </c>
      <c r="B964" t="s">
        <v>36</v>
      </c>
      <c r="C964" t="s">
        <v>196</v>
      </c>
      <c r="D964" t="s">
        <v>197</v>
      </c>
      <c r="E964" t="s">
        <v>37</v>
      </c>
      <c r="F964" t="s">
        <v>11</v>
      </c>
      <c r="G964" t="s">
        <v>3378</v>
      </c>
      <c r="H964" s="4">
        <v>64.1113505</v>
      </c>
      <c r="I964">
        <v>62.983610599999999</v>
      </c>
      <c r="J964" s="5">
        <v>1.1277398999999999</v>
      </c>
      <c r="K964">
        <v>1.7905291000000001</v>
      </c>
      <c r="L964" t="s">
        <v>29</v>
      </c>
    </row>
    <row r="965" spans="1:12" x14ac:dyDescent="0.25">
      <c r="A965">
        <v>964</v>
      </c>
      <c r="B965" t="s">
        <v>36</v>
      </c>
      <c r="C965" t="s">
        <v>204</v>
      </c>
      <c r="D965" t="s">
        <v>205</v>
      </c>
      <c r="E965" t="s">
        <v>37</v>
      </c>
      <c r="F965" t="s">
        <v>11</v>
      </c>
      <c r="G965" t="s">
        <v>3378</v>
      </c>
      <c r="H965" s="4">
        <v>63.7198463</v>
      </c>
      <c r="I965">
        <v>63.121400000000001</v>
      </c>
      <c r="J965" s="5">
        <v>0.59844629999999999</v>
      </c>
      <c r="K965">
        <v>0.94808780000000004</v>
      </c>
      <c r="L965" t="s">
        <v>29</v>
      </c>
    </row>
    <row r="966" spans="1:12" x14ac:dyDescent="0.25">
      <c r="A966">
        <v>965</v>
      </c>
      <c r="B966" t="s">
        <v>36</v>
      </c>
      <c r="C966" t="s">
        <v>214</v>
      </c>
      <c r="D966" t="s">
        <v>215</v>
      </c>
      <c r="E966" t="s">
        <v>37</v>
      </c>
      <c r="F966" t="s">
        <v>11</v>
      </c>
      <c r="G966" t="s">
        <v>3378</v>
      </c>
      <c r="H966" s="4">
        <v>62.885979200000001</v>
      </c>
      <c r="I966">
        <v>64.111612800000003</v>
      </c>
      <c r="J966" s="5">
        <v>1.2256336000000001</v>
      </c>
      <c r="K966">
        <v>1.9117185999999999</v>
      </c>
      <c r="L966" t="s">
        <v>29</v>
      </c>
    </row>
    <row r="967" spans="1:12" x14ac:dyDescent="0.25">
      <c r="A967">
        <v>966</v>
      </c>
      <c r="B967" t="s">
        <v>36</v>
      </c>
      <c r="C967" t="s">
        <v>220</v>
      </c>
      <c r="D967" t="s">
        <v>221</v>
      </c>
      <c r="E967" t="s">
        <v>37</v>
      </c>
      <c r="F967" t="s">
        <v>11</v>
      </c>
      <c r="G967" t="s">
        <v>3378</v>
      </c>
      <c r="H967" s="4">
        <v>62.525067200000002</v>
      </c>
      <c r="I967">
        <v>63.332710900000002</v>
      </c>
      <c r="J967" s="5">
        <v>0.80764369999999996</v>
      </c>
      <c r="K967">
        <v>1.2752394</v>
      </c>
      <c r="L967" t="s">
        <v>29</v>
      </c>
    </row>
    <row r="968" spans="1:12" x14ac:dyDescent="0.25">
      <c r="A968">
        <v>967</v>
      </c>
      <c r="B968" t="s">
        <v>36</v>
      </c>
      <c r="C968" t="s">
        <v>222</v>
      </c>
      <c r="D968" t="s">
        <v>223</v>
      </c>
      <c r="E968" t="s">
        <v>37</v>
      </c>
      <c r="F968" t="s">
        <v>11</v>
      </c>
      <c r="G968" t="s">
        <v>3378</v>
      </c>
      <c r="H968" s="4">
        <v>62.568334800000002</v>
      </c>
      <c r="I968">
        <v>63.332710900000002</v>
      </c>
      <c r="J968" s="5">
        <v>0.7643761</v>
      </c>
      <c r="K968">
        <v>1.2069215</v>
      </c>
      <c r="L968" t="s">
        <v>29</v>
      </c>
    </row>
    <row r="969" spans="1:12" x14ac:dyDescent="0.25">
      <c r="A969">
        <v>968</v>
      </c>
      <c r="B969" t="s">
        <v>36</v>
      </c>
      <c r="C969" t="s">
        <v>234</v>
      </c>
      <c r="D969" t="s">
        <v>235</v>
      </c>
      <c r="E969" t="s">
        <v>37</v>
      </c>
      <c r="F969" t="s">
        <v>11</v>
      </c>
      <c r="G969" t="s">
        <v>3378</v>
      </c>
      <c r="H969" s="4">
        <v>62.891403599999997</v>
      </c>
      <c r="I969">
        <v>63.538009600000002</v>
      </c>
      <c r="J969" s="5">
        <v>0.64660600000000001</v>
      </c>
      <c r="K969">
        <v>1.017668</v>
      </c>
      <c r="L969" t="s">
        <v>29</v>
      </c>
    </row>
    <row r="970" spans="1:12" x14ac:dyDescent="0.25">
      <c r="A970">
        <v>969</v>
      </c>
      <c r="B970" t="s">
        <v>36</v>
      </c>
      <c r="C970" t="s">
        <v>238</v>
      </c>
      <c r="D970" t="s">
        <v>239</v>
      </c>
      <c r="E970" t="s">
        <v>37</v>
      </c>
      <c r="F970" t="s">
        <v>11</v>
      </c>
      <c r="G970" t="s">
        <v>3378</v>
      </c>
      <c r="H970" s="4">
        <v>63.059842099999997</v>
      </c>
      <c r="I970">
        <v>63.474945099999999</v>
      </c>
      <c r="J970" s="5">
        <v>0.415103</v>
      </c>
      <c r="K970">
        <v>0.65396350000000003</v>
      </c>
      <c r="L970" t="s">
        <v>29</v>
      </c>
    </row>
    <row r="971" spans="1:12" x14ac:dyDescent="0.25">
      <c r="A971">
        <v>970</v>
      </c>
      <c r="B971" t="s">
        <v>36</v>
      </c>
      <c r="C971" t="s">
        <v>260</v>
      </c>
      <c r="D971" t="s">
        <v>261</v>
      </c>
      <c r="E971" t="s">
        <v>37</v>
      </c>
      <c r="F971" t="s">
        <v>11</v>
      </c>
      <c r="G971" t="s">
        <v>3378</v>
      </c>
      <c r="H971" s="4">
        <v>62.637414499999998</v>
      </c>
      <c r="I971">
        <v>62.891403599999997</v>
      </c>
      <c r="J971" s="5">
        <v>0.25398910000000002</v>
      </c>
      <c r="K971">
        <v>0.40385339999999997</v>
      </c>
      <c r="L971" t="s">
        <v>29</v>
      </c>
    </row>
    <row r="972" spans="1:12" x14ac:dyDescent="0.25">
      <c r="A972">
        <v>971</v>
      </c>
      <c r="B972" t="s">
        <v>36</v>
      </c>
      <c r="C972" t="s">
        <v>264</v>
      </c>
      <c r="D972" t="s">
        <v>265</v>
      </c>
      <c r="E972" t="s">
        <v>37</v>
      </c>
      <c r="F972" t="s">
        <v>11</v>
      </c>
      <c r="G972" t="s">
        <v>3378</v>
      </c>
      <c r="H972" s="4">
        <v>62.773855300000001</v>
      </c>
      <c r="I972">
        <v>62.891403599999997</v>
      </c>
      <c r="J972" s="5">
        <v>0.11754829999999999</v>
      </c>
      <c r="K972">
        <v>0.18690680000000001</v>
      </c>
      <c r="L972" t="s">
        <v>29</v>
      </c>
    </row>
    <row r="973" spans="1:12" x14ac:dyDescent="0.25">
      <c r="A973">
        <v>972</v>
      </c>
      <c r="B973" t="s">
        <v>36</v>
      </c>
      <c r="C973" t="s">
        <v>270</v>
      </c>
      <c r="D973" t="s">
        <v>271</v>
      </c>
      <c r="E973" t="s">
        <v>37</v>
      </c>
      <c r="F973" t="s">
        <v>11</v>
      </c>
      <c r="G973" t="s">
        <v>3378</v>
      </c>
      <c r="H973" s="4">
        <v>64.5421999</v>
      </c>
      <c r="I973">
        <v>63.059842099999997</v>
      </c>
      <c r="J973" s="5">
        <v>1.4823577999999999</v>
      </c>
      <c r="K973">
        <v>2.3507159999999998</v>
      </c>
      <c r="L973" t="s">
        <v>29</v>
      </c>
    </row>
    <row r="974" spans="1:12" x14ac:dyDescent="0.25">
      <c r="A974">
        <v>973</v>
      </c>
      <c r="B974" t="s">
        <v>36</v>
      </c>
      <c r="C974" t="s">
        <v>272</v>
      </c>
      <c r="D974" t="s">
        <v>273</v>
      </c>
      <c r="E974" t="s">
        <v>37</v>
      </c>
      <c r="F974" t="s">
        <v>11</v>
      </c>
      <c r="G974" t="s">
        <v>3378</v>
      </c>
      <c r="H974" s="4">
        <v>63.030154600000003</v>
      </c>
      <c r="I974">
        <v>63.059842099999997</v>
      </c>
      <c r="J974" s="5">
        <v>2.9687499999999999E-2</v>
      </c>
      <c r="K974">
        <v>4.7078299999999997E-2</v>
      </c>
      <c r="L974" t="s">
        <v>29</v>
      </c>
    </row>
    <row r="975" spans="1:12" x14ac:dyDescent="0.25">
      <c r="A975">
        <v>974</v>
      </c>
      <c r="B975" t="s">
        <v>36</v>
      </c>
      <c r="C975" t="s">
        <v>274</v>
      </c>
      <c r="D975" t="s">
        <v>275</v>
      </c>
      <c r="E975" t="s">
        <v>37</v>
      </c>
      <c r="F975" t="s">
        <v>11</v>
      </c>
      <c r="G975" t="s">
        <v>3378</v>
      </c>
      <c r="H975" s="4">
        <v>62.414633100000003</v>
      </c>
      <c r="I975">
        <v>63.059842099999997</v>
      </c>
      <c r="J975" s="5">
        <v>0.64520900000000003</v>
      </c>
      <c r="K975">
        <v>1.0231694</v>
      </c>
      <c r="L975" t="s">
        <v>29</v>
      </c>
    </row>
    <row r="976" spans="1:12" x14ac:dyDescent="0.25">
      <c r="A976">
        <v>975</v>
      </c>
      <c r="B976" t="s">
        <v>36</v>
      </c>
      <c r="C976" t="s">
        <v>280</v>
      </c>
      <c r="D976" t="s">
        <v>281</v>
      </c>
      <c r="E976" t="s">
        <v>37</v>
      </c>
      <c r="F976" t="s">
        <v>11</v>
      </c>
      <c r="G976" t="s">
        <v>3378</v>
      </c>
      <c r="H976" s="4">
        <v>64.283726999999999</v>
      </c>
      <c r="I976">
        <v>63.059842099999997</v>
      </c>
      <c r="J976" s="5">
        <v>1.2238849000000001</v>
      </c>
      <c r="K976">
        <v>1.9408308999999999</v>
      </c>
      <c r="L976" t="s">
        <v>29</v>
      </c>
    </row>
    <row r="977" spans="1:12" x14ac:dyDescent="0.25">
      <c r="A977">
        <v>976</v>
      </c>
      <c r="B977" t="s">
        <v>36</v>
      </c>
      <c r="C977" t="s">
        <v>284</v>
      </c>
      <c r="D977" t="s">
        <v>285</v>
      </c>
      <c r="E977" t="s">
        <v>37</v>
      </c>
      <c r="F977" t="s">
        <v>11</v>
      </c>
      <c r="G977" t="s">
        <v>3378</v>
      </c>
      <c r="H977" s="4">
        <v>63.587579900000001</v>
      </c>
      <c r="I977">
        <v>63.793723300000003</v>
      </c>
      <c r="J977" s="5">
        <v>0.2061434</v>
      </c>
      <c r="K977">
        <v>0.3231406</v>
      </c>
      <c r="L977" t="s">
        <v>29</v>
      </c>
    </row>
    <row r="978" spans="1:12" x14ac:dyDescent="0.25">
      <c r="A978">
        <v>977</v>
      </c>
      <c r="B978" t="s">
        <v>36</v>
      </c>
      <c r="C978" t="s">
        <v>296</v>
      </c>
      <c r="D978" t="s">
        <v>297</v>
      </c>
      <c r="E978" t="s">
        <v>37</v>
      </c>
      <c r="F978" t="s">
        <v>11</v>
      </c>
      <c r="G978" t="s">
        <v>3378</v>
      </c>
      <c r="H978" s="4">
        <v>63.809094399999999</v>
      </c>
      <c r="I978">
        <v>62.734268700000001</v>
      </c>
      <c r="J978" s="5">
        <v>1.0748257000000001</v>
      </c>
      <c r="K978">
        <v>1.7132992</v>
      </c>
      <c r="L978" t="s">
        <v>29</v>
      </c>
    </row>
    <row r="979" spans="1:12" x14ac:dyDescent="0.25">
      <c r="A979">
        <v>978</v>
      </c>
      <c r="B979" t="s">
        <v>36</v>
      </c>
      <c r="C979" t="s">
        <v>302</v>
      </c>
      <c r="D979" t="s">
        <v>303</v>
      </c>
      <c r="E979" t="s">
        <v>37</v>
      </c>
      <c r="F979" t="s">
        <v>11</v>
      </c>
      <c r="G979" t="s">
        <v>3378</v>
      </c>
      <c r="H979" s="4">
        <v>63.109477200000001</v>
      </c>
      <c r="I979">
        <v>62.904086200000002</v>
      </c>
      <c r="J979" s="5">
        <v>0.20539099999999999</v>
      </c>
      <c r="K979">
        <v>0.32651459999999999</v>
      </c>
      <c r="L979" t="s">
        <v>29</v>
      </c>
    </row>
    <row r="980" spans="1:12" x14ac:dyDescent="0.25">
      <c r="A980">
        <v>979</v>
      </c>
      <c r="B980" t="s">
        <v>36</v>
      </c>
      <c r="C980" t="s">
        <v>320</v>
      </c>
      <c r="D980" t="s">
        <v>321</v>
      </c>
      <c r="E980" t="s">
        <v>37</v>
      </c>
      <c r="F980" t="s">
        <v>11</v>
      </c>
      <c r="G980" t="s">
        <v>3378</v>
      </c>
      <c r="H980" s="4">
        <v>63.583364600000003</v>
      </c>
      <c r="I980">
        <v>63.705792500000001</v>
      </c>
      <c r="J980" s="5">
        <v>0.12242790000000001</v>
      </c>
      <c r="K980">
        <v>0.19217699999999999</v>
      </c>
      <c r="L980" t="s">
        <v>29</v>
      </c>
    </row>
    <row r="981" spans="1:12" x14ac:dyDescent="0.25">
      <c r="A981">
        <v>980</v>
      </c>
      <c r="B981" t="s">
        <v>36</v>
      </c>
      <c r="C981" t="s">
        <v>324</v>
      </c>
      <c r="D981" t="s">
        <v>325</v>
      </c>
      <c r="E981" t="s">
        <v>37</v>
      </c>
      <c r="F981" t="s">
        <v>11</v>
      </c>
      <c r="G981" t="s">
        <v>3378</v>
      </c>
      <c r="H981" s="4">
        <v>62.424723100000001</v>
      </c>
      <c r="I981">
        <v>63.030154600000003</v>
      </c>
      <c r="J981" s="5">
        <v>0.60543150000000001</v>
      </c>
      <c r="K981">
        <v>0.96054260000000002</v>
      </c>
      <c r="L981" t="s">
        <v>29</v>
      </c>
    </row>
    <row r="982" spans="1:12" x14ac:dyDescent="0.25">
      <c r="A982">
        <v>981</v>
      </c>
      <c r="B982" t="s">
        <v>36</v>
      </c>
      <c r="C982" t="s">
        <v>328</v>
      </c>
      <c r="D982" t="s">
        <v>329</v>
      </c>
      <c r="E982" t="s">
        <v>37</v>
      </c>
      <c r="F982" t="s">
        <v>11</v>
      </c>
      <c r="G982" t="s">
        <v>3378</v>
      </c>
      <c r="H982" s="4">
        <v>63.421621100000003</v>
      </c>
      <c r="I982">
        <v>64.142593399999996</v>
      </c>
      <c r="J982" s="5">
        <v>0.72097230000000001</v>
      </c>
      <c r="K982">
        <v>1.1240148999999999</v>
      </c>
      <c r="L982" t="s">
        <v>29</v>
      </c>
    </row>
    <row r="983" spans="1:12" x14ac:dyDescent="0.25">
      <c r="A983">
        <v>982</v>
      </c>
      <c r="B983" t="s">
        <v>36</v>
      </c>
      <c r="C983" t="s">
        <v>334</v>
      </c>
      <c r="D983" t="s">
        <v>335</v>
      </c>
      <c r="E983" t="s">
        <v>37</v>
      </c>
      <c r="F983" t="s">
        <v>11</v>
      </c>
      <c r="G983" t="s">
        <v>3378</v>
      </c>
      <c r="H983" s="4">
        <v>64.632535399999995</v>
      </c>
      <c r="I983">
        <v>62.959001000000001</v>
      </c>
      <c r="J983" s="5">
        <v>1.6735344000000001</v>
      </c>
      <c r="K983">
        <v>2.6581337</v>
      </c>
      <c r="L983" t="s">
        <v>29</v>
      </c>
    </row>
    <row r="984" spans="1:12" x14ac:dyDescent="0.25">
      <c r="A984">
        <v>983</v>
      </c>
      <c r="B984" t="s">
        <v>36</v>
      </c>
      <c r="C984" t="s">
        <v>338</v>
      </c>
      <c r="D984" t="s">
        <v>339</v>
      </c>
      <c r="E984" t="s">
        <v>37</v>
      </c>
      <c r="F984" t="s">
        <v>11</v>
      </c>
      <c r="G984" t="s">
        <v>3378</v>
      </c>
      <c r="H984" s="4">
        <v>63.251372199999999</v>
      </c>
      <c r="I984">
        <v>63.402646300000001</v>
      </c>
      <c r="J984" s="5">
        <v>0.15127409999999999</v>
      </c>
      <c r="K984">
        <v>0.23859269999999999</v>
      </c>
      <c r="L984" t="s">
        <v>29</v>
      </c>
    </row>
    <row r="985" spans="1:12" x14ac:dyDescent="0.25">
      <c r="A985">
        <v>984</v>
      </c>
      <c r="B985" t="s">
        <v>36</v>
      </c>
      <c r="C985" t="s">
        <v>348</v>
      </c>
      <c r="D985" t="s">
        <v>349</v>
      </c>
      <c r="E985" t="s">
        <v>37</v>
      </c>
      <c r="F985" t="s">
        <v>11</v>
      </c>
      <c r="G985" t="s">
        <v>3378</v>
      </c>
      <c r="H985" s="4">
        <v>63.069754500000002</v>
      </c>
      <c r="I985">
        <v>62.966828999999997</v>
      </c>
      <c r="J985" s="5">
        <v>0.1029255</v>
      </c>
      <c r="K985">
        <v>0.16345989999999999</v>
      </c>
      <c r="L985" t="s">
        <v>29</v>
      </c>
    </row>
    <row r="986" spans="1:12" x14ac:dyDescent="0.25">
      <c r="A986">
        <v>985</v>
      </c>
      <c r="B986" t="s">
        <v>36</v>
      </c>
      <c r="C986" t="s">
        <v>352</v>
      </c>
      <c r="D986" t="s">
        <v>353</v>
      </c>
      <c r="E986" t="s">
        <v>37</v>
      </c>
      <c r="F986" t="s">
        <v>11</v>
      </c>
      <c r="G986" t="s">
        <v>3378</v>
      </c>
      <c r="H986" s="4">
        <v>62.855300100000001</v>
      </c>
      <c r="I986">
        <v>63.742892599999998</v>
      </c>
      <c r="J986" s="5">
        <v>0.88759250000000001</v>
      </c>
      <c r="K986">
        <v>1.3924572</v>
      </c>
      <c r="L986" t="s">
        <v>29</v>
      </c>
    </row>
    <row r="987" spans="1:12" x14ac:dyDescent="0.25">
      <c r="A987">
        <v>986</v>
      </c>
      <c r="B987" t="s">
        <v>36</v>
      </c>
      <c r="C987" t="s">
        <v>360</v>
      </c>
      <c r="D987" t="s">
        <v>361</v>
      </c>
      <c r="E987" t="s">
        <v>37</v>
      </c>
      <c r="F987" t="s">
        <v>11</v>
      </c>
      <c r="G987" t="s">
        <v>3378</v>
      </c>
      <c r="H987" s="4">
        <v>64.534155600000005</v>
      </c>
      <c r="I987">
        <v>62.6235608</v>
      </c>
      <c r="J987" s="5">
        <v>1.9105947999999999</v>
      </c>
      <c r="K987">
        <v>3.0509200999999999</v>
      </c>
      <c r="L987" t="s">
        <v>29</v>
      </c>
    </row>
    <row r="988" spans="1:12" x14ac:dyDescent="0.25">
      <c r="A988">
        <v>987</v>
      </c>
      <c r="B988" t="s">
        <v>36</v>
      </c>
      <c r="C988" t="s">
        <v>378</v>
      </c>
      <c r="D988" t="s">
        <v>379</v>
      </c>
      <c r="E988" t="s">
        <v>37</v>
      </c>
      <c r="F988" t="s">
        <v>11</v>
      </c>
      <c r="G988" t="s">
        <v>3378</v>
      </c>
      <c r="H988" s="4">
        <v>63.240290600000002</v>
      </c>
      <c r="I988">
        <v>62.424723100000001</v>
      </c>
      <c r="J988" s="5">
        <v>0.8155675</v>
      </c>
      <c r="K988">
        <v>1.3064815999999999</v>
      </c>
      <c r="L988" t="s">
        <v>29</v>
      </c>
    </row>
    <row r="989" spans="1:12" x14ac:dyDescent="0.25">
      <c r="A989">
        <v>988</v>
      </c>
      <c r="B989" t="s">
        <v>36</v>
      </c>
      <c r="C989" t="s">
        <v>382</v>
      </c>
      <c r="D989" t="s">
        <v>383</v>
      </c>
      <c r="E989" t="s">
        <v>37</v>
      </c>
      <c r="F989" t="s">
        <v>11</v>
      </c>
      <c r="G989" t="s">
        <v>3378</v>
      </c>
      <c r="H989" s="4">
        <v>62.689742600000002</v>
      </c>
      <c r="I989">
        <v>62.424723100000001</v>
      </c>
      <c r="J989" s="5">
        <v>0.26501950000000002</v>
      </c>
      <c r="K989">
        <v>0.42454249999999999</v>
      </c>
      <c r="L989" t="s">
        <v>29</v>
      </c>
    </row>
    <row r="990" spans="1:12" x14ac:dyDescent="0.25">
      <c r="A990">
        <v>989</v>
      </c>
      <c r="B990" t="s">
        <v>36</v>
      </c>
      <c r="C990" t="s">
        <v>386</v>
      </c>
      <c r="D990" t="s">
        <v>387</v>
      </c>
      <c r="E990" t="s">
        <v>37</v>
      </c>
      <c r="F990" t="s">
        <v>11</v>
      </c>
      <c r="G990" t="s">
        <v>3378</v>
      </c>
      <c r="H990" s="4">
        <v>63.719777999999998</v>
      </c>
      <c r="I990">
        <v>62.844845800000002</v>
      </c>
      <c r="J990" s="5">
        <v>0.87493220000000005</v>
      </c>
      <c r="K990">
        <v>1.3922099999999999</v>
      </c>
      <c r="L990" t="s">
        <v>29</v>
      </c>
    </row>
    <row r="991" spans="1:12" x14ac:dyDescent="0.25">
      <c r="A991">
        <v>990</v>
      </c>
      <c r="B991" t="s">
        <v>388</v>
      </c>
      <c r="C991" t="s">
        <v>429</v>
      </c>
      <c r="D991" t="s">
        <v>430</v>
      </c>
      <c r="E991" t="s">
        <v>37</v>
      </c>
      <c r="F991" t="s">
        <v>11</v>
      </c>
      <c r="G991" t="s">
        <v>3379</v>
      </c>
      <c r="H991" s="4">
        <v>62.496505399999997</v>
      </c>
      <c r="I991">
        <v>61.732648599999997</v>
      </c>
      <c r="J991" s="5">
        <v>0.7638568</v>
      </c>
      <c r="K991">
        <v>1.2373628000000001</v>
      </c>
      <c r="L991" t="s">
        <v>29</v>
      </c>
    </row>
    <row r="992" spans="1:12" x14ac:dyDescent="0.25">
      <c r="A992">
        <v>991</v>
      </c>
      <c r="B992" t="s">
        <v>388</v>
      </c>
      <c r="C992" t="s">
        <v>437</v>
      </c>
      <c r="D992" t="s">
        <v>438</v>
      </c>
      <c r="E992" t="s">
        <v>37</v>
      </c>
      <c r="F992" t="s">
        <v>11</v>
      </c>
      <c r="G992" t="s">
        <v>3379</v>
      </c>
      <c r="H992" s="4">
        <v>61.813350499999999</v>
      </c>
      <c r="I992">
        <v>62.134530099999999</v>
      </c>
      <c r="J992" s="5">
        <v>0.32117960000000001</v>
      </c>
      <c r="K992">
        <v>0.51690999999999998</v>
      </c>
      <c r="L992" t="s">
        <v>29</v>
      </c>
    </row>
    <row r="993" spans="1:12" x14ac:dyDescent="0.25">
      <c r="A993">
        <v>992</v>
      </c>
      <c r="B993" t="s">
        <v>388</v>
      </c>
      <c r="C993" t="s">
        <v>457</v>
      </c>
      <c r="D993" t="s">
        <v>458</v>
      </c>
      <c r="E993" t="s">
        <v>37</v>
      </c>
      <c r="F993" t="s">
        <v>11</v>
      </c>
      <c r="G993" t="s">
        <v>3379</v>
      </c>
      <c r="H993" s="4">
        <v>61.886429999999997</v>
      </c>
      <c r="I993">
        <v>61.619446000000003</v>
      </c>
      <c r="J993" s="5">
        <v>0.266984</v>
      </c>
      <c r="K993">
        <v>0.43327880000000002</v>
      </c>
      <c r="L993" t="s">
        <v>29</v>
      </c>
    </row>
    <row r="994" spans="1:12" x14ac:dyDescent="0.25">
      <c r="A994">
        <v>993</v>
      </c>
      <c r="B994" t="s">
        <v>388</v>
      </c>
      <c r="C994" t="s">
        <v>463</v>
      </c>
      <c r="D994" t="s">
        <v>464</v>
      </c>
      <c r="E994" t="s">
        <v>37</v>
      </c>
      <c r="F994" t="s">
        <v>11</v>
      </c>
      <c r="G994" t="s">
        <v>3379</v>
      </c>
      <c r="H994" s="4">
        <v>59.785389199999997</v>
      </c>
      <c r="I994">
        <v>61.960687100000001</v>
      </c>
      <c r="J994" s="5">
        <v>2.1752978999999999</v>
      </c>
      <c r="K994">
        <v>3.5107710999999999</v>
      </c>
      <c r="L994" t="s">
        <v>29</v>
      </c>
    </row>
    <row r="995" spans="1:12" x14ac:dyDescent="0.25">
      <c r="A995">
        <v>994</v>
      </c>
      <c r="B995" t="s">
        <v>388</v>
      </c>
      <c r="C995" t="s">
        <v>467</v>
      </c>
      <c r="D995" t="s">
        <v>468</v>
      </c>
      <c r="E995" t="s">
        <v>37</v>
      </c>
      <c r="F995" t="s">
        <v>11</v>
      </c>
      <c r="G995" t="s">
        <v>3379</v>
      </c>
      <c r="H995" s="4">
        <v>60.8960334</v>
      </c>
      <c r="I995">
        <v>59.715485700000002</v>
      </c>
      <c r="J995" s="5">
        <v>1.1805477</v>
      </c>
      <c r="K995">
        <v>1.9769540000000001</v>
      </c>
      <c r="L995" t="s">
        <v>29</v>
      </c>
    </row>
    <row r="996" spans="1:12" x14ac:dyDescent="0.25">
      <c r="A996">
        <v>995</v>
      </c>
      <c r="B996" t="s">
        <v>388</v>
      </c>
      <c r="C996" t="s">
        <v>475</v>
      </c>
      <c r="D996" t="s">
        <v>476</v>
      </c>
      <c r="E996" t="s">
        <v>37</v>
      </c>
      <c r="F996" t="s">
        <v>11</v>
      </c>
      <c r="G996" t="s">
        <v>3379</v>
      </c>
      <c r="H996" s="4">
        <v>60.407069900000003</v>
      </c>
      <c r="I996">
        <v>60.880175100000002</v>
      </c>
      <c r="J996" s="5">
        <v>0.4731052</v>
      </c>
      <c r="K996">
        <v>0.77710880000000004</v>
      </c>
      <c r="L996" t="s">
        <v>29</v>
      </c>
    </row>
    <row r="997" spans="1:12" x14ac:dyDescent="0.25">
      <c r="A997">
        <v>996</v>
      </c>
      <c r="B997" t="s">
        <v>388</v>
      </c>
      <c r="C997" t="s">
        <v>487</v>
      </c>
      <c r="D997" t="s">
        <v>488</v>
      </c>
      <c r="E997" t="s">
        <v>37</v>
      </c>
      <c r="F997" t="s">
        <v>11</v>
      </c>
      <c r="G997" t="s">
        <v>3379</v>
      </c>
      <c r="H997" s="4">
        <v>61.7454994</v>
      </c>
      <c r="I997">
        <v>60.3084554</v>
      </c>
      <c r="J997" s="5">
        <v>1.437044</v>
      </c>
      <c r="K997">
        <v>2.3828233999999999</v>
      </c>
      <c r="L997" t="s">
        <v>29</v>
      </c>
    </row>
    <row r="998" spans="1:12" x14ac:dyDescent="0.25">
      <c r="A998">
        <v>997</v>
      </c>
      <c r="B998" t="s">
        <v>388</v>
      </c>
      <c r="C998" t="s">
        <v>489</v>
      </c>
      <c r="D998" t="s">
        <v>490</v>
      </c>
      <c r="E998" t="s">
        <v>37</v>
      </c>
      <c r="F998" t="s">
        <v>11</v>
      </c>
      <c r="G998" t="s">
        <v>3379</v>
      </c>
      <c r="H998" s="4">
        <v>61.374094200000002</v>
      </c>
      <c r="I998">
        <v>62.944588699999997</v>
      </c>
      <c r="J998" s="5">
        <v>1.5704944999999999</v>
      </c>
      <c r="K998">
        <v>2.4950429000000001</v>
      </c>
      <c r="L998" t="s">
        <v>29</v>
      </c>
    </row>
    <row r="999" spans="1:12" x14ac:dyDescent="0.25">
      <c r="A999">
        <v>998</v>
      </c>
      <c r="B999" t="s">
        <v>388</v>
      </c>
      <c r="C999" t="s">
        <v>501</v>
      </c>
      <c r="D999" t="s">
        <v>502</v>
      </c>
      <c r="E999" t="s">
        <v>37</v>
      </c>
      <c r="F999" t="s">
        <v>11</v>
      </c>
      <c r="G999" t="s">
        <v>3379</v>
      </c>
      <c r="H999" s="4">
        <v>61.940677899999997</v>
      </c>
      <c r="I999">
        <v>59.466831200000001</v>
      </c>
      <c r="J999" s="5">
        <v>2.4738467000000002</v>
      </c>
      <c r="K999">
        <v>4.1600446</v>
      </c>
      <c r="L999" t="s">
        <v>29</v>
      </c>
    </row>
    <row r="1000" spans="1:12" x14ac:dyDescent="0.25">
      <c r="A1000">
        <v>999</v>
      </c>
      <c r="B1000" t="s">
        <v>388</v>
      </c>
      <c r="C1000" t="s">
        <v>505</v>
      </c>
      <c r="D1000" t="s">
        <v>506</v>
      </c>
      <c r="E1000" t="s">
        <v>37</v>
      </c>
      <c r="F1000" t="s">
        <v>11</v>
      </c>
      <c r="G1000" t="s">
        <v>3379</v>
      </c>
      <c r="H1000" s="4">
        <v>62.6111772</v>
      </c>
      <c r="I1000">
        <v>59.814554800000003</v>
      </c>
      <c r="J1000" s="5">
        <v>2.7966224</v>
      </c>
      <c r="K1000">
        <v>4.6754880999999999</v>
      </c>
      <c r="L1000" t="s">
        <v>29</v>
      </c>
    </row>
    <row r="1001" spans="1:12" x14ac:dyDescent="0.25">
      <c r="A1001">
        <v>1000</v>
      </c>
      <c r="B1001" t="s">
        <v>388</v>
      </c>
      <c r="C1001" t="s">
        <v>513</v>
      </c>
      <c r="D1001" t="s">
        <v>514</v>
      </c>
      <c r="E1001" t="s">
        <v>37</v>
      </c>
      <c r="F1001" t="s">
        <v>11</v>
      </c>
      <c r="G1001" t="s">
        <v>3379</v>
      </c>
      <c r="H1001" s="4">
        <v>61.897154399999998</v>
      </c>
      <c r="I1001">
        <v>59.785389199999997</v>
      </c>
      <c r="J1001" s="5">
        <v>2.1117651999999998</v>
      </c>
      <c r="K1001">
        <v>3.5322429999999998</v>
      </c>
      <c r="L1001" t="s">
        <v>29</v>
      </c>
    </row>
    <row r="1002" spans="1:12" x14ac:dyDescent="0.25">
      <c r="A1002">
        <v>1001</v>
      </c>
      <c r="B1002" t="s">
        <v>388</v>
      </c>
      <c r="C1002" t="s">
        <v>529</v>
      </c>
      <c r="D1002" t="s">
        <v>530</v>
      </c>
      <c r="E1002" t="s">
        <v>37</v>
      </c>
      <c r="F1002" t="s">
        <v>11</v>
      </c>
      <c r="G1002" t="s">
        <v>3379</v>
      </c>
      <c r="H1002">
        <v>61.1951137</v>
      </c>
      <c r="I1002">
        <v>60.702705600000002</v>
      </c>
      <c r="J1002" s="5">
        <v>0.49240810000000002</v>
      </c>
      <c r="K1002">
        <v>0.81117980000000001</v>
      </c>
      <c r="L1002" t="s">
        <v>29</v>
      </c>
    </row>
    <row r="1003" spans="1:12" x14ac:dyDescent="0.25">
      <c r="A1003">
        <v>1002</v>
      </c>
      <c r="B1003" t="s">
        <v>388</v>
      </c>
      <c r="C1003" t="s">
        <v>535</v>
      </c>
      <c r="D1003" t="s">
        <v>536</v>
      </c>
      <c r="E1003" t="s">
        <v>37</v>
      </c>
      <c r="F1003" t="s">
        <v>11</v>
      </c>
      <c r="G1003" t="s">
        <v>3379</v>
      </c>
      <c r="H1003">
        <v>60.522043500000002</v>
      </c>
      <c r="I1003">
        <v>60.702705600000002</v>
      </c>
      <c r="J1003" s="5">
        <v>0.18066209999999999</v>
      </c>
      <c r="K1003">
        <v>0.29761789999999999</v>
      </c>
      <c r="L1003" t="s">
        <v>29</v>
      </c>
    </row>
    <row r="1004" spans="1:12" x14ac:dyDescent="0.25">
      <c r="A1004">
        <v>1003</v>
      </c>
      <c r="B1004" t="s">
        <v>388</v>
      </c>
      <c r="C1004" t="s">
        <v>541</v>
      </c>
      <c r="D1004" t="s">
        <v>542</v>
      </c>
      <c r="E1004" t="s">
        <v>37</v>
      </c>
      <c r="F1004" t="s">
        <v>11</v>
      </c>
      <c r="G1004" t="s">
        <v>3379</v>
      </c>
      <c r="H1004">
        <v>60.497128699999998</v>
      </c>
      <c r="I1004">
        <v>61.445730099999999</v>
      </c>
      <c r="J1004" s="5">
        <v>0.94860140000000004</v>
      </c>
      <c r="K1004">
        <v>1.5438035999999999</v>
      </c>
      <c r="L1004" t="s">
        <v>29</v>
      </c>
    </row>
    <row r="1005" spans="1:12" x14ac:dyDescent="0.25">
      <c r="A1005">
        <v>1004</v>
      </c>
      <c r="B1005" t="s">
        <v>388</v>
      </c>
      <c r="C1005" t="s">
        <v>543</v>
      </c>
      <c r="D1005" t="s">
        <v>544</v>
      </c>
      <c r="E1005" t="s">
        <v>37</v>
      </c>
      <c r="F1005" t="s">
        <v>11</v>
      </c>
      <c r="G1005" t="s">
        <v>3379</v>
      </c>
      <c r="H1005">
        <v>59.926338399999999</v>
      </c>
      <c r="I1005">
        <v>61.445730099999999</v>
      </c>
      <c r="J1005" s="5">
        <v>1.5193916999999999</v>
      </c>
      <c r="K1005">
        <v>2.4727375999999999</v>
      </c>
      <c r="L1005" t="s">
        <v>29</v>
      </c>
    </row>
    <row r="1006" spans="1:12" x14ac:dyDescent="0.25">
      <c r="A1006">
        <v>1005</v>
      </c>
      <c r="B1006" t="s">
        <v>388</v>
      </c>
      <c r="C1006" t="s">
        <v>547</v>
      </c>
      <c r="D1006" t="s">
        <v>548</v>
      </c>
      <c r="E1006" t="s">
        <v>37</v>
      </c>
      <c r="F1006" t="s">
        <v>11</v>
      </c>
      <c r="G1006" t="s">
        <v>3379</v>
      </c>
      <c r="H1006">
        <v>60.317741300000002</v>
      </c>
      <c r="I1006">
        <v>62.378487499999999</v>
      </c>
      <c r="J1006" s="5">
        <v>2.0607462000000001</v>
      </c>
      <c r="K1006">
        <v>3.3036167999999999</v>
      </c>
      <c r="L1006" t="s">
        <v>29</v>
      </c>
    </row>
    <row r="1007" spans="1:12" x14ac:dyDescent="0.25">
      <c r="A1007">
        <v>1006</v>
      </c>
      <c r="B1007" t="s">
        <v>388</v>
      </c>
      <c r="C1007" t="s">
        <v>551</v>
      </c>
      <c r="D1007" t="s">
        <v>552</v>
      </c>
      <c r="E1007" t="s">
        <v>37</v>
      </c>
      <c r="F1007" t="s">
        <v>11</v>
      </c>
      <c r="G1007" t="s">
        <v>3379</v>
      </c>
      <c r="H1007">
        <v>61.086581099999997</v>
      </c>
      <c r="I1007">
        <v>60.961121900000002</v>
      </c>
      <c r="J1007" s="5">
        <v>0.12545919999999999</v>
      </c>
      <c r="K1007">
        <v>0.20580200000000001</v>
      </c>
      <c r="L1007" t="s">
        <v>29</v>
      </c>
    </row>
    <row r="1008" spans="1:12" x14ac:dyDescent="0.25">
      <c r="A1008">
        <v>1007</v>
      </c>
      <c r="B1008" t="s">
        <v>388</v>
      </c>
      <c r="C1008" t="s">
        <v>563</v>
      </c>
      <c r="D1008" t="s">
        <v>564</v>
      </c>
      <c r="E1008" t="s">
        <v>37</v>
      </c>
      <c r="F1008" t="s">
        <v>11</v>
      </c>
      <c r="G1008" t="s">
        <v>3379</v>
      </c>
      <c r="H1008">
        <v>59.656726300000003</v>
      </c>
      <c r="I1008">
        <v>62.6111772</v>
      </c>
      <c r="J1008" s="5">
        <v>2.9544508999999999</v>
      </c>
      <c r="K1008">
        <v>4.7187276000000002</v>
      </c>
      <c r="L1008" t="s">
        <v>29</v>
      </c>
    </row>
    <row r="1009" spans="1:12" x14ac:dyDescent="0.25">
      <c r="A1009">
        <v>1008</v>
      </c>
      <c r="B1009" t="s">
        <v>388</v>
      </c>
      <c r="C1009" t="s">
        <v>577</v>
      </c>
      <c r="D1009" t="s">
        <v>578</v>
      </c>
      <c r="E1009" t="s">
        <v>37</v>
      </c>
      <c r="F1009" t="s">
        <v>11</v>
      </c>
      <c r="G1009" t="s">
        <v>3379</v>
      </c>
      <c r="H1009">
        <v>62.836951399999997</v>
      </c>
      <c r="I1009">
        <v>61.897154399999998</v>
      </c>
      <c r="J1009" s="5">
        <v>0.93979699999999999</v>
      </c>
      <c r="K1009">
        <v>1.5183202</v>
      </c>
      <c r="L1009" t="s">
        <v>29</v>
      </c>
    </row>
    <row r="1010" spans="1:12" x14ac:dyDescent="0.25">
      <c r="A1010">
        <v>1009</v>
      </c>
      <c r="B1010" t="s">
        <v>388</v>
      </c>
      <c r="C1010" t="s">
        <v>581</v>
      </c>
      <c r="D1010" t="s">
        <v>582</v>
      </c>
      <c r="E1010" t="s">
        <v>37</v>
      </c>
      <c r="F1010" t="s">
        <v>11</v>
      </c>
      <c r="G1010" t="s">
        <v>3379</v>
      </c>
      <c r="H1010">
        <v>61.282406399999999</v>
      </c>
      <c r="I1010">
        <v>61.978418099999999</v>
      </c>
      <c r="J1010" s="5">
        <v>0.69601170000000001</v>
      </c>
      <c r="K1010">
        <v>1.1229903999999999</v>
      </c>
      <c r="L1010" t="s">
        <v>29</v>
      </c>
    </row>
    <row r="1011" spans="1:12" x14ac:dyDescent="0.25">
      <c r="A1011">
        <v>1010</v>
      </c>
      <c r="B1011" t="s">
        <v>388</v>
      </c>
      <c r="C1011" t="s">
        <v>583</v>
      </c>
      <c r="D1011" t="s">
        <v>584</v>
      </c>
      <c r="E1011" t="s">
        <v>37</v>
      </c>
      <c r="F1011" t="s">
        <v>11</v>
      </c>
      <c r="G1011" t="s">
        <v>3379</v>
      </c>
      <c r="H1011">
        <v>60.692627100000003</v>
      </c>
      <c r="I1011">
        <v>59.914293800000003</v>
      </c>
      <c r="J1011" s="5">
        <v>0.77833330000000001</v>
      </c>
      <c r="K1011">
        <v>1.2990778000000001</v>
      </c>
      <c r="L1011" t="s">
        <v>29</v>
      </c>
    </row>
    <row r="1012" spans="1:12" x14ac:dyDescent="0.25">
      <c r="A1012">
        <v>1011</v>
      </c>
      <c r="B1012" t="s">
        <v>388</v>
      </c>
      <c r="C1012" t="s">
        <v>599</v>
      </c>
      <c r="D1012" t="s">
        <v>600</v>
      </c>
      <c r="E1012" t="s">
        <v>37</v>
      </c>
      <c r="F1012" t="s">
        <v>11</v>
      </c>
      <c r="G1012" t="s">
        <v>3379</v>
      </c>
      <c r="H1012">
        <v>61.045763200000003</v>
      </c>
      <c r="I1012">
        <v>59.926338399999999</v>
      </c>
      <c r="J1012" s="5">
        <v>1.1194248</v>
      </c>
      <c r="K1012">
        <v>1.8680013</v>
      </c>
      <c r="L1012" t="s">
        <v>29</v>
      </c>
    </row>
    <row r="1013" spans="1:12" x14ac:dyDescent="0.25">
      <c r="A1013">
        <v>1012</v>
      </c>
      <c r="B1013" t="s">
        <v>388</v>
      </c>
      <c r="C1013" t="s">
        <v>605</v>
      </c>
      <c r="D1013" t="s">
        <v>606</v>
      </c>
      <c r="E1013" t="s">
        <v>37</v>
      </c>
      <c r="F1013" t="s">
        <v>11</v>
      </c>
      <c r="G1013" t="s">
        <v>3379</v>
      </c>
      <c r="H1013">
        <v>59.554580899999998</v>
      </c>
      <c r="I1013">
        <v>61.086581099999997</v>
      </c>
      <c r="J1013" s="5">
        <v>1.5320001999999999</v>
      </c>
      <c r="K1013">
        <v>2.5079161000000001</v>
      </c>
      <c r="L1013" t="s">
        <v>29</v>
      </c>
    </row>
    <row r="1014" spans="1:12" x14ac:dyDescent="0.25">
      <c r="A1014">
        <v>1013</v>
      </c>
      <c r="B1014" t="s">
        <v>388</v>
      </c>
      <c r="C1014" t="s">
        <v>607</v>
      </c>
      <c r="D1014" t="s">
        <v>608</v>
      </c>
      <c r="E1014" t="s">
        <v>37</v>
      </c>
      <c r="F1014" t="s">
        <v>11</v>
      </c>
      <c r="G1014" t="s">
        <v>3379</v>
      </c>
      <c r="H1014">
        <v>61.335217999999998</v>
      </c>
      <c r="I1014">
        <v>61.086581099999997</v>
      </c>
      <c r="J1014" s="5">
        <v>0.24863689999999999</v>
      </c>
      <c r="K1014">
        <v>0.40702379999999999</v>
      </c>
      <c r="L1014" t="s">
        <v>29</v>
      </c>
    </row>
    <row r="1015" spans="1:12" x14ac:dyDescent="0.25">
      <c r="A1015">
        <v>1014</v>
      </c>
      <c r="B1015" t="s">
        <v>388</v>
      </c>
      <c r="C1015" t="s">
        <v>615</v>
      </c>
      <c r="D1015" t="s">
        <v>616</v>
      </c>
      <c r="E1015" t="s">
        <v>37</v>
      </c>
      <c r="F1015" t="s">
        <v>11</v>
      </c>
      <c r="G1015" t="s">
        <v>3379</v>
      </c>
      <c r="H1015">
        <v>62.535019300000002</v>
      </c>
      <c r="I1015">
        <v>61.630383999999999</v>
      </c>
      <c r="J1015" s="5">
        <v>0.90463530000000003</v>
      </c>
      <c r="K1015">
        <v>1.4678397999999999</v>
      </c>
      <c r="L1015" t="s">
        <v>29</v>
      </c>
    </row>
    <row r="1016" spans="1:12" x14ac:dyDescent="0.25">
      <c r="A1016">
        <v>1015</v>
      </c>
      <c r="B1016" t="s">
        <v>388</v>
      </c>
      <c r="C1016" t="s">
        <v>623</v>
      </c>
      <c r="D1016" t="s">
        <v>624</v>
      </c>
      <c r="E1016" t="s">
        <v>37</v>
      </c>
      <c r="F1016" t="s">
        <v>11</v>
      </c>
      <c r="G1016" t="s">
        <v>3379</v>
      </c>
      <c r="H1016">
        <v>59.817469600000003</v>
      </c>
      <c r="I1016">
        <v>62.678502600000002</v>
      </c>
      <c r="J1016" s="5">
        <v>2.8610329999999999</v>
      </c>
      <c r="K1016">
        <v>4.5646161000000003</v>
      </c>
      <c r="L1016" t="s">
        <v>29</v>
      </c>
    </row>
    <row r="1017" spans="1:12" x14ac:dyDescent="0.25">
      <c r="A1017">
        <v>1016</v>
      </c>
      <c r="B1017" t="s">
        <v>388</v>
      </c>
      <c r="C1017" t="s">
        <v>625</v>
      </c>
      <c r="D1017" t="s">
        <v>626</v>
      </c>
      <c r="E1017" t="s">
        <v>37</v>
      </c>
      <c r="F1017" t="s">
        <v>11</v>
      </c>
      <c r="G1017" t="s">
        <v>3379</v>
      </c>
      <c r="H1017">
        <v>60.874520500000003</v>
      </c>
      <c r="I1017">
        <v>62.678502600000002</v>
      </c>
      <c r="J1017" s="5">
        <v>1.8039821</v>
      </c>
      <c r="K1017">
        <v>2.8781512</v>
      </c>
      <c r="L1017" t="s">
        <v>29</v>
      </c>
    </row>
    <row r="1018" spans="1:12" x14ac:dyDescent="0.25">
      <c r="A1018">
        <v>1017</v>
      </c>
      <c r="B1018" t="s">
        <v>388</v>
      </c>
      <c r="C1018" t="s">
        <v>627</v>
      </c>
      <c r="D1018" t="s">
        <v>628</v>
      </c>
      <c r="E1018" t="s">
        <v>37</v>
      </c>
      <c r="F1018" t="s">
        <v>11</v>
      </c>
      <c r="G1018" t="s">
        <v>3379</v>
      </c>
      <c r="H1018">
        <v>60.294211900000001</v>
      </c>
      <c r="I1018">
        <v>59.656726300000003</v>
      </c>
      <c r="J1018" s="5">
        <v>0.63748559999999999</v>
      </c>
      <c r="K1018">
        <v>1.0685895999999999</v>
      </c>
      <c r="L1018" t="s">
        <v>29</v>
      </c>
    </row>
    <row r="1019" spans="1:12" x14ac:dyDescent="0.25">
      <c r="A1019">
        <v>1018</v>
      </c>
      <c r="B1019" t="s">
        <v>388</v>
      </c>
      <c r="C1019" t="s">
        <v>629</v>
      </c>
      <c r="D1019" t="s">
        <v>630</v>
      </c>
      <c r="E1019" t="s">
        <v>37</v>
      </c>
      <c r="F1019" t="s">
        <v>11</v>
      </c>
      <c r="G1019" t="s">
        <v>3379</v>
      </c>
      <c r="H1019">
        <v>62.251157800000001</v>
      </c>
      <c r="I1019">
        <v>61.636401900000003</v>
      </c>
      <c r="J1019" s="5">
        <v>0.61475590000000002</v>
      </c>
      <c r="K1019">
        <v>0.99739100000000003</v>
      </c>
      <c r="L1019" t="s">
        <v>29</v>
      </c>
    </row>
    <row r="1020" spans="1:12" x14ac:dyDescent="0.25">
      <c r="A1020">
        <v>1019</v>
      </c>
      <c r="B1020" t="s">
        <v>388</v>
      </c>
      <c r="C1020" t="s">
        <v>635</v>
      </c>
      <c r="D1020" t="s">
        <v>636</v>
      </c>
      <c r="E1020" t="s">
        <v>37</v>
      </c>
      <c r="F1020" t="s">
        <v>11</v>
      </c>
      <c r="G1020" t="s">
        <v>3379</v>
      </c>
      <c r="H1020">
        <v>60.557597399999999</v>
      </c>
      <c r="I1020">
        <v>61.076709600000001</v>
      </c>
      <c r="J1020" s="5">
        <v>0.51911220000000002</v>
      </c>
      <c r="K1020">
        <v>0.84993479999999999</v>
      </c>
      <c r="L1020" t="s">
        <v>29</v>
      </c>
    </row>
    <row r="1021" spans="1:12" x14ac:dyDescent="0.25">
      <c r="A1021">
        <v>1020</v>
      </c>
      <c r="B1021" t="s">
        <v>388</v>
      </c>
      <c r="C1021" t="s">
        <v>639</v>
      </c>
      <c r="D1021" t="s">
        <v>640</v>
      </c>
      <c r="E1021" t="s">
        <v>37</v>
      </c>
      <c r="F1021" t="s">
        <v>11</v>
      </c>
      <c r="G1021" t="s">
        <v>3379</v>
      </c>
      <c r="H1021">
        <v>61.1680286</v>
      </c>
      <c r="I1021">
        <v>60.692627100000003</v>
      </c>
      <c r="J1021" s="5">
        <v>0.47540149999999998</v>
      </c>
      <c r="K1021">
        <v>0.78329369999999998</v>
      </c>
      <c r="L1021" t="s">
        <v>29</v>
      </c>
    </row>
    <row r="1022" spans="1:12" x14ac:dyDescent="0.25">
      <c r="A1022">
        <v>1021</v>
      </c>
      <c r="B1022" t="s">
        <v>388</v>
      </c>
      <c r="C1022" t="s">
        <v>643</v>
      </c>
      <c r="D1022" t="s">
        <v>644</v>
      </c>
      <c r="E1022" t="s">
        <v>37</v>
      </c>
      <c r="F1022" t="s">
        <v>11</v>
      </c>
      <c r="G1022" t="s">
        <v>3379</v>
      </c>
      <c r="H1022">
        <v>62.927015699999998</v>
      </c>
      <c r="I1022">
        <v>62.069122200000002</v>
      </c>
      <c r="J1022" s="5">
        <v>0.85789349999999998</v>
      </c>
      <c r="K1022">
        <v>1.3821583</v>
      </c>
      <c r="L1022" t="s">
        <v>29</v>
      </c>
    </row>
    <row r="1023" spans="1:12" x14ac:dyDescent="0.25">
      <c r="A1023">
        <v>1022</v>
      </c>
      <c r="B1023" t="s">
        <v>388</v>
      </c>
      <c r="C1023" t="s">
        <v>647</v>
      </c>
      <c r="D1023" t="s">
        <v>648</v>
      </c>
      <c r="E1023" t="s">
        <v>37</v>
      </c>
      <c r="F1023" t="s">
        <v>11</v>
      </c>
      <c r="G1023" t="s">
        <v>3379</v>
      </c>
      <c r="H1023">
        <v>60.001951300000002</v>
      </c>
      <c r="I1023">
        <v>62.069122200000002</v>
      </c>
      <c r="J1023" s="5">
        <v>2.0671708999999998</v>
      </c>
      <c r="K1023">
        <v>3.3304336000000001</v>
      </c>
      <c r="L1023" t="s">
        <v>29</v>
      </c>
    </row>
    <row r="1024" spans="1:12" x14ac:dyDescent="0.25">
      <c r="A1024">
        <v>1023</v>
      </c>
      <c r="B1024" t="s">
        <v>388</v>
      </c>
      <c r="C1024" t="s">
        <v>665</v>
      </c>
      <c r="D1024" t="s">
        <v>666</v>
      </c>
      <c r="E1024" t="s">
        <v>37</v>
      </c>
      <c r="F1024" t="s">
        <v>11</v>
      </c>
      <c r="G1024" t="s">
        <v>3379</v>
      </c>
      <c r="H1024">
        <v>62.8176877</v>
      </c>
      <c r="I1024">
        <v>60.6738122</v>
      </c>
      <c r="J1024" s="5">
        <v>2.1438755</v>
      </c>
      <c r="K1024">
        <v>3.5334444999999999</v>
      </c>
      <c r="L1024" t="s">
        <v>29</v>
      </c>
    </row>
    <row r="1025" spans="1:12" x14ac:dyDescent="0.25">
      <c r="A1025">
        <v>1024</v>
      </c>
      <c r="B1025" t="s">
        <v>388</v>
      </c>
      <c r="C1025" t="s">
        <v>677</v>
      </c>
      <c r="D1025" t="s">
        <v>678</v>
      </c>
      <c r="E1025" t="s">
        <v>37</v>
      </c>
      <c r="F1025" t="s">
        <v>11</v>
      </c>
      <c r="G1025" t="s">
        <v>3379</v>
      </c>
      <c r="H1025">
        <v>62.255867500000001</v>
      </c>
      <c r="I1025">
        <v>62.979264200000003</v>
      </c>
      <c r="J1025" s="5">
        <v>0.7233967</v>
      </c>
      <c r="K1025">
        <v>1.1486267999999999</v>
      </c>
      <c r="L1025" t="s">
        <v>29</v>
      </c>
    </row>
    <row r="1026" spans="1:12" x14ac:dyDescent="0.25">
      <c r="A1026">
        <v>1025</v>
      </c>
      <c r="B1026" t="s">
        <v>388</v>
      </c>
      <c r="C1026" t="s">
        <v>679</v>
      </c>
      <c r="D1026" t="s">
        <v>680</v>
      </c>
      <c r="E1026" t="s">
        <v>37</v>
      </c>
      <c r="F1026" t="s">
        <v>11</v>
      </c>
      <c r="G1026" t="s">
        <v>3379</v>
      </c>
      <c r="H1026">
        <v>61.421492999999998</v>
      </c>
      <c r="I1026">
        <v>62.979264200000003</v>
      </c>
      <c r="J1026" s="5">
        <v>1.5577711999999999</v>
      </c>
      <c r="K1026">
        <v>2.4734668000000002</v>
      </c>
      <c r="L1026" t="s">
        <v>29</v>
      </c>
    </row>
    <row r="1027" spans="1:12" x14ac:dyDescent="0.25">
      <c r="A1027">
        <v>1026</v>
      </c>
      <c r="B1027" t="s">
        <v>388</v>
      </c>
      <c r="C1027" t="s">
        <v>689</v>
      </c>
      <c r="D1027" t="s">
        <v>690</v>
      </c>
      <c r="E1027" t="s">
        <v>37</v>
      </c>
      <c r="F1027" t="s">
        <v>11</v>
      </c>
      <c r="G1027" t="s">
        <v>3379</v>
      </c>
      <c r="H1027">
        <v>60.387617499999998</v>
      </c>
      <c r="I1027">
        <v>62.476402999999998</v>
      </c>
      <c r="J1027" s="5">
        <v>2.0887855000000002</v>
      </c>
      <c r="K1027">
        <v>3.3433191</v>
      </c>
      <c r="L1027" t="s">
        <v>29</v>
      </c>
    </row>
    <row r="1028" spans="1:12" x14ac:dyDescent="0.25">
      <c r="A1028">
        <v>1027</v>
      </c>
      <c r="B1028" t="s">
        <v>388</v>
      </c>
      <c r="C1028" t="s">
        <v>691</v>
      </c>
      <c r="D1028" t="s">
        <v>692</v>
      </c>
      <c r="E1028" t="s">
        <v>37</v>
      </c>
      <c r="F1028" t="s">
        <v>11</v>
      </c>
      <c r="G1028" t="s">
        <v>3379</v>
      </c>
      <c r="H1028">
        <v>62.845657600000003</v>
      </c>
      <c r="I1028">
        <v>62.476402999999998</v>
      </c>
      <c r="J1028" s="5">
        <v>0.36925459999999999</v>
      </c>
      <c r="K1028">
        <v>0.59103050000000001</v>
      </c>
      <c r="L1028" t="s">
        <v>29</v>
      </c>
    </row>
    <row r="1029" spans="1:12" x14ac:dyDescent="0.25">
      <c r="A1029">
        <v>1028</v>
      </c>
      <c r="B1029" t="s">
        <v>388</v>
      </c>
      <c r="C1029" t="s">
        <v>701</v>
      </c>
      <c r="D1029" t="s">
        <v>702</v>
      </c>
      <c r="E1029" t="s">
        <v>37</v>
      </c>
      <c r="F1029" t="s">
        <v>11</v>
      </c>
      <c r="G1029" t="s">
        <v>3379</v>
      </c>
      <c r="H1029">
        <v>60.973972600000003</v>
      </c>
      <c r="I1029">
        <v>60.2552004</v>
      </c>
      <c r="J1029" s="5">
        <v>0.71877219999999997</v>
      </c>
      <c r="K1029">
        <v>1.1928799000000001</v>
      </c>
      <c r="L1029" t="s">
        <v>29</v>
      </c>
    </row>
    <row r="1030" spans="1:12" x14ac:dyDescent="0.25">
      <c r="A1030">
        <v>1029</v>
      </c>
      <c r="B1030" t="s">
        <v>388</v>
      </c>
      <c r="C1030" t="s">
        <v>703</v>
      </c>
      <c r="D1030" t="s">
        <v>704</v>
      </c>
      <c r="E1030" t="s">
        <v>37</v>
      </c>
      <c r="F1030" t="s">
        <v>11</v>
      </c>
      <c r="G1030" t="s">
        <v>3379</v>
      </c>
      <c r="H1030">
        <v>61.057046700000001</v>
      </c>
      <c r="I1030">
        <v>60.2552004</v>
      </c>
      <c r="J1030" s="5">
        <v>0.80184630000000001</v>
      </c>
      <c r="K1030">
        <v>1.3307503999999999</v>
      </c>
      <c r="L1030" t="s">
        <v>29</v>
      </c>
    </row>
    <row r="1031" spans="1:12" x14ac:dyDescent="0.25">
      <c r="A1031">
        <v>1030</v>
      </c>
      <c r="B1031" t="s">
        <v>388</v>
      </c>
      <c r="C1031" t="s">
        <v>715</v>
      </c>
      <c r="D1031" t="s">
        <v>716</v>
      </c>
      <c r="E1031" t="s">
        <v>37</v>
      </c>
      <c r="F1031" t="s">
        <v>11</v>
      </c>
      <c r="G1031" t="s">
        <v>3379</v>
      </c>
      <c r="H1031">
        <v>62.046832899999998</v>
      </c>
      <c r="I1031">
        <v>62.8176877</v>
      </c>
      <c r="J1031" s="5">
        <v>0.77085479999999995</v>
      </c>
      <c r="K1031">
        <v>1.2271301999999999</v>
      </c>
      <c r="L1031" t="s">
        <v>29</v>
      </c>
    </row>
    <row r="1032" spans="1:12" x14ac:dyDescent="0.25">
      <c r="A1032">
        <v>1031</v>
      </c>
      <c r="B1032" t="s">
        <v>388</v>
      </c>
      <c r="C1032" t="s">
        <v>731</v>
      </c>
      <c r="D1032" t="s">
        <v>732</v>
      </c>
      <c r="E1032" t="s">
        <v>37</v>
      </c>
      <c r="F1032" t="s">
        <v>11</v>
      </c>
      <c r="G1032" t="s">
        <v>3379</v>
      </c>
      <c r="H1032">
        <v>60.562791699999998</v>
      </c>
      <c r="I1032">
        <v>60.963755499999998</v>
      </c>
      <c r="J1032" s="5">
        <v>0.40096379999999998</v>
      </c>
      <c r="K1032">
        <v>0.65770850000000003</v>
      </c>
      <c r="L1032" t="s">
        <v>29</v>
      </c>
    </row>
    <row r="1033" spans="1:12" x14ac:dyDescent="0.25">
      <c r="A1033">
        <v>1032</v>
      </c>
      <c r="B1033" t="s">
        <v>739</v>
      </c>
      <c r="C1033" t="s">
        <v>786</v>
      </c>
      <c r="D1033" t="s">
        <v>787</v>
      </c>
      <c r="E1033" t="s">
        <v>37</v>
      </c>
      <c r="F1033" t="s">
        <v>11</v>
      </c>
      <c r="G1033" t="s">
        <v>3380</v>
      </c>
      <c r="H1033">
        <v>62.531178799999999</v>
      </c>
      <c r="I1033">
        <v>62.004556399999998</v>
      </c>
      <c r="J1033" s="5">
        <v>0.52662240000000005</v>
      </c>
      <c r="K1033">
        <v>0.84932859999999999</v>
      </c>
      <c r="L1033" t="s">
        <v>29</v>
      </c>
    </row>
    <row r="1034" spans="1:12" x14ac:dyDescent="0.25">
      <c r="A1034">
        <v>1033</v>
      </c>
      <c r="B1034" t="s">
        <v>739</v>
      </c>
      <c r="C1034" t="s">
        <v>788</v>
      </c>
      <c r="D1034" t="s">
        <v>789</v>
      </c>
      <c r="E1034" t="s">
        <v>37</v>
      </c>
      <c r="F1034" t="s">
        <v>11</v>
      </c>
      <c r="G1034" t="s">
        <v>3380</v>
      </c>
      <c r="H1034">
        <v>63.579544900000002</v>
      </c>
      <c r="I1034">
        <v>62.338847299999998</v>
      </c>
      <c r="J1034" s="5">
        <v>1.2406976000000001</v>
      </c>
      <c r="K1034">
        <v>1.9902479</v>
      </c>
      <c r="L1034" t="s">
        <v>29</v>
      </c>
    </row>
    <row r="1035" spans="1:12" x14ac:dyDescent="0.25">
      <c r="A1035">
        <v>1034</v>
      </c>
      <c r="B1035" t="s">
        <v>739</v>
      </c>
      <c r="C1035" t="s">
        <v>792</v>
      </c>
      <c r="D1035" t="s">
        <v>793</v>
      </c>
      <c r="E1035" t="s">
        <v>37</v>
      </c>
      <c r="F1035" t="s">
        <v>11</v>
      </c>
      <c r="G1035" t="s">
        <v>3380</v>
      </c>
      <c r="H1035">
        <v>62.122589099999999</v>
      </c>
      <c r="I1035">
        <v>62.338847299999998</v>
      </c>
      <c r="J1035" s="5">
        <v>0.21625820000000001</v>
      </c>
      <c r="K1035">
        <v>0.34690759999999998</v>
      </c>
      <c r="L1035" t="s">
        <v>29</v>
      </c>
    </row>
    <row r="1036" spans="1:12" x14ac:dyDescent="0.25">
      <c r="A1036">
        <v>1035</v>
      </c>
      <c r="B1036" t="s">
        <v>739</v>
      </c>
      <c r="C1036" t="s">
        <v>800</v>
      </c>
      <c r="D1036" t="s">
        <v>801</v>
      </c>
      <c r="E1036" t="s">
        <v>37</v>
      </c>
      <c r="F1036" t="s">
        <v>11</v>
      </c>
      <c r="G1036" t="s">
        <v>3380</v>
      </c>
      <c r="H1036">
        <v>63.465357500000003</v>
      </c>
      <c r="I1036">
        <v>63.841040499999998</v>
      </c>
      <c r="J1036" s="5">
        <v>0.37568299999999999</v>
      </c>
      <c r="K1036">
        <v>0.5884663</v>
      </c>
      <c r="L1036" t="s">
        <v>29</v>
      </c>
    </row>
    <row r="1037" spans="1:12" x14ac:dyDescent="0.25">
      <c r="A1037">
        <v>1036</v>
      </c>
      <c r="B1037" t="s">
        <v>739</v>
      </c>
      <c r="C1037" t="s">
        <v>802</v>
      </c>
      <c r="D1037" t="s">
        <v>803</v>
      </c>
      <c r="E1037" t="s">
        <v>37</v>
      </c>
      <c r="F1037" t="s">
        <v>11</v>
      </c>
      <c r="G1037" t="s">
        <v>3380</v>
      </c>
      <c r="H1037">
        <v>63.241252899999999</v>
      </c>
      <c r="I1037">
        <v>62.528452799999997</v>
      </c>
      <c r="J1037" s="5">
        <v>0.71280010000000005</v>
      </c>
      <c r="K1037">
        <v>1.1399611999999999</v>
      </c>
      <c r="L1037" t="s">
        <v>29</v>
      </c>
    </row>
    <row r="1038" spans="1:12" x14ac:dyDescent="0.25">
      <c r="A1038">
        <v>1037</v>
      </c>
      <c r="B1038" t="s">
        <v>739</v>
      </c>
      <c r="C1038" t="s">
        <v>804</v>
      </c>
      <c r="D1038" t="s">
        <v>805</v>
      </c>
      <c r="E1038" t="s">
        <v>37</v>
      </c>
      <c r="F1038" t="s">
        <v>11</v>
      </c>
      <c r="G1038" t="s">
        <v>3380</v>
      </c>
      <c r="H1038">
        <v>62.946386599999997</v>
      </c>
      <c r="I1038">
        <v>62.528452799999997</v>
      </c>
      <c r="J1038" s="5">
        <v>0.41793380000000002</v>
      </c>
      <c r="K1038">
        <v>0.66838980000000003</v>
      </c>
      <c r="L1038" t="s">
        <v>29</v>
      </c>
    </row>
    <row r="1039" spans="1:12" x14ac:dyDescent="0.25">
      <c r="A1039">
        <v>1038</v>
      </c>
      <c r="B1039" t="s">
        <v>739</v>
      </c>
      <c r="C1039" t="s">
        <v>806</v>
      </c>
      <c r="D1039" t="s">
        <v>807</v>
      </c>
      <c r="E1039" t="s">
        <v>37</v>
      </c>
      <c r="F1039" t="s">
        <v>11</v>
      </c>
      <c r="G1039" t="s">
        <v>3380</v>
      </c>
      <c r="H1039">
        <v>62.9485709</v>
      </c>
      <c r="I1039">
        <v>62.528452799999997</v>
      </c>
      <c r="J1039" s="5">
        <v>0.42011809999999999</v>
      </c>
      <c r="K1039">
        <v>0.67188309999999996</v>
      </c>
      <c r="L1039" t="s">
        <v>29</v>
      </c>
    </row>
    <row r="1040" spans="1:12" x14ac:dyDescent="0.25">
      <c r="A1040">
        <v>1039</v>
      </c>
      <c r="B1040" t="s">
        <v>739</v>
      </c>
      <c r="C1040" t="s">
        <v>812</v>
      </c>
      <c r="D1040" t="s">
        <v>813</v>
      </c>
      <c r="E1040" t="s">
        <v>37</v>
      </c>
      <c r="F1040" t="s">
        <v>11</v>
      </c>
      <c r="G1040" t="s">
        <v>3380</v>
      </c>
      <c r="H1040">
        <v>63.424576999999999</v>
      </c>
      <c r="I1040">
        <v>63.422408300000001</v>
      </c>
      <c r="J1040" s="5">
        <v>2.1687E-3</v>
      </c>
      <c r="K1040">
        <v>3.4194999999999998E-3</v>
      </c>
      <c r="L1040" t="s">
        <v>29</v>
      </c>
    </row>
    <row r="1041" spans="1:12" x14ac:dyDescent="0.25">
      <c r="A1041">
        <v>1040</v>
      </c>
      <c r="B1041" t="s">
        <v>739</v>
      </c>
      <c r="C1041" t="s">
        <v>832</v>
      </c>
      <c r="D1041" t="s">
        <v>833</v>
      </c>
      <c r="E1041" t="s">
        <v>37</v>
      </c>
      <c r="F1041" t="s">
        <v>11</v>
      </c>
      <c r="G1041" t="s">
        <v>3380</v>
      </c>
      <c r="H1041">
        <v>62.904898699999997</v>
      </c>
      <c r="I1041">
        <v>63.579544900000002</v>
      </c>
      <c r="J1041" s="5">
        <v>0.67464619999999997</v>
      </c>
      <c r="K1041">
        <v>1.0611056999999999</v>
      </c>
      <c r="L1041" t="s">
        <v>29</v>
      </c>
    </row>
    <row r="1042" spans="1:12" x14ac:dyDescent="0.25">
      <c r="A1042">
        <v>1041</v>
      </c>
      <c r="B1042" t="s">
        <v>739</v>
      </c>
      <c r="C1042" t="s">
        <v>836</v>
      </c>
      <c r="D1042" t="s">
        <v>837</v>
      </c>
      <c r="E1042" t="s">
        <v>37</v>
      </c>
      <c r="F1042" t="s">
        <v>11</v>
      </c>
      <c r="G1042" t="s">
        <v>3380</v>
      </c>
      <c r="H1042">
        <v>61.836043599999996</v>
      </c>
      <c r="I1042">
        <v>63.579544900000002</v>
      </c>
      <c r="J1042" s="5">
        <v>1.7435012999999999</v>
      </c>
      <c r="K1042">
        <v>2.7422361999999998</v>
      </c>
      <c r="L1042" t="s">
        <v>29</v>
      </c>
    </row>
    <row r="1043" spans="1:12" x14ac:dyDescent="0.25">
      <c r="A1043">
        <v>1042</v>
      </c>
      <c r="B1043" t="s">
        <v>739</v>
      </c>
      <c r="C1043" t="s">
        <v>838</v>
      </c>
      <c r="D1043" t="s">
        <v>839</v>
      </c>
      <c r="E1043" t="s">
        <v>37</v>
      </c>
      <c r="F1043" t="s">
        <v>11</v>
      </c>
      <c r="G1043" t="s">
        <v>3380</v>
      </c>
      <c r="H1043">
        <v>63.017100900000003</v>
      </c>
      <c r="I1043">
        <v>62.616314199999998</v>
      </c>
      <c r="J1043" s="5">
        <v>0.4007867</v>
      </c>
      <c r="K1043">
        <v>0.64006750000000001</v>
      </c>
      <c r="L1043" t="s">
        <v>29</v>
      </c>
    </row>
    <row r="1044" spans="1:12" x14ac:dyDescent="0.25">
      <c r="A1044">
        <v>1043</v>
      </c>
      <c r="B1044" t="s">
        <v>739</v>
      </c>
      <c r="C1044" t="s">
        <v>860</v>
      </c>
      <c r="D1044" t="s">
        <v>861</v>
      </c>
      <c r="E1044" t="s">
        <v>37</v>
      </c>
      <c r="F1044" t="s">
        <v>11</v>
      </c>
      <c r="G1044" t="s">
        <v>3380</v>
      </c>
      <c r="H1044">
        <v>63.246982299999999</v>
      </c>
      <c r="I1044">
        <v>63.087296500000001</v>
      </c>
      <c r="J1044" s="5">
        <v>0.15968579999999999</v>
      </c>
      <c r="K1044">
        <v>0.25311879999999998</v>
      </c>
      <c r="L1044" t="s">
        <v>29</v>
      </c>
    </row>
    <row r="1045" spans="1:12" x14ac:dyDescent="0.25">
      <c r="A1045">
        <v>1044</v>
      </c>
      <c r="B1045" t="s">
        <v>739</v>
      </c>
      <c r="C1045" t="s">
        <v>862</v>
      </c>
      <c r="D1045" t="s">
        <v>863</v>
      </c>
      <c r="E1045" t="s">
        <v>37</v>
      </c>
      <c r="F1045" t="s">
        <v>11</v>
      </c>
      <c r="G1045" t="s">
        <v>3380</v>
      </c>
      <c r="H1045">
        <v>62.919123300000003</v>
      </c>
      <c r="I1045">
        <v>63.224405900000001</v>
      </c>
      <c r="J1045" s="5">
        <v>0.30528260000000002</v>
      </c>
      <c r="K1045">
        <v>0.4828556</v>
      </c>
      <c r="L1045" t="s">
        <v>29</v>
      </c>
    </row>
    <row r="1046" spans="1:12" x14ac:dyDescent="0.25">
      <c r="A1046">
        <v>1045</v>
      </c>
      <c r="B1046" t="s">
        <v>739</v>
      </c>
      <c r="C1046" t="s">
        <v>870</v>
      </c>
      <c r="D1046" t="s">
        <v>871</v>
      </c>
      <c r="E1046" t="s">
        <v>37</v>
      </c>
      <c r="F1046" t="s">
        <v>11</v>
      </c>
      <c r="G1046" t="s">
        <v>3380</v>
      </c>
      <c r="H1046">
        <v>62.5853611</v>
      </c>
      <c r="I1046">
        <v>62.904898699999997</v>
      </c>
      <c r="J1046" s="5">
        <v>0.31953759999999998</v>
      </c>
      <c r="K1046">
        <v>0.50796929999999996</v>
      </c>
      <c r="L1046" t="s">
        <v>29</v>
      </c>
    </row>
    <row r="1047" spans="1:12" x14ac:dyDescent="0.25">
      <c r="A1047">
        <v>1046</v>
      </c>
      <c r="B1047" t="s">
        <v>739</v>
      </c>
      <c r="C1047" t="s">
        <v>872</v>
      </c>
      <c r="D1047" t="s">
        <v>873</v>
      </c>
      <c r="E1047" t="s">
        <v>37</v>
      </c>
      <c r="F1047" t="s">
        <v>11</v>
      </c>
      <c r="G1047" t="s">
        <v>3380</v>
      </c>
      <c r="H1047">
        <v>63.547256599999997</v>
      </c>
      <c r="I1047">
        <v>62.904898699999997</v>
      </c>
      <c r="J1047" s="5">
        <v>0.64235790000000004</v>
      </c>
      <c r="K1047">
        <v>1.0211572</v>
      </c>
      <c r="L1047" t="s">
        <v>29</v>
      </c>
    </row>
    <row r="1048" spans="1:12" x14ac:dyDescent="0.25">
      <c r="A1048">
        <v>1047</v>
      </c>
      <c r="B1048" t="s">
        <v>739</v>
      </c>
      <c r="C1048" t="s">
        <v>882</v>
      </c>
      <c r="D1048" t="s">
        <v>883</v>
      </c>
      <c r="E1048" t="s">
        <v>37</v>
      </c>
      <c r="F1048" t="s">
        <v>11</v>
      </c>
      <c r="G1048" t="s">
        <v>3380</v>
      </c>
      <c r="H1048">
        <v>62.991249000000003</v>
      </c>
      <c r="I1048">
        <v>62.898533299999997</v>
      </c>
      <c r="J1048" s="5">
        <v>9.2715699999999998E-2</v>
      </c>
      <c r="K1048">
        <v>0.14740519999999999</v>
      </c>
      <c r="L1048" t="s">
        <v>29</v>
      </c>
    </row>
    <row r="1049" spans="1:12" x14ac:dyDescent="0.25">
      <c r="A1049">
        <v>1048</v>
      </c>
      <c r="B1049" t="s">
        <v>739</v>
      </c>
      <c r="C1049" t="s">
        <v>888</v>
      </c>
      <c r="D1049" t="s">
        <v>889</v>
      </c>
      <c r="E1049" t="s">
        <v>37</v>
      </c>
      <c r="F1049" t="s">
        <v>11</v>
      </c>
      <c r="G1049" t="s">
        <v>3380</v>
      </c>
      <c r="H1049">
        <v>63.641283299999998</v>
      </c>
      <c r="I1049">
        <v>63.5487635</v>
      </c>
      <c r="J1049" s="5">
        <v>9.2519799999999999E-2</v>
      </c>
      <c r="K1049">
        <v>0.14558869999999999</v>
      </c>
      <c r="L1049" t="s">
        <v>29</v>
      </c>
    </row>
    <row r="1050" spans="1:12" x14ac:dyDescent="0.25">
      <c r="A1050">
        <v>1049</v>
      </c>
      <c r="B1050" t="s">
        <v>739</v>
      </c>
      <c r="C1050" t="s">
        <v>892</v>
      </c>
      <c r="D1050" t="s">
        <v>893</v>
      </c>
      <c r="E1050" t="s">
        <v>37</v>
      </c>
      <c r="F1050" t="s">
        <v>11</v>
      </c>
      <c r="G1050" t="s">
        <v>3380</v>
      </c>
      <c r="H1050">
        <v>63.0187466</v>
      </c>
      <c r="I1050">
        <v>63.5487635</v>
      </c>
      <c r="J1050" s="5">
        <v>0.53001690000000001</v>
      </c>
      <c r="K1050">
        <v>0.83403179999999999</v>
      </c>
      <c r="L1050" t="s">
        <v>29</v>
      </c>
    </row>
    <row r="1051" spans="1:12" x14ac:dyDescent="0.25">
      <c r="A1051">
        <v>1050</v>
      </c>
      <c r="B1051" t="s">
        <v>739</v>
      </c>
      <c r="C1051" t="s">
        <v>894</v>
      </c>
      <c r="D1051" t="s">
        <v>895</v>
      </c>
      <c r="E1051" t="s">
        <v>37</v>
      </c>
      <c r="F1051" t="s">
        <v>11</v>
      </c>
      <c r="G1051" t="s">
        <v>3380</v>
      </c>
      <c r="H1051">
        <v>62.724088899999998</v>
      </c>
      <c r="I1051">
        <v>63.5487635</v>
      </c>
      <c r="J1051" s="5">
        <v>0.82467460000000004</v>
      </c>
      <c r="K1051">
        <v>1.2977036</v>
      </c>
      <c r="L1051" t="s">
        <v>29</v>
      </c>
    </row>
    <row r="1052" spans="1:12" x14ac:dyDescent="0.25">
      <c r="A1052">
        <v>1051</v>
      </c>
      <c r="B1052" t="s">
        <v>739</v>
      </c>
      <c r="C1052" t="s">
        <v>910</v>
      </c>
      <c r="D1052" t="s">
        <v>911</v>
      </c>
      <c r="E1052" t="s">
        <v>37</v>
      </c>
      <c r="F1052" t="s">
        <v>11</v>
      </c>
      <c r="G1052" t="s">
        <v>3380</v>
      </c>
      <c r="H1052">
        <v>62.613866700000003</v>
      </c>
      <c r="I1052">
        <v>62.207588899999998</v>
      </c>
      <c r="J1052" s="5">
        <v>0.40627780000000002</v>
      </c>
      <c r="K1052">
        <v>0.65310009999999996</v>
      </c>
      <c r="L1052" t="s">
        <v>29</v>
      </c>
    </row>
    <row r="1053" spans="1:12" x14ac:dyDescent="0.25">
      <c r="A1053">
        <v>1052</v>
      </c>
      <c r="B1053" t="s">
        <v>739</v>
      </c>
      <c r="C1053" t="s">
        <v>920</v>
      </c>
      <c r="D1053" t="s">
        <v>921</v>
      </c>
      <c r="E1053" t="s">
        <v>37</v>
      </c>
      <c r="F1053" t="s">
        <v>11</v>
      </c>
      <c r="G1053" t="s">
        <v>3380</v>
      </c>
      <c r="H1053">
        <v>63.402589499999998</v>
      </c>
      <c r="I1053">
        <v>62.204034800000002</v>
      </c>
      <c r="J1053" s="5">
        <v>1.1985547000000001</v>
      </c>
      <c r="K1053">
        <v>1.9268118000000001</v>
      </c>
      <c r="L1053" t="s">
        <v>29</v>
      </c>
    </row>
    <row r="1054" spans="1:12" x14ac:dyDescent="0.25">
      <c r="A1054">
        <v>1053</v>
      </c>
      <c r="B1054" t="s">
        <v>739</v>
      </c>
      <c r="C1054" t="s">
        <v>936</v>
      </c>
      <c r="D1054" t="s">
        <v>937</v>
      </c>
      <c r="E1054" t="s">
        <v>37</v>
      </c>
      <c r="F1054" t="s">
        <v>11</v>
      </c>
      <c r="G1054" t="s">
        <v>3380</v>
      </c>
      <c r="H1054">
        <v>63.4548767</v>
      </c>
      <c r="I1054">
        <v>62.851716400000001</v>
      </c>
      <c r="J1054" s="5">
        <v>0.60316029999999998</v>
      </c>
      <c r="K1054">
        <v>0.95965610000000001</v>
      </c>
      <c r="L1054" t="s">
        <v>29</v>
      </c>
    </row>
    <row r="1055" spans="1:12" x14ac:dyDescent="0.25">
      <c r="A1055">
        <v>1054</v>
      </c>
      <c r="B1055" t="s">
        <v>739</v>
      </c>
      <c r="C1055" t="s">
        <v>938</v>
      </c>
      <c r="D1055" t="s">
        <v>939</v>
      </c>
      <c r="E1055" t="s">
        <v>37</v>
      </c>
      <c r="F1055" t="s">
        <v>11</v>
      </c>
      <c r="G1055" t="s">
        <v>3380</v>
      </c>
      <c r="H1055">
        <v>62.073198400000003</v>
      </c>
      <c r="I1055">
        <v>62.851716400000001</v>
      </c>
      <c r="J1055" s="5">
        <v>0.77851800000000004</v>
      </c>
      <c r="K1055">
        <v>1.2386583</v>
      </c>
      <c r="L1055" t="s">
        <v>29</v>
      </c>
    </row>
    <row r="1056" spans="1:12" x14ac:dyDescent="0.25">
      <c r="A1056">
        <v>1055</v>
      </c>
      <c r="B1056" t="s">
        <v>739</v>
      </c>
      <c r="C1056" t="s">
        <v>940</v>
      </c>
      <c r="D1056" t="s">
        <v>941</v>
      </c>
      <c r="E1056" t="s">
        <v>37</v>
      </c>
      <c r="F1056" t="s">
        <v>11</v>
      </c>
      <c r="G1056" t="s">
        <v>3380</v>
      </c>
      <c r="H1056">
        <v>63.5681729</v>
      </c>
      <c r="I1056">
        <v>62.991249000000003</v>
      </c>
      <c r="J1056" s="5">
        <v>0.57692390000000005</v>
      </c>
      <c r="K1056">
        <v>0.91587940000000001</v>
      </c>
      <c r="L1056" t="s">
        <v>29</v>
      </c>
    </row>
    <row r="1057" spans="1:12" x14ac:dyDescent="0.25">
      <c r="A1057">
        <v>1056</v>
      </c>
      <c r="B1057" t="s">
        <v>739</v>
      </c>
      <c r="C1057" t="s">
        <v>950</v>
      </c>
      <c r="D1057" t="s">
        <v>951</v>
      </c>
      <c r="E1057" t="s">
        <v>37</v>
      </c>
      <c r="F1057" t="s">
        <v>11</v>
      </c>
      <c r="G1057" t="s">
        <v>3380</v>
      </c>
      <c r="H1057">
        <v>63.749850600000002</v>
      </c>
      <c r="I1057">
        <v>63.099772299999998</v>
      </c>
      <c r="J1057" s="5">
        <v>0.6500783</v>
      </c>
      <c r="K1057">
        <v>1.0302387</v>
      </c>
      <c r="L1057" t="s">
        <v>29</v>
      </c>
    </row>
    <row r="1058" spans="1:12" x14ac:dyDescent="0.25">
      <c r="A1058">
        <v>1057</v>
      </c>
      <c r="B1058" t="s">
        <v>739</v>
      </c>
      <c r="C1058" t="s">
        <v>954</v>
      </c>
      <c r="D1058" t="s">
        <v>955</v>
      </c>
      <c r="E1058" t="s">
        <v>37</v>
      </c>
      <c r="F1058" t="s">
        <v>11</v>
      </c>
      <c r="G1058" t="s">
        <v>3380</v>
      </c>
      <c r="H1058">
        <v>62.204828900000003</v>
      </c>
      <c r="I1058">
        <v>63.641283299999998</v>
      </c>
      <c r="J1058" s="5">
        <v>1.4364543999999999</v>
      </c>
      <c r="K1058">
        <v>2.2571110000000001</v>
      </c>
      <c r="L1058" t="s">
        <v>29</v>
      </c>
    </row>
    <row r="1059" spans="1:12" x14ac:dyDescent="0.25">
      <c r="A1059">
        <v>1058</v>
      </c>
      <c r="B1059" t="s">
        <v>739</v>
      </c>
      <c r="C1059" t="s">
        <v>960</v>
      </c>
      <c r="D1059" t="s">
        <v>961</v>
      </c>
      <c r="E1059" t="s">
        <v>37</v>
      </c>
      <c r="F1059" t="s">
        <v>11</v>
      </c>
      <c r="G1059" t="s">
        <v>3380</v>
      </c>
      <c r="H1059">
        <v>62.4857589</v>
      </c>
      <c r="I1059">
        <v>62.724088899999998</v>
      </c>
      <c r="J1059" s="5">
        <v>0.23832999999999999</v>
      </c>
      <c r="K1059">
        <v>0.37996570000000002</v>
      </c>
      <c r="L1059" t="s">
        <v>29</v>
      </c>
    </row>
    <row r="1060" spans="1:12" x14ac:dyDescent="0.25">
      <c r="A1060">
        <v>1059</v>
      </c>
      <c r="B1060" t="s">
        <v>739</v>
      </c>
      <c r="C1060" t="s">
        <v>972</v>
      </c>
      <c r="D1060" t="s">
        <v>973</v>
      </c>
      <c r="E1060" t="s">
        <v>37</v>
      </c>
      <c r="F1060" t="s">
        <v>11</v>
      </c>
      <c r="G1060" t="s">
        <v>3380</v>
      </c>
      <c r="H1060">
        <v>63.1940046</v>
      </c>
      <c r="I1060">
        <v>63.753256</v>
      </c>
      <c r="J1060" s="5">
        <v>0.55925139999999995</v>
      </c>
      <c r="K1060">
        <v>0.87721229999999994</v>
      </c>
      <c r="L1060" t="s">
        <v>29</v>
      </c>
    </row>
    <row r="1061" spans="1:12" x14ac:dyDescent="0.25">
      <c r="A1061">
        <v>1060</v>
      </c>
      <c r="B1061" t="s">
        <v>739</v>
      </c>
      <c r="C1061" t="s">
        <v>974</v>
      </c>
      <c r="D1061" t="s">
        <v>975</v>
      </c>
      <c r="E1061" t="s">
        <v>37</v>
      </c>
      <c r="F1061" t="s">
        <v>11</v>
      </c>
      <c r="G1061" t="s">
        <v>3380</v>
      </c>
      <c r="H1061">
        <v>63.055888000000003</v>
      </c>
      <c r="I1061">
        <v>63.753256</v>
      </c>
      <c r="J1061" s="5">
        <v>0.69736799999999999</v>
      </c>
      <c r="K1061">
        <v>1.0938547000000001</v>
      </c>
      <c r="L1061" t="s">
        <v>29</v>
      </c>
    </row>
    <row r="1062" spans="1:12" x14ac:dyDescent="0.25">
      <c r="A1062">
        <v>1061</v>
      </c>
      <c r="B1062" t="s">
        <v>739</v>
      </c>
      <c r="C1062" t="s">
        <v>986</v>
      </c>
      <c r="D1062" t="s">
        <v>987</v>
      </c>
      <c r="E1062" t="s">
        <v>37</v>
      </c>
      <c r="F1062" t="s">
        <v>11</v>
      </c>
      <c r="G1062" t="s">
        <v>3380</v>
      </c>
      <c r="H1062">
        <v>62.500336500000003</v>
      </c>
      <c r="I1062">
        <v>63.753256</v>
      </c>
      <c r="J1062" s="5">
        <v>1.2529195</v>
      </c>
      <c r="K1062">
        <v>1.9652635000000001</v>
      </c>
      <c r="L1062" t="s">
        <v>29</v>
      </c>
    </row>
    <row r="1063" spans="1:12" x14ac:dyDescent="0.25">
      <c r="A1063">
        <v>1062</v>
      </c>
      <c r="B1063" t="s">
        <v>739</v>
      </c>
      <c r="C1063" t="s">
        <v>1000</v>
      </c>
      <c r="D1063" t="s">
        <v>1001</v>
      </c>
      <c r="E1063" t="s">
        <v>37</v>
      </c>
      <c r="F1063" t="s">
        <v>11</v>
      </c>
      <c r="G1063" t="s">
        <v>3380</v>
      </c>
      <c r="H1063">
        <v>63.767975</v>
      </c>
      <c r="I1063">
        <v>63.749850600000002</v>
      </c>
      <c r="J1063" s="5">
        <v>1.8124399999999999E-2</v>
      </c>
      <c r="K1063">
        <v>2.8430500000000001E-2</v>
      </c>
      <c r="L1063" t="s">
        <v>29</v>
      </c>
    </row>
    <row r="1064" spans="1:12" x14ac:dyDescent="0.25">
      <c r="A1064">
        <v>1063</v>
      </c>
      <c r="B1064" t="s">
        <v>739</v>
      </c>
      <c r="C1064" t="s">
        <v>1004</v>
      </c>
      <c r="D1064" t="s">
        <v>1005</v>
      </c>
      <c r="E1064" t="s">
        <v>37</v>
      </c>
      <c r="F1064" t="s">
        <v>11</v>
      </c>
      <c r="G1064" t="s">
        <v>3380</v>
      </c>
      <c r="H1064">
        <v>63.421550500000002</v>
      </c>
      <c r="I1064">
        <v>63.749850600000002</v>
      </c>
      <c r="J1064" s="5">
        <v>0.32830009999999998</v>
      </c>
      <c r="K1064">
        <v>0.51498180000000005</v>
      </c>
      <c r="L1064" t="s">
        <v>29</v>
      </c>
    </row>
    <row r="1065" spans="1:12" x14ac:dyDescent="0.25">
      <c r="A1065">
        <v>1064</v>
      </c>
      <c r="B1065" t="s">
        <v>739</v>
      </c>
      <c r="C1065" t="s">
        <v>1006</v>
      </c>
      <c r="D1065" t="s">
        <v>1007</v>
      </c>
      <c r="E1065" t="s">
        <v>37</v>
      </c>
      <c r="F1065" t="s">
        <v>11</v>
      </c>
      <c r="G1065" t="s">
        <v>3380</v>
      </c>
      <c r="H1065">
        <v>62.073900600000002</v>
      </c>
      <c r="I1065">
        <v>63.826461100000003</v>
      </c>
      <c r="J1065" s="5">
        <v>1.7525605</v>
      </c>
      <c r="K1065">
        <v>2.7458212</v>
      </c>
      <c r="L1065" t="s">
        <v>29</v>
      </c>
    </row>
    <row r="1066" spans="1:12" x14ac:dyDescent="0.25">
      <c r="A1066">
        <v>1065</v>
      </c>
      <c r="B1066" t="s">
        <v>739</v>
      </c>
      <c r="C1066" t="s">
        <v>1008</v>
      </c>
      <c r="D1066" t="s">
        <v>1009</v>
      </c>
      <c r="E1066" t="s">
        <v>37</v>
      </c>
      <c r="F1066" t="s">
        <v>11</v>
      </c>
      <c r="G1066" t="s">
        <v>3380</v>
      </c>
      <c r="H1066">
        <v>63.683579999999999</v>
      </c>
      <c r="I1066">
        <v>63.826461100000003</v>
      </c>
      <c r="J1066" s="5">
        <v>0.14288110000000001</v>
      </c>
      <c r="K1066">
        <v>0.22385869999999999</v>
      </c>
      <c r="L1066" t="s">
        <v>29</v>
      </c>
    </row>
    <row r="1067" spans="1:12" x14ac:dyDescent="0.25">
      <c r="A1067">
        <v>1066</v>
      </c>
      <c r="B1067" t="s">
        <v>739</v>
      </c>
      <c r="C1067" t="s">
        <v>1010</v>
      </c>
      <c r="D1067" t="s">
        <v>1011</v>
      </c>
      <c r="E1067" t="s">
        <v>37</v>
      </c>
      <c r="F1067" t="s">
        <v>11</v>
      </c>
      <c r="G1067" t="s">
        <v>3380</v>
      </c>
      <c r="H1067">
        <v>63.467532599999998</v>
      </c>
      <c r="I1067">
        <v>62.4857589</v>
      </c>
      <c r="J1067" s="5">
        <v>0.98177369999999997</v>
      </c>
      <c r="K1067">
        <v>1.5711959</v>
      </c>
      <c r="L1067" t="s">
        <v>29</v>
      </c>
    </row>
    <row r="1068" spans="1:12" x14ac:dyDescent="0.25">
      <c r="A1068">
        <v>1067</v>
      </c>
      <c r="B1068" t="s">
        <v>739</v>
      </c>
      <c r="C1068" t="s">
        <v>1012</v>
      </c>
      <c r="D1068" t="s">
        <v>1013</v>
      </c>
      <c r="E1068" t="s">
        <v>37</v>
      </c>
      <c r="F1068" t="s">
        <v>11</v>
      </c>
      <c r="G1068" t="s">
        <v>3380</v>
      </c>
      <c r="H1068">
        <v>62.395650500000002</v>
      </c>
      <c r="I1068">
        <v>62.4857589</v>
      </c>
      <c r="J1068" s="5">
        <v>9.0108400000000005E-2</v>
      </c>
      <c r="K1068">
        <v>0.14420630000000001</v>
      </c>
      <c r="L1068" t="s">
        <v>29</v>
      </c>
    </row>
    <row r="1069" spans="1:12" x14ac:dyDescent="0.25">
      <c r="A1069">
        <v>1068</v>
      </c>
      <c r="B1069" t="s">
        <v>739</v>
      </c>
      <c r="C1069" t="s">
        <v>1018</v>
      </c>
      <c r="D1069" t="s">
        <v>1019</v>
      </c>
      <c r="E1069" t="s">
        <v>37</v>
      </c>
      <c r="F1069" t="s">
        <v>11</v>
      </c>
      <c r="G1069" t="s">
        <v>3380</v>
      </c>
      <c r="H1069">
        <v>63.448751600000001</v>
      </c>
      <c r="I1069">
        <v>63.596314700000001</v>
      </c>
      <c r="J1069" s="5">
        <v>0.1475631</v>
      </c>
      <c r="K1069">
        <v>0.23203090000000001</v>
      </c>
      <c r="L1069" t="s">
        <v>29</v>
      </c>
    </row>
    <row r="1070" spans="1:12" x14ac:dyDescent="0.25">
      <c r="A1070">
        <v>1069</v>
      </c>
      <c r="B1070" t="s">
        <v>739</v>
      </c>
      <c r="C1070" t="s">
        <v>1032</v>
      </c>
      <c r="D1070" t="s">
        <v>1033</v>
      </c>
      <c r="E1070" t="s">
        <v>37</v>
      </c>
      <c r="F1070" t="s">
        <v>11</v>
      </c>
      <c r="G1070" t="s">
        <v>3380</v>
      </c>
      <c r="H1070">
        <v>63.504619499999997</v>
      </c>
      <c r="I1070">
        <v>63.055888000000003</v>
      </c>
      <c r="J1070" s="5">
        <v>0.44873150000000001</v>
      </c>
      <c r="K1070">
        <v>0.71164090000000002</v>
      </c>
      <c r="L1070" t="s">
        <v>29</v>
      </c>
    </row>
    <row r="1071" spans="1:12" x14ac:dyDescent="0.25">
      <c r="A1071">
        <v>1070</v>
      </c>
      <c r="B1071" t="s">
        <v>739</v>
      </c>
      <c r="C1071" t="s">
        <v>1034</v>
      </c>
      <c r="D1071" t="s">
        <v>1035</v>
      </c>
      <c r="E1071" t="s">
        <v>37</v>
      </c>
      <c r="F1071" t="s">
        <v>11</v>
      </c>
      <c r="G1071" t="s">
        <v>3380</v>
      </c>
      <c r="H1071">
        <v>62.748230800000002</v>
      </c>
      <c r="I1071">
        <v>62.344934199999997</v>
      </c>
      <c r="J1071" s="5">
        <v>0.40329660000000001</v>
      </c>
      <c r="K1071">
        <v>0.64687950000000005</v>
      </c>
      <c r="L1071" t="s">
        <v>29</v>
      </c>
    </row>
    <row r="1072" spans="1:12" x14ac:dyDescent="0.25">
      <c r="A1072">
        <v>1071</v>
      </c>
      <c r="B1072" t="s">
        <v>739</v>
      </c>
      <c r="C1072" t="s">
        <v>1044</v>
      </c>
      <c r="D1072" t="s">
        <v>1045</v>
      </c>
      <c r="E1072" t="s">
        <v>37</v>
      </c>
      <c r="F1072" t="s">
        <v>11</v>
      </c>
      <c r="G1072" t="s">
        <v>3380</v>
      </c>
      <c r="H1072">
        <v>63.790997699999998</v>
      </c>
      <c r="I1072">
        <v>63.524864200000003</v>
      </c>
      <c r="J1072" s="5">
        <v>0.26613350000000002</v>
      </c>
      <c r="K1072">
        <v>0.41894379999999998</v>
      </c>
      <c r="L1072" t="s">
        <v>29</v>
      </c>
    </row>
    <row r="1073" spans="1:12" x14ac:dyDescent="0.25">
      <c r="A1073">
        <v>1072</v>
      </c>
      <c r="B1073" t="s">
        <v>739</v>
      </c>
      <c r="C1073" t="s">
        <v>1046</v>
      </c>
      <c r="D1073" t="s">
        <v>1047</v>
      </c>
      <c r="E1073" t="s">
        <v>37</v>
      </c>
      <c r="F1073" t="s">
        <v>11</v>
      </c>
      <c r="G1073" t="s">
        <v>3380</v>
      </c>
      <c r="H1073">
        <v>62.488435500000001</v>
      </c>
      <c r="I1073">
        <v>63.524864200000003</v>
      </c>
      <c r="J1073" s="5">
        <v>1.0364287000000001</v>
      </c>
      <c r="K1073">
        <v>1.6315322999999999</v>
      </c>
      <c r="L1073" t="s">
        <v>29</v>
      </c>
    </row>
    <row r="1074" spans="1:12" x14ac:dyDescent="0.25">
      <c r="A1074">
        <v>1073</v>
      </c>
      <c r="B1074" t="s">
        <v>739</v>
      </c>
      <c r="C1074" t="s">
        <v>1048</v>
      </c>
      <c r="D1074" t="s">
        <v>1049</v>
      </c>
      <c r="E1074" t="s">
        <v>37</v>
      </c>
      <c r="F1074" t="s">
        <v>11</v>
      </c>
      <c r="G1074" t="s">
        <v>3380</v>
      </c>
      <c r="H1074">
        <v>63.383206899999998</v>
      </c>
      <c r="I1074">
        <v>63.524864200000003</v>
      </c>
      <c r="J1074" s="5">
        <v>0.14165730000000001</v>
      </c>
      <c r="K1074">
        <v>0.222995</v>
      </c>
      <c r="L1074" t="s">
        <v>29</v>
      </c>
    </row>
    <row r="1075" spans="1:12" x14ac:dyDescent="0.25">
      <c r="A1075">
        <v>1074</v>
      </c>
      <c r="B1075" t="s">
        <v>739</v>
      </c>
      <c r="C1075" t="s">
        <v>1052</v>
      </c>
      <c r="D1075" t="s">
        <v>1053</v>
      </c>
      <c r="E1075" t="s">
        <v>37</v>
      </c>
      <c r="F1075" t="s">
        <v>11</v>
      </c>
      <c r="G1075" t="s">
        <v>3380</v>
      </c>
      <c r="H1075">
        <v>62.541333899999998</v>
      </c>
      <c r="I1075">
        <v>63.524864200000003</v>
      </c>
      <c r="J1075" s="5">
        <v>0.98353029999999997</v>
      </c>
      <c r="K1075">
        <v>1.5482604</v>
      </c>
      <c r="L1075" t="s">
        <v>29</v>
      </c>
    </row>
    <row r="1076" spans="1:12" x14ac:dyDescent="0.25">
      <c r="A1076">
        <v>1075</v>
      </c>
      <c r="B1076" t="s">
        <v>739</v>
      </c>
      <c r="C1076" t="s">
        <v>1062</v>
      </c>
      <c r="D1076" t="s">
        <v>1063</v>
      </c>
      <c r="E1076" t="s">
        <v>37</v>
      </c>
      <c r="F1076" t="s">
        <v>11</v>
      </c>
      <c r="G1076" t="s">
        <v>3380</v>
      </c>
      <c r="H1076">
        <v>62.815316199999998</v>
      </c>
      <c r="I1076">
        <v>63.683579999999999</v>
      </c>
      <c r="J1076" s="5">
        <v>0.86826380000000003</v>
      </c>
      <c r="K1076">
        <v>1.3634029000000001</v>
      </c>
      <c r="L1076" t="s">
        <v>29</v>
      </c>
    </row>
    <row r="1077" spans="1:12" x14ac:dyDescent="0.25">
      <c r="A1077">
        <v>1076</v>
      </c>
      <c r="B1077" t="s">
        <v>739</v>
      </c>
      <c r="C1077" t="s">
        <v>1066</v>
      </c>
      <c r="D1077" t="s">
        <v>1067</v>
      </c>
      <c r="E1077" t="s">
        <v>37</v>
      </c>
      <c r="F1077" t="s">
        <v>11</v>
      </c>
      <c r="G1077" t="s">
        <v>3380</v>
      </c>
      <c r="H1077">
        <v>63.291478599999998</v>
      </c>
      <c r="I1077">
        <v>63.683579999999999</v>
      </c>
      <c r="J1077" s="5">
        <v>0.39210139999999999</v>
      </c>
      <c r="K1077">
        <v>0.61570250000000004</v>
      </c>
      <c r="L1077" t="s">
        <v>29</v>
      </c>
    </row>
    <row r="1078" spans="1:12" x14ac:dyDescent="0.25">
      <c r="A1078">
        <v>1077</v>
      </c>
      <c r="B1078" t="s">
        <v>739</v>
      </c>
      <c r="C1078" t="s">
        <v>1068</v>
      </c>
      <c r="D1078" t="s">
        <v>1069</v>
      </c>
      <c r="E1078" t="s">
        <v>37</v>
      </c>
      <c r="F1078" t="s">
        <v>11</v>
      </c>
      <c r="G1078" t="s">
        <v>3380</v>
      </c>
      <c r="H1078">
        <v>63.163750100000001</v>
      </c>
      <c r="I1078">
        <v>63.683579999999999</v>
      </c>
      <c r="J1078" s="5">
        <v>0.51982989999999996</v>
      </c>
      <c r="K1078">
        <v>0.81626989999999999</v>
      </c>
      <c r="L1078" t="s">
        <v>29</v>
      </c>
    </row>
    <row r="1079" spans="1:12" x14ac:dyDescent="0.25">
      <c r="A1079">
        <v>1078</v>
      </c>
      <c r="B1079" t="s">
        <v>739</v>
      </c>
      <c r="C1079" t="s">
        <v>1074</v>
      </c>
      <c r="D1079" t="s">
        <v>1075</v>
      </c>
      <c r="E1079" t="s">
        <v>37</v>
      </c>
      <c r="F1079" t="s">
        <v>11</v>
      </c>
      <c r="G1079" t="s">
        <v>3380</v>
      </c>
      <c r="H1079">
        <v>63.245764299999998</v>
      </c>
      <c r="I1079">
        <v>63.020496100000003</v>
      </c>
      <c r="J1079" s="5">
        <v>0.2252682</v>
      </c>
      <c r="K1079">
        <v>0.3574523</v>
      </c>
      <c r="L1079" t="s">
        <v>29</v>
      </c>
    </row>
    <row r="1080" spans="1:12" x14ac:dyDescent="0.25">
      <c r="A1080">
        <v>1079</v>
      </c>
      <c r="B1080" t="s">
        <v>739</v>
      </c>
      <c r="C1080" t="s">
        <v>1076</v>
      </c>
      <c r="D1080" t="s">
        <v>1077</v>
      </c>
      <c r="E1080" t="s">
        <v>37</v>
      </c>
      <c r="F1080" t="s">
        <v>11</v>
      </c>
      <c r="G1080" t="s">
        <v>3380</v>
      </c>
      <c r="H1080">
        <v>61.900338900000001</v>
      </c>
      <c r="I1080">
        <v>63.020496100000003</v>
      </c>
      <c r="J1080" s="5">
        <v>1.1201572</v>
      </c>
      <c r="K1080">
        <v>1.7774490000000001</v>
      </c>
      <c r="L1080" t="s">
        <v>29</v>
      </c>
    </row>
    <row r="1081" spans="1:12" x14ac:dyDescent="0.25">
      <c r="A1081">
        <v>1080</v>
      </c>
      <c r="B1081" t="s">
        <v>739</v>
      </c>
      <c r="C1081" t="s">
        <v>1096</v>
      </c>
      <c r="D1081" t="s">
        <v>1097</v>
      </c>
      <c r="E1081" t="s">
        <v>37</v>
      </c>
      <c r="F1081" t="s">
        <v>11</v>
      </c>
      <c r="G1081" t="s">
        <v>3380</v>
      </c>
      <c r="H1081">
        <v>63.016041100000002</v>
      </c>
      <c r="I1081">
        <v>63.251953200000003</v>
      </c>
      <c r="J1081" s="5">
        <v>0.23591210000000001</v>
      </c>
      <c r="K1081">
        <v>0.37297200000000003</v>
      </c>
      <c r="L1081" t="s">
        <v>29</v>
      </c>
    </row>
    <row r="1082" spans="1:12" x14ac:dyDescent="0.25">
      <c r="A1082">
        <v>1081</v>
      </c>
      <c r="B1082" t="s">
        <v>739</v>
      </c>
      <c r="C1082" t="s">
        <v>1098</v>
      </c>
      <c r="D1082" t="s">
        <v>1099</v>
      </c>
      <c r="E1082" t="s">
        <v>37</v>
      </c>
      <c r="F1082" t="s">
        <v>11</v>
      </c>
      <c r="G1082" t="s">
        <v>3380</v>
      </c>
      <c r="H1082">
        <v>63.520933499999998</v>
      </c>
      <c r="I1082">
        <v>63.701219899999998</v>
      </c>
      <c r="J1082" s="5">
        <v>0.18028640000000001</v>
      </c>
      <c r="K1082">
        <v>0.28301880000000001</v>
      </c>
      <c r="L1082" t="s">
        <v>29</v>
      </c>
    </row>
    <row r="1083" spans="1:12" x14ac:dyDescent="0.25">
      <c r="A1083">
        <v>1082</v>
      </c>
      <c r="B1083" t="s">
        <v>1100</v>
      </c>
      <c r="C1083" t="s">
        <v>1156</v>
      </c>
      <c r="D1083" t="s">
        <v>1157</v>
      </c>
      <c r="E1083" t="s">
        <v>37</v>
      </c>
      <c r="F1083" t="s">
        <v>11</v>
      </c>
      <c r="G1083" t="s">
        <v>3381</v>
      </c>
      <c r="H1083">
        <v>62.370384399999999</v>
      </c>
      <c r="I1083">
        <v>62.895984300000002</v>
      </c>
      <c r="J1083" s="5">
        <v>0.52559990000000001</v>
      </c>
      <c r="K1083">
        <v>0.83566530000000006</v>
      </c>
      <c r="L1083" t="s">
        <v>29</v>
      </c>
    </row>
    <row r="1084" spans="1:12" x14ac:dyDescent="0.25">
      <c r="A1084">
        <v>1083</v>
      </c>
      <c r="B1084" t="s">
        <v>1100</v>
      </c>
      <c r="C1084" t="s">
        <v>1158</v>
      </c>
      <c r="D1084" t="s">
        <v>1159</v>
      </c>
      <c r="E1084" t="s">
        <v>37</v>
      </c>
      <c r="F1084" t="s">
        <v>11</v>
      </c>
      <c r="G1084" t="s">
        <v>3381</v>
      </c>
      <c r="H1084">
        <v>62.979485099999998</v>
      </c>
      <c r="I1084">
        <v>62.564911700000003</v>
      </c>
      <c r="J1084" s="5">
        <v>0.41457339999999998</v>
      </c>
      <c r="K1084">
        <v>0.66262920000000003</v>
      </c>
      <c r="L1084" t="s">
        <v>29</v>
      </c>
    </row>
    <row r="1085" spans="1:12" x14ac:dyDescent="0.25">
      <c r="A1085">
        <v>1084</v>
      </c>
      <c r="B1085" t="s">
        <v>1100</v>
      </c>
      <c r="C1085" t="s">
        <v>1166</v>
      </c>
      <c r="D1085" t="s">
        <v>1167</v>
      </c>
      <c r="E1085" t="s">
        <v>37</v>
      </c>
      <c r="F1085" t="s">
        <v>11</v>
      </c>
      <c r="G1085" t="s">
        <v>3381</v>
      </c>
      <c r="H1085">
        <v>62.491474500000002</v>
      </c>
      <c r="I1085">
        <v>63.0209464</v>
      </c>
      <c r="J1085" s="5">
        <v>0.5294719</v>
      </c>
      <c r="K1085">
        <v>0.84015229999999996</v>
      </c>
      <c r="L1085" t="s">
        <v>29</v>
      </c>
    </row>
    <row r="1086" spans="1:12" x14ac:dyDescent="0.25">
      <c r="A1086">
        <v>1085</v>
      </c>
      <c r="B1086" t="s">
        <v>1100</v>
      </c>
      <c r="C1086" t="s">
        <v>1172</v>
      </c>
      <c r="D1086" t="s">
        <v>1173</v>
      </c>
      <c r="E1086" t="s">
        <v>37</v>
      </c>
      <c r="F1086" t="s">
        <v>11</v>
      </c>
      <c r="G1086" t="s">
        <v>3381</v>
      </c>
      <c r="H1086">
        <v>62.487988299999998</v>
      </c>
      <c r="I1086">
        <v>62.606374799999998</v>
      </c>
      <c r="J1086" s="5">
        <v>0.11838650000000001</v>
      </c>
      <c r="K1086">
        <v>0.1890966</v>
      </c>
      <c r="L1086" t="s">
        <v>29</v>
      </c>
    </row>
    <row r="1087" spans="1:12" x14ac:dyDescent="0.25">
      <c r="A1087">
        <v>1086</v>
      </c>
      <c r="B1087" t="s">
        <v>1100</v>
      </c>
      <c r="C1087" t="s">
        <v>1180</v>
      </c>
      <c r="D1087" t="s">
        <v>1181</v>
      </c>
      <c r="E1087" t="s">
        <v>37</v>
      </c>
      <c r="F1087" t="s">
        <v>11</v>
      </c>
      <c r="G1087" t="s">
        <v>3381</v>
      </c>
      <c r="H1087">
        <v>63.329296499999998</v>
      </c>
      <c r="I1087">
        <v>62.608444300000002</v>
      </c>
      <c r="J1087" s="5">
        <v>0.72085220000000005</v>
      </c>
      <c r="K1087">
        <v>1.1513658</v>
      </c>
      <c r="L1087" t="s">
        <v>29</v>
      </c>
    </row>
    <row r="1088" spans="1:12" x14ac:dyDescent="0.25">
      <c r="A1088">
        <v>1087</v>
      </c>
      <c r="B1088" t="s">
        <v>1100</v>
      </c>
      <c r="C1088" t="s">
        <v>1184</v>
      </c>
      <c r="D1088" t="s">
        <v>1185</v>
      </c>
      <c r="E1088" t="s">
        <v>37</v>
      </c>
      <c r="F1088" t="s">
        <v>11</v>
      </c>
      <c r="G1088" t="s">
        <v>3381</v>
      </c>
      <c r="H1088">
        <v>62.874895700000003</v>
      </c>
      <c r="I1088">
        <v>62.616490499999998</v>
      </c>
      <c r="J1088" s="5">
        <v>0.2584052</v>
      </c>
      <c r="K1088">
        <v>0.41267910000000002</v>
      </c>
      <c r="L1088" t="s">
        <v>29</v>
      </c>
    </row>
    <row r="1089" spans="1:12" x14ac:dyDescent="0.25">
      <c r="A1089">
        <v>1088</v>
      </c>
      <c r="B1089" t="s">
        <v>1100</v>
      </c>
      <c r="C1089" t="s">
        <v>1188</v>
      </c>
      <c r="D1089" t="s">
        <v>1189</v>
      </c>
      <c r="E1089" t="s">
        <v>37</v>
      </c>
      <c r="F1089" t="s">
        <v>11</v>
      </c>
      <c r="G1089" t="s">
        <v>3381</v>
      </c>
      <c r="H1089">
        <v>62.7329103</v>
      </c>
      <c r="I1089">
        <v>63.217106600000001</v>
      </c>
      <c r="J1089" s="5">
        <v>0.48419630000000002</v>
      </c>
      <c r="K1089">
        <v>0.76592610000000005</v>
      </c>
      <c r="L1089" t="s">
        <v>29</v>
      </c>
    </row>
    <row r="1090" spans="1:12" x14ac:dyDescent="0.25">
      <c r="A1090">
        <v>1089</v>
      </c>
      <c r="B1090" t="s">
        <v>1100</v>
      </c>
      <c r="C1090" t="s">
        <v>1190</v>
      </c>
      <c r="D1090" t="s">
        <v>1191</v>
      </c>
      <c r="E1090" t="s">
        <v>37</v>
      </c>
      <c r="F1090" t="s">
        <v>11</v>
      </c>
      <c r="G1090" t="s">
        <v>3381</v>
      </c>
      <c r="H1090">
        <v>63.525408400000003</v>
      </c>
      <c r="I1090">
        <v>63.217106600000001</v>
      </c>
      <c r="J1090" s="5">
        <v>0.30830180000000001</v>
      </c>
      <c r="K1090">
        <v>0.48768729999999999</v>
      </c>
      <c r="L1090" t="s">
        <v>29</v>
      </c>
    </row>
    <row r="1091" spans="1:12" x14ac:dyDescent="0.25">
      <c r="A1091">
        <v>1090</v>
      </c>
      <c r="B1091" t="s">
        <v>1100</v>
      </c>
      <c r="C1091" t="s">
        <v>1208</v>
      </c>
      <c r="D1091" t="s">
        <v>1209</v>
      </c>
      <c r="E1091" t="s">
        <v>37</v>
      </c>
      <c r="F1091" t="s">
        <v>11</v>
      </c>
      <c r="G1091" t="s">
        <v>3381</v>
      </c>
      <c r="H1091">
        <v>62.650457199999998</v>
      </c>
      <c r="I1091">
        <v>63.032579699999999</v>
      </c>
      <c r="J1091" s="5">
        <v>0.38212249999999998</v>
      </c>
      <c r="K1091">
        <v>0.60623009999999999</v>
      </c>
      <c r="L1091" t="s">
        <v>29</v>
      </c>
    </row>
    <row r="1092" spans="1:12" x14ac:dyDescent="0.25">
      <c r="A1092">
        <v>1091</v>
      </c>
      <c r="B1092" t="s">
        <v>1100</v>
      </c>
      <c r="C1092" t="s">
        <v>1216</v>
      </c>
      <c r="D1092" t="s">
        <v>1217</v>
      </c>
      <c r="E1092" t="s">
        <v>37</v>
      </c>
      <c r="F1092" t="s">
        <v>11</v>
      </c>
      <c r="G1092" t="s">
        <v>3381</v>
      </c>
      <c r="H1092">
        <v>62.39385</v>
      </c>
      <c r="I1092">
        <v>62.491474500000002</v>
      </c>
      <c r="J1092" s="5">
        <v>9.7624500000000003E-2</v>
      </c>
      <c r="K1092">
        <v>0.15622050000000001</v>
      </c>
      <c r="L1092" t="s">
        <v>29</v>
      </c>
    </row>
    <row r="1093" spans="1:12" x14ac:dyDescent="0.25">
      <c r="A1093">
        <v>1092</v>
      </c>
      <c r="B1093" t="s">
        <v>1100</v>
      </c>
      <c r="C1093" t="s">
        <v>1222</v>
      </c>
      <c r="D1093" t="s">
        <v>1223</v>
      </c>
      <c r="E1093" t="s">
        <v>37</v>
      </c>
      <c r="F1093" t="s">
        <v>11</v>
      </c>
      <c r="G1093" t="s">
        <v>3381</v>
      </c>
      <c r="H1093">
        <v>62.817503000000002</v>
      </c>
      <c r="I1093">
        <v>62.923519800000001</v>
      </c>
      <c r="J1093" s="5">
        <v>0.10601679999999999</v>
      </c>
      <c r="K1093">
        <v>0.1684852</v>
      </c>
      <c r="L1093" t="s">
        <v>29</v>
      </c>
    </row>
    <row r="1094" spans="1:12" x14ac:dyDescent="0.25">
      <c r="A1094">
        <v>1093</v>
      </c>
      <c r="B1094" t="s">
        <v>1100</v>
      </c>
      <c r="C1094" t="s">
        <v>1228</v>
      </c>
      <c r="D1094" t="s">
        <v>1229</v>
      </c>
      <c r="E1094" t="s">
        <v>37</v>
      </c>
      <c r="F1094" t="s">
        <v>11</v>
      </c>
      <c r="G1094" t="s">
        <v>3381</v>
      </c>
      <c r="H1094">
        <v>62.6028837</v>
      </c>
      <c r="I1094">
        <v>62.923519800000001</v>
      </c>
      <c r="J1094" s="5">
        <v>0.32063609999999998</v>
      </c>
      <c r="K1094">
        <v>0.50956480000000004</v>
      </c>
      <c r="L1094" t="s">
        <v>29</v>
      </c>
    </row>
    <row r="1095" spans="1:12" x14ac:dyDescent="0.25">
      <c r="A1095">
        <v>1094</v>
      </c>
      <c r="B1095" t="s">
        <v>1100</v>
      </c>
      <c r="C1095" t="s">
        <v>1230</v>
      </c>
      <c r="D1095" t="s">
        <v>1231</v>
      </c>
      <c r="E1095" t="s">
        <v>37</v>
      </c>
      <c r="F1095" t="s">
        <v>11</v>
      </c>
      <c r="G1095" t="s">
        <v>3381</v>
      </c>
      <c r="H1095">
        <v>62.490685300000003</v>
      </c>
      <c r="I1095">
        <v>62.923519800000001</v>
      </c>
      <c r="J1095" s="5">
        <v>0.43283450000000001</v>
      </c>
      <c r="K1095">
        <v>0.68787390000000004</v>
      </c>
      <c r="L1095" t="s">
        <v>29</v>
      </c>
    </row>
    <row r="1096" spans="1:12" x14ac:dyDescent="0.25">
      <c r="A1096">
        <v>1095</v>
      </c>
      <c r="B1096" t="s">
        <v>1100</v>
      </c>
      <c r="C1096" t="s">
        <v>1829</v>
      </c>
      <c r="D1096" t="s">
        <v>3372</v>
      </c>
      <c r="E1096" t="s">
        <v>37</v>
      </c>
      <c r="F1096" t="s">
        <v>11</v>
      </c>
      <c r="G1096" t="s">
        <v>3381</v>
      </c>
      <c r="H1096">
        <v>62.805881800000002</v>
      </c>
      <c r="I1096">
        <v>62.396113700000001</v>
      </c>
      <c r="J1096" s="5">
        <v>0.40976810000000002</v>
      </c>
      <c r="K1096">
        <v>0.65672050000000004</v>
      </c>
      <c r="L1096" t="s">
        <v>29</v>
      </c>
    </row>
    <row r="1097" spans="1:12" x14ac:dyDescent="0.25">
      <c r="A1097">
        <v>1096</v>
      </c>
      <c r="B1097" t="s">
        <v>1100</v>
      </c>
      <c r="C1097" t="s">
        <v>1250</v>
      </c>
      <c r="D1097" t="s">
        <v>1251</v>
      </c>
      <c r="E1097" t="s">
        <v>37</v>
      </c>
      <c r="F1097" t="s">
        <v>11</v>
      </c>
      <c r="G1097" t="s">
        <v>3381</v>
      </c>
      <c r="H1097">
        <v>62.437467900000001</v>
      </c>
      <c r="I1097">
        <v>62.8965788</v>
      </c>
      <c r="J1097" s="5">
        <v>0.45911089999999999</v>
      </c>
      <c r="K1097">
        <v>0.72994570000000003</v>
      </c>
      <c r="L1097" t="s">
        <v>29</v>
      </c>
    </row>
    <row r="1098" spans="1:12" x14ac:dyDescent="0.25">
      <c r="A1098">
        <v>1097</v>
      </c>
      <c r="B1098" t="s">
        <v>1100</v>
      </c>
      <c r="C1098" t="s">
        <v>1252</v>
      </c>
      <c r="D1098" t="s">
        <v>1253</v>
      </c>
      <c r="E1098" t="s">
        <v>37</v>
      </c>
      <c r="F1098" t="s">
        <v>11</v>
      </c>
      <c r="G1098" t="s">
        <v>3381</v>
      </c>
      <c r="H1098">
        <v>63.153930899999999</v>
      </c>
      <c r="I1098">
        <v>62.8965788</v>
      </c>
      <c r="J1098" s="5">
        <v>0.25735209999999997</v>
      </c>
      <c r="K1098">
        <v>0.40916710000000001</v>
      </c>
      <c r="L1098" t="s">
        <v>29</v>
      </c>
    </row>
    <row r="1099" spans="1:12" x14ac:dyDescent="0.25">
      <c r="A1099">
        <v>1098</v>
      </c>
      <c r="B1099" t="s">
        <v>1100</v>
      </c>
      <c r="C1099" t="s">
        <v>1254</v>
      </c>
      <c r="D1099" t="s">
        <v>1255</v>
      </c>
      <c r="E1099" t="s">
        <v>37</v>
      </c>
      <c r="F1099" t="s">
        <v>11</v>
      </c>
      <c r="G1099" t="s">
        <v>3381</v>
      </c>
      <c r="H1099">
        <v>62.371572499999999</v>
      </c>
      <c r="I1099">
        <v>62.8965788</v>
      </c>
      <c r="J1099" s="5">
        <v>0.52500630000000004</v>
      </c>
      <c r="K1099">
        <v>0.83471359999999994</v>
      </c>
      <c r="L1099" t="s">
        <v>29</v>
      </c>
    </row>
    <row r="1100" spans="1:12" x14ac:dyDescent="0.25">
      <c r="A1100">
        <v>1099</v>
      </c>
      <c r="B1100" t="s">
        <v>1100</v>
      </c>
      <c r="C1100" t="s">
        <v>1274</v>
      </c>
      <c r="D1100" t="s">
        <v>1275</v>
      </c>
      <c r="E1100" t="s">
        <v>37</v>
      </c>
      <c r="F1100" t="s">
        <v>11</v>
      </c>
      <c r="G1100" t="s">
        <v>3381</v>
      </c>
      <c r="H1100">
        <v>62.599213800000001</v>
      </c>
      <c r="I1100">
        <v>62.817503000000002</v>
      </c>
      <c r="J1100" s="5">
        <v>0.21828919999999999</v>
      </c>
      <c r="K1100">
        <v>0.34749740000000001</v>
      </c>
      <c r="L1100" t="s">
        <v>29</v>
      </c>
    </row>
    <row r="1101" spans="1:12" x14ac:dyDescent="0.25">
      <c r="A1101">
        <v>1100</v>
      </c>
      <c r="B1101" t="s">
        <v>1100</v>
      </c>
      <c r="C1101" t="s">
        <v>1282</v>
      </c>
      <c r="D1101" t="s">
        <v>1283</v>
      </c>
      <c r="E1101" t="s">
        <v>37</v>
      </c>
      <c r="F1101" t="s">
        <v>11</v>
      </c>
      <c r="G1101" t="s">
        <v>3381</v>
      </c>
      <c r="H1101">
        <v>62.762219600000002</v>
      </c>
      <c r="I1101">
        <v>62.994669999999999</v>
      </c>
      <c r="J1101" s="5">
        <v>0.2324504</v>
      </c>
      <c r="K1101">
        <v>0.3690001</v>
      </c>
      <c r="L1101" t="s">
        <v>29</v>
      </c>
    </row>
    <row r="1102" spans="1:12" x14ac:dyDescent="0.25">
      <c r="A1102">
        <v>1101</v>
      </c>
      <c r="B1102" t="s">
        <v>1100</v>
      </c>
      <c r="C1102" t="s">
        <v>1286</v>
      </c>
      <c r="D1102" t="s">
        <v>1287</v>
      </c>
      <c r="E1102" t="s">
        <v>37</v>
      </c>
      <c r="F1102" t="s">
        <v>11</v>
      </c>
      <c r="G1102" t="s">
        <v>3381</v>
      </c>
      <c r="H1102">
        <v>62.884212900000001</v>
      </c>
      <c r="I1102">
        <v>62.994669999999999</v>
      </c>
      <c r="J1102" s="5">
        <v>0.1104571</v>
      </c>
      <c r="K1102">
        <v>0.17534359999999999</v>
      </c>
      <c r="L1102" t="s">
        <v>29</v>
      </c>
    </row>
    <row r="1103" spans="1:12" x14ac:dyDescent="0.25">
      <c r="A1103">
        <v>1102</v>
      </c>
      <c r="B1103" t="s">
        <v>1100</v>
      </c>
      <c r="C1103" t="s">
        <v>1292</v>
      </c>
      <c r="D1103" t="s">
        <v>1293</v>
      </c>
      <c r="E1103" t="s">
        <v>37</v>
      </c>
      <c r="F1103" t="s">
        <v>11</v>
      </c>
      <c r="G1103" t="s">
        <v>3381</v>
      </c>
      <c r="H1103">
        <v>62.989482299999999</v>
      </c>
      <c r="I1103">
        <v>62.638924299999999</v>
      </c>
      <c r="J1103" s="5">
        <v>0.35055799999999998</v>
      </c>
      <c r="K1103">
        <v>0.55964879999999995</v>
      </c>
      <c r="L1103" t="s">
        <v>29</v>
      </c>
    </row>
    <row r="1104" spans="1:12" x14ac:dyDescent="0.25">
      <c r="A1104">
        <v>1103</v>
      </c>
      <c r="B1104" t="s">
        <v>1100</v>
      </c>
      <c r="C1104" t="s">
        <v>1294</v>
      </c>
      <c r="D1104" t="s">
        <v>1295</v>
      </c>
      <c r="E1104" t="s">
        <v>37</v>
      </c>
      <c r="F1104" t="s">
        <v>11</v>
      </c>
      <c r="G1104" t="s">
        <v>3381</v>
      </c>
      <c r="H1104">
        <v>62.6639214</v>
      </c>
      <c r="I1104">
        <v>62.7415533</v>
      </c>
      <c r="J1104" s="5">
        <v>7.7631900000000004E-2</v>
      </c>
      <c r="K1104">
        <v>0.1237328</v>
      </c>
      <c r="L1104" t="s">
        <v>29</v>
      </c>
    </row>
    <row r="1105" spans="1:12" x14ac:dyDescent="0.25">
      <c r="A1105">
        <v>1104</v>
      </c>
      <c r="B1105" t="s">
        <v>1100</v>
      </c>
      <c r="C1105" t="s">
        <v>1300</v>
      </c>
      <c r="D1105" t="s">
        <v>1301</v>
      </c>
      <c r="E1105" t="s">
        <v>37</v>
      </c>
      <c r="F1105" t="s">
        <v>11</v>
      </c>
      <c r="G1105" t="s">
        <v>3381</v>
      </c>
      <c r="H1105">
        <v>62.726733299999999</v>
      </c>
      <c r="I1105">
        <v>62.371572499999999</v>
      </c>
      <c r="J1105" s="5">
        <v>0.3551608</v>
      </c>
      <c r="K1105">
        <v>0.56942740000000003</v>
      </c>
      <c r="L1105" t="s">
        <v>29</v>
      </c>
    </row>
    <row r="1106" spans="1:12" x14ac:dyDescent="0.25">
      <c r="A1106">
        <v>1105</v>
      </c>
      <c r="B1106" t="s">
        <v>1100</v>
      </c>
      <c r="C1106" t="s">
        <v>1308</v>
      </c>
      <c r="D1106" t="s">
        <v>1309</v>
      </c>
      <c r="E1106" t="s">
        <v>37</v>
      </c>
      <c r="F1106" t="s">
        <v>11</v>
      </c>
      <c r="G1106" t="s">
        <v>3381</v>
      </c>
      <c r="H1106">
        <v>62.670942699999998</v>
      </c>
      <c r="I1106">
        <v>63.421589699999998</v>
      </c>
      <c r="J1106" s="5">
        <v>0.75064699999999995</v>
      </c>
      <c r="K1106">
        <v>1.1835827999999999</v>
      </c>
      <c r="L1106" t="s">
        <v>29</v>
      </c>
    </row>
    <row r="1107" spans="1:12" x14ac:dyDescent="0.25">
      <c r="A1107">
        <v>1106</v>
      </c>
      <c r="B1107" t="s">
        <v>1100</v>
      </c>
      <c r="C1107" t="s">
        <v>1328</v>
      </c>
      <c r="D1107" t="s">
        <v>1329</v>
      </c>
      <c r="E1107" t="s">
        <v>37</v>
      </c>
      <c r="F1107" t="s">
        <v>11</v>
      </c>
      <c r="G1107" t="s">
        <v>3381</v>
      </c>
      <c r="H1107">
        <v>62.622447299999997</v>
      </c>
      <c r="I1107">
        <v>63.338382699999997</v>
      </c>
      <c r="J1107" s="5">
        <v>0.7159354</v>
      </c>
      <c r="K1107">
        <v>1.1303342000000001</v>
      </c>
      <c r="L1107" t="s">
        <v>29</v>
      </c>
    </row>
    <row r="1108" spans="1:12" x14ac:dyDescent="0.25">
      <c r="A1108">
        <v>1107</v>
      </c>
      <c r="B1108" t="s">
        <v>1100</v>
      </c>
      <c r="C1108" t="s">
        <v>1332</v>
      </c>
      <c r="D1108" t="s">
        <v>1333</v>
      </c>
      <c r="E1108" t="s">
        <v>37</v>
      </c>
      <c r="F1108" t="s">
        <v>11</v>
      </c>
      <c r="G1108" t="s">
        <v>3381</v>
      </c>
      <c r="H1108">
        <v>63.325282100000003</v>
      </c>
      <c r="I1108">
        <v>62.951071599999999</v>
      </c>
      <c r="J1108" s="5">
        <v>0.3742105</v>
      </c>
      <c r="K1108">
        <v>0.59444660000000005</v>
      </c>
      <c r="L1108" t="s">
        <v>29</v>
      </c>
    </row>
    <row r="1109" spans="1:12" x14ac:dyDescent="0.25">
      <c r="A1109">
        <v>1108</v>
      </c>
      <c r="B1109" t="s">
        <v>1100</v>
      </c>
      <c r="C1109" t="s">
        <v>1334</v>
      </c>
      <c r="D1109" t="s">
        <v>1335</v>
      </c>
      <c r="E1109" t="s">
        <v>37</v>
      </c>
      <c r="F1109" t="s">
        <v>11</v>
      </c>
      <c r="G1109" t="s">
        <v>3381</v>
      </c>
      <c r="H1109">
        <v>63.191431899999998</v>
      </c>
      <c r="I1109">
        <v>62.951071599999999</v>
      </c>
      <c r="J1109" s="5">
        <v>0.2403603</v>
      </c>
      <c r="K1109">
        <v>0.38182080000000002</v>
      </c>
      <c r="L1109" t="s">
        <v>29</v>
      </c>
    </row>
    <row r="1110" spans="1:12" x14ac:dyDescent="0.25">
      <c r="A1110">
        <v>1109</v>
      </c>
      <c r="B1110" t="s">
        <v>1100</v>
      </c>
      <c r="C1110" t="s">
        <v>1336</v>
      </c>
      <c r="D1110" t="s">
        <v>1337</v>
      </c>
      <c r="E1110" t="s">
        <v>37</v>
      </c>
      <c r="F1110" t="s">
        <v>11</v>
      </c>
      <c r="G1110" t="s">
        <v>3381</v>
      </c>
      <c r="H1110">
        <v>63.311428499999998</v>
      </c>
      <c r="I1110">
        <v>62.951071599999999</v>
      </c>
      <c r="J1110" s="5">
        <v>0.36035689999999998</v>
      </c>
      <c r="K1110">
        <v>0.5724397</v>
      </c>
      <c r="L1110" t="s">
        <v>29</v>
      </c>
    </row>
    <row r="1111" spans="1:12" x14ac:dyDescent="0.25">
      <c r="A1111">
        <v>1110</v>
      </c>
      <c r="B1111" t="s">
        <v>1100</v>
      </c>
      <c r="C1111" t="s">
        <v>1344</v>
      </c>
      <c r="D1111" t="s">
        <v>1345</v>
      </c>
      <c r="E1111" t="s">
        <v>37</v>
      </c>
      <c r="F1111" t="s">
        <v>11</v>
      </c>
      <c r="G1111" t="s">
        <v>3381</v>
      </c>
      <c r="H1111">
        <v>62.623173600000001</v>
      </c>
      <c r="I1111">
        <v>63.494281299999997</v>
      </c>
      <c r="J1111" s="5">
        <v>0.87110770000000004</v>
      </c>
      <c r="K1111">
        <v>1.3719467000000001</v>
      </c>
      <c r="L1111" t="s">
        <v>29</v>
      </c>
    </row>
    <row r="1112" spans="1:12" x14ac:dyDescent="0.25">
      <c r="A1112">
        <v>1111</v>
      </c>
      <c r="B1112" t="s">
        <v>1100</v>
      </c>
      <c r="C1112" t="s">
        <v>1358</v>
      </c>
      <c r="D1112" t="s">
        <v>1359</v>
      </c>
      <c r="E1112" t="s">
        <v>37</v>
      </c>
      <c r="F1112" t="s">
        <v>11</v>
      </c>
      <c r="G1112" t="s">
        <v>3381</v>
      </c>
      <c r="H1112">
        <v>62.6636253</v>
      </c>
      <c r="I1112">
        <v>62.398591699999997</v>
      </c>
      <c r="J1112" s="5">
        <v>0.26503359999999998</v>
      </c>
      <c r="K1112">
        <v>0.42474289999999998</v>
      </c>
      <c r="L1112" t="s">
        <v>29</v>
      </c>
    </row>
    <row r="1113" spans="1:12" x14ac:dyDescent="0.25">
      <c r="A1113">
        <v>1112</v>
      </c>
      <c r="B1113" t="s">
        <v>1100</v>
      </c>
      <c r="C1113" t="s">
        <v>1360</v>
      </c>
      <c r="D1113" t="s">
        <v>1361</v>
      </c>
      <c r="E1113" t="s">
        <v>37</v>
      </c>
      <c r="F1113" t="s">
        <v>11</v>
      </c>
      <c r="G1113" t="s">
        <v>3381</v>
      </c>
      <c r="H1113">
        <v>63.138770100000002</v>
      </c>
      <c r="I1113">
        <v>62.905509899999998</v>
      </c>
      <c r="J1113" s="5">
        <v>0.2332602</v>
      </c>
      <c r="K1113">
        <v>0.37081039999999998</v>
      </c>
      <c r="L1113" t="s">
        <v>29</v>
      </c>
    </row>
    <row r="1114" spans="1:12" x14ac:dyDescent="0.25">
      <c r="A1114">
        <v>1113</v>
      </c>
      <c r="B1114" t="s">
        <v>1100</v>
      </c>
      <c r="C1114" t="s">
        <v>1374</v>
      </c>
      <c r="D1114" t="s">
        <v>1375</v>
      </c>
      <c r="E1114" t="s">
        <v>37</v>
      </c>
      <c r="F1114" t="s">
        <v>11</v>
      </c>
      <c r="G1114" t="s">
        <v>3381</v>
      </c>
      <c r="H1114">
        <v>62.631512100000002</v>
      </c>
      <c r="I1114">
        <v>62.4927438</v>
      </c>
      <c r="J1114" s="5">
        <v>0.13876830000000001</v>
      </c>
      <c r="K1114">
        <v>0.22205510000000001</v>
      </c>
      <c r="L1114" t="s">
        <v>29</v>
      </c>
    </row>
    <row r="1115" spans="1:12" x14ac:dyDescent="0.25">
      <c r="A1115">
        <v>1114</v>
      </c>
      <c r="B1115" t="s">
        <v>1100</v>
      </c>
      <c r="C1115" t="s">
        <v>1386</v>
      </c>
      <c r="D1115" t="s">
        <v>1387</v>
      </c>
      <c r="E1115" t="s">
        <v>37</v>
      </c>
      <c r="F1115" t="s">
        <v>11</v>
      </c>
      <c r="G1115" t="s">
        <v>3381</v>
      </c>
      <c r="H1115">
        <v>63.188308900000003</v>
      </c>
      <c r="I1115">
        <v>62.708241100000002</v>
      </c>
      <c r="J1115" s="5">
        <v>0.48006779999999999</v>
      </c>
      <c r="K1115">
        <v>0.76555779999999995</v>
      </c>
      <c r="L1115" t="s">
        <v>29</v>
      </c>
    </row>
    <row r="1116" spans="1:12" x14ac:dyDescent="0.25">
      <c r="A1116">
        <v>1115</v>
      </c>
      <c r="B1116" t="s">
        <v>1100</v>
      </c>
      <c r="C1116" t="s">
        <v>1396</v>
      </c>
      <c r="D1116" t="s">
        <v>1397</v>
      </c>
      <c r="E1116" t="s">
        <v>37</v>
      </c>
      <c r="F1116" t="s">
        <v>11</v>
      </c>
      <c r="G1116" t="s">
        <v>3381</v>
      </c>
      <c r="H1116">
        <v>63.2516313</v>
      </c>
      <c r="I1116">
        <v>63.562755500000002</v>
      </c>
      <c r="J1116" s="5">
        <v>0.31112420000000002</v>
      </c>
      <c r="K1116">
        <v>0.48947560000000001</v>
      </c>
      <c r="L1116" t="s">
        <v>29</v>
      </c>
    </row>
    <row r="1117" spans="1:12" x14ac:dyDescent="0.25">
      <c r="A1117">
        <v>1116</v>
      </c>
      <c r="B1117" t="s">
        <v>1100</v>
      </c>
      <c r="C1117" t="s">
        <v>1406</v>
      </c>
      <c r="D1117" t="s">
        <v>1407</v>
      </c>
      <c r="E1117" t="s">
        <v>37</v>
      </c>
      <c r="F1117" t="s">
        <v>11</v>
      </c>
      <c r="G1117" t="s">
        <v>3381</v>
      </c>
      <c r="H1117">
        <v>62.515033699999996</v>
      </c>
      <c r="I1117">
        <v>62.6636253</v>
      </c>
      <c r="J1117" s="5">
        <v>0.14859159999999999</v>
      </c>
      <c r="K1117">
        <v>0.2371258</v>
      </c>
      <c r="L1117" t="s">
        <v>29</v>
      </c>
    </row>
    <row r="1118" spans="1:12" x14ac:dyDescent="0.25">
      <c r="A1118">
        <v>1117</v>
      </c>
      <c r="B1118" t="s">
        <v>1100</v>
      </c>
      <c r="C1118" t="s">
        <v>1420</v>
      </c>
      <c r="D1118" t="s">
        <v>1421</v>
      </c>
      <c r="E1118" t="s">
        <v>37</v>
      </c>
      <c r="F1118" t="s">
        <v>11</v>
      </c>
      <c r="G1118" t="s">
        <v>3381</v>
      </c>
      <c r="H1118">
        <v>63.226968399999997</v>
      </c>
      <c r="I1118">
        <v>62.4987584</v>
      </c>
      <c r="J1118" s="5">
        <v>0.72821000000000002</v>
      </c>
      <c r="K1118">
        <v>1.1651590999999999</v>
      </c>
      <c r="L1118" t="s">
        <v>29</v>
      </c>
    </row>
    <row r="1119" spans="1:12" x14ac:dyDescent="0.25">
      <c r="A1119">
        <v>1118</v>
      </c>
      <c r="B1119" t="s">
        <v>1100</v>
      </c>
      <c r="C1119" t="s">
        <v>1424</v>
      </c>
      <c r="D1119" t="s">
        <v>1425</v>
      </c>
      <c r="E1119" t="s">
        <v>37</v>
      </c>
      <c r="F1119" t="s">
        <v>11</v>
      </c>
      <c r="G1119" t="s">
        <v>3381</v>
      </c>
      <c r="H1119">
        <v>63.361455300000003</v>
      </c>
      <c r="I1119">
        <v>62.4987584</v>
      </c>
      <c r="J1119" s="5">
        <v>0.86269689999999999</v>
      </c>
      <c r="K1119">
        <v>1.3803425</v>
      </c>
      <c r="L1119" t="s">
        <v>29</v>
      </c>
    </row>
    <row r="1120" spans="1:12" x14ac:dyDescent="0.25">
      <c r="A1120">
        <v>1119</v>
      </c>
      <c r="B1120" t="s">
        <v>1100</v>
      </c>
      <c r="C1120" t="s">
        <v>1426</v>
      </c>
      <c r="D1120" t="s">
        <v>1427</v>
      </c>
      <c r="E1120" t="s">
        <v>37</v>
      </c>
      <c r="F1120" t="s">
        <v>11</v>
      </c>
      <c r="G1120" t="s">
        <v>3381</v>
      </c>
      <c r="H1120">
        <v>63.084463</v>
      </c>
      <c r="I1120">
        <v>62.4987584</v>
      </c>
      <c r="J1120" s="5">
        <v>0.58570460000000002</v>
      </c>
      <c r="K1120">
        <v>0.93714600000000003</v>
      </c>
      <c r="L1120" t="s">
        <v>29</v>
      </c>
    </row>
    <row r="1121" spans="1:12" x14ac:dyDescent="0.25">
      <c r="A1121">
        <v>1120</v>
      </c>
      <c r="B1121" t="s">
        <v>1100</v>
      </c>
      <c r="C1121" t="s">
        <v>1432</v>
      </c>
      <c r="D1121" t="s">
        <v>1433</v>
      </c>
      <c r="E1121" t="s">
        <v>37</v>
      </c>
      <c r="F1121" t="s">
        <v>11</v>
      </c>
      <c r="G1121" t="s">
        <v>3381</v>
      </c>
      <c r="H1121">
        <v>63.126548800000002</v>
      </c>
      <c r="I1121">
        <v>63.175299500000001</v>
      </c>
      <c r="J1121" s="5">
        <v>4.8750700000000001E-2</v>
      </c>
      <c r="K1121">
        <v>7.7167299999999994E-2</v>
      </c>
      <c r="L1121" t="s">
        <v>29</v>
      </c>
    </row>
    <row r="1122" spans="1:12" x14ac:dyDescent="0.25">
      <c r="A1122">
        <v>1121</v>
      </c>
      <c r="B1122" t="s">
        <v>1100</v>
      </c>
      <c r="C1122" t="s">
        <v>1436</v>
      </c>
      <c r="D1122" t="s">
        <v>1437</v>
      </c>
      <c r="E1122" t="s">
        <v>37</v>
      </c>
      <c r="F1122" t="s">
        <v>11</v>
      </c>
      <c r="G1122" t="s">
        <v>3381</v>
      </c>
      <c r="H1122">
        <v>63.073718900000003</v>
      </c>
      <c r="I1122">
        <v>63.2516313</v>
      </c>
      <c r="J1122" s="5">
        <v>0.1779124</v>
      </c>
      <c r="K1122">
        <v>0.2812772</v>
      </c>
      <c r="L1122" t="s">
        <v>29</v>
      </c>
    </row>
    <row r="1123" spans="1:12" x14ac:dyDescent="0.25">
      <c r="A1123">
        <v>1122</v>
      </c>
      <c r="B1123" t="s">
        <v>1100</v>
      </c>
      <c r="C1123" t="s">
        <v>1438</v>
      </c>
      <c r="D1123" t="s">
        <v>1439</v>
      </c>
      <c r="E1123" t="s">
        <v>37</v>
      </c>
      <c r="F1123" t="s">
        <v>11</v>
      </c>
      <c r="G1123" t="s">
        <v>3381</v>
      </c>
      <c r="H1123">
        <v>62.9097571</v>
      </c>
      <c r="I1123">
        <v>63.2516313</v>
      </c>
      <c r="J1123" s="5">
        <v>0.34187420000000002</v>
      </c>
      <c r="K1123">
        <v>0.54049860000000005</v>
      </c>
      <c r="L1123" t="s">
        <v>29</v>
      </c>
    </row>
    <row r="1124" spans="1:12" x14ac:dyDescent="0.25">
      <c r="A1124">
        <v>1123</v>
      </c>
      <c r="B1124" t="s">
        <v>1100</v>
      </c>
      <c r="C1124" t="s">
        <v>1448</v>
      </c>
      <c r="D1124" t="s">
        <v>1449</v>
      </c>
      <c r="E1124" t="s">
        <v>37</v>
      </c>
      <c r="F1124" t="s">
        <v>11</v>
      </c>
      <c r="G1124" t="s">
        <v>3381</v>
      </c>
      <c r="H1124">
        <v>63.424644399999998</v>
      </c>
      <c r="I1124">
        <v>62.186824999999999</v>
      </c>
      <c r="J1124" s="5">
        <v>1.2378194</v>
      </c>
      <c r="K1124">
        <v>1.9904850000000001</v>
      </c>
      <c r="L1124" t="s">
        <v>29</v>
      </c>
    </row>
    <row r="1125" spans="1:12" x14ac:dyDescent="0.25">
      <c r="A1125">
        <v>1124</v>
      </c>
      <c r="B1125" t="s">
        <v>1100</v>
      </c>
      <c r="C1125" t="s">
        <v>1450</v>
      </c>
      <c r="D1125" t="s">
        <v>1451</v>
      </c>
      <c r="E1125" t="s">
        <v>37</v>
      </c>
      <c r="F1125" t="s">
        <v>11</v>
      </c>
      <c r="G1125" t="s">
        <v>3381</v>
      </c>
      <c r="H1125">
        <v>62.609621799999999</v>
      </c>
      <c r="I1125">
        <v>62.186824999999999</v>
      </c>
      <c r="J1125" s="5">
        <v>0.42279679999999997</v>
      </c>
      <c r="K1125">
        <v>0.67988159999999997</v>
      </c>
      <c r="L1125" t="s">
        <v>29</v>
      </c>
    </row>
    <row r="1126" spans="1:12" x14ac:dyDescent="0.25">
      <c r="A1126">
        <v>1125</v>
      </c>
      <c r="B1126" t="s">
        <v>1100</v>
      </c>
      <c r="C1126" t="s">
        <v>1456</v>
      </c>
      <c r="D1126" t="s">
        <v>1457</v>
      </c>
      <c r="E1126" t="s">
        <v>37</v>
      </c>
      <c r="F1126" t="s">
        <v>11</v>
      </c>
      <c r="G1126" t="s">
        <v>3381</v>
      </c>
      <c r="H1126">
        <v>63.271575300000002</v>
      </c>
      <c r="I1126">
        <v>62.186824999999999</v>
      </c>
      <c r="J1126" s="5">
        <v>1.0847503000000001</v>
      </c>
      <c r="K1126">
        <v>1.7443409999999999</v>
      </c>
      <c r="L1126" t="s">
        <v>29</v>
      </c>
    </row>
    <row r="1127" spans="1:12" x14ac:dyDescent="0.25">
      <c r="A1127">
        <v>1126</v>
      </c>
      <c r="B1127" t="s">
        <v>1100</v>
      </c>
      <c r="C1127" t="s">
        <v>1460</v>
      </c>
      <c r="D1127" t="s">
        <v>1461</v>
      </c>
      <c r="E1127" t="s">
        <v>37</v>
      </c>
      <c r="F1127" t="s">
        <v>11</v>
      </c>
      <c r="G1127" t="s">
        <v>3381</v>
      </c>
      <c r="H1127">
        <v>62.535980299999999</v>
      </c>
      <c r="I1127">
        <v>62.7430272</v>
      </c>
      <c r="J1127" s="5">
        <v>0.20704690000000001</v>
      </c>
      <c r="K1127">
        <v>0.3299919</v>
      </c>
      <c r="L1127" t="s">
        <v>29</v>
      </c>
    </row>
    <row r="1128" spans="1:12" x14ac:dyDescent="0.25">
      <c r="A1128">
        <v>1127</v>
      </c>
      <c r="B1128" t="s">
        <v>1462</v>
      </c>
      <c r="C1128" t="s">
        <v>1489</v>
      </c>
      <c r="D1128" t="s">
        <v>1490</v>
      </c>
      <c r="E1128" t="s">
        <v>37</v>
      </c>
      <c r="F1128" t="s">
        <v>11</v>
      </c>
      <c r="G1128" t="s">
        <v>3382</v>
      </c>
      <c r="H1128">
        <v>63.842731499999999</v>
      </c>
      <c r="I1128">
        <v>63.449683999999998</v>
      </c>
      <c r="J1128" s="5">
        <v>0.39304749999999999</v>
      </c>
      <c r="K1128">
        <v>0.61946330000000005</v>
      </c>
      <c r="L1128" t="s">
        <v>29</v>
      </c>
    </row>
    <row r="1129" spans="1:12" x14ac:dyDescent="0.25">
      <c r="A1129">
        <v>1128</v>
      </c>
      <c r="B1129" t="s">
        <v>1462</v>
      </c>
      <c r="C1129" t="s">
        <v>1491</v>
      </c>
      <c r="D1129" t="s">
        <v>1492</v>
      </c>
      <c r="E1129" t="s">
        <v>37</v>
      </c>
      <c r="F1129" t="s">
        <v>11</v>
      </c>
      <c r="G1129" t="s">
        <v>3382</v>
      </c>
      <c r="H1129">
        <v>62.563767599999998</v>
      </c>
      <c r="I1129">
        <v>63.449683999999998</v>
      </c>
      <c r="J1129" s="5">
        <v>0.88591640000000005</v>
      </c>
      <c r="K1129">
        <v>1.3962502999999999</v>
      </c>
      <c r="L1129" t="s">
        <v>29</v>
      </c>
    </row>
    <row r="1130" spans="1:12" x14ac:dyDescent="0.25">
      <c r="A1130">
        <v>1129</v>
      </c>
      <c r="B1130" t="s">
        <v>1462</v>
      </c>
      <c r="C1130" t="s">
        <v>1513</v>
      </c>
      <c r="D1130" t="s">
        <v>1514</v>
      </c>
      <c r="E1130" t="s">
        <v>37</v>
      </c>
      <c r="F1130" t="s">
        <v>11</v>
      </c>
      <c r="G1130" t="s">
        <v>3382</v>
      </c>
      <c r="H1130">
        <v>63.984837499999998</v>
      </c>
      <c r="I1130">
        <v>62.809368200000002</v>
      </c>
      <c r="J1130" s="5">
        <v>1.1754693000000001</v>
      </c>
      <c r="K1130">
        <v>1.8714872</v>
      </c>
      <c r="L1130" t="s">
        <v>29</v>
      </c>
    </row>
    <row r="1131" spans="1:12" x14ac:dyDescent="0.25">
      <c r="A1131">
        <v>1130</v>
      </c>
      <c r="B1131" t="s">
        <v>1462</v>
      </c>
      <c r="C1131" t="s">
        <v>1515</v>
      </c>
      <c r="D1131" t="s">
        <v>1516</v>
      </c>
      <c r="E1131" t="s">
        <v>37</v>
      </c>
      <c r="F1131" t="s">
        <v>11</v>
      </c>
      <c r="G1131" t="s">
        <v>3382</v>
      </c>
      <c r="H1131">
        <v>63.990711099999999</v>
      </c>
      <c r="I1131">
        <v>62.809368200000002</v>
      </c>
      <c r="J1131" s="5">
        <v>1.1813429</v>
      </c>
      <c r="K1131">
        <v>1.8808387</v>
      </c>
      <c r="L1131" t="s">
        <v>29</v>
      </c>
    </row>
    <row r="1132" spans="1:12" x14ac:dyDescent="0.25">
      <c r="A1132">
        <v>1131</v>
      </c>
      <c r="B1132" t="s">
        <v>1462</v>
      </c>
      <c r="C1132" t="s">
        <v>1537</v>
      </c>
      <c r="D1132" t="s">
        <v>1538</v>
      </c>
      <c r="E1132" t="s">
        <v>37</v>
      </c>
      <c r="F1132" t="s">
        <v>11</v>
      </c>
      <c r="G1132" t="s">
        <v>3382</v>
      </c>
      <c r="H1132">
        <v>64.039481300000006</v>
      </c>
      <c r="I1132">
        <v>63.768071300000003</v>
      </c>
      <c r="J1132" s="5">
        <v>0.27140999999999998</v>
      </c>
      <c r="K1132">
        <v>0.42562050000000001</v>
      </c>
      <c r="L1132" t="s">
        <v>29</v>
      </c>
    </row>
    <row r="1133" spans="1:12" x14ac:dyDescent="0.25">
      <c r="A1133">
        <v>1132</v>
      </c>
      <c r="B1133" t="s">
        <v>1462</v>
      </c>
      <c r="C1133" t="s">
        <v>1539</v>
      </c>
      <c r="D1133" t="s">
        <v>1540</v>
      </c>
      <c r="E1133" t="s">
        <v>37</v>
      </c>
      <c r="F1133" t="s">
        <v>11</v>
      </c>
      <c r="G1133" t="s">
        <v>3382</v>
      </c>
      <c r="H1133">
        <v>62.599011500000003</v>
      </c>
      <c r="I1133">
        <v>63.768071300000003</v>
      </c>
      <c r="J1133" s="5">
        <v>1.1690598000000001</v>
      </c>
      <c r="K1133">
        <v>1.8332995999999999</v>
      </c>
      <c r="L1133" t="s">
        <v>29</v>
      </c>
    </row>
    <row r="1134" spans="1:12" x14ac:dyDescent="0.25">
      <c r="A1134">
        <v>1133</v>
      </c>
      <c r="B1134" t="s">
        <v>1462</v>
      </c>
      <c r="C1134" t="s">
        <v>1543</v>
      </c>
      <c r="D1134" t="s">
        <v>1544</v>
      </c>
      <c r="E1134" t="s">
        <v>37</v>
      </c>
      <c r="F1134" t="s">
        <v>11</v>
      </c>
      <c r="G1134" t="s">
        <v>3382</v>
      </c>
      <c r="H1134">
        <v>62.459746099999997</v>
      </c>
      <c r="I1134">
        <v>63.842731499999999</v>
      </c>
      <c r="J1134" s="5">
        <v>1.3829853999999999</v>
      </c>
      <c r="K1134">
        <v>2.1662378000000002</v>
      </c>
      <c r="L1134" t="s">
        <v>29</v>
      </c>
    </row>
    <row r="1135" spans="1:12" x14ac:dyDescent="0.25">
      <c r="A1135">
        <v>1134</v>
      </c>
      <c r="B1135" t="s">
        <v>1462</v>
      </c>
      <c r="C1135" t="s">
        <v>1547</v>
      </c>
      <c r="D1135" t="s">
        <v>1548</v>
      </c>
      <c r="E1135" t="s">
        <v>37</v>
      </c>
      <c r="F1135" t="s">
        <v>11</v>
      </c>
      <c r="G1135" t="s">
        <v>3382</v>
      </c>
      <c r="H1135">
        <v>64.375616399999998</v>
      </c>
      <c r="I1135">
        <v>63.842731499999999</v>
      </c>
      <c r="J1135" s="5">
        <v>0.53288489999999999</v>
      </c>
      <c r="K1135">
        <v>0.83468370000000003</v>
      </c>
      <c r="L1135" t="s">
        <v>29</v>
      </c>
    </row>
    <row r="1136" spans="1:12" x14ac:dyDescent="0.25">
      <c r="A1136">
        <v>1135</v>
      </c>
      <c r="B1136" t="s">
        <v>1462</v>
      </c>
      <c r="C1136" t="s">
        <v>1555</v>
      </c>
      <c r="D1136" t="s">
        <v>1556</v>
      </c>
      <c r="E1136" t="s">
        <v>37</v>
      </c>
      <c r="F1136" t="s">
        <v>11</v>
      </c>
      <c r="G1136" t="s">
        <v>3382</v>
      </c>
      <c r="H1136">
        <v>64.441703700000005</v>
      </c>
      <c r="I1136">
        <v>63.446568200000002</v>
      </c>
      <c r="J1136" s="5">
        <v>0.99513549999999995</v>
      </c>
      <c r="K1136">
        <v>1.5684623</v>
      </c>
      <c r="L1136" t="s">
        <v>29</v>
      </c>
    </row>
    <row r="1137" spans="1:12" x14ac:dyDescent="0.25">
      <c r="A1137">
        <v>1136</v>
      </c>
      <c r="B1137" t="s">
        <v>1462</v>
      </c>
      <c r="C1137" t="s">
        <v>1557</v>
      </c>
      <c r="D1137" t="s">
        <v>1558</v>
      </c>
      <c r="E1137" t="s">
        <v>37</v>
      </c>
      <c r="F1137" t="s">
        <v>11</v>
      </c>
      <c r="G1137" t="s">
        <v>3382</v>
      </c>
      <c r="H1137">
        <v>63.135135599999998</v>
      </c>
      <c r="I1137">
        <v>63.446568200000002</v>
      </c>
      <c r="J1137" s="5">
        <v>0.3114326</v>
      </c>
      <c r="K1137">
        <v>0.49085810000000002</v>
      </c>
      <c r="L1137" t="s">
        <v>29</v>
      </c>
    </row>
    <row r="1138" spans="1:12" x14ac:dyDescent="0.25">
      <c r="A1138">
        <v>1137</v>
      </c>
      <c r="B1138" t="s">
        <v>1462</v>
      </c>
      <c r="C1138" t="s">
        <v>1573</v>
      </c>
      <c r="D1138" t="s">
        <v>1574</v>
      </c>
      <c r="E1138" t="s">
        <v>37</v>
      </c>
      <c r="F1138" t="s">
        <v>11</v>
      </c>
      <c r="G1138" t="s">
        <v>3382</v>
      </c>
      <c r="H1138">
        <v>63.839776700000002</v>
      </c>
      <c r="I1138">
        <v>64.087849000000006</v>
      </c>
      <c r="J1138" s="5">
        <v>0.2480723</v>
      </c>
      <c r="K1138">
        <v>0.38708160000000003</v>
      </c>
      <c r="L1138" t="s">
        <v>29</v>
      </c>
    </row>
    <row r="1139" spans="1:12" x14ac:dyDescent="0.25">
      <c r="A1139">
        <v>1138</v>
      </c>
      <c r="B1139" t="s">
        <v>1462</v>
      </c>
      <c r="C1139" t="s">
        <v>1577</v>
      </c>
      <c r="D1139" t="s">
        <v>1578</v>
      </c>
      <c r="E1139" t="s">
        <v>37</v>
      </c>
      <c r="F1139" t="s">
        <v>11</v>
      </c>
      <c r="G1139" t="s">
        <v>3382</v>
      </c>
      <c r="H1139">
        <v>63.949915300000001</v>
      </c>
      <c r="I1139">
        <v>64.607795899999999</v>
      </c>
      <c r="J1139" s="5">
        <v>0.65788060000000004</v>
      </c>
      <c r="K1139">
        <v>1.0182681</v>
      </c>
      <c r="L1139" t="s">
        <v>29</v>
      </c>
    </row>
    <row r="1140" spans="1:12" x14ac:dyDescent="0.25">
      <c r="A1140">
        <v>1139</v>
      </c>
      <c r="B1140" t="s">
        <v>1462</v>
      </c>
      <c r="C1140" t="s">
        <v>1581</v>
      </c>
      <c r="D1140" t="s">
        <v>1582</v>
      </c>
      <c r="E1140" t="s">
        <v>37</v>
      </c>
      <c r="F1140" t="s">
        <v>11</v>
      </c>
      <c r="G1140" t="s">
        <v>3382</v>
      </c>
      <c r="H1140">
        <v>63.916536999999998</v>
      </c>
      <c r="I1140">
        <v>64.349189800000005</v>
      </c>
      <c r="J1140" s="5">
        <v>0.4326528</v>
      </c>
      <c r="K1140">
        <v>0.67235160000000005</v>
      </c>
      <c r="L1140" t="s">
        <v>29</v>
      </c>
    </row>
    <row r="1141" spans="1:12" x14ac:dyDescent="0.25">
      <c r="A1141">
        <v>1140</v>
      </c>
      <c r="B1141" t="s">
        <v>1462</v>
      </c>
      <c r="C1141" t="s">
        <v>1589</v>
      </c>
      <c r="D1141" t="s">
        <v>1590</v>
      </c>
      <c r="E1141" t="s">
        <v>37</v>
      </c>
      <c r="F1141" t="s">
        <v>11</v>
      </c>
      <c r="G1141" t="s">
        <v>3382</v>
      </c>
      <c r="H1141">
        <v>63.0224002</v>
      </c>
      <c r="I1141">
        <v>63.846672300000002</v>
      </c>
      <c r="J1141" s="5">
        <v>0.82427209999999995</v>
      </c>
      <c r="K1141">
        <v>1.2910181000000001</v>
      </c>
      <c r="L1141" t="s">
        <v>29</v>
      </c>
    </row>
    <row r="1142" spans="1:12" x14ac:dyDescent="0.25">
      <c r="A1142">
        <v>1141</v>
      </c>
      <c r="B1142" t="s">
        <v>1462</v>
      </c>
      <c r="C1142" t="s">
        <v>1591</v>
      </c>
      <c r="D1142" t="s">
        <v>1592</v>
      </c>
      <c r="E1142" t="s">
        <v>37</v>
      </c>
      <c r="F1142" t="s">
        <v>11</v>
      </c>
      <c r="G1142" t="s">
        <v>3382</v>
      </c>
      <c r="H1142">
        <v>63.374139599999999</v>
      </c>
      <c r="I1142">
        <v>63.846672300000002</v>
      </c>
      <c r="J1142" s="5">
        <v>0.47253270000000003</v>
      </c>
      <c r="K1142">
        <v>0.74010540000000002</v>
      </c>
      <c r="L1142" t="s">
        <v>29</v>
      </c>
    </row>
    <row r="1143" spans="1:12" x14ac:dyDescent="0.25">
      <c r="A1143">
        <v>1142</v>
      </c>
      <c r="B1143" t="s">
        <v>1462</v>
      </c>
      <c r="C1143" t="s">
        <v>1605</v>
      </c>
      <c r="D1143" t="s">
        <v>1606</v>
      </c>
      <c r="E1143" t="s">
        <v>37</v>
      </c>
      <c r="F1143" t="s">
        <v>11</v>
      </c>
      <c r="G1143" t="s">
        <v>3382</v>
      </c>
      <c r="H1143">
        <v>62.943120200000003</v>
      </c>
      <c r="I1143">
        <v>63.823362000000003</v>
      </c>
      <c r="J1143" s="5">
        <v>0.88024179999999996</v>
      </c>
      <c r="K1143">
        <v>1.3791842999999999</v>
      </c>
      <c r="L1143" t="s">
        <v>29</v>
      </c>
    </row>
    <row r="1144" spans="1:12" x14ac:dyDescent="0.25">
      <c r="A1144">
        <v>1143</v>
      </c>
      <c r="B1144" t="s">
        <v>1462</v>
      </c>
      <c r="C1144" t="s">
        <v>1607</v>
      </c>
      <c r="D1144" t="s">
        <v>1608</v>
      </c>
      <c r="E1144" t="s">
        <v>37</v>
      </c>
      <c r="F1144" t="s">
        <v>11</v>
      </c>
      <c r="G1144" t="s">
        <v>3382</v>
      </c>
      <c r="H1144">
        <v>63.963570099999998</v>
      </c>
      <c r="I1144">
        <v>63.823362000000003</v>
      </c>
      <c r="J1144" s="5">
        <v>0.1402081</v>
      </c>
      <c r="K1144">
        <v>0.2196815</v>
      </c>
      <c r="L1144" t="s">
        <v>29</v>
      </c>
    </row>
    <row r="1145" spans="1:12" x14ac:dyDescent="0.25">
      <c r="A1145">
        <v>1144</v>
      </c>
      <c r="B1145" t="s">
        <v>1462</v>
      </c>
      <c r="C1145" t="s">
        <v>1609</v>
      </c>
      <c r="D1145" t="s">
        <v>1610</v>
      </c>
      <c r="E1145" t="s">
        <v>37</v>
      </c>
      <c r="F1145" t="s">
        <v>11</v>
      </c>
      <c r="G1145" t="s">
        <v>3382</v>
      </c>
      <c r="H1145">
        <v>64.046303899999998</v>
      </c>
      <c r="I1145">
        <v>63.135135599999998</v>
      </c>
      <c r="J1145" s="5">
        <v>0.91116830000000004</v>
      </c>
      <c r="K1145">
        <v>1.4432031999999999</v>
      </c>
      <c r="L1145" t="s">
        <v>29</v>
      </c>
    </row>
    <row r="1146" spans="1:12" x14ac:dyDescent="0.25">
      <c r="A1146">
        <v>1145</v>
      </c>
      <c r="B1146" t="s">
        <v>1462</v>
      </c>
      <c r="C1146" t="s">
        <v>1615</v>
      </c>
      <c r="D1146" t="s">
        <v>1616</v>
      </c>
      <c r="E1146" t="s">
        <v>37</v>
      </c>
      <c r="F1146" t="s">
        <v>11</v>
      </c>
      <c r="G1146" t="s">
        <v>3382</v>
      </c>
      <c r="H1146">
        <v>63.369093300000003</v>
      </c>
      <c r="I1146">
        <v>63.665248200000001</v>
      </c>
      <c r="J1146" s="5">
        <v>0.2961549</v>
      </c>
      <c r="K1146">
        <v>0.46517510000000001</v>
      </c>
      <c r="L1146" t="s">
        <v>29</v>
      </c>
    </row>
    <row r="1147" spans="1:12" x14ac:dyDescent="0.25">
      <c r="A1147">
        <v>1146</v>
      </c>
      <c r="B1147" t="s">
        <v>1462</v>
      </c>
      <c r="C1147" t="s">
        <v>1621</v>
      </c>
      <c r="D1147" t="s">
        <v>1622</v>
      </c>
      <c r="E1147" t="s">
        <v>37</v>
      </c>
      <c r="F1147" t="s">
        <v>11</v>
      </c>
      <c r="G1147" t="s">
        <v>3382</v>
      </c>
      <c r="H1147">
        <v>63.211970800000003</v>
      </c>
      <c r="I1147">
        <v>63.839776700000002</v>
      </c>
      <c r="J1147" s="5">
        <v>0.62780590000000003</v>
      </c>
      <c r="K1147">
        <v>0.98340870000000002</v>
      </c>
      <c r="L1147" t="s">
        <v>29</v>
      </c>
    </row>
    <row r="1148" spans="1:12" x14ac:dyDescent="0.25">
      <c r="A1148">
        <v>1147</v>
      </c>
      <c r="B1148" t="s">
        <v>1462</v>
      </c>
      <c r="C1148" t="s">
        <v>1629</v>
      </c>
      <c r="D1148" t="s">
        <v>1630</v>
      </c>
      <c r="E1148" t="s">
        <v>37</v>
      </c>
      <c r="F1148" t="s">
        <v>11</v>
      </c>
      <c r="G1148" t="s">
        <v>3382</v>
      </c>
      <c r="H1148">
        <v>64.184754400000003</v>
      </c>
      <c r="I1148">
        <v>64.265446999999995</v>
      </c>
      <c r="J1148" s="5">
        <v>8.0692600000000003E-2</v>
      </c>
      <c r="K1148">
        <v>0.12556139999999999</v>
      </c>
      <c r="L1148" t="s">
        <v>29</v>
      </c>
    </row>
    <row r="1149" spans="1:12" x14ac:dyDescent="0.25">
      <c r="A1149">
        <v>1148</v>
      </c>
      <c r="B1149" t="s">
        <v>1462</v>
      </c>
      <c r="C1149" t="s">
        <v>1645</v>
      </c>
      <c r="D1149" t="s">
        <v>1646</v>
      </c>
      <c r="E1149" t="s">
        <v>37</v>
      </c>
      <c r="F1149" t="s">
        <v>11</v>
      </c>
      <c r="G1149" t="s">
        <v>3382</v>
      </c>
      <c r="H1149">
        <v>63.690159100000002</v>
      </c>
      <c r="I1149">
        <v>64.205982399999996</v>
      </c>
      <c r="J1149" s="5">
        <v>0.51582329999999998</v>
      </c>
      <c r="K1149">
        <v>0.8033882</v>
      </c>
      <c r="L1149" t="s">
        <v>29</v>
      </c>
    </row>
    <row r="1150" spans="1:12" x14ac:dyDescent="0.25">
      <c r="A1150">
        <v>1149</v>
      </c>
      <c r="B1150" t="s">
        <v>1462</v>
      </c>
      <c r="C1150" t="s">
        <v>1651</v>
      </c>
      <c r="D1150" t="s">
        <v>1652</v>
      </c>
      <c r="E1150" t="s">
        <v>37</v>
      </c>
      <c r="F1150" t="s">
        <v>11</v>
      </c>
      <c r="G1150" t="s">
        <v>3382</v>
      </c>
      <c r="H1150">
        <v>62.793832500000001</v>
      </c>
      <c r="I1150">
        <v>64.173698799999997</v>
      </c>
      <c r="J1150" s="5">
        <v>1.3798663</v>
      </c>
      <c r="K1150">
        <v>2.1502053000000001</v>
      </c>
      <c r="L1150" t="s">
        <v>29</v>
      </c>
    </row>
    <row r="1151" spans="1:12" x14ac:dyDescent="0.25">
      <c r="A1151">
        <v>1150</v>
      </c>
      <c r="B1151" t="s">
        <v>1462</v>
      </c>
      <c r="C1151" t="s">
        <v>1653</v>
      </c>
      <c r="D1151" t="s">
        <v>1654</v>
      </c>
      <c r="E1151" t="s">
        <v>37</v>
      </c>
      <c r="F1151" t="s">
        <v>11</v>
      </c>
      <c r="G1151" t="s">
        <v>3382</v>
      </c>
      <c r="H1151">
        <v>63.446165700000002</v>
      </c>
      <c r="I1151">
        <v>64.481317899999993</v>
      </c>
      <c r="J1151" s="5">
        <v>1.0351522</v>
      </c>
      <c r="K1151">
        <v>1.6053520999999999</v>
      </c>
      <c r="L1151" t="s">
        <v>29</v>
      </c>
    </row>
    <row r="1152" spans="1:12" x14ac:dyDescent="0.25">
      <c r="A1152">
        <v>1151</v>
      </c>
      <c r="B1152" t="s">
        <v>1462</v>
      </c>
      <c r="C1152" t="s">
        <v>1655</v>
      </c>
      <c r="D1152" t="s">
        <v>1656</v>
      </c>
      <c r="E1152" t="s">
        <v>37</v>
      </c>
      <c r="F1152" t="s">
        <v>11</v>
      </c>
      <c r="G1152" t="s">
        <v>3382</v>
      </c>
      <c r="H1152">
        <v>63.929265399999998</v>
      </c>
      <c r="I1152">
        <v>62.943120200000003</v>
      </c>
      <c r="J1152" s="5">
        <v>0.98614520000000006</v>
      </c>
      <c r="K1152">
        <v>1.5667244</v>
      </c>
      <c r="L1152" t="s">
        <v>29</v>
      </c>
    </row>
    <row r="1153" spans="1:12" x14ac:dyDescent="0.25">
      <c r="A1153">
        <v>1152</v>
      </c>
      <c r="B1153" t="s">
        <v>1462</v>
      </c>
      <c r="C1153" t="s">
        <v>1657</v>
      </c>
      <c r="D1153" t="s">
        <v>1658</v>
      </c>
      <c r="E1153" t="s">
        <v>37</v>
      </c>
      <c r="F1153" t="s">
        <v>11</v>
      </c>
      <c r="G1153" t="s">
        <v>3382</v>
      </c>
      <c r="H1153">
        <v>64.507030099999994</v>
      </c>
      <c r="I1153">
        <v>62.943120200000003</v>
      </c>
      <c r="J1153" s="5">
        <v>1.5639099000000001</v>
      </c>
      <c r="K1153">
        <v>2.4846398999999999</v>
      </c>
      <c r="L1153" t="s">
        <v>29</v>
      </c>
    </row>
    <row r="1154" spans="1:12" x14ac:dyDescent="0.25">
      <c r="A1154">
        <v>1153</v>
      </c>
      <c r="B1154" t="s">
        <v>1462</v>
      </c>
      <c r="C1154" t="s">
        <v>1659</v>
      </c>
      <c r="D1154" t="s">
        <v>1660</v>
      </c>
      <c r="E1154" t="s">
        <v>37</v>
      </c>
      <c r="F1154" t="s">
        <v>11</v>
      </c>
      <c r="G1154" t="s">
        <v>3382</v>
      </c>
      <c r="H1154">
        <v>63.396118600000001</v>
      </c>
      <c r="I1154">
        <v>62.943120200000003</v>
      </c>
      <c r="J1154" s="5">
        <v>0.45299840000000002</v>
      </c>
      <c r="K1154">
        <v>0.71969490000000003</v>
      </c>
      <c r="L1154" t="s">
        <v>29</v>
      </c>
    </row>
    <row r="1155" spans="1:12" x14ac:dyDescent="0.25">
      <c r="A1155">
        <v>1154</v>
      </c>
      <c r="B1155" t="s">
        <v>1462</v>
      </c>
      <c r="C1155" t="s">
        <v>1673</v>
      </c>
      <c r="D1155" t="s">
        <v>1674</v>
      </c>
      <c r="E1155" t="s">
        <v>37</v>
      </c>
      <c r="F1155" t="s">
        <v>11</v>
      </c>
      <c r="G1155" t="s">
        <v>3382</v>
      </c>
      <c r="H1155">
        <v>62.229301300000003</v>
      </c>
      <c r="I1155">
        <v>63.606924999999997</v>
      </c>
      <c r="J1155" s="5">
        <v>1.3776237</v>
      </c>
      <c r="K1155">
        <v>2.1658392000000002</v>
      </c>
      <c r="L1155" t="s">
        <v>29</v>
      </c>
    </row>
    <row r="1156" spans="1:12" x14ac:dyDescent="0.25">
      <c r="A1156">
        <v>1155</v>
      </c>
      <c r="B1156" t="s">
        <v>1462</v>
      </c>
      <c r="C1156" t="s">
        <v>1675</v>
      </c>
      <c r="D1156" t="s">
        <v>1676</v>
      </c>
      <c r="E1156" t="s">
        <v>37</v>
      </c>
      <c r="F1156" t="s">
        <v>11</v>
      </c>
      <c r="G1156" t="s">
        <v>3382</v>
      </c>
      <c r="H1156">
        <v>63.730131900000003</v>
      </c>
      <c r="I1156">
        <v>63.211970800000003</v>
      </c>
      <c r="J1156" s="5">
        <v>0.51816110000000004</v>
      </c>
      <c r="K1156">
        <v>0.81971989999999995</v>
      </c>
      <c r="L1156" t="s">
        <v>29</v>
      </c>
    </row>
    <row r="1157" spans="1:12" x14ac:dyDescent="0.25">
      <c r="A1157">
        <v>1156</v>
      </c>
      <c r="B1157" t="s">
        <v>1462</v>
      </c>
      <c r="C1157" t="s">
        <v>1677</v>
      </c>
      <c r="D1157" t="s">
        <v>1678</v>
      </c>
      <c r="E1157" t="s">
        <v>37</v>
      </c>
      <c r="F1157" t="s">
        <v>11</v>
      </c>
      <c r="G1157" t="s">
        <v>3382</v>
      </c>
      <c r="H1157">
        <v>63.776015899999997</v>
      </c>
      <c r="I1157">
        <v>63.211970800000003</v>
      </c>
      <c r="J1157" s="5">
        <v>0.56404509999999997</v>
      </c>
      <c r="K1157">
        <v>0.89230739999999997</v>
      </c>
      <c r="L1157" t="s">
        <v>29</v>
      </c>
    </row>
    <row r="1158" spans="1:12" x14ac:dyDescent="0.25">
      <c r="A1158">
        <v>1157</v>
      </c>
      <c r="B1158" t="s">
        <v>1462</v>
      </c>
      <c r="C1158" t="s">
        <v>1681</v>
      </c>
      <c r="D1158" t="s">
        <v>1682</v>
      </c>
      <c r="E1158" t="s">
        <v>37</v>
      </c>
      <c r="F1158" t="s">
        <v>11</v>
      </c>
      <c r="G1158" t="s">
        <v>3382</v>
      </c>
      <c r="H1158">
        <v>63.926818300000001</v>
      </c>
      <c r="I1158">
        <v>63.431418600000001</v>
      </c>
      <c r="J1158" s="5">
        <v>0.4953997</v>
      </c>
      <c r="K1158">
        <v>0.78100049999999999</v>
      </c>
      <c r="L1158" t="s">
        <v>29</v>
      </c>
    </row>
    <row r="1159" spans="1:12" x14ac:dyDescent="0.25">
      <c r="A1159">
        <v>1158</v>
      </c>
      <c r="B1159" t="s">
        <v>1462</v>
      </c>
      <c r="C1159" t="s">
        <v>1685</v>
      </c>
      <c r="D1159" t="s">
        <v>1686</v>
      </c>
      <c r="E1159" t="s">
        <v>37</v>
      </c>
      <c r="F1159" t="s">
        <v>11</v>
      </c>
      <c r="G1159" t="s">
        <v>3382</v>
      </c>
      <c r="H1159">
        <v>62.858015999999999</v>
      </c>
      <c r="I1159">
        <v>62.4368324</v>
      </c>
      <c r="J1159" s="5">
        <v>0.42118359999999999</v>
      </c>
      <c r="K1159">
        <v>0.67457549999999999</v>
      </c>
      <c r="L1159" t="s">
        <v>29</v>
      </c>
    </row>
    <row r="1160" spans="1:12" x14ac:dyDescent="0.25">
      <c r="A1160">
        <v>1159</v>
      </c>
      <c r="B1160" t="s">
        <v>1462</v>
      </c>
      <c r="C1160" t="s">
        <v>1687</v>
      </c>
      <c r="D1160" t="s">
        <v>1688</v>
      </c>
      <c r="E1160" t="s">
        <v>37</v>
      </c>
      <c r="F1160" t="s">
        <v>11</v>
      </c>
      <c r="G1160" t="s">
        <v>3382</v>
      </c>
      <c r="H1160">
        <v>63.189492399999999</v>
      </c>
      <c r="I1160">
        <v>64.184754400000003</v>
      </c>
      <c r="J1160" s="5">
        <v>0.99526199999999998</v>
      </c>
      <c r="K1160">
        <v>1.5506206</v>
      </c>
      <c r="L1160" t="s">
        <v>29</v>
      </c>
    </row>
    <row r="1161" spans="1:12" x14ac:dyDescent="0.25">
      <c r="A1161">
        <v>1160</v>
      </c>
      <c r="B1161" t="s">
        <v>1462</v>
      </c>
      <c r="C1161" t="s">
        <v>1703</v>
      </c>
      <c r="D1161" t="s">
        <v>1704</v>
      </c>
      <c r="E1161" t="s">
        <v>37</v>
      </c>
      <c r="F1161" t="s">
        <v>11</v>
      </c>
      <c r="G1161" t="s">
        <v>3382</v>
      </c>
      <c r="H1161">
        <v>63.843277700000002</v>
      </c>
      <c r="I1161">
        <v>62.793832500000001</v>
      </c>
      <c r="J1161" s="5">
        <v>1.0494452000000001</v>
      </c>
      <c r="K1161">
        <v>1.6712552000000001</v>
      </c>
      <c r="L1161" t="s">
        <v>29</v>
      </c>
    </row>
    <row r="1162" spans="1:12" x14ac:dyDescent="0.25">
      <c r="A1162">
        <v>1161</v>
      </c>
      <c r="B1162" t="s">
        <v>1462</v>
      </c>
      <c r="C1162" t="s">
        <v>1715</v>
      </c>
      <c r="D1162" t="s">
        <v>1716</v>
      </c>
      <c r="E1162" t="s">
        <v>37</v>
      </c>
      <c r="F1162" t="s">
        <v>11</v>
      </c>
      <c r="G1162" t="s">
        <v>3382</v>
      </c>
      <c r="H1162">
        <v>64.289010599999997</v>
      </c>
      <c r="I1162">
        <v>63.396118600000001</v>
      </c>
      <c r="J1162" s="5">
        <v>0.89289200000000002</v>
      </c>
      <c r="K1162">
        <v>1.4084331999999999</v>
      </c>
      <c r="L1162" t="s">
        <v>29</v>
      </c>
    </row>
    <row r="1163" spans="1:12" x14ac:dyDescent="0.25">
      <c r="A1163">
        <v>1162</v>
      </c>
      <c r="B1163" t="s">
        <v>1462</v>
      </c>
      <c r="C1163" t="s">
        <v>1725</v>
      </c>
      <c r="D1163" t="s">
        <v>1726</v>
      </c>
      <c r="E1163" t="s">
        <v>37</v>
      </c>
      <c r="F1163" t="s">
        <v>11</v>
      </c>
      <c r="G1163" t="s">
        <v>3382</v>
      </c>
      <c r="H1163">
        <v>64.097009600000007</v>
      </c>
      <c r="I1163">
        <v>62.858015999999999</v>
      </c>
      <c r="J1163" s="5">
        <v>1.2389935999999999</v>
      </c>
      <c r="K1163">
        <v>1.9710988</v>
      </c>
      <c r="L1163" t="s">
        <v>29</v>
      </c>
    </row>
    <row r="1164" spans="1:12" x14ac:dyDescent="0.25">
      <c r="A1164">
        <v>1163</v>
      </c>
      <c r="B1164" t="s">
        <v>1462</v>
      </c>
      <c r="C1164" t="s">
        <v>1741</v>
      </c>
      <c r="D1164" t="s">
        <v>1742</v>
      </c>
      <c r="E1164" t="s">
        <v>37</v>
      </c>
      <c r="F1164" t="s">
        <v>11</v>
      </c>
      <c r="G1164" t="s">
        <v>3382</v>
      </c>
      <c r="H1164">
        <v>63.430262900000002</v>
      </c>
      <c r="I1164">
        <v>63.629812100000002</v>
      </c>
      <c r="J1164" s="5">
        <v>0.19954920000000001</v>
      </c>
      <c r="K1164">
        <v>0.31360959999999999</v>
      </c>
      <c r="L1164" t="s">
        <v>29</v>
      </c>
    </row>
    <row r="1165" spans="1:12" x14ac:dyDescent="0.25">
      <c r="A1165">
        <v>1164</v>
      </c>
      <c r="B1165" t="s">
        <v>1462</v>
      </c>
      <c r="C1165" t="s">
        <v>1745</v>
      </c>
      <c r="D1165" t="s">
        <v>1746</v>
      </c>
      <c r="E1165" t="s">
        <v>37</v>
      </c>
      <c r="F1165" t="s">
        <v>11</v>
      </c>
      <c r="G1165" t="s">
        <v>3382</v>
      </c>
      <c r="H1165">
        <v>64.196106700000001</v>
      </c>
      <c r="I1165">
        <v>64.616370500000002</v>
      </c>
      <c r="J1165" s="5">
        <v>0.42026380000000002</v>
      </c>
      <c r="K1165">
        <v>0.65039829999999998</v>
      </c>
      <c r="L1165" t="s">
        <v>29</v>
      </c>
    </row>
    <row r="1166" spans="1:12" x14ac:dyDescent="0.25">
      <c r="A1166">
        <v>1165</v>
      </c>
      <c r="B1166" t="s">
        <v>1462</v>
      </c>
      <c r="C1166" t="s">
        <v>1747</v>
      </c>
      <c r="D1166" t="s">
        <v>1748</v>
      </c>
      <c r="E1166" t="s">
        <v>37</v>
      </c>
      <c r="F1166" t="s">
        <v>11</v>
      </c>
      <c r="G1166" t="s">
        <v>3382</v>
      </c>
      <c r="H1166">
        <v>63.780454599999999</v>
      </c>
      <c r="I1166">
        <v>63.843277700000002</v>
      </c>
      <c r="J1166" s="5">
        <v>6.2823100000000007E-2</v>
      </c>
      <c r="K1166">
        <v>9.8402100000000006E-2</v>
      </c>
      <c r="L1166" t="s">
        <v>29</v>
      </c>
    </row>
    <row r="1167" spans="1:12" x14ac:dyDescent="0.25">
      <c r="A1167">
        <v>1166</v>
      </c>
      <c r="B1167" t="s">
        <v>1462</v>
      </c>
      <c r="C1167" t="s">
        <v>1755</v>
      </c>
      <c r="D1167" t="s">
        <v>1756</v>
      </c>
      <c r="E1167" t="s">
        <v>37</v>
      </c>
      <c r="F1167" t="s">
        <v>11</v>
      </c>
      <c r="G1167" t="s">
        <v>3382</v>
      </c>
      <c r="H1167">
        <v>63.745192299999999</v>
      </c>
      <c r="I1167">
        <v>62.943840199999997</v>
      </c>
      <c r="J1167" s="5">
        <v>0.80135210000000001</v>
      </c>
      <c r="K1167">
        <v>1.2731224000000001</v>
      </c>
      <c r="L1167" t="s">
        <v>29</v>
      </c>
    </row>
    <row r="1168" spans="1:12" x14ac:dyDescent="0.25">
      <c r="A1168">
        <v>1167</v>
      </c>
      <c r="B1168" t="s">
        <v>1462</v>
      </c>
      <c r="C1168" t="s">
        <v>1759</v>
      </c>
      <c r="D1168" t="s">
        <v>1760</v>
      </c>
      <c r="E1168" t="s">
        <v>37</v>
      </c>
      <c r="F1168" t="s">
        <v>11</v>
      </c>
      <c r="G1168" t="s">
        <v>3382</v>
      </c>
      <c r="H1168">
        <v>63.580340399999997</v>
      </c>
      <c r="I1168">
        <v>64.052209000000005</v>
      </c>
      <c r="J1168" s="5">
        <v>0.47186860000000003</v>
      </c>
      <c r="K1168">
        <v>0.73669370000000001</v>
      </c>
      <c r="L1168" t="s">
        <v>29</v>
      </c>
    </row>
    <row r="1169" spans="1:12" x14ac:dyDescent="0.25">
      <c r="A1169">
        <v>1168</v>
      </c>
      <c r="B1169" t="s">
        <v>1462</v>
      </c>
      <c r="C1169" t="s">
        <v>1763</v>
      </c>
      <c r="D1169" t="s">
        <v>1764</v>
      </c>
      <c r="E1169" t="s">
        <v>37</v>
      </c>
      <c r="F1169" t="s">
        <v>11</v>
      </c>
      <c r="G1169" t="s">
        <v>3382</v>
      </c>
      <c r="H1169">
        <v>64.194262899999998</v>
      </c>
      <c r="I1169">
        <v>64.097009600000007</v>
      </c>
      <c r="J1169" s="5">
        <v>9.7253300000000001E-2</v>
      </c>
      <c r="K1169">
        <v>0.15172830000000001</v>
      </c>
      <c r="L1169" t="s">
        <v>29</v>
      </c>
    </row>
    <row r="1170" spans="1:12" x14ac:dyDescent="0.25">
      <c r="A1170">
        <v>1169</v>
      </c>
      <c r="B1170" t="s">
        <v>1462</v>
      </c>
      <c r="C1170" t="s">
        <v>1775</v>
      </c>
      <c r="D1170" t="s">
        <v>1776</v>
      </c>
      <c r="E1170" t="s">
        <v>37</v>
      </c>
      <c r="F1170" t="s">
        <v>11</v>
      </c>
      <c r="G1170" t="s">
        <v>3382</v>
      </c>
      <c r="H1170">
        <v>63.6920055</v>
      </c>
      <c r="I1170">
        <v>63.546044500000001</v>
      </c>
      <c r="J1170" s="5">
        <v>0.14596100000000001</v>
      </c>
      <c r="K1170">
        <v>0.22969329999999999</v>
      </c>
      <c r="L1170" t="s">
        <v>29</v>
      </c>
    </row>
    <row r="1171" spans="1:12" x14ac:dyDescent="0.25">
      <c r="A1171">
        <v>1170</v>
      </c>
      <c r="B1171" t="s">
        <v>1462</v>
      </c>
      <c r="C1171" t="s">
        <v>1783</v>
      </c>
      <c r="D1171" t="s">
        <v>1784</v>
      </c>
      <c r="E1171" t="s">
        <v>37</v>
      </c>
      <c r="F1171" t="s">
        <v>11</v>
      </c>
      <c r="G1171" t="s">
        <v>3382</v>
      </c>
      <c r="H1171">
        <v>63.396414100000001</v>
      </c>
      <c r="I1171">
        <v>64.196106700000001</v>
      </c>
      <c r="J1171" s="5">
        <v>0.79969259999999998</v>
      </c>
      <c r="K1171">
        <v>1.2457026</v>
      </c>
      <c r="L1171" t="s">
        <v>29</v>
      </c>
    </row>
    <row r="1172" spans="1:12" x14ac:dyDescent="0.25">
      <c r="A1172">
        <v>1171</v>
      </c>
      <c r="B1172" t="s">
        <v>1462</v>
      </c>
      <c r="C1172" t="s">
        <v>1795</v>
      </c>
      <c r="D1172" t="s">
        <v>1796</v>
      </c>
      <c r="E1172" t="s">
        <v>37</v>
      </c>
      <c r="F1172" t="s">
        <v>11</v>
      </c>
      <c r="G1172" t="s">
        <v>3382</v>
      </c>
      <c r="H1172">
        <v>63.281929599999998</v>
      </c>
      <c r="I1172">
        <v>64.0893035</v>
      </c>
      <c r="J1172" s="5">
        <v>0.80737389999999998</v>
      </c>
      <c r="K1172">
        <v>1.2597639</v>
      </c>
      <c r="L1172" t="s">
        <v>29</v>
      </c>
    </row>
    <row r="1173" spans="1:12" x14ac:dyDescent="0.25">
      <c r="A1173">
        <v>1172</v>
      </c>
      <c r="B1173" t="s">
        <v>1462</v>
      </c>
      <c r="C1173" t="s">
        <v>1805</v>
      </c>
      <c r="D1173" t="s">
        <v>1806</v>
      </c>
      <c r="E1173" t="s">
        <v>37</v>
      </c>
      <c r="F1173" t="s">
        <v>11</v>
      </c>
      <c r="G1173" t="s">
        <v>3382</v>
      </c>
      <c r="H1173">
        <v>64.057910399999997</v>
      </c>
      <c r="I1173">
        <v>63.745192299999999</v>
      </c>
      <c r="J1173" s="5">
        <v>0.3127181</v>
      </c>
      <c r="K1173">
        <v>0.49057519999999999</v>
      </c>
      <c r="L1173" t="s">
        <v>29</v>
      </c>
    </row>
    <row r="1174" spans="1:12" x14ac:dyDescent="0.25">
      <c r="A1174">
        <v>1173</v>
      </c>
      <c r="B1174" t="s">
        <v>1462</v>
      </c>
      <c r="C1174" t="s">
        <v>1811</v>
      </c>
      <c r="D1174" t="s">
        <v>1812</v>
      </c>
      <c r="E1174" t="s">
        <v>37</v>
      </c>
      <c r="F1174" t="s">
        <v>11</v>
      </c>
      <c r="G1174" t="s">
        <v>3382</v>
      </c>
      <c r="H1174">
        <v>64.003052199999999</v>
      </c>
      <c r="I1174">
        <v>63.580340399999997</v>
      </c>
      <c r="J1174" s="5">
        <v>0.42271180000000003</v>
      </c>
      <c r="K1174">
        <v>0.66484670000000001</v>
      </c>
      <c r="L1174" t="s">
        <v>29</v>
      </c>
    </row>
    <row r="1175" spans="1:12" x14ac:dyDescent="0.25">
      <c r="A1175">
        <v>1174</v>
      </c>
      <c r="B1175" t="s">
        <v>36</v>
      </c>
      <c r="C1175" t="s">
        <v>76</v>
      </c>
      <c r="D1175" t="s">
        <v>77</v>
      </c>
      <c r="E1175" t="s">
        <v>37</v>
      </c>
      <c r="F1175" t="s">
        <v>12</v>
      </c>
      <c r="G1175" t="s">
        <v>3378</v>
      </c>
      <c r="H1175">
        <v>62.5571913</v>
      </c>
      <c r="I1175">
        <v>62.922290799999999</v>
      </c>
      <c r="J1175" s="5">
        <v>0.36509950000000002</v>
      </c>
      <c r="K1175">
        <v>0.5802387</v>
      </c>
      <c r="L1175" t="s">
        <v>29</v>
      </c>
    </row>
    <row r="1176" spans="1:12" x14ac:dyDescent="0.25">
      <c r="A1176">
        <v>1175</v>
      </c>
      <c r="B1176" t="s">
        <v>36</v>
      </c>
      <c r="C1176" t="s">
        <v>80</v>
      </c>
      <c r="D1176" t="s">
        <v>81</v>
      </c>
      <c r="E1176" t="s">
        <v>37</v>
      </c>
      <c r="F1176" t="s">
        <v>12</v>
      </c>
      <c r="G1176" t="s">
        <v>3378</v>
      </c>
      <c r="H1176">
        <v>62.9960399</v>
      </c>
      <c r="I1176">
        <v>62.922290799999999</v>
      </c>
      <c r="J1176" s="5">
        <v>7.3749099999999998E-2</v>
      </c>
      <c r="K1176">
        <v>0.11720659999999999</v>
      </c>
      <c r="L1176" t="s">
        <v>29</v>
      </c>
    </row>
    <row r="1177" spans="1:12" x14ac:dyDescent="0.25">
      <c r="A1177">
        <v>1176</v>
      </c>
      <c r="B1177" t="s">
        <v>36</v>
      </c>
      <c r="C1177" t="s">
        <v>82</v>
      </c>
      <c r="D1177" t="s">
        <v>83</v>
      </c>
      <c r="E1177" t="s">
        <v>37</v>
      </c>
      <c r="F1177" t="s">
        <v>12</v>
      </c>
      <c r="G1177" t="s">
        <v>3378</v>
      </c>
      <c r="H1177">
        <v>63.837266499999998</v>
      </c>
      <c r="I1177">
        <v>63.8901793</v>
      </c>
      <c r="J1177" s="5">
        <v>5.2912800000000003E-2</v>
      </c>
      <c r="K1177">
        <v>8.28184E-2</v>
      </c>
      <c r="L1177" t="s">
        <v>29</v>
      </c>
    </row>
    <row r="1178" spans="1:12" x14ac:dyDescent="0.25">
      <c r="A1178">
        <v>1177</v>
      </c>
      <c r="B1178" t="s">
        <v>36</v>
      </c>
      <c r="C1178" t="s">
        <v>92</v>
      </c>
      <c r="D1178" t="s">
        <v>93</v>
      </c>
      <c r="E1178" t="s">
        <v>37</v>
      </c>
      <c r="F1178" t="s">
        <v>12</v>
      </c>
      <c r="G1178" t="s">
        <v>3378</v>
      </c>
      <c r="H1178">
        <v>64.423271900000003</v>
      </c>
      <c r="I1178">
        <v>62.857531700000003</v>
      </c>
      <c r="J1178" s="5">
        <v>1.5657402</v>
      </c>
      <c r="K1178">
        <v>2.4909349000000001</v>
      </c>
      <c r="L1178" t="s">
        <v>29</v>
      </c>
    </row>
    <row r="1179" spans="1:12" x14ac:dyDescent="0.25">
      <c r="A1179">
        <v>1178</v>
      </c>
      <c r="B1179" t="s">
        <v>36</v>
      </c>
      <c r="C1179" t="s">
        <v>94</v>
      </c>
      <c r="D1179" t="s">
        <v>95</v>
      </c>
      <c r="E1179" t="s">
        <v>37</v>
      </c>
      <c r="F1179" t="s">
        <v>12</v>
      </c>
      <c r="G1179" t="s">
        <v>3378</v>
      </c>
      <c r="H1179">
        <v>64.493298100000004</v>
      </c>
      <c r="I1179">
        <v>62.857531700000003</v>
      </c>
      <c r="J1179" s="5">
        <v>1.6357664000000001</v>
      </c>
      <c r="K1179">
        <v>2.6023394999999998</v>
      </c>
      <c r="L1179" t="s">
        <v>29</v>
      </c>
    </row>
    <row r="1180" spans="1:12" x14ac:dyDescent="0.25">
      <c r="A1180">
        <v>1179</v>
      </c>
      <c r="B1180" t="s">
        <v>36</v>
      </c>
      <c r="C1180" t="s">
        <v>96</v>
      </c>
      <c r="D1180" t="s">
        <v>97</v>
      </c>
      <c r="E1180" t="s">
        <v>37</v>
      </c>
      <c r="F1180" t="s">
        <v>12</v>
      </c>
      <c r="G1180" t="s">
        <v>3378</v>
      </c>
      <c r="H1180">
        <v>63.435594000000002</v>
      </c>
      <c r="I1180">
        <v>62.857531700000003</v>
      </c>
      <c r="J1180" s="5">
        <v>0.57806230000000003</v>
      </c>
      <c r="K1180">
        <v>0.91963890000000004</v>
      </c>
      <c r="L1180" t="s">
        <v>29</v>
      </c>
    </row>
    <row r="1181" spans="1:12" x14ac:dyDescent="0.25">
      <c r="A1181">
        <v>1180</v>
      </c>
      <c r="B1181" t="s">
        <v>36</v>
      </c>
      <c r="C1181" t="s">
        <v>100</v>
      </c>
      <c r="D1181" t="s">
        <v>101</v>
      </c>
      <c r="E1181" t="s">
        <v>37</v>
      </c>
      <c r="F1181" t="s">
        <v>12</v>
      </c>
      <c r="G1181" t="s">
        <v>3378</v>
      </c>
      <c r="H1181">
        <v>63.373854600000001</v>
      </c>
      <c r="I1181">
        <v>63.153776499999999</v>
      </c>
      <c r="J1181" s="5">
        <v>0.2200781</v>
      </c>
      <c r="K1181">
        <v>0.3484797</v>
      </c>
      <c r="L1181" t="s">
        <v>29</v>
      </c>
    </row>
    <row r="1182" spans="1:12" x14ac:dyDescent="0.25">
      <c r="A1182">
        <v>1181</v>
      </c>
      <c r="B1182" t="s">
        <v>36</v>
      </c>
      <c r="C1182" t="s">
        <v>110</v>
      </c>
      <c r="D1182" t="s">
        <v>111</v>
      </c>
      <c r="E1182" t="s">
        <v>37</v>
      </c>
      <c r="F1182" t="s">
        <v>12</v>
      </c>
      <c r="G1182" t="s">
        <v>3378</v>
      </c>
      <c r="H1182">
        <v>62.675590800000002</v>
      </c>
      <c r="I1182">
        <v>63.877599799999999</v>
      </c>
      <c r="J1182" s="5">
        <v>1.2020090000000001</v>
      </c>
      <c r="K1182">
        <v>1.8817379000000001</v>
      </c>
      <c r="L1182" t="s">
        <v>29</v>
      </c>
    </row>
    <row r="1183" spans="1:12" x14ac:dyDescent="0.25">
      <c r="A1183">
        <v>1182</v>
      </c>
      <c r="B1183" t="s">
        <v>36</v>
      </c>
      <c r="C1183" t="s">
        <v>112</v>
      </c>
      <c r="D1183" t="s">
        <v>113</v>
      </c>
      <c r="E1183" t="s">
        <v>37</v>
      </c>
      <c r="F1183" t="s">
        <v>12</v>
      </c>
      <c r="G1183" t="s">
        <v>3378</v>
      </c>
      <c r="H1183">
        <v>63.629629399999999</v>
      </c>
      <c r="I1183">
        <v>63.153902100000003</v>
      </c>
      <c r="J1183" s="5">
        <v>0.47572730000000002</v>
      </c>
      <c r="K1183">
        <v>0.75328249999999997</v>
      </c>
      <c r="L1183" t="s">
        <v>29</v>
      </c>
    </row>
    <row r="1184" spans="1:12" x14ac:dyDescent="0.25">
      <c r="A1184">
        <v>1183</v>
      </c>
      <c r="B1184" t="s">
        <v>36</v>
      </c>
      <c r="C1184" t="s">
        <v>116</v>
      </c>
      <c r="D1184" t="s">
        <v>117</v>
      </c>
      <c r="E1184" t="s">
        <v>37</v>
      </c>
      <c r="F1184" t="s">
        <v>12</v>
      </c>
      <c r="G1184" t="s">
        <v>3378</v>
      </c>
      <c r="H1184">
        <v>63.125406699999999</v>
      </c>
      <c r="I1184">
        <v>63.327551100000001</v>
      </c>
      <c r="J1184" s="5">
        <v>0.2021444</v>
      </c>
      <c r="K1184">
        <v>0.3192045</v>
      </c>
      <c r="L1184" t="s">
        <v>29</v>
      </c>
    </row>
    <row r="1185" spans="1:12" x14ac:dyDescent="0.25">
      <c r="A1185">
        <v>1184</v>
      </c>
      <c r="B1185" t="s">
        <v>36</v>
      </c>
      <c r="C1185" t="s">
        <v>124</v>
      </c>
      <c r="D1185" t="s">
        <v>125</v>
      </c>
      <c r="E1185" t="s">
        <v>37</v>
      </c>
      <c r="F1185" t="s">
        <v>12</v>
      </c>
      <c r="G1185" t="s">
        <v>3378</v>
      </c>
      <c r="H1185">
        <v>62.726404799999997</v>
      </c>
      <c r="I1185">
        <v>64.447017799999998</v>
      </c>
      <c r="J1185" s="5">
        <v>1.7206129999999999</v>
      </c>
      <c r="K1185">
        <v>2.6698100999999999</v>
      </c>
      <c r="L1185" t="s">
        <v>29</v>
      </c>
    </row>
    <row r="1186" spans="1:12" x14ac:dyDescent="0.25">
      <c r="A1186">
        <v>1185</v>
      </c>
      <c r="B1186" t="s">
        <v>36</v>
      </c>
      <c r="C1186" t="s">
        <v>128</v>
      </c>
      <c r="D1186" t="s">
        <v>129</v>
      </c>
      <c r="E1186" t="s">
        <v>37</v>
      </c>
      <c r="F1186" t="s">
        <v>12</v>
      </c>
      <c r="G1186" t="s">
        <v>3378</v>
      </c>
      <c r="H1186">
        <v>62.560783399999998</v>
      </c>
      <c r="I1186">
        <v>63.694095400000002</v>
      </c>
      <c r="J1186" s="5">
        <v>1.1333120000000001</v>
      </c>
      <c r="K1186">
        <v>1.7793045999999999</v>
      </c>
      <c r="L1186" t="s">
        <v>29</v>
      </c>
    </row>
    <row r="1187" spans="1:12" x14ac:dyDescent="0.25">
      <c r="A1187">
        <v>1186</v>
      </c>
      <c r="B1187" t="s">
        <v>36</v>
      </c>
      <c r="C1187" t="s">
        <v>130</v>
      </c>
      <c r="D1187" t="s">
        <v>131</v>
      </c>
      <c r="E1187" t="s">
        <v>37</v>
      </c>
      <c r="F1187" t="s">
        <v>12</v>
      </c>
      <c r="G1187" t="s">
        <v>3378</v>
      </c>
      <c r="H1187">
        <v>62.788674</v>
      </c>
      <c r="I1187">
        <v>63.815131299999997</v>
      </c>
      <c r="J1187" s="5">
        <v>1.0264572999999999</v>
      </c>
      <c r="K1187">
        <v>1.6084858</v>
      </c>
      <c r="L1187" t="s">
        <v>29</v>
      </c>
    </row>
    <row r="1188" spans="1:12" x14ac:dyDescent="0.25">
      <c r="A1188">
        <v>1187</v>
      </c>
      <c r="B1188" t="s">
        <v>36</v>
      </c>
      <c r="C1188" t="s">
        <v>134</v>
      </c>
      <c r="D1188" t="s">
        <v>135</v>
      </c>
      <c r="E1188" t="s">
        <v>37</v>
      </c>
      <c r="F1188" t="s">
        <v>12</v>
      </c>
      <c r="G1188" t="s">
        <v>3378</v>
      </c>
      <c r="H1188">
        <v>63.2828065</v>
      </c>
      <c r="I1188">
        <v>63.291999300000001</v>
      </c>
      <c r="J1188" s="5">
        <v>9.1927999999999992E-3</v>
      </c>
      <c r="K1188">
        <v>1.45244E-2</v>
      </c>
      <c r="L1188" t="s">
        <v>29</v>
      </c>
    </row>
    <row r="1189" spans="1:12" x14ac:dyDescent="0.25">
      <c r="A1189">
        <v>1188</v>
      </c>
      <c r="B1189" t="s">
        <v>36</v>
      </c>
      <c r="C1189" t="s">
        <v>138</v>
      </c>
      <c r="D1189" t="s">
        <v>139</v>
      </c>
      <c r="E1189" t="s">
        <v>37</v>
      </c>
      <c r="F1189" t="s">
        <v>12</v>
      </c>
      <c r="G1189" t="s">
        <v>3378</v>
      </c>
      <c r="H1189">
        <v>64.080725400000006</v>
      </c>
      <c r="I1189">
        <v>63.503140399999999</v>
      </c>
      <c r="J1189" s="5">
        <v>0.57758500000000002</v>
      </c>
      <c r="K1189">
        <v>0.9095377</v>
      </c>
      <c r="L1189" t="s">
        <v>29</v>
      </c>
    </row>
    <row r="1190" spans="1:12" x14ac:dyDescent="0.25">
      <c r="A1190">
        <v>1189</v>
      </c>
      <c r="B1190" t="s">
        <v>36</v>
      </c>
      <c r="C1190" t="s">
        <v>146</v>
      </c>
      <c r="D1190" t="s">
        <v>147</v>
      </c>
      <c r="E1190" t="s">
        <v>37</v>
      </c>
      <c r="F1190" t="s">
        <v>12</v>
      </c>
      <c r="G1190" t="s">
        <v>3378</v>
      </c>
      <c r="H1190">
        <v>64.105716299999997</v>
      </c>
      <c r="I1190">
        <v>63.269767600000002</v>
      </c>
      <c r="J1190" s="5">
        <v>0.83594869999999999</v>
      </c>
      <c r="K1190">
        <v>1.3212451000000001</v>
      </c>
      <c r="L1190" t="s">
        <v>29</v>
      </c>
    </row>
    <row r="1191" spans="1:12" x14ac:dyDescent="0.25">
      <c r="A1191">
        <v>1190</v>
      </c>
      <c r="B1191" t="s">
        <v>36</v>
      </c>
      <c r="C1191" t="s">
        <v>148</v>
      </c>
      <c r="D1191" t="s">
        <v>149</v>
      </c>
      <c r="E1191" t="s">
        <v>37</v>
      </c>
      <c r="F1191" t="s">
        <v>12</v>
      </c>
      <c r="G1191" t="s">
        <v>3378</v>
      </c>
      <c r="H1191">
        <v>63.135389199999999</v>
      </c>
      <c r="I1191">
        <v>62.809021299999998</v>
      </c>
      <c r="J1191" s="5">
        <v>0.32636789999999999</v>
      </c>
      <c r="K1191">
        <v>0.51961950000000001</v>
      </c>
      <c r="L1191" t="s">
        <v>29</v>
      </c>
    </row>
    <row r="1192" spans="1:12" x14ac:dyDescent="0.25">
      <c r="A1192">
        <v>1191</v>
      </c>
      <c r="B1192" t="s">
        <v>36</v>
      </c>
      <c r="C1192" t="s">
        <v>150</v>
      </c>
      <c r="D1192" t="s">
        <v>151</v>
      </c>
      <c r="E1192" t="s">
        <v>37</v>
      </c>
      <c r="F1192" t="s">
        <v>12</v>
      </c>
      <c r="G1192" t="s">
        <v>3378</v>
      </c>
      <c r="H1192">
        <v>62.8285646</v>
      </c>
      <c r="I1192">
        <v>64.678317399999997</v>
      </c>
      <c r="J1192" s="5">
        <v>1.8497528000000001</v>
      </c>
      <c r="K1192">
        <v>2.8599272</v>
      </c>
      <c r="L1192" t="s">
        <v>29</v>
      </c>
    </row>
    <row r="1193" spans="1:12" x14ac:dyDescent="0.25">
      <c r="A1193">
        <v>1192</v>
      </c>
      <c r="B1193" t="s">
        <v>36</v>
      </c>
      <c r="C1193" t="s">
        <v>152</v>
      </c>
      <c r="D1193" t="s">
        <v>153</v>
      </c>
      <c r="E1193" t="s">
        <v>37</v>
      </c>
      <c r="F1193" t="s">
        <v>12</v>
      </c>
      <c r="G1193" t="s">
        <v>3378</v>
      </c>
      <c r="H1193">
        <v>62.4112832</v>
      </c>
      <c r="I1193">
        <v>64.678317399999997</v>
      </c>
      <c r="J1193" s="5">
        <v>2.2670341999999999</v>
      </c>
      <c r="K1193">
        <v>3.5050914999999998</v>
      </c>
      <c r="L1193" t="s">
        <v>29</v>
      </c>
    </row>
    <row r="1194" spans="1:12" x14ac:dyDescent="0.25">
      <c r="A1194">
        <v>1193</v>
      </c>
      <c r="B1194" t="s">
        <v>36</v>
      </c>
      <c r="C1194" t="s">
        <v>178</v>
      </c>
      <c r="D1194" t="s">
        <v>179</v>
      </c>
      <c r="E1194" t="s">
        <v>37</v>
      </c>
      <c r="F1194" t="s">
        <v>12</v>
      </c>
      <c r="G1194" t="s">
        <v>3378</v>
      </c>
      <c r="H1194">
        <v>62.750384099999998</v>
      </c>
      <c r="I1194">
        <v>62.821111500000001</v>
      </c>
      <c r="J1194" s="5">
        <v>7.0727399999999996E-2</v>
      </c>
      <c r="K1194">
        <v>0.1125854</v>
      </c>
      <c r="L1194" t="s">
        <v>29</v>
      </c>
    </row>
    <row r="1195" spans="1:12" x14ac:dyDescent="0.25">
      <c r="A1195">
        <v>1194</v>
      </c>
      <c r="B1195" t="s">
        <v>36</v>
      </c>
      <c r="C1195" t="s">
        <v>182</v>
      </c>
      <c r="D1195" t="s">
        <v>183</v>
      </c>
      <c r="E1195" t="s">
        <v>37</v>
      </c>
      <c r="F1195" t="s">
        <v>12</v>
      </c>
      <c r="G1195" t="s">
        <v>3378</v>
      </c>
      <c r="H1195">
        <v>63.1270302</v>
      </c>
      <c r="I1195">
        <v>63.2828065</v>
      </c>
      <c r="J1195" s="5">
        <v>0.15577630000000001</v>
      </c>
      <c r="K1195">
        <v>0.24615899999999999</v>
      </c>
      <c r="L1195" t="s">
        <v>29</v>
      </c>
    </row>
    <row r="1196" spans="1:12" x14ac:dyDescent="0.25">
      <c r="A1196">
        <v>1195</v>
      </c>
      <c r="B1196" t="s">
        <v>36</v>
      </c>
      <c r="C1196" t="s">
        <v>186</v>
      </c>
      <c r="D1196" t="s">
        <v>187</v>
      </c>
      <c r="E1196" t="s">
        <v>37</v>
      </c>
      <c r="F1196" t="s">
        <v>12</v>
      </c>
      <c r="G1196" t="s">
        <v>3378</v>
      </c>
      <c r="H1196">
        <v>64.598088599999997</v>
      </c>
      <c r="I1196">
        <v>64.080725400000006</v>
      </c>
      <c r="J1196" s="5">
        <v>0.51736320000000002</v>
      </c>
      <c r="K1196">
        <v>0.80736160000000001</v>
      </c>
      <c r="L1196" t="s">
        <v>29</v>
      </c>
    </row>
    <row r="1197" spans="1:12" x14ac:dyDescent="0.25">
      <c r="A1197">
        <v>1196</v>
      </c>
      <c r="B1197" t="s">
        <v>36</v>
      </c>
      <c r="C1197" t="s">
        <v>190</v>
      </c>
      <c r="D1197" t="s">
        <v>191</v>
      </c>
      <c r="E1197" t="s">
        <v>37</v>
      </c>
      <c r="F1197" t="s">
        <v>12</v>
      </c>
      <c r="G1197" t="s">
        <v>3378</v>
      </c>
      <c r="H1197">
        <v>62.823578400000002</v>
      </c>
      <c r="I1197">
        <v>63.166421999999997</v>
      </c>
      <c r="J1197" s="5">
        <v>0.34284360000000003</v>
      </c>
      <c r="K1197">
        <v>0.54276239999999998</v>
      </c>
      <c r="L1197" t="s">
        <v>29</v>
      </c>
    </row>
    <row r="1198" spans="1:12" x14ac:dyDescent="0.25">
      <c r="A1198">
        <v>1197</v>
      </c>
      <c r="B1198" t="s">
        <v>36</v>
      </c>
      <c r="C1198" t="s">
        <v>200</v>
      </c>
      <c r="D1198" t="s">
        <v>201</v>
      </c>
      <c r="E1198" t="s">
        <v>37</v>
      </c>
      <c r="F1198" t="s">
        <v>12</v>
      </c>
      <c r="G1198" t="s">
        <v>3378</v>
      </c>
      <c r="H1198">
        <v>63.778149300000003</v>
      </c>
      <c r="I1198">
        <v>63.121400000000001</v>
      </c>
      <c r="J1198" s="5">
        <v>0.65674929999999998</v>
      </c>
      <c r="K1198">
        <v>1.0404542999999999</v>
      </c>
      <c r="L1198" t="s">
        <v>29</v>
      </c>
    </row>
    <row r="1199" spans="1:12" x14ac:dyDescent="0.25">
      <c r="A1199">
        <v>1198</v>
      </c>
      <c r="B1199" t="s">
        <v>36</v>
      </c>
      <c r="C1199" t="s">
        <v>202</v>
      </c>
      <c r="D1199" t="s">
        <v>203</v>
      </c>
      <c r="E1199" t="s">
        <v>37</v>
      </c>
      <c r="F1199" t="s">
        <v>12</v>
      </c>
      <c r="G1199" t="s">
        <v>3378</v>
      </c>
      <c r="H1199">
        <v>64.193886899999995</v>
      </c>
      <c r="I1199">
        <v>63.121400000000001</v>
      </c>
      <c r="J1199" s="5">
        <v>1.0724868999999999</v>
      </c>
      <c r="K1199">
        <v>1.6990860000000001</v>
      </c>
      <c r="L1199" t="s">
        <v>29</v>
      </c>
    </row>
    <row r="1200" spans="1:12" x14ac:dyDescent="0.25">
      <c r="A1200">
        <v>1199</v>
      </c>
      <c r="B1200" t="s">
        <v>36</v>
      </c>
      <c r="C1200" t="s">
        <v>212</v>
      </c>
      <c r="D1200" t="s">
        <v>213</v>
      </c>
      <c r="E1200" t="s">
        <v>37</v>
      </c>
      <c r="F1200" t="s">
        <v>12</v>
      </c>
      <c r="G1200" t="s">
        <v>3378</v>
      </c>
      <c r="H1200">
        <v>63.720470499999998</v>
      </c>
      <c r="I1200">
        <v>64.298657000000006</v>
      </c>
      <c r="J1200" s="5">
        <v>0.57818650000000005</v>
      </c>
      <c r="K1200">
        <v>0.89922020000000003</v>
      </c>
      <c r="L1200" t="s">
        <v>29</v>
      </c>
    </row>
    <row r="1201" spans="1:12" x14ac:dyDescent="0.25">
      <c r="A1201">
        <v>1200</v>
      </c>
      <c r="B1201" t="s">
        <v>36</v>
      </c>
      <c r="C1201" t="s">
        <v>216</v>
      </c>
      <c r="D1201" t="s">
        <v>217</v>
      </c>
      <c r="E1201" t="s">
        <v>37</v>
      </c>
      <c r="F1201" t="s">
        <v>12</v>
      </c>
      <c r="G1201" t="s">
        <v>3378</v>
      </c>
      <c r="H1201">
        <v>62.820243900000001</v>
      </c>
      <c r="I1201">
        <v>64.111612800000003</v>
      </c>
      <c r="J1201" s="5">
        <v>1.2913688999999999</v>
      </c>
      <c r="K1201">
        <v>2.0142511999999999</v>
      </c>
      <c r="L1201" t="s">
        <v>29</v>
      </c>
    </row>
    <row r="1202" spans="1:12" x14ac:dyDescent="0.25">
      <c r="A1202">
        <v>1201</v>
      </c>
      <c r="B1202" t="s">
        <v>36</v>
      </c>
      <c r="C1202" t="s">
        <v>226</v>
      </c>
      <c r="D1202" t="s">
        <v>227</v>
      </c>
      <c r="E1202" t="s">
        <v>37</v>
      </c>
      <c r="F1202" t="s">
        <v>12</v>
      </c>
      <c r="G1202" t="s">
        <v>3378</v>
      </c>
      <c r="H1202">
        <v>63.4589067</v>
      </c>
      <c r="I1202">
        <v>64.128059399999998</v>
      </c>
      <c r="J1202" s="5">
        <v>0.66915270000000004</v>
      </c>
      <c r="K1202">
        <v>1.0434631999999999</v>
      </c>
      <c r="L1202" t="s">
        <v>29</v>
      </c>
    </row>
    <row r="1203" spans="1:12" x14ac:dyDescent="0.25">
      <c r="A1203">
        <v>1202</v>
      </c>
      <c r="B1203" t="s">
        <v>36</v>
      </c>
      <c r="C1203" t="s">
        <v>232</v>
      </c>
      <c r="D1203" t="s">
        <v>233</v>
      </c>
      <c r="E1203" t="s">
        <v>37</v>
      </c>
      <c r="F1203" t="s">
        <v>12</v>
      </c>
      <c r="G1203" t="s">
        <v>3378</v>
      </c>
      <c r="H1203">
        <v>64.151634400000006</v>
      </c>
      <c r="I1203">
        <v>63.538009600000002</v>
      </c>
      <c r="J1203" s="5">
        <v>0.61362479999999997</v>
      </c>
      <c r="K1203">
        <v>0.96576019999999996</v>
      </c>
      <c r="L1203" t="s">
        <v>29</v>
      </c>
    </row>
    <row r="1204" spans="1:12" x14ac:dyDescent="0.25">
      <c r="A1204">
        <v>1203</v>
      </c>
      <c r="B1204" t="s">
        <v>36</v>
      </c>
      <c r="C1204" t="s">
        <v>242</v>
      </c>
      <c r="D1204" t="s">
        <v>243</v>
      </c>
      <c r="E1204" t="s">
        <v>37</v>
      </c>
      <c r="F1204" t="s">
        <v>12</v>
      </c>
      <c r="G1204" t="s">
        <v>3378</v>
      </c>
      <c r="H1204">
        <v>63.793723300000003</v>
      </c>
      <c r="I1204">
        <v>64.598088599999997</v>
      </c>
      <c r="J1204" s="5">
        <v>0.80436529999999995</v>
      </c>
      <c r="K1204">
        <v>1.2451844000000001</v>
      </c>
      <c r="L1204" t="s">
        <v>29</v>
      </c>
    </row>
    <row r="1205" spans="1:12" x14ac:dyDescent="0.25">
      <c r="A1205">
        <v>1204</v>
      </c>
      <c r="B1205" t="s">
        <v>36</v>
      </c>
      <c r="C1205" t="s">
        <v>248</v>
      </c>
      <c r="D1205" t="s">
        <v>249</v>
      </c>
      <c r="E1205" t="s">
        <v>37</v>
      </c>
      <c r="F1205" t="s">
        <v>12</v>
      </c>
      <c r="G1205" t="s">
        <v>3378</v>
      </c>
      <c r="H1205">
        <v>62.734268700000001</v>
      </c>
      <c r="I1205">
        <v>63.299795799999998</v>
      </c>
      <c r="J1205" s="5">
        <v>0.56552709999999995</v>
      </c>
      <c r="K1205">
        <v>0.89341060000000005</v>
      </c>
      <c r="L1205" t="s">
        <v>29</v>
      </c>
    </row>
    <row r="1206" spans="1:12" x14ac:dyDescent="0.25">
      <c r="A1206">
        <v>1205</v>
      </c>
      <c r="B1206" t="s">
        <v>36</v>
      </c>
      <c r="C1206" t="s">
        <v>250</v>
      </c>
      <c r="D1206" t="s">
        <v>251</v>
      </c>
      <c r="E1206" t="s">
        <v>37</v>
      </c>
      <c r="F1206" t="s">
        <v>12</v>
      </c>
      <c r="G1206" t="s">
        <v>3378</v>
      </c>
      <c r="H1206">
        <v>64.314809999999994</v>
      </c>
      <c r="I1206">
        <v>63.7198463</v>
      </c>
      <c r="J1206" s="5">
        <v>0.59496369999999998</v>
      </c>
      <c r="K1206">
        <v>0.93371800000000005</v>
      </c>
      <c r="L1206" t="s">
        <v>29</v>
      </c>
    </row>
    <row r="1207" spans="1:12" x14ac:dyDescent="0.25">
      <c r="A1207">
        <v>1206</v>
      </c>
      <c r="B1207" t="s">
        <v>36</v>
      </c>
      <c r="C1207" t="s">
        <v>258</v>
      </c>
      <c r="D1207" t="s">
        <v>259</v>
      </c>
      <c r="E1207" t="s">
        <v>37</v>
      </c>
      <c r="F1207" t="s">
        <v>12</v>
      </c>
      <c r="G1207" t="s">
        <v>3378</v>
      </c>
      <c r="H1207">
        <v>64.450453300000007</v>
      </c>
      <c r="I1207">
        <v>64.151634400000006</v>
      </c>
      <c r="J1207" s="5">
        <v>0.2988189</v>
      </c>
      <c r="K1207">
        <v>0.46580090000000002</v>
      </c>
      <c r="L1207" t="s">
        <v>29</v>
      </c>
    </row>
    <row r="1208" spans="1:12" x14ac:dyDescent="0.25">
      <c r="A1208">
        <v>1207</v>
      </c>
      <c r="B1208" t="s">
        <v>36</v>
      </c>
      <c r="C1208" t="s">
        <v>268</v>
      </c>
      <c r="D1208" t="s">
        <v>269</v>
      </c>
      <c r="E1208" t="s">
        <v>37</v>
      </c>
      <c r="F1208" t="s">
        <v>12</v>
      </c>
      <c r="G1208" t="s">
        <v>3378</v>
      </c>
      <c r="H1208">
        <v>62.579619999999998</v>
      </c>
      <c r="I1208">
        <v>64.204937999999999</v>
      </c>
      <c r="J1208" s="5">
        <v>1.625318</v>
      </c>
      <c r="K1208">
        <v>2.5314532999999999</v>
      </c>
      <c r="L1208" t="s">
        <v>29</v>
      </c>
    </row>
    <row r="1209" spans="1:12" x14ac:dyDescent="0.25">
      <c r="A1209">
        <v>1208</v>
      </c>
      <c r="B1209" t="s">
        <v>36</v>
      </c>
      <c r="C1209" t="s">
        <v>282</v>
      </c>
      <c r="D1209" t="s">
        <v>283</v>
      </c>
      <c r="E1209" t="s">
        <v>37</v>
      </c>
      <c r="F1209" t="s">
        <v>12</v>
      </c>
      <c r="G1209" t="s">
        <v>3378</v>
      </c>
      <c r="H1209">
        <v>63.369647899999997</v>
      </c>
      <c r="I1209">
        <v>63.059842099999997</v>
      </c>
      <c r="J1209" s="5">
        <v>0.30980580000000002</v>
      </c>
      <c r="K1209">
        <v>0.49128860000000002</v>
      </c>
      <c r="L1209" t="s">
        <v>29</v>
      </c>
    </row>
    <row r="1210" spans="1:12" x14ac:dyDescent="0.25">
      <c r="A1210">
        <v>1209</v>
      </c>
      <c r="B1210" t="s">
        <v>36</v>
      </c>
      <c r="C1210" t="s">
        <v>286</v>
      </c>
      <c r="D1210" t="s">
        <v>287</v>
      </c>
      <c r="E1210" t="s">
        <v>37</v>
      </c>
      <c r="F1210" t="s">
        <v>12</v>
      </c>
      <c r="G1210" t="s">
        <v>3378</v>
      </c>
      <c r="H1210">
        <v>63.203135799999998</v>
      </c>
      <c r="I1210">
        <v>63.793723300000003</v>
      </c>
      <c r="J1210" s="5">
        <v>0.59058750000000004</v>
      </c>
      <c r="K1210">
        <v>0.92577679999999996</v>
      </c>
      <c r="L1210" t="s">
        <v>29</v>
      </c>
    </row>
    <row r="1211" spans="1:12" x14ac:dyDescent="0.25">
      <c r="A1211">
        <v>1210</v>
      </c>
      <c r="B1211" t="s">
        <v>36</v>
      </c>
      <c r="C1211" t="s">
        <v>288</v>
      </c>
      <c r="D1211" t="s">
        <v>289</v>
      </c>
      <c r="E1211" t="s">
        <v>37</v>
      </c>
      <c r="F1211" t="s">
        <v>12</v>
      </c>
      <c r="G1211" t="s">
        <v>3378</v>
      </c>
      <c r="H1211">
        <v>64.142593399999996</v>
      </c>
      <c r="I1211">
        <v>63.793723300000003</v>
      </c>
      <c r="J1211" s="5">
        <v>0.34887010000000002</v>
      </c>
      <c r="K1211">
        <v>0.54687209999999997</v>
      </c>
      <c r="L1211" t="s">
        <v>29</v>
      </c>
    </row>
    <row r="1212" spans="1:12" x14ac:dyDescent="0.25">
      <c r="A1212">
        <v>1211</v>
      </c>
      <c r="B1212" t="s">
        <v>36</v>
      </c>
      <c r="C1212" t="s">
        <v>290</v>
      </c>
      <c r="D1212" t="s">
        <v>291</v>
      </c>
      <c r="E1212" t="s">
        <v>37</v>
      </c>
      <c r="F1212" t="s">
        <v>12</v>
      </c>
      <c r="G1212" t="s">
        <v>3378</v>
      </c>
      <c r="H1212">
        <v>62.949584000000002</v>
      </c>
      <c r="I1212">
        <v>63.793723300000003</v>
      </c>
      <c r="J1212" s="5">
        <v>0.84413930000000004</v>
      </c>
      <c r="K1212">
        <v>1.3232325</v>
      </c>
      <c r="L1212" t="s">
        <v>29</v>
      </c>
    </row>
    <row r="1213" spans="1:12" x14ac:dyDescent="0.25">
      <c r="A1213">
        <v>1212</v>
      </c>
      <c r="B1213" t="s">
        <v>36</v>
      </c>
      <c r="C1213" t="s">
        <v>292</v>
      </c>
      <c r="D1213" t="s">
        <v>293</v>
      </c>
      <c r="E1213" t="s">
        <v>37</v>
      </c>
      <c r="F1213" t="s">
        <v>12</v>
      </c>
      <c r="G1213" t="s">
        <v>3378</v>
      </c>
      <c r="H1213">
        <v>62.959001000000001</v>
      </c>
      <c r="I1213">
        <v>62.734268700000001</v>
      </c>
      <c r="J1213" s="5">
        <v>0.2247323</v>
      </c>
      <c r="K1213">
        <v>0.35822890000000002</v>
      </c>
      <c r="L1213" t="s">
        <v>29</v>
      </c>
    </row>
    <row r="1214" spans="1:12" x14ac:dyDescent="0.25">
      <c r="A1214">
        <v>1213</v>
      </c>
      <c r="B1214" t="s">
        <v>36</v>
      </c>
      <c r="C1214" t="s">
        <v>294</v>
      </c>
      <c r="D1214" t="s">
        <v>295</v>
      </c>
      <c r="E1214" t="s">
        <v>37</v>
      </c>
      <c r="F1214" t="s">
        <v>12</v>
      </c>
      <c r="G1214" t="s">
        <v>3378</v>
      </c>
      <c r="H1214">
        <v>63.402646300000001</v>
      </c>
      <c r="I1214">
        <v>62.734268700000001</v>
      </c>
      <c r="J1214" s="5">
        <v>0.66837760000000002</v>
      </c>
      <c r="K1214">
        <v>1.0654106999999999</v>
      </c>
      <c r="L1214" t="s">
        <v>29</v>
      </c>
    </row>
    <row r="1215" spans="1:12" x14ac:dyDescent="0.25">
      <c r="A1215">
        <v>1214</v>
      </c>
      <c r="B1215" t="s">
        <v>36</v>
      </c>
      <c r="C1215" t="s">
        <v>298</v>
      </c>
      <c r="D1215" t="s">
        <v>299</v>
      </c>
      <c r="E1215" t="s">
        <v>37</v>
      </c>
      <c r="F1215" t="s">
        <v>12</v>
      </c>
      <c r="G1215" t="s">
        <v>3378</v>
      </c>
      <c r="H1215">
        <v>63.984285499999999</v>
      </c>
      <c r="I1215">
        <v>62.734268700000001</v>
      </c>
      <c r="J1215" s="5">
        <v>1.2500168</v>
      </c>
      <c r="K1215">
        <v>1.9925581999999999</v>
      </c>
      <c r="L1215" t="s">
        <v>29</v>
      </c>
    </row>
    <row r="1216" spans="1:12" x14ac:dyDescent="0.25">
      <c r="A1216">
        <v>1215</v>
      </c>
      <c r="B1216" t="s">
        <v>36</v>
      </c>
      <c r="C1216" t="s">
        <v>304</v>
      </c>
      <c r="D1216" t="s">
        <v>305</v>
      </c>
      <c r="E1216" t="s">
        <v>37</v>
      </c>
      <c r="F1216" t="s">
        <v>12</v>
      </c>
      <c r="G1216" t="s">
        <v>3378</v>
      </c>
      <c r="H1216">
        <v>63.742892599999998</v>
      </c>
      <c r="I1216">
        <v>62.904086200000002</v>
      </c>
      <c r="J1216" s="5">
        <v>0.83880639999999995</v>
      </c>
      <c r="K1216">
        <v>1.3334689</v>
      </c>
      <c r="L1216" t="s">
        <v>29</v>
      </c>
    </row>
    <row r="1217" spans="1:12" x14ac:dyDescent="0.25">
      <c r="A1217">
        <v>1216</v>
      </c>
      <c r="B1217" t="s">
        <v>36</v>
      </c>
      <c r="C1217" t="s">
        <v>314</v>
      </c>
      <c r="D1217" t="s">
        <v>315</v>
      </c>
      <c r="E1217" t="s">
        <v>37</v>
      </c>
      <c r="F1217" t="s">
        <v>12</v>
      </c>
      <c r="G1217" t="s">
        <v>3378</v>
      </c>
      <c r="H1217">
        <v>63.866169800000002</v>
      </c>
      <c r="I1217">
        <v>63.946180499999997</v>
      </c>
      <c r="J1217" s="5">
        <v>8.0010700000000004E-2</v>
      </c>
      <c r="K1217">
        <v>0.12512190000000001</v>
      </c>
      <c r="L1217" t="s">
        <v>29</v>
      </c>
    </row>
    <row r="1218" spans="1:12" x14ac:dyDescent="0.25">
      <c r="A1218">
        <v>1217</v>
      </c>
      <c r="B1218" t="s">
        <v>36</v>
      </c>
      <c r="C1218" t="s">
        <v>316</v>
      </c>
      <c r="D1218" t="s">
        <v>317</v>
      </c>
      <c r="E1218" t="s">
        <v>37</v>
      </c>
      <c r="F1218" t="s">
        <v>12</v>
      </c>
      <c r="G1218" t="s">
        <v>3378</v>
      </c>
      <c r="H1218">
        <v>63.393122099999999</v>
      </c>
      <c r="I1218">
        <v>63.705792500000001</v>
      </c>
      <c r="J1218" s="5">
        <v>0.31267040000000001</v>
      </c>
      <c r="K1218">
        <v>0.49080370000000001</v>
      </c>
      <c r="L1218" t="s">
        <v>29</v>
      </c>
    </row>
    <row r="1219" spans="1:12" x14ac:dyDescent="0.25">
      <c r="A1219">
        <v>1218</v>
      </c>
      <c r="B1219" t="s">
        <v>36</v>
      </c>
      <c r="C1219" t="s">
        <v>322</v>
      </c>
      <c r="D1219" t="s">
        <v>323</v>
      </c>
      <c r="E1219" t="s">
        <v>37</v>
      </c>
      <c r="F1219" t="s">
        <v>12</v>
      </c>
      <c r="G1219" t="s">
        <v>3378</v>
      </c>
      <c r="H1219">
        <v>63.195001300000001</v>
      </c>
      <c r="I1219">
        <v>63.705792500000001</v>
      </c>
      <c r="J1219" s="5">
        <v>0.5107912</v>
      </c>
      <c r="K1219">
        <v>0.80179710000000004</v>
      </c>
      <c r="L1219" t="s">
        <v>29</v>
      </c>
    </row>
    <row r="1220" spans="1:12" x14ac:dyDescent="0.25">
      <c r="A1220">
        <v>1219</v>
      </c>
      <c r="B1220" t="s">
        <v>36</v>
      </c>
      <c r="C1220" t="s">
        <v>336</v>
      </c>
      <c r="D1220" t="s">
        <v>337</v>
      </c>
      <c r="E1220" t="s">
        <v>37</v>
      </c>
      <c r="F1220" t="s">
        <v>12</v>
      </c>
      <c r="G1220" t="s">
        <v>3378</v>
      </c>
      <c r="H1220">
        <v>63.475939199999999</v>
      </c>
      <c r="I1220">
        <v>63.402646300000001</v>
      </c>
      <c r="J1220" s="5">
        <v>7.3292899999999994E-2</v>
      </c>
      <c r="K1220">
        <v>0.1155991</v>
      </c>
      <c r="L1220" t="s">
        <v>29</v>
      </c>
    </row>
    <row r="1221" spans="1:12" x14ac:dyDescent="0.25">
      <c r="A1221">
        <v>1220</v>
      </c>
      <c r="B1221" t="s">
        <v>36</v>
      </c>
      <c r="C1221" t="s">
        <v>346</v>
      </c>
      <c r="D1221" t="s">
        <v>347</v>
      </c>
      <c r="E1221" t="s">
        <v>37</v>
      </c>
      <c r="F1221" t="s">
        <v>12</v>
      </c>
      <c r="G1221" t="s">
        <v>3378</v>
      </c>
      <c r="H1221">
        <v>64.079512699999995</v>
      </c>
      <c r="I1221">
        <v>63.984285499999999</v>
      </c>
      <c r="J1221" s="5">
        <v>9.5227199999999998E-2</v>
      </c>
      <c r="K1221">
        <v>0.14882899999999999</v>
      </c>
      <c r="L1221" t="s">
        <v>29</v>
      </c>
    </row>
    <row r="1222" spans="1:12" x14ac:dyDescent="0.25">
      <c r="A1222">
        <v>1221</v>
      </c>
      <c r="B1222" t="s">
        <v>36</v>
      </c>
      <c r="C1222" t="s">
        <v>350</v>
      </c>
      <c r="D1222" t="s">
        <v>351</v>
      </c>
      <c r="E1222" t="s">
        <v>37</v>
      </c>
      <c r="F1222" t="s">
        <v>12</v>
      </c>
      <c r="G1222" t="s">
        <v>3378</v>
      </c>
      <c r="H1222">
        <v>63.026071700000003</v>
      </c>
      <c r="I1222">
        <v>63.742892599999998</v>
      </c>
      <c r="J1222" s="5">
        <v>0.71682089999999998</v>
      </c>
      <c r="K1222">
        <v>1.1245502999999999</v>
      </c>
      <c r="L1222" t="s">
        <v>29</v>
      </c>
    </row>
    <row r="1223" spans="1:12" x14ac:dyDescent="0.25">
      <c r="A1223">
        <v>1222</v>
      </c>
      <c r="B1223" t="s">
        <v>36</v>
      </c>
      <c r="C1223" t="s">
        <v>370</v>
      </c>
      <c r="D1223" t="s">
        <v>371</v>
      </c>
      <c r="E1223" t="s">
        <v>37</v>
      </c>
      <c r="F1223" t="s">
        <v>12</v>
      </c>
      <c r="G1223" t="s">
        <v>3378</v>
      </c>
      <c r="H1223">
        <v>63.4414114</v>
      </c>
      <c r="I1223">
        <v>63.393122099999999</v>
      </c>
      <c r="J1223" s="5">
        <v>4.82893E-2</v>
      </c>
      <c r="K1223">
        <v>7.6174400000000003E-2</v>
      </c>
      <c r="L1223" t="s">
        <v>29</v>
      </c>
    </row>
    <row r="1224" spans="1:12" x14ac:dyDescent="0.25">
      <c r="A1224">
        <v>1223</v>
      </c>
      <c r="B1224" t="s">
        <v>36</v>
      </c>
      <c r="C1224" t="s">
        <v>372</v>
      </c>
      <c r="D1224" t="s">
        <v>373</v>
      </c>
      <c r="E1224" t="s">
        <v>37</v>
      </c>
      <c r="F1224" t="s">
        <v>12</v>
      </c>
      <c r="G1224" t="s">
        <v>3378</v>
      </c>
      <c r="H1224">
        <v>63.181107099999998</v>
      </c>
      <c r="I1224">
        <v>63.195001300000001</v>
      </c>
      <c r="J1224" s="5">
        <v>1.3894200000000001E-2</v>
      </c>
      <c r="K1224">
        <v>2.1986200000000001E-2</v>
      </c>
      <c r="L1224" t="s">
        <v>29</v>
      </c>
    </row>
    <row r="1225" spans="1:12" x14ac:dyDescent="0.25">
      <c r="A1225">
        <v>1224</v>
      </c>
      <c r="B1225" t="s">
        <v>388</v>
      </c>
      <c r="C1225" t="s">
        <v>431</v>
      </c>
      <c r="D1225" t="s">
        <v>432</v>
      </c>
      <c r="E1225" t="s">
        <v>37</v>
      </c>
      <c r="F1225" t="s">
        <v>12</v>
      </c>
      <c r="G1225" t="s">
        <v>3379</v>
      </c>
      <c r="H1225">
        <v>59.7742006</v>
      </c>
      <c r="I1225">
        <v>61.732648599999997</v>
      </c>
      <c r="J1225" s="5">
        <v>1.958448</v>
      </c>
      <c r="K1225">
        <v>3.1724671999999998</v>
      </c>
      <c r="L1225" t="s">
        <v>29</v>
      </c>
    </row>
    <row r="1226" spans="1:12" x14ac:dyDescent="0.25">
      <c r="A1226">
        <v>1225</v>
      </c>
      <c r="B1226" t="s">
        <v>388</v>
      </c>
      <c r="C1226" t="s">
        <v>435</v>
      </c>
      <c r="D1226" t="s">
        <v>436</v>
      </c>
      <c r="E1226" t="s">
        <v>37</v>
      </c>
      <c r="F1226" t="s">
        <v>12</v>
      </c>
      <c r="G1226" t="s">
        <v>3379</v>
      </c>
      <c r="H1226">
        <v>60.736540499999997</v>
      </c>
      <c r="I1226">
        <v>62.134530099999999</v>
      </c>
      <c r="J1226" s="5">
        <v>1.3979896000000001</v>
      </c>
      <c r="K1226">
        <v>2.2499399000000002</v>
      </c>
      <c r="L1226" t="s">
        <v>29</v>
      </c>
    </row>
    <row r="1227" spans="1:12" x14ac:dyDescent="0.25">
      <c r="A1227">
        <v>1226</v>
      </c>
      <c r="B1227" t="s">
        <v>388</v>
      </c>
      <c r="C1227" t="s">
        <v>447</v>
      </c>
      <c r="D1227" t="s">
        <v>448</v>
      </c>
      <c r="E1227" t="s">
        <v>37</v>
      </c>
      <c r="F1227" t="s">
        <v>12</v>
      </c>
      <c r="G1227" t="s">
        <v>3379</v>
      </c>
      <c r="H1227">
        <v>62.259897500000001</v>
      </c>
      <c r="I1227">
        <v>59.645127899999999</v>
      </c>
      <c r="J1227" s="5">
        <v>2.6147695999999998</v>
      </c>
      <c r="K1227">
        <v>4.3838778999999999</v>
      </c>
      <c r="L1227" t="s">
        <v>29</v>
      </c>
    </row>
    <row r="1228" spans="1:12" x14ac:dyDescent="0.25">
      <c r="A1228">
        <v>1227</v>
      </c>
      <c r="B1228" t="s">
        <v>388</v>
      </c>
      <c r="C1228" t="s">
        <v>449</v>
      </c>
      <c r="D1228" t="s">
        <v>450</v>
      </c>
      <c r="E1228" t="s">
        <v>37</v>
      </c>
      <c r="F1228" t="s">
        <v>12</v>
      </c>
      <c r="G1228" t="s">
        <v>3379</v>
      </c>
      <c r="H1228">
        <v>61.7123074</v>
      </c>
      <c r="I1228">
        <v>62.425393999999997</v>
      </c>
      <c r="J1228" s="5">
        <v>0.71308660000000001</v>
      </c>
      <c r="K1228">
        <v>1.1423021</v>
      </c>
      <c r="L1228" t="s">
        <v>29</v>
      </c>
    </row>
    <row r="1229" spans="1:12" x14ac:dyDescent="0.25">
      <c r="A1229">
        <v>1228</v>
      </c>
      <c r="B1229" t="s">
        <v>388</v>
      </c>
      <c r="C1229" t="s">
        <v>465</v>
      </c>
      <c r="D1229" t="s">
        <v>466</v>
      </c>
      <c r="E1229" t="s">
        <v>37</v>
      </c>
      <c r="F1229" t="s">
        <v>12</v>
      </c>
      <c r="G1229" t="s">
        <v>3379</v>
      </c>
      <c r="H1229">
        <v>61.779409600000001</v>
      </c>
      <c r="I1229">
        <v>59.715485700000002</v>
      </c>
      <c r="J1229" s="5">
        <v>2.0639238999999998</v>
      </c>
      <c r="K1229">
        <v>3.4562624</v>
      </c>
      <c r="L1229" t="s">
        <v>29</v>
      </c>
    </row>
    <row r="1230" spans="1:12" x14ac:dyDescent="0.25">
      <c r="A1230">
        <v>1229</v>
      </c>
      <c r="B1230" t="s">
        <v>388</v>
      </c>
      <c r="C1230" t="s">
        <v>471</v>
      </c>
      <c r="D1230" t="s">
        <v>472</v>
      </c>
      <c r="E1230" t="s">
        <v>37</v>
      </c>
      <c r="F1230" t="s">
        <v>12</v>
      </c>
      <c r="G1230" t="s">
        <v>3379</v>
      </c>
      <c r="H1230">
        <v>60.702705600000002</v>
      </c>
      <c r="I1230">
        <v>61.851778600000003</v>
      </c>
      <c r="J1230" s="5">
        <v>1.149073</v>
      </c>
      <c r="K1230">
        <v>1.8577849</v>
      </c>
      <c r="L1230" t="s">
        <v>29</v>
      </c>
    </row>
    <row r="1231" spans="1:12" x14ac:dyDescent="0.25">
      <c r="A1231">
        <v>1230</v>
      </c>
      <c r="B1231" t="s">
        <v>388</v>
      </c>
      <c r="C1231" t="s">
        <v>481</v>
      </c>
      <c r="D1231" t="s">
        <v>482</v>
      </c>
      <c r="E1231" t="s">
        <v>37</v>
      </c>
      <c r="F1231" t="s">
        <v>12</v>
      </c>
      <c r="G1231" t="s">
        <v>3379</v>
      </c>
      <c r="H1231">
        <v>62.378487499999999</v>
      </c>
      <c r="I1231">
        <v>60.212644400000002</v>
      </c>
      <c r="J1231" s="5">
        <v>2.1658431</v>
      </c>
      <c r="K1231">
        <v>3.5969905</v>
      </c>
      <c r="L1231" t="s">
        <v>29</v>
      </c>
    </row>
    <row r="1232" spans="1:12" x14ac:dyDescent="0.25">
      <c r="A1232">
        <v>1231</v>
      </c>
      <c r="B1232" t="s">
        <v>388</v>
      </c>
      <c r="C1232" t="s">
        <v>483</v>
      </c>
      <c r="D1232" t="s">
        <v>484</v>
      </c>
      <c r="E1232" t="s">
        <v>37</v>
      </c>
      <c r="F1232" t="s">
        <v>12</v>
      </c>
      <c r="G1232" t="s">
        <v>3379</v>
      </c>
      <c r="H1232">
        <v>60.961121900000002</v>
      </c>
      <c r="I1232">
        <v>60.212644400000002</v>
      </c>
      <c r="J1232" s="5">
        <v>0.74847750000000002</v>
      </c>
      <c r="K1232">
        <v>1.2430570000000001</v>
      </c>
      <c r="L1232" t="s">
        <v>29</v>
      </c>
    </row>
    <row r="1233" spans="1:12" x14ac:dyDescent="0.25">
      <c r="A1233">
        <v>1232</v>
      </c>
      <c r="B1233" t="s">
        <v>388</v>
      </c>
      <c r="C1233" t="s">
        <v>491</v>
      </c>
      <c r="D1233" t="s">
        <v>492</v>
      </c>
      <c r="E1233" t="s">
        <v>37</v>
      </c>
      <c r="F1233" t="s">
        <v>12</v>
      </c>
      <c r="G1233" t="s">
        <v>3379</v>
      </c>
      <c r="H1233">
        <v>60.155726799999997</v>
      </c>
      <c r="I1233">
        <v>62.944588699999997</v>
      </c>
      <c r="J1233" s="5">
        <v>2.7888619000000001</v>
      </c>
      <c r="K1233">
        <v>4.4306618999999996</v>
      </c>
      <c r="L1233" t="s">
        <v>29</v>
      </c>
    </row>
    <row r="1234" spans="1:12" x14ac:dyDescent="0.25">
      <c r="A1234">
        <v>1233</v>
      </c>
      <c r="B1234" t="s">
        <v>388</v>
      </c>
      <c r="C1234" t="s">
        <v>499</v>
      </c>
      <c r="D1234" t="s">
        <v>500</v>
      </c>
      <c r="E1234" t="s">
        <v>37</v>
      </c>
      <c r="F1234" t="s">
        <v>12</v>
      </c>
      <c r="G1234" t="s">
        <v>3379</v>
      </c>
      <c r="H1234">
        <v>62.7647251</v>
      </c>
      <c r="I1234">
        <v>59.466831200000001</v>
      </c>
      <c r="J1234" s="5">
        <v>3.2978939</v>
      </c>
      <c r="K1234">
        <v>5.5457704000000003</v>
      </c>
      <c r="L1234" t="s">
        <v>29</v>
      </c>
    </row>
    <row r="1235" spans="1:12" x14ac:dyDescent="0.25">
      <c r="A1235">
        <v>1234</v>
      </c>
      <c r="B1235" t="s">
        <v>388</v>
      </c>
      <c r="C1235" t="s">
        <v>515</v>
      </c>
      <c r="D1235" t="s">
        <v>516</v>
      </c>
      <c r="E1235" t="s">
        <v>37</v>
      </c>
      <c r="F1235" t="s">
        <v>12</v>
      </c>
      <c r="G1235" t="s">
        <v>3379</v>
      </c>
      <c r="H1235">
        <v>60.557145300000002</v>
      </c>
      <c r="I1235">
        <v>59.785389199999997</v>
      </c>
      <c r="J1235" s="5">
        <v>0.77175609999999994</v>
      </c>
      <c r="K1235">
        <v>1.2908774000000001</v>
      </c>
      <c r="L1235" t="s">
        <v>29</v>
      </c>
    </row>
    <row r="1236" spans="1:12" x14ac:dyDescent="0.25">
      <c r="A1236">
        <v>1235</v>
      </c>
      <c r="B1236" t="s">
        <v>388</v>
      </c>
      <c r="C1236" t="s">
        <v>519</v>
      </c>
      <c r="D1236" t="s">
        <v>520</v>
      </c>
      <c r="E1236" t="s">
        <v>37</v>
      </c>
      <c r="F1236" t="s">
        <v>12</v>
      </c>
      <c r="G1236" t="s">
        <v>3379</v>
      </c>
      <c r="H1236">
        <v>62.115934299999999</v>
      </c>
      <c r="I1236">
        <v>61.779409600000001</v>
      </c>
      <c r="J1236" s="5">
        <v>0.33652470000000001</v>
      </c>
      <c r="K1236">
        <v>0.54471979999999998</v>
      </c>
      <c r="L1236" t="s">
        <v>29</v>
      </c>
    </row>
    <row r="1237" spans="1:12" x14ac:dyDescent="0.25">
      <c r="A1237">
        <v>1236</v>
      </c>
      <c r="B1237" t="s">
        <v>388</v>
      </c>
      <c r="C1237" t="s">
        <v>527</v>
      </c>
      <c r="D1237" t="s">
        <v>528</v>
      </c>
      <c r="E1237" t="s">
        <v>37</v>
      </c>
      <c r="F1237" t="s">
        <v>12</v>
      </c>
      <c r="G1237" t="s">
        <v>3379</v>
      </c>
      <c r="H1237">
        <v>59.914293800000003</v>
      </c>
      <c r="I1237">
        <v>60.702705600000002</v>
      </c>
      <c r="J1237" s="5">
        <v>0.7884118</v>
      </c>
      <c r="K1237">
        <v>1.2988082999999999</v>
      </c>
      <c r="L1237" t="s">
        <v>29</v>
      </c>
    </row>
    <row r="1238" spans="1:12" x14ac:dyDescent="0.25">
      <c r="A1238">
        <v>1237</v>
      </c>
      <c r="B1238" t="s">
        <v>388</v>
      </c>
      <c r="C1238" t="s">
        <v>531</v>
      </c>
      <c r="D1238" t="s">
        <v>532</v>
      </c>
      <c r="E1238" t="s">
        <v>37</v>
      </c>
      <c r="F1238" t="s">
        <v>12</v>
      </c>
      <c r="G1238" t="s">
        <v>3379</v>
      </c>
      <c r="H1238">
        <v>60.4307491</v>
      </c>
      <c r="I1238">
        <v>60.702705600000002</v>
      </c>
      <c r="J1238" s="5">
        <v>0.27195649999999999</v>
      </c>
      <c r="K1238">
        <v>0.44801380000000002</v>
      </c>
      <c r="L1238" t="s">
        <v>29</v>
      </c>
    </row>
    <row r="1239" spans="1:12" x14ac:dyDescent="0.25">
      <c r="A1239">
        <v>1238</v>
      </c>
      <c r="B1239" t="s">
        <v>388</v>
      </c>
      <c r="C1239" t="s">
        <v>533</v>
      </c>
      <c r="D1239" t="s">
        <v>534</v>
      </c>
      <c r="E1239" t="s">
        <v>37</v>
      </c>
      <c r="F1239" t="s">
        <v>12</v>
      </c>
      <c r="G1239" t="s">
        <v>3379</v>
      </c>
      <c r="H1239">
        <v>60.546496900000001</v>
      </c>
      <c r="I1239">
        <v>60.702705600000002</v>
      </c>
      <c r="J1239" s="5">
        <v>0.15620870000000001</v>
      </c>
      <c r="K1239">
        <v>0.25733400000000001</v>
      </c>
      <c r="L1239" t="s">
        <v>29</v>
      </c>
    </row>
    <row r="1240" spans="1:12" x14ac:dyDescent="0.25">
      <c r="A1240">
        <v>1239</v>
      </c>
      <c r="B1240" t="s">
        <v>388</v>
      </c>
      <c r="C1240" t="s">
        <v>559</v>
      </c>
      <c r="D1240" t="s">
        <v>560</v>
      </c>
      <c r="E1240" t="s">
        <v>37</v>
      </c>
      <c r="F1240" t="s">
        <v>12</v>
      </c>
      <c r="G1240" t="s">
        <v>3379</v>
      </c>
      <c r="H1240">
        <v>61.726218799999998</v>
      </c>
      <c r="I1240">
        <v>60.116245399999997</v>
      </c>
      <c r="J1240" s="5">
        <v>1.6099734000000001</v>
      </c>
      <c r="K1240">
        <v>2.6781003999999999</v>
      </c>
      <c r="L1240" t="s">
        <v>29</v>
      </c>
    </row>
    <row r="1241" spans="1:12" x14ac:dyDescent="0.25">
      <c r="A1241">
        <v>1240</v>
      </c>
      <c r="B1241" t="s">
        <v>388</v>
      </c>
      <c r="C1241" t="s">
        <v>565</v>
      </c>
      <c r="D1241" t="s">
        <v>566</v>
      </c>
      <c r="E1241" t="s">
        <v>37</v>
      </c>
      <c r="F1241" t="s">
        <v>12</v>
      </c>
      <c r="G1241" t="s">
        <v>3379</v>
      </c>
      <c r="H1241">
        <v>61.298299900000004</v>
      </c>
      <c r="I1241">
        <v>61.069494300000002</v>
      </c>
      <c r="J1241" s="5">
        <v>0.2288056</v>
      </c>
      <c r="K1241">
        <v>0.37466430000000001</v>
      </c>
      <c r="L1241" t="s">
        <v>29</v>
      </c>
    </row>
    <row r="1242" spans="1:12" x14ac:dyDescent="0.25">
      <c r="A1242">
        <v>1241</v>
      </c>
      <c r="B1242" t="s">
        <v>388</v>
      </c>
      <c r="C1242" t="s">
        <v>567</v>
      </c>
      <c r="D1242" t="s">
        <v>568</v>
      </c>
      <c r="E1242" t="s">
        <v>37</v>
      </c>
      <c r="F1242" t="s">
        <v>12</v>
      </c>
      <c r="G1242" t="s">
        <v>3379</v>
      </c>
      <c r="H1242">
        <v>60.852672200000001</v>
      </c>
      <c r="I1242">
        <v>61.069494300000002</v>
      </c>
      <c r="J1242" s="5">
        <v>0.21682209999999999</v>
      </c>
      <c r="K1242">
        <v>0.35504160000000001</v>
      </c>
      <c r="L1242" t="s">
        <v>29</v>
      </c>
    </row>
    <row r="1243" spans="1:12" x14ac:dyDescent="0.25">
      <c r="A1243">
        <v>1242</v>
      </c>
      <c r="B1243" t="s">
        <v>388</v>
      </c>
      <c r="C1243" t="s">
        <v>569</v>
      </c>
      <c r="D1243" t="s">
        <v>570</v>
      </c>
      <c r="E1243" t="s">
        <v>37</v>
      </c>
      <c r="F1243" t="s">
        <v>12</v>
      </c>
      <c r="G1243" t="s">
        <v>3379</v>
      </c>
      <c r="H1243">
        <v>61.636401900000003</v>
      </c>
      <c r="I1243">
        <v>61.069494300000002</v>
      </c>
      <c r="J1243" s="5">
        <v>0.56690759999999996</v>
      </c>
      <c r="K1243">
        <v>0.92829919999999999</v>
      </c>
      <c r="L1243" t="s">
        <v>29</v>
      </c>
    </row>
    <row r="1244" spans="1:12" x14ac:dyDescent="0.25">
      <c r="A1244">
        <v>1243</v>
      </c>
      <c r="B1244" t="s">
        <v>388</v>
      </c>
      <c r="C1244" t="s">
        <v>573</v>
      </c>
      <c r="D1244" t="s">
        <v>574</v>
      </c>
      <c r="E1244" t="s">
        <v>37</v>
      </c>
      <c r="F1244" t="s">
        <v>12</v>
      </c>
      <c r="G1244" t="s">
        <v>3379</v>
      </c>
      <c r="H1244">
        <v>62.8353003</v>
      </c>
      <c r="I1244">
        <v>60.3144244</v>
      </c>
      <c r="J1244" s="5">
        <v>2.5208759000000001</v>
      </c>
      <c r="K1244">
        <v>4.1795572999999999</v>
      </c>
      <c r="L1244" t="s">
        <v>29</v>
      </c>
    </row>
    <row r="1245" spans="1:12" x14ac:dyDescent="0.25">
      <c r="A1245">
        <v>1244</v>
      </c>
      <c r="B1245" t="s">
        <v>388</v>
      </c>
      <c r="C1245" t="s">
        <v>579</v>
      </c>
      <c r="D1245" t="s">
        <v>580</v>
      </c>
      <c r="E1245" t="s">
        <v>37</v>
      </c>
      <c r="F1245" t="s">
        <v>12</v>
      </c>
      <c r="G1245" t="s">
        <v>3379</v>
      </c>
      <c r="H1245">
        <v>61.076709600000001</v>
      </c>
      <c r="I1245">
        <v>61.897154399999998</v>
      </c>
      <c r="J1245" s="5">
        <v>0.82044479999999997</v>
      </c>
      <c r="K1245">
        <v>1.3254968</v>
      </c>
      <c r="L1245" t="s">
        <v>29</v>
      </c>
    </row>
    <row r="1246" spans="1:12" x14ac:dyDescent="0.25">
      <c r="A1246">
        <v>1245</v>
      </c>
      <c r="B1246" t="s">
        <v>388</v>
      </c>
      <c r="C1246" t="s">
        <v>585</v>
      </c>
      <c r="D1246" t="s">
        <v>586</v>
      </c>
      <c r="E1246" t="s">
        <v>37</v>
      </c>
      <c r="F1246" t="s">
        <v>12</v>
      </c>
      <c r="G1246" t="s">
        <v>3379</v>
      </c>
      <c r="H1246">
        <v>62.690453499999997</v>
      </c>
      <c r="I1246">
        <v>61.1951137</v>
      </c>
      <c r="J1246" s="5">
        <v>1.4953398</v>
      </c>
      <c r="K1246">
        <v>2.4435608000000002</v>
      </c>
      <c r="L1246" t="s">
        <v>29</v>
      </c>
    </row>
    <row r="1247" spans="1:12" x14ac:dyDescent="0.25">
      <c r="A1247">
        <v>1246</v>
      </c>
      <c r="B1247" t="s">
        <v>388</v>
      </c>
      <c r="C1247" t="s">
        <v>587</v>
      </c>
      <c r="D1247" t="s">
        <v>588</v>
      </c>
      <c r="E1247" t="s">
        <v>37</v>
      </c>
      <c r="F1247" t="s">
        <v>12</v>
      </c>
      <c r="G1247" t="s">
        <v>3379</v>
      </c>
      <c r="H1247">
        <v>62.374320400000002</v>
      </c>
      <c r="I1247">
        <v>60.4307491</v>
      </c>
      <c r="J1247" s="5">
        <v>1.9435712999999999</v>
      </c>
      <c r="K1247">
        <v>3.2161959000000002</v>
      </c>
      <c r="L1247" t="s">
        <v>29</v>
      </c>
    </row>
    <row r="1248" spans="1:12" x14ac:dyDescent="0.25">
      <c r="A1248">
        <v>1247</v>
      </c>
      <c r="B1248" t="s">
        <v>388</v>
      </c>
      <c r="C1248" t="s">
        <v>595</v>
      </c>
      <c r="D1248" t="s">
        <v>596</v>
      </c>
      <c r="E1248" t="s">
        <v>37</v>
      </c>
      <c r="F1248" t="s">
        <v>12</v>
      </c>
      <c r="G1248" t="s">
        <v>3379</v>
      </c>
      <c r="H1248">
        <v>59.760107099999999</v>
      </c>
      <c r="I1248">
        <v>60.522043500000002</v>
      </c>
      <c r="J1248" s="5">
        <v>0.76193639999999996</v>
      </c>
      <c r="K1248">
        <v>1.2589402999999999</v>
      </c>
      <c r="L1248" t="s">
        <v>29</v>
      </c>
    </row>
    <row r="1249" spans="1:12" x14ac:dyDescent="0.25">
      <c r="A1249">
        <v>1248</v>
      </c>
      <c r="B1249" t="s">
        <v>388</v>
      </c>
      <c r="C1249" t="s">
        <v>597</v>
      </c>
      <c r="D1249" t="s">
        <v>598</v>
      </c>
      <c r="E1249" t="s">
        <v>37</v>
      </c>
      <c r="F1249" t="s">
        <v>12</v>
      </c>
      <c r="G1249" t="s">
        <v>3379</v>
      </c>
      <c r="H1249">
        <v>61.014530600000001</v>
      </c>
      <c r="I1249">
        <v>59.926338399999999</v>
      </c>
      <c r="J1249" s="5">
        <v>1.0881921999999999</v>
      </c>
      <c r="K1249">
        <v>1.8158829999999999</v>
      </c>
      <c r="L1249" t="s">
        <v>29</v>
      </c>
    </row>
    <row r="1250" spans="1:12" x14ac:dyDescent="0.25">
      <c r="A1250">
        <v>1249</v>
      </c>
      <c r="B1250" t="s">
        <v>388</v>
      </c>
      <c r="C1250" t="s">
        <v>631</v>
      </c>
      <c r="D1250" t="s">
        <v>632</v>
      </c>
      <c r="E1250" t="s">
        <v>37</v>
      </c>
      <c r="F1250" t="s">
        <v>12</v>
      </c>
      <c r="G1250" t="s">
        <v>3379</v>
      </c>
      <c r="H1250">
        <v>62.979264200000003</v>
      </c>
      <c r="I1250">
        <v>62.8353003</v>
      </c>
      <c r="J1250" s="5">
        <v>0.14396390000000001</v>
      </c>
      <c r="K1250">
        <v>0.22911309999999999</v>
      </c>
      <c r="L1250" t="s">
        <v>29</v>
      </c>
    </row>
    <row r="1251" spans="1:12" x14ac:dyDescent="0.25">
      <c r="A1251">
        <v>1250</v>
      </c>
      <c r="B1251" t="s">
        <v>388</v>
      </c>
      <c r="C1251" t="s">
        <v>633</v>
      </c>
      <c r="D1251" t="s">
        <v>634</v>
      </c>
      <c r="E1251" t="s">
        <v>37</v>
      </c>
      <c r="F1251" t="s">
        <v>12</v>
      </c>
      <c r="G1251" t="s">
        <v>3379</v>
      </c>
      <c r="H1251">
        <v>60.677458700000003</v>
      </c>
      <c r="I1251">
        <v>61.076709600000001</v>
      </c>
      <c r="J1251" s="5">
        <v>0.39925090000000002</v>
      </c>
      <c r="K1251">
        <v>0.65368760000000004</v>
      </c>
      <c r="L1251" t="s">
        <v>29</v>
      </c>
    </row>
    <row r="1252" spans="1:12" x14ac:dyDescent="0.25">
      <c r="A1252">
        <v>1251</v>
      </c>
      <c r="B1252" t="s">
        <v>388</v>
      </c>
      <c r="C1252" t="s">
        <v>649</v>
      </c>
      <c r="D1252" t="s">
        <v>650</v>
      </c>
      <c r="E1252" t="s">
        <v>37</v>
      </c>
      <c r="F1252" t="s">
        <v>12</v>
      </c>
      <c r="G1252" t="s">
        <v>3379</v>
      </c>
      <c r="H1252">
        <v>62.455858900000003</v>
      </c>
      <c r="I1252">
        <v>59.760107099999999</v>
      </c>
      <c r="J1252" s="5">
        <v>2.6957518</v>
      </c>
      <c r="K1252">
        <v>4.5109554000000003</v>
      </c>
      <c r="L1252" t="s">
        <v>29</v>
      </c>
    </row>
    <row r="1253" spans="1:12" x14ac:dyDescent="0.25">
      <c r="A1253">
        <v>1252</v>
      </c>
      <c r="B1253" t="s">
        <v>388</v>
      </c>
      <c r="C1253" t="s">
        <v>651</v>
      </c>
      <c r="D1253" t="s">
        <v>652</v>
      </c>
      <c r="E1253" t="s">
        <v>37</v>
      </c>
      <c r="F1253" t="s">
        <v>12</v>
      </c>
      <c r="G1253" t="s">
        <v>3379</v>
      </c>
      <c r="H1253">
        <v>63.593029899999998</v>
      </c>
      <c r="I1253">
        <v>61.014530600000001</v>
      </c>
      <c r="J1253" s="5">
        <v>2.5784992999999998</v>
      </c>
      <c r="K1253">
        <v>4.2260413999999997</v>
      </c>
      <c r="L1253" t="s">
        <v>29</v>
      </c>
    </row>
    <row r="1254" spans="1:12" x14ac:dyDescent="0.25">
      <c r="A1254">
        <v>1253</v>
      </c>
      <c r="B1254" t="s">
        <v>388</v>
      </c>
      <c r="C1254" t="s">
        <v>657</v>
      </c>
      <c r="D1254" t="s">
        <v>658</v>
      </c>
      <c r="E1254" t="s">
        <v>37</v>
      </c>
      <c r="F1254" t="s">
        <v>12</v>
      </c>
      <c r="G1254" t="s">
        <v>3379</v>
      </c>
      <c r="H1254">
        <v>60.238238699999997</v>
      </c>
      <c r="I1254">
        <v>62.535019300000002</v>
      </c>
      <c r="J1254" s="5">
        <v>2.2967806</v>
      </c>
      <c r="K1254">
        <v>3.6727911</v>
      </c>
      <c r="L1254" t="s">
        <v>29</v>
      </c>
    </row>
    <row r="1255" spans="1:12" x14ac:dyDescent="0.25">
      <c r="A1255">
        <v>1254</v>
      </c>
      <c r="B1255" t="s">
        <v>388</v>
      </c>
      <c r="C1255" t="s">
        <v>659</v>
      </c>
      <c r="D1255" t="s">
        <v>660</v>
      </c>
      <c r="E1255" t="s">
        <v>37</v>
      </c>
      <c r="F1255" t="s">
        <v>12</v>
      </c>
      <c r="G1255" t="s">
        <v>3379</v>
      </c>
      <c r="H1255">
        <v>60.2552004</v>
      </c>
      <c r="I1255">
        <v>62.535019300000002</v>
      </c>
      <c r="J1255" s="5">
        <v>2.2798189</v>
      </c>
      <c r="K1255">
        <v>3.6456675000000001</v>
      </c>
      <c r="L1255" t="s">
        <v>29</v>
      </c>
    </row>
    <row r="1256" spans="1:12" x14ac:dyDescent="0.25">
      <c r="A1256">
        <v>1255</v>
      </c>
      <c r="B1256" t="s">
        <v>388</v>
      </c>
      <c r="C1256" t="s">
        <v>663</v>
      </c>
      <c r="D1256" t="s">
        <v>664</v>
      </c>
      <c r="E1256" t="s">
        <v>37</v>
      </c>
      <c r="F1256" t="s">
        <v>12</v>
      </c>
      <c r="G1256" t="s">
        <v>3379</v>
      </c>
      <c r="H1256">
        <v>61.133677800000001</v>
      </c>
      <c r="I1256">
        <v>60.6738122</v>
      </c>
      <c r="J1256" s="5">
        <v>0.45986559999999999</v>
      </c>
      <c r="K1256">
        <v>0.75793089999999996</v>
      </c>
      <c r="L1256" t="s">
        <v>29</v>
      </c>
    </row>
    <row r="1257" spans="1:12" x14ac:dyDescent="0.25">
      <c r="A1257">
        <v>1256</v>
      </c>
      <c r="B1257" t="s">
        <v>388</v>
      </c>
      <c r="C1257" t="s">
        <v>669</v>
      </c>
      <c r="D1257" t="s">
        <v>670</v>
      </c>
      <c r="E1257" t="s">
        <v>37</v>
      </c>
      <c r="F1257" t="s">
        <v>12</v>
      </c>
      <c r="G1257" t="s">
        <v>3379</v>
      </c>
      <c r="H1257">
        <v>61.9670877</v>
      </c>
      <c r="I1257">
        <v>60.874520500000003</v>
      </c>
      <c r="J1257" s="5">
        <v>1.0925672</v>
      </c>
      <c r="K1257">
        <v>1.7947857</v>
      </c>
      <c r="L1257" t="s">
        <v>29</v>
      </c>
    </row>
    <row r="1258" spans="1:12" x14ac:dyDescent="0.25">
      <c r="A1258">
        <v>1257</v>
      </c>
      <c r="B1258" t="s">
        <v>388</v>
      </c>
      <c r="C1258" t="s">
        <v>671</v>
      </c>
      <c r="D1258" t="s">
        <v>672</v>
      </c>
      <c r="E1258" t="s">
        <v>37</v>
      </c>
      <c r="F1258" t="s">
        <v>12</v>
      </c>
      <c r="G1258" t="s">
        <v>3379</v>
      </c>
      <c r="H1258">
        <v>61.490571299999999</v>
      </c>
      <c r="I1258">
        <v>60.294211900000001</v>
      </c>
      <c r="J1258" s="5">
        <v>1.1963594</v>
      </c>
      <c r="K1258">
        <v>1.9842027</v>
      </c>
      <c r="L1258" t="s">
        <v>29</v>
      </c>
    </row>
    <row r="1259" spans="1:12" x14ac:dyDescent="0.25">
      <c r="A1259">
        <v>1258</v>
      </c>
      <c r="B1259" t="s">
        <v>388</v>
      </c>
      <c r="C1259" t="s">
        <v>675</v>
      </c>
      <c r="D1259" t="s">
        <v>676</v>
      </c>
      <c r="E1259" t="s">
        <v>37</v>
      </c>
      <c r="F1259" t="s">
        <v>12</v>
      </c>
      <c r="G1259" t="s">
        <v>3379</v>
      </c>
      <c r="H1259">
        <v>59.718695400000001</v>
      </c>
      <c r="I1259">
        <v>62.251157800000001</v>
      </c>
      <c r="J1259" s="5">
        <v>2.5324624</v>
      </c>
      <c r="K1259">
        <v>4.0681370000000001</v>
      </c>
      <c r="L1259" t="s">
        <v>29</v>
      </c>
    </row>
    <row r="1260" spans="1:12" x14ac:dyDescent="0.25">
      <c r="A1260">
        <v>1259</v>
      </c>
      <c r="B1260" t="s">
        <v>388</v>
      </c>
      <c r="C1260" t="s">
        <v>681</v>
      </c>
      <c r="D1260" t="s">
        <v>682</v>
      </c>
      <c r="E1260" t="s">
        <v>37</v>
      </c>
      <c r="F1260" t="s">
        <v>12</v>
      </c>
      <c r="G1260" t="s">
        <v>3379</v>
      </c>
      <c r="H1260">
        <v>60.859363899999998</v>
      </c>
      <c r="I1260">
        <v>62.979264200000003</v>
      </c>
      <c r="J1260" s="5">
        <v>2.1199002999999998</v>
      </c>
      <c r="K1260">
        <v>3.3660290000000002</v>
      </c>
      <c r="L1260" t="s">
        <v>29</v>
      </c>
    </row>
    <row r="1261" spans="1:12" x14ac:dyDescent="0.25">
      <c r="A1261">
        <v>1260</v>
      </c>
      <c r="B1261" t="s">
        <v>388</v>
      </c>
      <c r="C1261" t="s">
        <v>683</v>
      </c>
      <c r="D1261" t="s">
        <v>684</v>
      </c>
      <c r="E1261" t="s">
        <v>37</v>
      </c>
      <c r="F1261" t="s">
        <v>12</v>
      </c>
      <c r="G1261" t="s">
        <v>3379</v>
      </c>
      <c r="H1261">
        <v>62.551939699999998</v>
      </c>
      <c r="I1261">
        <v>62.979264200000003</v>
      </c>
      <c r="J1261" s="5">
        <v>0.4273245</v>
      </c>
      <c r="K1261">
        <v>0.67851620000000001</v>
      </c>
      <c r="L1261" t="s">
        <v>29</v>
      </c>
    </row>
    <row r="1262" spans="1:12" x14ac:dyDescent="0.25">
      <c r="A1262">
        <v>1261</v>
      </c>
      <c r="B1262" t="s">
        <v>388</v>
      </c>
      <c r="C1262" t="s">
        <v>685</v>
      </c>
      <c r="D1262" t="s">
        <v>686</v>
      </c>
      <c r="E1262" t="s">
        <v>37</v>
      </c>
      <c r="F1262" t="s">
        <v>12</v>
      </c>
      <c r="G1262" t="s">
        <v>3379</v>
      </c>
      <c r="H1262">
        <v>60.127439799999998</v>
      </c>
      <c r="I1262">
        <v>60.001951300000002</v>
      </c>
      <c r="J1262" s="5">
        <v>0.1254885</v>
      </c>
      <c r="K1262">
        <v>0.20914070000000001</v>
      </c>
      <c r="L1262" t="s">
        <v>29</v>
      </c>
    </row>
    <row r="1263" spans="1:12" x14ac:dyDescent="0.25">
      <c r="A1263">
        <v>1262</v>
      </c>
      <c r="B1263" t="s">
        <v>388</v>
      </c>
      <c r="C1263" t="s">
        <v>687</v>
      </c>
      <c r="D1263" t="s">
        <v>688</v>
      </c>
      <c r="E1263" t="s">
        <v>37</v>
      </c>
      <c r="F1263" t="s">
        <v>12</v>
      </c>
      <c r="G1263" t="s">
        <v>3379</v>
      </c>
      <c r="H1263">
        <v>60.963755499999998</v>
      </c>
      <c r="I1263">
        <v>60.001951300000002</v>
      </c>
      <c r="J1263" s="5">
        <v>0.9618042</v>
      </c>
      <c r="K1263">
        <v>1.6029549000000001</v>
      </c>
      <c r="L1263" t="s">
        <v>29</v>
      </c>
    </row>
    <row r="1264" spans="1:12" x14ac:dyDescent="0.25">
      <c r="A1264">
        <v>1263</v>
      </c>
      <c r="B1264" t="s">
        <v>388</v>
      </c>
      <c r="C1264" t="s">
        <v>693</v>
      </c>
      <c r="D1264" t="s">
        <v>694</v>
      </c>
      <c r="E1264" t="s">
        <v>37</v>
      </c>
      <c r="F1264" t="s">
        <v>12</v>
      </c>
      <c r="G1264" t="s">
        <v>3379</v>
      </c>
      <c r="H1264">
        <v>62.463532000000001</v>
      </c>
      <c r="I1264">
        <v>62.476402999999998</v>
      </c>
      <c r="J1264" s="5">
        <v>1.2871E-2</v>
      </c>
      <c r="K1264">
        <v>2.0601399999999999E-2</v>
      </c>
      <c r="L1264" t="s">
        <v>29</v>
      </c>
    </row>
    <row r="1265" spans="1:12" x14ac:dyDescent="0.25">
      <c r="A1265">
        <v>1264</v>
      </c>
      <c r="B1265" t="s">
        <v>388</v>
      </c>
      <c r="C1265" t="s">
        <v>697</v>
      </c>
      <c r="D1265" t="s">
        <v>698</v>
      </c>
      <c r="E1265" t="s">
        <v>37</v>
      </c>
      <c r="F1265" t="s">
        <v>12</v>
      </c>
      <c r="G1265" t="s">
        <v>3379</v>
      </c>
      <c r="H1265">
        <v>60.414375399999997</v>
      </c>
      <c r="I1265">
        <v>62.476402999999998</v>
      </c>
      <c r="J1265" s="5">
        <v>2.0620276</v>
      </c>
      <c r="K1265">
        <v>3.3004902999999999</v>
      </c>
      <c r="L1265" t="s">
        <v>29</v>
      </c>
    </row>
    <row r="1266" spans="1:12" x14ac:dyDescent="0.25">
      <c r="A1266">
        <v>1265</v>
      </c>
      <c r="B1266" t="s">
        <v>388</v>
      </c>
      <c r="C1266" t="s">
        <v>699</v>
      </c>
      <c r="D1266" t="s">
        <v>700</v>
      </c>
      <c r="E1266" t="s">
        <v>37</v>
      </c>
      <c r="F1266" t="s">
        <v>12</v>
      </c>
      <c r="G1266" t="s">
        <v>3379</v>
      </c>
      <c r="H1266">
        <v>61.093125700000002</v>
      </c>
      <c r="I1266">
        <v>60.2552004</v>
      </c>
      <c r="J1266" s="5">
        <v>0.83792529999999998</v>
      </c>
      <c r="K1266">
        <v>1.3906274000000001</v>
      </c>
      <c r="L1266" t="s">
        <v>29</v>
      </c>
    </row>
    <row r="1267" spans="1:12" x14ac:dyDescent="0.25">
      <c r="A1267">
        <v>1266</v>
      </c>
      <c r="B1267" t="s">
        <v>388</v>
      </c>
      <c r="C1267" t="s">
        <v>709</v>
      </c>
      <c r="D1267" t="s">
        <v>710</v>
      </c>
      <c r="E1267" t="s">
        <v>37</v>
      </c>
      <c r="F1267" t="s">
        <v>12</v>
      </c>
      <c r="G1267" t="s">
        <v>3379</v>
      </c>
      <c r="H1267">
        <v>60.624089699999999</v>
      </c>
      <c r="I1267">
        <v>61.133677800000001</v>
      </c>
      <c r="J1267" s="5">
        <v>0.50958809999999999</v>
      </c>
      <c r="K1267">
        <v>0.83356359999999996</v>
      </c>
      <c r="L1267" t="s">
        <v>29</v>
      </c>
    </row>
    <row r="1268" spans="1:12" x14ac:dyDescent="0.25">
      <c r="A1268">
        <v>1267</v>
      </c>
      <c r="B1268" t="s">
        <v>388</v>
      </c>
      <c r="C1268" t="s">
        <v>725</v>
      </c>
      <c r="D1268" t="s">
        <v>726</v>
      </c>
      <c r="E1268" t="s">
        <v>37</v>
      </c>
      <c r="F1268" t="s">
        <v>12</v>
      </c>
      <c r="G1268" t="s">
        <v>3379</v>
      </c>
      <c r="H1268">
        <v>61.476697799999997</v>
      </c>
      <c r="I1268">
        <v>62.551939699999998</v>
      </c>
      <c r="J1268" s="5">
        <v>1.0752419</v>
      </c>
      <c r="K1268">
        <v>1.7189585000000001</v>
      </c>
      <c r="L1268" t="s">
        <v>29</v>
      </c>
    </row>
    <row r="1269" spans="1:12" x14ac:dyDescent="0.25">
      <c r="A1269">
        <v>1268</v>
      </c>
      <c r="B1269" t="s">
        <v>388</v>
      </c>
      <c r="C1269" t="s">
        <v>733</v>
      </c>
      <c r="D1269" t="s">
        <v>734</v>
      </c>
      <c r="E1269" t="s">
        <v>37</v>
      </c>
      <c r="F1269" t="s">
        <v>12</v>
      </c>
      <c r="G1269" t="s">
        <v>3379</v>
      </c>
      <c r="H1269">
        <v>62.232726700000001</v>
      </c>
      <c r="I1269">
        <v>60.963755499999998</v>
      </c>
      <c r="J1269" s="5">
        <v>1.2689712</v>
      </c>
      <c r="K1269">
        <v>2.0815174000000001</v>
      </c>
      <c r="L1269" t="s">
        <v>29</v>
      </c>
    </row>
    <row r="1270" spans="1:12" x14ac:dyDescent="0.25">
      <c r="A1270">
        <v>1269</v>
      </c>
      <c r="B1270" t="s">
        <v>388</v>
      </c>
      <c r="C1270" t="s">
        <v>735</v>
      </c>
      <c r="D1270" t="s">
        <v>736</v>
      </c>
      <c r="E1270" t="s">
        <v>37</v>
      </c>
      <c r="F1270" t="s">
        <v>12</v>
      </c>
      <c r="G1270" t="s">
        <v>3379</v>
      </c>
      <c r="H1270">
        <v>60.6993036</v>
      </c>
      <c r="I1270">
        <v>60.963755499999998</v>
      </c>
      <c r="J1270" s="5">
        <v>0.26445190000000002</v>
      </c>
      <c r="K1270">
        <v>0.43378539999999999</v>
      </c>
      <c r="L1270" t="s">
        <v>29</v>
      </c>
    </row>
    <row r="1271" spans="1:12" x14ac:dyDescent="0.25">
      <c r="A1271">
        <v>1270</v>
      </c>
      <c r="B1271" t="s">
        <v>388</v>
      </c>
      <c r="C1271" t="s">
        <v>737</v>
      </c>
      <c r="D1271" t="s">
        <v>738</v>
      </c>
      <c r="E1271" t="s">
        <v>37</v>
      </c>
      <c r="F1271" t="s">
        <v>12</v>
      </c>
      <c r="G1271" t="s">
        <v>3379</v>
      </c>
      <c r="H1271">
        <v>61.7254711</v>
      </c>
      <c r="I1271">
        <v>60.387617499999998</v>
      </c>
      <c r="J1271" s="5">
        <v>1.3378536000000001</v>
      </c>
      <c r="K1271">
        <v>2.2154436</v>
      </c>
      <c r="L1271" t="s">
        <v>29</v>
      </c>
    </row>
    <row r="1272" spans="1:12" x14ac:dyDescent="0.25">
      <c r="A1272">
        <v>1271</v>
      </c>
      <c r="B1272" t="s">
        <v>739</v>
      </c>
      <c r="C1272" t="s">
        <v>808</v>
      </c>
      <c r="D1272" t="s">
        <v>809</v>
      </c>
      <c r="E1272" t="s">
        <v>37</v>
      </c>
      <c r="F1272" t="s">
        <v>12</v>
      </c>
      <c r="G1272" t="s">
        <v>3380</v>
      </c>
      <c r="H1272">
        <v>63.550841499999997</v>
      </c>
      <c r="I1272">
        <v>62.528452799999997</v>
      </c>
      <c r="J1272" s="5">
        <v>1.0223887</v>
      </c>
      <c r="K1272">
        <v>1.6350776</v>
      </c>
      <c r="L1272" t="s">
        <v>29</v>
      </c>
    </row>
    <row r="1273" spans="1:12" x14ac:dyDescent="0.25">
      <c r="A1273">
        <v>1272</v>
      </c>
      <c r="B1273" t="s">
        <v>739</v>
      </c>
      <c r="C1273" t="s">
        <v>814</v>
      </c>
      <c r="D1273" t="s">
        <v>815</v>
      </c>
      <c r="E1273" t="s">
        <v>37</v>
      </c>
      <c r="F1273" t="s">
        <v>12</v>
      </c>
      <c r="G1273" t="s">
        <v>3380</v>
      </c>
      <c r="H1273">
        <v>63.694176300000002</v>
      </c>
      <c r="I1273">
        <v>62.217517100000002</v>
      </c>
      <c r="J1273" s="5">
        <v>1.4766592000000001</v>
      </c>
      <c r="K1273">
        <v>2.3733818000000002</v>
      </c>
      <c r="L1273" t="s">
        <v>29</v>
      </c>
    </row>
    <row r="1274" spans="1:12" x14ac:dyDescent="0.25">
      <c r="A1274">
        <v>1273</v>
      </c>
      <c r="B1274" t="s">
        <v>739</v>
      </c>
      <c r="C1274" t="s">
        <v>820</v>
      </c>
      <c r="D1274" t="s">
        <v>821</v>
      </c>
      <c r="E1274" t="s">
        <v>37</v>
      </c>
      <c r="F1274" t="s">
        <v>12</v>
      </c>
      <c r="G1274" t="s">
        <v>3380</v>
      </c>
      <c r="H1274">
        <v>63.391852900000004</v>
      </c>
      <c r="I1274">
        <v>63.493642700000002</v>
      </c>
      <c r="J1274" s="5">
        <v>0.1017898</v>
      </c>
      <c r="K1274">
        <v>0.16031490000000001</v>
      </c>
      <c r="L1274" t="s">
        <v>29</v>
      </c>
    </row>
    <row r="1275" spans="1:12" x14ac:dyDescent="0.25">
      <c r="A1275">
        <v>1274</v>
      </c>
      <c r="B1275" t="s">
        <v>739</v>
      </c>
      <c r="C1275" t="s">
        <v>822</v>
      </c>
      <c r="D1275" t="s">
        <v>823</v>
      </c>
      <c r="E1275" t="s">
        <v>37</v>
      </c>
      <c r="F1275" t="s">
        <v>12</v>
      </c>
      <c r="G1275" t="s">
        <v>3380</v>
      </c>
      <c r="H1275">
        <v>63.087296500000001</v>
      </c>
      <c r="I1275">
        <v>63.493642700000002</v>
      </c>
      <c r="J1275" s="5">
        <v>0.40634619999999999</v>
      </c>
      <c r="K1275">
        <v>0.63997930000000003</v>
      </c>
      <c r="L1275" t="s">
        <v>29</v>
      </c>
    </row>
    <row r="1276" spans="1:12" x14ac:dyDescent="0.25">
      <c r="A1276">
        <v>1275</v>
      </c>
      <c r="B1276" t="s">
        <v>739</v>
      </c>
      <c r="C1276" t="s">
        <v>824</v>
      </c>
      <c r="D1276" t="s">
        <v>825</v>
      </c>
      <c r="E1276" t="s">
        <v>37</v>
      </c>
      <c r="F1276" t="s">
        <v>12</v>
      </c>
      <c r="G1276" t="s">
        <v>3380</v>
      </c>
      <c r="H1276">
        <v>63.613451599999998</v>
      </c>
      <c r="I1276">
        <v>63.493642700000002</v>
      </c>
      <c r="J1276" s="5">
        <v>0.1198089</v>
      </c>
      <c r="K1276">
        <v>0.18869430000000001</v>
      </c>
      <c r="L1276" t="s">
        <v>29</v>
      </c>
    </row>
    <row r="1277" spans="1:12" x14ac:dyDescent="0.25">
      <c r="A1277">
        <v>1276</v>
      </c>
      <c r="B1277" t="s">
        <v>739</v>
      </c>
      <c r="C1277" t="s">
        <v>830</v>
      </c>
      <c r="D1277" t="s">
        <v>831</v>
      </c>
      <c r="E1277" t="s">
        <v>37</v>
      </c>
      <c r="F1277" t="s">
        <v>12</v>
      </c>
      <c r="G1277" t="s">
        <v>3380</v>
      </c>
      <c r="H1277">
        <v>62.605935299999999</v>
      </c>
      <c r="I1277">
        <v>62.531178799999999</v>
      </c>
      <c r="J1277" s="5">
        <v>7.4756500000000004E-2</v>
      </c>
      <c r="K1277">
        <v>0.1195508</v>
      </c>
      <c r="L1277" t="s">
        <v>29</v>
      </c>
    </row>
    <row r="1278" spans="1:12" x14ac:dyDescent="0.25">
      <c r="A1278">
        <v>1277</v>
      </c>
      <c r="B1278" t="s">
        <v>739</v>
      </c>
      <c r="C1278" t="s">
        <v>844</v>
      </c>
      <c r="D1278" t="s">
        <v>845</v>
      </c>
      <c r="E1278" t="s">
        <v>37</v>
      </c>
      <c r="F1278" t="s">
        <v>12</v>
      </c>
      <c r="G1278" t="s">
        <v>3380</v>
      </c>
      <c r="H1278">
        <v>63.345154999999998</v>
      </c>
      <c r="I1278">
        <v>63.146448800000002</v>
      </c>
      <c r="J1278" s="5">
        <v>0.1987062</v>
      </c>
      <c r="K1278">
        <v>0.31467519999999999</v>
      </c>
      <c r="L1278" t="s">
        <v>29</v>
      </c>
    </row>
    <row r="1279" spans="1:12" x14ac:dyDescent="0.25">
      <c r="A1279">
        <v>1278</v>
      </c>
      <c r="B1279" t="s">
        <v>739</v>
      </c>
      <c r="C1279" t="s">
        <v>858</v>
      </c>
      <c r="D1279" t="s">
        <v>859</v>
      </c>
      <c r="E1279" t="s">
        <v>37</v>
      </c>
      <c r="F1279" t="s">
        <v>12</v>
      </c>
      <c r="G1279" t="s">
        <v>3380</v>
      </c>
      <c r="H1279">
        <v>62.1873012</v>
      </c>
      <c r="I1279">
        <v>63.424576999999999</v>
      </c>
      <c r="J1279" s="5">
        <v>1.2372757999999999</v>
      </c>
      <c r="K1279">
        <v>1.9507829000000001</v>
      </c>
      <c r="L1279" t="s">
        <v>29</v>
      </c>
    </row>
    <row r="1280" spans="1:12" x14ac:dyDescent="0.25">
      <c r="A1280">
        <v>1279</v>
      </c>
      <c r="B1280" t="s">
        <v>739</v>
      </c>
      <c r="C1280" t="s">
        <v>866</v>
      </c>
      <c r="D1280" t="s">
        <v>867</v>
      </c>
      <c r="E1280" t="s">
        <v>37</v>
      </c>
      <c r="F1280" t="s">
        <v>12</v>
      </c>
      <c r="G1280" t="s">
        <v>3380</v>
      </c>
      <c r="H1280">
        <v>63.214327300000001</v>
      </c>
      <c r="I1280">
        <v>62.605935299999999</v>
      </c>
      <c r="J1280" s="5">
        <v>0.60839200000000004</v>
      </c>
      <c r="K1280">
        <v>0.97178010000000004</v>
      </c>
      <c r="L1280" t="s">
        <v>29</v>
      </c>
    </row>
    <row r="1281" spans="1:12" x14ac:dyDescent="0.25">
      <c r="A1281">
        <v>1280</v>
      </c>
      <c r="B1281" t="s">
        <v>739</v>
      </c>
      <c r="C1281" t="s">
        <v>884</v>
      </c>
      <c r="D1281" t="s">
        <v>885</v>
      </c>
      <c r="E1281" t="s">
        <v>37</v>
      </c>
      <c r="F1281" t="s">
        <v>12</v>
      </c>
      <c r="G1281" t="s">
        <v>3380</v>
      </c>
      <c r="H1281">
        <v>63.099772299999998</v>
      </c>
      <c r="I1281">
        <v>62.898533299999997</v>
      </c>
      <c r="J1281" s="5">
        <v>0.201239</v>
      </c>
      <c r="K1281">
        <v>0.31994230000000001</v>
      </c>
      <c r="L1281" t="s">
        <v>29</v>
      </c>
    </row>
    <row r="1282" spans="1:12" x14ac:dyDescent="0.25">
      <c r="A1282">
        <v>1281</v>
      </c>
      <c r="B1282" t="s">
        <v>739</v>
      </c>
      <c r="C1282" t="s">
        <v>890</v>
      </c>
      <c r="D1282" t="s">
        <v>891</v>
      </c>
      <c r="E1282" t="s">
        <v>37</v>
      </c>
      <c r="F1282" t="s">
        <v>12</v>
      </c>
      <c r="G1282" t="s">
        <v>3380</v>
      </c>
      <c r="H1282">
        <v>62.997664</v>
      </c>
      <c r="I1282">
        <v>63.5487635</v>
      </c>
      <c r="J1282" s="5">
        <v>0.55109949999999996</v>
      </c>
      <c r="K1282">
        <v>0.86720730000000001</v>
      </c>
      <c r="L1282" t="s">
        <v>29</v>
      </c>
    </row>
    <row r="1283" spans="1:12" x14ac:dyDescent="0.25">
      <c r="A1283">
        <v>1282</v>
      </c>
      <c r="B1283" t="s">
        <v>739</v>
      </c>
      <c r="C1283" t="s">
        <v>896</v>
      </c>
      <c r="D1283" t="s">
        <v>897</v>
      </c>
      <c r="E1283" t="s">
        <v>37</v>
      </c>
      <c r="F1283" t="s">
        <v>12</v>
      </c>
      <c r="G1283" t="s">
        <v>3380</v>
      </c>
      <c r="H1283">
        <v>63.476206900000001</v>
      </c>
      <c r="I1283">
        <v>63.443508899999998</v>
      </c>
      <c r="J1283" s="5">
        <v>3.2697999999999998E-2</v>
      </c>
      <c r="K1283">
        <v>5.1538800000000003E-2</v>
      </c>
      <c r="L1283" t="s">
        <v>29</v>
      </c>
    </row>
    <row r="1284" spans="1:12" x14ac:dyDescent="0.25">
      <c r="A1284">
        <v>1283</v>
      </c>
      <c r="B1284" t="s">
        <v>739</v>
      </c>
      <c r="C1284" t="s">
        <v>900</v>
      </c>
      <c r="D1284" t="s">
        <v>901</v>
      </c>
      <c r="E1284" t="s">
        <v>37</v>
      </c>
      <c r="F1284" t="s">
        <v>12</v>
      </c>
      <c r="G1284" t="s">
        <v>3380</v>
      </c>
      <c r="H1284">
        <v>62.466383700000002</v>
      </c>
      <c r="I1284">
        <v>63.443508899999998</v>
      </c>
      <c r="J1284" s="5">
        <v>0.97712520000000003</v>
      </c>
      <c r="K1284">
        <v>1.5401499999999999</v>
      </c>
      <c r="L1284" t="s">
        <v>29</v>
      </c>
    </row>
    <row r="1285" spans="1:12" x14ac:dyDescent="0.25">
      <c r="A1285">
        <v>1284</v>
      </c>
      <c r="B1285" t="s">
        <v>739</v>
      </c>
      <c r="C1285" t="s">
        <v>902</v>
      </c>
      <c r="D1285" t="s">
        <v>903</v>
      </c>
      <c r="E1285" t="s">
        <v>37</v>
      </c>
      <c r="F1285" t="s">
        <v>12</v>
      </c>
      <c r="G1285" t="s">
        <v>3380</v>
      </c>
      <c r="H1285">
        <v>63.201560899999997</v>
      </c>
      <c r="I1285">
        <v>63.443508899999998</v>
      </c>
      <c r="J1285" s="5">
        <v>0.241948</v>
      </c>
      <c r="K1285">
        <v>0.38135970000000002</v>
      </c>
      <c r="L1285" t="s">
        <v>29</v>
      </c>
    </row>
    <row r="1286" spans="1:12" x14ac:dyDescent="0.25">
      <c r="A1286">
        <v>1285</v>
      </c>
      <c r="B1286" t="s">
        <v>739</v>
      </c>
      <c r="C1286" t="s">
        <v>912</v>
      </c>
      <c r="D1286" t="s">
        <v>913</v>
      </c>
      <c r="E1286" t="s">
        <v>37</v>
      </c>
      <c r="F1286" t="s">
        <v>12</v>
      </c>
      <c r="G1286" t="s">
        <v>3380</v>
      </c>
      <c r="H1286">
        <v>62.035912400000001</v>
      </c>
      <c r="I1286">
        <v>62.1873012</v>
      </c>
      <c r="J1286" s="5">
        <v>0.15138879999999999</v>
      </c>
      <c r="K1286">
        <v>0.24344009999999999</v>
      </c>
      <c r="L1286" t="s">
        <v>29</v>
      </c>
    </row>
    <row r="1287" spans="1:12" x14ac:dyDescent="0.25">
      <c r="A1287">
        <v>1286</v>
      </c>
      <c r="B1287" t="s">
        <v>739</v>
      </c>
      <c r="C1287" t="s">
        <v>918</v>
      </c>
      <c r="D1287" t="s">
        <v>919</v>
      </c>
      <c r="E1287" t="s">
        <v>37</v>
      </c>
      <c r="F1287" t="s">
        <v>12</v>
      </c>
      <c r="G1287" t="s">
        <v>3380</v>
      </c>
      <c r="H1287">
        <v>63.341961400000002</v>
      </c>
      <c r="I1287">
        <v>63.246982299999999</v>
      </c>
      <c r="J1287" s="5">
        <v>9.4979099999999997E-2</v>
      </c>
      <c r="K1287">
        <v>0.15017169999999999</v>
      </c>
      <c r="L1287" t="s">
        <v>29</v>
      </c>
    </row>
    <row r="1288" spans="1:12" x14ac:dyDescent="0.25">
      <c r="A1288">
        <v>1287</v>
      </c>
      <c r="B1288" t="s">
        <v>739</v>
      </c>
      <c r="C1288" t="s">
        <v>922</v>
      </c>
      <c r="D1288" t="s">
        <v>923</v>
      </c>
      <c r="E1288" t="s">
        <v>37</v>
      </c>
      <c r="F1288" t="s">
        <v>12</v>
      </c>
      <c r="G1288" t="s">
        <v>3380</v>
      </c>
      <c r="H1288">
        <v>62.592228300000002</v>
      </c>
      <c r="I1288">
        <v>62.204034800000002</v>
      </c>
      <c r="J1288" s="5">
        <v>0.38819350000000002</v>
      </c>
      <c r="K1288">
        <v>0.62406479999999998</v>
      </c>
      <c r="L1288" t="s">
        <v>29</v>
      </c>
    </row>
    <row r="1289" spans="1:12" x14ac:dyDescent="0.25">
      <c r="A1289">
        <v>1288</v>
      </c>
      <c r="B1289" t="s">
        <v>739</v>
      </c>
      <c r="C1289" t="s">
        <v>924</v>
      </c>
      <c r="D1289" t="s">
        <v>925</v>
      </c>
      <c r="E1289" t="s">
        <v>37</v>
      </c>
      <c r="F1289" t="s">
        <v>12</v>
      </c>
      <c r="G1289" t="s">
        <v>3380</v>
      </c>
      <c r="H1289">
        <v>63.753256</v>
      </c>
      <c r="I1289">
        <v>62.204034800000002</v>
      </c>
      <c r="J1289" s="5">
        <v>1.5492212000000001</v>
      </c>
      <c r="K1289">
        <v>2.4905477999999999</v>
      </c>
      <c r="L1289" t="s">
        <v>29</v>
      </c>
    </row>
    <row r="1290" spans="1:12" x14ac:dyDescent="0.25">
      <c r="A1290">
        <v>1289</v>
      </c>
      <c r="B1290" t="s">
        <v>739</v>
      </c>
      <c r="C1290" t="s">
        <v>934</v>
      </c>
      <c r="D1290" t="s">
        <v>935</v>
      </c>
      <c r="E1290" t="s">
        <v>37</v>
      </c>
      <c r="F1290" t="s">
        <v>12</v>
      </c>
      <c r="G1290" t="s">
        <v>3380</v>
      </c>
      <c r="H1290">
        <v>63.739468199999997</v>
      </c>
      <c r="I1290">
        <v>62.851716400000001</v>
      </c>
      <c r="J1290" s="5">
        <v>0.88775179999999998</v>
      </c>
      <c r="K1290">
        <v>1.4124543000000001</v>
      </c>
      <c r="L1290" t="s">
        <v>29</v>
      </c>
    </row>
    <row r="1291" spans="1:12" x14ac:dyDescent="0.25">
      <c r="A1291">
        <v>1290</v>
      </c>
      <c r="B1291" t="s">
        <v>739</v>
      </c>
      <c r="C1291" t="s">
        <v>956</v>
      </c>
      <c r="D1291" t="s">
        <v>957</v>
      </c>
      <c r="E1291" t="s">
        <v>37</v>
      </c>
      <c r="F1291" t="s">
        <v>12</v>
      </c>
      <c r="G1291" t="s">
        <v>3380</v>
      </c>
      <c r="H1291">
        <v>63.402251399999997</v>
      </c>
      <c r="I1291">
        <v>63.641283299999998</v>
      </c>
      <c r="J1291" s="5">
        <v>0.23903189999999999</v>
      </c>
      <c r="K1291">
        <v>0.3755925</v>
      </c>
      <c r="L1291" t="s">
        <v>29</v>
      </c>
    </row>
    <row r="1292" spans="1:12" x14ac:dyDescent="0.25">
      <c r="A1292">
        <v>1291</v>
      </c>
      <c r="B1292" t="s">
        <v>739</v>
      </c>
      <c r="C1292" t="s">
        <v>958</v>
      </c>
      <c r="D1292" t="s">
        <v>959</v>
      </c>
      <c r="E1292" t="s">
        <v>37</v>
      </c>
      <c r="F1292" t="s">
        <v>12</v>
      </c>
      <c r="G1292" t="s">
        <v>3380</v>
      </c>
      <c r="H1292">
        <v>62.820413500000001</v>
      </c>
      <c r="I1292">
        <v>62.724088899999998</v>
      </c>
      <c r="J1292" s="5">
        <v>9.6324599999999996E-2</v>
      </c>
      <c r="K1292">
        <v>0.15356880000000001</v>
      </c>
      <c r="L1292" t="s">
        <v>29</v>
      </c>
    </row>
    <row r="1293" spans="1:12" x14ac:dyDescent="0.25">
      <c r="A1293">
        <v>1292</v>
      </c>
      <c r="B1293" t="s">
        <v>739</v>
      </c>
      <c r="C1293" t="s">
        <v>966</v>
      </c>
      <c r="D1293" t="s">
        <v>967</v>
      </c>
      <c r="E1293" t="s">
        <v>37</v>
      </c>
      <c r="F1293" t="s">
        <v>12</v>
      </c>
      <c r="G1293" t="s">
        <v>3380</v>
      </c>
      <c r="H1293">
        <v>62.676359699999999</v>
      </c>
      <c r="I1293">
        <v>62.035912400000001</v>
      </c>
      <c r="J1293" s="5">
        <v>0.64044730000000005</v>
      </c>
      <c r="K1293">
        <v>1.0323815000000001</v>
      </c>
      <c r="L1293" t="s">
        <v>29</v>
      </c>
    </row>
    <row r="1294" spans="1:12" x14ac:dyDescent="0.25">
      <c r="A1294">
        <v>1293</v>
      </c>
      <c r="B1294" t="s">
        <v>739</v>
      </c>
      <c r="C1294" t="s">
        <v>970</v>
      </c>
      <c r="D1294" t="s">
        <v>971</v>
      </c>
      <c r="E1294" t="s">
        <v>37</v>
      </c>
      <c r="F1294" t="s">
        <v>12</v>
      </c>
      <c r="G1294" t="s">
        <v>3380</v>
      </c>
      <c r="H1294">
        <v>63.472399000000003</v>
      </c>
      <c r="I1294">
        <v>63.402589499999998</v>
      </c>
      <c r="J1294" s="5">
        <v>6.9809499999999997E-2</v>
      </c>
      <c r="K1294">
        <v>0.1101051</v>
      </c>
      <c r="L1294" t="s">
        <v>29</v>
      </c>
    </row>
    <row r="1295" spans="1:12" x14ac:dyDescent="0.25">
      <c r="A1295">
        <v>1294</v>
      </c>
      <c r="B1295" t="s">
        <v>739</v>
      </c>
      <c r="C1295" t="s">
        <v>978</v>
      </c>
      <c r="D1295" t="s">
        <v>979</v>
      </c>
      <c r="E1295" t="s">
        <v>37</v>
      </c>
      <c r="F1295" t="s">
        <v>12</v>
      </c>
      <c r="G1295" t="s">
        <v>3380</v>
      </c>
      <c r="H1295">
        <v>62.344934199999997</v>
      </c>
      <c r="I1295">
        <v>63.753256</v>
      </c>
      <c r="J1295" s="5">
        <v>1.4083218</v>
      </c>
      <c r="K1295">
        <v>2.2090193999999999</v>
      </c>
      <c r="L1295" t="s">
        <v>29</v>
      </c>
    </row>
    <row r="1296" spans="1:12" x14ac:dyDescent="0.25">
      <c r="A1296">
        <v>1295</v>
      </c>
      <c r="B1296" t="s">
        <v>739</v>
      </c>
      <c r="C1296" t="s">
        <v>980</v>
      </c>
      <c r="D1296" t="s">
        <v>981</v>
      </c>
      <c r="E1296" t="s">
        <v>37</v>
      </c>
      <c r="F1296" t="s">
        <v>12</v>
      </c>
      <c r="G1296" t="s">
        <v>3380</v>
      </c>
      <c r="H1296">
        <v>62.089980500000003</v>
      </c>
      <c r="I1296">
        <v>63.753256</v>
      </c>
      <c r="J1296" s="5">
        <v>1.6632754999999999</v>
      </c>
      <c r="K1296">
        <v>2.6089264000000001</v>
      </c>
      <c r="L1296" t="s">
        <v>29</v>
      </c>
    </row>
    <row r="1297" spans="1:12" x14ac:dyDescent="0.25">
      <c r="A1297">
        <v>1296</v>
      </c>
      <c r="B1297" t="s">
        <v>739</v>
      </c>
      <c r="C1297" t="s">
        <v>990</v>
      </c>
      <c r="D1297" t="s">
        <v>991</v>
      </c>
      <c r="E1297" t="s">
        <v>37</v>
      </c>
      <c r="F1297" t="s">
        <v>12</v>
      </c>
      <c r="G1297" t="s">
        <v>3380</v>
      </c>
      <c r="H1297">
        <v>63.524864200000003</v>
      </c>
      <c r="I1297">
        <v>63.753256</v>
      </c>
      <c r="J1297" s="5">
        <v>0.22839180000000001</v>
      </c>
      <c r="K1297">
        <v>0.35824329999999999</v>
      </c>
      <c r="L1297" t="s">
        <v>29</v>
      </c>
    </row>
    <row r="1298" spans="1:12" x14ac:dyDescent="0.25">
      <c r="A1298">
        <v>1297</v>
      </c>
      <c r="B1298" t="s">
        <v>739</v>
      </c>
      <c r="C1298" t="s">
        <v>998</v>
      </c>
      <c r="D1298" t="s">
        <v>999</v>
      </c>
      <c r="E1298" t="s">
        <v>37</v>
      </c>
      <c r="F1298" t="s">
        <v>12</v>
      </c>
      <c r="G1298" t="s">
        <v>3380</v>
      </c>
      <c r="H1298">
        <v>63.279423800000004</v>
      </c>
      <c r="I1298">
        <v>63.218437100000003</v>
      </c>
      <c r="J1298" s="5">
        <v>6.0986699999999998E-2</v>
      </c>
      <c r="K1298">
        <v>9.6469799999999994E-2</v>
      </c>
      <c r="L1298" t="s">
        <v>29</v>
      </c>
    </row>
    <row r="1299" spans="1:12" x14ac:dyDescent="0.25">
      <c r="A1299">
        <v>1298</v>
      </c>
      <c r="B1299" t="s">
        <v>739</v>
      </c>
      <c r="C1299" t="s">
        <v>1026</v>
      </c>
      <c r="D1299" t="s">
        <v>1027</v>
      </c>
      <c r="E1299" t="s">
        <v>37</v>
      </c>
      <c r="F1299" t="s">
        <v>12</v>
      </c>
      <c r="G1299" t="s">
        <v>3380</v>
      </c>
      <c r="H1299">
        <v>62.5628581</v>
      </c>
      <c r="I1299">
        <v>63.766441999999998</v>
      </c>
      <c r="J1299" s="5">
        <v>1.2035838999999999</v>
      </c>
      <c r="K1299">
        <v>1.8874879</v>
      </c>
      <c r="L1299" t="s">
        <v>29</v>
      </c>
    </row>
    <row r="1300" spans="1:12" x14ac:dyDescent="0.25">
      <c r="A1300">
        <v>1299</v>
      </c>
      <c r="B1300" t="s">
        <v>739</v>
      </c>
      <c r="C1300" t="s">
        <v>1036</v>
      </c>
      <c r="D1300" t="s">
        <v>1037</v>
      </c>
      <c r="E1300" t="s">
        <v>37</v>
      </c>
      <c r="F1300" t="s">
        <v>12</v>
      </c>
      <c r="G1300" t="s">
        <v>3380</v>
      </c>
      <c r="H1300">
        <v>63.516622699999999</v>
      </c>
      <c r="I1300">
        <v>62.089980500000003</v>
      </c>
      <c r="J1300" s="5">
        <v>1.4266422000000001</v>
      </c>
      <c r="K1300">
        <v>2.2977012000000001</v>
      </c>
      <c r="L1300" t="s">
        <v>29</v>
      </c>
    </row>
    <row r="1301" spans="1:12" x14ac:dyDescent="0.25">
      <c r="A1301">
        <v>1300</v>
      </c>
      <c r="B1301" t="s">
        <v>739</v>
      </c>
      <c r="C1301" t="s">
        <v>1042</v>
      </c>
      <c r="D1301" t="s">
        <v>1043</v>
      </c>
      <c r="E1301" t="s">
        <v>37</v>
      </c>
      <c r="F1301" t="s">
        <v>12</v>
      </c>
      <c r="G1301" t="s">
        <v>3380</v>
      </c>
      <c r="H1301">
        <v>63.7830844</v>
      </c>
      <c r="I1301">
        <v>63.524864200000003</v>
      </c>
      <c r="J1301" s="5">
        <v>0.25822020000000001</v>
      </c>
      <c r="K1301">
        <v>0.40648679999999998</v>
      </c>
      <c r="L1301" t="s">
        <v>29</v>
      </c>
    </row>
    <row r="1302" spans="1:12" x14ac:dyDescent="0.25">
      <c r="A1302">
        <v>1301</v>
      </c>
      <c r="B1302" t="s">
        <v>739</v>
      </c>
      <c r="C1302" t="s">
        <v>1050</v>
      </c>
      <c r="D1302" t="s">
        <v>1051</v>
      </c>
      <c r="E1302" t="s">
        <v>37</v>
      </c>
      <c r="F1302" t="s">
        <v>12</v>
      </c>
      <c r="G1302" t="s">
        <v>3380</v>
      </c>
      <c r="H1302">
        <v>63.655122300000002</v>
      </c>
      <c r="I1302">
        <v>63.524864200000003</v>
      </c>
      <c r="J1302" s="5">
        <v>0.13025809999999999</v>
      </c>
      <c r="K1302">
        <v>0.2050506</v>
      </c>
      <c r="L1302" t="s">
        <v>29</v>
      </c>
    </row>
    <row r="1303" spans="1:12" x14ac:dyDescent="0.25">
      <c r="A1303">
        <v>1302</v>
      </c>
      <c r="B1303" t="s">
        <v>739</v>
      </c>
      <c r="C1303" t="s">
        <v>1058</v>
      </c>
      <c r="D1303" t="s">
        <v>1059</v>
      </c>
      <c r="E1303" t="s">
        <v>37</v>
      </c>
      <c r="F1303" t="s">
        <v>12</v>
      </c>
      <c r="G1303" t="s">
        <v>3380</v>
      </c>
      <c r="H1303">
        <v>63.701219899999998</v>
      </c>
      <c r="I1303">
        <v>62.8105695</v>
      </c>
      <c r="J1303" s="5">
        <v>0.89065039999999995</v>
      </c>
      <c r="K1303">
        <v>1.4179945</v>
      </c>
      <c r="L1303" t="s">
        <v>29</v>
      </c>
    </row>
    <row r="1304" spans="1:12" x14ac:dyDescent="0.25">
      <c r="A1304">
        <v>1303</v>
      </c>
      <c r="B1304" t="s">
        <v>739</v>
      </c>
      <c r="C1304" t="s">
        <v>1064</v>
      </c>
      <c r="D1304" t="s">
        <v>1065</v>
      </c>
      <c r="E1304" t="s">
        <v>37</v>
      </c>
      <c r="F1304" t="s">
        <v>12</v>
      </c>
      <c r="G1304" t="s">
        <v>3380</v>
      </c>
      <c r="H1304">
        <v>62.7640235</v>
      </c>
      <c r="I1304">
        <v>63.683579999999999</v>
      </c>
      <c r="J1304" s="5">
        <v>0.9195565</v>
      </c>
      <c r="K1304">
        <v>1.443946</v>
      </c>
      <c r="L1304" t="s">
        <v>29</v>
      </c>
    </row>
    <row r="1305" spans="1:12" x14ac:dyDescent="0.25">
      <c r="A1305">
        <v>1304</v>
      </c>
      <c r="B1305" t="s">
        <v>739</v>
      </c>
      <c r="C1305" t="s">
        <v>1078</v>
      </c>
      <c r="D1305" t="s">
        <v>1079</v>
      </c>
      <c r="E1305" t="s">
        <v>37</v>
      </c>
      <c r="F1305" t="s">
        <v>12</v>
      </c>
      <c r="G1305" t="s">
        <v>3380</v>
      </c>
      <c r="H1305">
        <v>63.424062999999997</v>
      </c>
      <c r="I1305">
        <v>63.020496100000003</v>
      </c>
      <c r="J1305" s="5">
        <v>0.40356690000000001</v>
      </c>
      <c r="K1305">
        <v>0.640374</v>
      </c>
      <c r="L1305" t="s">
        <v>29</v>
      </c>
    </row>
    <row r="1306" spans="1:12" x14ac:dyDescent="0.25">
      <c r="A1306">
        <v>1305</v>
      </c>
      <c r="B1306" t="s">
        <v>739</v>
      </c>
      <c r="C1306" t="s">
        <v>1080</v>
      </c>
      <c r="D1306" t="s">
        <v>1081</v>
      </c>
      <c r="E1306" t="s">
        <v>37</v>
      </c>
      <c r="F1306" t="s">
        <v>12</v>
      </c>
      <c r="G1306" t="s">
        <v>3380</v>
      </c>
      <c r="H1306">
        <v>63.875647499999999</v>
      </c>
      <c r="I1306">
        <v>63.448751600000001</v>
      </c>
      <c r="J1306" s="5">
        <v>0.42689589999999999</v>
      </c>
      <c r="K1306">
        <v>0.67281999999999997</v>
      </c>
      <c r="L1306" t="s">
        <v>29</v>
      </c>
    </row>
    <row r="1307" spans="1:12" x14ac:dyDescent="0.25">
      <c r="A1307">
        <v>1306</v>
      </c>
      <c r="B1307" t="s">
        <v>739</v>
      </c>
      <c r="C1307" t="s">
        <v>1084</v>
      </c>
      <c r="D1307" t="s">
        <v>1085</v>
      </c>
      <c r="E1307" t="s">
        <v>37</v>
      </c>
      <c r="F1307" t="s">
        <v>12</v>
      </c>
      <c r="G1307" t="s">
        <v>3380</v>
      </c>
      <c r="H1307">
        <v>63.636927800000002</v>
      </c>
      <c r="I1307">
        <v>63.4968553</v>
      </c>
      <c r="J1307" s="5">
        <v>0.14007249999999999</v>
      </c>
      <c r="K1307">
        <v>0.2205975</v>
      </c>
      <c r="L1307" t="s">
        <v>29</v>
      </c>
    </row>
    <row r="1308" spans="1:12" x14ac:dyDescent="0.25">
      <c r="A1308">
        <v>1307</v>
      </c>
      <c r="B1308" t="s">
        <v>739</v>
      </c>
      <c r="C1308" t="s">
        <v>1086</v>
      </c>
      <c r="D1308" t="s">
        <v>1087</v>
      </c>
      <c r="E1308" t="s">
        <v>37</v>
      </c>
      <c r="F1308" t="s">
        <v>12</v>
      </c>
      <c r="G1308" t="s">
        <v>3380</v>
      </c>
      <c r="H1308">
        <v>62.675948300000002</v>
      </c>
      <c r="I1308">
        <v>63.4968553</v>
      </c>
      <c r="J1308" s="5">
        <v>0.82090700000000005</v>
      </c>
      <c r="K1308">
        <v>1.2928310000000001</v>
      </c>
      <c r="L1308" t="s">
        <v>29</v>
      </c>
    </row>
    <row r="1309" spans="1:12" x14ac:dyDescent="0.25">
      <c r="A1309">
        <v>1308</v>
      </c>
      <c r="B1309" t="s">
        <v>739</v>
      </c>
      <c r="C1309" t="s">
        <v>1092</v>
      </c>
      <c r="D1309" t="s">
        <v>1093</v>
      </c>
      <c r="E1309" t="s">
        <v>37</v>
      </c>
      <c r="F1309" t="s">
        <v>12</v>
      </c>
      <c r="G1309" t="s">
        <v>3380</v>
      </c>
      <c r="H1309">
        <v>63.581167399999998</v>
      </c>
      <c r="I1309">
        <v>63.790997699999998</v>
      </c>
      <c r="J1309" s="5">
        <v>0.2098303</v>
      </c>
      <c r="K1309">
        <v>0.328934</v>
      </c>
      <c r="L1309" t="s">
        <v>29</v>
      </c>
    </row>
    <row r="1310" spans="1:12" x14ac:dyDescent="0.25">
      <c r="A1310">
        <v>1309</v>
      </c>
      <c r="B1310" t="s">
        <v>739</v>
      </c>
      <c r="C1310" t="s">
        <v>1094</v>
      </c>
      <c r="D1310" t="s">
        <v>1095</v>
      </c>
      <c r="E1310" t="s">
        <v>37</v>
      </c>
      <c r="F1310" t="s">
        <v>12</v>
      </c>
      <c r="G1310" t="s">
        <v>3380</v>
      </c>
      <c r="H1310">
        <v>63.295243300000003</v>
      </c>
      <c r="I1310">
        <v>63.133826900000003</v>
      </c>
      <c r="J1310" s="5">
        <v>0.16141639999999999</v>
      </c>
      <c r="K1310">
        <v>0.2556734</v>
      </c>
      <c r="L1310" t="s">
        <v>29</v>
      </c>
    </row>
    <row r="1311" spans="1:12" x14ac:dyDescent="0.25">
      <c r="A1311">
        <v>1310</v>
      </c>
      <c r="B1311" t="s">
        <v>1100</v>
      </c>
      <c r="C1311" t="s">
        <v>1148</v>
      </c>
      <c r="D1311" t="s">
        <v>1149</v>
      </c>
      <c r="E1311" t="s">
        <v>37</v>
      </c>
      <c r="F1311" t="s">
        <v>12</v>
      </c>
      <c r="G1311" t="s">
        <v>3381</v>
      </c>
      <c r="H1311">
        <v>63.083971099999999</v>
      </c>
      <c r="I1311">
        <v>62.955885299999998</v>
      </c>
      <c r="J1311" s="5">
        <v>0.1280858</v>
      </c>
      <c r="K1311">
        <v>0.2034533</v>
      </c>
      <c r="L1311" t="s">
        <v>29</v>
      </c>
    </row>
    <row r="1312" spans="1:12" x14ac:dyDescent="0.25">
      <c r="A1312">
        <v>1311</v>
      </c>
      <c r="B1312" t="s">
        <v>1100</v>
      </c>
      <c r="C1312" t="s">
        <v>1150</v>
      </c>
      <c r="D1312" t="s">
        <v>1151</v>
      </c>
      <c r="E1312" t="s">
        <v>37</v>
      </c>
      <c r="F1312" t="s">
        <v>12</v>
      </c>
      <c r="G1312" t="s">
        <v>3381</v>
      </c>
      <c r="H1312">
        <v>62.515393699999997</v>
      </c>
      <c r="I1312">
        <v>62.955885299999998</v>
      </c>
      <c r="J1312" s="5">
        <v>0.44049159999999998</v>
      </c>
      <c r="K1312">
        <v>0.69968300000000005</v>
      </c>
      <c r="L1312" t="s">
        <v>29</v>
      </c>
    </row>
    <row r="1313" spans="1:12" x14ac:dyDescent="0.25">
      <c r="A1313">
        <v>1312</v>
      </c>
      <c r="B1313" t="s">
        <v>1100</v>
      </c>
      <c r="C1313" t="s">
        <v>1152</v>
      </c>
      <c r="D1313" t="s">
        <v>1153</v>
      </c>
      <c r="E1313" t="s">
        <v>37</v>
      </c>
      <c r="F1313" t="s">
        <v>12</v>
      </c>
      <c r="G1313" t="s">
        <v>3381</v>
      </c>
      <c r="H1313">
        <v>63.032579699999999</v>
      </c>
      <c r="I1313">
        <v>62.955885299999998</v>
      </c>
      <c r="J1313" s="5">
        <v>7.6694399999999996E-2</v>
      </c>
      <c r="K1313">
        <v>0.1218224</v>
      </c>
      <c r="L1313" t="s">
        <v>29</v>
      </c>
    </row>
    <row r="1314" spans="1:12" x14ac:dyDescent="0.25">
      <c r="A1314">
        <v>1313</v>
      </c>
      <c r="B1314" t="s">
        <v>1100</v>
      </c>
      <c r="C1314" t="s">
        <v>1154</v>
      </c>
      <c r="D1314" t="s">
        <v>1155</v>
      </c>
      <c r="E1314" t="s">
        <v>37</v>
      </c>
      <c r="F1314" t="s">
        <v>12</v>
      </c>
      <c r="G1314" t="s">
        <v>3381</v>
      </c>
      <c r="H1314">
        <v>63.146915499999999</v>
      </c>
      <c r="I1314">
        <v>62.895984300000002</v>
      </c>
      <c r="J1314" s="5">
        <v>0.25093120000000002</v>
      </c>
      <c r="K1314">
        <v>0.39896219999999999</v>
      </c>
      <c r="L1314" t="s">
        <v>29</v>
      </c>
    </row>
    <row r="1315" spans="1:12" x14ac:dyDescent="0.25">
      <c r="A1315">
        <v>1314</v>
      </c>
      <c r="B1315" t="s">
        <v>1100</v>
      </c>
      <c r="C1315" t="s">
        <v>1162</v>
      </c>
      <c r="D1315" t="s">
        <v>1163</v>
      </c>
      <c r="E1315" t="s">
        <v>37</v>
      </c>
      <c r="F1315" t="s">
        <v>12</v>
      </c>
      <c r="G1315" t="s">
        <v>3381</v>
      </c>
      <c r="H1315">
        <v>63.3731711</v>
      </c>
      <c r="I1315">
        <v>63.0209464</v>
      </c>
      <c r="J1315" s="5">
        <v>0.3522247</v>
      </c>
      <c r="K1315">
        <v>0.55890099999999998</v>
      </c>
      <c r="L1315" t="s">
        <v>29</v>
      </c>
    </row>
    <row r="1316" spans="1:12" x14ac:dyDescent="0.25">
      <c r="A1316">
        <v>1315</v>
      </c>
      <c r="B1316" t="s">
        <v>1100</v>
      </c>
      <c r="C1316" t="s">
        <v>1164</v>
      </c>
      <c r="D1316" t="s">
        <v>1165</v>
      </c>
      <c r="E1316" t="s">
        <v>37</v>
      </c>
      <c r="F1316" t="s">
        <v>12</v>
      </c>
      <c r="G1316" t="s">
        <v>3381</v>
      </c>
      <c r="H1316">
        <v>63.150204799999997</v>
      </c>
      <c r="I1316">
        <v>63.0209464</v>
      </c>
      <c r="J1316" s="5">
        <v>0.1292584</v>
      </c>
      <c r="K1316">
        <v>0.20510390000000001</v>
      </c>
      <c r="L1316" t="s">
        <v>29</v>
      </c>
    </row>
    <row r="1317" spans="1:12" x14ac:dyDescent="0.25">
      <c r="A1317">
        <v>1316</v>
      </c>
      <c r="B1317" t="s">
        <v>1100</v>
      </c>
      <c r="C1317" t="s">
        <v>1168</v>
      </c>
      <c r="D1317" t="s">
        <v>1169</v>
      </c>
      <c r="E1317" t="s">
        <v>37</v>
      </c>
      <c r="F1317" t="s">
        <v>12</v>
      </c>
      <c r="G1317" t="s">
        <v>3381</v>
      </c>
      <c r="H1317">
        <v>62.443398700000003</v>
      </c>
      <c r="I1317">
        <v>63.0209464</v>
      </c>
      <c r="J1317" s="5">
        <v>0.5775477</v>
      </c>
      <c r="K1317">
        <v>0.91643770000000002</v>
      </c>
      <c r="L1317" t="s">
        <v>29</v>
      </c>
    </row>
    <row r="1318" spans="1:12" x14ac:dyDescent="0.25">
      <c r="A1318">
        <v>1317</v>
      </c>
      <c r="B1318" t="s">
        <v>1100</v>
      </c>
      <c r="C1318" t="s">
        <v>1174</v>
      </c>
      <c r="D1318" t="s">
        <v>1175</v>
      </c>
      <c r="E1318" t="s">
        <v>37</v>
      </c>
      <c r="F1318" t="s">
        <v>12</v>
      </c>
      <c r="G1318" t="s">
        <v>3381</v>
      </c>
      <c r="H1318">
        <v>62.774181300000002</v>
      </c>
      <c r="I1318">
        <v>62.606374799999998</v>
      </c>
      <c r="J1318" s="5">
        <v>0.1678065</v>
      </c>
      <c r="K1318">
        <v>0.2680342</v>
      </c>
      <c r="L1318" t="s">
        <v>29</v>
      </c>
    </row>
    <row r="1319" spans="1:12" x14ac:dyDescent="0.25">
      <c r="A1319">
        <v>1318</v>
      </c>
      <c r="B1319" t="s">
        <v>1100</v>
      </c>
      <c r="C1319" t="s">
        <v>1176</v>
      </c>
      <c r="D1319" t="s">
        <v>1177</v>
      </c>
      <c r="E1319" t="s">
        <v>37</v>
      </c>
      <c r="F1319" t="s">
        <v>12</v>
      </c>
      <c r="G1319" t="s">
        <v>3381</v>
      </c>
      <c r="H1319">
        <v>62.396113700000001</v>
      </c>
      <c r="I1319">
        <v>62.608444300000002</v>
      </c>
      <c r="J1319" s="5">
        <v>0.21233060000000001</v>
      </c>
      <c r="K1319">
        <v>0.33914050000000001</v>
      </c>
      <c r="L1319" t="s">
        <v>29</v>
      </c>
    </row>
    <row r="1320" spans="1:12" x14ac:dyDescent="0.25">
      <c r="A1320">
        <v>1319</v>
      </c>
      <c r="B1320" t="s">
        <v>1100</v>
      </c>
      <c r="C1320" t="s">
        <v>1178</v>
      </c>
      <c r="D1320" t="s">
        <v>1179</v>
      </c>
      <c r="E1320" t="s">
        <v>37</v>
      </c>
      <c r="F1320" t="s">
        <v>12</v>
      </c>
      <c r="G1320" t="s">
        <v>3381</v>
      </c>
      <c r="H1320">
        <v>62.634758900000001</v>
      </c>
      <c r="I1320">
        <v>62.608444300000002</v>
      </c>
      <c r="J1320" s="5">
        <v>2.63146E-2</v>
      </c>
      <c r="K1320">
        <v>4.2030400000000002E-2</v>
      </c>
      <c r="L1320" t="s">
        <v>29</v>
      </c>
    </row>
    <row r="1321" spans="1:12" x14ac:dyDescent="0.25">
      <c r="A1321">
        <v>1320</v>
      </c>
      <c r="B1321" t="s">
        <v>1100</v>
      </c>
      <c r="C1321" t="s">
        <v>1186</v>
      </c>
      <c r="D1321" t="s">
        <v>1187</v>
      </c>
      <c r="E1321" t="s">
        <v>37</v>
      </c>
      <c r="F1321" t="s">
        <v>12</v>
      </c>
      <c r="G1321" t="s">
        <v>3381</v>
      </c>
      <c r="H1321">
        <v>62.853648</v>
      </c>
      <c r="I1321">
        <v>63.352282000000002</v>
      </c>
      <c r="J1321" s="5">
        <v>0.49863400000000002</v>
      </c>
      <c r="K1321">
        <v>0.78708140000000004</v>
      </c>
      <c r="L1321" t="s">
        <v>29</v>
      </c>
    </row>
    <row r="1322" spans="1:12" x14ac:dyDescent="0.25">
      <c r="A1322">
        <v>1321</v>
      </c>
      <c r="B1322" t="s">
        <v>1100</v>
      </c>
      <c r="C1322" t="s">
        <v>1192</v>
      </c>
      <c r="D1322" t="s">
        <v>1193</v>
      </c>
      <c r="E1322" t="s">
        <v>37</v>
      </c>
      <c r="F1322" t="s">
        <v>12</v>
      </c>
      <c r="G1322" t="s">
        <v>3381</v>
      </c>
      <c r="H1322">
        <v>62.8965788</v>
      </c>
      <c r="I1322">
        <v>63.217106600000001</v>
      </c>
      <c r="J1322" s="5">
        <v>0.32052779999999997</v>
      </c>
      <c r="K1322">
        <v>0.50702700000000001</v>
      </c>
      <c r="L1322" t="s">
        <v>29</v>
      </c>
    </row>
    <row r="1323" spans="1:12" x14ac:dyDescent="0.25">
      <c r="A1323">
        <v>1322</v>
      </c>
      <c r="B1323" t="s">
        <v>1100</v>
      </c>
      <c r="C1323" t="s">
        <v>1194</v>
      </c>
      <c r="D1323" t="s">
        <v>1195</v>
      </c>
      <c r="E1323" t="s">
        <v>37</v>
      </c>
      <c r="F1323" t="s">
        <v>12</v>
      </c>
      <c r="G1323" t="s">
        <v>3381</v>
      </c>
      <c r="H1323">
        <v>62.629605699999999</v>
      </c>
      <c r="I1323">
        <v>63.131747699999998</v>
      </c>
      <c r="J1323" s="5">
        <v>0.50214199999999998</v>
      </c>
      <c r="K1323">
        <v>0.79538750000000003</v>
      </c>
      <c r="L1323" t="s">
        <v>29</v>
      </c>
    </row>
    <row r="1324" spans="1:12" x14ac:dyDescent="0.25">
      <c r="A1324">
        <v>1323</v>
      </c>
      <c r="B1324" t="s">
        <v>1100</v>
      </c>
      <c r="C1324" t="s">
        <v>1196</v>
      </c>
      <c r="D1324" t="s">
        <v>1197</v>
      </c>
      <c r="E1324" t="s">
        <v>37</v>
      </c>
      <c r="F1324" t="s">
        <v>12</v>
      </c>
      <c r="G1324" t="s">
        <v>3381</v>
      </c>
      <c r="H1324">
        <v>63.253538599999999</v>
      </c>
      <c r="I1324">
        <v>63.131747699999998</v>
      </c>
      <c r="J1324" s="5">
        <v>0.12179089999999999</v>
      </c>
      <c r="K1324">
        <v>0.19291549999999999</v>
      </c>
      <c r="L1324" t="s">
        <v>29</v>
      </c>
    </row>
    <row r="1325" spans="1:12" x14ac:dyDescent="0.25">
      <c r="A1325">
        <v>1324</v>
      </c>
      <c r="B1325" t="s">
        <v>1100</v>
      </c>
      <c r="C1325" t="s">
        <v>1202</v>
      </c>
      <c r="D1325" t="s">
        <v>1203</v>
      </c>
      <c r="E1325" t="s">
        <v>37</v>
      </c>
      <c r="F1325" t="s">
        <v>12</v>
      </c>
      <c r="G1325" t="s">
        <v>3381</v>
      </c>
      <c r="H1325">
        <v>63.020776599999998</v>
      </c>
      <c r="I1325">
        <v>63.032579699999999</v>
      </c>
      <c r="J1325" s="5">
        <v>1.18031E-2</v>
      </c>
      <c r="K1325">
        <v>1.87254E-2</v>
      </c>
      <c r="L1325" t="s">
        <v>29</v>
      </c>
    </row>
    <row r="1326" spans="1:12" x14ac:dyDescent="0.25">
      <c r="A1326">
        <v>1325</v>
      </c>
      <c r="B1326" t="s">
        <v>1100</v>
      </c>
      <c r="C1326" t="s">
        <v>1204</v>
      </c>
      <c r="D1326" t="s">
        <v>1205</v>
      </c>
      <c r="E1326" t="s">
        <v>37</v>
      </c>
      <c r="F1326" t="s">
        <v>12</v>
      </c>
      <c r="G1326" t="s">
        <v>3381</v>
      </c>
      <c r="H1326">
        <v>62.842814099999998</v>
      </c>
      <c r="I1326">
        <v>63.032579699999999</v>
      </c>
      <c r="J1326" s="5">
        <v>0.18976560000000001</v>
      </c>
      <c r="K1326">
        <v>0.30105949999999998</v>
      </c>
      <c r="L1326" t="s">
        <v>29</v>
      </c>
    </row>
    <row r="1327" spans="1:12" x14ac:dyDescent="0.25">
      <c r="A1327">
        <v>1326</v>
      </c>
      <c r="B1327" t="s">
        <v>1100</v>
      </c>
      <c r="C1327" t="s">
        <v>1206</v>
      </c>
      <c r="D1327" t="s">
        <v>1207</v>
      </c>
      <c r="E1327" t="s">
        <v>37</v>
      </c>
      <c r="F1327" t="s">
        <v>12</v>
      </c>
      <c r="G1327" t="s">
        <v>3381</v>
      </c>
      <c r="H1327">
        <v>62.806172099999998</v>
      </c>
      <c r="I1327">
        <v>63.032579699999999</v>
      </c>
      <c r="J1327" s="5">
        <v>0.22640759999999999</v>
      </c>
      <c r="K1327">
        <v>0.35919139999999999</v>
      </c>
      <c r="L1327" t="s">
        <v>29</v>
      </c>
    </row>
    <row r="1328" spans="1:12" x14ac:dyDescent="0.25">
      <c r="A1328">
        <v>1327</v>
      </c>
      <c r="B1328" t="s">
        <v>1100</v>
      </c>
      <c r="C1328" t="s">
        <v>1210</v>
      </c>
      <c r="D1328" t="s">
        <v>1211</v>
      </c>
      <c r="E1328" t="s">
        <v>37</v>
      </c>
      <c r="F1328" t="s">
        <v>12</v>
      </c>
      <c r="G1328" t="s">
        <v>3381</v>
      </c>
      <c r="H1328">
        <v>62.475203999999998</v>
      </c>
      <c r="I1328">
        <v>63.032579699999999</v>
      </c>
      <c r="J1328" s="5">
        <v>0.55737570000000003</v>
      </c>
      <c r="K1328">
        <v>0.884266</v>
      </c>
      <c r="L1328" t="s">
        <v>29</v>
      </c>
    </row>
    <row r="1329" spans="1:12" x14ac:dyDescent="0.25">
      <c r="A1329">
        <v>1328</v>
      </c>
      <c r="B1329" t="s">
        <v>1100</v>
      </c>
      <c r="C1329" t="s">
        <v>1212</v>
      </c>
      <c r="D1329" t="s">
        <v>1213</v>
      </c>
      <c r="E1329" t="s">
        <v>37</v>
      </c>
      <c r="F1329" t="s">
        <v>12</v>
      </c>
      <c r="G1329" t="s">
        <v>3381</v>
      </c>
      <c r="H1329">
        <v>63.456331300000002</v>
      </c>
      <c r="I1329">
        <v>63.032579699999999</v>
      </c>
      <c r="J1329" s="5">
        <v>0.42375160000000001</v>
      </c>
      <c r="K1329">
        <v>0.67227389999999998</v>
      </c>
      <c r="L1329" t="s">
        <v>29</v>
      </c>
    </row>
    <row r="1330" spans="1:12" x14ac:dyDescent="0.25">
      <c r="A1330">
        <v>1329</v>
      </c>
      <c r="B1330" t="s">
        <v>1100</v>
      </c>
      <c r="C1330" t="s">
        <v>1214</v>
      </c>
      <c r="D1330" t="s">
        <v>1215</v>
      </c>
      <c r="E1330" t="s">
        <v>37</v>
      </c>
      <c r="F1330" t="s">
        <v>12</v>
      </c>
      <c r="G1330" t="s">
        <v>3381</v>
      </c>
      <c r="H1330">
        <v>63.181209699999997</v>
      </c>
      <c r="I1330">
        <v>62.979485099999998</v>
      </c>
      <c r="J1330" s="5">
        <v>0.2017246</v>
      </c>
      <c r="K1330">
        <v>0.32030209999999998</v>
      </c>
      <c r="L1330" t="s">
        <v>29</v>
      </c>
    </row>
    <row r="1331" spans="1:12" x14ac:dyDescent="0.25">
      <c r="A1331">
        <v>1330</v>
      </c>
      <c r="B1331" t="s">
        <v>1100</v>
      </c>
      <c r="C1331" t="s">
        <v>1220</v>
      </c>
      <c r="D1331" t="s">
        <v>1221</v>
      </c>
      <c r="E1331" t="s">
        <v>37</v>
      </c>
      <c r="F1331" t="s">
        <v>12</v>
      </c>
      <c r="G1331" t="s">
        <v>3381</v>
      </c>
      <c r="H1331">
        <v>62.602477899999997</v>
      </c>
      <c r="I1331">
        <v>62.443398700000003</v>
      </c>
      <c r="J1331" s="5">
        <v>0.1590792</v>
      </c>
      <c r="K1331">
        <v>0.25475740000000002</v>
      </c>
      <c r="L1331" t="s">
        <v>29</v>
      </c>
    </row>
    <row r="1332" spans="1:12" x14ac:dyDescent="0.25">
      <c r="A1332">
        <v>1331</v>
      </c>
      <c r="B1332" t="s">
        <v>1100</v>
      </c>
      <c r="C1332" t="s">
        <v>1226</v>
      </c>
      <c r="D1332" t="s">
        <v>1227</v>
      </c>
      <c r="E1332" t="s">
        <v>37</v>
      </c>
      <c r="F1332" t="s">
        <v>12</v>
      </c>
      <c r="G1332" t="s">
        <v>3381</v>
      </c>
      <c r="H1332">
        <v>62.701281299999998</v>
      </c>
      <c r="I1332">
        <v>62.923519800000001</v>
      </c>
      <c r="J1332" s="5">
        <v>0.22223850000000001</v>
      </c>
      <c r="K1332">
        <v>0.35318830000000001</v>
      </c>
      <c r="L1332" t="s">
        <v>29</v>
      </c>
    </row>
    <row r="1333" spans="1:12" x14ac:dyDescent="0.25">
      <c r="A1333">
        <v>1332</v>
      </c>
      <c r="B1333" t="s">
        <v>1100</v>
      </c>
      <c r="C1333" t="s">
        <v>1232</v>
      </c>
      <c r="D1333" t="s">
        <v>1233</v>
      </c>
      <c r="E1333" t="s">
        <v>37</v>
      </c>
      <c r="F1333" t="s">
        <v>12</v>
      </c>
      <c r="G1333" t="s">
        <v>3381</v>
      </c>
      <c r="H1333">
        <v>62.9772921</v>
      </c>
      <c r="I1333">
        <v>62.923519800000001</v>
      </c>
      <c r="J1333" s="5">
        <v>5.3772300000000002E-2</v>
      </c>
      <c r="K1333">
        <v>8.5456599999999994E-2</v>
      </c>
      <c r="L1333" t="s">
        <v>29</v>
      </c>
    </row>
    <row r="1334" spans="1:12" x14ac:dyDescent="0.25">
      <c r="A1334">
        <v>1333</v>
      </c>
      <c r="B1334" t="s">
        <v>1100</v>
      </c>
      <c r="C1334" t="s">
        <v>1238</v>
      </c>
      <c r="D1334" t="s">
        <v>1239</v>
      </c>
      <c r="E1334" t="s">
        <v>37</v>
      </c>
      <c r="F1334" t="s">
        <v>12</v>
      </c>
      <c r="G1334" t="s">
        <v>3381</v>
      </c>
      <c r="H1334">
        <v>62.833531999999998</v>
      </c>
      <c r="I1334">
        <v>62.923519800000001</v>
      </c>
      <c r="J1334" s="5">
        <v>8.9987800000000007E-2</v>
      </c>
      <c r="K1334">
        <v>0.14301140000000001</v>
      </c>
      <c r="L1334" t="s">
        <v>29</v>
      </c>
    </row>
    <row r="1335" spans="1:12" x14ac:dyDescent="0.25">
      <c r="A1335">
        <v>1334</v>
      </c>
      <c r="B1335" t="s">
        <v>1100</v>
      </c>
      <c r="C1335" t="s">
        <v>1240</v>
      </c>
      <c r="D1335" t="s">
        <v>1241</v>
      </c>
      <c r="E1335" t="s">
        <v>37</v>
      </c>
      <c r="F1335" t="s">
        <v>12</v>
      </c>
      <c r="G1335" t="s">
        <v>3381</v>
      </c>
      <c r="H1335">
        <v>62.994669999999999</v>
      </c>
      <c r="I1335">
        <v>62.923519800000001</v>
      </c>
      <c r="J1335" s="5">
        <v>7.1150199999999997E-2</v>
      </c>
      <c r="K1335">
        <v>0.1130741</v>
      </c>
      <c r="L1335" t="s">
        <v>29</v>
      </c>
    </row>
    <row r="1336" spans="1:12" x14ac:dyDescent="0.25">
      <c r="A1336">
        <v>1335</v>
      </c>
      <c r="B1336" t="s">
        <v>1100</v>
      </c>
      <c r="C1336" t="s">
        <v>1242</v>
      </c>
      <c r="D1336" t="s">
        <v>1243</v>
      </c>
      <c r="E1336" t="s">
        <v>37</v>
      </c>
      <c r="F1336" t="s">
        <v>12</v>
      </c>
      <c r="G1336" t="s">
        <v>3381</v>
      </c>
      <c r="H1336">
        <v>63.002204399999997</v>
      </c>
      <c r="I1336">
        <v>62.634758900000001</v>
      </c>
      <c r="J1336" s="5">
        <v>0.36744549999999998</v>
      </c>
      <c r="K1336">
        <v>0.5866479</v>
      </c>
      <c r="L1336" t="s">
        <v>29</v>
      </c>
    </row>
    <row r="1337" spans="1:12" x14ac:dyDescent="0.25">
      <c r="A1337">
        <v>1336</v>
      </c>
      <c r="B1337" t="s">
        <v>1100</v>
      </c>
      <c r="C1337" t="s">
        <v>1244</v>
      </c>
      <c r="D1337" t="s">
        <v>1245</v>
      </c>
      <c r="E1337" t="s">
        <v>37</v>
      </c>
      <c r="F1337" t="s">
        <v>12</v>
      </c>
      <c r="G1337" t="s">
        <v>3381</v>
      </c>
      <c r="H1337">
        <v>63.178290099999998</v>
      </c>
      <c r="I1337">
        <v>62.874895700000003</v>
      </c>
      <c r="J1337" s="5">
        <v>0.30339440000000001</v>
      </c>
      <c r="K1337">
        <v>0.48253659999999998</v>
      </c>
      <c r="L1337" t="s">
        <v>29</v>
      </c>
    </row>
    <row r="1338" spans="1:12" x14ac:dyDescent="0.25">
      <c r="A1338">
        <v>1337</v>
      </c>
      <c r="B1338" t="s">
        <v>1100</v>
      </c>
      <c r="C1338" t="s">
        <v>1246</v>
      </c>
      <c r="D1338" t="s">
        <v>1247</v>
      </c>
      <c r="E1338" t="s">
        <v>37</v>
      </c>
      <c r="F1338" t="s">
        <v>12</v>
      </c>
      <c r="G1338" t="s">
        <v>3381</v>
      </c>
      <c r="H1338">
        <v>62.638924299999999</v>
      </c>
      <c r="I1338">
        <v>62.874895700000003</v>
      </c>
      <c r="J1338" s="5">
        <v>0.2359714</v>
      </c>
      <c r="K1338">
        <v>0.375303</v>
      </c>
      <c r="L1338" t="s">
        <v>29</v>
      </c>
    </row>
    <row r="1339" spans="1:12" x14ac:dyDescent="0.25">
      <c r="A1339">
        <v>1338</v>
      </c>
      <c r="B1339" t="s">
        <v>1100</v>
      </c>
      <c r="C1339" t="s">
        <v>1248</v>
      </c>
      <c r="D1339" t="s">
        <v>1249</v>
      </c>
      <c r="E1339" t="s">
        <v>37</v>
      </c>
      <c r="F1339" t="s">
        <v>12</v>
      </c>
      <c r="G1339" t="s">
        <v>3381</v>
      </c>
      <c r="H1339">
        <v>62.7415533</v>
      </c>
      <c r="I1339">
        <v>62.874895700000003</v>
      </c>
      <c r="J1339" s="5">
        <v>0.1333424</v>
      </c>
      <c r="K1339">
        <v>0.21207570000000001</v>
      </c>
      <c r="L1339" t="s">
        <v>29</v>
      </c>
    </row>
    <row r="1340" spans="1:12" x14ac:dyDescent="0.25">
      <c r="A1340">
        <v>1339</v>
      </c>
      <c r="B1340" t="s">
        <v>1100</v>
      </c>
      <c r="C1340" t="s">
        <v>1258</v>
      </c>
      <c r="D1340" t="s">
        <v>1259</v>
      </c>
      <c r="E1340" t="s">
        <v>37</v>
      </c>
      <c r="F1340" t="s">
        <v>12</v>
      </c>
      <c r="G1340" t="s">
        <v>3381</v>
      </c>
      <c r="H1340">
        <v>63.421589699999998</v>
      </c>
      <c r="I1340">
        <v>63.253538599999999</v>
      </c>
      <c r="J1340" s="5">
        <v>0.16805110000000001</v>
      </c>
      <c r="K1340">
        <v>0.26567859999999999</v>
      </c>
      <c r="L1340" t="s">
        <v>29</v>
      </c>
    </row>
    <row r="1341" spans="1:12" x14ac:dyDescent="0.25">
      <c r="A1341">
        <v>1340</v>
      </c>
      <c r="B1341" t="s">
        <v>1100</v>
      </c>
      <c r="C1341" t="s">
        <v>1262</v>
      </c>
      <c r="D1341" t="s">
        <v>1263</v>
      </c>
      <c r="E1341" t="s">
        <v>37</v>
      </c>
      <c r="F1341" t="s">
        <v>12</v>
      </c>
      <c r="G1341" t="s">
        <v>3381</v>
      </c>
      <c r="H1341">
        <v>62.778191100000001</v>
      </c>
      <c r="I1341">
        <v>62.650457199999998</v>
      </c>
      <c r="J1341" s="5">
        <v>0.12773390000000001</v>
      </c>
      <c r="K1341">
        <v>0.20388339999999999</v>
      </c>
      <c r="L1341" t="s">
        <v>29</v>
      </c>
    </row>
    <row r="1342" spans="1:12" x14ac:dyDescent="0.25">
      <c r="A1342">
        <v>1341</v>
      </c>
      <c r="B1342" t="s">
        <v>1100</v>
      </c>
      <c r="C1342" t="s">
        <v>1264</v>
      </c>
      <c r="D1342" t="s">
        <v>1265</v>
      </c>
      <c r="E1342" t="s">
        <v>37</v>
      </c>
      <c r="F1342" t="s">
        <v>12</v>
      </c>
      <c r="G1342" t="s">
        <v>3381</v>
      </c>
      <c r="H1342">
        <v>62.684636099999999</v>
      </c>
      <c r="I1342">
        <v>63.456331300000002</v>
      </c>
      <c r="J1342" s="5">
        <v>0.77169520000000003</v>
      </c>
      <c r="K1342">
        <v>1.2161043</v>
      </c>
      <c r="L1342" t="s">
        <v>29</v>
      </c>
    </row>
    <row r="1343" spans="1:12" x14ac:dyDescent="0.25">
      <c r="A1343">
        <v>1342</v>
      </c>
      <c r="B1343" t="s">
        <v>1100</v>
      </c>
      <c r="C1343" t="s">
        <v>1266</v>
      </c>
      <c r="D1343" t="s">
        <v>1267</v>
      </c>
      <c r="E1343" t="s">
        <v>37</v>
      </c>
      <c r="F1343" t="s">
        <v>12</v>
      </c>
      <c r="G1343" t="s">
        <v>3381</v>
      </c>
      <c r="H1343">
        <v>62.985851500000003</v>
      </c>
      <c r="I1343">
        <v>63.456331300000002</v>
      </c>
      <c r="J1343" s="5">
        <v>0.4704798</v>
      </c>
      <c r="K1343">
        <v>0.7414229</v>
      </c>
      <c r="L1343" t="s">
        <v>29</v>
      </c>
    </row>
    <row r="1344" spans="1:12" x14ac:dyDescent="0.25">
      <c r="A1344">
        <v>1343</v>
      </c>
      <c r="B1344" t="s">
        <v>1100</v>
      </c>
      <c r="C1344" t="s">
        <v>1268</v>
      </c>
      <c r="D1344" t="s">
        <v>1269</v>
      </c>
      <c r="E1344" t="s">
        <v>37</v>
      </c>
      <c r="F1344" t="s">
        <v>12</v>
      </c>
      <c r="G1344" t="s">
        <v>3381</v>
      </c>
      <c r="H1344">
        <v>62.694257999999998</v>
      </c>
      <c r="I1344">
        <v>62.39385</v>
      </c>
      <c r="J1344" s="5">
        <v>0.30040800000000001</v>
      </c>
      <c r="K1344">
        <v>0.48147050000000002</v>
      </c>
      <c r="L1344" t="s">
        <v>29</v>
      </c>
    </row>
    <row r="1345" spans="1:12" x14ac:dyDescent="0.25">
      <c r="A1345">
        <v>1344</v>
      </c>
      <c r="B1345" t="s">
        <v>1100</v>
      </c>
      <c r="C1345" t="s">
        <v>1270</v>
      </c>
      <c r="D1345" t="s">
        <v>1271</v>
      </c>
      <c r="E1345" t="s">
        <v>37</v>
      </c>
      <c r="F1345" t="s">
        <v>12</v>
      </c>
      <c r="G1345" t="s">
        <v>3381</v>
      </c>
      <c r="H1345">
        <v>62.910353800000003</v>
      </c>
      <c r="I1345">
        <v>62.39385</v>
      </c>
      <c r="J1345" s="5">
        <v>0.51650379999999996</v>
      </c>
      <c r="K1345">
        <v>0.82781199999999999</v>
      </c>
      <c r="L1345" t="s">
        <v>29</v>
      </c>
    </row>
    <row r="1346" spans="1:12" x14ac:dyDescent="0.25">
      <c r="A1346">
        <v>1345</v>
      </c>
      <c r="B1346" t="s">
        <v>1100</v>
      </c>
      <c r="C1346" t="s">
        <v>1284</v>
      </c>
      <c r="D1346" t="s">
        <v>1285</v>
      </c>
      <c r="E1346" t="s">
        <v>37</v>
      </c>
      <c r="F1346" t="s">
        <v>12</v>
      </c>
      <c r="G1346" t="s">
        <v>3381</v>
      </c>
      <c r="H1346">
        <v>62.730822600000003</v>
      </c>
      <c r="I1346">
        <v>62.994669999999999</v>
      </c>
      <c r="J1346" s="5">
        <v>0.26384740000000001</v>
      </c>
      <c r="K1346">
        <v>0.41884080000000001</v>
      </c>
      <c r="L1346" t="s">
        <v>29</v>
      </c>
    </row>
    <row r="1347" spans="1:12" x14ac:dyDescent="0.25">
      <c r="A1347">
        <v>1346</v>
      </c>
      <c r="B1347" t="s">
        <v>1100</v>
      </c>
      <c r="C1347" t="s">
        <v>1288</v>
      </c>
      <c r="D1347" t="s">
        <v>1289</v>
      </c>
      <c r="E1347" t="s">
        <v>37</v>
      </c>
      <c r="F1347" t="s">
        <v>12</v>
      </c>
      <c r="G1347" t="s">
        <v>3381</v>
      </c>
      <c r="H1347">
        <v>62.430786599999998</v>
      </c>
      <c r="I1347">
        <v>62.994669999999999</v>
      </c>
      <c r="J1347" s="5">
        <v>0.56388340000000003</v>
      </c>
      <c r="K1347">
        <v>0.8951287</v>
      </c>
      <c r="L1347" t="s">
        <v>29</v>
      </c>
    </row>
    <row r="1348" spans="1:12" x14ac:dyDescent="0.25">
      <c r="A1348">
        <v>1347</v>
      </c>
      <c r="B1348" t="s">
        <v>1100</v>
      </c>
      <c r="C1348" t="s">
        <v>1302</v>
      </c>
      <c r="D1348" t="s">
        <v>1303</v>
      </c>
      <c r="E1348" t="s">
        <v>37</v>
      </c>
      <c r="F1348" t="s">
        <v>12</v>
      </c>
      <c r="G1348" t="s">
        <v>3381</v>
      </c>
      <c r="H1348">
        <v>63.494281299999997</v>
      </c>
      <c r="I1348">
        <v>62.332958499999997</v>
      </c>
      <c r="J1348" s="5">
        <v>1.1613228</v>
      </c>
      <c r="K1348">
        <v>1.8630959</v>
      </c>
      <c r="L1348" t="s">
        <v>29</v>
      </c>
    </row>
    <row r="1349" spans="1:12" x14ac:dyDescent="0.25">
      <c r="A1349">
        <v>1348</v>
      </c>
      <c r="B1349" t="s">
        <v>1100</v>
      </c>
      <c r="C1349" t="s">
        <v>1310</v>
      </c>
      <c r="D1349" t="s">
        <v>1311</v>
      </c>
      <c r="E1349" t="s">
        <v>37</v>
      </c>
      <c r="F1349" t="s">
        <v>12</v>
      </c>
      <c r="G1349" t="s">
        <v>3381</v>
      </c>
      <c r="H1349">
        <v>62.600409300000003</v>
      </c>
      <c r="I1349">
        <v>63.421589699999998</v>
      </c>
      <c r="J1349" s="5">
        <v>0.82118040000000003</v>
      </c>
      <c r="K1349">
        <v>1.2947963</v>
      </c>
      <c r="L1349" t="s">
        <v>29</v>
      </c>
    </row>
    <row r="1350" spans="1:12" x14ac:dyDescent="0.25">
      <c r="A1350">
        <v>1349</v>
      </c>
      <c r="B1350" t="s">
        <v>1100</v>
      </c>
      <c r="C1350" t="s">
        <v>1314</v>
      </c>
      <c r="D1350" t="s">
        <v>1315</v>
      </c>
      <c r="E1350" t="s">
        <v>37</v>
      </c>
      <c r="F1350" t="s">
        <v>12</v>
      </c>
      <c r="G1350" t="s">
        <v>3381</v>
      </c>
      <c r="H1350">
        <v>62.766920200000001</v>
      </c>
      <c r="I1350">
        <v>62.778191100000001</v>
      </c>
      <c r="J1350" s="5">
        <v>1.12709E-2</v>
      </c>
      <c r="K1350">
        <v>1.7953500000000001E-2</v>
      </c>
      <c r="L1350" t="s">
        <v>29</v>
      </c>
    </row>
    <row r="1351" spans="1:12" x14ac:dyDescent="0.25">
      <c r="A1351">
        <v>1350</v>
      </c>
      <c r="B1351" t="s">
        <v>1100</v>
      </c>
      <c r="C1351" t="s">
        <v>1316</v>
      </c>
      <c r="D1351" t="s">
        <v>1317</v>
      </c>
      <c r="E1351" t="s">
        <v>37</v>
      </c>
      <c r="F1351" t="s">
        <v>12</v>
      </c>
      <c r="G1351" t="s">
        <v>3381</v>
      </c>
      <c r="H1351">
        <v>62.864677</v>
      </c>
      <c r="I1351">
        <v>62.985851500000003</v>
      </c>
      <c r="J1351" s="5">
        <v>0.1211745</v>
      </c>
      <c r="K1351">
        <v>0.19238369999999999</v>
      </c>
      <c r="L1351" t="s">
        <v>29</v>
      </c>
    </row>
    <row r="1352" spans="1:12" x14ac:dyDescent="0.25">
      <c r="A1352">
        <v>1351</v>
      </c>
      <c r="B1352" t="s">
        <v>1100</v>
      </c>
      <c r="C1352" t="s">
        <v>1318</v>
      </c>
      <c r="D1352" t="s">
        <v>1319</v>
      </c>
      <c r="E1352" t="s">
        <v>37</v>
      </c>
      <c r="F1352" t="s">
        <v>12</v>
      </c>
      <c r="G1352" t="s">
        <v>3381</v>
      </c>
      <c r="H1352">
        <v>62.398591699999997</v>
      </c>
      <c r="I1352">
        <v>62.985851500000003</v>
      </c>
      <c r="J1352" s="5">
        <v>0.5872598</v>
      </c>
      <c r="K1352">
        <v>0.93236779999999997</v>
      </c>
      <c r="L1352" t="s">
        <v>29</v>
      </c>
    </row>
    <row r="1353" spans="1:12" x14ac:dyDescent="0.25">
      <c r="A1353">
        <v>1352</v>
      </c>
      <c r="B1353" t="s">
        <v>1100</v>
      </c>
      <c r="C1353" t="s">
        <v>1320</v>
      </c>
      <c r="D1353" t="s">
        <v>1321</v>
      </c>
      <c r="E1353" t="s">
        <v>37</v>
      </c>
      <c r="F1353" t="s">
        <v>12</v>
      </c>
      <c r="G1353" t="s">
        <v>3381</v>
      </c>
      <c r="H1353">
        <v>62.662948399999998</v>
      </c>
      <c r="I1353">
        <v>62.599213800000001</v>
      </c>
      <c r="J1353" s="5">
        <v>6.3734600000000002E-2</v>
      </c>
      <c r="K1353">
        <v>0.10181369999999999</v>
      </c>
      <c r="L1353" t="s">
        <v>29</v>
      </c>
    </row>
    <row r="1354" spans="1:12" x14ac:dyDescent="0.25">
      <c r="A1354">
        <v>1353</v>
      </c>
      <c r="B1354" t="s">
        <v>1100</v>
      </c>
      <c r="C1354" t="s">
        <v>1324</v>
      </c>
      <c r="D1354" t="s">
        <v>1325</v>
      </c>
      <c r="E1354" t="s">
        <v>37</v>
      </c>
      <c r="F1354" t="s">
        <v>12</v>
      </c>
      <c r="G1354" t="s">
        <v>3381</v>
      </c>
      <c r="H1354">
        <v>63.523590300000002</v>
      </c>
      <c r="I1354">
        <v>62.599213800000001</v>
      </c>
      <c r="J1354" s="5">
        <v>0.92437650000000005</v>
      </c>
      <c r="K1354">
        <v>1.4766583</v>
      </c>
      <c r="L1354" t="s">
        <v>29</v>
      </c>
    </row>
    <row r="1355" spans="1:12" x14ac:dyDescent="0.25">
      <c r="A1355">
        <v>1354</v>
      </c>
      <c r="B1355" t="s">
        <v>1100</v>
      </c>
      <c r="C1355" t="s">
        <v>1330</v>
      </c>
      <c r="D1355" t="s">
        <v>1331</v>
      </c>
      <c r="E1355" t="s">
        <v>37</v>
      </c>
      <c r="F1355" t="s">
        <v>12</v>
      </c>
      <c r="G1355" t="s">
        <v>3381</v>
      </c>
      <c r="H1355">
        <v>62.9625439</v>
      </c>
      <c r="I1355">
        <v>63.483944200000003</v>
      </c>
      <c r="J1355" s="5">
        <v>0.52140030000000004</v>
      </c>
      <c r="K1355">
        <v>0.82131050000000005</v>
      </c>
      <c r="L1355" t="s">
        <v>29</v>
      </c>
    </row>
    <row r="1356" spans="1:12" x14ac:dyDescent="0.25">
      <c r="A1356">
        <v>1355</v>
      </c>
      <c r="B1356" t="s">
        <v>1100</v>
      </c>
      <c r="C1356" t="s">
        <v>1342</v>
      </c>
      <c r="D1356" t="s">
        <v>1343</v>
      </c>
      <c r="E1356" t="s">
        <v>37</v>
      </c>
      <c r="F1356" t="s">
        <v>12</v>
      </c>
      <c r="G1356" t="s">
        <v>3381</v>
      </c>
      <c r="H1356">
        <v>62.708241100000002</v>
      </c>
      <c r="I1356">
        <v>62.6639214</v>
      </c>
      <c r="J1356" s="5">
        <v>4.4319699999999997E-2</v>
      </c>
      <c r="K1356">
        <v>7.0725999999999997E-2</v>
      </c>
      <c r="L1356" t="s">
        <v>29</v>
      </c>
    </row>
    <row r="1357" spans="1:12" x14ac:dyDescent="0.25">
      <c r="A1357">
        <v>1356</v>
      </c>
      <c r="B1357" t="s">
        <v>1100</v>
      </c>
      <c r="C1357" t="s">
        <v>1348</v>
      </c>
      <c r="D1357" t="s">
        <v>1349</v>
      </c>
      <c r="E1357" t="s">
        <v>37</v>
      </c>
      <c r="F1357" t="s">
        <v>12</v>
      </c>
      <c r="G1357" t="s">
        <v>3381</v>
      </c>
      <c r="H1357">
        <v>62.573704200000002</v>
      </c>
      <c r="I1357">
        <v>62.600409300000003</v>
      </c>
      <c r="J1357" s="5">
        <v>2.6705099999999999E-2</v>
      </c>
      <c r="K1357">
        <v>4.2659599999999999E-2</v>
      </c>
      <c r="L1357" t="s">
        <v>29</v>
      </c>
    </row>
    <row r="1358" spans="1:12" x14ac:dyDescent="0.25">
      <c r="A1358">
        <v>1357</v>
      </c>
      <c r="B1358" t="s">
        <v>1100</v>
      </c>
      <c r="C1358" t="s">
        <v>1354</v>
      </c>
      <c r="D1358" t="s">
        <v>1355</v>
      </c>
      <c r="E1358" t="s">
        <v>37</v>
      </c>
      <c r="F1358" t="s">
        <v>12</v>
      </c>
      <c r="G1358" t="s">
        <v>3381</v>
      </c>
      <c r="H1358">
        <v>62.736975299999997</v>
      </c>
      <c r="I1358">
        <v>62.398591699999997</v>
      </c>
      <c r="J1358" s="5">
        <v>0.33838360000000001</v>
      </c>
      <c r="K1358">
        <v>0.54229360000000004</v>
      </c>
      <c r="L1358" t="s">
        <v>29</v>
      </c>
    </row>
    <row r="1359" spans="1:12" x14ac:dyDescent="0.25">
      <c r="A1359">
        <v>1358</v>
      </c>
      <c r="B1359" t="s">
        <v>1100</v>
      </c>
      <c r="C1359" t="s">
        <v>1364</v>
      </c>
      <c r="D1359" t="s">
        <v>1365</v>
      </c>
      <c r="E1359" t="s">
        <v>37</v>
      </c>
      <c r="F1359" t="s">
        <v>12</v>
      </c>
      <c r="G1359" t="s">
        <v>3381</v>
      </c>
      <c r="H1359">
        <v>62.4987584</v>
      </c>
      <c r="I1359">
        <v>63.311428499999998</v>
      </c>
      <c r="J1359" s="5">
        <v>0.81267009999999995</v>
      </c>
      <c r="K1359">
        <v>1.2836072999999999</v>
      </c>
      <c r="L1359" t="s">
        <v>29</v>
      </c>
    </row>
    <row r="1360" spans="1:12" x14ac:dyDescent="0.25">
      <c r="A1360">
        <v>1359</v>
      </c>
      <c r="B1360" t="s">
        <v>1100</v>
      </c>
      <c r="C1360" t="s">
        <v>1368</v>
      </c>
      <c r="D1360" t="s">
        <v>1369</v>
      </c>
      <c r="E1360" t="s">
        <v>37</v>
      </c>
      <c r="F1360" t="s">
        <v>12</v>
      </c>
      <c r="G1360" t="s">
        <v>3381</v>
      </c>
      <c r="H1360">
        <v>62.640812099999998</v>
      </c>
      <c r="I1360">
        <v>62.783387099999999</v>
      </c>
      <c r="J1360" s="5">
        <v>0.14257500000000001</v>
      </c>
      <c r="K1360">
        <v>0.22709029999999999</v>
      </c>
      <c r="L1360" t="s">
        <v>29</v>
      </c>
    </row>
    <row r="1361" spans="1:12" x14ac:dyDescent="0.25">
      <c r="A1361">
        <v>1360</v>
      </c>
      <c r="B1361" t="s">
        <v>1100</v>
      </c>
      <c r="C1361" t="s">
        <v>1372</v>
      </c>
      <c r="D1361" t="s">
        <v>1373</v>
      </c>
      <c r="E1361" t="s">
        <v>37</v>
      </c>
      <c r="F1361" t="s">
        <v>12</v>
      </c>
      <c r="G1361" t="s">
        <v>3381</v>
      </c>
      <c r="H1361">
        <v>62.267224200000001</v>
      </c>
      <c r="I1361">
        <v>62.4927438</v>
      </c>
      <c r="J1361" s="5">
        <v>0.22551959999999999</v>
      </c>
      <c r="K1361">
        <v>0.36087330000000001</v>
      </c>
      <c r="L1361" t="s">
        <v>29</v>
      </c>
    </row>
    <row r="1362" spans="1:12" x14ac:dyDescent="0.25">
      <c r="A1362">
        <v>1361</v>
      </c>
      <c r="B1362" t="s">
        <v>1100</v>
      </c>
      <c r="C1362" t="s">
        <v>1380</v>
      </c>
      <c r="D1362" t="s">
        <v>1381</v>
      </c>
      <c r="E1362" t="s">
        <v>37</v>
      </c>
      <c r="F1362" t="s">
        <v>12</v>
      </c>
      <c r="G1362" t="s">
        <v>3381</v>
      </c>
      <c r="H1362">
        <v>62.827404199999997</v>
      </c>
      <c r="I1362">
        <v>62.4927438</v>
      </c>
      <c r="J1362" s="5">
        <v>0.33466040000000002</v>
      </c>
      <c r="K1362">
        <v>0.53551879999999996</v>
      </c>
      <c r="L1362" t="s">
        <v>29</v>
      </c>
    </row>
    <row r="1363" spans="1:12" x14ac:dyDescent="0.25">
      <c r="A1363">
        <v>1362</v>
      </c>
      <c r="B1363" t="s">
        <v>1100</v>
      </c>
      <c r="C1363" t="s">
        <v>1384</v>
      </c>
      <c r="D1363" t="s">
        <v>1385</v>
      </c>
      <c r="E1363" t="s">
        <v>37</v>
      </c>
      <c r="F1363" t="s">
        <v>12</v>
      </c>
      <c r="G1363" t="s">
        <v>3381</v>
      </c>
      <c r="H1363">
        <v>62.732271400000002</v>
      </c>
      <c r="I1363">
        <v>62.4927438</v>
      </c>
      <c r="J1363" s="5">
        <v>0.23952760000000001</v>
      </c>
      <c r="K1363">
        <v>0.38328869999999998</v>
      </c>
      <c r="L1363" t="s">
        <v>29</v>
      </c>
    </row>
    <row r="1364" spans="1:12" x14ac:dyDescent="0.25">
      <c r="A1364">
        <v>1363</v>
      </c>
      <c r="B1364" t="s">
        <v>1100</v>
      </c>
      <c r="C1364" t="s">
        <v>1388</v>
      </c>
      <c r="D1364" t="s">
        <v>1389</v>
      </c>
      <c r="E1364" t="s">
        <v>37</v>
      </c>
      <c r="F1364" t="s">
        <v>12</v>
      </c>
      <c r="G1364" t="s">
        <v>3381</v>
      </c>
      <c r="H1364">
        <v>63.7239492</v>
      </c>
      <c r="I1364">
        <v>62.708241100000002</v>
      </c>
      <c r="J1364" s="5">
        <v>1.0157080999999999</v>
      </c>
      <c r="K1364">
        <v>1.6197362</v>
      </c>
      <c r="L1364" t="s">
        <v>29</v>
      </c>
    </row>
    <row r="1365" spans="1:12" x14ac:dyDescent="0.25">
      <c r="A1365">
        <v>1364</v>
      </c>
      <c r="B1365" t="s">
        <v>1100</v>
      </c>
      <c r="C1365" t="s">
        <v>1390</v>
      </c>
      <c r="D1365" t="s">
        <v>1391</v>
      </c>
      <c r="E1365" t="s">
        <v>37</v>
      </c>
      <c r="F1365" t="s">
        <v>12</v>
      </c>
      <c r="G1365" t="s">
        <v>3381</v>
      </c>
      <c r="H1365">
        <v>62.250599700000002</v>
      </c>
      <c r="I1365">
        <v>62.623173600000001</v>
      </c>
      <c r="J1365" s="5">
        <v>0.37257390000000001</v>
      </c>
      <c r="K1365">
        <v>0.59494570000000002</v>
      </c>
      <c r="L1365" t="s">
        <v>29</v>
      </c>
    </row>
    <row r="1366" spans="1:12" x14ac:dyDescent="0.25">
      <c r="A1366">
        <v>1365</v>
      </c>
      <c r="B1366" t="s">
        <v>1100</v>
      </c>
      <c r="C1366" t="s">
        <v>1404</v>
      </c>
      <c r="D1366" t="s">
        <v>1405</v>
      </c>
      <c r="E1366" t="s">
        <v>37</v>
      </c>
      <c r="F1366" t="s">
        <v>12</v>
      </c>
      <c r="G1366" t="s">
        <v>3381</v>
      </c>
      <c r="H1366">
        <v>62.186824999999999</v>
      </c>
      <c r="I1366">
        <v>62.573704200000002</v>
      </c>
      <c r="J1366" s="5">
        <v>0.38687919999999998</v>
      </c>
      <c r="K1366">
        <v>0.61827759999999998</v>
      </c>
      <c r="L1366" t="s">
        <v>29</v>
      </c>
    </row>
    <row r="1367" spans="1:12" x14ac:dyDescent="0.25">
      <c r="A1367">
        <v>1366</v>
      </c>
      <c r="B1367" t="s">
        <v>1100</v>
      </c>
      <c r="C1367" t="s">
        <v>1416</v>
      </c>
      <c r="D1367" t="s">
        <v>1417</v>
      </c>
      <c r="E1367" t="s">
        <v>37</v>
      </c>
      <c r="F1367" t="s">
        <v>12</v>
      </c>
      <c r="G1367" t="s">
        <v>3381</v>
      </c>
      <c r="H1367">
        <v>63.048332000000002</v>
      </c>
      <c r="I1367">
        <v>62.625152200000002</v>
      </c>
      <c r="J1367" s="5">
        <v>0.42317979999999999</v>
      </c>
      <c r="K1367">
        <v>0.67573459999999996</v>
      </c>
      <c r="L1367" t="s">
        <v>29</v>
      </c>
    </row>
    <row r="1368" spans="1:12" x14ac:dyDescent="0.25">
      <c r="A1368">
        <v>1367</v>
      </c>
      <c r="B1368" t="s">
        <v>1100</v>
      </c>
      <c r="C1368" t="s">
        <v>1430</v>
      </c>
      <c r="D1368" t="s">
        <v>1431</v>
      </c>
      <c r="E1368" t="s">
        <v>37</v>
      </c>
      <c r="F1368" t="s">
        <v>12</v>
      </c>
      <c r="G1368" t="s">
        <v>3381</v>
      </c>
      <c r="H1368">
        <v>62.737400100000002</v>
      </c>
      <c r="I1368">
        <v>62.879620299999999</v>
      </c>
      <c r="J1368" s="5">
        <v>0.14222019999999999</v>
      </c>
      <c r="K1368">
        <v>0.2261785</v>
      </c>
      <c r="L1368" t="s">
        <v>29</v>
      </c>
    </row>
    <row r="1369" spans="1:12" x14ac:dyDescent="0.25">
      <c r="A1369">
        <v>1368</v>
      </c>
      <c r="B1369" t="s">
        <v>1100</v>
      </c>
      <c r="C1369" t="s">
        <v>1434</v>
      </c>
      <c r="D1369" t="s">
        <v>1435</v>
      </c>
      <c r="E1369" t="s">
        <v>37</v>
      </c>
      <c r="F1369" t="s">
        <v>12</v>
      </c>
      <c r="G1369" t="s">
        <v>3381</v>
      </c>
      <c r="H1369">
        <v>62.549506399999999</v>
      </c>
      <c r="I1369">
        <v>62.633646200000001</v>
      </c>
      <c r="J1369" s="5">
        <v>8.4139800000000001E-2</v>
      </c>
      <c r="K1369">
        <v>0.13433639999999999</v>
      </c>
      <c r="L1369" t="s">
        <v>29</v>
      </c>
    </row>
    <row r="1370" spans="1:12" x14ac:dyDescent="0.25">
      <c r="A1370">
        <v>1369</v>
      </c>
      <c r="B1370" t="s">
        <v>1100</v>
      </c>
      <c r="C1370" t="s">
        <v>1444</v>
      </c>
      <c r="D1370" t="s">
        <v>1445</v>
      </c>
      <c r="E1370" t="s">
        <v>37</v>
      </c>
      <c r="F1370" t="s">
        <v>12</v>
      </c>
      <c r="G1370" t="s">
        <v>3381</v>
      </c>
      <c r="H1370">
        <v>62.705475499999999</v>
      </c>
      <c r="I1370">
        <v>62.738942899999998</v>
      </c>
      <c r="J1370" s="5">
        <v>3.3467400000000001E-2</v>
      </c>
      <c r="K1370">
        <v>5.33439E-2</v>
      </c>
      <c r="L1370" t="s">
        <v>29</v>
      </c>
    </row>
    <row r="1371" spans="1:12" x14ac:dyDescent="0.25">
      <c r="A1371">
        <v>1370</v>
      </c>
      <c r="B1371" t="s">
        <v>1100</v>
      </c>
      <c r="C1371" t="s">
        <v>1446</v>
      </c>
      <c r="D1371" t="s">
        <v>1447</v>
      </c>
      <c r="E1371" t="s">
        <v>37</v>
      </c>
      <c r="F1371" t="s">
        <v>12</v>
      </c>
      <c r="G1371" t="s">
        <v>3381</v>
      </c>
      <c r="H1371">
        <v>62.392282799999997</v>
      </c>
      <c r="I1371">
        <v>62.738942899999998</v>
      </c>
      <c r="J1371" s="5">
        <v>0.34666010000000003</v>
      </c>
      <c r="K1371">
        <v>0.55254369999999997</v>
      </c>
      <c r="L1371" t="s">
        <v>29</v>
      </c>
    </row>
    <row r="1372" spans="1:12" x14ac:dyDescent="0.25">
      <c r="A1372">
        <v>1371</v>
      </c>
      <c r="B1372" t="s">
        <v>1100</v>
      </c>
      <c r="C1372" t="s">
        <v>1454</v>
      </c>
      <c r="D1372" t="s">
        <v>1455</v>
      </c>
      <c r="E1372" t="s">
        <v>37</v>
      </c>
      <c r="F1372" t="s">
        <v>12</v>
      </c>
      <c r="G1372" t="s">
        <v>3381</v>
      </c>
      <c r="H1372">
        <v>62.990342699999999</v>
      </c>
      <c r="I1372">
        <v>62.186824999999999</v>
      </c>
      <c r="J1372" s="5">
        <v>0.8035177</v>
      </c>
      <c r="K1372">
        <v>1.2921028000000001</v>
      </c>
      <c r="L1372" t="s">
        <v>29</v>
      </c>
    </row>
    <row r="1373" spans="1:12" x14ac:dyDescent="0.25">
      <c r="A1373">
        <v>1372</v>
      </c>
      <c r="B1373" t="s">
        <v>1100</v>
      </c>
      <c r="C1373" t="s">
        <v>1458</v>
      </c>
      <c r="D1373" t="s">
        <v>1459</v>
      </c>
      <c r="E1373" t="s">
        <v>37</v>
      </c>
      <c r="F1373" t="s">
        <v>12</v>
      </c>
      <c r="G1373" t="s">
        <v>3381</v>
      </c>
      <c r="H1373">
        <v>62.621729799999997</v>
      </c>
      <c r="I1373">
        <v>62.186824999999999</v>
      </c>
      <c r="J1373" s="5">
        <v>0.43490479999999998</v>
      </c>
      <c r="K1373">
        <v>0.69935199999999997</v>
      </c>
      <c r="L1373" t="s">
        <v>29</v>
      </c>
    </row>
    <row r="1374" spans="1:12" x14ac:dyDescent="0.25">
      <c r="A1374">
        <v>1373</v>
      </c>
      <c r="B1374" t="s">
        <v>1462</v>
      </c>
      <c r="C1374" t="s">
        <v>1493</v>
      </c>
      <c r="D1374" t="s">
        <v>1494</v>
      </c>
      <c r="E1374" t="s">
        <v>37</v>
      </c>
      <c r="F1374" t="s">
        <v>12</v>
      </c>
      <c r="G1374" t="s">
        <v>3382</v>
      </c>
      <c r="H1374">
        <v>64.104949500000004</v>
      </c>
      <c r="I1374">
        <v>63.449683999999998</v>
      </c>
      <c r="J1374" s="5">
        <v>0.65526549999999995</v>
      </c>
      <c r="K1374">
        <v>1.0327325000000001</v>
      </c>
      <c r="L1374" t="s">
        <v>29</v>
      </c>
    </row>
    <row r="1375" spans="1:12" x14ac:dyDescent="0.25">
      <c r="A1375">
        <v>1374</v>
      </c>
      <c r="B1375" t="s">
        <v>1462</v>
      </c>
      <c r="C1375" t="s">
        <v>1495</v>
      </c>
      <c r="D1375" t="s">
        <v>1496</v>
      </c>
      <c r="E1375" t="s">
        <v>37</v>
      </c>
      <c r="F1375" t="s">
        <v>12</v>
      </c>
      <c r="G1375" t="s">
        <v>3382</v>
      </c>
      <c r="H1375">
        <v>63.446568200000002</v>
      </c>
      <c r="I1375">
        <v>63.449683999999998</v>
      </c>
      <c r="J1375" s="5">
        <v>3.1158000000000002E-3</v>
      </c>
      <c r="K1375">
        <v>4.9106999999999996E-3</v>
      </c>
      <c r="L1375" t="s">
        <v>29</v>
      </c>
    </row>
    <row r="1376" spans="1:12" x14ac:dyDescent="0.25">
      <c r="A1376">
        <v>1375</v>
      </c>
      <c r="B1376" t="s">
        <v>1462</v>
      </c>
      <c r="C1376" t="s">
        <v>1501</v>
      </c>
      <c r="D1376" t="s">
        <v>1502</v>
      </c>
      <c r="E1376" t="s">
        <v>37</v>
      </c>
      <c r="F1376" t="s">
        <v>12</v>
      </c>
      <c r="G1376" t="s">
        <v>3382</v>
      </c>
      <c r="H1376">
        <v>63.849943199999998</v>
      </c>
      <c r="I1376">
        <v>63.449683999999998</v>
      </c>
      <c r="J1376" s="5">
        <v>0.40025919999999998</v>
      </c>
      <c r="K1376">
        <v>0.63082930000000004</v>
      </c>
      <c r="L1376" t="s">
        <v>29</v>
      </c>
    </row>
    <row r="1377" spans="1:12" x14ac:dyDescent="0.25">
      <c r="A1377">
        <v>1376</v>
      </c>
      <c r="B1377" t="s">
        <v>1462</v>
      </c>
      <c r="C1377" t="s">
        <v>1517</v>
      </c>
      <c r="D1377" t="s">
        <v>1518</v>
      </c>
      <c r="E1377" t="s">
        <v>37</v>
      </c>
      <c r="F1377" t="s">
        <v>12</v>
      </c>
      <c r="G1377" t="s">
        <v>3382</v>
      </c>
      <c r="H1377">
        <v>64.349189800000005</v>
      </c>
      <c r="I1377">
        <v>62.809368200000002</v>
      </c>
      <c r="J1377" s="5">
        <v>1.5398216</v>
      </c>
      <c r="K1377">
        <v>2.4515794999999998</v>
      </c>
      <c r="L1377" t="s">
        <v>29</v>
      </c>
    </row>
    <row r="1378" spans="1:12" x14ac:dyDescent="0.25">
      <c r="A1378">
        <v>1377</v>
      </c>
      <c r="B1378" t="s">
        <v>1462</v>
      </c>
      <c r="C1378" t="s">
        <v>1519</v>
      </c>
      <c r="D1378" t="s">
        <v>1520</v>
      </c>
      <c r="E1378" t="s">
        <v>37</v>
      </c>
      <c r="F1378" t="s">
        <v>12</v>
      </c>
      <c r="G1378" t="s">
        <v>3382</v>
      </c>
      <c r="H1378">
        <v>64.287557899999996</v>
      </c>
      <c r="I1378">
        <v>62.809368200000002</v>
      </c>
      <c r="J1378" s="5">
        <v>1.4781896999999999</v>
      </c>
      <c r="K1378">
        <v>2.3534541999999998</v>
      </c>
      <c r="L1378" t="s">
        <v>29</v>
      </c>
    </row>
    <row r="1379" spans="1:12" x14ac:dyDescent="0.25">
      <c r="A1379">
        <v>1378</v>
      </c>
      <c r="B1379" t="s">
        <v>1462</v>
      </c>
      <c r="C1379" t="s">
        <v>1527</v>
      </c>
      <c r="D1379" t="s">
        <v>1528</v>
      </c>
      <c r="E1379" t="s">
        <v>37</v>
      </c>
      <c r="F1379" t="s">
        <v>12</v>
      </c>
      <c r="G1379" t="s">
        <v>3382</v>
      </c>
      <c r="H1379">
        <v>63.846672300000002</v>
      </c>
      <c r="I1379">
        <v>64.349985099999998</v>
      </c>
      <c r="J1379" s="5">
        <v>0.5033128</v>
      </c>
      <c r="K1379">
        <v>0.78214910000000004</v>
      </c>
      <c r="L1379" t="s">
        <v>29</v>
      </c>
    </row>
    <row r="1380" spans="1:12" x14ac:dyDescent="0.25">
      <c r="A1380">
        <v>1379</v>
      </c>
      <c r="B1380" t="s">
        <v>1462</v>
      </c>
      <c r="C1380" t="s">
        <v>1531</v>
      </c>
      <c r="D1380" t="s">
        <v>1532</v>
      </c>
      <c r="E1380" t="s">
        <v>37</v>
      </c>
      <c r="F1380" t="s">
        <v>12</v>
      </c>
      <c r="G1380" t="s">
        <v>3382</v>
      </c>
      <c r="H1380">
        <v>63.264217799999997</v>
      </c>
      <c r="I1380">
        <v>63.768071300000003</v>
      </c>
      <c r="J1380" s="5">
        <v>0.50385349999999995</v>
      </c>
      <c r="K1380">
        <v>0.79013449999999996</v>
      </c>
      <c r="L1380" t="s">
        <v>29</v>
      </c>
    </row>
    <row r="1381" spans="1:12" x14ac:dyDescent="0.25">
      <c r="A1381">
        <v>1380</v>
      </c>
      <c r="B1381" t="s">
        <v>1462</v>
      </c>
      <c r="C1381" t="s">
        <v>1533</v>
      </c>
      <c r="D1381" t="s">
        <v>1534</v>
      </c>
      <c r="E1381" t="s">
        <v>37</v>
      </c>
      <c r="F1381" t="s">
        <v>12</v>
      </c>
      <c r="G1381" t="s">
        <v>3382</v>
      </c>
      <c r="H1381">
        <v>63.0423969</v>
      </c>
      <c r="I1381">
        <v>63.768071300000003</v>
      </c>
      <c r="J1381" s="5">
        <v>0.72567440000000005</v>
      </c>
      <c r="K1381">
        <v>1.1379902</v>
      </c>
      <c r="L1381" t="s">
        <v>29</v>
      </c>
    </row>
    <row r="1382" spans="1:12" x14ac:dyDescent="0.25">
      <c r="A1382">
        <v>1381</v>
      </c>
      <c r="B1382" t="s">
        <v>1462</v>
      </c>
      <c r="C1382" t="s">
        <v>1549</v>
      </c>
      <c r="D1382" t="s">
        <v>1550</v>
      </c>
      <c r="E1382" t="s">
        <v>37</v>
      </c>
      <c r="F1382" t="s">
        <v>12</v>
      </c>
      <c r="G1382" t="s">
        <v>3382</v>
      </c>
      <c r="H1382">
        <v>63.823362000000003</v>
      </c>
      <c r="I1382">
        <v>63.842731499999999</v>
      </c>
      <c r="J1382" s="5">
        <v>1.9369500000000001E-2</v>
      </c>
      <c r="K1382">
        <v>3.0339399999999999E-2</v>
      </c>
      <c r="L1382" t="s">
        <v>29</v>
      </c>
    </row>
    <row r="1383" spans="1:12" x14ac:dyDescent="0.25">
      <c r="A1383">
        <v>1382</v>
      </c>
      <c r="B1383" t="s">
        <v>1462</v>
      </c>
      <c r="C1383" t="s">
        <v>1553</v>
      </c>
      <c r="D1383" t="s">
        <v>1554</v>
      </c>
      <c r="E1383" t="s">
        <v>37</v>
      </c>
      <c r="F1383" t="s">
        <v>12</v>
      </c>
      <c r="G1383" t="s">
        <v>3382</v>
      </c>
      <c r="H1383">
        <v>63.830402399999997</v>
      </c>
      <c r="I1383">
        <v>64.104949500000004</v>
      </c>
      <c r="J1383" s="5">
        <v>0.27454709999999999</v>
      </c>
      <c r="K1383">
        <v>0.42827749999999998</v>
      </c>
      <c r="L1383" t="s">
        <v>29</v>
      </c>
    </row>
    <row r="1384" spans="1:12" x14ac:dyDescent="0.25">
      <c r="A1384">
        <v>1383</v>
      </c>
      <c r="B1384" t="s">
        <v>1462</v>
      </c>
      <c r="C1384" t="s">
        <v>1559</v>
      </c>
      <c r="D1384" t="s">
        <v>1560</v>
      </c>
      <c r="E1384" t="s">
        <v>37</v>
      </c>
      <c r="F1384" t="s">
        <v>12</v>
      </c>
      <c r="G1384" t="s">
        <v>3382</v>
      </c>
      <c r="H1384">
        <v>64.000044900000006</v>
      </c>
      <c r="I1384">
        <v>63.446568200000002</v>
      </c>
      <c r="J1384" s="5">
        <v>0.55347670000000004</v>
      </c>
      <c r="K1384">
        <v>0.87235090000000004</v>
      </c>
      <c r="L1384" t="s">
        <v>29</v>
      </c>
    </row>
    <row r="1385" spans="1:12" x14ac:dyDescent="0.25">
      <c r="A1385">
        <v>1384</v>
      </c>
      <c r="B1385" t="s">
        <v>1462</v>
      </c>
      <c r="C1385" t="s">
        <v>1561</v>
      </c>
      <c r="D1385" t="s">
        <v>1562</v>
      </c>
      <c r="E1385" t="s">
        <v>37</v>
      </c>
      <c r="F1385" t="s">
        <v>12</v>
      </c>
      <c r="G1385" t="s">
        <v>3382</v>
      </c>
      <c r="H1385">
        <v>63.784177</v>
      </c>
      <c r="I1385">
        <v>63.446568200000002</v>
      </c>
      <c r="J1385" s="5">
        <v>0.33760879999999999</v>
      </c>
      <c r="K1385">
        <v>0.53211509999999995</v>
      </c>
      <c r="L1385" t="s">
        <v>29</v>
      </c>
    </row>
    <row r="1386" spans="1:12" x14ac:dyDescent="0.25">
      <c r="A1386">
        <v>1385</v>
      </c>
      <c r="B1386" t="s">
        <v>1462</v>
      </c>
      <c r="C1386" t="s">
        <v>1567</v>
      </c>
      <c r="D1386" t="s">
        <v>1568</v>
      </c>
      <c r="E1386" t="s">
        <v>37</v>
      </c>
      <c r="F1386" t="s">
        <v>12</v>
      </c>
      <c r="G1386" t="s">
        <v>3382</v>
      </c>
      <c r="H1386">
        <v>63.791441200000001</v>
      </c>
      <c r="I1386">
        <v>63.446568200000002</v>
      </c>
      <c r="J1386" s="5">
        <v>0.34487299999999999</v>
      </c>
      <c r="K1386">
        <v>0.54356450000000001</v>
      </c>
      <c r="L1386" t="s">
        <v>29</v>
      </c>
    </row>
    <row r="1387" spans="1:12" x14ac:dyDescent="0.25">
      <c r="A1387">
        <v>1386</v>
      </c>
      <c r="B1387" t="s">
        <v>1462</v>
      </c>
      <c r="C1387" t="s">
        <v>1569</v>
      </c>
      <c r="D1387" t="s">
        <v>1570</v>
      </c>
      <c r="E1387" t="s">
        <v>37</v>
      </c>
      <c r="F1387" t="s">
        <v>12</v>
      </c>
      <c r="G1387" t="s">
        <v>3382</v>
      </c>
      <c r="H1387">
        <v>63.665248200000001</v>
      </c>
      <c r="I1387">
        <v>64.087849000000006</v>
      </c>
      <c r="J1387" s="5">
        <v>0.4226008</v>
      </c>
      <c r="K1387">
        <v>0.65940860000000001</v>
      </c>
      <c r="L1387" t="s">
        <v>29</v>
      </c>
    </row>
    <row r="1388" spans="1:12" x14ac:dyDescent="0.25">
      <c r="A1388">
        <v>1387</v>
      </c>
      <c r="B1388" t="s">
        <v>1462</v>
      </c>
      <c r="C1388" t="s">
        <v>1575</v>
      </c>
      <c r="D1388" t="s">
        <v>1576</v>
      </c>
      <c r="E1388" t="s">
        <v>37</v>
      </c>
      <c r="F1388" t="s">
        <v>12</v>
      </c>
      <c r="G1388" t="s">
        <v>3382</v>
      </c>
      <c r="H1388">
        <v>64.265446999999995</v>
      </c>
      <c r="I1388">
        <v>64.084669399999996</v>
      </c>
      <c r="J1388" s="5">
        <v>0.18077760000000001</v>
      </c>
      <c r="K1388">
        <v>0.2820918</v>
      </c>
      <c r="L1388" t="s">
        <v>29</v>
      </c>
    </row>
    <row r="1389" spans="1:12" x14ac:dyDescent="0.25">
      <c r="A1389">
        <v>1388</v>
      </c>
      <c r="B1389" t="s">
        <v>1462</v>
      </c>
      <c r="C1389" t="s">
        <v>1583</v>
      </c>
      <c r="D1389" t="s">
        <v>1584</v>
      </c>
      <c r="E1389" t="s">
        <v>37</v>
      </c>
      <c r="F1389" t="s">
        <v>12</v>
      </c>
      <c r="G1389" t="s">
        <v>3382</v>
      </c>
      <c r="H1389">
        <v>63.391770299999997</v>
      </c>
      <c r="I1389">
        <v>64.287557899999996</v>
      </c>
      <c r="J1389" s="5">
        <v>0.89578760000000002</v>
      </c>
      <c r="K1389">
        <v>1.3934074000000001</v>
      </c>
      <c r="L1389" t="s">
        <v>29</v>
      </c>
    </row>
    <row r="1390" spans="1:12" x14ac:dyDescent="0.25">
      <c r="A1390">
        <v>1389</v>
      </c>
      <c r="B1390" t="s">
        <v>1462</v>
      </c>
      <c r="C1390" t="s">
        <v>1595</v>
      </c>
      <c r="D1390" t="s">
        <v>1596</v>
      </c>
      <c r="E1390" t="s">
        <v>37</v>
      </c>
      <c r="F1390" t="s">
        <v>12</v>
      </c>
      <c r="G1390" t="s">
        <v>3382</v>
      </c>
      <c r="H1390">
        <v>64.173698799999997</v>
      </c>
      <c r="I1390">
        <v>64.039481300000006</v>
      </c>
      <c r="J1390" s="5">
        <v>0.13421749999999999</v>
      </c>
      <c r="K1390">
        <v>0.20958560000000001</v>
      </c>
      <c r="L1390" t="s">
        <v>29</v>
      </c>
    </row>
    <row r="1391" spans="1:12" x14ac:dyDescent="0.25">
      <c r="A1391">
        <v>1390</v>
      </c>
      <c r="B1391" t="s">
        <v>1462</v>
      </c>
      <c r="C1391" t="s">
        <v>1625</v>
      </c>
      <c r="D1391" t="s">
        <v>1626</v>
      </c>
      <c r="E1391" t="s">
        <v>37</v>
      </c>
      <c r="F1391" t="s">
        <v>12</v>
      </c>
      <c r="G1391" t="s">
        <v>3382</v>
      </c>
      <c r="H1391">
        <v>62.4368324</v>
      </c>
      <c r="I1391">
        <v>64.265446999999995</v>
      </c>
      <c r="J1391" s="5">
        <v>1.8286146000000001</v>
      </c>
      <c r="K1391">
        <v>2.8454087000000001</v>
      </c>
      <c r="L1391" t="s">
        <v>29</v>
      </c>
    </row>
    <row r="1392" spans="1:12" x14ac:dyDescent="0.25">
      <c r="A1392">
        <v>1391</v>
      </c>
      <c r="B1392" t="s">
        <v>1462</v>
      </c>
      <c r="C1392" t="s">
        <v>1635</v>
      </c>
      <c r="D1392" t="s">
        <v>1636</v>
      </c>
      <c r="E1392" t="s">
        <v>37</v>
      </c>
      <c r="F1392" t="s">
        <v>12</v>
      </c>
      <c r="G1392" t="s">
        <v>3382</v>
      </c>
      <c r="H1392">
        <v>64.248711900000004</v>
      </c>
      <c r="I1392">
        <v>62.728953300000001</v>
      </c>
      <c r="J1392" s="5">
        <v>1.5197586000000001</v>
      </c>
      <c r="K1392">
        <v>2.4227387</v>
      </c>
      <c r="L1392" t="s">
        <v>29</v>
      </c>
    </row>
    <row r="1393" spans="1:12" x14ac:dyDescent="0.25">
      <c r="A1393">
        <v>1392</v>
      </c>
      <c r="B1393" t="s">
        <v>1462</v>
      </c>
      <c r="C1393" t="s">
        <v>1639</v>
      </c>
      <c r="D1393" t="s">
        <v>1640</v>
      </c>
      <c r="E1393" t="s">
        <v>37</v>
      </c>
      <c r="F1393" t="s">
        <v>12</v>
      </c>
      <c r="G1393" t="s">
        <v>3382</v>
      </c>
      <c r="H1393">
        <v>63.5843135</v>
      </c>
      <c r="I1393">
        <v>63.251685299999998</v>
      </c>
      <c r="J1393" s="5">
        <v>0.33262819999999998</v>
      </c>
      <c r="K1393">
        <v>0.52588040000000003</v>
      </c>
      <c r="L1393" t="s">
        <v>29</v>
      </c>
    </row>
    <row r="1394" spans="1:12" x14ac:dyDescent="0.25">
      <c r="A1394">
        <v>1393</v>
      </c>
      <c r="B1394" t="s">
        <v>1462</v>
      </c>
      <c r="C1394" t="s">
        <v>1641</v>
      </c>
      <c r="D1394" t="s">
        <v>1642</v>
      </c>
      <c r="E1394" t="s">
        <v>37</v>
      </c>
      <c r="F1394" t="s">
        <v>12</v>
      </c>
      <c r="G1394" t="s">
        <v>3382</v>
      </c>
      <c r="H1394">
        <v>63.030177399999999</v>
      </c>
      <c r="I1394">
        <v>63.0224002</v>
      </c>
      <c r="J1394" s="5">
        <v>7.7771999999999997E-3</v>
      </c>
      <c r="K1394">
        <v>1.23404E-2</v>
      </c>
      <c r="L1394" t="s">
        <v>29</v>
      </c>
    </row>
    <row r="1395" spans="1:12" x14ac:dyDescent="0.25">
      <c r="A1395">
        <v>1394</v>
      </c>
      <c r="B1395" t="s">
        <v>1462</v>
      </c>
      <c r="C1395" t="s">
        <v>1665</v>
      </c>
      <c r="D1395" t="s">
        <v>1666</v>
      </c>
      <c r="E1395" t="s">
        <v>37</v>
      </c>
      <c r="F1395" t="s">
        <v>12</v>
      </c>
      <c r="G1395" t="s">
        <v>3382</v>
      </c>
      <c r="H1395">
        <v>62.400794400000002</v>
      </c>
      <c r="I1395">
        <v>64.098160500000006</v>
      </c>
      <c r="J1395" s="5">
        <v>1.6973661</v>
      </c>
      <c r="K1395">
        <v>2.6480730000000001</v>
      </c>
      <c r="L1395" t="s">
        <v>29</v>
      </c>
    </row>
    <row r="1396" spans="1:12" x14ac:dyDescent="0.25">
      <c r="A1396">
        <v>1395</v>
      </c>
      <c r="B1396" t="s">
        <v>1462</v>
      </c>
      <c r="C1396" t="s">
        <v>1667</v>
      </c>
      <c r="D1396" t="s">
        <v>1668</v>
      </c>
      <c r="E1396" t="s">
        <v>37</v>
      </c>
      <c r="F1396" t="s">
        <v>12</v>
      </c>
      <c r="G1396" t="s">
        <v>3382</v>
      </c>
      <c r="H1396">
        <v>63.685864299999999</v>
      </c>
      <c r="I1396">
        <v>63.369093300000003</v>
      </c>
      <c r="J1396" s="5">
        <v>0.31677100000000002</v>
      </c>
      <c r="K1396">
        <v>0.49988250000000001</v>
      </c>
      <c r="L1396" t="s">
        <v>29</v>
      </c>
    </row>
    <row r="1397" spans="1:12" x14ac:dyDescent="0.25">
      <c r="A1397">
        <v>1396</v>
      </c>
      <c r="B1397" t="s">
        <v>1462</v>
      </c>
      <c r="C1397" t="s">
        <v>1669</v>
      </c>
      <c r="D1397" t="s">
        <v>1670</v>
      </c>
      <c r="E1397" t="s">
        <v>37</v>
      </c>
      <c r="F1397" t="s">
        <v>12</v>
      </c>
      <c r="G1397" t="s">
        <v>3382</v>
      </c>
      <c r="H1397">
        <v>63.033409900000002</v>
      </c>
      <c r="I1397">
        <v>63.606924999999997</v>
      </c>
      <c r="J1397" s="5">
        <v>0.57351510000000006</v>
      </c>
      <c r="K1397">
        <v>0.90165510000000004</v>
      </c>
      <c r="L1397" t="s">
        <v>29</v>
      </c>
    </row>
    <row r="1398" spans="1:12" x14ac:dyDescent="0.25">
      <c r="A1398">
        <v>1397</v>
      </c>
      <c r="B1398" t="s">
        <v>1462</v>
      </c>
      <c r="C1398" t="s">
        <v>1683</v>
      </c>
      <c r="D1398" t="s">
        <v>1684</v>
      </c>
      <c r="E1398" t="s">
        <v>37</v>
      </c>
      <c r="F1398" t="s">
        <v>12</v>
      </c>
      <c r="G1398" t="s">
        <v>3382</v>
      </c>
      <c r="H1398">
        <v>63.516781299999998</v>
      </c>
      <c r="I1398">
        <v>62.4368324</v>
      </c>
      <c r="J1398" s="5">
        <v>1.0799489</v>
      </c>
      <c r="K1398">
        <v>1.7296663999999999</v>
      </c>
      <c r="L1398" t="s">
        <v>29</v>
      </c>
    </row>
    <row r="1399" spans="1:12" x14ac:dyDescent="0.25">
      <c r="A1399">
        <v>1398</v>
      </c>
      <c r="B1399" t="s">
        <v>1462</v>
      </c>
      <c r="C1399" t="s">
        <v>1689</v>
      </c>
      <c r="D1399" t="s">
        <v>1690</v>
      </c>
      <c r="E1399" t="s">
        <v>37</v>
      </c>
      <c r="F1399" t="s">
        <v>12</v>
      </c>
      <c r="G1399" t="s">
        <v>3382</v>
      </c>
      <c r="H1399">
        <v>62.284936999999999</v>
      </c>
      <c r="I1399">
        <v>63.799821999999999</v>
      </c>
      <c r="J1399" s="5">
        <v>1.514885</v>
      </c>
      <c r="K1399">
        <v>2.3744345</v>
      </c>
      <c r="L1399" t="s">
        <v>29</v>
      </c>
    </row>
    <row r="1400" spans="1:12" x14ac:dyDescent="0.25">
      <c r="A1400">
        <v>1399</v>
      </c>
      <c r="B1400" t="s">
        <v>1462</v>
      </c>
      <c r="C1400" t="s">
        <v>1697</v>
      </c>
      <c r="D1400" t="s">
        <v>1698</v>
      </c>
      <c r="E1400" t="s">
        <v>37</v>
      </c>
      <c r="F1400" t="s">
        <v>12</v>
      </c>
      <c r="G1400" t="s">
        <v>3382</v>
      </c>
      <c r="H1400">
        <v>63.629812100000002</v>
      </c>
      <c r="I1400">
        <v>63.690159100000002</v>
      </c>
      <c r="J1400" s="5">
        <v>6.0346999999999998E-2</v>
      </c>
      <c r="K1400">
        <v>9.4750899999999999E-2</v>
      </c>
      <c r="L1400" t="s">
        <v>29</v>
      </c>
    </row>
    <row r="1401" spans="1:12" x14ac:dyDescent="0.25">
      <c r="A1401">
        <v>1400</v>
      </c>
      <c r="B1401" t="s">
        <v>1462</v>
      </c>
      <c r="C1401" t="s">
        <v>1699</v>
      </c>
      <c r="D1401" t="s">
        <v>1700</v>
      </c>
      <c r="E1401" t="s">
        <v>37</v>
      </c>
      <c r="F1401" t="s">
        <v>12</v>
      </c>
      <c r="G1401" t="s">
        <v>3382</v>
      </c>
      <c r="H1401">
        <v>63.942593500000001</v>
      </c>
      <c r="I1401">
        <v>63.690159100000002</v>
      </c>
      <c r="J1401" s="5">
        <v>0.2524344</v>
      </c>
      <c r="K1401">
        <v>0.39634760000000002</v>
      </c>
      <c r="L1401" t="s">
        <v>29</v>
      </c>
    </row>
    <row r="1402" spans="1:12" x14ac:dyDescent="0.25">
      <c r="A1402">
        <v>1401</v>
      </c>
      <c r="B1402" t="s">
        <v>1462</v>
      </c>
      <c r="C1402" t="s">
        <v>1701</v>
      </c>
      <c r="D1402" t="s">
        <v>1702</v>
      </c>
      <c r="E1402" t="s">
        <v>37</v>
      </c>
      <c r="F1402" t="s">
        <v>12</v>
      </c>
      <c r="G1402" t="s">
        <v>3382</v>
      </c>
      <c r="H1402">
        <v>64.616370500000002</v>
      </c>
      <c r="I1402">
        <v>64.042968999999999</v>
      </c>
      <c r="J1402" s="5">
        <v>0.57340150000000001</v>
      </c>
      <c r="K1402">
        <v>0.89533870000000004</v>
      </c>
      <c r="L1402" t="s">
        <v>29</v>
      </c>
    </row>
    <row r="1403" spans="1:12" x14ac:dyDescent="0.25">
      <c r="A1403">
        <v>1402</v>
      </c>
      <c r="B1403" t="s">
        <v>1462</v>
      </c>
      <c r="C1403" t="s">
        <v>1713</v>
      </c>
      <c r="D1403" t="s">
        <v>1714</v>
      </c>
      <c r="E1403" t="s">
        <v>37</v>
      </c>
      <c r="F1403" t="s">
        <v>12</v>
      </c>
      <c r="G1403" t="s">
        <v>3382</v>
      </c>
      <c r="H1403">
        <v>63.683771100000001</v>
      </c>
      <c r="I1403">
        <v>63.396118600000001</v>
      </c>
      <c r="J1403" s="5">
        <v>0.28765249999999998</v>
      </c>
      <c r="K1403">
        <v>0.45373829999999998</v>
      </c>
      <c r="L1403" t="s">
        <v>29</v>
      </c>
    </row>
    <row r="1404" spans="1:12" x14ac:dyDescent="0.25">
      <c r="A1404">
        <v>1403</v>
      </c>
      <c r="B1404" t="s">
        <v>1462</v>
      </c>
      <c r="C1404" t="s">
        <v>1717</v>
      </c>
      <c r="D1404" t="s">
        <v>1718</v>
      </c>
      <c r="E1404" t="s">
        <v>37</v>
      </c>
      <c r="F1404" t="s">
        <v>12</v>
      </c>
      <c r="G1404" t="s">
        <v>3382</v>
      </c>
      <c r="H1404">
        <v>63.477370299999997</v>
      </c>
      <c r="I1404">
        <v>63.906844100000001</v>
      </c>
      <c r="J1404" s="5">
        <v>0.42947380000000002</v>
      </c>
      <c r="K1404">
        <v>0.67203100000000004</v>
      </c>
      <c r="L1404" t="s">
        <v>29</v>
      </c>
    </row>
    <row r="1405" spans="1:12" x14ac:dyDescent="0.25">
      <c r="A1405">
        <v>1404</v>
      </c>
      <c r="B1405" t="s">
        <v>1462</v>
      </c>
      <c r="C1405" t="s">
        <v>1727</v>
      </c>
      <c r="D1405" t="s">
        <v>1728</v>
      </c>
      <c r="E1405" t="s">
        <v>37</v>
      </c>
      <c r="F1405" t="s">
        <v>12</v>
      </c>
      <c r="G1405" t="s">
        <v>3382</v>
      </c>
      <c r="H1405">
        <v>63.262660799999999</v>
      </c>
      <c r="I1405">
        <v>62.858015999999999</v>
      </c>
      <c r="J1405" s="5">
        <v>0.40464480000000003</v>
      </c>
      <c r="K1405">
        <v>0.64374410000000004</v>
      </c>
      <c r="L1405" t="s">
        <v>29</v>
      </c>
    </row>
    <row r="1406" spans="1:12" x14ac:dyDescent="0.25">
      <c r="A1406">
        <v>1405</v>
      </c>
      <c r="B1406" t="s">
        <v>1462</v>
      </c>
      <c r="C1406" t="s">
        <v>1751</v>
      </c>
      <c r="D1406" t="s">
        <v>1752</v>
      </c>
      <c r="E1406" t="s">
        <v>37</v>
      </c>
      <c r="F1406" t="s">
        <v>12</v>
      </c>
      <c r="G1406" t="s">
        <v>3382</v>
      </c>
      <c r="H1406">
        <v>63.9339029</v>
      </c>
      <c r="I1406">
        <v>63.906268699999998</v>
      </c>
      <c r="J1406" s="5">
        <v>2.7634200000000001E-2</v>
      </c>
      <c r="K1406">
        <v>4.3241799999999997E-2</v>
      </c>
      <c r="L1406" t="s">
        <v>29</v>
      </c>
    </row>
    <row r="1407" spans="1:12" x14ac:dyDescent="0.25">
      <c r="A1407">
        <v>1406</v>
      </c>
      <c r="B1407" t="s">
        <v>1462</v>
      </c>
      <c r="C1407" t="s">
        <v>1757</v>
      </c>
      <c r="D1407" t="s">
        <v>1758</v>
      </c>
      <c r="E1407" t="s">
        <v>37</v>
      </c>
      <c r="F1407" t="s">
        <v>12</v>
      </c>
      <c r="G1407" t="s">
        <v>3382</v>
      </c>
      <c r="H1407">
        <v>64.336370099999996</v>
      </c>
      <c r="I1407">
        <v>64.052209000000005</v>
      </c>
      <c r="J1407" s="5">
        <v>0.2841611</v>
      </c>
      <c r="K1407">
        <v>0.44363979999999997</v>
      </c>
      <c r="L1407" t="s">
        <v>29</v>
      </c>
    </row>
    <row r="1408" spans="1:12" x14ac:dyDescent="0.25">
      <c r="A1408">
        <v>1407</v>
      </c>
      <c r="B1408" t="s">
        <v>1462</v>
      </c>
      <c r="C1408" t="s">
        <v>1761</v>
      </c>
      <c r="D1408" t="s">
        <v>1762</v>
      </c>
      <c r="E1408" t="s">
        <v>37</v>
      </c>
      <c r="F1408" t="s">
        <v>12</v>
      </c>
      <c r="G1408" t="s">
        <v>3382</v>
      </c>
      <c r="H1408">
        <v>62.979528199999997</v>
      </c>
      <c r="I1408">
        <v>63.999634999999998</v>
      </c>
      <c r="J1408" s="5">
        <v>1.0201068</v>
      </c>
      <c r="K1408">
        <v>1.593926</v>
      </c>
      <c r="L1408" t="s">
        <v>29</v>
      </c>
    </row>
    <row r="1409" spans="1:12" x14ac:dyDescent="0.25">
      <c r="A1409">
        <v>1408</v>
      </c>
      <c r="B1409" t="s">
        <v>1462</v>
      </c>
      <c r="C1409" t="s">
        <v>1765</v>
      </c>
      <c r="D1409" t="s">
        <v>1766</v>
      </c>
      <c r="E1409" t="s">
        <v>37</v>
      </c>
      <c r="F1409" t="s">
        <v>12</v>
      </c>
      <c r="G1409" t="s">
        <v>3382</v>
      </c>
      <c r="H1409">
        <v>63.724743799999999</v>
      </c>
      <c r="I1409">
        <v>63.262660799999999</v>
      </c>
      <c r="J1409" s="5">
        <v>0.46208300000000002</v>
      </c>
      <c r="K1409">
        <v>0.73041979999999995</v>
      </c>
      <c r="L1409" t="s">
        <v>29</v>
      </c>
    </row>
    <row r="1410" spans="1:12" x14ac:dyDescent="0.25">
      <c r="A1410">
        <v>1409</v>
      </c>
      <c r="B1410" t="s">
        <v>1462</v>
      </c>
      <c r="C1410" t="s">
        <v>1769</v>
      </c>
      <c r="D1410" t="s">
        <v>1770</v>
      </c>
      <c r="E1410" t="s">
        <v>37</v>
      </c>
      <c r="F1410" t="s">
        <v>12</v>
      </c>
      <c r="G1410" t="s">
        <v>3382</v>
      </c>
      <c r="H1410">
        <v>63.776458099999999</v>
      </c>
      <c r="I1410">
        <v>63.262660799999999</v>
      </c>
      <c r="J1410" s="5">
        <v>0.51379730000000001</v>
      </c>
      <c r="K1410">
        <v>0.81216520000000003</v>
      </c>
      <c r="L1410" t="s">
        <v>29</v>
      </c>
    </row>
    <row r="1411" spans="1:12" x14ac:dyDescent="0.25">
      <c r="A1411">
        <v>1410</v>
      </c>
      <c r="B1411" t="s">
        <v>1462</v>
      </c>
      <c r="C1411" t="s">
        <v>1773</v>
      </c>
      <c r="D1411" t="s">
        <v>1774</v>
      </c>
      <c r="E1411" t="s">
        <v>37</v>
      </c>
      <c r="F1411" t="s">
        <v>12</v>
      </c>
      <c r="G1411" t="s">
        <v>3382</v>
      </c>
      <c r="H1411">
        <v>62.993463300000002</v>
      </c>
      <c r="I1411">
        <v>63.546044500000001</v>
      </c>
      <c r="J1411" s="5">
        <v>0.55258119999999999</v>
      </c>
      <c r="K1411">
        <v>0.86957609999999996</v>
      </c>
      <c r="L1411" t="s">
        <v>29</v>
      </c>
    </row>
    <row r="1412" spans="1:12" x14ac:dyDescent="0.25">
      <c r="A1412">
        <v>1411</v>
      </c>
      <c r="B1412" t="s">
        <v>1462</v>
      </c>
      <c r="C1412" t="s">
        <v>1777</v>
      </c>
      <c r="D1412" t="s">
        <v>1778</v>
      </c>
      <c r="E1412" t="s">
        <v>37</v>
      </c>
      <c r="F1412" t="s">
        <v>12</v>
      </c>
      <c r="G1412" t="s">
        <v>3382</v>
      </c>
      <c r="H1412">
        <v>63.868171599999997</v>
      </c>
      <c r="I1412">
        <v>63.252156900000003</v>
      </c>
      <c r="J1412" s="5">
        <v>0.61601470000000003</v>
      </c>
      <c r="K1412">
        <v>0.97390310000000002</v>
      </c>
      <c r="L1412" t="s">
        <v>29</v>
      </c>
    </row>
    <row r="1413" spans="1:12" x14ac:dyDescent="0.25">
      <c r="A1413">
        <v>1412</v>
      </c>
      <c r="B1413" t="s">
        <v>1462</v>
      </c>
      <c r="C1413" t="s">
        <v>1781</v>
      </c>
      <c r="D1413" t="s">
        <v>1782</v>
      </c>
      <c r="E1413" t="s">
        <v>37</v>
      </c>
      <c r="F1413" t="s">
        <v>12</v>
      </c>
      <c r="G1413" t="s">
        <v>3382</v>
      </c>
      <c r="H1413">
        <v>63.341289400000001</v>
      </c>
      <c r="I1413">
        <v>64.168644599999993</v>
      </c>
      <c r="J1413" s="5">
        <v>0.82735519999999996</v>
      </c>
      <c r="K1413">
        <v>1.289345</v>
      </c>
      <c r="L1413" t="s">
        <v>29</v>
      </c>
    </row>
    <row r="1414" spans="1:12" x14ac:dyDescent="0.25">
      <c r="A1414">
        <v>1413</v>
      </c>
      <c r="B1414" t="s">
        <v>1462</v>
      </c>
      <c r="C1414" t="s">
        <v>1789</v>
      </c>
      <c r="D1414" t="s">
        <v>1790</v>
      </c>
      <c r="E1414" t="s">
        <v>37</v>
      </c>
      <c r="F1414" t="s">
        <v>12</v>
      </c>
      <c r="G1414" t="s">
        <v>3382</v>
      </c>
      <c r="H1414">
        <v>63.155901999999998</v>
      </c>
      <c r="I1414">
        <v>64.0893035</v>
      </c>
      <c r="J1414" s="5">
        <v>0.9334015</v>
      </c>
      <c r="K1414">
        <v>1.4564075999999999</v>
      </c>
      <c r="L1414" t="s">
        <v>29</v>
      </c>
    </row>
    <row r="1415" spans="1:12" x14ac:dyDescent="0.25">
      <c r="A1415">
        <v>1414</v>
      </c>
      <c r="B1415" t="s">
        <v>1462</v>
      </c>
      <c r="C1415" t="s">
        <v>1797</v>
      </c>
      <c r="D1415" t="s">
        <v>1798</v>
      </c>
      <c r="E1415" t="s">
        <v>37</v>
      </c>
      <c r="F1415" t="s">
        <v>12</v>
      </c>
      <c r="G1415" t="s">
        <v>3382</v>
      </c>
      <c r="H1415">
        <v>63.830941899999999</v>
      </c>
      <c r="I1415">
        <v>64.0893035</v>
      </c>
      <c r="J1415" s="5">
        <v>0.25836160000000002</v>
      </c>
      <c r="K1415">
        <v>0.40312750000000003</v>
      </c>
      <c r="L1415" t="s">
        <v>29</v>
      </c>
    </row>
    <row r="1416" spans="1:12" x14ac:dyDescent="0.25">
      <c r="A1416">
        <v>1415</v>
      </c>
      <c r="B1416" t="s">
        <v>1462</v>
      </c>
      <c r="C1416" t="s">
        <v>1799</v>
      </c>
      <c r="D1416" t="s">
        <v>1800</v>
      </c>
      <c r="E1416" t="s">
        <v>37</v>
      </c>
      <c r="F1416" t="s">
        <v>12</v>
      </c>
      <c r="G1416" t="s">
        <v>3382</v>
      </c>
      <c r="H1416">
        <v>63.862795300000002</v>
      </c>
      <c r="I1416">
        <v>64.0893035</v>
      </c>
      <c r="J1416" s="5">
        <v>0.22650819999999999</v>
      </c>
      <c r="K1416">
        <v>0.35342590000000002</v>
      </c>
      <c r="L1416" t="s">
        <v>29</v>
      </c>
    </row>
    <row r="1417" spans="1:12" x14ac:dyDescent="0.25">
      <c r="A1417">
        <v>1416</v>
      </c>
      <c r="B1417" t="s">
        <v>1462</v>
      </c>
      <c r="C1417" t="s">
        <v>1803</v>
      </c>
      <c r="D1417" t="s">
        <v>1804</v>
      </c>
      <c r="E1417" t="s">
        <v>37</v>
      </c>
      <c r="F1417" t="s">
        <v>12</v>
      </c>
      <c r="G1417" t="s">
        <v>3382</v>
      </c>
      <c r="H1417">
        <v>64.375934700000002</v>
      </c>
      <c r="I1417">
        <v>63.745192299999999</v>
      </c>
      <c r="J1417" s="5">
        <v>0.63074240000000004</v>
      </c>
      <c r="K1417">
        <v>0.98947450000000003</v>
      </c>
      <c r="L1417" t="s">
        <v>29</v>
      </c>
    </row>
    <row r="1418" spans="1:12" x14ac:dyDescent="0.25">
      <c r="A1418">
        <v>1417</v>
      </c>
      <c r="B1418" t="s">
        <v>1462</v>
      </c>
      <c r="C1418" t="s">
        <v>1807</v>
      </c>
      <c r="D1418" t="s">
        <v>1808</v>
      </c>
      <c r="E1418" t="s">
        <v>37</v>
      </c>
      <c r="F1418" t="s">
        <v>12</v>
      </c>
      <c r="G1418" t="s">
        <v>3382</v>
      </c>
      <c r="H1418">
        <v>63.465661799999999</v>
      </c>
      <c r="I1418">
        <v>63.580340399999997</v>
      </c>
      <c r="J1418" s="5">
        <v>0.11467860000000001</v>
      </c>
      <c r="K1418">
        <v>0.180368</v>
      </c>
      <c r="L1418" t="s">
        <v>29</v>
      </c>
    </row>
    <row r="1419" spans="1:12" x14ac:dyDescent="0.25">
      <c r="A1419">
        <v>1418</v>
      </c>
      <c r="B1419" t="s">
        <v>1462</v>
      </c>
      <c r="C1419" t="s">
        <v>1809</v>
      </c>
      <c r="D1419" t="s">
        <v>1810</v>
      </c>
      <c r="E1419" t="s">
        <v>37</v>
      </c>
      <c r="F1419" t="s">
        <v>12</v>
      </c>
      <c r="G1419" t="s">
        <v>3382</v>
      </c>
      <c r="H1419">
        <v>63.392290299999999</v>
      </c>
      <c r="I1419">
        <v>63.580340399999997</v>
      </c>
      <c r="J1419" s="5">
        <v>0.1880501</v>
      </c>
      <c r="K1419">
        <v>0.29576770000000002</v>
      </c>
      <c r="L1419" t="s">
        <v>29</v>
      </c>
    </row>
    <row r="1420" spans="1:12" x14ac:dyDescent="0.25">
      <c r="J1420" s="5"/>
    </row>
    <row r="1421" spans="1:12" x14ac:dyDescent="0.25">
      <c r="J1421" s="5"/>
    </row>
    <row r="1422" spans="1:12" x14ac:dyDescent="0.25">
      <c r="J1422" s="5"/>
    </row>
    <row r="1423" spans="1:12" x14ac:dyDescent="0.25">
      <c r="J1423" s="5"/>
    </row>
    <row r="1424" spans="1:12" x14ac:dyDescent="0.25">
      <c r="J1424" s="5"/>
    </row>
    <row r="1425" spans="10:10" x14ac:dyDescent="0.25">
      <c r="J1425" s="5"/>
    </row>
    <row r="1426" spans="10:10" x14ac:dyDescent="0.25">
      <c r="J1426" s="5"/>
    </row>
    <row r="1427" spans="10:10" x14ac:dyDescent="0.25">
      <c r="J1427" s="5"/>
    </row>
    <row r="1428" spans="10:10" x14ac:dyDescent="0.25">
      <c r="J1428" s="5"/>
    </row>
    <row r="1429" spans="10:10" x14ac:dyDescent="0.25">
      <c r="J1429" s="5"/>
    </row>
    <row r="1430" spans="10:10" x14ac:dyDescent="0.25">
      <c r="J1430" s="5"/>
    </row>
    <row r="1431" spans="10:10" x14ac:dyDescent="0.25">
      <c r="J1431" s="5"/>
    </row>
    <row r="1432" spans="10:10" x14ac:dyDescent="0.25">
      <c r="J1432" s="5"/>
    </row>
    <row r="1433" spans="10:10" x14ac:dyDescent="0.25">
      <c r="J1433" s="5"/>
    </row>
    <row r="1434" spans="10:10" x14ac:dyDescent="0.25">
      <c r="J1434" s="5"/>
    </row>
    <row r="1435" spans="10:10" x14ac:dyDescent="0.25">
      <c r="J1435" s="5"/>
    </row>
    <row r="1436" spans="10:10" x14ac:dyDescent="0.25">
      <c r="J1436" s="5"/>
    </row>
    <row r="1437" spans="10:10" x14ac:dyDescent="0.25">
      <c r="J1437" s="5"/>
    </row>
    <row r="1438" spans="10:10" x14ac:dyDescent="0.25">
      <c r="J1438" s="5"/>
    </row>
    <row r="1439" spans="10:10" x14ac:dyDescent="0.25">
      <c r="J1439" s="5"/>
    </row>
    <row r="1440" spans="10:10" x14ac:dyDescent="0.25">
      <c r="J1440" s="5"/>
    </row>
    <row r="1441" spans="10:10" x14ac:dyDescent="0.25">
      <c r="J1441" s="5"/>
    </row>
    <row r="1442" spans="10:10" x14ac:dyDescent="0.25">
      <c r="J1442" s="5"/>
    </row>
    <row r="1443" spans="10:10" x14ac:dyDescent="0.25">
      <c r="J1443" s="5"/>
    </row>
    <row r="1444" spans="10:10" x14ac:dyDescent="0.25">
      <c r="J1444" s="5"/>
    </row>
    <row r="1445" spans="10:10" x14ac:dyDescent="0.25">
      <c r="J1445" s="5"/>
    </row>
    <row r="1446" spans="10:10" x14ac:dyDescent="0.25">
      <c r="J1446" s="5"/>
    </row>
    <row r="1447" spans="10:10" x14ac:dyDescent="0.25">
      <c r="J1447" s="5"/>
    </row>
    <row r="1448" spans="10:10" x14ac:dyDescent="0.25">
      <c r="J1448" s="5"/>
    </row>
    <row r="1449" spans="10:10" x14ac:dyDescent="0.25">
      <c r="J1449" s="5"/>
    </row>
    <row r="1450" spans="10:10" x14ac:dyDescent="0.25">
      <c r="J1450" s="5"/>
    </row>
    <row r="1451" spans="10:10" x14ac:dyDescent="0.25">
      <c r="J1451" s="5"/>
    </row>
    <row r="1452" spans="10:10" x14ac:dyDescent="0.25">
      <c r="J1452" s="5"/>
    </row>
    <row r="1453" spans="10:10" x14ac:dyDescent="0.25">
      <c r="J1453" s="5"/>
    </row>
    <row r="1454" spans="10:10" x14ac:dyDescent="0.25">
      <c r="J1454" s="5"/>
    </row>
    <row r="1455" spans="10:10" x14ac:dyDescent="0.25">
      <c r="J1455" s="5"/>
    </row>
    <row r="1456" spans="10:10" x14ac:dyDescent="0.25">
      <c r="J1456" s="5"/>
    </row>
    <row r="1457" spans="10:10" x14ac:dyDescent="0.25">
      <c r="J1457" s="5"/>
    </row>
    <row r="1458" spans="10:10" x14ac:dyDescent="0.25">
      <c r="J1458" s="5"/>
    </row>
    <row r="1459" spans="10:10" x14ac:dyDescent="0.25">
      <c r="J1459" s="5"/>
    </row>
    <row r="1460" spans="10:10" x14ac:dyDescent="0.25">
      <c r="J1460" s="5"/>
    </row>
    <row r="1461" spans="10:10" x14ac:dyDescent="0.25">
      <c r="J1461" s="5"/>
    </row>
    <row r="1462" spans="10:10" x14ac:dyDescent="0.25">
      <c r="J1462" s="5"/>
    </row>
    <row r="1463" spans="10:10" x14ac:dyDescent="0.25">
      <c r="J1463" s="5"/>
    </row>
    <row r="1464" spans="10:10" x14ac:dyDescent="0.25">
      <c r="J1464" s="5"/>
    </row>
    <row r="1465" spans="10:10" x14ac:dyDescent="0.25">
      <c r="J1465" s="5"/>
    </row>
    <row r="1466" spans="10:10" x14ac:dyDescent="0.25">
      <c r="J1466" s="5"/>
    </row>
    <row r="1467" spans="10:10" x14ac:dyDescent="0.25">
      <c r="J1467" s="5"/>
    </row>
    <row r="1468" spans="10:10" x14ac:dyDescent="0.25">
      <c r="J1468" s="5"/>
    </row>
    <row r="1469" spans="10:10" x14ac:dyDescent="0.25">
      <c r="J1469" s="5"/>
    </row>
    <row r="1470" spans="10:10" x14ac:dyDescent="0.25">
      <c r="J1470" s="5"/>
    </row>
    <row r="1471" spans="10:10" x14ac:dyDescent="0.25">
      <c r="J1471" s="5"/>
    </row>
    <row r="1472" spans="10:10" x14ac:dyDescent="0.25">
      <c r="J1472" s="5"/>
    </row>
    <row r="1473" spans="10:10" x14ac:dyDescent="0.25">
      <c r="J1473" s="5"/>
    </row>
    <row r="1474" spans="10:10" x14ac:dyDescent="0.25">
      <c r="J1474" s="5"/>
    </row>
    <row r="1475" spans="10:10" x14ac:dyDescent="0.25">
      <c r="J1475" s="5"/>
    </row>
    <row r="1476" spans="10:10" x14ac:dyDescent="0.25">
      <c r="J1476" s="5"/>
    </row>
    <row r="1477" spans="10:10" x14ac:dyDescent="0.25">
      <c r="J1477" s="5"/>
    </row>
    <row r="1478" spans="10:10" x14ac:dyDescent="0.25">
      <c r="J1478" s="5"/>
    </row>
    <row r="1479" spans="10:10" x14ac:dyDescent="0.25">
      <c r="J1479" s="5"/>
    </row>
    <row r="1480" spans="10:10" x14ac:dyDescent="0.25">
      <c r="J1480" s="5"/>
    </row>
    <row r="1481" spans="10:10" x14ac:dyDescent="0.25">
      <c r="J1481" s="5"/>
    </row>
    <row r="1482" spans="10:10" x14ac:dyDescent="0.25">
      <c r="J1482" s="5"/>
    </row>
    <row r="1483" spans="10:10" x14ac:dyDescent="0.25">
      <c r="J1483" s="5"/>
    </row>
    <row r="1484" spans="10:10" x14ac:dyDescent="0.25">
      <c r="J1484" s="5"/>
    </row>
    <row r="1485" spans="10:10" x14ac:dyDescent="0.25">
      <c r="J1485" s="5"/>
    </row>
    <row r="1486" spans="10:10" x14ac:dyDescent="0.25">
      <c r="J1486" s="5"/>
    </row>
    <row r="1487" spans="10:10" x14ac:dyDescent="0.25">
      <c r="J1487" s="5"/>
    </row>
    <row r="1488" spans="10:10" x14ac:dyDescent="0.25">
      <c r="J1488" s="5"/>
    </row>
    <row r="1489" spans="10:10" x14ac:dyDescent="0.25">
      <c r="J1489" s="5"/>
    </row>
    <row r="1490" spans="10:10" x14ac:dyDescent="0.25">
      <c r="J1490" s="5"/>
    </row>
    <row r="1491" spans="10:10" x14ac:dyDescent="0.25">
      <c r="J1491" s="5"/>
    </row>
    <row r="1492" spans="10:10" x14ac:dyDescent="0.25">
      <c r="J1492" s="5"/>
    </row>
    <row r="1493" spans="10:10" x14ac:dyDescent="0.25">
      <c r="J1493" s="5"/>
    </row>
    <row r="1494" spans="10:10" x14ac:dyDescent="0.25">
      <c r="J1494" s="5"/>
    </row>
    <row r="1495" spans="10:10" x14ac:dyDescent="0.25">
      <c r="J1495" s="5"/>
    </row>
    <row r="1496" spans="10:10" x14ac:dyDescent="0.25">
      <c r="J1496" s="5"/>
    </row>
    <row r="1497" spans="10:10" x14ac:dyDescent="0.25">
      <c r="J1497" s="5"/>
    </row>
    <row r="1498" spans="10:10" x14ac:dyDescent="0.25">
      <c r="J1498" s="5"/>
    </row>
    <row r="1499" spans="10:10" x14ac:dyDescent="0.25">
      <c r="J1499" s="5"/>
    </row>
    <row r="1500" spans="10:10" x14ac:dyDescent="0.25">
      <c r="J1500" s="5"/>
    </row>
    <row r="1501" spans="10:10" x14ac:dyDescent="0.25">
      <c r="J1501" s="5"/>
    </row>
  </sheetData>
  <pageMargins left="0.7" right="0.7" top="0.75" bottom="0.75" header="0.3" footer="0.3"/>
  <pageSetup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68A6D-4B9D-4489-8FB0-691CA66E52B1}">
  <sheetPr filterMode="1"/>
  <dimension ref="A1:P299"/>
  <sheetViews>
    <sheetView zoomScale="85" zoomScaleNormal="85" workbookViewId="0">
      <selection activeCell="P290" sqref="P290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</cols>
  <sheetData>
    <row r="1" spans="1:16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4884</v>
      </c>
      <c r="M1" t="s">
        <v>4885</v>
      </c>
      <c r="N1" t="s">
        <v>4879</v>
      </c>
      <c r="O1" t="s">
        <v>4880</v>
      </c>
      <c r="P1" t="s">
        <v>4883</v>
      </c>
    </row>
    <row r="2" spans="1:16" hidden="1" x14ac:dyDescent="0.25">
      <c r="A2">
        <v>1</v>
      </c>
      <c r="B2" t="s">
        <v>4582</v>
      </c>
      <c r="C2" t="s">
        <v>4599</v>
      </c>
      <c r="D2" t="s">
        <v>4600</v>
      </c>
      <c r="E2" t="s">
        <v>37</v>
      </c>
      <c r="F2" t="s">
        <v>9</v>
      </c>
      <c r="G2" t="s">
        <v>5198</v>
      </c>
      <c r="H2">
        <v>64.009995700000005</v>
      </c>
      <c r="I2">
        <v>62.960449199999999</v>
      </c>
      <c r="J2" s="5">
        <f>ABS(H2-I2)</f>
        <v>1.0495465000000053</v>
      </c>
      <c r="K2">
        <f>100*J2/I2</f>
        <v>1.6669933479445462</v>
      </c>
      <c r="L2">
        <f ca="1">VLOOKUP(F2,'UTPM11 (bench)'!$N$1:$S$7,4,FALSE)</f>
        <v>2.4804979843756478</v>
      </c>
      <c r="M2">
        <f ca="1">VLOOKUP(F2,'UTPM11 (bench)'!$N$1:$S$7,5,FALSE)</f>
        <v>4.2204645719562857</v>
      </c>
      <c r="N2" t="b">
        <f ca="1">AND(J2&gt;L2,K2&gt;M2)</f>
        <v>0</v>
      </c>
      <c r="O2" s="1"/>
    </row>
    <row r="3" spans="1:16" hidden="1" x14ac:dyDescent="0.25">
      <c r="A3">
        <v>2</v>
      </c>
      <c r="B3" t="s">
        <v>4582</v>
      </c>
      <c r="C3" t="s">
        <v>4599</v>
      </c>
      <c r="D3" t="s">
        <v>4600</v>
      </c>
      <c r="E3" t="s">
        <v>37</v>
      </c>
      <c r="F3" t="s">
        <v>10</v>
      </c>
      <c r="G3" t="s">
        <v>5199</v>
      </c>
      <c r="H3">
        <v>64.009995700000005</v>
      </c>
      <c r="I3">
        <v>62.960449199999999</v>
      </c>
      <c r="J3" s="5">
        <f t="shared" ref="J3:J66" si="0">ABS(H3-I3)</f>
        <v>1.0495465000000053</v>
      </c>
      <c r="K3">
        <f t="shared" ref="K3:K66" si="1">100*J3/I3</f>
        <v>1.6669933479445462</v>
      </c>
      <c r="L3">
        <f ca="1">VLOOKUP(F3,'UTPM11 (bench)'!$N$1:$S$7,4,FALSE)</f>
        <v>2.3602259404870618</v>
      </c>
      <c r="M3">
        <f ca="1">VLOOKUP(F3,'UTPM11 (bench)'!$N$1:$S$7,5,FALSE)</f>
        <v>4.0093955967168018</v>
      </c>
      <c r="N3" t="b">
        <f t="shared" ref="N3:N66" ca="1" si="2">AND(J3&gt;L3,K3&gt;M3)</f>
        <v>0</v>
      </c>
      <c r="O3" s="1"/>
    </row>
    <row r="4" spans="1:16" hidden="1" x14ac:dyDescent="0.25">
      <c r="A4">
        <v>3</v>
      </c>
      <c r="B4" t="s">
        <v>4582</v>
      </c>
      <c r="C4" t="s">
        <v>4601</v>
      </c>
      <c r="D4" t="s">
        <v>4602</v>
      </c>
      <c r="E4" t="s">
        <v>37</v>
      </c>
      <c r="F4" t="s">
        <v>7</v>
      </c>
      <c r="G4" t="s">
        <v>5198</v>
      </c>
      <c r="H4">
        <v>64.094388899999998</v>
      </c>
      <c r="I4">
        <v>62.960449199999999</v>
      </c>
      <c r="J4" s="5">
        <f t="shared" si="0"/>
        <v>1.1339396999999991</v>
      </c>
      <c r="K4">
        <f t="shared" si="1"/>
        <v>1.8010349583083964</v>
      </c>
      <c r="L4">
        <f ca="1">VLOOKUP(F4,'UTPM11 (bench)'!$N$1:$S$7,4,FALSE)</f>
        <v>2.3553200401760943</v>
      </c>
      <c r="M4">
        <f ca="1">VLOOKUP(F4,'UTPM11 (bench)'!$N$1:$S$7,5,FALSE)</f>
        <v>3.9830374185996593</v>
      </c>
      <c r="N4" t="b">
        <f t="shared" ca="1" si="2"/>
        <v>0</v>
      </c>
      <c r="O4" s="1"/>
    </row>
    <row r="5" spans="1:16" hidden="1" x14ac:dyDescent="0.25">
      <c r="A5">
        <v>4</v>
      </c>
      <c r="B5" t="s">
        <v>4582</v>
      </c>
      <c r="C5" t="s">
        <v>4601</v>
      </c>
      <c r="D5" t="s">
        <v>4602</v>
      </c>
      <c r="E5" t="s">
        <v>37</v>
      </c>
      <c r="F5" t="s">
        <v>10</v>
      </c>
      <c r="G5" t="s">
        <v>5199</v>
      </c>
      <c r="H5">
        <v>64.094388899999998</v>
      </c>
      <c r="I5">
        <v>62.960449199999999</v>
      </c>
      <c r="J5" s="5">
        <f t="shared" si="0"/>
        <v>1.1339396999999991</v>
      </c>
      <c r="K5">
        <f t="shared" si="1"/>
        <v>1.8010349583083964</v>
      </c>
      <c r="L5">
        <f ca="1">VLOOKUP(F5,'UTPM11 (bench)'!$N$1:$S$7,4,FALSE)</f>
        <v>2.3602259404870618</v>
      </c>
      <c r="M5">
        <f ca="1">VLOOKUP(F5,'UTPM11 (bench)'!$N$1:$S$7,5,FALSE)</f>
        <v>4.0093955967168018</v>
      </c>
      <c r="N5" t="b">
        <f t="shared" ca="1" si="2"/>
        <v>0</v>
      </c>
      <c r="O5" s="1"/>
    </row>
    <row r="6" spans="1:16" hidden="1" x14ac:dyDescent="0.25">
      <c r="A6">
        <v>5</v>
      </c>
      <c r="B6" t="s">
        <v>4582</v>
      </c>
      <c r="C6" t="s">
        <v>4603</v>
      </c>
      <c r="D6" t="s">
        <v>4604</v>
      </c>
      <c r="E6" t="s">
        <v>37</v>
      </c>
      <c r="F6" t="s">
        <v>7</v>
      </c>
      <c r="G6" t="s">
        <v>5198</v>
      </c>
      <c r="H6">
        <v>62.4453423</v>
      </c>
      <c r="I6">
        <v>62.960449199999999</v>
      </c>
      <c r="J6" s="5">
        <f t="shared" si="0"/>
        <v>0.51510689999999926</v>
      </c>
      <c r="K6">
        <f t="shared" si="1"/>
        <v>0.81814362277453268</v>
      </c>
      <c r="L6">
        <f ca="1">VLOOKUP(F6,'UTPM11 (bench)'!$N$1:$S$7,4,FALSE)</f>
        <v>2.3553200401760943</v>
      </c>
      <c r="M6">
        <f ca="1">VLOOKUP(F6,'UTPM11 (bench)'!$N$1:$S$7,5,FALSE)</f>
        <v>3.9830374185996593</v>
      </c>
      <c r="N6" t="b">
        <f t="shared" ca="1" si="2"/>
        <v>0</v>
      </c>
      <c r="O6" s="1"/>
    </row>
    <row r="7" spans="1:16" hidden="1" x14ac:dyDescent="0.25">
      <c r="A7">
        <v>6</v>
      </c>
      <c r="B7" t="s">
        <v>4582</v>
      </c>
      <c r="C7" t="s">
        <v>4603</v>
      </c>
      <c r="D7" t="s">
        <v>4604</v>
      </c>
      <c r="E7" t="s">
        <v>37</v>
      </c>
      <c r="F7" t="s">
        <v>12</v>
      </c>
      <c r="G7" t="s">
        <v>5199</v>
      </c>
      <c r="H7">
        <v>62.4453423</v>
      </c>
      <c r="I7">
        <v>62.960449199999999</v>
      </c>
      <c r="J7" s="5">
        <f t="shared" si="0"/>
        <v>0.51510689999999926</v>
      </c>
      <c r="K7">
        <f t="shared" si="1"/>
        <v>0.81814362277453268</v>
      </c>
      <c r="L7">
        <f ca="1">VLOOKUP(F7,'UTPM11 (bench)'!$N$1:$S$7,4,FALSE)</f>
        <v>2.3884786389133668</v>
      </c>
      <c r="M7">
        <f ca="1">VLOOKUP(F7,'UTPM11 (bench)'!$N$1:$S$7,5,FALSE)</f>
        <v>4.0609555849103236</v>
      </c>
      <c r="N7" t="b">
        <f t="shared" ca="1" si="2"/>
        <v>0</v>
      </c>
      <c r="O7" s="1"/>
    </row>
    <row r="8" spans="1:16" hidden="1" x14ac:dyDescent="0.25">
      <c r="A8">
        <v>7</v>
      </c>
      <c r="B8" t="s">
        <v>4582</v>
      </c>
      <c r="C8" t="s">
        <v>4605</v>
      </c>
      <c r="D8" t="s">
        <v>4606</v>
      </c>
      <c r="E8" t="s">
        <v>37</v>
      </c>
      <c r="F8" t="s">
        <v>9</v>
      </c>
      <c r="G8" t="s">
        <v>5198</v>
      </c>
      <c r="H8">
        <v>64.593474900000004</v>
      </c>
      <c r="I8">
        <v>62.960449199999999</v>
      </c>
      <c r="J8" s="5">
        <f t="shared" si="0"/>
        <v>1.6330257000000046</v>
      </c>
      <c r="K8">
        <f t="shared" si="1"/>
        <v>2.5937326063423396</v>
      </c>
      <c r="L8">
        <f ca="1">VLOOKUP(F8,'UTPM11 (bench)'!$N$1:$S$7,4,FALSE)</f>
        <v>2.4804979843756478</v>
      </c>
      <c r="M8">
        <f ca="1">VLOOKUP(F8,'UTPM11 (bench)'!$N$1:$S$7,5,FALSE)</f>
        <v>4.2204645719562857</v>
      </c>
      <c r="N8" t="b">
        <f t="shared" ca="1" si="2"/>
        <v>0</v>
      </c>
    </row>
    <row r="9" spans="1:16" hidden="1" x14ac:dyDescent="0.25">
      <c r="A9">
        <v>8</v>
      </c>
      <c r="B9" t="s">
        <v>4582</v>
      </c>
      <c r="C9" t="s">
        <v>4605</v>
      </c>
      <c r="D9" t="s">
        <v>4606</v>
      </c>
      <c r="E9" t="s">
        <v>37</v>
      </c>
      <c r="F9" t="s">
        <v>12</v>
      </c>
      <c r="G9" t="s">
        <v>5199</v>
      </c>
      <c r="H9">
        <v>64.593474900000004</v>
      </c>
      <c r="I9">
        <v>62.960449199999999</v>
      </c>
      <c r="J9" s="5">
        <f t="shared" si="0"/>
        <v>1.6330257000000046</v>
      </c>
      <c r="K9">
        <f t="shared" si="1"/>
        <v>2.5937326063423396</v>
      </c>
      <c r="L9">
        <f ca="1">VLOOKUP(F9,'UTPM11 (bench)'!$N$1:$S$7,4,FALSE)</f>
        <v>2.3884786389133668</v>
      </c>
      <c r="M9">
        <f ca="1">VLOOKUP(F9,'UTPM11 (bench)'!$N$1:$S$7,5,FALSE)</f>
        <v>4.0609555849103236</v>
      </c>
      <c r="N9" t="b">
        <f t="shared" ca="1" si="2"/>
        <v>0</v>
      </c>
    </row>
    <row r="10" spans="1:16" hidden="1" x14ac:dyDescent="0.25">
      <c r="A10">
        <v>9</v>
      </c>
      <c r="B10" t="s">
        <v>4582</v>
      </c>
      <c r="C10" t="s">
        <v>4607</v>
      </c>
      <c r="D10" t="s">
        <v>4608</v>
      </c>
      <c r="E10" t="s">
        <v>37</v>
      </c>
      <c r="F10" t="s">
        <v>7</v>
      </c>
      <c r="G10" t="s">
        <v>5198</v>
      </c>
      <c r="H10">
        <v>64.139111200000002</v>
      </c>
      <c r="I10">
        <v>62.960449199999999</v>
      </c>
      <c r="J10" s="5">
        <f t="shared" si="0"/>
        <v>1.1786620000000028</v>
      </c>
      <c r="K10">
        <f t="shared" si="1"/>
        <v>1.8720673295323356</v>
      </c>
      <c r="L10">
        <f ca="1">VLOOKUP(F10,'UTPM11 (bench)'!$N$1:$S$7,4,FALSE)</f>
        <v>2.3553200401760943</v>
      </c>
      <c r="M10">
        <f ca="1">VLOOKUP(F10,'UTPM11 (bench)'!$N$1:$S$7,5,FALSE)</f>
        <v>3.9830374185996593</v>
      </c>
      <c r="N10" t="b">
        <f t="shared" ca="1" si="2"/>
        <v>0</v>
      </c>
    </row>
    <row r="11" spans="1:16" hidden="1" x14ac:dyDescent="0.25">
      <c r="A11">
        <v>10</v>
      </c>
      <c r="B11" t="s">
        <v>4582</v>
      </c>
      <c r="C11" t="s">
        <v>4607</v>
      </c>
      <c r="D11" t="s">
        <v>4608</v>
      </c>
      <c r="E11" t="s">
        <v>37</v>
      </c>
      <c r="F11" t="s">
        <v>11</v>
      </c>
      <c r="G11" t="s">
        <v>5199</v>
      </c>
      <c r="H11">
        <v>64.139111200000002</v>
      </c>
      <c r="I11">
        <v>62.960449199999999</v>
      </c>
      <c r="J11" s="5">
        <f t="shared" si="0"/>
        <v>1.1786620000000028</v>
      </c>
      <c r="K11">
        <f t="shared" si="1"/>
        <v>1.8720673295323356</v>
      </c>
      <c r="L11">
        <f ca="1">VLOOKUP(F11,'UTPM11 (bench)'!$N$1:$S$7,4,FALSE)</f>
        <v>2.1783277052965291</v>
      </c>
      <c r="M11">
        <f ca="1">VLOOKUP(F11,'UTPM11 (bench)'!$N$1:$S$7,5,FALSE)</f>
        <v>3.6690722686753512</v>
      </c>
      <c r="N11" t="b">
        <f t="shared" ca="1" si="2"/>
        <v>0</v>
      </c>
    </row>
    <row r="12" spans="1:16" hidden="1" x14ac:dyDescent="0.25">
      <c r="A12">
        <v>11</v>
      </c>
      <c r="B12" t="s">
        <v>4582</v>
      </c>
      <c r="C12" t="s">
        <v>4609</v>
      </c>
      <c r="D12" t="s">
        <v>4610</v>
      </c>
      <c r="E12" t="s">
        <v>37</v>
      </c>
      <c r="F12" t="s">
        <v>9</v>
      </c>
      <c r="G12" t="s">
        <v>5198</v>
      </c>
      <c r="H12">
        <v>62.851853200000001</v>
      </c>
      <c r="I12">
        <v>62.960449199999999</v>
      </c>
      <c r="J12" s="5">
        <f t="shared" si="0"/>
        <v>0.10859599999999858</v>
      </c>
      <c r="K12">
        <f t="shared" si="1"/>
        <v>0.17248288628791833</v>
      </c>
      <c r="L12">
        <f ca="1">VLOOKUP(F12,'UTPM11 (bench)'!$N$1:$S$7,4,FALSE)</f>
        <v>2.4804979843756478</v>
      </c>
      <c r="M12">
        <f ca="1">VLOOKUP(F12,'UTPM11 (bench)'!$N$1:$S$7,5,FALSE)</f>
        <v>4.2204645719562857</v>
      </c>
      <c r="N12" t="b">
        <f t="shared" ca="1" si="2"/>
        <v>0</v>
      </c>
    </row>
    <row r="13" spans="1:16" hidden="1" x14ac:dyDescent="0.25">
      <c r="A13">
        <v>12</v>
      </c>
      <c r="B13" t="s">
        <v>4582</v>
      </c>
      <c r="C13" t="s">
        <v>4609</v>
      </c>
      <c r="D13" t="s">
        <v>4610</v>
      </c>
      <c r="E13" t="s">
        <v>37</v>
      </c>
      <c r="F13" t="s">
        <v>12</v>
      </c>
      <c r="G13" t="s">
        <v>5199</v>
      </c>
      <c r="H13">
        <v>62.851853200000001</v>
      </c>
      <c r="I13">
        <v>62.960449199999999</v>
      </c>
      <c r="J13" s="5">
        <f t="shared" si="0"/>
        <v>0.10859599999999858</v>
      </c>
      <c r="K13">
        <f t="shared" si="1"/>
        <v>0.17248288628791833</v>
      </c>
      <c r="L13">
        <f ca="1">VLOOKUP(F13,'UTPM11 (bench)'!$N$1:$S$7,4,FALSE)</f>
        <v>2.3884786389133668</v>
      </c>
      <c r="M13">
        <f ca="1">VLOOKUP(F13,'UTPM11 (bench)'!$N$1:$S$7,5,FALSE)</f>
        <v>4.0609555849103236</v>
      </c>
      <c r="N13" t="b">
        <f t="shared" ca="1" si="2"/>
        <v>0</v>
      </c>
    </row>
    <row r="14" spans="1:16" hidden="1" x14ac:dyDescent="0.25">
      <c r="A14">
        <v>13</v>
      </c>
      <c r="B14" t="s">
        <v>4582</v>
      </c>
      <c r="C14" t="s">
        <v>4611</v>
      </c>
      <c r="D14" t="s">
        <v>4612</v>
      </c>
      <c r="E14" t="s">
        <v>37</v>
      </c>
      <c r="F14" t="s">
        <v>8</v>
      </c>
      <c r="G14" t="s">
        <v>5198</v>
      </c>
      <c r="H14">
        <v>63.195648800000001</v>
      </c>
      <c r="I14">
        <v>63.659713699999998</v>
      </c>
      <c r="J14" s="5">
        <f t="shared" si="0"/>
        <v>0.46406489999999678</v>
      </c>
      <c r="K14">
        <f t="shared" si="1"/>
        <v>0.7289773595070328</v>
      </c>
      <c r="L14">
        <f ca="1">VLOOKUP(F14,'UTPM11 (bench)'!$N$1:$S$7,4,FALSE)</f>
        <v>2.2080700748106814</v>
      </c>
      <c r="M14">
        <f ca="1">VLOOKUP(F14,'UTPM11 (bench)'!$N$1:$S$7,5,FALSE)</f>
        <v>3.7217641115424431</v>
      </c>
      <c r="N14" t="b">
        <f t="shared" ca="1" si="2"/>
        <v>0</v>
      </c>
    </row>
    <row r="15" spans="1:16" hidden="1" x14ac:dyDescent="0.25">
      <c r="A15">
        <v>14</v>
      </c>
      <c r="B15" t="s">
        <v>4582</v>
      </c>
      <c r="C15" t="s">
        <v>4611</v>
      </c>
      <c r="D15" t="s">
        <v>4612</v>
      </c>
      <c r="E15" t="s">
        <v>37</v>
      </c>
      <c r="F15" t="s">
        <v>12</v>
      </c>
      <c r="G15" t="s">
        <v>5199</v>
      </c>
      <c r="H15">
        <v>63.195648800000001</v>
      </c>
      <c r="I15">
        <v>63.659713699999998</v>
      </c>
      <c r="J15" s="5">
        <f t="shared" si="0"/>
        <v>0.46406489999999678</v>
      </c>
      <c r="K15">
        <f t="shared" si="1"/>
        <v>0.7289773595070328</v>
      </c>
      <c r="L15">
        <f ca="1">VLOOKUP(F15,'UTPM11 (bench)'!$N$1:$S$7,4,FALSE)</f>
        <v>2.3884786389133668</v>
      </c>
      <c r="M15">
        <f ca="1">VLOOKUP(F15,'UTPM11 (bench)'!$N$1:$S$7,5,FALSE)</f>
        <v>4.0609555849103236</v>
      </c>
      <c r="N15" t="b">
        <f t="shared" ca="1" si="2"/>
        <v>0</v>
      </c>
    </row>
    <row r="16" spans="1:16" hidden="1" x14ac:dyDescent="0.25">
      <c r="A16">
        <v>15</v>
      </c>
      <c r="B16" t="s">
        <v>4582</v>
      </c>
      <c r="C16" t="s">
        <v>4613</v>
      </c>
      <c r="D16" t="s">
        <v>4614</v>
      </c>
      <c r="E16" t="s">
        <v>37</v>
      </c>
      <c r="F16" t="s">
        <v>8</v>
      </c>
      <c r="G16" t="s">
        <v>5198</v>
      </c>
      <c r="H16">
        <v>62.4984587</v>
      </c>
      <c r="I16">
        <v>63.659713699999998</v>
      </c>
      <c r="J16" s="5">
        <f t="shared" si="0"/>
        <v>1.161254999999997</v>
      </c>
      <c r="K16">
        <f t="shared" si="1"/>
        <v>1.8241599474865327</v>
      </c>
      <c r="L16">
        <f ca="1">VLOOKUP(F16,'UTPM11 (bench)'!$N$1:$S$7,4,FALSE)</f>
        <v>2.2080700748106814</v>
      </c>
      <c r="M16">
        <f ca="1">VLOOKUP(F16,'UTPM11 (bench)'!$N$1:$S$7,5,FALSE)</f>
        <v>3.7217641115424431</v>
      </c>
      <c r="N16" t="b">
        <f t="shared" ca="1" si="2"/>
        <v>0</v>
      </c>
    </row>
    <row r="17" spans="1:14" hidden="1" x14ac:dyDescent="0.25">
      <c r="A17">
        <v>16</v>
      </c>
      <c r="B17" t="s">
        <v>4582</v>
      </c>
      <c r="C17" t="s">
        <v>4613</v>
      </c>
      <c r="D17" t="s">
        <v>4614</v>
      </c>
      <c r="E17" t="s">
        <v>37</v>
      </c>
      <c r="F17" t="s">
        <v>10</v>
      </c>
      <c r="G17" t="s">
        <v>5199</v>
      </c>
      <c r="H17">
        <v>62.4984587</v>
      </c>
      <c r="I17">
        <v>63.659713699999998</v>
      </c>
      <c r="J17" s="5">
        <f t="shared" si="0"/>
        <v>1.161254999999997</v>
      </c>
      <c r="K17">
        <f t="shared" si="1"/>
        <v>1.8241599474865327</v>
      </c>
      <c r="L17">
        <f ca="1">VLOOKUP(F17,'UTPM11 (bench)'!$N$1:$S$7,4,FALSE)</f>
        <v>2.3602259404870618</v>
      </c>
      <c r="M17">
        <f ca="1">VLOOKUP(F17,'UTPM11 (bench)'!$N$1:$S$7,5,FALSE)</f>
        <v>4.0093955967168018</v>
      </c>
      <c r="N17" t="b">
        <f t="shared" ca="1" si="2"/>
        <v>0</v>
      </c>
    </row>
    <row r="18" spans="1:14" hidden="1" x14ac:dyDescent="0.25">
      <c r="A18">
        <v>17</v>
      </c>
      <c r="B18" t="s">
        <v>4582</v>
      </c>
      <c r="C18" t="s">
        <v>5200</v>
      </c>
      <c r="D18" t="s">
        <v>5201</v>
      </c>
      <c r="E18" t="s">
        <v>37</v>
      </c>
      <c r="F18" t="s">
        <v>9</v>
      </c>
      <c r="G18" t="s">
        <v>5198</v>
      </c>
      <c r="H18">
        <v>62.351426400000001</v>
      </c>
      <c r="I18">
        <v>63.659713699999998</v>
      </c>
      <c r="J18" s="5">
        <f t="shared" si="0"/>
        <v>1.3082872999999964</v>
      </c>
      <c r="K18">
        <f t="shared" si="1"/>
        <v>2.0551259563707345</v>
      </c>
      <c r="L18">
        <f ca="1">VLOOKUP(F18,'UTPM11 (bench)'!$N$1:$S$7,4,FALSE)</f>
        <v>2.4804979843756478</v>
      </c>
      <c r="M18">
        <f ca="1">VLOOKUP(F18,'UTPM11 (bench)'!$N$1:$S$7,5,FALSE)</f>
        <v>4.2204645719562857</v>
      </c>
      <c r="N18" t="b">
        <f t="shared" ca="1" si="2"/>
        <v>0</v>
      </c>
    </row>
    <row r="19" spans="1:14" hidden="1" x14ac:dyDescent="0.25">
      <c r="A19">
        <v>18</v>
      </c>
      <c r="B19" t="s">
        <v>4582</v>
      </c>
      <c r="C19" t="s">
        <v>5200</v>
      </c>
      <c r="D19" t="s">
        <v>5201</v>
      </c>
      <c r="E19" t="s">
        <v>37</v>
      </c>
      <c r="F19" t="s">
        <v>12</v>
      </c>
      <c r="G19" t="s">
        <v>5199</v>
      </c>
      <c r="H19">
        <v>62.351426400000001</v>
      </c>
      <c r="I19">
        <v>63.659713699999998</v>
      </c>
      <c r="J19" s="5">
        <f t="shared" si="0"/>
        <v>1.3082872999999964</v>
      </c>
      <c r="K19">
        <f t="shared" si="1"/>
        <v>2.0551259563707345</v>
      </c>
      <c r="L19">
        <f ca="1">VLOOKUP(F19,'UTPM11 (bench)'!$N$1:$S$7,4,FALSE)</f>
        <v>2.3884786389133668</v>
      </c>
      <c r="M19">
        <f ca="1">VLOOKUP(F19,'UTPM11 (bench)'!$N$1:$S$7,5,FALSE)</f>
        <v>4.0609555849103236</v>
      </c>
      <c r="N19" t="b">
        <f t="shared" ca="1" si="2"/>
        <v>0</v>
      </c>
    </row>
    <row r="20" spans="1:14" hidden="1" x14ac:dyDescent="0.25">
      <c r="A20">
        <v>19</v>
      </c>
      <c r="B20" t="s">
        <v>4582</v>
      </c>
      <c r="C20" t="s">
        <v>4615</v>
      </c>
      <c r="D20" t="s">
        <v>4616</v>
      </c>
      <c r="E20" t="s">
        <v>37</v>
      </c>
      <c r="F20" t="s">
        <v>8</v>
      </c>
      <c r="G20" t="s">
        <v>5198</v>
      </c>
      <c r="H20">
        <v>62.764914300000001</v>
      </c>
      <c r="I20">
        <v>64.122409500000003</v>
      </c>
      <c r="J20" s="5">
        <f t="shared" si="0"/>
        <v>1.3574952000000025</v>
      </c>
      <c r="K20">
        <f t="shared" si="1"/>
        <v>2.1170371022941712</v>
      </c>
      <c r="L20">
        <f ca="1">VLOOKUP(F20,'UTPM11 (bench)'!$N$1:$S$7,4,FALSE)</f>
        <v>2.2080700748106814</v>
      </c>
      <c r="M20">
        <f ca="1">VLOOKUP(F20,'UTPM11 (bench)'!$N$1:$S$7,5,FALSE)</f>
        <v>3.7217641115424431</v>
      </c>
      <c r="N20" t="b">
        <f t="shared" ca="1" si="2"/>
        <v>0</v>
      </c>
    </row>
    <row r="21" spans="1:14" hidden="1" x14ac:dyDescent="0.25">
      <c r="A21">
        <v>20</v>
      </c>
      <c r="B21" t="s">
        <v>4582</v>
      </c>
      <c r="C21" t="s">
        <v>4615</v>
      </c>
      <c r="D21" t="s">
        <v>4616</v>
      </c>
      <c r="E21" t="s">
        <v>37</v>
      </c>
      <c r="F21" t="s">
        <v>10</v>
      </c>
      <c r="G21" t="s">
        <v>5199</v>
      </c>
      <c r="H21">
        <v>62.764914300000001</v>
      </c>
      <c r="I21">
        <v>64.122409500000003</v>
      </c>
      <c r="J21" s="5">
        <f t="shared" si="0"/>
        <v>1.3574952000000025</v>
      </c>
      <c r="K21">
        <f t="shared" si="1"/>
        <v>2.1170371022941712</v>
      </c>
      <c r="L21">
        <f ca="1">VLOOKUP(F21,'UTPM11 (bench)'!$N$1:$S$7,4,FALSE)</f>
        <v>2.3602259404870618</v>
      </c>
      <c r="M21">
        <f ca="1">VLOOKUP(F21,'UTPM11 (bench)'!$N$1:$S$7,5,FALSE)</f>
        <v>4.0093955967168018</v>
      </c>
      <c r="N21" t="b">
        <f t="shared" ca="1" si="2"/>
        <v>0</v>
      </c>
    </row>
    <row r="22" spans="1:14" hidden="1" x14ac:dyDescent="0.25">
      <c r="A22">
        <v>21</v>
      </c>
      <c r="B22" t="s">
        <v>4582</v>
      </c>
      <c r="C22" t="s">
        <v>4617</v>
      </c>
      <c r="D22" t="s">
        <v>4618</v>
      </c>
      <c r="E22" t="s">
        <v>37</v>
      </c>
      <c r="F22" t="s">
        <v>7</v>
      </c>
      <c r="G22" t="s">
        <v>5198</v>
      </c>
      <c r="H22">
        <v>62.378777999999997</v>
      </c>
      <c r="I22">
        <v>64.122409500000003</v>
      </c>
      <c r="J22" s="5">
        <f t="shared" si="0"/>
        <v>1.7436315000000064</v>
      </c>
      <c r="K22">
        <f t="shared" si="1"/>
        <v>2.7192233005529935</v>
      </c>
      <c r="L22">
        <f ca="1">VLOOKUP(F22,'UTPM11 (bench)'!$N$1:$S$7,4,FALSE)</f>
        <v>2.3553200401760943</v>
      </c>
      <c r="M22">
        <f ca="1">VLOOKUP(F22,'UTPM11 (bench)'!$N$1:$S$7,5,FALSE)</f>
        <v>3.9830374185996593</v>
      </c>
      <c r="N22" t="b">
        <f t="shared" ca="1" si="2"/>
        <v>0</v>
      </c>
    </row>
    <row r="23" spans="1:14" hidden="1" x14ac:dyDescent="0.25">
      <c r="A23">
        <v>22</v>
      </c>
      <c r="B23" t="s">
        <v>4582</v>
      </c>
      <c r="C23" t="s">
        <v>4617</v>
      </c>
      <c r="D23" t="s">
        <v>4618</v>
      </c>
      <c r="E23" t="s">
        <v>37</v>
      </c>
      <c r="F23" t="s">
        <v>11</v>
      </c>
      <c r="G23" t="s">
        <v>5199</v>
      </c>
      <c r="H23">
        <v>62.378777999999997</v>
      </c>
      <c r="I23">
        <v>64.122409500000003</v>
      </c>
      <c r="J23" s="5">
        <f t="shared" si="0"/>
        <v>1.7436315000000064</v>
      </c>
      <c r="K23">
        <f t="shared" si="1"/>
        <v>2.7192233005529935</v>
      </c>
      <c r="L23">
        <f ca="1">VLOOKUP(F23,'UTPM11 (bench)'!$N$1:$S$7,4,FALSE)</f>
        <v>2.1783277052965291</v>
      </c>
      <c r="M23">
        <f ca="1">VLOOKUP(F23,'UTPM11 (bench)'!$N$1:$S$7,5,FALSE)</f>
        <v>3.6690722686753512</v>
      </c>
      <c r="N23" t="b">
        <f t="shared" ca="1" si="2"/>
        <v>0</v>
      </c>
    </row>
    <row r="24" spans="1:14" hidden="1" x14ac:dyDescent="0.25">
      <c r="A24">
        <v>23</v>
      </c>
      <c r="B24" t="s">
        <v>4582</v>
      </c>
      <c r="C24" t="s">
        <v>4619</v>
      </c>
      <c r="D24" t="s">
        <v>4620</v>
      </c>
      <c r="E24" t="s">
        <v>37</v>
      </c>
      <c r="F24" t="s">
        <v>9</v>
      </c>
      <c r="G24" t="s">
        <v>5198</v>
      </c>
      <c r="H24">
        <v>62.3066429</v>
      </c>
      <c r="I24">
        <v>63.320464600000001</v>
      </c>
      <c r="J24" s="5">
        <f t="shared" si="0"/>
        <v>1.0138217000000012</v>
      </c>
      <c r="K24">
        <f t="shared" si="1"/>
        <v>1.601096432890041</v>
      </c>
      <c r="L24">
        <f ca="1">VLOOKUP(F24,'UTPM11 (bench)'!$N$1:$S$7,4,FALSE)</f>
        <v>2.4804979843756478</v>
      </c>
      <c r="M24">
        <f ca="1">VLOOKUP(F24,'UTPM11 (bench)'!$N$1:$S$7,5,FALSE)</f>
        <v>4.2204645719562857</v>
      </c>
      <c r="N24" t="b">
        <f t="shared" ca="1" si="2"/>
        <v>0</v>
      </c>
    </row>
    <row r="25" spans="1:14" hidden="1" x14ac:dyDescent="0.25">
      <c r="A25">
        <v>24</v>
      </c>
      <c r="B25" t="s">
        <v>4582</v>
      </c>
      <c r="C25" t="s">
        <v>4619</v>
      </c>
      <c r="D25" t="s">
        <v>4620</v>
      </c>
      <c r="E25" t="s">
        <v>37</v>
      </c>
      <c r="F25" t="s">
        <v>11</v>
      </c>
      <c r="G25" t="s">
        <v>5199</v>
      </c>
      <c r="H25">
        <v>62.3066429</v>
      </c>
      <c r="I25">
        <v>63.320464600000001</v>
      </c>
      <c r="J25" s="5">
        <f t="shared" si="0"/>
        <v>1.0138217000000012</v>
      </c>
      <c r="K25">
        <f t="shared" si="1"/>
        <v>1.601096432890041</v>
      </c>
      <c r="L25">
        <f ca="1">VLOOKUP(F25,'UTPM11 (bench)'!$N$1:$S$7,4,FALSE)</f>
        <v>2.1783277052965291</v>
      </c>
      <c r="M25">
        <f ca="1">VLOOKUP(F25,'UTPM11 (bench)'!$N$1:$S$7,5,FALSE)</f>
        <v>3.6690722686753512</v>
      </c>
      <c r="N25" t="b">
        <f t="shared" ca="1" si="2"/>
        <v>0</v>
      </c>
    </row>
    <row r="26" spans="1:14" hidden="1" x14ac:dyDescent="0.25">
      <c r="A26">
        <v>25</v>
      </c>
      <c r="B26" t="s">
        <v>4582</v>
      </c>
      <c r="C26" t="s">
        <v>4621</v>
      </c>
      <c r="D26" t="s">
        <v>4622</v>
      </c>
      <c r="E26" t="s">
        <v>37</v>
      </c>
      <c r="F26" t="s">
        <v>7</v>
      </c>
      <c r="G26" t="s">
        <v>5198</v>
      </c>
      <c r="H26">
        <v>64.118306700000005</v>
      </c>
      <c r="I26">
        <v>63.320464600000001</v>
      </c>
      <c r="J26" s="5">
        <f t="shared" si="0"/>
        <v>0.797842100000004</v>
      </c>
      <c r="K26">
        <f t="shared" si="1"/>
        <v>1.2600067056362123</v>
      </c>
      <c r="L26">
        <f ca="1">VLOOKUP(F26,'UTPM11 (bench)'!$N$1:$S$7,4,FALSE)</f>
        <v>2.3553200401760943</v>
      </c>
      <c r="M26">
        <f ca="1">VLOOKUP(F26,'UTPM11 (bench)'!$N$1:$S$7,5,FALSE)</f>
        <v>3.9830374185996593</v>
      </c>
      <c r="N26" t="b">
        <f t="shared" ca="1" si="2"/>
        <v>0</v>
      </c>
    </row>
    <row r="27" spans="1:14" hidden="1" x14ac:dyDescent="0.25">
      <c r="A27">
        <v>26</v>
      </c>
      <c r="B27" t="s">
        <v>4582</v>
      </c>
      <c r="C27" t="s">
        <v>4621</v>
      </c>
      <c r="D27" t="s">
        <v>4622</v>
      </c>
      <c r="E27" t="s">
        <v>37</v>
      </c>
      <c r="F27" t="s">
        <v>10</v>
      </c>
      <c r="G27" t="s">
        <v>5199</v>
      </c>
      <c r="H27">
        <v>64.118306700000005</v>
      </c>
      <c r="I27">
        <v>63.320464600000001</v>
      </c>
      <c r="J27" s="5">
        <f t="shared" si="0"/>
        <v>0.797842100000004</v>
      </c>
      <c r="K27">
        <f t="shared" si="1"/>
        <v>1.2600067056362123</v>
      </c>
      <c r="L27">
        <f ca="1">VLOOKUP(F27,'UTPM11 (bench)'!$N$1:$S$7,4,FALSE)</f>
        <v>2.3602259404870618</v>
      </c>
      <c r="M27">
        <f ca="1">VLOOKUP(F27,'UTPM11 (bench)'!$N$1:$S$7,5,FALSE)</f>
        <v>4.0093955967168018</v>
      </c>
      <c r="N27" t="b">
        <f t="shared" ca="1" si="2"/>
        <v>0</v>
      </c>
    </row>
    <row r="28" spans="1:14" hidden="1" x14ac:dyDescent="0.25">
      <c r="A28">
        <v>27</v>
      </c>
      <c r="B28" t="s">
        <v>4582</v>
      </c>
      <c r="C28" t="s">
        <v>5202</v>
      </c>
      <c r="D28" t="s">
        <v>5203</v>
      </c>
      <c r="E28" t="s">
        <v>37</v>
      </c>
      <c r="F28" t="s">
        <v>9</v>
      </c>
      <c r="G28" t="s">
        <v>5198</v>
      </c>
      <c r="H28">
        <v>64.5986726</v>
      </c>
      <c r="I28">
        <v>64.607327699999999</v>
      </c>
      <c r="J28" s="5">
        <f t="shared" si="0"/>
        <v>8.6550999999985834E-3</v>
      </c>
      <c r="K28">
        <f t="shared" si="1"/>
        <v>1.339646802942847E-2</v>
      </c>
      <c r="L28">
        <f ca="1">VLOOKUP(F28,'UTPM11 (bench)'!$N$1:$S$7,4,FALSE)</f>
        <v>2.4804979843756478</v>
      </c>
      <c r="M28">
        <f ca="1">VLOOKUP(F28,'UTPM11 (bench)'!$N$1:$S$7,5,FALSE)</f>
        <v>4.2204645719562857</v>
      </c>
      <c r="N28" t="b">
        <f t="shared" ca="1" si="2"/>
        <v>0</v>
      </c>
    </row>
    <row r="29" spans="1:14" hidden="1" x14ac:dyDescent="0.25">
      <c r="A29">
        <v>28</v>
      </c>
      <c r="B29" t="s">
        <v>4582</v>
      </c>
      <c r="C29" t="s">
        <v>5202</v>
      </c>
      <c r="D29" t="s">
        <v>5203</v>
      </c>
      <c r="E29" t="s">
        <v>37</v>
      </c>
      <c r="F29" t="s">
        <v>12</v>
      </c>
      <c r="G29" t="s">
        <v>5199</v>
      </c>
      <c r="H29">
        <v>64.5986726</v>
      </c>
      <c r="I29">
        <v>64.607327699999999</v>
      </c>
      <c r="J29" s="5">
        <f t="shared" si="0"/>
        <v>8.6550999999985834E-3</v>
      </c>
      <c r="K29">
        <f t="shared" si="1"/>
        <v>1.339646802942847E-2</v>
      </c>
      <c r="L29">
        <f ca="1">VLOOKUP(F29,'UTPM11 (bench)'!$N$1:$S$7,4,FALSE)</f>
        <v>2.3884786389133668</v>
      </c>
      <c r="M29">
        <f ca="1">VLOOKUP(F29,'UTPM11 (bench)'!$N$1:$S$7,5,FALSE)</f>
        <v>4.0609555849103236</v>
      </c>
      <c r="N29" t="b">
        <f t="shared" ca="1" si="2"/>
        <v>0</v>
      </c>
    </row>
    <row r="30" spans="1:14" hidden="1" x14ac:dyDescent="0.25">
      <c r="A30">
        <v>29</v>
      </c>
      <c r="B30" t="s">
        <v>4582</v>
      </c>
      <c r="C30" t="s">
        <v>4623</v>
      </c>
      <c r="D30" t="s">
        <v>4624</v>
      </c>
      <c r="E30" t="s">
        <v>37</v>
      </c>
      <c r="F30" t="s">
        <v>9</v>
      </c>
      <c r="G30" t="s">
        <v>5198</v>
      </c>
      <c r="H30">
        <v>62.059365499999998</v>
      </c>
      <c r="I30">
        <v>64.607327699999999</v>
      </c>
      <c r="J30" s="5">
        <f t="shared" si="0"/>
        <v>2.5479622000000006</v>
      </c>
      <c r="K30">
        <f t="shared" si="1"/>
        <v>3.9437665829970565</v>
      </c>
      <c r="L30">
        <f ca="1">VLOOKUP(F30,'UTPM11 (bench)'!$N$1:$S$7,4,FALSE)</f>
        <v>2.4804979843756478</v>
      </c>
      <c r="M30">
        <f ca="1">VLOOKUP(F30,'UTPM11 (bench)'!$N$1:$S$7,5,FALSE)</f>
        <v>4.2204645719562857</v>
      </c>
      <c r="N30" t="b">
        <f t="shared" ca="1" si="2"/>
        <v>0</v>
      </c>
    </row>
    <row r="31" spans="1:14" hidden="1" x14ac:dyDescent="0.25">
      <c r="A31">
        <v>30</v>
      </c>
      <c r="B31" t="s">
        <v>4582</v>
      </c>
      <c r="C31" t="s">
        <v>4623</v>
      </c>
      <c r="D31" t="s">
        <v>4624</v>
      </c>
      <c r="E31" t="s">
        <v>37</v>
      </c>
      <c r="F31" t="s">
        <v>12</v>
      </c>
      <c r="G31" t="s">
        <v>5199</v>
      </c>
      <c r="H31">
        <v>62.059365499999998</v>
      </c>
      <c r="I31">
        <v>64.607327699999999</v>
      </c>
      <c r="J31" s="5">
        <f t="shared" si="0"/>
        <v>2.5479622000000006</v>
      </c>
      <c r="K31">
        <f t="shared" si="1"/>
        <v>3.9437665829970565</v>
      </c>
      <c r="L31">
        <f ca="1">VLOOKUP(F31,'UTPM11 (bench)'!$N$1:$S$7,4,FALSE)</f>
        <v>2.3884786389133668</v>
      </c>
      <c r="M31">
        <f ca="1">VLOOKUP(F31,'UTPM11 (bench)'!$N$1:$S$7,5,FALSE)</f>
        <v>4.0609555849103236</v>
      </c>
      <c r="N31" t="b">
        <f t="shared" ca="1" si="2"/>
        <v>0</v>
      </c>
    </row>
    <row r="32" spans="1:14" hidden="1" x14ac:dyDescent="0.25">
      <c r="A32">
        <v>31</v>
      </c>
      <c r="B32" t="s">
        <v>4582</v>
      </c>
      <c r="C32" t="s">
        <v>4625</v>
      </c>
      <c r="D32" t="s">
        <v>4626</v>
      </c>
      <c r="E32" t="s">
        <v>37</v>
      </c>
      <c r="F32" t="s">
        <v>7</v>
      </c>
      <c r="G32" t="s">
        <v>5198</v>
      </c>
      <c r="H32">
        <v>64.796246999999994</v>
      </c>
      <c r="I32">
        <v>64.607327699999999</v>
      </c>
      <c r="J32" s="5">
        <f t="shared" si="0"/>
        <v>0.18891929999999491</v>
      </c>
      <c r="K32">
        <f t="shared" si="1"/>
        <v>0.29241156804570156</v>
      </c>
      <c r="L32">
        <f ca="1">VLOOKUP(F32,'UTPM11 (bench)'!$N$1:$S$7,4,FALSE)</f>
        <v>2.3553200401760943</v>
      </c>
      <c r="M32">
        <f ca="1">VLOOKUP(F32,'UTPM11 (bench)'!$N$1:$S$7,5,FALSE)</f>
        <v>3.9830374185996593</v>
      </c>
      <c r="N32" t="b">
        <f t="shared" ca="1" si="2"/>
        <v>0</v>
      </c>
    </row>
    <row r="33" spans="1:15" hidden="1" x14ac:dyDescent="0.25">
      <c r="A33">
        <v>32</v>
      </c>
      <c r="B33" t="s">
        <v>4582</v>
      </c>
      <c r="C33" t="s">
        <v>4625</v>
      </c>
      <c r="D33" t="s">
        <v>4626</v>
      </c>
      <c r="E33" t="s">
        <v>37</v>
      </c>
      <c r="F33" t="s">
        <v>10</v>
      </c>
      <c r="G33" t="s">
        <v>5199</v>
      </c>
      <c r="H33">
        <v>64.796246999999994</v>
      </c>
      <c r="I33">
        <v>64.607327699999999</v>
      </c>
      <c r="J33" s="5">
        <f t="shared" si="0"/>
        <v>0.18891929999999491</v>
      </c>
      <c r="K33">
        <f t="shared" si="1"/>
        <v>0.29241156804570156</v>
      </c>
      <c r="L33">
        <f ca="1">VLOOKUP(F33,'UTPM11 (bench)'!$N$1:$S$7,4,FALSE)</f>
        <v>2.3602259404870618</v>
      </c>
      <c r="M33">
        <f ca="1">VLOOKUP(F33,'UTPM11 (bench)'!$N$1:$S$7,5,FALSE)</f>
        <v>4.0093955967168018</v>
      </c>
      <c r="N33" t="b">
        <f t="shared" ca="1" si="2"/>
        <v>0</v>
      </c>
    </row>
    <row r="34" spans="1:15" hidden="1" x14ac:dyDescent="0.25">
      <c r="A34">
        <v>33</v>
      </c>
      <c r="B34" t="s">
        <v>4582</v>
      </c>
      <c r="C34" t="s">
        <v>4627</v>
      </c>
      <c r="D34" t="s">
        <v>4628</v>
      </c>
      <c r="E34" t="s">
        <v>37</v>
      </c>
      <c r="F34" t="s">
        <v>9</v>
      </c>
      <c r="G34" t="s">
        <v>5198</v>
      </c>
      <c r="H34">
        <v>62.091271800000001</v>
      </c>
      <c r="I34">
        <v>64.607327699999999</v>
      </c>
      <c r="J34" s="5">
        <f t="shared" si="0"/>
        <v>2.5160558999999978</v>
      </c>
      <c r="K34">
        <f t="shared" si="1"/>
        <v>3.8943816275502723</v>
      </c>
      <c r="L34">
        <f ca="1">VLOOKUP(F34,'UTPM11 (bench)'!$N$1:$S$7,4,FALSE)</f>
        <v>2.4804979843756478</v>
      </c>
      <c r="M34">
        <f ca="1">VLOOKUP(F34,'UTPM11 (bench)'!$N$1:$S$7,5,FALSE)</f>
        <v>4.2204645719562857</v>
      </c>
      <c r="N34" t="b">
        <f t="shared" ca="1" si="2"/>
        <v>0</v>
      </c>
    </row>
    <row r="35" spans="1:15" hidden="1" x14ac:dyDescent="0.25">
      <c r="A35">
        <v>34</v>
      </c>
      <c r="B35" t="s">
        <v>4582</v>
      </c>
      <c r="C35" t="s">
        <v>4627</v>
      </c>
      <c r="D35" t="s">
        <v>4628</v>
      </c>
      <c r="E35" t="s">
        <v>37</v>
      </c>
      <c r="F35" t="s">
        <v>12</v>
      </c>
      <c r="G35" t="s">
        <v>5199</v>
      </c>
      <c r="H35">
        <v>62.091271800000001</v>
      </c>
      <c r="I35">
        <v>64.607327699999999</v>
      </c>
      <c r="J35" s="5">
        <f t="shared" si="0"/>
        <v>2.5160558999999978</v>
      </c>
      <c r="K35">
        <f t="shared" si="1"/>
        <v>3.8943816275502723</v>
      </c>
      <c r="L35">
        <f ca="1">VLOOKUP(F35,'UTPM11 (bench)'!$N$1:$S$7,4,FALSE)</f>
        <v>2.3884786389133668</v>
      </c>
      <c r="M35">
        <f ca="1">VLOOKUP(F35,'UTPM11 (bench)'!$N$1:$S$7,5,FALSE)</f>
        <v>4.0609555849103236</v>
      </c>
      <c r="N35" t="b">
        <f t="shared" ca="1" si="2"/>
        <v>0</v>
      </c>
    </row>
    <row r="36" spans="1:15" x14ac:dyDescent="0.25">
      <c r="A36">
        <v>35</v>
      </c>
      <c r="B36" t="s">
        <v>4582</v>
      </c>
      <c r="C36" t="s">
        <v>5204</v>
      </c>
      <c r="D36" t="s">
        <v>5205</v>
      </c>
      <c r="E36" t="s">
        <v>37</v>
      </c>
      <c r="F36" t="s">
        <v>8</v>
      </c>
      <c r="G36" t="s">
        <v>5198</v>
      </c>
      <c r="H36">
        <v>62.049194900000003</v>
      </c>
      <c r="I36">
        <v>64.607327699999999</v>
      </c>
      <c r="J36" s="5">
        <f t="shared" si="0"/>
        <v>2.5581327999999957</v>
      </c>
      <c r="K36">
        <f t="shared" si="1"/>
        <v>3.9595087601804582</v>
      </c>
      <c r="L36">
        <f ca="1">VLOOKUP(F36,'UTPM11 (bench)'!$N$1:$S$7,4,FALSE)</f>
        <v>2.2080700748106814</v>
      </c>
      <c r="M36">
        <f ca="1">VLOOKUP(F36,'UTPM11 (bench)'!$N$1:$S$7,5,FALSE)</f>
        <v>3.7217641115424431</v>
      </c>
      <c r="N36" t="b">
        <f t="shared" ca="1" si="2"/>
        <v>1</v>
      </c>
      <c r="O36" t="s">
        <v>4882</v>
      </c>
    </row>
    <row r="37" spans="1:15" hidden="1" x14ac:dyDescent="0.25">
      <c r="A37">
        <v>36</v>
      </c>
      <c r="B37" t="s">
        <v>4582</v>
      </c>
      <c r="C37" t="s">
        <v>4629</v>
      </c>
      <c r="D37" t="s">
        <v>4630</v>
      </c>
      <c r="E37" t="s">
        <v>37</v>
      </c>
      <c r="F37" t="s">
        <v>9</v>
      </c>
      <c r="G37" t="s">
        <v>5198</v>
      </c>
      <c r="H37">
        <v>63.554053199999998</v>
      </c>
      <c r="I37">
        <v>64.607327699999999</v>
      </c>
      <c r="J37" s="5">
        <f t="shared" si="0"/>
        <v>1.0532745000000006</v>
      </c>
      <c r="K37">
        <f t="shared" si="1"/>
        <v>1.6302709576393772</v>
      </c>
      <c r="L37">
        <f ca="1">VLOOKUP(F37,'UTPM11 (bench)'!$N$1:$S$7,4,FALSE)</f>
        <v>2.4804979843756478</v>
      </c>
      <c r="M37">
        <f ca="1">VLOOKUP(F37,'UTPM11 (bench)'!$N$1:$S$7,5,FALSE)</f>
        <v>4.2204645719562857</v>
      </c>
      <c r="N37" t="b">
        <f t="shared" ca="1" si="2"/>
        <v>0</v>
      </c>
    </row>
    <row r="38" spans="1:15" hidden="1" x14ac:dyDescent="0.25">
      <c r="A38">
        <v>37</v>
      </c>
      <c r="B38" t="s">
        <v>4582</v>
      </c>
      <c r="C38" t="s">
        <v>4629</v>
      </c>
      <c r="D38" t="s">
        <v>4630</v>
      </c>
      <c r="E38" t="s">
        <v>37</v>
      </c>
      <c r="F38" t="s">
        <v>12</v>
      </c>
      <c r="G38" t="s">
        <v>5199</v>
      </c>
      <c r="H38">
        <v>63.554053199999998</v>
      </c>
      <c r="I38">
        <v>64.607327699999999</v>
      </c>
      <c r="J38" s="5">
        <f t="shared" si="0"/>
        <v>1.0532745000000006</v>
      </c>
      <c r="K38">
        <f t="shared" si="1"/>
        <v>1.6302709576393772</v>
      </c>
      <c r="L38">
        <f ca="1">VLOOKUP(F38,'UTPM11 (bench)'!$N$1:$S$7,4,FALSE)</f>
        <v>2.3884786389133668</v>
      </c>
      <c r="M38">
        <f ca="1">VLOOKUP(F38,'UTPM11 (bench)'!$N$1:$S$7,5,FALSE)</f>
        <v>4.0609555849103236</v>
      </c>
      <c r="N38" t="b">
        <f t="shared" ca="1" si="2"/>
        <v>0</v>
      </c>
    </row>
    <row r="39" spans="1:15" hidden="1" x14ac:dyDescent="0.25">
      <c r="A39">
        <v>38</v>
      </c>
      <c r="B39" t="s">
        <v>4582</v>
      </c>
      <c r="C39" t="s">
        <v>4631</v>
      </c>
      <c r="D39" t="s">
        <v>4632</v>
      </c>
      <c r="E39" t="s">
        <v>37</v>
      </c>
      <c r="F39" t="s">
        <v>11</v>
      </c>
      <c r="G39" t="s">
        <v>5199</v>
      </c>
      <c r="H39">
        <v>63.852897400000003</v>
      </c>
      <c r="I39">
        <v>64.031891599999994</v>
      </c>
      <c r="J39" s="5">
        <f t="shared" si="0"/>
        <v>0.17899419999999111</v>
      </c>
      <c r="K39">
        <f t="shared" si="1"/>
        <v>0.2795391413987075</v>
      </c>
      <c r="L39">
        <f ca="1">VLOOKUP(F39,'UTPM11 (bench)'!$N$1:$S$7,4,FALSE)</f>
        <v>2.1783277052965291</v>
      </c>
      <c r="M39">
        <f ca="1">VLOOKUP(F39,'UTPM11 (bench)'!$N$1:$S$7,5,FALSE)</f>
        <v>3.6690722686753512</v>
      </c>
      <c r="N39" t="b">
        <f t="shared" ca="1" si="2"/>
        <v>0</v>
      </c>
    </row>
    <row r="40" spans="1:15" hidden="1" x14ac:dyDescent="0.25">
      <c r="A40">
        <v>39</v>
      </c>
      <c r="B40" t="s">
        <v>4582</v>
      </c>
      <c r="C40" t="s">
        <v>5206</v>
      </c>
      <c r="D40" t="s">
        <v>5207</v>
      </c>
      <c r="E40" t="s">
        <v>37</v>
      </c>
      <c r="F40" t="s">
        <v>8</v>
      </c>
      <c r="G40" t="s">
        <v>5198</v>
      </c>
      <c r="H40">
        <v>63.1015333</v>
      </c>
      <c r="I40">
        <v>62.536586200000002</v>
      </c>
      <c r="J40" s="5">
        <f t="shared" si="0"/>
        <v>0.5649470999999977</v>
      </c>
      <c r="K40">
        <f t="shared" si="1"/>
        <v>0.90338653631207921</v>
      </c>
      <c r="L40">
        <f ca="1">VLOOKUP(F40,'UTPM11 (bench)'!$N$1:$S$7,4,FALSE)</f>
        <v>2.2080700748106814</v>
      </c>
      <c r="M40">
        <f ca="1">VLOOKUP(F40,'UTPM11 (bench)'!$N$1:$S$7,5,FALSE)</f>
        <v>3.7217641115424431</v>
      </c>
      <c r="N40" t="b">
        <f t="shared" ca="1" si="2"/>
        <v>0</v>
      </c>
    </row>
    <row r="41" spans="1:15" hidden="1" x14ac:dyDescent="0.25">
      <c r="A41">
        <v>40</v>
      </c>
      <c r="B41" t="s">
        <v>4582</v>
      </c>
      <c r="C41" t="s">
        <v>5206</v>
      </c>
      <c r="D41" t="s">
        <v>5207</v>
      </c>
      <c r="E41" t="s">
        <v>37</v>
      </c>
      <c r="F41" t="s">
        <v>12</v>
      </c>
      <c r="G41" t="s">
        <v>5199</v>
      </c>
      <c r="H41">
        <v>63.1015333</v>
      </c>
      <c r="I41">
        <v>62.536586200000002</v>
      </c>
      <c r="J41" s="5">
        <f t="shared" si="0"/>
        <v>0.5649470999999977</v>
      </c>
      <c r="K41">
        <f t="shared" si="1"/>
        <v>0.90338653631207921</v>
      </c>
      <c r="L41">
        <f ca="1">VLOOKUP(F41,'UTPM11 (bench)'!$N$1:$S$7,4,FALSE)</f>
        <v>2.3884786389133668</v>
      </c>
      <c r="M41">
        <f ca="1">VLOOKUP(F41,'UTPM11 (bench)'!$N$1:$S$7,5,FALSE)</f>
        <v>4.0609555849103236</v>
      </c>
      <c r="N41" t="b">
        <f t="shared" ca="1" si="2"/>
        <v>0</v>
      </c>
    </row>
    <row r="42" spans="1:15" hidden="1" x14ac:dyDescent="0.25">
      <c r="A42">
        <v>41</v>
      </c>
      <c r="B42" t="s">
        <v>4582</v>
      </c>
      <c r="C42" t="s">
        <v>4633</v>
      </c>
      <c r="D42" t="s">
        <v>4634</v>
      </c>
      <c r="E42" t="s">
        <v>37</v>
      </c>
      <c r="F42" t="s">
        <v>10</v>
      </c>
      <c r="G42" t="s">
        <v>5199</v>
      </c>
      <c r="H42">
        <v>61.909628099999999</v>
      </c>
      <c r="I42">
        <v>62.536586200000002</v>
      </c>
      <c r="J42" s="5">
        <f t="shared" si="0"/>
        <v>0.62695810000000307</v>
      </c>
      <c r="K42">
        <f t="shared" si="1"/>
        <v>1.0025460903716601</v>
      </c>
      <c r="L42">
        <f ca="1">VLOOKUP(F42,'UTPM11 (bench)'!$N$1:$S$7,4,FALSE)</f>
        <v>2.3602259404870618</v>
      </c>
      <c r="M42">
        <f ca="1">VLOOKUP(F42,'UTPM11 (bench)'!$N$1:$S$7,5,FALSE)</f>
        <v>4.0093955967168018</v>
      </c>
      <c r="N42" t="b">
        <f t="shared" ca="1" si="2"/>
        <v>0</v>
      </c>
    </row>
    <row r="43" spans="1:15" hidden="1" x14ac:dyDescent="0.25">
      <c r="A43">
        <v>42</v>
      </c>
      <c r="B43" t="s">
        <v>4582</v>
      </c>
      <c r="C43" t="s">
        <v>4635</v>
      </c>
      <c r="D43" t="s">
        <v>4636</v>
      </c>
      <c r="E43" t="s">
        <v>37</v>
      </c>
      <c r="F43" t="s">
        <v>7</v>
      </c>
      <c r="G43" t="s">
        <v>5198</v>
      </c>
      <c r="H43">
        <v>64.217977000000005</v>
      </c>
      <c r="I43">
        <v>62.536586200000002</v>
      </c>
      <c r="J43" s="5">
        <f t="shared" si="0"/>
        <v>1.6813908000000026</v>
      </c>
      <c r="K43">
        <f t="shared" si="1"/>
        <v>2.6886513993947476</v>
      </c>
      <c r="L43">
        <f ca="1">VLOOKUP(F43,'UTPM11 (bench)'!$N$1:$S$7,4,FALSE)</f>
        <v>2.3553200401760943</v>
      </c>
      <c r="M43">
        <f ca="1">VLOOKUP(F43,'UTPM11 (bench)'!$N$1:$S$7,5,FALSE)</f>
        <v>3.9830374185996593</v>
      </c>
      <c r="N43" t="b">
        <f t="shared" ca="1" si="2"/>
        <v>0</v>
      </c>
    </row>
    <row r="44" spans="1:15" hidden="1" x14ac:dyDescent="0.25">
      <c r="A44">
        <v>43</v>
      </c>
      <c r="B44" t="s">
        <v>4582</v>
      </c>
      <c r="C44" t="s">
        <v>4635</v>
      </c>
      <c r="D44" t="s">
        <v>4636</v>
      </c>
      <c r="E44" t="s">
        <v>37</v>
      </c>
      <c r="F44" t="s">
        <v>11</v>
      </c>
      <c r="G44" t="s">
        <v>5199</v>
      </c>
      <c r="H44">
        <v>64.217977000000005</v>
      </c>
      <c r="I44">
        <v>62.536586200000002</v>
      </c>
      <c r="J44" s="5">
        <f t="shared" si="0"/>
        <v>1.6813908000000026</v>
      </c>
      <c r="K44">
        <f t="shared" si="1"/>
        <v>2.6886513993947476</v>
      </c>
      <c r="L44">
        <f ca="1">VLOOKUP(F44,'UTPM11 (bench)'!$N$1:$S$7,4,FALSE)</f>
        <v>2.1783277052965291</v>
      </c>
      <c r="M44">
        <f ca="1">VLOOKUP(F44,'UTPM11 (bench)'!$N$1:$S$7,5,FALSE)</f>
        <v>3.6690722686753512</v>
      </c>
      <c r="N44" t="b">
        <f t="shared" ca="1" si="2"/>
        <v>0</v>
      </c>
    </row>
    <row r="45" spans="1:15" hidden="1" x14ac:dyDescent="0.25">
      <c r="A45">
        <v>44</v>
      </c>
      <c r="B45" t="s">
        <v>4582</v>
      </c>
      <c r="C45" t="s">
        <v>4637</v>
      </c>
      <c r="D45" t="s">
        <v>4638</v>
      </c>
      <c r="E45" t="s">
        <v>37</v>
      </c>
      <c r="F45" t="s">
        <v>9</v>
      </c>
      <c r="G45" t="s">
        <v>5198</v>
      </c>
      <c r="H45">
        <v>64.209802100000005</v>
      </c>
      <c r="I45">
        <v>62.536586200000002</v>
      </c>
      <c r="J45" s="5">
        <f t="shared" si="0"/>
        <v>1.6732159000000024</v>
      </c>
      <c r="K45">
        <f t="shared" si="1"/>
        <v>2.6755792115815917</v>
      </c>
      <c r="L45">
        <f ca="1">VLOOKUP(F45,'UTPM11 (bench)'!$N$1:$S$7,4,FALSE)</f>
        <v>2.4804979843756478</v>
      </c>
      <c r="M45">
        <f ca="1">VLOOKUP(F45,'UTPM11 (bench)'!$N$1:$S$7,5,FALSE)</f>
        <v>4.2204645719562857</v>
      </c>
      <c r="N45" t="b">
        <f t="shared" ca="1" si="2"/>
        <v>0</v>
      </c>
    </row>
    <row r="46" spans="1:15" hidden="1" x14ac:dyDescent="0.25">
      <c r="A46">
        <v>45</v>
      </c>
      <c r="B46" t="s">
        <v>4582</v>
      </c>
      <c r="C46" t="s">
        <v>4637</v>
      </c>
      <c r="D46" t="s">
        <v>4638</v>
      </c>
      <c r="E46" t="s">
        <v>37</v>
      </c>
      <c r="F46" t="s">
        <v>11</v>
      </c>
      <c r="G46" t="s">
        <v>5199</v>
      </c>
      <c r="H46">
        <v>64.209802100000005</v>
      </c>
      <c r="I46">
        <v>62.536586200000002</v>
      </c>
      <c r="J46" s="5">
        <f t="shared" si="0"/>
        <v>1.6732159000000024</v>
      </c>
      <c r="K46">
        <f t="shared" si="1"/>
        <v>2.6755792115815917</v>
      </c>
      <c r="L46">
        <f ca="1">VLOOKUP(F46,'UTPM11 (bench)'!$N$1:$S$7,4,FALSE)</f>
        <v>2.1783277052965291</v>
      </c>
      <c r="M46">
        <f ca="1">VLOOKUP(F46,'UTPM11 (bench)'!$N$1:$S$7,5,FALSE)</f>
        <v>3.6690722686753512</v>
      </c>
      <c r="N46" t="b">
        <f t="shared" ca="1" si="2"/>
        <v>0</v>
      </c>
    </row>
    <row r="47" spans="1:15" hidden="1" x14ac:dyDescent="0.25">
      <c r="A47">
        <v>46</v>
      </c>
      <c r="B47" t="s">
        <v>4582</v>
      </c>
      <c r="C47" t="s">
        <v>4639</v>
      </c>
      <c r="D47" t="s">
        <v>4640</v>
      </c>
      <c r="E47" t="s">
        <v>37</v>
      </c>
      <c r="F47" t="s">
        <v>8</v>
      </c>
      <c r="G47" t="s">
        <v>5198</v>
      </c>
      <c r="H47">
        <v>63.914475099999997</v>
      </c>
      <c r="I47">
        <v>62.536586200000002</v>
      </c>
      <c r="J47" s="5">
        <f t="shared" si="0"/>
        <v>1.377888899999995</v>
      </c>
      <c r="K47">
        <f t="shared" si="1"/>
        <v>2.2033324550101439</v>
      </c>
      <c r="L47">
        <f ca="1">VLOOKUP(F47,'UTPM11 (bench)'!$N$1:$S$7,4,FALSE)</f>
        <v>2.2080700748106814</v>
      </c>
      <c r="M47">
        <f ca="1">VLOOKUP(F47,'UTPM11 (bench)'!$N$1:$S$7,5,FALSE)</f>
        <v>3.7217641115424431</v>
      </c>
      <c r="N47" t="b">
        <f t="shared" ca="1" si="2"/>
        <v>0</v>
      </c>
    </row>
    <row r="48" spans="1:15" hidden="1" x14ac:dyDescent="0.25">
      <c r="A48">
        <v>47</v>
      </c>
      <c r="B48" t="s">
        <v>4582</v>
      </c>
      <c r="C48" t="s">
        <v>4639</v>
      </c>
      <c r="D48" t="s">
        <v>4640</v>
      </c>
      <c r="E48" t="s">
        <v>37</v>
      </c>
      <c r="F48" t="s">
        <v>11</v>
      </c>
      <c r="G48" t="s">
        <v>5199</v>
      </c>
      <c r="H48">
        <v>63.914475099999997</v>
      </c>
      <c r="I48">
        <v>62.536586200000002</v>
      </c>
      <c r="J48" s="5">
        <f t="shared" si="0"/>
        <v>1.377888899999995</v>
      </c>
      <c r="K48">
        <f t="shared" si="1"/>
        <v>2.2033324550101439</v>
      </c>
      <c r="L48">
        <f ca="1">VLOOKUP(F48,'UTPM11 (bench)'!$N$1:$S$7,4,FALSE)</f>
        <v>2.1783277052965291</v>
      </c>
      <c r="M48">
        <f ca="1">VLOOKUP(F48,'UTPM11 (bench)'!$N$1:$S$7,5,FALSE)</f>
        <v>3.6690722686753512</v>
      </c>
      <c r="N48" t="b">
        <f t="shared" ca="1" si="2"/>
        <v>0</v>
      </c>
    </row>
    <row r="49" spans="1:15" hidden="1" x14ac:dyDescent="0.25">
      <c r="A49">
        <v>48</v>
      </c>
      <c r="B49" t="s">
        <v>4582</v>
      </c>
      <c r="C49" t="s">
        <v>4641</v>
      </c>
      <c r="D49" t="s">
        <v>4642</v>
      </c>
      <c r="E49" t="s">
        <v>37</v>
      </c>
      <c r="F49" t="s">
        <v>7</v>
      </c>
      <c r="G49" t="s">
        <v>5198</v>
      </c>
      <c r="H49">
        <v>64.115508399999996</v>
      </c>
      <c r="I49">
        <v>62.536586200000002</v>
      </c>
      <c r="J49" s="5">
        <f t="shared" si="0"/>
        <v>1.5789221999999938</v>
      </c>
      <c r="K49">
        <f t="shared" si="1"/>
        <v>2.5247975560264813</v>
      </c>
      <c r="L49">
        <f ca="1">VLOOKUP(F49,'UTPM11 (bench)'!$N$1:$S$7,4,FALSE)</f>
        <v>2.3553200401760943</v>
      </c>
      <c r="M49">
        <f ca="1">VLOOKUP(F49,'UTPM11 (bench)'!$N$1:$S$7,5,FALSE)</f>
        <v>3.9830374185996593</v>
      </c>
      <c r="N49" t="b">
        <f t="shared" ca="1" si="2"/>
        <v>0</v>
      </c>
    </row>
    <row r="50" spans="1:15" hidden="1" x14ac:dyDescent="0.25">
      <c r="A50">
        <v>49</v>
      </c>
      <c r="B50" t="s">
        <v>4582</v>
      </c>
      <c r="C50" t="s">
        <v>4641</v>
      </c>
      <c r="D50" t="s">
        <v>4642</v>
      </c>
      <c r="E50" t="s">
        <v>37</v>
      </c>
      <c r="F50" t="s">
        <v>12</v>
      </c>
      <c r="G50" t="s">
        <v>5199</v>
      </c>
      <c r="H50">
        <v>64.115508399999996</v>
      </c>
      <c r="I50">
        <v>62.536586200000002</v>
      </c>
      <c r="J50" s="5">
        <f t="shared" si="0"/>
        <v>1.5789221999999938</v>
      </c>
      <c r="K50">
        <f t="shared" si="1"/>
        <v>2.5247975560264813</v>
      </c>
      <c r="L50">
        <f ca="1">VLOOKUP(F50,'UTPM11 (bench)'!$N$1:$S$7,4,FALSE)</f>
        <v>2.3884786389133668</v>
      </c>
      <c r="M50">
        <f ca="1">VLOOKUP(F50,'UTPM11 (bench)'!$N$1:$S$7,5,FALSE)</f>
        <v>4.0609555849103236</v>
      </c>
      <c r="N50" t="b">
        <f t="shared" ca="1" si="2"/>
        <v>0</v>
      </c>
    </row>
    <row r="51" spans="1:15" hidden="1" x14ac:dyDescent="0.25">
      <c r="A51">
        <v>50</v>
      </c>
      <c r="B51" t="s">
        <v>4582</v>
      </c>
      <c r="C51" t="s">
        <v>4643</v>
      </c>
      <c r="D51" t="s">
        <v>4644</v>
      </c>
      <c r="E51" t="s">
        <v>37</v>
      </c>
      <c r="F51" t="s">
        <v>10</v>
      </c>
      <c r="G51" t="s">
        <v>5199</v>
      </c>
      <c r="H51">
        <v>62.992810800000001</v>
      </c>
      <c r="I51">
        <v>62.869910300000001</v>
      </c>
      <c r="J51" s="5">
        <f t="shared" si="0"/>
        <v>0.12290050000000008</v>
      </c>
      <c r="K51">
        <f t="shared" si="1"/>
        <v>0.19548381636548967</v>
      </c>
      <c r="L51">
        <f ca="1">VLOOKUP(F51,'UTPM11 (bench)'!$N$1:$S$7,4,FALSE)</f>
        <v>2.3602259404870618</v>
      </c>
      <c r="M51">
        <f ca="1">VLOOKUP(F51,'UTPM11 (bench)'!$N$1:$S$7,5,FALSE)</f>
        <v>4.0093955967168018</v>
      </c>
      <c r="N51" t="b">
        <f t="shared" ca="1" si="2"/>
        <v>0</v>
      </c>
    </row>
    <row r="52" spans="1:15" hidden="1" x14ac:dyDescent="0.25">
      <c r="A52">
        <v>51</v>
      </c>
      <c r="B52" t="s">
        <v>4582</v>
      </c>
      <c r="C52" t="s">
        <v>4645</v>
      </c>
      <c r="D52" t="s">
        <v>4646</v>
      </c>
      <c r="E52" t="s">
        <v>37</v>
      </c>
      <c r="F52" t="s">
        <v>8</v>
      </c>
      <c r="G52" t="s">
        <v>5198</v>
      </c>
      <c r="H52">
        <v>63.7183359</v>
      </c>
      <c r="I52">
        <v>62.869910300000001</v>
      </c>
      <c r="J52" s="5">
        <f t="shared" si="0"/>
        <v>0.84842559999999878</v>
      </c>
      <c r="K52">
        <f t="shared" si="1"/>
        <v>1.3494938929473848</v>
      </c>
      <c r="L52">
        <f ca="1">VLOOKUP(F52,'UTPM11 (bench)'!$N$1:$S$7,4,FALSE)</f>
        <v>2.2080700748106814</v>
      </c>
      <c r="M52">
        <f ca="1">VLOOKUP(F52,'UTPM11 (bench)'!$N$1:$S$7,5,FALSE)</f>
        <v>3.7217641115424431</v>
      </c>
      <c r="N52" t="b">
        <f t="shared" ca="1" si="2"/>
        <v>0</v>
      </c>
    </row>
    <row r="53" spans="1:15" hidden="1" x14ac:dyDescent="0.25">
      <c r="A53">
        <v>52</v>
      </c>
      <c r="B53" t="s">
        <v>4582</v>
      </c>
      <c r="C53" t="s">
        <v>4645</v>
      </c>
      <c r="D53" t="s">
        <v>4646</v>
      </c>
      <c r="E53" t="s">
        <v>37</v>
      </c>
      <c r="F53" t="s">
        <v>11</v>
      </c>
      <c r="G53" t="s">
        <v>5199</v>
      </c>
      <c r="H53">
        <v>63.7183359</v>
      </c>
      <c r="I53">
        <v>62.869910300000001</v>
      </c>
      <c r="J53" s="5">
        <f t="shared" si="0"/>
        <v>0.84842559999999878</v>
      </c>
      <c r="K53">
        <f t="shared" si="1"/>
        <v>1.3494938929473848</v>
      </c>
      <c r="L53">
        <f ca="1">VLOOKUP(F53,'UTPM11 (bench)'!$N$1:$S$7,4,FALSE)</f>
        <v>2.1783277052965291</v>
      </c>
      <c r="M53">
        <f ca="1">VLOOKUP(F53,'UTPM11 (bench)'!$N$1:$S$7,5,FALSE)</f>
        <v>3.6690722686753512</v>
      </c>
      <c r="N53" t="b">
        <f t="shared" ca="1" si="2"/>
        <v>0</v>
      </c>
    </row>
    <row r="54" spans="1:15" x14ac:dyDescent="0.25">
      <c r="A54">
        <v>53</v>
      </c>
      <c r="B54" t="s">
        <v>4582</v>
      </c>
      <c r="C54" t="s">
        <v>4647</v>
      </c>
      <c r="D54" t="s">
        <v>4648</v>
      </c>
      <c r="E54" t="s">
        <v>37</v>
      </c>
      <c r="F54" t="s">
        <v>8</v>
      </c>
      <c r="G54" t="s">
        <v>5198</v>
      </c>
      <c r="H54">
        <v>64.5545209</v>
      </c>
      <c r="I54">
        <v>62.0439723</v>
      </c>
      <c r="J54" s="5">
        <f t="shared" si="0"/>
        <v>2.5105485999999999</v>
      </c>
      <c r="K54">
        <f t="shared" si="1"/>
        <v>4.0464021031096999</v>
      </c>
      <c r="L54">
        <f ca="1">VLOOKUP(F54,'UTPM11 (bench)'!$N$1:$S$7,4,FALSE)</f>
        <v>2.2080700748106814</v>
      </c>
      <c r="M54">
        <f ca="1">VLOOKUP(F54,'UTPM11 (bench)'!$N$1:$S$7,5,FALSE)</f>
        <v>3.7217641115424431</v>
      </c>
      <c r="N54" t="b">
        <f t="shared" ca="1" si="2"/>
        <v>1</v>
      </c>
      <c r="O54" t="s">
        <v>4882</v>
      </c>
    </row>
    <row r="55" spans="1:15" x14ac:dyDescent="0.25">
      <c r="A55">
        <v>54</v>
      </c>
      <c r="B55" t="s">
        <v>4582</v>
      </c>
      <c r="C55" t="s">
        <v>4647</v>
      </c>
      <c r="D55" t="s">
        <v>4648</v>
      </c>
      <c r="E55" t="s">
        <v>37</v>
      </c>
      <c r="F55" t="s">
        <v>11</v>
      </c>
      <c r="G55" t="s">
        <v>5199</v>
      </c>
      <c r="H55">
        <v>64.5545209</v>
      </c>
      <c r="I55">
        <v>62.0439723</v>
      </c>
      <c r="J55" s="5">
        <f t="shared" si="0"/>
        <v>2.5105485999999999</v>
      </c>
      <c r="K55">
        <f t="shared" si="1"/>
        <v>4.0464021031096999</v>
      </c>
      <c r="L55">
        <f ca="1">VLOOKUP(F55,'UTPM11 (bench)'!$N$1:$S$7,4,FALSE)</f>
        <v>2.1783277052965291</v>
      </c>
      <c r="M55">
        <f ca="1">VLOOKUP(F55,'UTPM11 (bench)'!$N$1:$S$7,5,FALSE)</f>
        <v>3.6690722686753512</v>
      </c>
      <c r="N55" t="b">
        <f t="shared" ca="1" si="2"/>
        <v>1</v>
      </c>
      <c r="O55" t="s">
        <v>4881</v>
      </c>
    </row>
    <row r="56" spans="1:15" hidden="1" x14ac:dyDescent="0.25">
      <c r="A56">
        <v>55</v>
      </c>
      <c r="B56" t="s">
        <v>4582</v>
      </c>
      <c r="C56" t="s">
        <v>4649</v>
      </c>
      <c r="D56" t="s">
        <v>4650</v>
      </c>
      <c r="E56" t="s">
        <v>37</v>
      </c>
      <c r="F56" t="s">
        <v>7</v>
      </c>
      <c r="G56" t="s">
        <v>5198</v>
      </c>
      <c r="H56">
        <v>63.234674200000001</v>
      </c>
      <c r="I56">
        <v>62.0439723</v>
      </c>
      <c r="J56" s="5">
        <f t="shared" si="0"/>
        <v>1.1907019000000005</v>
      </c>
      <c r="K56">
        <f t="shared" si="1"/>
        <v>1.9191258326314489</v>
      </c>
      <c r="L56">
        <f ca="1">VLOOKUP(F56,'UTPM11 (bench)'!$N$1:$S$7,4,FALSE)</f>
        <v>2.3553200401760943</v>
      </c>
      <c r="M56">
        <f ca="1">VLOOKUP(F56,'UTPM11 (bench)'!$N$1:$S$7,5,FALSE)</f>
        <v>3.9830374185996593</v>
      </c>
      <c r="N56" t="b">
        <f t="shared" ca="1" si="2"/>
        <v>0</v>
      </c>
    </row>
    <row r="57" spans="1:15" hidden="1" x14ac:dyDescent="0.25">
      <c r="A57">
        <v>56</v>
      </c>
      <c r="B57" t="s">
        <v>4582</v>
      </c>
      <c r="C57" t="s">
        <v>4649</v>
      </c>
      <c r="D57" t="s">
        <v>4650</v>
      </c>
      <c r="E57" t="s">
        <v>37</v>
      </c>
      <c r="F57" t="s">
        <v>11</v>
      </c>
      <c r="G57" t="s">
        <v>5199</v>
      </c>
      <c r="H57">
        <v>63.234674200000001</v>
      </c>
      <c r="I57">
        <v>62.0439723</v>
      </c>
      <c r="J57" s="5">
        <f t="shared" si="0"/>
        <v>1.1907019000000005</v>
      </c>
      <c r="K57">
        <f t="shared" si="1"/>
        <v>1.9191258326314489</v>
      </c>
      <c r="L57">
        <f ca="1">VLOOKUP(F57,'UTPM11 (bench)'!$N$1:$S$7,4,FALSE)</f>
        <v>2.1783277052965291</v>
      </c>
      <c r="M57">
        <f ca="1">VLOOKUP(F57,'UTPM11 (bench)'!$N$1:$S$7,5,FALSE)</f>
        <v>3.6690722686753512</v>
      </c>
      <c r="N57" t="b">
        <f t="shared" ca="1" si="2"/>
        <v>0</v>
      </c>
    </row>
    <row r="58" spans="1:15" hidden="1" x14ac:dyDescent="0.25">
      <c r="A58">
        <v>57</v>
      </c>
      <c r="B58" t="s">
        <v>4582</v>
      </c>
      <c r="C58" t="s">
        <v>4651</v>
      </c>
      <c r="D58" t="s">
        <v>4652</v>
      </c>
      <c r="E58" t="s">
        <v>37</v>
      </c>
      <c r="F58" t="s">
        <v>9</v>
      </c>
      <c r="G58" t="s">
        <v>5198</v>
      </c>
      <c r="H58">
        <v>64.643106700000004</v>
      </c>
      <c r="I58">
        <v>62.851853200000001</v>
      </c>
      <c r="J58" s="5">
        <f t="shared" si="0"/>
        <v>1.7912535000000034</v>
      </c>
      <c r="K58">
        <f t="shared" si="1"/>
        <v>2.8499613118806231</v>
      </c>
      <c r="L58">
        <f ca="1">VLOOKUP(F58,'UTPM11 (bench)'!$N$1:$S$7,4,FALSE)</f>
        <v>2.4804979843756478</v>
      </c>
      <c r="M58">
        <f ca="1">VLOOKUP(F58,'UTPM11 (bench)'!$N$1:$S$7,5,FALSE)</f>
        <v>4.2204645719562857</v>
      </c>
      <c r="N58" t="b">
        <f t="shared" ca="1" si="2"/>
        <v>0</v>
      </c>
    </row>
    <row r="59" spans="1:15" hidden="1" x14ac:dyDescent="0.25">
      <c r="A59">
        <v>58</v>
      </c>
      <c r="B59" t="s">
        <v>4582</v>
      </c>
      <c r="C59" t="s">
        <v>4651</v>
      </c>
      <c r="D59" t="s">
        <v>4652</v>
      </c>
      <c r="E59" t="s">
        <v>37</v>
      </c>
      <c r="F59" t="s">
        <v>10</v>
      </c>
      <c r="G59" t="s">
        <v>5199</v>
      </c>
      <c r="H59">
        <v>64.643106700000004</v>
      </c>
      <c r="I59">
        <v>62.851853200000001</v>
      </c>
      <c r="J59" s="5">
        <f t="shared" si="0"/>
        <v>1.7912535000000034</v>
      </c>
      <c r="K59">
        <f t="shared" si="1"/>
        <v>2.8499613118806231</v>
      </c>
      <c r="L59">
        <f ca="1">VLOOKUP(F59,'UTPM11 (bench)'!$N$1:$S$7,4,FALSE)</f>
        <v>2.3602259404870618</v>
      </c>
      <c r="M59">
        <f ca="1">VLOOKUP(F59,'UTPM11 (bench)'!$N$1:$S$7,5,FALSE)</f>
        <v>4.0093955967168018</v>
      </c>
      <c r="N59" t="b">
        <f t="shared" ca="1" si="2"/>
        <v>0</v>
      </c>
    </row>
    <row r="60" spans="1:15" hidden="1" x14ac:dyDescent="0.25">
      <c r="A60">
        <v>59</v>
      </c>
      <c r="B60" t="s">
        <v>4582</v>
      </c>
      <c r="C60" t="s">
        <v>4653</v>
      </c>
      <c r="D60" t="s">
        <v>4654</v>
      </c>
      <c r="E60" t="s">
        <v>37</v>
      </c>
      <c r="F60" t="s">
        <v>9</v>
      </c>
      <c r="G60" t="s">
        <v>5198</v>
      </c>
      <c r="H60">
        <v>64.573093099999994</v>
      </c>
      <c r="I60">
        <v>62.4984587</v>
      </c>
      <c r="J60" s="5">
        <f t="shared" si="0"/>
        <v>2.0746343999999937</v>
      </c>
      <c r="K60">
        <f t="shared" si="1"/>
        <v>3.3194969014491771</v>
      </c>
      <c r="L60">
        <f ca="1">VLOOKUP(F60,'UTPM11 (bench)'!$N$1:$S$7,4,FALSE)</f>
        <v>2.4804979843756478</v>
      </c>
      <c r="M60">
        <f ca="1">VLOOKUP(F60,'UTPM11 (bench)'!$N$1:$S$7,5,FALSE)</f>
        <v>4.2204645719562857</v>
      </c>
      <c r="N60" t="b">
        <f t="shared" ca="1" si="2"/>
        <v>0</v>
      </c>
    </row>
    <row r="61" spans="1:15" hidden="1" x14ac:dyDescent="0.25">
      <c r="A61">
        <v>60</v>
      </c>
      <c r="B61" t="s">
        <v>4582</v>
      </c>
      <c r="C61" t="s">
        <v>4653</v>
      </c>
      <c r="D61" t="s">
        <v>4654</v>
      </c>
      <c r="E61" t="s">
        <v>37</v>
      </c>
      <c r="F61" t="s">
        <v>11</v>
      </c>
      <c r="G61" t="s">
        <v>5199</v>
      </c>
      <c r="H61">
        <v>64.573093099999994</v>
      </c>
      <c r="I61">
        <v>62.4984587</v>
      </c>
      <c r="J61" s="5">
        <f t="shared" si="0"/>
        <v>2.0746343999999937</v>
      </c>
      <c r="K61">
        <f t="shared" si="1"/>
        <v>3.3194969014491771</v>
      </c>
      <c r="L61">
        <f ca="1">VLOOKUP(F61,'UTPM11 (bench)'!$N$1:$S$7,4,FALSE)</f>
        <v>2.1783277052965291</v>
      </c>
      <c r="M61">
        <f ca="1">VLOOKUP(F61,'UTPM11 (bench)'!$N$1:$S$7,5,FALSE)</f>
        <v>3.6690722686753512</v>
      </c>
      <c r="N61" t="b">
        <f t="shared" ca="1" si="2"/>
        <v>0</v>
      </c>
    </row>
    <row r="62" spans="1:15" hidden="1" x14ac:dyDescent="0.25">
      <c r="A62">
        <v>61</v>
      </c>
      <c r="B62" t="s">
        <v>4582</v>
      </c>
      <c r="C62" t="s">
        <v>4655</v>
      </c>
      <c r="D62" t="s">
        <v>4656</v>
      </c>
      <c r="E62" t="s">
        <v>37</v>
      </c>
      <c r="F62" t="s">
        <v>7</v>
      </c>
      <c r="G62" t="s">
        <v>5198</v>
      </c>
      <c r="H62">
        <v>62.064551700000003</v>
      </c>
      <c r="I62">
        <v>62.4984587</v>
      </c>
      <c r="J62" s="5">
        <f t="shared" si="0"/>
        <v>0.43390699999999782</v>
      </c>
      <c r="K62">
        <f t="shared" si="1"/>
        <v>0.69426832121221227</v>
      </c>
      <c r="L62">
        <f ca="1">VLOOKUP(F62,'UTPM11 (bench)'!$N$1:$S$7,4,FALSE)</f>
        <v>2.3553200401760943</v>
      </c>
      <c r="M62">
        <f ca="1">VLOOKUP(F62,'UTPM11 (bench)'!$N$1:$S$7,5,FALSE)</f>
        <v>3.9830374185996593</v>
      </c>
      <c r="N62" t="b">
        <f t="shared" ca="1" si="2"/>
        <v>0</v>
      </c>
    </row>
    <row r="63" spans="1:15" hidden="1" x14ac:dyDescent="0.25">
      <c r="A63">
        <v>62</v>
      </c>
      <c r="B63" t="s">
        <v>4582</v>
      </c>
      <c r="C63" t="s">
        <v>4655</v>
      </c>
      <c r="D63" t="s">
        <v>4656</v>
      </c>
      <c r="E63" t="s">
        <v>37</v>
      </c>
      <c r="F63" t="s">
        <v>10</v>
      </c>
      <c r="G63" t="s">
        <v>5199</v>
      </c>
      <c r="H63">
        <v>62.064551700000003</v>
      </c>
      <c r="I63">
        <v>62.4984587</v>
      </c>
      <c r="J63" s="5">
        <f t="shared" si="0"/>
        <v>0.43390699999999782</v>
      </c>
      <c r="K63">
        <f t="shared" si="1"/>
        <v>0.69426832121221227</v>
      </c>
      <c r="L63">
        <f ca="1">VLOOKUP(F63,'UTPM11 (bench)'!$N$1:$S$7,4,FALSE)</f>
        <v>2.3602259404870618</v>
      </c>
      <c r="M63">
        <f ca="1">VLOOKUP(F63,'UTPM11 (bench)'!$N$1:$S$7,5,FALSE)</f>
        <v>4.0093955967168018</v>
      </c>
      <c r="N63" t="b">
        <f t="shared" ca="1" si="2"/>
        <v>0</v>
      </c>
    </row>
    <row r="64" spans="1:15" hidden="1" x14ac:dyDescent="0.25">
      <c r="A64">
        <v>63</v>
      </c>
      <c r="B64" t="s">
        <v>4582</v>
      </c>
      <c r="C64" t="s">
        <v>4657</v>
      </c>
      <c r="D64" t="s">
        <v>4658</v>
      </c>
      <c r="E64" t="s">
        <v>37</v>
      </c>
      <c r="F64" t="s">
        <v>12</v>
      </c>
      <c r="G64" t="s">
        <v>5199</v>
      </c>
      <c r="H64">
        <v>64.368911299999994</v>
      </c>
      <c r="I64">
        <v>62.4984587</v>
      </c>
      <c r="J64" s="5">
        <f t="shared" si="0"/>
        <v>1.870452599999993</v>
      </c>
      <c r="K64">
        <f t="shared" si="1"/>
        <v>2.9927979647920391</v>
      </c>
      <c r="L64">
        <f ca="1">VLOOKUP(F64,'UTPM11 (bench)'!$N$1:$S$7,4,FALSE)</f>
        <v>2.3884786389133668</v>
      </c>
      <c r="M64">
        <f ca="1">VLOOKUP(F64,'UTPM11 (bench)'!$N$1:$S$7,5,FALSE)</f>
        <v>4.0609555849103236</v>
      </c>
      <c r="N64" t="b">
        <f t="shared" ca="1" si="2"/>
        <v>0</v>
      </c>
    </row>
    <row r="65" spans="1:15" hidden="1" x14ac:dyDescent="0.25">
      <c r="A65">
        <v>64</v>
      </c>
      <c r="B65" t="s">
        <v>4582</v>
      </c>
      <c r="C65" t="s">
        <v>4659</v>
      </c>
      <c r="D65" t="s">
        <v>4660</v>
      </c>
      <c r="E65" t="s">
        <v>37</v>
      </c>
      <c r="F65" t="s">
        <v>9</v>
      </c>
      <c r="G65" t="s">
        <v>5198</v>
      </c>
      <c r="H65">
        <v>63.534633399999997</v>
      </c>
      <c r="I65">
        <v>62.4984587</v>
      </c>
      <c r="J65" s="5">
        <f t="shared" si="0"/>
        <v>1.0361746999999966</v>
      </c>
      <c r="K65">
        <f t="shared" si="1"/>
        <v>1.6579204056435339</v>
      </c>
      <c r="L65">
        <f ca="1">VLOOKUP(F65,'UTPM11 (bench)'!$N$1:$S$7,4,FALSE)</f>
        <v>2.4804979843756478</v>
      </c>
      <c r="M65">
        <f ca="1">VLOOKUP(F65,'UTPM11 (bench)'!$N$1:$S$7,5,FALSE)</f>
        <v>4.2204645719562857</v>
      </c>
      <c r="N65" t="b">
        <f t="shared" ca="1" si="2"/>
        <v>0</v>
      </c>
    </row>
    <row r="66" spans="1:15" hidden="1" x14ac:dyDescent="0.25">
      <c r="A66">
        <v>65</v>
      </c>
      <c r="B66" t="s">
        <v>4582</v>
      </c>
      <c r="C66" t="s">
        <v>4659</v>
      </c>
      <c r="D66" t="s">
        <v>4660</v>
      </c>
      <c r="E66" t="s">
        <v>37</v>
      </c>
      <c r="F66" t="s">
        <v>10</v>
      </c>
      <c r="G66" t="s">
        <v>5199</v>
      </c>
      <c r="H66">
        <v>63.534633399999997</v>
      </c>
      <c r="I66">
        <v>62.4984587</v>
      </c>
      <c r="J66" s="5">
        <f t="shared" si="0"/>
        <v>1.0361746999999966</v>
      </c>
      <c r="K66">
        <f t="shared" si="1"/>
        <v>1.6579204056435339</v>
      </c>
      <c r="L66">
        <f ca="1">VLOOKUP(F66,'UTPM11 (bench)'!$N$1:$S$7,4,FALSE)</f>
        <v>2.3602259404870618</v>
      </c>
      <c r="M66">
        <f ca="1">VLOOKUP(F66,'UTPM11 (bench)'!$N$1:$S$7,5,FALSE)</f>
        <v>4.0093955967168018</v>
      </c>
      <c r="N66" t="b">
        <f t="shared" ca="1" si="2"/>
        <v>0</v>
      </c>
    </row>
    <row r="67" spans="1:15" hidden="1" x14ac:dyDescent="0.25">
      <c r="A67">
        <v>66</v>
      </c>
      <c r="B67" t="s">
        <v>4582</v>
      </c>
      <c r="C67" t="s">
        <v>5208</v>
      </c>
      <c r="D67" t="s">
        <v>5209</v>
      </c>
      <c r="E67" t="s">
        <v>37</v>
      </c>
      <c r="F67" t="s">
        <v>8</v>
      </c>
      <c r="G67" t="s">
        <v>5198</v>
      </c>
      <c r="H67">
        <v>63.353605100000003</v>
      </c>
      <c r="I67">
        <v>62.764914300000001</v>
      </c>
      <c r="J67" s="5">
        <f t="shared" ref="J67:J130" si="3">ABS(H67-I67)</f>
        <v>0.58869080000000196</v>
      </c>
      <c r="K67">
        <f t="shared" ref="K67:K130" si="4">100*J67/I67</f>
        <v>0.93792974397481488</v>
      </c>
      <c r="L67">
        <f ca="1">VLOOKUP(F67,'UTPM11 (bench)'!$N$1:$S$7,4,FALSE)</f>
        <v>2.2080700748106814</v>
      </c>
      <c r="M67">
        <f ca="1">VLOOKUP(F67,'UTPM11 (bench)'!$N$1:$S$7,5,FALSE)</f>
        <v>3.7217641115424431</v>
      </c>
      <c r="N67" t="b">
        <f t="shared" ref="N67:N130" ca="1" si="5">AND(J67&gt;L67,K67&gt;M67)</f>
        <v>0</v>
      </c>
    </row>
    <row r="68" spans="1:15" hidden="1" x14ac:dyDescent="0.25">
      <c r="A68">
        <v>67</v>
      </c>
      <c r="B68" t="s">
        <v>4582</v>
      </c>
      <c r="C68" t="s">
        <v>5208</v>
      </c>
      <c r="D68" t="s">
        <v>5209</v>
      </c>
      <c r="E68" t="s">
        <v>37</v>
      </c>
      <c r="F68" t="s">
        <v>11</v>
      </c>
      <c r="G68" t="s">
        <v>5199</v>
      </c>
      <c r="H68">
        <v>63.353605100000003</v>
      </c>
      <c r="I68">
        <v>62.764914300000001</v>
      </c>
      <c r="J68" s="5">
        <f t="shared" si="3"/>
        <v>0.58869080000000196</v>
      </c>
      <c r="K68">
        <f t="shared" si="4"/>
        <v>0.93792974397481488</v>
      </c>
      <c r="L68">
        <f ca="1">VLOOKUP(F68,'UTPM11 (bench)'!$N$1:$S$7,4,FALSE)</f>
        <v>2.1783277052965291</v>
      </c>
      <c r="M68">
        <f ca="1">VLOOKUP(F68,'UTPM11 (bench)'!$N$1:$S$7,5,FALSE)</f>
        <v>3.6690722686753512</v>
      </c>
      <c r="N68" t="b">
        <f t="shared" ca="1" si="5"/>
        <v>0</v>
      </c>
    </row>
    <row r="69" spans="1:15" hidden="1" x14ac:dyDescent="0.25">
      <c r="A69">
        <v>68</v>
      </c>
      <c r="B69" t="s">
        <v>4582</v>
      </c>
      <c r="C69" t="s">
        <v>4661</v>
      </c>
      <c r="D69" t="s">
        <v>4662</v>
      </c>
      <c r="E69" t="s">
        <v>37</v>
      </c>
      <c r="F69" t="s">
        <v>9</v>
      </c>
      <c r="G69" t="s">
        <v>5198</v>
      </c>
      <c r="H69">
        <v>61.881792500000003</v>
      </c>
      <c r="I69">
        <v>62.764914300000001</v>
      </c>
      <c r="J69" s="5">
        <f t="shared" si="3"/>
        <v>0.88312179999999785</v>
      </c>
      <c r="K69">
        <f t="shared" si="4"/>
        <v>1.4070309978898479</v>
      </c>
      <c r="L69">
        <f ca="1">VLOOKUP(F69,'UTPM11 (bench)'!$N$1:$S$7,4,FALSE)</f>
        <v>2.4804979843756478</v>
      </c>
      <c r="M69">
        <f ca="1">VLOOKUP(F69,'UTPM11 (bench)'!$N$1:$S$7,5,FALSE)</f>
        <v>4.2204645719562857</v>
      </c>
      <c r="N69" t="b">
        <f t="shared" ca="1" si="5"/>
        <v>0</v>
      </c>
    </row>
    <row r="70" spans="1:15" hidden="1" x14ac:dyDescent="0.25">
      <c r="A70">
        <v>69</v>
      </c>
      <c r="B70" t="s">
        <v>4582</v>
      </c>
      <c r="C70" t="s">
        <v>4661</v>
      </c>
      <c r="D70" t="s">
        <v>4662</v>
      </c>
      <c r="E70" t="s">
        <v>37</v>
      </c>
      <c r="F70" t="s">
        <v>11</v>
      </c>
      <c r="G70" t="s">
        <v>5199</v>
      </c>
      <c r="H70">
        <v>61.881792500000003</v>
      </c>
      <c r="I70">
        <v>62.764914300000001</v>
      </c>
      <c r="J70" s="5">
        <f t="shared" si="3"/>
        <v>0.88312179999999785</v>
      </c>
      <c r="K70">
        <f t="shared" si="4"/>
        <v>1.4070309978898479</v>
      </c>
      <c r="L70">
        <f ca="1">VLOOKUP(F70,'UTPM11 (bench)'!$N$1:$S$7,4,FALSE)</f>
        <v>2.1783277052965291</v>
      </c>
      <c r="M70">
        <f ca="1">VLOOKUP(F70,'UTPM11 (bench)'!$N$1:$S$7,5,FALSE)</f>
        <v>3.6690722686753512</v>
      </c>
      <c r="N70" t="b">
        <f t="shared" ca="1" si="5"/>
        <v>0</v>
      </c>
    </row>
    <row r="71" spans="1:15" hidden="1" x14ac:dyDescent="0.25">
      <c r="A71">
        <v>70</v>
      </c>
      <c r="B71" t="s">
        <v>4582</v>
      </c>
      <c r="C71" t="s">
        <v>4663</v>
      </c>
      <c r="D71" t="s">
        <v>4664</v>
      </c>
      <c r="E71" t="s">
        <v>37</v>
      </c>
      <c r="F71" t="s">
        <v>7</v>
      </c>
      <c r="G71" t="s">
        <v>5198</v>
      </c>
      <c r="H71">
        <v>63.288081200000001</v>
      </c>
      <c r="I71">
        <v>62.764914300000001</v>
      </c>
      <c r="J71" s="5">
        <f t="shared" si="3"/>
        <v>0.52316689999999966</v>
      </c>
      <c r="K71">
        <f t="shared" si="4"/>
        <v>0.83353399878696188</v>
      </c>
      <c r="L71">
        <f ca="1">VLOOKUP(F71,'UTPM11 (bench)'!$N$1:$S$7,4,FALSE)</f>
        <v>2.3553200401760943</v>
      </c>
      <c r="M71">
        <f ca="1">VLOOKUP(F71,'UTPM11 (bench)'!$N$1:$S$7,5,FALSE)</f>
        <v>3.9830374185996593</v>
      </c>
      <c r="N71" t="b">
        <f t="shared" ca="1" si="5"/>
        <v>0</v>
      </c>
    </row>
    <row r="72" spans="1:15" hidden="1" x14ac:dyDescent="0.25">
      <c r="A72">
        <v>71</v>
      </c>
      <c r="B72" t="s">
        <v>4582</v>
      </c>
      <c r="C72" t="s">
        <v>4663</v>
      </c>
      <c r="D72" t="s">
        <v>4664</v>
      </c>
      <c r="E72" t="s">
        <v>37</v>
      </c>
      <c r="F72" t="s">
        <v>11</v>
      </c>
      <c r="G72" t="s">
        <v>5199</v>
      </c>
      <c r="H72">
        <v>63.288081200000001</v>
      </c>
      <c r="I72">
        <v>62.764914300000001</v>
      </c>
      <c r="J72" s="5">
        <f t="shared" si="3"/>
        <v>0.52316689999999966</v>
      </c>
      <c r="K72">
        <f t="shared" si="4"/>
        <v>0.83353399878696188</v>
      </c>
      <c r="L72">
        <f ca="1">VLOOKUP(F72,'UTPM11 (bench)'!$N$1:$S$7,4,FALSE)</f>
        <v>2.1783277052965291</v>
      </c>
      <c r="M72">
        <f ca="1">VLOOKUP(F72,'UTPM11 (bench)'!$N$1:$S$7,5,FALSE)</f>
        <v>3.6690722686753512</v>
      </c>
      <c r="N72" t="b">
        <f t="shared" ca="1" si="5"/>
        <v>0</v>
      </c>
    </row>
    <row r="73" spans="1:15" hidden="1" x14ac:dyDescent="0.25">
      <c r="A73">
        <v>72</v>
      </c>
      <c r="B73" t="s">
        <v>4582</v>
      </c>
      <c r="C73" t="s">
        <v>4665</v>
      </c>
      <c r="D73" t="s">
        <v>4666</v>
      </c>
      <c r="E73" t="s">
        <v>37</v>
      </c>
      <c r="F73" t="s">
        <v>7</v>
      </c>
      <c r="G73" t="s">
        <v>5198</v>
      </c>
      <c r="H73">
        <v>64.799408900000003</v>
      </c>
      <c r="I73">
        <v>62.378777999999997</v>
      </c>
      <c r="J73" s="5">
        <f t="shared" si="3"/>
        <v>2.4206309000000061</v>
      </c>
      <c r="K73">
        <f t="shared" si="4"/>
        <v>3.8805359412459253</v>
      </c>
      <c r="L73">
        <f ca="1">VLOOKUP(F73,'UTPM11 (bench)'!$N$1:$S$7,4,FALSE)</f>
        <v>2.3553200401760943</v>
      </c>
      <c r="M73">
        <f ca="1">VLOOKUP(F73,'UTPM11 (bench)'!$N$1:$S$7,5,FALSE)</f>
        <v>3.9830374185996593</v>
      </c>
      <c r="N73" t="b">
        <f t="shared" ca="1" si="5"/>
        <v>0</v>
      </c>
    </row>
    <row r="74" spans="1:15" x14ac:dyDescent="0.25">
      <c r="A74">
        <v>73</v>
      </c>
      <c r="B74" t="s">
        <v>4582</v>
      </c>
      <c r="C74" t="s">
        <v>4665</v>
      </c>
      <c r="D74" t="s">
        <v>4666</v>
      </c>
      <c r="E74" t="s">
        <v>37</v>
      </c>
      <c r="F74" t="s">
        <v>11</v>
      </c>
      <c r="G74" t="s">
        <v>5199</v>
      </c>
      <c r="H74">
        <v>64.799408900000003</v>
      </c>
      <c r="I74">
        <v>62.378777999999997</v>
      </c>
      <c r="J74" s="5">
        <f t="shared" si="3"/>
        <v>2.4206309000000061</v>
      </c>
      <c r="K74">
        <f t="shared" si="4"/>
        <v>3.8805359412459253</v>
      </c>
      <c r="L74">
        <f ca="1">VLOOKUP(F74,'UTPM11 (bench)'!$N$1:$S$7,4,FALSE)</f>
        <v>2.1783277052965291</v>
      </c>
      <c r="M74">
        <f ca="1">VLOOKUP(F74,'UTPM11 (bench)'!$N$1:$S$7,5,FALSE)</f>
        <v>3.6690722686753512</v>
      </c>
      <c r="N74" t="b">
        <f t="shared" ca="1" si="5"/>
        <v>1</v>
      </c>
      <c r="O74" t="s">
        <v>4882</v>
      </c>
    </row>
    <row r="75" spans="1:15" hidden="1" x14ac:dyDescent="0.25">
      <c r="A75">
        <v>74</v>
      </c>
      <c r="B75" t="s">
        <v>4582</v>
      </c>
      <c r="C75" t="s">
        <v>4667</v>
      </c>
      <c r="D75" t="s">
        <v>4668</v>
      </c>
      <c r="E75" t="s">
        <v>37</v>
      </c>
      <c r="F75" t="s">
        <v>8</v>
      </c>
      <c r="G75" t="s">
        <v>5198</v>
      </c>
      <c r="H75">
        <v>63.181181000000002</v>
      </c>
      <c r="I75">
        <v>62.3066429</v>
      </c>
      <c r="J75" s="5">
        <f t="shared" si="3"/>
        <v>0.87453810000000232</v>
      </c>
      <c r="K75">
        <f t="shared" si="4"/>
        <v>1.403603306638757</v>
      </c>
      <c r="L75">
        <f ca="1">VLOOKUP(F75,'UTPM11 (bench)'!$N$1:$S$7,4,FALSE)</f>
        <v>2.2080700748106814</v>
      </c>
      <c r="M75">
        <f ca="1">VLOOKUP(F75,'UTPM11 (bench)'!$N$1:$S$7,5,FALSE)</f>
        <v>3.7217641115424431</v>
      </c>
      <c r="N75" t="b">
        <f t="shared" ca="1" si="5"/>
        <v>0</v>
      </c>
    </row>
    <row r="76" spans="1:15" hidden="1" x14ac:dyDescent="0.25">
      <c r="A76">
        <v>75</v>
      </c>
      <c r="B76" t="s">
        <v>4582</v>
      </c>
      <c r="C76" t="s">
        <v>4667</v>
      </c>
      <c r="D76" t="s">
        <v>4668</v>
      </c>
      <c r="E76" t="s">
        <v>37</v>
      </c>
      <c r="F76" t="s">
        <v>11</v>
      </c>
      <c r="G76" t="s">
        <v>5199</v>
      </c>
      <c r="H76">
        <v>63.181181000000002</v>
      </c>
      <c r="I76">
        <v>62.3066429</v>
      </c>
      <c r="J76" s="5">
        <f t="shared" si="3"/>
        <v>0.87453810000000232</v>
      </c>
      <c r="K76">
        <f t="shared" si="4"/>
        <v>1.403603306638757</v>
      </c>
      <c r="L76">
        <f ca="1">VLOOKUP(F76,'UTPM11 (bench)'!$N$1:$S$7,4,FALSE)</f>
        <v>2.1783277052965291</v>
      </c>
      <c r="M76">
        <f ca="1">VLOOKUP(F76,'UTPM11 (bench)'!$N$1:$S$7,5,FALSE)</f>
        <v>3.6690722686753512</v>
      </c>
      <c r="N76" t="b">
        <f t="shared" ca="1" si="5"/>
        <v>0</v>
      </c>
    </row>
    <row r="77" spans="1:15" hidden="1" x14ac:dyDescent="0.25">
      <c r="A77">
        <v>76</v>
      </c>
      <c r="B77" t="s">
        <v>4582</v>
      </c>
      <c r="C77" t="s">
        <v>4669</v>
      </c>
      <c r="D77" t="s">
        <v>4670</v>
      </c>
      <c r="E77" t="s">
        <v>37</v>
      </c>
      <c r="F77" t="s">
        <v>9</v>
      </c>
      <c r="G77" t="s">
        <v>5198</v>
      </c>
      <c r="H77">
        <v>64.158762800000005</v>
      </c>
      <c r="I77">
        <v>64.118306700000005</v>
      </c>
      <c r="J77" s="5">
        <f t="shared" si="3"/>
        <v>4.0456100000000106E-2</v>
      </c>
      <c r="K77">
        <f t="shared" si="4"/>
        <v>6.3096020594068658E-2</v>
      </c>
      <c r="L77">
        <f ca="1">VLOOKUP(F77,'UTPM11 (bench)'!$N$1:$S$7,4,FALSE)</f>
        <v>2.4804979843756478</v>
      </c>
      <c r="M77">
        <f ca="1">VLOOKUP(F77,'UTPM11 (bench)'!$N$1:$S$7,5,FALSE)</f>
        <v>4.2204645719562857</v>
      </c>
      <c r="N77" t="b">
        <f t="shared" ca="1" si="5"/>
        <v>0</v>
      </c>
    </row>
    <row r="78" spans="1:15" hidden="1" x14ac:dyDescent="0.25">
      <c r="A78">
        <v>77</v>
      </c>
      <c r="B78" t="s">
        <v>4582</v>
      </c>
      <c r="C78" t="s">
        <v>4669</v>
      </c>
      <c r="D78" t="s">
        <v>4670</v>
      </c>
      <c r="E78" t="s">
        <v>37</v>
      </c>
      <c r="F78" t="s">
        <v>11</v>
      </c>
      <c r="G78" t="s">
        <v>5199</v>
      </c>
      <c r="H78">
        <v>64.158762800000005</v>
      </c>
      <c r="I78">
        <v>64.118306700000005</v>
      </c>
      <c r="J78" s="5">
        <f t="shared" si="3"/>
        <v>4.0456100000000106E-2</v>
      </c>
      <c r="K78">
        <f t="shared" si="4"/>
        <v>6.3096020594068658E-2</v>
      </c>
      <c r="L78">
        <f ca="1">VLOOKUP(F78,'UTPM11 (bench)'!$N$1:$S$7,4,FALSE)</f>
        <v>2.1783277052965291</v>
      </c>
      <c r="M78">
        <f ca="1">VLOOKUP(F78,'UTPM11 (bench)'!$N$1:$S$7,5,FALSE)</f>
        <v>3.6690722686753512</v>
      </c>
      <c r="N78" t="b">
        <f t="shared" ca="1" si="5"/>
        <v>0</v>
      </c>
    </row>
    <row r="79" spans="1:15" hidden="1" x14ac:dyDescent="0.25">
      <c r="A79">
        <v>78</v>
      </c>
      <c r="B79" t="s">
        <v>4582</v>
      </c>
      <c r="C79" t="s">
        <v>4671</v>
      </c>
      <c r="D79" t="s">
        <v>4672</v>
      </c>
      <c r="E79" t="s">
        <v>37</v>
      </c>
      <c r="F79" t="s">
        <v>7</v>
      </c>
      <c r="G79" t="s">
        <v>5198</v>
      </c>
      <c r="H79">
        <v>64.265249100000005</v>
      </c>
      <c r="I79">
        <v>64.118306700000005</v>
      </c>
      <c r="J79" s="5">
        <f t="shared" si="3"/>
        <v>0.14694240000000036</v>
      </c>
      <c r="K79">
        <f t="shared" si="4"/>
        <v>0.22917386244699495</v>
      </c>
      <c r="L79">
        <f ca="1">VLOOKUP(F79,'UTPM11 (bench)'!$N$1:$S$7,4,FALSE)</f>
        <v>2.3553200401760943</v>
      </c>
      <c r="M79">
        <f ca="1">VLOOKUP(F79,'UTPM11 (bench)'!$N$1:$S$7,5,FALSE)</f>
        <v>3.9830374185996593</v>
      </c>
      <c r="N79" t="b">
        <f t="shared" ca="1" si="5"/>
        <v>0</v>
      </c>
    </row>
    <row r="80" spans="1:15" hidden="1" x14ac:dyDescent="0.25">
      <c r="A80">
        <v>79</v>
      </c>
      <c r="B80" t="s">
        <v>4582</v>
      </c>
      <c r="C80" t="s">
        <v>4673</v>
      </c>
      <c r="D80" t="s">
        <v>4674</v>
      </c>
      <c r="E80" t="s">
        <v>37</v>
      </c>
      <c r="F80" t="s">
        <v>7</v>
      </c>
      <c r="G80" t="s">
        <v>5198</v>
      </c>
      <c r="H80">
        <v>63.491838000000001</v>
      </c>
      <c r="I80">
        <v>64.118306700000005</v>
      </c>
      <c r="J80" s="5">
        <f t="shared" si="3"/>
        <v>0.62646870000000376</v>
      </c>
      <c r="K80">
        <f t="shared" si="4"/>
        <v>0.97705122334430539</v>
      </c>
      <c r="L80">
        <f ca="1">VLOOKUP(F80,'UTPM11 (bench)'!$N$1:$S$7,4,FALSE)</f>
        <v>2.3553200401760943</v>
      </c>
      <c r="M80">
        <f ca="1">VLOOKUP(F80,'UTPM11 (bench)'!$N$1:$S$7,5,FALSE)</f>
        <v>3.9830374185996593</v>
      </c>
      <c r="N80" t="b">
        <f t="shared" ca="1" si="5"/>
        <v>0</v>
      </c>
    </row>
    <row r="81" spans="1:14" hidden="1" x14ac:dyDescent="0.25">
      <c r="A81">
        <v>80</v>
      </c>
      <c r="B81" t="s">
        <v>4582</v>
      </c>
      <c r="C81" t="s">
        <v>4673</v>
      </c>
      <c r="D81" t="s">
        <v>4674</v>
      </c>
      <c r="E81" t="s">
        <v>37</v>
      </c>
      <c r="F81" t="s">
        <v>12</v>
      </c>
      <c r="G81" t="s">
        <v>5199</v>
      </c>
      <c r="H81">
        <v>63.491838000000001</v>
      </c>
      <c r="I81">
        <v>64.118306700000005</v>
      </c>
      <c r="J81" s="5">
        <f t="shared" si="3"/>
        <v>0.62646870000000376</v>
      </c>
      <c r="K81">
        <f t="shared" si="4"/>
        <v>0.97705122334430539</v>
      </c>
      <c r="L81">
        <f ca="1">VLOOKUP(F81,'UTPM11 (bench)'!$N$1:$S$7,4,FALSE)</f>
        <v>2.3884786389133668</v>
      </c>
      <c r="M81">
        <f ca="1">VLOOKUP(F81,'UTPM11 (bench)'!$N$1:$S$7,5,FALSE)</f>
        <v>4.0609555849103236</v>
      </c>
      <c r="N81" t="b">
        <f t="shared" ca="1" si="5"/>
        <v>0</v>
      </c>
    </row>
    <row r="82" spans="1:14" hidden="1" x14ac:dyDescent="0.25">
      <c r="A82">
        <v>81</v>
      </c>
      <c r="B82" t="s">
        <v>4582</v>
      </c>
      <c r="C82" t="s">
        <v>4675</v>
      </c>
      <c r="D82" t="s">
        <v>4676</v>
      </c>
      <c r="E82" t="s">
        <v>37</v>
      </c>
      <c r="F82" t="s">
        <v>7</v>
      </c>
      <c r="G82" t="s">
        <v>5198</v>
      </c>
      <c r="H82">
        <v>63.542783700000001</v>
      </c>
      <c r="I82">
        <v>64.5986726</v>
      </c>
      <c r="J82" s="5">
        <f t="shared" si="3"/>
        <v>1.0558888999999994</v>
      </c>
      <c r="K82">
        <f t="shared" si="4"/>
        <v>1.634536527612797</v>
      </c>
      <c r="L82">
        <f ca="1">VLOOKUP(F82,'UTPM11 (bench)'!$N$1:$S$7,4,FALSE)</f>
        <v>2.3553200401760943</v>
      </c>
      <c r="M82">
        <f ca="1">VLOOKUP(F82,'UTPM11 (bench)'!$N$1:$S$7,5,FALSE)</f>
        <v>3.9830374185996593</v>
      </c>
      <c r="N82" t="b">
        <f t="shared" ca="1" si="5"/>
        <v>0</v>
      </c>
    </row>
    <row r="83" spans="1:14" hidden="1" x14ac:dyDescent="0.25">
      <c r="A83">
        <v>82</v>
      </c>
      <c r="B83" t="s">
        <v>4582</v>
      </c>
      <c r="C83" t="s">
        <v>4675</v>
      </c>
      <c r="D83" t="s">
        <v>4676</v>
      </c>
      <c r="E83" t="s">
        <v>37</v>
      </c>
      <c r="F83" t="s">
        <v>12</v>
      </c>
      <c r="G83" t="s">
        <v>5199</v>
      </c>
      <c r="H83">
        <v>63.542783700000001</v>
      </c>
      <c r="I83">
        <v>64.5986726</v>
      </c>
      <c r="J83" s="5">
        <f t="shared" si="3"/>
        <v>1.0558888999999994</v>
      </c>
      <c r="K83">
        <f t="shared" si="4"/>
        <v>1.634536527612797</v>
      </c>
      <c r="L83">
        <f ca="1">VLOOKUP(F83,'UTPM11 (bench)'!$N$1:$S$7,4,FALSE)</f>
        <v>2.3884786389133668</v>
      </c>
      <c r="M83">
        <f ca="1">VLOOKUP(F83,'UTPM11 (bench)'!$N$1:$S$7,5,FALSE)</f>
        <v>4.0609555849103236</v>
      </c>
      <c r="N83" t="b">
        <f t="shared" ca="1" si="5"/>
        <v>0</v>
      </c>
    </row>
    <row r="84" spans="1:14" hidden="1" x14ac:dyDescent="0.25">
      <c r="A84">
        <v>83</v>
      </c>
      <c r="B84" t="s">
        <v>4582</v>
      </c>
      <c r="C84" t="s">
        <v>4677</v>
      </c>
      <c r="D84" t="s">
        <v>4678</v>
      </c>
      <c r="E84" t="s">
        <v>37</v>
      </c>
      <c r="F84" t="s">
        <v>8</v>
      </c>
      <c r="G84" t="s">
        <v>5198</v>
      </c>
      <c r="H84">
        <v>64.056707799999998</v>
      </c>
      <c r="I84">
        <v>64.5986726</v>
      </c>
      <c r="J84" s="5">
        <f t="shared" si="3"/>
        <v>0.54196480000000236</v>
      </c>
      <c r="K84">
        <f t="shared" si="4"/>
        <v>0.8389720379486596</v>
      </c>
      <c r="L84">
        <f ca="1">VLOOKUP(F84,'UTPM11 (bench)'!$N$1:$S$7,4,FALSE)</f>
        <v>2.2080700748106814</v>
      </c>
      <c r="M84">
        <f ca="1">VLOOKUP(F84,'UTPM11 (bench)'!$N$1:$S$7,5,FALSE)</f>
        <v>3.7217641115424431</v>
      </c>
      <c r="N84" t="b">
        <f t="shared" ca="1" si="5"/>
        <v>0</v>
      </c>
    </row>
    <row r="85" spans="1:14" hidden="1" x14ac:dyDescent="0.25">
      <c r="A85">
        <v>84</v>
      </c>
      <c r="B85" t="s">
        <v>4582</v>
      </c>
      <c r="C85" t="s">
        <v>4677</v>
      </c>
      <c r="D85" t="s">
        <v>4678</v>
      </c>
      <c r="E85" t="s">
        <v>37</v>
      </c>
      <c r="F85" t="s">
        <v>11</v>
      </c>
      <c r="G85" t="s">
        <v>5199</v>
      </c>
      <c r="H85">
        <v>64.056707799999998</v>
      </c>
      <c r="I85">
        <v>64.5986726</v>
      </c>
      <c r="J85" s="5">
        <f t="shared" si="3"/>
        <v>0.54196480000000236</v>
      </c>
      <c r="K85">
        <f t="shared" si="4"/>
        <v>0.8389720379486596</v>
      </c>
      <c r="L85">
        <f ca="1">VLOOKUP(F85,'UTPM11 (bench)'!$N$1:$S$7,4,FALSE)</f>
        <v>2.1783277052965291</v>
      </c>
      <c r="M85">
        <f ca="1">VLOOKUP(F85,'UTPM11 (bench)'!$N$1:$S$7,5,FALSE)</f>
        <v>3.6690722686753512</v>
      </c>
      <c r="N85" t="b">
        <f t="shared" ca="1" si="5"/>
        <v>0</v>
      </c>
    </row>
    <row r="86" spans="1:14" hidden="1" x14ac:dyDescent="0.25">
      <c r="A86">
        <v>85</v>
      </c>
      <c r="B86" t="s">
        <v>4582</v>
      </c>
      <c r="C86" t="s">
        <v>5210</v>
      </c>
      <c r="D86" t="s">
        <v>5211</v>
      </c>
      <c r="E86" t="s">
        <v>37</v>
      </c>
      <c r="F86" t="s">
        <v>9</v>
      </c>
      <c r="G86" t="s">
        <v>5198</v>
      </c>
      <c r="H86">
        <v>63.872881700000001</v>
      </c>
      <c r="I86">
        <v>62.091271800000001</v>
      </c>
      <c r="J86" s="5">
        <f t="shared" si="3"/>
        <v>1.7816098999999994</v>
      </c>
      <c r="K86">
        <f t="shared" si="4"/>
        <v>2.8693403248989329</v>
      </c>
      <c r="L86">
        <f ca="1">VLOOKUP(F86,'UTPM11 (bench)'!$N$1:$S$7,4,FALSE)</f>
        <v>2.4804979843756478</v>
      </c>
      <c r="M86">
        <f ca="1">VLOOKUP(F86,'UTPM11 (bench)'!$N$1:$S$7,5,FALSE)</f>
        <v>4.2204645719562857</v>
      </c>
      <c r="N86" t="b">
        <f t="shared" ca="1" si="5"/>
        <v>0</v>
      </c>
    </row>
    <row r="87" spans="1:14" hidden="1" x14ac:dyDescent="0.25">
      <c r="A87">
        <v>86</v>
      </c>
      <c r="B87" t="s">
        <v>4582</v>
      </c>
      <c r="C87" t="s">
        <v>5210</v>
      </c>
      <c r="D87" t="s">
        <v>5211</v>
      </c>
      <c r="E87" t="s">
        <v>37</v>
      </c>
      <c r="F87" t="s">
        <v>10</v>
      </c>
      <c r="G87" t="s">
        <v>5199</v>
      </c>
      <c r="H87">
        <v>63.872881700000001</v>
      </c>
      <c r="I87">
        <v>62.091271800000001</v>
      </c>
      <c r="J87" s="5">
        <f t="shared" si="3"/>
        <v>1.7816098999999994</v>
      </c>
      <c r="K87">
        <f t="shared" si="4"/>
        <v>2.8693403248989329</v>
      </c>
      <c r="L87">
        <f ca="1">VLOOKUP(F87,'UTPM11 (bench)'!$N$1:$S$7,4,FALSE)</f>
        <v>2.3602259404870618</v>
      </c>
      <c r="M87">
        <f ca="1">VLOOKUP(F87,'UTPM11 (bench)'!$N$1:$S$7,5,FALSE)</f>
        <v>4.0093955967168018</v>
      </c>
      <c r="N87" t="b">
        <f t="shared" ca="1" si="5"/>
        <v>0</v>
      </c>
    </row>
    <row r="88" spans="1:14" hidden="1" x14ac:dyDescent="0.25">
      <c r="A88">
        <v>87</v>
      </c>
      <c r="B88" t="s">
        <v>4582</v>
      </c>
      <c r="C88" t="s">
        <v>4679</v>
      </c>
      <c r="D88" t="s">
        <v>4680</v>
      </c>
      <c r="E88" t="s">
        <v>37</v>
      </c>
      <c r="F88" t="s">
        <v>7</v>
      </c>
      <c r="G88" t="s">
        <v>5198</v>
      </c>
      <c r="H88">
        <v>62.934756200000002</v>
      </c>
      <c r="I88">
        <v>63.554053199999998</v>
      </c>
      <c r="J88" s="5">
        <f t="shared" si="3"/>
        <v>0.61929699999999599</v>
      </c>
      <c r="K88">
        <f t="shared" si="4"/>
        <v>0.97444139093869153</v>
      </c>
      <c r="L88">
        <f ca="1">VLOOKUP(F88,'UTPM11 (bench)'!$N$1:$S$7,4,FALSE)</f>
        <v>2.3553200401760943</v>
      </c>
      <c r="M88">
        <f ca="1">VLOOKUP(F88,'UTPM11 (bench)'!$N$1:$S$7,5,FALSE)</f>
        <v>3.9830374185996593</v>
      </c>
      <c r="N88" t="b">
        <f t="shared" ca="1" si="5"/>
        <v>0</v>
      </c>
    </row>
    <row r="89" spans="1:14" hidden="1" x14ac:dyDescent="0.25">
      <c r="A89">
        <v>88</v>
      </c>
      <c r="B89" t="s">
        <v>4582</v>
      </c>
      <c r="C89" t="s">
        <v>4679</v>
      </c>
      <c r="D89" t="s">
        <v>4680</v>
      </c>
      <c r="E89" t="s">
        <v>37</v>
      </c>
      <c r="F89" t="s">
        <v>12</v>
      </c>
      <c r="G89" t="s">
        <v>5199</v>
      </c>
      <c r="H89">
        <v>62.934756200000002</v>
      </c>
      <c r="I89">
        <v>63.554053199999998</v>
      </c>
      <c r="J89" s="5">
        <f t="shared" si="3"/>
        <v>0.61929699999999599</v>
      </c>
      <c r="K89">
        <f t="shared" si="4"/>
        <v>0.97444139093869153</v>
      </c>
      <c r="L89">
        <f ca="1">VLOOKUP(F89,'UTPM11 (bench)'!$N$1:$S$7,4,FALSE)</f>
        <v>2.3884786389133668</v>
      </c>
      <c r="M89">
        <f ca="1">VLOOKUP(F89,'UTPM11 (bench)'!$N$1:$S$7,5,FALSE)</f>
        <v>4.0609555849103236</v>
      </c>
      <c r="N89" t="b">
        <f t="shared" ca="1" si="5"/>
        <v>0</v>
      </c>
    </row>
    <row r="90" spans="1:14" hidden="1" x14ac:dyDescent="0.25">
      <c r="A90">
        <v>89</v>
      </c>
      <c r="B90" t="s">
        <v>4582</v>
      </c>
      <c r="C90" t="s">
        <v>4681</v>
      </c>
      <c r="D90" t="s">
        <v>4682</v>
      </c>
      <c r="E90" t="s">
        <v>37</v>
      </c>
      <c r="F90" t="s">
        <v>9</v>
      </c>
      <c r="G90" t="s">
        <v>5198</v>
      </c>
      <c r="H90">
        <v>64.425949000000003</v>
      </c>
      <c r="I90">
        <v>63.554053199999998</v>
      </c>
      <c r="J90" s="5">
        <f t="shared" si="3"/>
        <v>0.87189580000000433</v>
      </c>
      <c r="K90">
        <f t="shared" si="4"/>
        <v>1.3718964505005078</v>
      </c>
      <c r="L90">
        <f ca="1">VLOOKUP(F90,'UTPM11 (bench)'!$N$1:$S$7,4,FALSE)</f>
        <v>2.4804979843756478</v>
      </c>
      <c r="M90">
        <f ca="1">VLOOKUP(F90,'UTPM11 (bench)'!$N$1:$S$7,5,FALSE)</f>
        <v>4.2204645719562857</v>
      </c>
      <c r="N90" t="b">
        <f t="shared" ca="1" si="5"/>
        <v>0</v>
      </c>
    </row>
    <row r="91" spans="1:14" hidden="1" x14ac:dyDescent="0.25">
      <c r="A91">
        <v>90</v>
      </c>
      <c r="B91" t="s">
        <v>4582</v>
      </c>
      <c r="C91" t="s">
        <v>4681</v>
      </c>
      <c r="D91" t="s">
        <v>4682</v>
      </c>
      <c r="E91" t="s">
        <v>37</v>
      </c>
      <c r="F91" t="s">
        <v>12</v>
      </c>
      <c r="G91" t="s">
        <v>5199</v>
      </c>
      <c r="H91">
        <v>64.425949000000003</v>
      </c>
      <c r="I91">
        <v>63.852897400000003</v>
      </c>
      <c r="J91" s="5">
        <f t="shared" si="3"/>
        <v>0.57305159999999944</v>
      </c>
      <c r="K91">
        <f t="shared" si="4"/>
        <v>0.89745590777216544</v>
      </c>
      <c r="L91">
        <f ca="1">VLOOKUP(F91,'UTPM11 (bench)'!$N$1:$S$7,4,FALSE)</f>
        <v>2.3884786389133668</v>
      </c>
      <c r="M91">
        <f ca="1">VLOOKUP(F91,'UTPM11 (bench)'!$N$1:$S$7,5,FALSE)</f>
        <v>4.0609555849103236</v>
      </c>
      <c r="N91" t="b">
        <f t="shared" ca="1" si="5"/>
        <v>0</v>
      </c>
    </row>
    <row r="92" spans="1:14" hidden="1" x14ac:dyDescent="0.25">
      <c r="A92">
        <v>91</v>
      </c>
      <c r="B92" t="s">
        <v>4582</v>
      </c>
      <c r="C92" t="s">
        <v>4683</v>
      </c>
      <c r="D92" t="s">
        <v>4684</v>
      </c>
      <c r="E92" t="s">
        <v>37</v>
      </c>
      <c r="F92" t="s">
        <v>10</v>
      </c>
      <c r="G92" t="s">
        <v>5199</v>
      </c>
      <c r="H92">
        <v>62.333582200000002</v>
      </c>
      <c r="I92">
        <v>63.852897400000003</v>
      </c>
      <c r="J92" s="5">
        <f t="shared" si="3"/>
        <v>1.5193152000000012</v>
      </c>
      <c r="K92">
        <f t="shared" si="4"/>
        <v>2.3793989965442055</v>
      </c>
      <c r="L92">
        <f ca="1">VLOOKUP(F92,'UTPM11 (bench)'!$N$1:$S$7,4,FALSE)</f>
        <v>2.3602259404870618</v>
      </c>
      <c r="M92">
        <f ca="1">VLOOKUP(F92,'UTPM11 (bench)'!$N$1:$S$7,5,FALSE)</f>
        <v>4.0093955967168018</v>
      </c>
      <c r="N92" t="b">
        <f t="shared" ca="1" si="5"/>
        <v>0</v>
      </c>
    </row>
    <row r="93" spans="1:14" hidden="1" x14ac:dyDescent="0.25">
      <c r="A93">
        <v>92</v>
      </c>
      <c r="B93" t="s">
        <v>4582</v>
      </c>
      <c r="C93" t="s">
        <v>5212</v>
      </c>
      <c r="D93" t="s">
        <v>5213</v>
      </c>
      <c r="E93" t="s">
        <v>37</v>
      </c>
      <c r="F93" t="s">
        <v>7</v>
      </c>
      <c r="G93" t="s">
        <v>5198</v>
      </c>
      <c r="H93">
        <v>64.419270699999998</v>
      </c>
      <c r="I93">
        <v>64.115508399999996</v>
      </c>
      <c r="J93" s="5">
        <f t="shared" si="3"/>
        <v>0.30376230000000248</v>
      </c>
      <c r="K93">
        <f t="shared" si="4"/>
        <v>0.47377351842070475</v>
      </c>
      <c r="L93">
        <f ca="1">VLOOKUP(F93,'UTPM11 (bench)'!$N$1:$S$7,4,FALSE)</f>
        <v>2.3553200401760943</v>
      </c>
      <c r="M93">
        <f ca="1">VLOOKUP(F93,'UTPM11 (bench)'!$N$1:$S$7,5,FALSE)</f>
        <v>3.9830374185996593</v>
      </c>
      <c r="N93" t="b">
        <f t="shared" ca="1" si="5"/>
        <v>0</v>
      </c>
    </row>
    <row r="94" spans="1:14" hidden="1" x14ac:dyDescent="0.25">
      <c r="A94">
        <v>93</v>
      </c>
      <c r="B94" t="s">
        <v>4582</v>
      </c>
      <c r="C94" t="s">
        <v>4685</v>
      </c>
      <c r="D94" t="s">
        <v>4686</v>
      </c>
      <c r="E94" t="s">
        <v>37</v>
      </c>
      <c r="F94" t="s">
        <v>7</v>
      </c>
      <c r="G94" t="s">
        <v>5198</v>
      </c>
      <c r="H94">
        <v>64.739129800000001</v>
      </c>
      <c r="I94">
        <v>64.115508399999996</v>
      </c>
      <c r="J94" s="5">
        <f t="shared" si="3"/>
        <v>0.62362140000000466</v>
      </c>
      <c r="K94">
        <f t="shared" si="4"/>
        <v>0.97265297517317151</v>
      </c>
      <c r="L94">
        <f ca="1">VLOOKUP(F94,'UTPM11 (bench)'!$N$1:$S$7,4,FALSE)</f>
        <v>2.3553200401760943</v>
      </c>
      <c r="M94">
        <f ca="1">VLOOKUP(F94,'UTPM11 (bench)'!$N$1:$S$7,5,FALSE)</f>
        <v>3.9830374185996593</v>
      </c>
      <c r="N94" t="b">
        <f t="shared" ca="1" si="5"/>
        <v>0</v>
      </c>
    </row>
    <row r="95" spans="1:14" hidden="1" x14ac:dyDescent="0.25">
      <c r="A95">
        <v>94</v>
      </c>
      <c r="B95" t="s">
        <v>4582</v>
      </c>
      <c r="C95" t="s">
        <v>4685</v>
      </c>
      <c r="D95" t="s">
        <v>4686</v>
      </c>
      <c r="E95" t="s">
        <v>37</v>
      </c>
      <c r="F95" t="s">
        <v>11</v>
      </c>
      <c r="G95" t="s">
        <v>5199</v>
      </c>
      <c r="H95">
        <v>64.739129800000001</v>
      </c>
      <c r="I95">
        <v>64.115508399999996</v>
      </c>
      <c r="J95" s="5">
        <f t="shared" si="3"/>
        <v>0.62362140000000466</v>
      </c>
      <c r="K95">
        <f t="shared" si="4"/>
        <v>0.97265297517317151</v>
      </c>
      <c r="L95">
        <f ca="1">VLOOKUP(F95,'UTPM11 (bench)'!$N$1:$S$7,4,FALSE)</f>
        <v>2.1783277052965291</v>
      </c>
      <c r="M95">
        <f ca="1">VLOOKUP(F95,'UTPM11 (bench)'!$N$1:$S$7,5,FALSE)</f>
        <v>3.6690722686753512</v>
      </c>
      <c r="N95" t="b">
        <f t="shared" ca="1" si="5"/>
        <v>0</v>
      </c>
    </row>
    <row r="96" spans="1:14" hidden="1" x14ac:dyDescent="0.25">
      <c r="A96">
        <v>95</v>
      </c>
      <c r="B96" t="s">
        <v>4582</v>
      </c>
      <c r="C96" t="s">
        <v>4687</v>
      </c>
      <c r="D96" t="s">
        <v>4688</v>
      </c>
      <c r="E96" t="s">
        <v>37</v>
      </c>
      <c r="F96" t="s">
        <v>8</v>
      </c>
      <c r="G96" t="s">
        <v>5198</v>
      </c>
      <c r="H96">
        <v>64.460679099999993</v>
      </c>
      <c r="I96">
        <v>64.115508399999996</v>
      </c>
      <c r="J96" s="5">
        <f t="shared" si="3"/>
        <v>0.34517069999999705</v>
      </c>
      <c r="K96">
        <f t="shared" si="4"/>
        <v>0.53835758089379371</v>
      </c>
      <c r="L96">
        <f ca="1">VLOOKUP(F96,'UTPM11 (bench)'!$N$1:$S$7,4,FALSE)</f>
        <v>2.2080700748106814</v>
      </c>
      <c r="M96">
        <f ca="1">VLOOKUP(F96,'UTPM11 (bench)'!$N$1:$S$7,5,FALSE)</f>
        <v>3.7217641115424431</v>
      </c>
      <c r="N96" t="b">
        <f t="shared" ca="1" si="5"/>
        <v>0</v>
      </c>
    </row>
    <row r="97" spans="1:14" hidden="1" x14ac:dyDescent="0.25">
      <c r="A97">
        <v>96</v>
      </c>
      <c r="B97" t="s">
        <v>4582</v>
      </c>
      <c r="C97" t="s">
        <v>4687</v>
      </c>
      <c r="D97" t="s">
        <v>4688</v>
      </c>
      <c r="E97" t="s">
        <v>37</v>
      </c>
      <c r="F97" t="s">
        <v>10</v>
      </c>
      <c r="G97" t="s">
        <v>5199</v>
      </c>
      <c r="H97">
        <v>64.460679099999993</v>
      </c>
      <c r="I97">
        <v>64.115508399999996</v>
      </c>
      <c r="J97" s="5">
        <f t="shared" si="3"/>
        <v>0.34517069999999705</v>
      </c>
      <c r="K97">
        <f t="shared" si="4"/>
        <v>0.53835758089379371</v>
      </c>
      <c r="L97">
        <f ca="1">VLOOKUP(F97,'UTPM11 (bench)'!$N$1:$S$7,4,FALSE)</f>
        <v>2.3602259404870618</v>
      </c>
      <c r="M97">
        <f ca="1">VLOOKUP(F97,'UTPM11 (bench)'!$N$1:$S$7,5,FALSE)</f>
        <v>4.0093955967168018</v>
      </c>
      <c r="N97" t="b">
        <f t="shared" ca="1" si="5"/>
        <v>0</v>
      </c>
    </row>
    <row r="98" spans="1:14" hidden="1" x14ac:dyDescent="0.25">
      <c r="A98">
        <v>97</v>
      </c>
      <c r="B98" t="s">
        <v>4582</v>
      </c>
      <c r="C98" t="s">
        <v>4689</v>
      </c>
      <c r="D98" t="s">
        <v>4690</v>
      </c>
      <c r="E98" t="s">
        <v>37</v>
      </c>
      <c r="F98" t="s">
        <v>9</v>
      </c>
      <c r="G98" t="s">
        <v>5198</v>
      </c>
      <c r="H98">
        <v>63.954731600000002</v>
      </c>
      <c r="I98">
        <v>64.115508399999996</v>
      </c>
      <c r="J98" s="5">
        <f t="shared" si="3"/>
        <v>0.16077679999999361</v>
      </c>
      <c r="K98">
        <f t="shared" si="4"/>
        <v>0.25076117153583022</v>
      </c>
      <c r="L98">
        <f ca="1">VLOOKUP(F98,'UTPM11 (bench)'!$N$1:$S$7,4,FALSE)</f>
        <v>2.4804979843756478</v>
      </c>
      <c r="M98">
        <f ca="1">VLOOKUP(F98,'UTPM11 (bench)'!$N$1:$S$7,5,FALSE)</f>
        <v>4.2204645719562857</v>
      </c>
      <c r="N98" t="b">
        <f t="shared" ca="1" si="5"/>
        <v>0</v>
      </c>
    </row>
    <row r="99" spans="1:14" hidden="1" x14ac:dyDescent="0.25">
      <c r="A99">
        <v>98</v>
      </c>
      <c r="B99" t="s">
        <v>4582</v>
      </c>
      <c r="C99" t="s">
        <v>4689</v>
      </c>
      <c r="D99" t="s">
        <v>4690</v>
      </c>
      <c r="E99" t="s">
        <v>37</v>
      </c>
      <c r="F99" t="s">
        <v>10</v>
      </c>
      <c r="G99" t="s">
        <v>5199</v>
      </c>
      <c r="H99">
        <v>63.954731600000002</v>
      </c>
      <c r="I99">
        <v>64.115508399999996</v>
      </c>
      <c r="J99" s="5">
        <f t="shared" si="3"/>
        <v>0.16077679999999361</v>
      </c>
      <c r="K99">
        <f t="shared" si="4"/>
        <v>0.25076117153583022</v>
      </c>
      <c r="L99">
        <f ca="1">VLOOKUP(F99,'UTPM11 (bench)'!$N$1:$S$7,4,FALSE)</f>
        <v>2.3602259404870618</v>
      </c>
      <c r="M99">
        <f ca="1">VLOOKUP(F99,'UTPM11 (bench)'!$N$1:$S$7,5,FALSE)</f>
        <v>4.0093955967168018</v>
      </c>
      <c r="N99" t="b">
        <f t="shared" ca="1" si="5"/>
        <v>0</v>
      </c>
    </row>
    <row r="100" spans="1:14" hidden="1" x14ac:dyDescent="0.25">
      <c r="A100">
        <v>99</v>
      </c>
      <c r="B100" t="s">
        <v>4582</v>
      </c>
      <c r="C100" t="s">
        <v>5214</v>
      </c>
      <c r="D100" t="s">
        <v>5215</v>
      </c>
      <c r="E100" t="s">
        <v>37</v>
      </c>
      <c r="F100" t="s">
        <v>8</v>
      </c>
      <c r="G100" t="s">
        <v>5198</v>
      </c>
      <c r="H100">
        <v>63.848405900000003</v>
      </c>
      <c r="I100">
        <v>63.234674200000001</v>
      </c>
      <c r="J100" s="5">
        <f t="shared" si="3"/>
        <v>0.61373170000000243</v>
      </c>
      <c r="K100">
        <f t="shared" si="4"/>
        <v>0.97056197057152294</v>
      </c>
      <c r="L100">
        <f ca="1">VLOOKUP(F100,'UTPM11 (bench)'!$N$1:$S$7,4,FALSE)</f>
        <v>2.2080700748106814</v>
      </c>
      <c r="M100">
        <f ca="1">VLOOKUP(F100,'UTPM11 (bench)'!$N$1:$S$7,5,FALSE)</f>
        <v>3.7217641115424431</v>
      </c>
      <c r="N100" t="b">
        <f t="shared" ca="1" si="5"/>
        <v>0</v>
      </c>
    </row>
    <row r="101" spans="1:14" hidden="1" x14ac:dyDescent="0.25">
      <c r="A101">
        <v>100</v>
      </c>
      <c r="B101" t="s">
        <v>4582</v>
      </c>
      <c r="C101" t="s">
        <v>5214</v>
      </c>
      <c r="D101" t="s">
        <v>5215</v>
      </c>
      <c r="E101" t="s">
        <v>37</v>
      </c>
      <c r="F101" t="s">
        <v>12</v>
      </c>
      <c r="G101" t="s">
        <v>5199</v>
      </c>
      <c r="H101">
        <v>63.848405900000003</v>
      </c>
      <c r="I101">
        <v>63.234674200000001</v>
      </c>
      <c r="J101" s="5">
        <f t="shared" si="3"/>
        <v>0.61373170000000243</v>
      </c>
      <c r="K101">
        <f t="shared" si="4"/>
        <v>0.97056197057152294</v>
      </c>
      <c r="L101">
        <f ca="1">VLOOKUP(F101,'UTPM11 (bench)'!$N$1:$S$7,4,FALSE)</f>
        <v>2.3884786389133668</v>
      </c>
      <c r="M101">
        <f ca="1">VLOOKUP(F101,'UTPM11 (bench)'!$N$1:$S$7,5,FALSE)</f>
        <v>4.0609555849103236</v>
      </c>
      <c r="N101" t="b">
        <f t="shared" ca="1" si="5"/>
        <v>0</v>
      </c>
    </row>
    <row r="102" spans="1:14" hidden="1" x14ac:dyDescent="0.25">
      <c r="A102">
        <v>101</v>
      </c>
      <c r="B102" t="s">
        <v>4582</v>
      </c>
      <c r="C102" t="s">
        <v>4691</v>
      </c>
      <c r="D102" t="s">
        <v>4692</v>
      </c>
      <c r="E102" t="s">
        <v>37</v>
      </c>
      <c r="F102" t="s">
        <v>12</v>
      </c>
      <c r="G102" t="s">
        <v>5199</v>
      </c>
      <c r="H102">
        <v>64.3304945</v>
      </c>
      <c r="I102">
        <v>63.234674200000001</v>
      </c>
      <c r="J102" s="5">
        <f t="shared" si="3"/>
        <v>1.0958202999999997</v>
      </c>
      <c r="K102">
        <f t="shared" si="4"/>
        <v>1.7329421142174553</v>
      </c>
      <c r="L102">
        <f ca="1">VLOOKUP(F102,'UTPM11 (bench)'!$N$1:$S$7,4,FALSE)</f>
        <v>2.3884786389133668</v>
      </c>
      <c r="M102">
        <f ca="1">VLOOKUP(F102,'UTPM11 (bench)'!$N$1:$S$7,5,FALSE)</f>
        <v>4.0609555849103236</v>
      </c>
      <c r="N102" t="b">
        <f t="shared" ca="1" si="5"/>
        <v>0</v>
      </c>
    </row>
    <row r="103" spans="1:14" hidden="1" x14ac:dyDescent="0.25">
      <c r="A103">
        <v>102</v>
      </c>
      <c r="B103" t="s">
        <v>4582</v>
      </c>
      <c r="C103" t="s">
        <v>4693</v>
      </c>
      <c r="D103" t="s">
        <v>4694</v>
      </c>
      <c r="E103" t="s">
        <v>37</v>
      </c>
      <c r="F103" t="s">
        <v>8</v>
      </c>
      <c r="G103" t="s">
        <v>5198</v>
      </c>
      <c r="H103">
        <v>64.609089100000006</v>
      </c>
      <c r="I103">
        <v>63.234674200000001</v>
      </c>
      <c r="J103" s="5">
        <f t="shared" si="3"/>
        <v>1.374414900000005</v>
      </c>
      <c r="K103">
        <f t="shared" si="4"/>
        <v>2.1735146379547645</v>
      </c>
      <c r="L103">
        <f ca="1">VLOOKUP(F103,'UTPM11 (bench)'!$N$1:$S$7,4,FALSE)</f>
        <v>2.2080700748106814</v>
      </c>
      <c r="M103">
        <f ca="1">VLOOKUP(F103,'UTPM11 (bench)'!$N$1:$S$7,5,FALSE)</f>
        <v>3.7217641115424431</v>
      </c>
      <c r="N103" t="b">
        <f t="shared" ca="1" si="5"/>
        <v>0</v>
      </c>
    </row>
    <row r="104" spans="1:14" hidden="1" x14ac:dyDescent="0.25">
      <c r="A104">
        <v>103</v>
      </c>
      <c r="B104" t="s">
        <v>4582</v>
      </c>
      <c r="C104" t="s">
        <v>5216</v>
      </c>
      <c r="D104" t="s">
        <v>5217</v>
      </c>
      <c r="E104" t="s">
        <v>37</v>
      </c>
      <c r="F104" t="s">
        <v>8</v>
      </c>
      <c r="G104" t="s">
        <v>5198</v>
      </c>
      <c r="H104">
        <v>63.423881199999997</v>
      </c>
      <c r="I104">
        <v>62.064551700000003</v>
      </c>
      <c r="J104" s="5">
        <f t="shared" si="3"/>
        <v>1.3593294999999941</v>
      </c>
      <c r="K104">
        <f t="shared" si="4"/>
        <v>2.1901866085661164</v>
      </c>
      <c r="L104">
        <f ca="1">VLOOKUP(F104,'UTPM11 (bench)'!$N$1:$S$7,4,FALSE)</f>
        <v>2.2080700748106814</v>
      </c>
      <c r="M104">
        <f ca="1">VLOOKUP(F104,'UTPM11 (bench)'!$N$1:$S$7,5,FALSE)</f>
        <v>3.7217641115424431</v>
      </c>
      <c r="N104" t="b">
        <f t="shared" ca="1" si="5"/>
        <v>0</v>
      </c>
    </row>
    <row r="105" spans="1:14" hidden="1" x14ac:dyDescent="0.25">
      <c r="A105">
        <v>104</v>
      </c>
      <c r="B105" t="s">
        <v>4582</v>
      </c>
      <c r="C105" t="s">
        <v>5216</v>
      </c>
      <c r="D105" t="s">
        <v>5217</v>
      </c>
      <c r="E105" t="s">
        <v>37</v>
      </c>
      <c r="F105" t="s">
        <v>12</v>
      </c>
      <c r="G105" t="s">
        <v>5199</v>
      </c>
      <c r="H105">
        <v>63.423881199999997</v>
      </c>
      <c r="I105">
        <v>64.368911299999994</v>
      </c>
      <c r="J105" s="5">
        <f t="shared" si="3"/>
        <v>0.94503009999999676</v>
      </c>
      <c r="K105">
        <f t="shared" si="4"/>
        <v>1.4681467822184477</v>
      </c>
      <c r="L105">
        <f ca="1">VLOOKUP(F105,'UTPM11 (bench)'!$N$1:$S$7,4,FALSE)</f>
        <v>2.3884786389133668</v>
      </c>
      <c r="M105">
        <f ca="1">VLOOKUP(F105,'UTPM11 (bench)'!$N$1:$S$7,5,FALSE)</f>
        <v>4.0609555849103236</v>
      </c>
      <c r="N105" t="b">
        <f t="shared" ca="1" si="5"/>
        <v>0</v>
      </c>
    </row>
    <row r="106" spans="1:14" hidden="1" x14ac:dyDescent="0.25">
      <c r="A106">
        <v>105</v>
      </c>
      <c r="B106" t="s">
        <v>4582</v>
      </c>
      <c r="C106" t="s">
        <v>4695</v>
      </c>
      <c r="D106" t="s">
        <v>4696</v>
      </c>
      <c r="E106" t="s">
        <v>37</v>
      </c>
      <c r="F106" t="s">
        <v>7</v>
      </c>
      <c r="G106" t="s">
        <v>5198</v>
      </c>
      <c r="H106">
        <v>62.947844000000003</v>
      </c>
      <c r="I106">
        <v>63.534633399999997</v>
      </c>
      <c r="J106" s="5">
        <f t="shared" si="3"/>
        <v>0.58678939999999358</v>
      </c>
      <c r="K106">
        <f t="shared" si="4"/>
        <v>0.92357407070518105</v>
      </c>
      <c r="L106">
        <f ca="1">VLOOKUP(F106,'UTPM11 (bench)'!$N$1:$S$7,4,FALSE)</f>
        <v>2.3553200401760943</v>
      </c>
      <c r="M106">
        <f ca="1">VLOOKUP(F106,'UTPM11 (bench)'!$N$1:$S$7,5,FALSE)</f>
        <v>3.9830374185996593</v>
      </c>
      <c r="N106" t="b">
        <f t="shared" ca="1" si="5"/>
        <v>0</v>
      </c>
    </row>
    <row r="107" spans="1:14" hidden="1" x14ac:dyDescent="0.25">
      <c r="A107">
        <v>106</v>
      </c>
      <c r="B107" t="s">
        <v>4582</v>
      </c>
      <c r="C107" t="s">
        <v>4695</v>
      </c>
      <c r="D107" t="s">
        <v>4696</v>
      </c>
      <c r="E107" t="s">
        <v>37</v>
      </c>
      <c r="F107" t="s">
        <v>10</v>
      </c>
      <c r="G107" t="s">
        <v>5199</v>
      </c>
      <c r="H107">
        <v>62.947844000000003</v>
      </c>
      <c r="I107">
        <v>63.534633399999997</v>
      </c>
      <c r="J107" s="5">
        <f t="shared" si="3"/>
        <v>0.58678939999999358</v>
      </c>
      <c r="K107">
        <f t="shared" si="4"/>
        <v>0.92357407070518105</v>
      </c>
      <c r="L107">
        <f ca="1">VLOOKUP(F107,'UTPM11 (bench)'!$N$1:$S$7,4,FALSE)</f>
        <v>2.3602259404870618</v>
      </c>
      <c r="M107">
        <f ca="1">VLOOKUP(F107,'UTPM11 (bench)'!$N$1:$S$7,5,FALSE)</f>
        <v>4.0093955967168018</v>
      </c>
      <c r="N107" t="b">
        <f t="shared" ca="1" si="5"/>
        <v>0</v>
      </c>
    </row>
    <row r="108" spans="1:14" hidden="1" x14ac:dyDescent="0.25">
      <c r="A108">
        <v>107</v>
      </c>
      <c r="B108" t="s">
        <v>4582</v>
      </c>
      <c r="C108" t="s">
        <v>4697</v>
      </c>
      <c r="D108" t="s">
        <v>4698</v>
      </c>
      <c r="E108" t="s">
        <v>37</v>
      </c>
      <c r="F108" t="s">
        <v>9</v>
      </c>
      <c r="G108" t="s">
        <v>5198</v>
      </c>
      <c r="H108">
        <v>63.396869700000003</v>
      </c>
      <c r="I108">
        <v>63.534633399999997</v>
      </c>
      <c r="J108" s="5">
        <f t="shared" si="3"/>
        <v>0.13776369999999361</v>
      </c>
      <c r="K108">
        <f t="shared" si="4"/>
        <v>0.21683244653772349</v>
      </c>
      <c r="L108">
        <f ca="1">VLOOKUP(F108,'UTPM11 (bench)'!$N$1:$S$7,4,FALSE)</f>
        <v>2.4804979843756478</v>
      </c>
      <c r="M108">
        <f ca="1">VLOOKUP(F108,'UTPM11 (bench)'!$N$1:$S$7,5,FALSE)</f>
        <v>4.2204645719562857</v>
      </c>
      <c r="N108" t="b">
        <f t="shared" ca="1" si="5"/>
        <v>0</v>
      </c>
    </row>
    <row r="109" spans="1:14" hidden="1" x14ac:dyDescent="0.25">
      <c r="A109">
        <v>108</v>
      </c>
      <c r="B109" t="s">
        <v>4582</v>
      </c>
      <c r="C109" t="s">
        <v>4697</v>
      </c>
      <c r="D109" t="s">
        <v>4698</v>
      </c>
      <c r="E109" t="s">
        <v>37</v>
      </c>
      <c r="F109" t="s">
        <v>11</v>
      </c>
      <c r="G109" t="s">
        <v>5199</v>
      </c>
      <c r="H109">
        <v>63.396869700000003</v>
      </c>
      <c r="I109">
        <v>63.534633399999997</v>
      </c>
      <c r="J109" s="5">
        <f t="shared" si="3"/>
        <v>0.13776369999999361</v>
      </c>
      <c r="K109">
        <f t="shared" si="4"/>
        <v>0.21683244653772349</v>
      </c>
      <c r="L109">
        <f ca="1">VLOOKUP(F109,'UTPM11 (bench)'!$N$1:$S$7,4,FALSE)</f>
        <v>2.1783277052965291</v>
      </c>
      <c r="M109">
        <f ca="1">VLOOKUP(F109,'UTPM11 (bench)'!$N$1:$S$7,5,FALSE)</f>
        <v>3.6690722686753512</v>
      </c>
      <c r="N109" t="b">
        <f t="shared" ca="1" si="5"/>
        <v>0</v>
      </c>
    </row>
    <row r="110" spans="1:14" hidden="1" x14ac:dyDescent="0.25">
      <c r="A110">
        <v>109</v>
      </c>
      <c r="B110" t="s">
        <v>4582</v>
      </c>
      <c r="C110" t="s">
        <v>4699</v>
      </c>
      <c r="D110" t="s">
        <v>4700</v>
      </c>
      <c r="E110" t="s">
        <v>37</v>
      </c>
      <c r="F110" t="s">
        <v>8</v>
      </c>
      <c r="G110" t="s">
        <v>5198</v>
      </c>
      <c r="H110">
        <v>64.365033299999993</v>
      </c>
      <c r="I110">
        <v>63.534633399999997</v>
      </c>
      <c r="J110" s="5">
        <f t="shared" si="3"/>
        <v>0.83039989999999619</v>
      </c>
      <c r="K110">
        <f t="shared" si="4"/>
        <v>1.3070035279372467</v>
      </c>
      <c r="L110">
        <f ca="1">VLOOKUP(F110,'UTPM11 (bench)'!$N$1:$S$7,4,FALSE)</f>
        <v>2.2080700748106814</v>
      </c>
      <c r="M110">
        <f ca="1">VLOOKUP(F110,'UTPM11 (bench)'!$N$1:$S$7,5,FALSE)</f>
        <v>3.7217641115424431</v>
      </c>
      <c r="N110" t="b">
        <f t="shared" ca="1" si="5"/>
        <v>0</v>
      </c>
    </row>
    <row r="111" spans="1:14" hidden="1" x14ac:dyDescent="0.25">
      <c r="A111">
        <v>110</v>
      </c>
      <c r="B111" t="s">
        <v>4582</v>
      </c>
      <c r="C111" t="s">
        <v>4699</v>
      </c>
      <c r="D111" t="s">
        <v>4700</v>
      </c>
      <c r="E111" t="s">
        <v>37</v>
      </c>
      <c r="F111" t="s">
        <v>12</v>
      </c>
      <c r="G111" t="s">
        <v>5199</v>
      </c>
      <c r="H111">
        <v>64.365033299999993</v>
      </c>
      <c r="I111">
        <v>63.534633399999997</v>
      </c>
      <c r="J111" s="5">
        <f t="shared" si="3"/>
        <v>0.83039989999999619</v>
      </c>
      <c r="K111">
        <f t="shared" si="4"/>
        <v>1.3070035279372467</v>
      </c>
      <c r="L111">
        <f ca="1">VLOOKUP(F111,'UTPM11 (bench)'!$N$1:$S$7,4,FALSE)</f>
        <v>2.3884786389133668</v>
      </c>
      <c r="M111">
        <f ca="1">VLOOKUP(F111,'UTPM11 (bench)'!$N$1:$S$7,5,FALSE)</f>
        <v>4.0609555849103236</v>
      </c>
      <c r="N111" t="b">
        <f t="shared" ca="1" si="5"/>
        <v>0</v>
      </c>
    </row>
    <row r="112" spans="1:14" hidden="1" x14ac:dyDescent="0.25">
      <c r="A112">
        <v>111</v>
      </c>
      <c r="B112" t="s">
        <v>4582</v>
      </c>
      <c r="C112" t="s">
        <v>5218</v>
      </c>
      <c r="D112" t="s">
        <v>5219</v>
      </c>
      <c r="E112" t="s">
        <v>37</v>
      </c>
      <c r="F112" t="s">
        <v>9</v>
      </c>
      <c r="G112" t="s">
        <v>5198</v>
      </c>
      <c r="H112">
        <v>64.504046299999999</v>
      </c>
      <c r="I112">
        <v>64.799408900000003</v>
      </c>
      <c r="J112" s="5">
        <f t="shared" si="3"/>
        <v>0.29536260000000425</v>
      </c>
      <c r="K112">
        <f t="shared" si="4"/>
        <v>0.45581063934674909</v>
      </c>
      <c r="L112">
        <f ca="1">VLOOKUP(F112,'UTPM11 (bench)'!$N$1:$S$7,4,FALSE)</f>
        <v>2.4804979843756478</v>
      </c>
      <c r="M112">
        <f ca="1">VLOOKUP(F112,'UTPM11 (bench)'!$N$1:$S$7,5,FALSE)</f>
        <v>4.2204645719562857</v>
      </c>
      <c r="N112" t="b">
        <f t="shared" ca="1" si="5"/>
        <v>0</v>
      </c>
    </row>
    <row r="113" spans="1:14" hidden="1" x14ac:dyDescent="0.25">
      <c r="A113">
        <v>112</v>
      </c>
      <c r="B113" t="s">
        <v>4582</v>
      </c>
      <c r="C113" t="s">
        <v>5218</v>
      </c>
      <c r="D113" t="s">
        <v>5219</v>
      </c>
      <c r="E113" t="s">
        <v>37</v>
      </c>
      <c r="F113" t="s">
        <v>11</v>
      </c>
      <c r="G113" t="s">
        <v>5199</v>
      </c>
      <c r="H113">
        <v>64.504046299999999</v>
      </c>
      <c r="I113">
        <v>64.799408900000003</v>
      </c>
      <c r="J113" s="5">
        <f t="shared" si="3"/>
        <v>0.29536260000000425</v>
      </c>
      <c r="K113">
        <f t="shared" si="4"/>
        <v>0.45581063934674909</v>
      </c>
      <c r="L113">
        <f ca="1">VLOOKUP(F113,'UTPM11 (bench)'!$N$1:$S$7,4,FALSE)</f>
        <v>2.1783277052965291</v>
      </c>
      <c r="M113">
        <f ca="1">VLOOKUP(F113,'UTPM11 (bench)'!$N$1:$S$7,5,FALSE)</f>
        <v>3.6690722686753512</v>
      </c>
      <c r="N113" t="b">
        <f t="shared" ca="1" si="5"/>
        <v>0</v>
      </c>
    </row>
    <row r="114" spans="1:14" hidden="1" x14ac:dyDescent="0.25">
      <c r="A114">
        <v>113</v>
      </c>
      <c r="B114" t="s">
        <v>4582</v>
      </c>
      <c r="C114" t="s">
        <v>4701</v>
      </c>
      <c r="D114" t="s">
        <v>4702</v>
      </c>
      <c r="E114" t="s">
        <v>37</v>
      </c>
      <c r="F114" t="s">
        <v>10</v>
      </c>
      <c r="G114" t="s">
        <v>5199</v>
      </c>
      <c r="H114">
        <v>62.621751500000002</v>
      </c>
      <c r="I114">
        <v>64.799408900000003</v>
      </c>
      <c r="J114" s="5">
        <f t="shared" si="3"/>
        <v>2.1776574000000011</v>
      </c>
      <c r="K114">
        <f t="shared" si="4"/>
        <v>3.3606130626293429</v>
      </c>
      <c r="L114">
        <f ca="1">VLOOKUP(F114,'UTPM11 (bench)'!$N$1:$S$7,4,FALSE)</f>
        <v>2.3602259404870618</v>
      </c>
      <c r="M114">
        <f ca="1">VLOOKUP(F114,'UTPM11 (bench)'!$N$1:$S$7,5,FALSE)</f>
        <v>4.0093955967168018</v>
      </c>
      <c r="N114" t="b">
        <f t="shared" ca="1" si="5"/>
        <v>0</v>
      </c>
    </row>
    <row r="115" spans="1:14" hidden="1" x14ac:dyDescent="0.25">
      <c r="A115">
        <v>114</v>
      </c>
      <c r="B115" t="s">
        <v>4582</v>
      </c>
      <c r="C115" t="s">
        <v>4703</v>
      </c>
      <c r="D115" t="s">
        <v>4704</v>
      </c>
      <c r="E115" t="s">
        <v>37</v>
      </c>
      <c r="F115" t="s">
        <v>8</v>
      </c>
      <c r="G115" t="s">
        <v>5198</v>
      </c>
      <c r="H115">
        <v>64.677944400000001</v>
      </c>
      <c r="I115">
        <v>64.799408900000003</v>
      </c>
      <c r="J115" s="5">
        <f t="shared" si="3"/>
        <v>0.12146450000000186</v>
      </c>
      <c r="K115">
        <f t="shared" si="4"/>
        <v>0.18744692592404474</v>
      </c>
      <c r="L115">
        <f ca="1">VLOOKUP(F115,'UTPM11 (bench)'!$N$1:$S$7,4,FALSE)</f>
        <v>2.2080700748106814</v>
      </c>
      <c r="M115">
        <f ca="1">VLOOKUP(F115,'UTPM11 (bench)'!$N$1:$S$7,5,FALSE)</f>
        <v>3.7217641115424431</v>
      </c>
      <c r="N115" t="b">
        <f t="shared" ca="1" si="5"/>
        <v>0</v>
      </c>
    </row>
    <row r="116" spans="1:14" hidden="1" x14ac:dyDescent="0.25">
      <c r="A116">
        <v>115</v>
      </c>
      <c r="B116" t="s">
        <v>4582</v>
      </c>
      <c r="C116" t="s">
        <v>4705</v>
      </c>
      <c r="D116" t="s">
        <v>4706</v>
      </c>
      <c r="E116" t="s">
        <v>37</v>
      </c>
      <c r="F116" t="s">
        <v>9</v>
      </c>
      <c r="G116" t="s">
        <v>5198</v>
      </c>
      <c r="H116">
        <v>62.852537499999997</v>
      </c>
      <c r="I116">
        <v>63.181181000000002</v>
      </c>
      <c r="J116" s="5">
        <f t="shared" si="3"/>
        <v>0.32864350000000542</v>
      </c>
      <c r="K116">
        <f t="shared" si="4"/>
        <v>0.52016042561788356</v>
      </c>
      <c r="L116">
        <f ca="1">VLOOKUP(F116,'UTPM11 (bench)'!$N$1:$S$7,4,FALSE)</f>
        <v>2.4804979843756478</v>
      </c>
      <c r="M116">
        <f ca="1">VLOOKUP(F116,'UTPM11 (bench)'!$N$1:$S$7,5,FALSE)</f>
        <v>4.2204645719562857</v>
      </c>
      <c r="N116" t="b">
        <f t="shared" ca="1" si="5"/>
        <v>0</v>
      </c>
    </row>
    <row r="117" spans="1:14" hidden="1" x14ac:dyDescent="0.25">
      <c r="A117">
        <v>116</v>
      </c>
      <c r="B117" t="s">
        <v>4582</v>
      </c>
      <c r="C117" t="s">
        <v>4705</v>
      </c>
      <c r="D117" t="s">
        <v>4706</v>
      </c>
      <c r="E117" t="s">
        <v>37</v>
      </c>
      <c r="F117" t="s">
        <v>11</v>
      </c>
      <c r="G117" t="s">
        <v>5199</v>
      </c>
      <c r="H117">
        <v>62.852537499999997</v>
      </c>
      <c r="I117">
        <v>63.181181000000002</v>
      </c>
      <c r="J117" s="5">
        <f t="shared" si="3"/>
        <v>0.32864350000000542</v>
      </c>
      <c r="K117">
        <f t="shared" si="4"/>
        <v>0.52016042561788356</v>
      </c>
      <c r="L117">
        <f ca="1">VLOOKUP(F117,'UTPM11 (bench)'!$N$1:$S$7,4,FALSE)</f>
        <v>2.1783277052965291</v>
      </c>
      <c r="M117">
        <f ca="1">VLOOKUP(F117,'UTPM11 (bench)'!$N$1:$S$7,5,FALSE)</f>
        <v>3.6690722686753512</v>
      </c>
      <c r="N117" t="b">
        <f t="shared" ca="1" si="5"/>
        <v>0</v>
      </c>
    </row>
    <row r="118" spans="1:14" hidden="1" x14ac:dyDescent="0.25">
      <c r="A118">
        <v>117</v>
      </c>
      <c r="B118" t="s">
        <v>4582</v>
      </c>
      <c r="C118" t="s">
        <v>4707</v>
      </c>
      <c r="D118" t="s">
        <v>4708</v>
      </c>
      <c r="E118" t="s">
        <v>37</v>
      </c>
      <c r="F118" t="s">
        <v>7</v>
      </c>
      <c r="G118" t="s">
        <v>5198</v>
      </c>
      <c r="H118">
        <v>63.048451</v>
      </c>
      <c r="I118">
        <v>63.181181000000002</v>
      </c>
      <c r="J118" s="5">
        <f t="shared" si="3"/>
        <v>0.13273000000000224</v>
      </c>
      <c r="K118">
        <f t="shared" si="4"/>
        <v>0.21007837761057715</v>
      </c>
      <c r="L118">
        <f ca="1">VLOOKUP(F118,'UTPM11 (bench)'!$N$1:$S$7,4,FALSE)</f>
        <v>2.3553200401760943</v>
      </c>
      <c r="M118">
        <f ca="1">VLOOKUP(F118,'UTPM11 (bench)'!$N$1:$S$7,5,FALSE)</f>
        <v>3.9830374185996593</v>
      </c>
      <c r="N118" t="b">
        <f t="shared" ca="1" si="5"/>
        <v>0</v>
      </c>
    </row>
    <row r="119" spans="1:14" hidden="1" x14ac:dyDescent="0.25">
      <c r="A119">
        <v>118</v>
      </c>
      <c r="B119" t="s">
        <v>4582</v>
      </c>
      <c r="C119" t="s">
        <v>4707</v>
      </c>
      <c r="D119" t="s">
        <v>4708</v>
      </c>
      <c r="E119" t="s">
        <v>37</v>
      </c>
      <c r="F119" t="s">
        <v>10</v>
      </c>
      <c r="G119" t="s">
        <v>5199</v>
      </c>
      <c r="H119">
        <v>63.048451</v>
      </c>
      <c r="I119">
        <v>63.181181000000002</v>
      </c>
      <c r="J119" s="5">
        <f t="shared" si="3"/>
        <v>0.13273000000000224</v>
      </c>
      <c r="K119">
        <f t="shared" si="4"/>
        <v>0.21007837761057715</v>
      </c>
      <c r="L119">
        <f ca="1">VLOOKUP(F119,'UTPM11 (bench)'!$N$1:$S$7,4,FALSE)</f>
        <v>2.3602259404870618</v>
      </c>
      <c r="M119">
        <f ca="1">VLOOKUP(F119,'UTPM11 (bench)'!$N$1:$S$7,5,FALSE)</f>
        <v>4.0093955967168018</v>
      </c>
      <c r="N119" t="b">
        <f t="shared" ca="1" si="5"/>
        <v>0</v>
      </c>
    </row>
    <row r="120" spans="1:14" hidden="1" x14ac:dyDescent="0.25">
      <c r="A120">
        <v>119</v>
      </c>
      <c r="B120" t="s">
        <v>4582</v>
      </c>
      <c r="C120" t="s">
        <v>4709</v>
      </c>
      <c r="D120" t="s">
        <v>4710</v>
      </c>
      <c r="E120" t="s">
        <v>37</v>
      </c>
      <c r="F120" t="s">
        <v>8</v>
      </c>
      <c r="G120" t="s">
        <v>5198</v>
      </c>
      <c r="H120">
        <v>64.097252699999999</v>
      </c>
      <c r="I120">
        <v>63.181181000000002</v>
      </c>
      <c r="J120" s="5">
        <f t="shared" si="3"/>
        <v>0.91607169999999627</v>
      </c>
      <c r="K120">
        <f t="shared" si="4"/>
        <v>1.4499122768851</v>
      </c>
      <c r="L120">
        <f ca="1">VLOOKUP(F120,'UTPM11 (bench)'!$N$1:$S$7,4,FALSE)</f>
        <v>2.2080700748106814</v>
      </c>
      <c r="M120">
        <f ca="1">VLOOKUP(F120,'UTPM11 (bench)'!$N$1:$S$7,5,FALSE)</f>
        <v>3.7217641115424431</v>
      </c>
      <c r="N120" t="b">
        <f t="shared" ca="1" si="5"/>
        <v>0</v>
      </c>
    </row>
    <row r="121" spans="1:14" hidden="1" x14ac:dyDescent="0.25">
      <c r="A121">
        <v>120</v>
      </c>
      <c r="B121" t="s">
        <v>4582</v>
      </c>
      <c r="C121" t="s">
        <v>4709</v>
      </c>
      <c r="D121" t="s">
        <v>4710</v>
      </c>
      <c r="E121" t="s">
        <v>37</v>
      </c>
      <c r="F121" t="s">
        <v>12</v>
      </c>
      <c r="G121" t="s">
        <v>5199</v>
      </c>
      <c r="H121">
        <v>64.097252699999999</v>
      </c>
      <c r="I121">
        <v>63.181181000000002</v>
      </c>
      <c r="J121" s="5">
        <f t="shared" si="3"/>
        <v>0.91607169999999627</v>
      </c>
      <c r="K121">
        <f t="shared" si="4"/>
        <v>1.4499122768851</v>
      </c>
      <c r="L121">
        <f ca="1">VLOOKUP(F121,'UTPM11 (bench)'!$N$1:$S$7,4,FALSE)</f>
        <v>2.3884786389133668</v>
      </c>
      <c r="M121">
        <f ca="1">VLOOKUP(F121,'UTPM11 (bench)'!$N$1:$S$7,5,FALSE)</f>
        <v>4.0609555849103236</v>
      </c>
      <c r="N121" t="b">
        <f t="shared" ca="1" si="5"/>
        <v>0</v>
      </c>
    </row>
    <row r="122" spans="1:14" hidden="1" x14ac:dyDescent="0.25">
      <c r="A122">
        <v>121</v>
      </c>
      <c r="B122" t="s">
        <v>4582</v>
      </c>
      <c r="C122" t="s">
        <v>4711</v>
      </c>
      <c r="D122" t="s">
        <v>4712</v>
      </c>
      <c r="E122" t="s">
        <v>37</v>
      </c>
      <c r="F122" t="s">
        <v>8</v>
      </c>
      <c r="G122" t="s">
        <v>5198</v>
      </c>
      <c r="H122">
        <v>64.024363300000005</v>
      </c>
      <c r="I122">
        <v>63.542783700000001</v>
      </c>
      <c r="J122" s="5">
        <f t="shared" si="3"/>
        <v>0.48157960000000344</v>
      </c>
      <c r="K122">
        <f t="shared" si="4"/>
        <v>0.75788244070900446</v>
      </c>
      <c r="L122">
        <f ca="1">VLOOKUP(F122,'UTPM11 (bench)'!$N$1:$S$7,4,FALSE)</f>
        <v>2.2080700748106814</v>
      </c>
      <c r="M122">
        <f ca="1">VLOOKUP(F122,'UTPM11 (bench)'!$N$1:$S$7,5,FALSE)</f>
        <v>3.7217641115424431</v>
      </c>
      <c r="N122" t="b">
        <f t="shared" ca="1" si="5"/>
        <v>0</v>
      </c>
    </row>
    <row r="123" spans="1:14" hidden="1" x14ac:dyDescent="0.25">
      <c r="A123">
        <v>122</v>
      </c>
      <c r="B123" t="s">
        <v>4582</v>
      </c>
      <c r="C123" t="s">
        <v>4711</v>
      </c>
      <c r="D123" t="s">
        <v>4712</v>
      </c>
      <c r="E123" t="s">
        <v>37</v>
      </c>
      <c r="F123" t="s">
        <v>10</v>
      </c>
      <c r="G123" t="s">
        <v>5199</v>
      </c>
      <c r="H123">
        <v>64.024363300000005</v>
      </c>
      <c r="I123">
        <v>63.542783700000001</v>
      </c>
      <c r="J123" s="5">
        <f t="shared" si="3"/>
        <v>0.48157960000000344</v>
      </c>
      <c r="K123">
        <f t="shared" si="4"/>
        <v>0.75788244070900446</v>
      </c>
      <c r="L123">
        <f ca="1">VLOOKUP(F123,'UTPM11 (bench)'!$N$1:$S$7,4,FALSE)</f>
        <v>2.3602259404870618</v>
      </c>
      <c r="M123">
        <f ca="1">VLOOKUP(F123,'UTPM11 (bench)'!$N$1:$S$7,5,FALSE)</f>
        <v>4.0093955967168018</v>
      </c>
      <c r="N123" t="b">
        <f t="shared" ca="1" si="5"/>
        <v>0</v>
      </c>
    </row>
    <row r="124" spans="1:14" hidden="1" x14ac:dyDescent="0.25">
      <c r="A124">
        <v>123</v>
      </c>
      <c r="B124" t="s">
        <v>4582</v>
      </c>
      <c r="C124" t="s">
        <v>4713</v>
      </c>
      <c r="D124" t="s">
        <v>4714</v>
      </c>
      <c r="E124" t="s">
        <v>37</v>
      </c>
      <c r="F124" t="s">
        <v>8</v>
      </c>
      <c r="G124" t="s">
        <v>5198</v>
      </c>
      <c r="H124">
        <v>63.3882026</v>
      </c>
      <c r="I124">
        <v>63.542783700000001</v>
      </c>
      <c r="J124" s="5">
        <f t="shared" si="3"/>
        <v>0.15458110000000147</v>
      </c>
      <c r="K124">
        <f t="shared" si="4"/>
        <v>0.24327089717978703</v>
      </c>
      <c r="L124">
        <f ca="1">VLOOKUP(F124,'UTPM11 (bench)'!$N$1:$S$7,4,FALSE)</f>
        <v>2.2080700748106814</v>
      </c>
      <c r="M124">
        <f ca="1">VLOOKUP(F124,'UTPM11 (bench)'!$N$1:$S$7,5,FALSE)</f>
        <v>3.7217641115424431</v>
      </c>
      <c r="N124" t="b">
        <f t="shared" ca="1" si="5"/>
        <v>0</v>
      </c>
    </row>
    <row r="125" spans="1:14" hidden="1" x14ac:dyDescent="0.25">
      <c r="A125">
        <v>124</v>
      </c>
      <c r="B125" t="s">
        <v>4582</v>
      </c>
      <c r="C125" t="s">
        <v>4713</v>
      </c>
      <c r="D125" t="s">
        <v>4714</v>
      </c>
      <c r="E125" t="s">
        <v>37</v>
      </c>
      <c r="F125" t="s">
        <v>11</v>
      </c>
      <c r="G125" t="s">
        <v>5199</v>
      </c>
      <c r="H125">
        <v>63.3882026</v>
      </c>
      <c r="I125">
        <v>63.542783700000001</v>
      </c>
      <c r="J125" s="5">
        <f t="shared" si="3"/>
        <v>0.15458110000000147</v>
      </c>
      <c r="K125">
        <f t="shared" si="4"/>
        <v>0.24327089717978703</v>
      </c>
      <c r="L125">
        <f ca="1">VLOOKUP(F125,'UTPM11 (bench)'!$N$1:$S$7,4,FALSE)</f>
        <v>2.1783277052965291</v>
      </c>
      <c r="M125">
        <f ca="1">VLOOKUP(F125,'UTPM11 (bench)'!$N$1:$S$7,5,FALSE)</f>
        <v>3.6690722686753512</v>
      </c>
      <c r="N125" t="b">
        <f t="shared" ca="1" si="5"/>
        <v>0</v>
      </c>
    </row>
    <row r="126" spans="1:14" hidden="1" x14ac:dyDescent="0.25">
      <c r="A126">
        <v>125</v>
      </c>
      <c r="B126" t="s">
        <v>4582</v>
      </c>
      <c r="C126" t="s">
        <v>4715</v>
      </c>
      <c r="D126" t="s">
        <v>4716</v>
      </c>
      <c r="E126" t="s">
        <v>37</v>
      </c>
      <c r="F126" t="s">
        <v>8</v>
      </c>
      <c r="G126" t="s">
        <v>5198</v>
      </c>
      <c r="H126">
        <v>62.011649499999997</v>
      </c>
      <c r="I126">
        <v>64.056707799999998</v>
      </c>
      <c r="J126" s="5">
        <f t="shared" si="3"/>
        <v>2.0450583000000009</v>
      </c>
      <c r="K126">
        <f t="shared" si="4"/>
        <v>3.1925747829331947</v>
      </c>
      <c r="L126">
        <f ca="1">VLOOKUP(F126,'UTPM11 (bench)'!$N$1:$S$7,4,FALSE)</f>
        <v>2.2080700748106814</v>
      </c>
      <c r="M126">
        <f ca="1">VLOOKUP(F126,'UTPM11 (bench)'!$N$1:$S$7,5,FALSE)</f>
        <v>3.7217641115424431</v>
      </c>
      <c r="N126" t="b">
        <f t="shared" ca="1" si="5"/>
        <v>0</v>
      </c>
    </row>
    <row r="127" spans="1:14" hidden="1" x14ac:dyDescent="0.25">
      <c r="A127">
        <v>126</v>
      </c>
      <c r="B127" t="s">
        <v>4582</v>
      </c>
      <c r="C127" t="s">
        <v>4717</v>
      </c>
      <c r="D127" t="s">
        <v>4718</v>
      </c>
      <c r="E127" t="s">
        <v>37</v>
      </c>
      <c r="F127" t="s">
        <v>8</v>
      </c>
      <c r="G127" t="s">
        <v>5198</v>
      </c>
      <c r="H127">
        <v>62.277102499999998</v>
      </c>
      <c r="I127">
        <v>64.056707799999998</v>
      </c>
      <c r="J127" s="5">
        <f t="shared" si="3"/>
        <v>1.7796053000000001</v>
      </c>
      <c r="K127">
        <f t="shared" si="4"/>
        <v>2.7781716562086571</v>
      </c>
      <c r="L127">
        <f ca="1">VLOOKUP(F127,'UTPM11 (bench)'!$N$1:$S$7,4,FALSE)</f>
        <v>2.2080700748106814</v>
      </c>
      <c r="M127">
        <f ca="1">VLOOKUP(F127,'UTPM11 (bench)'!$N$1:$S$7,5,FALSE)</f>
        <v>3.7217641115424431</v>
      </c>
      <c r="N127" t="b">
        <f t="shared" ca="1" si="5"/>
        <v>0</v>
      </c>
    </row>
    <row r="128" spans="1:14" hidden="1" x14ac:dyDescent="0.25">
      <c r="A128">
        <v>127</v>
      </c>
      <c r="B128" t="s">
        <v>4582</v>
      </c>
      <c r="C128" t="s">
        <v>4717</v>
      </c>
      <c r="D128" t="s">
        <v>4718</v>
      </c>
      <c r="E128" t="s">
        <v>37</v>
      </c>
      <c r="F128" t="s">
        <v>11</v>
      </c>
      <c r="G128" t="s">
        <v>5199</v>
      </c>
      <c r="H128">
        <v>62.277102499999998</v>
      </c>
      <c r="I128">
        <v>64.056707799999998</v>
      </c>
      <c r="J128" s="5">
        <f t="shared" si="3"/>
        <v>1.7796053000000001</v>
      </c>
      <c r="K128">
        <f t="shared" si="4"/>
        <v>2.7781716562086571</v>
      </c>
      <c r="L128">
        <f ca="1">VLOOKUP(F128,'UTPM11 (bench)'!$N$1:$S$7,4,FALSE)</f>
        <v>2.1783277052965291</v>
      </c>
      <c r="M128">
        <f ca="1">VLOOKUP(F128,'UTPM11 (bench)'!$N$1:$S$7,5,FALSE)</f>
        <v>3.6690722686753512</v>
      </c>
      <c r="N128" t="b">
        <f t="shared" ca="1" si="5"/>
        <v>0</v>
      </c>
    </row>
    <row r="129" spans="1:14" hidden="1" x14ac:dyDescent="0.25">
      <c r="A129">
        <v>128</v>
      </c>
      <c r="B129" t="s">
        <v>4582</v>
      </c>
      <c r="C129" t="s">
        <v>4719</v>
      </c>
      <c r="D129" t="s">
        <v>4720</v>
      </c>
      <c r="E129" t="s">
        <v>37</v>
      </c>
      <c r="F129" t="s">
        <v>7</v>
      </c>
      <c r="G129" t="s">
        <v>5198</v>
      </c>
      <c r="H129">
        <v>64.385148700000002</v>
      </c>
      <c r="I129">
        <v>64.056707799999998</v>
      </c>
      <c r="J129" s="5">
        <f t="shared" si="3"/>
        <v>0.32844090000000392</v>
      </c>
      <c r="K129">
        <f t="shared" si="4"/>
        <v>0.51273459295702972</v>
      </c>
      <c r="L129">
        <f ca="1">VLOOKUP(F129,'UTPM11 (bench)'!$N$1:$S$7,4,FALSE)</f>
        <v>2.3553200401760943</v>
      </c>
      <c r="M129">
        <f ca="1">VLOOKUP(F129,'UTPM11 (bench)'!$N$1:$S$7,5,FALSE)</f>
        <v>3.9830374185996593</v>
      </c>
      <c r="N129" t="b">
        <f t="shared" ca="1" si="5"/>
        <v>0</v>
      </c>
    </row>
    <row r="130" spans="1:14" hidden="1" x14ac:dyDescent="0.25">
      <c r="A130">
        <v>129</v>
      </c>
      <c r="B130" t="s">
        <v>4582</v>
      </c>
      <c r="C130" t="s">
        <v>4719</v>
      </c>
      <c r="D130" t="s">
        <v>4720</v>
      </c>
      <c r="E130" t="s">
        <v>37</v>
      </c>
      <c r="F130" t="s">
        <v>10</v>
      </c>
      <c r="G130" t="s">
        <v>5199</v>
      </c>
      <c r="H130">
        <v>64.385148700000002</v>
      </c>
      <c r="I130">
        <v>64.056707799999998</v>
      </c>
      <c r="J130" s="5">
        <f t="shared" si="3"/>
        <v>0.32844090000000392</v>
      </c>
      <c r="K130">
        <f t="shared" si="4"/>
        <v>0.51273459295702972</v>
      </c>
      <c r="L130">
        <f ca="1">VLOOKUP(F130,'UTPM11 (bench)'!$N$1:$S$7,4,FALSE)</f>
        <v>2.3602259404870618</v>
      </c>
      <c r="M130">
        <f ca="1">VLOOKUP(F130,'UTPM11 (bench)'!$N$1:$S$7,5,FALSE)</f>
        <v>4.0093955967168018</v>
      </c>
      <c r="N130" t="b">
        <f t="shared" ca="1" si="5"/>
        <v>0</v>
      </c>
    </row>
    <row r="131" spans="1:14" hidden="1" x14ac:dyDescent="0.25">
      <c r="A131">
        <v>130</v>
      </c>
      <c r="B131" t="s">
        <v>4582</v>
      </c>
      <c r="C131" t="s">
        <v>4721</v>
      </c>
      <c r="D131" t="s">
        <v>4722</v>
      </c>
      <c r="E131" t="s">
        <v>37</v>
      </c>
      <c r="F131" t="s">
        <v>8</v>
      </c>
      <c r="G131" t="s">
        <v>5198</v>
      </c>
      <c r="H131">
        <v>63.188786999999998</v>
      </c>
      <c r="I131">
        <v>64.056707799999998</v>
      </c>
      <c r="J131" s="5">
        <f t="shared" ref="J131:J194" si="6">ABS(H131-I131)</f>
        <v>0.86792080000000027</v>
      </c>
      <c r="K131">
        <f t="shared" ref="K131:K194" si="7">100*J131/I131</f>
        <v>1.3549257053763233</v>
      </c>
      <c r="L131">
        <f ca="1">VLOOKUP(F131,'UTPM11 (bench)'!$N$1:$S$7,4,FALSE)</f>
        <v>2.2080700748106814</v>
      </c>
      <c r="M131">
        <f ca="1">VLOOKUP(F131,'UTPM11 (bench)'!$N$1:$S$7,5,FALSE)</f>
        <v>3.7217641115424431</v>
      </c>
      <c r="N131" t="b">
        <f t="shared" ref="N131:N194" ca="1" si="8">AND(J131&gt;L131,K131&gt;M131)</f>
        <v>0</v>
      </c>
    </row>
    <row r="132" spans="1:14" hidden="1" x14ac:dyDescent="0.25">
      <c r="A132">
        <v>131</v>
      </c>
      <c r="B132" t="s">
        <v>4582</v>
      </c>
      <c r="C132" t="s">
        <v>5220</v>
      </c>
      <c r="D132" t="s">
        <v>5221</v>
      </c>
      <c r="E132" t="s">
        <v>37</v>
      </c>
      <c r="F132" t="s">
        <v>7</v>
      </c>
      <c r="G132" t="s">
        <v>5198</v>
      </c>
      <c r="H132">
        <v>64.442655599999995</v>
      </c>
      <c r="I132">
        <v>63.872881700000001</v>
      </c>
      <c r="J132" s="5">
        <f t="shared" si="6"/>
        <v>0.56977389999999417</v>
      </c>
      <c r="K132">
        <f t="shared" si="7"/>
        <v>0.8920435164897127</v>
      </c>
      <c r="L132">
        <f ca="1">VLOOKUP(F132,'UTPM11 (bench)'!$N$1:$S$7,4,FALSE)</f>
        <v>2.3553200401760943</v>
      </c>
      <c r="M132">
        <f ca="1">VLOOKUP(F132,'UTPM11 (bench)'!$N$1:$S$7,5,FALSE)</f>
        <v>3.9830374185996593</v>
      </c>
      <c r="N132" t="b">
        <f t="shared" ca="1" si="8"/>
        <v>0</v>
      </c>
    </row>
    <row r="133" spans="1:14" hidden="1" x14ac:dyDescent="0.25">
      <c r="A133">
        <v>132</v>
      </c>
      <c r="B133" t="s">
        <v>4582</v>
      </c>
      <c r="C133" t="s">
        <v>4723</v>
      </c>
      <c r="D133" t="s">
        <v>4724</v>
      </c>
      <c r="E133" t="s">
        <v>37</v>
      </c>
      <c r="F133" t="s">
        <v>7</v>
      </c>
      <c r="G133" t="s">
        <v>5198</v>
      </c>
      <c r="H133">
        <v>64.094874700000005</v>
      </c>
      <c r="I133">
        <v>62.934756200000002</v>
      </c>
      <c r="J133" s="5">
        <f t="shared" si="6"/>
        <v>1.1601185000000029</v>
      </c>
      <c r="K133">
        <f t="shared" si="7"/>
        <v>1.8433669565879767</v>
      </c>
      <c r="L133">
        <f ca="1">VLOOKUP(F133,'UTPM11 (bench)'!$N$1:$S$7,4,FALSE)</f>
        <v>2.3553200401760943</v>
      </c>
      <c r="M133">
        <f ca="1">VLOOKUP(F133,'UTPM11 (bench)'!$N$1:$S$7,5,FALSE)</f>
        <v>3.9830374185996593</v>
      </c>
      <c r="N133" t="b">
        <f t="shared" ca="1" si="8"/>
        <v>0</v>
      </c>
    </row>
    <row r="134" spans="1:14" hidden="1" x14ac:dyDescent="0.25">
      <c r="A134">
        <v>133</v>
      </c>
      <c r="B134" t="s">
        <v>4582</v>
      </c>
      <c r="C134" t="s">
        <v>4723</v>
      </c>
      <c r="D134" t="s">
        <v>4724</v>
      </c>
      <c r="E134" t="s">
        <v>37</v>
      </c>
      <c r="F134" t="s">
        <v>12</v>
      </c>
      <c r="G134" t="s">
        <v>5199</v>
      </c>
      <c r="H134">
        <v>64.094874700000005</v>
      </c>
      <c r="I134">
        <v>62.934756200000002</v>
      </c>
      <c r="J134" s="5">
        <f t="shared" si="6"/>
        <v>1.1601185000000029</v>
      </c>
      <c r="K134">
        <f t="shared" si="7"/>
        <v>1.8433669565879767</v>
      </c>
      <c r="L134">
        <f ca="1">VLOOKUP(F134,'UTPM11 (bench)'!$N$1:$S$7,4,FALSE)</f>
        <v>2.3884786389133668</v>
      </c>
      <c r="M134">
        <f ca="1">VLOOKUP(F134,'UTPM11 (bench)'!$N$1:$S$7,5,FALSE)</f>
        <v>4.0609555849103236</v>
      </c>
      <c r="N134" t="b">
        <f t="shared" ca="1" si="8"/>
        <v>0</v>
      </c>
    </row>
    <row r="135" spans="1:14" hidden="1" x14ac:dyDescent="0.25">
      <c r="A135">
        <v>134</v>
      </c>
      <c r="B135" t="s">
        <v>4582</v>
      </c>
      <c r="C135" t="s">
        <v>4725</v>
      </c>
      <c r="D135" t="s">
        <v>4726</v>
      </c>
      <c r="E135" t="s">
        <v>37</v>
      </c>
      <c r="F135" t="s">
        <v>9</v>
      </c>
      <c r="G135" t="s">
        <v>5198</v>
      </c>
      <c r="H135">
        <v>62.197047699999999</v>
      </c>
      <c r="I135">
        <v>64.425949000000003</v>
      </c>
      <c r="J135" s="5">
        <f t="shared" si="6"/>
        <v>2.228901300000004</v>
      </c>
      <c r="K135">
        <f t="shared" si="7"/>
        <v>3.4596328569409258</v>
      </c>
      <c r="L135">
        <f ca="1">VLOOKUP(F135,'UTPM11 (bench)'!$N$1:$S$7,4,FALSE)</f>
        <v>2.4804979843756478</v>
      </c>
      <c r="M135">
        <f ca="1">VLOOKUP(F135,'UTPM11 (bench)'!$N$1:$S$7,5,FALSE)</f>
        <v>4.2204645719562857</v>
      </c>
      <c r="N135" t="b">
        <f t="shared" ca="1" si="8"/>
        <v>0</v>
      </c>
    </row>
    <row r="136" spans="1:14" hidden="1" x14ac:dyDescent="0.25">
      <c r="A136">
        <v>135</v>
      </c>
      <c r="B136" t="s">
        <v>4582</v>
      </c>
      <c r="C136" t="s">
        <v>4725</v>
      </c>
      <c r="D136" t="s">
        <v>4726</v>
      </c>
      <c r="E136" t="s">
        <v>37</v>
      </c>
      <c r="F136" t="s">
        <v>12</v>
      </c>
      <c r="G136" t="s">
        <v>5199</v>
      </c>
      <c r="H136">
        <v>62.197047699999999</v>
      </c>
      <c r="I136">
        <v>62.333582200000002</v>
      </c>
      <c r="J136" s="5">
        <f t="shared" si="6"/>
        <v>0.13653450000000333</v>
      </c>
      <c r="K136">
        <f t="shared" si="7"/>
        <v>0.21903843029897826</v>
      </c>
      <c r="L136">
        <f ca="1">VLOOKUP(F136,'UTPM11 (bench)'!$N$1:$S$7,4,FALSE)</f>
        <v>2.3884786389133668</v>
      </c>
      <c r="M136">
        <f ca="1">VLOOKUP(F136,'UTPM11 (bench)'!$N$1:$S$7,5,FALSE)</f>
        <v>4.0609555849103236</v>
      </c>
      <c r="N136" t="b">
        <f t="shared" ca="1" si="8"/>
        <v>0</v>
      </c>
    </row>
    <row r="137" spans="1:14" hidden="1" x14ac:dyDescent="0.25">
      <c r="A137">
        <v>136</v>
      </c>
      <c r="B137" t="s">
        <v>4582</v>
      </c>
      <c r="C137" t="s">
        <v>4727</v>
      </c>
      <c r="D137" t="s">
        <v>4728</v>
      </c>
      <c r="E137" t="s">
        <v>37</v>
      </c>
      <c r="F137" t="s">
        <v>7</v>
      </c>
      <c r="G137" t="s">
        <v>5198</v>
      </c>
      <c r="H137">
        <v>64.157719299999997</v>
      </c>
      <c r="I137">
        <v>64.425949000000003</v>
      </c>
      <c r="J137" s="5">
        <f t="shared" si="6"/>
        <v>0.26822970000000623</v>
      </c>
      <c r="K137">
        <f t="shared" si="7"/>
        <v>0.41633798828482327</v>
      </c>
      <c r="L137">
        <f ca="1">VLOOKUP(F137,'UTPM11 (bench)'!$N$1:$S$7,4,FALSE)</f>
        <v>2.3553200401760943</v>
      </c>
      <c r="M137">
        <f ca="1">VLOOKUP(F137,'UTPM11 (bench)'!$N$1:$S$7,5,FALSE)</f>
        <v>3.9830374185996593</v>
      </c>
      <c r="N137" t="b">
        <f t="shared" ca="1" si="8"/>
        <v>0</v>
      </c>
    </row>
    <row r="138" spans="1:14" hidden="1" x14ac:dyDescent="0.25">
      <c r="A138">
        <v>137</v>
      </c>
      <c r="B138" t="s">
        <v>4582</v>
      </c>
      <c r="C138" t="s">
        <v>4727</v>
      </c>
      <c r="D138" t="s">
        <v>4728</v>
      </c>
      <c r="E138" t="s">
        <v>37</v>
      </c>
      <c r="F138" t="s">
        <v>12</v>
      </c>
      <c r="G138" t="s">
        <v>5199</v>
      </c>
      <c r="H138">
        <v>64.157719299999997</v>
      </c>
      <c r="I138">
        <v>62.333582200000002</v>
      </c>
      <c r="J138" s="5">
        <f t="shared" si="6"/>
        <v>1.8241370999999944</v>
      </c>
      <c r="K138">
        <f t="shared" si="7"/>
        <v>2.9264114713432825</v>
      </c>
      <c r="L138">
        <f ca="1">VLOOKUP(F138,'UTPM11 (bench)'!$N$1:$S$7,4,FALSE)</f>
        <v>2.3884786389133668</v>
      </c>
      <c r="M138">
        <f ca="1">VLOOKUP(F138,'UTPM11 (bench)'!$N$1:$S$7,5,FALSE)</f>
        <v>4.0609555849103236</v>
      </c>
      <c r="N138" t="b">
        <f t="shared" ca="1" si="8"/>
        <v>0</v>
      </c>
    </row>
    <row r="139" spans="1:14" hidden="1" x14ac:dyDescent="0.25">
      <c r="A139">
        <v>138</v>
      </c>
      <c r="B139" t="s">
        <v>4582</v>
      </c>
      <c r="C139" t="s">
        <v>4729</v>
      </c>
      <c r="D139" t="s">
        <v>4730</v>
      </c>
      <c r="E139" t="s">
        <v>37</v>
      </c>
      <c r="F139" t="s">
        <v>7</v>
      </c>
      <c r="G139" t="s">
        <v>5198</v>
      </c>
      <c r="H139">
        <v>64.278188499999999</v>
      </c>
      <c r="I139">
        <v>64.425949000000003</v>
      </c>
      <c r="J139" s="5">
        <f t="shared" si="6"/>
        <v>0.14776050000000396</v>
      </c>
      <c r="K139">
        <f t="shared" si="7"/>
        <v>0.22934935735289511</v>
      </c>
      <c r="L139">
        <f ca="1">VLOOKUP(F139,'UTPM11 (bench)'!$N$1:$S$7,4,FALSE)</f>
        <v>2.3553200401760943</v>
      </c>
      <c r="M139">
        <f ca="1">VLOOKUP(F139,'UTPM11 (bench)'!$N$1:$S$7,5,FALSE)</f>
        <v>3.9830374185996593</v>
      </c>
      <c r="N139" t="b">
        <f t="shared" ca="1" si="8"/>
        <v>0</v>
      </c>
    </row>
    <row r="140" spans="1:14" hidden="1" x14ac:dyDescent="0.25">
      <c r="A140">
        <v>139</v>
      </c>
      <c r="B140" t="s">
        <v>4582</v>
      </c>
      <c r="C140" t="s">
        <v>4729</v>
      </c>
      <c r="D140" t="s">
        <v>4730</v>
      </c>
      <c r="E140" t="s">
        <v>37</v>
      </c>
      <c r="F140" t="s">
        <v>12</v>
      </c>
      <c r="G140" t="s">
        <v>5199</v>
      </c>
      <c r="H140">
        <v>64.278188499999999</v>
      </c>
      <c r="I140">
        <v>62.333582200000002</v>
      </c>
      <c r="J140" s="5">
        <f t="shared" si="6"/>
        <v>1.9446062999999967</v>
      </c>
      <c r="K140">
        <f t="shared" si="7"/>
        <v>3.119676795985578</v>
      </c>
      <c r="L140">
        <f ca="1">VLOOKUP(F140,'UTPM11 (bench)'!$N$1:$S$7,4,FALSE)</f>
        <v>2.3884786389133668</v>
      </c>
      <c r="M140">
        <f ca="1">VLOOKUP(F140,'UTPM11 (bench)'!$N$1:$S$7,5,FALSE)</f>
        <v>4.0609555849103236</v>
      </c>
      <c r="N140" t="b">
        <f t="shared" ca="1" si="8"/>
        <v>0</v>
      </c>
    </row>
    <row r="141" spans="1:14" hidden="1" x14ac:dyDescent="0.25">
      <c r="A141">
        <v>140</v>
      </c>
      <c r="B141" t="s">
        <v>4582</v>
      </c>
      <c r="C141" t="s">
        <v>4731</v>
      </c>
      <c r="D141" t="s">
        <v>4732</v>
      </c>
      <c r="E141" t="s">
        <v>37</v>
      </c>
      <c r="F141" t="s">
        <v>7</v>
      </c>
      <c r="G141" t="s">
        <v>5198</v>
      </c>
      <c r="H141">
        <v>64.260253300000002</v>
      </c>
      <c r="I141">
        <v>64.425949000000003</v>
      </c>
      <c r="J141" s="5">
        <f t="shared" si="6"/>
        <v>0.16569570000000056</v>
      </c>
      <c r="K141">
        <f t="shared" si="7"/>
        <v>0.25718782970507825</v>
      </c>
      <c r="L141">
        <f ca="1">VLOOKUP(F141,'UTPM11 (bench)'!$N$1:$S$7,4,FALSE)</f>
        <v>2.3553200401760943</v>
      </c>
      <c r="M141">
        <f ca="1">VLOOKUP(F141,'UTPM11 (bench)'!$N$1:$S$7,5,FALSE)</f>
        <v>3.9830374185996593</v>
      </c>
      <c r="N141" t="b">
        <f t="shared" ca="1" si="8"/>
        <v>0</v>
      </c>
    </row>
    <row r="142" spans="1:14" hidden="1" x14ac:dyDescent="0.25">
      <c r="A142">
        <v>141</v>
      </c>
      <c r="B142" t="s">
        <v>4582</v>
      </c>
      <c r="C142" t="s">
        <v>4733</v>
      </c>
      <c r="D142" t="s">
        <v>4734</v>
      </c>
      <c r="E142" t="s">
        <v>37</v>
      </c>
      <c r="F142" t="s">
        <v>7</v>
      </c>
      <c r="G142" t="s">
        <v>5198</v>
      </c>
      <c r="H142">
        <v>64.215805000000003</v>
      </c>
      <c r="I142">
        <v>64.425949000000003</v>
      </c>
      <c r="J142" s="5">
        <f t="shared" si="6"/>
        <v>0.21014399999999966</v>
      </c>
      <c r="K142">
        <f t="shared" si="7"/>
        <v>0.32617913008933658</v>
      </c>
      <c r="L142">
        <f ca="1">VLOOKUP(F142,'UTPM11 (bench)'!$N$1:$S$7,4,FALSE)</f>
        <v>2.3553200401760943</v>
      </c>
      <c r="M142">
        <f ca="1">VLOOKUP(F142,'UTPM11 (bench)'!$N$1:$S$7,5,FALSE)</f>
        <v>3.9830374185996593</v>
      </c>
      <c r="N142" t="b">
        <f t="shared" ca="1" si="8"/>
        <v>0</v>
      </c>
    </row>
    <row r="143" spans="1:14" hidden="1" x14ac:dyDescent="0.25">
      <c r="A143">
        <v>142</v>
      </c>
      <c r="B143" t="s">
        <v>4582</v>
      </c>
      <c r="C143" t="s">
        <v>4733</v>
      </c>
      <c r="D143" t="s">
        <v>4734</v>
      </c>
      <c r="E143" t="s">
        <v>37</v>
      </c>
      <c r="F143" t="s">
        <v>11</v>
      </c>
      <c r="G143" t="s">
        <v>5199</v>
      </c>
      <c r="H143">
        <v>64.215805000000003</v>
      </c>
      <c r="I143">
        <v>62.333582200000002</v>
      </c>
      <c r="J143" s="5">
        <f t="shared" si="6"/>
        <v>1.882222800000001</v>
      </c>
      <c r="K143">
        <f t="shared" si="7"/>
        <v>3.0195967142732267</v>
      </c>
      <c r="L143">
        <f ca="1">VLOOKUP(F143,'UTPM11 (bench)'!$N$1:$S$7,4,FALSE)</f>
        <v>2.1783277052965291</v>
      </c>
      <c r="M143">
        <f ca="1">VLOOKUP(F143,'UTPM11 (bench)'!$N$1:$S$7,5,FALSE)</f>
        <v>3.6690722686753512</v>
      </c>
      <c r="N143" t="b">
        <f t="shared" ca="1" si="8"/>
        <v>0</v>
      </c>
    </row>
    <row r="144" spans="1:14" hidden="1" x14ac:dyDescent="0.25">
      <c r="A144">
        <v>143</v>
      </c>
      <c r="B144" t="s">
        <v>4582</v>
      </c>
      <c r="C144" t="s">
        <v>4735</v>
      </c>
      <c r="D144" t="s">
        <v>4736</v>
      </c>
      <c r="E144" t="s">
        <v>37</v>
      </c>
      <c r="F144" t="s">
        <v>9</v>
      </c>
      <c r="G144" t="s">
        <v>5198</v>
      </c>
      <c r="H144">
        <v>62.053889599999998</v>
      </c>
      <c r="I144">
        <v>64.425949000000003</v>
      </c>
      <c r="J144" s="5">
        <f t="shared" si="6"/>
        <v>2.3720594000000048</v>
      </c>
      <c r="K144">
        <f t="shared" si="7"/>
        <v>3.6818385088902681</v>
      </c>
      <c r="L144">
        <f ca="1">VLOOKUP(F144,'UTPM11 (bench)'!$N$1:$S$7,4,FALSE)</f>
        <v>2.4804979843756478</v>
      </c>
      <c r="M144">
        <f ca="1">VLOOKUP(F144,'UTPM11 (bench)'!$N$1:$S$7,5,FALSE)</f>
        <v>4.2204645719562857</v>
      </c>
      <c r="N144" t="b">
        <f t="shared" ca="1" si="8"/>
        <v>0</v>
      </c>
    </row>
    <row r="145" spans="1:14" hidden="1" x14ac:dyDescent="0.25">
      <c r="A145">
        <v>144</v>
      </c>
      <c r="B145" t="s">
        <v>4582</v>
      </c>
      <c r="C145" t="s">
        <v>4735</v>
      </c>
      <c r="D145" t="s">
        <v>4736</v>
      </c>
      <c r="E145" t="s">
        <v>37</v>
      </c>
      <c r="F145" t="s">
        <v>11</v>
      </c>
      <c r="G145" t="s">
        <v>5199</v>
      </c>
      <c r="H145">
        <v>62.053889599999998</v>
      </c>
      <c r="I145">
        <v>62.333582200000002</v>
      </c>
      <c r="J145" s="5">
        <f t="shared" si="6"/>
        <v>0.27969260000000418</v>
      </c>
      <c r="K145">
        <f t="shared" si="7"/>
        <v>0.44870291442997506</v>
      </c>
      <c r="L145">
        <f ca="1">VLOOKUP(F145,'UTPM11 (bench)'!$N$1:$S$7,4,FALSE)</f>
        <v>2.1783277052965291</v>
      </c>
      <c r="M145">
        <f ca="1">VLOOKUP(F145,'UTPM11 (bench)'!$N$1:$S$7,5,FALSE)</f>
        <v>3.6690722686753512</v>
      </c>
      <c r="N145" t="b">
        <f t="shared" ca="1" si="8"/>
        <v>0</v>
      </c>
    </row>
    <row r="146" spans="1:14" hidden="1" x14ac:dyDescent="0.25">
      <c r="A146">
        <v>145</v>
      </c>
      <c r="B146" t="s">
        <v>4582</v>
      </c>
      <c r="C146" t="s">
        <v>4737</v>
      </c>
      <c r="D146" t="s">
        <v>4738</v>
      </c>
      <c r="E146" t="s">
        <v>37</v>
      </c>
      <c r="F146" t="s">
        <v>7</v>
      </c>
      <c r="G146" t="s">
        <v>5198</v>
      </c>
      <c r="H146">
        <v>64.195112300000005</v>
      </c>
      <c r="I146">
        <v>64.425949000000003</v>
      </c>
      <c r="J146" s="5">
        <f t="shared" si="6"/>
        <v>0.23083669999999756</v>
      </c>
      <c r="K146">
        <f t="shared" si="7"/>
        <v>0.35829771013539524</v>
      </c>
      <c r="L146">
        <f ca="1">VLOOKUP(F146,'UTPM11 (bench)'!$N$1:$S$7,4,FALSE)</f>
        <v>2.3553200401760943</v>
      </c>
      <c r="M146">
        <f ca="1">VLOOKUP(F146,'UTPM11 (bench)'!$N$1:$S$7,5,FALSE)</f>
        <v>3.9830374185996593</v>
      </c>
      <c r="N146" t="b">
        <f t="shared" ca="1" si="8"/>
        <v>0</v>
      </c>
    </row>
    <row r="147" spans="1:14" hidden="1" x14ac:dyDescent="0.25">
      <c r="A147">
        <v>146</v>
      </c>
      <c r="B147" t="s">
        <v>4582</v>
      </c>
      <c r="C147" t="s">
        <v>4737</v>
      </c>
      <c r="D147" t="s">
        <v>4738</v>
      </c>
      <c r="E147" t="s">
        <v>37</v>
      </c>
      <c r="F147" t="s">
        <v>12</v>
      </c>
      <c r="G147" t="s">
        <v>5199</v>
      </c>
      <c r="H147">
        <v>64.195112300000005</v>
      </c>
      <c r="I147">
        <v>62.333582200000002</v>
      </c>
      <c r="J147" s="5">
        <f t="shared" si="6"/>
        <v>1.8615301000000031</v>
      </c>
      <c r="K147">
        <f t="shared" si="7"/>
        <v>2.986400001891762</v>
      </c>
      <c r="L147">
        <f ca="1">VLOOKUP(F147,'UTPM11 (bench)'!$N$1:$S$7,4,FALSE)</f>
        <v>2.3884786389133668</v>
      </c>
      <c r="M147">
        <f ca="1">VLOOKUP(F147,'UTPM11 (bench)'!$N$1:$S$7,5,FALSE)</f>
        <v>4.0609555849103236</v>
      </c>
      <c r="N147" t="b">
        <f t="shared" ca="1" si="8"/>
        <v>0</v>
      </c>
    </row>
    <row r="148" spans="1:14" hidden="1" x14ac:dyDescent="0.25">
      <c r="A148">
        <v>147</v>
      </c>
      <c r="B148" t="s">
        <v>4582</v>
      </c>
      <c r="C148" t="s">
        <v>4739</v>
      </c>
      <c r="D148" t="s">
        <v>4740</v>
      </c>
      <c r="E148" t="s">
        <v>37</v>
      </c>
      <c r="F148" t="s">
        <v>9</v>
      </c>
      <c r="G148" t="s">
        <v>5198</v>
      </c>
      <c r="H148">
        <v>64.163273000000004</v>
      </c>
      <c r="I148">
        <v>64.425949000000003</v>
      </c>
      <c r="J148" s="5">
        <f t="shared" si="6"/>
        <v>0.26267599999999902</v>
      </c>
      <c r="K148">
        <f t="shared" si="7"/>
        <v>0.40771770393323814</v>
      </c>
      <c r="L148">
        <f ca="1">VLOOKUP(F148,'UTPM11 (bench)'!$N$1:$S$7,4,FALSE)</f>
        <v>2.4804979843756478</v>
      </c>
      <c r="M148">
        <f ca="1">VLOOKUP(F148,'UTPM11 (bench)'!$N$1:$S$7,5,FALSE)</f>
        <v>4.2204645719562857</v>
      </c>
      <c r="N148" t="b">
        <f t="shared" ca="1" si="8"/>
        <v>0</v>
      </c>
    </row>
    <row r="149" spans="1:14" hidden="1" x14ac:dyDescent="0.25">
      <c r="A149">
        <v>148</v>
      </c>
      <c r="B149" t="s">
        <v>4582</v>
      </c>
      <c r="C149" t="s">
        <v>4739</v>
      </c>
      <c r="D149" t="s">
        <v>4740</v>
      </c>
      <c r="E149" t="s">
        <v>37</v>
      </c>
      <c r="F149" t="s">
        <v>12</v>
      </c>
      <c r="G149" t="s">
        <v>5199</v>
      </c>
      <c r="H149">
        <v>64.163273000000004</v>
      </c>
      <c r="I149">
        <v>62.333582200000002</v>
      </c>
      <c r="J149" s="5">
        <f t="shared" si="6"/>
        <v>1.8296908000000016</v>
      </c>
      <c r="K149">
        <f t="shared" si="7"/>
        <v>2.935321114915808</v>
      </c>
      <c r="L149">
        <f ca="1">VLOOKUP(F149,'UTPM11 (bench)'!$N$1:$S$7,4,FALSE)</f>
        <v>2.3884786389133668</v>
      </c>
      <c r="M149">
        <f ca="1">VLOOKUP(F149,'UTPM11 (bench)'!$N$1:$S$7,5,FALSE)</f>
        <v>4.0609555849103236</v>
      </c>
      <c r="N149" t="b">
        <f t="shared" ca="1" si="8"/>
        <v>0</v>
      </c>
    </row>
    <row r="150" spans="1:14" hidden="1" x14ac:dyDescent="0.25">
      <c r="A150">
        <v>149</v>
      </c>
      <c r="B150" t="s">
        <v>4582</v>
      </c>
      <c r="C150" t="s">
        <v>4741</v>
      </c>
      <c r="D150" t="s">
        <v>4742</v>
      </c>
      <c r="E150" t="s">
        <v>37</v>
      </c>
      <c r="F150" t="s">
        <v>7</v>
      </c>
      <c r="G150" t="s">
        <v>5198</v>
      </c>
      <c r="H150">
        <v>64.236821199999994</v>
      </c>
      <c r="I150">
        <v>64.460679099999993</v>
      </c>
      <c r="J150" s="5">
        <f t="shared" si="6"/>
        <v>0.22385789999999872</v>
      </c>
      <c r="K150">
        <f t="shared" si="7"/>
        <v>0.34727822158485255</v>
      </c>
      <c r="L150">
        <f ca="1">VLOOKUP(F150,'UTPM11 (bench)'!$N$1:$S$7,4,FALSE)</f>
        <v>2.3553200401760943</v>
      </c>
      <c r="M150">
        <f ca="1">VLOOKUP(F150,'UTPM11 (bench)'!$N$1:$S$7,5,FALSE)</f>
        <v>3.9830374185996593</v>
      </c>
      <c r="N150" t="b">
        <f t="shared" ca="1" si="8"/>
        <v>0</v>
      </c>
    </row>
    <row r="151" spans="1:14" hidden="1" x14ac:dyDescent="0.25">
      <c r="A151">
        <v>150</v>
      </c>
      <c r="B151" t="s">
        <v>4582</v>
      </c>
      <c r="C151" t="s">
        <v>4741</v>
      </c>
      <c r="D151" t="s">
        <v>4742</v>
      </c>
      <c r="E151" t="s">
        <v>37</v>
      </c>
      <c r="F151" t="s">
        <v>12</v>
      </c>
      <c r="G151" t="s">
        <v>5199</v>
      </c>
      <c r="H151">
        <v>64.236821199999994</v>
      </c>
      <c r="I151">
        <v>64.460679099999993</v>
      </c>
      <c r="J151" s="5">
        <f t="shared" si="6"/>
        <v>0.22385789999999872</v>
      </c>
      <c r="K151">
        <f t="shared" si="7"/>
        <v>0.34727822158485255</v>
      </c>
      <c r="L151">
        <f ca="1">VLOOKUP(F151,'UTPM11 (bench)'!$N$1:$S$7,4,FALSE)</f>
        <v>2.3884786389133668</v>
      </c>
      <c r="M151">
        <f ca="1">VLOOKUP(F151,'UTPM11 (bench)'!$N$1:$S$7,5,FALSE)</f>
        <v>4.0609555849103236</v>
      </c>
      <c r="N151" t="b">
        <f t="shared" ca="1" si="8"/>
        <v>0</v>
      </c>
    </row>
    <row r="152" spans="1:14" hidden="1" x14ac:dyDescent="0.25">
      <c r="A152">
        <v>151</v>
      </c>
      <c r="B152" t="s">
        <v>4582</v>
      </c>
      <c r="C152" t="s">
        <v>5222</v>
      </c>
      <c r="D152" t="s">
        <v>5223</v>
      </c>
      <c r="E152" t="s">
        <v>37</v>
      </c>
      <c r="F152" t="s">
        <v>7</v>
      </c>
      <c r="G152" t="s">
        <v>5198</v>
      </c>
      <c r="H152">
        <v>64.340457299999997</v>
      </c>
      <c r="I152">
        <v>64.609089100000006</v>
      </c>
      <c r="J152" s="5">
        <f t="shared" si="6"/>
        <v>0.26863180000000852</v>
      </c>
      <c r="K152">
        <f t="shared" si="7"/>
        <v>0.41578020018859624</v>
      </c>
      <c r="L152">
        <f ca="1">VLOOKUP(F152,'UTPM11 (bench)'!$N$1:$S$7,4,FALSE)</f>
        <v>2.3553200401760943</v>
      </c>
      <c r="M152">
        <f ca="1">VLOOKUP(F152,'UTPM11 (bench)'!$N$1:$S$7,5,FALSE)</f>
        <v>3.9830374185996593</v>
      </c>
      <c r="N152" t="b">
        <f t="shared" ca="1" si="8"/>
        <v>0</v>
      </c>
    </row>
    <row r="153" spans="1:14" hidden="1" x14ac:dyDescent="0.25">
      <c r="A153">
        <v>152</v>
      </c>
      <c r="B153" t="s">
        <v>4582</v>
      </c>
      <c r="C153" t="s">
        <v>5222</v>
      </c>
      <c r="D153" t="s">
        <v>5223</v>
      </c>
      <c r="E153" t="s">
        <v>37</v>
      </c>
      <c r="F153" t="s">
        <v>12</v>
      </c>
      <c r="G153" t="s">
        <v>5199</v>
      </c>
      <c r="H153">
        <v>64.340457299999997</v>
      </c>
      <c r="I153">
        <v>64.3304945</v>
      </c>
      <c r="J153" s="5">
        <f t="shared" si="6"/>
        <v>9.9627999999967187E-3</v>
      </c>
      <c r="K153">
        <f t="shared" si="7"/>
        <v>1.5486901006173236E-2</v>
      </c>
      <c r="L153">
        <f ca="1">VLOOKUP(F153,'UTPM11 (bench)'!$N$1:$S$7,4,FALSE)</f>
        <v>2.3884786389133668</v>
      </c>
      <c r="M153">
        <f ca="1">VLOOKUP(F153,'UTPM11 (bench)'!$N$1:$S$7,5,FALSE)</f>
        <v>4.0609555849103236</v>
      </c>
      <c r="N153" t="b">
        <f t="shared" ca="1" si="8"/>
        <v>0</v>
      </c>
    </row>
    <row r="154" spans="1:14" hidden="1" x14ac:dyDescent="0.25">
      <c r="A154">
        <v>153</v>
      </c>
      <c r="B154" t="s">
        <v>4582</v>
      </c>
      <c r="C154" t="s">
        <v>4743</v>
      </c>
      <c r="D154" t="s">
        <v>4744</v>
      </c>
      <c r="E154" t="s">
        <v>37</v>
      </c>
      <c r="F154" t="s">
        <v>9</v>
      </c>
      <c r="G154" t="s">
        <v>5198</v>
      </c>
      <c r="H154">
        <v>62.510351800000002</v>
      </c>
      <c r="I154">
        <v>64.609089100000006</v>
      </c>
      <c r="J154" s="5">
        <f t="shared" si="6"/>
        <v>2.0987373000000034</v>
      </c>
      <c r="K154">
        <f t="shared" si="7"/>
        <v>3.2483623113021154</v>
      </c>
      <c r="L154">
        <f ca="1">VLOOKUP(F154,'UTPM11 (bench)'!$N$1:$S$7,4,FALSE)</f>
        <v>2.4804979843756478</v>
      </c>
      <c r="M154">
        <f ca="1">VLOOKUP(F154,'UTPM11 (bench)'!$N$1:$S$7,5,FALSE)</f>
        <v>4.2204645719562857</v>
      </c>
      <c r="N154" t="b">
        <f t="shared" ca="1" si="8"/>
        <v>0</v>
      </c>
    </row>
    <row r="155" spans="1:14" hidden="1" x14ac:dyDescent="0.25">
      <c r="A155">
        <v>154</v>
      </c>
      <c r="B155" t="s">
        <v>4582</v>
      </c>
      <c r="C155" t="s">
        <v>4743</v>
      </c>
      <c r="D155" t="s">
        <v>4744</v>
      </c>
      <c r="E155" t="s">
        <v>37</v>
      </c>
      <c r="F155" t="s">
        <v>12</v>
      </c>
      <c r="G155" t="s">
        <v>5199</v>
      </c>
      <c r="H155">
        <v>62.510351800000002</v>
      </c>
      <c r="I155">
        <v>64.3304945</v>
      </c>
      <c r="J155" s="5">
        <f t="shared" si="6"/>
        <v>1.8201426999999981</v>
      </c>
      <c r="K155">
        <f t="shared" si="7"/>
        <v>2.8293622086178711</v>
      </c>
      <c r="L155">
        <f ca="1">VLOOKUP(F155,'UTPM11 (bench)'!$N$1:$S$7,4,FALSE)</f>
        <v>2.3884786389133668</v>
      </c>
      <c r="M155">
        <f ca="1">VLOOKUP(F155,'UTPM11 (bench)'!$N$1:$S$7,5,FALSE)</f>
        <v>4.0609555849103236</v>
      </c>
      <c r="N155" t="b">
        <f t="shared" ca="1" si="8"/>
        <v>0</v>
      </c>
    </row>
    <row r="156" spans="1:14" hidden="1" x14ac:dyDescent="0.25">
      <c r="A156">
        <v>155</v>
      </c>
      <c r="B156" t="s">
        <v>4582</v>
      </c>
      <c r="C156" t="s">
        <v>5224</v>
      </c>
      <c r="D156" t="s">
        <v>5225</v>
      </c>
      <c r="E156" t="s">
        <v>37</v>
      </c>
      <c r="F156" t="s">
        <v>8</v>
      </c>
      <c r="G156" t="s">
        <v>5198</v>
      </c>
      <c r="H156">
        <v>64.5032298</v>
      </c>
      <c r="I156">
        <v>63.396869700000003</v>
      </c>
      <c r="J156" s="5">
        <f t="shared" si="6"/>
        <v>1.1063600999999963</v>
      </c>
      <c r="K156">
        <f t="shared" si="7"/>
        <v>1.7451336402497428</v>
      </c>
      <c r="L156">
        <f ca="1">VLOOKUP(F156,'UTPM11 (bench)'!$N$1:$S$7,4,FALSE)</f>
        <v>2.2080700748106814</v>
      </c>
      <c r="M156">
        <f ca="1">VLOOKUP(F156,'UTPM11 (bench)'!$N$1:$S$7,5,FALSE)</f>
        <v>3.7217641115424431</v>
      </c>
      <c r="N156" t="b">
        <f t="shared" ca="1" si="8"/>
        <v>0</v>
      </c>
    </row>
    <row r="157" spans="1:14" hidden="1" x14ac:dyDescent="0.25">
      <c r="A157">
        <v>156</v>
      </c>
      <c r="B157" t="s">
        <v>4582</v>
      </c>
      <c r="C157" t="s">
        <v>5224</v>
      </c>
      <c r="D157" t="s">
        <v>5225</v>
      </c>
      <c r="E157" t="s">
        <v>37</v>
      </c>
      <c r="F157" t="s">
        <v>10</v>
      </c>
      <c r="G157" t="s">
        <v>5199</v>
      </c>
      <c r="H157">
        <v>64.5032298</v>
      </c>
      <c r="I157">
        <v>63.396869700000003</v>
      </c>
      <c r="J157" s="5">
        <f t="shared" si="6"/>
        <v>1.1063600999999963</v>
      </c>
      <c r="K157">
        <f t="shared" si="7"/>
        <v>1.7451336402497428</v>
      </c>
      <c r="L157">
        <f ca="1">VLOOKUP(F157,'UTPM11 (bench)'!$N$1:$S$7,4,FALSE)</f>
        <v>2.3602259404870618</v>
      </c>
      <c r="M157">
        <f ca="1">VLOOKUP(F157,'UTPM11 (bench)'!$N$1:$S$7,5,FALSE)</f>
        <v>4.0093955967168018</v>
      </c>
      <c r="N157" t="b">
        <f t="shared" ca="1" si="8"/>
        <v>0</v>
      </c>
    </row>
    <row r="158" spans="1:14" hidden="1" x14ac:dyDescent="0.25">
      <c r="A158">
        <v>157</v>
      </c>
      <c r="B158" t="s">
        <v>4582</v>
      </c>
      <c r="C158" t="s">
        <v>4745</v>
      </c>
      <c r="D158" t="s">
        <v>4746</v>
      </c>
      <c r="E158" t="s">
        <v>37</v>
      </c>
      <c r="F158" t="s">
        <v>10</v>
      </c>
      <c r="G158" t="s">
        <v>5199</v>
      </c>
      <c r="H158">
        <v>64.038924600000001</v>
      </c>
      <c r="I158">
        <v>64.365033299999993</v>
      </c>
      <c r="J158" s="5">
        <f t="shared" si="6"/>
        <v>0.32610869999999181</v>
      </c>
      <c r="K158">
        <f t="shared" si="7"/>
        <v>0.50665506297499552</v>
      </c>
      <c r="L158">
        <f ca="1">VLOOKUP(F158,'UTPM11 (bench)'!$N$1:$S$7,4,FALSE)</f>
        <v>2.3602259404870618</v>
      </c>
      <c r="M158">
        <f ca="1">VLOOKUP(F158,'UTPM11 (bench)'!$N$1:$S$7,5,FALSE)</f>
        <v>4.0093955967168018</v>
      </c>
      <c r="N158" t="b">
        <f t="shared" ca="1" si="8"/>
        <v>0</v>
      </c>
    </row>
    <row r="159" spans="1:14" hidden="1" x14ac:dyDescent="0.25">
      <c r="A159">
        <v>158</v>
      </c>
      <c r="B159" t="s">
        <v>4582</v>
      </c>
      <c r="C159" t="s">
        <v>5226</v>
      </c>
      <c r="D159" t="s">
        <v>5227</v>
      </c>
      <c r="E159" t="s">
        <v>37</v>
      </c>
      <c r="F159" t="s">
        <v>8</v>
      </c>
      <c r="G159" t="s">
        <v>5198</v>
      </c>
      <c r="H159">
        <v>62.461119699999998</v>
      </c>
      <c r="I159">
        <v>64.365033299999993</v>
      </c>
      <c r="J159" s="5">
        <f t="shared" si="6"/>
        <v>1.9039135999999957</v>
      </c>
      <c r="K159">
        <f t="shared" si="7"/>
        <v>2.9579936533645759</v>
      </c>
      <c r="L159">
        <f ca="1">VLOOKUP(F159,'UTPM11 (bench)'!$N$1:$S$7,4,FALSE)</f>
        <v>2.2080700748106814</v>
      </c>
      <c r="M159">
        <f ca="1">VLOOKUP(F159,'UTPM11 (bench)'!$N$1:$S$7,5,FALSE)</f>
        <v>3.7217641115424431</v>
      </c>
      <c r="N159" t="b">
        <f t="shared" ca="1" si="8"/>
        <v>0</v>
      </c>
    </row>
    <row r="160" spans="1:14" hidden="1" x14ac:dyDescent="0.25">
      <c r="A160">
        <v>159</v>
      </c>
      <c r="B160" t="s">
        <v>4582</v>
      </c>
      <c r="C160" t="s">
        <v>5228</v>
      </c>
      <c r="D160" t="s">
        <v>5229</v>
      </c>
      <c r="E160" t="s">
        <v>37</v>
      </c>
      <c r="F160" t="s">
        <v>10</v>
      </c>
      <c r="G160" t="s">
        <v>5199</v>
      </c>
      <c r="H160">
        <v>62.095675499999999</v>
      </c>
      <c r="I160">
        <v>64.365033299999993</v>
      </c>
      <c r="J160" s="5">
        <f t="shared" si="6"/>
        <v>2.2693577999999945</v>
      </c>
      <c r="K160">
        <f t="shared" si="7"/>
        <v>3.5257618673522768</v>
      </c>
      <c r="L160">
        <f ca="1">VLOOKUP(F160,'UTPM11 (bench)'!$N$1:$S$7,4,FALSE)</f>
        <v>2.3602259404870618</v>
      </c>
      <c r="M160">
        <f ca="1">VLOOKUP(F160,'UTPM11 (bench)'!$N$1:$S$7,5,FALSE)</f>
        <v>4.0093955967168018</v>
      </c>
      <c r="N160" t="b">
        <f t="shared" ca="1" si="8"/>
        <v>0</v>
      </c>
    </row>
    <row r="161" spans="1:14" hidden="1" x14ac:dyDescent="0.25">
      <c r="A161">
        <v>160</v>
      </c>
      <c r="B161" t="s">
        <v>4582</v>
      </c>
      <c r="C161" t="s">
        <v>4747</v>
      </c>
      <c r="D161" t="s">
        <v>4748</v>
      </c>
      <c r="E161" t="s">
        <v>37</v>
      </c>
      <c r="F161" t="s">
        <v>8</v>
      </c>
      <c r="G161" t="s">
        <v>5198</v>
      </c>
      <c r="H161">
        <v>64.3074309</v>
      </c>
      <c r="I161">
        <v>64.677944400000001</v>
      </c>
      <c r="J161" s="5">
        <f t="shared" si="6"/>
        <v>0.37051350000000127</v>
      </c>
      <c r="K161">
        <f t="shared" si="7"/>
        <v>0.57285911517002586</v>
      </c>
      <c r="L161">
        <f ca="1">VLOOKUP(F161,'UTPM11 (bench)'!$N$1:$S$7,4,FALSE)</f>
        <v>2.2080700748106814</v>
      </c>
      <c r="M161">
        <f ca="1">VLOOKUP(F161,'UTPM11 (bench)'!$N$1:$S$7,5,FALSE)</f>
        <v>3.7217641115424431</v>
      </c>
      <c r="N161" t="b">
        <f t="shared" ca="1" si="8"/>
        <v>0</v>
      </c>
    </row>
    <row r="162" spans="1:14" hidden="1" x14ac:dyDescent="0.25">
      <c r="A162">
        <v>161</v>
      </c>
      <c r="B162" t="s">
        <v>4582</v>
      </c>
      <c r="C162" t="s">
        <v>5230</v>
      </c>
      <c r="D162" t="s">
        <v>5231</v>
      </c>
      <c r="E162" t="s">
        <v>37</v>
      </c>
      <c r="F162" t="s">
        <v>7</v>
      </c>
      <c r="G162" t="s">
        <v>5198</v>
      </c>
      <c r="H162">
        <v>62.097899400000003</v>
      </c>
      <c r="I162">
        <v>64.097252699999999</v>
      </c>
      <c r="J162" s="5">
        <f t="shared" si="6"/>
        <v>1.9993532999999957</v>
      </c>
      <c r="K162">
        <f t="shared" si="7"/>
        <v>3.1192496024092398</v>
      </c>
      <c r="L162">
        <f ca="1">VLOOKUP(F162,'UTPM11 (bench)'!$N$1:$S$7,4,FALSE)</f>
        <v>2.3553200401760943</v>
      </c>
      <c r="M162">
        <f ca="1">VLOOKUP(F162,'UTPM11 (bench)'!$N$1:$S$7,5,FALSE)</f>
        <v>3.9830374185996593</v>
      </c>
      <c r="N162" t="b">
        <f t="shared" ca="1" si="8"/>
        <v>0</v>
      </c>
    </row>
    <row r="163" spans="1:14" hidden="1" x14ac:dyDescent="0.25">
      <c r="A163">
        <v>162</v>
      </c>
      <c r="B163" t="s">
        <v>4582</v>
      </c>
      <c r="C163" t="s">
        <v>5230</v>
      </c>
      <c r="D163" t="s">
        <v>5231</v>
      </c>
      <c r="E163" t="s">
        <v>37</v>
      </c>
      <c r="F163" t="s">
        <v>12</v>
      </c>
      <c r="G163" t="s">
        <v>5199</v>
      </c>
      <c r="H163">
        <v>62.097899400000003</v>
      </c>
      <c r="I163">
        <v>64.097252699999999</v>
      </c>
      <c r="J163" s="5">
        <f t="shared" si="6"/>
        <v>1.9993532999999957</v>
      </c>
      <c r="K163">
        <f t="shared" si="7"/>
        <v>3.1192496024092398</v>
      </c>
      <c r="L163">
        <f ca="1">VLOOKUP(F163,'UTPM11 (bench)'!$N$1:$S$7,4,FALSE)</f>
        <v>2.3884786389133668</v>
      </c>
      <c r="M163">
        <f ca="1">VLOOKUP(F163,'UTPM11 (bench)'!$N$1:$S$7,5,FALSE)</f>
        <v>4.0609555849103236</v>
      </c>
      <c r="N163" t="b">
        <f t="shared" ca="1" si="8"/>
        <v>0</v>
      </c>
    </row>
    <row r="164" spans="1:14" hidden="1" x14ac:dyDescent="0.25">
      <c r="A164">
        <v>163</v>
      </c>
      <c r="B164" t="s">
        <v>4582</v>
      </c>
      <c r="C164" t="s">
        <v>4749</v>
      </c>
      <c r="D164" t="s">
        <v>4750</v>
      </c>
      <c r="E164" t="s">
        <v>37</v>
      </c>
      <c r="F164" t="s">
        <v>7</v>
      </c>
      <c r="G164" t="s">
        <v>5198</v>
      </c>
      <c r="H164">
        <v>64.332377399999999</v>
      </c>
      <c r="I164">
        <v>64.097252699999999</v>
      </c>
      <c r="J164" s="5">
        <f t="shared" si="6"/>
        <v>0.23512470000000008</v>
      </c>
      <c r="K164">
        <f t="shared" si="7"/>
        <v>0.36682492633572744</v>
      </c>
      <c r="L164">
        <f ca="1">VLOOKUP(F164,'UTPM11 (bench)'!$N$1:$S$7,4,FALSE)</f>
        <v>2.3553200401760943</v>
      </c>
      <c r="M164">
        <f ca="1">VLOOKUP(F164,'UTPM11 (bench)'!$N$1:$S$7,5,FALSE)</f>
        <v>3.9830374185996593</v>
      </c>
      <c r="N164" t="b">
        <f t="shared" ca="1" si="8"/>
        <v>0</v>
      </c>
    </row>
    <row r="165" spans="1:14" hidden="1" x14ac:dyDescent="0.25">
      <c r="A165">
        <v>164</v>
      </c>
      <c r="B165" t="s">
        <v>4582</v>
      </c>
      <c r="C165" t="s">
        <v>4749</v>
      </c>
      <c r="D165" t="s">
        <v>4750</v>
      </c>
      <c r="E165" t="s">
        <v>37</v>
      </c>
      <c r="F165" t="s">
        <v>11</v>
      </c>
      <c r="G165" t="s">
        <v>5199</v>
      </c>
      <c r="H165">
        <v>64.332377399999999</v>
      </c>
      <c r="I165">
        <v>64.097252699999999</v>
      </c>
      <c r="J165" s="5">
        <f t="shared" si="6"/>
        <v>0.23512470000000008</v>
      </c>
      <c r="K165">
        <f t="shared" si="7"/>
        <v>0.36682492633572744</v>
      </c>
      <c r="L165">
        <f ca="1">VLOOKUP(F165,'UTPM11 (bench)'!$N$1:$S$7,4,FALSE)</f>
        <v>2.1783277052965291</v>
      </c>
      <c r="M165">
        <f ca="1">VLOOKUP(F165,'UTPM11 (bench)'!$N$1:$S$7,5,FALSE)</f>
        <v>3.6690722686753512</v>
      </c>
      <c r="N165" t="b">
        <f t="shared" ca="1" si="8"/>
        <v>0</v>
      </c>
    </row>
    <row r="166" spans="1:14" hidden="1" x14ac:dyDescent="0.25">
      <c r="A166">
        <v>165</v>
      </c>
      <c r="B166" t="s">
        <v>4582</v>
      </c>
      <c r="C166" t="s">
        <v>5232</v>
      </c>
      <c r="D166" t="s">
        <v>5233</v>
      </c>
      <c r="E166" t="s">
        <v>37</v>
      </c>
      <c r="F166" t="s">
        <v>9</v>
      </c>
      <c r="G166" t="s">
        <v>5198</v>
      </c>
      <c r="H166">
        <v>64.110039900000004</v>
      </c>
      <c r="I166">
        <v>63.188786999999998</v>
      </c>
      <c r="J166" s="5">
        <f t="shared" si="6"/>
        <v>0.92125290000000604</v>
      </c>
      <c r="K166">
        <f t="shared" si="7"/>
        <v>1.4579373077695035</v>
      </c>
      <c r="L166">
        <f ca="1">VLOOKUP(F166,'UTPM11 (bench)'!$N$1:$S$7,4,FALSE)</f>
        <v>2.4804979843756478</v>
      </c>
      <c r="M166">
        <f ca="1">VLOOKUP(F166,'UTPM11 (bench)'!$N$1:$S$7,5,FALSE)</f>
        <v>4.2204645719562857</v>
      </c>
      <c r="N166" t="b">
        <f t="shared" ca="1" si="8"/>
        <v>0</v>
      </c>
    </row>
    <row r="167" spans="1:14" hidden="1" x14ac:dyDescent="0.25">
      <c r="A167">
        <v>166</v>
      </c>
      <c r="B167" t="s">
        <v>4582</v>
      </c>
      <c r="C167" t="s">
        <v>5232</v>
      </c>
      <c r="D167" t="s">
        <v>5233</v>
      </c>
      <c r="E167" t="s">
        <v>37</v>
      </c>
      <c r="F167" t="s">
        <v>12</v>
      </c>
      <c r="G167" t="s">
        <v>5199</v>
      </c>
      <c r="H167">
        <v>64.110039900000004</v>
      </c>
      <c r="I167">
        <v>64.385148700000002</v>
      </c>
      <c r="J167" s="5">
        <f t="shared" si="6"/>
        <v>0.27510879999999815</v>
      </c>
      <c r="K167">
        <f t="shared" si="7"/>
        <v>0.42728611419670159</v>
      </c>
      <c r="L167">
        <f ca="1">VLOOKUP(F167,'UTPM11 (bench)'!$N$1:$S$7,4,FALSE)</f>
        <v>2.3884786389133668</v>
      </c>
      <c r="M167">
        <f ca="1">VLOOKUP(F167,'UTPM11 (bench)'!$N$1:$S$7,5,FALSE)</f>
        <v>4.0609555849103236</v>
      </c>
      <c r="N167" t="b">
        <f t="shared" ca="1" si="8"/>
        <v>0</v>
      </c>
    </row>
    <row r="168" spans="1:14" hidden="1" x14ac:dyDescent="0.25">
      <c r="A168">
        <v>167</v>
      </c>
      <c r="B168" t="s">
        <v>4582</v>
      </c>
      <c r="C168" t="s">
        <v>4751</v>
      </c>
      <c r="D168" t="s">
        <v>4752</v>
      </c>
      <c r="E168" t="s">
        <v>37</v>
      </c>
      <c r="F168" t="s">
        <v>8</v>
      </c>
      <c r="G168" t="s">
        <v>5198</v>
      </c>
      <c r="H168">
        <v>63.9958405</v>
      </c>
      <c r="I168">
        <v>63.188786999999998</v>
      </c>
      <c r="J168" s="5">
        <f t="shared" si="6"/>
        <v>0.80705350000000209</v>
      </c>
      <c r="K168">
        <f t="shared" si="7"/>
        <v>1.2772099898040488</v>
      </c>
      <c r="L168">
        <f ca="1">VLOOKUP(F168,'UTPM11 (bench)'!$N$1:$S$7,4,FALSE)</f>
        <v>2.2080700748106814</v>
      </c>
      <c r="M168">
        <f ca="1">VLOOKUP(F168,'UTPM11 (bench)'!$N$1:$S$7,5,FALSE)</f>
        <v>3.7217641115424431</v>
      </c>
      <c r="N168" t="b">
        <f t="shared" ca="1" si="8"/>
        <v>0</v>
      </c>
    </row>
    <row r="169" spans="1:14" hidden="1" x14ac:dyDescent="0.25">
      <c r="A169">
        <v>168</v>
      </c>
      <c r="B169" t="s">
        <v>4582</v>
      </c>
      <c r="C169" t="s">
        <v>4753</v>
      </c>
      <c r="D169" t="s">
        <v>4754</v>
      </c>
      <c r="E169" t="s">
        <v>37</v>
      </c>
      <c r="F169" t="s">
        <v>9</v>
      </c>
      <c r="G169" t="s">
        <v>5198</v>
      </c>
      <c r="H169">
        <v>64.354091100000005</v>
      </c>
      <c r="I169">
        <v>63.188786999999998</v>
      </c>
      <c r="J169" s="5">
        <f t="shared" si="6"/>
        <v>1.1653041000000073</v>
      </c>
      <c r="K169">
        <f t="shared" si="7"/>
        <v>1.8441627942628609</v>
      </c>
      <c r="L169">
        <f ca="1">VLOOKUP(F169,'UTPM11 (bench)'!$N$1:$S$7,4,FALSE)</f>
        <v>2.4804979843756478</v>
      </c>
      <c r="M169">
        <f ca="1">VLOOKUP(F169,'UTPM11 (bench)'!$N$1:$S$7,5,FALSE)</f>
        <v>4.2204645719562857</v>
      </c>
      <c r="N169" t="b">
        <f t="shared" ca="1" si="8"/>
        <v>0</v>
      </c>
    </row>
    <row r="170" spans="1:14" hidden="1" x14ac:dyDescent="0.25">
      <c r="A170">
        <v>169</v>
      </c>
      <c r="B170" t="s">
        <v>4582</v>
      </c>
      <c r="C170" t="s">
        <v>4753</v>
      </c>
      <c r="D170" t="s">
        <v>4754</v>
      </c>
      <c r="E170" t="s">
        <v>37</v>
      </c>
      <c r="F170" t="s">
        <v>12</v>
      </c>
      <c r="G170" t="s">
        <v>5199</v>
      </c>
      <c r="H170">
        <v>64.354091100000005</v>
      </c>
      <c r="I170">
        <v>64.385148700000002</v>
      </c>
      <c r="J170" s="5">
        <f t="shared" si="6"/>
        <v>3.105759999999691E-2</v>
      </c>
      <c r="K170">
        <f t="shared" si="7"/>
        <v>4.8237210951718915E-2</v>
      </c>
      <c r="L170">
        <f ca="1">VLOOKUP(F170,'UTPM11 (bench)'!$N$1:$S$7,4,FALSE)</f>
        <v>2.3884786389133668</v>
      </c>
      <c r="M170">
        <f ca="1">VLOOKUP(F170,'UTPM11 (bench)'!$N$1:$S$7,5,FALSE)</f>
        <v>4.0609555849103236</v>
      </c>
      <c r="N170" t="b">
        <f t="shared" ca="1" si="8"/>
        <v>0</v>
      </c>
    </row>
    <row r="171" spans="1:14" hidden="1" x14ac:dyDescent="0.25">
      <c r="A171">
        <v>170</v>
      </c>
      <c r="B171" t="s">
        <v>4582</v>
      </c>
      <c r="C171" t="s">
        <v>4755</v>
      </c>
      <c r="D171" t="s">
        <v>4756</v>
      </c>
      <c r="E171" t="s">
        <v>37</v>
      </c>
      <c r="F171" t="s">
        <v>9</v>
      </c>
      <c r="G171" t="s">
        <v>5198</v>
      </c>
      <c r="H171">
        <v>63.725777299999997</v>
      </c>
      <c r="I171">
        <v>63.188786999999998</v>
      </c>
      <c r="J171" s="5">
        <f t="shared" si="6"/>
        <v>0.53699029999999937</v>
      </c>
      <c r="K171">
        <f t="shared" si="7"/>
        <v>0.8498189718375182</v>
      </c>
      <c r="L171">
        <f ca="1">VLOOKUP(F171,'UTPM11 (bench)'!$N$1:$S$7,4,FALSE)</f>
        <v>2.4804979843756478</v>
      </c>
      <c r="M171">
        <f ca="1">VLOOKUP(F171,'UTPM11 (bench)'!$N$1:$S$7,5,FALSE)</f>
        <v>4.2204645719562857</v>
      </c>
      <c r="N171" t="b">
        <f t="shared" ca="1" si="8"/>
        <v>0</v>
      </c>
    </row>
    <row r="172" spans="1:14" hidden="1" x14ac:dyDescent="0.25">
      <c r="A172">
        <v>171</v>
      </c>
      <c r="B172" t="s">
        <v>4582</v>
      </c>
      <c r="C172" t="s">
        <v>4755</v>
      </c>
      <c r="D172" t="s">
        <v>4756</v>
      </c>
      <c r="E172" t="s">
        <v>37</v>
      </c>
      <c r="F172" t="s">
        <v>12</v>
      </c>
      <c r="G172" t="s">
        <v>5199</v>
      </c>
      <c r="H172">
        <v>63.725777299999997</v>
      </c>
      <c r="I172">
        <v>64.385148700000002</v>
      </c>
      <c r="J172" s="5">
        <f t="shared" si="6"/>
        <v>0.65937140000000483</v>
      </c>
      <c r="K172">
        <f t="shared" si="7"/>
        <v>1.0241048026033444</v>
      </c>
      <c r="L172">
        <f ca="1">VLOOKUP(F172,'UTPM11 (bench)'!$N$1:$S$7,4,FALSE)</f>
        <v>2.3884786389133668</v>
      </c>
      <c r="M172">
        <f ca="1">VLOOKUP(F172,'UTPM11 (bench)'!$N$1:$S$7,5,FALSE)</f>
        <v>4.0609555849103236</v>
      </c>
      <c r="N172" t="b">
        <f t="shared" ca="1" si="8"/>
        <v>0</v>
      </c>
    </row>
    <row r="173" spans="1:14" hidden="1" x14ac:dyDescent="0.25">
      <c r="A173">
        <v>172</v>
      </c>
      <c r="B173" t="s">
        <v>4582</v>
      </c>
      <c r="C173" t="s">
        <v>4757</v>
      </c>
      <c r="D173" t="s">
        <v>4758</v>
      </c>
      <c r="E173" t="s">
        <v>37</v>
      </c>
      <c r="F173" t="s">
        <v>10</v>
      </c>
      <c r="G173" t="s">
        <v>5199</v>
      </c>
      <c r="H173">
        <v>63.318660700000002</v>
      </c>
      <c r="I173">
        <v>64.385148700000002</v>
      </c>
      <c r="J173" s="5">
        <f t="shared" si="6"/>
        <v>1.0664879999999997</v>
      </c>
      <c r="K173">
        <f t="shared" si="7"/>
        <v>1.6564192543365199</v>
      </c>
      <c r="L173">
        <f ca="1">VLOOKUP(F173,'UTPM11 (bench)'!$N$1:$S$7,4,FALSE)</f>
        <v>2.3602259404870618</v>
      </c>
      <c r="M173">
        <f ca="1">VLOOKUP(F173,'UTPM11 (bench)'!$N$1:$S$7,5,FALSE)</f>
        <v>4.0093955967168018</v>
      </c>
      <c r="N173" t="b">
        <f t="shared" ca="1" si="8"/>
        <v>0</v>
      </c>
    </row>
    <row r="174" spans="1:14" hidden="1" x14ac:dyDescent="0.25">
      <c r="A174">
        <v>173</v>
      </c>
      <c r="B174" t="s">
        <v>4582</v>
      </c>
      <c r="C174" t="s">
        <v>4759</v>
      </c>
      <c r="D174" t="s">
        <v>4760</v>
      </c>
      <c r="E174" t="s">
        <v>37</v>
      </c>
      <c r="F174" t="s">
        <v>10</v>
      </c>
      <c r="G174" t="s">
        <v>5199</v>
      </c>
      <c r="H174">
        <v>63.542921100000001</v>
      </c>
      <c r="I174">
        <v>64.385148700000002</v>
      </c>
      <c r="J174" s="5">
        <f t="shared" si="6"/>
        <v>0.84222760000000108</v>
      </c>
      <c r="K174">
        <f t="shared" si="7"/>
        <v>1.3081084955232869</v>
      </c>
      <c r="L174">
        <f ca="1">VLOOKUP(F174,'UTPM11 (bench)'!$N$1:$S$7,4,FALSE)</f>
        <v>2.3602259404870618</v>
      </c>
      <c r="M174">
        <f ca="1">VLOOKUP(F174,'UTPM11 (bench)'!$N$1:$S$7,5,FALSE)</f>
        <v>4.0093955967168018</v>
      </c>
      <c r="N174" t="b">
        <f t="shared" ca="1" si="8"/>
        <v>0</v>
      </c>
    </row>
    <row r="175" spans="1:14" hidden="1" x14ac:dyDescent="0.25">
      <c r="A175">
        <v>174</v>
      </c>
      <c r="B175" t="s">
        <v>4582</v>
      </c>
      <c r="C175" t="s">
        <v>4761</v>
      </c>
      <c r="D175" t="s">
        <v>4762</v>
      </c>
      <c r="E175" t="s">
        <v>37</v>
      </c>
      <c r="F175" t="s">
        <v>7</v>
      </c>
      <c r="G175" t="s">
        <v>5198</v>
      </c>
      <c r="H175">
        <v>64.258754300000007</v>
      </c>
      <c r="I175">
        <v>64.094874700000005</v>
      </c>
      <c r="J175" s="5">
        <f t="shared" si="6"/>
        <v>0.16387960000000135</v>
      </c>
      <c r="K175">
        <f t="shared" si="7"/>
        <v>0.25568284635401795</v>
      </c>
      <c r="L175">
        <f ca="1">VLOOKUP(F175,'UTPM11 (bench)'!$N$1:$S$7,4,FALSE)</f>
        <v>2.3553200401760943</v>
      </c>
      <c r="M175">
        <f ca="1">VLOOKUP(F175,'UTPM11 (bench)'!$N$1:$S$7,5,FALSE)</f>
        <v>3.9830374185996593</v>
      </c>
      <c r="N175" t="b">
        <f t="shared" ca="1" si="8"/>
        <v>0</v>
      </c>
    </row>
    <row r="176" spans="1:14" hidden="1" x14ac:dyDescent="0.25">
      <c r="A176">
        <v>175</v>
      </c>
      <c r="B176" t="s">
        <v>4582</v>
      </c>
      <c r="C176" t="s">
        <v>4761</v>
      </c>
      <c r="D176" t="s">
        <v>4762</v>
      </c>
      <c r="E176" t="s">
        <v>37</v>
      </c>
      <c r="F176" t="s">
        <v>12</v>
      </c>
      <c r="G176" t="s">
        <v>5199</v>
      </c>
      <c r="H176">
        <v>64.258754300000007</v>
      </c>
      <c r="I176">
        <v>64.094874700000005</v>
      </c>
      <c r="J176" s="5">
        <f t="shared" si="6"/>
        <v>0.16387960000000135</v>
      </c>
      <c r="K176">
        <f t="shared" si="7"/>
        <v>0.25568284635401795</v>
      </c>
      <c r="L176">
        <f ca="1">VLOOKUP(F176,'UTPM11 (bench)'!$N$1:$S$7,4,FALSE)</f>
        <v>2.3884786389133668</v>
      </c>
      <c r="M176">
        <f ca="1">VLOOKUP(F176,'UTPM11 (bench)'!$N$1:$S$7,5,FALSE)</f>
        <v>4.0609555849103236</v>
      </c>
      <c r="N176" t="b">
        <f t="shared" ca="1" si="8"/>
        <v>0</v>
      </c>
    </row>
    <row r="177" spans="1:14" hidden="1" x14ac:dyDescent="0.25">
      <c r="A177">
        <v>176</v>
      </c>
      <c r="B177" t="s">
        <v>4582</v>
      </c>
      <c r="C177" t="s">
        <v>4763</v>
      </c>
      <c r="D177" t="s">
        <v>4764</v>
      </c>
      <c r="E177" t="s">
        <v>37</v>
      </c>
      <c r="F177" t="s">
        <v>9</v>
      </c>
      <c r="G177" t="s">
        <v>5198</v>
      </c>
      <c r="H177">
        <v>64.2372747</v>
      </c>
      <c r="I177">
        <v>64.094874700000005</v>
      </c>
      <c r="J177" s="5">
        <f t="shared" si="6"/>
        <v>0.14239999999999498</v>
      </c>
      <c r="K177">
        <f t="shared" si="7"/>
        <v>0.22217065040926737</v>
      </c>
      <c r="L177">
        <f ca="1">VLOOKUP(F177,'UTPM11 (bench)'!$N$1:$S$7,4,FALSE)</f>
        <v>2.4804979843756478</v>
      </c>
      <c r="M177">
        <f ca="1">VLOOKUP(F177,'UTPM11 (bench)'!$N$1:$S$7,5,FALSE)</f>
        <v>4.2204645719562857</v>
      </c>
      <c r="N177" t="b">
        <f t="shared" ca="1" si="8"/>
        <v>0</v>
      </c>
    </row>
    <row r="178" spans="1:14" hidden="1" x14ac:dyDescent="0.25">
      <c r="A178">
        <v>177</v>
      </c>
      <c r="B178" t="s">
        <v>4582</v>
      </c>
      <c r="C178" t="s">
        <v>4763</v>
      </c>
      <c r="D178" t="s">
        <v>4764</v>
      </c>
      <c r="E178" t="s">
        <v>37</v>
      </c>
      <c r="F178" t="s">
        <v>12</v>
      </c>
      <c r="G178" t="s">
        <v>5199</v>
      </c>
      <c r="H178">
        <v>64.2372747</v>
      </c>
      <c r="I178">
        <v>64.094874700000005</v>
      </c>
      <c r="J178" s="5">
        <f t="shared" si="6"/>
        <v>0.14239999999999498</v>
      </c>
      <c r="K178">
        <f t="shared" si="7"/>
        <v>0.22217065040926737</v>
      </c>
      <c r="L178">
        <f ca="1">VLOOKUP(F178,'UTPM11 (bench)'!$N$1:$S$7,4,FALSE)</f>
        <v>2.3884786389133668</v>
      </c>
      <c r="M178">
        <f ca="1">VLOOKUP(F178,'UTPM11 (bench)'!$N$1:$S$7,5,FALSE)</f>
        <v>4.0609555849103236</v>
      </c>
      <c r="N178" t="b">
        <f t="shared" ca="1" si="8"/>
        <v>0</v>
      </c>
    </row>
    <row r="179" spans="1:14" hidden="1" x14ac:dyDescent="0.25">
      <c r="A179">
        <v>178</v>
      </c>
      <c r="B179" t="s">
        <v>4582</v>
      </c>
      <c r="C179" t="s">
        <v>4765</v>
      </c>
      <c r="D179" t="s">
        <v>4766</v>
      </c>
      <c r="E179" t="s">
        <v>37</v>
      </c>
      <c r="F179" t="s">
        <v>9</v>
      </c>
      <c r="G179" t="s">
        <v>5198</v>
      </c>
      <c r="H179">
        <v>64.168474200000006</v>
      </c>
      <c r="I179">
        <v>64.094874700000005</v>
      </c>
      <c r="J179" s="5">
        <f t="shared" si="6"/>
        <v>7.3599500000000262E-2</v>
      </c>
      <c r="K179">
        <f t="shared" si="7"/>
        <v>0.11482899427526341</v>
      </c>
      <c r="L179">
        <f ca="1">VLOOKUP(F179,'UTPM11 (bench)'!$N$1:$S$7,4,FALSE)</f>
        <v>2.4804979843756478</v>
      </c>
      <c r="M179">
        <f ca="1">VLOOKUP(F179,'UTPM11 (bench)'!$N$1:$S$7,5,FALSE)</f>
        <v>4.2204645719562857</v>
      </c>
      <c r="N179" t="b">
        <f t="shared" ca="1" si="8"/>
        <v>0</v>
      </c>
    </row>
    <row r="180" spans="1:14" hidden="1" x14ac:dyDescent="0.25">
      <c r="A180">
        <v>179</v>
      </c>
      <c r="B180" t="s">
        <v>4582</v>
      </c>
      <c r="C180" t="s">
        <v>4765</v>
      </c>
      <c r="D180" t="s">
        <v>4766</v>
      </c>
      <c r="E180" t="s">
        <v>37</v>
      </c>
      <c r="F180" t="s">
        <v>10</v>
      </c>
      <c r="G180" t="s">
        <v>5199</v>
      </c>
      <c r="H180">
        <v>64.168474200000006</v>
      </c>
      <c r="I180">
        <v>64.094874700000005</v>
      </c>
      <c r="J180" s="5">
        <f t="shared" si="6"/>
        <v>7.3599500000000262E-2</v>
      </c>
      <c r="K180">
        <f t="shared" si="7"/>
        <v>0.11482899427526341</v>
      </c>
      <c r="L180">
        <f ca="1">VLOOKUP(F180,'UTPM11 (bench)'!$N$1:$S$7,4,FALSE)</f>
        <v>2.3602259404870618</v>
      </c>
      <c r="M180">
        <f ca="1">VLOOKUP(F180,'UTPM11 (bench)'!$N$1:$S$7,5,FALSE)</f>
        <v>4.0093955967168018</v>
      </c>
      <c r="N180" t="b">
        <f t="shared" ca="1" si="8"/>
        <v>0</v>
      </c>
    </row>
    <row r="181" spans="1:14" hidden="1" x14ac:dyDescent="0.25">
      <c r="A181">
        <v>180</v>
      </c>
      <c r="B181" t="s">
        <v>4582</v>
      </c>
      <c r="C181" t="s">
        <v>4767</v>
      </c>
      <c r="D181" t="s">
        <v>4768</v>
      </c>
      <c r="E181" t="s">
        <v>37</v>
      </c>
      <c r="F181" t="s">
        <v>7</v>
      </c>
      <c r="G181" t="s">
        <v>5198</v>
      </c>
      <c r="H181">
        <v>64.136683700000006</v>
      </c>
      <c r="I181">
        <v>64.278188499999999</v>
      </c>
      <c r="J181" s="5">
        <f t="shared" si="6"/>
        <v>0.14150479999999277</v>
      </c>
      <c r="K181">
        <f t="shared" si="7"/>
        <v>0.2201443495875631</v>
      </c>
      <c r="L181">
        <f ca="1">VLOOKUP(F181,'UTPM11 (bench)'!$N$1:$S$7,4,FALSE)</f>
        <v>2.3553200401760943</v>
      </c>
      <c r="M181">
        <f ca="1">VLOOKUP(F181,'UTPM11 (bench)'!$N$1:$S$7,5,FALSE)</f>
        <v>3.9830374185996593</v>
      </c>
      <c r="N181" t="b">
        <f t="shared" ca="1" si="8"/>
        <v>0</v>
      </c>
    </row>
    <row r="182" spans="1:14" hidden="1" x14ac:dyDescent="0.25">
      <c r="A182">
        <v>181</v>
      </c>
      <c r="B182" t="s">
        <v>4582</v>
      </c>
      <c r="C182" t="s">
        <v>4767</v>
      </c>
      <c r="D182" t="s">
        <v>4768</v>
      </c>
      <c r="E182" t="s">
        <v>37</v>
      </c>
      <c r="F182" t="s">
        <v>12</v>
      </c>
      <c r="G182" t="s">
        <v>5199</v>
      </c>
      <c r="H182">
        <v>64.136683700000006</v>
      </c>
      <c r="I182">
        <v>64.278188499999999</v>
      </c>
      <c r="J182" s="5">
        <f t="shared" si="6"/>
        <v>0.14150479999999277</v>
      </c>
      <c r="K182">
        <f t="shared" si="7"/>
        <v>0.2201443495875631</v>
      </c>
      <c r="L182">
        <f ca="1">VLOOKUP(F182,'UTPM11 (bench)'!$N$1:$S$7,4,FALSE)</f>
        <v>2.3884786389133668</v>
      </c>
      <c r="M182">
        <f ca="1">VLOOKUP(F182,'UTPM11 (bench)'!$N$1:$S$7,5,FALSE)</f>
        <v>4.0609555849103236</v>
      </c>
      <c r="N182" t="b">
        <f t="shared" ca="1" si="8"/>
        <v>0</v>
      </c>
    </row>
    <row r="183" spans="1:14" hidden="1" x14ac:dyDescent="0.25">
      <c r="A183">
        <v>182</v>
      </c>
      <c r="B183" t="s">
        <v>4582</v>
      </c>
      <c r="C183" t="s">
        <v>4769</v>
      </c>
      <c r="D183" t="s">
        <v>4770</v>
      </c>
      <c r="E183" t="s">
        <v>37</v>
      </c>
      <c r="F183" t="s">
        <v>7</v>
      </c>
      <c r="G183" t="s">
        <v>5198</v>
      </c>
      <c r="H183">
        <v>64.355586599999995</v>
      </c>
      <c r="I183">
        <v>64.260253300000002</v>
      </c>
      <c r="J183" s="5">
        <f t="shared" si="6"/>
        <v>9.533329999999296E-2</v>
      </c>
      <c r="K183">
        <f t="shared" si="7"/>
        <v>0.14835500189351566</v>
      </c>
      <c r="L183">
        <f ca="1">VLOOKUP(F183,'UTPM11 (bench)'!$N$1:$S$7,4,FALSE)</f>
        <v>2.3553200401760943</v>
      </c>
      <c r="M183">
        <f ca="1">VLOOKUP(F183,'UTPM11 (bench)'!$N$1:$S$7,5,FALSE)</f>
        <v>3.9830374185996593</v>
      </c>
      <c r="N183" t="b">
        <f t="shared" ca="1" si="8"/>
        <v>0</v>
      </c>
    </row>
    <row r="184" spans="1:14" hidden="1" x14ac:dyDescent="0.25">
      <c r="A184">
        <v>183</v>
      </c>
      <c r="B184" t="s">
        <v>4582</v>
      </c>
      <c r="C184" t="s">
        <v>4769</v>
      </c>
      <c r="D184" t="s">
        <v>4770</v>
      </c>
      <c r="E184" t="s">
        <v>37</v>
      </c>
      <c r="F184" t="s">
        <v>11</v>
      </c>
      <c r="G184" t="s">
        <v>5199</v>
      </c>
      <c r="H184">
        <v>64.355586599999995</v>
      </c>
      <c r="I184">
        <v>64.278188499999999</v>
      </c>
      <c r="J184" s="5">
        <f t="shared" si="6"/>
        <v>7.7398099999996361E-2</v>
      </c>
      <c r="K184">
        <f t="shared" si="7"/>
        <v>0.12041114070910129</v>
      </c>
      <c r="L184">
        <f ca="1">VLOOKUP(F184,'UTPM11 (bench)'!$N$1:$S$7,4,FALSE)</f>
        <v>2.1783277052965291</v>
      </c>
      <c r="M184">
        <f ca="1">VLOOKUP(F184,'UTPM11 (bench)'!$N$1:$S$7,5,FALSE)</f>
        <v>3.6690722686753512</v>
      </c>
      <c r="N184" t="b">
        <f t="shared" ca="1" si="8"/>
        <v>0</v>
      </c>
    </row>
    <row r="185" spans="1:14" hidden="1" x14ac:dyDescent="0.25">
      <c r="A185">
        <v>184</v>
      </c>
      <c r="B185" t="s">
        <v>4582</v>
      </c>
      <c r="C185" t="s">
        <v>4771</v>
      </c>
      <c r="D185" t="s">
        <v>4772</v>
      </c>
      <c r="E185" t="s">
        <v>37</v>
      </c>
      <c r="F185" t="s">
        <v>9</v>
      </c>
      <c r="G185" t="s">
        <v>5198</v>
      </c>
      <c r="H185">
        <v>62.179356300000002</v>
      </c>
      <c r="I185">
        <v>62.053889599999998</v>
      </c>
      <c r="J185" s="5">
        <f t="shared" si="6"/>
        <v>0.12546670000000404</v>
      </c>
      <c r="K185">
        <f t="shared" si="7"/>
        <v>0.20218990430537659</v>
      </c>
      <c r="L185">
        <f ca="1">VLOOKUP(F185,'UTPM11 (bench)'!$N$1:$S$7,4,FALSE)</f>
        <v>2.4804979843756478</v>
      </c>
      <c r="M185">
        <f ca="1">VLOOKUP(F185,'UTPM11 (bench)'!$N$1:$S$7,5,FALSE)</f>
        <v>4.2204645719562857</v>
      </c>
      <c r="N185" t="b">
        <f t="shared" ca="1" si="8"/>
        <v>0</v>
      </c>
    </row>
    <row r="186" spans="1:14" hidden="1" x14ac:dyDescent="0.25">
      <c r="A186">
        <v>185</v>
      </c>
      <c r="B186" t="s">
        <v>4582</v>
      </c>
      <c r="C186" t="s">
        <v>4771</v>
      </c>
      <c r="D186" t="s">
        <v>4772</v>
      </c>
      <c r="E186" t="s">
        <v>37</v>
      </c>
      <c r="F186" t="s">
        <v>11</v>
      </c>
      <c r="G186" t="s">
        <v>5199</v>
      </c>
      <c r="H186">
        <v>62.179356300000002</v>
      </c>
      <c r="I186">
        <v>62.053889599999998</v>
      </c>
      <c r="J186" s="5">
        <f t="shared" si="6"/>
        <v>0.12546670000000404</v>
      </c>
      <c r="K186">
        <f t="shared" si="7"/>
        <v>0.20218990430537659</v>
      </c>
      <c r="L186">
        <f ca="1">VLOOKUP(F186,'UTPM11 (bench)'!$N$1:$S$7,4,FALSE)</f>
        <v>2.1783277052965291</v>
      </c>
      <c r="M186">
        <f ca="1">VLOOKUP(F186,'UTPM11 (bench)'!$N$1:$S$7,5,FALSE)</f>
        <v>3.6690722686753512</v>
      </c>
      <c r="N186" t="b">
        <f t="shared" ca="1" si="8"/>
        <v>0</v>
      </c>
    </row>
    <row r="187" spans="1:14" hidden="1" x14ac:dyDescent="0.25">
      <c r="A187">
        <v>186</v>
      </c>
      <c r="B187" t="s">
        <v>4582</v>
      </c>
      <c r="C187" t="s">
        <v>4773</v>
      </c>
      <c r="D187" t="s">
        <v>4774</v>
      </c>
      <c r="E187" t="s">
        <v>37</v>
      </c>
      <c r="F187" t="s">
        <v>9</v>
      </c>
      <c r="G187" t="s">
        <v>5198</v>
      </c>
      <c r="H187">
        <v>63.338028399999999</v>
      </c>
      <c r="I187">
        <v>64.236821199999994</v>
      </c>
      <c r="J187" s="5">
        <f t="shared" si="6"/>
        <v>0.8987927999999954</v>
      </c>
      <c r="K187">
        <f t="shared" si="7"/>
        <v>1.3991862972198186</v>
      </c>
      <c r="L187">
        <f ca="1">VLOOKUP(F187,'UTPM11 (bench)'!$N$1:$S$7,4,FALSE)</f>
        <v>2.4804979843756478</v>
      </c>
      <c r="M187">
        <f ca="1">VLOOKUP(F187,'UTPM11 (bench)'!$N$1:$S$7,5,FALSE)</f>
        <v>4.2204645719562857</v>
      </c>
      <c r="N187" t="b">
        <f t="shared" ca="1" si="8"/>
        <v>0</v>
      </c>
    </row>
    <row r="188" spans="1:14" hidden="1" x14ac:dyDescent="0.25">
      <c r="A188">
        <v>187</v>
      </c>
      <c r="B188" t="s">
        <v>4582</v>
      </c>
      <c r="C188" t="s">
        <v>4773</v>
      </c>
      <c r="D188" t="s">
        <v>4774</v>
      </c>
      <c r="E188" t="s">
        <v>37</v>
      </c>
      <c r="F188" t="s">
        <v>10</v>
      </c>
      <c r="G188" t="s">
        <v>5199</v>
      </c>
      <c r="H188">
        <v>63.338028399999999</v>
      </c>
      <c r="I188">
        <v>64.236821199999994</v>
      </c>
      <c r="J188" s="5">
        <f t="shared" si="6"/>
        <v>0.8987927999999954</v>
      </c>
      <c r="K188">
        <f t="shared" si="7"/>
        <v>1.3991862972198186</v>
      </c>
      <c r="L188">
        <f ca="1">VLOOKUP(F188,'UTPM11 (bench)'!$N$1:$S$7,4,FALSE)</f>
        <v>2.3602259404870618</v>
      </c>
      <c r="M188">
        <f ca="1">VLOOKUP(F188,'UTPM11 (bench)'!$N$1:$S$7,5,FALSE)</f>
        <v>4.0093955967168018</v>
      </c>
      <c r="N188" t="b">
        <f t="shared" ca="1" si="8"/>
        <v>0</v>
      </c>
    </row>
    <row r="189" spans="1:14" hidden="1" x14ac:dyDescent="0.25">
      <c r="A189">
        <v>188</v>
      </c>
      <c r="B189" t="s">
        <v>4582</v>
      </c>
      <c r="C189" t="s">
        <v>4775</v>
      </c>
      <c r="D189" t="s">
        <v>4776</v>
      </c>
      <c r="E189" t="s">
        <v>37</v>
      </c>
      <c r="F189" t="s">
        <v>8</v>
      </c>
      <c r="G189" t="s">
        <v>5198</v>
      </c>
      <c r="H189">
        <v>63.431143800000001</v>
      </c>
      <c r="I189">
        <v>64.236821199999994</v>
      </c>
      <c r="J189" s="5">
        <f t="shared" si="6"/>
        <v>0.80567739999999333</v>
      </c>
      <c r="K189">
        <f t="shared" si="7"/>
        <v>1.2542298715117512</v>
      </c>
      <c r="L189">
        <f ca="1">VLOOKUP(F189,'UTPM11 (bench)'!$N$1:$S$7,4,FALSE)</f>
        <v>2.2080700748106814</v>
      </c>
      <c r="M189">
        <f ca="1">VLOOKUP(F189,'UTPM11 (bench)'!$N$1:$S$7,5,FALSE)</f>
        <v>3.7217641115424431</v>
      </c>
      <c r="N189" t="b">
        <f t="shared" ca="1" si="8"/>
        <v>0</v>
      </c>
    </row>
    <row r="190" spans="1:14" hidden="1" x14ac:dyDescent="0.25">
      <c r="A190">
        <v>189</v>
      </c>
      <c r="B190" t="s">
        <v>4582</v>
      </c>
      <c r="C190" t="s">
        <v>4775</v>
      </c>
      <c r="D190" t="s">
        <v>4776</v>
      </c>
      <c r="E190" t="s">
        <v>37</v>
      </c>
      <c r="F190" t="s">
        <v>10</v>
      </c>
      <c r="G190" t="s">
        <v>5199</v>
      </c>
      <c r="H190">
        <v>63.431143800000001</v>
      </c>
      <c r="I190">
        <v>64.236821199999994</v>
      </c>
      <c r="J190" s="5">
        <f t="shared" si="6"/>
        <v>0.80567739999999333</v>
      </c>
      <c r="K190">
        <f t="shared" si="7"/>
        <v>1.2542298715117512</v>
      </c>
      <c r="L190">
        <f ca="1">VLOOKUP(F190,'UTPM11 (bench)'!$N$1:$S$7,4,FALSE)</f>
        <v>2.3602259404870618</v>
      </c>
      <c r="M190">
        <f ca="1">VLOOKUP(F190,'UTPM11 (bench)'!$N$1:$S$7,5,FALSE)</f>
        <v>4.0093955967168018</v>
      </c>
      <c r="N190" t="b">
        <f t="shared" ca="1" si="8"/>
        <v>0</v>
      </c>
    </row>
    <row r="191" spans="1:14" hidden="1" x14ac:dyDescent="0.25">
      <c r="A191">
        <v>190</v>
      </c>
      <c r="B191" t="s">
        <v>4582</v>
      </c>
      <c r="C191" t="s">
        <v>4777</v>
      </c>
      <c r="D191" t="s">
        <v>4778</v>
      </c>
      <c r="E191" t="s">
        <v>37</v>
      </c>
      <c r="F191" t="s">
        <v>9</v>
      </c>
      <c r="G191" t="s">
        <v>5198</v>
      </c>
      <c r="H191">
        <v>64.175879699999996</v>
      </c>
      <c r="I191">
        <v>64.340457299999997</v>
      </c>
      <c r="J191" s="5">
        <f t="shared" si="6"/>
        <v>0.16457760000000121</v>
      </c>
      <c r="K191">
        <f t="shared" si="7"/>
        <v>0.25579177846471601</v>
      </c>
      <c r="L191">
        <f ca="1">VLOOKUP(F191,'UTPM11 (bench)'!$N$1:$S$7,4,FALSE)</f>
        <v>2.4804979843756478</v>
      </c>
      <c r="M191">
        <f ca="1">VLOOKUP(F191,'UTPM11 (bench)'!$N$1:$S$7,5,FALSE)</f>
        <v>4.2204645719562857</v>
      </c>
      <c r="N191" t="b">
        <f t="shared" ca="1" si="8"/>
        <v>0</v>
      </c>
    </row>
    <row r="192" spans="1:14" hidden="1" x14ac:dyDescent="0.25">
      <c r="A192">
        <v>191</v>
      </c>
      <c r="B192" t="s">
        <v>4582</v>
      </c>
      <c r="C192" t="s">
        <v>4777</v>
      </c>
      <c r="D192" t="s">
        <v>4778</v>
      </c>
      <c r="E192" t="s">
        <v>37</v>
      </c>
      <c r="F192" t="s">
        <v>12</v>
      </c>
      <c r="G192" t="s">
        <v>5199</v>
      </c>
      <c r="H192">
        <v>64.175879699999996</v>
      </c>
      <c r="I192">
        <v>64.340457299999997</v>
      </c>
      <c r="J192" s="5">
        <f t="shared" si="6"/>
        <v>0.16457760000000121</v>
      </c>
      <c r="K192">
        <f t="shared" si="7"/>
        <v>0.25579177846471601</v>
      </c>
      <c r="L192">
        <f ca="1">VLOOKUP(F192,'UTPM11 (bench)'!$N$1:$S$7,4,FALSE)</f>
        <v>2.3884786389133668</v>
      </c>
      <c r="M192">
        <f ca="1">VLOOKUP(F192,'UTPM11 (bench)'!$N$1:$S$7,5,FALSE)</f>
        <v>4.0609555849103236</v>
      </c>
      <c r="N192" t="b">
        <f t="shared" ca="1" si="8"/>
        <v>0</v>
      </c>
    </row>
    <row r="193" spans="1:14" hidden="1" x14ac:dyDescent="0.25">
      <c r="A193">
        <v>192</v>
      </c>
      <c r="B193" t="s">
        <v>4582</v>
      </c>
      <c r="C193" t="s">
        <v>4779</v>
      </c>
      <c r="D193" t="s">
        <v>4780</v>
      </c>
      <c r="E193" t="s">
        <v>37</v>
      </c>
      <c r="F193" t="s">
        <v>12</v>
      </c>
      <c r="G193" t="s">
        <v>5199</v>
      </c>
      <c r="H193">
        <v>64.118704699999995</v>
      </c>
      <c r="I193">
        <v>64.340457299999997</v>
      </c>
      <c r="J193" s="5">
        <f t="shared" si="6"/>
        <v>0.22175260000000208</v>
      </c>
      <c r="K193">
        <f t="shared" si="7"/>
        <v>0.34465499517051473</v>
      </c>
      <c r="L193">
        <f ca="1">VLOOKUP(F193,'UTPM11 (bench)'!$N$1:$S$7,4,FALSE)</f>
        <v>2.3884786389133668</v>
      </c>
      <c r="M193">
        <f ca="1">VLOOKUP(F193,'UTPM11 (bench)'!$N$1:$S$7,5,FALSE)</f>
        <v>4.0609555849103236</v>
      </c>
      <c r="N193" t="b">
        <f t="shared" ca="1" si="8"/>
        <v>0</v>
      </c>
    </row>
    <row r="194" spans="1:14" hidden="1" x14ac:dyDescent="0.25">
      <c r="A194">
        <v>193</v>
      </c>
      <c r="B194" t="s">
        <v>4582</v>
      </c>
      <c r="C194" t="s">
        <v>4781</v>
      </c>
      <c r="D194" t="s">
        <v>4782</v>
      </c>
      <c r="E194" t="s">
        <v>37</v>
      </c>
      <c r="F194" t="s">
        <v>9</v>
      </c>
      <c r="G194" t="s">
        <v>5198</v>
      </c>
      <c r="H194">
        <v>64.621851899999996</v>
      </c>
      <c r="I194">
        <v>62.510351800000002</v>
      </c>
      <c r="J194" s="5">
        <f t="shared" si="6"/>
        <v>2.1115000999999936</v>
      </c>
      <c r="K194">
        <f t="shared" si="7"/>
        <v>3.3778406922995328</v>
      </c>
      <c r="L194">
        <f ca="1">VLOOKUP(F194,'UTPM11 (bench)'!$N$1:$S$7,4,FALSE)</f>
        <v>2.4804979843756478</v>
      </c>
      <c r="M194">
        <f ca="1">VLOOKUP(F194,'UTPM11 (bench)'!$N$1:$S$7,5,FALSE)</f>
        <v>4.2204645719562857</v>
      </c>
      <c r="N194" t="b">
        <f t="shared" ca="1" si="8"/>
        <v>0</v>
      </c>
    </row>
    <row r="195" spans="1:14" hidden="1" x14ac:dyDescent="0.25">
      <c r="A195">
        <v>194</v>
      </c>
      <c r="B195" t="s">
        <v>4582</v>
      </c>
      <c r="C195" t="s">
        <v>4781</v>
      </c>
      <c r="D195" t="s">
        <v>4782</v>
      </c>
      <c r="E195" t="s">
        <v>37</v>
      </c>
      <c r="F195" t="s">
        <v>10</v>
      </c>
      <c r="G195" t="s">
        <v>5199</v>
      </c>
      <c r="H195">
        <v>64.621851899999996</v>
      </c>
      <c r="I195">
        <v>62.510351800000002</v>
      </c>
      <c r="J195" s="5">
        <f t="shared" ref="J195:J258" si="9">ABS(H195-I195)</f>
        <v>2.1115000999999936</v>
      </c>
      <c r="K195">
        <f t="shared" ref="K195:K258" si="10">100*J195/I195</f>
        <v>3.3778406922995328</v>
      </c>
      <c r="L195">
        <f ca="1">VLOOKUP(F195,'UTPM11 (bench)'!$N$1:$S$7,4,FALSE)</f>
        <v>2.3602259404870618</v>
      </c>
      <c r="M195">
        <f ca="1">VLOOKUP(F195,'UTPM11 (bench)'!$N$1:$S$7,5,FALSE)</f>
        <v>4.0093955967168018</v>
      </c>
      <c r="N195" t="b">
        <f t="shared" ref="N195:N258" ca="1" si="11">AND(J195&gt;L195,K195&gt;M195)</f>
        <v>0</v>
      </c>
    </row>
    <row r="196" spans="1:14" hidden="1" x14ac:dyDescent="0.25">
      <c r="A196">
        <v>195</v>
      </c>
      <c r="B196" t="s">
        <v>4582</v>
      </c>
      <c r="C196" t="s">
        <v>4783</v>
      </c>
      <c r="D196" t="s">
        <v>4784</v>
      </c>
      <c r="E196" t="s">
        <v>37</v>
      </c>
      <c r="F196" t="s">
        <v>9</v>
      </c>
      <c r="G196" t="s">
        <v>5198</v>
      </c>
      <c r="H196">
        <v>63.864795800000003</v>
      </c>
      <c r="I196">
        <v>62.510351800000002</v>
      </c>
      <c r="J196" s="5">
        <f t="shared" si="9"/>
        <v>1.3544440000000009</v>
      </c>
      <c r="K196">
        <f t="shared" si="10"/>
        <v>2.1667515235452584</v>
      </c>
      <c r="L196">
        <f ca="1">VLOOKUP(F196,'UTPM11 (bench)'!$N$1:$S$7,4,FALSE)</f>
        <v>2.4804979843756478</v>
      </c>
      <c r="M196">
        <f ca="1">VLOOKUP(F196,'UTPM11 (bench)'!$N$1:$S$7,5,FALSE)</f>
        <v>4.2204645719562857</v>
      </c>
      <c r="N196" t="b">
        <f t="shared" ca="1" si="11"/>
        <v>0</v>
      </c>
    </row>
    <row r="197" spans="1:14" hidden="1" x14ac:dyDescent="0.25">
      <c r="A197">
        <v>196</v>
      </c>
      <c r="B197" t="s">
        <v>4582</v>
      </c>
      <c r="C197" t="s">
        <v>4783</v>
      </c>
      <c r="D197" t="s">
        <v>4784</v>
      </c>
      <c r="E197" t="s">
        <v>37</v>
      </c>
      <c r="F197" t="s">
        <v>11</v>
      </c>
      <c r="G197" t="s">
        <v>5199</v>
      </c>
      <c r="H197">
        <v>63.864795800000003</v>
      </c>
      <c r="I197">
        <v>62.510351800000002</v>
      </c>
      <c r="J197" s="5">
        <f t="shared" si="9"/>
        <v>1.3544440000000009</v>
      </c>
      <c r="K197">
        <f t="shared" si="10"/>
        <v>2.1667515235452584</v>
      </c>
      <c r="L197">
        <f ca="1">VLOOKUP(F197,'UTPM11 (bench)'!$N$1:$S$7,4,FALSE)</f>
        <v>2.1783277052965291</v>
      </c>
      <c r="M197">
        <f ca="1">VLOOKUP(F197,'UTPM11 (bench)'!$N$1:$S$7,5,FALSE)</f>
        <v>3.6690722686753512</v>
      </c>
      <c r="N197" t="b">
        <f t="shared" ca="1" si="11"/>
        <v>0</v>
      </c>
    </row>
    <row r="198" spans="1:14" hidden="1" x14ac:dyDescent="0.25">
      <c r="A198">
        <v>197</v>
      </c>
      <c r="B198" t="s">
        <v>4582</v>
      </c>
      <c r="C198" t="s">
        <v>4785</v>
      </c>
      <c r="D198" t="s">
        <v>4786</v>
      </c>
      <c r="E198" t="s">
        <v>37</v>
      </c>
      <c r="F198" t="s">
        <v>9</v>
      </c>
      <c r="G198" t="s">
        <v>5198</v>
      </c>
      <c r="H198">
        <v>63.388009400000001</v>
      </c>
      <c r="I198">
        <v>62.510351800000002</v>
      </c>
      <c r="J198" s="5">
        <f t="shared" si="9"/>
        <v>0.87765759999999915</v>
      </c>
      <c r="K198">
        <f t="shared" si="10"/>
        <v>1.4040196139161691</v>
      </c>
      <c r="L198">
        <f ca="1">VLOOKUP(F198,'UTPM11 (bench)'!$N$1:$S$7,4,FALSE)</f>
        <v>2.4804979843756478</v>
      </c>
      <c r="M198">
        <f ca="1">VLOOKUP(F198,'UTPM11 (bench)'!$N$1:$S$7,5,FALSE)</f>
        <v>4.2204645719562857</v>
      </c>
      <c r="N198" t="b">
        <f t="shared" ca="1" si="11"/>
        <v>0</v>
      </c>
    </row>
    <row r="199" spans="1:14" hidden="1" x14ac:dyDescent="0.25">
      <c r="A199">
        <v>198</v>
      </c>
      <c r="B199" t="s">
        <v>4582</v>
      </c>
      <c r="C199" t="s">
        <v>4785</v>
      </c>
      <c r="D199" t="s">
        <v>4786</v>
      </c>
      <c r="E199" t="s">
        <v>37</v>
      </c>
      <c r="F199" t="s">
        <v>12</v>
      </c>
      <c r="G199" t="s">
        <v>5199</v>
      </c>
      <c r="H199">
        <v>63.388009400000001</v>
      </c>
      <c r="I199">
        <v>62.510351800000002</v>
      </c>
      <c r="J199" s="5">
        <f t="shared" si="9"/>
        <v>0.87765759999999915</v>
      </c>
      <c r="K199">
        <f t="shared" si="10"/>
        <v>1.4040196139161691</v>
      </c>
      <c r="L199">
        <f ca="1">VLOOKUP(F199,'UTPM11 (bench)'!$N$1:$S$7,4,FALSE)</f>
        <v>2.3884786389133668</v>
      </c>
      <c r="M199">
        <f ca="1">VLOOKUP(F199,'UTPM11 (bench)'!$N$1:$S$7,5,FALSE)</f>
        <v>4.0609555849103236</v>
      </c>
      <c r="N199" t="b">
        <f t="shared" ca="1" si="11"/>
        <v>0</v>
      </c>
    </row>
    <row r="200" spans="1:14" hidden="1" x14ac:dyDescent="0.25">
      <c r="A200">
        <v>199</v>
      </c>
      <c r="B200" t="s">
        <v>4582</v>
      </c>
      <c r="C200" t="s">
        <v>4787</v>
      </c>
      <c r="D200" t="s">
        <v>4788</v>
      </c>
      <c r="E200" t="s">
        <v>37</v>
      </c>
      <c r="F200" t="s">
        <v>7</v>
      </c>
      <c r="G200" t="s">
        <v>5198</v>
      </c>
      <c r="H200">
        <v>63.3211291</v>
      </c>
      <c r="I200">
        <v>62.510351800000002</v>
      </c>
      <c r="J200" s="5">
        <f t="shared" si="9"/>
        <v>0.81077729999999804</v>
      </c>
      <c r="K200">
        <f t="shared" si="10"/>
        <v>1.2970288546672328</v>
      </c>
      <c r="L200">
        <f ca="1">VLOOKUP(F200,'UTPM11 (bench)'!$N$1:$S$7,4,FALSE)</f>
        <v>2.3553200401760943</v>
      </c>
      <c r="M200">
        <f ca="1">VLOOKUP(F200,'UTPM11 (bench)'!$N$1:$S$7,5,FALSE)</f>
        <v>3.9830374185996593</v>
      </c>
      <c r="N200" t="b">
        <f t="shared" ca="1" si="11"/>
        <v>0</v>
      </c>
    </row>
    <row r="201" spans="1:14" hidden="1" x14ac:dyDescent="0.25">
      <c r="A201">
        <v>200</v>
      </c>
      <c r="B201" t="s">
        <v>4582</v>
      </c>
      <c r="C201" t="s">
        <v>4787</v>
      </c>
      <c r="D201" t="s">
        <v>4788</v>
      </c>
      <c r="E201" t="s">
        <v>37</v>
      </c>
      <c r="F201" t="s">
        <v>12</v>
      </c>
      <c r="G201" t="s">
        <v>5199</v>
      </c>
      <c r="H201">
        <v>63.3211291</v>
      </c>
      <c r="I201">
        <v>62.510351800000002</v>
      </c>
      <c r="J201" s="5">
        <f t="shared" si="9"/>
        <v>0.81077729999999804</v>
      </c>
      <c r="K201">
        <f t="shared" si="10"/>
        <v>1.2970288546672328</v>
      </c>
      <c r="L201">
        <f ca="1">VLOOKUP(F201,'UTPM11 (bench)'!$N$1:$S$7,4,FALSE)</f>
        <v>2.3884786389133668</v>
      </c>
      <c r="M201">
        <f ca="1">VLOOKUP(F201,'UTPM11 (bench)'!$N$1:$S$7,5,FALSE)</f>
        <v>4.0609555849103236</v>
      </c>
      <c r="N201" t="b">
        <f t="shared" ca="1" si="11"/>
        <v>0</v>
      </c>
    </row>
    <row r="202" spans="1:14" hidden="1" x14ac:dyDescent="0.25">
      <c r="A202">
        <v>201</v>
      </c>
      <c r="B202" t="s">
        <v>4582</v>
      </c>
      <c r="C202" t="s">
        <v>4789</v>
      </c>
      <c r="D202" t="s">
        <v>4790</v>
      </c>
      <c r="E202" t="s">
        <v>37</v>
      </c>
      <c r="F202" t="s">
        <v>8</v>
      </c>
      <c r="G202" t="s">
        <v>5198</v>
      </c>
      <c r="H202">
        <v>62.9145647</v>
      </c>
      <c r="I202">
        <v>62.510351800000002</v>
      </c>
      <c r="J202" s="5">
        <f t="shared" si="9"/>
        <v>0.40421289999999743</v>
      </c>
      <c r="K202">
        <f t="shared" si="10"/>
        <v>0.6466335388629143</v>
      </c>
      <c r="L202">
        <f ca="1">VLOOKUP(F202,'UTPM11 (bench)'!$N$1:$S$7,4,FALSE)</f>
        <v>2.2080700748106814</v>
      </c>
      <c r="M202">
        <f ca="1">VLOOKUP(F202,'UTPM11 (bench)'!$N$1:$S$7,5,FALSE)</f>
        <v>3.7217641115424431</v>
      </c>
      <c r="N202" t="b">
        <f t="shared" ca="1" si="11"/>
        <v>0</v>
      </c>
    </row>
    <row r="203" spans="1:14" hidden="1" x14ac:dyDescent="0.25">
      <c r="A203">
        <v>202</v>
      </c>
      <c r="B203" t="s">
        <v>4582</v>
      </c>
      <c r="C203" t="s">
        <v>4789</v>
      </c>
      <c r="D203" t="s">
        <v>4790</v>
      </c>
      <c r="E203" t="s">
        <v>37</v>
      </c>
      <c r="F203" t="s">
        <v>10</v>
      </c>
      <c r="G203" t="s">
        <v>5199</v>
      </c>
      <c r="H203">
        <v>62.9145647</v>
      </c>
      <c r="I203">
        <v>62.510351800000002</v>
      </c>
      <c r="J203" s="5">
        <f t="shared" si="9"/>
        <v>0.40421289999999743</v>
      </c>
      <c r="K203">
        <f t="shared" si="10"/>
        <v>0.6466335388629143</v>
      </c>
      <c r="L203">
        <f ca="1">VLOOKUP(F203,'UTPM11 (bench)'!$N$1:$S$7,4,FALSE)</f>
        <v>2.3602259404870618</v>
      </c>
      <c r="M203">
        <f ca="1">VLOOKUP(F203,'UTPM11 (bench)'!$N$1:$S$7,5,FALSE)</f>
        <v>4.0093955967168018</v>
      </c>
      <c r="N203" t="b">
        <f t="shared" ca="1" si="11"/>
        <v>0</v>
      </c>
    </row>
    <row r="204" spans="1:14" hidden="1" x14ac:dyDescent="0.25">
      <c r="A204">
        <v>203</v>
      </c>
      <c r="B204" t="s">
        <v>4582</v>
      </c>
      <c r="C204" t="s">
        <v>4791</v>
      </c>
      <c r="D204" t="s">
        <v>4792</v>
      </c>
      <c r="E204" t="s">
        <v>37</v>
      </c>
      <c r="F204" t="s">
        <v>9</v>
      </c>
      <c r="G204" t="s">
        <v>5198</v>
      </c>
      <c r="H204">
        <v>64.167205699999997</v>
      </c>
      <c r="I204">
        <v>62.510351800000002</v>
      </c>
      <c r="J204" s="5">
        <f t="shared" si="9"/>
        <v>1.6568538999999944</v>
      </c>
      <c r="K204">
        <f t="shared" si="10"/>
        <v>2.6505272363544665</v>
      </c>
      <c r="L204">
        <f ca="1">VLOOKUP(F204,'UTPM11 (bench)'!$N$1:$S$7,4,FALSE)</f>
        <v>2.4804979843756478</v>
      </c>
      <c r="M204">
        <f ca="1">VLOOKUP(F204,'UTPM11 (bench)'!$N$1:$S$7,5,FALSE)</f>
        <v>4.2204645719562857</v>
      </c>
      <c r="N204" t="b">
        <f t="shared" ca="1" si="11"/>
        <v>0</v>
      </c>
    </row>
    <row r="205" spans="1:14" hidden="1" x14ac:dyDescent="0.25">
      <c r="A205">
        <v>204</v>
      </c>
      <c r="B205" t="s">
        <v>4582</v>
      </c>
      <c r="C205" t="s">
        <v>4791</v>
      </c>
      <c r="D205" t="s">
        <v>4792</v>
      </c>
      <c r="E205" t="s">
        <v>37</v>
      </c>
      <c r="F205" t="s">
        <v>12</v>
      </c>
      <c r="G205" t="s">
        <v>5199</v>
      </c>
      <c r="H205">
        <v>64.167205699999997</v>
      </c>
      <c r="I205">
        <v>62.510351800000002</v>
      </c>
      <c r="J205" s="5">
        <f t="shared" si="9"/>
        <v>1.6568538999999944</v>
      </c>
      <c r="K205">
        <f t="shared" si="10"/>
        <v>2.6505272363544665</v>
      </c>
      <c r="L205">
        <f ca="1">VLOOKUP(F205,'UTPM11 (bench)'!$N$1:$S$7,4,FALSE)</f>
        <v>2.3884786389133668</v>
      </c>
      <c r="M205">
        <f ca="1">VLOOKUP(F205,'UTPM11 (bench)'!$N$1:$S$7,5,FALSE)</f>
        <v>4.0609555849103236</v>
      </c>
      <c r="N205" t="b">
        <f t="shared" ca="1" si="11"/>
        <v>0</v>
      </c>
    </row>
    <row r="206" spans="1:14" hidden="1" x14ac:dyDescent="0.25">
      <c r="A206">
        <v>205</v>
      </c>
      <c r="B206" t="s">
        <v>4582</v>
      </c>
      <c r="C206" t="s">
        <v>4793</v>
      </c>
      <c r="D206" t="s">
        <v>4794</v>
      </c>
      <c r="E206" t="s">
        <v>37</v>
      </c>
      <c r="F206" t="s">
        <v>7</v>
      </c>
      <c r="G206" t="s">
        <v>5198</v>
      </c>
      <c r="H206">
        <v>63.963067600000002</v>
      </c>
      <c r="I206">
        <v>62.510351800000002</v>
      </c>
      <c r="J206" s="5">
        <f t="shared" si="9"/>
        <v>1.4527158</v>
      </c>
      <c r="K206">
        <f t="shared" si="10"/>
        <v>2.3239603652334586</v>
      </c>
      <c r="L206">
        <f ca="1">VLOOKUP(F206,'UTPM11 (bench)'!$N$1:$S$7,4,FALSE)</f>
        <v>2.3553200401760943</v>
      </c>
      <c r="M206">
        <f ca="1">VLOOKUP(F206,'UTPM11 (bench)'!$N$1:$S$7,5,FALSE)</f>
        <v>3.9830374185996593</v>
      </c>
      <c r="N206" t="b">
        <f t="shared" ca="1" si="11"/>
        <v>0</v>
      </c>
    </row>
    <row r="207" spans="1:14" hidden="1" x14ac:dyDescent="0.25">
      <c r="A207">
        <v>206</v>
      </c>
      <c r="B207" t="s">
        <v>4582</v>
      </c>
      <c r="C207" t="s">
        <v>4793</v>
      </c>
      <c r="D207" t="s">
        <v>4794</v>
      </c>
      <c r="E207" t="s">
        <v>37</v>
      </c>
      <c r="F207" t="s">
        <v>10</v>
      </c>
      <c r="G207" t="s">
        <v>5199</v>
      </c>
      <c r="H207">
        <v>63.963067600000002</v>
      </c>
      <c r="I207">
        <v>62.510351800000002</v>
      </c>
      <c r="J207" s="5">
        <f t="shared" si="9"/>
        <v>1.4527158</v>
      </c>
      <c r="K207">
        <f t="shared" si="10"/>
        <v>2.3239603652334586</v>
      </c>
      <c r="L207">
        <f ca="1">VLOOKUP(F207,'UTPM11 (bench)'!$N$1:$S$7,4,FALSE)</f>
        <v>2.3602259404870618</v>
      </c>
      <c r="M207">
        <f ca="1">VLOOKUP(F207,'UTPM11 (bench)'!$N$1:$S$7,5,FALSE)</f>
        <v>4.0093955967168018</v>
      </c>
      <c r="N207" t="b">
        <f t="shared" ca="1" si="11"/>
        <v>0</v>
      </c>
    </row>
    <row r="208" spans="1:14" hidden="1" x14ac:dyDescent="0.25">
      <c r="A208">
        <v>207</v>
      </c>
      <c r="B208" t="s">
        <v>4582</v>
      </c>
      <c r="C208" t="s">
        <v>5234</v>
      </c>
      <c r="D208" t="s">
        <v>5235</v>
      </c>
      <c r="E208" t="s">
        <v>37</v>
      </c>
      <c r="F208" t="s">
        <v>7</v>
      </c>
      <c r="G208" t="s">
        <v>5198</v>
      </c>
      <c r="H208">
        <v>64.379193799999996</v>
      </c>
      <c r="I208">
        <v>64.5032298</v>
      </c>
      <c r="J208" s="5">
        <f t="shared" si="9"/>
        <v>0.12403600000000381</v>
      </c>
      <c r="K208">
        <f t="shared" si="10"/>
        <v>0.19229424694638131</v>
      </c>
      <c r="L208">
        <f ca="1">VLOOKUP(F208,'UTPM11 (bench)'!$N$1:$S$7,4,FALSE)</f>
        <v>2.3553200401760943</v>
      </c>
      <c r="M208">
        <f ca="1">VLOOKUP(F208,'UTPM11 (bench)'!$N$1:$S$7,5,FALSE)</f>
        <v>3.9830374185996593</v>
      </c>
      <c r="N208" t="b">
        <f t="shared" ca="1" si="11"/>
        <v>0</v>
      </c>
    </row>
    <row r="209" spans="1:14" hidden="1" x14ac:dyDescent="0.25">
      <c r="A209">
        <v>208</v>
      </c>
      <c r="B209" t="s">
        <v>4582</v>
      </c>
      <c r="C209" t="s">
        <v>5234</v>
      </c>
      <c r="D209" t="s">
        <v>5235</v>
      </c>
      <c r="E209" t="s">
        <v>37</v>
      </c>
      <c r="F209" t="s">
        <v>11</v>
      </c>
      <c r="G209" t="s">
        <v>5199</v>
      </c>
      <c r="H209">
        <v>64.379193799999996</v>
      </c>
      <c r="I209">
        <v>64.038924600000001</v>
      </c>
      <c r="J209" s="5">
        <f t="shared" si="9"/>
        <v>0.3402691999999945</v>
      </c>
      <c r="K209">
        <f t="shared" si="10"/>
        <v>0.53134746113459019</v>
      </c>
      <c r="L209">
        <f ca="1">VLOOKUP(F209,'UTPM11 (bench)'!$N$1:$S$7,4,FALSE)</f>
        <v>2.1783277052965291</v>
      </c>
      <c r="M209">
        <f ca="1">VLOOKUP(F209,'UTPM11 (bench)'!$N$1:$S$7,5,FALSE)</f>
        <v>3.6690722686753512</v>
      </c>
      <c r="N209" t="b">
        <f t="shared" ca="1" si="11"/>
        <v>0</v>
      </c>
    </row>
    <row r="210" spans="1:14" hidden="1" x14ac:dyDescent="0.25">
      <c r="A210">
        <v>209</v>
      </c>
      <c r="B210" t="s">
        <v>4582</v>
      </c>
      <c r="C210" t="s">
        <v>4795</v>
      </c>
      <c r="D210" t="s">
        <v>4796</v>
      </c>
      <c r="E210" t="s">
        <v>37</v>
      </c>
      <c r="F210" t="s">
        <v>9</v>
      </c>
      <c r="G210" t="s">
        <v>5198</v>
      </c>
      <c r="H210">
        <v>63.592073599999999</v>
      </c>
      <c r="I210">
        <v>64.5032298</v>
      </c>
      <c r="J210" s="5">
        <f t="shared" si="9"/>
        <v>0.91115620000000064</v>
      </c>
      <c r="K210">
        <f t="shared" si="10"/>
        <v>1.412574537469131</v>
      </c>
      <c r="L210">
        <f ca="1">VLOOKUP(F210,'UTPM11 (bench)'!$N$1:$S$7,4,FALSE)</f>
        <v>2.4804979843756478</v>
      </c>
      <c r="M210">
        <f ca="1">VLOOKUP(F210,'UTPM11 (bench)'!$N$1:$S$7,5,FALSE)</f>
        <v>4.2204645719562857</v>
      </c>
      <c r="N210" t="b">
        <f t="shared" ca="1" si="11"/>
        <v>0</v>
      </c>
    </row>
    <row r="211" spans="1:14" hidden="1" x14ac:dyDescent="0.25">
      <c r="A211">
        <v>210</v>
      </c>
      <c r="B211" t="s">
        <v>4582</v>
      </c>
      <c r="C211" t="s">
        <v>4795</v>
      </c>
      <c r="D211" t="s">
        <v>4796</v>
      </c>
      <c r="E211" t="s">
        <v>37</v>
      </c>
      <c r="F211" t="s">
        <v>12</v>
      </c>
      <c r="G211" t="s">
        <v>5199</v>
      </c>
      <c r="H211">
        <v>63.592073599999999</v>
      </c>
      <c r="I211">
        <v>64.038924600000001</v>
      </c>
      <c r="J211" s="5">
        <f t="shared" si="9"/>
        <v>0.44685100000000233</v>
      </c>
      <c r="K211">
        <f t="shared" si="10"/>
        <v>0.69778029970228816</v>
      </c>
      <c r="L211">
        <f ca="1">VLOOKUP(F211,'UTPM11 (bench)'!$N$1:$S$7,4,FALSE)</f>
        <v>2.3884786389133668</v>
      </c>
      <c r="M211">
        <f ca="1">VLOOKUP(F211,'UTPM11 (bench)'!$N$1:$S$7,5,FALSE)</f>
        <v>4.0609555849103236</v>
      </c>
      <c r="N211" t="b">
        <f t="shared" ca="1" si="11"/>
        <v>0</v>
      </c>
    </row>
    <row r="212" spans="1:14" hidden="1" x14ac:dyDescent="0.25">
      <c r="A212">
        <v>211</v>
      </c>
      <c r="B212" t="s">
        <v>4582</v>
      </c>
      <c r="C212" t="s">
        <v>4797</v>
      </c>
      <c r="D212" t="s">
        <v>4798</v>
      </c>
      <c r="E212" t="s">
        <v>37</v>
      </c>
      <c r="F212" t="s">
        <v>8</v>
      </c>
      <c r="G212" t="s">
        <v>5198</v>
      </c>
      <c r="H212">
        <v>62.152855700000003</v>
      </c>
      <c r="I212">
        <v>64.5032298</v>
      </c>
      <c r="J212" s="5">
        <f t="shared" si="9"/>
        <v>2.3503740999999962</v>
      </c>
      <c r="K212">
        <f t="shared" si="10"/>
        <v>3.64380839112648</v>
      </c>
      <c r="L212">
        <f ca="1">VLOOKUP(F212,'UTPM11 (bench)'!$N$1:$S$7,4,FALSE)</f>
        <v>2.2080700748106814</v>
      </c>
      <c r="M212">
        <f ca="1">VLOOKUP(F212,'UTPM11 (bench)'!$N$1:$S$7,5,FALSE)</f>
        <v>3.7217641115424431</v>
      </c>
      <c r="N212" t="b">
        <f t="shared" ca="1" si="11"/>
        <v>0</v>
      </c>
    </row>
    <row r="213" spans="1:14" hidden="1" x14ac:dyDescent="0.25">
      <c r="A213">
        <v>212</v>
      </c>
      <c r="B213" t="s">
        <v>4582</v>
      </c>
      <c r="C213" t="s">
        <v>4797</v>
      </c>
      <c r="D213" t="s">
        <v>4798</v>
      </c>
      <c r="E213" t="s">
        <v>37</v>
      </c>
      <c r="F213" t="s">
        <v>12</v>
      </c>
      <c r="G213" t="s">
        <v>5199</v>
      </c>
      <c r="H213">
        <v>62.152855700000003</v>
      </c>
      <c r="I213">
        <v>64.038924600000001</v>
      </c>
      <c r="J213" s="5">
        <f t="shared" si="9"/>
        <v>1.8860688999999979</v>
      </c>
      <c r="K213">
        <f t="shared" si="10"/>
        <v>2.9451914000442128</v>
      </c>
      <c r="L213">
        <f ca="1">VLOOKUP(F213,'UTPM11 (bench)'!$N$1:$S$7,4,FALSE)</f>
        <v>2.3884786389133668</v>
      </c>
      <c r="M213">
        <f ca="1">VLOOKUP(F213,'UTPM11 (bench)'!$N$1:$S$7,5,FALSE)</f>
        <v>4.0609555849103236</v>
      </c>
      <c r="N213" t="b">
        <f t="shared" ca="1" si="11"/>
        <v>0</v>
      </c>
    </row>
    <row r="214" spans="1:14" hidden="1" x14ac:dyDescent="0.25">
      <c r="A214">
        <v>213</v>
      </c>
      <c r="B214" t="s">
        <v>4582</v>
      </c>
      <c r="C214" t="s">
        <v>4799</v>
      </c>
      <c r="D214" t="s">
        <v>4800</v>
      </c>
      <c r="E214" t="s">
        <v>37</v>
      </c>
      <c r="F214" t="s">
        <v>7</v>
      </c>
      <c r="G214" t="s">
        <v>5198</v>
      </c>
      <c r="H214">
        <v>64.162774400000004</v>
      </c>
      <c r="I214">
        <v>64.5032298</v>
      </c>
      <c r="J214" s="5">
        <f t="shared" si="9"/>
        <v>0.34045539999999619</v>
      </c>
      <c r="K214">
        <f t="shared" si="10"/>
        <v>0.52781139960839019</v>
      </c>
      <c r="L214">
        <f ca="1">VLOOKUP(F214,'UTPM11 (bench)'!$N$1:$S$7,4,FALSE)</f>
        <v>2.3553200401760943</v>
      </c>
      <c r="M214">
        <f ca="1">VLOOKUP(F214,'UTPM11 (bench)'!$N$1:$S$7,5,FALSE)</f>
        <v>3.9830374185996593</v>
      </c>
      <c r="N214" t="b">
        <f t="shared" ca="1" si="11"/>
        <v>0</v>
      </c>
    </row>
    <row r="215" spans="1:14" hidden="1" x14ac:dyDescent="0.25">
      <c r="A215">
        <v>214</v>
      </c>
      <c r="B215" t="s">
        <v>4582</v>
      </c>
      <c r="C215" t="s">
        <v>4799</v>
      </c>
      <c r="D215" t="s">
        <v>4800</v>
      </c>
      <c r="E215" t="s">
        <v>37</v>
      </c>
      <c r="F215" t="s">
        <v>11</v>
      </c>
      <c r="G215" t="s">
        <v>5199</v>
      </c>
      <c r="H215">
        <v>64.162774400000004</v>
      </c>
      <c r="I215">
        <v>64.038924600000001</v>
      </c>
      <c r="J215" s="5">
        <f t="shared" si="9"/>
        <v>0.12384980000000212</v>
      </c>
      <c r="K215">
        <f t="shared" si="10"/>
        <v>0.19339768863014623</v>
      </c>
      <c r="L215">
        <f ca="1">VLOOKUP(F215,'UTPM11 (bench)'!$N$1:$S$7,4,FALSE)</f>
        <v>2.1783277052965291</v>
      </c>
      <c r="M215">
        <f ca="1">VLOOKUP(F215,'UTPM11 (bench)'!$N$1:$S$7,5,FALSE)</f>
        <v>3.6690722686753512</v>
      </c>
      <c r="N215" t="b">
        <f t="shared" ca="1" si="11"/>
        <v>0</v>
      </c>
    </row>
    <row r="216" spans="1:14" hidden="1" x14ac:dyDescent="0.25">
      <c r="A216">
        <v>215</v>
      </c>
      <c r="B216" t="s">
        <v>4582</v>
      </c>
      <c r="C216" t="s">
        <v>4801</v>
      </c>
      <c r="D216" t="s">
        <v>4802</v>
      </c>
      <c r="E216" t="s">
        <v>37</v>
      </c>
      <c r="F216" t="s">
        <v>7</v>
      </c>
      <c r="G216" t="s">
        <v>5198</v>
      </c>
      <c r="H216">
        <v>62.518526299999998</v>
      </c>
      <c r="I216">
        <v>62.461119699999998</v>
      </c>
      <c r="J216" s="5">
        <f t="shared" si="9"/>
        <v>5.7406600000000196E-2</v>
      </c>
      <c r="K216">
        <f t="shared" si="10"/>
        <v>9.1907734404575836E-2</v>
      </c>
      <c r="L216">
        <f ca="1">VLOOKUP(F216,'UTPM11 (bench)'!$N$1:$S$7,4,FALSE)</f>
        <v>2.3553200401760943</v>
      </c>
      <c r="M216">
        <f ca="1">VLOOKUP(F216,'UTPM11 (bench)'!$N$1:$S$7,5,FALSE)</f>
        <v>3.9830374185996593</v>
      </c>
      <c r="N216" t="b">
        <f t="shared" ca="1" si="11"/>
        <v>0</v>
      </c>
    </row>
    <row r="217" spans="1:14" hidden="1" x14ac:dyDescent="0.25">
      <c r="A217">
        <v>216</v>
      </c>
      <c r="B217" t="s">
        <v>4582</v>
      </c>
      <c r="C217" t="s">
        <v>4801</v>
      </c>
      <c r="D217" t="s">
        <v>4802</v>
      </c>
      <c r="E217" t="s">
        <v>37</v>
      </c>
      <c r="F217" t="s">
        <v>10</v>
      </c>
      <c r="G217" t="s">
        <v>5199</v>
      </c>
      <c r="H217">
        <v>62.518526299999998</v>
      </c>
      <c r="I217">
        <v>64.038924600000001</v>
      </c>
      <c r="J217" s="5">
        <f t="shared" si="9"/>
        <v>1.5203983000000036</v>
      </c>
      <c r="K217">
        <f t="shared" si="10"/>
        <v>2.3741783758811024</v>
      </c>
      <c r="L217">
        <f ca="1">VLOOKUP(F217,'UTPM11 (bench)'!$N$1:$S$7,4,FALSE)</f>
        <v>2.3602259404870618</v>
      </c>
      <c r="M217">
        <f ca="1">VLOOKUP(F217,'UTPM11 (bench)'!$N$1:$S$7,5,FALSE)</f>
        <v>4.0093955967168018</v>
      </c>
      <c r="N217" t="b">
        <f t="shared" ca="1" si="11"/>
        <v>0</v>
      </c>
    </row>
    <row r="218" spans="1:14" hidden="1" x14ac:dyDescent="0.25">
      <c r="A218">
        <v>217</v>
      </c>
      <c r="B218" t="s">
        <v>4582</v>
      </c>
      <c r="C218" t="s">
        <v>4803</v>
      </c>
      <c r="D218" t="s">
        <v>4804</v>
      </c>
      <c r="E218" t="s">
        <v>37</v>
      </c>
      <c r="F218" t="s">
        <v>8</v>
      </c>
      <c r="G218" t="s">
        <v>5198</v>
      </c>
      <c r="H218">
        <v>64.1777041</v>
      </c>
      <c r="I218">
        <v>64.3074309</v>
      </c>
      <c r="J218" s="5">
        <f t="shared" si="9"/>
        <v>0.12972680000000025</v>
      </c>
      <c r="K218">
        <f t="shared" si="10"/>
        <v>0.20172909753109147</v>
      </c>
      <c r="L218">
        <f ca="1">VLOOKUP(F218,'UTPM11 (bench)'!$N$1:$S$7,4,FALSE)</f>
        <v>2.2080700748106814</v>
      </c>
      <c r="M218">
        <f ca="1">VLOOKUP(F218,'UTPM11 (bench)'!$N$1:$S$7,5,FALSE)</f>
        <v>3.7217641115424431</v>
      </c>
      <c r="N218" t="b">
        <f t="shared" ca="1" si="11"/>
        <v>0</v>
      </c>
    </row>
    <row r="219" spans="1:14" hidden="1" x14ac:dyDescent="0.25">
      <c r="A219">
        <v>218</v>
      </c>
      <c r="B219" t="s">
        <v>4582</v>
      </c>
      <c r="C219" t="s">
        <v>4803</v>
      </c>
      <c r="D219" t="s">
        <v>4804</v>
      </c>
      <c r="E219" t="s">
        <v>37</v>
      </c>
      <c r="F219" t="s">
        <v>10</v>
      </c>
      <c r="G219" t="s">
        <v>5199</v>
      </c>
      <c r="H219">
        <v>64.1777041</v>
      </c>
      <c r="I219">
        <v>62.095675499999999</v>
      </c>
      <c r="J219" s="5">
        <f t="shared" si="9"/>
        <v>2.082028600000001</v>
      </c>
      <c r="K219">
        <f t="shared" si="10"/>
        <v>3.3529365503077604</v>
      </c>
      <c r="L219">
        <f ca="1">VLOOKUP(F219,'UTPM11 (bench)'!$N$1:$S$7,4,FALSE)</f>
        <v>2.3602259404870618</v>
      </c>
      <c r="M219">
        <f ca="1">VLOOKUP(F219,'UTPM11 (bench)'!$N$1:$S$7,5,FALSE)</f>
        <v>4.0093955967168018</v>
      </c>
      <c r="N219" t="b">
        <f t="shared" ca="1" si="11"/>
        <v>0</v>
      </c>
    </row>
    <row r="220" spans="1:14" hidden="1" x14ac:dyDescent="0.25">
      <c r="A220">
        <v>219</v>
      </c>
      <c r="B220" t="s">
        <v>4582</v>
      </c>
      <c r="C220" t="s">
        <v>4805</v>
      </c>
      <c r="D220" t="s">
        <v>4806</v>
      </c>
      <c r="E220" t="s">
        <v>37</v>
      </c>
      <c r="F220" t="s">
        <v>8</v>
      </c>
      <c r="G220" t="s">
        <v>5198</v>
      </c>
      <c r="H220">
        <v>62.160858500000003</v>
      </c>
      <c r="I220">
        <v>64.3074309</v>
      </c>
      <c r="J220" s="5">
        <f t="shared" si="9"/>
        <v>2.1465723999999966</v>
      </c>
      <c r="K220">
        <f t="shared" si="10"/>
        <v>3.3379850041560228</v>
      </c>
      <c r="L220">
        <f ca="1">VLOOKUP(F220,'UTPM11 (bench)'!$N$1:$S$7,4,FALSE)</f>
        <v>2.2080700748106814</v>
      </c>
      <c r="M220">
        <f ca="1">VLOOKUP(F220,'UTPM11 (bench)'!$N$1:$S$7,5,FALSE)</f>
        <v>3.7217641115424431</v>
      </c>
      <c r="N220" t="b">
        <f t="shared" ca="1" si="11"/>
        <v>0</v>
      </c>
    </row>
    <row r="221" spans="1:14" hidden="1" x14ac:dyDescent="0.25">
      <c r="A221">
        <v>220</v>
      </c>
      <c r="B221" t="s">
        <v>4582</v>
      </c>
      <c r="C221" t="s">
        <v>4805</v>
      </c>
      <c r="D221" t="s">
        <v>4806</v>
      </c>
      <c r="E221" t="s">
        <v>37</v>
      </c>
      <c r="F221" t="s">
        <v>10</v>
      </c>
      <c r="G221" t="s">
        <v>5199</v>
      </c>
      <c r="H221">
        <v>62.160858500000003</v>
      </c>
      <c r="I221">
        <v>62.095675499999999</v>
      </c>
      <c r="J221" s="5">
        <f t="shared" si="9"/>
        <v>6.5183000000004654E-2</v>
      </c>
      <c r="K221">
        <f t="shared" si="10"/>
        <v>0.10497188326746627</v>
      </c>
      <c r="L221">
        <f ca="1">VLOOKUP(F221,'UTPM11 (bench)'!$N$1:$S$7,4,FALSE)</f>
        <v>2.3602259404870618</v>
      </c>
      <c r="M221">
        <f ca="1">VLOOKUP(F221,'UTPM11 (bench)'!$N$1:$S$7,5,FALSE)</f>
        <v>4.0093955967168018</v>
      </c>
      <c r="N221" t="b">
        <f t="shared" ca="1" si="11"/>
        <v>0</v>
      </c>
    </row>
    <row r="222" spans="1:14" hidden="1" x14ac:dyDescent="0.25">
      <c r="A222">
        <v>221</v>
      </c>
      <c r="B222" t="s">
        <v>4582</v>
      </c>
      <c r="C222" t="s">
        <v>5236</v>
      </c>
      <c r="D222" t="s">
        <v>5237</v>
      </c>
      <c r="E222" t="s">
        <v>37</v>
      </c>
      <c r="F222" t="s">
        <v>7</v>
      </c>
      <c r="G222" t="s">
        <v>5198</v>
      </c>
      <c r="H222">
        <v>62.585336099999999</v>
      </c>
      <c r="I222">
        <v>64.332377399999999</v>
      </c>
      <c r="J222" s="5">
        <f t="shared" si="9"/>
        <v>1.7470412999999994</v>
      </c>
      <c r="K222">
        <f t="shared" si="10"/>
        <v>2.7156485903472913</v>
      </c>
      <c r="L222">
        <f ca="1">VLOOKUP(F222,'UTPM11 (bench)'!$N$1:$S$7,4,FALSE)</f>
        <v>2.3553200401760943</v>
      </c>
      <c r="M222">
        <f ca="1">VLOOKUP(F222,'UTPM11 (bench)'!$N$1:$S$7,5,FALSE)</f>
        <v>3.9830374185996593</v>
      </c>
      <c r="N222" t="b">
        <f t="shared" ca="1" si="11"/>
        <v>0</v>
      </c>
    </row>
    <row r="223" spans="1:14" hidden="1" x14ac:dyDescent="0.25">
      <c r="A223">
        <v>222</v>
      </c>
      <c r="B223" t="s">
        <v>4582</v>
      </c>
      <c r="C223" t="s">
        <v>5236</v>
      </c>
      <c r="D223" t="s">
        <v>5237</v>
      </c>
      <c r="E223" t="s">
        <v>37</v>
      </c>
      <c r="F223" t="s">
        <v>10</v>
      </c>
      <c r="G223" t="s">
        <v>5199</v>
      </c>
      <c r="H223">
        <v>62.585336099999999</v>
      </c>
      <c r="I223">
        <v>64.332377399999999</v>
      </c>
      <c r="J223" s="5">
        <f t="shared" si="9"/>
        <v>1.7470412999999994</v>
      </c>
      <c r="K223">
        <f t="shared" si="10"/>
        <v>2.7156485903472913</v>
      </c>
      <c r="L223">
        <f ca="1">VLOOKUP(F223,'UTPM11 (bench)'!$N$1:$S$7,4,FALSE)</f>
        <v>2.3602259404870618</v>
      </c>
      <c r="M223">
        <f ca="1">VLOOKUP(F223,'UTPM11 (bench)'!$N$1:$S$7,5,FALSE)</f>
        <v>4.0093955967168018</v>
      </c>
      <c r="N223" t="b">
        <f t="shared" ca="1" si="11"/>
        <v>0</v>
      </c>
    </row>
    <row r="224" spans="1:14" hidden="1" x14ac:dyDescent="0.25">
      <c r="A224">
        <v>223</v>
      </c>
      <c r="B224" t="s">
        <v>4582</v>
      </c>
      <c r="C224" t="s">
        <v>4807</v>
      </c>
      <c r="D224" t="s">
        <v>4808</v>
      </c>
      <c r="E224" t="s">
        <v>37</v>
      </c>
      <c r="F224" t="s">
        <v>7</v>
      </c>
      <c r="G224" t="s">
        <v>5198</v>
      </c>
      <c r="H224">
        <v>61.968760400000001</v>
      </c>
      <c r="I224">
        <v>64.332377399999999</v>
      </c>
      <c r="J224" s="5">
        <f t="shared" si="9"/>
        <v>2.3636169999999979</v>
      </c>
      <c r="K224">
        <f t="shared" si="10"/>
        <v>3.6740706554395079</v>
      </c>
      <c r="L224">
        <f ca="1">VLOOKUP(F224,'UTPM11 (bench)'!$N$1:$S$7,4,FALSE)</f>
        <v>2.3553200401760943</v>
      </c>
      <c r="M224">
        <f ca="1">VLOOKUP(F224,'UTPM11 (bench)'!$N$1:$S$7,5,FALSE)</f>
        <v>3.9830374185996593</v>
      </c>
      <c r="N224" t="b">
        <f t="shared" ca="1" si="11"/>
        <v>0</v>
      </c>
    </row>
    <row r="225" spans="1:15" x14ac:dyDescent="0.25">
      <c r="A225">
        <v>224</v>
      </c>
      <c r="B225" t="s">
        <v>4582</v>
      </c>
      <c r="C225" t="s">
        <v>4807</v>
      </c>
      <c r="D225" t="s">
        <v>4808</v>
      </c>
      <c r="E225" t="s">
        <v>37</v>
      </c>
      <c r="F225" t="s">
        <v>11</v>
      </c>
      <c r="G225" t="s">
        <v>5199</v>
      </c>
      <c r="H225">
        <v>61.968760400000001</v>
      </c>
      <c r="I225">
        <v>64.332377399999999</v>
      </c>
      <c r="J225" s="5">
        <f t="shared" si="9"/>
        <v>2.3636169999999979</v>
      </c>
      <c r="K225">
        <f t="shared" si="10"/>
        <v>3.6740706554395079</v>
      </c>
      <c r="L225">
        <f ca="1">VLOOKUP(F225,'UTPM11 (bench)'!$N$1:$S$7,4,FALSE)</f>
        <v>2.1783277052965291</v>
      </c>
      <c r="M225">
        <f ca="1">VLOOKUP(F225,'UTPM11 (bench)'!$N$1:$S$7,5,FALSE)</f>
        <v>3.6690722686753512</v>
      </c>
      <c r="N225" t="b">
        <f t="shared" ca="1" si="11"/>
        <v>1</v>
      </c>
      <c r="O225" t="s">
        <v>4882</v>
      </c>
    </row>
    <row r="226" spans="1:15" hidden="1" x14ac:dyDescent="0.25">
      <c r="A226">
        <v>225</v>
      </c>
      <c r="B226" t="s">
        <v>4582</v>
      </c>
      <c r="C226" t="s">
        <v>4809</v>
      </c>
      <c r="D226" t="s">
        <v>4810</v>
      </c>
      <c r="E226" t="s">
        <v>37</v>
      </c>
      <c r="F226" t="s">
        <v>9</v>
      </c>
      <c r="G226" t="s">
        <v>5198</v>
      </c>
      <c r="H226">
        <v>64.080879300000007</v>
      </c>
      <c r="I226">
        <v>64.332377399999999</v>
      </c>
      <c r="J226" s="5">
        <f t="shared" si="9"/>
        <v>0.25149809999999206</v>
      </c>
      <c r="K226">
        <f t="shared" si="10"/>
        <v>0.39093549805605671</v>
      </c>
      <c r="L226">
        <f ca="1">VLOOKUP(F226,'UTPM11 (bench)'!$N$1:$S$7,4,FALSE)</f>
        <v>2.4804979843756478</v>
      </c>
      <c r="M226">
        <f ca="1">VLOOKUP(F226,'UTPM11 (bench)'!$N$1:$S$7,5,FALSE)</f>
        <v>4.2204645719562857</v>
      </c>
      <c r="N226" t="b">
        <f t="shared" ca="1" si="11"/>
        <v>0</v>
      </c>
    </row>
    <row r="227" spans="1:15" hidden="1" x14ac:dyDescent="0.25">
      <c r="A227">
        <v>226</v>
      </c>
      <c r="B227" t="s">
        <v>4582</v>
      </c>
      <c r="C227" t="s">
        <v>4809</v>
      </c>
      <c r="D227" t="s">
        <v>4810</v>
      </c>
      <c r="E227" t="s">
        <v>37</v>
      </c>
      <c r="F227" t="s">
        <v>11</v>
      </c>
      <c r="G227" t="s">
        <v>5199</v>
      </c>
      <c r="H227">
        <v>64.080879300000007</v>
      </c>
      <c r="I227">
        <v>64.332377399999999</v>
      </c>
      <c r="J227" s="5">
        <f t="shared" si="9"/>
        <v>0.25149809999999206</v>
      </c>
      <c r="K227">
        <f t="shared" si="10"/>
        <v>0.39093549805605671</v>
      </c>
      <c r="L227">
        <f ca="1">VLOOKUP(F227,'UTPM11 (bench)'!$N$1:$S$7,4,FALSE)</f>
        <v>2.1783277052965291</v>
      </c>
      <c r="M227">
        <f ca="1">VLOOKUP(F227,'UTPM11 (bench)'!$N$1:$S$7,5,FALSE)</f>
        <v>3.6690722686753512</v>
      </c>
      <c r="N227" t="b">
        <f t="shared" ca="1" si="11"/>
        <v>0</v>
      </c>
    </row>
    <row r="228" spans="1:15" hidden="1" x14ac:dyDescent="0.25">
      <c r="A228">
        <v>227</v>
      </c>
      <c r="B228" t="s">
        <v>4582</v>
      </c>
      <c r="C228" t="s">
        <v>4811</v>
      </c>
      <c r="D228" t="s">
        <v>4812</v>
      </c>
      <c r="E228" t="s">
        <v>37</v>
      </c>
      <c r="F228" t="s">
        <v>7</v>
      </c>
      <c r="G228" t="s">
        <v>5198</v>
      </c>
      <c r="H228">
        <v>62.431064999999997</v>
      </c>
      <c r="I228">
        <v>64.110039900000004</v>
      </c>
      <c r="J228" s="5">
        <f t="shared" si="9"/>
        <v>1.6789749000000072</v>
      </c>
      <c r="K228">
        <f t="shared" si="10"/>
        <v>2.6188954220257896</v>
      </c>
      <c r="L228">
        <f ca="1">VLOOKUP(F228,'UTPM11 (bench)'!$N$1:$S$7,4,FALSE)</f>
        <v>2.3553200401760943</v>
      </c>
      <c r="M228">
        <f ca="1">VLOOKUP(F228,'UTPM11 (bench)'!$N$1:$S$7,5,FALSE)</f>
        <v>3.9830374185996593</v>
      </c>
      <c r="N228" t="b">
        <f t="shared" ca="1" si="11"/>
        <v>0</v>
      </c>
    </row>
    <row r="229" spans="1:15" hidden="1" x14ac:dyDescent="0.25">
      <c r="A229">
        <v>228</v>
      </c>
      <c r="B229" t="s">
        <v>4582</v>
      </c>
      <c r="C229" t="s">
        <v>4811</v>
      </c>
      <c r="D229" t="s">
        <v>4812</v>
      </c>
      <c r="E229" t="s">
        <v>37</v>
      </c>
      <c r="F229" t="s">
        <v>10</v>
      </c>
      <c r="G229" t="s">
        <v>5199</v>
      </c>
      <c r="H229">
        <v>62.431064999999997</v>
      </c>
      <c r="I229">
        <v>64.110039900000004</v>
      </c>
      <c r="J229" s="5">
        <f t="shared" si="9"/>
        <v>1.6789749000000072</v>
      </c>
      <c r="K229">
        <f t="shared" si="10"/>
        <v>2.6188954220257896</v>
      </c>
      <c r="L229">
        <f ca="1">VLOOKUP(F229,'UTPM11 (bench)'!$N$1:$S$7,4,FALSE)</f>
        <v>2.3602259404870618</v>
      </c>
      <c r="M229">
        <f ca="1">VLOOKUP(F229,'UTPM11 (bench)'!$N$1:$S$7,5,FALSE)</f>
        <v>4.0093955967168018</v>
      </c>
      <c r="N229" t="b">
        <f t="shared" ca="1" si="11"/>
        <v>0</v>
      </c>
    </row>
    <row r="230" spans="1:15" hidden="1" x14ac:dyDescent="0.25">
      <c r="A230">
        <v>229</v>
      </c>
      <c r="B230" t="s">
        <v>4582</v>
      </c>
      <c r="C230" t="s">
        <v>4813</v>
      </c>
      <c r="D230" t="s">
        <v>4814</v>
      </c>
      <c r="E230" t="s">
        <v>37</v>
      </c>
      <c r="F230" t="s">
        <v>11</v>
      </c>
      <c r="G230" t="s">
        <v>5199</v>
      </c>
      <c r="H230">
        <v>62.877071700000002</v>
      </c>
      <c r="I230">
        <v>63.725777299999997</v>
      </c>
      <c r="J230" s="5">
        <f t="shared" si="9"/>
        <v>0.84870559999999529</v>
      </c>
      <c r="K230">
        <f t="shared" si="10"/>
        <v>1.3318089413088969</v>
      </c>
      <c r="L230">
        <f ca="1">VLOOKUP(F230,'UTPM11 (bench)'!$N$1:$S$7,4,FALSE)</f>
        <v>2.1783277052965291</v>
      </c>
      <c r="M230">
        <f ca="1">VLOOKUP(F230,'UTPM11 (bench)'!$N$1:$S$7,5,FALSE)</f>
        <v>3.6690722686753512</v>
      </c>
      <c r="N230" t="b">
        <f t="shared" ca="1" si="11"/>
        <v>0</v>
      </c>
    </row>
    <row r="231" spans="1:15" hidden="1" x14ac:dyDescent="0.25">
      <c r="A231">
        <v>230</v>
      </c>
      <c r="B231" t="s">
        <v>4582</v>
      </c>
      <c r="C231" t="s">
        <v>4815</v>
      </c>
      <c r="D231" t="s">
        <v>4816</v>
      </c>
      <c r="E231" t="s">
        <v>37</v>
      </c>
      <c r="F231" t="s">
        <v>9</v>
      </c>
      <c r="G231" t="s">
        <v>5198</v>
      </c>
      <c r="H231">
        <v>62.029249299999996</v>
      </c>
      <c r="I231">
        <v>63.725777299999997</v>
      </c>
      <c r="J231" s="5">
        <f t="shared" si="9"/>
        <v>1.6965280000000007</v>
      </c>
      <c r="K231">
        <f t="shared" si="10"/>
        <v>2.6622319442465252</v>
      </c>
      <c r="L231">
        <f ca="1">VLOOKUP(F231,'UTPM11 (bench)'!$N$1:$S$7,4,FALSE)</f>
        <v>2.4804979843756478</v>
      </c>
      <c r="M231">
        <f ca="1">VLOOKUP(F231,'UTPM11 (bench)'!$N$1:$S$7,5,FALSE)</f>
        <v>4.2204645719562857</v>
      </c>
      <c r="N231" t="b">
        <f t="shared" ca="1" si="11"/>
        <v>0</v>
      </c>
    </row>
    <row r="232" spans="1:15" hidden="1" x14ac:dyDescent="0.25">
      <c r="A232">
        <v>231</v>
      </c>
      <c r="B232" t="s">
        <v>4582</v>
      </c>
      <c r="C232" t="s">
        <v>4815</v>
      </c>
      <c r="D232" t="s">
        <v>4816</v>
      </c>
      <c r="E232" t="s">
        <v>37</v>
      </c>
      <c r="F232" t="s">
        <v>10</v>
      </c>
      <c r="G232" t="s">
        <v>5199</v>
      </c>
      <c r="H232">
        <v>62.029249299999996</v>
      </c>
      <c r="I232">
        <v>63.725777299999997</v>
      </c>
      <c r="J232" s="5">
        <f t="shared" si="9"/>
        <v>1.6965280000000007</v>
      </c>
      <c r="K232">
        <f t="shared" si="10"/>
        <v>2.6622319442465252</v>
      </c>
      <c r="L232">
        <f ca="1">VLOOKUP(F232,'UTPM11 (bench)'!$N$1:$S$7,4,FALSE)</f>
        <v>2.3602259404870618</v>
      </c>
      <c r="M232">
        <f ca="1">VLOOKUP(F232,'UTPM11 (bench)'!$N$1:$S$7,5,FALSE)</f>
        <v>4.0093955967168018</v>
      </c>
      <c r="N232" t="b">
        <f t="shared" ca="1" si="11"/>
        <v>0</v>
      </c>
    </row>
    <row r="233" spans="1:15" hidden="1" x14ac:dyDescent="0.25">
      <c r="A233">
        <v>232</v>
      </c>
      <c r="B233" t="s">
        <v>4582</v>
      </c>
      <c r="C233" t="s">
        <v>4817</v>
      </c>
      <c r="D233" t="s">
        <v>4818</v>
      </c>
      <c r="E233" t="s">
        <v>37</v>
      </c>
      <c r="F233" t="s">
        <v>7</v>
      </c>
      <c r="G233" t="s">
        <v>5198</v>
      </c>
      <c r="H233">
        <v>61.836968900000002</v>
      </c>
      <c r="I233">
        <v>63.725777299999997</v>
      </c>
      <c r="J233" s="5">
        <f t="shared" si="9"/>
        <v>1.8888083999999949</v>
      </c>
      <c r="K233">
        <f t="shared" si="10"/>
        <v>2.9639629048510563</v>
      </c>
      <c r="L233">
        <f ca="1">VLOOKUP(F233,'UTPM11 (bench)'!$N$1:$S$7,4,FALSE)</f>
        <v>2.3553200401760943</v>
      </c>
      <c r="M233">
        <f ca="1">VLOOKUP(F233,'UTPM11 (bench)'!$N$1:$S$7,5,FALSE)</f>
        <v>3.9830374185996593</v>
      </c>
      <c r="N233" t="b">
        <f t="shared" ca="1" si="11"/>
        <v>0</v>
      </c>
    </row>
    <row r="234" spans="1:15" hidden="1" x14ac:dyDescent="0.25">
      <c r="A234">
        <v>233</v>
      </c>
      <c r="B234" t="s">
        <v>4582</v>
      </c>
      <c r="C234" t="s">
        <v>4817</v>
      </c>
      <c r="D234" t="s">
        <v>4818</v>
      </c>
      <c r="E234" t="s">
        <v>37</v>
      </c>
      <c r="F234" t="s">
        <v>12</v>
      </c>
      <c r="G234" t="s">
        <v>5199</v>
      </c>
      <c r="H234">
        <v>61.836968900000002</v>
      </c>
      <c r="I234">
        <v>63.542921100000001</v>
      </c>
      <c r="J234" s="5">
        <f t="shared" si="9"/>
        <v>1.7059521999999987</v>
      </c>
      <c r="K234">
        <f t="shared" si="10"/>
        <v>2.6847242312251813</v>
      </c>
      <c r="L234">
        <f ca="1">VLOOKUP(F234,'UTPM11 (bench)'!$N$1:$S$7,4,FALSE)</f>
        <v>2.3884786389133668</v>
      </c>
      <c r="M234">
        <f ca="1">VLOOKUP(F234,'UTPM11 (bench)'!$N$1:$S$7,5,FALSE)</f>
        <v>4.0609555849103236</v>
      </c>
      <c r="N234" t="b">
        <f t="shared" ca="1" si="11"/>
        <v>0</v>
      </c>
    </row>
    <row r="235" spans="1:15" hidden="1" x14ac:dyDescent="0.25">
      <c r="A235">
        <v>234</v>
      </c>
      <c r="B235" t="s">
        <v>4582</v>
      </c>
      <c r="C235" t="s">
        <v>4819</v>
      </c>
      <c r="D235" t="s">
        <v>4820</v>
      </c>
      <c r="E235" t="s">
        <v>37</v>
      </c>
      <c r="F235" t="s">
        <v>12</v>
      </c>
      <c r="G235" t="s">
        <v>5199</v>
      </c>
      <c r="H235">
        <v>64.896164900000002</v>
      </c>
      <c r="I235">
        <v>63.542921100000001</v>
      </c>
      <c r="J235" s="5">
        <f t="shared" si="9"/>
        <v>1.3532438000000013</v>
      </c>
      <c r="K235">
        <f t="shared" si="10"/>
        <v>2.129653117253373</v>
      </c>
      <c r="L235">
        <f ca="1">VLOOKUP(F235,'UTPM11 (bench)'!$N$1:$S$7,4,FALSE)</f>
        <v>2.3884786389133668</v>
      </c>
      <c r="M235">
        <f ca="1">VLOOKUP(F235,'UTPM11 (bench)'!$N$1:$S$7,5,FALSE)</f>
        <v>4.0609555849103236</v>
      </c>
      <c r="N235" t="b">
        <f t="shared" ca="1" si="11"/>
        <v>0</v>
      </c>
    </row>
    <row r="236" spans="1:15" hidden="1" x14ac:dyDescent="0.25">
      <c r="A236">
        <v>235</v>
      </c>
      <c r="B236" t="s">
        <v>4582</v>
      </c>
      <c r="C236" t="s">
        <v>4821</v>
      </c>
      <c r="D236" t="s">
        <v>4822</v>
      </c>
      <c r="E236" t="s">
        <v>37</v>
      </c>
      <c r="F236" t="s">
        <v>9</v>
      </c>
      <c r="G236" t="s">
        <v>5198</v>
      </c>
      <c r="H236">
        <v>63.293475000000001</v>
      </c>
      <c r="I236">
        <v>63.725777299999997</v>
      </c>
      <c r="J236" s="5">
        <f t="shared" si="9"/>
        <v>0.43230229999999636</v>
      </c>
      <c r="K236">
        <f t="shared" si="10"/>
        <v>0.67837901445259641</v>
      </c>
      <c r="L236">
        <f ca="1">VLOOKUP(F236,'UTPM11 (bench)'!$N$1:$S$7,4,FALSE)</f>
        <v>2.4804979843756478</v>
      </c>
      <c r="M236">
        <f ca="1">VLOOKUP(F236,'UTPM11 (bench)'!$N$1:$S$7,5,FALSE)</f>
        <v>4.2204645719562857</v>
      </c>
      <c r="N236" t="b">
        <f t="shared" ca="1" si="11"/>
        <v>0</v>
      </c>
    </row>
    <row r="237" spans="1:15" hidden="1" x14ac:dyDescent="0.25">
      <c r="A237">
        <v>236</v>
      </c>
      <c r="B237" t="s">
        <v>4582</v>
      </c>
      <c r="C237" t="s">
        <v>4821</v>
      </c>
      <c r="D237" t="s">
        <v>4822</v>
      </c>
      <c r="E237" t="s">
        <v>37</v>
      </c>
      <c r="F237" t="s">
        <v>11</v>
      </c>
      <c r="G237" t="s">
        <v>5199</v>
      </c>
      <c r="H237">
        <v>63.293475000000001</v>
      </c>
      <c r="I237">
        <v>63.542921100000001</v>
      </c>
      <c r="J237" s="5">
        <f t="shared" si="9"/>
        <v>0.24944610000000011</v>
      </c>
      <c r="K237">
        <f t="shared" si="10"/>
        <v>0.39256316153208781</v>
      </c>
      <c r="L237">
        <f ca="1">VLOOKUP(F237,'UTPM11 (bench)'!$N$1:$S$7,4,FALSE)</f>
        <v>2.1783277052965291</v>
      </c>
      <c r="M237">
        <f ca="1">VLOOKUP(F237,'UTPM11 (bench)'!$N$1:$S$7,5,FALSE)</f>
        <v>3.6690722686753512</v>
      </c>
      <c r="N237" t="b">
        <f t="shared" ca="1" si="11"/>
        <v>0</v>
      </c>
    </row>
    <row r="238" spans="1:15" hidden="1" x14ac:dyDescent="0.25">
      <c r="A238">
        <v>237</v>
      </c>
      <c r="B238" t="s">
        <v>4582</v>
      </c>
      <c r="C238" t="s">
        <v>5238</v>
      </c>
      <c r="D238" t="s">
        <v>5239</v>
      </c>
      <c r="E238" t="s">
        <v>37</v>
      </c>
      <c r="F238" t="s">
        <v>7</v>
      </c>
      <c r="G238" t="s">
        <v>5198</v>
      </c>
      <c r="H238">
        <v>63.0543543</v>
      </c>
      <c r="I238">
        <v>64.168474200000006</v>
      </c>
      <c r="J238" s="5">
        <f t="shared" si="9"/>
        <v>1.1141199000000057</v>
      </c>
      <c r="K238">
        <f t="shared" si="10"/>
        <v>1.7362418444414338</v>
      </c>
      <c r="L238">
        <f ca="1">VLOOKUP(F238,'UTPM11 (bench)'!$N$1:$S$7,4,FALSE)</f>
        <v>2.3553200401760943</v>
      </c>
      <c r="M238">
        <f ca="1">VLOOKUP(F238,'UTPM11 (bench)'!$N$1:$S$7,5,FALSE)</f>
        <v>3.9830374185996593</v>
      </c>
      <c r="N238" t="b">
        <f t="shared" ca="1" si="11"/>
        <v>0</v>
      </c>
    </row>
    <row r="239" spans="1:15" hidden="1" x14ac:dyDescent="0.25">
      <c r="A239">
        <v>238</v>
      </c>
      <c r="B239" t="s">
        <v>4582</v>
      </c>
      <c r="C239" t="s">
        <v>5238</v>
      </c>
      <c r="D239" t="s">
        <v>5239</v>
      </c>
      <c r="E239" t="s">
        <v>37</v>
      </c>
      <c r="F239" t="s">
        <v>11</v>
      </c>
      <c r="G239" t="s">
        <v>5199</v>
      </c>
      <c r="H239">
        <v>63.0543543</v>
      </c>
      <c r="I239">
        <v>64.168474200000006</v>
      </c>
      <c r="J239" s="5">
        <f t="shared" si="9"/>
        <v>1.1141199000000057</v>
      </c>
      <c r="K239">
        <f t="shared" si="10"/>
        <v>1.7362418444414338</v>
      </c>
      <c r="L239">
        <f ca="1">VLOOKUP(F239,'UTPM11 (bench)'!$N$1:$S$7,4,FALSE)</f>
        <v>2.1783277052965291</v>
      </c>
      <c r="M239">
        <f ca="1">VLOOKUP(F239,'UTPM11 (bench)'!$N$1:$S$7,5,FALSE)</f>
        <v>3.6690722686753512</v>
      </c>
      <c r="N239" t="b">
        <f t="shared" ca="1" si="11"/>
        <v>0</v>
      </c>
    </row>
    <row r="240" spans="1:15" hidden="1" x14ac:dyDescent="0.25">
      <c r="A240">
        <v>239</v>
      </c>
      <c r="B240" t="s">
        <v>4582</v>
      </c>
      <c r="C240" t="s">
        <v>4823</v>
      </c>
      <c r="D240" t="s">
        <v>4824</v>
      </c>
      <c r="E240" t="s">
        <v>37</v>
      </c>
      <c r="F240" t="s">
        <v>7</v>
      </c>
      <c r="G240" t="s">
        <v>5198</v>
      </c>
      <c r="H240">
        <v>63.969117400000002</v>
      </c>
      <c r="I240">
        <v>64.136683700000006</v>
      </c>
      <c r="J240" s="5">
        <f t="shared" si="9"/>
        <v>0.16756630000000428</v>
      </c>
      <c r="K240">
        <f t="shared" si="10"/>
        <v>0.26126436593416236</v>
      </c>
      <c r="L240">
        <f ca="1">VLOOKUP(F240,'UTPM11 (bench)'!$N$1:$S$7,4,FALSE)</f>
        <v>2.3553200401760943</v>
      </c>
      <c r="M240">
        <f ca="1">VLOOKUP(F240,'UTPM11 (bench)'!$N$1:$S$7,5,FALSE)</f>
        <v>3.9830374185996593</v>
      </c>
      <c r="N240" t="b">
        <f t="shared" ca="1" si="11"/>
        <v>0</v>
      </c>
    </row>
    <row r="241" spans="1:14" hidden="1" x14ac:dyDescent="0.25">
      <c r="A241">
        <v>240</v>
      </c>
      <c r="B241" t="s">
        <v>4582</v>
      </c>
      <c r="C241" t="s">
        <v>4823</v>
      </c>
      <c r="D241" t="s">
        <v>4824</v>
      </c>
      <c r="E241" t="s">
        <v>37</v>
      </c>
      <c r="F241" t="s">
        <v>11</v>
      </c>
      <c r="G241" t="s">
        <v>5199</v>
      </c>
      <c r="H241">
        <v>63.969117400000002</v>
      </c>
      <c r="I241">
        <v>64.136683700000006</v>
      </c>
      <c r="J241" s="5">
        <f t="shared" si="9"/>
        <v>0.16756630000000428</v>
      </c>
      <c r="K241">
        <f t="shared" si="10"/>
        <v>0.26126436593416236</v>
      </c>
      <c r="L241">
        <f ca="1">VLOOKUP(F241,'UTPM11 (bench)'!$N$1:$S$7,4,FALSE)</f>
        <v>2.1783277052965291</v>
      </c>
      <c r="M241">
        <f ca="1">VLOOKUP(F241,'UTPM11 (bench)'!$N$1:$S$7,5,FALSE)</f>
        <v>3.6690722686753512</v>
      </c>
      <c r="N241" t="b">
        <f t="shared" ca="1" si="11"/>
        <v>0</v>
      </c>
    </row>
    <row r="242" spans="1:14" hidden="1" x14ac:dyDescent="0.25">
      <c r="A242">
        <v>241</v>
      </c>
      <c r="B242" t="s">
        <v>4582</v>
      </c>
      <c r="C242" t="s">
        <v>4825</v>
      </c>
      <c r="D242" t="s">
        <v>4826</v>
      </c>
      <c r="E242" t="s">
        <v>37</v>
      </c>
      <c r="F242" t="s">
        <v>9</v>
      </c>
      <c r="G242" t="s">
        <v>5198</v>
      </c>
      <c r="H242">
        <v>61.965224900000003</v>
      </c>
      <c r="I242">
        <v>64.136683700000006</v>
      </c>
      <c r="J242" s="5">
        <f t="shared" si="9"/>
        <v>2.1714588000000035</v>
      </c>
      <c r="K242">
        <f t="shared" si="10"/>
        <v>3.385673649977015</v>
      </c>
      <c r="L242">
        <f ca="1">VLOOKUP(F242,'UTPM11 (bench)'!$N$1:$S$7,4,FALSE)</f>
        <v>2.4804979843756478</v>
      </c>
      <c r="M242">
        <f ca="1">VLOOKUP(F242,'UTPM11 (bench)'!$N$1:$S$7,5,FALSE)</f>
        <v>4.2204645719562857</v>
      </c>
      <c r="N242" t="b">
        <f t="shared" ca="1" si="11"/>
        <v>0</v>
      </c>
    </row>
    <row r="243" spans="1:14" hidden="1" x14ac:dyDescent="0.25">
      <c r="A243">
        <v>242</v>
      </c>
      <c r="B243" t="s">
        <v>4582</v>
      </c>
      <c r="C243" t="s">
        <v>4825</v>
      </c>
      <c r="D243" t="s">
        <v>4826</v>
      </c>
      <c r="E243" t="s">
        <v>37</v>
      </c>
      <c r="F243" t="s">
        <v>12</v>
      </c>
      <c r="G243" t="s">
        <v>5199</v>
      </c>
      <c r="H243">
        <v>61.965224900000003</v>
      </c>
      <c r="I243">
        <v>64.136683700000006</v>
      </c>
      <c r="J243" s="5">
        <f t="shared" si="9"/>
        <v>2.1714588000000035</v>
      </c>
      <c r="K243">
        <f t="shared" si="10"/>
        <v>3.385673649977015</v>
      </c>
      <c r="L243">
        <f ca="1">VLOOKUP(F243,'UTPM11 (bench)'!$N$1:$S$7,4,FALSE)</f>
        <v>2.3884786389133668</v>
      </c>
      <c r="M243">
        <f ca="1">VLOOKUP(F243,'UTPM11 (bench)'!$N$1:$S$7,5,FALSE)</f>
        <v>4.0609555849103236</v>
      </c>
      <c r="N243" t="b">
        <f t="shared" ca="1" si="11"/>
        <v>0</v>
      </c>
    </row>
    <row r="244" spans="1:14" hidden="1" x14ac:dyDescent="0.25">
      <c r="A244">
        <v>243</v>
      </c>
      <c r="B244" t="s">
        <v>4582</v>
      </c>
      <c r="C244" t="s">
        <v>5240</v>
      </c>
      <c r="D244" t="s">
        <v>5241</v>
      </c>
      <c r="E244" t="s">
        <v>37</v>
      </c>
      <c r="F244" t="s">
        <v>9</v>
      </c>
      <c r="G244" t="s">
        <v>5198</v>
      </c>
      <c r="H244">
        <v>62.218270199999999</v>
      </c>
      <c r="I244">
        <v>63.864795800000003</v>
      </c>
      <c r="J244" s="5">
        <f t="shared" si="9"/>
        <v>1.6465256000000039</v>
      </c>
      <c r="K244">
        <f t="shared" si="10"/>
        <v>2.5781427457410016</v>
      </c>
      <c r="L244">
        <f ca="1">VLOOKUP(F244,'UTPM11 (bench)'!$N$1:$S$7,4,FALSE)</f>
        <v>2.4804979843756478</v>
      </c>
      <c r="M244">
        <f ca="1">VLOOKUP(F244,'UTPM11 (bench)'!$N$1:$S$7,5,FALSE)</f>
        <v>4.2204645719562857</v>
      </c>
      <c r="N244" t="b">
        <f t="shared" ca="1" si="11"/>
        <v>0</v>
      </c>
    </row>
    <row r="245" spans="1:14" hidden="1" x14ac:dyDescent="0.25">
      <c r="A245">
        <v>244</v>
      </c>
      <c r="B245" t="s">
        <v>4582</v>
      </c>
      <c r="C245" t="s">
        <v>5240</v>
      </c>
      <c r="D245" t="s">
        <v>5241</v>
      </c>
      <c r="E245" t="s">
        <v>37</v>
      </c>
      <c r="F245" t="s">
        <v>10</v>
      </c>
      <c r="G245" t="s">
        <v>5199</v>
      </c>
      <c r="H245">
        <v>62.218270199999999</v>
      </c>
      <c r="I245">
        <v>63.864795800000003</v>
      </c>
      <c r="J245" s="5">
        <f t="shared" si="9"/>
        <v>1.6465256000000039</v>
      </c>
      <c r="K245">
        <f t="shared" si="10"/>
        <v>2.5781427457410016</v>
      </c>
      <c r="L245">
        <f ca="1">VLOOKUP(F245,'UTPM11 (bench)'!$N$1:$S$7,4,FALSE)</f>
        <v>2.3602259404870618</v>
      </c>
      <c r="M245">
        <f ca="1">VLOOKUP(F245,'UTPM11 (bench)'!$N$1:$S$7,5,FALSE)</f>
        <v>4.0093955967168018</v>
      </c>
      <c r="N245" t="b">
        <f t="shared" ca="1" si="11"/>
        <v>0</v>
      </c>
    </row>
    <row r="246" spans="1:14" hidden="1" x14ac:dyDescent="0.25">
      <c r="A246">
        <v>245</v>
      </c>
      <c r="B246" t="s">
        <v>4582</v>
      </c>
      <c r="C246" t="s">
        <v>4827</v>
      </c>
      <c r="D246" t="s">
        <v>4828</v>
      </c>
      <c r="E246" t="s">
        <v>37</v>
      </c>
      <c r="F246" t="s">
        <v>12</v>
      </c>
      <c r="G246" t="s">
        <v>5199</v>
      </c>
      <c r="H246">
        <v>63.0942194</v>
      </c>
      <c r="I246">
        <v>63.3211291</v>
      </c>
      <c r="J246" s="5">
        <f t="shared" si="9"/>
        <v>0.22690970000000021</v>
      </c>
      <c r="K246">
        <f t="shared" si="10"/>
        <v>0.35834752668679154</v>
      </c>
      <c r="L246">
        <f ca="1">VLOOKUP(F246,'UTPM11 (bench)'!$N$1:$S$7,4,FALSE)</f>
        <v>2.3884786389133668</v>
      </c>
      <c r="M246">
        <f ca="1">VLOOKUP(F246,'UTPM11 (bench)'!$N$1:$S$7,5,FALSE)</f>
        <v>4.0609555849103236</v>
      </c>
      <c r="N246" t="b">
        <f t="shared" ca="1" si="11"/>
        <v>0</v>
      </c>
    </row>
    <row r="247" spans="1:14" hidden="1" x14ac:dyDescent="0.25">
      <c r="A247">
        <v>246</v>
      </c>
      <c r="B247" t="s">
        <v>4582</v>
      </c>
      <c r="C247" t="s">
        <v>4829</v>
      </c>
      <c r="D247" t="s">
        <v>4830</v>
      </c>
      <c r="E247" t="s">
        <v>37</v>
      </c>
      <c r="F247" t="s">
        <v>8</v>
      </c>
      <c r="G247" t="s">
        <v>5198</v>
      </c>
      <c r="H247">
        <v>62.067691000000003</v>
      </c>
      <c r="I247">
        <v>63.3211291</v>
      </c>
      <c r="J247" s="5">
        <f t="shared" si="9"/>
        <v>1.2534380999999968</v>
      </c>
      <c r="K247">
        <f t="shared" si="10"/>
        <v>1.9794942348872246</v>
      </c>
      <c r="L247">
        <f ca="1">VLOOKUP(F247,'UTPM11 (bench)'!$N$1:$S$7,4,FALSE)</f>
        <v>2.2080700748106814</v>
      </c>
      <c r="M247">
        <f ca="1">VLOOKUP(F247,'UTPM11 (bench)'!$N$1:$S$7,5,FALSE)</f>
        <v>3.7217641115424431</v>
      </c>
      <c r="N247" t="b">
        <f t="shared" ca="1" si="11"/>
        <v>0</v>
      </c>
    </row>
    <row r="248" spans="1:14" hidden="1" x14ac:dyDescent="0.25">
      <c r="A248">
        <v>247</v>
      </c>
      <c r="B248" t="s">
        <v>4582</v>
      </c>
      <c r="C248" t="s">
        <v>4829</v>
      </c>
      <c r="D248" t="s">
        <v>4830</v>
      </c>
      <c r="E248" t="s">
        <v>37</v>
      </c>
      <c r="F248" t="s">
        <v>12</v>
      </c>
      <c r="G248" t="s">
        <v>5199</v>
      </c>
      <c r="H248">
        <v>62.067691000000003</v>
      </c>
      <c r="I248">
        <v>63.3211291</v>
      </c>
      <c r="J248" s="5">
        <f t="shared" si="9"/>
        <v>1.2534380999999968</v>
      </c>
      <c r="K248">
        <f t="shared" si="10"/>
        <v>1.9794942348872246</v>
      </c>
      <c r="L248">
        <f ca="1">VLOOKUP(F248,'UTPM11 (bench)'!$N$1:$S$7,4,FALSE)</f>
        <v>2.3884786389133668</v>
      </c>
      <c r="M248">
        <f ca="1">VLOOKUP(F248,'UTPM11 (bench)'!$N$1:$S$7,5,FALSE)</f>
        <v>4.0609555849103236</v>
      </c>
      <c r="N248" t="b">
        <f t="shared" ca="1" si="11"/>
        <v>0</v>
      </c>
    </row>
    <row r="249" spans="1:14" hidden="1" x14ac:dyDescent="0.25">
      <c r="A249">
        <v>248</v>
      </c>
      <c r="B249" t="s">
        <v>4582</v>
      </c>
      <c r="C249" t="s">
        <v>4831</v>
      </c>
      <c r="D249" t="s">
        <v>4832</v>
      </c>
      <c r="E249" t="s">
        <v>37</v>
      </c>
      <c r="F249" t="s">
        <v>8</v>
      </c>
      <c r="G249" t="s">
        <v>5198</v>
      </c>
      <c r="H249">
        <v>63.464504300000002</v>
      </c>
      <c r="I249">
        <v>63.3211291</v>
      </c>
      <c r="J249" s="5">
        <f t="shared" si="9"/>
        <v>0.14337520000000126</v>
      </c>
      <c r="K249">
        <f t="shared" si="10"/>
        <v>0.22642552657830173</v>
      </c>
      <c r="L249">
        <f ca="1">VLOOKUP(F249,'UTPM11 (bench)'!$N$1:$S$7,4,FALSE)</f>
        <v>2.2080700748106814</v>
      </c>
      <c r="M249">
        <f ca="1">VLOOKUP(F249,'UTPM11 (bench)'!$N$1:$S$7,5,FALSE)</f>
        <v>3.7217641115424431</v>
      </c>
      <c r="N249" t="b">
        <f t="shared" ca="1" si="11"/>
        <v>0</v>
      </c>
    </row>
    <row r="250" spans="1:14" hidden="1" x14ac:dyDescent="0.25">
      <c r="A250">
        <v>249</v>
      </c>
      <c r="B250" t="s">
        <v>4582</v>
      </c>
      <c r="C250" t="s">
        <v>4831</v>
      </c>
      <c r="D250" t="s">
        <v>4832</v>
      </c>
      <c r="E250" t="s">
        <v>37</v>
      </c>
      <c r="F250" t="s">
        <v>11</v>
      </c>
      <c r="G250" t="s">
        <v>5199</v>
      </c>
      <c r="H250">
        <v>63.464504300000002</v>
      </c>
      <c r="I250">
        <v>63.3211291</v>
      </c>
      <c r="J250" s="5">
        <f t="shared" si="9"/>
        <v>0.14337520000000126</v>
      </c>
      <c r="K250">
        <f t="shared" si="10"/>
        <v>0.22642552657830173</v>
      </c>
      <c r="L250">
        <f ca="1">VLOOKUP(F250,'UTPM11 (bench)'!$N$1:$S$7,4,FALSE)</f>
        <v>2.1783277052965291</v>
      </c>
      <c r="M250">
        <f ca="1">VLOOKUP(F250,'UTPM11 (bench)'!$N$1:$S$7,5,FALSE)</f>
        <v>3.6690722686753512</v>
      </c>
      <c r="N250" t="b">
        <f t="shared" ca="1" si="11"/>
        <v>0</v>
      </c>
    </row>
    <row r="251" spans="1:14" hidden="1" x14ac:dyDescent="0.25">
      <c r="A251">
        <v>250</v>
      </c>
      <c r="B251" t="s">
        <v>4582</v>
      </c>
      <c r="C251" t="s">
        <v>4833</v>
      </c>
      <c r="D251" t="s">
        <v>4834</v>
      </c>
      <c r="E251" t="s">
        <v>37</v>
      </c>
      <c r="F251" t="s">
        <v>9</v>
      </c>
      <c r="G251" t="s">
        <v>5198</v>
      </c>
      <c r="H251">
        <v>64.599010100000001</v>
      </c>
      <c r="I251">
        <v>63.963067600000002</v>
      </c>
      <c r="J251" s="5">
        <f t="shared" si="9"/>
        <v>0.63594249999999874</v>
      </c>
      <c r="K251">
        <f t="shared" si="10"/>
        <v>0.99423389756247205</v>
      </c>
      <c r="L251">
        <f ca="1">VLOOKUP(F251,'UTPM11 (bench)'!$N$1:$S$7,4,FALSE)</f>
        <v>2.4804979843756478</v>
      </c>
      <c r="M251">
        <f ca="1">VLOOKUP(F251,'UTPM11 (bench)'!$N$1:$S$7,5,FALSE)</f>
        <v>4.2204645719562857</v>
      </c>
      <c r="N251" t="b">
        <f t="shared" ca="1" si="11"/>
        <v>0</v>
      </c>
    </row>
    <row r="252" spans="1:14" hidden="1" x14ac:dyDescent="0.25">
      <c r="A252">
        <v>251</v>
      </c>
      <c r="B252" t="s">
        <v>4582</v>
      </c>
      <c r="C252" t="s">
        <v>4833</v>
      </c>
      <c r="D252" t="s">
        <v>4834</v>
      </c>
      <c r="E252" t="s">
        <v>37</v>
      </c>
      <c r="F252" t="s">
        <v>12</v>
      </c>
      <c r="G252" t="s">
        <v>5199</v>
      </c>
      <c r="H252">
        <v>64.599010100000001</v>
      </c>
      <c r="I252">
        <v>63.963067600000002</v>
      </c>
      <c r="J252" s="5">
        <f t="shared" si="9"/>
        <v>0.63594249999999874</v>
      </c>
      <c r="K252">
        <f t="shared" si="10"/>
        <v>0.99423389756247205</v>
      </c>
      <c r="L252">
        <f ca="1">VLOOKUP(F252,'UTPM11 (bench)'!$N$1:$S$7,4,FALSE)</f>
        <v>2.3884786389133668</v>
      </c>
      <c r="M252">
        <f ca="1">VLOOKUP(F252,'UTPM11 (bench)'!$N$1:$S$7,5,FALSE)</f>
        <v>4.0609555849103236</v>
      </c>
      <c r="N252" t="b">
        <f t="shared" ca="1" si="11"/>
        <v>0</v>
      </c>
    </row>
    <row r="253" spans="1:14" hidden="1" x14ac:dyDescent="0.25">
      <c r="A253">
        <v>252</v>
      </c>
      <c r="B253" t="s">
        <v>4582</v>
      </c>
      <c r="C253" t="s">
        <v>4835</v>
      </c>
      <c r="D253" t="s">
        <v>4836</v>
      </c>
      <c r="E253" t="s">
        <v>37</v>
      </c>
      <c r="F253" t="s">
        <v>11</v>
      </c>
      <c r="G253" t="s">
        <v>5199</v>
      </c>
      <c r="H253">
        <v>64.702067299999996</v>
      </c>
      <c r="I253">
        <v>63.963067600000002</v>
      </c>
      <c r="J253" s="5">
        <f t="shared" si="9"/>
        <v>0.73899969999999371</v>
      </c>
      <c r="K253">
        <f t="shared" si="10"/>
        <v>1.1553537497941917</v>
      </c>
      <c r="L253">
        <f ca="1">VLOOKUP(F253,'UTPM11 (bench)'!$N$1:$S$7,4,FALSE)</f>
        <v>2.1783277052965291</v>
      </c>
      <c r="M253">
        <f ca="1">VLOOKUP(F253,'UTPM11 (bench)'!$N$1:$S$7,5,FALSE)</f>
        <v>3.6690722686753512</v>
      </c>
      <c r="N253" t="b">
        <f t="shared" ca="1" si="11"/>
        <v>0</v>
      </c>
    </row>
    <row r="254" spans="1:14" hidden="1" x14ac:dyDescent="0.25">
      <c r="A254">
        <v>253</v>
      </c>
      <c r="B254" t="s">
        <v>4582</v>
      </c>
      <c r="C254" t="s">
        <v>5242</v>
      </c>
      <c r="D254" t="s">
        <v>5243</v>
      </c>
      <c r="E254" t="s">
        <v>37</v>
      </c>
      <c r="F254" t="s">
        <v>9</v>
      </c>
      <c r="G254" t="s">
        <v>5198</v>
      </c>
      <c r="H254">
        <v>62.728060800000002</v>
      </c>
      <c r="I254">
        <v>62.152855700000003</v>
      </c>
      <c r="J254" s="5">
        <f t="shared" si="9"/>
        <v>0.57520509999999803</v>
      </c>
      <c r="K254">
        <f t="shared" si="10"/>
        <v>0.92546849782156992</v>
      </c>
      <c r="L254">
        <f ca="1">VLOOKUP(F254,'UTPM11 (bench)'!$N$1:$S$7,4,FALSE)</f>
        <v>2.4804979843756478</v>
      </c>
      <c r="M254">
        <f ca="1">VLOOKUP(F254,'UTPM11 (bench)'!$N$1:$S$7,5,FALSE)</f>
        <v>4.2204645719562857</v>
      </c>
      <c r="N254" t="b">
        <f t="shared" ca="1" si="11"/>
        <v>0</v>
      </c>
    </row>
    <row r="255" spans="1:14" hidden="1" x14ac:dyDescent="0.25">
      <c r="A255">
        <v>254</v>
      </c>
      <c r="B255" t="s">
        <v>4582</v>
      </c>
      <c r="C255" t="s">
        <v>5242</v>
      </c>
      <c r="D255" t="s">
        <v>5243</v>
      </c>
      <c r="E255" t="s">
        <v>37</v>
      </c>
      <c r="F255" t="s">
        <v>10</v>
      </c>
      <c r="G255" t="s">
        <v>5199</v>
      </c>
      <c r="H255">
        <v>62.728060800000002</v>
      </c>
      <c r="I255">
        <v>62.152855700000003</v>
      </c>
      <c r="J255" s="5">
        <f t="shared" si="9"/>
        <v>0.57520509999999803</v>
      </c>
      <c r="K255">
        <f t="shared" si="10"/>
        <v>0.92546849782156992</v>
      </c>
      <c r="L255">
        <f ca="1">VLOOKUP(F255,'UTPM11 (bench)'!$N$1:$S$7,4,FALSE)</f>
        <v>2.3602259404870618</v>
      </c>
      <c r="M255">
        <f ca="1">VLOOKUP(F255,'UTPM11 (bench)'!$N$1:$S$7,5,FALSE)</f>
        <v>4.0093955967168018</v>
      </c>
      <c r="N255" t="b">
        <f t="shared" ca="1" si="11"/>
        <v>0</v>
      </c>
    </row>
    <row r="256" spans="1:14" hidden="1" x14ac:dyDescent="0.25">
      <c r="A256">
        <v>255</v>
      </c>
      <c r="B256" t="s">
        <v>4582</v>
      </c>
      <c r="C256" t="s">
        <v>4837</v>
      </c>
      <c r="D256" t="s">
        <v>4838</v>
      </c>
      <c r="E256" t="s">
        <v>37</v>
      </c>
      <c r="F256" t="s">
        <v>7</v>
      </c>
      <c r="G256" t="s">
        <v>5198</v>
      </c>
      <c r="H256">
        <v>62.993081599999996</v>
      </c>
      <c r="I256">
        <v>62.152855700000003</v>
      </c>
      <c r="J256" s="5">
        <f t="shared" si="9"/>
        <v>0.84022589999999298</v>
      </c>
      <c r="K256">
        <f t="shared" si="10"/>
        <v>1.3518701442385903</v>
      </c>
      <c r="L256">
        <f ca="1">VLOOKUP(F256,'UTPM11 (bench)'!$N$1:$S$7,4,FALSE)</f>
        <v>2.3553200401760943</v>
      </c>
      <c r="M256">
        <f ca="1">VLOOKUP(F256,'UTPM11 (bench)'!$N$1:$S$7,5,FALSE)</f>
        <v>3.9830374185996593</v>
      </c>
      <c r="N256" t="b">
        <f t="shared" ca="1" si="11"/>
        <v>0</v>
      </c>
    </row>
    <row r="257" spans="1:14" hidden="1" x14ac:dyDescent="0.25">
      <c r="A257">
        <v>256</v>
      </c>
      <c r="B257" t="s">
        <v>4582</v>
      </c>
      <c r="C257" t="s">
        <v>4837</v>
      </c>
      <c r="D257" t="s">
        <v>4838</v>
      </c>
      <c r="E257" t="s">
        <v>37</v>
      </c>
      <c r="F257" t="s">
        <v>11</v>
      </c>
      <c r="G257" t="s">
        <v>5199</v>
      </c>
      <c r="H257">
        <v>62.993081599999996</v>
      </c>
      <c r="I257">
        <v>62.152855700000003</v>
      </c>
      <c r="J257" s="5">
        <f t="shared" si="9"/>
        <v>0.84022589999999298</v>
      </c>
      <c r="K257">
        <f t="shared" si="10"/>
        <v>1.3518701442385903</v>
      </c>
      <c r="L257">
        <f ca="1">VLOOKUP(F257,'UTPM11 (bench)'!$N$1:$S$7,4,FALSE)</f>
        <v>2.1783277052965291</v>
      </c>
      <c r="M257">
        <f ca="1">VLOOKUP(F257,'UTPM11 (bench)'!$N$1:$S$7,5,FALSE)</f>
        <v>3.6690722686753512</v>
      </c>
      <c r="N257" t="b">
        <f t="shared" ca="1" si="11"/>
        <v>0</v>
      </c>
    </row>
    <row r="258" spans="1:14" hidden="1" x14ac:dyDescent="0.25">
      <c r="A258">
        <v>257</v>
      </c>
      <c r="B258" t="s">
        <v>4582</v>
      </c>
      <c r="C258" t="s">
        <v>4839</v>
      </c>
      <c r="D258" t="s">
        <v>4840</v>
      </c>
      <c r="E258" t="s">
        <v>37</v>
      </c>
      <c r="F258" t="s">
        <v>7</v>
      </c>
      <c r="G258" t="s">
        <v>5198</v>
      </c>
      <c r="H258">
        <v>64.033865599999999</v>
      </c>
      <c r="I258">
        <v>62.518526299999998</v>
      </c>
      <c r="J258" s="5">
        <f t="shared" si="9"/>
        <v>1.5153393000000008</v>
      </c>
      <c r="K258">
        <f t="shared" si="10"/>
        <v>2.4238244080299136</v>
      </c>
      <c r="L258">
        <f ca="1">VLOOKUP(F258,'UTPM11 (bench)'!$N$1:$S$7,4,FALSE)</f>
        <v>2.3553200401760943</v>
      </c>
      <c r="M258">
        <f ca="1">VLOOKUP(F258,'UTPM11 (bench)'!$N$1:$S$7,5,FALSE)</f>
        <v>3.9830374185996593</v>
      </c>
      <c r="N258" t="b">
        <f t="shared" ca="1" si="11"/>
        <v>0</v>
      </c>
    </row>
    <row r="259" spans="1:14" hidden="1" x14ac:dyDescent="0.25">
      <c r="A259">
        <v>258</v>
      </c>
      <c r="B259" t="s">
        <v>4582</v>
      </c>
      <c r="C259" t="s">
        <v>4841</v>
      </c>
      <c r="D259" t="s">
        <v>4842</v>
      </c>
      <c r="E259" t="s">
        <v>37</v>
      </c>
      <c r="F259" t="s">
        <v>9</v>
      </c>
      <c r="G259" t="s">
        <v>5198</v>
      </c>
      <c r="H259">
        <v>61.920877300000001</v>
      </c>
      <c r="I259">
        <v>62.160858500000003</v>
      </c>
      <c r="J259" s="5">
        <f t="shared" ref="J259:J262" si="12">ABS(H259-I259)</f>
        <v>0.23998120000000256</v>
      </c>
      <c r="K259">
        <f t="shared" ref="K259:K262" si="13">100*J259/I259</f>
        <v>0.38606480957788342</v>
      </c>
      <c r="L259">
        <f ca="1">VLOOKUP(F259,'UTPM11 (bench)'!$N$1:$S$7,4,FALSE)</f>
        <v>2.4804979843756478</v>
      </c>
      <c r="M259">
        <f ca="1">VLOOKUP(F259,'UTPM11 (bench)'!$N$1:$S$7,5,FALSE)</f>
        <v>4.2204645719562857</v>
      </c>
      <c r="N259" t="b">
        <f t="shared" ref="N259:N262" ca="1" si="14">AND(J259&gt;L259,K259&gt;M259)</f>
        <v>0</v>
      </c>
    </row>
    <row r="260" spans="1:14" hidden="1" x14ac:dyDescent="0.25">
      <c r="A260">
        <v>259</v>
      </c>
      <c r="B260" t="s">
        <v>4582</v>
      </c>
      <c r="C260" t="s">
        <v>4841</v>
      </c>
      <c r="D260" t="s">
        <v>4842</v>
      </c>
      <c r="E260" t="s">
        <v>37</v>
      </c>
      <c r="F260" t="s">
        <v>11</v>
      </c>
      <c r="G260" t="s">
        <v>5199</v>
      </c>
      <c r="H260">
        <v>61.920877300000001</v>
      </c>
      <c r="I260">
        <v>62.160858500000003</v>
      </c>
      <c r="J260" s="5">
        <f t="shared" si="12"/>
        <v>0.23998120000000256</v>
      </c>
      <c r="K260">
        <f t="shared" si="13"/>
        <v>0.38606480957788342</v>
      </c>
      <c r="L260">
        <f ca="1">VLOOKUP(F260,'UTPM11 (bench)'!$N$1:$S$7,4,FALSE)</f>
        <v>2.1783277052965291</v>
      </c>
      <c r="M260">
        <f ca="1">VLOOKUP(F260,'UTPM11 (bench)'!$N$1:$S$7,5,FALSE)</f>
        <v>3.6690722686753512</v>
      </c>
      <c r="N260" t="b">
        <f t="shared" ca="1" si="14"/>
        <v>0</v>
      </c>
    </row>
    <row r="261" spans="1:14" hidden="1" x14ac:dyDescent="0.25">
      <c r="A261">
        <v>260</v>
      </c>
      <c r="B261" t="s">
        <v>4582</v>
      </c>
      <c r="C261" t="s">
        <v>4843</v>
      </c>
      <c r="D261" t="s">
        <v>4844</v>
      </c>
      <c r="E261" t="s">
        <v>37</v>
      </c>
      <c r="F261" t="s">
        <v>9</v>
      </c>
      <c r="G261" t="s">
        <v>5198</v>
      </c>
      <c r="H261">
        <v>64.075084500000003</v>
      </c>
      <c r="I261">
        <v>62.160858500000003</v>
      </c>
      <c r="J261" s="5">
        <f t="shared" si="12"/>
        <v>1.9142259999999993</v>
      </c>
      <c r="K261">
        <f t="shared" si="13"/>
        <v>3.0794716260233104</v>
      </c>
      <c r="L261">
        <f ca="1">VLOOKUP(F261,'UTPM11 (bench)'!$N$1:$S$7,4,FALSE)</f>
        <v>2.4804979843756478</v>
      </c>
      <c r="M261">
        <f ca="1">VLOOKUP(F261,'UTPM11 (bench)'!$N$1:$S$7,5,FALSE)</f>
        <v>4.2204645719562857</v>
      </c>
      <c r="N261" t="b">
        <f t="shared" ca="1" si="14"/>
        <v>0</v>
      </c>
    </row>
    <row r="262" spans="1:14" hidden="1" x14ac:dyDescent="0.25">
      <c r="A262">
        <v>261</v>
      </c>
      <c r="B262" t="s">
        <v>4582</v>
      </c>
      <c r="C262" t="s">
        <v>4843</v>
      </c>
      <c r="D262" t="s">
        <v>4844</v>
      </c>
      <c r="E262" t="s">
        <v>37</v>
      </c>
      <c r="F262" t="s">
        <v>10</v>
      </c>
      <c r="G262" t="s">
        <v>5199</v>
      </c>
      <c r="H262">
        <v>64.075084500000003</v>
      </c>
      <c r="I262">
        <v>62.160858500000003</v>
      </c>
      <c r="J262" s="5">
        <f t="shared" si="12"/>
        <v>1.9142259999999993</v>
      </c>
      <c r="K262">
        <f t="shared" si="13"/>
        <v>3.0794716260233104</v>
      </c>
      <c r="L262">
        <f ca="1">VLOOKUP(F262,'UTPM11 (bench)'!$N$1:$S$7,4,FALSE)</f>
        <v>2.3602259404870618</v>
      </c>
      <c r="M262">
        <f ca="1">VLOOKUP(F262,'UTPM11 (bench)'!$N$1:$S$7,5,FALSE)</f>
        <v>4.0093955967168018</v>
      </c>
      <c r="N262" t="b">
        <f t="shared" ca="1" si="14"/>
        <v>0</v>
      </c>
    </row>
    <row r="263" spans="1:14" hidden="1" x14ac:dyDescent="0.25">
      <c r="A263">
        <v>262</v>
      </c>
      <c r="B263" t="s">
        <v>4582</v>
      </c>
      <c r="C263" t="s">
        <v>4845</v>
      </c>
      <c r="D263" t="s">
        <v>4846</v>
      </c>
      <c r="E263" t="s">
        <v>37</v>
      </c>
      <c r="F263" t="s">
        <v>9</v>
      </c>
      <c r="G263" t="s">
        <v>5198</v>
      </c>
      <c r="H263">
        <v>63.432513</v>
      </c>
      <c r="I263">
        <v>62.160858500000003</v>
      </c>
      <c r="J263" s="5">
        <f t="shared" ref="J263:J299" si="15">ABS(H263-I263)</f>
        <v>1.2716544999999968</v>
      </c>
      <c r="K263">
        <f t="shared" ref="K263:K299" si="16">100*J263/I263</f>
        <v>2.0457479685548372</v>
      </c>
      <c r="L263">
        <f ca="1">VLOOKUP(F263,'UTPM11 (bench)'!$N$1:$S$7,4,FALSE)</f>
        <v>2.4804979843756478</v>
      </c>
      <c r="M263">
        <f ca="1">VLOOKUP(F263,'UTPM11 (bench)'!$N$1:$S$7,5,FALSE)</f>
        <v>4.2204645719562857</v>
      </c>
      <c r="N263" t="b">
        <f t="shared" ref="N263:N299" ca="1" si="17">AND(J263&gt;L263,K263&gt;M263)</f>
        <v>0</v>
      </c>
    </row>
    <row r="264" spans="1:14" hidden="1" x14ac:dyDescent="0.25">
      <c r="A264">
        <v>263</v>
      </c>
      <c r="B264" t="s">
        <v>4582</v>
      </c>
      <c r="C264" t="s">
        <v>4845</v>
      </c>
      <c r="D264" t="s">
        <v>4846</v>
      </c>
      <c r="E264" t="s">
        <v>37</v>
      </c>
      <c r="F264" t="s">
        <v>12</v>
      </c>
      <c r="G264" t="s">
        <v>5199</v>
      </c>
      <c r="H264">
        <v>63.432513</v>
      </c>
      <c r="I264">
        <v>62.160858500000003</v>
      </c>
      <c r="J264" s="5">
        <f t="shared" si="15"/>
        <v>1.2716544999999968</v>
      </c>
      <c r="K264">
        <f t="shared" si="16"/>
        <v>2.0457479685548372</v>
      </c>
      <c r="L264">
        <f ca="1">VLOOKUP(F264,'UTPM11 (bench)'!$N$1:$S$7,4,FALSE)</f>
        <v>2.3884786389133668</v>
      </c>
      <c r="M264">
        <f ca="1">VLOOKUP(F264,'UTPM11 (bench)'!$N$1:$S$7,5,FALSE)</f>
        <v>4.0609555849103236</v>
      </c>
      <c r="N264" t="b">
        <f t="shared" ca="1" si="17"/>
        <v>0</v>
      </c>
    </row>
    <row r="265" spans="1:14" hidden="1" x14ac:dyDescent="0.25">
      <c r="A265">
        <v>264</v>
      </c>
      <c r="B265" t="s">
        <v>4582</v>
      </c>
      <c r="C265" t="s">
        <v>5244</v>
      </c>
      <c r="D265" t="s">
        <v>5245</v>
      </c>
      <c r="E265" t="s">
        <v>37</v>
      </c>
      <c r="F265" t="s">
        <v>7</v>
      </c>
      <c r="G265" t="s">
        <v>5198</v>
      </c>
      <c r="H265">
        <v>64.289866200000006</v>
      </c>
      <c r="I265">
        <v>62.585336099999999</v>
      </c>
      <c r="J265" s="5">
        <f t="shared" si="15"/>
        <v>1.7045301000000066</v>
      </c>
      <c r="K265">
        <f t="shared" si="16"/>
        <v>2.7235295138089168</v>
      </c>
      <c r="L265">
        <f ca="1">VLOOKUP(F265,'UTPM11 (bench)'!$N$1:$S$7,4,FALSE)</f>
        <v>2.3553200401760943</v>
      </c>
      <c r="M265">
        <f ca="1">VLOOKUP(F265,'UTPM11 (bench)'!$N$1:$S$7,5,FALSE)</f>
        <v>3.9830374185996593</v>
      </c>
      <c r="N265" t="b">
        <f t="shared" ca="1" si="17"/>
        <v>0</v>
      </c>
    </row>
    <row r="266" spans="1:14" hidden="1" x14ac:dyDescent="0.25">
      <c r="A266">
        <v>265</v>
      </c>
      <c r="B266" t="s">
        <v>4582</v>
      </c>
      <c r="C266" t="s">
        <v>5244</v>
      </c>
      <c r="D266" t="s">
        <v>5245</v>
      </c>
      <c r="E266" t="s">
        <v>37</v>
      </c>
      <c r="F266" t="s">
        <v>12</v>
      </c>
      <c r="G266" t="s">
        <v>5199</v>
      </c>
      <c r="H266">
        <v>64.289866200000006</v>
      </c>
      <c r="I266">
        <v>62.585336099999999</v>
      </c>
      <c r="J266" s="5">
        <f t="shared" si="15"/>
        <v>1.7045301000000066</v>
      </c>
      <c r="K266">
        <f t="shared" si="16"/>
        <v>2.7235295138089168</v>
      </c>
      <c r="L266">
        <f ca="1">VLOOKUP(F266,'UTPM11 (bench)'!$N$1:$S$7,4,FALSE)</f>
        <v>2.3884786389133668</v>
      </c>
      <c r="M266">
        <f ca="1">VLOOKUP(F266,'UTPM11 (bench)'!$N$1:$S$7,5,FALSE)</f>
        <v>4.0609555849103236</v>
      </c>
      <c r="N266" t="b">
        <f t="shared" ca="1" si="17"/>
        <v>0</v>
      </c>
    </row>
    <row r="267" spans="1:14" hidden="1" x14ac:dyDescent="0.25">
      <c r="A267">
        <v>266</v>
      </c>
      <c r="B267" t="s">
        <v>4582</v>
      </c>
      <c r="C267" t="s">
        <v>4847</v>
      </c>
      <c r="D267" t="s">
        <v>4848</v>
      </c>
      <c r="E267" t="s">
        <v>37</v>
      </c>
      <c r="F267" t="s">
        <v>8</v>
      </c>
      <c r="G267" t="s">
        <v>5198</v>
      </c>
      <c r="H267">
        <v>62.567658199999997</v>
      </c>
      <c r="I267">
        <v>64.080879300000007</v>
      </c>
      <c r="J267" s="5">
        <f t="shared" si="15"/>
        <v>1.5132211000000098</v>
      </c>
      <c r="K267">
        <f t="shared" si="16"/>
        <v>2.3614237453199389</v>
      </c>
      <c r="L267">
        <f ca="1">VLOOKUP(F267,'UTPM11 (bench)'!$N$1:$S$7,4,FALSE)</f>
        <v>2.2080700748106814</v>
      </c>
      <c r="M267">
        <f ca="1">VLOOKUP(F267,'UTPM11 (bench)'!$N$1:$S$7,5,FALSE)</f>
        <v>3.7217641115424431</v>
      </c>
      <c r="N267" t="b">
        <f t="shared" ca="1" si="17"/>
        <v>0</v>
      </c>
    </row>
    <row r="268" spans="1:14" hidden="1" x14ac:dyDescent="0.25">
      <c r="A268">
        <v>267</v>
      </c>
      <c r="B268" t="s">
        <v>4582</v>
      </c>
      <c r="C268" t="s">
        <v>4847</v>
      </c>
      <c r="D268" t="s">
        <v>4848</v>
      </c>
      <c r="E268" t="s">
        <v>37</v>
      </c>
      <c r="F268" t="s">
        <v>12</v>
      </c>
      <c r="G268" t="s">
        <v>5199</v>
      </c>
      <c r="H268">
        <v>62.567658199999997</v>
      </c>
      <c r="I268">
        <v>64.080879300000007</v>
      </c>
      <c r="J268" s="5">
        <f t="shared" si="15"/>
        <v>1.5132211000000098</v>
      </c>
      <c r="K268">
        <f t="shared" si="16"/>
        <v>2.3614237453199389</v>
      </c>
      <c r="L268">
        <f ca="1">VLOOKUP(F268,'UTPM11 (bench)'!$N$1:$S$7,4,FALSE)</f>
        <v>2.3884786389133668</v>
      </c>
      <c r="M268">
        <f ca="1">VLOOKUP(F268,'UTPM11 (bench)'!$N$1:$S$7,5,FALSE)</f>
        <v>4.0609555849103236</v>
      </c>
      <c r="N268" t="b">
        <f t="shared" ca="1" si="17"/>
        <v>0</v>
      </c>
    </row>
    <row r="269" spans="1:14" hidden="1" x14ac:dyDescent="0.25">
      <c r="A269">
        <v>268</v>
      </c>
      <c r="B269" t="s">
        <v>4582</v>
      </c>
      <c r="C269" t="s">
        <v>4849</v>
      </c>
      <c r="D269" t="s">
        <v>4850</v>
      </c>
      <c r="E269" t="s">
        <v>37</v>
      </c>
      <c r="F269" t="s">
        <v>7</v>
      </c>
      <c r="G269" t="s">
        <v>5198</v>
      </c>
      <c r="H269">
        <v>63.449229799999998</v>
      </c>
      <c r="I269">
        <v>64.080879300000007</v>
      </c>
      <c r="J269" s="5">
        <f t="shared" si="15"/>
        <v>0.63164950000000886</v>
      </c>
      <c r="K269">
        <f t="shared" si="16"/>
        <v>0.98570666772983684</v>
      </c>
      <c r="L269">
        <f ca="1">VLOOKUP(F269,'UTPM11 (bench)'!$N$1:$S$7,4,FALSE)</f>
        <v>2.3553200401760943</v>
      </c>
      <c r="M269">
        <f ca="1">VLOOKUP(F269,'UTPM11 (bench)'!$N$1:$S$7,5,FALSE)</f>
        <v>3.9830374185996593</v>
      </c>
      <c r="N269" t="b">
        <f t="shared" ca="1" si="17"/>
        <v>0</v>
      </c>
    </row>
    <row r="270" spans="1:14" hidden="1" x14ac:dyDescent="0.25">
      <c r="A270">
        <v>269</v>
      </c>
      <c r="B270" t="s">
        <v>4582</v>
      </c>
      <c r="C270" t="s">
        <v>4851</v>
      </c>
      <c r="D270" t="s">
        <v>4852</v>
      </c>
      <c r="E270" t="s">
        <v>37</v>
      </c>
      <c r="F270" t="s">
        <v>7</v>
      </c>
      <c r="G270" t="s">
        <v>5198</v>
      </c>
      <c r="H270">
        <v>63.614089999999997</v>
      </c>
      <c r="I270">
        <v>62.029249299999996</v>
      </c>
      <c r="J270" s="5">
        <f t="shared" si="15"/>
        <v>1.5848407000000009</v>
      </c>
      <c r="K270">
        <f t="shared" si="16"/>
        <v>2.5549893282361569</v>
      </c>
      <c r="L270">
        <f ca="1">VLOOKUP(F270,'UTPM11 (bench)'!$N$1:$S$7,4,FALSE)</f>
        <v>2.3553200401760943</v>
      </c>
      <c r="M270">
        <f ca="1">VLOOKUP(F270,'UTPM11 (bench)'!$N$1:$S$7,5,FALSE)</f>
        <v>3.9830374185996593</v>
      </c>
      <c r="N270" t="b">
        <f t="shared" ca="1" si="17"/>
        <v>0</v>
      </c>
    </row>
    <row r="271" spans="1:14" hidden="1" x14ac:dyDescent="0.25">
      <c r="A271">
        <v>270</v>
      </c>
      <c r="B271" t="s">
        <v>4582</v>
      </c>
      <c r="C271" t="s">
        <v>4851</v>
      </c>
      <c r="D271" t="s">
        <v>4852</v>
      </c>
      <c r="E271" t="s">
        <v>37</v>
      </c>
      <c r="F271" t="s">
        <v>10</v>
      </c>
      <c r="G271" t="s">
        <v>5199</v>
      </c>
      <c r="H271">
        <v>63.614089999999997</v>
      </c>
      <c r="I271">
        <v>62.029249299999996</v>
      </c>
      <c r="J271" s="5">
        <f t="shared" si="15"/>
        <v>1.5848407000000009</v>
      </c>
      <c r="K271">
        <f t="shared" si="16"/>
        <v>2.5549893282361569</v>
      </c>
      <c r="L271">
        <f ca="1">VLOOKUP(F271,'UTPM11 (bench)'!$N$1:$S$7,4,FALSE)</f>
        <v>2.3602259404870618</v>
      </c>
      <c r="M271">
        <f ca="1">VLOOKUP(F271,'UTPM11 (bench)'!$N$1:$S$7,5,FALSE)</f>
        <v>4.0093955967168018</v>
      </c>
      <c r="N271" t="b">
        <f t="shared" ca="1" si="17"/>
        <v>0</v>
      </c>
    </row>
    <row r="272" spans="1:14" hidden="1" x14ac:dyDescent="0.25">
      <c r="A272">
        <v>271</v>
      </c>
      <c r="B272" t="s">
        <v>4582</v>
      </c>
      <c r="C272" t="s">
        <v>4853</v>
      </c>
      <c r="D272" t="s">
        <v>4854</v>
      </c>
      <c r="E272" t="s">
        <v>37</v>
      </c>
      <c r="F272" t="s">
        <v>9</v>
      </c>
      <c r="G272" t="s">
        <v>5198</v>
      </c>
      <c r="H272">
        <v>64.533179000000004</v>
      </c>
      <c r="I272">
        <v>62.029249299999996</v>
      </c>
      <c r="J272" s="5">
        <f t="shared" si="15"/>
        <v>2.5039297000000076</v>
      </c>
      <c r="K272">
        <f t="shared" si="16"/>
        <v>4.0366919288188257</v>
      </c>
      <c r="L272">
        <f ca="1">VLOOKUP(F272,'UTPM11 (bench)'!$N$1:$S$7,4,FALSE)</f>
        <v>2.4804979843756478</v>
      </c>
      <c r="M272">
        <f ca="1">VLOOKUP(F272,'UTPM11 (bench)'!$N$1:$S$7,5,FALSE)</f>
        <v>4.2204645719562857</v>
      </c>
      <c r="N272" t="b">
        <f t="shared" ca="1" si="17"/>
        <v>0</v>
      </c>
    </row>
    <row r="273" spans="1:14" hidden="1" x14ac:dyDescent="0.25">
      <c r="A273">
        <v>272</v>
      </c>
      <c r="B273" t="s">
        <v>4582</v>
      </c>
      <c r="C273" t="s">
        <v>4853</v>
      </c>
      <c r="D273" t="s">
        <v>4854</v>
      </c>
      <c r="E273" t="s">
        <v>37</v>
      </c>
      <c r="F273" t="s">
        <v>12</v>
      </c>
      <c r="G273" t="s">
        <v>5199</v>
      </c>
      <c r="H273">
        <v>64.533179000000004</v>
      </c>
      <c r="I273">
        <v>62.029249299999996</v>
      </c>
      <c r="J273" s="5">
        <f t="shared" si="15"/>
        <v>2.5039297000000076</v>
      </c>
      <c r="K273">
        <f t="shared" si="16"/>
        <v>4.0366919288188257</v>
      </c>
      <c r="L273">
        <f ca="1">VLOOKUP(F273,'UTPM11 (bench)'!$N$1:$S$7,4,FALSE)</f>
        <v>2.3884786389133668</v>
      </c>
      <c r="M273">
        <f ca="1">VLOOKUP(F273,'UTPM11 (bench)'!$N$1:$S$7,5,FALSE)</f>
        <v>4.0609555849103236</v>
      </c>
      <c r="N273" t="b">
        <f t="shared" ca="1" si="17"/>
        <v>0</v>
      </c>
    </row>
    <row r="274" spans="1:14" hidden="1" x14ac:dyDescent="0.25">
      <c r="A274">
        <v>273</v>
      </c>
      <c r="B274" t="s">
        <v>4582</v>
      </c>
      <c r="C274" t="s">
        <v>4855</v>
      </c>
      <c r="D274" t="s">
        <v>4856</v>
      </c>
      <c r="E274" t="s">
        <v>37</v>
      </c>
      <c r="F274" t="s">
        <v>9</v>
      </c>
      <c r="G274" t="s">
        <v>5198</v>
      </c>
      <c r="H274">
        <v>63.993112000000004</v>
      </c>
      <c r="I274">
        <v>62.029249299999996</v>
      </c>
      <c r="J274" s="5">
        <f t="shared" si="15"/>
        <v>1.9638627000000071</v>
      </c>
      <c r="K274">
        <f t="shared" si="16"/>
        <v>3.1660268698431713</v>
      </c>
      <c r="L274">
        <f ca="1">VLOOKUP(F274,'UTPM11 (bench)'!$N$1:$S$7,4,FALSE)</f>
        <v>2.4804979843756478</v>
      </c>
      <c r="M274">
        <f ca="1">VLOOKUP(F274,'UTPM11 (bench)'!$N$1:$S$7,5,FALSE)</f>
        <v>4.2204645719562857</v>
      </c>
      <c r="N274" t="b">
        <f t="shared" ca="1" si="17"/>
        <v>0</v>
      </c>
    </row>
    <row r="275" spans="1:14" hidden="1" x14ac:dyDescent="0.25">
      <c r="A275">
        <v>274</v>
      </c>
      <c r="B275" t="s">
        <v>4582</v>
      </c>
      <c r="C275" t="s">
        <v>4855</v>
      </c>
      <c r="D275" t="s">
        <v>4856</v>
      </c>
      <c r="E275" t="s">
        <v>37</v>
      </c>
      <c r="F275" t="s">
        <v>12</v>
      </c>
      <c r="G275" t="s">
        <v>5199</v>
      </c>
      <c r="H275">
        <v>63.993112000000004</v>
      </c>
      <c r="I275">
        <v>62.029249299999996</v>
      </c>
      <c r="J275" s="5">
        <f t="shared" si="15"/>
        <v>1.9638627000000071</v>
      </c>
      <c r="K275">
        <f t="shared" si="16"/>
        <v>3.1660268698431713</v>
      </c>
      <c r="L275">
        <f ca="1">VLOOKUP(F275,'UTPM11 (bench)'!$N$1:$S$7,4,FALSE)</f>
        <v>2.3884786389133668</v>
      </c>
      <c r="M275">
        <f ca="1">VLOOKUP(F275,'UTPM11 (bench)'!$N$1:$S$7,5,FALSE)</f>
        <v>4.0609555849103236</v>
      </c>
      <c r="N275" t="b">
        <f t="shared" ca="1" si="17"/>
        <v>0</v>
      </c>
    </row>
    <row r="276" spans="1:14" hidden="1" x14ac:dyDescent="0.25">
      <c r="A276">
        <v>275</v>
      </c>
      <c r="B276" t="s">
        <v>4582</v>
      </c>
      <c r="C276" t="s">
        <v>4857</v>
      </c>
      <c r="D276" t="s">
        <v>4858</v>
      </c>
      <c r="E276" t="s">
        <v>37</v>
      </c>
      <c r="F276" t="s">
        <v>9</v>
      </c>
      <c r="G276" t="s">
        <v>5198</v>
      </c>
      <c r="H276">
        <v>64.130410299999994</v>
      </c>
      <c r="I276">
        <v>63.293475000000001</v>
      </c>
      <c r="J276" s="5">
        <f t="shared" si="15"/>
        <v>0.83693529999999328</v>
      </c>
      <c r="K276">
        <f t="shared" si="16"/>
        <v>1.3223089741872969</v>
      </c>
      <c r="L276">
        <f ca="1">VLOOKUP(F276,'UTPM11 (bench)'!$N$1:$S$7,4,FALSE)</f>
        <v>2.4804979843756478</v>
      </c>
      <c r="M276">
        <f ca="1">VLOOKUP(F276,'UTPM11 (bench)'!$N$1:$S$7,5,FALSE)</f>
        <v>4.2204645719562857</v>
      </c>
      <c r="N276" t="b">
        <f t="shared" ca="1" si="17"/>
        <v>0</v>
      </c>
    </row>
    <row r="277" spans="1:14" hidden="1" x14ac:dyDescent="0.25">
      <c r="A277">
        <v>276</v>
      </c>
      <c r="B277" t="s">
        <v>4582</v>
      </c>
      <c r="C277" t="s">
        <v>4857</v>
      </c>
      <c r="D277" t="s">
        <v>4858</v>
      </c>
      <c r="E277" t="s">
        <v>37</v>
      </c>
      <c r="F277" t="s">
        <v>11</v>
      </c>
      <c r="G277" t="s">
        <v>5199</v>
      </c>
      <c r="H277">
        <v>64.130410299999994</v>
      </c>
      <c r="I277">
        <v>63.293475000000001</v>
      </c>
      <c r="J277" s="5">
        <f t="shared" si="15"/>
        <v>0.83693529999999328</v>
      </c>
      <c r="K277">
        <f t="shared" si="16"/>
        <v>1.3223089741872969</v>
      </c>
      <c r="L277">
        <f ca="1">VLOOKUP(F277,'UTPM11 (bench)'!$N$1:$S$7,4,FALSE)</f>
        <v>2.1783277052965291</v>
      </c>
      <c r="M277">
        <f ca="1">VLOOKUP(F277,'UTPM11 (bench)'!$N$1:$S$7,5,FALSE)</f>
        <v>3.6690722686753512</v>
      </c>
      <c r="N277" t="b">
        <f t="shared" ca="1" si="17"/>
        <v>0</v>
      </c>
    </row>
    <row r="278" spans="1:14" hidden="1" x14ac:dyDescent="0.25">
      <c r="A278">
        <v>277</v>
      </c>
      <c r="B278" t="s">
        <v>4582</v>
      </c>
      <c r="C278" t="s">
        <v>5246</v>
      </c>
      <c r="D278" t="s">
        <v>5247</v>
      </c>
      <c r="E278" t="s">
        <v>37</v>
      </c>
      <c r="F278" t="s">
        <v>8</v>
      </c>
      <c r="G278" t="s">
        <v>5198</v>
      </c>
      <c r="H278">
        <v>64.472140199999998</v>
      </c>
      <c r="I278">
        <v>63.293475000000001</v>
      </c>
      <c r="J278" s="5">
        <f t="shared" si="15"/>
        <v>1.1786651999999975</v>
      </c>
      <c r="K278">
        <f t="shared" si="16"/>
        <v>1.8622222906863584</v>
      </c>
      <c r="L278">
        <f ca="1">VLOOKUP(F278,'UTPM11 (bench)'!$N$1:$S$7,4,FALSE)</f>
        <v>2.2080700748106814</v>
      </c>
      <c r="M278">
        <f ca="1">VLOOKUP(F278,'UTPM11 (bench)'!$N$1:$S$7,5,FALSE)</f>
        <v>3.7217641115424431</v>
      </c>
      <c r="N278" t="b">
        <f t="shared" ca="1" si="17"/>
        <v>0</v>
      </c>
    </row>
    <row r="279" spans="1:14" hidden="1" x14ac:dyDescent="0.25">
      <c r="A279">
        <v>278</v>
      </c>
      <c r="B279" t="s">
        <v>4582</v>
      </c>
      <c r="C279" t="s">
        <v>5246</v>
      </c>
      <c r="D279" t="s">
        <v>5247</v>
      </c>
      <c r="E279" t="s">
        <v>37</v>
      </c>
      <c r="F279" t="s">
        <v>10</v>
      </c>
      <c r="G279" t="s">
        <v>5199</v>
      </c>
      <c r="H279">
        <v>64.472140199999998</v>
      </c>
      <c r="I279">
        <v>63.293475000000001</v>
      </c>
      <c r="J279" s="5">
        <f t="shared" si="15"/>
        <v>1.1786651999999975</v>
      </c>
      <c r="K279">
        <f t="shared" si="16"/>
        <v>1.8622222906863584</v>
      </c>
      <c r="L279">
        <f ca="1">VLOOKUP(F279,'UTPM11 (bench)'!$N$1:$S$7,4,FALSE)</f>
        <v>2.3602259404870618</v>
      </c>
      <c r="M279">
        <f ca="1">VLOOKUP(F279,'UTPM11 (bench)'!$N$1:$S$7,5,FALSE)</f>
        <v>4.0093955967168018</v>
      </c>
      <c r="N279" t="b">
        <f t="shared" ca="1" si="17"/>
        <v>0</v>
      </c>
    </row>
    <row r="280" spans="1:14" hidden="1" x14ac:dyDescent="0.25">
      <c r="A280">
        <v>279</v>
      </c>
      <c r="B280" t="s">
        <v>4582</v>
      </c>
      <c r="C280" t="s">
        <v>4859</v>
      </c>
      <c r="D280" t="s">
        <v>4860</v>
      </c>
      <c r="E280" t="s">
        <v>37</v>
      </c>
      <c r="F280" t="s">
        <v>9</v>
      </c>
      <c r="G280" t="s">
        <v>5198</v>
      </c>
      <c r="H280">
        <v>64.542022299999999</v>
      </c>
      <c r="I280">
        <v>63.293475000000001</v>
      </c>
      <c r="J280" s="5">
        <f t="shared" si="15"/>
        <v>1.2485472999999985</v>
      </c>
      <c r="K280">
        <f t="shared" si="16"/>
        <v>1.9726319340184726</v>
      </c>
      <c r="L280">
        <f ca="1">VLOOKUP(F280,'UTPM11 (bench)'!$N$1:$S$7,4,FALSE)</f>
        <v>2.4804979843756478</v>
      </c>
      <c r="M280">
        <f ca="1">VLOOKUP(F280,'UTPM11 (bench)'!$N$1:$S$7,5,FALSE)</f>
        <v>4.2204645719562857</v>
      </c>
      <c r="N280" t="b">
        <f t="shared" ca="1" si="17"/>
        <v>0</v>
      </c>
    </row>
    <row r="281" spans="1:14" hidden="1" x14ac:dyDescent="0.25">
      <c r="A281">
        <v>280</v>
      </c>
      <c r="B281" t="s">
        <v>4582</v>
      </c>
      <c r="C281" t="s">
        <v>4859</v>
      </c>
      <c r="D281" t="s">
        <v>4860</v>
      </c>
      <c r="E281" t="s">
        <v>37</v>
      </c>
      <c r="F281" t="s">
        <v>11</v>
      </c>
      <c r="G281" t="s">
        <v>5199</v>
      </c>
      <c r="H281">
        <v>64.542022299999999</v>
      </c>
      <c r="I281">
        <v>63.293475000000001</v>
      </c>
      <c r="J281" s="5">
        <f t="shared" si="15"/>
        <v>1.2485472999999985</v>
      </c>
      <c r="K281">
        <f t="shared" si="16"/>
        <v>1.9726319340184726</v>
      </c>
      <c r="L281">
        <f ca="1">VLOOKUP(F281,'UTPM11 (bench)'!$N$1:$S$7,4,FALSE)</f>
        <v>2.1783277052965291</v>
      </c>
      <c r="M281">
        <f ca="1">VLOOKUP(F281,'UTPM11 (bench)'!$N$1:$S$7,5,FALSE)</f>
        <v>3.6690722686753512</v>
      </c>
      <c r="N281" t="b">
        <f t="shared" ca="1" si="17"/>
        <v>0</v>
      </c>
    </row>
    <row r="282" spans="1:14" hidden="1" x14ac:dyDescent="0.25">
      <c r="A282">
        <v>281</v>
      </c>
      <c r="B282" t="s">
        <v>4582</v>
      </c>
      <c r="C282" t="s">
        <v>4861</v>
      </c>
      <c r="D282" t="s">
        <v>4862</v>
      </c>
      <c r="E282" t="s">
        <v>37</v>
      </c>
      <c r="F282" t="s">
        <v>9</v>
      </c>
      <c r="G282" t="s">
        <v>5198</v>
      </c>
      <c r="H282">
        <v>64.275938100000005</v>
      </c>
      <c r="I282">
        <v>61.965224900000003</v>
      </c>
      <c r="J282" s="5">
        <f t="shared" si="15"/>
        <v>2.3107132000000021</v>
      </c>
      <c r="K282">
        <f t="shared" si="16"/>
        <v>3.7290483553138882</v>
      </c>
      <c r="L282">
        <f ca="1">VLOOKUP(F282,'UTPM11 (bench)'!$N$1:$S$7,4,FALSE)</f>
        <v>2.4804979843756478</v>
      </c>
      <c r="M282">
        <f ca="1">VLOOKUP(F282,'UTPM11 (bench)'!$N$1:$S$7,5,FALSE)</f>
        <v>4.2204645719562857</v>
      </c>
      <c r="N282" t="b">
        <f t="shared" ca="1" si="17"/>
        <v>0</v>
      </c>
    </row>
    <row r="283" spans="1:14" hidden="1" x14ac:dyDescent="0.25">
      <c r="A283">
        <v>282</v>
      </c>
      <c r="B283" t="s">
        <v>4582</v>
      </c>
      <c r="C283" t="s">
        <v>5248</v>
      </c>
      <c r="D283" t="s">
        <v>5249</v>
      </c>
      <c r="E283" t="s">
        <v>37</v>
      </c>
      <c r="F283" t="s">
        <v>7</v>
      </c>
      <c r="G283" t="s">
        <v>5198</v>
      </c>
      <c r="H283">
        <v>61.776192399999999</v>
      </c>
      <c r="I283">
        <v>61.965224900000003</v>
      </c>
      <c r="J283" s="5">
        <f t="shared" si="15"/>
        <v>0.18903250000000327</v>
      </c>
      <c r="K283">
        <f t="shared" si="16"/>
        <v>0.30506223499562135</v>
      </c>
      <c r="L283">
        <f ca="1">VLOOKUP(F283,'UTPM11 (bench)'!$N$1:$S$7,4,FALSE)</f>
        <v>2.3553200401760943</v>
      </c>
      <c r="M283">
        <f ca="1">VLOOKUP(F283,'UTPM11 (bench)'!$N$1:$S$7,5,FALSE)</f>
        <v>3.9830374185996593</v>
      </c>
      <c r="N283" t="b">
        <f t="shared" ca="1" si="17"/>
        <v>0</v>
      </c>
    </row>
    <row r="284" spans="1:14" hidden="1" x14ac:dyDescent="0.25">
      <c r="A284">
        <v>283</v>
      </c>
      <c r="B284" t="s">
        <v>4582</v>
      </c>
      <c r="C284" t="s">
        <v>4863</v>
      </c>
      <c r="D284" t="s">
        <v>4864</v>
      </c>
      <c r="E284" t="s">
        <v>37</v>
      </c>
      <c r="F284" t="s">
        <v>7</v>
      </c>
      <c r="G284" t="s">
        <v>5198</v>
      </c>
      <c r="H284">
        <v>63.651258800000001</v>
      </c>
      <c r="I284">
        <v>61.965224900000003</v>
      </c>
      <c r="J284" s="5">
        <f t="shared" si="15"/>
        <v>1.6860338999999982</v>
      </c>
      <c r="K284">
        <f t="shared" si="16"/>
        <v>2.7209356582194832</v>
      </c>
      <c r="L284">
        <f ca="1">VLOOKUP(F284,'UTPM11 (bench)'!$N$1:$S$7,4,FALSE)</f>
        <v>2.3553200401760943</v>
      </c>
      <c r="M284">
        <f ca="1">VLOOKUP(F284,'UTPM11 (bench)'!$N$1:$S$7,5,FALSE)</f>
        <v>3.9830374185996593</v>
      </c>
      <c r="N284" t="b">
        <f t="shared" ca="1" si="17"/>
        <v>0</v>
      </c>
    </row>
    <row r="285" spans="1:14" hidden="1" x14ac:dyDescent="0.25">
      <c r="A285">
        <v>284</v>
      </c>
      <c r="B285" t="s">
        <v>4582</v>
      </c>
      <c r="C285" t="s">
        <v>4863</v>
      </c>
      <c r="D285" t="s">
        <v>4864</v>
      </c>
      <c r="E285" t="s">
        <v>37</v>
      </c>
      <c r="F285" t="s">
        <v>10</v>
      </c>
      <c r="G285" t="s">
        <v>5199</v>
      </c>
      <c r="H285">
        <v>63.651258800000001</v>
      </c>
      <c r="I285">
        <v>61.965224900000003</v>
      </c>
      <c r="J285" s="5">
        <f t="shared" si="15"/>
        <v>1.6860338999999982</v>
      </c>
      <c r="K285">
        <f t="shared" si="16"/>
        <v>2.7209356582194832</v>
      </c>
      <c r="L285">
        <f ca="1">VLOOKUP(F285,'UTPM11 (bench)'!$N$1:$S$7,4,FALSE)</f>
        <v>2.3602259404870618</v>
      </c>
      <c r="M285">
        <f ca="1">VLOOKUP(F285,'UTPM11 (bench)'!$N$1:$S$7,5,FALSE)</f>
        <v>4.0093955967168018</v>
      </c>
      <c r="N285" t="b">
        <f t="shared" ca="1" si="17"/>
        <v>0</v>
      </c>
    </row>
    <row r="286" spans="1:14" hidden="1" x14ac:dyDescent="0.25">
      <c r="A286">
        <v>285</v>
      </c>
      <c r="B286" t="s">
        <v>4582</v>
      </c>
      <c r="C286" t="s">
        <v>4865</v>
      </c>
      <c r="D286" t="s">
        <v>4866</v>
      </c>
      <c r="E286" t="s">
        <v>37</v>
      </c>
      <c r="F286" t="s">
        <v>7</v>
      </c>
      <c r="G286" t="s">
        <v>5198</v>
      </c>
      <c r="H286">
        <v>64.107393900000005</v>
      </c>
      <c r="I286">
        <v>61.965224900000003</v>
      </c>
      <c r="J286" s="5">
        <f t="shared" si="15"/>
        <v>2.1421690000000027</v>
      </c>
      <c r="K286">
        <f t="shared" si="16"/>
        <v>3.4570503108107054</v>
      </c>
      <c r="L286">
        <f ca="1">VLOOKUP(F286,'UTPM11 (bench)'!$N$1:$S$7,4,FALSE)</f>
        <v>2.3553200401760943</v>
      </c>
      <c r="M286">
        <f ca="1">VLOOKUP(F286,'UTPM11 (bench)'!$N$1:$S$7,5,FALSE)</f>
        <v>3.9830374185996593</v>
      </c>
      <c r="N286" t="b">
        <f t="shared" ca="1" si="17"/>
        <v>0</v>
      </c>
    </row>
    <row r="287" spans="1:14" hidden="1" x14ac:dyDescent="0.25">
      <c r="A287">
        <v>286</v>
      </c>
      <c r="B287" t="s">
        <v>4582</v>
      </c>
      <c r="C287" t="s">
        <v>4867</v>
      </c>
      <c r="D287" t="s">
        <v>4868</v>
      </c>
      <c r="E287" t="s">
        <v>37</v>
      </c>
      <c r="F287" t="s">
        <v>10</v>
      </c>
      <c r="G287" t="s">
        <v>5199</v>
      </c>
      <c r="H287">
        <v>62.4276816</v>
      </c>
      <c r="I287">
        <v>61.965224900000003</v>
      </c>
      <c r="J287" s="5">
        <f t="shared" si="15"/>
        <v>0.46245669999999706</v>
      </c>
      <c r="K287">
        <f t="shared" si="16"/>
        <v>0.74631650372658787</v>
      </c>
      <c r="L287">
        <f ca="1">VLOOKUP(F287,'UTPM11 (bench)'!$N$1:$S$7,4,FALSE)</f>
        <v>2.3602259404870618</v>
      </c>
      <c r="M287">
        <f ca="1">VLOOKUP(F287,'UTPM11 (bench)'!$N$1:$S$7,5,FALSE)</f>
        <v>4.0093955967168018</v>
      </c>
      <c r="N287" t="b">
        <f t="shared" ca="1" si="17"/>
        <v>0</v>
      </c>
    </row>
    <row r="288" spans="1:14" hidden="1" x14ac:dyDescent="0.25">
      <c r="A288">
        <v>287</v>
      </c>
      <c r="B288" t="s">
        <v>4582</v>
      </c>
      <c r="C288" t="s">
        <v>5250</v>
      </c>
      <c r="D288" t="s">
        <v>5251</v>
      </c>
      <c r="E288" t="s">
        <v>37</v>
      </c>
      <c r="F288" t="s">
        <v>11</v>
      </c>
      <c r="G288" t="s">
        <v>5199</v>
      </c>
      <c r="H288">
        <v>61.862392900000003</v>
      </c>
      <c r="I288">
        <v>63.464504300000002</v>
      </c>
      <c r="J288" s="5">
        <f t="shared" si="15"/>
        <v>1.6021113999999983</v>
      </c>
      <c r="K288">
        <f t="shared" si="16"/>
        <v>2.524421198386321</v>
      </c>
      <c r="L288">
        <f ca="1">VLOOKUP(F288,'UTPM11 (bench)'!$N$1:$S$7,4,FALSE)</f>
        <v>2.1783277052965291</v>
      </c>
      <c r="M288">
        <f ca="1">VLOOKUP(F288,'UTPM11 (bench)'!$N$1:$S$7,5,FALSE)</f>
        <v>3.6690722686753512</v>
      </c>
      <c r="N288" t="b">
        <f t="shared" ca="1" si="17"/>
        <v>0</v>
      </c>
    </row>
    <row r="289" spans="1:16" x14ac:dyDescent="0.25">
      <c r="A289">
        <v>288</v>
      </c>
      <c r="B289" t="s">
        <v>4582</v>
      </c>
      <c r="C289" t="s">
        <v>4869</v>
      </c>
      <c r="D289" t="s">
        <v>4870</v>
      </c>
      <c r="E289" t="s">
        <v>37</v>
      </c>
      <c r="F289" t="s">
        <v>7</v>
      </c>
      <c r="G289" t="s">
        <v>5198</v>
      </c>
      <c r="H289">
        <v>61.929893</v>
      </c>
      <c r="I289">
        <v>64.599010100000001</v>
      </c>
      <c r="J289" s="5">
        <f t="shared" si="15"/>
        <v>2.6691171000000011</v>
      </c>
      <c r="K289">
        <f t="shared" si="16"/>
        <v>4.1318235308376661</v>
      </c>
      <c r="L289">
        <f ca="1">VLOOKUP(F289,'UTPM11 (bench)'!$N$1:$S$7,4,FALSE)</f>
        <v>2.3553200401760943</v>
      </c>
      <c r="M289">
        <f ca="1">VLOOKUP(F289,'UTPM11 (bench)'!$N$1:$S$7,5,FALSE)</f>
        <v>3.9830374185996593</v>
      </c>
      <c r="N289" t="b">
        <f t="shared" ca="1" si="17"/>
        <v>1</v>
      </c>
      <c r="O289" t="s">
        <v>4882</v>
      </c>
    </row>
    <row r="290" spans="1:16" x14ac:dyDescent="0.25">
      <c r="A290">
        <v>289</v>
      </c>
      <c r="B290" t="s">
        <v>4582</v>
      </c>
      <c r="C290" t="s">
        <v>4869</v>
      </c>
      <c r="D290" t="s">
        <v>4870</v>
      </c>
      <c r="E290" t="s">
        <v>37</v>
      </c>
      <c r="F290" t="s">
        <v>10</v>
      </c>
      <c r="G290" t="s">
        <v>5199</v>
      </c>
      <c r="H290">
        <v>61.929893</v>
      </c>
      <c r="I290">
        <v>64.702067299999996</v>
      </c>
      <c r="J290" s="5">
        <f t="shared" si="15"/>
        <v>2.7721742999999961</v>
      </c>
      <c r="K290">
        <f t="shared" si="16"/>
        <v>4.2845219877541627</v>
      </c>
      <c r="L290">
        <f ca="1">VLOOKUP(F290,'UTPM11 (bench)'!$N$1:$S$7,4,FALSE)</f>
        <v>2.3602259404870618</v>
      </c>
      <c r="M290">
        <f ca="1">VLOOKUP(F290,'UTPM11 (bench)'!$N$1:$S$7,5,FALSE)</f>
        <v>4.0093955967168018</v>
      </c>
      <c r="N290" t="b">
        <f t="shared" ca="1" si="17"/>
        <v>1</v>
      </c>
      <c r="O290" t="s">
        <v>4881</v>
      </c>
      <c r="P290">
        <f>COUNTIF(O:O,"no")</f>
        <v>5</v>
      </c>
    </row>
    <row r="291" spans="1:16" hidden="1" x14ac:dyDescent="0.25">
      <c r="A291">
        <v>290</v>
      </c>
      <c r="B291" t="s">
        <v>4582</v>
      </c>
      <c r="C291" t="s">
        <v>4871</v>
      </c>
      <c r="D291" t="s">
        <v>4872</v>
      </c>
      <c r="E291" t="s">
        <v>37</v>
      </c>
      <c r="F291" t="s">
        <v>7</v>
      </c>
      <c r="G291" t="s">
        <v>5198</v>
      </c>
      <c r="H291">
        <v>64.701255799999998</v>
      </c>
      <c r="I291">
        <v>64.599010100000001</v>
      </c>
      <c r="J291" s="5">
        <f t="shared" si="15"/>
        <v>0.10224569999999744</v>
      </c>
      <c r="K291">
        <f t="shared" si="16"/>
        <v>0.15827750276934574</v>
      </c>
      <c r="L291">
        <f ca="1">VLOOKUP(F291,'UTPM11 (bench)'!$N$1:$S$7,4,FALSE)</f>
        <v>2.3553200401760943</v>
      </c>
      <c r="M291">
        <f ca="1">VLOOKUP(F291,'UTPM11 (bench)'!$N$1:$S$7,5,FALSE)</f>
        <v>3.9830374185996593</v>
      </c>
      <c r="N291" t="b">
        <f t="shared" ca="1" si="17"/>
        <v>0</v>
      </c>
    </row>
    <row r="292" spans="1:16" hidden="1" x14ac:dyDescent="0.25">
      <c r="A292">
        <v>291</v>
      </c>
      <c r="B292" t="s">
        <v>4582</v>
      </c>
      <c r="C292" t="s">
        <v>4871</v>
      </c>
      <c r="D292" t="s">
        <v>4872</v>
      </c>
      <c r="E292" t="s">
        <v>37</v>
      </c>
      <c r="F292" t="s">
        <v>11</v>
      </c>
      <c r="G292" t="s">
        <v>5199</v>
      </c>
      <c r="H292">
        <v>64.701255799999998</v>
      </c>
      <c r="I292">
        <v>64.702067299999996</v>
      </c>
      <c r="J292" s="5">
        <f t="shared" si="15"/>
        <v>8.1149999999752254E-4</v>
      </c>
      <c r="K292">
        <f t="shared" si="16"/>
        <v>1.254210311758497E-3</v>
      </c>
      <c r="L292">
        <f ca="1">VLOOKUP(F292,'UTPM11 (bench)'!$N$1:$S$7,4,FALSE)</f>
        <v>2.1783277052965291</v>
      </c>
      <c r="M292">
        <f ca="1">VLOOKUP(F292,'UTPM11 (bench)'!$N$1:$S$7,5,FALSE)</f>
        <v>3.6690722686753512</v>
      </c>
      <c r="N292" t="b">
        <f t="shared" ca="1" si="17"/>
        <v>0</v>
      </c>
    </row>
    <row r="293" spans="1:16" hidden="1" x14ac:dyDescent="0.25">
      <c r="A293">
        <v>292</v>
      </c>
      <c r="B293" t="s">
        <v>4582</v>
      </c>
      <c r="C293" t="s">
        <v>5252</v>
      </c>
      <c r="D293" t="s">
        <v>5253</v>
      </c>
      <c r="E293" t="s">
        <v>37</v>
      </c>
      <c r="F293" t="s">
        <v>7</v>
      </c>
      <c r="G293" t="s">
        <v>5198</v>
      </c>
      <c r="H293">
        <v>63.900309900000003</v>
      </c>
      <c r="I293">
        <v>64.033865599999999</v>
      </c>
      <c r="J293" s="5">
        <f t="shared" si="15"/>
        <v>0.13355569999999517</v>
      </c>
      <c r="K293">
        <f t="shared" si="16"/>
        <v>0.20857041621425268</v>
      </c>
      <c r="L293">
        <f ca="1">VLOOKUP(F293,'UTPM11 (bench)'!$N$1:$S$7,4,FALSE)</f>
        <v>2.3553200401760943</v>
      </c>
      <c r="M293">
        <f ca="1">VLOOKUP(F293,'UTPM11 (bench)'!$N$1:$S$7,5,FALSE)</f>
        <v>3.9830374185996593</v>
      </c>
      <c r="N293" t="b">
        <f t="shared" ca="1" si="17"/>
        <v>0</v>
      </c>
    </row>
    <row r="294" spans="1:16" hidden="1" x14ac:dyDescent="0.25">
      <c r="A294">
        <v>293</v>
      </c>
      <c r="B294" t="s">
        <v>4582</v>
      </c>
      <c r="C294" t="s">
        <v>4873</v>
      </c>
      <c r="D294" t="s">
        <v>4874</v>
      </c>
      <c r="E294" t="s">
        <v>37</v>
      </c>
      <c r="F294" t="s">
        <v>7</v>
      </c>
      <c r="G294" t="s">
        <v>5198</v>
      </c>
      <c r="H294">
        <v>63.328394000000003</v>
      </c>
      <c r="I294">
        <v>64.033865599999999</v>
      </c>
      <c r="J294" s="5">
        <f t="shared" si="15"/>
        <v>0.70547159999999565</v>
      </c>
      <c r="K294">
        <f t="shared" si="16"/>
        <v>1.1017164017659988</v>
      </c>
      <c r="L294">
        <f ca="1">VLOOKUP(F294,'UTPM11 (bench)'!$N$1:$S$7,4,FALSE)</f>
        <v>2.3553200401760943</v>
      </c>
      <c r="M294">
        <f ca="1">VLOOKUP(F294,'UTPM11 (bench)'!$N$1:$S$7,5,FALSE)</f>
        <v>3.9830374185996593</v>
      </c>
      <c r="N294" t="b">
        <f t="shared" ca="1" si="17"/>
        <v>0</v>
      </c>
    </row>
    <row r="295" spans="1:16" hidden="1" x14ac:dyDescent="0.25">
      <c r="A295">
        <v>294</v>
      </c>
      <c r="B295" t="s">
        <v>4582</v>
      </c>
      <c r="C295" t="s">
        <v>4873</v>
      </c>
      <c r="D295" t="s">
        <v>4874</v>
      </c>
      <c r="E295" t="s">
        <v>37</v>
      </c>
      <c r="F295" t="s">
        <v>12</v>
      </c>
      <c r="G295" t="s">
        <v>5199</v>
      </c>
      <c r="H295">
        <v>63.328394000000003</v>
      </c>
      <c r="I295">
        <v>62.993081599999996</v>
      </c>
      <c r="J295" s="5">
        <f t="shared" si="15"/>
        <v>0.33531240000000651</v>
      </c>
      <c r="K295">
        <f t="shared" si="16"/>
        <v>0.53230035979063217</v>
      </c>
      <c r="L295">
        <f ca="1">VLOOKUP(F295,'UTPM11 (bench)'!$N$1:$S$7,4,FALSE)</f>
        <v>2.3884786389133668</v>
      </c>
      <c r="M295">
        <f ca="1">VLOOKUP(F295,'UTPM11 (bench)'!$N$1:$S$7,5,FALSE)</f>
        <v>4.0609555849103236</v>
      </c>
      <c r="N295" t="b">
        <f t="shared" ca="1" si="17"/>
        <v>0</v>
      </c>
    </row>
    <row r="296" spans="1:16" hidden="1" x14ac:dyDescent="0.25">
      <c r="A296">
        <v>295</v>
      </c>
      <c r="B296" t="s">
        <v>4582</v>
      </c>
      <c r="C296" t="s">
        <v>4875</v>
      </c>
      <c r="D296" t="s">
        <v>4876</v>
      </c>
      <c r="E296" t="s">
        <v>37</v>
      </c>
      <c r="F296" t="s">
        <v>9</v>
      </c>
      <c r="G296" t="s">
        <v>5198</v>
      </c>
      <c r="H296">
        <v>64.104271100000005</v>
      </c>
      <c r="I296">
        <v>64.075084500000003</v>
      </c>
      <c r="J296" s="5">
        <f t="shared" si="15"/>
        <v>2.9186600000002727E-2</v>
      </c>
      <c r="K296">
        <f t="shared" si="16"/>
        <v>4.5550622722944245E-2</v>
      </c>
      <c r="L296">
        <f ca="1">VLOOKUP(F296,'UTPM11 (bench)'!$N$1:$S$7,4,FALSE)</f>
        <v>2.4804979843756478</v>
      </c>
      <c r="M296">
        <f ca="1">VLOOKUP(F296,'UTPM11 (bench)'!$N$1:$S$7,5,FALSE)</f>
        <v>4.2204645719562857</v>
      </c>
      <c r="N296" t="b">
        <f t="shared" ca="1" si="17"/>
        <v>0</v>
      </c>
    </row>
    <row r="297" spans="1:16" hidden="1" x14ac:dyDescent="0.25">
      <c r="A297">
        <v>296</v>
      </c>
      <c r="B297" t="s">
        <v>4582</v>
      </c>
      <c r="C297" t="s">
        <v>4875</v>
      </c>
      <c r="D297" t="s">
        <v>4876</v>
      </c>
      <c r="E297" t="s">
        <v>37</v>
      </c>
      <c r="F297" t="s">
        <v>11</v>
      </c>
      <c r="G297" t="s">
        <v>5199</v>
      </c>
      <c r="H297">
        <v>64.104271100000005</v>
      </c>
      <c r="I297">
        <v>64.075084500000003</v>
      </c>
      <c r="J297" s="5">
        <f t="shared" si="15"/>
        <v>2.9186600000002727E-2</v>
      </c>
      <c r="K297">
        <f t="shared" si="16"/>
        <v>4.5550622722944245E-2</v>
      </c>
      <c r="L297">
        <f ca="1">VLOOKUP(F297,'UTPM11 (bench)'!$N$1:$S$7,4,FALSE)</f>
        <v>2.1783277052965291</v>
      </c>
      <c r="M297">
        <f ca="1">VLOOKUP(F297,'UTPM11 (bench)'!$N$1:$S$7,5,FALSE)</f>
        <v>3.6690722686753512</v>
      </c>
      <c r="N297" t="b">
        <f t="shared" ca="1" si="17"/>
        <v>0</v>
      </c>
    </row>
    <row r="298" spans="1:16" hidden="1" x14ac:dyDescent="0.25">
      <c r="A298">
        <v>297</v>
      </c>
      <c r="B298" t="s">
        <v>4582</v>
      </c>
      <c r="C298" t="s">
        <v>4877</v>
      </c>
      <c r="D298" t="s">
        <v>4878</v>
      </c>
      <c r="E298" t="s">
        <v>37</v>
      </c>
      <c r="F298" t="s">
        <v>9</v>
      </c>
      <c r="G298" t="s">
        <v>5198</v>
      </c>
      <c r="H298">
        <v>64.067048</v>
      </c>
      <c r="I298">
        <v>63.432513</v>
      </c>
      <c r="J298" s="5">
        <f t="shared" si="15"/>
        <v>0.63453499999999963</v>
      </c>
      <c r="K298">
        <f t="shared" si="16"/>
        <v>1.0003308555661348</v>
      </c>
      <c r="L298">
        <f ca="1">VLOOKUP(F298,'UTPM11 (bench)'!$N$1:$S$7,4,FALSE)</f>
        <v>2.4804979843756478</v>
      </c>
      <c r="M298">
        <f ca="1">VLOOKUP(F298,'UTPM11 (bench)'!$N$1:$S$7,5,FALSE)</f>
        <v>4.2204645719562857</v>
      </c>
      <c r="N298" t="b">
        <f t="shared" ca="1" si="17"/>
        <v>0</v>
      </c>
    </row>
    <row r="299" spans="1:16" hidden="1" x14ac:dyDescent="0.25">
      <c r="A299">
        <v>298</v>
      </c>
      <c r="B299" t="s">
        <v>4582</v>
      </c>
      <c r="C299" t="s">
        <v>4877</v>
      </c>
      <c r="D299" t="s">
        <v>4878</v>
      </c>
      <c r="E299" t="s">
        <v>37</v>
      </c>
      <c r="F299" t="s">
        <v>11</v>
      </c>
      <c r="G299" t="s">
        <v>5199</v>
      </c>
      <c r="H299">
        <v>64.067048</v>
      </c>
      <c r="I299">
        <v>63.432513</v>
      </c>
      <c r="J299" s="5">
        <f t="shared" si="15"/>
        <v>0.63453499999999963</v>
      </c>
      <c r="K299">
        <f t="shared" si="16"/>
        <v>1.0003308555661348</v>
      </c>
      <c r="L299">
        <f ca="1">VLOOKUP(F299,'UTPM11 (bench)'!$N$1:$S$7,4,FALSE)</f>
        <v>2.1783277052965291</v>
      </c>
      <c r="M299">
        <f ca="1">VLOOKUP(F299,'UTPM11 (bench)'!$N$1:$S$7,5,FALSE)</f>
        <v>3.6690722686753512</v>
      </c>
      <c r="N299" t="b">
        <f t="shared" ca="1" si="17"/>
        <v>0</v>
      </c>
    </row>
  </sheetData>
  <autoFilter ref="A1:O299" xr:uid="{080B07C6-02E0-4F8D-BE43-75B3FA65D546}">
    <filterColumn colId="13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913D9-8E04-49B3-B1DE-BAA1F3E3EFF7}">
  <dimension ref="A1:T1501"/>
  <sheetViews>
    <sheetView zoomScale="85" zoomScaleNormal="85" workbookViewId="0"/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6" max="16" width="10.5703125" bestFit="1" customWidth="1"/>
    <col min="17" max="17" width="12.28515625" bestFit="1" customWidth="1"/>
    <col min="18" max="18" width="13.42578125" bestFit="1" customWidth="1"/>
    <col min="19" max="19" width="11.7109375" bestFit="1" customWidth="1"/>
  </cols>
  <sheetData>
    <row r="1" spans="1:20" x14ac:dyDescent="0.25">
      <c r="A1" t="s">
        <v>1129</v>
      </c>
      <c r="B1" t="s">
        <v>27</v>
      </c>
      <c r="C1" t="s">
        <v>1130</v>
      </c>
      <c r="D1" t="s">
        <v>1131</v>
      </c>
      <c r="E1" t="s">
        <v>1819</v>
      </c>
      <c r="F1" t="s">
        <v>1832</v>
      </c>
      <c r="G1" t="s">
        <v>1132</v>
      </c>
      <c r="H1" t="s">
        <v>5488</v>
      </c>
      <c r="I1" t="s">
        <v>1133</v>
      </c>
      <c r="J1" t="s">
        <v>1813</v>
      </c>
      <c r="K1" t="s">
        <v>1814</v>
      </c>
      <c r="L1" t="s">
        <v>1815</v>
      </c>
      <c r="N1" t="s">
        <v>1819</v>
      </c>
      <c r="O1" t="s">
        <v>1835</v>
      </c>
      <c r="P1" t="s">
        <v>28</v>
      </c>
      <c r="Q1" s="1" t="s">
        <v>1818</v>
      </c>
      <c r="R1" s="1" t="s">
        <v>4886</v>
      </c>
      <c r="S1" s="1" t="s">
        <v>1834</v>
      </c>
      <c r="T1" s="1" t="s">
        <v>5499</v>
      </c>
    </row>
    <row r="2" spans="1:20" x14ac:dyDescent="0.25">
      <c r="A2" t="s">
        <v>739</v>
      </c>
      <c r="B2" t="s">
        <v>742</v>
      </c>
      <c r="C2" t="s">
        <v>743</v>
      </c>
      <c r="D2" t="s">
        <v>37</v>
      </c>
      <c r="E2" t="s">
        <v>7</v>
      </c>
      <c r="F2" t="s">
        <v>1826</v>
      </c>
      <c r="G2">
        <v>63.5547021</v>
      </c>
      <c r="H2" t="s">
        <v>36</v>
      </c>
      <c r="I2">
        <v>63.975161200000002</v>
      </c>
      <c r="J2" s="5">
        <f>ABS(G2-I2)</f>
        <v>0.42045910000000219</v>
      </c>
      <c r="K2">
        <f>100*J2/I2</f>
        <v>0.6572224158772455</v>
      </c>
      <c r="L2" t="s">
        <v>29</v>
      </c>
      <c r="N2" t="s">
        <v>7</v>
      </c>
      <c r="O2">
        <f t="shared" ref="O2:O7" si="0">MATCH(N2,E$1:E$649,0)</f>
        <v>2</v>
      </c>
      <c r="P2">
        <v>90</v>
      </c>
      <c r="Q2" s="1">
        <f t="array" aca="1" ref="Q2" ca="1">EXP(AVERAGE(LN(1+INDIRECT("J"&amp;O2):INDIRECT("J"&amp;O3-1)))+ROUND(_xlfn.NORM.S.INV($P$2/100),6)*_xlfn.STDEV.P(LN(1+INDIRECT("J"&amp;O2):INDIRECT("J"&amp;O3-1))))-1</f>
        <v>1.5709915511398265</v>
      </c>
      <c r="R2" s="1">
        <f t="array" aca="1" ref="R2" ca="1">EXP(AVERAGE(LN(1+INDIRECT("K"&amp;O2):INDIRECT("K"&amp;O3-1)))+ROUND(_xlfn.NORM.S.INV($P$2/100),6)*_xlfn.STDEV.P(LN(1+INDIRECT("K"&amp;O2):INDIRECT("K"&amp;O3-1))))-1</f>
        <v>2.560377829972134</v>
      </c>
      <c r="S2" s="7" t="e">
        <f t="array" aca="1" ref="S2" ca="1">EXP(AVERAGE(LN(1+INDIRECT("L"&amp;O2):INDIRECT("L"&amp;O3-1)))+ROUND(_xlfn.NORM.S.INV($P$2/100),6)*_xlfn.STDEV.P(LN(1+INDIRECT("L"&amp;O2):INDIRECT("L"&amp;O3-1))))-1</f>
        <v>#VALUE!</v>
      </c>
      <c r="T2">
        <f>O3-O2</f>
        <v>113</v>
      </c>
    </row>
    <row r="3" spans="1:20" x14ac:dyDescent="0.25">
      <c r="A3" t="s">
        <v>739</v>
      </c>
      <c r="B3" t="s">
        <v>744</v>
      </c>
      <c r="C3" t="s">
        <v>745</v>
      </c>
      <c r="D3" t="s">
        <v>37</v>
      </c>
      <c r="E3" t="s">
        <v>7</v>
      </c>
      <c r="F3" t="s">
        <v>1826</v>
      </c>
      <c r="G3">
        <v>62.715839500000001</v>
      </c>
      <c r="H3" t="s">
        <v>36</v>
      </c>
      <c r="I3">
        <v>63.975161200000002</v>
      </c>
      <c r="J3" s="5">
        <f t="shared" ref="J3:J66" si="1">ABS(G3-I3)</f>
        <v>1.259321700000001</v>
      </c>
      <c r="K3">
        <f t="shared" ref="K3:K66" si="2">100*J3/I3</f>
        <v>1.9684541255989847</v>
      </c>
      <c r="L3" t="s">
        <v>29</v>
      </c>
      <c r="N3" t="s">
        <v>8</v>
      </c>
      <c r="O3">
        <f t="shared" si="0"/>
        <v>115</v>
      </c>
      <c r="Q3" s="1">
        <f t="array" aca="1" ref="Q3" ca="1">EXP(AVERAGE(LN(1+INDIRECT("J"&amp;O3):INDIRECT("J"&amp;O4-1)))+ROUND(_xlfn.NORM.S.INV($P$2/100),6)*_xlfn.STDEV.P(LN(1+INDIRECT("J"&amp;O3):INDIRECT("J"&amp;O4-1))))-1</f>
        <v>1.6554157147412818</v>
      </c>
      <c r="R3" s="1">
        <f t="array" aca="1" ref="R3" ca="1">EXP(AVERAGE(LN(1+INDIRECT("K"&amp;O3):INDIRECT("K"&amp;O4-1)))+ROUND(_xlfn.NORM.S.INV($P$2/100),6)*_xlfn.STDEV.P(LN(1+INDIRECT("K"&amp;O3):INDIRECT("K"&amp;O4-1))))-1</f>
        <v>2.686324567134029</v>
      </c>
      <c r="S3" s="7" t="e">
        <f t="array" aca="1" ref="S3" ca="1">EXP(AVERAGE(LN(1+INDIRECT("L"&amp;O3):INDIRECT("L"&amp;O4-1)))+ROUND(_xlfn.NORM.S.INV($P$2/100),6)*_xlfn.STDEV.P(LN(1+INDIRECT("L"&amp;O3):INDIRECT("L"&amp;O4-1))))-1</f>
        <v>#VALUE!</v>
      </c>
      <c r="T3">
        <f t="shared" ref="T3:T7" si="3">O4-O3</f>
        <v>98</v>
      </c>
    </row>
    <row r="4" spans="1:20" x14ac:dyDescent="0.25">
      <c r="A4" t="s">
        <v>739</v>
      </c>
      <c r="B4" t="s">
        <v>746</v>
      </c>
      <c r="C4" t="s">
        <v>747</v>
      </c>
      <c r="D4" t="s">
        <v>37</v>
      </c>
      <c r="E4" t="s">
        <v>7</v>
      </c>
      <c r="F4" t="s">
        <v>1826</v>
      </c>
      <c r="G4">
        <v>63.339965900000003</v>
      </c>
      <c r="H4" t="s">
        <v>36</v>
      </c>
      <c r="I4">
        <v>63.975161200000002</v>
      </c>
      <c r="J4" s="5">
        <f t="shared" si="1"/>
        <v>0.63519529999999946</v>
      </c>
      <c r="K4">
        <f t="shared" si="2"/>
        <v>0.99287799840666824</v>
      </c>
      <c r="L4" t="s">
        <v>29</v>
      </c>
      <c r="N4" t="s">
        <v>9</v>
      </c>
      <c r="O4">
        <f t="shared" si="0"/>
        <v>213</v>
      </c>
      <c r="Q4" s="1">
        <f t="array" aca="1" ref="Q4" ca="1">EXP(AVERAGE(LN(1+INDIRECT("J"&amp;O4):INDIRECT("J"&amp;O5-1)))+ROUND(_xlfn.NORM.S.INV($P$2/100),6)*_xlfn.STDEV.P(LN(1+INDIRECT("J"&amp;O4):INDIRECT("J"&amp;O5-1))))-1</f>
        <v>1.6014390948193236</v>
      </c>
      <c r="R4" s="1">
        <f t="array" aca="1" ref="R4" ca="1">EXP(AVERAGE(LN(1+INDIRECT("K"&amp;O4):INDIRECT("K"&amp;O5-1)))+ROUND(_xlfn.NORM.S.INV($P$2/100),6)*_xlfn.STDEV.P(LN(1+INDIRECT("K"&amp;O4):INDIRECT("K"&amp;O5-1))))-1</f>
        <v>2.578275748227532</v>
      </c>
      <c r="S4" s="7" t="e">
        <f t="array" aca="1" ref="S4" ca="1">EXP(AVERAGE(LN(1+INDIRECT("L"&amp;O4):INDIRECT("L"&amp;O5-1)))+ROUND(_xlfn.NORM.S.INV($P$2/100),6)*_xlfn.STDEV.P(LN(1+INDIRECT("L"&amp;O4):INDIRECT("L"&amp;O5-1))))-1</f>
        <v>#VALUE!</v>
      </c>
      <c r="T4">
        <f t="shared" si="3"/>
        <v>113</v>
      </c>
    </row>
    <row r="5" spans="1:20" x14ac:dyDescent="0.25">
      <c r="A5" t="s">
        <v>739</v>
      </c>
      <c r="B5" t="s">
        <v>764</v>
      </c>
      <c r="C5" t="s">
        <v>765</v>
      </c>
      <c r="D5" t="s">
        <v>37</v>
      </c>
      <c r="E5" t="s">
        <v>7</v>
      </c>
      <c r="F5" t="s">
        <v>1826</v>
      </c>
      <c r="G5">
        <v>63.422408300000001</v>
      </c>
      <c r="H5" t="s">
        <v>36</v>
      </c>
      <c r="I5">
        <v>63.975161200000002</v>
      </c>
      <c r="J5" s="5">
        <f t="shared" si="1"/>
        <v>0.55275290000000155</v>
      </c>
      <c r="K5">
        <f t="shared" si="2"/>
        <v>0.86401173460427561</v>
      </c>
      <c r="L5" t="s">
        <v>29</v>
      </c>
      <c r="N5" t="s">
        <v>10</v>
      </c>
      <c r="O5">
        <f t="shared" si="0"/>
        <v>326</v>
      </c>
      <c r="Q5" s="1">
        <f t="array" aca="1" ref="Q5" ca="1">EXP(AVERAGE(LN(1+INDIRECT("J"&amp;O5):INDIRECT("J"&amp;O6-1)))+ROUND(_xlfn.NORM.S.INV($P$2/100),6)*_xlfn.STDEV.P(LN(1+INDIRECT("J"&amp;O5):INDIRECT("J"&amp;O6-1))))-1</f>
        <v>1.5721587500730458</v>
      </c>
      <c r="R5" s="1">
        <f t="array" aca="1" ref="R5" ca="1">EXP(AVERAGE(LN(1+INDIRECT("K"&amp;O5):INDIRECT("K"&amp;O6-1)))+ROUND(_xlfn.NORM.S.INV($P$2/100),6)*_xlfn.STDEV.P(LN(1+INDIRECT("K"&amp;O5):INDIRECT("K"&amp;O6-1))))-1</f>
        <v>2.5894898284371721</v>
      </c>
      <c r="S5" s="7" t="e">
        <f t="array" aca="1" ref="S5" ca="1">EXP(AVERAGE(LN(1+INDIRECT("L"&amp;O5):INDIRECT("L"&amp;O6-1)))+ROUND(_xlfn.NORM.S.INV($P$2/100),6)*_xlfn.STDEV.P(LN(1+INDIRECT("L"&amp;O5):INDIRECT("L"&amp;O6-1))))-1</f>
        <v>#VALUE!</v>
      </c>
      <c r="T5">
        <f t="shared" si="3"/>
        <v>100</v>
      </c>
    </row>
    <row r="6" spans="1:20" x14ac:dyDescent="0.25">
      <c r="A6" t="s">
        <v>739</v>
      </c>
      <c r="B6" t="s">
        <v>768</v>
      </c>
      <c r="C6" t="s">
        <v>769</v>
      </c>
      <c r="D6" t="s">
        <v>37</v>
      </c>
      <c r="E6" t="s">
        <v>7</v>
      </c>
      <c r="F6" t="s">
        <v>1826</v>
      </c>
      <c r="G6">
        <v>63.8627763</v>
      </c>
      <c r="H6" t="s">
        <v>36</v>
      </c>
      <c r="I6">
        <v>63.975161200000002</v>
      </c>
      <c r="J6" s="5">
        <f t="shared" si="1"/>
        <v>0.11238490000000212</v>
      </c>
      <c r="K6">
        <f t="shared" si="2"/>
        <v>0.17566958471376562</v>
      </c>
      <c r="L6" t="s">
        <v>29</v>
      </c>
      <c r="N6" t="s">
        <v>11</v>
      </c>
      <c r="O6">
        <f t="shared" si="0"/>
        <v>426</v>
      </c>
      <c r="Q6" s="1">
        <f t="array" aca="1" ref="Q6" ca="1">EXP(AVERAGE(LN(1+INDIRECT("J"&amp;O6):INDIRECT("J"&amp;O7-1)))+ROUND(_xlfn.NORM.S.INV($P$2/100),6)*_xlfn.STDEV.P(LN(1+INDIRECT("J"&amp;O6):INDIRECT("J"&amp;O7-1))))-1</f>
        <v>1.6307168967156258</v>
      </c>
      <c r="R6" s="1">
        <f t="array" aca="1" ref="R6" ca="1">EXP(AVERAGE(LN(1+INDIRECT("K"&amp;O6):INDIRECT("K"&amp;O7-1)))+ROUND(_xlfn.NORM.S.INV($P$2/100),6)*_xlfn.STDEV.P(LN(1+INDIRECT("K"&amp;O6):INDIRECT("K"&amp;O7-1))))-1</f>
        <v>2.6790890828218221</v>
      </c>
      <c r="S6" s="7" t="e">
        <f t="array" aca="1" ref="S6" ca="1">EXP(AVERAGE(LN(1+INDIRECT("L"&amp;O6):INDIRECT("L"&amp;O7-1)))+ROUND(_xlfn.NORM.S.INV($P$2/100),6)*_xlfn.STDEV.P(LN(1+INDIRECT("L"&amp;O6):INDIRECT("L"&amp;O7-1))))-1</f>
        <v>#VALUE!</v>
      </c>
      <c r="T6">
        <f t="shared" si="3"/>
        <v>107</v>
      </c>
    </row>
    <row r="7" spans="1:20" x14ac:dyDescent="0.25">
      <c r="A7" t="s">
        <v>739</v>
      </c>
      <c r="B7" t="s">
        <v>772</v>
      </c>
      <c r="C7" t="s">
        <v>773</v>
      </c>
      <c r="D7" t="s">
        <v>37</v>
      </c>
      <c r="E7" t="s">
        <v>7</v>
      </c>
      <c r="F7" t="s">
        <v>1826</v>
      </c>
      <c r="G7">
        <v>62.724347700000003</v>
      </c>
      <c r="H7" t="s">
        <v>36</v>
      </c>
      <c r="I7">
        <v>63.975161200000002</v>
      </c>
      <c r="J7" s="5">
        <f t="shared" si="1"/>
        <v>1.2508134999999996</v>
      </c>
      <c r="K7">
        <f t="shared" si="2"/>
        <v>1.9551549015870233</v>
      </c>
      <c r="L7" t="s">
        <v>29</v>
      </c>
      <c r="N7" t="s">
        <v>12</v>
      </c>
      <c r="O7">
        <f t="shared" si="0"/>
        <v>533</v>
      </c>
      <c r="Q7" s="1">
        <f t="array" aca="1" ref="Q7" ca="1">EXP(AVERAGE(LN(1+INDIRECT("J"&amp;O7):INDIRECT("J"&amp;O8-1)))+ROUND(_xlfn.NORM.S.INV($P$2/100),6)*_xlfn.STDEV.P(LN(1+INDIRECT("J"&amp;O7):INDIRECT("J"&amp;O8-1))))-1</f>
        <v>1.5944544429811072</v>
      </c>
      <c r="R7" s="1">
        <f t="array" aca="1" ref="R7" ca="1">EXP(AVERAGE(LN(1+INDIRECT("K"&amp;O7):INDIRECT("K"&amp;O8-1)))+ROUND(_xlfn.NORM.S.INV($P$2/100),6)*_xlfn.STDEV.P(LN(1+INDIRECT("K"&amp;O7):INDIRECT("K"&amp;O8-1))))-1</f>
        <v>2.6404935111496677</v>
      </c>
      <c r="S7" s="7" t="e">
        <f t="array" aca="1" ref="S7" ca="1">EXP(AVERAGE(LN(1+INDIRECT("L"&amp;O7):INDIRECT("L"&amp;O8-1)))+ROUND(_xlfn.NORM.S.INV($P$2/100),6)*_xlfn.STDEV.P(LN(1+INDIRECT("L"&amp;O7):INDIRECT("L"&amp;O8-1))))-1</f>
        <v>#VALUE!</v>
      </c>
      <c r="T7">
        <f t="shared" si="3"/>
        <v>117</v>
      </c>
    </row>
    <row r="8" spans="1:20" x14ac:dyDescent="0.25">
      <c r="A8" t="s">
        <v>739</v>
      </c>
      <c r="B8" t="s">
        <v>774</v>
      </c>
      <c r="C8" t="s">
        <v>775</v>
      </c>
      <c r="D8" t="s">
        <v>37</v>
      </c>
      <c r="E8" t="s">
        <v>7</v>
      </c>
      <c r="F8" t="s">
        <v>1826</v>
      </c>
      <c r="G8">
        <v>62.217517100000002</v>
      </c>
      <c r="H8" t="s">
        <v>36</v>
      </c>
      <c r="I8">
        <v>63.975161200000002</v>
      </c>
      <c r="J8" s="5">
        <f t="shared" si="1"/>
        <v>1.7576441000000003</v>
      </c>
      <c r="K8">
        <f t="shared" si="2"/>
        <v>2.7473851836109171</v>
      </c>
      <c r="L8" t="s">
        <v>29</v>
      </c>
      <c r="O8">
        <v>650</v>
      </c>
    </row>
    <row r="9" spans="1:20" x14ac:dyDescent="0.25">
      <c r="A9" t="s">
        <v>739</v>
      </c>
      <c r="B9" t="s">
        <v>788</v>
      </c>
      <c r="C9" t="s">
        <v>789</v>
      </c>
      <c r="D9" t="s">
        <v>37</v>
      </c>
      <c r="E9" t="s">
        <v>7</v>
      </c>
      <c r="F9" t="s">
        <v>1826</v>
      </c>
      <c r="G9">
        <v>63.579544900000002</v>
      </c>
      <c r="H9" t="s">
        <v>36</v>
      </c>
      <c r="I9">
        <v>63.975161200000002</v>
      </c>
      <c r="J9" s="5">
        <f t="shared" si="1"/>
        <v>0.39561630000000036</v>
      </c>
      <c r="K9">
        <f t="shared" si="2"/>
        <v>0.61839046995633107</v>
      </c>
      <c r="L9" t="s">
        <v>29</v>
      </c>
    </row>
    <row r="10" spans="1:20" x14ac:dyDescent="0.25">
      <c r="A10" t="s">
        <v>739</v>
      </c>
      <c r="B10" t="s">
        <v>790</v>
      </c>
      <c r="C10" t="s">
        <v>791</v>
      </c>
      <c r="D10" t="s">
        <v>37</v>
      </c>
      <c r="E10" t="s">
        <v>7</v>
      </c>
      <c r="F10" t="s">
        <v>1826</v>
      </c>
      <c r="G10">
        <v>63.206861000000004</v>
      </c>
      <c r="H10" t="s">
        <v>36</v>
      </c>
      <c r="I10">
        <v>63.975161200000002</v>
      </c>
      <c r="J10" s="5">
        <f t="shared" si="1"/>
        <v>0.76830019999999877</v>
      </c>
      <c r="K10">
        <f t="shared" si="2"/>
        <v>1.2009351529386982</v>
      </c>
      <c r="L10" t="s">
        <v>29</v>
      </c>
    </row>
    <row r="11" spans="1:20" x14ac:dyDescent="0.25">
      <c r="A11" t="s">
        <v>739</v>
      </c>
      <c r="B11" t="s">
        <v>794</v>
      </c>
      <c r="C11" t="s">
        <v>795</v>
      </c>
      <c r="D11" t="s">
        <v>37</v>
      </c>
      <c r="E11" t="s">
        <v>7</v>
      </c>
      <c r="F11" t="s">
        <v>1826</v>
      </c>
      <c r="G11">
        <v>62.616314199999998</v>
      </c>
      <c r="H11" t="s">
        <v>36</v>
      </c>
      <c r="I11">
        <v>63.975161200000002</v>
      </c>
      <c r="J11" s="5">
        <f t="shared" si="1"/>
        <v>1.3588470000000044</v>
      </c>
      <c r="K11">
        <f t="shared" si="2"/>
        <v>2.1240227840176265</v>
      </c>
      <c r="L11" t="s">
        <v>29</v>
      </c>
    </row>
    <row r="12" spans="1:20" x14ac:dyDescent="0.25">
      <c r="A12" t="s">
        <v>739</v>
      </c>
      <c r="B12" t="s">
        <v>796</v>
      </c>
      <c r="C12" t="s">
        <v>797</v>
      </c>
      <c r="D12" t="s">
        <v>37</v>
      </c>
      <c r="E12" t="s">
        <v>7</v>
      </c>
      <c r="F12" t="s">
        <v>1826</v>
      </c>
      <c r="G12">
        <v>63.146448800000002</v>
      </c>
      <c r="H12" t="s">
        <v>36</v>
      </c>
      <c r="I12">
        <v>63.975161200000002</v>
      </c>
      <c r="J12" s="5">
        <f t="shared" si="1"/>
        <v>0.82871240000000057</v>
      </c>
      <c r="K12">
        <f t="shared" si="2"/>
        <v>1.2953658645880841</v>
      </c>
      <c r="L12" t="s">
        <v>29</v>
      </c>
    </row>
    <row r="13" spans="1:20" x14ac:dyDescent="0.25">
      <c r="A13" t="s">
        <v>739</v>
      </c>
      <c r="B13" t="s">
        <v>798</v>
      </c>
      <c r="C13" t="s">
        <v>799</v>
      </c>
      <c r="D13" t="s">
        <v>37</v>
      </c>
      <c r="E13" t="s">
        <v>7</v>
      </c>
      <c r="F13" t="s">
        <v>1826</v>
      </c>
      <c r="G13">
        <v>63.666134100000001</v>
      </c>
      <c r="H13" t="s">
        <v>36</v>
      </c>
      <c r="I13">
        <v>63.975161200000002</v>
      </c>
      <c r="J13" s="5">
        <f t="shared" si="1"/>
        <v>0.30902710000000155</v>
      </c>
      <c r="K13">
        <f t="shared" si="2"/>
        <v>0.48304231549165921</v>
      </c>
      <c r="L13" t="s">
        <v>29</v>
      </c>
    </row>
    <row r="14" spans="1:20" x14ac:dyDescent="0.25">
      <c r="A14" t="s">
        <v>739</v>
      </c>
      <c r="B14" t="s">
        <v>820</v>
      </c>
      <c r="C14" t="s">
        <v>821</v>
      </c>
      <c r="D14" t="s">
        <v>37</v>
      </c>
      <c r="E14" t="s">
        <v>7</v>
      </c>
      <c r="F14" t="s">
        <v>1826</v>
      </c>
      <c r="G14">
        <v>63.391852900000004</v>
      </c>
      <c r="H14" t="s">
        <v>36</v>
      </c>
      <c r="I14">
        <v>63.975161200000002</v>
      </c>
      <c r="J14" s="5">
        <f t="shared" si="1"/>
        <v>0.58330829999999878</v>
      </c>
      <c r="K14">
        <f t="shared" si="2"/>
        <v>0.91177308358231812</v>
      </c>
      <c r="L14" t="s">
        <v>29</v>
      </c>
    </row>
    <row r="15" spans="1:20" x14ac:dyDescent="0.25">
      <c r="A15" t="s">
        <v>739</v>
      </c>
      <c r="B15" t="s">
        <v>834</v>
      </c>
      <c r="C15" t="s">
        <v>835</v>
      </c>
      <c r="D15" t="s">
        <v>37</v>
      </c>
      <c r="E15" t="s">
        <v>7</v>
      </c>
      <c r="F15" t="s">
        <v>1826</v>
      </c>
      <c r="G15">
        <v>62.598806600000003</v>
      </c>
      <c r="H15" t="s">
        <v>36</v>
      </c>
      <c r="I15">
        <v>63.975161200000002</v>
      </c>
      <c r="J15" s="5">
        <f t="shared" si="1"/>
        <v>1.3763545999999991</v>
      </c>
      <c r="K15">
        <f t="shared" si="2"/>
        <v>2.1513890300287342</v>
      </c>
      <c r="L15" t="s">
        <v>29</v>
      </c>
    </row>
    <row r="16" spans="1:20" x14ac:dyDescent="0.25">
      <c r="A16" t="s">
        <v>739</v>
      </c>
      <c r="B16" t="s">
        <v>838</v>
      </c>
      <c r="C16" t="s">
        <v>839</v>
      </c>
      <c r="D16" t="s">
        <v>37</v>
      </c>
      <c r="E16" t="s">
        <v>7</v>
      </c>
      <c r="F16" t="s">
        <v>1826</v>
      </c>
      <c r="G16">
        <v>63.017100900000003</v>
      </c>
      <c r="H16" t="s">
        <v>36</v>
      </c>
      <c r="I16">
        <v>63.975161200000002</v>
      </c>
      <c r="J16" s="5">
        <f t="shared" si="1"/>
        <v>0.95806029999999964</v>
      </c>
      <c r="K16">
        <f t="shared" si="2"/>
        <v>1.4975504274305753</v>
      </c>
      <c r="L16" t="s">
        <v>29</v>
      </c>
    </row>
    <row r="17" spans="1:12" x14ac:dyDescent="0.25">
      <c r="A17" t="s">
        <v>739</v>
      </c>
      <c r="B17" t="s">
        <v>840</v>
      </c>
      <c r="C17" t="s">
        <v>841</v>
      </c>
      <c r="D17" t="s">
        <v>37</v>
      </c>
      <c r="E17" t="s">
        <v>7</v>
      </c>
      <c r="F17" t="s">
        <v>1826</v>
      </c>
      <c r="G17">
        <v>62.675620299999999</v>
      </c>
      <c r="H17" t="s">
        <v>36</v>
      </c>
      <c r="I17">
        <v>63.975161200000002</v>
      </c>
      <c r="J17" s="5">
        <f t="shared" si="1"/>
        <v>1.2995409000000038</v>
      </c>
      <c r="K17">
        <f t="shared" si="2"/>
        <v>2.0313210246354232</v>
      </c>
      <c r="L17" t="s">
        <v>29</v>
      </c>
    </row>
    <row r="18" spans="1:12" x14ac:dyDescent="0.25">
      <c r="A18" t="s">
        <v>739</v>
      </c>
      <c r="B18" t="s">
        <v>842</v>
      </c>
      <c r="C18" t="s">
        <v>843</v>
      </c>
      <c r="D18" t="s">
        <v>37</v>
      </c>
      <c r="E18" t="s">
        <v>7</v>
      </c>
      <c r="F18" t="s">
        <v>1826</v>
      </c>
      <c r="G18">
        <v>62.898533299999997</v>
      </c>
      <c r="H18" t="s">
        <v>36</v>
      </c>
      <c r="I18">
        <v>63.975161200000002</v>
      </c>
      <c r="J18" s="5">
        <f t="shared" si="1"/>
        <v>1.0766279000000054</v>
      </c>
      <c r="K18">
        <f t="shared" si="2"/>
        <v>1.6828842316383337</v>
      </c>
      <c r="L18" t="s">
        <v>29</v>
      </c>
    </row>
    <row r="19" spans="1:12" x14ac:dyDescent="0.25">
      <c r="A19" t="s">
        <v>739</v>
      </c>
      <c r="B19" t="s">
        <v>846</v>
      </c>
      <c r="C19" t="s">
        <v>847</v>
      </c>
      <c r="D19" t="s">
        <v>37</v>
      </c>
      <c r="E19" t="s">
        <v>7</v>
      </c>
      <c r="F19" t="s">
        <v>1826</v>
      </c>
      <c r="G19">
        <v>63.5487635</v>
      </c>
      <c r="H19" t="s">
        <v>36</v>
      </c>
      <c r="I19">
        <v>63.975161200000002</v>
      </c>
      <c r="J19" s="5">
        <f t="shared" si="1"/>
        <v>0.42639770000000254</v>
      </c>
      <c r="K19">
        <f t="shared" si="2"/>
        <v>0.66650508103761141</v>
      </c>
      <c r="L19" t="s">
        <v>29</v>
      </c>
    </row>
    <row r="20" spans="1:12" x14ac:dyDescent="0.25">
      <c r="A20" t="s">
        <v>739</v>
      </c>
      <c r="B20" t="s">
        <v>856</v>
      </c>
      <c r="C20" t="s">
        <v>857</v>
      </c>
      <c r="D20" t="s">
        <v>37</v>
      </c>
      <c r="E20" t="s">
        <v>7</v>
      </c>
      <c r="F20" t="s">
        <v>1826</v>
      </c>
      <c r="G20">
        <v>63.614046199999997</v>
      </c>
      <c r="H20" t="s">
        <v>36</v>
      </c>
      <c r="I20">
        <v>63.975161200000002</v>
      </c>
      <c r="J20" s="5">
        <f t="shared" si="1"/>
        <v>0.36111500000000518</v>
      </c>
      <c r="K20">
        <f t="shared" si="2"/>
        <v>0.56446125844229245</v>
      </c>
      <c r="L20" t="s">
        <v>29</v>
      </c>
    </row>
    <row r="21" spans="1:12" x14ac:dyDescent="0.25">
      <c r="A21" t="s">
        <v>739</v>
      </c>
      <c r="B21" t="s">
        <v>860</v>
      </c>
      <c r="C21" t="s">
        <v>861</v>
      </c>
      <c r="D21" t="s">
        <v>37</v>
      </c>
      <c r="E21" t="s">
        <v>7</v>
      </c>
      <c r="F21" t="s">
        <v>1826</v>
      </c>
      <c r="G21">
        <v>63.246982299999999</v>
      </c>
      <c r="H21" t="s">
        <v>36</v>
      </c>
      <c r="I21">
        <v>63.975161200000002</v>
      </c>
      <c r="J21" s="5">
        <f t="shared" si="1"/>
        <v>0.72817890000000318</v>
      </c>
      <c r="K21">
        <f t="shared" si="2"/>
        <v>1.138221282043449</v>
      </c>
      <c r="L21" t="s">
        <v>29</v>
      </c>
    </row>
    <row r="22" spans="1:12" x14ac:dyDescent="0.25">
      <c r="A22" t="s">
        <v>739</v>
      </c>
      <c r="B22" t="s">
        <v>866</v>
      </c>
      <c r="C22" t="s">
        <v>867</v>
      </c>
      <c r="D22" t="s">
        <v>37</v>
      </c>
      <c r="E22" t="s">
        <v>7</v>
      </c>
      <c r="F22" t="s">
        <v>1826</v>
      </c>
      <c r="G22">
        <v>63.214327300000001</v>
      </c>
      <c r="H22" t="s">
        <v>36</v>
      </c>
      <c r="I22">
        <v>63.975161200000002</v>
      </c>
      <c r="J22" s="5">
        <f t="shared" si="1"/>
        <v>0.76083390000000151</v>
      </c>
      <c r="K22">
        <f t="shared" si="2"/>
        <v>1.1892645297469004</v>
      </c>
      <c r="L22" t="s">
        <v>29</v>
      </c>
    </row>
    <row r="23" spans="1:12" x14ac:dyDescent="0.25">
      <c r="A23" t="s">
        <v>739</v>
      </c>
      <c r="B23" t="s">
        <v>868</v>
      </c>
      <c r="C23" t="s">
        <v>869</v>
      </c>
      <c r="D23" t="s">
        <v>37</v>
      </c>
      <c r="E23" t="s">
        <v>7</v>
      </c>
      <c r="F23" t="s">
        <v>1826</v>
      </c>
      <c r="G23">
        <v>63.731862900000003</v>
      </c>
      <c r="H23" t="s">
        <v>36</v>
      </c>
      <c r="I23">
        <v>63.975161200000002</v>
      </c>
      <c r="J23" s="5">
        <f t="shared" si="1"/>
        <v>0.2432982999999993</v>
      </c>
      <c r="K23">
        <f t="shared" si="2"/>
        <v>0.38030119101911586</v>
      </c>
      <c r="L23" t="s">
        <v>29</v>
      </c>
    </row>
    <row r="24" spans="1:12" x14ac:dyDescent="0.25">
      <c r="A24" t="s">
        <v>739</v>
      </c>
      <c r="B24" t="s">
        <v>882</v>
      </c>
      <c r="C24" t="s">
        <v>883</v>
      </c>
      <c r="D24" t="s">
        <v>37</v>
      </c>
      <c r="E24" t="s">
        <v>7</v>
      </c>
      <c r="F24" t="s">
        <v>1826</v>
      </c>
      <c r="G24">
        <v>62.991249000000003</v>
      </c>
      <c r="H24" t="s">
        <v>36</v>
      </c>
      <c r="I24">
        <v>63.975161200000002</v>
      </c>
      <c r="J24" s="5">
        <f t="shared" si="1"/>
        <v>0.9839121999999989</v>
      </c>
      <c r="K24">
        <f t="shared" si="2"/>
        <v>1.5379597042734749</v>
      </c>
      <c r="L24" t="s">
        <v>29</v>
      </c>
    </row>
    <row r="25" spans="1:12" x14ac:dyDescent="0.25">
      <c r="A25" t="s">
        <v>739</v>
      </c>
      <c r="B25" t="s">
        <v>892</v>
      </c>
      <c r="C25" t="s">
        <v>893</v>
      </c>
      <c r="D25" t="s">
        <v>37</v>
      </c>
      <c r="E25" t="s">
        <v>7</v>
      </c>
      <c r="F25" t="s">
        <v>1826</v>
      </c>
      <c r="G25">
        <v>63.0187466</v>
      </c>
      <c r="H25" t="s">
        <v>36</v>
      </c>
      <c r="I25">
        <v>63.975161200000002</v>
      </c>
      <c r="J25" s="5">
        <f t="shared" si="1"/>
        <v>0.95641460000000222</v>
      </c>
      <c r="K25">
        <f t="shared" si="2"/>
        <v>1.4949780228142704</v>
      </c>
      <c r="L25" t="s">
        <v>29</v>
      </c>
    </row>
    <row r="26" spans="1:12" x14ac:dyDescent="0.25">
      <c r="A26" t="s">
        <v>739</v>
      </c>
      <c r="B26" t="s">
        <v>894</v>
      </c>
      <c r="C26" t="s">
        <v>895</v>
      </c>
      <c r="D26" t="s">
        <v>37</v>
      </c>
      <c r="E26" t="s">
        <v>7</v>
      </c>
      <c r="F26" t="s">
        <v>1826</v>
      </c>
      <c r="G26">
        <v>62.724088899999998</v>
      </c>
      <c r="H26" t="s">
        <v>36</v>
      </c>
      <c r="I26">
        <v>63.975161200000002</v>
      </c>
      <c r="J26" s="5">
        <f t="shared" si="1"/>
        <v>1.2510723000000041</v>
      </c>
      <c r="K26">
        <f t="shared" si="2"/>
        <v>1.9555594335884285</v>
      </c>
      <c r="L26" t="s">
        <v>29</v>
      </c>
    </row>
    <row r="27" spans="1:12" x14ac:dyDescent="0.25">
      <c r="A27" t="s">
        <v>739</v>
      </c>
      <c r="B27" t="s">
        <v>896</v>
      </c>
      <c r="C27" t="s">
        <v>897</v>
      </c>
      <c r="D27" t="s">
        <v>37</v>
      </c>
      <c r="E27" t="s">
        <v>7</v>
      </c>
      <c r="F27" t="s">
        <v>1826</v>
      </c>
      <c r="G27">
        <v>63.476206900000001</v>
      </c>
      <c r="H27" t="s">
        <v>36</v>
      </c>
      <c r="I27">
        <v>63.975161200000002</v>
      </c>
      <c r="J27" s="5">
        <f t="shared" si="1"/>
        <v>0.49895430000000118</v>
      </c>
      <c r="K27">
        <f t="shared" si="2"/>
        <v>0.77991878510499346</v>
      </c>
      <c r="L27" t="s">
        <v>29</v>
      </c>
    </row>
    <row r="28" spans="1:12" x14ac:dyDescent="0.25">
      <c r="A28" t="s">
        <v>739</v>
      </c>
      <c r="B28" t="s">
        <v>920</v>
      </c>
      <c r="C28" t="s">
        <v>921</v>
      </c>
      <c r="D28" t="s">
        <v>37</v>
      </c>
      <c r="E28" t="s">
        <v>7</v>
      </c>
      <c r="F28" t="s">
        <v>1826</v>
      </c>
      <c r="G28">
        <v>63.402589499999998</v>
      </c>
      <c r="H28" t="s">
        <v>36</v>
      </c>
      <c r="I28">
        <v>63.975161200000002</v>
      </c>
      <c r="J28" s="5">
        <f t="shared" si="1"/>
        <v>0.57257170000000457</v>
      </c>
      <c r="K28">
        <f t="shared" si="2"/>
        <v>0.89499063270825263</v>
      </c>
      <c r="L28" t="s">
        <v>29</v>
      </c>
    </row>
    <row r="29" spans="1:12" x14ac:dyDescent="0.25">
      <c r="A29" t="s">
        <v>739</v>
      </c>
      <c r="B29" t="s">
        <v>924</v>
      </c>
      <c r="C29" t="s">
        <v>925</v>
      </c>
      <c r="D29" t="s">
        <v>37</v>
      </c>
      <c r="E29" t="s">
        <v>7</v>
      </c>
      <c r="F29" t="s">
        <v>1826</v>
      </c>
      <c r="G29">
        <v>63.753256</v>
      </c>
      <c r="H29" t="s">
        <v>36</v>
      </c>
      <c r="I29">
        <v>63.975161200000002</v>
      </c>
      <c r="J29" s="5">
        <f t="shared" si="1"/>
        <v>0.22190520000000191</v>
      </c>
      <c r="K29">
        <f t="shared" si="2"/>
        <v>0.34686149411375289</v>
      </c>
      <c r="L29" t="s">
        <v>29</v>
      </c>
    </row>
    <row r="30" spans="1:12" x14ac:dyDescent="0.25">
      <c r="A30" t="s">
        <v>739</v>
      </c>
      <c r="B30" t="s">
        <v>926</v>
      </c>
      <c r="C30" t="s">
        <v>927</v>
      </c>
      <c r="D30" t="s">
        <v>37</v>
      </c>
      <c r="E30" t="s">
        <v>7</v>
      </c>
      <c r="F30" t="s">
        <v>1826</v>
      </c>
      <c r="G30">
        <v>62.547491299999997</v>
      </c>
      <c r="H30" t="s">
        <v>36</v>
      </c>
      <c r="I30">
        <v>63.975161200000002</v>
      </c>
      <c r="J30" s="5">
        <f t="shared" si="1"/>
        <v>1.427669900000005</v>
      </c>
      <c r="K30">
        <f t="shared" si="2"/>
        <v>2.2316003167804523</v>
      </c>
      <c r="L30" t="s">
        <v>29</v>
      </c>
    </row>
    <row r="31" spans="1:12" x14ac:dyDescent="0.25">
      <c r="A31" t="s">
        <v>739</v>
      </c>
      <c r="B31" t="s">
        <v>928</v>
      </c>
      <c r="C31" t="s">
        <v>929</v>
      </c>
      <c r="D31" t="s">
        <v>37</v>
      </c>
      <c r="E31" t="s">
        <v>7</v>
      </c>
      <c r="F31" t="s">
        <v>1826</v>
      </c>
      <c r="G31">
        <v>63.615668499999998</v>
      </c>
      <c r="H31" t="s">
        <v>36</v>
      </c>
      <c r="I31">
        <v>63.975161200000002</v>
      </c>
      <c r="J31" s="5">
        <f t="shared" si="1"/>
        <v>0.35949270000000411</v>
      </c>
      <c r="K31">
        <f t="shared" si="2"/>
        <v>0.5619254305216258</v>
      </c>
      <c r="L31" t="s">
        <v>29</v>
      </c>
    </row>
    <row r="32" spans="1:12" x14ac:dyDescent="0.25">
      <c r="A32" t="s">
        <v>739</v>
      </c>
      <c r="B32" t="s">
        <v>934</v>
      </c>
      <c r="C32" t="s">
        <v>935</v>
      </c>
      <c r="D32" t="s">
        <v>37</v>
      </c>
      <c r="E32" t="s">
        <v>7</v>
      </c>
      <c r="F32" t="s">
        <v>1826</v>
      </c>
      <c r="G32">
        <v>63.739468199999997</v>
      </c>
      <c r="H32" t="s">
        <v>36</v>
      </c>
      <c r="I32">
        <v>63.975161200000002</v>
      </c>
      <c r="J32" s="5">
        <f t="shared" si="1"/>
        <v>0.23569300000000482</v>
      </c>
      <c r="K32">
        <f t="shared" si="2"/>
        <v>0.36841329600276929</v>
      </c>
      <c r="L32" t="s">
        <v>29</v>
      </c>
    </row>
    <row r="33" spans="1:12" x14ac:dyDescent="0.25">
      <c r="A33" t="s">
        <v>739</v>
      </c>
      <c r="B33" t="s">
        <v>936</v>
      </c>
      <c r="C33" t="s">
        <v>937</v>
      </c>
      <c r="D33" t="s">
        <v>37</v>
      </c>
      <c r="E33" t="s">
        <v>7</v>
      </c>
      <c r="F33" t="s">
        <v>1826</v>
      </c>
      <c r="G33">
        <v>63.4548767</v>
      </c>
      <c r="H33" t="s">
        <v>36</v>
      </c>
      <c r="I33">
        <v>63.975161200000002</v>
      </c>
      <c r="J33" s="5">
        <f t="shared" si="1"/>
        <v>0.52028450000000248</v>
      </c>
      <c r="K33">
        <f t="shared" si="2"/>
        <v>0.81326016260198575</v>
      </c>
      <c r="L33" t="s">
        <v>29</v>
      </c>
    </row>
    <row r="34" spans="1:12" x14ac:dyDescent="0.25">
      <c r="A34" t="s">
        <v>739</v>
      </c>
      <c r="B34" t="s">
        <v>944</v>
      </c>
      <c r="C34" t="s">
        <v>945</v>
      </c>
      <c r="D34" t="s">
        <v>37</v>
      </c>
      <c r="E34" t="s">
        <v>7</v>
      </c>
      <c r="F34" t="s">
        <v>1826</v>
      </c>
      <c r="G34">
        <v>62.566674399999997</v>
      </c>
      <c r="H34" t="s">
        <v>36</v>
      </c>
      <c r="I34">
        <v>63.975161200000002</v>
      </c>
      <c r="J34" s="5">
        <f t="shared" si="1"/>
        <v>1.4084868000000057</v>
      </c>
      <c r="K34">
        <f t="shared" si="2"/>
        <v>2.2016150855748147</v>
      </c>
      <c r="L34" t="s">
        <v>29</v>
      </c>
    </row>
    <row r="35" spans="1:12" x14ac:dyDescent="0.25">
      <c r="A35" t="s">
        <v>739</v>
      </c>
      <c r="B35" t="s">
        <v>946</v>
      </c>
      <c r="C35" t="s">
        <v>947</v>
      </c>
      <c r="D35" t="s">
        <v>37</v>
      </c>
      <c r="E35" t="s">
        <v>7</v>
      </c>
      <c r="F35" t="s">
        <v>1826</v>
      </c>
      <c r="G35">
        <v>62.795449099999999</v>
      </c>
      <c r="H35" t="s">
        <v>36</v>
      </c>
      <c r="I35">
        <v>63.975161200000002</v>
      </c>
      <c r="J35" s="5">
        <f t="shared" si="1"/>
        <v>1.1797121000000033</v>
      </c>
      <c r="K35">
        <f t="shared" si="2"/>
        <v>1.8440158303188507</v>
      </c>
      <c r="L35" t="s">
        <v>29</v>
      </c>
    </row>
    <row r="36" spans="1:12" x14ac:dyDescent="0.25">
      <c r="A36" t="s">
        <v>739</v>
      </c>
      <c r="B36" t="s">
        <v>952</v>
      </c>
      <c r="C36" t="s">
        <v>953</v>
      </c>
      <c r="D36" t="s">
        <v>37</v>
      </c>
      <c r="E36" t="s">
        <v>7</v>
      </c>
      <c r="F36" t="s">
        <v>1826</v>
      </c>
      <c r="G36">
        <v>63.826461100000003</v>
      </c>
      <c r="H36" t="s">
        <v>36</v>
      </c>
      <c r="I36">
        <v>63.975161200000002</v>
      </c>
      <c r="J36" s="5">
        <f t="shared" si="1"/>
        <v>0.14870009999999922</v>
      </c>
      <c r="K36">
        <f t="shared" si="2"/>
        <v>0.2324341153828921</v>
      </c>
      <c r="L36" t="s">
        <v>29</v>
      </c>
    </row>
    <row r="37" spans="1:12" x14ac:dyDescent="0.25">
      <c r="A37" t="s">
        <v>739</v>
      </c>
      <c r="B37" t="s">
        <v>954</v>
      </c>
      <c r="C37" t="s">
        <v>955</v>
      </c>
      <c r="D37" t="s">
        <v>37</v>
      </c>
      <c r="E37" t="s">
        <v>7</v>
      </c>
      <c r="F37" t="s">
        <v>1826</v>
      </c>
      <c r="G37">
        <v>62.204828900000003</v>
      </c>
      <c r="H37" t="s">
        <v>36</v>
      </c>
      <c r="I37">
        <v>63.975161200000002</v>
      </c>
      <c r="J37" s="5">
        <f t="shared" si="1"/>
        <v>1.7703322999999997</v>
      </c>
      <c r="K37">
        <f t="shared" si="2"/>
        <v>2.7672181934259816</v>
      </c>
      <c r="L37" t="s">
        <v>29</v>
      </c>
    </row>
    <row r="38" spans="1:12" x14ac:dyDescent="0.25">
      <c r="A38" t="s">
        <v>739</v>
      </c>
      <c r="B38" t="s">
        <v>970</v>
      </c>
      <c r="C38" t="s">
        <v>971</v>
      </c>
      <c r="D38" t="s">
        <v>37</v>
      </c>
      <c r="E38" t="s">
        <v>7</v>
      </c>
      <c r="F38" t="s">
        <v>1826</v>
      </c>
      <c r="G38">
        <v>63.472399000000003</v>
      </c>
      <c r="H38" t="s">
        <v>36</v>
      </c>
      <c r="I38">
        <v>63.975161200000002</v>
      </c>
      <c r="J38" s="5">
        <f t="shared" si="1"/>
        <v>0.50276219999999938</v>
      </c>
      <c r="K38">
        <f t="shared" si="2"/>
        <v>0.78587093892308846</v>
      </c>
      <c r="L38" t="s">
        <v>29</v>
      </c>
    </row>
    <row r="39" spans="1:12" x14ac:dyDescent="0.25">
      <c r="A39" t="s">
        <v>739</v>
      </c>
      <c r="B39" t="s">
        <v>978</v>
      </c>
      <c r="C39" t="s">
        <v>979</v>
      </c>
      <c r="D39" t="s">
        <v>37</v>
      </c>
      <c r="E39" t="s">
        <v>7</v>
      </c>
      <c r="F39" t="s">
        <v>1826</v>
      </c>
      <c r="G39">
        <v>62.344934199999997</v>
      </c>
      <c r="H39" t="s">
        <v>36</v>
      </c>
      <c r="I39">
        <v>63.975161200000002</v>
      </c>
      <c r="J39" s="5">
        <f t="shared" si="1"/>
        <v>1.630227000000005</v>
      </c>
      <c r="K39">
        <f t="shared" si="2"/>
        <v>2.5482186670910725</v>
      </c>
      <c r="L39" t="s">
        <v>29</v>
      </c>
    </row>
    <row r="40" spans="1:12" x14ac:dyDescent="0.25">
      <c r="A40" t="s">
        <v>739</v>
      </c>
      <c r="B40" t="s">
        <v>994</v>
      </c>
      <c r="C40" t="s">
        <v>995</v>
      </c>
      <c r="D40" t="s">
        <v>37</v>
      </c>
      <c r="E40" t="s">
        <v>7</v>
      </c>
      <c r="F40" t="s">
        <v>1826</v>
      </c>
      <c r="G40">
        <v>62.8105695</v>
      </c>
      <c r="H40" t="s">
        <v>36</v>
      </c>
      <c r="I40">
        <v>63.975161200000002</v>
      </c>
      <c r="J40" s="5">
        <f t="shared" si="1"/>
        <v>1.1645917000000026</v>
      </c>
      <c r="K40">
        <f t="shared" si="2"/>
        <v>1.8203810325061009</v>
      </c>
      <c r="L40" t="s">
        <v>29</v>
      </c>
    </row>
    <row r="41" spans="1:12" x14ac:dyDescent="0.25">
      <c r="A41" t="s">
        <v>739</v>
      </c>
      <c r="B41" t="s">
        <v>1014</v>
      </c>
      <c r="C41" t="s">
        <v>1015</v>
      </c>
      <c r="D41" t="s">
        <v>37</v>
      </c>
      <c r="E41" t="s">
        <v>7</v>
      </c>
      <c r="F41" t="s">
        <v>1826</v>
      </c>
      <c r="G41">
        <v>63.625048999999997</v>
      </c>
      <c r="H41" t="s">
        <v>36</v>
      </c>
      <c r="I41">
        <v>63.975161200000002</v>
      </c>
      <c r="J41" s="5">
        <f t="shared" si="1"/>
        <v>0.3501122000000052</v>
      </c>
      <c r="K41">
        <f t="shared" si="2"/>
        <v>0.54726270857759896</v>
      </c>
      <c r="L41" t="s">
        <v>29</v>
      </c>
    </row>
    <row r="42" spans="1:12" x14ac:dyDescent="0.25">
      <c r="A42" t="s">
        <v>739</v>
      </c>
      <c r="B42" t="s">
        <v>1018</v>
      </c>
      <c r="C42" t="s">
        <v>1019</v>
      </c>
      <c r="D42" t="s">
        <v>37</v>
      </c>
      <c r="E42" t="s">
        <v>7</v>
      </c>
      <c r="F42" t="s">
        <v>1826</v>
      </c>
      <c r="G42">
        <v>63.448751600000001</v>
      </c>
      <c r="H42" t="s">
        <v>36</v>
      </c>
      <c r="I42">
        <v>63.975161200000002</v>
      </c>
      <c r="J42" s="5">
        <f t="shared" si="1"/>
        <v>0.52640960000000092</v>
      </c>
      <c r="K42">
        <f t="shared" si="2"/>
        <v>0.82283434715284609</v>
      </c>
      <c r="L42" t="s">
        <v>29</v>
      </c>
    </row>
    <row r="43" spans="1:12" x14ac:dyDescent="0.25">
      <c r="A43" t="s">
        <v>739</v>
      </c>
      <c r="B43" t="s">
        <v>1022</v>
      </c>
      <c r="C43" t="s">
        <v>1023</v>
      </c>
      <c r="D43" t="s">
        <v>37</v>
      </c>
      <c r="E43" t="s">
        <v>7</v>
      </c>
      <c r="F43" t="s">
        <v>1826</v>
      </c>
      <c r="G43">
        <v>63.4577867</v>
      </c>
      <c r="H43" t="s">
        <v>36</v>
      </c>
      <c r="I43">
        <v>63.975161200000002</v>
      </c>
      <c r="J43" s="5">
        <f t="shared" si="1"/>
        <v>0.51737450000000251</v>
      </c>
      <c r="K43">
        <f t="shared" si="2"/>
        <v>0.80871152224623466</v>
      </c>
      <c r="L43" t="s">
        <v>29</v>
      </c>
    </row>
    <row r="44" spans="1:12" x14ac:dyDescent="0.25">
      <c r="A44" t="s">
        <v>739</v>
      </c>
      <c r="B44" t="s">
        <v>1024</v>
      </c>
      <c r="C44" t="s">
        <v>1025</v>
      </c>
      <c r="D44" t="s">
        <v>37</v>
      </c>
      <c r="E44" t="s">
        <v>7</v>
      </c>
      <c r="F44" t="s">
        <v>1826</v>
      </c>
      <c r="G44">
        <v>63.4968553</v>
      </c>
      <c r="H44" t="s">
        <v>36</v>
      </c>
      <c r="I44">
        <v>63.975161200000002</v>
      </c>
      <c r="J44" s="5">
        <f t="shared" si="1"/>
        <v>0.47830590000000228</v>
      </c>
      <c r="K44">
        <f t="shared" si="2"/>
        <v>0.74764313372297098</v>
      </c>
      <c r="L44" t="s">
        <v>29</v>
      </c>
    </row>
    <row r="45" spans="1:12" x14ac:dyDescent="0.25">
      <c r="A45" t="s">
        <v>739</v>
      </c>
      <c r="B45" t="s">
        <v>1034</v>
      </c>
      <c r="C45" t="s">
        <v>1035</v>
      </c>
      <c r="D45" t="s">
        <v>37</v>
      </c>
      <c r="E45" t="s">
        <v>7</v>
      </c>
      <c r="F45" t="s">
        <v>1826</v>
      </c>
      <c r="G45">
        <v>62.748230800000002</v>
      </c>
      <c r="H45" t="s">
        <v>36</v>
      </c>
      <c r="I45">
        <v>63.975161200000002</v>
      </c>
      <c r="J45" s="5">
        <f t="shared" si="1"/>
        <v>1.2269304000000005</v>
      </c>
      <c r="K45">
        <f t="shared" si="2"/>
        <v>1.9178230691195202</v>
      </c>
      <c r="L45" t="s">
        <v>29</v>
      </c>
    </row>
    <row r="46" spans="1:12" x14ac:dyDescent="0.25">
      <c r="A46" t="s">
        <v>739</v>
      </c>
      <c r="B46" t="s">
        <v>1036</v>
      </c>
      <c r="C46" t="s">
        <v>1037</v>
      </c>
      <c r="D46" t="s">
        <v>37</v>
      </c>
      <c r="E46" t="s">
        <v>7</v>
      </c>
      <c r="F46" t="s">
        <v>1826</v>
      </c>
      <c r="G46">
        <v>63.516622699999999</v>
      </c>
      <c r="H46" t="s">
        <v>36</v>
      </c>
      <c r="I46">
        <v>63.975161200000002</v>
      </c>
      <c r="J46" s="5">
        <f t="shared" si="1"/>
        <v>0.45853850000000307</v>
      </c>
      <c r="K46">
        <f t="shared" si="2"/>
        <v>0.71674457930088509</v>
      </c>
      <c r="L46" t="s">
        <v>29</v>
      </c>
    </row>
    <row r="47" spans="1:12" x14ac:dyDescent="0.25">
      <c r="A47" t="s">
        <v>739</v>
      </c>
      <c r="B47" t="s">
        <v>1050</v>
      </c>
      <c r="C47" t="s">
        <v>1051</v>
      </c>
      <c r="D47" t="s">
        <v>37</v>
      </c>
      <c r="E47" t="s">
        <v>7</v>
      </c>
      <c r="F47" t="s">
        <v>1826</v>
      </c>
      <c r="G47">
        <v>63.655122300000002</v>
      </c>
      <c r="H47" t="s">
        <v>36</v>
      </c>
      <c r="I47">
        <v>63.975161200000002</v>
      </c>
      <c r="J47" s="5">
        <f t="shared" si="1"/>
        <v>0.32003890000000013</v>
      </c>
      <c r="K47">
        <f t="shared" si="2"/>
        <v>0.50025493331621351</v>
      </c>
      <c r="L47" t="s">
        <v>29</v>
      </c>
    </row>
    <row r="48" spans="1:12" x14ac:dyDescent="0.25">
      <c r="A48" t="s">
        <v>739</v>
      </c>
      <c r="B48" t="s">
        <v>1062</v>
      </c>
      <c r="C48" t="s">
        <v>1063</v>
      </c>
      <c r="D48" t="s">
        <v>37</v>
      </c>
      <c r="E48" t="s">
        <v>7</v>
      </c>
      <c r="F48" t="s">
        <v>1826</v>
      </c>
      <c r="G48">
        <v>62.815316199999998</v>
      </c>
      <c r="H48" t="s">
        <v>36</v>
      </c>
      <c r="I48">
        <v>63.975161200000002</v>
      </c>
      <c r="J48" s="5">
        <f t="shared" si="1"/>
        <v>1.1598450000000042</v>
      </c>
      <c r="K48">
        <f t="shared" si="2"/>
        <v>1.8129614341636144</v>
      </c>
      <c r="L48" t="s">
        <v>29</v>
      </c>
    </row>
    <row r="49" spans="1:12" x14ac:dyDescent="0.25">
      <c r="A49" t="s">
        <v>739</v>
      </c>
      <c r="B49" t="s">
        <v>1072</v>
      </c>
      <c r="C49" t="s">
        <v>1073</v>
      </c>
      <c r="D49" t="s">
        <v>37</v>
      </c>
      <c r="E49" t="s">
        <v>7</v>
      </c>
      <c r="F49" t="s">
        <v>1826</v>
      </c>
      <c r="G49">
        <v>62.864356999999998</v>
      </c>
      <c r="H49" t="s">
        <v>36</v>
      </c>
      <c r="I49">
        <v>63.975161200000002</v>
      </c>
      <c r="J49" s="5">
        <f t="shared" si="1"/>
        <v>1.110804200000004</v>
      </c>
      <c r="K49">
        <f t="shared" si="2"/>
        <v>1.7363054334906529</v>
      </c>
      <c r="L49" t="s">
        <v>29</v>
      </c>
    </row>
    <row r="50" spans="1:12" x14ac:dyDescent="0.25">
      <c r="A50" t="s">
        <v>739</v>
      </c>
      <c r="B50" t="s">
        <v>1074</v>
      </c>
      <c r="C50" t="s">
        <v>1075</v>
      </c>
      <c r="D50" t="s">
        <v>37</v>
      </c>
      <c r="E50" t="s">
        <v>7</v>
      </c>
      <c r="F50" t="s">
        <v>1826</v>
      </c>
      <c r="G50">
        <v>63.245764299999998</v>
      </c>
      <c r="H50" t="s">
        <v>36</v>
      </c>
      <c r="I50">
        <v>63.975161200000002</v>
      </c>
      <c r="J50" s="5">
        <f t="shared" si="1"/>
        <v>0.72939690000000468</v>
      </c>
      <c r="K50">
        <f t="shared" si="2"/>
        <v>1.1401251459449306</v>
      </c>
      <c r="L50" t="s">
        <v>29</v>
      </c>
    </row>
    <row r="51" spans="1:12" x14ac:dyDescent="0.25">
      <c r="A51" t="s">
        <v>739</v>
      </c>
      <c r="B51" t="s">
        <v>1078</v>
      </c>
      <c r="C51" t="s">
        <v>1079</v>
      </c>
      <c r="D51" t="s">
        <v>37</v>
      </c>
      <c r="E51" t="s">
        <v>7</v>
      </c>
      <c r="F51" t="s">
        <v>1826</v>
      </c>
      <c r="G51">
        <v>63.424062999999997</v>
      </c>
      <c r="H51" t="s">
        <v>36</v>
      </c>
      <c r="I51">
        <v>63.975161200000002</v>
      </c>
      <c r="J51" s="5">
        <f t="shared" si="1"/>
        <v>0.55109820000000553</v>
      </c>
      <c r="K51">
        <f t="shared" si="2"/>
        <v>0.86142526202810965</v>
      </c>
      <c r="L51" t="s">
        <v>29</v>
      </c>
    </row>
    <row r="52" spans="1:12" x14ac:dyDescent="0.25">
      <c r="A52" t="s">
        <v>739</v>
      </c>
      <c r="B52" t="s">
        <v>1084</v>
      </c>
      <c r="C52" t="s">
        <v>1085</v>
      </c>
      <c r="D52" t="s">
        <v>37</v>
      </c>
      <c r="E52" t="s">
        <v>7</v>
      </c>
      <c r="F52" t="s">
        <v>1826</v>
      </c>
      <c r="G52">
        <v>63.636927800000002</v>
      </c>
      <c r="H52" t="s">
        <v>36</v>
      </c>
      <c r="I52">
        <v>63.975161200000002</v>
      </c>
      <c r="J52" s="5">
        <f t="shared" si="1"/>
        <v>0.33823340000000002</v>
      </c>
      <c r="K52">
        <f t="shared" si="2"/>
        <v>0.52869487728621778</v>
      </c>
      <c r="L52" t="s">
        <v>29</v>
      </c>
    </row>
    <row r="53" spans="1:12" x14ac:dyDescent="0.25">
      <c r="A53" t="s">
        <v>739</v>
      </c>
      <c r="B53" t="s">
        <v>1092</v>
      </c>
      <c r="C53" t="s">
        <v>1093</v>
      </c>
      <c r="D53" t="s">
        <v>37</v>
      </c>
      <c r="E53" t="s">
        <v>7</v>
      </c>
      <c r="F53" t="s">
        <v>1826</v>
      </c>
      <c r="G53">
        <v>63.581167399999998</v>
      </c>
      <c r="H53" t="s">
        <v>36</v>
      </c>
      <c r="I53">
        <v>63.975161200000002</v>
      </c>
      <c r="J53" s="5">
        <f t="shared" si="1"/>
        <v>0.39399380000000406</v>
      </c>
      <c r="K53">
        <f t="shared" si="2"/>
        <v>0.61585432941434159</v>
      </c>
      <c r="L53" t="s">
        <v>29</v>
      </c>
    </row>
    <row r="54" spans="1:12" x14ac:dyDescent="0.25">
      <c r="A54" t="s">
        <v>739</v>
      </c>
      <c r="B54" t="s">
        <v>1098</v>
      </c>
      <c r="C54" t="s">
        <v>1099</v>
      </c>
      <c r="D54" t="s">
        <v>37</v>
      </c>
      <c r="E54" t="s">
        <v>7</v>
      </c>
      <c r="F54" t="s">
        <v>1826</v>
      </c>
      <c r="G54">
        <v>63.520933499999998</v>
      </c>
      <c r="H54" t="s">
        <v>36</v>
      </c>
      <c r="I54">
        <v>63.975161200000002</v>
      </c>
      <c r="J54" s="5">
        <f t="shared" si="1"/>
        <v>0.45422770000000412</v>
      </c>
      <c r="K54">
        <f t="shared" si="2"/>
        <v>0.71000633914776923</v>
      </c>
      <c r="L54" t="s">
        <v>29</v>
      </c>
    </row>
    <row r="55" spans="1:12" x14ac:dyDescent="0.25">
      <c r="A55" t="s">
        <v>1100</v>
      </c>
      <c r="B55" t="s">
        <v>1101</v>
      </c>
      <c r="C55" t="s">
        <v>1102</v>
      </c>
      <c r="D55" t="s">
        <v>37</v>
      </c>
      <c r="E55" t="s">
        <v>7</v>
      </c>
      <c r="F55" t="s">
        <v>1826</v>
      </c>
      <c r="G55">
        <v>62.955885299999998</v>
      </c>
      <c r="H55" t="s">
        <v>388</v>
      </c>
      <c r="I55">
        <v>61.7254711</v>
      </c>
      <c r="J55" s="5">
        <f t="shared" si="1"/>
        <v>1.2304141999999985</v>
      </c>
      <c r="K55">
        <f t="shared" si="2"/>
        <v>1.9933654260923064</v>
      </c>
      <c r="L55" t="s">
        <v>29</v>
      </c>
    </row>
    <row r="56" spans="1:12" x14ac:dyDescent="0.25">
      <c r="A56" t="s">
        <v>1100</v>
      </c>
      <c r="B56" t="s">
        <v>1111</v>
      </c>
      <c r="C56" t="s">
        <v>1112</v>
      </c>
      <c r="D56" t="s">
        <v>37</v>
      </c>
      <c r="E56" t="s">
        <v>7</v>
      </c>
      <c r="F56" t="s">
        <v>1826</v>
      </c>
      <c r="G56">
        <v>62.926543299999999</v>
      </c>
      <c r="H56" t="s">
        <v>388</v>
      </c>
      <c r="I56">
        <v>61.7254711</v>
      </c>
      <c r="J56" s="5">
        <f t="shared" si="1"/>
        <v>1.2010721999999987</v>
      </c>
      <c r="K56">
        <f t="shared" si="2"/>
        <v>1.9458291343846847</v>
      </c>
      <c r="L56" t="s">
        <v>29</v>
      </c>
    </row>
    <row r="57" spans="1:12" x14ac:dyDescent="0.25">
      <c r="A57" t="s">
        <v>1100</v>
      </c>
      <c r="B57" t="s">
        <v>1119</v>
      </c>
      <c r="C57" t="s">
        <v>1120</v>
      </c>
      <c r="D57" t="s">
        <v>37</v>
      </c>
      <c r="E57" t="s">
        <v>7</v>
      </c>
      <c r="F57" t="s">
        <v>1826</v>
      </c>
      <c r="G57">
        <v>62.720164799999999</v>
      </c>
      <c r="H57" t="s">
        <v>388</v>
      </c>
      <c r="I57">
        <v>61.7254711</v>
      </c>
      <c r="J57" s="5">
        <f t="shared" si="1"/>
        <v>0.99469369999999913</v>
      </c>
      <c r="K57">
        <f t="shared" si="2"/>
        <v>1.6114801268807151</v>
      </c>
      <c r="L57" t="s">
        <v>29</v>
      </c>
    </row>
    <row r="58" spans="1:12" x14ac:dyDescent="0.25">
      <c r="A58" t="s">
        <v>1100</v>
      </c>
      <c r="B58" t="s">
        <v>1140</v>
      </c>
      <c r="C58" t="s">
        <v>1141</v>
      </c>
      <c r="D58" t="s">
        <v>37</v>
      </c>
      <c r="E58" t="s">
        <v>7</v>
      </c>
      <c r="F58" t="s">
        <v>1826</v>
      </c>
      <c r="G58">
        <v>62.649177399999999</v>
      </c>
      <c r="H58" t="s">
        <v>388</v>
      </c>
      <c r="I58">
        <v>61.7254711</v>
      </c>
      <c r="J58" s="5">
        <f t="shared" si="1"/>
        <v>0.9237062999999992</v>
      </c>
      <c r="K58">
        <f t="shared" si="2"/>
        <v>1.496475091301489</v>
      </c>
      <c r="L58" t="s">
        <v>29</v>
      </c>
    </row>
    <row r="59" spans="1:12" x14ac:dyDescent="0.25">
      <c r="A59" t="s">
        <v>1100</v>
      </c>
      <c r="B59" t="s">
        <v>1142</v>
      </c>
      <c r="C59" t="s">
        <v>1143</v>
      </c>
      <c r="D59" t="s">
        <v>37</v>
      </c>
      <c r="E59" t="s">
        <v>7</v>
      </c>
      <c r="F59" t="s">
        <v>1826</v>
      </c>
      <c r="G59">
        <v>63.352282000000002</v>
      </c>
      <c r="H59" t="s">
        <v>388</v>
      </c>
      <c r="I59">
        <v>61.7254711</v>
      </c>
      <c r="J59" s="5">
        <f t="shared" si="1"/>
        <v>1.6268109000000024</v>
      </c>
      <c r="K59">
        <f t="shared" si="2"/>
        <v>2.6355584996094139</v>
      </c>
      <c r="L59" t="s">
        <v>29</v>
      </c>
    </row>
    <row r="60" spans="1:12" x14ac:dyDescent="0.25">
      <c r="A60" t="s">
        <v>1100</v>
      </c>
      <c r="B60" t="s">
        <v>1144</v>
      </c>
      <c r="C60" t="s">
        <v>1145</v>
      </c>
      <c r="D60" t="s">
        <v>37</v>
      </c>
      <c r="E60" t="s">
        <v>7</v>
      </c>
      <c r="F60" t="s">
        <v>1826</v>
      </c>
      <c r="G60">
        <v>63.217106600000001</v>
      </c>
      <c r="H60" t="s">
        <v>388</v>
      </c>
      <c r="I60">
        <v>61.7254711</v>
      </c>
      <c r="J60" s="5">
        <f t="shared" si="1"/>
        <v>1.491635500000001</v>
      </c>
      <c r="K60">
        <f t="shared" si="2"/>
        <v>2.4165639782375044</v>
      </c>
      <c r="L60" t="s">
        <v>29</v>
      </c>
    </row>
    <row r="61" spans="1:12" x14ac:dyDescent="0.25">
      <c r="A61" t="s">
        <v>1100</v>
      </c>
      <c r="B61" t="s">
        <v>1170</v>
      </c>
      <c r="C61" t="s">
        <v>1171</v>
      </c>
      <c r="D61" t="s">
        <v>37</v>
      </c>
      <c r="E61" t="s">
        <v>7</v>
      </c>
      <c r="F61" t="s">
        <v>1826</v>
      </c>
      <c r="G61">
        <v>62.923519800000001</v>
      </c>
      <c r="H61" t="s">
        <v>388</v>
      </c>
      <c r="I61">
        <v>61.7254711</v>
      </c>
      <c r="J61" s="5">
        <f t="shared" si="1"/>
        <v>1.1980487000000011</v>
      </c>
      <c r="K61">
        <f t="shared" si="2"/>
        <v>1.9409308323610366</v>
      </c>
      <c r="L61" t="s">
        <v>29</v>
      </c>
    </row>
    <row r="62" spans="1:12" x14ac:dyDescent="0.25">
      <c r="A62" t="s">
        <v>1100</v>
      </c>
      <c r="B62" t="s">
        <v>1828</v>
      </c>
      <c r="C62" t="s">
        <v>3369</v>
      </c>
      <c r="D62" t="s">
        <v>37</v>
      </c>
      <c r="E62" t="s">
        <v>7</v>
      </c>
      <c r="F62" t="s">
        <v>1826</v>
      </c>
      <c r="G62">
        <v>62.883715899999999</v>
      </c>
      <c r="H62" t="s">
        <v>388</v>
      </c>
      <c r="I62">
        <v>61.7254711</v>
      </c>
      <c r="J62" s="5">
        <f t="shared" si="1"/>
        <v>1.1582447999999985</v>
      </c>
      <c r="K62">
        <f t="shared" si="2"/>
        <v>1.8764454598062978</v>
      </c>
      <c r="L62" t="s">
        <v>29</v>
      </c>
    </row>
    <row r="63" spans="1:12" x14ac:dyDescent="0.25">
      <c r="A63" t="s">
        <v>1100</v>
      </c>
      <c r="B63" t="s">
        <v>1190</v>
      </c>
      <c r="C63" t="s">
        <v>1191</v>
      </c>
      <c r="D63" t="s">
        <v>37</v>
      </c>
      <c r="E63" t="s">
        <v>7</v>
      </c>
      <c r="F63" t="s">
        <v>1826</v>
      </c>
      <c r="G63">
        <v>63.525408400000003</v>
      </c>
      <c r="H63" t="s">
        <v>388</v>
      </c>
      <c r="I63">
        <v>61.7254711</v>
      </c>
      <c r="J63" s="5">
        <f t="shared" si="1"/>
        <v>1.7999373000000034</v>
      </c>
      <c r="K63">
        <f t="shared" si="2"/>
        <v>2.9160365533443509</v>
      </c>
      <c r="L63" t="s">
        <v>29</v>
      </c>
    </row>
    <row r="64" spans="1:12" x14ac:dyDescent="0.25">
      <c r="A64" t="s">
        <v>1100</v>
      </c>
      <c r="B64" t="s">
        <v>1192</v>
      </c>
      <c r="C64" t="s">
        <v>1193</v>
      </c>
      <c r="D64" t="s">
        <v>37</v>
      </c>
      <c r="E64" t="s">
        <v>7</v>
      </c>
      <c r="F64" t="s">
        <v>1826</v>
      </c>
      <c r="G64">
        <v>62.8965788</v>
      </c>
      <c r="H64" t="s">
        <v>388</v>
      </c>
      <c r="I64">
        <v>61.7254711</v>
      </c>
      <c r="J64" s="5">
        <f t="shared" si="1"/>
        <v>1.1711077000000003</v>
      </c>
      <c r="K64">
        <f t="shared" si="2"/>
        <v>1.8972843449063612</v>
      </c>
      <c r="L64" t="s">
        <v>29</v>
      </c>
    </row>
    <row r="65" spans="1:12" x14ac:dyDescent="0.25">
      <c r="A65" t="s">
        <v>1100</v>
      </c>
      <c r="B65" t="s">
        <v>1194</v>
      </c>
      <c r="C65" t="s">
        <v>1195</v>
      </c>
      <c r="D65" t="s">
        <v>37</v>
      </c>
      <c r="E65" t="s">
        <v>7</v>
      </c>
      <c r="F65" t="s">
        <v>1826</v>
      </c>
      <c r="G65">
        <v>62.629605699999999</v>
      </c>
      <c r="H65" t="s">
        <v>388</v>
      </c>
      <c r="I65">
        <v>61.7254711</v>
      </c>
      <c r="J65" s="5">
        <f t="shared" si="1"/>
        <v>0.90413459999999901</v>
      </c>
      <c r="K65">
        <f t="shared" si="2"/>
        <v>1.4647674353675351</v>
      </c>
      <c r="L65" t="s">
        <v>29</v>
      </c>
    </row>
    <row r="66" spans="1:12" x14ac:dyDescent="0.25">
      <c r="A66" t="s">
        <v>1100</v>
      </c>
      <c r="B66" t="s">
        <v>1208</v>
      </c>
      <c r="C66" t="s">
        <v>1209</v>
      </c>
      <c r="D66" t="s">
        <v>37</v>
      </c>
      <c r="E66" t="s">
        <v>7</v>
      </c>
      <c r="F66" t="s">
        <v>1826</v>
      </c>
      <c r="G66">
        <v>62.650457199999998</v>
      </c>
      <c r="H66" t="s">
        <v>388</v>
      </c>
      <c r="I66">
        <v>61.7254711</v>
      </c>
      <c r="J66" s="5">
        <f t="shared" si="1"/>
        <v>0.92498609999999815</v>
      </c>
      <c r="K66">
        <f t="shared" si="2"/>
        <v>1.4985484655134502</v>
      </c>
      <c r="L66" t="s">
        <v>29</v>
      </c>
    </row>
    <row r="67" spans="1:12" x14ac:dyDescent="0.25">
      <c r="A67" t="s">
        <v>1100</v>
      </c>
      <c r="B67" t="s">
        <v>1210</v>
      </c>
      <c r="C67" t="s">
        <v>1211</v>
      </c>
      <c r="D67" t="s">
        <v>37</v>
      </c>
      <c r="E67" t="s">
        <v>7</v>
      </c>
      <c r="F67" t="s">
        <v>1826</v>
      </c>
      <c r="G67">
        <v>62.475203999999998</v>
      </c>
      <c r="H67" t="s">
        <v>388</v>
      </c>
      <c r="I67">
        <v>61.7254711</v>
      </c>
      <c r="J67" s="5">
        <f t="shared" ref="J67:J130" si="4">ABS(G67-I67)</f>
        <v>0.74973289999999793</v>
      </c>
      <c r="K67">
        <f t="shared" ref="K67:K130" si="5">100*J67/I67</f>
        <v>1.2146248325676983</v>
      </c>
      <c r="L67" t="s">
        <v>29</v>
      </c>
    </row>
    <row r="68" spans="1:12" x14ac:dyDescent="0.25">
      <c r="A68" t="s">
        <v>1100</v>
      </c>
      <c r="B68" t="s">
        <v>1214</v>
      </c>
      <c r="C68" t="s">
        <v>1215</v>
      </c>
      <c r="D68" t="s">
        <v>37</v>
      </c>
      <c r="E68" t="s">
        <v>7</v>
      </c>
      <c r="F68" t="s">
        <v>1826</v>
      </c>
      <c r="G68">
        <v>63.181209699999997</v>
      </c>
      <c r="H68" t="s">
        <v>388</v>
      </c>
      <c r="I68">
        <v>61.7254711</v>
      </c>
      <c r="J68" s="5">
        <f t="shared" si="4"/>
        <v>1.4557385999999966</v>
      </c>
      <c r="K68">
        <f t="shared" si="5"/>
        <v>2.3584082455062809</v>
      </c>
      <c r="L68" t="s">
        <v>29</v>
      </c>
    </row>
    <row r="69" spans="1:12" x14ac:dyDescent="0.25">
      <c r="A69" t="s">
        <v>1100</v>
      </c>
      <c r="B69" t="s">
        <v>1216</v>
      </c>
      <c r="C69" t="s">
        <v>1217</v>
      </c>
      <c r="D69" t="s">
        <v>37</v>
      </c>
      <c r="E69" t="s">
        <v>7</v>
      </c>
      <c r="F69" t="s">
        <v>1826</v>
      </c>
      <c r="G69">
        <v>62.39385</v>
      </c>
      <c r="H69" t="s">
        <v>388</v>
      </c>
      <c r="I69">
        <v>61.7254711</v>
      </c>
      <c r="J69" s="5">
        <f t="shared" si="4"/>
        <v>0.66837890000000044</v>
      </c>
      <c r="K69">
        <f t="shared" si="5"/>
        <v>1.0828251094546939</v>
      </c>
      <c r="L69" t="s">
        <v>29</v>
      </c>
    </row>
    <row r="70" spans="1:12" x14ac:dyDescent="0.25">
      <c r="A70" t="s">
        <v>1100</v>
      </c>
      <c r="B70" t="s">
        <v>1218</v>
      </c>
      <c r="C70" t="s">
        <v>1219</v>
      </c>
      <c r="D70" t="s">
        <v>37</v>
      </c>
      <c r="E70" t="s">
        <v>7</v>
      </c>
      <c r="F70" t="s">
        <v>1826</v>
      </c>
      <c r="G70">
        <v>62.992768900000002</v>
      </c>
      <c r="H70" t="s">
        <v>388</v>
      </c>
      <c r="I70">
        <v>61.7254711</v>
      </c>
      <c r="J70" s="5">
        <f t="shared" si="4"/>
        <v>1.2672978000000015</v>
      </c>
      <c r="K70">
        <f t="shared" si="5"/>
        <v>2.0531196885429708</v>
      </c>
      <c r="L70" t="s">
        <v>29</v>
      </c>
    </row>
    <row r="71" spans="1:12" x14ac:dyDescent="0.25">
      <c r="A71" t="s">
        <v>1100</v>
      </c>
      <c r="B71" t="s">
        <v>1222</v>
      </c>
      <c r="C71" t="s">
        <v>1223</v>
      </c>
      <c r="D71" t="s">
        <v>37</v>
      </c>
      <c r="E71" t="s">
        <v>7</v>
      </c>
      <c r="F71" t="s">
        <v>1826</v>
      </c>
      <c r="G71">
        <v>62.817503000000002</v>
      </c>
      <c r="H71" t="s">
        <v>388</v>
      </c>
      <c r="I71">
        <v>61.7254711</v>
      </c>
      <c r="J71" s="5">
        <f t="shared" si="4"/>
        <v>1.0920319000000021</v>
      </c>
      <c r="K71">
        <f t="shared" si="5"/>
        <v>1.769175480622621</v>
      </c>
      <c r="L71" t="s">
        <v>29</v>
      </c>
    </row>
    <row r="72" spans="1:12" x14ac:dyDescent="0.25">
      <c r="A72" t="s">
        <v>1100</v>
      </c>
      <c r="B72" t="s">
        <v>1226</v>
      </c>
      <c r="C72" t="s">
        <v>1227</v>
      </c>
      <c r="D72" t="s">
        <v>37</v>
      </c>
      <c r="E72" t="s">
        <v>7</v>
      </c>
      <c r="F72" t="s">
        <v>1826</v>
      </c>
      <c r="G72">
        <v>62.701281299999998</v>
      </c>
      <c r="H72" t="s">
        <v>388</v>
      </c>
      <c r="I72">
        <v>61.7254711</v>
      </c>
      <c r="J72" s="5">
        <f t="shared" si="4"/>
        <v>0.97581019999999796</v>
      </c>
      <c r="K72">
        <f t="shared" si="5"/>
        <v>1.5808874077592872</v>
      </c>
      <c r="L72" t="s">
        <v>29</v>
      </c>
    </row>
    <row r="73" spans="1:12" x14ac:dyDescent="0.25">
      <c r="A73" t="s">
        <v>1100</v>
      </c>
      <c r="B73" t="s">
        <v>1228</v>
      </c>
      <c r="C73" t="s">
        <v>1229</v>
      </c>
      <c r="D73" t="s">
        <v>37</v>
      </c>
      <c r="E73" t="s">
        <v>7</v>
      </c>
      <c r="F73" t="s">
        <v>1826</v>
      </c>
      <c r="G73">
        <v>62.6028837</v>
      </c>
      <c r="H73" t="s">
        <v>388</v>
      </c>
      <c r="I73">
        <v>61.7254711</v>
      </c>
      <c r="J73" s="5">
        <f t="shared" si="4"/>
        <v>0.87741259999999954</v>
      </c>
      <c r="K73">
        <f t="shared" si="5"/>
        <v>1.4214757447189408</v>
      </c>
      <c r="L73" t="s">
        <v>29</v>
      </c>
    </row>
    <row r="74" spans="1:12" x14ac:dyDescent="0.25">
      <c r="A74" t="s">
        <v>1100</v>
      </c>
      <c r="B74" t="s">
        <v>1230</v>
      </c>
      <c r="C74" t="s">
        <v>1231</v>
      </c>
      <c r="D74" t="s">
        <v>37</v>
      </c>
      <c r="E74" t="s">
        <v>7</v>
      </c>
      <c r="F74" t="s">
        <v>1826</v>
      </c>
      <c r="G74">
        <v>62.490685300000003</v>
      </c>
      <c r="H74" t="s">
        <v>388</v>
      </c>
      <c r="I74">
        <v>61.7254711</v>
      </c>
      <c r="J74" s="5">
        <f t="shared" si="4"/>
        <v>0.76521420000000262</v>
      </c>
      <c r="K74">
        <f t="shared" si="5"/>
        <v>1.239705726604009</v>
      </c>
      <c r="L74" t="s">
        <v>29</v>
      </c>
    </row>
    <row r="75" spans="1:12" x14ac:dyDescent="0.25">
      <c r="A75" t="s">
        <v>1100</v>
      </c>
      <c r="B75" t="s">
        <v>1232</v>
      </c>
      <c r="C75" t="s">
        <v>1233</v>
      </c>
      <c r="D75" t="s">
        <v>37</v>
      </c>
      <c r="E75" t="s">
        <v>7</v>
      </c>
      <c r="F75" t="s">
        <v>1826</v>
      </c>
      <c r="G75">
        <v>62.9772921</v>
      </c>
      <c r="H75" t="s">
        <v>388</v>
      </c>
      <c r="I75">
        <v>61.7254711</v>
      </c>
      <c r="J75" s="5">
        <f t="shared" si="4"/>
        <v>1.2518209999999996</v>
      </c>
      <c r="K75">
        <f t="shared" si="5"/>
        <v>2.028046084851995</v>
      </c>
      <c r="L75" t="s">
        <v>29</v>
      </c>
    </row>
    <row r="76" spans="1:12" x14ac:dyDescent="0.25">
      <c r="A76" t="s">
        <v>1100</v>
      </c>
      <c r="B76" t="s">
        <v>1234</v>
      </c>
      <c r="C76" t="s">
        <v>1235</v>
      </c>
      <c r="D76" t="s">
        <v>37</v>
      </c>
      <c r="E76" t="s">
        <v>7</v>
      </c>
      <c r="F76" t="s">
        <v>1826</v>
      </c>
      <c r="G76">
        <v>62.735053800000003</v>
      </c>
      <c r="H76" t="s">
        <v>388</v>
      </c>
      <c r="I76">
        <v>61.7254711</v>
      </c>
      <c r="J76" s="5">
        <f t="shared" si="4"/>
        <v>1.0095827000000028</v>
      </c>
      <c r="K76">
        <f t="shared" si="5"/>
        <v>1.6356014494638711</v>
      </c>
      <c r="L76" t="s">
        <v>29</v>
      </c>
    </row>
    <row r="77" spans="1:12" x14ac:dyDescent="0.25">
      <c r="A77" t="s">
        <v>1100</v>
      </c>
      <c r="B77" t="s">
        <v>1240</v>
      </c>
      <c r="C77" t="s">
        <v>1241</v>
      </c>
      <c r="D77" t="s">
        <v>37</v>
      </c>
      <c r="E77" t="s">
        <v>7</v>
      </c>
      <c r="F77" t="s">
        <v>1826</v>
      </c>
      <c r="G77">
        <v>62.994669999999999</v>
      </c>
      <c r="H77" t="s">
        <v>388</v>
      </c>
      <c r="I77">
        <v>61.7254711</v>
      </c>
      <c r="J77" s="5">
        <f t="shared" si="4"/>
        <v>1.2691988999999992</v>
      </c>
      <c r="K77">
        <f t="shared" si="5"/>
        <v>2.0561996164335459</v>
      </c>
      <c r="L77" t="s">
        <v>29</v>
      </c>
    </row>
    <row r="78" spans="1:12" x14ac:dyDescent="0.25">
      <c r="A78" t="s">
        <v>1100</v>
      </c>
      <c r="B78" t="s">
        <v>1242</v>
      </c>
      <c r="C78" t="s">
        <v>1243</v>
      </c>
      <c r="D78" t="s">
        <v>37</v>
      </c>
      <c r="E78" t="s">
        <v>7</v>
      </c>
      <c r="F78" t="s">
        <v>1826</v>
      </c>
      <c r="G78">
        <v>63.002204399999997</v>
      </c>
      <c r="H78" t="s">
        <v>388</v>
      </c>
      <c r="I78">
        <v>61.7254711</v>
      </c>
      <c r="J78" s="5">
        <f t="shared" si="4"/>
        <v>1.2767332999999965</v>
      </c>
      <c r="K78">
        <f t="shared" si="5"/>
        <v>2.0684059226240503</v>
      </c>
      <c r="L78" t="s">
        <v>29</v>
      </c>
    </row>
    <row r="79" spans="1:12" x14ac:dyDescent="0.25">
      <c r="A79" t="s">
        <v>1100</v>
      </c>
      <c r="B79" t="s">
        <v>1244</v>
      </c>
      <c r="C79" t="s">
        <v>1245</v>
      </c>
      <c r="D79" t="s">
        <v>37</v>
      </c>
      <c r="E79" t="s">
        <v>7</v>
      </c>
      <c r="F79" t="s">
        <v>1826</v>
      </c>
      <c r="G79">
        <v>63.178290099999998</v>
      </c>
      <c r="H79" t="s">
        <v>388</v>
      </c>
      <c r="I79">
        <v>61.7254711</v>
      </c>
      <c r="J79" s="5">
        <f t="shared" si="4"/>
        <v>1.4528189999999981</v>
      </c>
      <c r="K79">
        <f t="shared" si="5"/>
        <v>2.3536782694559264</v>
      </c>
      <c r="L79" t="s">
        <v>29</v>
      </c>
    </row>
    <row r="80" spans="1:12" x14ac:dyDescent="0.25">
      <c r="A80" t="s">
        <v>1100</v>
      </c>
      <c r="B80" t="s">
        <v>1248</v>
      </c>
      <c r="C80" t="s">
        <v>1249</v>
      </c>
      <c r="D80" t="s">
        <v>37</v>
      </c>
      <c r="E80" t="s">
        <v>7</v>
      </c>
      <c r="F80" t="s">
        <v>1826</v>
      </c>
      <c r="G80">
        <v>62.7415533</v>
      </c>
      <c r="H80" t="s">
        <v>388</v>
      </c>
      <c r="I80">
        <v>61.7254711</v>
      </c>
      <c r="J80" s="5">
        <f t="shared" si="4"/>
        <v>1.0160821999999996</v>
      </c>
      <c r="K80">
        <f t="shared" si="5"/>
        <v>1.6461311382360588</v>
      </c>
      <c r="L80" t="s">
        <v>29</v>
      </c>
    </row>
    <row r="81" spans="1:12" x14ac:dyDescent="0.25">
      <c r="A81" t="s">
        <v>1100</v>
      </c>
      <c r="B81" t="s">
        <v>1258</v>
      </c>
      <c r="C81" t="s">
        <v>1259</v>
      </c>
      <c r="D81" t="s">
        <v>37</v>
      </c>
      <c r="E81" t="s">
        <v>7</v>
      </c>
      <c r="F81" t="s">
        <v>1826</v>
      </c>
      <c r="G81">
        <v>63.421589699999998</v>
      </c>
      <c r="H81" t="s">
        <v>388</v>
      </c>
      <c r="I81">
        <v>61.7254711</v>
      </c>
      <c r="J81" s="5">
        <f t="shared" si="4"/>
        <v>1.6961185999999984</v>
      </c>
      <c r="K81">
        <f t="shared" si="5"/>
        <v>2.7478422922883099</v>
      </c>
      <c r="L81" t="s">
        <v>29</v>
      </c>
    </row>
    <row r="82" spans="1:12" x14ac:dyDescent="0.25">
      <c r="A82" t="s">
        <v>1100</v>
      </c>
      <c r="B82" t="s">
        <v>1260</v>
      </c>
      <c r="C82" t="s">
        <v>1261</v>
      </c>
      <c r="D82" t="s">
        <v>37</v>
      </c>
      <c r="E82" t="s">
        <v>7</v>
      </c>
      <c r="F82" t="s">
        <v>1826</v>
      </c>
      <c r="G82">
        <v>63.009523999999999</v>
      </c>
      <c r="H82" t="s">
        <v>388</v>
      </c>
      <c r="I82">
        <v>61.7254711</v>
      </c>
      <c r="J82" s="5">
        <f t="shared" si="4"/>
        <v>1.2840528999999989</v>
      </c>
      <c r="K82">
        <f t="shared" si="5"/>
        <v>2.0802642363307924</v>
      </c>
      <c r="L82" t="s">
        <v>29</v>
      </c>
    </row>
    <row r="83" spans="1:12" x14ac:dyDescent="0.25">
      <c r="A83" t="s">
        <v>1100</v>
      </c>
      <c r="B83" t="s">
        <v>1266</v>
      </c>
      <c r="C83" t="s">
        <v>1267</v>
      </c>
      <c r="D83" t="s">
        <v>37</v>
      </c>
      <c r="E83" t="s">
        <v>7</v>
      </c>
      <c r="F83" t="s">
        <v>1826</v>
      </c>
      <c r="G83">
        <v>62.985851500000003</v>
      </c>
      <c r="H83" t="s">
        <v>388</v>
      </c>
      <c r="I83">
        <v>61.7254711</v>
      </c>
      <c r="J83" s="5">
        <f t="shared" si="4"/>
        <v>1.2603804000000025</v>
      </c>
      <c r="K83">
        <f t="shared" si="5"/>
        <v>2.0419129697010971</v>
      </c>
      <c r="L83" t="s">
        <v>29</v>
      </c>
    </row>
    <row r="84" spans="1:12" x14ac:dyDescent="0.25">
      <c r="A84" t="s">
        <v>1100</v>
      </c>
      <c r="B84" t="s">
        <v>1274</v>
      </c>
      <c r="C84" t="s">
        <v>1275</v>
      </c>
      <c r="D84" t="s">
        <v>37</v>
      </c>
      <c r="E84" t="s">
        <v>7</v>
      </c>
      <c r="F84" t="s">
        <v>1826</v>
      </c>
      <c r="G84">
        <v>62.599213800000001</v>
      </c>
      <c r="H84" t="s">
        <v>388</v>
      </c>
      <c r="I84">
        <v>61.7254711</v>
      </c>
      <c r="J84" s="5">
        <f t="shared" si="4"/>
        <v>0.87374270000000109</v>
      </c>
      <c r="K84">
        <f t="shared" si="5"/>
        <v>1.4155302250904993</v>
      </c>
      <c r="L84" t="s">
        <v>29</v>
      </c>
    </row>
    <row r="85" spans="1:12" x14ac:dyDescent="0.25">
      <c r="A85" t="s">
        <v>1100</v>
      </c>
      <c r="B85" t="s">
        <v>1280</v>
      </c>
      <c r="C85" t="s">
        <v>1281</v>
      </c>
      <c r="D85" t="s">
        <v>37</v>
      </c>
      <c r="E85" t="s">
        <v>7</v>
      </c>
      <c r="F85" t="s">
        <v>1826</v>
      </c>
      <c r="G85">
        <v>62.951071599999999</v>
      </c>
      <c r="H85" t="s">
        <v>388</v>
      </c>
      <c r="I85">
        <v>61.7254711</v>
      </c>
      <c r="J85" s="5">
        <f t="shared" si="4"/>
        <v>1.2256004999999988</v>
      </c>
      <c r="K85">
        <f t="shared" si="5"/>
        <v>1.9855668626885519</v>
      </c>
      <c r="L85" t="s">
        <v>29</v>
      </c>
    </row>
    <row r="86" spans="1:12" x14ac:dyDescent="0.25">
      <c r="A86" t="s">
        <v>1100</v>
      </c>
      <c r="B86" t="s">
        <v>1290</v>
      </c>
      <c r="C86" t="s">
        <v>1291</v>
      </c>
      <c r="D86" t="s">
        <v>37</v>
      </c>
      <c r="E86" t="s">
        <v>7</v>
      </c>
      <c r="F86" t="s">
        <v>1826</v>
      </c>
      <c r="G86">
        <v>62.891163599999999</v>
      </c>
      <c r="H86" t="s">
        <v>388</v>
      </c>
      <c r="I86">
        <v>61.7254711</v>
      </c>
      <c r="J86" s="5">
        <f t="shared" si="4"/>
        <v>1.1656924999999987</v>
      </c>
      <c r="K86">
        <f t="shared" si="5"/>
        <v>1.8885113053434415</v>
      </c>
      <c r="L86" t="s">
        <v>29</v>
      </c>
    </row>
    <row r="87" spans="1:12" x14ac:dyDescent="0.25">
      <c r="A87" t="s">
        <v>1100</v>
      </c>
      <c r="B87" t="s">
        <v>1292</v>
      </c>
      <c r="C87" t="s">
        <v>1293</v>
      </c>
      <c r="D87" t="s">
        <v>37</v>
      </c>
      <c r="E87" t="s">
        <v>7</v>
      </c>
      <c r="F87" t="s">
        <v>1826</v>
      </c>
      <c r="G87">
        <v>62.989482299999999</v>
      </c>
      <c r="H87" t="s">
        <v>388</v>
      </c>
      <c r="I87">
        <v>61.7254711</v>
      </c>
      <c r="J87" s="5">
        <f t="shared" si="4"/>
        <v>1.2640111999999988</v>
      </c>
      <c r="K87">
        <f t="shared" si="5"/>
        <v>2.0477951443289979</v>
      </c>
      <c r="L87" t="s">
        <v>29</v>
      </c>
    </row>
    <row r="88" spans="1:12" x14ac:dyDescent="0.25">
      <c r="A88" t="s">
        <v>1100</v>
      </c>
      <c r="B88" t="s">
        <v>1296</v>
      </c>
      <c r="C88" t="s">
        <v>1297</v>
      </c>
      <c r="D88" t="s">
        <v>37</v>
      </c>
      <c r="E88" t="s">
        <v>7</v>
      </c>
      <c r="F88" t="s">
        <v>1826</v>
      </c>
      <c r="G88">
        <v>62.838162400000002</v>
      </c>
      <c r="H88" t="s">
        <v>388</v>
      </c>
      <c r="I88">
        <v>61.7254711</v>
      </c>
      <c r="J88" s="5">
        <f t="shared" si="4"/>
        <v>1.1126913000000016</v>
      </c>
      <c r="K88">
        <f t="shared" si="5"/>
        <v>1.8026452940267663</v>
      </c>
      <c r="L88" t="s">
        <v>29</v>
      </c>
    </row>
    <row r="89" spans="1:12" x14ac:dyDescent="0.25">
      <c r="A89" t="s">
        <v>1100</v>
      </c>
      <c r="B89" t="s">
        <v>1300</v>
      </c>
      <c r="C89" t="s">
        <v>1301</v>
      </c>
      <c r="D89" t="s">
        <v>37</v>
      </c>
      <c r="E89" t="s">
        <v>7</v>
      </c>
      <c r="F89" t="s">
        <v>1826</v>
      </c>
      <c r="G89">
        <v>62.726733299999999</v>
      </c>
      <c r="H89" t="s">
        <v>388</v>
      </c>
      <c r="I89">
        <v>61.7254711</v>
      </c>
      <c r="J89" s="5">
        <f t="shared" si="4"/>
        <v>1.0012621999999993</v>
      </c>
      <c r="K89">
        <f t="shared" si="5"/>
        <v>1.6221216009479744</v>
      </c>
      <c r="L89" t="s">
        <v>29</v>
      </c>
    </row>
    <row r="90" spans="1:12" x14ac:dyDescent="0.25">
      <c r="A90" t="s">
        <v>1100</v>
      </c>
      <c r="B90" t="s">
        <v>1302</v>
      </c>
      <c r="C90" t="s">
        <v>1303</v>
      </c>
      <c r="D90" t="s">
        <v>37</v>
      </c>
      <c r="E90" t="s">
        <v>7</v>
      </c>
      <c r="F90" t="s">
        <v>1826</v>
      </c>
      <c r="G90">
        <v>63.494281299999997</v>
      </c>
      <c r="H90" t="s">
        <v>388</v>
      </c>
      <c r="I90">
        <v>61.7254711</v>
      </c>
      <c r="J90" s="5">
        <f t="shared" si="4"/>
        <v>1.7688101999999972</v>
      </c>
      <c r="K90">
        <f t="shared" si="5"/>
        <v>2.86560826264799</v>
      </c>
      <c r="L90" t="s">
        <v>29</v>
      </c>
    </row>
    <row r="91" spans="1:12" x14ac:dyDescent="0.25">
      <c r="A91" t="s">
        <v>1100</v>
      </c>
      <c r="B91" t="s">
        <v>1320</v>
      </c>
      <c r="C91" t="s">
        <v>1321</v>
      </c>
      <c r="D91" t="s">
        <v>37</v>
      </c>
      <c r="E91" t="s">
        <v>7</v>
      </c>
      <c r="F91" t="s">
        <v>1826</v>
      </c>
      <c r="G91">
        <v>62.662948399999998</v>
      </c>
      <c r="H91" t="s">
        <v>388</v>
      </c>
      <c r="I91">
        <v>61.7254711</v>
      </c>
      <c r="J91" s="5">
        <f t="shared" si="4"/>
        <v>0.93747729999999763</v>
      </c>
      <c r="K91">
        <f t="shared" si="5"/>
        <v>1.5187851680892195</v>
      </c>
      <c r="L91" t="s">
        <v>29</v>
      </c>
    </row>
    <row r="92" spans="1:12" x14ac:dyDescent="0.25">
      <c r="A92" t="s">
        <v>1100</v>
      </c>
      <c r="B92" t="s">
        <v>1326</v>
      </c>
      <c r="C92" t="s">
        <v>1327</v>
      </c>
      <c r="D92" t="s">
        <v>37</v>
      </c>
      <c r="E92" t="s">
        <v>7</v>
      </c>
      <c r="F92" t="s">
        <v>1826</v>
      </c>
      <c r="G92">
        <v>62.905509899999998</v>
      </c>
      <c r="H92" t="s">
        <v>388</v>
      </c>
      <c r="I92">
        <v>61.7254711</v>
      </c>
      <c r="J92" s="5">
        <f t="shared" si="4"/>
        <v>1.1800387999999984</v>
      </c>
      <c r="K92">
        <f t="shared" si="5"/>
        <v>1.9117534122797459</v>
      </c>
      <c r="L92" t="s">
        <v>29</v>
      </c>
    </row>
    <row r="93" spans="1:12" x14ac:dyDescent="0.25">
      <c r="A93" t="s">
        <v>1100</v>
      </c>
      <c r="B93" t="s">
        <v>1334</v>
      </c>
      <c r="C93" t="s">
        <v>1335</v>
      </c>
      <c r="D93" t="s">
        <v>37</v>
      </c>
      <c r="E93" t="s">
        <v>7</v>
      </c>
      <c r="F93" t="s">
        <v>1826</v>
      </c>
      <c r="G93">
        <v>63.191431899999998</v>
      </c>
      <c r="H93" t="s">
        <v>388</v>
      </c>
      <c r="I93">
        <v>61.7254711</v>
      </c>
      <c r="J93" s="5">
        <f t="shared" si="4"/>
        <v>1.4659607999999977</v>
      </c>
      <c r="K93">
        <f t="shared" si="5"/>
        <v>2.3749689939587966</v>
      </c>
      <c r="L93" t="s">
        <v>29</v>
      </c>
    </row>
    <row r="94" spans="1:12" x14ac:dyDescent="0.25">
      <c r="A94" t="s">
        <v>1100</v>
      </c>
      <c r="B94" t="s">
        <v>1336</v>
      </c>
      <c r="C94" t="s">
        <v>1337</v>
      </c>
      <c r="D94" t="s">
        <v>37</v>
      </c>
      <c r="E94" t="s">
        <v>7</v>
      </c>
      <c r="F94" t="s">
        <v>1826</v>
      </c>
      <c r="G94">
        <v>63.311428499999998</v>
      </c>
      <c r="H94" t="s">
        <v>388</v>
      </c>
      <c r="I94">
        <v>61.7254711</v>
      </c>
      <c r="J94" s="5">
        <f t="shared" si="4"/>
        <v>1.5859573999999981</v>
      </c>
      <c r="K94">
        <f t="shared" si="5"/>
        <v>2.5693726945082775</v>
      </c>
      <c r="L94" t="s">
        <v>29</v>
      </c>
    </row>
    <row r="95" spans="1:12" x14ac:dyDescent="0.25">
      <c r="A95" t="s">
        <v>1100</v>
      </c>
      <c r="B95" t="s">
        <v>1338</v>
      </c>
      <c r="C95" t="s">
        <v>1339</v>
      </c>
      <c r="D95" t="s">
        <v>37</v>
      </c>
      <c r="E95" t="s">
        <v>7</v>
      </c>
      <c r="F95" t="s">
        <v>1826</v>
      </c>
      <c r="G95">
        <v>62.783387099999999</v>
      </c>
      <c r="H95" t="s">
        <v>388</v>
      </c>
      <c r="I95">
        <v>61.7254711</v>
      </c>
      <c r="J95" s="5">
        <f t="shared" si="4"/>
        <v>1.0579159999999987</v>
      </c>
      <c r="K95">
        <f t="shared" si="5"/>
        <v>1.7139051045654941</v>
      </c>
      <c r="L95" t="s">
        <v>29</v>
      </c>
    </row>
    <row r="96" spans="1:12" x14ac:dyDescent="0.25">
      <c r="A96" t="s">
        <v>1100</v>
      </c>
      <c r="B96" t="s">
        <v>1360</v>
      </c>
      <c r="C96" t="s">
        <v>1361</v>
      </c>
      <c r="D96" t="s">
        <v>37</v>
      </c>
      <c r="E96" t="s">
        <v>7</v>
      </c>
      <c r="F96" t="s">
        <v>1826</v>
      </c>
      <c r="G96">
        <v>63.138770100000002</v>
      </c>
      <c r="H96" t="s">
        <v>388</v>
      </c>
      <c r="I96">
        <v>61.7254711</v>
      </c>
      <c r="J96" s="5">
        <f t="shared" si="4"/>
        <v>1.4132990000000021</v>
      </c>
      <c r="K96">
        <f t="shared" si="5"/>
        <v>2.2896528366877091</v>
      </c>
      <c r="L96" t="s">
        <v>29</v>
      </c>
    </row>
    <row r="97" spans="1:12" x14ac:dyDescent="0.25">
      <c r="A97" t="s">
        <v>1100</v>
      </c>
      <c r="B97" t="s">
        <v>1362</v>
      </c>
      <c r="C97" t="s">
        <v>1363</v>
      </c>
      <c r="D97" t="s">
        <v>37</v>
      </c>
      <c r="E97" t="s">
        <v>7</v>
      </c>
      <c r="F97" t="s">
        <v>1826</v>
      </c>
      <c r="G97">
        <v>62.625152200000002</v>
      </c>
      <c r="H97" t="s">
        <v>388</v>
      </c>
      <c r="I97">
        <v>61.7254711</v>
      </c>
      <c r="J97" s="5">
        <f t="shared" si="4"/>
        <v>0.89968110000000223</v>
      </c>
      <c r="K97">
        <f t="shared" si="5"/>
        <v>1.4575524236055644</v>
      </c>
      <c r="L97" t="s">
        <v>29</v>
      </c>
    </row>
    <row r="98" spans="1:12" x14ac:dyDescent="0.25">
      <c r="A98" t="s">
        <v>1100</v>
      </c>
      <c r="B98" t="s">
        <v>1366</v>
      </c>
      <c r="C98" t="s">
        <v>1367</v>
      </c>
      <c r="D98" t="s">
        <v>37</v>
      </c>
      <c r="E98" t="s">
        <v>7</v>
      </c>
      <c r="F98" t="s">
        <v>1826</v>
      </c>
      <c r="G98">
        <v>62.837766299999998</v>
      </c>
      <c r="H98" t="s">
        <v>388</v>
      </c>
      <c r="I98">
        <v>61.7254711</v>
      </c>
      <c r="J98" s="5">
        <f t="shared" si="4"/>
        <v>1.1122951999999984</v>
      </c>
      <c r="K98">
        <f t="shared" si="5"/>
        <v>1.8020035816300126</v>
      </c>
      <c r="L98" t="s">
        <v>29</v>
      </c>
    </row>
    <row r="99" spans="1:12" x14ac:dyDescent="0.25">
      <c r="A99" t="s">
        <v>1100</v>
      </c>
      <c r="B99" t="s">
        <v>1368</v>
      </c>
      <c r="C99" t="s">
        <v>1369</v>
      </c>
      <c r="D99" t="s">
        <v>37</v>
      </c>
      <c r="E99" t="s">
        <v>7</v>
      </c>
      <c r="F99" t="s">
        <v>1826</v>
      </c>
      <c r="G99">
        <v>62.640812099999998</v>
      </c>
      <c r="H99" t="s">
        <v>388</v>
      </c>
      <c r="I99">
        <v>61.7254711</v>
      </c>
      <c r="J99" s="5">
        <f t="shared" si="4"/>
        <v>0.91534099999999796</v>
      </c>
      <c r="K99">
        <f t="shared" si="5"/>
        <v>1.4829226633476402</v>
      </c>
      <c r="L99" t="s">
        <v>29</v>
      </c>
    </row>
    <row r="100" spans="1:12" x14ac:dyDescent="0.25">
      <c r="A100" t="s">
        <v>1100</v>
      </c>
      <c r="B100" t="s">
        <v>1374</v>
      </c>
      <c r="C100" t="s">
        <v>1375</v>
      </c>
      <c r="D100" t="s">
        <v>37</v>
      </c>
      <c r="E100" t="s">
        <v>7</v>
      </c>
      <c r="F100" t="s">
        <v>1826</v>
      </c>
      <c r="G100">
        <v>62.631512100000002</v>
      </c>
      <c r="H100" t="s">
        <v>388</v>
      </c>
      <c r="I100">
        <v>61.7254711</v>
      </c>
      <c r="J100" s="5">
        <f t="shared" si="4"/>
        <v>0.90604100000000187</v>
      </c>
      <c r="K100">
        <f t="shared" si="5"/>
        <v>1.4678559496648409</v>
      </c>
      <c r="L100" t="s">
        <v>29</v>
      </c>
    </row>
    <row r="101" spans="1:12" x14ac:dyDescent="0.25">
      <c r="A101" t="s">
        <v>1100</v>
      </c>
      <c r="B101" t="s">
        <v>1376</v>
      </c>
      <c r="C101" t="s">
        <v>1377</v>
      </c>
      <c r="D101" t="s">
        <v>37</v>
      </c>
      <c r="E101" t="s">
        <v>7</v>
      </c>
      <c r="F101" t="s">
        <v>1826</v>
      </c>
      <c r="G101">
        <v>63.175299500000001</v>
      </c>
      <c r="H101" t="s">
        <v>388</v>
      </c>
      <c r="I101">
        <v>61.7254711</v>
      </c>
      <c r="J101" s="5">
        <f t="shared" si="4"/>
        <v>1.4498284000000012</v>
      </c>
      <c r="K101">
        <f t="shared" si="5"/>
        <v>2.3488332679570285</v>
      </c>
      <c r="L101" t="s">
        <v>29</v>
      </c>
    </row>
    <row r="102" spans="1:12" x14ac:dyDescent="0.25">
      <c r="A102" t="s">
        <v>1100</v>
      </c>
      <c r="B102" t="s">
        <v>1382</v>
      </c>
      <c r="C102" t="s">
        <v>1383</v>
      </c>
      <c r="D102" t="s">
        <v>37</v>
      </c>
      <c r="E102" t="s">
        <v>7</v>
      </c>
      <c r="F102" t="s">
        <v>1826</v>
      </c>
      <c r="G102">
        <v>62.633646200000001</v>
      </c>
      <c r="H102" t="s">
        <v>388</v>
      </c>
      <c r="I102">
        <v>61.7254711</v>
      </c>
      <c r="J102" s="5">
        <f t="shared" si="4"/>
        <v>0.90817510000000112</v>
      </c>
      <c r="K102">
        <f t="shared" si="5"/>
        <v>1.4713133554358586</v>
      </c>
      <c r="L102" t="s">
        <v>29</v>
      </c>
    </row>
    <row r="103" spans="1:12" x14ac:dyDescent="0.25">
      <c r="A103" t="s">
        <v>1100</v>
      </c>
      <c r="B103" t="s">
        <v>1386</v>
      </c>
      <c r="C103" t="s">
        <v>1387</v>
      </c>
      <c r="D103" t="s">
        <v>37</v>
      </c>
      <c r="E103" t="s">
        <v>7</v>
      </c>
      <c r="F103" t="s">
        <v>1826</v>
      </c>
      <c r="G103">
        <v>63.188308900000003</v>
      </c>
      <c r="H103" t="s">
        <v>388</v>
      </c>
      <c r="I103">
        <v>61.7254711</v>
      </c>
      <c r="J103" s="5">
        <f t="shared" si="4"/>
        <v>1.4628378000000026</v>
      </c>
      <c r="K103">
        <f t="shared" si="5"/>
        <v>2.369909494299514</v>
      </c>
      <c r="L103" t="s">
        <v>29</v>
      </c>
    </row>
    <row r="104" spans="1:12" x14ac:dyDescent="0.25">
      <c r="A104" t="s">
        <v>1100</v>
      </c>
      <c r="B104" t="s">
        <v>1388</v>
      </c>
      <c r="C104" t="s">
        <v>1389</v>
      </c>
      <c r="D104" t="s">
        <v>37</v>
      </c>
      <c r="E104" t="s">
        <v>7</v>
      </c>
      <c r="F104" t="s">
        <v>1826</v>
      </c>
      <c r="G104">
        <v>63.7239492</v>
      </c>
      <c r="H104" t="s">
        <v>388</v>
      </c>
      <c r="I104">
        <v>61.7254711</v>
      </c>
      <c r="J104" s="5">
        <f t="shared" si="4"/>
        <v>1.9984780999999998</v>
      </c>
      <c r="K104">
        <f t="shared" si="5"/>
        <v>3.2376878853825382</v>
      </c>
      <c r="L104" t="s">
        <v>29</v>
      </c>
    </row>
    <row r="105" spans="1:12" x14ac:dyDescent="0.25">
      <c r="A105" t="s">
        <v>1100</v>
      </c>
      <c r="B105" t="s">
        <v>1390</v>
      </c>
      <c r="C105" t="s">
        <v>1391</v>
      </c>
      <c r="D105" t="s">
        <v>37</v>
      </c>
      <c r="E105" t="s">
        <v>7</v>
      </c>
      <c r="F105" t="s">
        <v>1826</v>
      </c>
      <c r="G105">
        <v>62.250599700000002</v>
      </c>
      <c r="H105" t="s">
        <v>388</v>
      </c>
      <c r="I105">
        <v>61.7254711</v>
      </c>
      <c r="J105" s="5">
        <f t="shared" si="4"/>
        <v>0.52512860000000217</v>
      </c>
      <c r="K105">
        <f t="shared" si="5"/>
        <v>0.85074863041426374</v>
      </c>
      <c r="L105" t="s">
        <v>29</v>
      </c>
    </row>
    <row r="106" spans="1:12" x14ac:dyDescent="0.25">
      <c r="A106" t="s">
        <v>1100</v>
      </c>
      <c r="B106" t="s">
        <v>1398</v>
      </c>
      <c r="C106" t="s">
        <v>1399</v>
      </c>
      <c r="D106" t="s">
        <v>37</v>
      </c>
      <c r="E106" t="s">
        <v>7</v>
      </c>
      <c r="F106" t="s">
        <v>1826</v>
      </c>
      <c r="G106">
        <v>62.741288400000002</v>
      </c>
      <c r="H106" t="s">
        <v>388</v>
      </c>
      <c r="I106">
        <v>61.7254711</v>
      </c>
      <c r="J106" s="5">
        <f t="shared" si="4"/>
        <v>1.0158173000000019</v>
      </c>
      <c r="K106">
        <f t="shared" si="5"/>
        <v>1.6457019799076138</v>
      </c>
      <c r="L106" t="s">
        <v>29</v>
      </c>
    </row>
    <row r="107" spans="1:12" x14ac:dyDescent="0.25">
      <c r="A107" t="s">
        <v>1100</v>
      </c>
      <c r="B107" t="s">
        <v>1400</v>
      </c>
      <c r="C107" t="s">
        <v>1401</v>
      </c>
      <c r="D107" t="s">
        <v>37</v>
      </c>
      <c r="E107" t="s">
        <v>7</v>
      </c>
      <c r="F107" t="s">
        <v>1826</v>
      </c>
      <c r="G107">
        <v>62.738942899999998</v>
      </c>
      <c r="H107" t="s">
        <v>388</v>
      </c>
      <c r="I107">
        <v>61.7254711</v>
      </c>
      <c r="J107" s="5">
        <f t="shared" si="4"/>
        <v>1.0134717999999978</v>
      </c>
      <c r="K107">
        <f t="shared" si="5"/>
        <v>1.6419020899137338</v>
      </c>
      <c r="L107" t="s">
        <v>29</v>
      </c>
    </row>
    <row r="108" spans="1:12" x14ac:dyDescent="0.25">
      <c r="A108" t="s">
        <v>1100</v>
      </c>
      <c r="B108" t="s">
        <v>1402</v>
      </c>
      <c r="C108" t="s">
        <v>1403</v>
      </c>
      <c r="D108" t="s">
        <v>37</v>
      </c>
      <c r="E108" t="s">
        <v>7</v>
      </c>
      <c r="F108" t="s">
        <v>1826</v>
      </c>
      <c r="G108">
        <v>62.8242452</v>
      </c>
      <c r="H108" t="s">
        <v>388</v>
      </c>
      <c r="I108">
        <v>61.7254711</v>
      </c>
      <c r="J108" s="5">
        <f t="shared" si="4"/>
        <v>1.0987741</v>
      </c>
      <c r="K108">
        <f t="shared" si="5"/>
        <v>1.7800983620196298</v>
      </c>
      <c r="L108" t="s">
        <v>29</v>
      </c>
    </row>
    <row r="109" spans="1:12" x14ac:dyDescent="0.25">
      <c r="A109" t="s">
        <v>1100</v>
      </c>
      <c r="B109" t="s">
        <v>1406</v>
      </c>
      <c r="C109" t="s">
        <v>1407</v>
      </c>
      <c r="D109" t="s">
        <v>37</v>
      </c>
      <c r="E109" t="s">
        <v>7</v>
      </c>
      <c r="F109" t="s">
        <v>1826</v>
      </c>
      <c r="G109">
        <v>62.515033699999996</v>
      </c>
      <c r="H109" t="s">
        <v>388</v>
      </c>
      <c r="I109">
        <v>61.7254711</v>
      </c>
      <c r="J109" s="5">
        <f t="shared" si="4"/>
        <v>0.78956259999999645</v>
      </c>
      <c r="K109">
        <f t="shared" si="5"/>
        <v>1.2791520031023245</v>
      </c>
      <c r="L109" t="s">
        <v>29</v>
      </c>
    </row>
    <row r="110" spans="1:12" x14ac:dyDescent="0.25">
      <c r="A110" t="s">
        <v>1100</v>
      </c>
      <c r="B110" t="s">
        <v>1422</v>
      </c>
      <c r="C110" t="s">
        <v>1423</v>
      </c>
      <c r="D110" t="s">
        <v>37</v>
      </c>
      <c r="E110" t="s">
        <v>7</v>
      </c>
      <c r="F110" t="s">
        <v>1826</v>
      </c>
      <c r="G110">
        <v>62.572388500000002</v>
      </c>
      <c r="H110" t="s">
        <v>388</v>
      </c>
      <c r="I110">
        <v>61.7254711</v>
      </c>
      <c r="J110" s="5">
        <f t="shared" si="4"/>
        <v>0.84691740000000237</v>
      </c>
      <c r="K110">
        <f t="shared" si="5"/>
        <v>1.3720711805146553</v>
      </c>
      <c r="L110" t="s">
        <v>29</v>
      </c>
    </row>
    <row r="111" spans="1:12" x14ac:dyDescent="0.25">
      <c r="A111" t="s">
        <v>1100</v>
      </c>
      <c r="B111" t="s">
        <v>1448</v>
      </c>
      <c r="C111" t="s">
        <v>1449</v>
      </c>
      <c r="D111" t="s">
        <v>37</v>
      </c>
      <c r="E111" t="s">
        <v>7</v>
      </c>
      <c r="F111" t="s">
        <v>1826</v>
      </c>
      <c r="G111">
        <v>63.424644399999998</v>
      </c>
      <c r="H111" t="s">
        <v>388</v>
      </c>
      <c r="I111">
        <v>61.7254711</v>
      </c>
      <c r="J111" s="5">
        <f t="shared" si="4"/>
        <v>1.6991732999999982</v>
      </c>
      <c r="K111">
        <f t="shared" si="5"/>
        <v>2.7527911407062526</v>
      </c>
      <c r="L111" t="s">
        <v>29</v>
      </c>
    </row>
    <row r="112" spans="1:12" x14ac:dyDescent="0.25">
      <c r="A112" t="s">
        <v>1100</v>
      </c>
      <c r="B112" t="s">
        <v>1454</v>
      </c>
      <c r="C112" t="s">
        <v>1455</v>
      </c>
      <c r="D112" t="s">
        <v>37</v>
      </c>
      <c r="E112" t="s">
        <v>7</v>
      </c>
      <c r="F112" t="s">
        <v>1826</v>
      </c>
      <c r="G112">
        <v>62.990342699999999</v>
      </c>
      <c r="H112" t="s">
        <v>388</v>
      </c>
      <c r="I112">
        <v>61.7254711</v>
      </c>
      <c r="J112" s="5">
        <f t="shared" si="4"/>
        <v>1.2648715999999993</v>
      </c>
      <c r="K112">
        <f t="shared" si="5"/>
        <v>2.0491890583561689</v>
      </c>
      <c r="L112" t="s">
        <v>29</v>
      </c>
    </row>
    <row r="113" spans="1:12" x14ac:dyDescent="0.25">
      <c r="A113" t="s">
        <v>1100</v>
      </c>
      <c r="B113" t="s">
        <v>1458</v>
      </c>
      <c r="C113" t="s">
        <v>1459</v>
      </c>
      <c r="D113" t="s">
        <v>37</v>
      </c>
      <c r="E113" t="s">
        <v>7</v>
      </c>
      <c r="F113" t="s">
        <v>1826</v>
      </c>
      <c r="G113">
        <v>62.621729799999997</v>
      </c>
      <c r="H113" t="s">
        <v>388</v>
      </c>
      <c r="I113">
        <v>61.7254711</v>
      </c>
      <c r="J113" s="5">
        <f t="shared" si="4"/>
        <v>0.89625869999999708</v>
      </c>
      <c r="K113">
        <f t="shared" si="5"/>
        <v>1.4520078729702834</v>
      </c>
      <c r="L113" t="s">
        <v>29</v>
      </c>
    </row>
    <row r="114" spans="1:12" x14ac:dyDescent="0.25">
      <c r="A114" t="s">
        <v>1100</v>
      </c>
      <c r="B114" t="s">
        <v>1460</v>
      </c>
      <c r="C114" t="s">
        <v>1461</v>
      </c>
      <c r="D114" t="s">
        <v>37</v>
      </c>
      <c r="E114" t="s">
        <v>7</v>
      </c>
      <c r="F114" t="s">
        <v>1826</v>
      </c>
      <c r="G114">
        <v>62.535980299999999</v>
      </c>
      <c r="H114" t="s">
        <v>388</v>
      </c>
      <c r="I114">
        <v>61.7254711</v>
      </c>
      <c r="J114" s="5">
        <f t="shared" si="4"/>
        <v>0.81050919999999849</v>
      </c>
      <c r="K114">
        <f t="shared" si="5"/>
        <v>1.3130871025462267</v>
      </c>
      <c r="L114" t="s">
        <v>29</v>
      </c>
    </row>
    <row r="115" spans="1:12" x14ac:dyDescent="0.25">
      <c r="A115" t="s">
        <v>739</v>
      </c>
      <c r="B115" t="s">
        <v>740</v>
      </c>
      <c r="C115" t="s">
        <v>741</v>
      </c>
      <c r="D115" t="s">
        <v>37</v>
      </c>
      <c r="E115" t="s">
        <v>8</v>
      </c>
      <c r="F115" t="s">
        <v>1826</v>
      </c>
      <c r="G115">
        <v>62.004556399999998</v>
      </c>
      <c r="H115" t="s">
        <v>36</v>
      </c>
      <c r="I115">
        <v>63.975161200000002</v>
      </c>
      <c r="J115" s="5">
        <f t="shared" si="4"/>
        <v>1.9706048000000038</v>
      </c>
      <c r="K115">
        <f t="shared" si="5"/>
        <v>3.0802654702806809</v>
      </c>
      <c r="L115" t="s">
        <v>29</v>
      </c>
    </row>
    <row r="116" spans="1:12" x14ac:dyDescent="0.25">
      <c r="A116" t="s">
        <v>739</v>
      </c>
      <c r="B116" t="s">
        <v>752</v>
      </c>
      <c r="C116" t="s">
        <v>753</v>
      </c>
      <c r="D116" t="s">
        <v>37</v>
      </c>
      <c r="E116" t="s">
        <v>8</v>
      </c>
      <c r="F116" t="s">
        <v>1826</v>
      </c>
      <c r="G116">
        <v>63.841040499999998</v>
      </c>
      <c r="H116" t="s">
        <v>36</v>
      </c>
      <c r="I116">
        <v>63.975161200000002</v>
      </c>
      <c r="J116" s="5">
        <f t="shared" si="4"/>
        <v>0.13412070000000398</v>
      </c>
      <c r="K116">
        <f t="shared" si="5"/>
        <v>0.20964495826859122</v>
      </c>
      <c r="L116" t="s">
        <v>29</v>
      </c>
    </row>
    <row r="117" spans="1:12" x14ac:dyDescent="0.25">
      <c r="A117" t="s">
        <v>739</v>
      </c>
      <c r="B117" t="s">
        <v>758</v>
      </c>
      <c r="C117" t="s">
        <v>759</v>
      </c>
      <c r="D117" t="s">
        <v>37</v>
      </c>
      <c r="E117" t="s">
        <v>8</v>
      </c>
      <c r="F117" t="s">
        <v>1826</v>
      </c>
      <c r="G117">
        <v>63.308984799999998</v>
      </c>
      <c r="H117" t="s">
        <v>36</v>
      </c>
      <c r="I117">
        <v>63.975161200000002</v>
      </c>
      <c r="J117" s="5">
        <f t="shared" si="4"/>
        <v>0.66617640000000478</v>
      </c>
      <c r="K117">
        <f t="shared" si="5"/>
        <v>1.0413047618862503</v>
      </c>
      <c r="L117" t="s">
        <v>29</v>
      </c>
    </row>
    <row r="118" spans="1:12" x14ac:dyDescent="0.25">
      <c r="A118" t="s">
        <v>739</v>
      </c>
      <c r="B118" t="s">
        <v>760</v>
      </c>
      <c r="C118" t="s">
        <v>761</v>
      </c>
      <c r="D118" t="s">
        <v>37</v>
      </c>
      <c r="E118" t="s">
        <v>8</v>
      </c>
      <c r="F118" t="s">
        <v>1826</v>
      </c>
      <c r="G118">
        <v>62.528452799999997</v>
      </c>
      <c r="H118" t="s">
        <v>36</v>
      </c>
      <c r="I118">
        <v>63.975161200000002</v>
      </c>
      <c r="J118" s="5">
        <f t="shared" si="4"/>
        <v>1.4467084000000057</v>
      </c>
      <c r="K118">
        <f t="shared" si="5"/>
        <v>2.2613595227642906</v>
      </c>
      <c r="L118" t="s">
        <v>29</v>
      </c>
    </row>
    <row r="119" spans="1:12" x14ac:dyDescent="0.25">
      <c r="A119" t="s">
        <v>739</v>
      </c>
      <c r="B119" t="s">
        <v>762</v>
      </c>
      <c r="C119" t="s">
        <v>763</v>
      </c>
      <c r="D119" t="s">
        <v>37</v>
      </c>
      <c r="E119" t="s">
        <v>8</v>
      </c>
      <c r="F119" t="s">
        <v>1826</v>
      </c>
      <c r="G119">
        <v>63.620857800000003</v>
      </c>
      <c r="H119" t="s">
        <v>36</v>
      </c>
      <c r="I119">
        <v>63.975161200000002</v>
      </c>
      <c r="J119" s="5">
        <f t="shared" si="4"/>
        <v>0.35430339999999916</v>
      </c>
      <c r="K119">
        <f t="shared" si="5"/>
        <v>0.55381400117519231</v>
      </c>
      <c r="L119" t="s">
        <v>29</v>
      </c>
    </row>
    <row r="120" spans="1:12" x14ac:dyDescent="0.25">
      <c r="A120" t="s">
        <v>739</v>
      </c>
      <c r="B120" t="s">
        <v>766</v>
      </c>
      <c r="C120" t="s">
        <v>767</v>
      </c>
      <c r="D120" t="s">
        <v>37</v>
      </c>
      <c r="E120" t="s">
        <v>8</v>
      </c>
      <c r="F120" t="s">
        <v>1826</v>
      </c>
      <c r="G120">
        <v>63.691246</v>
      </c>
      <c r="H120" t="s">
        <v>36</v>
      </c>
      <c r="I120">
        <v>63.975161200000002</v>
      </c>
      <c r="J120" s="5">
        <f t="shared" si="4"/>
        <v>0.2839152000000027</v>
      </c>
      <c r="K120">
        <f t="shared" si="5"/>
        <v>0.44378973757084128</v>
      </c>
      <c r="L120" t="s">
        <v>29</v>
      </c>
    </row>
    <row r="121" spans="1:12" x14ac:dyDescent="0.25">
      <c r="A121" t="s">
        <v>739</v>
      </c>
      <c r="B121" t="s">
        <v>778</v>
      </c>
      <c r="C121" t="s">
        <v>779</v>
      </c>
      <c r="D121" t="s">
        <v>37</v>
      </c>
      <c r="E121" t="s">
        <v>8</v>
      </c>
      <c r="F121" t="s">
        <v>1826</v>
      </c>
      <c r="G121">
        <v>62.954093299999997</v>
      </c>
      <c r="H121" t="s">
        <v>36</v>
      </c>
      <c r="I121">
        <v>63.975161200000002</v>
      </c>
      <c r="J121" s="5">
        <f t="shared" si="4"/>
        <v>1.0210679000000056</v>
      </c>
      <c r="K121">
        <f t="shared" si="5"/>
        <v>1.5960380260831692</v>
      </c>
      <c r="L121" t="s">
        <v>29</v>
      </c>
    </row>
    <row r="122" spans="1:12" x14ac:dyDescent="0.25">
      <c r="A122" t="s">
        <v>739</v>
      </c>
      <c r="B122" t="s">
        <v>780</v>
      </c>
      <c r="C122" t="s">
        <v>781</v>
      </c>
      <c r="D122" t="s">
        <v>37</v>
      </c>
      <c r="E122" t="s">
        <v>8</v>
      </c>
      <c r="F122" t="s">
        <v>1826</v>
      </c>
      <c r="G122">
        <v>63.695667499999999</v>
      </c>
      <c r="H122" t="s">
        <v>36</v>
      </c>
      <c r="I122">
        <v>63.975161200000002</v>
      </c>
      <c r="J122" s="5">
        <f t="shared" si="4"/>
        <v>0.27949370000000329</v>
      </c>
      <c r="K122">
        <f t="shared" si="5"/>
        <v>0.43687846151140808</v>
      </c>
      <c r="L122" t="s">
        <v>29</v>
      </c>
    </row>
    <row r="123" spans="1:12" x14ac:dyDescent="0.25">
      <c r="A123" t="s">
        <v>739</v>
      </c>
      <c r="B123" t="s">
        <v>784</v>
      </c>
      <c r="C123" t="s">
        <v>785</v>
      </c>
      <c r="D123" t="s">
        <v>37</v>
      </c>
      <c r="E123" t="s">
        <v>8</v>
      </c>
      <c r="F123" t="s">
        <v>1826</v>
      </c>
      <c r="G123">
        <v>63.493642700000002</v>
      </c>
      <c r="H123" t="s">
        <v>36</v>
      </c>
      <c r="I123">
        <v>63.975161200000002</v>
      </c>
      <c r="J123" s="5">
        <f t="shared" si="4"/>
        <v>0.48151849999999996</v>
      </c>
      <c r="K123">
        <f t="shared" si="5"/>
        <v>0.7526647701514505</v>
      </c>
      <c r="L123" t="s">
        <v>29</v>
      </c>
    </row>
    <row r="124" spans="1:12" x14ac:dyDescent="0.25">
      <c r="A124" t="s">
        <v>739</v>
      </c>
      <c r="B124" t="s">
        <v>792</v>
      </c>
      <c r="C124" t="s">
        <v>793</v>
      </c>
      <c r="D124" t="s">
        <v>37</v>
      </c>
      <c r="E124" t="s">
        <v>8</v>
      </c>
      <c r="F124" t="s">
        <v>1826</v>
      </c>
      <c r="G124">
        <v>62.122589099999999</v>
      </c>
      <c r="H124" t="s">
        <v>36</v>
      </c>
      <c r="I124">
        <v>63.975161200000002</v>
      </c>
      <c r="J124" s="5">
        <f t="shared" si="4"/>
        <v>1.8525721000000033</v>
      </c>
      <c r="K124">
        <f t="shared" si="5"/>
        <v>2.8957677718207973</v>
      </c>
      <c r="L124" t="s">
        <v>29</v>
      </c>
    </row>
    <row r="125" spans="1:12" x14ac:dyDescent="0.25">
      <c r="A125" t="s">
        <v>739</v>
      </c>
      <c r="B125" t="s">
        <v>800</v>
      </c>
      <c r="C125" t="s">
        <v>801</v>
      </c>
      <c r="D125" t="s">
        <v>37</v>
      </c>
      <c r="E125" t="s">
        <v>8</v>
      </c>
      <c r="F125" t="s">
        <v>1826</v>
      </c>
      <c r="G125">
        <v>63.465357500000003</v>
      </c>
      <c r="H125" t="s">
        <v>36</v>
      </c>
      <c r="I125">
        <v>63.975161200000002</v>
      </c>
      <c r="J125" s="5">
        <f t="shared" si="4"/>
        <v>0.50980369999999908</v>
      </c>
      <c r="K125">
        <f t="shared" si="5"/>
        <v>0.79687755440934949</v>
      </c>
      <c r="L125" t="s">
        <v>29</v>
      </c>
    </row>
    <row r="126" spans="1:12" x14ac:dyDescent="0.25">
      <c r="A126" t="s">
        <v>739</v>
      </c>
      <c r="B126" t="s">
        <v>804</v>
      </c>
      <c r="C126" t="s">
        <v>805</v>
      </c>
      <c r="D126" t="s">
        <v>37</v>
      </c>
      <c r="E126" t="s">
        <v>8</v>
      </c>
      <c r="F126" t="s">
        <v>1826</v>
      </c>
      <c r="G126">
        <v>62.946386599999997</v>
      </c>
      <c r="H126" t="s">
        <v>36</v>
      </c>
      <c r="I126">
        <v>63.975161200000002</v>
      </c>
      <c r="J126" s="5">
        <f t="shared" si="4"/>
        <v>1.0287746000000055</v>
      </c>
      <c r="K126">
        <f t="shared" si="5"/>
        <v>1.6080844201139826</v>
      </c>
      <c r="L126" t="s">
        <v>29</v>
      </c>
    </row>
    <row r="127" spans="1:12" x14ac:dyDescent="0.25">
      <c r="A127" t="s">
        <v>739</v>
      </c>
      <c r="B127" t="s">
        <v>806</v>
      </c>
      <c r="C127" t="s">
        <v>807</v>
      </c>
      <c r="D127" t="s">
        <v>37</v>
      </c>
      <c r="E127" t="s">
        <v>8</v>
      </c>
      <c r="F127" t="s">
        <v>1826</v>
      </c>
      <c r="G127">
        <v>62.9485709</v>
      </c>
      <c r="H127" t="s">
        <v>36</v>
      </c>
      <c r="I127">
        <v>63.975161200000002</v>
      </c>
      <c r="J127" s="5">
        <f t="shared" si="4"/>
        <v>1.0265903000000023</v>
      </c>
      <c r="K127">
        <f t="shared" si="5"/>
        <v>1.6046701262551915</v>
      </c>
      <c r="L127" t="s">
        <v>29</v>
      </c>
    </row>
    <row r="128" spans="1:12" x14ac:dyDescent="0.25">
      <c r="A128" t="s">
        <v>739</v>
      </c>
      <c r="B128" t="s">
        <v>814</v>
      </c>
      <c r="C128" t="s">
        <v>815</v>
      </c>
      <c r="D128" t="s">
        <v>37</v>
      </c>
      <c r="E128" t="s">
        <v>8</v>
      </c>
      <c r="F128" t="s">
        <v>1826</v>
      </c>
      <c r="G128">
        <v>63.694176300000002</v>
      </c>
      <c r="H128" t="s">
        <v>36</v>
      </c>
      <c r="I128">
        <v>63.975161200000002</v>
      </c>
      <c r="J128" s="5">
        <f t="shared" si="4"/>
        <v>0.28098489999999998</v>
      </c>
      <c r="K128">
        <f t="shared" si="5"/>
        <v>0.43920936615006134</v>
      </c>
      <c r="L128" t="s">
        <v>29</v>
      </c>
    </row>
    <row r="129" spans="1:12" x14ac:dyDescent="0.25">
      <c r="A129" t="s">
        <v>739</v>
      </c>
      <c r="B129" t="s">
        <v>816</v>
      </c>
      <c r="C129" t="s">
        <v>817</v>
      </c>
      <c r="D129" t="s">
        <v>37</v>
      </c>
      <c r="E129" t="s">
        <v>8</v>
      </c>
      <c r="F129" t="s">
        <v>1826</v>
      </c>
      <c r="G129">
        <v>62.690756700000001</v>
      </c>
      <c r="H129" t="s">
        <v>36</v>
      </c>
      <c r="I129">
        <v>63.975161200000002</v>
      </c>
      <c r="J129" s="5">
        <f t="shared" si="4"/>
        <v>1.2844045000000008</v>
      </c>
      <c r="K129">
        <f t="shared" si="5"/>
        <v>2.0076612171162465</v>
      </c>
      <c r="L129" t="s">
        <v>29</v>
      </c>
    </row>
    <row r="130" spans="1:12" x14ac:dyDescent="0.25">
      <c r="A130" t="s">
        <v>739</v>
      </c>
      <c r="B130" t="s">
        <v>826</v>
      </c>
      <c r="C130" t="s">
        <v>827</v>
      </c>
      <c r="D130" t="s">
        <v>37</v>
      </c>
      <c r="E130" t="s">
        <v>8</v>
      </c>
      <c r="F130" t="s">
        <v>1826</v>
      </c>
      <c r="G130">
        <v>63.224405900000001</v>
      </c>
      <c r="H130" t="s">
        <v>36</v>
      </c>
      <c r="I130">
        <v>63.975161200000002</v>
      </c>
      <c r="J130" s="5">
        <f t="shared" si="4"/>
        <v>0.75075530000000157</v>
      </c>
      <c r="K130">
        <f t="shared" si="5"/>
        <v>1.1735106030494873</v>
      </c>
      <c r="L130" t="s">
        <v>29</v>
      </c>
    </row>
    <row r="131" spans="1:12" x14ac:dyDescent="0.25">
      <c r="A131" t="s">
        <v>739</v>
      </c>
      <c r="B131" t="s">
        <v>828</v>
      </c>
      <c r="C131" t="s">
        <v>829</v>
      </c>
      <c r="D131" t="s">
        <v>37</v>
      </c>
      <c r="E131" t="s">
        <v>8</v>
      </c>
      <c r="F131" t="s">
        <v>1826</v>
      </c>
      <c r="G131">
        <v>62.8834309</v>
      </c>
      <c r="H131" t="s">
        <v>36</v>
      </c>
      <c r="I131">
        <v>63.975161200000002</v>
      </c>
      <c r="J131" s="5">
        <f t="shared" ref="J131:J194" si="6">ABS(G131-I131)</f>
        <v>1.0917303000000018</v>
      </c>
      <c r="K131">
        <f t="shared" ref="K131:K194" si="7">100*J131/I131</f>
        <v>1.7064908935313503</v>
      </c>
      <c r="L131" t="s">
        <v>29</v>
      </c>
    </row>
    <row r="132" spans="1:12" x14ac:dyDescent="0.25">
      <c r="A132" t="s">
        <v>739</v>
      </c>
      <c r="B132" t="s">
        <v>832</v>
      </c>
      <c r="C132" t="s">
        <v>833</v>
      </c>
      <c r="D132" t="s">
        <v>37</v>
      </c>
      <c r="E132" t="s">
        <v>8</v>
      </c>
      <c r="F132" t="s">
        <v>1826</v>
      </c>
      <c r="G132">
        <v>62.904898699999997</v>
      </c>
      <c r="H132" t="s">
        <v>36</v>
      </c>
      <c r="I132">
        <v>63.975161200000002</v>
      </c>
      <c r="J132" s="5">
        <f t="shared" si="6"/>
        <v>1.0702625000000054</v>
      </c>
      <c r="K132">
        <f t="shared" si="7"/>
        <v>1.6729344325591249</v>
      </c>
      <c r="L132" t="s">
        <v>29</v>
      </c>
    </row>
    <row r="133" spans="1:12" x14ac:dyDescent="0.25">
      <c r="A133" t="s">
        <v>739</v>
      </c>
      <c r="B133" t="s">
        <v>836</v>
      </c>
      <c r="C133" t="s">
        <v>837</v>
      </c>
      <c r="D133" t="s">
        <v>37</v>
      </c>
      <c r="E133" t="s">
        <v>8</v>
      </c>
      <c r="F133" t="s">
        <v>1826</v>
      </c>
      <c r="G133">
        <v>61.836043599999996</v>
      </c>
      <c r="H133" t="s">
        <v>36</v>
      </c>
      <c r="I133">
        <v>63.975161200000002</v>
      </c>
      <c r="J133" s="5">
        <f t="shared" si="6"/>
        <v>2.1391176000000058</v>
      </c>
      <c r="K133">
        <f t="shared" si="7"/>
        <v>3.3436689488169757</v>
      </c>
      <c r="L133" t="s">
        <v>29</v>
      </c>
    </row>
    <row r="134" spans="1:12" x14ac:dyDescent="0.25">
      <c r="A134" t="s">
        <v>739</v>
      </c>
      <c r="B134" t="s">
        <v>844</v>
      </c>
      <c r="C134" t="s">
        <v>845</v>
      </c>
      <c r="D134" t="s">
        <v>37</v>
      </c>
      <c r="E134" t="s">
        <v>8</v>
      </c>
      <c r="F134" t="s">
        <v>1826</v>
      </c>
      <c r="G134">
        <v>63.345154999999998</v>
      </c>
      <c r="H134" t="s">
        <v>36</v>
      </c>
      <c r="I134">
        <v>63.975161200000002</v>
      </c>
      <c r="J134" s="5">
        <f t="shared" si="6"/>
        <v>0.63000620000000396</v>
      </c>
      <c r="K134">
        <f t="shared" si="7"/>
        <v>0.98476688168157978</v>
      </c>
      <c r="L134" t="s">
        <v>29</v>
      </c>
    </row>
    <row r="135" spans="1:12" x14ac:dyDescent="0.25">
      <c r="A135" t="s">
        <v>739</v>
      </c>
      <c r="B135" t="s">
        <v>854</v>
      </c>
      <c r="C135" t="s">
        <v>855</v>
      </c>
      <c r="D135" t="s">
        <v>37</v>
      </c>
      <c r="E135" t="s">
        <v>8</v>
      </c>
      <c r="F135" t="s">
        <v>1826</v>
      </c>
      <c r="G135">
        <v>62.207588899999998</v>
      </c>
      <c r="H135" t="s">
        <v>36</v>
      </c>
      <c r="I135">
        <v>63.975161200000002</v>
      </c>
      <c r="J135" s="5">
        <f t="shared" si="6"/>
        <v>1.7675723000000048</v>
      </c>
      <c r="K135">
        <f t="shared" si="7"/>
        <v>2.7629040190679577</v>
      </c>
      <c r="L135" t="s">
        <v>29</v>
      </c>
    </row>
    <row r="136" spans="1:12" x14ac:dyDescent="0.25">
      <c r="A136" t="s">
        <v>739</v>
      </c>
      <c r="B136" t="s">
        <v>878</v>
      </c>
      <c r="C136" t="s">
        <v>879</v>
      </c>
      <c r="D136" t="s">
        <v>37</v>
      </c>
      <c r="E136" t="s">
        <v>8</v>
      </c>
      <c r="F136" t="s">
        <v>1826</v>
      </c>
      <c r="G136">
        <v>63.515018400000002</v>
      </c>
      <c r="H136" t="s">
        <v>36</v>
      </c>
      <c r="I136">
        <v>63.975161200000002</v>
      </c>
      <c r="J136" s="5">
        <f t="shared" si="6"/>
        <v>0.46014279999999985</v>
      </c>
      <c r="K136">
        <f t="shared" si="7"/>
        <v>0.71925227130181868</v>
      </c>
      <c r="L136" t="s">
        <v>29</v>
      </c>
    </row>
    <row r="137" spans="1:12" x14ac:dyDescent="0.25">
      <c r="A137" t="s">
        <v>739</v>
      </c>
      <c r="B137" t="s">
        <v>880</v>
      </c>
      <c r="C137" t="s">
        <v>881</v>
      </c>
      <c r="D137" t="s">
        <v>37</v>
      </c>
      <c r="E137" t="s">
        <v>8</v>
      </c>
      <c r="F137" t="s">
        <v>1826</v>
      </c>
      <c r="G137">
        <v>63.485073399999997</v>
      </c>
      <c r="H137" t="s">
        <v>36</v>
      </c>
      <c r="I137">
        <v>63.975161200000002</v>
      </c>
      <c r="J137" s="5">
        <f t="shared" si="6"/>
        <v>0.49008780000000485</v>
      </c>
      <c r="K137">
        <f t="shared" si="7"/>
        <v>0.76605949997982159</v>
      </c>
      <c r="L137" t="s">
        <v>29</v>
      </c>
    </row>
    <row r="138" spans="1:12" x14ac:dyDescent="0.25">
      <c r="A138" t="s">
        <v>739</v>
      </c>
      <c r="B138" t="s">
        <v>884</v>
      </c>
      <c r="C138" t="s">
        <v>885</v>
      </c>
      <c r="D138" t="s">
        <v>37</v>
      </c>
      <c r="E138" t="s">
        <v>8</v>
      </c>
      <c r="F138" t="s">
        <v>1826</v>
      </c>
      <c r="G138">
        <v>63.099772299999998</v>
      </c>
      <c r="H138" t="s">
        <v>36</v>
      </c>
      <c r="I138">
        <v>63.975161200000002</v>
      </c>
      <c r="J138" s="5">
        <f t="shared" si="6"/>
        <v>0.87538890000000436</v>
      </c>
      <c r="K138">
        <f t="shared" si="7"/>
        <v>1.3683262122050024</v>
      </c>
      <c r="L138" t="s">
        <v>29</v>
      </c>
    </row>
    <row r="139" spans="1:12" x14ac:dyDescent="0.25">
      <c r="A139" t="s">
        <v>739</v>
      </c>
      <c r="B139" t="s">
        <v>890</v>
      </c>
      <c r="C139" t="s">
        <v>891</v>
      </c>
      <c r="D139" t="s">
        <v>37</v>
      </c>
      <c r="E139" t="s">
        <v>8</v>
      </c>
      <c r="F139" t="s">
        <v>1826</v>
      </c>
      <c r="G139">
        <v>62.997664</v>
      </c>
      <c r="H139" t="s">
        <v>36</v>
      </c>
      <c r="I139">
        <v>63.975161200000002</v>
      </c>
      <c r="J139" s="5">
        <f t="shared" si="6"/>
        <v>0.97749720000000195</v>
      </c>
      <c r="K139">
        <f t="shared" si="7"/>
        <v>1.5279323751043583</v>
      </c>
      <c r="L139" t="s">
        <v>29</v>
      </c>
    </row>
    <row r="140" spans="1:12" x14ac:dyDescent="0.25">
      <c r="A140" t="s">
        <v>739</v>
      </c>
      <c r="B140" t="s">
        <v>904</v>
      </c>
      <c r="C140" t="s">
        <v>905</v>
      </c>
      <c r="D140" t="s">
        <v>37</v>
      </c>
      <c r="E140" t="s">
        <v>8</v>
      </c>
      <c r="F140" t="s">
        <v>1826</v>
      </c>
      <c r="G140">
        <v>62.433298899999997</v>
      </c>
      <c r="H140" t="s">
        <v>36</v>
      </c>
      <c r="I140">
        <v>63.975161200000002</v>
      </c>
      <c r="J140" s="5">
        <f t="shared" si="6"/>
        <v>1.5418623000000053</v>
      </c>
      <c r="K140">
        <f t="shared" si="7"/>
        <v>2.4100952167667304</v>
      </c>
      <c r="L140" t="s">
        <v>29</v>
      </c>
    </row>
    <row r="141" spans="1:12" x14ac:dyDescent="0.25">
      <c r="A141" t="s">
        <v>739</v>
      </c>
      <c r="B141" t="s">
        <v>906</v>
      </c>
      <c r="C141" t="s">
        <v>907</v>
      </c>
      <c r="D141" t="s">
        <v>37</v>
      </c>
      <c r="E141" t="s">
        <v>8</v>
      </c>
      <c r="F141" t="s">
        <v>1826</v>
      </c>
      <c r="G141">
        <v>62.371138199999997</v>
      </c>
      <c r="H141" t="s">
        <v>36</v>
      </c>
      <c r="I141">
        <v>63.975161200000002</v>
      </c>
      <c r="J141" s="5">
        <f t="shared" si="6"/>
        <v>1.6040230000000051</v>
      </c>
      <c r="K141">
        <f t="shared" si="7"/>
        <v>2.5072590203961926</v>
      </c>
      <c r="L141" t="s">
        <v>29</v>
      </c>
    </row>
    <row r="142" spans="1:12" x14ac:dyDescent="0.25">
      <c r="A142" t="s">
        <v>739</v>
      </c>
      <c r="B142" t="s">
        <v>908</v>
      </c>
      <c r="C142" t="s">
        <v>909</v>
      </c>
      <c r="D142" t="s">
        <v>37</v>
      </c>
      <c r="E142" t="s">
        <v>8</v>
      </c>
      <c r="F142" t="s">
        <v>1826</v>
      </c>
      <c r="G142">
        <v>62.663547199999996</v>
      </c>
      <c r="H142" t="s">
        <v>36</v>
      </c>
      <c r="I142">
        <v>63.975161200000002</v>
      </c>
      <c r="J142" s="5">
        <f t="shared" si="6"/>
        <v>1.3116140000000058</v>
      </c>
      <c r="K142">
        <f t="shared" si="7"/>
        <v>2.0501925675491783</v>
      </c>
      <c r="L142" t="s">
        <v>29</v>
      </c>
    </row>
    <row r="143" spans="1:12" x14ac:dyDescent="0.25">
      <c r="A143" t="s">
        <v>739</v>
      </c>
      <c r="B143" t="s">
        <v>916</v>
      </c>
      <c r="C143" t="s">
        <v>917</v>
      </c>
      <c r="D143" t="s">
        <v>37</v>
      </c>
      <c r="E143" t="s">
        <v>8</v>
      </c>
      <c r="F143" t="s">
        <v>1826</v>
      </c>
      <c r="G143">
        <v>63.5360455</v>
      </c>
      <c r="H143" t="s">
        <v>36</v>
      </c>
      <c r="I143">
        <v>63.975161200000002</v>
      </c>
      <c r="J143" s="5">
        <f t="shared" si="6"/>
        <v>0.43911570000000211</v>
      </c>
      <c r="K143">
        <f t="shared" si="7"/>
        <v>0.68638467143088977</v>
      </c>
      <c r="L143" t="s">
        <v>29</v>
      </c>
    </row>
    <row r="144" spans="1:12" x14ac:dyDescent="0.25">
      <c r="A144" t="s">
        <v>739</v>
      </c>
      <c r="B144" t="s">
        <v>918</v>
      </c>
      <c r="C144" t="s">
        <v>919</v>
      </c>
      <c r="D144" t="s">
        <v>37</v>
      </c>
      <c r="E144" t="s">
        <v>8</v>
      </c>
      <c r="F144" t="s">
        <v>1826</v>
      </c>
      <c r="G144">
        <v>63.341961400000002</v>
      </c>
      <c r="H144" t="s">
        <v>36</v>
      </c>
      <c r="I144">
        <v>63.975161200000002</v>
      </c>
      <c r="J144" s="5">
        <f t="shared" si="6"/>
        <v>0.63319979999999987</v>
      </c>
      <c r="K144">
        <f t="shared" si="7"/>
        <v>0.9897588190836788</v>
      </c>
      <c r="L144" t="s">
        <v>29</v>
      </c>
    </row>
    <row r="145" spans="1:12" x14ac:dyDescent="0.25">
      <c r="A145" t="s">
        <v>739</v>
      </c>
      <c r="B145" t="s">
        <v>930</v>
      </c>
      <c r="C145" t="s">
        <v>931</v>
      </c>
      <c r="D145" t="s">
        <v>37</v>
      </c>
      <c r="E145" t="s">
        <v>8</v>
      </c>
      <c r="F145" t="s">
        <v>1826</v>
      </c>
      <c r="G145">
        <v>62.4054243</v>
      </c>
      <c r="H145" t="s">
        <v>36</v>
      </c>
      <c r="I145">
        <v>63.975161200000002</v>
      </c>
      <c r="J145" s="5">
        <f t="shared" si="6"/>
        <v>1.5697369000000023</v>
      </c>
      <c r="K145">
        <f t="shared" si="7"/>
        <v>2.4536661894335365</v>
      </c>
      <c r="L145" t="s">
        <v>29</v>
      </c>
    </row>
    <row r="146" spans="1:12" x14ac:dyDescent="0.25">
      <c r="A146" t="s">
        <v>739</v>
      </c>
      <c r="B146" t="s">
        <v>932</v>
      </c>
      <c r="C146" t="s">
        <v>933</v>
      </c>
      <c r="D146" t="s">
        <v>37</v>
      </c>
      <c r="E146" t="s">
        <v>8</v>
      </c>
      <c r="F146" t="s">
        <v>1826</v>
      </c>
      <c r="G146">
        <v>63.607646699999997</v>
      </c>
      <c r="H146" t="s">
        <v>36</v>
      </c>
      <c r="I146">
        <v>63.975161200000002</v>
      </c>
      <c r="J146" s="5">
        <f t="shared" si="6"/>
        <v>0.36751450000000574</v>
      </c>
      <c r="K146">
        <f t="shared" si="7"/>
        <v>0.57446435945831698</v>
      </c>
      <c r="L146" t="s">
        <v>29</v>
      </c>
    </row>
    <row r="147" spans="1:12" x14ac:dyDescent="0.25">
      <c r="A147" t="s">
        <v>739</v>
      </c>
      <c r="B147" t="s">
        <v>940</v>
      </c>
      <c r="C147" t="s">
        <v>941</v>
      </c>
      <c r="D147" t="s">
        <v>37</v>
      </c>
      <c r="E147" t="s">
        <v>8</v>
      </c>
      <c r="F147" t="s">
        <v>1826</v>
      </c>
      <c r="G147">
        <v>63.5681729</v>
      </c>
      <c r="H147" t="s">
        <v>36</v>
      </c>
      <c r="I147">
        <v>63.975161200000002</v>
      </c>
      <c r="J147" s="5">
        <f t="shared" si="6"/>
        <v>0.40698830000000186</v>
      </c>
      <c r="K147">
        <f t="shared" si="7"/>
        <v>0.63616611879674612</v>
      </c>
      <c r="L147" t="s">
        <v>29</v>
      </c>
    </row>
    <row r="148" spans="1:12" x14ac:dyDescent="0.25">
      <c r="A148" t="s">
        <v>739</v>
      </c>
      <c r="B148" t="s">
        <v>942</v>
      </c>
      <c r="C148" t="s">
        <v>943</v>
      </c>
      <c r="D148" t="s">
        <v>37</v>
      </c>
      <c r="E148" t="s">
        <v>8</v>
      </c>
      <c r="F148" t="s">
        <v>1826</v>
      </c>
      <c r="G148">
        <v>63.162516799999999</v>
      </c>
      <c r="H148" t="s">
        <v>36</v>
      </c>
      <c r="I148">
        <v>63.975161200000002</v>
      </c>
      <c r="J148" s="5">
        <f t="shared" si="6"/>
        <v>0.81264440000000349</v>
      </c>
      <c r="K148">
        <f t="shared" si="7"/>
        <v>1.2702498669124158</v>
      </c>
      <c r="L148" t="s">
        <v>29</v>
      </c>
    </row>
    <row r="149" spans="1:12" x14ac:dyDescent="0.25">
      <c r="A149" t="s">
        <v>739</v>
      </c>
      <c r="B149" t="s">
        <v>948</v>
      </c>
      <c r="C149" t="s">
        <v>949</v>
      </c>
      <c r="D149" t="s">
        <v>37</v>
      </c>
      <c r="E149" t="s">
        <v>8</v>
      </c>
      <c r="F149" t="s">
        <v>1826</v>
      </c>
      <c r="G149">
        <v>63.218437100000003</v>
      </c>
      <c r="H149" t="s">
        <v>36</v>
      </c>
      <c r="I149">
        <v>63.975161200000002</v>
      </c>
      <c r="J149" s="5">
        <f t="shared" si="6"/>
        <v>0.75672409999999957</v>
      </c>
      <c r="K149">
        <f t="shared" si="7"/>
        <v>1.1828404740307237</v>
      </c>
      <c r="L149" t="s">
        <v>29</v>
      </c>
    </row>
    <row r="150" spans="1:12" x14ac:dyDescent="0.25">
      <c r="A150" t="s">
        <v>739</v>
      </c>
      <c r="B150" t="s">
        <v>972</v>
      </c>
      <c r="C150" t="s">
        <v>973</v>
      </c>
      <c r="D150" t="s">
        <v>37</v>
      </c>
      <c r="E150" t="s">
        <v>8</v>
      </c>
      <c r="F150" t="s">
        <v>1826</v>
      </c>
      <c r="G150">
        <v>63.1940046</v>
      </c>
      <c r="H150" t="s">
        <v>36</v>
      </c>
      <c r="I150">
        <v>63.975161200000002</v>
      </c>
      <c r="J150" s="5">
        <f t="shared" si="6"/>
        <v>0.78115660000000275</v>
      </c>
      <c r="K150">
        <f t="shared" si="7"/>
        <v>1.2210310772925457</v>
      </c>
      <c r="L150" t="s">
        <v>29</v>
      </c>
    </row>
    <row r="151" spans="1:12" x14ac:dyDescent="0.25">
      <c r="A151" t="s">
        <v>739</v>
      </c>
      <c r="B151" t="s">
        <v>984</v>
      </c>
      <c r="C151" t="s">
        <v>985</v>
      </c>
      <c r="D151" t="s">
        <v>37</v>
      </c>
      <c r="E151" t="s">
        <v>8</v>
      </c>
      <c r="F151" t="s">
        <v>1826</v>
      </c>
      <c r="G151">
        <v>63.278203599999998</v>
      </c>
      <c r="H151" t="s">
        <v>36</v>
      </c>
      <c r="I151">
        <v>63.975161200000002</v>
      </c>
      <c r="J151" s="5">
        <f t="shared" si="6"/>
        <v>0.69695760000000462</v>
      </c>
      <c r="K151">
        <f t="shared" si="7"/>
        <v>1.0894190603461966</v>
      </c>
      <c r="L151" t="s">
        <v>29</v>
      </c>
    </row>
    <row r="152" spans="1:12" x14ac:dyDescent="0.25">
      <c r="A152" t="s">
        <v>739</v>
      </c>
      <c r="B152" t="s">
        <v>992</v>
      </c>
      <c r="C152" t="s">
        <v>993</v>
      </c>
      <c r="D152" t="s">
        <v>37</v>
      </c>
      <c r="E152" t="s">
        <v>8</v>
      </c>
      <c r="F152" t="s">
        <v>1826</v>
      </c>
      <c r="G152">
        <v>63.565703599999999</v>
      </c>
      <c r="H152" t="s">
        <v>36</v>
      </c>
      <c r="I152">
        <v>63.975161200000002</v>
      </c>
      <c r="J152" s="5">
        <f t="shared" si="6"/>
        <v>0.4094576000000032</v>
      </c>
      <c r="K152">
        <f t="shared" si="7"/>
        <v>0.64002589805120047</v>
      </c>
      <c r="L152" t="s">
        <v>29</v>
      </c>
    </row>
    <row r="153" spans="1:12" x14ac:dyDescent="0.25">
      <c r="A153" t="s">
        <v>739</v>
      </c>
      <c r="B153" t="s">
        <v>996</v>
      </c>
      <c r="C153" t="s">
        <v>997</v>
      </c>
      <c r="D153" t="s">
        <v>37</v>
      </c>
      <c r="E153" t="s">
        <v>8</v>
      </c>
      <c r="F153" t="s">
        <v>1826</v>
      </c>
      <c r="G153">
        <v>62.644560200000001</v>
      </c>
      <c r="H153" t="s">
        <v>36</v>
      </c>
      <c r="I153">
        <v>63.975161200000002</v>
      </c>
      <c r="J153" s="5">
        <f t="shared" si="6"/>
        <v>1.3306010000000015</v>
      </c>
      <c r="K153">
        <f t="shared" si="7"/>
        <v>2.0798712735404585</v>
      </c>
      <c r="L153" t="s">
        <v>29</v>
      </c>
    </row>
    <row r="154" spans="1:12" x14ac:dyDescent="0.25">
      <c r="A154" t="s">
        <v>739</v>
      </c>
      <c r="B154" t="s">
        <v>1010</v>
      </c>
      <c r="C154" t="s">
        <v>1011</v>
      </c>
      <c r="D154" t="s">
        <v>37</v>
      </c>
      <c r="E154" t="s">
        <v>8</v>
      </c>
      <c r="F154" t="s">
        <v>1826</v>
      </c>
      <c r="G154">
        <v>63.467532599999998</v>
      </c>
      <c r="H154" t="s">
        <v>36</v>
      </c>
      <c r="I154">
        <v>63.975161200000002</v>
      </c>
      <c r="J154" s="5">
        <f t="shared" si="6"/>
        <v>0.50762860000000387</v>
      </c>
      <c r="K154">
        <f t="shared" si="7"/>
        <v>0.79347764113176456</v>
      </c>
      <c r="L154" t="s">
        <v>29</v>
      </c>
    </row>
    <row r="155" spans="1:12" x14ac:dyDescent="0.25">
      <c r="A155" t="s">
        <v>739</v>
      </c>
      <c r="B155" t="s">
        <v>1016</v>
      </c>
      <c r="C155" t="s">
        <v>1017</v>
      </c>
      <c r="D155" t="s">
        <v>37</v>
      </c>
      <c r="E155" t="s">
        <v>8</v>
      </c>
      <c r="F155" t="s">
        <v>1826</v>
      </c>
      <c r="G155">
        <v>63.020496100000003</v>
      </c>
      <c r="H155" t="s">
        <v>36</v>
      </c>
      <c r="I155">
        <v>63.975161200000002</v>
      </c>
      <c r="J155" s="5">
        <f t="shared" si="6"/>
        <v>0.95466509999999971</v>
      </c>
      <c r="K155">
        <f t="shared" si="7"/>
        <v>1.4922433677275355</v>
      </c>
      <c r="L155" t="s">
        <v>29</v>
      </c>
    </row>
    <row r="156" spans="1:12" x14ac:dyDescent="0.25">
      <c r="A156" t="s">
        <v>739</v>
      </c>
      <c r="B156" t="s">
        <v>1020</v>
      </c>
      <c r="C156" t="s">
        <v>1021</v>
      </c>
      <c r="D156" t="s">
        <v>37</v>
      </c>
      <c r="E156" t="s">
        <v>8</v>
      </c>
      <c r="F156" t="s">
        <v>1826</v>
      </c>
      <c r="G156">
        <v>63.5563322</v>
      </c>
      <c r="H156" t="s">
        <v>36</v>
      </c>
      <c r="I156">
        <v>63.975161200000002</v>
      </c>
      <c r="J156" s="5">
        <f t="shared" si="6"/>
        <v>0.41882900000000234</v>
      </c>
      <c r="K156">
        <f t="shared" si="7"/>
        <v>0.65467439572469932</v>
      </c>
      <c r="L156" t="s">
        <v>29</v>
      </c>
    </row>
    <row r="157" spans="1:12" x14ac:dyDescent="0.25">
      <c r="A157" t="s">
        <v>739</v>
      </c>
      <c r="B157" t="s">
        <v>1026</v>
      </c>
      <c r="C157" t="s">
        <v>1027</v>
      </c>
      <c r="D157" t="s">
        <v>37</v>
      </c>
      <c r="E157" t="s">
        <v>8</v>
      </c>
      <c r="F157" t="s">
        <v>1826</v>
      </c>
      <c r="G157">
        <v>62.5628581</v>
      </c>
      <c r="H157" t="s">
        <v>36</v>
      </c>
      <c r="I157">
        <v>63.975161200000002</v>
      </c>
      <c r="J157" s="5">
        <f t="shared" si="6"/>
        <v>1.4123031000000026</v>
      </c>
      <c r="K157">
        <f t="shared" si="7"/>
        <v>2.2075803694887797</v>
      </c>
      <c r="L157" t="s">
        <v>29</v>
      </c>
    </row>
    <row r="158" spans="1:12" x14ac:dyDescent="0.25">
      <c r="A158" t="s">
        <v>739</v>
      </c>
      <c r="B158" t="s">
        <v>1028</v>
      </c>
      <c r="C158" t="s">
        <v>1029</v>
      </c>
      <c r="D158" t="s">
        <v>37</v>
      </c>
      <c r="E158" t="s">
        <v>8</v>
      </c>
      <c r="F158" t="s">
        <v>1826</v>
      </c>
      <c r="G158">
        <v>63.058070499999999</v>
      </c>
      <c r="H158" t="s">
        <v>36</v>
      </c>
      <c r="I158">
        <v>63.975161200000002</v>
      </c>
      <c r="J158" s="5">
        <f t="shared" si="6"/>
        <v>0.91709070000000281</v>
      </c>
      <c r="K158">
        <f t="shared" si="7"/>
        <v>1.4335105731628899</v>
      </c>
      <c r="L158" t="s">
        <v>29</v>
      </c>
    </row>
    <row r="159" spans="1:12" x14ac:dyDescent="0.25">
      <c r="A159" t="s">
        <v>739</v>
      </c>
      <c r="B159" t="s">
        <v>1032</v>
      </c>
      <c r="C159" t="s">
        <v>1033</v>
      </c>
      <c r="D159" t="s">
        <v>37</v>
      </c>
      <c r="E159" t="s">
        <v>8</v>
      </c>
      <c r="F159" t="s">
        <v>1826</v>
      </c>
      <c r="G159">
        <v>63.504619499999997</v>
      </c>
      <c r="H159" t="s">
        <v>36</v>
      </c>
      <c r="I159">
        <v>63.975161200000002</v>
      </c>
      <c r="J159" s="5">
        <f t="shared" si="6"/>
        <v>0.47054170000000539</v>
      </c>
      <c r="K159">
        <f t="shared" si="7"/>
        <v>0.73550686105970353</v>
      </c>
      <c r="L159" t="s">
        <v>29</v>
      </c>
    </row>
    <row r="160" spans="1:12" x14ac:dyDescent="0.25">
      <c r="A160" t="s">
        <v>739</v>
      </c>
      <c r="B160" t="s">
        <v>1044</v>
      </c>
      <c r="C160" t="s">
        <v>1045</v>
      </c>
      <c r="D160" t="s">
        <v>37</v>
      </c>
      <c r="E160" t="s">
        <v>8</v>
      </c>
      <c r="F160" t="s">
        <v>1826</v>
      </c>
      <c r="G160">
        <v>63.790997699999998</v>
      </c>
      <c r="H160" t="s">
        <v>36</v>
      </c>
      <c r="I160">
        <v>63.975161200000002</v>
      </c>
      <c r="J160" s="5">
        <f t="shared" si="6"/>
        <v>0.18416350000000392</v>
      </c>
      <c r="K160">
        <f t="shared" si="7"/>
        <v>0.28786719180631609</v>
      </c>
      <c r="L160" t="s">
        <v>29</v>
      </c>
    </row>
    <row r="161" spans="1:12" x14ac:dyDescent="0.25">
      <c r="A161" t="s">
        <v>739</v>
      </c>
      <c r="B161" t="s">
        <v>1052</v>
      </c>
      <c r="C161" t="s">
        <v>1053</v>
      </c>
      <c r="D161" t="s">
        <v>37</v>
      </c>
      <c r="E161" t="s">
        <v>8</v>
      </c>
      <c r="F161" t="s">
        <v>1826</v>
      </c>
      <c r="G161">
        <v>62.541333899999998</v>
      </c>
      <c r="H161" t="s">
        <v>36</v>
      </c>
      <c r="I161">
        <v>63.975161200000002</v>
      </c>
      <c r="J161" s="5">
        <f t="shared" si="6"/>
        <v>1.4338273000000044</v>
      </c>
      <c r="K161">
        <f t="shared" si="7"/>
        <v>2.241224989676156</v>
      </c>
      <c r="L161" t="s">
        <v>29</v>
      </c>
    </row>
    <row r="162" spans="1:12" x14ac:dyDescent="0.25">
      <c r="A162" t="s">
        <v>739</v>
      </c>
      <c r="B162" t="s">
        <v>1056</v>
      </c>
      <c r="C162" t="s">
        <v>1057</v>
      </c>
      <c r="D162" t="s">
        <v>37</v>
      </c>
      <c r="E162" t="s">
        <v>8</v>
      </c>
      <c r="F162" t="s">
        <v>1826</v>
      </c>
      <c r="G162">
        <v>63.251953200000003</v>
      </c>
      <c r="H162" t="s">
        <v>36</v>
      </c>
      <c r="I162">
        <v>63.975161200000002</v>
      </c>
      <c r="J162" s="5">
        <f t="shared" si="6"/>
        <v>0.72320799999999963</v>
      </c>
      <c r="K162">
        <f t="shared" si="7"/>
        <v>1.1304512351896967</v>
      </c>
      <c r="L162" t="s">
        <v>29</v>
      </c>
    </row>
    <row r="163" spans="1:12" x14ac:dyDescent="0.25">
      <c r="A163" t="s">
        <v>739</v>
      </c>
      <c r="B163" t="s">
        <v>1058</v>
      </c>
      <c r="C163" t="s">
        <v>1059</v>
      </c>
      <c r="D163" t="s">
        <v>37</v>
      </c>
      <c r="E163" t="s">
        <v>8</v>
      </c>
      <c r="F163" t="s">
        <v>1826</v>
      </c>
      <c r="G163">
        <v>63.701219899999998</v>
      </c>
      <c r="H163" t="s">
        <v>36</v>
      </c>
      <c r="I163">
        <v>63.975161200000002</v>
      </c>
      <c r="J163" s="5">
        <f t="shared" si="6"/>
        <v>0.27394130000000416</v>
      </c>
      <c r="K163">
        <f t="shared" si="7"/>
        <v>0.42819946813983822</v>
      </c>
      <c r="L163" t="s">
        <v>29</v>
      </c>
    </row>
    <row r="164" spans="1:12" x14ac:dyDescent="0.25">
      <c r="A164" t="s">
        <v>739</v>
      </c>
      <c r="B164" t="s">
        <v>1080</v>
      </c>
      <c r="C164" t="s">
        <v>1081</v>
      </c>
      <c r="D164" t="s">
        <v>37</v>
      </c>
      <c r="E164" t="s">
        <v>8</v>
      </c>
      <c r="F164" t="s">
        <v>1826</v>
      </c>
      <c r="G164">
        <v>63.875647499999999</v>
      </c>
      <c r="H164" t="s">
        <v>36</v>
      </c>
      <c r="I164">
        <v>63.975161200000002</v>
      </c>
      <c r="J164" s="5">
        <f t="shared" si="6"/>
        <v>9.9513700000002814E-2</v>
      </c>
      <c r="K164">
        <f t="shared" si="7"/>
        <v>0.15555052638148384</v>
      </c>
      <c r="L164" t="s">
        <v>29</v>
      </c>
    </row>
    <row r="165" spans="1:12" x14ac:dyDescent="0.25">
      <c r="A165" t="s">
        <v>739</v>
      </c>
      <c r="B165" t="s">
        <v>1090</v>
      </c>
      <c r="C165" t="s">
        <v>1091</v>
      </c>
      <c r="D165" t="s">
        <v>37</v>
      </c>
      <c r="E165" t="s">
        <v>8</v>
      </c>
      <c r="F165" t="s">
        <v>1826</v>
      </c>
      <c r="G165">
        <v>62.6797878</v>
      </c>
      <c r="H165" t="s">
        <v>36</v>
      </c>
      <c r="I165">
        <v>63.975161200000002</v>
      </c>
      <c r="J165" s="5">
        <f t="shared" si="6"/>
        <v>1.2953734000000026</v>
      </c>
      <c r="K165">
        <f t="shared" si="7"/>
        <v>2.0248067776654581</v>
      </c>
      <c r="L165" t="s">
        <v>29</v>
      </c>
    </row>
    <row r="166" spans="1:12" x14ac:dyDescent="0.25">
      <c r="A166" t="s">
        <v>739</v>
      </c>
      <c r="B166" t="s">
        <v>1096</v>
      </c>
      <c r="C166" t="s">
        <v>1097</v>
      </c>
      <c r="D166" t="s">
        <v>37</v>
      </c>
      <c r="E166" t="s">
        <v>8</v>
      </c>
      <c r="F166" t="s">
        <v>1826</v>
      </c>
      <c r="G166">
        <v>63.016041100000002</v>
      </c>
      <c r="H166" t="s">
        <v>36</v>
      </c>
      <c r="I166">
        <v>63.975161200000002</v>
      </c>
      <c r="J166" s="5">
        <f t="shared" si="6"/>
        <v>0.95912009999999981</v>
      </c>
      <c r="K166">
        <f t="shared" si="7"/>
        <v>1.4992070078597939</v>
      </c>
      <c r="L166" t="s">
        <v>29</v>
      </c>
    </row>
    <row r="167" spans="1:12" x14ac:dyDescent="0.25">
      <c r="A167" t="s">
        <v>1100</v>
      </c>
      <c r="B167" t="s">
        <v>1105</v>
      </c>
      <c r="C167" t="s">
        <v>1106</v>
      </c>
      <c r="D167" t="s">
        <v>37</v>
      </c>
      <c r="E167" t="s">
        <v>8</v>
      </c>
      <c r="F167" t="s">
        <v>1826</v>
      </c>
      <c r="G167">
        <v>62.895984300000002</v>
      </c>
      <c r="H167" t="s">
        <v>388</v>
      </c>
      <c r="I167">
        <v>61.7254711</v>
      </c>
      <c r="J167" s="5">
        <f t="shared" si="6"/>
        <v>1.170513200000002</v>
      </c>
      <c r="K167">
        <f t="shared" si="7"/>
        <v>1.8963212092843824</v>
      </c>
      <c r="L167" t="s">
        <v>29</v>
      </c>
    </row>
    <row r="168" spans="1:12" x14ac:dyDescent="0.25">
      <c r="A168" t="s">
        <v>1100</v>
      </c>
      <c r="B168" t="s">
        <v>1109</v>
      </c>
      <c r="C168" t="s">
        <v>1110</v>
      </c>
      <c r="D168" t="s">
        <v>37</v>
      </c>
      <c r="E168" t="s">
        <v>8</v>
      </c>
      <c r="F168" t="s">
        <v>1826</v>
      </c>
      <c r="G168">
        <v>62.564911700000003</v>
      </c>
      <c r="H168" t="s">
        <v>388</v>
      </c>
      <c r="I168">
        <v>61.7254711</v>
      </c>
      <c r="J168" s="5">
        <f t="shared" si="6"/>
        <v>0.8394406000000032</v>
      </c>
      <c r="K168">
        <f t="shared" si="7"/>
        <v>1.3599581907443767</v>
      </c>
      <c r="L168" t="s">
        <v>29</v>
      </c>
    </row>
    <row r="169" spans="1:12" x14ac:dyDescent="0.25">
      <c r="A169" t="s">
        <v>1100</v>
      </c>
      <c r="B169" t="s">
        <v>1117</v>
      </c>
      <c r="C169" t="s">
        <v>1118</v>
      </c>
      <c r="D169" t="s">
        <v>37</v>
      </c>
      <c r="E169" t="s">
        <v>8</v>
      </c>
      <c r="F169" t="s">
        <v>1826</v>
      </c>
      <c r="G169">
        <v>63.716234</v>
      </c>
      <c r="H169" t="s">
        <v>388</v>
      </c>
      <c r="I169">
        <v>61.7254711</v>
      </c>
      <c r="J169" s="5">
        <f t="shared" si="6"/>
        <v>1.9907629</v>
      </c>
      <c r="K169">
        <f t="shared" si="7"/>
        <v>3.2251886693174221</v>
      </c>
      <c r="L169" t="s">
        <v>29</v>
      </c>
    </row>
    <row r="170" spans="1:12" x14ac:dyDescent="0.25">
      <c r="A170" t="s">
        <v>1100</v>
      </c>
      <c r="B170" t="s">
        <v>1123</v>
      </c>
      <c r="C170" t="s">
        <v>1124</v>
      </c>
      <c r="D170" t="s">
        <v>37</v>
      </c>
      <c r="E170" t="s">
        <v>8</v>
      </c>
      <c r="F170" t="s">
        <v>1826</v>
      </c>
      <c r="G170">
        <v>63.074821300000004</v>
      </c>
      <c r="H170" t="s">
        <v>388</v>
      </c>
      <c r="I170">
        <v>61.7254711</v>
      </c>
      <c r="J170" s="5">
        <f t="shared" si="6"/>
        <v>1.3493502000000035</v>
      </c>
      <c r="K170">
        <f t="shared" si="7"/>
        <v>2.1860508732512591</v>
      </c>
      <c r="L170" t="s">
        <v>29</v>
      </c>
    </row>
    <row r="171" spans="1:12" x14ac:dyDescent="0.25">
      <c r="A171" t="s">
        <v>1100</v>
      </c>
      <c r="B171" t="s">
        <v>1146</v>
      </c>
      <c r="C171" t="s">
        <v>1147</v>
      </c>
      <c r="D171" t="s">
        <v>37</v>
      </c>
      <c r="E171" t="s">
        <v>8</v>
      </c>
      <c r="F171" t="s">
        <v>1826</v>
      </c>
      <c r="G171">
        <v>63.131747699999998</v>
      </c>
      <c r="H171" t="s">
        <v>388</v>
      </c>
      <c r="I171">
        <v>61.7254711</v>
      </c>
      <c r="J171" s="5">
        <f t="shared" si="6"/>
        <v>1.4062765999999982</v>
      </c>
      <c r="K171">
        <f t="shared" si="7"/>
        <v>2.2782760097881183</v>
      </c>
      <c r="L171" t="s">
        <v>29</v>
      </c>
    </row>
    <row r="172" spans="1:12" x14ac:dyDescent="0.25">
      <c r="A172" t="s">
        <v>1100</v>
      </c>
      <c r="B172" t="s">
        <v>1158</v>
      </c>
      <c r="C172" t="s">
        <v>1159</v>
      </c>
      <c r="D172" t="s">
        <v>37</v>
      </c>
      <c r="E172" t="s">
        <v>8</v>
      </c>
      <c r="F172" t="s">
        <v>1826</v>
      </c>
      <c r="G172">
        <v>62.979485099999998</v>
      </c>
      <c r="H172" t="s">
        <v>388</v>
      </c>
      <c r="I172">
        <v>61.7254711</v>
      </c>
      <c r="J172" s="5">
        <f t="shared" si="6"/>
        <v>1.254013999999998</v>
      </c>
      <c r="K172">
        <f t="shared" si="7"/>
        <v>2.0315989131430023</v>
      </c>
      <c r="L172" t="s">
        <v>29</v>
      </c>
    </row>
    <row r="173" spans="1:12" x14ac:dyDescent="0.25">
      <c r="A173" t="s">
        <v>1100</v>
      </c>
      <c r="B173" t="s">
        <v>1160</v>
      </c>
      <c r="C173" t="s">
        <v>1161</v>
      </c>
      <c r="D173" t="s">
        <v>37</v>
      </c>
      <c r="E173" t="s">
        <v>8</v>
      </c>
      <c r="F173" t="s">
        <v>1826</v>
      </c>
      <c r="G173">
        <v>62.838380999999998</v>
      </c>
      <c r="H173" t="s">
        <v>388</v>
      </c>
      <c r="I173">
        <v>61.7254711</v>
      </c>
      <c r="J173" s="5">
        <f t="shared" si="6"/>
        <v>1.1129098999999982</v>
      </c>
      <c r="K173">
        <f t="shared" si="7"/>
        <v>1.8029994428021436</v>
      </c>
      <c r="L173" t="s">
        <v>29</v>
      </c>
    </row>
    <row r="174" spans="1:12" x14ac:dyDescent="0.25">
      <c r="A174" t="s">
        <v>1100</v>
      </c>
      <c r="B174" t="s">
        <v>1164</v>
      </c>
      <c r="C174" t="s">
        <v>1165</v>
      </c>
      <c r="D174" t="s">
        <v>37</v>
      </c>
      <c r="E174" t="s">
        <v>8</v>
      </c>
      <c r="F174" t="s">
        <v>1826</v>
      </c>
      <c r="G174">
        <v>63.150204799999997</v>
      </c>
      <c r="H174" t="s">
        <v>388</v>
      </c>
      <c r="I174">
        <v>61.7254711</v>
      </c>
      <c r="J174" s="5">
        <f t="shared" si="6"/>
        <v>1.4247336999999973</v>
      </c>
      <c r="K174">
        <f t="shared" si="7"/>
        <v>2.3081779281875701</v>
      </c>
      <c r="L174" t="s">
        <v>29</v>
      </c>
    </row>
    <row r="175" spans="1:12" x14ac:dyDescent="0.25">
      <c r="A175" t="s">
        <v>1100</v>
      </c>
      <c r="B175" t="s">
        <v>1172</v>
      </c>
      <c r="C175" t="s">
        <v>1173</v>
      </c>
      <c r="D175" t="s">
        <v>37</v>
      </c>
      <c r="E175" t="s">
        <v>8</v>
      </c>
      <c r="F175" t="s">
        <v>1826</v>
      </c>
      <c r="G175">
        <v>62.487988299999998</v>
      </c>
      <c r="H175" t="s">
        <v>388</v>
      </c>
      <c r="I175">
        <v>61.7254711</v>
      </c>
      <c r="J175" s="5">
        <f t="shared" si="6"/>
        <v>0.76251719999999779</v>
      </c>
      <c r="K175">
        <f t="shared" si="7"/>
        <v>1.2353363796359875</v>
      </c>
      <c r="L175" t="s">
        <v>29</v>
      </c>
    </row>
    <row r="176" spans="1:12" x14ac:dyDescent="0.25">
      <c r="A176" t="s">
        <v>1100</v>
      </c>
      <c r="B176" t="s">
        <v>1176</v>
      </c>
      <c r="C176" t="s">
        <v>1177</v>
      </c>
      <c r="D176" t="s">
        <v>37</v>
      </c>
      <c r="E176" t="s">
        <v>8</v>
      </c>
      <c r="F176" t="s">
        <v>1826</v>
      </c>
      <c r="G176">
        <v>62.396113700000001</v>
      </c>
      <c r="H176" t="s">
        <v>388</v>
      </c>
      <c r="I176">
        <v>61.7254711</v>
      </c>
      <c r="J176" s="5">
        <f t="shared" si="6"/>
        <v>0.67064260000000075</v>
      </c>
      <c r="K176">
        <f t="shared" si="7"/>
        <v>1.0864924771712285</v>
      </c>
      <c r="L176" t="s">
        <v>29</v>
      </c>
    </row>
    <row r="177" spans="1:12" x14ac:dyDescent="0.25">
      <c r="A177" t="s">
        <v>1100</v>
      </c>
      <c r="B177" t="s">
        <v>1180</v>
      </c>
      <c r="C177" t="s">
        <v>1181</v>
      </c>
      <c r="D177" t="s">
        <v>37</v>
      </c>
      <c r="E177" t="s">
        <v>8</v>
      </c>
      <c r="F177" t="s">
        <v>1826</v>
      </c>
      <c r="G177">
        <v>63.329296499999998</v>
      </c>
      <c r="H177" t="s">
        <v>388</v>
      </c>
      <c r="I177">
        <v>61.7254711</v>
      </c>
      <c r="J177" s="5">
        <f t="shared" si="6"/>
        <v>1.6038253999999981</v>
      </c>
      <c r="K177">
        <f t="shared" si="7"/>
        <v>2.5983202257001454</v>
      </c>
      <c r="L177" t="s">
        <v>29</v>
      </c>
    </row>
    <row r="178" spans="1:12" x14ac:dyDescent="0.25">
      <c r="A178" t="s">
        <v>1100</v>
      </c>
      <c r="B178" t="s">
        <v>1188</v>
      </c>
      <c r="C178" t="s">
        <v>1189</v>
      </c>
      <c r="D178" t="s">
        <v>37</v>
      </c>
      <c r="E178" t="s">
        <v>8</v>
      </c>
      <c r="F178" t="s">
        <v>1826</v>
      </c>
      <c r="G178">
        <v>62.7329103</v>
      </c>
      <c r="H178" t="s">
        <v>388</v>
      </c>
      <c r="I178">
        <v>61.7254711</v>
      </c>
      <c r="J178" s="5">
        <f t="shared" si="6"/>
        <v>1.0074392000000003</v>
      </c>
      <c r="K178">
        <f t="shared" si="7"/>
        <v>1.6321288149714912</v>
      </c>
      <c r="L178" t="s">
        <v>29</v>
      </c>
    </row>
    <row r="179" spans="1:12" x14ac:dyDescent="0.25">
      <c r="A179" t="s">
        <v>1100</v>
      </c>
      <c r="B179" t="s">
        <v>1200</v>
      </c>
      <c r="C179" t="s">
        <v>1201</v>
      </c>
      <c r="D179" t="s">
        <v>37</v>
      </c>
      <c r="E179" t="s">
        <v>8</v>
      </c>
      <c r="F179" t="s">
        <v>1826</v>
      </c>
      <c r="G179">
        <v>63.286735</v>
      </c>
      <c r="H179" t="s">
        <v>388</v>
      </c>
      <c r="I179">
        <v>61.7254711</v>
      </c>
      <c r="J179" s="5">
        <f t="shared" si="6"/>
        <v>1.5612639000000001</v>
      </c>
      <c r="K179">
        <f t="shared" si="7"/>
        <v>2.5293673295269512</v>
      </c>
      <c r="L179" t="s">
        <v>29</v>
      </c>
    </row>
    <row r="180" spans="1:12" x14ac:dyDescent="0.25">
      <c r="A180" t="s">
        <v>1100</v>
      </c>
      <c r="B180" t="s">
        <v>1206</v>
      </c>
      <c r="C180" t="s">
        <v>1207</v>
      </c>
      <c r="D180" t="s">
        <v>37</v>
      </c>
      <c r="E180" t="s">
        <v>8</v>
      </c>
      <c r="F180" t="s">
        <v>1826</v>
      </c>
      <c r="G180">
        <v>62.806172099999998</v>
      </c>
      <c r="H180" t="s">
        <v>388</v>
      </c>
      <c r="I180">
        <v>61.7254711</v>
      </c>
      <c r="J180" s="5">
        <f t="shared" si="6"/>
        <v>1.0807009999999977</v>
      </c>
      <c r="K180">
        <f t="shared" si="7"/>
        <v>1.7508185530883662</v>
      </c>
      <c r="L180" t="s">
        <v>29</v>
      </c>
    </row>
    <row r="181" spans="1:12" x14ac:dyDescent="0.25">
      <c r="A181" t="s">
        <v>1100</v>
      </c>
      <c r="B181" t="s">
        <v>1212</v>
      </c>
      <c r="C181" t="s">
        <v>1213</v>
      </c>
      <c r="D181" t="s">
        <v>37</v>
      </c>
      <c r="E181" t="s">
        <v>8</v>
      </c>
      <c r="F181" t="s">
        <v>1826</v>
      </c>
      <c r="G181">
        <v>63.456331300000002</v>
      </c>
      <c r="H181" t="s">
        <v>388</v>
      </c>
      <c r="I181">
        <v>61.7254711</v>
      </c>
      <c r="J181" s="5">
        <f t="shared" si="6"/>
        <v>1.7308602000000022</v>
      </c>
      <c r="K181">
        <f t="shared" si="7"/>
        <v>2.8041263503617104</v>
      </c>
      <c r="L181" t="s">
        <v>29</v>
      </c>
    </row>
    <row r="182" spans="1:12" x14ac:dyDescent="0.25">
      <c r="A182" t="s">
        <v>1100</v>
      </c>
      <c r="B182" t="s">
        <v>1224</v>
      </c>
      <c r="C182" t="s">
        <v>1225</v>
      </c>
      <c r="D182" t="s">
        <v>37</v>
      </c>
      <c r="E182" t="s">
        <v>8</v>
      </c>
      <c r="F182" t="s">
        <v>1826</v>
      </c>
      <c r="G182">
        <v>62.591002600000003</v>
      </c>
      <c r="H182" t="s">
        <v>388</v>
      </c>
      <c r="I182">
        <v>61.7254711</v>
      </c>
      <c r="J182" s="5">
        <f t="shared" si="6"/>
        <v>0.86553150000000301</v>
      </c>
      <c r="K182">
        <f t="shared" si="7"/>
        <v>1.4022274509623029</v>
      </c>
      <c r="L182" t="s">
        <v>29</v>
      </c>
    </row>
    <row r="183" spans="1:12" x14ac:dyDescent="0.25">
      <c r="A183" t="s">
        <v>1100</v>
      </c>
      <c r="B183" t="s">
        <v>1238</v>
      </c>
      <c r="C183" t="s">
        <v>1239</v>
      </c>
      <c r="D183" t="s">
        <v>37</v>
      </c>
      <c r="E183" t="s">
        <v>8</v>
      </c>
      <c r="F183" t="s">
        <v>1826</v>
      </c>
      <c r="G183">
        <v>62.833531999999998</v>
      </c>
      <c r="H183" t="s">
        <v>388</v>
      </c>
      <c r="I183">
        <v>61.7254711</v>
      </c>
      <c r="J183" s="5">
        <f t="shared" si="6"/>
        <v>1.1080608999999981</v>
      </c>
      <c r="K183">
        <f t="shared" si="7"/>
        <v>1.7951436906894633</v>
      </c>
      <c r="L183" t="s">
        <v>29</v>
      </c>
    </row>
    <row r="184" spans="1:12" x14ac:dyDescent="0.25">
      <c r="A184" t="s">
        <v>1100</v>
      </c>
      <c r="B184" t="s">
        <v>1252</v>
      </c>
      <c r="C184" t="s">
        <v>1253</v>
      </c>
      <c r="D184" t="s">
        <v>37</v>
      </c>
      <c r="E184" t="s">
        <v>8</v>
      </c>
      <c r="F184" t="s">
        <v>1826</v>
      </c>
      <c r="G184">
        <v>63.153930899999999</v>
      </c>
      <c r="H184" t="s">
        <v>388</v>
      </c>
      <c r="I184">
        <v>61.7254711</v>
      </c>
      <c r="J184" s="5">
        <f t="shared" si="6"/>
        <v>1.4284597999999988</v>
      </c>
      <c r="K184">
        <f t="shared" si="7"/>
        <v>2.3142144961288094</v>
      </c>
      <c r="L184" t="s">
        <v>29</v>
      </c>
    </row>
    <row r="185" spans="1:12" x14ac:dyDescent="0.25">
      <c r="A185" t="s">
        <v>1100</v>
      </c>
      <c r="B185" t="s">
        <v>1264</v>
      </c>
      <c r="C185" t="s">
        <v>1265</v>
      </c>
      <c r="D185" t="s">
        <v>37</v>
      </c>
      <c r="E185" t="s">
        <v>8</v>
      </c>
      <c r="F185" t="s">
        <v>1826</v>
      </c>
      <c r="G185">
        <v>62.684636099999999</v>
      </c>
      <c r="H185" t="s">
        <v>388</v>
      </c>
      <c r="I185">
        <v>61.7254711</v>
      </c>
      <c r="J185" s="5">
        <f t="shared" si="6"/>
        <v>0.95916499999999871</v>
      </c>
      <c r="K185">
        <f t="shared" si="7"/>
        <v>1.5539209064051982</v>
      </c>
      <c r="L185" t="s">
        <v>29</v>
      </c>
    </row>
    <row r="186" spans="1:12" x14ac:dyDescent="0.25">
      <c r="A186" t="s">
        <v>1100</v>
      </c>
      <c r="B186" t="s">
        <v>1268</v>
      </c>
      <c r="C186" t="s">
        <v>1269</v>
      </c>
      <c r="D186" t="s">
        <v>37</v>
      </c>
      <c r="E186" t="s">
        <v>8</v>
      </c>
      <c r="F186" t="s">
        <v>1826</v>
      </c>
      <c r="G186">
        <v>62.694257999999998</v>
      </c>
      <c r="H186" t="s">
        <v>388</v>
      </c>
      <c r="I186">
        <v>61.7254711</v>
      </c>
      <c r="J186" s="5">
        <f t="shared" si="6"/>
        <v>0.96878689999999779</v>
      </c>
      <c r="K186">
        <f t="shared" si="7"/>
        <v>1.5695091227906364</v>
      </c>
      <c r="L186" t="s">
        <v>29</v>
      </c>
    </row>
    <row r="187" spans="1:12" x14ac:dyDescent="0.25">
      <c r="A187" t="s">
        <v>1100</v>
      </c>
      <c r="B187" t="s">
        <v>1276</v>
      </c>
      <c r="C187" t="s">
        <v>1277</v>
      </c>
      <c r="D187" t="s">
        <v>37</v>
      </c>
      <c r="E187" t="s">
        <v>8</v>
      </c>
      <c r="F187" t="s">
        <v>1826</v>
      </c>
      <c r="G187">
        <v>63.338382699999997</v>
      </c>
      <c r="H187" t="s">
        <v>388</v>
      </c>
      <c r="I187">
        <v>61.7254711</v>
      </c>
      <c r="J187" s="5">
        <f t="shared" si="6"/>
        <v>1.6129115999999968</v>
      </c>
      <c r="K187">
        <f t="shared" si="7"/>
        <v>2.6130405669759185</v>
      </c>
      <c r="L187" t="s">
        <v>29</v>
      </c>
    </row>
    <row r="188" spans="1:12" x14ac:dyDescent="0.25">
      <c r="A188" t="s">
        <v>1100</v>
      </c>
      <c r="B188" t="s">
        <v>1312</v>
      </c>
      <c r="C188" t="s">
        <v>1313</v>
      </c>
      <c r="D188" t="s">
        <v>37</v>
      </c>
      <c r="E188" t="s">
        <v>8</v>
      </c>
      <c r="F188" t="s">
        <v>1826</v>
      </c>
      <c r="G188">
        <v>62.695308900000001</v>
      </c>
      <c r="H188" t="s">
        <v>388</v>
      </c>
      <c r="I188">
        <v>61.7254711</v>
      </c>
      <c r="J188" s="5">
        <f t="shared" si="6"/>
        <v>0.96983780000000053</v>
      </c>
      <c r="K188">
        <f t="shared" si="7"/>
        <v>1.5712116614367979</v>
      </c>
      <c r="L188" t="s">
        <v>29</v>
      </c>
    </row>
    <row r="189" spans="1:12" x14ac:dyDescent="0.25">
      <c r="A189" t="s">
        <v>1100</v>
      </c>
      <c r="B189" t="s">
        <v>1322</v>
      </c>
      <c r="C189" t="s">
        <v>1323</v>
      </c>
      <c r="D189" t="s">
        <v>37</v>
      </c>
      <c r="E189" t="s">
        <v>8</v>
      </c>
      <c r="F189" t="s">
        <v>1826</v>
      </c>
      <c r="G189">
        <v>62.775920300000003</v>
      </c>
      <c r="H189" t="s">
        <v>388</v>
      </c>
      <c r="I189">
        <v>61.7254711</v>
      </c>
      <c r="J189" s="5">
        <f t="shared" si="6"/>
        <v>1.0504492000000027</v>
      </c>
      <c r="K189">
        <f t="shared" si="7"/>
        <v>1.7018083155626216</v>
      </c>
      <c r="L189" t="s">
        <v>29</v>
      </c>
    </row>
    <row r="190" spans="1:12" x14ac:dyDescent="0.25">
      <c r="A190" t="s">
        <v>1100</v>
      </c>
      <c r="B190" t="s">
        <v>1324</v>
      </c>
      <c r="C190" t="s">
        <v>1325</v>
      </c>
      <c r="D190" t="s">
        <v>37</v>
      </c>
      <c r="E190" t="s">
        <v>8</v>
      </c>
      <c r="F190" t="s">
        <v>1826</v>
      </c>
      <c r="G190">
        <v>63.523590300000002</v>
      </c>
      <c r="H190" t="s">
        <v>388</v>
      </c>
      <c r="I190">
        <v>61.7254711</v>
      </c>
      <c r="J190" s="5">
        <f t="shared" si="6"/>
        <v>1.7981192000000021</v>
      </c>
      <c r="K190">
        <f t="shared" si="7"/>
        <v>2.9130910918231971</v>
      </c>
      <c r="L190" t="s">
        <v>29</v>
      </c>
    </row>
    <row r="191" spans="1:12" x14ac:dyDescent="0.25">
      <c r="A191" t="s">
        <v>1100</v>
      </c>
      <c r="B191" t="s">
        <v>1328</v>
      </c>
      <c r="C191" t="s">
        <v>1329</v>
      </c>
      <c r="D191" t="s">
        <v>37</v>
      </c>
      <c r="E191" t="s">
        <v>8</v>
      </c>
      <c r="F191" t="s">
        <v>1826</v>
      </c>
      <c r="G191">
        <v>62.622447299999997</v>
      </c>
      <c r="H191" t="s">
        <v>388</v>
      </c>
      <c r="I191">
        <v>61.7254711</v>
      </c>
      <c r="J191" s="5">
        <f t="shared" si="6"/>
        <v>0.89697619999999745</v>
      </c>
      <c r="K191">
        <f t="shared" si="7"/>
        <v>1.4531702780312963</v>
      </c>
      <c r="L191" t="s">
        <v>29</v>
      </c>
    </row>
    <row r="192" spans="1:12" x14ac:dyDescent="0.25">
      <c r="A192" t="s">
        <v>1100</v>
      </c>
      <c r="B192" t="s">
        <v>1330</v>
      </c>
      <c r="C192" t="s">
        <v>1331</v>
      </c>
      <c r="D192" t="s">
        <v>37</v>
      </c>
      <c r="E192" t="s">
        <v>8</v>
      </c>
      <c r="F192" t="s">
        <v>1826</v>
      </c>
      <c r="G192">
        <v>62.9625439</v>
      </c>
      <c r="H192" t="s">
        <v>388</v>
      </c>
      <c r="I192">
        <v>61.7254711</v>
      </c>
      <c r="J192" s="5">
        <f t="shared" si="6"/>
        <v>1.2370728</v>
      </c>
      <c r="K192">
        <f t="shared" si="7"/>
        <v>2.0041528690738497</v>
      </c>
      <c r="L192" t="s">
        <v>29</v>
      </c>
    </row>
    <row r="193" spans="1:12" x14ac:dyDescent="0.25">
      <c r="A193" t="s">
        <v>1100</v>
      </c>
      <c r="B193" t="s">
        <v>1332</v>
      </c>
      <c r="C193" t="s">
        <v>1333</v>
      </c>
      <c r="D193" t="s">
        <v>37</v>
      </c>
      <c r="E193" t="s">
        <v>8</v>
      </c>
      <c r="F193" t="s">
        <v>1826</v>
      </c>
      <c r="G193">
        <v>63.325282100000003</v>
      </c>
      <c r="H193" t="s">
        <v>388</v>
      </c>
      <c r="I193">
        <v>61.7254711</v>
      </c>
      <c r="J193" s="5">
        <f t="shared" si="6"/>
        <v>1.5998110000000025</v>
      </c>
      <c r="K193">
        <f t="shared" si="7"/>
        <v>2.5918165896347487</v>
      </c>
      <c r="L193" t="s">
        <v>29</v>
      </c>
    </row>
    <row r="194" spans="1:12" x14ac:dyDescent="0.25">
      <c r="A194" t="s">
        <v>1100</v>
      </c>
      <c r="B194" t="s">
        <v>1342</v>
      </c>
      <c r="C194" t="s">
        <v>1343</v>
      </c>
      <c r="D194" t="s">
        <v>37</v>
      </c>
      <c r="E194" t="s">
        <v>8</v>
      </c>
      <c r="F194" t="s">
        <v>1826</v>
      </c>
      <c r="G194">
        <v>62.708241100000002</v>
      </c>
      <c r="H194" t="s">
        <v>388</v>
      </c>
      <c r="I194">
        <v>61.7254711</v>
      </c>
      <c r="J194" s="5">
        <f t="shared" si="6"/>
        <v>0.98277000000000214</v>
      </c>
      <c r="K194">
        <f t="shared" si="7"/>
        <v>1.592162817854949</v>
      </c>
      <c r="L194" t="s">
        <v>29</v>
      </c>
    </row>
    <row r="195" spans="1:12" x14ac:dyDescent="0.25">
      <c r="A195" t="s">
        <v>1100</v>
      </c>
      <c r="B195" t="s">
        <v>1344</v>
      </c>
      <c r="C195" t="s">
        <v>1345</v>
      </c>
      <c r="D195" t="s">
        <v>37</v>
      </c>
      <c r="E195" t="s">
        <v>8</v>
      </c>
      <c r="F195" t="s">
        <v>1826</v>
      </c>
      <c r="G195">
        <v>62.623173600000001</v>
      </c>
      <c r="H195" t="s">
        <v>388</v>
      </c>
      <c r="I195">
        <v>61.7254711</v>
      </c>
      <c r="J195" s="5">
        <f t="shared" ref="J195:J258" si="8">ABS(G195-I195)</f>
        <v>0.89770250000000118</v>
      </c>
      <c r="K195">
        <f t="shared" ref="K195:K258" si="9">100*J195/I195</f>
        <v>1.4543469397676272</v>
      </c>
      <c r="L195" t="s">
        <v>29</v>
      </c>
    </row>
    <row r="196" spans="1:12" x14ac:dyDescent="0.25">
      <c r="A196" t="s">
        <v>1100</v>
      </c>
      <c r="B196" t="s">
        <v>1346</v>
      </c>
      <c r="C196" t="s">
        <v>1347</v>
      </c>
      <c r="D196" t="s">
        <v>37</v>
      </c>
      <c r="E196" t="s">
        <v>8</v>
      </c>
      <c r="F196" t="s">
        <v>1826</v>
      </c>
      <c r="G196">
        <v>63.562755500000002</v>
      </c>
      <c r="H196" t="s">
        <v>388</v>
      </c>
      <c r="I196">
        <v>61.7254711</v>
      </c>
      <c r="J196" s="5">
        <f t="shared" si="8"/>
        <v>1.8372844000000015</v>
      </c>
      <c r="K196">
        <f t="shared" si="9"/>
        <v>2.9765417213640375</v>
      </c>
      <c r="L196" t="s">
        <v>29</v>
      </c>
    </row>
    <row r="197" spans="1:12" x14ac:dyDescent="0.25">
      <c r="A197" t="s">
        <v>1100</v>
      </c>
      <c r="B197" t="s">
        <v>1352</v>
      </c>
      <c r="C197" t="s">
        <v>1353</v>
      </c>
      <c r="D197" t="s">
        <v>37</v>
      </c>
      <c r="E197" t="s">
        <v>8</v>
      </c>
      <c r="F197" t="s">
        <v>1826</v>
      </c>
      <c r="G197">
        <v>63.079166600000001</v>
      </c>
      <c r="H197" t="s">
        <v>388</v>
      </c>
      <c r="I197">
        <v>61.7254711</v>
      </c>
      <c r="J197" s="5">
        <f t="shared" si="8"/>
        <v>1.3536955000000006</v>
      </c>
      <c r="K197">
        <f t="shared" si="9"/>
        <v>2.1930905927099529</v>
      </c>
      <c r="L197" t="s">
        <v>29</v>
      </c>
    </row>
    <row r="198" spans="1:12" x14ac:dyDescent="0.25">
      <c r="A198" t="s">
        <v>1100</v>
      </c>
      <c r="B198" t="s">
        <v>1354</v>
      </c>
      <c r="C198" t="s">
        <v>1355</v>
      </c>
      <c r="D198" t="s">
        <v>37</v>
      </c>
      <c r="E198" t="s">
        <v>8</v>
      </c>
      <c r="F198" t="s">
        <v>1826</v>
      </c>
      <c r="G198">
        <v>62.736975299999997</v>
      </c>
      <c r="H198" t="s">
        <v>388</v>
      </c>
      <c r="I198">
        <v>61.7254711</v>
      </c>
      <c r="J198" s="5">
        <f t="shared" si="8"/>
        <v>1.0115041999999974</v>
      </c>
      <c r="K198">
        <f t="shared" si="9"/>
        <v>1.6387144269199387</v>
      </c>
      <c r="L198" t="s">
        <v>29</v>
      </c>
    </row>
    <row r="199" spans="1:12" x14ac:dyDescent="0.25">
      <c r="A199" t="s">
        <v>1100</v>
      </c>
      <c r="B199" t="s">
        <v>1358</v>
      </c>
      <c r="C199" t="s">
        <v>1359</v>
      </c>
      <c r="D199" t="s">
        <v>37</v>
      </c>
      <c r="E199" t="s">
        <v>8</v>
      </c>
      <c r="F199" t="s">
        <v>1826</v>
      </c>
      <c r="G199">
        <v>62.6636253</v>
      </c>
      <c r="H199" t="s">
        <v>388</v>
      </c>
      <c r="I199">
        <v>61.7254711</v>
      </c>
      <c r="J199" s="5">
        <f t="shared" si="8"/>
        <v>0.93815419999999961</v>
      </c>
      <c r="K199">
        <f t="shared" si="9"/>
        <v>1.5198817980345873</v>
      </c>
      <c r="L199" t="s">
        <v>29</v>
      </c>
    </row>
    <row r="200" spans="1:12" x14ac:dyDescent="0.25">
      <c r="A200" t="s">
        <v>1100</v>
      </c>
      <c r="B200" t="s">
        <v>1370</v>
      </c>
      <c r="C200" t="s">
        <v>1371</v>
      </c>
      <c r="D200" t="s">
        <v>37</v>
      </c>
      <c r="E200" t="s">
        <v>8</v>
      </c>
      <c r="F200" t="s">
        <v>1826</v>
      </c>
      <c r="G200">
        <v>62.879620299999999</v>
      </c>
      <c r="H200" t="s">
        <v>388</v>
      </c>
      <c r="I200">
        <v>61.7254711</v>
      </c>
      <c r="J200" s="5">
        <f t="shared" si="8"/>
        <v>1.1541491999999991</v>
      </c>
      <c r="K200">
        <f t="shared" si="9"/>
        <v>1.8698102735096001</v>
      </c>
      <c r="L200" t="s">
        <v>29</v>
      </c>
    </row>
    <row r="201" spans="1:12" x14ac:dyDescent="0.25">
      <c r="A201" t="s">
        <v>1100</v>
      </c>
      <c r="B201" t="s">
        <v>1380</v>
      </c>
      <c r="C201" t="s">
        <v>1381</v>
      </c>
      <c r="D201" t="s">
        <v>37</v>
      </c>
      <c r="E201" t="s">
        <v>8</v>
      </c>
      <c r="F201" t="s">
        <v>1826</v>
      </c>
      <c r="G201">
        <v>62.827404199999997</v>
      </c>
      <c r="H201" t="s">
        <v>388</v>
      </c>
      <c r="I201">
        <v>61.7254711</v>
      </c>
      <c r="J201" s="5">
        <f t="shared" si="8"/>
        <v>1.1019330999999966</v>
      </c>
      <c r="K201">
        <f t="shared" si="9"/>
        <v>1.7852161844415579</v>
      </c>
      <c r="L201" t="s">
        <v>29</v>
      </c>
    </row>
    <row r="202" spans="1:12" x14ac:dyDescent="0.25">
      <c r="A202" t="s">
        <v>1100</v>
      </c>
      <c r="B202" t="s">
        <v>1392</v>
      </c>
      <c r="C202" t="s">
        <v>1393</v>
      </c>
      <c r="D202" t="s">
        <v>37</v>
      </c>
      <c r="E202" t="s">
        <v>8</v>
      </c>
      <c r="F202" t="s">
        <v>1826</v>
      </c>
      <c r="G202">
        <v>62.4958746</v>
      </c>
      <c r="H202" t="s">
        <v>388</v>
      </c>
      <c r="I202">
        <v>61.7254711</v>
      </c>
      <c r="J202" s="5">
        <f t="shared" si="8"/>
        <v>0.77040350000000046</v>
      </c>
      <c r="K202">
        <f t="shared" si="9"/>
        <v>1.2481127908313372</v>
      </c>
      <c r="L202" t="s">
        <v>29</v>
      </c>
    </row>
    <row r="203" spans="1:12" x14ac:dyDescent="0.25">
      <c r="A203" t="s">
        <v>1100</v>
      </c>
      <c r="B203" t="s">
        <v>1394</v>
      </c>
      <c r="C203" t="s">
        <v>1395</v>
      </c>
      <c r="D203" t="s">
        <v>37</v>
      </c>
      <c r="E203" t="s">
        <v>8</v>
      </c>
      <c r="F203" t="s">
        <v>1826</v>
      </c>
      <c r="G203">
        <v>62.6229947</v>
      </c>
      <c r="H203" t="s">
        <v>388</v>
      </c>
      <c r="I203">
        <v>61.7254711</v>
      </c>
      <c r="J203" s="5">
        <f t="shared" si="8"/>
        <v>0.89752359999999953</v>
      </c>
      <c r="K203">
        <f t="shared" si="9"/>
        <v>1.4540571080388232</v>
      </c>
      <c r="L203" t="s">
        <v>29</v>
      </c>
    </row>
    <row r="204" spans="1:12" x14ac:dyDescent="0.25">
      <c r="A204" t="s">
        <v>1100</v>
      </c>
      <c r="B204" t="s">
        <v>1404</v>
      </c>
      <c r="C204" t="s">
        <v>1405</v>
      </c>
      <c r="D204" t="s">
        <v>37</v>
      </c>
      <c r="E204" t="s">
        <v>8</v>
      </c>
      <c r="F204" t="s">
        <v>1826</v>
      </c>
      <c r="G204">
        <v>62.186824999999999</v>
      </c>
      <c r="H204" t="s">
        <v>388</v>
      </c>
      <c r="I204">
        <v>61.7254711</v>
      </c>
      <c r="J204" s="5">
        <f t="shared" si="8"/>
        <v>0.46135389999999887</v>
      </c>
      <c r="K204">
        <f t="shared" si="9"/>
        <v>0.74742872233825508</v>
      </c>
      <c r="L204" t="s">
        <v>29</v>
      </c>
    </row>
    <row r="205" spans="1:12" x14ac:dyDescent="0.25">
      <c r="A205" t="s">
        <v>1100</v>
      </c>
      <c r="B205" t="s">
        <v>1416</v>
      </c>
      <c r="C205" t="s">
        <v>1417</v>
      </c>
      <c r="D205" t="s">
        <v>37</v>
      </c>
      <c r="E205" t="s">
        <v>8</v>
      </c>
      <c r="F205" t="s">
        <v>1826</v>
      </c>
      <c r="G205">
        <v>63.048332000000002</v>
      </c>
      <c r="H205" t="s">
        <v>388</v>
      </c>
      <c r="I205">
        <v>61.7254711</v>
      </c>
      <c r="J205" s="5">
        <f t="shared" si="8"/>
        <v>1.322860900000002</v>
      </c>
      <c r="K205">
        <f t="shared" si="9"/>
        <v>2.1431361744600794</v>
      </c>
      <c r="L205" t="s">
        <v>29</v>
      </c>
    </row>
    <row r="206" spans="1:12" x14ac:dyDescent="0.25">
      <c r="A206" t="s">
        <v>1100</v>
      </c>
      <c r="B206" t="s">
        <v>1428</v>
      </c>
      <c r="C206" t="s">
        <v>1429</v>
      </c>
      <c r="D206" t="s">
        <v>37</v>
      </c>
      <c r="E206" t="s">
        <v>8</v>
      </c>
      <c r="F206" t="s">
        <v>1826</v>
      </c>
      <c r="G206">
        <v>62.8147187</v>
      </c>
      <c r="H206" t="s">
        <v>388</v>
      </c>
      <c r="I206">
        <v>61.7254711</v>
      </c>
      <c r="J206" s="5">
        <f t="shared" si="8"/>
        <v>1.0892476000000002</v>
      </c>
      <c r="K206">
        <f t="shared" si="9"/>
        <v>1.7646647009551948</v>
      </c>
      <c r="L206" t="s">
        <v>29</v>
      </c>
    </row>
    <row r="207" spans="1:12" x14ac:dyDescent="0.25">
      <c r="A207" t="s">
        <v>1100</v>
      </c>
      <c r="B207" t="s">
        <v>1432</v>
      </c>
      <c r="C207" t="s">
        <v>1433</v>
      </c>
      <c r="D207" t="s">
        <v>37</v>
      </c>
      <c r="E207" t="s">
        <v>8</v>
      </c>
      <c r="F207" t="s">
        <v>1826</v>
      </c>
      <c r="G207">
        <v>63.126548800000002</v>
      </c>
      <c r="H207" t="s">
        <v>388</v>
      </c>
      <c r="I207">
        <v>61.7254711</v>
      </c>
      <c r="J207" s="5">
        <f t="shared" si="8"/>
        <v>1.4010777000000019</v>
      </c>
      <c r="K207">
        <f t="shared" si="9"/>
        <v>2.2698533928240878</v>
      </c>
      <c r="L207" t="s">
        <v>29</v>
      </c>
    </row>
    <row r="208" spans="1:12" x14ac:dyDescent="0.25">
      <c r="A208" t="s">
        <v>1100</v>
      </c>
      <c r="B208" t="s">
        <v>1438</v>
      </c>
      <c r="C208" t="s">
        <v>1439</v>
      </c>
      <c r="D208" t="s">
        <v>37</v>
      </c>
      <c r="E208" t="s">
        <v>8</v>
      </c>
      <c r="F208" t="s">
        <v>1826</v>
      </c>
      <c r="G208">
        <v>62.9097571</v>
      </c>
      <c r="H208" t="s">
        <v>388</v>
      </c>
      <c r="I208">
        <v>61.7254711</v>
      </c>
      <c r="J208" s="5">
        <f t="shared" si="8"/>
        <v>1.1842860000000002</v>
      </c>
      <c r="K208">
        <f t="shared" si="9"/>
        <v>1.9186342022102447</v>
      </c>
      <c r="L208" t="s">
        <v>29</v>
      </c>
    </row>
    <row r="209" spans="1:12" x14ac:dyDescent="0.25">
      <c r="A209" t="s">
        <v>1100</v>
      </c>
      <c r="B209" t="s">
        <v>1442</v>
      </c>
      <c r="C209" t="s">
        <v>1443</v>
      </c>
      <c r="D209" t="s">
        <v>37</v>
      </c>
      <c r="E209" t="s">
        <v>8</v>
      </c>
      <c r="F209" t="s">
        <v>1826</v>
      </c>
      <c r="G209">
        <v>62.614125399999999</v>
      </c>
      <c r="H209" t="s">
        <v>388</v>
      </c>
      <c r="I209">
        <v>61.7254711</v>
      </c>
      <c r="J209" s="5">
        <f t="shared" si="8"/>
        <v>0.8886542999999989</v>
      </c>
      <c r="K209">
        <f t="shared" si="9"/>
        <v>1.4396881614079717</v>
      </c>
      <c r="L209" t="s">
        <v>29</v>
      </c>
    </row>
    <row r="210" spans="1:12" x14ac:dyDescent="0.25">
      <c r="A210" t="s">
        <v>1100</v>
      </c>
      <c r="B210" t="s">
        <v>1444</v>
      </c>
      <c r="C210" t="s">
        <v>1445</v>
      </c>
      <c r="D210" t="s">
        <v>37</v>
      </c>
      <c r="E210" t="s">
        <v>8</v>
      </c>
      <c r="F210" t="s">
        <v>1826</v>
      </c>
      <c r="G210">
        <v>62.705475499999999</v>
      </c>
      <c r="H210" t="s">
        <v>388</v>
      </c>
      <c r="I210">
        <v>61.7254711</v>
      </c>
      <c r="J210" s="5">
        <f t="shared" si="8"/>
        <v>0.98000439999999855</v>
      </c>
      <c r="K210">
        <f t="shared" si="9"/>
        <v>1.5876823336225596</v>
      </c>
      <c r="L210" t="s">
        <v>29</v>
      </c>
    </row>
    <row r="211" spans="1:12" x14ac:dyDescent="0.25">
      <c r="A211" t="s">
        <v>1100</v>
      </c>
      <c r="B211" t="s">
        <v>1450</v>
      </c>
      <c r="C211" t="s">
        <v>1451</v>
      </c>
      <c r="D211" t="s">
        <v>37</v>
      </c>
      <c r="E211" t="s">
        <v>8</v>
      </c>
      <c r="F211" t="s">
        <v>1826</v>
      </c>
      <c r="G211">
        <v>62.609621799999999</v>
      </c>
      <c r="H211" t="s">
        <v>388</v>
      </c>
      <c r="I211">
        <v>61.7254711</v>
      </c>
      <c r="J211" s="5">
        <f t="shared" si="8"/>
        <v>0.88415069999999929</v>
      </c>
      <c r="K211">
        <f t="shared" si="9"/>
        <v>1.4323919838013182</v>
      </c>
      <c r="L211" t="s">
        <v>29</v>
      </c>
    </row>
    <row r="212" spans="1:12" x14ac:dyDescent="0.25">
      <c r="A212" t="s">
        <v>1100</v>
      </c>
      <c r="B212" t="s">
        <v>1456</v>
      </c>
      <c r="C212" t="s">
        <v>1457</v>
      </c>
      <c r="D212" t="s">
        <v>37</v>
      </c>
      <c r="E212" t="s">
        <v>8</v>
      </c>
      <c r="F212" t="s">
        <v>1826</v>
      </c>
      <c r="G212">
        <v>63.271575300000002</v>
      </c>
      <c r="H212" t="s">
        <v>388</v>
      </c>
      <c r="I212">
        <v>61.7254711</v>
      </c>
      <c r="J212" s="5">
        <f t="shared" si="8"/>
        <v>1.546104200000002</v>
      </c>
      <c r="K212">
        <f t="shared" si="9"/>
        <v>2.504807452170263</v>
      </c>
      <c r="L212" t="s">
        <v>29</v>
      </c>
    </row>
    <row r="213" spans="1:12" x14ac:dyDescent="0.25">
      <c r="A213" t="s">
        <v>739</v>
      </c>
      <c r="B213" t="s">
        <v>748</v>
      </c>
      <c r="C213" t="s">
        <v>749</v>
      </c>
      <c r="D213" t="s">
        <v>37</v>
      </c>
      <c r="E213" t="s">
        <v>9</v>
      </c>
      <c r="F213" t="s">
        <v>1826</v>
      </c>
      <c r="G213">
        <v>62.301077100000001</v>
      </c>
      <c r="H213" t="s">
        <v>36</v>
      </c>
      <c r="I213">
        <v>63.975161200000002</v>
      </c>
      <c r="J213" s="5">
        <f t="shared" si="8"/>
        <v>1.6740841000000017</v>
      </c>
      <c r="K213">
        <f t="shared" si="9"/>
        <v>2.6167719918148511</v>
      </c>
      <c r="L213" t="s">
        <v>29</v>
      </c>
    </row>
    <row r="214" spans="1:12" x14ac:dyDescent="0.25">
      <c r="A214" t="s">
        <v>739</v>
      </c>
      <c r="B214" t="s">
        <v>756</v>
      </c>
      <c r="C214" t="s">
        <v>757</v>
      </c>
      <c r="D214" t="s">
        <v>37</v>
      </c>
      <c r="E214" t="s">
        <v>9</v>
      </c>
      <c r="F214" t="s">
        <v>1826</v>
      </c>
      <c r="G214">
        <v>62.564661200000003</v>
      </c>
      <c r="H214" t="s">
        <v>36</v>
      </c>
      <c r="I214">
        <v>63.975161200000002</v>
      </c>
      <c r="J214" s="5">
        <f t="shared" si="8"/>
        <v>1.410499999999999</v>
      </c>
      <c r="K214">
        <f t="shared" si="9"/>
        <v>2.2047619318855252</v>
      </c>
      <c r="L214" t="s">
        <v>29</v>
      </c>
    </row>
    <row r="215" spans="1:12" x14ac:dyDescent="0.25">
      <c r="A215" t="s">
        <v>739</v>
      </c>
      <c r="B215" t="s">
        <v>770</v>
      </c>
      <c r="C215" t="s">
        <v>771</v>
      </c>
      <c r="D215" t="s">
        <v>37</v>
      </c>
      <c r="E215" t="s">
        <v>9</v>
      </c>
      <c r="F215" t="s">
        <v>1826</v>
      </c>
      <c r="G215">
        <v>63.409106299999998</v>
      </c>
      <c r="H215" t="s">
        <v>36</v>
      </c>
      <c r="I215">
        <v>63.975161200000002</v>
      </c>
      <c r="J215" s="5">
        <f t="shared" si="8"/>
        <v>0.56605490000000458</v>
      </c>
      <c r="K215">
        <f t="shared" si="9"/>
        <v>0.8848041792820126</v>
      </c>
      <c r="L215" t="s">
        <v>29</v>
      </c>
    </row>
    <row r="216" spans="1:12" x14ac:dyDescent="0.25">
      <c r="A216" t="s">
        <v>739</v>
      </c>
      <c r="B216" t="s">
        <v>776</v>
      </c>
      <c r="C216" t="s">
        <v>777</v>
      </c>
      <c r="D216" t="s">
        <v>37</v>
      </c>
      <c r="E216" t="s">
        <v>9</v>
      </c>
      <c r="F216" t="s">
        <v>1826</v>
      </c>
      <c r="G216">
        <v>63.521598599999997</v>
      </c>
      <c r="H216" t="s">
        <v>36</v>
      </c>
      <c r="I216">
        <v>63.975161200000002</v>
      </c>
      <c r="J216" s="5">
        <f t="shared" si="8"/>
        <v>0.45356260000000503</v>
      </c>
      <c r="K216">
        <f t="shared" si="9"/>
        <v>0.70896671691388413</v>
      </c>
      <c r="L216" t="s">
        <v>29</v>
      </c>
    </row>
    <row r="217" spans="1:12" x14ac:dyDescent="0.25">
      <c r="A217" t="s">
        <v>739</v>
      </c>
      <c r="B217" t="s">
        <v>782</v>
      </c>
      <c r="C217" t="s">
        <v>783</v>
      </c>
      <c r="D217" t="s">
        <v>37</v>
      </c>
      <c r="E217" t="s">
        <v>9</v>
      </c>
      <c r="F217" t="s">
        <v>1826</v>
      </c>
      <c r="G217">
        <v>63.636223700000002</v>
      </c>
      <c r="H217" t="s">
        <v>36</v>
      </c>
      <c r="I217">
        <v>63.975161200000002</v>
      </c>
      <c r="J217" s="5">
        <f t="shared" si="8"/>
        <v>0.33893750000000011</v>
      </c>
      <c r="K217">
        <f t="shared" si="9"/>
        <v>0.52979546067951155</v>
      </c>
      <c r="L217" t="s">
        <v>29</v>
      </c>
    </row>
    <row r="218" spans="1:12" x14ac:dyDescent="0.25">
      <c r="A218" t="s">
        <v>739</v>
      </c>
      <c r="B218" t="s">
        <v>786</v>
      </c>
      <c r="C218" t="s">
        <v>787</v>
      </c>
      <c r="D218" t="s">
        <v>37</v>
      </c>
      <c r="E218" t="s">
        <v>9</v>
      </c>
      <c r="F218" t="s">
        <v>1826</v>
      </c>
      <c r="G218">
        <v>62.531178799999999</v>
      </c>
      <c r="H218" t="s">
        <v>36</v>
      </c>
      <c r="I218">
        <v>63.975161200000002</v>
      </c>
      <c r="J218" s="5">
        <f t="shared" si="8"/>
        <v>1.443982400000003</v>
      </c>
      <c r="K218">
        <f t="shared" si="9"/>
        <v>2.2570984940324044</v>
      </c>
      <c r="L218" t="s">
        <v>29</v>
      </c>
    </row>
    <row r="219" spans="1:12" x14ac:dyDescent="0.25">
      <c r="A219" t="s">
        <v>739</v>
      </c>
      <c r="B219" t="s">
        <v>802</v>
      </c>
      <c r="C219" t="s">
        <v>803</v>
      </c>
      <c r="D219" t="s">
        <v>37</v>
      </c>
      <c r="E219" t="s">
        <v>9</v>
      </c>
      <c r="F219" t="s">
        <v>1826</v>
      </c>
      <c r="G219">
        <v>63.241252899999999</v>
      </c>
      <c r="H219" t="s">
        <v>36</v>
      </c>
      <c r="I219">
        <v>63.975161200000002</v>
      </c>
      <c r="J219" s="5">
        <f t="shared" si="8"/>
        <v>0.73390830000000307</v>
      </c>
      <c r="K219">
        <f t="shared" si="9"/>
        <v>1.1471769452923286</v>
      </c>
      <c r="L219" t="s">
        <v>29</v>
      </c>
    </row>
    <row r="220" spans="1:12" x14ac:dyDescent="0.25">
      <c r="A220" t="s">
        <v>739</v>
      </c>
      <c r="B220" t="s">
        <v>810</v>
      </c>
      <c r="C220" t="s">
        <v>811</v>
      </c>
      <c r="D220" t="s">
        <v>37</v>
      </c>
      <c r="E220" t="s">
        <v>9</v>
      </c>
      <c r="F220" t="s">
        <v>1826</v>
      </c>
      <c r="G220">
        <v>62.673980999999998</v>
      </c>
      <c r="H220" t="s">
        <v>36</v>
      </c>
      <c r="I220">
        <v>63.975161200000002</v>
      </c>
      <c r="J220" s="5">
        <f t="shared" si="8"/>
        <v>1.3011802000000046</v>
      </c>
      <c r="K220">
        <f t="shared" si="9"/>
        <v>2.0338834253691642</v>
      </c>
      <c r="L220" t="s">
        <v>29</v>
      </c>
    </row>
    <row r="221" spans="1:12" x14ac:dyDescent="0.25">
      <c r="A221" t="s">
        <v>739</v>
      </c>
      <c r="B221" t="s">
        <v>812</v>
      </c>
      <c r="C221" t="s">
        <v>813</v>
      </c>
      <c r="D221" t="s">
        <v>37</v>
      </c>
      <c r="E221" t="s">
        <v>9</v>
      </c>
      <c r="F221" t="s">
        <v>1826</v>
      </c>
      <c r="G221">
        <v>63.424576999999999</v>
      </c>
      <c r="H221" t="s">
        <v>36</v>
      </c>
      <c r="I221">
        <v>63.975161200000002</v>
      </c>
      <c r="J221" s="5">
        <f t="shared" si="8"/>
        <v>0.55058420000000297</v>
      </c>
      <c r="K221">
        <f t="shared" si="9"/>
        <v>0.86062182520925468</v>
      </c>
      <c r="L221" t="s">
        <v>29</v>
      </c>
    </row>
    <row r="222" spans="1:12" x14ac:dyDescent="0.25">
      <c r="A222" t="s">
        <v>739</v>
      </c>
      <c r="B222" t="s">
        <v>822</v>
      </c>
      <c r="C222" t="s">
        <v>823</v>
      </c>
      <c r="D222" t="s">
        <v>37</v>
      </c>
      <c r="E222" t="s">
        <v>9</v>
      </c>
      <c r="F222" t="s">
        <v>1826</v>
      </c>
      <c r="G222">
        <v>63.087296500000001</v>
      </c>
      <c r="H222" t="s">
        <v>36</v>
      </c>
      <c r="I222">
        <v>63.975161200000002</v>
      </c>
      <c r="J222" s="5">
        <f t="shared" si="8"/>
        <v>0.88786470000000151</v>
      </c>
      <c r="K222">
        <f t="shared" si="9"/>
        <v>1.387827218167293</v>
      </c>
      <c r="L222" t="s">
        <v>29</v>
      </c>
    </row>
    <row r="223" spans="1:12" x14ac:dyDescent="0.25">
      <c r="A223" t="s">
        <v>739</v>
      </c>
      <c r="B223" t="s">
        <v>830</v>
      </c>
      <c r="C223" t="s">
        <v>831</v>
      </c>
      <c r="D223" t="s">
        <v>37</v>
      </c>
      <c r="E223" t="s">
        <v>9</v>
      </c>
      <c r="F223" t="s">
        <v>1826</v>
      </c>
      <c r="G223">
        <v>62.605935299999999</v>
      </c>
      <c r="H223" t="s">
        <v>36</v>
      </c>
      <c r="I223">
        <v>63.975161200000002</v>
      </c>
      <c r="J223" s="5">
        <f t="shared" si="8"/>
        <v>1.3692259000000035</v>
      </c>
      <c r="K223">
        <f t="shared" si="9"/>
        <v>2.140246111642472</v>
      </c>
      <c r="L223" t="s">
        <v>29</v>
      </c>
    </row>
    <row r="224" spans="1:12" x14ac:dyDescent="0.25">
      <c r="A224" t="s">
        <v>739</v>
      </c>
      <c r="B224" t="s">
        <v>848</v>
      </c>
      <c r="C224" t="s">
        <v>849</v>
      </c>
      <c r="D224" t="s">
        <v>37</v>
      </c>
      <c r="E224" t="s">
        <v>9</v>
      </c>
      <c r="F224" t="s">
        <v>1826</v>
      </c>
      <c r="G224">
        <v>62.584530600000001</v>
      </c>
      <c r="H224" t="s">
        <v>36</v>
      </c>
      <c r="I224">
        <v>63.975161200000002</v>
      </c>
      <c r="J224" s="5">
        <f t="shared" si="8"/>
        <v>1.3906306000000015</v>
      </c>
      <c r="K224">
        <f t="shared" si="9"/>
        <v>2.1737039405849927</v>
      </c>
      <c r="L224" t="s">
        <v>29</v>
      </c>
    </row>
    <row r="225" spans="1:12" x14ac:dyDescent="0.25">
      <c r="A225" t="s">
        <v>739</v>
      </c>
      <c r="B225" t="s">
        <v>858</v>
      </c>
      <c r="C225" t="s">
        <v>859</v>
      </c>
      <c r="D225" t="s">
        <v>37</v>
      </c>
      <c r="E225" t="s">
        <v>9</v>
      </c>
      <c r="F225" t="s">
        <v>1826</v>
      </c>
      <c r="G225">
        <v>62.1873012</v>
      </c>
      <c r="H225" t="s">
        <v>36</v>
      </c>
      <c r="I225">
        <v>63.975161200000002</v>
      </c>
      <c r="J225" s="5">
        <f t="shared" si="8"/>
        <v>1.787860000000002</v>
      </c>
      <c r="K225">
        <f t="shared" si="9"/>
        <v>2.7946158578807956</v>
      </c>
      <c r="L225" t="s">
        <v>29</v>
      </c>
    </row>
    <row r="226" spans="1:12" x14ac:dyDescent="0.25">
      <c r="A226" t="s">
        <v>739</v>
      </c>
      <c r="B226" t="s">
        <v>862</v>
      </c>
      <c r="C226" t="s">
        <v>863</v>
      </c>
      <c r="D226" t="s">
        <v>37</v>
      </c>
      <c r="E226" t="s">
        <v>9</v>
      </c>
      <c r="F226" t="s">
        <v>1826</v>
      </c>
      <c r="G226">
        <v>62.919123300000003</v>
      </c>
      <c r="H226" t="s">
        <v>36</v>
      </c>
      <c r="I226">
        <v>63.975161200000002</v>
      </c>
      <c r="J226" s="5">
        <f t="shared" si="8"/>
        <v>1.0560378999999998</v>
      </c>
      <c r="K226">
        <f t="shared" si="9"/>
        <v>1.650699865684746</v>
      </c>
      <c r="L226" t="s">
        <v>29</v>
      </c>
    </row>
    <row r="227" spans="1:12" x14ac:dyDescent="0.25">
      <c r="A227" t="s">
        <v>739</v>
      </c>
      <c r="B227" t="s">
        <v>864</v>
      </c>
      <c r="C227" t="s">
        <v>865</v>
      </c>
      <c r="D227" t="s">
        <v>37</v>
      </c>
      <c r="E227" t="s">
        <v>9</v>
      </c>
      <c r="F227" t="s">
        <v>1826</v>
      </c>
      <c r="G227">
        <v>62.204034800000002</v>
      </c>
      <c r="H227" t="s">
        <v>36</v>
      </c>
      <c r="I227">
        <v>63.975161200000002</v>
      </c>
      <c r="J227" s="5">
        <f t="shared" si="8"/>
        <v>1.7711264</v>
      </c>
      <c r="K227">
        <f t="shared" si="9"/>
        <v>2.7684594564179075</v>
      </c>
      <c r="L227" t="s">
        <v>29</v>
      </c>
    </row>
    <row r="228" spans="1:12" x14ac:dyDescent="0.25">
      <c r="A228" t="s">
        <v>739</v>
      </c>
      <c r="B228" t="s">
        <v>870</v>
      </c>
      <c r="C228" t="s">
        <v>871</v>
      </c>
      <c r="D228" t="s">
        <v>37</v>
      </c>
      <c r="E228" t="s">
        <v>9</v>
      </c>
      <c r="F228" t="s">
        <v>1826</v>
      </c>
      <c r="G228">
        <v>62.5853611</v>
      </c>
      <c r="H228" t="s">
        <v>36</v>
      </c>
      <c r="I228">
        <v>63.975161200000002</v>
      </c>
      <c r="J228" s="5">
        <f t="shared" si="8"/>
        <v>1.3898001000000022</v>
      </c>
      <c r="K228">
        <f t="shared" si="9"/>
        <v>2.1724057805109558</v>
      </c>
      <c r="L228" t="s">
        <v>29</v>
      </c>
    </row>
    <row r="229" spans="1:12" x14ac:dyDescent="0.25">
      <c r="A229" t="s">
        <v>739</v>
      </c>
      <c r="B229" t="s">
        <v>872</v>
      </c>
      <c r="C229" t="s">
        <v>873</v>
      </c>
      <c r="D229" t="s">
        <v>37</v>
      </c>
      <c r="E229" t="s">
        <v>9</v>
      </c>
      <c r="F229" t="s">
        <v>1826</v>
      </c>
      <c r="G229">
        <v>63.547256599999997</v>
      </c>
      <c r="H229" t="s">
        <v>36</v>
      </c>
      <c r="I229">
        <v>63.975161200000002</v>
      </c>
      <c r="J229" s="5">
        <f t="shared" si="8"/>
        <v>0.42790460000000508</v>
      </c>
      <c r="K229">
        <f t="shared" si="9"/>
        <v>0.66886052645070171</v>
      </c>
      <c r="L229" t="s">
        <v>29</v>
      </c>
    </row>
    <row r="230" spans="1:12" x14ac:dyDescent="0.25">
      <c r="A230" t="s">
        <v>739</v>
      </c>
      <c r="B230" t="s">
        <v>874</v>
      </c>
      <c r="C230" t="s">
        <v>875</v>
      </c>
      <c r="D230" t="s">
        <v>37</v>
      </c>
      <c r="E230" t="s">
        <v>9</v>
      </c>
      <c r="F230" t="s">
        <v>1826</v>
      </c>
      <c r="G230">
        <v>63.457449799999999</v>
      </c>
      <c r="H230" t="s">
        <v>36</v>
      </c>
      <c r="I230">
        <v>63.975161200000002</v>
      </c>
      <c r="J230" s="5">
        <f t="shared" si="8"/>
        <v>0.51771140000000315</v>
      </c>
      <c r="K230">
        <f t="shared" si="9"/>
        <v>0.80923813287711288</v>
      </c>
      <c r="L230" t="s">
        <v>29</v>
      </c>
    </row>
    <row r="231" spans="1:12" x14ac:dyDescent="0.25">
      <c r="A231" t="s">
        <v>739</v>
      </c>
      <c r="B231" t="s">
        <v>876</v>
      </c>
      <c r="C231" t="s">
        <v>877</v>
      </c>
      <c r="D231" t="s">
        <v>37</v>
      </c>
      <c r="E231" t="s">
        <v>9</v>
      </c>
      <c r="F231" t="s">
        <v>1826</v>
      </c>
      <c r="G231">
        <v>62.851716400000001</v>
      </c>
      <c r="H231" t="s">
        <v>36</v>
      </c>
      <c r="I231">
        <v>63.975161200000002</v>
      </c>
      <c r="J231" s="5">
        <f t="shared" si="8"/>
        <v>1.1234448000000015</v>
      </c>
      <c r="K231">
        <f t="shared" si="9"/>
        <v>1.7560640394291049</v>
      </c>
      <c r="L231" t="s">
        <v>29</v>
      </c>
    </row>
    <row r="232" spans="1:12" x14ac:dyDescent="0.25">
      <c r="A232" t="s">
        <v>739</v>
      </c>
      <c r="B232" t="s">
        <v>888</v>
      </c>
      <c r="C232" t="s">
        <v>889</v>
      </c>
      <c r="D232" t="s">
        <v>37</v>
      </c>
      <c r="E232" t="s">
        <v>9</v>
      </c>
      <c r="F232" t="s">
        <v>1826</v>
      </c>
      <c r="G232">
        <v>63.641283299999998</v>
      </c>
      <c r="H232" t="s">
        <v>36</v>
      </c>
      <c r="I232">
        <v>63.975161200000002</v>
      </c>
      <c r="J232" s="5">
        <f t="shared" si="8"/>
        <v>0.3338779000000045</v>
      </c>
      <c r="K232">
        <f t="shared" si="9"/>
        <v>0.52188676626578701</v>
      </c>
      <c r="L232" t="s">
        <v>29</v>
      </c>
    </row>
    <row r="233" spans="1:12" x14ac:dyDescent="0.25">
      <c r="A233" t="s">
        <v>739</v>
      </c>
      <c r="B233" t="s">
        <v>898</v>
      </c>
      <c r="C233" t="s">
        <v>899</v>
      </c>
      <c r="D233" t="s">
        <v>37</v>
      </c>
      <c r="E233" t="s">
        <v>9</v>
      </c>
      <c r="F233" t="s">
        <v>1826</v>
      </c>
      <c r="G233">
        <v>63.677248400000003</v>
      </c>
      <c r="H233" t="s">
        <v>36</v>
      </c>
      <c r="I233">
        <v>63.975161200000002</v>
      </c>
      <c r="J233" s="5">
        <f t="shared" si="8"/>
        <v>0.29791279999999887</v>
      </c>
      <c r="K233">
        <f t="shared" si="9"/>
        <v>0.4656694792353237</v>
      </c>
      <c r="L233" t="s">
        <v>29</v>
      </c>
    </row>
    <row r="234" spans="1:12" x14ac:dyDescent="0.25">
      <c r="A234" t="s">
        <v>739</v>
      </c>
      <c r="B234" t="s">
        <v>900</v>
      </c>
      <c r="C234" t="s">
        <v>901</v>
      </c>
      <c r="D234" t="s">
        <v>37</v>
      </c>
      <c r="E234" t="s">
        <v>9</v>
      </c>
      <c r="F234" t="s">
        <v>1826</v>
      </c>
      <c r="G234">
        <v>62.466383700000002</v>
      </c>
      <c r="H234" t="s">
        <v>36</v>
      </c>
      <c r="I234">
        <v>63.975161200000002</v>
      </c>
      <c r="J234" s="5">
        <f t="shared" si="8"/>
        <v>1.5087775000000008</v>
      </c>
      <c r="K234">
        <f t="shared" si="9"/>
        <v>2.3583801458244715</v>
      </c>
      <c r="L234" t="s">
        <v>29</v>
      </c>
    </row>
    <row r="235" spans="1:12" x14ac:dyDescent="0.25">
      <c r="A235" t="s">
        <v>739</v>
      </c>
      <c r="B235" t="s">
        <v>902</v>
      </c>
      <c r="C235" t="s">
        <v>903</v>
      </c>
      <c r="D235" t="s">
        <v>37</v>
      </c>
      <c r="E235" t="s">
        <v>9</v>
      </c>
      <c r="F235" t="s">
        <v>1826</v>
      </c>
      <c r="G235">
        <v>63.201560899999997</v>
      </c>
      <c r="H235" t="s">
        <v>36</v>
      </c>
      <c r="I235">
        <v>63.975161200000002</v>
      </c>
      <c r="J235" s="5">
        <f t="shared" si="8"/>
        <v>0.77360030000000535</v>
      </c>
      <c r="K235">
        <f t="shared" si="9"/>
        <v>1.2092197745021163</v>
      </c>
      <c r="L235" t="s">
        <v>29</v>
      </c>
    </row>
    <row r="236" spans="1:12" x14ac:dyDescent="0.25">
      <c r="A236" t="s">
        <v>739</v>
      </c>
      <c r="B236" t="s">
        <v>910</v>
      </c>
      <c r="C236" t="s">
        <v>911</v>
      </c>
      <c r="D236" t="s">
        <v>37</v>
      </c>
      <c r="E236" t="s">
        <v>9</v>
      </c>
      <c r="F236" t="s">
        <v>1826</v>
      </c>
      <c r="G236">
        <v>62.613866700000003</v>
      </c>
      <c r="H236" t="s">
        <v>36</v>
      </c>
      <c r="I236">
        <v>63.975161200000002</v>
      </c>
      <c r="J236" s="5">
        <f t="shared" si="8"/>
        <v>1.3612944999999996</v>
      </c>
      <c r="K236">
        <f t="shared" si="9"/>
        <v>2.1278484875470696</v>
      </c>
      <c r="L236" t="s">
        <v>29</v>
      </c>
    </row>
    <row r="237" spans="1:12" x14ac:dyDescent="0.25">
      <c r="A237" t="s">
        <v>739</v>
      </c>
      <c r="B237" t="s">
        <v>912</v>
      </c>
      <c r="C237" t="s">
        <v>913</v>
      </c>
      <c r="D237" t="s">
        <v>37</v>
      </c>
      <c r="E237" t="s">
        <v>9</v>
      </c>
      <c r="F237" t="s">
        <v>1826</v>
      </c>
      <c r="G237">
        <v>62.035912400000001</v>
      </c>
      <c r="H237" t="s">
        <v>36</v>
      </c>
      <c r="I237">
        <v>63.975161200000002</v>
      </c>
      <c r="J237" s="5">
        <f t="shared" si="8"/>
        <v>1.9392488000000014</v>
      </c>
      <c r="K237">
        <f t="shared" si="9"/>
        <v>3.0312526981174708</v>
      </c>
      <c r="L237" t="s">
        <v>29</v>
      </c>
    </row>
    <row r="238" spans="1:12" x14ac:dyDescent="0.25">
      <c r="A238" t="s">
        <v>739</v>
      </c>
      <c r="B238" t="s">
        <v>914</v>
      </c>
      <c r="C238" t="s">
        <v>915</v>
      </c>
      <c r="D238" t="s">
        <v>37</v>
      </c>
      <c r="E238" t="s">
        <v>9</v>
      </c>
      <c r="F238" t="s">
        <v>1826</v>
      </c>
      <c r="G238">
        <v>62.248005999999997</v>
      </c>
      <c r="H238" t="s">
        <v>36</v>
      </c>
      <c r="I238">
        <v>63.975161200000002</v>
      </c>
      <c r="J238" s="5">
        <f t="shared" si="8"/>
        <v>1.7271552000000057</v>
      </c>
      <c r="K238">
        <f t="shared" si="9"/>
        <v>2.6997277812252007</v>
      </c>
      <c r="L238" t="s">
        <v>29</v>
      </c>
    </row>
    <row r="239" spans="1:12" x14ac:dyDescent="0.25">
      <c r="A239" t="s">
        <v>739</v>
      </c>
      <c r="B239" t="s">
        <v>922</v>
      </c>
      <c r="C239" t="s">
        <v>923</v>
      </c>
      <c r="D239" t="s">
        <v>37</v>
      </c>
      <c r="E239" t="s">
        <v>9</v>
      </c>
      <c r="F239" t="s">
        <v>1826</v>
      </c>
      <c r="G239">
        <v>62.592228300000002</v>
      </c>
      <c r="H239" t="s">
        <v>36</v>
      </c>
      <c r="I239">
        <v>63.975161200000002</v>
      </c>
      <c r="J239" s="5">
        <f t="shared" si="8"/>
        <v>1.3829329000000001</v>
      </c>
      <c r="K239">
        <f t="shared" si="9"/>
        <v>2.1616716145140407</v>
      </c>
      <c r="L239" t="s">
        <v>29</v>
      </c>
    </row>
    <row r="240" spans="1:12" x14ac:dyDescent="0.25">
      <c r="A240" t="s">
        <v>739</v>
      </c>
      <c r="B240" t="s">
        <v>938</v>
      </c>
      <c r="C240" t="s">
        <v>939</v>
      </c>
      <c r="D240" t="s">
        <v>37</v>
      </c>
      <c r="E240" t="s">
        <v>9</v>
      </c>
      <c r="F240" t="s">
        <v>1826</v>
      </c>
      <c r="G240">
        <v>62.073198400000003</v>
      </c>
      <c r="H240" t="s">
        <v>36</v>
      </c>
      <c r="I240">
        <v>63.975161200000002</v>
      </c>
      <c r="J240" s="5">
        <f t="shared" si="8"/>
        <v>1.9019627999999997</v>
      </c>
      <c r="K240">
        <f t="shared" si="9"/>
        <v>2.9729707035110988</v>
      </c>
      <c r="L240" t="s">
        <v>29</v>
      </c>
    </row>
    <row r="241" spans="1:12" x14ac:dyDescent="0.25">
      <c r="A241" t="s">
        <v>739</v>
      </c>
      <c r="B241" t="s">
        <v>950</v>
      </c>
      <c r="C241" t="s">
        <v>951</v>
      </c>
      <c r="D241" t="s">
        <v>37</v>
      </c>
      <c r="E241" t="s">
        <v>9</v>
      </c>
      <c r="F241" t="s">
        <v>1826</v>
      </c>
      <c r="G241">
        <v>63.749850600000002</v>
      </c>
      <c r="H241" t="s">
        <v>36</v>
      </c>
      <c r="I241">
        <v>63.975161200000002</v>
      </c>
      <c r="J241" s="5">
        <f t="shared" si="8"/>
        <v>0.22531060000000025</v>
      </c>
      <c r="K241">
        <f t="shared" si="9"/>
        <v>0.35218449750463504</v>
      </c>
      <c r="L241" t="s">
        <v>29</v>
      </c>
    </row>
    <row r="242" spans="1:12" x14ac:dyDescent="0.25">
      <c r="A242" t="s">
        <v>739</v>
      </c>
      <c r="B242" t="s">
        <v>956</v>
      </c>
      <c r="C242" t="s">
        <v>957</v>
      </c>
      <c r="D242" t="s">
        <v>37</v>
      </c>
      <c r="E242" t="s">
        <v>9</v>
      </c>
      <c r="F242" t="s">
        <v>1826</v>
      </c>
      <c r="G242">
        <v>63.402251399999997</v>
      </c>
      <c r="H242" t="s">
        <v>36</v>
      </c>
      <c r="I242">
        <v>63.975161200000002</v>
      </c>
      <c r="J242" s="5">
        <f t="shared" si="8"/>
        <v>0.57290980000000502</v>
      </c>
      <c r="K242">
        <f t="shared" si="9"/>
        <v>0.89551911906711223</v>
      </c>
      <c r="L242" t="s">
        <v>29</v>
      </c>
    </row>
    <row r="243" spans="1:12" x14ac:dyDescent="0.25">
      <c r="A243" t="s">
        <v>739</v>
      </c>
      <c r="B243" t="s">
        <v>960</v>
      </c>
      <c r="C243" t="s">
        <v>961</v>
      </c>
      <c r="D243" t="s">
        <v>37</v>
      </c>
      <c r="E243" t="s">
        <v>9</v>
      </c>
      <c r="F243" t="s">
        <v>1826</v>
      </c>
      <c r="G243">
        <v>62.4857589</v>
      </c>
      <c r="H243" t="s">
        <v>36</v>
      </c>
      <c r="I243">
        <v>63.975161200000002</v>
      </c>
      <c r="J243" s="5">
        <f t="shared" si="8"/>
        <v>1.4894023000000018</v>
      </c>
      <c r="K243">
        <f t="shared" si="9"/>
        <v>2.3280946418310888</v>
      </c>
      <c r="L243" t="s">
        <v>29</v>
      </c>
    </row>
    <row r="244" spans="1:12" x14ac:dyDescent="0.25">
      <c r="A244" t="s">
        <v>739</v>
      </c>
      <c r="B244" t="s">
        <v>964</v>
      </c>
      <c r="C244" t="s">
        <v>965</v>
      </c>
      <c r="D244" t="s">
        <v>37</v>
      </c>
      <c r="E244" t="s">
        <v>9</v>
      </c>
      <c r="F244" t="s">
        <v>1826</v>
      </c>
      <c r="G244">
        <v>62.697338600000002</v>
      </c>
      <c r="H244" t="s">
        <v>36</v>
      </c>
      <c r="I244">
        <v>63.975161200000002</v>
      </c>
      <c r="J244" s="5">
        <f t="shared" si="8"/>
        <v>1.2778226000000004</v>
      </c>
      <c r="K244">
        <f t="shared" si="9"/>
        <v>1.9973730054469958</v>
      </c>
      <c r="L244" t="s">
        <v>29</v>
      </c>
    </row>
    <row r="245" spans="1:12" x14ac:dyDescent="0.25">
      <c r="A245" t="s">
        <v>739</v>
      </c>
      <c r="B245" t="s">
        <v>966</v>
      </c>
      <c r="C245" t="s">
        <v>967</v>
      </c>
      <c r="D245" t="s">
        <v>37</v>
      </c>
      <c r="E245" t="s">
        <v>9</v>
      </c>
      <c r="F245" t="s">
        <v>1826</v>
      </c>
      <c r="G245">
        <v>62.676359699999999</v>
      </c>
      <c r="H245" t="s">
        <v>36</v>
      </c>
      <c r="I245">
        <v>63.975161200000002</v>
      </c>
      <c r="J245" s="5">
        <f t="shared" si="8"/>
        <v>1.2988015000000033</v>
      </c>
      <c r="K245">
        <f t="shared" si="9"/>
        <v>2.0301652635773322</v>
      </c>
      <c r="L245" t="s">
        <v>29</v>
      </c>
    </row>
    <row r="246" spans="1:12" x14ac:dyDescent="0.25">
      <c r="A246" t="s">
        <v>739</v>
      </c>
      <c r="B246" t="s">
        <v>968</v>
      </c>
      <c r="C246" t="s">
        <v>969</v>
      </c>
      <c r="D246" t="s">
        <v>37</v>
      </c>
      <c r="E246" t="s">
        <v>9</v>
      </c>
      <c r="F246" t="s">
        <v>1826</v>
      </c>
      <c r="G246">
        <v>63.766441999999998</v>
      </c>
      <c r="H246" t="s">
        <v>36</v>
      </c>
      <c r="I246">
        <v>63.975161200000002</v>
      </c>
      <c r="J246" s="5">
        <f t="shared" si="8"/>
        <v>0.20871920000000443</v>
      </c>
      <c r="K246">
        <f t="shared" si="9"/>
        <v>0.32625036980759403</v>
      </c>
      <c r="L246" t="s">
        <v>29</v>
      </c>
    </row>
    <row r="247" spans="1:12" x14ac:dyDescent="0.25">
      <c r="A247" t="s">
        <v>739</v>
      </c>
      <c r="B247" t="s">
        <v>976</v>
      </c>
      <c r="C247" t="s">
        <v>977</v>
      </c>
      <c r="D247" t="s">
        <v>37</v>
      </c>
      <c r="E247" t="s">
        <v>9</v>
      </c>
      <c r="F247" t="s">
        <v>1826</v>
      </c>
      <c r="G247">
        <v>63.686004699999998</v>
      </c>
      <c r="H247" t="s">
        <v>36</v>
      </c>
      <c r="I247">
        <v>63.975161200000002</v>
      </c>
      <c r="J247" s="5">
        <f t="shared" si="8"/>
        <v>0.28915650000000426</v>
      </c>
      <c r="K247">
        <f t="shared" si="9"/>
        <v>0.4519824484631455</v>
      </c>
      <c r="L247" t="s">
        <v>29</v>
      </c>
    </row>
    <row r="248" spans="1:12" x14ac:dyDescent="0.25">
      <c r="A248" t="s">
        <v>739</v>
      </c>
      <c r="B248" t="s">
        <v>980</v>
      </c>
      <c r="C248" t="s">
        <v>981</v>
      </c>
      <c r="D248" t="s">
        <v>37</v>
      </c>
      <c r="E248" t="s">
        <v>9</v>
      </c>
      <c r="F248" t="s">
        <v>1826</v>
      </c>
      <c r="G248">
        <v>62.089980500000003</v>
      </c>
      <c r="H248" t="s">
        <v>36</v>
      </c>
      <c r="I248">
        <v>63.975161200000002</v>
      </c>
      <c r="J248" s="5">
        <f t="shared" si="8"/>
        <v>1.8851806999999994</v>
      </c>
      <c r="K248">
        <f t="shared" si="9"/>
        <v>2.9467384913756174</v>
      </c>
      <c r="L248" t="s">
        <v>29</v>
      </c>
    </row>
    <row r="249" spans="1:12" x14ac:dyDescent="0.25">
      <c r="A249" t="s">
        <v>739</v>
      </c>
      <c r="B249" t="s">
        <v>982</v>
      </c>
      <c r="C249" t="s">
        <v>983</v>
      </c>
      <c r="D249" t="s">
        <v>37</v>
      </c>
      <c r="E249" t="s">
        <v>9</v>
      </c>
      <c r="F249" t="s">
        <v>1826</v>
      </c>
      <c r="G249">
        <v>63.0352538</v>
      </c>
      <c r="H249" t="s">
        <v>36</v>
      </c>
      <c r="I249">
        <v>63.975161200000002</v>
      </c>
      <c r="J249" s="5">
        <f t="shared" si="8"/>
        <v>0.93990740000000272</v>
      </c>
      <c r="K249">
        <f t="shared" si="9"/>
        <v>1.4691755086972766</v>
      </c>
      <c r="L249" t="s">
        <v>29</v>
      </c>
    </row>
    <row r="250" spans="1:12" x14ac:dyDescent="0.25">
      <c r="A250" t="s">
        <v>739</v>
      </c>
      <c r="B250" t="s">
        <v>986</v>
      </c>
      <c r="C250" t="s">
        <v>987</v>
      </c>
      <c r="D250" t="s">
        <v>37</v>
      </c>
      <c r="E250" t="s">
        <v>9</v>
      </c>
      <c r="F250" t="s">
        <v>1826</v>
      </c>
      <c r="G250">
        <v>62.500336500000003</v>
      </c>
      <c r="H250" t="s">
        <v>36</v>
      </c>
      <c r="I250">
        <v>63.975161200000002</v>
      </c>
      <c r="J250" s="5">
        <f t="shared" si="8"/>
        <v>1.4748246999999992</v>
      </c>
      <c r="K250">
        <f t="shared" si="9"/>
        <v>2.3053082983087494</v>
      </c>
      <c r="L250" t="s">
        <v>29</v>
      </c>
    </row>
    <row r="251" spans="1:12" x14ac:dyDescent="0.25">
      <c r="A251" t="s">
        <v>739</v>
      </c>
      <c r="B251" t="s">
        <v>988</v>
      </c>
      <c r="C251" t="s">
        <v>989</v>
      </c>
      <c r="D251" t="s">
        <v>37</v>
      </c>
      <c r="E251" t="s">
        <v>9</v>
      </c>
      <c r="F251" t="s">
        <v>1826</v>
      </c>
      <c r="G251">
        <v>63.371838199999999</v>
      </c>
      <c r="H251" t="s">
        <v>36</v>
      </c>
      <c r="I251">
        <v>63.975161200000002</v>
      </c>
      <c r="J251" s="5">
        <f t="shared" si="8"/>
        <v>0.60332300000000316</v>
      </c>
      <c r="K251">
        <f t="shared" si="9"/>
        <v>0.94305819427931847</v>
      </c>
      <c r="L251" t="s">
        <v>29</v>
      </c>
    </row>
    <row r="252" spans="1:12" x14ac:dyDescent="0.25">
      <c r="A252" t="s">
        <v>739</v>
      </c>
      <c r="B252" t="s">
        <v>990</v>
      </c>
      <c r="C252" t="s">
        <v>991</v>
      </c>
      <c r="D252" t="s">
        <v>37</v>
      </c>
      <c r="E252" t="s">
        <v>9</v>
      </c>
      <c r="F252" t="s">
        <v>1826</v>
      </c>
      <c r="G252">
        <v>63.524864200000003</v>
      </c>
      <c r="H252" t="s">
        <v>36</v>
      </c>
      <c r="I252">
        <v>63.975161200000002</v>
      </c>
      <c r="J252" s="5">
        <f t="shared" si="8"/>
        <v>0.45029699999999906</v>
      </c>
      <c r="K252">
        <f t="shared" si="9"/>
        <v>0.70386223583286422</v>
      </c>
      <c r="L252" t="s">
        <v>29</v>
      </c>
    </row>
    <row r="253" spans="1:12" x14ac:dyDescent="0.25">
      <c r="A253" t="s">
        <v>739</v>
      </c>
      <c r="B253" t="s">
        <v>998</v>
      </c>
      <c r="C253" t="s">
        <v>999</v>
      </c>
      <c r="D253" t="s">
        <v>37</v>
      </c>
      <c r="E253" t="s">
        <v>9</v>
      </c>
      <c r="F253" t="s">
        <v>1826</v>
      </c>
      <c r="G253">
        <v>63.279423800000004</v>
      </c>
      <c r="H253" t="s">
        <v>36</v>
      </c>
      <c r="I253">
        <v>63.975161200000002</v>
      </c>
      <c r="J253" s="5">
        <f t="shared" si="8"/>
        <v>0.69573739999999873</v>
      </c>
      <c r="K253">
        <f t="shared" si="9"/>
        <v>1.087511757610075</v>
      </c>
      <c r="L253" t="s">
        <v>29</v>
      </c>
    </row>
    <row r="254" spans="1:12" x14ac:dyDescent="0.25">
      <c r="A254" t="s">
        <v>739</v>
      </c>
      <c r="B254" t="s">
        <v>1000</v>
      </c>
      <c r="C254" t="s">
        <v>1001</v>
      </c>
      <c r="D254" t="s">
        <v>37</v>
      </c>
      <c r="E254" t="s">
        <v>9</v>
      </c>
      <c r="F254" t="s">
        <v>1826</v>
      </c>
      <c r="G254">
        <v>63.767975</v>
      </c>
      <c r="H254" t="s">
        <v>36</v>
      </c>
      <c r="I254">
        <v>63.975161200000002</v>
      </c>
      <c r="J254" s="5">
        <f t="shared" si="8"/>
        <v>0.20718620000000243</v>
      </c>
      <c r="K254">
        <f t="shared" si="9"/>
        <v>0.32385412731090146</v>
      </c>
      <c r="L254" t="s">
        <v>29</v>
      </c>
    </row>
    <row r="255" spans="1:12" x14ac:dyDescent="0.25">
      <c r="A255" t="s">
        <v>739</v>
      </c>
      <c r="B255" t="s">
        <v>1002</v>
      </c>
      <c r="C255" t="s">
        <v>1003</v>
      </c>
      <c r="D255" t="s">
        <v>37</v>
      </c>
      <c r="E255" t="s">
        <v>9</v>
      </c>
      <c r="F255" t="s">
        <v>1826</v>
      </c>
      <c r="G255">
        <v>63.156802599999999</v>
      </c>
      <c r="H255" t="s">
        <v>36</v>
      </c>
      <c r="I255">
        <v>63.975161200000002</v>
      </c>
      <c r="J255" s="5">
        <f t="shared" si="8"/>
        <v>0.81835860000000338</v>
      </c>
      <c r="K255">
        <f t="shared" si="9"/>
        <v>1.2791817709401931</v>
      </c>
      <c r="L255" t="s">
        <v>29</v>
      </c>
    </row>
    <row r="256" spans="1:12" x14ac:dyDescent="0.25">
      <c r="A256" t="s">
        <v>739</v>
      </c>
      <c r="B256" t="s">
        <v>1006</v>
      </c>
      <c r="C256" t="s">
        <v>1007</v>
      </c>
      <c r="D256" t="s">
        <v>37</v>
      </c>
      <c r="E256" t="s">
        <v>9</v>
      </c>
      <c r="F256" t="s">
        <v>1826</v>
      </c>
      <c r="G256">
        <v>62.073900600000002</v>
      </c>
      <c r="H256" t="s">
        <v>36</v>
      </c>
      <c r="I256">
        <v>63.975161200000002</v>
      </c>
      <c r="J256" s="5">
        <f t="shared" si="8"/>
        <v>1.9012606000000005</v>
      </c>
      <c r="K256">
        <f t="shared" si="9"/>
        <v>2.9718730900204444</v>
      </c>
      <c r="L256" t="s">
        <v>29</v>
      </c>
    </row>
    <row r="257" spans="1:12" x14ac:dyDescent="0.25">
      <c r="A257" t="s">
        <v>739</v>
      </c>
      <c r="B257" t="s">
        <v>1030</v>
      </c>
      <c r="C257" t="s">
        <v>1031</v>
      </c>
      <c r="D257" t="s">
        <v>37</v>
      </c>
      <c r="E257" t="s">
        <v>9</v>
      </c>
      <c r="F257" t="s">
        <v>1826</v>
      </c>
      <c r="G257">
        <v>63.202260099999997</v>
      </c>
      <c r="H257" t="s">
        <v>36</v>
      </c>
      <c r="I257">
        <v>63.975161200000002</v>
      </c>
      <c r="J257" s="5">
        <f t="shared" si="8"/>
        <v>0.77290110000000567</v>
      </c>
      <c r="K257">
        <f t="shared" si="9"/>
        <v>1.2081268503314153</v>
      </c>
      <c r="L257" t="s">
        <v>29</v>
      </c>
    </row>
    <row r="258" spans="1:12" x14ac:dyDescent="0.25">
      <c r="A258" t="s">
        <v>739</v>
      </c>
      <c r="B258" t="s">
        <v>1038</v>
      </c>
      <c r="C258" t="s">
        <v>1039</v>
      </c>
      <c r="D258" t="s">
        <v>37</v>
      </c>
      <c r="E258" t="s">
        <v>9</v>
      </c>
      <c r="F258" t="s">
        <v>1826</v>
      </c>
      <c r="G258">
        <v>62.94041</v>
      </c>
      <c r="H258" t="s">
        <v>36</v>
      </c>
      <c r="I258">
        <v>63.975161200000002</v>
      </c>
      <c r="J258" s="5">
        <f t="shared" si="8"/>
        <v>1.0347512000000023</v>
      </c>
      <c r="K258">
        <f t="shared" si="9"/>
        <v>1.6174264833270984</v>
      </c>
      <c r="L258" t="s">
        <v>29</v>
      </c>
    </row>
    <row r="259" spans="1:12" x14ac:dyDescent="0.25">
      <c r="A259" t="s">
        <v>739</v>
      </c>
      <c r="B259" t="s">
        <v>1040</v>
      </c>
      <c r="C259" t="s">
        <v>1041</v>
      </c>
      <c r="D259" t="s">
        <v>37</v>
      </c>
      <c r="E259" t="s">
        <v>9</v>
      </c>
      <c r="F259" t="s">
        <v>1826</v>
      </c>
      <c r="G259">
        <v>63.359292699999997</v>
      </c>
      <c r="H259" t="s">
        <v>36</v>
      </c>
      <c r="I259">
        <v>63.975161200000002</v>
      </c>
      <c r="J259" s="5">
        <f t="shared" ref="J259:J322" si="10">ABS(G259-I259)</f>
        <v>0.61586850000000481</v>
      </c>
      <c r="K259">
        <f t="shared" ref="K259:K322" si="11">100*J259/I259</f>
        <v>0.96266814877522311</v>
      </c>
      <c r="L259" t="s">
        <v>29</v>
      </c>
    </row>
    <row r="260" spans="1:12" x14ac:dyDescent="0.25">
      <c r="A260" t="s">
        <v>739</v>
      </c>
      <c r="B260" t="s">
        <v>1046</v>
      </c>
      <c r="C260" t="s">
        <v>1047</v>
      </c>
      <c r="D260" t="s">
        <v>37</v>
      </c>
      <c r="E260" t="s">
        <v>9</v>
      </c>
      <c r="F260" t="s">
        <v>1826</v>
      </c>
      <c r="G260">
        <v>62.488435500000001</v>
      </c>
      <c r="H260" t="s">
        <v>36</v>
      </c>
      <c r="I260">
        <v>63.975161200000002</v>
      </c>
      <c r="J260" s="5">
        <f t="shared" si="10"/>
        <v>1.4867257000000009</v>
      </c>
      <c r="K260">
        <f t="shared" si="11"/>
        <v>2.3239108305677876</v>
      </c>
      <c r="L260" t="s">
        <v>29</v>
      </c>
    </row>
    <row r="261" spans="1:12" x14ac:dyDescent="0.25">
      <c r="A261" t="s">
        <v>739</v>
      </c>
      <c r="B261" t="s">
        <v>1048</v>
      </c>
      <c r="C261" t="s">
        <v>1049</v>
      </c>
      <c r="D261" t="s">
        <v>37</v>
      </c>
      <c r="E261" t="s">
        <v>9</v>
      </c>
      <c r="F261" t="s">
        <v>1826</v>
      </c>
      <c r="G261">
        <v>63.383206899999998</v>
      </c>
      <c r="H261" t="s">
        <v>36</v>
      </c>
      <c r="I261">
        <v>63.975161200000002</v>
      </c>
      <c r="J261" s="5">
        <f t="shared" si="10"/>
        <v>0.59195430000000471</v>
      </c>
      <c r="K261">
        <f t="shared" si="11"/>
        <v>0.92528770369085789</v>
      </c>
      <c r="L261" t="s">
        <v>29</v>
      </c>
    </row>
    <row r="262" spans="1:12" x14ac:dyDescent="0.25">
      <c r="A262" t="s">
        <v>739</v>
      </c>
      <c r="B262" t="s">
        <v>1060</v>
      </c>
      <c r="C262" t="s">
        <v>1061</v>
      </c>
      <c r="D262" t="s">
        <v>37</v>
      </c>
      <c r="E262" t="s">
        <v>9</v>
      </c>
      <c r="F262" t="s">
        <v>1826</v>
      </c>
      <c r="G262">
        <v>63.568814600000003</v>
      </c>
      <c r="H262" t="s">
        <v>36</v>
      </c>
      <c r="I262">
        <v>63.975161200000002</v>
      </c>
      <c r="J262" s="5">
        <f t="shared" si="10"/>
        <v>0.40634659999999911</v>
      </c>
      <c r="K262">
        <f t="shared" si="11"/>
        <v>0.63516307325849941</v>
      </c>
      <c r="L262" t="s">
        <v>29</v>
      </c>
    </row>
    <row r="263" spans="1:12" x14ac:dyDescent="0.25">
      <c r="A263" t="s">
        <v>739</v>
      </c>
      <c r="B263" t="s">
        <v>1064</v>
      </c>
      <c r="C263" t="s">
        <v>1065</v>
      </c>
      <c r="D263" t="s">
        <v>37</v>
      </c>
      <c r="E263" t="s">
        <v>9</v>
      </c>
      <c r="F263" t="s">
        <v>1826</v>
      </c>
      <c r="G263">
        <v>62.7640235</v>
      </c>
      <c r="H263" t="s">
        <v>36</v>
      </c>
      <c r="I263">
        <v>63.975161200000002</v>
      </c>
      <c r="J263" s="5">
        <f t="shared" si="10"/>
        <v>1.2111377000000019</v>
      </c>
      <c r="K263">
        <f t="shared" si="11"/>
        <v>1.8931373947049965</v>
      </c>
      <c r="L263" t="s">
        <v>29</v>
      </c>
    </row>
    <row r="264" spans="1:12" x14ac:dyDescent="0.25">
      <c r="A264" t="s">
        <v>739</v>
      </c>
      <c r="B264" t="s">
        <v>1068</v>
      </c>
      <c r="C264" t="s">
        <v>1069</v>
      </c>
      <c r="D264" t="s">
        <v>37</v>
      </c>
      <c r="E264" t="s">
        <v>9</v>
      </c>
      <c r="F264" t="s">
        <v>1826</v>
      </c>
      <c r="G264">
        <v>63.163750100000001</v>
      </c>
      <c r="H264" t="s">
        <v>36</v>
      </c>
      <c r="I264">
        <v>63.975161200000002</v>
      </c>
      <c r="J264" s="5">
        <f t="shared" si="10"/>
        <v>0.81141110000000083</v>
      </c>
      <c r="K264">
        <f t="shared" si="11"/>
        <v>1.268322087479165</v>
      </c>
      <c r="L264" t="s">
        <v>29</v>
      </c>
    </row>
    <row r="265" spans="1:12" x14ac:dyDescent="0.25">
      <c r="A265" t="s">
        <v>739</v>
      </c>
      <c r="B265" t="s">
        <v>1070</v>
      </c>
      <c r="C265" t="s">
        <v>1071</v>
      </c>
      <c r="D265" t="s">
        <v>37</v>
      </c>
      <c r="E265" t="s">
        <v>9</v>
      </c>
      <c r="F265" t="s">
        <v>1826</v>
      </c>
      <c r="G265">
        <v>63.3169605</v>
      </c>
      <c r="H265" t="s">
        <v>36</v>
      </c>
      <c r="I265">
        <v>63.975161200000002</v>
      </c>
      <c r="J265" s="5">
        <f t="shared" si="10"/>
        <v>0.65820070000000186</v>
      </c>
      <c r="K265">
        <f t="shared" si="11"/>
        <v>1.0288378921661894</v>
      </c>
      <c r="L265" t="s">
        <v>29</v>
      </c>
    </row>
    <row r="266" spans="1:12" x14ac:dyDescent="0.25">
      <c r="A266" t="s">
        <v>739</v>
      </c>
      <c r="B266" t="s">
        <v>1082</v>
      </c>
      <c r="C266" t="s">
        <v>1083</v>
      </c>
      <c r="D266" t="s">
        <v>37</v>
      </c>
      <c r="E266" t="s">
        <v>9</v>
      </c>
      <c r="F266" t="s">
        <v>1826</v>
      </c>
      <c r="G266">
        <v>63.058018300000001</v>
      </c>
      <c r="H266" t="s">
        <v>36</v>
      </c>
      <c r="I266">
        <v>63.975161200000002</v>
      </c>
      <c r="J266" s="5">
        <f t="shared" si="10"/>
        <v>0.91714290000000176</v>
      </c>
      <c r="K266">
        <f t="shared" si="11"/>
        <v>1.4335921673300946</v>
      </c>
      <c r="L266" t="s">
        <v>29</v>
      </c>
    </row>
    <row r="267" spans="1:12" x14ac:dyDescent="0.25">
      <c r="A267" t="s">
        <v>739</v>
      </c>
      <c r="B267" t="s">
        <v>1086</v>
      </c>
      <c r="C267" t="s">
        <v>1087</v>
      </c>
      <c r="D267" t="s">
        <v>37</v>
      </c>
      <c r="E267" t="s">
        <v>9</v>
      </c>
      <c r="F267" t="s">
        <v>1826</v>
      </c>
      <c r="G267">
        <v>62.675948300000002</v>
      </c>
      <c r="H267" t="s">
        <v>36</v>
      </c>
      <c r="I267">
        <v>63.975161200000002</v>
      </c>
      <c r="J267" s="5">
        <f t="shared" si="10"/>
        <v>1.2992129000000006</v>
      </c>
      <c r="K267">
        <f t="shared" si="11"/>
        <v>2.030808325653739</v>
      </c>
      <c r="L267" t="s">
        <v>29</v>
      </c>
    </row>
    <row r="268" spans="1:12" x14ac:dyDescent="0.25">
      <c r="A268" t="s">
        <v>739</v>
      </c>
      <c r="B268" t="s">
        <v>1088</v>
      </c>
      <c r="C268" t="s">
        <v>1089</v>
      </c>
      <c r="D268" t="s">
        <v>37</v>
      </c>
      <c r="E268" t="s">
        <v>9</v>
      </c>
      <c r="F268" t="s">
        <v>1826</v>
      </c>
      <c r="G268">
        <v>63.5788498</v>
      </c>
      <c r="H268" t="s">
        <v>36</v>
      </c>
      <c r="I268">
        <v>63.975161200000002</v>
      </c>
      <c r="J268" s="5">
        <f t="shared" si="10"/>
        <v>0.39631140000000187</v>
      </c>
      <c r="K268">
        <f t="shared" si="11"/>
        <v>0.61947698538976381</v>
      </c>
      <c r="L268" t="s">
        <v>29</v>
      </c>
    </row>
    <row r="269" spans="1:12" x14ac:dyDescent="0.25">
      <c r="A269" t="s">
        <v>739</v>
      </c>
      <c r="B269" t="s">
        <v>1094</v>
      </c>
      <c r="C269" t="s">
        <v>1095</v>
      </c>
      <c r="D269" t="s">
        <v>37</v>
      </c>
      <c r="E269" t="s">
        <v>9</v>
      </c>
      <c r="F269" t="s">
        <v>1826</v>
      </c>
      <c r="G269">
        <v>63.295243300000003</v>
      </c>
      <c r="H269" t="s">
        <v>36</v>
      </c>
      <c r="I269">
        <v>63.975161200000002</v>
      </c>
      <c r="J269" s="5">
        <f t="shared" si="10"/>
        <v>0.67991789999999952</v>
      </c>
      <c r="K269">
        <f t="shared" si="11"/>
        <v>1.0627841919372913</v>
      </c>
      <c r="L269" t="s">
        <v>29</v>
      </c>
    </row>
    <row r="270" spans="1:12" x14ac:dyDescent="0.25">
      <c r="A270" t="s">
        <v>1100</v>
      </c>
      <c r="B270" t="s">
        <v>1103</v>
      </c>
      <c r="C270" t="s">
        <v>1104</v>
      </c>
      <c r="D270" t="s">
        <v>37</v>
      </c>
      <c r="E270" t="s">
        <v>9</v>
      </c>
      <c r="F270" t="s">
        <v>1826</v>
      </c>
      <c r="G270">
        <v>62.815115300000002</v>
      </c>
      <c r="H270" t="s">
        <v>388</v>
      </c>
      <c r="I270">
        <v>61.7254711</v>
      </c>
      <c r="J270" s="5">
        <f t="shared" si="10"/>
        <v>1.0896442000000022</v>
      </c>
      <c r="K270">
        <f t="shared" si="11"/>
        <v>1.7653072233903164</v>
      </c>
      <c r="L270" t="s">
        <v>29</v>
      </c>
    </row>
    <row r="271" spans="1:12" x14ac:dyDescent="0.25">
      <c r="A271" t="s">
        <v>1100</v>
      </c>
      <c r="B271" t="s">
        <v>1107</v>
      </c>
      <c r="C271" t="s">
        <v>1108</v>
      </c>
      <c r="D271" t="s">
        <v>37</v>
      </c>
      <c r="E271" t="s">
        <v>9</v>
      </c>
      <c r="F271" t="s">
        <v>1826</v>
      </c>
      <c r="G271">
        <v>62.696891999999998</v>
      </c>
      <c r="H271" t="s">
        <v>388</v>
      </c>
      <c r="I271">
        <v>61.7254711</v>
      </c>
      <c r="J271" s="5">
        <f t="shared" si="10"/>
        <v>0.97142089999999826</v>
      </c>
      <c r="K271">
        <f t="shared" si="11"/>
        <v>1.5737764049240253</v>
      </c>
      <c r="L271" t="s">
        <v>29</v>
      </c>
    </row>
    <row r="272" spans="1:12" x14ac:dyDescent="0.25">
      <c r="A272" t="s">
        <v>1100</v>
      </c>
      <c r="B272" t="s">
        <v>1113</v>
      </c>
      <c r="C272" t="s">
        <v>1114</v>
      </c>
      <c r="D272" t="s">
        <v>37</v>
      </c>
      <c r="E272" t="s">
        <v>9</v>
      </c>
      <c r="F272" t="s">
        <v>1826</v>
      </c>
      <c r="G272">
        <v>63.0209464</v>
      </c>
      <c r="H272" t="s">
        <v>388</v>
      </c>
      <c r="I272">
        <v>61.7254711</v>
      </c>
      <c r="J272" s="5">
        <f t="shared" si="10"/>
        <v>1.2954752999999997</v>
      </c>
      <c r="K272">
        <f t="shared" si="11"/>
        <v>2.0987694008867592</v>
      </c>
      <c r="L272" t="s">
        <v>29</v>
      </c>
    </row>
    <row r="273" spans="1:12" x14ac:dyDescent="0.25">
      <c r="A273" t="s">
        <v>1100</v>
      </c>
      <c r="B273" t="s">
        <v>1115</v>
      </c>
      <c r="C273" t="s">
        <v>1116</v>
      </c>
      <c r="D273" t="s">
        <v>37</v>
      </c>
      <c r="E273" t="s">
        <v>9</v>
      </c>
      <c r="F273" t="s">
        <v>1826</v>
      </c>
      <c r="G273">
        <v>63.4572079</v>
      </c>
      <c r="H273" t="s">
        <v>388</v>
      </c>
      <c r="I273">
        <v>61.7254711</v>
      </c>
      <c r="J273" s="5">
        <f t="shared" si="10"/>
        <v>1.7317368000000002</v>
      </c>
      <c r="K273">
        <f t="shared" si="11"/>
        <v>2.8055465096320669</v>
      </c>
      <c r="L273" t="s">
        <v>29</v>
      </c>
    </row>
    <row r="274" spans="1:12" x14ac:dyDescent="0.25">
      <c r="A274" t="s">
        <v>1100</v>
      </c>
      <c r="B274" t="s">
        <v>1121</v>
      </c>
      <c r="C274" t="s">
        <v>1122</v>
      </c>
      <c r="D274" t="s">
        <v>37</v>
      </c>
      <c r="E274" t="s">
        <v>9</v>
      </c>
      <c r="F274" t="s">
        <v>1826</v>
      </c>
      <c r="G274">
        <v>62.793597499999997</v>
      </c>
      <c r="H274" t="s">
        <v>388</v>
      </c>
      <c r="I274">
        <v>61.7254711</v>
      </c>
      <c r="J274" s="5">
        <f t="shared" si="10"/>
        <v>1.068126399999997</v>
      </c>
      <c r="K274">
        <f t="shared" si="11"/>
        <v>1.7304467361124718</v>
      </c>
      <c r="L274" t="s">
        <v>29</v>
      </c>
    </row>
    <row r="275" spans="1:12" x14ac:dyDescent="0.25">
      <c r="A275" t="s">
        <v>1100</v>
      </c>
      <c r="B275" t="s">
        <v>1125</v>
      </c>
      <c r="C275" t="s">
        <v>1126</v>
      </c>
      <c r="D275" t="s">
        <v>37</v>
      </c>
      <c r="E275" t="s">
        <v>9</v>
      </c>
      <c r="F275" t="s">
        <v>1826</v>
      </c>
      <c r="G275">
        <v>62.606374799999998</v>
      </c>
      <c r="H275" t="s">
        <v>388</v>
      </c>
      <c r="I275">
        <v>61.7254711</v>
      </c>
      <c r="J275" s="5">
        <f t="shared" si="10"/>
        <v>0.88090369999999751</v>
      </c>
      <c r="K275">
        <f t="shared" si="11"/>
        <v>1.4271315946262539</v>
      </c>
      <c r="L275" t="s">
        <v>29</v>
      </c>
    </row>
    <row r="276" spans="1:12" x14ac:dyDescent="0.25">
      <c r="A276" t="s">
        <v>1100</v>
      </c>
      <c r="B276" t="s">
        <v>1127</v>
      </c>
      <c r="C276" t="s">
        <v>1128</v>
      </c>
      <c r="D276" t="s">
        <v>37</v>
      </c>
      <c r="E276" t="s">
        <v>9</v>
      </c>
      <c r="F276" t="s">
        <v>1826</v>
      </c>
      <c r="G276">
        <v>62.892066</v>
      </c>
      <c r="H276" t="s">
        <v>388</v>
      </c>
      <c r="I276">
        <v>61.7254711</v>
      </c>
      <c r="J276" s="5">
        <f t="shared" si="10"/>
        <v>1.1665948999999998</v>
      </c>
      <c r="K276">
        <f t="shared" si="11"/>
        <v>1.8899732625936974</v>
      </c>
      <c r="L276" t="s">
        <v>29</v>
      </c>
    </row>
    <row r="277" spans="1:12" x14ac:dyDescent="0.25">
      <c r="A277" t="s">
        <v>1100</v>
      </c>
      <c r="B277" t="s">
        <v>1134</v>
      </c>
      <c r="C277" t="s">
        <v>1135</v>
      </c>
      <c r="D277" t="s">
        <v>37</v>
      </c>
      <c r="E277" t="s">
        <v>9</v>
      </c>
      <c r="F277" t="s">
        <v>1826</v>
      </c>
      <c r="G277">
        <v>62.608444300000002</v>
      </c>
      <c r="H277" t="s">
        <v>388</v>
      </c>
      <c r="I277">
        <v>61.7254711</v>
      </c>
      <c r="J277" s="5">
        <f t="shared" si="10"/>
        <v>0.88297320000000212</v>
      </c>
      <c r="K277">
        <f t="shared" si="11"/>
        <v>1.4304843434398706</v>
      </c>
      <c r="L277" t="s">
        <v>29</v>
      </c>
    </row>
    <row r="278" spans="1:12" x14ac:dyDescent="0.25">
      <c r="A278" t="s">
        <v>1100</v>
      </c>
      <c r="B278" t="s">
        <v>1136</v>
      </c>
      <c r="C278" t="s">
        <v>1137</v>
      </c>
      <c r="D278" t="s">
        <v>37</v>
      </c>
      <c r="E278" t="s">
        <v>9</v>
      </c>
      <c r="F278" t="s">
        <v>1826</v>
      </c>
      <c r="G278">
        <v>62.959517099999999</v>
      </c>
      <c r="H278" t="s">
        <v>388</v>
      </c>
      <c r="I278">
        <v>61.7254711</v>
      </c>
      <c r="J278" s="5">
        <f t="shared" si="10"/>
        <v>1.2340459999999993</v>
      </c>
      <c r="K278">
        <f t="shared" si="11"/>
        <v>1.9992492207969546</v>
      </c>
      <c r="L278" t="s">
        <v>29</v>
      </c>
    </row>
    <row r="279" spans="1:12" x14ac:dyDescent="0.25">
      <c r="A279" t="s">
        <v>1100</v>
      </c>
      <c r="B279" t="s">
        <v>1138</v>
      </c>
      <c r="C279" t="s">
        <v>1139</v>
      </c>
      <c r="D279" t="s">
        <v>37</v>
      </c>
      <c r="E279" t="s">
        <v>9</v>
      </c>
      <c r="F279" t="s">
        <v>1826</v>
      </c>
      <c r="G279">
        <v>62.616490499999998</v>
      </c>
      <c r="H279" t="s">
        <v>388</v>
      </c>
      <c r="I279">
        <v>61.7254711</v>
      </c>
      <c r="J279" s="5">
        <f t="shared" si="10"/>
        <v>0.89101939999999757</v>
      </c>
      <c r="K279">
        <f t="shared" si="11"/>
        <v>1.4435198049059483</v>
      </c>
      <c r="L279" t="s">
        <v>29</v>
      </c>
    </row>
    <row r="280" spans="1:12" x14ac:dyDescent="0.25">
      <c r="A280" t="s">
        <v>1100</v>
      </c>
      <c r="B280" t="s">
        <v>1148</v>
      </c>
      <c r="C280" t="s">
        <v>1149</v>
      </c>
      <c r="D280" t="s">
        <v>37</v>
      </c>
      <c r="E280" t="s">
        <v>9</v>
      </c>
      <c r="F280" t="s">
        <v>1826</v>
      </c>
      <c r="G280">
        <v>63.083971099999999</v>
      </c>
      <c r="H280" t="s">
        <v>388</v>
      </c>
      <c r="I280">
        <v>61.7254711</v>
      </c>
      <c r="J280" s="5">
        <f t="shared" si="10"/>
        <v>1.3584999999999994</v>
      </c>
      <c r="K280">
        <f t="shared" si="11"/>
        <v>2.2008742514076971</v>
      </c>
      <c r="L280" t="s">
        <v>29</v>
      </c>
    </row>
    <row r="281" spans="1:12" x14ac:dyDescent="0.25">
      <c r="A281" t="s">
        <v>1100</v>
      </c>
      <c r="B281" t="s">
        <v>1150</v>
      </c>
      <c r="C281" t="s">
        <v>1151</v>
      </c>
      <c r="D281" t="s">
        <v>37</v>
      </c>
      <c r="E281" t="s">
        <v>9</v>
      </c>
      <c r="F281" t="s">
        <v>1826</v>
      </c>
      <c r="G281">
        <v>62.515393699999997</v>
      </c>
      <c r="H281" t="s">
        <v>388</v>
      </c>
      <c r="I281">
        <v>61.7254711</v>
      </c>
      <c r="J281" s="5">
        <f t="shared" si="10"/>
        <v>0.78992259999999703</v>
      </c>
      <c r="K281">
        <f t="shared" si="11"/>
        <v>1.2797352307287566</v>
      </c>
      <c r="L281" t="s">
        <v>29</v>
      </c>
    </row>
    <row r="282" spans="1:12" x14ac:dyDescent="0.25">
      <c r="A282" t="s">
        <v>1100</v>
      </c>
      <c r="B282" t="s">
        <v>1154</v>
      </c>
      <c r="C282" t="s">
        <v>1155</v>
      </c>
      <c r="D282" t="s">
        <v>37</v>
      </c>
      <c r="E282" t="s">
        <v>9</v>
      </c>
      <c r="F282" t="s">
        <v>1826</v>
      </c>
      <c r="G282">
        <v>63.146915499999999</v>
      </c>
      <c r="H282" t="s">
        <v>388</v>
      </c>
      <c r="I282">
        <v>61.7254711</v>
      </c>
      <c r="J282" s="5">
        <f t="shared" si="10"/>
        <v>1.4214443999999986</v>
      </c>
      <c r="K282">
        <f t="shared" si="11"/>
        <v>2.3028490097664052</v>
      </c>
      <c r="L282" t="s">
        <v>29</v>
      </c>
    </row>
    <row r="283" spans="1:12" x14ac:dyDescent="0.25">
      <c r="A283" t="s">
        <v>1100</v>
      </c>
      <c r="B283" t="s">
        <v>1156</v>
      </c>
      <c r="C283" t="s">
        <v>1157</v>
      </c>
      <c r="D283" t="s">
        <v>37</v>
      </c>
      <c r="E283" t="s">
        <v>9</v>
      </c>
      <c r="F283" t="s">
        <v>1826</v>
      </c>
      <c r="G283">
        <v>62.370384399999999</v>
      </c>
      <c r="H283" t="s">
        <v>388</v>
      </c>
      <c r="I283">
        <v>61.7254711</v>
      </c>
      <c r="J283" s="5">
        <f t="shared" si="10"/>
        <v>0.64491329999999891</v>
      </c>
      <c r="K283">
        <f t="shared" si="11"/>
        <v>1.0448090367025145</v>
      </c>
      <c r="L283" t="s">
        <v>29</v>
      </c>
    </row>
    <row r="284" spans="1:12" x14ac:dyDescent="0.25">
      <c r="A284" t="s">
        <v>1100</v>
      </c>
      <c r="B284" t="s">
        <v>1162</v>
      </c>
      <c r="C284" t="s">
        <v>1163</v>
      </c>
      <c r="D284" t="s">
        <v>37</v>
      </c>
      <c r="E284" t="s">
        <v>9</v>
      </c>
      <c r="F284" t="s">
        <v>1826</v>
      </c>
      <c r="G284">
        <v>63.3731711</v>
      </c>
      <c r="H284" t="s">
        <v>388</v>
      </c>
      <c r="I284">
        <v>61.7254711</v>
      </c>
      <c r="J284" s="5">
        <f t="shared" si="10"/>
        <v>1.6477000000000004</v>
      </c>
      <c r="K284">
        <f t="shared" si="11"/>
        <v>2.6694004446407544</v>
      </c>
      <c r="L284" t="s">
        <v>29</v>
      </c>
    </row>
    <row r="285" spans="1:12" x14ac:dyDescent="0.25">
      <c r="A285" t="s">
        <v>1100</v>
      </c>
      <c r="B285" t="s">
        <v>1168</v>
      </c>
      <c r="C285" t="s">
        <v>1169</v>
      </c>
      <c r="D285" t="s">
        <v>37</v>
      </c>
      <c r="E285" t="s">
        <v>9</v>
      </c>
      <c r="F285" t="s">
        <v>1826</v>
      </c>
      <c r="G285">
        <v>62.443398700000003</v>
      </c>
      <c r="H285" t="s">
        <v>388</v>
      </c>
      <c r="I285">
        <v>61.7254711</v>
      </c>
      <c r="J285" s="5">
        <f t="shared" si="10"/>
        <v>0.717927600000003</v>
      </c>
      <c r="K285">
        <f t="shared" si="11"/>
        <v>1.1630978058262289</v>
      </c>
      <c r="L285" t="s">
        <v>29</v>
      </c>
    </row>
    <row r="286" spans="1:12" x14ac:dyDescent="0.25">
      <c r="A286" t="s">
        <v>1100</v>
      </c>
      <c r="B286" t="s">
        <v>1174</v>
      </c>
      <c r="C286" t="s">
        <v>1175</v>
      </c>
      <c r="D286" t="s">
        <v>37</v>
      </c>
      <c r="E286" t="s">
        <v>9</v>
      </c>
      <c r="F286" t="s">
        <v>1826</v>
      </c>
      <c r="G286">
        <v>62.774181300000002</v>
      </c>
      <c r="H286" t="s">
        <v>388</v>
      </c>
      <c r="I286">
        <v>61.7254711</v>
      </c>
      <c r="J286" s="5">
        <f t="shared" si="10"/>
        <v>1.0487102000000021</v>
      </c>
      <c r="K286">
        <f t="shared" si="11"/>
        <v>1.6989910021116099</v>
      </c>
      <c r="L286" t="s">
        <v>29</v>
      </c>
    </row>
    <row r="287" spans="1:12" x14ac:dyDescent="0.25">
      <c r="A287" t="s">
        <v>1100</v>
      </c>
      <c r="B287" t="s">
        <v>1178</v>
      </c>
      <c r="C287" t="s">
        <v>1179</v>
      </c>
      <c r="D287" t="s">
        <v>37</v>
      </c>
      <c r="E287" t="s">
        <v>9</v>
      </c>
      <c r="F287" t="s">
        <v>1826</v>
      </c>
      <c r="G287">
        <v>62.634758900000001</v>
      </c>
      <c r="H287" t="s">
        <v>388</v>
      </c>
      <c r="I287">
        <v>61.7254711</v>
      </c>
      <c r="J287" s="5">
        <f t="shared" si="10"/>
        <v>0.90928780000000131</v>
      </c>
      <c r="K287">
        <f t="shared" si="11"/>
        <v>1.4731160148245532</v>
      </c>
      <c r="L287" t="s">
        <v>29</v>
      </c>
    </row>
    <row r="288" spans="1:12" x14ac:dyDescent="0.25">
      <c r="A288" t="s">
        <v>1100</v>
      </c>
      <c r="B288" t="s">
        <v>1186</v>
      </c>
      <c r="C288" t="s">
        <v>1187</v>
      </c>
      <c r="D288" t="s">
        <v>37</v>
      </c>
      <c r="E288" t="s">
        <v>9</v>
      </c>
      <c r="F288" t="s">
        <v>1826</v>
      </c>
      <c r="G288">
        <v>62.853648</v>
      </c>
      <c r="H288" t="s">
        <v>388</v>
      </c>
      <c r="I288">
        <v>61.7254711</v>
      </c>
      <c r="J288" s="5">
        <f t="shared" si="10"/>
        <v>1.1281768999999997</v>
      </c>
      <c r="K288">
        <f t="shared" si="11"/>
        <v>1.8277331543930488</v>
      </c>
      <c r="L288" t="s">
        <v>29</v>
      </c>
    </row>
    <row r="289" spans="1:12" x14ac:dyDescent="0.25">
      <c r="A289" t="s">
        <v>1100</v>
      </c>
      <c r="B289" t="s">
        <v>1202</v>
      </c>
      <c r="C289" t="s">
        <v>1203</v>
      </c>
      <c r="D289" t="s">
        <v>37</v>
      </c>
      <c r="E289" t="s">
        <v>9</v>
      </c>
      <c r="F289" t="s">
        <v>1826</v>
      </c>
      <c r="G289">
        <v>63.020776599999998</v>
      </c>
      <c r="H289" t="s">
        <v>388</v>
      </c>
      <c r="I289">
        <v>61.7254711</v>
      </c>
      <c r="J289" s="5">
        <f t="shared" si="10"/>
        <v>1.2953054999999978</v>
      </c>
      <c r="K289">
        <f t="shared" si="11"/>
        <v>2.0984943118562893</v>
      </c>
      <c r="L289" t="s">
        <v>29</v>
      </c>
    </row>
    <row r="290" spans="1:12" x14ac:dyDescent="0.25">
      <c r="A290" t="s">
        <v>1100</v>
      </c>
      <c r="B290" t="s">
        <v>1204</v>
      </c>
      <c r="C290" t="s">
        <v>1205</v>
      </c>
      <c r="D290" t="s">
        <v>37</v>
      </c>
      <c r="E290" t="s">
        <v>9</v>
      </c>
      <c r="F290" t="s">
        <v>1826</v>
      </c>
      <c r="G290">
        <v>62.842814099999998</v>
      </c>
      <c r="H290" t="s">
        <v>388</v>
      </c>
      <c r="I290">
        <v>61.7254711</v>
      </c>
      <c r="J290" s="5">
        <f t="shared" si="10"/>
        <v>1.1173429999999982</v>
      </c>
      <c r="K290">
        <f t="shared" si="11"/>
        <v>1.8101814049986218</v>
      </c>
      <c r="L290" t="s">
        <v>29</v>
      </c>
    </row>
    <row r="291" spans="1:12" x14ac:dyDescent="0.25">
      <c r="A291" t="s">
        <v>1100</v>
      </c>
      <c r="B291" t="s">
        <v>1236</v>
      </c>
      <c r="C291" t="s">
        <v>1237</v>
      </c>
      <c r="D291" t="s">
        <v>37</v>
      </c>
      <c r="E291" t="s">
        <v>9</v>
      </c>
      <c r="F291" t="s">
        <v>1826</v>
      </c>
      <c r="G291">
        <v>63.177650999999997</v>
      </c>
      <c r="H291" t="s">
        <v>388</v>
      </c>
      <c r="I291">
        <v>61.7254711</v>
      </c>
      <c r="J291" s="5">
        <f t="shared" si="10"/>
        <v>1.4521798999999973</v>
      </c>
      <c r="K291">
        <f t="shared" si="11"/>
        <v>2.352642878411336</v>
      </c>
      <c r="L291" t="s">
        <v>29</v>
      </c>
    </row>
    <row r="292" spans="1:12" x14ac:dyDescent="0.25">
      <c r="A292" t="s">
        <v>1100</v>
      </c>
      <c r="B292" t="s">
        <v>1246</v>
      </c>
      <c r="C292" t="s">
        <v>1247</v>
      </c>
      <c r="D292" t="s">
        <v>37</v>
      </c>
      <c r="E292" t="s">
        <v>9</v>
      </c>
      <c r="F292" t="s">
        <v>1826</v>
      </c>
      <c r="G292">
        <v>62.638924299999999</v>
      </c>
      <c r="H292" t="s">
        <v>388</v>
      </c>
      <c r="I292">
        <v>61.7254711</v>
      </c>
      <c r="J292" s="5">
        <f t="shared" si="10"/>
        <v>0.9134531999999993</v>
      </c>
      <c r="K292">
        <f t="shared" si="11"/>
        <v>1.4798642824777068</v>
      </c>
      <c r="L292" t="s">
        <v>29</v>
      </c>
    </row>
    <row r="293" spans="1:12" x14ac:dyDescent="0.25">
      <c r="A293" t="s">
        <v>1100</v>
      </c>
      <c r="B293" t="s">
        <v>1254</v>
      </c>
      <c r="C293" t="s">
        <v>1255</v>
      </c>
      <c r="D293" t="s">
        <v>37</v>
      </c>
      <c r="E293" t="s">
        <v>9</v>
      </c>
      <c r="F293" t="s">
        <v>1826</v>
      </c>
      <c r="G293">
        <v>62.371572499999999</v>
      </c>
      <c r="H293" t="s">
        <v>388</v>
      </c>
      <c r="I293">
        <v>61.7254711</v>
      </c>
      <c r="J293" s="5">
        <f t="shared" si="10"/>
        <v>0.64610139999999916</v>
      </c>
      <c r="K293">
        <f t="shared" si="11"/>
        <v>1.0467338498774117</v>
      </c>
      <c r="L293" t="s">
        <v>29</v>
      </c>
    </row>
    <row r="294" spans="1:12" x14ac:dyDescent="0.25">
      <c r="A294" t="s">
        <v>1100</v>
      </c>
      <c r="B294" t="s">
        <v>1256</v>
      </c>
      <c r="C294" t="s">
        <v>1257</v>
      </c>
      <c r="D294" t="s">
        <v>37</v>
      </c>
      <c r="E294" t="s">
        <v>9</v>
      </c>
      <c r="F294" t="s">
        <v>1826</v>
      </c>
      <c r="G294">
        <v>62.332958499999997</v>
      </c>
      <c r="H294" t="s">
        <v>388</v>
      </c>
      <c r="I294">
        <v>61.7254711</v>
      </c>
      <c r="J294" s="5">
        <f t="shared" si="10"/>
        <v>0.60748739999999657</v>
      </c>
      <c r="K294">
        <f t="shared" si="11"/>
        <v>0.98417620663570204</v>
      </c>
      <c r="L294" t="s">
        <v>29</v>
      </c>
    </row>
    <row r="295" spans="1:12" x14ac:dyDescent="0.25">
      <c r="A295" t="s">
        <v>1100</v>
      </c>
      <c r="B295" t="s">
        <v>1272</v>
      </c>
      <c r="C295" t="s">
        <v>1273</v>
      </c>
      <c r="D295" t="s">
        <v>37</v>
      </c>
      <c r="E295" t="s">
        <v>9</v>
      </c>
      <c r="F295" t="s">
        <v>1826</v>
      </c>
      <c r="G295">
        <v>62.672360099999999</v>
      </c>
      <c r="H295" t="s">
        <v>388</v>
      </c>
      <c r="I295">
        <v>61.7254711</v>
      </c>
      <c r="J295" s="5">
        <f t="shared" si="10"/>
        <v>0.94688899999999876</v>
      </c>
      <c r="K295">
        <f t="shared" si="11"/>
        <v>1.5340328443438949</v>
      </c>
      <c r="L295" t="s">
        <v>29</v>
      </c>
    </row>
    <row r="296" spans="1:12" x14ac:dyDescent="0.25">
      <c r="A296" t="s">
        <v>1100</v>
      </c>
      <c r="B296" t="s">
        <v>1278</v>
      </c>
      <c r="C296" t="s">
        <v>1279</v>
      </c>
      <c r="D296" t="s">
        <v>37</v>
      </c>
      <c r="E296" t="s">
        <v>9</v>
      </c>
      <c r="F296" t="s">
        <v>1826</v>
      </c>
      <c r="G296">
        <v>63.483944200000003</v>
      </c>
      <c r="H296" t="s">
        <v>388</v>
      </c>
      <c r="I296">
        <v>61.7254711</v>
      </c>
      <c r="J296" s="5">
        <f t="shared" si="10"/>
        <v>1.7584731000000033</v>
      </c>
      <c r="K296">
        <f t="shared" si="11"/>
        <v>2.8488613673780505</v>
      </c>
      <c r="L296" t="s">
        <v>29</v>
      </c>
    </row>
    <row r="297" spans="1:12" x14ac:dyDescent="0.25">
      <c r="A297" t="s">
        <v>1100</v>
      </c>
      <c r="B297" t="s">
        <v>1284</v>
      </c>
      <c r="C297" t="s">
        <v>1285</v>
      </c>
      <c r="D297" t="s">
        <v>37</v>
      </c>
      <c r="E297" t="s">
        <v>9</v>
      </c>
      <c r="F297" t="s">
        <v>1826</v>
      </c>
      <c r="G297">
        <v>62.730822600000003</v>
      </c>
      <c r="H297" t="s">
        <v>388</v>
      </c>
      <c r="I297">
        <v>61.7254711</v>
      </c>
      <c r="J297" s="5">
        <f t="shared" si="10"/>
        <v>1.0053515000000033</v>
      </c>
      <c r="K297">
        <f t="shared" si="11"/>
        <v>1.6287465807612171</v>
      </c>
      <c r="L297" t="s">
        <v>29</v>
      </c>
    </row>
    <row r="298" spans="1:12" x14ac:dyDescent="0.25">
      <c r="A298" t="s">
        <v>1100</v>
      </c>
      <c r="B298" t="s">
        <v>1286</v>
      </c>
      <c r="C298" t="s">
        <v>1287</v>
      </c>
      <c r="D298" t="s">
        <v>37</v>
      </c>
      <c r="E298" t="s">
        <v>9</v>
      </c>
      <c r="F298" t="s">
        <v>1826</v>
      </c>
      <c r="G298">
        <v>62.884212900000001</v>
      </c>
      <c r="H298" t="s">
        <v>388</v>
      </c>
      <c r="I298">
        <v>61.7254711</v>
      </c>
      <c r="J298" s="5">
        <f t="shared" si="10"/>
        <v>1.1587418000000014</v>
      </c>
      <c r="K298">
        <f t="shared" si="11"/>
        <v>1.8772506379461256</v>
      </c>
      <c r="L298" t="s">
        <v>29</v>
      </c>
    </row>
    <row r="299" spans="1:12" x14ac:dyDescent="0.25">
      <c r="A299" t="s">
        <v>1100</v>
      </c>
      <c r="B299" t="s">
        <v>1288</v>
      </c>
      <c r="C299" t="s">
        <v>1289</v>
      </c>
      <c r="D299" t="s">
        <v>37</v>
      </c>
      <c r="E299" t="s">
        <v>9</v>
      </c>
      <c r="F299" t="s">
        <v>1826</v>
      </c>
      <c r="G299">
        <v>62.430786599999998</v>
      </c>
      <c r="H299" t="s">
        <v>388</v>
      </c>
      <c r="I299">
        <v>61.7254711</v>
      </c>
      <c r="J299" s="5">
        <f t="shared" si="10"/>
        <v>0.70531549999999754</v>
      </c>
      <c r="K299">
        <f t="shared" si="11"/>
        <v>1.1426652359725733</v>
      </c>
      <c r="L299" t="s">
        <v>29</v>
      </c>
    </row>
    <row r="300" spans="1:12" x14ac:dyDescent="0.25">
      <c r="A300" t="s">
        <v>1100</v>
      </c>
      <c r="B300" t="s">
        <v>1294</v>
      </c>
      <c r="C300" t="s">
        <v>1295</v>
      </c>
      <c r="D300" t="s">
        <v>37</v>
      </c>
      <c r="E300" t="s">
        <v>9</v>
      </c>
      <c r="F300" t="s">
        <v>1826</v>
      </c>
      <c r="G300">
        <v>62.6639214</v>
      </c>
      <c r="H300" t="s">
        <v>388</v>
      </c>
      <c r="I300">
        <v>61.7254711</v>
      </c>
      <c r="J300" s="5">
        <f t="shared" si="10"/>
        <v>0.93845029999999952</v>
      </c>
      <c r="K300">
        <f t="shared" si="11"/>
        <v>1.520361502757327</v>
      </c>
      <c r="L300" t="s">
        <v>29</v>
      </c>
    </row>
    <row r="301" spans="1:12" x14ac:dyDescent="0.25">
      <c r="A301" t="s">
        <v>1100</v>
      </c>
      <c r="B301" t="s">
        <v>1298</v>
      </c>
      <c r="C301" t="s">
        <v>1299</v>
      </c>
      <c r="D301" t="s">
        <v>37</v>
      </c>
      <c r="E301" t="s">
        <v>9</v>
      </c>
      <c r="F301" t="s">
        <v>1826</v>
      </c>
      <c r="G301">
        <v>62.715741700000002</v>
      </c>
      <c r="H301" t="s">
        <v>388</v>
      </c>
      <c r="I301">
        <v>61.7254711</v>
      </c>
      <c r="J301" s="5">
        <f t="shared" si="10"/>
        <v>0.99027060000000233</v>
      </c>
      <c r="K301">
        <f t="shared" si="11"/>
        <v>1.6043143654516432</v>
      </c>
      <c r="L301" t="s">
        <v>29</v>
      </c>
    </row>
    <row r="302" spans="1:12" x14ac:dyDescent="0.25">
      <c r="A302" t="s">
        <v>1100</v>
      </c>
      <c r="B302" t="s">
        <v>1304</v>
      </c>
      <c r="C302" t="s">
        <v>1305</v>
      </c>
      <c r="D302" t="s">
        <v>37</v>
      </c>
      <c r="E302" t="s">
        <v>9</v>
      </c>
      <c r="F302" t="s">
        <v>1826</v>
      </c>
      <c r="G302">
        <v>62.807613500000002</v>
      </c>
      <c r="H302" t="s">
        <v>388</v>
      </c>
      <c r="I302">
        <v>61.7254711</v>
      </c>
      <c r="J302" s="5">
        <f t="shared" si="10"/>
        <v>1.0821424000000022</v>
      </c>
      <c r="K302">
        <f t="shared" si="11"/>
        <v>1.7531537317015344</v>
      </c>
      <c r="L302" t="s">
        <v>29</v>
      </c>
    </row>
    <row r="303" spans="1:12" x14ac:dyDescent="0.25">
      <c r="A303" t="s">
        <v>1100</v>
      </c>
      <c r="B303" t="s">
        <v>1308</v>
      </c>
      <c r="C303" t="s">
        <v>1309</v>
      </c>
      <c r="D303" t="s">
        <v>37</v>
      </c>
      <c r="E303" t="s">
        <v>9</v>
      </c>
      <c r="F303" t="s">
        <v>1826</v>
      </c>
      <c r="G303">
        <v>62.670942699999998</v>
      </c>
      <c r="H303" t="s">
        <v>388</v>
      </c>
      <c r="I303">
        <v>61.7254711</v>
      </c>
      <c r="J303" s="5">
        <f t="shared" si="10"/>
        <v>0.94547159999999764</v>
      </c>
      <c r="K303">
        <f t="shared" si="11"/>
        <v>1.5317365475724942</v>
      </c>
      <c r="L303" t="s">
        <v>29</v>
      </c>
    </row>
    <row r="304" spans="1:12" x14ac:dyDescent="0.25">
      <c r="A304" t="s">
        <v>1100</v>
      </c>
      <c r="B304" t="s">
        <v>1314</v>
      </c>
      <c r="C304" t="s">
        <v>1315</v>
      </c>
      <c r="D304" t="s">
        <v>37</v>
      </c>
      <c r="E304" t="s">
        <v>9</v>
      </c>
      <c r="F304" t="s">
        <v>1826</v>
      </c>
      <c r="G304">
        <v>62.766920200000001</v>
      </c>
      <c r="H304" t="s">
        <v>388</v>
      </c>
      <c r="I304">
        <v>61.7254711</v>
      </c>
      <c r="J304" s="5">
        <f t="shared" si="10"/>
        <v>1.0414491000000012</v>
      </c>
      <c r="K304">
        <f t="shared" si="11"/>
        <v>1.6872274628941653</v>
      </c>
      <c r="L304" t="s">
        <v>29</v>
      </c>
    </row>
    <row r="305" spans="1:12" x14ac:dyDescent="0.25">
      <c r="A305" t="s">
        <v>1100</v>
      </c>
      <c r="B305" t="s">
        <v>1316</v>
      </c>
      <c r="C305" t="s">
        <v>1317</v>
      </c>
      <c r="D305" t="s">
        <v>37</v>
      </c>
      <c r="E305" t="s">
        <v>9</v>
      </c>
      <c r="F305" t="s">
        <v>1826</v>
      </c>
      <c r="G305">
        <v>62.864677</v>
      </c>
      <c r="H305" t="s">
        <v>388</v>
      </c>
      <c r="I305">
        <v>61.7254711</v>
      </c>
      <c r="J305" s="5">
        <f t="shared" si="10"/>
        <v>1.1392059000000003</v>
      </c>
      <c r="K305">
        <f t="shared" si="11"/>
        <v>1.8456009807594653</v>
      </c>
      <c r="L305" t="s">
        <v>29</v>
      </c>
    </row>
    <row r="306" spans="1:12" x14ac:dyDescent="0.25">
      <c r="A306" t="s">
        <v>1100</v>
      </c>
      <c r="B306" t="s">
        <v>1318</v>
      </c>
      <c r="C306" t="s">
        <v>1319</v>
      </c>
      <c r="D306" t="s">
        <v>37</v>
      </c>
      <c r="E306" t="s">
        <v>9</v>
      </c>
      <c r="F306" t="s">
        <v>1826</v>
      </c>
      <c r="G306">
        <v>62.398591699999997</v>
      </c>
      <c r="H306" t="s">
        <v>388</v>
      </c>
      <c r="I306">
        <v>61.7254711</v>
      </c>
      <c r="J306" s="5">
        <f t="shared" si="10"/>
        <v>0.67312059999999718</v>
      </c>
      <c r="K306">
        <f t="shared" si="11"/>
        <v>1.0905070273331574</v>
      </c>
      <c r="L306" t="s">
        <v>29</v>
      </c>
    </row>
    <row r="307" spans="1:12" x14ac:dyDescent="0.25">
      <c r="A307" t="s">
        <v>1100</v>
      </c>
      <c r="B307" t="s">
        <v>1340</v>
      </c>
      <c r="C307" t="s">
        <v>1341</v>
      </c>
      <c r="D307" t="s">
        <v>37</v>
      </c>
      <c r="E307" t="s">
        <v>9</v>
      </c>
      <c r="F307" t="s">
        <v>1826</v>
      </c>
      <c r="G307">
        <v>62.4927438</v>
      </c>
      <c r="H307" t="s">
        <v>388</v>
      </c>
      <c r="I307">
        <v>61.7254711</v>
      </c>
      <c r="J307" s="5">
        <f t="shared" si="10"/>
        <v>0.76727269999999947</v>
      </c>
      <c r="K307">
        <f t="shared" si="11"/>
        <v>1.2430406545734722</v>
      </c>
      <c r="L307" t="s">
        <v>29</v>
      </c>
    </row>
    <row r="308" spans="1:12" x14ac:dyDescent="0.25">
      <c r="A308" t="s">
        <v>1100</v>
      </c>
      <c r="B308" t="s">
        <v>1348</v>
      </c>
      <c r="C308" t="s">
        <v>1349</v>
      </c>
      <c r="D308" t="s">
        <v>37</v>
      </c>
      <c r="E308" t="s">
        <v>9</v>
      </c>
      <c r="F308" t="s">
        <v>1826</v>
      </c>
      <c r="G308">
        <v>62.573704200000002</v>
      </c>
      <c r="H308" t="s">
        <v>388</v>
      </c>
      <c r="I308">
        <v>61.7254711</v>
      </c>
      <c r="J308" s="5">
        <f t="shared" si="10"/>
        <v>0.84823310000000163</v>
      </c>
      <c r="K308">
        <f t="shared" si="11"/>
        <v>1.3742027154815861</v>
      </c>
      <c r="L308" t="s">
        <v>29</v>
      </c>
    </row>
    <row r="309" spans="1:12" x14ac:dyDescent="0.25">
      <c r="A309" t="s">
        <v>1100</v>
      </c>
      <c r="B309" t="s">
        <v>1350</v>
      </c>
      <c r="C309" t="s">
        <v>1351</v>
      </c>
      <c r="D309" t="s">
        <v>37</v>
      </c>
      <c r="E309" t="s">
        <v>9</v>
      </c>
      <c r="F309" t="s">
        <v>1826</v>
      </c>
      <c r="G309">
        <v>62.661137799999999</v>
      </c>
      <c r="H309" t="s">
        <v>388</v>
      </c>
      <c r="I309">
        <v>61.7254711</v>
      </c>
      <c r="J309" s="5">
        <f t="shared" si="10"/>
        <v>0.93566669999999874</v>
      </c>
      <c r="K309">
        <f t="shared" si="11"/>
        <v>1.5158518571436204</v>
      </c>
      <c r="L309" t="s">
        <v>29</v>
      </c>
    </row>
    <row r="310" spans="1:12" x14ac:dyDescent="0.25">
      <c r="A310" t="s">
        <v>1100</v>
      </c>
      <c r="B310" t="s">
        <v>1356</v>
      </c>
      <c r="C310" t="s">
        <v>1357</v>
      </c>
      <c r="D310" t="s">
        <v>37</v>
      </c>
      <c r="E310" t="s">
        <v>9</v>
      </c>
      <c r="F310" t="s">
        <v>1826</v>
      </c>
      <c r="G310">
        <v>62.809771499999997</v>
      </c>
      <c r="H310" t="s">
        <v>388</v>
      </c>
      <c r="I310">
        <v>61.7254711</v>
      </c>
      <c r="J310" s="5">
        <f t="shared" si="10"/>
        <v>1.0843003999999965</v>
      </c>
      <c r="K310">
        <f t="shared" si="11"/>
        <v>1.7566498573066323</v>
      </c>
      <c r="L310" t="s">
        <v>29</v>
      </c>
    </row>
    <row r="311" spans="1:12" x14ac:dyDescent="0.25">
      <c r="A311" t="s">
        <v>1100</v>
      </c>
      <c r="B311" t="s">
        <v>1364</v>
      </c>
      <c r="C311" t="s">
        <v>1365</v>
      </c>
      <c r="D311" t="s">
        <v>37</v>
      </c>
      <c r="E311" t="s">
        <v>9</v>
      </c>
      <c r="F311" t="s">
        <v>1826</v>
      </c>
      <c r="G311">
        <v>62.4987584</v>
      </c>
      <c r="H311" t="s">
        <v>388</v>
      </c>
      <c r="I311">
        <v>61.7254711</v>
      </c>
      <c r="J311" s="5">
        <f t="shared" si="10"/>
        <v>0.77328729999999979</v>
      </c>
      <c r="K311">
        <f t="shared" si="11"/>
        <v>1.252784768134398</v>
      </c>
      <c r="L311" t="s">
        <v>29</v>
      </c>
    </row>
    <row r="312" spans="1:12" x14ac:dyDescent="0.25">
      <c r="A312" t="s">
        <v>1100</v>
      </c>
      <c r="B312" t="s">
        <v>1372</v>
      </c>
      <c r="C312" t="s">
        <v>1373</v>
      </c>
      <c r="D312" t="s">
        <v>37</v>
      </c>
      <c r="E312" t="s">
        <v>9</v>
      </c>
      <c r="F312" t="s">
        <v>1826</v>
      </c>
      <c r="G312">
        <v>62.267224200000001</v>
      </c>
      <c r="H312" t="s">
        <v>388</v>
      </c>
      <c r="I312">
        <v>61.7254711</v>
      </c>
      <c r="J312" s="5">
        <f t="shared" si="10"/>
        <v>0.5417531000000011</v>
      </c>
      <c r="K312">
        <f t="shared" si="11"/>
        <v>0.87768159617983232</v>
      </c>
      <c r="L312" t="s">
        <v>29</v>
      </c>
    </row>
    <row r="313" spans="1:12" x14ac:dyDescent="0.25">
      <c r="A313" t="s">
        <v>1100</v>
      </c>
      <c r="B313" t="s">
        <v>1384</v>
      </c>
      <c r="C313" t="s">
        <v>1385</v>
      </c>
      <c r="D313" t="s">
        <v>37</v>
      </c>
      <c r="E313" t="s">
        <v>9</v>
      </c>
      <c r="F313" t="s">
        <v>1826</v>
      </c>
      <c r="G313">
        <v>62.732271400000002</v>
      </c>
      <c r="H313" t="s">
        <v>388</v>
      </c>
      <c r="I313">
        <v>61.7254711</v>
      </c>
      <c r="J313" s="5">
        <f t="shared" si="10"/>
        <v>1.0068003000000019</v>
      </c>
      <c r="K313">
        <f t="shared" si="11"/>
        <v>1.6310937479422525</v>
      </c>
      <c r="L313" t="s">
        <v>29</v>
      </c>
    </row>
    <row r="314" spans="1:12" x14ac:dyDescent="0.25">
      <c r="A314" t="s">
        <v>1100</v>
      </c>
      <c r="B314" t="s">
        <v>1408</v>
      </c>
      <c r="C314" t="s">
        <v>1409</v>
      </c>
      <c r="D314" t="s">
        <v>37</v>
      </c>
      <c r="E314" t="s">
        <v>9</v>
      </c>
      <c r="F314" t="s">
        <v>1826</v>
      </c>
      <c r="G314">
        <v>62.7430272</v>
      </c>
      <c r="H314" t="s">
        <v>388</v>
      </c>
      <c r="I314">
        <v>61.7254711</v>
      </c>
      <c r="J314" s="5">
        <f t="shared" si="10"/>
        <v>1.0175561000000002</v>
      </c>
      <c r="K314">
        <f t="shared" si="11"/>
        <v>1.6485189693432736</v>
      </c>
      <c r="L314" t="s">
        <v>29</v>
      </c>
    </row>
    <row r="315" spans="1:12" x14ac:dyDescent="0.25">
      <c r="A315" t="s">
        <v>1100</v>
      </c>
      <c r="B315" t="s">
        <v>1410</v>
      </c>
      <c r="C315" t="s">
        <v>1411</v>
      </c>
      <c r="D315" t="s">
        <v>37</v>
      </c>
      <c r="E315" t="s">
        <v>9</v>
      </c>
      <c r="F315" t="s">
        <v>1826</v>
      </c>
      <c r="G315">
        <v>62.672230900000002</v>
      </c>
      <c r="H315" t="s">
        <v>388</v>
      </c>
      <c r="I315">
        <v>61.7254711</v>
      </c>
      <c r="J315" s="5">
        <f t="shared" si="10"/>
        <v>0.94675980000000237</v>
      </c>
      <c r="K315">
        <f t="shared" si="11"/>
        <v>1.5338235304290815</v>
      </c>
      <c r="L315" t="s">
        <v>29</v>
      </c>
    </row>
    <row r="316" spans="1:12" x14ac:dyDescent="0.25">
      <c r="A316" t="s">
        <v>1100</v>
      </c>
      <c r="B316" t="s">
        <v>1412</v>
      </c>
      <c r="C316" t="s">
        <v>1413</v>
      </c>
      <c r="D316" t="s">
        <v>37</v>
      </c>
      <c r="E316" t="s">
        <v>9</v>
      </c>
      <c r="F316" t="s">
        <v>1826</v>
      </c>
      <c r="G316">
        <v>62.7196541</v>
      </c>
      <c r="H316" t="s">
        <v>388</v>
      </c>
      <c r="I316">
        <v>61.7254711</v>
      </c>
      <c r="J316" s="5">
        <f t="shared" si="10"/>
        <v>0.99418299999999959</v>
      </c>
      <c r="K316">
        <f t="shared" si="11"/>
        <v>1.6106527536895536</v>
      </c>
      <c r="L316" t="s">
        <v>29</v>
      </c>
    </row>
    <row r="317" spans="1:12" x14ac:dyDescent="0.25">
      <c r="A317" t="s">
        <v>1100</v>
      </c>
      <c r="B317" t="s">
        <v>1414</v>
      </c>
      <c r="C317" t="s">
        <v>1415</v>
      </c>
      <c r="D317" t="s">
        <v>37</v>
      </c>
      <c r="E317" t="s">
        <v>9</v>
      </c>
      <c r="F317" t="s">
        <v>1826</v>
      </c>
      <c r="G317">
        <v>63.3205557</v>
      </c>
      <c r="H317" t="s">
        <v>388</v>
      </c>
      <c r="I317">
        <v>61.7254711</v>
      </c>
      <c r="J317" s="5">
        <f t="shared" si="10"/>
        <v>1.5950845999999999</v>
      </c>
      <c r="K317">
        <f t="shared" si="11"/>
        <v>2.5841594589303991</v>
      </c>
      <c r="L317" t="s">
        <v>29</v>
      </c>
    </row>
    <row r="318" spans="1:12" x14ac:dyDescent="0.25">
      <c r="A318" t="s">
        <v>1100</v>
      </c>
      <c r="B318" t="s">
        <v>1418</v>
      </c>
      <c r="C318" t="s">
        <v>1419</v>
      </c>
      <c r="D318" t="s">
        <v>37</v>
      </c>
      <c r="E318" t="s">
        <v>9</v>
      </c>
      <c r="F318" t="s">
        <v>1826</v>
      </c>
      <c r="G318">
        <v>62.894772600000003</v>
      </c>
      <c r="H318" t="s">
        <v>388</v>
      </c>
      <c r="I318">
        <v>61.7254711</v>
      </c>
      <c r="J318" s="5">
        <f t="shared" si="10"/>
        <v>1.1693015000000031</v>
      </c>
      <c r="K318">
        <f t="shared" si="11"/>
        <v>1.8943581622984214</v>
      </c>
      <c r="L318" t="s">
        <v>29</v>
      </c>
    </row>
    <row r="319" spans="1:12" x14ac:dyDescent="0.25">
      <c r="A319" t="s">
        <v>1100</v>
      </c>
      <c r="B319" t="s">
        <v>1420</v>
      </c>
      <c r="C319" t="s">
        <v>1421</v>
      </c>
      <c r="D319" t="s">
        <v>37</v>
      </c>
      <c r="E319" t="s">
        <v>9</v>
      </c>
      <c r="F319" t="s">
        <v>1826</v>
      </c>
      <c r="G319">
        <v>63.226968399999997</v>
      </c>
      <c r="H319" t="s">
        <v>388</v>
      </c>
      <c r="I319">
        <v>61.7254711</v>
      </c>
      <c r="J319" s="5">
        <f t="shared" si="10"/>
        <v>1.5014972999999969</v>
      </c>
      <c r="K319">
        <f t="shared" si="11"/>
        <v>2.4325408510328841</v>
      </c>
      <c r="L319" t="s">
        <v>29</v>
      </c>
    </row>
    <row r="320" spans="1:12" x14ac:dyDescent="0.25">
      <c r="A320" t="s">
        <v>1100</v>
      </c>
      <c r="B320" t="s">
        <v>1424</v>
      </c>
      <c r="C320" t="s">
        <v>1425</v>
      </c>
      <c r="D320" t="s">
        <v>37</v>
      </c>
      <c r="E320" t="s">
        <v>9</v>
      </c>
      <c r="F320" t="s">
        <v>1826</v>
      </c>
      <c r="G320">
        <v>63.361455300000003</v>
      </c>
      <c r="H320" t="s">
        <v>388</v>
      </c>
      <c r="I320">
        <v>61.7254711</v>
      </c>
      <c r="J320" s="5">
        <f t="shared" si="10"/>
        <v>1.6359842000000029</v>
      </c>
      <c r="K320">
        <f t="shared" si="11"/>
        <v>2.6504199495692515</v>
      </c>
      <c r="L320" t="s">
        <v>29</v>
      </c>
    </row>
    <row r="321" spans="1:12" x14ac:dyDescent="0.25">
      <c r="A321" t="s">
        <v>1100</v>
      </c>
      <c r="B321" t="s">
        <v>1430</v>
      </c>
      <c r="C321" t="s">
        <v>1431</v>
      </c>
      <c r="D321" t="s">
        <v>37</v>
      </c>
      <c r="E321" t="s">
        <v>9</v>
      </c>
      <c r="F321" t="s">
        <v>1826</v>
      </c>
      <c r="G321">
        <v>62.737400100000002</v>
      </c>
      <c r="H321" t="s">
        <v>388</v>
      </c>
      <c r="I321">
        <v>61.7254711</v>
      </c>
      <c r="J321" s="5">
        <f t="shared" si="10"/>
        <v>1.0119290000000021</v>
      </c>
      <c r="K321">
        <f t="shared" si="11"/>
        <v>1.6394026355191351</v>
      </c>
      <c r="L321" t="s">
        <v>29</v>
      </c>
    </row>
    <row r="322" spans="1:12" x14ac:dyDescent="0.25">
      <c r="A322" t="s">
        <v>1100</v>
      </c>
      <c r="B322" t="s">
        <v>1434</v>
      </c>
      <c r="C322" t="s">
        <v>1435</v>
      </c>
      <c r="D322" t="s">
        <v>37</v>
      </c>
      <c r="E322" t="s">
        <v>9</v>
      </c>
      <c r="F322" t="s">
        <v>1826</v>
      </c>
      <c r="G322">
        <v>62.549506399999999</v>
      </c>
      <c r="H322" t="s">
        <v>388</v>
      </c>
      <c r="I322">
        <v>61.7254711</v>
      </c>
      <c r="J322" s="5">
        <f t="shared" si="10"/>
        <v>0.82403529999999847</v>
      </c>
      <c r="K322">
        <f t="shared" si="11"/>
        <v>1.3350004225403125</v>
      </c>
      <c r="L322" t="s">
        <v>29</v>
      </c>
    </row>
    <row r="323" spans="1:12" x14ac:dyDescent="0.25">
      <c r="A323" t="s">
        <v>1100</v>
      </c>
      <c r="B323" t="s">
        <v>1436</v>
      </c>
      <c r="C323" t="s">
        <v>1437</v>
      </c>
      <c r="D323" t="s">
        <v>37</v>
      </c>
      <c r="E323" t="s">
        <v>9</v>
      </c>
      <c r="F323" t="s">
        <v>1826</v>
      </c>
      <c r="G323">
        <v>63.073718900000003</v>
      </c>
      <c r="H323" t="s">
        <v>388</v>
      </c>
      <c r="I323">
        <v>61.7254711</v>
      </c>
      <c r="J323" s="5">
        <f t="shared" ref="J323:J386" si="12">ABS(G323-I323)</f>
        <v>1.3482478000000029</v>
      </c>
      <c r="K323">
        <f t="shared" ref="K323:K386" si="13">100*J323/I323</f>
        <v>2.1842649006529866</v>
      </c>
      <c r="L323" t="s">
        <v>29</v>
      </c>
    </row>
    <row r="324" spans="1:12" x14ac:dyDescent="0.25">
      <c r="A324" t="s">
        <v>1100</v>
      </c>
      <c r="B324" t="s">
        <v>1446</v>
      </c>
      <c r="C324" t="s">
        <v>1447</v>
      </c>
      <c r="D324" t="s">
        <v>37</v>
      </c>
      <c r="E324" t="s">
        <v>9</v>
      </c>
      <c r="F324" t="s">
        <v>1826</v>
      </c>
      <c r="G324">
        <v>62.392282799999997</v>
      </c>
      <c r="H324" t="s">
        <v>388</v>
      </c>
      <c r="I324">
        <v>61.7254711</v>
      </c>
      <c r="J324" s="5">
        <f t="shared" si="12"/>
        <v>0.66681169999999668</v>
      </c>
      <c r="K324">
        <f t="shared" si="13"/>
        <v>1.0802861251876239</v>
      </c>
      <c r="L324" t="s">
        <v>29</v>
      </c>
    </row>
    <row r="325" spans="1:12" x14ac:dyDescent="0.25">
      <c r="A325" t="s">
        <v>1100</v>
      </c>
      <c r="B325" t="s">
        <v>1452</v>
      </c>
      <c r="C325" t="s">
        <v>1453</v>
      </c>
      <c r="D325" t="s">
        <v>37</v>
      </c>
      <c r="E325" t="s">
        <v>9</v>
      </c>
      <c r="F325" t="s">
        <v>1826</v>
      </c>
      <c r="G325">
        <v>62.871422199999998</v>
      </c>
      <c r="H325" t="s">
        <v>388</v>
      </c>
      <c r="I325">
        <v>61.7254711</v>
      </c>
      <c r="J325" s="5">
        <f t="shared" si="12"/>
        <v>1.1459510999999978</v>
      </c>
      <c r="K325">
        <f t="shared" si="13"/>
        <v>1.8565287223866935</v>
      </c>
      <c r="L325" t="s">
        <v>29</v>
      </c>
    </row>
    <row r="326" spans="1:12" x14ac:dyDescent="0.25">
      <c r="A326" t="s">
        <v>739</v>
      </c>
      <c r="B326" t="s">
        <v>754</v>
      </c>
      <c r="C326" t="s">
        <v>755</v>
      </c>
      <c r="D326" t="s">
        <v>37</v>
      </c>
      <c r="E326" t="s">
        <v>10</v>
      </c>
      <c r="F326" t="s">
        <v>1827</v>
      </c>
      <c r="G326">
        <v>63.331180699999997</v>
      </c>
      <c r="H326" t="s">
        <v>36</v>
      </c>
      <c r="I326">
        <v>63.719777999999998</v>
      </c>
      <c r="J326" s="5">
        <f t="shared" si="12"/>
        <v>0.3885973000000007</v>
      </c>
      <c r="K326">
        <f t="shared" si="13"/>
        <v>0.6098535057670802</v>
      </c>
      <c r="L326" t="s">
        <v>29</v>
      </c>
    </row>
    <row r="327" spans="1:12" x14ac:dyDescent="0.25">
      <c r="A327" t="s">
        <v>739</v>
      </c>
      <c r="B327" t="s">
        <v>756</v>
      </c>
      <c r="C327" t="s">
        <v>757</v>
      </c>
      <c r="D327" t="s">
        <v>37</v>
      </c>
      <c r="E327" t="s">
        <v>10</v>
      </c>
      <c r="F327" t="s">
        <v>1827</v>
      </c>
      <c r="G327">
        <v>62.564661200000003</v>
      </c>
      <c r="H327" t="s">
        <v>36</v>
      </c>
      <c r="I327">
        <v>63.719777999999998</v>
      </c>
      <c r="J327" s="5">
        <f t="shared" si="12"/>
        <v>1.1551167999999947</v>
      </c>
      <c r="K327">
        <f t="shared" si="13"/>
        <v>1.8128073202012642</v>
      </c>
      <c r="L327" t="s">
        <v>29</v>
      </c>
    </row>
    <row r="328" spans="1:12" x14ac:dyDescent="0.25">
      <c r="A328" t="s">
        <v>739</v>
      </c>
      <c r="B328" t="s">
        <v>758</v>
      </c>
      <c r="C328" t="s">
        <v>759</v>
      </c>
      <c r="D328" t="s">
        <v>37</v>
      </c>
      <c r="E328" t="s">
        <v>10</v>
      </c>
      <c r="F328" t="s">
        <v>1827</v>
      </c>
      <c r="G328">
        <v>63.308984799999998</v>
      </c>
      <c r="H328" t="s">
        <v>36</v>
      </c>
      <c r="I328">
        <v>63.719777999999998</v>
      </c>
      <c r="J328" s="5">
        <f t="shared" si="12"/>
        <v>0.41079320000000052</v>
      </c>
      <c r="K328">
        <f t="shared" si="13"/>
        <v>0.64468711739705142</v>
      </c>
      <c r="L328" t="s">
        <v>29</v>
      </c>
    </row>
    <row r="329" spans="1:12" x14ac:dyDescent="0.25">
      <c r="A329" t="s">
        <v>739</v>
      </c>
      <c r="B329" t="s">
        <v>764</v>
      </c>
      <c r="C329" t="s">
        <v>765</v>
      </c>
      <c r="D329" t="s">
        <v>37</v>
      </c>
      <c r="E329" t="s">
        <v>10</v>
      </c>
      <c r="F329" t="s">
        <v>1827</v>
      </c>
      <c r="G329">
        <v>63.422408300000001</v>
      </c>
      <c r="H329" t="s">
        <v>36</v>
      </c>
      <c r="I329">
        <v>63.719777999999998</v>
      </c>
      <c r="J329" s="5">
        <f t="shared" si="12"/>
        <v>0.29736969999999729</v>
      </c>
      <c r="K329">
        <f t="shared" si="13"/>
        <v>0.46668351543848335</v>
      </c>
      <c r="L329" t="s">
        <v>29</v>
      </c>
    </row>
    <row r="330" spans="1:12" x14ac:dyDescent="0.25">
      <c r="A330" t="s">
        <v>739</v>
      </c>
      <c r="B330" t="s">
        <v>766</v>
      </c>
      <c r="C330" t="s">
        <v>767</v>
      </c>
      <c r="D330" t="s">
        <v>37</v>
      </c>
      <c r="E330" t="s">
        <v>10</v>
      </c>
      <c r="F330" t="s">
        <v>1827</v>
      </c>
      <c r="G330">
        <v>63.691246</v>
      </c>
      <c r="H330" t="s">
        <v>36</v>
      </c>
      <c r="I330">
        <v>63.719777999999998</v>
      </c>
      <c r="J330" s="5">
        <f t="shared" si="12"/>
        <v>2.8531999999998447E-2</v>
      </c>
      <c r="K330">
        <f t="shared" si="13"/>
        <v>4.4777306035181805E-2</v>
      </c>
      <c r="L330" t="s">
        <v>29</v>
      </c>
    </row>
    <row r="331" spans="1:12" x14ac:dyDescent="0.25">
      <c r="A331" t="s">
        <v>739</v>
      </c>
      <c r="B331" t="s">
        <v>768</v>
      </c>
      <c r="C331" t="s">
        <v>769</v>
      </c>
      <c r="D331" t="s">
        <v>37</v>
      </c>
      <c r="E331" t="s">
        <v>10</v>
      </c>
      <c r="F331" t="s">
        <v>1827</v>
      </c>
      <c r="G331">
        <v>63.8627763</v>
      </c>
      <c r="H331" t="s">
        <v>36</v>
      </c>
      <c r="I331">
        <v>63.719777999999998</v>
      </c>
      <c r="J331" s="5">
        <f t="shared" si="12"/>
        <v>0.14299830000000213</v>
      </c>
      <c r="K331">
        <f t="shared" si="13"/>
        <v>0.22441744853537018</v>
      </c>
      <c r="L331" t="s">
        <v>29</v>
      </c>
    </row>
    <row r="332" spans="1:12" x14ac:dyDescent="0.25">
      <c r="A332" t="s">
        <v>739</v>
      </c>
      <c r="B332" t="s">
        <v>776</v>
      </c>
      <c r="C332" t="s">
        <v>777</v>
      </c>
      <c r="D332" t="s">
        <v>37</v>
      </c>
      <c r="E332" t="s">
        <v>10</v>
      </c>
      <c r="F332" t="s">
        <v>1827</v>
      </c>
      <c r="G332">
        <v>63.521598599999997</v>
      </c>
      <c r="H332" t="s">
        <v>36</v>
      </c>
      <c r="I332">
        <v>63.719777999999998</v>
      </c>
      <c r="J332" s="5">
        <f t="shared" si="12"/>
        <v>0.19817940000000078</v>
      </c>
      <c r="K332">
        <f t="shared" si="13"/>
        <v>0.31101709111416048</v>
      </c>
      <c r="L332" t="s">
        <v>29</v>
      </c>
    </row>
    <row r="333" spans="1:12" x14ac:dyDescent="0.25">
      <c r="A333" t="s">
        <v>739</v>
      </c>
      <c r="B333" t="s">
        <v>794</v>
      </c>
      <c r="C333" t="s">
        <v>795</v>
      </c>
      <c r="D333" t="s">
        <v>37</v>
      </c>
      <c r="E333" t="s">
        <v>10</v>
      </c>
      <c r="F333" t="s">
        <v>1827</v>
      </c>
      <c r="G333">
        <v>62.616314199999998</v>
      </c>
      <c r="H333" t="s">
        <v>36</v>
      </c>
      <c r="I333">
        <v>63.719777999999998</v>
      </c>
      <c r="J333" s="5">
        <f t="shared" si="12"/>
        <v>1.1034638000000001</v>
      </c>
      <c r="K333">
        <f t="shared" si="13"/>
        <v>1.7317445770134354</v>
      </c>
      <c r="L333" t="s">
        <v>29</v>
      </c>
    </row>
    <row r="334" spans="1:12" x14ac:dyDescent="0.25">
      <c r="A334" t="s">
        <v>739</v>
      </c>
      <c r="B334" t="s">
        <v>796</v>
      </c>
      <c r="C334" t="s">
        <v>797</v>
      </c>
      <c r="D334" t="s">
        <v>37</v>
      </c>
      <c r="E334" t="s">
        <v>10</v>
      </c>
      <c r="F334" t="s">
        <v>1827</v>
      </c>
      <c r="G334">
        <v>63.146448800000002</v>
      </c>
      <c r="H334" t="s">
        <v>36</v>
      </c>
      <c r="I334">
        <v>63.719777999999998</v>
      </c>
      <c r="J334" s="5">
        <f t="shared" si="12"/>
        <v>0.57332919999999632</v>
      </c>
      <c r="K334">
        <f t="shared" si="13"/>
        <v>0.89976647439041035</v>
      </c>
      <c r="L334" t="s">
        <v>29</v>
      </c>
    </row>
    <row r="335" spans="1:12" x14ac:dyDescent="0.25">
      <c r="A335" t="s">
        <v>739</v>
      </c>
      <c r="B335" t="s">
        <v>798</v>
      </c>
      <c r="C335" t="s">
        <v>799</v>
      </c>
      <c r="D335" t="s">
        <v>37</v>
      </c>
      <c r="E335" t="s">
        <v>10</v>
      </c>
      <c r="F335" t="s">
        <v>1827</v>
      </c>
      <c r="G335">
        <v>63.666134100000001</v>
      </c>
      <c r="H335" t="s">
        <v>36</v>
      </c>
      <c r="I335">
        <v>63.719777999999998</v>
      </c>
      <c r="J335" s="5">
        <f t="shared" si="12"/>
        <v>5.3643899999997302E-2</v>
      </c>
      <c r="K335">
        <f t="shared" si="13"/>
        <v>8.4187204795342044E-2</v>
      </c>
      <c r="L335" t="s">
        <v>29</v>
      </c>
    </row>
    <row r="336" spans="1:12" x14ac:dyDescent="0.25">
      <c r="A336" t="s">
        <v>739</v>
      </c>
      <c r="B336" t="s">
        <v>810</v>
      </c>
      <c r="C336" t="s">
        <v>811</v>
      </c>
      <c r="D336" t="s">
        <v>37</v>
      </c>
      <c r="E336" t="s">
        <v>10</v>
      </c>
      <c r="F336" t="s">
        <v>1827</v>
      </c>
      <c r="G336">
        <v>62.673980999999998</v>
      </c>
      <c r="H336" t="s">
        <v>36</v>
      </c>
      <c r="I336">
        <v>63.719777999999998</v>
      </c>
      <c r="J336" s="5">
        <f t="shared" si="12"/>
        <v>1.0457970000000003</v>
      </c>
      <c r="K336">
        <f t="shared" si="13"/>
        <v>1.6412439478367302</v>
      </c>
      <c r="L336" t="s">
        <v>29</v>
      </c>
    </row>
    <row r="337" spans="1:12" x14ac:dyDescent="0.25">
      <c r="A337" t="s">
        <v>739</v>
      </c>
      <c r="B337" t="s">
        <v>818</v>
      </c>
      <c r="C337" t="s">
        <v>819</v>
      </c>
      <c r="D337" t="s">
        <v>37</v>
      </c>
      <c r="E337" t="s">
        <v>10</v>
      </c>
      <c r="F337" t="s">
        <v>1827</v>
      </c>
      <c r="G337">
        <v>63.6048312</v>
      </c>
      <c r="H337" t="s">
        <v>36</v>
      </c>
      <c r="I337">
        <v>63.719777999999998</v>
      </c>
      <c r="J337" s="5">
        <f t="shared" si="12"/>
        <v>0.11494679999999846</v>
      </c>
      <c r="K337">
        <f t="shared" si="13"/>
        <v>0.18039422547893758</v>
      </c>
      <c r="L337" t="s">
        <v>29</v>
      </c>
    </row>
    <row r="338" spans="1:12" x14ac:dyDescent="0.25">
      <c r="A338" t="s">
        <v>739</v>
      </c>
      <c r="B338" t="s">
        <v>826</v>
      </c>
      <c r="C338" t="s">
        <v>827</v>
      </c>
      <c r="D338" t="s">
        <v>37</v>
      </c>
      <c r="E338" t="s">
        <v>10</v>
      </c>
      <c r="F338" t="s">
        <v>1827</v>
      </c>
      <c r="G338">
        <v>63.224405900000001</v>
      </c>
      <c r="H338" t="s">
        <v>36</v>
      </c>
      <c r="I338">
        <v>63.719777999999998</v>
      </c>
      <c r="J338" s="5">
        <f t="shared" si="12"/>
        <v>0.49537209999999732</v>
      </c>
      <c r="K338">
        <f t="shared" si="13"/>
        <v>0.77742282780708583</v>
      </c>
      <c r="L338" t="s">
        <v>29</v>
      </c>
    </row>
    <row r="339" spans="1:12" x14ac:dyDescent="0.25">
      <c r="A339" t="s">
        <v>739</v>
      </c>
      <c r="B339" t="s">
        <v>834</v>
      </c>
      <c r="C339" t="s">
        <v>835</v>
      </c>
      <c r="D339" t="s">
        <v>37</v>
      </c>
      <c r="E339" t="s">
        <v>10</v>
      </c>
      <c r="F339" t="s">
        <v>1827</v>
      </c>
      <c r="G339">
        <v>62.598806600000003</v>
      </c>
      <c r="H339" t="s">
        <v>36</v>
      </c>
      <c r="I339">
        <v>63.719777999999998</v>
      </c>
      <c r="J339" s="5">
        <f t="shared" si="12"/>
        <v>1.1209713999999948</v>
      </c>
      <c r="K339">
        <f t="shared" si="13"/>
        <v>1.7592205045033189</v>
      </c>
      <c r="L339" t="s">
        <v>29</v>
      </c>
    </row>
    <row r="340" spans="1:12" x14ac:dyDescent="0.25">
      <c r="A340" t="s">
        <v>739</v>
      </c>
      <c r="B340" t="s">
        <v>842</v>
      </c>
      <c r="C340" t="s">
        <v>843</v>
      </c>
      <c r="D340" t="s">
        <v>37</v>
      </c>
      <c r="E340" t="s">
        <v>10</v>
      </c>
      <c r="F340" t="s">
        <v>1827</v>
      </c>
      <c r="G340">
        <v>62.898533299999997</v>
      </c>
      <c r="H340" t="s">
        <v>36</v>
      </c>
      <c r="I340">
        <v>63.719777999999998</v>
      </c>
      <c r="J340" s="5">
        <f t="shared" si="12"/>
        <v>0.82124470000000116</v>
      </c>
      <c r="K340">
        <f t="shared" si="13"/>
        <v>1.2888379805717483</v>
      </c>
      <c r="L340" t="s">
        <v>29</v>
      </c>
    </row>
    <row r="341" spans="1:12" x14ac:dyDescent="0.25">
      <c r="A341" t="s">
        <v>739</v>
      </c>
      <c r="B341" t="s">
        <v>846</v>
      </c>
      <c r="C341" t="s">
        <v>847</v>
      </c>
      <c r="D341" t="s">
        <v>37</v>
      </c>
      <c r="E341" t="s">
        <v>10</v>
      </c>
      <c r="F341" t="s">
        <v>1827</v>
      </c>
      <c r="G341">
        <v>63.5487635</v>
      </c>
      <c r="H341" t="s">
        <v>36</v>
      </c>
      <c r="I341">
        <v>63.719777999999998</v>
      </c>
      <c r="J341" s="5">
        <f t="shared" si="12"/>
        <v>0.17101449999999829</v>
      </c>
      <c r="K341">
        <f t="shared" si="13"/>
        <v>0.26838527277982405</v>
      </c>
      <c r="L341" t="s">
        <v>29</v>
      </c>
    </row>
    <row r="342" spans="1:12" x14ac:dyDescent="0.25">
      <c r="A342" t="s">
        <v>739</v>
      </c>
      <c r="B342" t="s">
        <v>850</v>
      </c>
      <c r="C342" t="s">
        <v>851</v>
      </c>
      <c r="D342" t="s">
        <v>37</v>
      </c>
      <c r="E342" t="s">
        <v>10</v>
      </c>
      <c r="F342" t="s">
        <v>1827</v>
      </c>
      <c r="G342">
        <v>62.112715799999997</v>
      </c>
      <c r="H342" t="s">
        <v>36</v>
      </c>
      <c r="I342">
        <v>63.719777999999998</v>
      </c>
      <c r="J342" s="5">
        <f t="shared" si="12"/>
        <v>1.6070622000000014</v>
      </c>
      <c r="K342">
        <f t="shared" si="13"/>
        <v>2.5220775251288563</v>
      </c>
      <c r="L342" t="s">
        <v>29</v>
      </c>
    </row>
    <row r="343" spans="1:12" x14ac:dyDescent="0.25">
      <c r="A343" t="s">
        <v>739</v>
      </c>
      <c r="B343" t="s">
        <v>852</v>
      </c>
      <c r="C343" t="s">
        <v>853</v>
      </c>
      <c r="D343" t="s">
        <v>37</v>
      </c>
      <c r="E343" t="s">
        <v>10</v>
      </c>
      <c r="F343" t="s">
        <v>1827</v>
      </c>
      <c r="G343">
        <v>63.443508899999998</v>
      </c>
      <c r="H343" t="s">
        <v>36</v>
      </c>
      <c r="I343">
        <v>63.719777999999998</v>
      </c>
      <c r="J343" s="5">
        <f t="shared" si="12"/>
        <v>0.27626910000000038</v>
      </c>
      <c r="K343">
        <f t="shared" si="13"/>
        <v>0.43356883635093707</v>
      </c>
      <c r="L343" t="s">
        <v>29</v>
      </c>
    </row>
    <row r="344" spans="1:12" x14ac:dyDescent="0.25">
      <c r="A344" t="s">
        <v>739</v>
      </c>
      <c r="B344" t="s">
        <v>854</v>
      </c>
      <c r="C344" t="s">
        <v>855</v>
      </c>
      <c r="D344" t="s">
        <v>37</v>
      </c>
      <c r="E344" t="s">
        <v>10</v>
      </c>
      <c r="F344" t="s">
        <v>1827</v>
      </c>
      <c r="G344">
        <v>62.207588899999998</v>
      </c>
      <c r="H344" t="s">
        <v>36</v>
      </c>
      <c r="I344">
        <v>63.719777999999998</v>
      </c>
      <c r="J344" s="5">
        <f t="shared" si="12"/>
        <v>1.5121891000000005</v>
      </c>
      <c r="K344">
        <f t="shared" si="13"/>
        <v>2.3731863912018034</v>
      </c>
      <c r="L344" t="s">
        <v>29</v>
      </c>
    </row>
    <row r="345" spans="1:12" x14ac:dyDescent="0.25">
      <c r="A345" t="s">
        <v>739</v>
      </c>
      <c r="B345" t="s">
        <v>856</v>
      </c>
      <c r="C345" t="s">
        <v>857</v>
      </c>
      <c r="D345" t="s">
        <v>37</v>
      </c>
      <c r="E345" t="s">
        <v>10</v>
      </c>
      <c r="F345" t="s">
        <v>1827</v>
      </c>
      <c r="G345">
        <v>63.614046199999997</v>
      </c>
      <c r="H345" t="s">
        <v>36</v>
      </c>
      <c r="I345">
        <v>63.719777999999998</v>
      </c>
      <c r="J345" s="5">
        <f t="shared" si="12"/>
        <v>0.10573180000000093</v>
      </c>
      <c r="K345">
        <f t="shared" si="13"/>
        <v>0.16593246762410399</v>
      </c>
      <c r="L345" t="s">
        <v>29</v>
      </c>
    </row>
    <row r="346" spans="1:12" x14ac:dyDescent="0.25">
      <c r="A346" t="s">
        <v>739</v>
      </c>
      <c r="B346" t="s">
        <v>864</v>
      </c>
      <c r="C346" t="s">
        <v>865</v>
      </c>
      <c r="D346" t="s">
        <v>37</v>
      </c>
      <c r="E346" t="s">
        <v>10</v>
      </c>
      <c r="F346" t="s">
        <v>1827</v>
      </c>
      <c r="G346">
        <v>62.204034800000002</v>
      </c>
      <c r="H346" t="s">
        <v>36</v>
      </c>
      <c r="I346">
        <v>63.719777999999998</v>
      </c>
      <c r="J346" s="5">
        <f t="shared" si="12"/>
        <v>1.5157431999999957</v>
      </c>
      <c r="K346">
        <f t="shared" si="13"/>
        <v>2.3787640942502906</v>
      </c>
      <c r="L346" t="s">
        <v>29</v>
      </c>
    </row>
    <row r="347" spans="1:12" x14ac:dyDescent="0.25">
      <c r="A347" t="s">
        <v>739</v>
      </c>
      <c r="B347" t="s">
        <v>868</v>
      </c>
      <c r="C347" t="s">
        <v>869</v>
      </c>
      <c r="D347" t="s">
        <v>37</v>
      </c>
      <c r="E347" t="s">
        <v>10</v>
      </c>
      <c r="F347" t="s">
        <v>1827</v>
      </c>
      <c r="G347">
        <v>63.731862900000003</v>
      </c>
      <c r="H347" t="s">
        <v>36</v>
      </c>
      <c r="I347">
        <v>63.719777999999998</v>
      </c>
      <c r="J347" s="5">
        <f t="shared" si="12"/>
        <v>1.208490000000495E-2</v>
      </c>
      <c r="K347">
        <f t="shared" si="13"/>
        <v>1.8965696961475525E-2</v>
      </c>
      <c r="L347" t="s">
        <v>29</v>
      </c>
    </row>
    <row r="348" spans="1:12" x14ac:dyDescent="0.25">
      <c r="A348" t="s">
        <v>739</v>
      </c>
      <c r="B348" t="s">
        <v>876</v>
      </c>
      <c r="C348" t="s">
        <v>877</v>
      </c>
      <c r="D348" t="s">
        <v>37</v>
      </c>
      <c r="E348" t="s">
        <v>10</v>
      </c>
      <c r="F348" t="s">
        <v>1827</v>
      </c>
      <c r="G348">
        <v>62.851716400000001</v>
      </c>
      <c r="H348" t="s">
        <v>36</v>
      </c>
      <c r="I348">
        <v>63.719777999999998</v>
      </c>
      <c r="J348" s="5">
        <f t="shared" si="12"/>
        <v>0.86806159999999721</v>
      </c>
      <c r="K348">
        <f t="shared" si="13"/>
        <v>1.3623110865201025</v>
      </c>
      <c r="L348" t="s">
        <v>29</v>
      </c>
    </row>
    <row r="349" spans="1:12" x14ac:dyDescent="0.25">
      <c r="A349" t="s">
        <v>739</v>
      </c>
      <c r="B349" t="s">
        <v>886</v>
      </c>
      <c r="C349" t="s">
        <v>887</v>
      </c>
      <c r="D349" t="s">
        <v>37</v>
      </c>
      <c r="E349" t="s">
        <v>10</v>
      </c>
      <c r="F349" t="s">
        <v>1827</v>
      </c>
      <c r="G349">
        <v>63.743804099999998</v>
      </c>
      <c r="H349" t="s">
        <v>36</v>
      </c>
      <c r="I349">
        <v>63.719777999999998</v>
      </c>
      <c r="J349" s="5">
        <f t="shared" si="12"/>
        <v>2.4026100000000383E-2</v>
      </c>
      <c r="K349">
        <f t="shared" si="13"/>
        <v>3.7705875246458617E-2</v>
      </c>
      <c r="L349" t="s">
        <v>29</v>
      </c>
    </row>
    <row r="350" spans="1:12" x14ac:dyDescent="0.25">
      <c r="A350" t="s">
        <v>739</v>
      </c>
      <c r="B350" t="s">
        <v>898</v>
      </c>
      <c r="C350" t="s">
        <v>899</v>
      </c>
      <c r="D350" t="s">
        <v>37</v>
      </c>
      <c r="E350" t="s">
        <v>10</v>
      </c>
      <c r="F350" t="s">
        <v>1827</v>
      </c>
      <c r="G350">
        <v>63.677248400000003</v>
      </c>
      <c r="H350" t="s">
        <v>36</v>
      </c>
      <c r="I350">
        <v>63.719777999999998</v>
      </c>
      <c r="J350" s="5">
        <f t="shared" si="12"/>
        <v>4.2529599999994616E-2</v>
      </c>
      <c r="K350">
        <f t="shared" si="13"/>
        <v>6.6744739757245569E-2</v>
      </c>
      <c r="L350" t="s">
        <v>29</v>
      </c>
    </row>
    <row r="351" spans="1:12" x14ac:dyDescent="0.25">
      <c r="A351" t="s">
        <v>739</v>
      </c>
      <c r="B351" t="s">
        <v>904</v>
      </c>
      <c r="C351" t="s">
        <v>905</v>
      </c>
      <c r="D351" t="s">
        <v>37</v>
      </c>
      <c r="E351" t="s">
        <v>10</v>
      </c>
      <c r="F351" t="s">
        <v>1827</v>
      </c>
      <c r="G351">
        <v>62.433298899999997</v>
      </c>
      <c r="H351" t="s">
        <v>36</v>
      </c>
      <c r="I351">
        <v>63.719777999999998</v>
      </c>
      <c r="J351" s="5">
        <f t="shared" si="12"/>
        <v>1.2864791000000011</v>
      </c>
      <c r="K351">
        <f t="shared" si="13"/>
        <v>2.0189635626163058</v>
      </c>
      <c r="L351" t="s">
        <v>29</v>
      </c>
    </row>
    <row r="352" spans="1:12" x14ac:dyDescent="0.25">
      <c r="A352" t="s">
        <v>739</v>
      </c>
      <c r="B352" t="s">
        <v>908</v>
      </c>
      <c r="C352" t="s">
        <v>909</v>
      </c>
      <c r="D352" t="s">
        <v>37</v>
      </c>
      <c r="E352" t="s">
        <v>10</v>
      </c>
      <c r="F352" t="s">
        <v>1827</v>
      </c>
      <c r="G352">
        <v>62.663547199999996</v>
      </c>
      <c r="H352" t="s">
        <v>36</v>
      </c>
      <c r="I352">
        <v>63.719777999999998</v>
      </c>
      <c r="J352" s="5">
        <f t="shared" si="12"/>
        <v>1.0562308000000016</v>
      </c>
      <c r="K352">
        <f t="shared" si="13"/>
        <v>1.6576184556073024</v>
      </c>
      <c r="L352" t="s">
        <v>29</v>
      </c>
    </row>
    <row r="353" spans="1:12" x14ac:dyDescent="0.25">
      <c r="A353" t="s">
        <v>739</v>
      </c>
      <c r="B353" t="s">
        <v>914</v>
      </c>
      <c r="C353" t="s">
        <v>915</v>
      </c>
      <c r="D353" t="s">
        <v>37</v>
      </c>
      <c r="E353" t="s">
        <v>10</v>
      </c>
      <c r="F353" t="s">
        <v>1827</v>
      </c>
      <c r="G353">
        <v>62.248005999999997</v>
      </c>
      <c r="H353" t="s">
        <v>36</v>
      </c>
      <c r="I353">
        <v>63.719777999999998</v>
      </c>
      <c r="J353" s="5">
        <f t="shared" si="12"/>
        <v>1.4717720000000014</v>
      </c>
      <c r="K353">
        <f t="shared" si="13"/>
        <v>2.3097569486196288</v>
      </c>
      <c r="L353" t="s">
        <v>29</v>
      </c>
    </row>
    <row r="354" spans="1:12" x14ac:dyDescent="0.25">
      <c r="A354" t="s">
        <v>739</v>
      </c>
      <c r="B354" t="s">
        <v>916</v>
      </c>
      <c r="C354" t="s">
        <v>917</v>
      </c>
      <c r="D354" t="s">
        <v>37</v>
      </c>
      <c r="E354" t="s">
        <v>10</v>
      </c>
      <c r="F354" t="s">
        <v>1827</v>
      </c>
      <c r="G354">
        <v>63.5360455</v>
      </c>
      <c r="H354" t="s">
        <v>36</v>
      </c>
      <c r="I354">
        <v>63.719777999999998</v>
      </c>
      <c r="J354" s="5">
        <f t="shared" si="12"/>
        <v>0.18373249999999786</v>
      </c>
      <c r="K354">
        <f t="shared" si="13"/>
        <v>0.28834453880237604</v>
      </c>
      <c r="L354" t="s">
        <v>29</v>
      </c>
    </row>
    <row r="355" spans="1:12" x14ac:dyDescent="0.25">
      <c r="A355" t="s">
        <v>739</v>
      </c>
      <c r="B355" t="s">
        <v>928</v>
      </c>
      <c r="C355" t="s">
        <v>929</v>
      </c>
      <c r="D355" t="s">
        <v>37</v>
      </c>
      <c r="E355" t="s">
        <v>10</v>
      </c>
      <c r="F355" t="s">
        <v>1827</v>
      </c>
      <c r="G355">
        <v>63.615668499999998</v>
      </c>
      <c r="H355" t="s">
        <v>36</v>
      </c>
      <c r="I355">
        <v>63.719777999999998</v>
      </c>
      <c r="J355" s="5">
        <f t="shared" si="12"/>
        <v>0.10410949999999985</v>
      </c>
      <c r="K355">
        <f t="shared" si="13"/>
        <v>0.16338647633078673</v>
      </c>
      <c r="L355" t="s">
        <v>29</v>
      </c>
    </row>
    <row r="356" spans="1:12" x14ac:dyDescent="0.25">
      <c r="A356" t="s">
        <v>739</v>
      </c>
      <c r="B356" t="s">
        <v>930</v>
      </c>
      <c r="C356" t="s">
        <v>931</v>
      </c>
      <c r="D356" t="s">
        <v>37</v>
      </c>
      <c r="E356" t="s">
        <v>10</v>
      </c>
      <c r="F356" t="s">
        <v>1827</v>
      </c>
      <c r="G356">
        <v>62.4054243</v>
      </c>
      <c r="H356" t="s">
        <v>36</v>
      </c>
      <c r="I356">
        <v>63.719777999999998</v>
      </c>
      <c r="J356" s="5">
        <f t="shared" si="12"/>
        <v>1.3143536999999981</v>
      </c>
      <c r="K356">
        <f t="shared" si="13"/>
        <v>2.0627091638643158</v>
      </c>
      <c r="L356" t="s">
        <v>29</v>
      </c>
    </row>
    <row r="357" spans="1:12" x14ac:dyDescent="0.25">
      <c r="A357" t="s">
        <v>739</v>
      </c>
      <c r="B357" t="s">
        <v>932</v>
      </c>
      <c r="C357" t="s">
        <v>933</v>
      </c>
      <c r="D357" t="s">
        <v>37</v>
      </c>
      <c r="E357" t="s">
        <v>10</v>
      </c>
      <c r="F357" t="s">
        <v>1827</v>
      </c>
      <c r="G357">
        <v>63.607646699999997</v>
      </c>
      <c r="H357" t="s">
        <v>36</v>
      </c>
      <c r="I357">
        <v>63.719777999999998</v>
      </c>
      <c r="J357" s="5">
        <f t="shared" si="12"/>
        <v>0.11213130000000149</v>
      </c>
      <c r="K357">
        <f t="shared" si="13"/>
        <v>0.17597566017885607</v>
      </c>
      <c r="L357" t="s">
        <v>29</v>
      </c>
    </row>
    <row r="358" spans="1:12" x14ac:dyDescent="0.25">
      <c r="A358" t="s">
        <v>739</v>
      </c>
      <c r="B358" t="s">
        <v>942</v>
      </c>
      <c r="C358" t="s">
        <v>943</v>
      </c>
      <c r="D358" t="s">
        <v>37</v>
      </c>
      <c r="E358" t="s">
        <v>10</v>
      </c>
      <c r="F358" t="s">
        <v>1827</v>
      </c>
      <c r="G358">
        <v>63.162516799999999</v>
      </c>
      <c r="H358" t="s">
        <v>36</v>
      </c>
      <c r="I358">
        <v>63.719777999999998</v>
      </c>
      <c r="J358" s="5">
        <f t="shared" si="12"/>
        <v>0.55726119999999923</v>
      </c>
      <c r="K358">
        <f t="shared" si="13"/>
        <v>0.87454981403105214</v>
      </c>
      <c r="L358" t="s">
        <v>29</v>
      </c>
    </row>
    <row r="359" spans="1:12" x14ac:dyDescent="0.25">
      <c r="A359" t="s">
        <v>739</v>
      </c>
      <c r="B359" t="s">
        <v>946</v>
      </c>
      <c r="C359" t="s">
        <v>947</v>
      </c>
      <c r="D359" t="s">
        <v>37</v>
      </c>
      <c r="E359" t="s">
        <v>10</v>
      </c>
      <c r="F359" t="s">
        <v>1827</v>
      </c>
      <c r="G359">
        <v>62.795449099999999</v>
      </c>
      <c r="H359" t="s">
        <v>36</v>
      </c>
      <c r="I359">
        <v>63.719777999999998</v>
      </c>
      <c r="J359" s="5">
        <f t="shared" si="12"/>
        <v>0.92432889999999901</v>
      </c>
      <c r="K359">
        <f t="shared" si="13"/>
        <v>1.4506153803611792</v>
      </c>
      <c r="L359" t="s">
        <v>29</v>
      </c>
    </row>
    <row r="360" spans="1:12" x14ac:dyDescent="0.25">
      <c r="A360" t="s">
        <v>739</v>
      </c>
      <c r="B360" t="s">
        <v>948</v>
      </c>
      <c r="C360" t="s">
        <v>949</v>
      </c>
      <c r="D360" t="s">
        <v>37</v>
      </c>
      <c r="E360" t="s">
        <v>10</v>
      </c>
      <c r="F360" t="s">
        <v>1827</v>
      </c>
      <c r="G360">
        <v>63.218437100000003</v>
      </c>
      <c r="H360" t="s">
        <v>36</v>
      </c>
      <c r="I360">
        <v>63.719777999999998</v>
      </c>
      <c r="J360" s="5">
        <f t="shared" si="12"/>
        <v>0.50134089999999532</v>
      </c>
      <c r="K360">
        <f t="shared" si="13"/>
        <v>0.78679009208097894</v>
      </c>
      <c r="L360" t="s">
        <v>29</v>
      </c>
    </row>
    <row r="361" spans="1:12" x14ac:dyDescent="0.25">
      <c r="A361" t="s">
        <v>739</v>
      </c>
      <c r="B361" t="s">
        <v>952</v>
      </c>
      <c r="C361" t="s">
        <v>953</v>
      </c>
      <c r="D361" t="s">
        <v>37</v>
      </c>
      <c r="E361" t="s">
        <v>10</v>
      </c>
      <c r="F361" t="s">
        <v>1827</v>
      </c>
      <c r="G361">
        <v>63.826461100000003</v>
      </c>
      <c r="H361" t="s">
        <v>36</v>
      </c>
      <c r="I361">
        <v>63.719777999999998</v>
      </c>
      <c r="J361" s="5">
        <f t="shared" si="12"/>
        <v>0.10668310000000503</v>
      </c>
      <c r="K361">
        <f t="shared" si="13"/>
        <v>0.1674254106786201</v>
      </c>
      <c r="L361" t="s">
        <v>29</v>
      </c>
    </row>
    <row r="362" spans="1:12" x14ac:dyDescent="0.25">
      <c r="A362" t="s">
        <v>739</v>
      </c>
      <c r="B362" t="s">
        <v>962</v>
      </c>
      <c r="C362" t="s">
        <v>963</v>
      </c>
      <c r="D362" t="s">
        <v>37</v>
      </c>
      <c r="E362" t="s">
        <v>10</v>
      </c>
      <c r="F362" t="s">
        <v>1827</v>
      </c>
      <c r="G362">
        <v>63.596314700000001</v>
      </c>
      <c r="H362" t="s">
        <v>36</v>
      </c>
      <c r="I362">
        <v>63.719777999999998</v>
      </c>
      <c r="J362" s="5">
        <f t="shared" si="12"/>
        <v>0.12346329999999739</v>
      </c>
      <c r="K362">
        <f t="shared" si="13"/>
        <v>0.19375977738026237</v>
      </c>
      <c r="L362" t="s">
        <v>29</v>
      </c>
    </row>
    <row r="363" spans="1:12" x14ac:dyDescent="0.25">
      <c r="A363" t="s">
        <v>739</v>
      </c>
      <c r="B363" t="s">
        <v>964</v>
      </c>
      <c r="C363" t="s">
        <v>965</v>
      </c>
      <c r="D363" t="s">
        <v>37</v>
      </c>
      <c r="E363" t="s">
        <v>10</v>
      </c>
      <c r="F363" t="s">
        <v>1827</v>
      </c>
      <c r="G363">
        <v>62.697338600000002</v>
      </c>
      <c r="H363" t="s">
        <v>36</v>
      </c>
      <c r="I363">
        <v>63.719777999999998</v>
      </c>
      <c r="J363" s="5">
        <f t="shared" si="12"/>
        <v>1.0224393999999961</v>
      </c>
      <c r="K363">
        <f t="shared" si="13"/>
        <v>1.604587197400462</v>
      </c>
      <c r="L363" t="s">
        <v>29</v>
      </c>
    </row>
    <row r="364" spans="1:12" x14ac:dyDescent="0.25">
      <c r="A364" t="s">
        <v>739</v>
      </c>
      <c r="B364" t="s">
        <v>968</v>
      </c>
      <c r="C364" t="s">
        <v>969</v>
      </c>
      <c r="D364" t="s">
        <v>37</v>
      </c>
      <c r="E364" t="s">
        <v>10</v>
      </c>
      <c r="F364" t="s">
        <v>1827</v>
      </c>
      <c r="G364">
        <v>63.766441999999998</v>
      </c>
      <c r="H364" t="s">
        <v>36</v>
      </c>
      <c r="I364">
        <v>63.719777999999998</v>
      </c>
      <c r="J364" s="5">
        <f t="shared" si="12"/>
        <v>4.6663999999999817E-2</v>
      </c>
      <c r="K364">
        <f t="shared" si="13"/>
        <v>7.3233149054599378E-2</v>
      </c>
      <c r="L364" t="s">
        <v>29</v>
      </c>
    </row>
    <row r="365" spans="1:12" x14ac:dyDescent="0.25">
      <c r="A365" t="s">
        <v>739</v>
      </c>
      <c r="B365" t="s">
        <v>982</v>
      </c>
      <c r="C365" t="s">
        <v>983</v>
      </c>
      <c r="D365" t="s">
        <v>37</v>
      </c>
      <c r="E365" t="s">
        <v>10</v>
      </c>
      <c r="F365" t="s">
        <v>1827</v>
      </c>
      <c r="G365">
        <v>63.0352538</v>
      </c>
      <c r="H365" t="s">
        <v>36</v>
      </c>
      <c r="I365">
        <v>63.719777999999998</v>
      </c>
      <c r="J365" s="5">
        <f t="shared" si="12"/>
        <v>0.68452419999999847</v>
      </c>
      <c r="K365">
        <f t="shared" si="13"/>
        <v>1.0742727320864152</v>
      </c>
      <c r="L365" t="s">
        <v>29</v>
      </c>
    </row>
    <row r="366" spans="1:12" x14ac:dyDescent="0.25">
      <c r="A366" t="s">
        <v>739</v>
      </c>
      <c r="B366" t="s">
        <v>984</v>
      </c>
      <c r="C366" t="s">
        <v>985</v>
      </c>
      <c r="D366" t="s">
        <v>37</v>
      </c>
      <c r="E366" t="s">
        <v>10</v>
      </c>
      <c r="F366" t="s">
        <v>1827</v>
      </c>
      <c r="G366">
        <v>63.278203599999998</v>
      </c>
      <c r="H366" t="s">
        <v>36</v>
      </c>
      <c r="I366">
        <v>63.719777999999998</v>
      </c>
      <c r="J366" s="5">
        <f t="shared" si="12"/>
        <v>0.44157440000000037</v>
      </c>
      <c r="K366">
        <f t="shared" si="13"/>
        <v>0.69299425368368417</v>
      </c>
      <c r="L366" t="s">
        <v>29</v>
      </c>
    </row>
    <row r="367" spans="1:12" x14ac:dyDescent="0.25">
      <c r="A367" t="s">
        <v>739</v>
      </c>
      <c r="B367" t="s">
        <v>988</v>
      </c>
      <c r="C367" t="s">
        <v>989</v>
      </c>
      <c r="D367" t="s">
        <v>37</v>
      </c>
      <c r="E367" t="s">
        <v>10</v>
      </c>
      <c r="F367" t="s">
        <v>1827</v>
      </c>
      <c r="G367">
        <v>63.371838199999999</v>
      </c>
      <c r="H367" t="s">
        <v>36</v>
      </c>
      <c r="I367">
        <v>63.719777999999998</v>
      </c>
      <c r="J367" s="5">
        <f t="shared" si="12"/>
        <v>0.34793979999999891</v>
      </c>
      <c r="K367">
        <f t="shared" si="13"/>
        <v>0.54604678628980619</v>
      </c>
      <c r="L367" t="s">
        <v>29</v>
      </c>
    </row>
    <row r="368" spans="1:12" x14ac:dyDescent="0.25">
      <c r="A368" t="s">
        <v>739</v>
      </c>
      <c r="B368" t="s">
        <v>992</v>
      </c>
      <c r="C368" t="s">
        <v>993</v>
      </c>
      <c r="D368" t="s">
        <v>37</v>
      </c>
      <c r="E368" t="s">
        <v>10</v>
      </c>
      <c r="F368" t="s">
        <v>1827</v>
      </c>
      <c r="G368">
        <v>63.565703599999999</v>
      </c>
      <c r="H368" t="s">
        <v>36</v>
      </c>
      <c r="I368">
        <v>63.719777999999998</v>
      </c>
      <c r="J368" s="5">
        <f t="shared" si="12"/>
        <v>0.15407439999999895</v>
      </c>
      <c r="K368">
        <f t="shared" si="13"/>
        <v>0.24179996358430336</v>
      </c>
      <c r="L368" t="s">
        <v>29</v>
      </c>
    </row>
    <row r="369" spans="1:12" x14ac:dyDescent="0.25">
      <c r="A369" t="s">
        <v>739</v>
      </c>
      <c r="B369" t="s">
        <v>994</v>
      </c>
      <c r="C369" t="s">
        <v>995</v>
      </c>
      <c r="D369" t="s">
        <v>37</v>
      </c>
      <c r="E369" t="s">
        <v>10</v>
      </c>
      <c r="F369" t="s">
        <v>1827</v>
      </c>
      <c r="G369">
        <v>62.8105695</v>
      </c>
      <c r="H369" t="s">
        <v>36</v>
      </c>
      <c r="I369">
        <v>63.719777999999998</v>
      </c>
      <c r="J369" s="5">
        <f t="shared" si="12"/>
        <v>0.90920849999999831</v>
      </c>
      <c r="K369">
        <f t="shared" si="13"/>
        <v>1.4268858563819828</v>
      </c>
      <c r="L369" t="s">
        <v>29</v>
      </c>
    </row>
    <row r="370" spans="1:12" x14ac:dyDescent="0.25">
      <c r="A370" t="s">
        <v>739</v>
      </c>
      <c r="B370" t="s">
        <v>1002</v>
      </c>
      <c r="C370" t="s">
        <v>1003</v>
      </c>
      <c r="D370" t="s">
        <v>37</v>
      </c>
      <c r="E370" t="s">
        <v>10</v>
      </c>
      <c r="F370" t="s">
        <v>1827</v>
      </c>
      <c r="G370">
        <v>63.156802599999999</v>
      </c>
      <c r="H370" t="s">
        <v>36</v>
      </c>
      <c r="I370">
        <v>63.719777999999998</v>
      </c>
      <c r="J370" s="5">
        <f t="shared" si="12"/>
        <v>0.56297539999999913</v>
      </c>
      <c r="K370">
        <f t="shared" si="13"/>
        <v>0.88351751633535058</v>
      </c>
      <c r="L370" t="s">
        <v>29</v>
      </c>
    </row>
    <row r="371" spans="1:12" x14ac:dyDescent="0.25">
      <c r="A371" t="s">
        <v>739</v>
      </c>
      <c r="B371" t="s">
        <v>1016</v>
      </c>
      <c r="C371" t="s">
        <v>1017</v>
      </c>
      <c r="D371" t="s">
        <v>37</v>
      </c>
      <c r="E371" t="s">
        <v>10</v>
      </c>
      <c r="F371" t="s">
        <v>1827</v>
      </c>
      <c r="G371">
        <v>63.020496100000003</v>
      </c>
      <c r="H371" t="s">
        <v>36</v>
      </c>
      <c r="I371">
        <v>63.719777999999998</v>
      </c>
      <c r="J371" s="5">
        <f t="shared" si="12"/>
        <v>0.69928189999999546</v>
      </c>
      <c r="K371">
        <f t="shared" si="13"/>
        <v>1.0974330450429308</v>
      </c>
      <c r="L371" t="s">
        <v>29</v>
      </c>
    </row>
    <row r="372" spans="1:12" x14ac:dyDescent="0.25">
      <c r="A372" t="s">
        <v>739</v>
      </c>
      <c r="B372" t="s">
        <v>1020</v>
      </c>
      <c r="C372" t="s">
        <v>1021</v>
      </c>
      <c r="D372" t="s">
        <v>37</v>
      </c>
      <c r="E372" t="s">
        <v>10</v>
      </c>
      <c r="F372" t="s">
        <v>1827</v>
      </c>
      <c r="G372">
        <v>63.5563322</v>
      </c>
      <c r="H372" t="s">
        <v>36</v>
      </c>
      <c r="I372">
        <v>63.719777999999998</v>
      </c>
      <c r="J372" s="5">
        <f t="shared" si="12"/>
        <v>0.16344579999999809</v>
      </c>
      <c r="K372">
        <f t="shared" si="13"/>
        <v>0.25650717113295357</v>
      </c>
      <c r="L372" t="s">
        <v>29</v>
      </c>
    </row>
    <row r="373" spans="1:12" x14ac:dyDescent="0.25">
      <c r="A373" t="s">
        <v>739</v>
      </c>
      <c r="B373" t="s">
        <v>1024</v>
      </c>
      <c r="C373" t="s">
        <v>1025</v>
      </c>
      <c r="D373" t="s">
        <v>37</v>
      </c>
      <c r="E373" t="s">
        <v>10</v>
      </c>
      <c r="F373" t="s">
        <v>1827</v>
      </c>
      <c r="G373">
        <v>63.4968553</v>
      </c>
      <c r="H373" t="s">
        <v>36</v>
      </c>
      <c r="I373">
        <v>63.719777999999998</v>
      </c>
      <c r="J373" s="5">
        <f t="shared" si="12"/>
        <v>0.22292269999999803</v>
      </c>
      <c r="K373">
        <f t="shared" si="13"/>
        <v>0.34984851956012469</v>
      </c>
      <c r="L373" t="s">
        <v>29</v>
      </c>
    </row>
    <row r="374" spans="1:12" x14ac:dyDescent="0.25">
      <c r="A374" t="s">
        <v>739</v>
      </c>
      <c r="B374" t="s">
        <v>1028</v>
      </c>
      <c r="C374" t="s">
        <v>1029</v>
      </c>
      <c r="D374" t="s">
        <v>37</v>
      </c>
      <c r="E374" t="s">
        <v>10</v>
      </c>
      <c r="F374" t="s">
        <v>1827</v>
      </c>
      <c r="G374">
        <v>63.058070499999999</v>
      </c>
      <c r="H374" t="s">
        <v>36</v>
      </c>
      <c r="I374">
        <v>63.719777999999998</v>
      </c>
      <c r="J374" s="5">
        <f t="shared" si="12"/>
        <v>0.66170749999999856</v>
      </c>
      <c r="K374">
        <f t="shared" si="13"/>
        <v>1.038464854664118</v>
      </c>
      <c r="L374" t="s">
        <v>29</v>
      </c>
    </row>
    <row r="375" spans="1:12" x14ac:dyDescent="0.25">
      <c r="A375" t="s">
        <v>739</v>
      </c>
      <c r="B375" t="s">
        <v>1040</v>
      </c>
      <c r="C375" t="s">
        <v>1041</v>
      </c>
      <c r="D375" t="s">
        <v>37</v>
      </c>
      <c r="E375" t="s">
        <v>10</v>
      </c>
      <c r="F375" t="s">
        <v>1827</v>
      </c>
      <c r="G375">
        <v>63.359292699999997</v>
      </c>
      <c r="H375" t="s">
        <v>36</v>
      </c>
      <c r="I375">
        <v>63.719777999999998</v>
      </c>
      <c r="J375" s="5">
        <f t="shared" si="12"/>
        <v>0.36048530000000056</v>
      </c>
      <c r="K375">
        <f t="shared" si="13"/>
        <v>0.56573533573830181</v>
      </c>
      <c r="L375" t="s">
        <v>29</v>
      </c>
    </row>
    <row r="376" spans="1:12" x14ac:dyDescent="0.25">
      <c r="A376" t="s">
        <v>739</v>
      </c>
      <c r="B376" t="s">
        <v>1054</v>
      </c>
      <c r="C376" t="s">
        <v>1055</v>
      </c>
      <c r="D376" t="s">
        <v>37</v>
      </c>
      <c r="E376" t="s">
        <v>10</v>
      </c>
      <c r="F376" t="s">
        <v>1827</v>
      </c>
      <c r="G376">
        <v>63.133826900000003</v>
      </c>
      <c r="H376" t="s">
        <v>36</v>
      </c>
      <c r="I376">
        <v>63.719777999999998</v>
      </c>
      <c r="J376" s="5">
        <f t="shared" si="12"/>
        <v>0.58595109999999551</v>
      </c>
      <c r="K376">
        <f t="shared" si="13"/>
        <v>0.91957492381721029</v>
      </c>
      <c r="L376" t="s">
        <v>29</v>
      </c>
    </row>
    <row r="377" spans="1:12" x14ac:dyDescent="0.25">
      <c r="A377" t="s">
        <v>739</v>
      </c>
      <c r="B377" t="s">
        <v>1056</v>
      </c>
      <c r="C377" t="s">
        <v>1057</v>
      </c>
      <c r="D377" t="s">
        <v>37</v>
      </c>
      <c r="E377" t="s">
        <v>10</v>
      </c>
      <c r="F377" t="s">
        <v>1827</v>
      </c>
      <c r="G377">
        <v>63.251953200000003</v>
      </c>
      <c r="H377" t="s">
        <v>36</v>
      </c>
      <c r="I377">
        <v>63.719777999999998</v>
      </c>
      <c r="J377" s="5">
        <f t="shared" si="12"/>
        <v>0.46782479999999538</v>
      </c>
      <c r="K377">
        <f t="shared" si="13"/>
        <v>0.73419088183263193</v>
      </c>
      <c r="L377" t="s">
        <v>29</v>
      </c>
    </row>
    <row r="378" spans="1:12" x14ac:dyDescent="0.25">
      <c r="A378" t="s">
        <v>739</v>
      </c>
      <c r="B378" t="s">
        <v>1060</v>
      </c>
      <c r="C378" t="s">
        <v>1061</v>
      </c>
      <c r="D378" t="s">
        <v>37</v>
      </c>
      <c r="E378" t="s">
        <v>10</v>
      </c>
      <c r="F378" t="s">
        <v>1827</v>
      </c>
      <c r="G378">
        <v>63.568814600000003</v>
      </c>
      <c r="H378" t="s">
        <v>36</v>
      </c>
      <c r="I378">
        <v>63.719777999999998</v>
      </c>
      <c r="J378" s="5">
        <f t="shared" si="12"/>
        <v>0.15096339999999486</v>
      </c>
      <c r="K378">
        <f t="shared" si="13"/>
        <v>0.23691764902256074</v>
      </c>
      <c r="L378" t="s">
        <v>29</v>
      </c>
    </row>
    <row r="379" spans="1:12" x14ac:dyDescent="0.25">
      <c r="A379" t="s">
        <v>739</v>
      </c>
      <c r="B379" t="s">
        <v>1070</v>
      </c>
      <c r="C379" t="s">
        <v>1071</v>
      </c>
      <c r="D379" t="s">
        <v>37</v>
      </c>
      <c r="E379" t="s">
        <v>10</v>
      </c>
      <c r="F379" t="s">
        <v>1827</v>
      </c>
      <c r="G379">
        <v>63.3169605</v>
      </c>
      <c r="H379" t="s">
        <v>36</v>
      </c>
      <c r="I379">
        <v>63.719777999999998</v>
      </c>
      <c r="J379" s="5">
        <f t="shared" si="12"/>
        <v>0.40281749999999761</v>
      </c>
      <c r="K379">
        <f t="shared" si="13"/>
        <v>0.6321702815725404</v>
      </c>
      <c r="L379" t="s">
        <v>29</v>
      </c>
    </row>
    <row r="380" spans="1:12" x14ac:dyDescent="0.25">
      <c r="A380" t="s">
        <v>739</v>
      </c>
      <c r="B380" t="s">
        <v>1072</v>
      </c>
      <c r="C380" t="s">
        <v>1073</v>
      </c>
      <c r="D380" t="s">
        <v>37</v>
      </c>
      <c r="E380" t="s">
        <v>10</v>
      </c>
      <c r="F380" t="s">
        <v>1827</v>
      </c>
      <c r="G380">
        <v>62.864356999999998</v>
      </c>
      <c r="H380" t="s">
        <v>36</v>
      </c>
      <c r="I380">
        <v>63.719777999999998</v>
      </c>
      <c r="J380" s="5">
        <f t="shared" si="12"/>
        <v>0.85542099999999976</v>
      </c>
      <c r="K380">
        <f t="shared" si="13"/>
        <v>1.3424732898473057</v>
      </c>
      <c r="L380" t="s">
        <v>29</v>
      </c>
    </row>
    <row r="381" spans="1:12" x14ac:dyDescent="0.25">
      <c r="A381" t="s">
        <v>739</v>
      </c>
      <c r="B381" t="s">
        <v>1082</v>
      </c>
      <c r="C381" t="s">
        <v>1083</v>
      </c>
      <c r="D381" t="s">
        <v>37</v>
      </c>
      <c r="E381" t="s">
        <v>10</v>
      </c>
      <c r="F381" t="s">
        <v>1827</v>
      </c>
      <c r="G381">
        <v>63.058018300000001</v>
      </c>
      <c r="H381" t="s">
        <v>36</v>
      </c>
      <c r="I381">
        <v>63.719777999999998</v>
      </c>
      <c r="J381" s="5">
        <f t="shared" si="12"/>
        <v>0.66175969999999751</v>
      </c>
      <c r="K381">
        <f t="shared" si="13"/>
        <v>1.0385467758534839</v>
      </c>
      <c r="L381" t="s">
        <v>29</v>
      </c>
    </row>
    <row r="382" spans="1:12" x14ac:dyDescent="0.25">
      <c r="A382" t="s">
        <v>739</v>
      </c>
      <c r="B382" t="s">
        <v>1088</v>
      </c>
      <c r="C382" t="s">
        <v>1089</v>
      </c>
      <c r="D382" t="s">
        <v>37</v>
      </c>
      <c r="E382" t="s">
        <v>10</v>
      </c>
      <c r="F382" t="s">
        <v>1827</v>
      </c>
      <c r="G382">
        <v>63.5788498</v>
      </c>
      <c r="H382" t="s">
        <v>36</v>
      </c>
      <c r="I382">
        <v>63.719777999999998</v>
      </c>
      <c r="J382" s="5">
        <f t="shared" si="12"/>
        <v>0.14092819999999762</v>
      </c>
      <c r="K382">
        <f t="shared" si="13"/>
        <v>0.22116869270950321</v>
      </c>
      <c r="L382" t="s">
        <v>29</v>
      </c>
    </row>
    <row r="383" spans="1:12" x14ac:dyDescent="0.25">
      <c r="A383" t="s">
        <v>739</v>
      </c>
      <c r="B383" t="s">
        <v>1090</v>
      </c>
      <c r="C383" t="s">
        <v>1091</v>
      </c>
      <c r="D383" t="s">
        <v>37</v>
      </c>
      <c r="E383" t="s">
        <v>10</v>
      </c>
      <c r="F383" t="s">
        <v>1827</v>
      </c>
      <c r="G383">
        <v>62.6797878</v>
      </c>
      <c r="H383" t="s">
        <v>36</v>
      </c>
      <c r="I383">
        <v>63.719777999999998</v>
      </c>
      <c r="J383" s="5">
        <f t="shared" si="12"/>
        <v>1.0399901999999983</v>
      </c>
      <c r="K383">
        <f t="shared" si="13"/>
        <v>1.6321309217367304</v>
      </c>
      <c r="L383" t="s">
        <v>29</v>
      </c>
    </row>
    <row r="384" spans="1:12" x14ac:dyDescent="0.25">
      <c r="A384" t="s">
        <v>1100</v>
      </c>
      <c r="B384" t="s">
        <v>1109</v>
      </c>
      <c r="C384" t="s">
        <v>1110</v>
      </c>
      <c r="D384" t="s">
        <v>37</v>
      </c>
      <c r="E384" t="s">
        <v>10</v>
      </c>
      <c r="F384" t="s">
        <v>1827</v>
      </c>
      <c r="G384">
        <v>62.564911700000003</v>
      </c>
      <c r="H384" t="s">
        <v>388</v>
      </c>
      <c r="I384">
        <v>61.7254711</v>
      </c>
      <c r="J384" s="5">
        <f t="shared" si="12"/>
        <v>0.8394406000000032</v>
      </c>
      <c r="K384">
        <f t="shared" si="13"/>
        <v>1.3599581907443767</v>
      </c>
      <c r="L384" t="s">
        <v>29</v>
      </c>
    </row>
    <row r="385" spans="1:12" x14ac:dyDescent="0.25">
      <c r="A385" t="s">
        <v>1100</v>
      </c>
      <c r="B385" t="s">
        <v>1113</v>
      </c>
      <c r="C385" t="s">
        <v>1114</v>
      </c>
      <c r="D385" t="s">
        <v>37</v>
      </c>
      <c r="E385" t="s">
        <v>10</v>
      </c>
      <c r="F385" t="s">
        <v>1827</v>
      </c>
      <c r="G385">
        <v>63.0209464</v>
      </c>
      <c r="H385" t="s">
        <v>388</v>
      </c>
      <c r="I385">
        <v>61.7254711</v>
      </c>
      <c r="J385" s="5">
        <f t="shared" si="12"/>
        <v>1.2954752999999997</v>
      </c>
      <c r="K385">
        <f t="shared" si="13"/>
        <v>2.0987694008867592</v>
      </c>
      <c r="L385" t="s">
        <v>29</v>
      </c>
    </row>
    <row r="386" spans="1:12" x14ac:dyDescent="0.25">
      <c r="A386" t="s">
        <v>1100</v>
      </c>
      <c r="B386" t="s">
        <v>1115</v>
      </c>
      <c r="C386" t="s">
        <v>1116</v>
      </c>
      <c r="D386" t="s">
        <v>37</v>
      </c>
      <c r="E386" t="s">
        <v>10</v>
      </c>
      <c r="F386" t="s">
        <v>1827</v>
      </c>
      <c r="G386">
        <v>63.4572079</v>
      </c>
      <c r="H386" t="s">
        <v>388</v>
      </c>
      <c r="I386">
        <v>61.7254711</v>
      </c>
      <c r="J386" s="5">
        <f t="shared" si="12"/>
        <v>1.7317368000000002</v>
      </c>
      <c r="K386">
        <f t="shared" si="13"/>
        <v>2.8055465096320669</v>
      </c>
      <c r="L386" t="s">
        <v>29</v>
      </c>
    </row>
    <row r="387" spans="1:12" x14ac:dyDescent="0.25">
      <c r="A387" t="s">
        <v>1100</v>
      </c>
      <c r="B387" t="s">
        <v>1117</v>
      </c>
      <c r="C387" t="s">
        <v>1118</v>
      </c>
      <c r="D387" t="s">
        <v>37</v>
      </c>
      <c r="E387" t="s">
        <v>10</v>
      </c>
      <c r="F387" t="s">
        <v>1827</v>
      </c>
      <c r="G387">
        <v>63.716234</v>
      </c>
      <c r="H387" t="s">
        <v>388</v>
      </c>
      <c r="I387">
        <v>61.7254711</v>
      </c>
      <c r="J387" s="5">
        <f t="shared" ref="J387:J450" si="14">ABS(G387-I387)</f>
        <v>1.9907629</v>
      </c>
      <c r="K387">
        <f t="shared" ref="K387:K450" si="15">100*J387/I387</f>
        <v>3.2251886693174221</v>
      </c>
      <c r="L387" t="s">
        <v>29</v>
      </c>
    </row>
    <row r="388" spans="1:12" x14ac:dyDescent="0.25">
      <c r="A388" t="s">
        <v>1100</v>
      </c>
      <c r="B388" t="s">
        <v>1125</v>
      </c>
      <c r="C388" t="s">
        <v>1126</v>
      </c>
      <c r="D388" t="s">
        <v>37</v>
      </c>
      <c r="E388" t="s">
        <v>10</v>
      </c>
      <c r="F388" t="s">
        <v>1827</v>
      </c>
      <c r="G388">
        <v>62.606374799999998</v>
      </c>
      <c r="H388" t="s">
        <v>388</v>
      </c>
      <c r="I388">
        <v>61.7254711</v>
      </c>
      <c r="J388" s="5">
        <f t="shared" si="14"/>
        <v>0.88090369999999751</v>
      </c>
      <c r="K388">
        <f t="shared" si="15"/>
        <v>1.4271315946262539</v>
      </c>
      <c r="L388" t="s">
        <v>29</v>
      </c>
    </row>
    <row r="389" spans="1:12" x14ac:dyDescent="0.25">
      <c r="A389" t="s">
        <v>1100</v>
      </c>
      <c r="B389" t="s">
        <v>1127</v>
      </c>
      <c r="C389" t="s">
        <v>1128</v>
      </c>
      <c r="D389" t="s">
        <v>37</v>
      </c>
      <c r="E389" t="s">
        <v>10</v>
      </c>
      <c r="F389" t="s">
        <v>1827</v>
      </c>
      <c r="G389">
        <v>62.892066</v>
      </c>
      <c r="H389" t="s">
        <v>388</v>
      </c>
      <c r="I389">
        <v>61.7254711</v>
      </c>
      <c r="J389" s="5">
        <f t="shared" si="14"/>
        <v>1.1665948999999998</v>
      </c>
      <c r="K389">
        <f t="shared" si="15"/>
        <v>1.8899732625936974</v>
      </c>
      <c r="L389" t="s">
        <v>29</v>
      </c>
    </row>
    <row r="390" spans="1:12" x14ac:dyDescent="0.25">
      <c r="A390" t="s">
        <v>1100</v>
      </c>
      <c r="B390" t="s">
        <v>1134</v>
      </c>
      <c r="C390" t="s">
        <v>1135</v>
      </c>
      <c r="D390" t="s">
        <v>37</v>
      </c>
      <c r="E390" t="s">
        <v>10</v>
      </c>
      <c r="F390" t="s">
        <v>1827</v>
      </c>
      <c r="G390">
        <v>62.608444300000002</v>
      </c>
      <c r="H390" t="s">
        <v>388</v>
      </c>
      <c r="I390">
        <v>61.7254711</v>
      </c>
      <c r="J390" s="5">
        <f t="shared" si="14"/>
        <v>0.88297320000000212</v>
      </c>
      <c r="K390">
        <f t="shared" si="15"/>
        <v>1.4304843434398706</v>
      </c>
      <c r="L390" t="s">
        <v>29</v>
      </c>
    </row>
    <row r="391" spans="1:12" x14ac:dyDescent="0.25">
      <c r="A391" t="s">
        <v>1100</v>
      </c>
      <c r="B391" t="s">
        <v>1142</v>
      </c>
      <c r="C391" t="s">
        <v>1143</v>
      </c>
      <c r="D391" t="s">
        <v>37</v>
      </c>
      <c r="E391" t="s">
        <v>10</v>
      </c>
      <c r="F391" t="s">
        <v>1827</v>
      </c>
      <c r="G391">
        <v>63.352282000000002</v>
      </c>
      <c r="H391" t="s">
        <v>388</v>
      </c>
      <c r="I391">
        <v>61.7254711</v>
      </c>
      <c r="J391" s="5">
        <f t="shared" si="14"/>
        <v>1.6268109000000024</v>
      </c>
      <c r="K391">
        <f t="shared" si="15"/>
        <v>2.6355584996094139</v>
      </c>
      <c r="L391" t="s">
        <v>29</v>
      </c>
    </row>
    <row r="392" spans="1:12" x14ac:dyDescent="0.25">
      <c r="A392" t="s">
        <v>1100</v>
      </c>
      <c r="B392" t="s">
        <v>1170</v>
      </c>
      <c r="C392" t="s">
        <v>1171</v>
      </c>
      <c r="D392" t="s">
        <v>37</v>
      </c>
      <c r="E392" t="s">
        <v>10</v>
      </c>
      <c r="F392" t="s">
        <v>1827</v>
      </c>
      <c r="G392">
        <v>62.923519800000001</v>
      </c>
      <c r="H392" t="s">
        <v>388</v>
      </c>
      <c r="I392">
        <v>61.7254711</v>
      </c>
      <c r="J392" s="5">
        <f t="shared" si="14"/>
        <v>1.1980487000000011</v>
      </c>
      <c r="K392">
        <f t="shared" si="15"/>
        <v>1.9409308323610366</v>
      </c>
      <c r="L392" t="s">
        <v>29</v>
      </c>
    </row>
    <row r="393" spans="1:12" x14ac:dyDescent="0.25">
      <c r="A393" t="s">
        <v>1100</v>
      </c>
      <c r="B393" t="s">
        <v>1182</v>
      </c>
      <c r="C393" t="s">
        <v>1183</v>
      </c>
      <c r="D393" t="s">
        <v>37</v>
      </c>
      <c r="E393" t="s">
        <v>10</v>
      </c>
      <c r="F393" t="s">
        <v>1827</v>
      </c>
      <c r="G393">
        <v>63.2087346</v>
      </c>
      <c r="H393" t="s">
        <v>388</v>
      </c>
      <c r="I393">
        <v>61.7254711</v>
      </c>
      <c r="J393" s="5">
        <f t="shared" si="14"/>
        <v>1.4832634999999996</v>
      </c>
      <c r="K393">
        <f t="shared" si="15"/>
        <v>2.4030006957694967</v>
      </c>
      <c r="L393" t="s">
        <v>29</v>
      </c>
    </row>
    <row r="394" spans="1:12" x14ac:dyDescent="0.25">
      <c r="A394" t="s">
        <v>1100</v>
      </c>
      <c r="B394" t="s">
        <v>1198</v>
      </c>
      <c r="C394" t="s">
        <v>1199</v>
      </c>
      <c r="D394" t="s">
        <v>37</v>
      </c>
      <c r="E394" t="s">
        <v>10</v>
      </c>
      <c r="F394" t="s">
        <v>1827</v>
      </c>
      <c r="G394">
        <v>63.027583300000003</v>
      </c>
      <c r="H394" t="s">
        <v>388</v>
      </c>
      <c r="I394">
        <v>61.7254711</v>
      </c>
      <c r="J394" s="5">
        <f t="shared" si="14"/>
        <v>1.3021122000000034</v>
      </c>
      <c r="K394">
        <f t="shared" si="15"/>
        <v>2.1095216882030461</v>
      </c>
      <c r="L394" t="s">
        <v>29</v>
      </c>
    </row>
    <row r="395" spans="1:12" x14ac:dyDescent="0.25">
      <c r="A395" t="s">
        <v>1100</v>
      </c>
      <c r="B395" t="s">
        <v>1200</v>
      </c>
      <c r="C395" t="s">
        <v>1201</v>
      </c>
      <c r="D395" t="s">
        <v>37</v>
      </c>
      <c r="E395" t="s">
        <v>10</v>
      </c>
      <c r="F395" t="s">
        <v>1827</v>
      </c>
      <c r="G395">
        <v>63.286735</v>
      </c>
      <c r="H395" t="s">
        <v>388</v>
      </c>
      <c r="I395">
        <v>61.7254711</v>
      </c>
      <c r="J395" s="5">
        <f t="shared" si="14"/>
        <v>1.5612639000000001</v>
      </c>
      <c r="K395">
        <f t="shared" si="15"/>
        <v>2.5293673295269512</v>
      </c>
      <c r="L395" t="s">
        <v>29</v>
      </c>
    </row>
    <row r="396" spans="1:12" x14ac:dyDescent="0.25">
      <c r="A396" t="s">
        <v>1100</v>
      </c>
      <c r="B396" t="s">
        <v>1234</v>
      </c>
      <c r="C396" t="s">
        <v>1235</v>
      </c>
      <c r="D396" t="s">
        <v>37</v>
      </c>
      <c r="E396" t="s">
        <v>10</v>
      </c>
      <c r="F396" t="s">
        <v>1827</v>
      </c>
      <c r="G396">
        <v>62.735053800000003</v>
      </c>
      <c r="H396" t="s">
        <v>388</v>
      </c>
      <c r="I396">
        <v>61.7254711</v>
      </c>
      <c r="J396" s="5">
        <f t="shared" si="14"/>
        <v>1.0095827000000028</v>
      </c>
      <c r="K396">
        <f t="shared" si="15"/>
        <v>1.6356014494638711</v>
      </c>
      <c r="L396" t="s">
        <v>29</v>
      </c>
    </row>
    <row r="397" spans="1:12" x14ac:dyDescent="0.25">
      <c r="A397" t="s">
        <v>1100</v>
      </c>
      <c r="B397" t="s">
        <v>1256</v>
      </c>
      <c r="C397" t="s">
        <v>1257</v>
      </c>
      <c r="D397" t="s">
        <v>37</v>
      </c>
      <c r="E397" t="s">
        <v>10</v>
      </c>
      <c r="F397" t="s">
        <v>1827</v>
      </c>
      <c r="G397">
        <v>62.332958499999997</v>
      </c>
      <c r="H397" t="s">
        <v>388</v>
      </c>
      <c r="I397">
        <v>61.7254711</v>
      </c>
      <c r="J397" s="5">
        <f t="shared" si="14"/>
        <v>0.60748739999999657</v>
      </c>
      <c r="K397">
        <f t="shared" si="15"/>
        <v>0.98417620663570204</v>
      </c>
      <c r="L397" t="s">
        <v>29</v>
      </c>
    </row>
    <row r="398" spans="1:12" x14ac:dyDescent="0.25">
      <c r="A398" t="s">
        <v>1100</v>
      </c>
      <c r="B398" t="s">
        <v>1260</v>
      </c>
      <c r="C398" t="s">
        <v>1261</v>
      </c>
      <c r="D398" t="s">
        <v>37</v>
      </c>
      <c r="E398" t="s">
        <v>10</v>
      </c>
      <c r="F398" t="s">
        <v>1827</v>
      </c>
      <c r="G398">
        <v>63.009523999999999</v>
      </c>
      <c r="H398" t="s">
        <v>388</v>
      </c>
      <c r="I398">
        <v>61.7254711</v>
      </c>
      <c r="J398" s="5">
        <f t="shared" si="14"/>
        <v>1.2840528999999989</v>
      </c>
      <c r="K398">
        <f t="shared" si="15"/>
        <v>2.0802642363307924</v>
      </c>
      <c r="L398" t="s">
        <v>29</v>
      </c>
    </row>
    <row r="399" spans="1:12" x14ac:dyDescent="0.25">
      <c r="A399" t="s">
        <v>1100</v>
      </c>
      <c r="B399" t="s">
        <v>1272</v>
      </c>
      <c r="C399" t="s">
        <v>1273</v>
      </c>
      <c r="D399" t="s">
        <v>37</v>
      </c>
      <c r="E399" t="s">
        <v>10</v>
      </c>
      <c r="F399" t="s">
        <v>1827</v>
      </c>
      <c r="G399">
        <v>62.672360099999999</v>
      </c>
      <c r="H399" t="s">
        <v>388</v>
      </c>
      <c r="I399">
        <v>61.7254711</v>
      </c>
      <c r="J399" s="5">
        <f t="shared" si="14"/>
        <v>0.94688899999999876</v>
      </c>
      <c r="K399">
        <f t="shared" si="15"/>
        <v>1.5340328443438949</v>
      </c>
      <c r="L399" t="s">
        <v>29</v>
      </c>
    </row>
    <row r="400" spans="1:12" x14ac:dyDescent="0.25">
      <c r="A400" t="s">
        <v>1100</v>
      </c>
      <c r="B400" t="s">
        <v>1276</v>
      </c>
      <c r="C400" t="s">
        <v>1277</v>
      </c>
      <c r="D400" t="s">
        <v>37</v>
      </c>
      <c r="E400" t="s">
        <v>10</v>
      </c>
      <c r="F400" t="s">
        <v>1827</v>
      </c>
      <c r="G400">
        <v>63.338382699999997</v>
      </c>
      <c r="H400" t="s">
        <v>388</v>
      </c>
      <c r="I400">
        <v>61.7254711</v>
      </c>
      <c r="J400" s="5">
        <f t="shared" si="14"/>
        <v>1.6129115999999968</v>
      </c>
      <c r="K400">
        <f t="shared" si="15"/>
        <v>2.6130405669759185</v>
      </c>
      <c r="L400" t="s">
        <v>29</v>
      </c>
    </row>
    <row r="401" spans="1:12" x14ac:dyDescent="0.25">
      <c r="A401" t="s">
        <v>1100</v>
      </c>
      <c r="B401" t="s">
        <v>1278</v>
      </c>
      <c r="C401" t="s">
        <v>1279</v>
      </c>
      <c r="D401" t="s">
        <v>37</v>
      </c>
      <c r="E401" t="s">
        <v>10</v>
      </c>
      <c r="F401" t="s">
        <v>1827</v>
      </c>
      <c r="G401">
        <v>63.483944200000003</v>
      </c>
      <c r="H401" t="s">
        <v>388</v>
      </c>
      <c r="I401">
        <v>61.7254711</v>
      </c>
      <c r="J401" s="5">
        <f t="shared" si="14"/>
        <v>1.7584731000000033</v>
      </c>
      <c r="K401">
        <f t="shared" si="15"/>
        <v>2.8488613673780505</v>
      </c>
      <c r="L401" t="s">
        <v>29</v>
      </c>
    </row>
    <row r="402" spans="1:12" x14ac:dyDescent="0.25">
      <c r="A402" t="s">
        <v>1100</v>
      </c>
      <c r="B402" t="s">
        <v>1280</v>
      </c>
      <c r="C402" t="s">
        <v>1281</v>
      </c>
      <c r="D402" t="s">
        <v>37</v>
      </c>
      <c r="E402" t="s">
        <v>10</v>
      </c>
      <c r="F402" t="s">
        <v>1827</v>
      </c>
      <c r="G402">
        <v>62.951071599999999</v>
      </c>
      <c r="H402" t="s">
        <v>388</v>
      </c>
      <c r="I402">
        <v>61.7254711</v>
      </c>
      <c r="J402" s="5">
        <f t="shared" si="14"/>
        <v>1.2256004999999988</v>
      </c>
      <c r="K402">
        <f t="shared" si="15"/>
        <v>1.9855668626885519</v>
      </c>
      <c r="L402" t="s">
        <v>29</v>
      </c>
    </row>
    <row r="403" spans="1:12" x14ac:dyDescent="0.25">
      <c r="A403" t="s">
        <v>1100</v>
      </c>
      <c r="B403" t="s">
        <v>1296</v>
      </c>
      <c r="C403" t="s">
        <v>1297</v>
      </c>
      <c r="D403" t="s">
        <v>37</v>
      </c>
      <c r="E403" t="s">
        <v>10</v>
      </c>
      <c r="F403" t="s">
        <v>1827</v>
      </c>
      <c r="G403">
        <v>62.838162400000002</v>
      </c>
      <c r="H403" t="s">
        <v>388</v>
      </c>
      <c r="I403">
        <v>61.7254711</v>
      </c>
      <c r="J403" s="5">
        <f t="shared" si="14"/>
        <v>1.1126913000000016</v>
      </c>
      <c r="K403">
        <f t="shared" si="15"/>
        <v>1.8026452940267663</v>
      </c>
      <c r="L403" t="s">
        <v>29</v>
      </c>
    </row>
    <row r="404" spans="1:12" x14ac:dyDescent="0.25">
      <c r="A404" t="s">
        <v>1100</v>
      </c>
      <c r="B404" t="s">
        <v>1304</v>
      </c>
      <c r="C404" t="s">
        <v>1305</v>
      </c>
      <c r="D404" t="s">
        <v>37</v>
      </c>
      <c r="E404" t="s">
        <v>10</v>
      </c>
      <c r="F404" t="s">
        <v>1827</v>
      </c>
      <c r="G404">
        <v>62.807613500000002</v>
      </c>
      <c r="H404" t="s">
        <v>388</v>
      </c>
      <c r="I404">
        <v>61.7254711</v>
      </c>
      <c r="J404" s="5">
        <f t="shared" si="14"/>
        <v>1.0821424000000022</v>
      </c>
      <c r="K404">
        <f t="shared" si="15"/>
        <v>1.7531537317015344</v>
      </c>
      <c r="L404" t="s">
        <v>29</v>
      </c>
    </row>
    <row r="405" spans="1:12" x14ac:dyDescent="0.25">
      <c r="A405" t="s">
        <v>1100</v>
      </c>
      <c r="B405" t="s">
        <v>1306</v>
      </c>
      <c r="C405" t="s">
        <v>1307</v>
      </c>
      <c r="D405" t="s">
        <v>37</v>
      </c>
      <c r="E405" t="s">
        <v>10</v>
      </c>
      <c r="F405" t="s">
        <v>1827</v>
      </c>
      <c r="G405">
        <v>62.753729499999999</v>
      </c>
      <c r="H405" t="s">
        <v>388</v>
      </c>
      <c r="I405">
        <v>61.7254711</v>
      </c>
      <c r="J405" s="5">
        <f t="shared" si="14"/>
        <v>1.0282583999999986</v>
      </c>
      <c r="K405">
        <f t="shared" si="15"/>
        <v>1.6658575166387002</v>
      </c>
      <c r="L405" t="s">
        <v>29</v>
      </c>
    </row>
    <row r="406" spans="1:12" x14ac:dyDescent="0.25">
      <c r="A406" t="s">
        <v>1100</v>
      </c>
      <c r="B406" t="s">
        <v>1326</v>
      </c>
      <c r="C406" t="s">
        <v>1327</v>
      </c>
      <c r="D406" t="s">
        <v>37</v>
      </c>
      <c r="E406" t="s">
        <v>10</v>
      </c>
      <c r="F406" t="s">
        <v>1827</v>
      </c>
      <c r="G406">
        <v>62.905509899999998</v>
      </c>
      <c r="H406" t="s">
        <v>388</v>
      </c>
      <c r="I406">
        <v>61.7254711</v>
      </c>
      <c r="J406" s="5">
        <f t="shared" si="14"/>
        <v>1.1800387999999984</v>
      </c>
      <c r="K406">
        <f t="shared" si="15"/>
        <v>1.9117534122797459</v>
      </c>
      <c r="L406" t="s">
        <v>29</v>
      </c>
    </row>
    <row r="407" spans="1:12" x14ac:dyDescent="0.25">
      <c r="A407" t="s">
        <v>1100</v>
      </c>
      <c r="B407" t="s">
        <v>1338</v>
      </c>
      <c r="C407" t="s">
        <v>1339</v>
      </c>
      <c r="D407" t="s">
        <v>37</v>
      </c>
      <c r="E407" t="s">
        <v>10</v>
      </c>
      <c r="F407" t="s">
        <v>1827</v>
      </c>
      <c r="G407">
        <v>62.783387099999999</v>
      </c>
      <c r="H407" t="s">
        <v>388</v>
      </c>
      <c r="I407">
        <v>61.7254711</v>
      </c>
      <c r="J407" s="5">
        <f t="shared" si="14"/>
        <v>1.0579159999999987</v>
      </c>
      <c r="K407">
        <f t="shared" si="15"/>
        <v>1.7139051045654941</v>
      </c>
      <c r="L407" t="s">
        <v>29</v>
      </c>
    </row>
    <row r="408" spans="1:12" x14ac:dyDescent="0.25">
      <c r="A408" t="s">
        <v>1100</v>
      </c>
      <c r="B408" t="s">
        <v>1340</v>
      </c>
      <c r="C408" t="s">
        <v>1341</v>
      </c>
      <c r="D408" t="s">
        <v>37</v>
      </c>
      <c r="E408" t="s">
        <v>10</v>
      </c>
      <c r="F408" t="s">
        <v>1827</v>
      </c>
      <c r="G408">
        <v>62.4927438</v>
      </c>
      <c r="H408" t="s">
        <v>388</v>
      </c>
      <c r="I408">
        <v>61.7254711</v>
      </c>
      <c r="J408" s="5">
        <f t="shared" si="14"/>
        <v>0.76727269999999947</v>
      </c>
      <c r="K408">
        <f t="shared" si="15"/>
        <v>1.2430406545734722</v>
      </c>
      <c r="L408" t="s">
        <v>29</v>
      </c>
    </row>
    <row r="409" spans="1:12" x14ac:dyDescent="0.25">
      <c r="A409" t="s">
        <v>1100</v>
      </c>
      <c r="B409" t="s">
        <v>1346</v>
      </c>
      <c r="C409" t="s">
        <v>1347</v>
      </c>
      <c r="D409" t="s">
        <v>37</v>
      </c>
      <c r="E409" t="s">
        <v>10</v>
      </c>
      <c r="F409" t="s">
        <v>1827</v>
      </c>
      <c r="G409">
        <v>63.562755500000002</v>
      </c>
      <c r="H409" t="s">
        <v>388</v>
      </c>
      <c r="I409">
        <v>61.7254711</v>
      </c>
      <c r="J409" s="5">
        <f t="shared" si="14"/>
        <v>1.8372844000000015</v>
      </c>
      <c r="K409">
        <f t="shared" si="15"/>
        <v>2.9765417213640375</v>
      </c>
      <c r="L409" t="s">
        <v>29</v>
      </c>
    </row>
    <row r="410" spans="1:12" x14ac:dyDescent="0.25">
      <c r="A410" t="s">
        <v>1100</v>
      </c>
      <c r="B410" t="s">
        <v>1352</v>
      </c>
      <c r="C410" t="s">
        <v>1353</v>
      </c>
      <c r="D410" t="s">
        <v>37</v>
      </c>
      <c r="E410" t="s">
        <v>10</v>
      </c>
      <c r="F410" t="s">
        <v>1827</v>
      </c>
      <c r="G410">
        <v>63.079166600000001</v>
      </c>
      <c r="H410" t="s">
        <v>388</v>
      </c>
      <c r="I410">
        <v>61.7254711</v>
      </c>
      <c r="J410" s="5">
        <f t="shared" si="14"/>
        <v>1.3536955000000006</v>
      </c>
      <c r="K410">
        <f t="shared" si="15"/>
        <v>2.1930905927099529</v>
      </c>
      <c r="L410" t="s">
        <v>29</v>
      </c>
    </row>
    <row r="411" spans="1:12" x14ac:dyDescent="0.25">
      <c r="A411" t="s">
        <v>1100</v>
      </c>
      <c r="B411" t="s">
        <v>1362</v>
      </c>
      <c r="C411" t="s">
        <v>1363</v>
      </c>
      <c r="D411" t="s">
        <v>37</v>
      </c>
      <c r="E411" t="s">
        <v>10</v>
      </c>
      <c r="F411" t="s">
        <v>1827</v>
      </c>
      <c r="G411">
        <v>62.625152200000002</v>
      </c>
      <c r="H411" t="s">
        <v>388</v>
      </c>
      <c r="I411">
        <v>61.7254711</v>
      </c>
      <c r="J411" s="5">
        <f t="shared" si="14"/>
        <v>0.89968110000000223</v>
      </c>
      <c r="K411">
        <f t="shared" si="15"/>
        <v>1.4575524236055644</v>
      </c>
      <c r="L411" t="s">
        <v>29</v>
      </c>
    </row>
    <row r="412" spans="1:12" x14ac:dyDescent="0.25">
      <c r="A412" t="s">
        <v>1100</v>
      </c>
      <c r="B412" t="s">
        <v>1370</v>
      </c>
      <c r="C412" t="s">
        <v>1371</v>
      </c>
      <c r="D412" t="s">
        <v>37</v>
      </c>
      <c r="E412" t="s">
        <v>10</v>
      </c>
      <c r="F412" t="s">
        <v>1827</v>
      </c>
      <c r="G412">
        <v>62.879620299999999</v>
      </c>
      <c r="H412" t="s">
        <v>388</v>
      </c>
      <c r="I412">
        <v>61.7254711</v>
      </c>
      <c r="J412" s="5">
        <f t="shared" si="14"/>
        <v>1.1541491999999991</v>
      </c>
      <c r="K412">
        <f t="shared" si="15"/>
        <v>1.8698102735096001</v>
      </c>
      <c r="L412" t="s">
        <v>29</v>
      </c>
    </row>
    <row r="413" spans="1:12" x14ac:dyDescent="0.25">
      <c r="A413" t="s">
        <v>1100</v>
      </c>
      <c r="B413" t="s">
        <v>1376</v>
      </c>
      <c r="C413" t="s">
        <v>1377</v>
      </c>
      <c r="D413" t="s">
        <v>37</v>
      </c>
      <c r="E413" t="s">
        <v>10</v>
      </c>
      <c r="F413" t="s">
        <v>1827</v>
      </c>
      <c r="G413">
        <v>63.175299500000001</v>
      </c>
      <c r="H413" t="s">
        <v>388</v>
      </c>
      <c r="I413">
        <v>61.7254711</v>
      </c>
      <c r="J413" s="5">
        <f t="shared" si="14"/>
        <v>1.4498284000000012</v>
      </c>
      <c r="K413">
        <f t="shared" si="15"/>
        <v>2.3488332679570285</v>
      </c>
      <c r="L413" t="s">
        <v>29</v>
      </c>
    </row>
    <row r="414" spans="1:12" x14ac:dyDescent="0.25">
      <c r="A414" t="s">
        <v>1100</v>
      </c>
      <c r="B414" t="s">
        <v>1378</v>
      </c>
      <c r="C414" t="s">
        <v>1379</v>
      </c>
      <c r="D414" t="s">
        <v>37</v>
      </c>
      <c r="E414" t="s">
        <v>10</v>
      </c>
      <c r="F414" t="s">
        <v>1827</v>
      </c>
      <c r="G414">
        <v>62.691864699999996</v>
      </c>
      <c r="H414" t="s">
        <v>388</v>
      </c>
      <c r="I414">
        <v>61.7254711</v>
      </c>
      <c r="J414" s="5">
        <f t="shared" si="14"/>
        <v>0.96639359999999641</v>
      </c>
      <c r="K414">
        <f t="shared" si="15"/>
        <v>1.5656317931285848</v>
      </c>
      <c r="L414" t="s">
        <v>29</v>
      </c>
    </row>
    <row r="415" spans="1:12" x14ac:dyDescent="0.25">
      <c r="A415" t="s">
        <v>1100</v>
      </c>
      <c r="B415" t="s">
        <v>1382</v>
      </c>
      <c r="C415" t="s">
        <v>1383</v>
      </c>
      <c r="D415" t="s">
        <v>37</v>
      </c>
      <c r="E415" t="s">
        <v>10</v>
      </c>
      <c r="F415" t="s">
        <v>1827</v>
      </c>
      <c r="G415">
        <v>62.633646200000001</v>
      </c>
      <c r="H415" t="s">
        <v>388</v>
      </c>
      <c r="I415">
        <v>61.7254711</v>
      </c>
      <c r="J415" s="5">
        <f t="shared" si="14"/>
        <v>0.90817510000000112</v>
      </c>
      <c r="K415">
        <f t="shared" si="15"/>
        <v>1.4713133554358586</v>
      </c>
      <c r="L415" t="s">
        <v>29</v>
      </c>
    </row>
    <row r="416" spans="1:12" x14ac:dyDescent="0.25">
      <c r="A416" t="s">
        <v>1100</v>
      </c>
      <c r="B416" t="s">
        <v>1398</v>
      </c>
      <c r="C416" t="s">
        <v>1399</v>
      </c>
      <c r="D416" t="s">
        <v>37</v>
      </c>
      <c r="E416" t="s">
        <v>10</v>
      </c>
      <c r="F416" t="s">
        <v>1827</v>
      </c>
      <c r="G416">
        <v>62.741288400000002</v>
      </c>
      <c r="H416" t="s">
        <v>388</v>
      </c>
      <c r="I416">
        <v>61.7254711</v>
      </c>
      <c r="J416" s="5">
        <f t="shared" si="14"/>
        <v>1.0158173000000019</v>
      </c>
      <c r="K416">
        <f t="shared" si="15"/>
        <v>1.6457019799076138</v>
      </c>
      <c r="L416" t="s">
        <v>29</v>
      </c>
    </row>
    <row r="417" spans="1:12" x14ac:dyDescent="0.25">
      <c r="A417" t="s">
        <v>1100</v>
      </c>
      <c r="B417" t="s">
        <v>1400</v>
      </c>
      <c r="C417" t="s">
        <v>1401</v>
      </c>
      <c r="D417" t="s">
        <v>37</v>
      </c>
      <c r="E417" t="s">
        <v>10</v>
      </c>
      <c r="F417" t="s">
        <v>1827</v>
      </c>
      <c r="G417">
        <v>62.738942899999998</v>
      </c>
      <c r="H417" t="s">
        <v>388</v>
      </c>
      <c r="I417">
        <v>61.7254711</v>
      </c>
      <c r="J417" s="5">
        <f t="shared" si="14"/>
        <v>1.0134717999999978</v>
      </c>
      <c r="K417">
        <f t="shared" si="15"/>
        <v>1.6419020899137338</v>
      </c>
      <c r="L417" t="s">
        <v>29</v>
      </c>
    </row>
    <row r="418" spans="1:12" x14ac:dyDescent="0.25">
      <c r="A418" t="s">
        <v>1100</v>
      </c>
      <c r="B418" t="s">
        <v>1402</v>
      </c>
      <c r="C418" t="s">
        <v>1403</v>
      </c>
      <c r="D418" t="s">
        <v>37</v>
      </c>
      <c r="E418" t="s">
        <v>10</v>
      </c>
      <c r="F418" t="s">
        <v>1827</v>
      </c>
      <c r="G418">
        <v>62.8242452</v>
      </c>
      <c r="H418" t="s">
        <v>388</v>
      </c>
      <c r="I418">
        <v>61.7254711</v>
      </c>
      <c r="J418" s="5">
        <f t="shared" si="14"/>
        <v>1.0987741</v>
      </c>
      <c r="K418">
        <f t="shared" si="15"/>
        <v>1.7800983620196298</v>
      </c>
      <c r="L418" t="s">
        <v>29</v>
      </c>
    </row>
    <row r="419" spans="1:12" x14ac:dyDescent="0.25">
      <c r="A419" t="s">
        <v>1100</v>
      </c>
      <c r="B419" t="s">
        <v>1408</v>
      </c>
      <c r="C419" t="s">
        <v>1409</v>
      </c>
      <c r="D419" t="s">
        <v>37</v>
      </c>
      <c r="E419" t="s">
        <v>10</v>
      </c>
      <c r="F419" t="s">
        <v>1827</v>
      </c>
      <c r="G419">
        <v>62.7430272</v>
      </c>
      <c r="H419" t="s">
        <v>388</v>
      </c>
      <c r="I419">
        <v>61.7254711</v>
      </c>
      <c r="J419" s="5">
        <f t="shared" si="14"/>
        <v>1.0175561000000002</v>
      </c>
      <c r="K419">
        <f t="shared" si="15"/>
        <v>1.6485189693432736</v>
      </c>
      <c r="L419" t="s">
        <v>29</v>
      </c>
    </row>
    <row r="420" spans="1:12" x14ac:dyDescent="0.25">
      <c r="A420" t="s">
        <v>1100</v>
      </c>
      <c r="B420" t="s">
        <v>1414</v>
      </c>
      <c r="C420" t="s">
        <v>1415</v>
      </c>
      <c r="D420" t="s">
        <v>37</v>
      </c>
      <c r="E420" t="s">
        <v>10</v>
      </c>
      <c r="F420" t="s">
        <v>1827</v>
      </c>
      <c r="G420">
        <v>63.3205557</v>
      </c>
      <c r="H420" t="s">
        <v>388</v>
      </c>
      <c r="I420">
        <v>61.7254711</v>
      </c>
      <c r="J420" s="5">
        <f t="shared" si="14"/>
        <v>1.5950845999999999</v>
      </c>
      <c r="K420">
        <f t="shared" si="15"/>
        <v>2.5841594589303991</v>
      </c>
      <c r="L420" t="s">
        <v>29</v>
      </c>
    </row>
    <row r="421" spans="1:12" x14ac:dyDescent="0.25">
      <c r="A421" t="s">
        <v>1100</v>
      </c>
      <c r="B421" t="s">
        <v>1418</v>
      </c>
      <c r="C421" t="s">
        <v>1419</v>
      </c>
      <c r="D421" t="s">
        <v>37</v>
      </c>
      <c r="E421" t="s">
        <v>10</v>
      </c>
      <c r="F421" t="s">
        <v>1827</v>
      </c>
      <c r="G421">
        <v>62.894772600000003</v>
      </c>
      <c r="H421" t="s">
        <v>388</v>
      </c>
      <c r="I421">
        <v>61.7254711</v>
      </c>
      <c r="J421" s="5">
        <f t="shared" si="14"/>
        <v>1.1693015000000031</v>
      </c>
      <c r="K421">
        <f t="shared" si="15"/>
        <v>1.8943581622984214</v>
      </c>
      <c r="L421" t="s">
        <v>29</v>
      </c>
    </row>
    <row r="422" spans="1:12" x14ac:dyDescent="0.25">
      <c r="A422" t="s">
        <v>1100</v>
      </c>
      <c r="B422" t="s">
        <v>1422</v>
      </c>
      <c r="C422" t="s">
        <v>1423</v>
      </c>
      <c r="D422" t="s">
        <v>37</v>
      </c>
      <c r="E422" t="s">
        <v>10</v>
      </c>
      <c r="F422" t="s">
        <v>1827</v>
      </c>
      <c r="G422">
        <v>62.572388500000002</v>
      </c>
      <c r="H422" t="s">
        <v>388</v>
      </c>
      <c r="I422">
        <v>61.7254711</v>
      </c>
      <c r="J422" s="5">
        <f t="shared" si="14"/>
        <v>0.84691740000000237</v>
      </c>
      <c r="K422">
        <f t="shared" si="15"/>
        <v>1.3720711805146553</v>
      </c>
      <c r="L422" t="s">
        <v>29</v>
      </c>
    </row>
    <row r="423" spans="1:12" x14ac:dyDescent="0.25">
      <c r="A423" t="s">
        <v>1100</v>
      </c>
      <c r="B423" t="s">
        <v>1428</v>
      </c>
      <c r="C423" t="s">
        <v>1429</v>
      </c>
      <c r="D423" t="s">
        <v>37</v>
      </c>
      <c r="E423" t="s">
        <v>10</v>
      </c>
      <c r="F423" t="s">
        <v>1827</v>
      </c>
      <c r="G423">
        <v>62.8147187</v>
      </c>
      <c r="H423" t="s">
        <v>388</v>
      </c>
      <c r="I423">
        <v>61.7254711</v>
      </c>
      <c r="J423" s="5">
        <f t="shared" si="14"/>
        <v>1.0892476000000002</v>
      </c>
      <c r="K423">
        <f t="shared" si="15"/>
        <v>1.7646647009551948</v>
      </c>
      <c r="L423" t="s">
        <v>29</v>
      </c>
    </row>
    <row r="424" spans="1:12" x14ac:dyDescent="0.25">
      <c r="A424" t="s">
        <v>1100</v>
      </c>
      <c r="B424" t="s">
        <v>1440</v>
      </c>
      <c r="C424" t="s">
        <v>1441</v>
      </c>
      <c r="D424" t="s">
        <v>37</v>
      </c>
      <c r="E424" t="s">
        <v>10</v>
      </c>
      <c r="F424" t="s">
        <v>1827</v>
      </c>
      <c r="G424">
        <v>63.3915012</v>
      </c>
      <c r="H424" t="s">
        <v>388</v>
      </c>
      <c r="I424">
        <v>61.7254711</v>
      </c>
      <c r="J424" s="5">
        <f t="shared" si="14"/>
        <v>1.6660301000000004</v>
      </c>
      <c r="K424">
        <f t="shared" si="15"/>
        <v>2.6990966132942167</v>
      </c>
      <c r="L424" t="s">
        <v>29</v>
      </c>
    </row>
    <row r="425" spans="1:12" x14ac:dyDescent="0.25">
      <c r="A425" t="s">
        <v>1100</v>
      </c>
      <c r="B425" t="s">
        <v>1452</v>
      </c>
      <c r="C425" t="s">
        <v>1453</v>
      </c>
      <c r="D425" t="s">
        <v>37</v>
      </c>
      <c r="E425" t="s">
        <v>10</v>
      </c>
      <c r="F425" t="s">
        <v>1827</v>
      </c>
      <c r="G425">
        <v>62.871422199999998</v>
      </c>
      <c r="H425" t="s">
        <v>388</v>
      </c>
      <c r="I425">
        <v>61.7254711</v>
      </c>
      <c r="J425" s="5">
        <f t="shared" si="14"/>
        <v>1.1459510999999978</v>
      </c>
      <c r="K425">
        <f t="shared" si="15"/>
        <v>1.8565287223866935</v>
      </c>
      <c r="L425" t="s">
        <v>29</v>
      </c>
    </row>
    <row r="426" spans="1:12" x14ac:dyDescent="0.25">
      <c r="A426" t="s">
        <v>739</v>
      </c>
      <c r="B426" t="s">
        <v>740</v>
      </c>
      <c r="C426" t="s">
        <v>741</v>
      </c>
      <c r="D426" t="s">
        <v>37</v>
      </c>
      <c r="E426" t="s">
        <v>11</v>
      </c>
      <c r="F426" t="s">
        <v>1827</v>
      </c>
      <c r="G426">
        <v>62.004556399999998</v>
      </c>
      <c r="H426" t="s">
        <v>36</v>
      </c>
      <c r="I426">
        <v>63.719777999999998</v>
      </c>
      <c r="J426" s="5">
        <f t="shared" si="14"/>
        <v>1.7152215999999996</v>
      </c>
      <c r="K426">
        <f t="shared" si="15"/>
        <v>2.6918197988699828</v>
      </c>
      <c r="L426" t="s">
        <v>29</v>
      </c>
    </row>
    <row r="427" spans="1:12" x14ac:dyDescent="0.25">
      <c r="A427" t="s">
        <v>739</v>
      </c>
      <c r="B427" t="s">
        <v>746</v>
      </c>
      <c r="C427" t="s">
        <v>747</v>
      </c>
      <c r="D427" t="s">
        <v>37</v>
      </c>
      <c r="E427" t="s">
        <v>11</v>
      </c>
      <c r="F427" t="s">
        <v>1827</v>
      </c>
      <c r="G427">
        <v>63.339965900000003</v>
      </c>
      <c r="H427" t="s">
        <v>36</v>
      </c>
      <c r="I427">
        <v>63.719777999999998</v>
      </c>
      <c r="J427" s="5">
        <f t="shared" si="14"/>
        <v>0.37981209999999521</v>
      </c>
      <c r="K427">
        <f t="shared" si="15"/>
        <v>0.59606626375878968</v>
      </c>
      <c r="L427" t="s">
        <v>29</v>
      </c>
    </row>
    <row r="428" spans="1:12" x14ac:dyDescent="0.25">
      <c r="A428" t="s">
        <v>739</v>
      </c>
      <c r="B428" t="s">
        <v>748</v>
      </c>
      <c r="C428" t="s">
        <v>749</v>
      </c>
      <c r="D428" t="s">
        <v>37</v>
      </c>
      <c r="E428" t="s">
        <v>11</v>
      </c>
      <c r="F428" t="s">
        <v>1827</v>
      </c>
      <c r="G428">
        <v>62.301077100000001</v>
      </c>
      <c r="H428" t="s">
        <v>36</v>
      </c>
      <c r="I428">
        <v>63.719777999999998</v>
      </c>
      <c r="J428" s="5">
        <f t="shared" si="14"/>
        <v>1.4187008999999975</v>
      </c>
      <c r="K428">
        <f t="shared" si="15"/>
        <v>2.2264686797872986</v>
      </c>
      <c r="L428" t="s">
        <v>29</v>
      </c>
    </row>
    <row r="429" spans="1:12" x14ac:dyDescent="0.25">
      <c r="A429" t="s">
        <v>739</v>
      </c>
      <c r="B429" t="s">
        <v>750</v>
      </c>
      <c r="C429" t="s">
        <v>751</v>
      </c>
      <c r="D429" t="s">
        <v>37</v>
      </c>
      <c r="E429" t="s">
        <v>11</v>
      </c>
      <c r="F429" t="s">
        <v>1827</v>
      </c>
      <c r="G429">
        <v>62.338847299999998</v>
      </c>
      <c r="H429" t="s">
        <v>36</v>
      </c>
      <c r="I429">
        <v>63.719777999999998</v>
      </c>
      <c r="J429" s="5">
        <f t="shared" si="14"/>
        <v>1.3809307000000004</v>
      </c>
      <c r="K429">
        <f t="shared" si="15"/>
        <v>2.1671932064797845</v>
      </c>
      <c r="L429" t="s">
        <v>29</v>
      </c>
    </row>
    <row r="430" spans="1:12" x14ac:dyDescent="0.25">
      <c r="A430" t="s">
        <v>739</v>
      </c>
      <c r="B430" t="s">
        <v>752</v>
      </c>
      <c r="C430" t="s">
        <v>753</v>
      </c>
      <c r="D430" t="s">
        <v>37</v>
      </c>
      <c r="E430" t="s">
        <v>11</v>
      </c>
      <c r="F430" t="s">
        <v>1827</v>
      </c>
      <c r="G430">
        <v>63.841040499999998</v>
      </c>
      <c r="H430" t="s">
        <v>36</v>
      </c>
      <c r="I430">
        <v>63.719777999999998</v>
      </c>
      <c r="J430" s="5">
        <f t="shared" si="14"/>
        <v>0.12126250000000027</v>
      </c>
      <c r="K430">
        <f t="shared" si="15"/>
        <v>0.1903059047066992</v>
      </c>
      <c r="L430" t="s">
        <v>29</v>
      </c>
    </row>
    <row r="431" spans="1:12" x14ac:dyDescent="0.25">
      <c r="A431" t="s">
        <v>739</v>
      </c>
      <c r="B431" t="s">
        <v>772</v>
      </c>
      <c r="C431" t="s">
        <v>773</v>
      </c>
      <c r="D431" t="s">
        <v>37</v>
      </c>
      <c r="E431" t="s">
        <v>11</v>
      </c>
      <c r="F431" t="s">
        <v>1827</v>
      </c>
      <c r="G431">
        <v>62.724347700000003</v>
      </c>
      <c r="H431" t="s">
        <v>36</v>
      </c>
      <c r="I431">
        <v>63.719777999999998</v>
      </c>
      <c r="J431" s="5">
        <f t="shared" si="14"/>
        <v>0.99543029999999533</v>
      </c>
      <c r="K431">
        <f t="shared" si="15"/>
        <v>1.5621998871370759</v>
      </c>
      <c r="L431" t="s">
        <v>29</v>
      </c>
    </row>
    <row r="432" spans="1:12" x14ac:dyDescent="0.25">
      <c r="A432" t="s">
        <v>739</v>
      </c>
      <c r="B432" t="s">
        <v>780</v>
      </c>
      <c r="C432" t="s">
        <v>781</v>
      </c>
      <c r="D432" t="s">
        <v>37</v>
      </c>
      <c r="E432" t="s">
        <v>11</v>
      </c>
      <c r="F432" t="s">
        <v>1827</v>
      </c>
      <c r="G432">
        <v>63.695667499999999</v>
      </c>
      <c r="H432" t="s">
        <v>36</v>
      </c>
      <c r="I432">
        <v>63.719777999999998</v>
      </c>
      <c r="J432" s="5">
        <f t="shared" si="14"/>
        <v>2.4110499999999035E-2</v>
      </c>
      <c r="K432">
        <f t="shared" si="15"/>
        <v>3.7838330196315245E-2</v>
      </c>
      <c r="L432" t="s">
        <v>29</v>
      </c>
    </row>
    <row r="433" spans="1:12" x14ac:dyDescent="0.25">
      <c r="A433" t="s">
        <v>739</v>
      </c>
      <c r="B433" t="s">
        <v>786</v>
      </c>
      <c r="C433" t="s">
        <v>787</v>
      </c>
      <c r="D433" t="s">
        <v>37</v>
      </c>
      <c r="E433" t="s">
        <v>11</v>
      </c>
      <c r="F433" t="s">
        <v>1827</v>
      </c>
      <c r="G433">
        <v>62.531178799999999</v>
      </c>
      <c r="H433" t="s">
        <v>36</v>
      </c>
      <c r="I433">
        <v>63.719777999999998</v>
      </c>
      <c r="J433" s="5">
        <f t="shared" si="14"/>
        <v>1.1885991999999987</v>
      </c>
      <c r="K433">
        <f t="shared" si="15"/>
        <v>1.8653536426319608</v>
      </c>
      <c r="L433" t="s">
        <v>29</v>
      </c>
    </row>
    <row r="434" spans="1:12" x14ac:dyDescent="0.25">
      <c r="A434" t="s">
        <v>739</v>
      </c>
      <c r="B434" t="s">
        <v>788</v>
      </c>
      <c r="C434" t="s">
        <v>789</v>
      </c>
      <c r="D434" t="s">
        <v>37</v>
      </c>
      <c r="E434" t="s">
        <v>11</v>
      </c>
      <c r="F434" t="s">
        <v>1827</v>
      </c>
      <c r="G434">
        <v>63.579544900000002</v>
      </c>
      <c r="H434" t="s">
        <v>36</v>
      </c>
      <c r="I434">
        <v>63.719777999999998</v>
      </c>
      <c r="J434" s="5">
        <f t="shared" si="14"/>
        <v>0.14023309999999611</v>
      </c>
      <c r="K434">
        <f t="shared" si="15"/>
        <v>0.22007782261889883</v>
      </c>
      <c r="L434" t="s">
        <v>29</v>
      </c>
    </row>
    <row r="435" spans="1:12" x14ac:dyDescent="0.25">
      <c r="A435" t="s">
        <v>739</v>
      </c>
      <c r="B435" t="s">
        <v>792</v>
      </c>
      <c r="C435" t="s">
        <v>793</v>
      </c>
      <c r="D435" t="s">
        <v>37</v>
      </c>
      <c r="E435" t="s">
        <v>11</v>
      </c>
      <c r="F435" t="s">
        <v>1827</v>
      </c>
      <c r="G435">
        <v>62.122589099999999</v>
      </c>
      <c r="H435" t="s">
        <v>36</v>
      </c>
      <c r="I435">
        <v>63.719777999999998</v>
      </c>
      <c r="J435" s="5">
        <f t="shared" si="14"/>
        <v>1.597188899999999</v>
      </c>
      <c r="K435">
        <f t="shared" si="15"/>
        <v>2.5065826500525459</v>
      </c>
      <c r="L435" t="s">
        <v>29</v>
      </c>
    </row>
    <row r="436" spans="1:12" x14ac:dyDescent="0.25">
      <c r="A436" t="s">
        <v>739</v>
      </c>
      <c r="B436" t="s">
        <v>800</v>
      </c>
      <c r="C436" t="s">
        <v>801</v>
      </c>
      <c r="D436" t="s">
        <v>37</v>
      </c>
      <c r="E436" t="s">
        <v>11</v>
      </c>
      <c r="F436" t="s">
        <v>1827</v>
      </c>
      <c r="G436">
        <v>63.465357500000003</v>
      </c>
      <c r="H436" t="s">
        <v>36</v>
      </c>
      <c r="I436">
        <v>63.719777999999998</v>
      </c>
      <c r="J436" s="5">
        <f t="shared" si="14"/>
        <v>0.25442049999999483</v>
      </c>
      <c r="K436">
        <f t="shared" si="15"/>
        <v>0.3992802674233969</v>
      </c>
      <c r="L436" t="s">
        <v>29</v>
      </c>
    </row>
    <row r="437" spans="1:12" x14ac:dyDescent="0.25">
      <c r="A437" t="s">
        <v>739</v>
      </c>
      <c r="B437" t="s">
        <v>802</v>
      </c>
      <c r="C437" t="s">
        <v>803</v>
      </c>
      <c r="D437" t="s">
        <v>37</v>
      </c>
      <c r="E437" t="s">
        <v>11</v>
      </c>
      <c r="F437" t="s">
        <v>1827</v>
      </c>
      <c r="G437">
        <v>63.241252899999999</v>
      </c>
      <c r="H437" t="s">
        <v>36</v>
      </c>
      <c r="I437">
        <v>63.719777999999998</v>
      </c>
      <c r="J437" s="5">
        <f t="shared" si="14"/>
        <v>0.47852509999999882</v>
      </c>
      <c r="K437">
        <f t="shared" si="15"/>
        <v>0.75098362709298649</v>
      </c>
      <c r="L437" t="s">
        <v>29</v>
      </c>
    </row>
    <row r="438" spans="1:12" x14ac:dyDescent="0.25">
      <c r="A438" t="s">
        <v>739</v>
      </c>
      <c r="B438" t="s">
        <v>804</v>
      </c>
      <c r="C438" t="s">
        <v>805</v>
      </c>
      <c r="D438" t="s">
        <v>37</v>
      </c>
      <c r="E438" t="s">
        <v>11</v>
      </c>
      <c r="F438" t="s">
        <v>1827</v>
      </c>
      <c r="G438">
        <v>62.946386599999997</v>
      </c>
      <c r="H438" t="s">
        <v>36</v>
      </c>
      <c r="I438">
        <v>63.719777999999998</v>
      </c>
      <c r="J438" s="5">
        <f t="shared" si="14"/>
        <v>0.77339140000000128</v>
      </c>
      <c r="K438">
        <f t="shared" si="15"/>
        <v>1.2137383780590092</v>
      </c>
      <c r="L438" t="s">
        <v>29</v>
      </c>
    </row>
    <row r="439" spans="1:12" x14ac:dyDescent="0.25">
      <c r="A439" t="s">
        <v>739</v>
      </c>
      <c r="B439" t="s">
        <v>806</v>
      </c>
      <c r="C439" t="s">
        <v>807</v>
      </c>
      <c r="D439" t="s">
        <v>37</v>
      </c>
      <c r="E439" t="s">
        <v>11</v>
      </c>
      <c r="F439" t="s">
        <v>1827</v>
      </c>
      <c r="G439">
        <v>62.9485709</v>
      </c>
      <c r="H439" t="s">
        <v>36</v>
      </c>
      <c r="I439">
        <v>63.719777999999998</v>
      </c>
      <c r="J439" s="5">
        <f t="shared" si="14"/>
        <v>0.77120709999999804</v>
      </c>
      <c r="K439">
        <f t="shared" si="15"/>
        <v>1.2103104000142595</v>
      </c>
      <c r="L439" t="s">
        <v>29</v>
      </c>
    </row>
    <row r="440" spans="1:12" x14ac:dyDescent="0.25">
      <c r="A440" t="s">
        <v>739</v>
      </c>
      <c r="B440" t="s">
        <v>812</v>
      </c>
      <c r="C440" t="s">
        <v>813</v>
      </c>
      <c r="D440" t="s">
        <v>37</v>
      </c>
      <c r="E440" t="s">
        <v>11</v>
      </c>
      <c r="F440" t="s">
        <v>1827</v>
      </c>
      <c r="G440">
        <v>63.424576999999999</v>
      </c>
      <c r="H440" t="s">
        <v>36</v>
      </c>
      <c r="I440">
        <v>63.719777999999998</v>
      </c>
      <c r="J440" s="5">
        <f t="shared" si="14"/>
        <v>0.29520099999999871</v>
      </c>
      <c r="K440">
        <f t="shared" si="15"/>
        <v>0.46328001958826459</v>
      </c>
      <c r="L440" t="s">
        <v>29</v>
      </c>
    </row>
    <row r="441" spans="1:12" x14ac:dyDescent="0.25">
      <c r="A441" t="s">
        <v>739</v>
      </c>
      <c r="B441" t="s">
        <v>832</v>
      </c>
      <c r="C441" t="s">
        <v>833</v>
      </c>
      <c r="D441" t="s">
        <v>37</v>
      </c>
      <c r="E441" t="s">
        <v>11</v>
      </c>
      <c r="F441" t="s">
        <v>1827</v>
      </c>
      <c r="G441">
        <v>62.904898699999997</v>
      </c>
      <c r="H441" t="s">
        <v>36</v>
      </c>
      <c r="I441">
        <v>63.719777999999998</v>
      </c>
      <c r="J441" s="5">
        <f t="shared" si="14"/>
        <v>0.81487930000000119</v>
      </c>
      <c r="K441">
        <f t="shared" si="15"/>
        <v>1.2788483035832316</v>
      </c>
      <c r="L441" t="s">
        <v>29</v>
      </c>
    </row>
    <row r="442" spans="1:12" x14ac:dyDescent="0.25">
      <c r="A442" t="s">
        <v>739</v>
      </c>
      <c r="B442" t="s">
        <v>836</v>
      </c>
      <c r="C442" t="s">
        <v>837</v>
      </c>
      <c r="D442" t="s">
        <v>37</v>
      </c>
      <c r="E442" t="s">
        <v>11</v>
      </c>
      <c r="F442" t="s">
        <v>1827</v>
      </c>
      <c r="G442">
        <v>61.836043599999996</v>
      </c>
      <c r="H442" t="s">
        <v>36</v>
      </c>
      <c r="I442">
        <v>63.719777999999998</v>
      </c>
      <c r="J442" s="5">
        <f t="shared" si="14"/>
        <v>1.8837344000000016</v>
      </c>
      <c r="K442">
        <f t="shared" si="15"/>
        <v>2.9562789751087983</v>
      </c>
      <c r="L442" t="s">
        <v>29</v>
      </c>
    </row>
    <row r="443" spans="1:12" x14ac:dyDescent="0.25">
      <c r="A443" t="s">
        <v>739</v>
      </c>
      <c r="B443" t="s">
        <v>838</v>
      </c>
      <c r="C443" t="s">
        <v>839</v>
      </c>
      <c r="D443" t="s">
        <v>37</v>
      </c>
      <c r="E443" t="s">
        <v>11</v>
      </c>
      <c r="F443" t="s">
        <v>1827</v>
      </c>
      <c r="G443">
        <v>63.017100900000003</v>
      </c>
      <c r="H443" t="s">
        <v>36</v>
      </c>
      <c r="I443">
        <v>63.719777999999998</v>
      </c>
      <c r="J443" s="5">
        <f t="shared" si="14"/>
        <v>0.70267709999999539</v>
      </c>
      <c r="K443">
        <f t="shared" si="15"/>
        <v>1.1027613749690017</v>
      </c>
      <c r="L443" t="s">
        <v>29</v>
      </c>
    </row>
    <row r="444" spans="1:12" x14ac:dyDescent="0.25">
      <c r="A444" t="s">
        <v>739</v>
      </c>
      <c r="B444" t="s">
        <v>860</v>
      </c>
      <c r="C444" t="s">
        <v>861</v>
      </c>
      <c r="D444" t="s">
        <v>37</v>
      </c>
      <c r="E444" t="s">
        <v>11</v>
      </c>
      <c r="F444" t="s">
        <v>1827</v>
      </c>
      <c r="G444">
        <v>63.246982299999999</v>
      </c>
      <c r="H444" t="s">
        <v>36</v>
      </c>
      <c r="I444">
        <v>63.719777999999998</v>
      </c>
      <c r="J444" s="5">
        <f t="shared" si="14"/>
        <v>0.47279569999999893</v>
      </c>
      <c r="K444">
        <f t="shared" si="15"/>
        <v>0.74199207034274184</v>
      </c>
      <c r="L444" t="s">
        <v>29</v>
      </c>
    </row>
    <row r="445" spans="1:12" x14ac:dyDescent="0.25">
      <c r="A445" t="s">
        <v>739</v>
      </c>
      <c r="B445" t="s">
        <v>862</v>
      </c>
      <c r="C445" t="s">
        <v>863</v>
      </c>
      <c r="D445" t="s">
        <v>37</v>
      </c>
      <c r="E445" t="s">
        <v>11</v>
      </c>
      <c r="F445" t="s">
        <v>1827</v>
      </c>
      <c r="G445">
        <v>62.919123300000003</v>
      </c>
      <c r="H445" t="s">
        <v>36</v>
      </c>
      <c r="I445">
        <v>63.719777999999998</v>
      </c>
      <c r="J445" s="5">
        <f t="shared" si="14"/>
        <v>0.8006546999999955</v>
      </c>
      <c r="K445">
        <f t="shared" si="15"/>
        <v>1.2565246225434048</v>
      </c>
      <c r="L445" t="s">
        <v>29</v>
      </c>
    </row>
    <row r="446" spans="1:12" x14ac:dyDescent="0.25">
      <c r="A446" t="s">
        <v>739</v>
      </c>
      <c r="B446" t="s">
        <v>870</v>
      </c>
      <c r="C446" t="s">
        <v>871</v>
      </c>
      <c r="D446" t="s">
        <v>37</v>
      </c>
      <c r="E446" t="s">
        <v>11</v>
      </c>
      <c r="F446" t="s">
        <v>1827</v>
      </c>
      <c r="G446">
        <v>62.5853611</v>
      </c>
      <c r="H446" t="s">
        <v>36</v>
      </c>
      <c r="I446">
        <v>63.719777999999998</v>
      </c>
      <c r="J446" s="5">
        <f t="shared" si="14"/>
        <v>1.134416899999998</v>
      </c>
      <c r="K446">
        <f t="shared" si="15"/>
        <v>1.7803214882512586</v>
      </c>
      <c r="L446" t="s">
        <v>29</v>
      </c>
    </row>
    <row r="447" spans="1:12" x14ac:dyDescent="0.25">
      <c r="A447" t="s">
        <v>739</v>
      </c>
      <c r="B447" t="s">
        <v>872</v>
      </c>
      <c r="C447" t="s">
        <v>873</v>
      </c>
      <c r="D447" t="s">
        <v>37</v>
      </c>
      <c r="E447" t="s">
        <v>11</v>
      </c>
      <c r="F447" t="s">
        <v>1827</v>
      </c>
      <c r="G447">
        <v>63.547256599999997</v>
      </c>
      <c r="H447" t="s">
        <v>36</v>
      </c>
      <c r="I447">
        <v>63.719777999999998</v>
      </c>
      <c r="J447" s="5">
        <f t="shared" si="14"/>
        <v>0.17252140000000082</v>
      </c>
      <c r="K447">
        <f t="shared" si="15"/>
        <v>0.27075015860852625</v>
      </c>
      <c r="L447" t="s">
        <v>29</v>
      </c>
    </row>
    <row r="448" spans="1:12" x14ac:dyDescent="0.25">
      <c r="A448" t="s">
        <v>739</v>
      </c>
      <c r="B448" t="s">
        <v>882</v>
      </c>
      <c r="C448" t="s">
        <v>883</v>
      </c>
      <c r="D448" t="s">
        <v>37</v>
      </c>
      <c r="E448" t="s">
        <v>11</v>
      </c>
      <c r="F448" t="s">
        <v>1827</v>
      </c>
      <c r="G448">
        <v>62.991249000000003</v>
      </c>
      <c r="H448" t="s">
        <v>36</v>
      </c>
      <c r="I448">
        <v>63.719777999999998</v>
      </c>
      <c r="J448" s="5">
        <f t="shared" si="14"/>
        <v>0.72852899999999465</v>
      </c>
      <c r="K448">
        <f t="shared" si="15"/>
        <v>1.1433326085975921</v>
      </c>
      <c r="L448" t="s">
        <v>29</v>
      </c>
    </row>
    <row r="449" spans="1:12" x14ac:dyDescent="0.25">
      <c r="A449" t="s">
        <v>739</v>
      </c>
      <c r="B449" t="s">
        <v>888</v>
      </c>
      <c r="C449" t="s">
        <v>889</v>
      </c>
      <c r="D449" t="s">
        <v>37</v>
      </c>
      <c r="E449" t="s">
        <v>11</v>
      </c>
      <c r="F449" t="s">
        <v>1827</v>
      </c>
      <c r="G449">
        <v>63.641283299999998</v>
      </c>
      <c r="H449" t="s">
        <v>36</v>
      </c>
      <c r="I449">
        <v>63.719777999999998</v>
      </c>
      <c r="J449" s="5">
        <f t="shared" si="14"/>
        <v>7.849470000000025E-2</v>
      </c>
      <c r="K449">
        <f t="shared" si="15"/>
        <v>0.12318734067152627</v>
      </c>
      <c r="L449" t="s">
        <v>29</v>
      </c>
    </row>
    <row r="450" spans="1:12" x14ac:dyDescent="0.25">
      <c r="A450" t="s">
        <v>739</v>
      </c>
      <c r="B450" t="s">
        <v>892</v>
      </c>
      <c r="C450" t="s">
        <v>893</v>
      </c>
      <c r="D450" t="s">
        <v>37</v>
      </c>
      <c r="E450" t="s">
        <v>11</v>
      </c>
      <c r="F450" t="s">
        <v>1827</v>
      </c>
      <c r="G450">
        <v>63.0187466</v>
      </c>
      <c r="H450" t="s">
        <v>36</v>
      </c>
      <c r="I450">
        <v>63.719777999999998</v>
      </c>
      <c r="J450" s="5">
        <f t="shared" si="14"/>
        <v>0.70103139999999797</v>
      </c>
      <c r="K450">
        <f t="shared" si="15"/>
        <v>1.1001786603839045</v>
      </c>
      <c r="L450" t="s">
        <v>29</v>
      </c>
    </row>
    <row r="451" spans="1:12" x14ac:dyDescent="0.25">
      <c r="A451" t="s">
        <v>739</v>
      </c>
      <c r="B451" t="s">
        <v>894</v>
      </c>
      <c r="C451" t="s">
        <v>895</v>
      </c>
      <c r="D451" t="s">
        <v>37</v>
      </c>
      <c r="E451" t="s">
        <v>11</v>
      </c>
      <c r="F451" t="s">
        <v>1827</v>
      </c>
      <c r="G451">
        <v>62.724088899999998</v>
      </c>
      <c r="H451" t="s">
        <v>36</v>
      </c>
      <c r="I451">
        <v>63.719777999999998</v>
      </c>
      <c r="J451" s="5">
        <f t="shared" ref="J451:J514" si="16">ABS(G451-I451)</f>
        <v>0.99568909999999988</v>
      </c>
      <c r="K451">
        <f t="shared" ref="K451:K514" si="17">100*J451/I451</f>
        <v>1.5626060404667448</v>
      </c>
      <c r="L451" t="s">
        <v>29</v>
      </c>
    </row>
    <row r="452" spans="1:12" x14ac:dyDescent="0.25">
      <c r="A452" t="s">
        <v>739</v>
      </c>
      <c r="B452" t="s">
        <v>910</v>
      </c>
      <c r="C452" t="s">
        <v>911</v>
      </c>
      <c r="D452" t="s">
        <v>37</v>
      </c>
      <c r="E452" t="s">
        <v>11</v>
      </c>
      <c r="F452" t="s">
        <v>1827</v>
      </c>
      <c r="G452">
        <v>62.613866700000003</v>
      </c>
      <c r="H452" t="s">
        <v>36</v>
      </c>
      <c r="I452">
        <v>63.719777999999998</v>
      </c>
      <c r="J452" s="5">
        <f t="shared" si="16"/>
        <v>1.1059112999999954</v>
      </c>
      <c r="K452">
        <f t="shared" si="17"/>
        <v>1.7355856136221872</v>
      </c>
      <c r="L452" t="s">
        <v>29</v>
      </c>
    </row>
    <row r="453" spans="1:12" x14ac:dyDescent="0.25">
      <c r="A453" t="s">
        <v>739</v>
      </c>
      <c r="B453" t="s">
        <v>920</v>
      </c>
      <c r="C453" t="s">
        <v>921</v>
      </c>
      <c r="D453" t="s">
        <v>37</v>
      </c>
      <c r="E453" t="s">
        <v>11</v>
      </c>
      <c r="F453" t="s">
        <v>1827</v>
      </c>
      <c r="G453">
        <v>63.402589499999998</v>
      </c>
      <c r="H453" t="s">
        <v>36</v>
      </c>
      <c r="I453">
        <v>63.719777999999998</v>
      </c>
      <c r="J453" s="5">
        <f t="shared" si="16"/>
        <v>0.31718850000000032</v>
      </c>
      <c r="K453">
        <f t="shared" si="17"/>
        <v>0.49778657420934569</v>
      </c>
      <c r="L453" t="s">
        <v>29</v>
      </c>
    </row>
    <row r="454" spans="1:12" x14ac:dyDescent="0.25">
      <c r="A454" t="s">
        <v>739</v>
      </c>
      <c r="B454" t="s">
        <v>936</v>
      </c>
      <c r="C454" t="s">
        <v>937</v>
      </c>
      <c r="D454" t="s">
        <v>37</v>
      </c>
      <c r="E454" t="s">
        <v>11</v>
      </c>
      <c r="F454" t="s">
        <v>1827</v>
      </c>
      <c r="G454">
        <v>63.4548767</v>
      </c>
      <c r="H454" t="s">
        <v>36</v>
      </c>
      <c r="I454">
        <v>63.719777999999998</v>
      </c>
      <c r="J454" s="5">
        <f t="shared" si="16"/>
        <v>0.26490129999999823</v>
      </c>
      <c r="K454">
        <f t="shared" si="17"/>
        <v>0.41572853565183204</v>
      </c>
      <c r="L454" t="s">
        <v>29</v>
      </c>
    </row>
    <row r="455" spans="1:12" x14ac:dyDescent="0.25">
      <c r="A455" t="s">
        <v>739</v>
      </c>
      <c r="B455" t="s">
        <v>938</v>
      </c>
      <c r="C455" t="s">
        <v>939</v>
      </c>
      <c r="D455" t="s">
        <v>37</v>
      </c>
      <c r="E455" t="s">
        <v>11</v>
      </c>
      <c r="F455" t="s">
        <v>1827</v>
      </c>
      <c r="G455">
        <v>62.073198400000003</v>
      </c>
      <c r="H455" t="s">
        <v>36</v>
      </c>
      <c r="I455">
        <v>63.719777999999998</v>
      </c>
      <c r="J455" s="5">
        <f t="shared" si="16"/>
        <v>1.6465795999999955</v>
      </c>
      <c r="K455">
        <f t="shared" si="17"/>
        <v>2.5840950042230144</v>
      </c>
      <c r="L455" t="s">
        <v>29</v>
      </c>
    </row>
    <row r="456" spans="1:12" x14ac:dyDescent="0.25">
      <c r="A456" t="s">
        <v>739</v>
      </c>
      <c r="B456" t="s">
        <v>940</v>
      </c>
      <c r="C456" t="s">
        <v>941</v>
      </c>
      <c r="D456" t="s">
        <v>37</v>
      </c>
      <c r="E456" t="s">
        <v>11</v>
      </c>
      <c r="F456" t="s">
        <v>1827</v>
      </c>
      <c r="G456">
        <v>63.5681729</v>
      </c>
      <c r="H456" t="s">
        <v>36</v>
      </c>
      <c r="I456">
        <v>63.719777999999998</v>
      </c>
      <c r="J456" s="5">
        <f t="shared" si="16"/>
        <v>0.15160509999999761</v>
      </c>
      <c r="K456">
        <f t="shared" si="17"/>
        <v>0.23792471467806686</v>
      </c>
      <c r="L456" t="s">
        <v>29</v>
      </c>
    </row>
    <row r="457" spans="1:12" x14ac:dyDescent="0.25">
      <c r="A457" t="s">
        <v>739</v>
      </c>
      <c r="B457" t="s">
        <v>950</v>
      </c>
      <c r="C457" t="s">
        <v>951</v>
      </c>
      <c r="D457" t="s">
        <v>37</v>
      </c>
      <c r="E457" t="s">
        <v>11</v>
      </c>
      <c r="F457" t="s">
        <v>1827</v>
      </c>
      <c r="G457">
        <v>63.749850600000002</v>
      </c>
      <c r="H457" t="s">
        <v>36</v>
      </c>
      <c r="I457">
        <v>63.719777999999998</v>
      </c>
      <c r="J457" s="5">
        <f t="shared" si="16"/>
        <v>3.0072600000004002E-2</v>
      </c>
      <c r="K457">
        <f t="shared" si="17"/>
        <v>4.7195079681545661E-2</v>
      </c>
      <c r="L457" t="s">
        <v>29</v>
      </c>
    </row>
    <row r="458" spans="1:12" x14ac:dyDescent="0.25">
      <c r="A458" t="s">
        <v>739</v>
      </c>
      <c r="B458" t="s">
        <v>954</v>
      </c>
      <c r="C458" t="s">
        <v>955</v>
      </c>
      <c r="D458" t="s">
        <v>37</v>
      </c>
      <c r="E458" t="s">
        <v>11</v>
      </c>
      <c r="F458" t="s">
        <v>1827</v>
      </c>
      <c r="G458">
        <v>62.204828900000003</v>
      </c>
      <c r="H458" t="s">
        <v>36</v>
      </c>
      <c r="I458">
        <v>63.719777999999998</v>
      </c>
      <c r="J458" s="5">
        <f t="shared" si="16"/>
        <v>1.5149490999999955</v>
      </c>
      <c r="K458">
        <f t="shared" si="17"/>
        <v>2.3775178563867496</v>
      </c>
      <c r="L458" t="s">
        <v>29</v>
      </c>
    </row>
    <row r="459" spans="1:12" x14ac:dyDescent="0.25">
      <c r="A459" t="s">
        <v>739</v>
      </c>
      <c r="B459" t="s">
        <v>960</v>
      </c>
      <c r="C459" t="s">
        <v>961</v>
      </c>
      <c r="D459" t="s">
        <v>37</v>
      </c>
      <c r="E459" t="s">
        <v>11</v>
      </c>
      <c r="F459" t="s">
        <v>1827</v>
      </c>
      <c r="G459">
        <v>62.4857589</v>
      </c>
      <c r="H459" t="s">
        <v>36</v>
      </c>
      <c r="I459">
        <v>63.719777999999998</v>
      </c>
      <c r="J459" s="5">
        <f t="shared" si="16"/>
        <v>1.2340190999999976</v>
      </c>
      <c r="K459">
        <f t="shared" si="17"/>
        <v>1.9366343366732972</v>
      </c>
      <c r="L459" t="s">
        <v>29</v>
      </c>
    </row>
    <row r="460" spans="1:12" x14ac:dyDescent="0.25">
      <c r="A460" t="s">
        <v>739</v>
      </c>
      <c r="B460" t="s">
        <v>972</v>
      </c>
      <c r="C460" t="s">
        <v>973</v>
      </c>
      <c r="D460" t="s">
        <v>37</v>
      </c>
      <c r="E460" t="s">
        <v>11</v>
      </c>
      <c r="F460" t="s">
        <v>1827</v>
      </c>
      <c r="G460">
        <v>63.1940046</v>
      </c>
      <c r="H460" t="s">
        <v>36</v>
      </c>
      <c r="I460">
        <v>63.719777999999998</v>
      </c>
      <c r="J460" s="5">
        <f t="shared" si="16"/>
        <v>0.5257733999999985</v>
      </c>
      <c r="K460">
        <f t="shared" si="17"/>
        <v>0.82513375988221194</v>
      </c>
      <c r="L460" t="s">
        <v>29</v>
      </c>
    </row>
    <row r="461" spans="1:12" x14ac:dyDescent="0.25">
      <c r="A461" t="s">
        <v>739</v>
      </c>
      <c r="B461" t="s">
        <v>974</v>
      </c>
      <c r="C461" t="s">
        <v>975</v>
      </c>
      <c r="D461" t="s">
        <v>37</v>
      </c>
      <c r="E461" t="s">
        <v>11</v>
      </c>
      <c r="F461" t="s">
        <v>1827</v>
      </c>
      <c r="G461">
        <v>63.055888000000003</v>
      </c>
      <c r="H461" t="s">
        <v>36</v>
      </c>
      <c r="I461">
        <v>63.719777999999998</v>
      </c>
      <c r="J461" s="5">
        <f t="shared" si="16"/>
        <v>0.66388999999999498</v>
      </c>
      <c r="K461">
        <f t="shared" si="17"/>
        <v>1.041890007840258</v>
      </c>
      <c r="L461" t="s">
        <v>29</v>
      </c>
    </row>
    <row r="462" spans="1:12" x14ac:dyDescent="0.25">
      <c r="A462" t="s">
        <v>739</v>
      </c>
      <c r="B462" t="s">
        <v>986</v>
      </c>
      <c r="C462" t="s">
        <v>987</v>
      </c>
      <c r="D462" t="s">
        <v>37</v>
      </c>
      <c r="E462" t="s">
        <v>11</v>
      </c>
      <c r="F462" t="s">
        <v>1827</v>
      </c>
      <c r="G462">
        <v>62.500336500000003</v>
      </c>
      <c r="H462" t="s">
        <v>36</v>
      </c>
      <c r="I462">
        <v>63.719777999999998</v>
      </c>
      <c r="J462" s="5">
        <f t="shared" si="16"/>
        <v>1.219441499999995</v>
      </c>
      <c r="K462">
        <f t="shared" si="17"/>
        <v>1.9137566675138056</v>
      </c>
      <c r="L462" t="s">
        <v>29</v>
      </c>
    </row>
    <row r="463" spans="1:12" x14ac:dyDescent="0.25">
      <c r="A463" t="s">
        <v>739</v>
      </c>
      <c r="B463" t="s">
        <v>1000</v>
      </c>
      <c r="C463" t="s">
        <v>1001</v>
      </c>
      <c r="D463" t="s">
        <v>37</v>
      </c>
      <c r="E463" t="s">
        <v>11</v>
      </c>
      <c r="F463" t="s">
        <v>1827</v>
      </c>
      <c r="G463">
        <v>63.767975</v>
      </c>
      <c r="H463" t="s">
        <v>36</v>
      </c>
      <c r="I463">
        <v>63.719777999999998</v>
      </c>
      <c r="J463" s="5">
        <f t="shared" si="16"/>
        <v>4.8197000000001822E-2</v>
      </c>
      <c r="K463">
        <f t="shared" si="17"/>
        <v>7.5638995477984597E-2</v>
      </c>
      <c r="L463" t="s">
        <v>29</v>
      </c>
    </row>
    <row r="464" spans="1:12" x14ac:dyDescent="0.25">
      <c r="A464" t="s">
        <v>739</v>
      </c>
      <c r="B464" t="s">
        <v>1004</v>
      </c>
      <c r="C464" t="s">
        <v>1005</v>
      </c>
      <c r="D464" t="s">
        <v>37</v>
      </c>
      <c r="E464" t="s">
        <v>11</v>
      </c>
      <c r="F464" t="s">
        <v>1827</v>
      </c>
      <c r="G464">
        <v>63.421550500000002</v>
      </c>
      <c r="H464" t="s">
        <v>36</v>
      </c>
      <c r="I464">
        <v>63.719777999999998</v>
      </c>
      <c r="J464" s="5">
        <f t="shared" si="16"/>
        <v>0.29822749999999587</v>
      </c>
      <c r="K464">
        <f t="shared" si="17"/>
        <v>0.46802972226299328</v>
      </c>
      <c r="L464" t="s">
        <v>29</v>
      </c>
    </row>
    <row r="465" spans="1:12" x14ac:dyDescent="0.25">
      <c r="A465" t="s">
        <v>739</v>
      </c>
      <c r="B465" t="s">
        <v>1006</v>
      </c>
      <c r="C465" t="s">
        <v>1007</v>
      </c>
      <c r="D465" t="s">
        <v>37</v>
      </c>
      <c r="E465" t="s">
        <v>11</v>
      </c>
      <c r="F465" t="s">
        <v>1827</v>
      </c>
      <c r="G465">
        <v>62.073900600000002</v>
      </c>
      <c r="H465" t="s">
        <v>36</v>
      </c>
      <c r="I465">
        <v>63.719777999999998</v>
      </c>
      <c r="J465" s="5">
        <f t="shared" si="16"/>
        <v>1.6458773999999963</v>
      </c>
      <c r="K465">
        <f t="shared" si="17"/>
        <v>2.5829929915951628</v>
      </c>
      <c r="L465" t="s">
        <v>29</v>
      </c>
    </row>
    <row r="466" spans="1:12" x14ac:dyDescent="0.25">
      <c r="A466" t="s">
        <v>739</v>
      </c>
      <c r="B466" t="s">
        <v>1008</v>
      </c>
      <c r="C466" t="s">
        <v>1009</v>
      </c>
      <c r="D466" t="s">
        <v>37</v>
      </c>
      <c r="E466" t="s">
        <v>11</v>
      </c>
      <c r="F466" t="s">
        <v>1827</v>
      </c>
      <c r="G466">
        <v>63.683579999999999</v>
      </c>
      <c r="H466" t="s">
        <v>36</v>
      </c>
      <c r="I466">
        <v>63.719777999999998</v>
      </c>
      <c r="J466" s="5">
        <f t="shared" si="16"/>
        <v>3.6197999999998842E-2</v>
      </c>
      <c r="K466">
        <f t="shared" si="17"/>
        <v>5.6808107523536641E-2</v>
      </c>
      <c r="L466" t="s">
        <v>29</v>
      </c>
    </row>
    <row r="467" spans="1:12" x14ac:dyDescent="0.25">
      <c r="A467" t="s">
        <v>739</v>
      </c>
      <c r="B467" t="s">
        <v>1010</v>
      </c>
      <c r="C467" t="s">
        <v>1011</v>
      </c>
      <c r="D467" t="s">
        <v>37</v>
      </c>
      <c r="E467" t="s">
        <v>11</v>
      </c>
      <c r="F467" t="s">
        <v>1827</v>
      </c>
      <c r="G467">
        <v>63.467532599999998</v>
      </c>
      <c r="H467" t="s">
        <v>36</v>
      </c>
      <c r="I467">
        <v>63.719777999999998</v>
      </c>
      <c r="J467" s="5">
        <f t="shared" si="16"/>
        <v>0.25224539999999962</v>
      </c>
      <c r="K467">
        <f t="shared" si="17"/>
        <v>0.39586672759594299</v>
      </c>
      <c r="L467" t="s">
        <v>29</v>
      </c>
    </row>
    <row r="468" spans="1:12" x14ac:dyDescent="0.25">
      <c r="A468" t="s">
        <v>739</v>
      </c>
      <c r="B468" t="s">
        <v>1012</v>
      </c>
      <c r="C468" t="s">
        <v>1013</v>
      </c>
      <c r="D468" t="s">
        <v>37</v>
      </c>
      <c r="E468" t="s">
        <v>11</v>
      </c>
      <c r="F468" t="s">
        <v>1827</v>
      </c>
      <c r="G468">
        <v>62.395650500000002</v>
      </c>
      <c r="H468" t="s">
        <v>36</v>
      </c>
      <c r="I468">
        <v>63.719777999999998</v>
      </c>
      <c r="J468" s="5">
        <f t="shared" si="16"/>
        <v>1.3241274999999959</v>
      </c>
      <c r="K468">
        <f t="shared" si="17"/>
        <v>2.0780478864819583</v>
      </c>
      <c r="L468" t="s">
        <v>29</v>
      </c>
    </row>
    <row r="469" spans="1:12" x14ac:dyDescent="0.25">
      <c r="A469" t="s">
        <v>739</v>
      </c>
      <c r="B469" t="s">
        <v>1018</v>
      </c>
      <c r="C469" t="s">
        <v>1019</v>
      </c>
      <c r="D469" t="s">
        <v>37</v>
      </c>
      <c r="E469" t="s">
        <v>11</v>
      </c>
      <c r="F469" t="s">
        <v>1827</v>
      </c>
      <c r="G469">
        <v>63.448751600000001</v>
      </c>
      <c r="H469" t="s">
        <v>36</v>
      </c>
      <c r="I469">
        <v>63.719777999999998</v>
      </c>
      <c r="J469" s="5">
        <f t="shared" si="16"/>
        <v>0.27102639999999667</v>
      </c>
      <c r="K469">
        <f t="shared" si="17"/>
        <v>0.42534109268239551</v>
      </c>
      <c r="L469" t="s">
        <v>29</v>
      </c>
    </row>
    <row r="470" spans="1:12" x14ac:dyDescent="0.25">
      <c r="A470" t="s">
        <v>739</v>
      </c>
      <c r="B470" t="s">
        <v>1032</v>
      </c>
      <c r="C470" t="s">
        <v>1033</v>
      </c>
      <c r="D470" t="s">
        <v>37</v>
      </c>
      <c r="E470" t="s">
        <v>11</v>
      </c>
      <c r="F470" t="s">
        <v>1827</v>
      </c>
      <c r="G470">
        <v>63.504619499999997</v>
      </c>
      <c r="H470" t="s">
        <v>36</v>
      </c>
      <c r="I470">
        <v>63.719777999999998</v>
      </c>
      <c r="J470" s="5">
        <f t="shared" si="16"/>
        <v>0.21515850000000114</v>
      </c>
      <c r="K470">
        <f t="shared" si="17"/>
        <v>0.33766360579599186</v>
      </c>
      <c r="L470" t="s">
        <v>29</v>
      </c>
    </row>
    <row r="471" spans="1:12" x14ac:dyDescent="0.25">
      <c r="A471" t="s">
        <v>739</v>
      </c>
      <c r="B471" t="s">
        <v>1034</v>
      </c>
      <c r="C471" t="s">
        <v>1035</v>
      </c>
      <c r="D471" t="s">
        <v>37</v>
      </c>
      <c r="E471" t="s">
        <v>11</v>
      </c>
      <c r="F471" t="s">
        <v>1827</v>
      </c>
      <c r="G471">
        <v>62.748230800000002</v>
      </c>
      <c r="H471" t="s">
        <v>36</v>
      </c>
      <c r="I471">
        <v>63.719777999999998</v>
      </c>
      <c r="J471" s="5">
        <f t="shared" si="16"/>
        <v>0.97154719999999628</v>
      </c>
      <c r="K471">
        <f t="shared" si="17"/>
        <v>1.5247184320070863</v>
      </c>
      <c r="L471" t="s">
        <v>29</v>
      </c>
    </row>
    <row r="472" spans="1:12" x14ac:dyDescent="0.25">
      <c r="A472" t="s">
        <v>739</v>
      </c>
      <c r="B472" t="s">
        <v>1044</v>
      </c>
      <c r="C472" t="s">
        <v>1045</v>
      </c>
      <c r="D472" t="s">
        <v>37</v>
      </c>
      <c r="E472" t="s">
        <v>11</v>
      </c>
      <c r="F472" t="s">
        <v>1827</v>
      </c>
      <c r="G472">
        <v>63.790997699999998</v>
      </c>
      <c r="H472" t="s">
        <v>36</v>
      </c>
      <c r="I472">
        <v>63.719777999999998</v>
      </c>
      <c r="J472" s="5">
        <f t="shared" si="16"/>
        <v>7.121970000000033E-2</v>
      </c>
      <c r="K472">
        <f t="shared" si="17"/>
        <v>0.11177016341770735</v>
      </c>
      <c r="L472" t="s">
        <v>29</v>
      </c>
    </row>
    <row r="473" spans="1:12" x14ac:dyDescent="0.25">
      <c r="A473" t="s">
        <v>739</v>
      </c>
      <c r="B473" t="s">
        <v>1046</v>
      </c>
      <c r="C473" t="s">
        <v>1047</v>
      </c>
      <c r="D473" t="s">
        <v>37</v>
      </c>
      <c r="E473" t="s">
        <v>11</v>
      </c>
      <c r="F473" t="s">
        <v>1827</v>
      </c>
      <c r="G473">
        <v>62.488435500000001</v>
      </c>
      <c r="H473" t="s">
        <v>36</v>
      </c>
      <c r="I473">
        <v>63.719777999999998</v>
      </c>
      <c r="J473" s="5">
        <f t="shared" si="16"/>
        <v>1.2313424999999967</v>
      </c>
      <c r="K473">
        <f t="shared" si="17"/>
        <v>1.9324337570667567</v>
      </c>
      <c r="L473" t="s">
        <v>29</v>
      </c>
    </row>
    <row r="474" spans="1:12" x14ac:dyDescent="0.25">
      <c r="A474" t="s">
        <v>739</v>
      </c>
      <c r="B474" t="s">
        <v>1048</v>
      </c>
      <c r="C474" t="s">
        <v>1049</v>
      </c>
      <c r="D474" t="s">
        <v>37</v>
      </c>
      <c r="E474" t="s">
        <v>11</v>
      </c>
      <c r="F474" t="s">
        <v>1827</v>
      </c>
      <c r="G474">
        <v>63.383206899999998</v>
      </c>
      <c r="H474" t="s">
        <v>36</v>
      </c>
      <c r="I474">
        <v>63.719777999999998</v>
      </c>
      <c r="J474" s="5">
        <f t="shared" si="16"/>
        <v>0.33657110000000046</v>
      </c>
      <c r="K474">
        <f t="shared" si="17"/>
        <v>0.52820507315640752</v>
      </c>
      <c r="L474" t="s">
        <v>29</v>
      </c>
    </row>
    <row r="475" spans="1:12" x14ac:dyDescent="0.25">
      <c r="A475" t="s">
        <v>739</v>
      </c>
      <c r="B475" t="s">
        <v>1052</v>
      </c>
      <c r="C475" t="s">
        <v>1053</v>
      </c>
      <c r="D475" t="s">
        <v>37</v>
      </c>
      <c r="E475" t="s">
        <v>11</v>
      </c>
      <c r="F475" t="s">
        <v>1827</v>
      </c>
      <c r="G475">
        <v>62.541333899999998</v>
      </c>
      <c r="H475" t="s">
        <v>36</v>
      </c>
      <c r="I475">
        <v>63.719777999999998</v>
      </c>
      <c r="J475" s="5">
        <f t="shared" si="16"/>
        <v>1.1784441000000001</v>
      </c>
      <c r="K475">
        <f t="shared" si="17"/>
        <v>1.8494165186827867</v>
      </c>
      <c r="L475" t="s">
        <v>29</v>
      </c>
    </row>
    <row r="476" spans="1:12" x14ac:dyDescent="0.25">
      <c r="A476" t="s">
        <v>739</v>
      </c>
      <c r="B476" t="s">
        <v>1062</v>
      </c>
      <c r="C476" t="s">
        <v>1063</v>
      </c>
      <c r="D476" t="s">
        <v>37</v>
      </c>
      <c r="E476" t="s">
        <v>11</v>
      </c>
      <c r="F476" t="s">
        <v>1827</v>
      </c>
      <c r="G476">
        <v>62.815316199999998</v>
      </c>
      <c r="H476" t="s">
        <v>36</v>
      </c>
      <c r="I476">
        <v>63.719777999999998</v>
      </c>
      <c r="J476" s="5">
        <f t="shared" si="16"/>
        <v>0.90446179999999998</v>
      </c>
      <c r="K476">
        <f t="shared" si="17"/>
        <v>1.4194365209495865</v>
      </c>
      <c r="L476" t="s">
        <v>29</v>
      </c>
    </row>
    <row r="477" spans="1:12" x14ac:dyDescent="0.25">
      <c r="A477" t="s">
        <v>739</v>
      </c>
      <c r="B477" t="s">
        <v>1066</v>
      </c>
      <c r="C477" t="s">
        <v>1067</v>
      </c>
      <c r="D477" t="s">
        <v>37</v>
      </c>
      <c r="E477" t="s">
        <v>11</v>
      </c>
      <c r="F477" t="s">
        <v>1827</v>
      </c>
      <c r="G477">
        <v>63.291478599999998</v>
      </c>
      <c r="H477" t="s">
        <v>36</v>
      </c>
      <c r="I477">
        <v>63.719777999999998</v>
      </c>
      <c r="J477" s="5">
        <f t="shared" si="16"/>
        <v>0.42829940000000022</v>
      </c>
      <c r="K477">
        <f t="shared" si="17"/>
        <v>0.67216084776692131</v>
      </c>
      <c r="L477" t="s">
        <v>29</v>
      </c>
    </row>
    <row r="478" spans="1:12" x14ac:dyDescent="0.25">
      <c r="A478" t="s">
        <v>739</v>
      </c>
      <c r="B478" t="s">
        <v>1068</v>
      </c>
      <c r="C478" t="s">
        <v>1069</v>
      </c>
      <c r="D478" t="s">
        <v>37</v>
      </c>
      <c r="E478" t="s">
        <v>11</v>
      </c>
      <c r="F478" t="s">
        <v>1827</v>
      </c>
      <c r="G478">
        <v>63.163750100000001</v>
      </c>
      <c r="H478" t="s">
        <v>36</v>
      </c>
      <c r="I478">
        <v>63.719777999999998</v>
      </c>
      <c r="J478" s="5">
        <f t="shared" si="16"/>
        <v>0.55602789999999658</v>
      </c>
      <c r="K478">
        <f t="shared" si="17"/>
        <v>0.87261430822937991</v>
      </c>
      <c r="L478" t="s">
        <v>29</v>
      </c>
    </row>
    <row r="479" spans="1:12" x14ac:dyDescent="0.25">
      <c r="A479" t="s">
        <v>739</v>
      </c>
      <c r="B479" t="s">
        <v>1074</v>
      </c>
      <c r="C479" t="s">
        <v>1075</v>
      </c>
      <c r="D479" t="s">
        <v>37</v>
      </c>
      <c r="E479" t="s">
        <v>11</v>
      </c>
      <c r="F479" t="s">
        <v>1827</v>
      </c>
      <c r="G479">
        <v>63.245764299999998</v>
      </c>
      <c r="H479" t="s">
        <v>36</v>
      </c>
      <c r="I479">
        <v>63.719777999999998</v>
      </c>
      <c r="J479" s="5">
        <f t="shared" si="16"/>
        <v>0.47401370000000043</v>
      </c>
      <c r="K479">
        <f t="shared" si="17"/>
        <v>0.74390356476132169</v>
      </c>
      <c r="L479" t="s">
        <v>29</v>
      </c>
    </row>
    <row r="480" spans="1:12" x14ac:dyDescent="0.25">
      <c r="A480" t="s">
        <v>739</v>
      </c>
      <c r="B480" t="s">
        <v>1076</v>
      </c>
      <c r="C480" t="s">
        <v>1077</v>
      </c>
      <c r="D480" t="s">
        <v>37</v>
      </c>
      <c r="E480" t="s">
        <v>11</v>
      </c>
      <c r="F480" t="s">
        <v>1827</v>
      </c>
      <c r="G480">
        <v>61.900338900000001</v>
      </c>
      <c r="H480" t="s">
        <v>36</v>
      </c>
      <c r="I480">
        <v>63.719777999999998</v>
      </c>
      <c r="J480" s="5">
        <f t="shared" si="16"/>
        <v>1.8194390999999968</v>
      </c>
      <c r="K480">
        <f t="shared" si="17"/>
        <v>2.8553757673166986</v>
      </c>
      <c r="L480" t="s">
        <v>29</v>
      </c>
    </row>
    <row r="481" spans="1:12" x14ac:dyDescent="0.25">
      <c r="A481" t="s">
        <v>739</v>
      </c>
      <c r="B481" t="s">
        <v>1096</v>
      </c>
      <c r="C481" t="s">
        <v>1097</v>
      </c>
      <c r="D481" t="s">
        <v>37</v>
      </c>
      <c r="E481" t="s">
        <v>11</v>
      </c>
      <c r="F481" t="s">
        <v>1827</v>
      </c>
      <c r="G481">
        <v>63.016041100000002</v>
      </c>
      <c r="H481" t="s">
        <v>36</v>
      </c>
      <c r="I481">
        <v>63.719777999999998</v>
      </c>
      <c r="J481" s="5">
        <f t="shared" si="16"/>
        <v>0.70373689999999556</v>
      </c>
      <c r="K481">
        <f t="shared" si="17"/>
        <v>1.1044245948251665</v>
      </c>
      <c r="L481" t="s">
        <v>29</v>
      </c>
    </row>
    <row r="482" spans="1:12" x14ac:dyDescent="0.25">
      <c r="A482" t="s">
        <v>739</v>
      </c>
      <c r="B482" t="s">
        <v>1098</v>
      </c>
      <c r="C482" t="s">
        <v>1099</v>
      </c>
      <c r="D482" t="s">
        <v>37</v>
      </c>
      <c r="E482" t="s">
        <v>11</v>
      </c>
      <c r="F482" t="s">
        <v>1827</v>
      </c>
      <c r="G482">
        <v>63.520933499999998</v>
      </c>
      <c r="H482" t="s">
        <v>36</v>
      </c>
      <c r="I482">
        <v>63.719777999999998</v>
      </c>
      <c r="J482" s="5">
        <f t="shared" si="16"/>
        <v>0.19884449999999987</v>
      </c>
      <c r="K482">
        <f t="shared" si="17"/>
        <v>0.31206088006144633</v>
      </c>
      <c r="L482" t="s">
        <v>29</v>
      </c>
    </row>
    <row r="483" spans="1:12" x14ac:dyDescent="0.25">
      <c r="A483" t="s">
        <v>1100</v>
      </c>
      <c r="B483" t="s">
        <v>1101</v>
      </c>
      <c r="C483" t="s">
        <v>1102</v>
      </c>
      <c r="D483" t="s">
        <v>37</v>
      </c>
      <c r="E483" t="s">
        <v>11</v>
      </c>
      <c r="F483" t="s">
        <v>1827</v>
      </c>
      <c r="G483">
        <v>62.955885299999998</v>
      </c>
      <c r="H483" t="s">
        <v>388</v>
      </c>
      <c r="I483">
        <v>61.7254711</v>
      </c>
      <c r="J483" s="5">
        <f t="shared" si="16"/>
        <v>1.2304141999999985</v>
      </c>
      <c r="K483">
        <f t="shared" si="17"/>
        <v>1.9933654260923064</v>
      </c>
      <c r="L483" t="s">
        <v>29</v>
      </c>
    </row>
    <row r="484" spans="1:12" x14ac:dyDescent="0.25">
      <c r="A484" t="s">
        <v>1100</v>
      </c>
      <c r="B484" t="s">
        <v>1107</v>
      </c>
      <c r="C484" t="s">
        <v>1108</v>
      </c>
      <c r="D484" t="s">
        <v>37</v>
      </c>
      <c r="E484" t="s">
        <v>11</v>
      </c>
      <c r="F484" t="s">
        <v>1827</v>
      </c>
      <c r="G484">
        <v>62.696891999999998</v>
      </c>
      <c r="H484" t="s">
        <v>388</v>
      </c>
      <c r="I484">
        <v>61.7254711</v>
      </c>
      <c r="J484" s="5">
        <f t="shared" si="16"/>
        <v>0.97142089999999826</v>
      </c>
      <c r="K484">
        <f t="shared" si="17"/>
        <v>1.5737764049240253</v>
      </c>
      <c r="L484" t="s">
        <v>29</v>
      </c>
    </row>
    <row r="485" spans="1:12" x14ac:dyDescent="0.25">
      <c r="A485" t="s">
        <v>1100</v>
      </c>
      <c r="B485" t="s">
        <v>1111</v>
      </c>
      <c r="C485" t="s">
        <v>1112</v>
      </c>
      <c r="D485" t="s">
        <v>37</v>
      </c>
      <c r="E485" t="s">
        <v>11</v>
      </c>
      <c r="F485" t="s">
        <v>1827</v>
      </c>
      <c r="G485">
        <v>62.926543299999999</v>
      </c>
      <c r="H485" t="s">
        <v>388</v>
      </c>
      <c r="I485">
        <v>61.7254711</v>
      </c>
      <c r="J485" s="5">
        <f t="shared" si="16"/>
        <v>1.2010721999999987</v>
      </c>
      <c r="K485">
        <f t="shared" si="17"/>
        <v>1.9458291343846847</v>
      </c>
      <c r="L485" t="s">
        <v>29</v>
      </c>
    </row>
    <row r="486" spans="1:12" x14ac:dyDescent="0.25">
      <c r="A486" t="s">
        <v>1100</v>
      </c>
      <c r="B486" t="s">
        <v>1119</v>
      </c>
      <c r="C486" t="s">
        <v>1120</v>
      </c>
      <c r="D486" t="s">
        <v>37</v>
      </c>
      <c r="E486" t="s">
        <v>11</v>
      </c>
      <c r="F486" t="s">
        <v>1827</v>
      </c>
      <c r="G486">
        <v>62.720164799999999</v>
      </c>
      <c r="H486" t="s">
        <v>388</v>
      </c>
      <c r="I486">
        <v>61.7254711</v>
      </c>
      <c r="J486" s="5">
        <f t="shared" si="16"/>
        <v>0.99469369999999913</v>
      </c>
      <c r="K486">
        <f t="shared" si="17"/>
        <v>1.6114801268807151</v>
      </c>
      <c r="L486" t="s">
        <v>29</v>
      </c>
    </row>
    <row r="487" spans="1:12" x14ac:dyDescent="0.25">
      <c r="A487" t="s">
        <v>1100</v>
      </c>
      <c r="B487" t="s">
        <v>1121</v>
      </c>
      <c r="C487" t="s">
        <v>1122</v>
      </c>
      <c r="D487" t="s">
        <v>37</v>
      </c>
      <c r="E487" t="s">
        <v>11</v>
      </c>
      <c r="F487" t="s">
        <v>1827</v>
      </c>
      <c r="G487">
        <v>62.793597499999997</v>
      </c>
      <c r="H487" t="s">
        <v>388</v>
      </c>
      <c r="I487">
        <v>61.7254711</v>
      </c>
      <c r="J487" s="5">
        <f t="shared" si="16"/>
        <v>1.068126399999997</v>
      </c>
      <c r="K487">
        <f t="shared" si="17"/>
        <v>1.7304467361124718</v>
      </c>
      <c r="L487" t="s">
        <v>29</v>
      </c>
    </row>
    <row r="488" spans="1:12" x14ac:dyDescent="0.25">
      <c r="A488" t="s">
        <v>1100</v>
      </c>
      <c r="B488" t="s">
        <v>1156</v>
      </c>
      <c r="C488" t="s">
        <v>1157</v>
      </c>
      <c r="D488" t="s">
        <v>37</v>
      </c>
      <c r="E488" t="s">
        <v>11</v>
      </c>
      <c r="F488" t="s">
        <v>1827</v>
      </c>
      <c r="G488">
        <v>62.370384399999999</v>
      </c>
      <c r="H488" t="s">
        <v>388</v>
      </c>
      <c r="I488">
        <v>61.7254711</v>
      </c>
      <c r="J488" s="5">
        <f t="shared" si="16"/>
        <v>0.64491329999999891</v>
      </c>
      <c r="K488">
        <f t="shared" si="17"/>
        <v>1.0448090367025145</v>
      </c>
      <c r="L488" t="s">
        <v>29</v>
      </c>
    </row>
    <row r="489" spans="1:12" x14ac:dyDescent="0.25">
      <c r="A489" t="s">
        <v>1100</v>
      </c>
      <c r="B489" t="s">
        <v>1158</v>
      </c>
      <c r="C489" t="s">
        <v>1159</v>
      </c>
      <c r="D489" t="s">
        <v>37</v>
      </c>
      <c r="E489" t="s">
        <v>11</v>
      </c>
      <c r="F489" t="s">
        <v>1827</v>
      </c>
      <c r="G489">
        <v>62.979485099999998</v>
      </c>
      <c r="H489" t="s">
        <v>388</v>
      </c>
      <c r="I489">
        <v>61.7254711</v>
      </c>
      <c r="J489" s="5">
        <f t="shared" si="16"/>
        <v>1.254013999999998</v>
      </c>
      <c r="K489">
        <f t="shared" si="17"/>
        <v>2.0315989131430023</v>
      </c>
      <c r="L489" t="s">
        <v>29</v>
      </c>
    </row>
    <row r="490" spans="1:12" x14ac:dyDescent="0.25">
      <c r="A490" t="s">
        <v>1100</v>
      </c>
      <c r="B490" t="s">
        <v>1166</v>
      </c>
      <c r="C490" t="s">
        <v>1167</v>
      </c>
      <c r="D490" t="s">
        <v>37</v>
      </c>
      <c r="E490" t="s">
        <v>11</v>
      </c>
      <c r="F490" t="s">
        <v>1827</v>
      </c>
      <c r="G490">
        <v>62.491474500000002</v>
      </c>
      <c r="H490" t="s">
        <v>388</v>
      </c>
      <c r="I490">
        <v>61.7254711</v>
      </c>
      <c r="J490" s="5">
        <f t="shared" si="16"/>
        <v>0.76600340000000244</v>
      </c>
      <c r="K490">
        <f t="shared" si="17"/>
        <v>1.240984291167285</v>
      </c>
      <c r="L490" t="s">
        <v>29</v>
      </c>
    </row>
    <row r="491" spans="1:12" x14ac:dyDescent="0.25">
      <c r="A491" t="s">
        <v>1100</v>
      </c>
      <c r="B491" t="s">
        <v>1172</v>
      </c>
      <c r="C491" t="s">
        <v>1173</v>
      </c>
      <c r="D491" t="s">
        <v>37</v>
      </c>
      <c r="E491" t="s">
        <v>11</v>
      </c>
      <c r="F491" t="s">
        <v>1827</v>
      </c>
      <c r="G491">
        <v>62.487988299999998</v>
      </c>
      <c r="H491" t="s">
        <v>388</v>
      </c>
      <c r="I491">
        <v>61.7254711</v>
      </c>
      <c r="J491" s="5">
        <f t="shared" si="16"/>
        <v>0.76251719999999779</v>
      </c>
      <c r="K491">
        <f t="shared" si="17"/>
        <v>1.2353363796359875</v>
      </c>
      <c r="L491" t="s">
        <v>29</v>
      </c>
    </row>
    <row r="492" spans="1:12" x14ac:dyDescent="0.25">
      <c r="A492" t="s">
        <v>1100</v>
      </c>
      <c r="B492" t="s">
        <v>1180</v>
      </c>
      <c r="C492" t="s">
        <v>1181</v>
      </c>
      <c r="D492" t="s">
        <v>37</v>
      </c>
      <c r="E492" t="s">
        <v>11</v>
      </c>
      <c r="F492" t="s">
        <v>1827</v>
      </c>
      <c r="G492">
        <v>63.329296499999998</v>
      </c>
      <c r="H492" t="s">
        <v>388</v>
      </c>
      <c r="I492">
        <v>61.7254711</v>
      </c>
      <c r="J492" s="5">
        <f t="shared" si="16"/>
        <v>1.6038253999999981</v>
      </c>
      <c r="K492">
        <f t="shared" si="17"/>
        <v>2.5983202257001454</v>
      </c>
      <c r="L492" t="s">
        <v>29</v>
      </c>
    </row>
    <row r="493" spans="1:12" x14ac:dyDescent="0.25">
      <c r="A493" t="s">
        <v>1100</v>
      </c>
      <c r="B493" t="s">
        <v>1184</v>
      </c>
      <c r="C493" t="s">
        <v>1185</v>
      </c>
      <c r="D493" t="s">
        <v>37</v>
      </c>
      <c r="E493" t="s">
        <v>11</v>
      </c>
      <c r="F493" t="s">
        <v>1827</v>
      </c>
      <c r="G493">
        <v>62.874895700000003</v>
      </c>
      <c r="H493" t="s">
        <v>388</v>
      </c>
      <c r="I493">
        <v>61.7254711</v>
      </c>
      <c r="J493" s="5">
        <f t="shared" si="16"/>
        <v>1.1494246000000032</v>
      </c>
      <c r="K493">
        <f t="shared" si="17"/>
        <v>1.8621560589433934</v>
      </c>
      <c r="L493" t="s">
        <v>29</v>
      </c>
    </row>
    <row r="494" spans="1:12" x14ac:dyDescent="0.25">
      <c r="A494" t="s">
        <v>1100</v>
      </c>
      <c r="B494" t="s">
        <v>1188</v>
      </c>
      <c r="C494" t="s">
        <v>1189</v>
      </c>
      <c r="D494" t="s">
        <v>37</v>
      </c>
      <c r="E494" t="s">
        <v>11</v>
      </c>
      <c r="F494" t="s">
        <v>1827</v>
      </c>
      <c r="G494">
        <v>62.7329103</v>
      </c>
      <c r="H494" t="s">
        <v>388</v>
      </c>
      <c r="I494">
        <v>61.7254711</v>
      </c>
      <c r="J494" s="5">
        <f t="shared" si="16"/>
        <v>1.0074392000000003</v>
      </c>
      <c r="K494">
        <f t="shared" si="17"/>
        <v>1.6321288149714912</v>
      </c>
      <c r="L494" t="s">
        <v>29</v>
      </c>
    </row>
    <row r="495" spans="1:12" x14ac:dyDescent="0.25">
      <c r="A495" t="s">
        <v>1100</v>
      </c>
      <c r="B495" t="s">
        <v>1190</v>
      </c>
      <c r="C495" t="s">
        <v>1191</v>
      </c>
      <c r="D495" t="s">
        <v>37</v>
      </c>
      <c r="E495" t="s">
        <v>11</v>
      </c>
      <c r="F495" t="s">
        <v>1827</v>
      </c>
      <c r="G495">
        <v>63.525408400000003</v>
      </c>
      <c r="H495" t="s">
        <v>388</v>
      </c>
      <c r="I495">
        <v>61.7254711</v>
      </c>
      <c r="J495" s="5">
        <f t="shared" si="16"/>
        <v>1.7999373000000034</v>
      </c>
      <c r="K495">
        <f t="shared" si="17"/>
        <v>2.9160365533443509</v>
      </c>
      <c r="L495" t="s">
        <v>29</v>
      </c>
    </row>
    <row r="496" spans="1:12" x14ac:dyDescent="0.25">
      <c r="A496" t="s">
        <v>1100</v>
      </c>
      <c r="B496" t="s">
        <v>1208</v>
      </c>
      <c r="C496" t="s">
        <v>1209</v>
      </c>
      <c r="D496" t="s">
        <v>37</v>
      </c>
      <c r="E496" t="s">
        <v>11</v>
      </c>
      <c r="F496" t="s">
        <v>1827</v>
      </c>
      <c r="G496">
        <v>62.650457199999998</v>
      </c>
      <c r="H496" t="s">
        <v>388</v>
      </c>
      <c r="I496">
        <v>61.7254711</v>
      </c>
      <c r="J496" s="5">
        <f t="shared" si="16"/>
        <v>0.92498609999999815</v>
      </c>
      <c r="K496">
        <f t="shared" si="17"/>
        <v>1.4985484655134502</v>
      </c>
      <c r="L496" t="s">
        <v>29</v>
      </c>
    </row>
    <row r="497" spans="1:12" x14ac:dyDescent="0.25">
      <c r="A497" t="s">
        <v>1100</v>
      </c>
      <c r="B497" t="s">
        <v>1216</v>
      </c>
      <c r="C497" t="s">
        <v>1217</v>
      </c>
      <c r="D497" t="s">
        <v>37</v>
      </c>
      <c r="E497" t="s">
        <v>11</v>
      </c>
      <c r="F497" t="s">
        <v>1827</v>
      </c>
      <c r="G497">
        <v>62.39385</v>
      </c>
      <c r="H497" t="s">
        <v>388</v>
      </c>
      <c r="I497">
        <v>61.7254711</v>
      </c>
      <c r="J497" s="5">
        <f t="shared" si="16"/>
        <v>0.66837890000000044</v>
      </c>
      <c r="K497">
        <f t="shared" si="17"/>
        <v>1.0828251094546939</v>
      </c>
      <c r="L497" t="s">
        <v>29</v>
      </c>
    </row>
    <row r="498" spans="1:12" x14ac:dyDescent="0.25">
      <c r="A498" t="s">
        <v>1100</v>
      </c>
      <c r="B498" t="s">
        <v>1222</v>
      </c>
      <c r="C498" t="s">
        <v>1223</v>
      </c>
      <c r="D498" t="s">
        <v>37</v>
      </c>
      <c r="E498" t="s">
        <v>11</v>
      </c>
      <c r="F498" t="s">
        <v>1827</v>
      </c>
      <c r="G498">
        <v>62.817503000000002</v>
      </c>
      <c r="H498" t="s">
        <v>388</v>
      </c>
      <c r="I498">
        <v>61.7254711</v>
      </c>
      <c r="J498" s="5">
        <f t="shared" si="16"/>
        <v>1.0920319000000021</v>
      </c>
      <c r="K498">
        <f t="shared" si="17"/>
        <v>1.769175480622621</v>
      </c>
      <c r="L498" t="s">
        <v>29</v>
      </c>
    </row>
    <row r="499" spans="1:12" x14ac:dyDescent="0.25">
      <c r="A499" t="s">
        <v>1100</v>
      </c>
      <c r="B499" t="s">
        <v>1228</v>
      </c>
      <c r="C499" t="s">
        <v>1229</v>
      </c>
      <c r="D499" t="s">
        <v>37</v>
      </c>
      <c r="E499" t="s">
        <v>11</v>
      </c>
      <c r="F499" t="s">
        <v>1827</v>
      </c>
      <c r="G499">
        <v>62.6028837</v>
      </c>
      <c r="H499" t="s">
        <v>388</v>
      </c>
      <c r="I499">
        <v>61.7254711</v>
      </c>
      <c r="J499" s="5">
        <f t="shared" si="16"/>
        <v>0.87741259999999954</v>
      </c>
      <c r="K499">
        <f t="shared" si="17"/>
        <v>1.4214757447189408</v>
      </c>
      <c r="L499" t="s">
        <v>29</v>
      </c>
    </row>
    <row r="500" spans="1:12" x14ac:dyDescent="0.25">
      <c r="A500" t="s">
        <v>1100</v>
      </c>
      <c r="B500" t="s">
        <v>1230</v>
      </c>
      <c r="C500" t="s">
        <v>1231</v>
      </c>
      <c r="D500" t="s">
        <v>37</v>
      </c>
      <c r="E500" t="s">
        <v>11</v>
      </c>
      <c r="F500" t="s">
        <v>1827</v>
      </c>
      <c r="G500">
        <v>62.490685300000003</v>
      </c>
      <c r="H500" t="s">
        <v>388</v>
      </c>
      <c r="I500">
        <v>61.7254711</v>
      </c>
      <c r="J500" s="5">
        <f t="shared" si="16"/>
        <v>0.76521420000000262</v>
      </c>
      <c r="K500">
        <f t="shared" si="17"/>
        <v>1.239705726604009</v>
      </c>
      <c r="L500" t="s">
        <v>29</v>
      </c>
    </row>
    <row r="501" spans="1:12" x14ac:dyDescent="0.25">
      <c r="A501" t="s">
        <v>1100</v>
      </c>
      <c r="B501" t="s">
        <v>1829</v>
      </c>
      <c r="C501" t="s">
        <v>3372</v>
      </c>
      <c r="D501" t="s">
        <v>37</v>
      </c>
      <c r="E501" t="s">
        <v>11</v>
      </c>
      <c r="F501" t="s">
        <v>1827</v>
      </c>
      <c r="G501">
        <v>62.805881800000002</v>
      </c>
      <c r="H501" t="s">
        <v>388</v>
      </c>
      <c r="I501">
        <v>61.7254711</v>
      </c>
      <c r="J501" s="5">
        <f t="shared" si="16"/>
        <v>1.0804107000000016</v>
      </c>
      <c r="K501">
        <f t="shared" si="17"/>
        <v>1.7503482448107255</v>
      </c>
      <c r="L501" t="s">
        <v>29</v>
      </c>
    </row>
    <row r="502" spans="1:12" x14ac:dyDescent="0.25">
      <c r="A502" t="s">
        <v>1100</v>
      </c>
      <c r="B502" t="s">
        <v>1250</v>
      </c>
      <c r="C502" t="s">
        <v>1251</v>
      </c>
      <c r="D502" t="s">
        <v>37</v>
      </c>
      <c r="E502" t="s">
        <v>11</v>
      </c>
      <c r="F502" t="s">
        <v>1827</v>
      </c>
      <c r="G502">
        <v>62.437467900000001</v>
      </c>
      <c r="H502" t="s">
        <v>388</v>
      </c>
      <c r="I502">
        <v>61.7254711</v>
      </c>
      <c r="J502" s="5">
        <f t="shared" si="16"/>
        <v>0.71199680000000143</v>
      </c>
      <c r="K502">
        <f t="shared" si="17"/>
        <v>1.1534894546961205</v>
      </c>
      <c r="L502" t="s">
        <v>29</v>
      </c>
    </row>
    <row r="503" spans="1:12" x14ac:dyDescent="0.25">
      <c r="A503" t="s">
        <v>1100</v>
      </c>
      <c r="B503" t="s">
        <v>1252</v>
      </c>
      <c r="C503" t="s">
        <v>1253</v>
      </c>
      <c r="D503" t="s">
        <v>37</v>
      </c>
      <c r="E503" t="s">
        <v>11</v>
      </c>
      <c r="F503" t="s">
        <v>1827</v>
      </c>
      <c r="G503">
        <v>63.153930899999999</v>
      </c>
      <c r="H503" t="s">
        <v>388</v>
      </c>
      <c r="I503">
        <v>61.7254711</v>
      </c>
      <c r="J503" s="5">
        <f t="shared" si="16"/>
        <v>1.4284597999999988</v>
      </c>
      <c r="K503">
        <f t="shared" si="17"/>
        <v>2.3142144961288094</v>
      </c>
      <c r="L503" t="s">
        <v>29</v>
      </c>
    </row>
    <row r="504" spans="1:12" x14ac:dyDescent="0.25">
      <c r="A504" t="s">
        <v>1100</v>
      </c>
      <c r="B504" t="s">
        <v>1254</v>
      </c>
      <c r="C504" t="s">
        <v>1255</v>
      </c>
      <c r="D504" t="s">
        <v>37</v>
      </c>
      <c r="E504" t="s">
        <v>11</v>
      </c>
      <c r="F504" t="s">
        <v>1827</v>
      </c>
      <c r="G504">
        <v>62.371572499999999</v>
      </c>
      <c r="H504" t="s">
        <v>388</v>
      </c>
      <c r="I504">
        <v>61.7254711</v>
      </c>
      <c r="J504" s="5">
        <f t="shared" si="16"/>
        <v>0.64610139999999916</v>
      </c>
      <c r="K504">
        <f t="shared" si="17"/>
        <v>1.0467338498774117</v>
      </c>
      <c r="L504" t="s">
        <v>29</v>
      </c>
    </row>
    <row r="505" spans="1:12" x14ac:dyDescent="0.25">
      <c r="A505" t="s">
        <v>1100</v>
      </c>
      <c r="B505" t="s">
        <v>1274</v>
      </c>
      <c r="C505" t="s">
        <v>1275</v>
      </c>
      <c r="D505" t="s">
        <v>37</v>
      </c>
      <c r="E505" t="s">
        <v>11</v>
      </c>
      <c r="F505" t="s">
        <v>1827</v>
      </c>
      <c r="G505">
        <v>62.599213800000001</v>
      </c>
      <c r="H505" t="s">
        <v>388</v>
      </c>
      <c r="I505">
        <v>61.7254711</v>
      </c>
      <c r="J505" s="5">
        <f t="shared" si="16"/>
        <v>0.87374270000000109</v>
      </c>
      <c r="K505">
        <f t="shared" si="17"/>
        <v>1.4155302250904993</v>
      </c>
      <c r="L505" t="s">
        <v>29</v>
      </c>
    </row>
    <row r="506" spans="1:12" x14ac:dyDescent="0.25">
      <c r="A506" t="s">
        <v>1100</v>
      </c>
      <c r="B506" t="s">
        <v>1282</v>
      </c>
      <c r="C506" t="s">
        <v>1283</v>
      </c>
      <c r="D506" t="s">
        <v>37</v>
      </c>
      <c r="E506" t="s">
        <v>11</v>
      </c>
      <c r="F506" t="s">
        <v>1827</v>
      </c>
      <c r="G506">
        <v>62.762219600000002</v>
      </c>
      <c r="H506" t="s">
        <v>388</v>
      </c>
      <c r="I506">
        <v>61.7254711</v>
      </c>
      <c r="J506" s="5">
        <f t="shared" si="16"/>
        <v>1.0367485000000016</v>
      </c>
      <c r="K506">
        <f t="shared" si="17"/>
        <v>1.6796121301697147</v>
      </c>
      <c r="L506" t="s">
        <v>29</v>
      </c>
    </row>
    <row r="507" spans="1:12" x14ac:dyDescent="0.25">
      <c r="A507" t="s">
        <v>1100</v>
      </c>
      <c r="B507" t="s">
        <v>1286</v>
      </c>
      <c r="C507" t="s">
        <v>1287</v>
      </c>
      <c r="D507" t="s">
        <v>37</v>
      </c>
      <c r="E507" t="s">
        <v>11</v>
      </c>
      <c r="F507" t="s">
        <v>1827</v>
      </c>
      <c r="G507">
        <v>62.884212900000001</v>
      </c>
      <c r="H507" t="s">
        <v>388</v>
      </c>
      <c r="I507">
        <v>61.7254711</v>
      </c>
      <c r="J507" s="5">
        <f t="shared" si="16"/>
        <v>1.1587418000000014</v>
      </c>
      <c r="K507">
        <f t="shared" si="17"/>
        <v>1.8772506379461256</v>
      </c>
      <c r="L507" t="s">
        <v>29</v>
      </c>
    </row>
    <row r="508" spans="1:12" x14ac:dyDescent="0.25">
      <c r="A508" t="s">
        <v>1100</v>
      </c>
      <c r="B508" t="s">
        <v>1292</v>
      </c>
      <c r="C508" t="s">
        <v>1293</v>
      </c>
      <c r="D508" t="s">
        <v>37</v>
      </c>
      <c r="E508" t="s">
        <v>11</v>
      </c>
      <c r="F508" t="s">
        <v>1827</v>
      </c>
      <c r="G508">
        <v>62.989482299999999</v>
      </c>
      <c r="H508" t="s">
        <v>388</v>
      </c>
      <c r="I508">
        <v>61.7254711</v>
      </c>
      <c r="J508" s="5">
        <f t="shared" si="16"/>
        <v>1.2640111999999988</v>
      </c>
      <c r="K508">
        <f t="shared" si="17"/>
        <v>2.0477951443289979</v>
      </c>
      <c r="L508" t="s">
        <v>29</v>
      </c>
    </row>
    <row r="509" spans="1:12" x14ac:dyDescent="0.25">
      <c r="A509" t="s">
        <v>1100</v>
      </c>
      <c r="B509" t="s">
        <v>1294</v>
      </c>
      <c r="C509" t="s">
        <v>1295</v>
      </c>
      <c r="D509" t="s">
        <v>37</v>
      </c>
      <c r="E509" t="s">
        <v>11</v>
      </c>
      <c r="F509" t="s">
        <v>1827</v>
      </c>
      <c r="G509">
        <v>62.6639214</v>
      </c>
      <c r="H509" t="s">
        <v>388</v>
      </c>
      <c r="I509">
        <v>61.7254711</v>
      </c>
      <c r="J509" s="5">
        <f t="shared" si="16"/>
        <v>0.93845029999999952</v>
      </c>
      <c r="K509">
        <f t="shared" si="17"/>
        <v>1.520361502757327</v>
      </c>
      <c r="L509" t="s">
        <v>29</v>
      </c>
    </row>
    <row r="510" spans="1:12" x14ac:dyDescent="0.25">
      <c r="A510" t="s">
        <v>1100</v>
      </c>
      <c r="B510" t="s">
        <v>1300</v>
      </c>
      <c r="C510" t="s">
        <v>1301</v>
      </c>
      <c r="D510" t="s">
        <v>37</v>
      </c>
      <c r="E510" t="s">
        <v>11</v>
      </c>
      <c r="F510" t="s">
        <v>1827</v>
      </c>
      <c r="G510">
        <v>62.726733299999999</v>
      </c>
      <c r="H510" t="s">
        <v>388</v>
      </c>
      <c r="I510">
        <v>61.7254711</v>
      </c>
      <c r="J510" s="5">
        <f t="shared" si="16"/>
        <v>1.0012621999999993</v>
      </c>
      <c r="K510">
        <f t="shared" si="17"/>
        <v>1.6221216009479744</v>
      </c>
      <c r="L510" t="s">
        <v>29</v>
      </c>
    </row>
    <row r="511" spans="1:12" x14ac:dyDescent="0.25">
      <c r="A511" t="s">
        <v>1100</v>
      </c>
      <c r="B511" t="s">
        <v>1308</v>
      </c>
      <c r="C511" t="s">
        <v>1309</v>
      </c>
      <c r="D511" t="s">
        <v>37</v>
      </c>
      <c r="E511" t="s">
        <v>11</v>
      </c>
      <c r="F511" t="s">
        <v>1827</v>
      </c>
      <c r="G511">
        <v>62.670942699999998</v>
      </c>
      <c r="H511" t="s">
        <v>388</v>
      </c>
      <c r="I511">
        <v>61.7254711</v>
      </c>
      <c r="J511" s="5">
        <f t="shared" si="16"/>
        <v>0.94547159999999764</v>
      </c>
      <c r="K511">
        <f t="shared" si="17"/>
        <v>1.5317365475724942</v>
      </c>
      <c r="L511" t="s">
        <v>29</v>
      </c>
    </row>
    <row r="512" spans="1:12" x14ac:dyDescent="0.25">
      <c r="A512" t="s">
        <v>1100</v>
      </c>
      <c r="B512" t="s">
        <v>1328</v>
      </c>
      <c r="C512" t="s">
        <v>1329</v>
      </c>
      <c r="D512" t="s">
        <v>37</v>
      </c>
      <c r="E512" t="s">
        <v>11</v>
      </c>
      <c r="F512" t="s">
        <v>1827</v>
      </c>
      <c r="G512">
        <v>62.622447299999997</v>
      </c>
      <c r="H512" t="s">
        <v>388</v>
      </c>
      <c r="I512">
        <v>61.7254711</v>
      </c>
      <c r="J512" s="5">
        <f t="shared" si="16"/>
        <v>0.89697619999999745</v>
      </c>
      <c r="K512">
        <f t="shared" si="17"/>
        <v>1.4531702780312963</v>
      </c>
      <c r="L512" t="s">
        <v>29</v>
      </c>
    </row>
    <row r="513" spans="1:12" x14ac:dyDescent="0.25">
      <c r="A513" t="s">
        <v>1100</v>
      </c>
      <c r="B513" t="s">
        <v>1332</v>
      </c>
      <c r="C513" t="s">
        <v>1333</v>
      </c>
      <c r="D513" t="s">
        <v>37</v>
      </c>
      <c r="E513" t="s">
        <v>11</v>
      </c>
      <c r="F513" t="s">
        <v>1827</v>
      </c>
      <c r="G513">
        <v>63.325282100000003</v>
      </c>
      <c r="H513" t="s">
        <v>388</v>
      </c>
      <c r="I513">
        <v>61.7254711</v>
      </c>
      <c r="J513" s="5">
        <f t="shared" si="16"/>
        <v>1.5998110000000025</v>
      </c>
      <c r="K513">
        <f t="shared" si="17"/>
        <v>2.5918165896347487</v>
      </c>
      <c r="L513" t="s">
        <v>29</v>
      </c>
    </row>
    <row r="514" spans="1:12" x14ac:dyDescent="0.25">
      <c r="A514" t="s">
        <v>1100</v>
      </c>
      <c r="B514" t="s">
        <v>1334</v>
      </c>
      <c r="C514" t="s">
        <v>1335</v>
      </c>
      <c r="D514" t="s">
        <v>37</v>
      </c>
      <c r="E514" t="s">
        <v>11</v>
      </c>
      <c r="F514" t="s">
        <v>1827</v>
      </c>
      <c r="G514">
        <v>63.191431899999998</v>
      </c>
      <c r="H514" t="s">
        <v>388</v>
      </c>
      <c r="I514">
        <v>61.7254711</v>
      </c>
      <c r="J514" s="5">
        <f t="shared" si="16"/>
        <v>1.4659607999999977</v>
      </c>
      <c r="K514">
        <f t="shared" si="17"/>
        <v>2.3749689939587966</v>
      </c>
      <c r="L514" t="s">
        <v>29</v>
      </c>
    </row>
    <row r="515" spans="1:12" x14ac:dyDescent="0.25">
      <c r="A515" t="s">
        <v>1100</v>
      </c>
      <c r="B515" t="s">
        <v>1336</v>
      </c>
      <c r="C515" t="s">
        <v>1337</v>
      </c>
      <c r="D515" t="s">
        <v>37</v>
      </c>
      <c r="E515" t="s">
        <v>11</v>
      </c>
      <c r="F515" t="s">
        <v>1827</v>
      </c>
      <c r="G515">
        <v>63.311428499999998</v>
      </c>
      <c r="H515" t="s">
        <v>388</v>
      </c>
      <c r="I515">
        <v>61.7254711</v>
      </c>
      <c r="J515" s="5">
        <f t="shared" ref="J515:J578" si="18">ABS(G515-I515)</f>
        <v>1.5859573999999981</v>
      </c>
      <c r="K515">
        <f t="shared" ref="K515:K578" si="19">100*J515/I515</f>
        <v>2.5693726945082775</v>
      </c>
      <c r="L515" t="s">
        <v>29</v>
      </c>
    </row>
    <row r="516" spans="1:12" x14ac:dyDescent="0.25">
      <c r="A516" t="s">
        <v>1100</v>
      </c>
      <c r="B516" t="s">
        <v>1344</v>
      </c>
      <c r="C516" t="s">
        <v>1345</v>
      </c>
      <c r="D516" t="s">
        <v>37</v>
      </c>
      <c r="E516" t="s">
        <v>11</v>
      </c>
      <c r="F516" t="s">
        <v>1827</v>
      </c>
      <c r="G516">
        <v>62.623173600000001</v>
      </c>
      <c r="H516" t="s">
        <v>388</v>
      </c>
      <c r="I516">
        <v>61.7254711</v>
      </c>
      <c r="J516" s="5">
        <f t="shared" si="18"/>
        <v>0.89770250000000118</v>
      </c>
      <c r="K516">
        <f t="shared" si="19"/>
        <v>1.4543469397676272</v>
      </c>
      <c r="L516" t="s">
        <v>29</v>
      </c>
    </row>
    <row r="517" spans="1:12" x14ac:dyDescent="0.25">
      <c r="A517" t="s">
        <v>1100</v>
      </c>
      <c r="B517" t="s">
        <v>1358</v>
      </c>
      <c r="C517" t="s">
        <v>1359</v>
      </c>
      <c r="D517" t="s">
        <v>37</v>
      </c>
      <c r="E517" t="s">
        <v>11</v>
      </c>
      <c r="F517" t="s">
        <v>1827</v>
      </c>
      <c r="G517">
        <v>62.6636253</v>
      </c>
      <c r="H517" t="s">
        <v>388</v>
      </c>
      <c r="I517">
        <v>61.7254711</v>
      </c>
      <c r="J517" s="5">
        <f t="shared" si="18"/>
        <v>0.93815419999999961</v>
      </c>
      <c r="K517">
        <f t="shared" si="19"/>
        <v>1.5198817980345873</v>
      </c>
      <c r="L517" t="s">
        <v>29</v>
      </c>
    </row>
    <row r="518" spans="1:12" x14ac:dyDescent="0.25">
      <c r="A518" t="s">
        <v>1100</v>
      </c>
      <c r="B518" t="s">
        <v>1360</v>
      </c>
      <c r="C518" t="s">
        <v>1361</v>
      </c>
      <c r="D518" t="s">
        <v>37</v>
      </c>
      <c r="E518" t="s">
        <v>11</v>
      </c>
      <c r="F518" t="s">
        <v>1827</v>
      </c>
      <c r="G518">
        <v>63.138770100000002</v>
      </c>
      <c r="H518" t="s">
        <v>388</v>
      </c>
      <c r="I518">
        <v>61.7254711</v>
      </c>
      <c r="J518" s="5">
        <f t="shared" si="18"/>
        <v>1.4132990000000021</v>
      </c>
      <c r="K518">
        <f t="shared" si="19"/>
        <v>2.2896528366877091</v>
      </c>
      <c r="L518" t="s">
        <v>29</v>
      </c>
    </row>
    <row r="519" spans="1:12" x14ac:dyDescent="0.25">
      <c r="A519" t="s">
        <v>1100</v>
      </c>
      <c r="B519" t="s">
        <v>1374</v>
      </c>
      <c r="C519" t="s">
        <v>1375</v>
      </c>
      <c r="D519" t="s">
        <v>37</v>
      </c>
      <c r="E519" t="s">
        <v>11</v>
      </c>
      <c r="F519" t="s">
        <v>1827</v>
      </c>
      <c r="G519">
        <v>62.631512100000002</v>
      </c>
      <c r="H519" t="s">
        <v>388</v>
      </c>
      <c r="I519">
        <v>61.7254711</v>
      </c>
      <c r="J519" s="5">
        <f t="shared" si="18"/>
        <v>0.90604100000000187</v>
      </c>
      <c r="K519">
        <f t="shared" si="19"/>
        <v>1.4678559496648409</v>
      </c>
      <c r="L519" t="s">
        <v>29</v>
      </c>
    </row>
    <row r="520" spans="1:12" x14ac:dyDescent="0.25">
      <c r="A520" t="s">
        <v>1100</v>
      </c>
      <c r="B520" t="s">
        <v>1386</v>
      </c>
      <c r="C520" t="s">
        <v>1387</v>
      </c>
      <c r="D520" t="s">
        <v>37</v>
      </c>
      <c r="E520" t="s">
        <v>11</v>
      </c>
      <c r="F520" t="s">
        <v>1827</v>
      </c>
      <c r="G520">
        <v>63.188308900000003</v>
      </c>
      <c r="H520" t="s">
        <v>388</v>
      </c>
      <c r="I520">
        <v>61.7254711</v>
      </c>
      <c r="J520" s="5">
        <f t="shared" si="18"/>
        <v>1.4628378000000026</v>
      </c>
      <c r="K520">
        <f t="shared" si="19"/>
        <v>2.369909494299514</v>
      </c>
      <c r="L520" t="s">
        <v>29</v>
      </c>
    </row>
    <row r="521" spans="1:12" x14ac:dyDescent="0.25">
      <c r="A521" t="s">
        <v>1100</v>
      </c>
      <c r="B521" t="s">
        <v>1396</v>
      </c>
      <c r="C521" t="s">
        <v>1397</v>
      </c>
      <c r="D521" t="s">
        <v>37</v>
      </c>
      <c r="E521" t="s">
        <v>11</v>
      </c>
      <c r="F521" t="s">
        <v>1827</v>
      </c>
      <c r="G521">
        <v>63.2516313</v>
      </c>
      <c r="H521" t="s">
        <v>388</v>
      </c>
      <c r="I521">
        <v>61.7254711</v>
      </c>
      <c r="J521" s="5">
        <f t="shared" si="18"/>
        <v>1.5261601999999996</v>
      </c>
      <c r="K521">
        <f t="shared" si="19"/>
        <v>2.4724966416659711</v>
      </c>
      <c r="L521" t="s">
        <v>29</v>
      </c>
    </row>
    <row r="522" spans="1:12" x14ac:dyDescent="0.25">
      <c r="A522" t="s">
        <v>1100</v>
      </c>
      <c r="B522" t="s">
        <v>1406</v>
      </c>
      <c r="C522" t="s">
        <v>1407</v>
      </c>
      <c r="D522" t="s">
        <v>37</v>
      </c>
      <c r="E522" t="s">
        <v>11</v>
      </c>
      <c r="F522" t="s">
        <v>1827</v>
      </c>
      <c r="G522">
        <v>62.515033699999996</v>
      </c>
      <c r="H522" t="s">
        <v>388</v>
      </c>
      <c r="I522">
        <v>61.7254711</v>
      </c>
      <c r="J522" s="5">
        <f t="shared" si="18"/>
        <v>0.78956259999999645</v>
      </c>
      <c r="K522">
        <f t="shared" si="19"/>
        <v>1.2791520031023245</v>
      </c>
      <c r="L522" t="s">
        <v>29</v>
      </c>
    </row>
    <row r="523" spans="1:12" x14ac:dyDescent="0.25">
      <c r="A523" t="s">
        <v>1100</v>
      </c>
      <c r="B523" t="s">
        <v>1420</v>
      </c>
      <c r="C523" t="s">
        <v>1421</v>
      </c>
      <c r="D523" t="s">
        <v>37</v>
      </c>
      <c r="E523" t="s">
        <v>11</v>
      </c>
      <c r="F523" t="s">
        <v>1827</v>
      </c>
      <c r="G523">
        <v>63.226968399999997</v>
      </c>
      <c r="H523" t="s">
        <v>388</v>
      </c>
      <c r="I523">
        <v>61.7254711</v>
      </c>
      <c r="J523" s="5">
        <f t="shared" si="18"/>
        <v>1.5014972999999969</v>
      </c>
      <c r="K523">
        <f t="shared" si="19"/>
        <v>2.4325408510328841</v>
      </c>
      <c r="L523" t="s">
        <v>29</v>
      </c>
    </row>
    <row r="524" spans="1:12" x14ac:dyDescent="0.25">
      <c r="A524" t="s">
        <v>1100</v>
      </c>
      <c r="B524" t="s">
        <v>1424</v>
      </c>
      <c r="C524" t="s">
        <v>1425</v>
      </c>
      <c r="D524" t="s">
        <v>37</v>
      </c>
      <c r="E524" t="s">
        <v>11</v>
      </c>
      <c r="F524" t="s">
        <v>1827</v>
      </c>
      <c r="G524">
        <v>63.361455300000003</v>
      </c>
      <c r="H524" t="s">
        <v>388</v>
      </c>
      <c r="I524">
        <v>61.7254711</v>
      </c>
      <c r="J524" s="5">
        <f t="shared" si="18"/>
        <v>1.6359842000000029</v>
      </c>
      <c r="K524">
        <f t="shared" si="19"/>
        <v>2.6504199495692515</v>
      </c>
      <c r="L524" t="s">
        <v>29</v>
      </c>
    </row>
    <row r="525" spans="1:12" x14ac:dyDescent="0.25">
      <c r="A525" t="s">
        <v>1100</v>
      </c>
      <c r="B525" t="s">
        <v>1426</v>
      </c>
      <c r="C525" t="s">
        <v>1427</v>
      </c>
      <c r="D525" t="s">
        <v>37</v>
      </c>
      <c r="E525" t="s">
        <v>11</v>
      </c>
      <c r="F525" t="s">
        <v>1827</v>
      </c>
      <c r="G525">
        <v>63.084463</v>
      </c>
      <c r="H525" t="s">
        <v>388</v>
      </c>
      <c r="I525">
        <v>61.7254711</v>
      </c>
      <c r="J525" s="5">
        <f t="shared" si="18"/>
        <v>1.3589918999999995</v>
      </c>
      <c r="K525">
        <f t="shared" si="19"/>
        <v>2.201671167156146</v>
      </c>
      <c r="L525" t="s">
        <v>29</v>
      </c>
    </row>
    <row r="526" spans="1:12" x14ac:dyDescent="0.25">
      <c r="A526" t="s">
        <v>1100</v>
      </c>
      <c r="B526" t="s">
        <v>1432</v>
      </c>
      <c r="C526" t="s">
        <v>1433</v>
      </c>
      <c r="D526" t="s">
        <v>37</v>
      </c>
      <c r="E526" t="s">
        <v>11</v>
      </c>
      <c r="F526" t="s">
        <v>1827</v>
      </c>
      <c r="G526">
        <v>63.126548800000002</v>
      </c>
      <c r="H526" t="s">
        <v>388</v>
      </c>
      <c r="I526">
        <v>61.7254711</v>
      </c>
      <c r="J526" s="5">
        <f t="shared" si="18"/>
        <v>1.4010777000000019</v>
      </c>
      <c r="K526">
        <f t="shared" si="19"/>
        <v>2.2698533928240878</v>
      </c>
      <c r="L526" t="s">
        <v>29</v>
      </c>
    </row>
    <row r="527" spans="1:12" x14ac:dyDescent="0.25">
      <c r="A527" t="s">
        <v>1100</v>
      </c>
      <c r="B527" t="s">
        <v>1436</v>
      </c>
      <c r="C527" t="s">
        <v>1437</v>
      </c>
      <c r="D527" t="s">
        <v>37</v>
      </c>
      <c r="E527" t="s">
        <v>11</v>
      </c>
      <c r="F527" t="s">
        <v>1827</v>
      </c>
      <c r="G527">
        <v>63.073718900000003</v>
      </c>
      <c r="H527" t="s">
        <v>388</v>
      </c>
      <c r="I527">
        <v>61.7254711</v>
      </c>
      <c r="J527" s="5">
        <f t="shared" si="18"/>
        <v>1.3482478000000029</v>
      </c>
      <c r="K527">
        <f t="shared" si="19"/>
        <v>2.1842649006529866</v>
      </c>
      <c r="L527" t="s">
        <v>29</v>
      </c>
    </row>
    <row r="528" spans="1:12" x14ac:dyDescent="0.25">
      <c r="A528" t="s">
        <v>1100</v>
      </c>
      <c r="B528" t="s">
        <v>1438</v>
      </c>
      <c r="C528" t="s">
        <v>1439</v>
      </c>
      <c r="D528" t="s">
        <v>37</v>
      </c>
      <c r="E528" t="s">
        <v>11</v>
      </c>
      <c r="F528" t="s">
        <v>1827</v>
      </c>
      <c r="G528">
        <v>62.9097571</v>
      </c>
      <c r="H528" t="s">
        <v>388</v>
      </c>
      <c r="I528">
        <v>61.7254711</v>
      </c>
      <c r="J528" s="5">
        <f t="shared" si="18"/>
        <v>1.1842860000000002</v>
      </c>
      <c r="K528">
        <f t="shared" si="19"/>
        <v>1.9186342022102447</v>
      </c>
      <c r="L528" t="s">
        <v>29</v>
      </c>
    </row>
    <row r="529" spans="1:12" x14ac:dyDescent="0.25">
      <c r="A529" t="s">
        <v>1100</v>
      </c>
      <c r="B529" t="s">
        <v>1448</v>
      </c>
      <c r="C529" t="s">
        <v>1449</v>
      </c>
      <c r="D529" t="s">
        <v>37</v>
      </c>
      <c r="E529" t="s">
        <v>11</v>
      </c>
      <c r="F529" t="s">
        <v>1827</v>
      </c>
      <c r="G529">
        <v>63.424644399999998</v>
      </c>
      <c r="H529" t="s">
        <v>388</v>
      </c>
      <c r="I529">
        <v>61.7254711</v>
      </c>
      <c r="J529" s="5">
        <f t="shared" si="18"/>
        <v>1.6991732999999982</v>
      </c>
      <c r="K529">
        <f t="shared" si="19"/>
        <v>2.7527911407062526</v>
      </c>
      <c r="L529" t="s">
        <v>29</v>
      </c>
    </row>
    <row r="530" spans="1:12" x14ac:dyDescent="0.25">
      <c r="A530" t="s">
        <v>1100</v>
      </c>
      <c r="B530" t="s">
        <v>1450</v>
      </c>
      <c r="C530" t="s">
        <v>1451</v>
      </c>
      <c r="D530" t="s">
        <v>37</v>
      </c>
      <c r="E530" t="s">
        <v>11</v>
      </c>
      <c r="F530" t="s">
        <v>1827</v>
      </c>
      <c r="G530">
        <v>62.609621799999999</v>
      </c>
      <c r="H530" t="s">
        <v>388</v>
      </c>
      <c r="I530">
        <v>61.7254711</v>
      </c>
      <c r="J530" s="5">
        <f t="shared" si="18"/>
        <v>0.88415069999999929</v>
      </c>
      <c r="K530">
        <f t="shared" si="19"/>
        <v>1.4323919838013182</v>
      </c>
      <c r="L530" t="s">
        <v>29</v>
      </c>
    </row>
    <row r="531" spans="1:12" x14ac:dyDescent="0.25">
      <c r="A531" t="s">
        <v>1100</v>
      </c>
      <c r="B531" t="s">
        <v>1456</v>
      </c>
      <c r="C531" t="s">
        <v>1457</v>
      </c>
      <c r="D531" t="s">
        <v>37</v>
      </c>
      <c r="E531" t="s">
        <v>11</v>
      </c>
      <c r="F531" t="s">
        <v>1827</v>
      </c>
      <c r="G531">
        <v>63.271575300000002</v>
      </c>
      <c r="H531" t="s">
        <v>388</v>
      </c>
      <c r="I531">
        <v>61.7254711</v>
      </c>
      <c r="J531" s="5">
        <f t="shared" si="18"/>
        <v>1.546104200000002</v>
      </c>
      <c r="K531">
        <f t="shared" si="19"/>
        <v>2.504807452170263</v>
      </c>
      <c r="L531" t="s">
        <v>29</v>
      </c>
    </row>
    <row r="532" spans="1:12" x14ac:dyDescent="0.25">
      <c r="A532" t="s">
        <v>1100</v>
      </c>
      <c r="B532" t="s">
        <v>1460</v>
      </c>
      <c r="C532" t="s">
        <v>1461</v>
      </c>
      <c r="D532" t="s">
        <v>37</v>
      </c>
      <c r="E532" t="s">
        <v>11</v>
      </c>
      <c r="F532" t="s">
        <v>1827</v>
      </c>
      <c r="G532">
        <v>62.535980299999999</v>
      </c>
      <c r="H532" t="s">
        <v>388</v>
      </c>
      <c r="I532">
        <v>61.7254711</v>
      </c>
      <c r="J532" s="5">
        <f t="shared" si="18"/>
        <v>0.81050919999999849</v>
      </c>
      <c r="K532">
        <f t="shared" si="19"/>
        <v>1.3130871025462267</v>
      </c>
      <c r="L532" t="s">
        <v>29</v>
      </c>
    </row>
    <row r="533" spans="1:12" x14ac:dyDescent="0.25">
      <c r="A533" t="s">
        <v>739</v>
      </c>
      <c r="B533" t="s">
        <v>742</v>
      </c>
      <c r="C533" t="s">
        <v>743</v>
      </c>
      <c r="D533" t="s">
        <v>37</v>
      </c>
      <c r="E533" t="s">
        <v>12</v>
      </c>
      <c r="F533" t="s">
        <v>1827</v>
      </c>
      <c r="G533">
        <v>63.5547021</v>
      </c>
      <c r="H533" t="s">
        <v>36</v>
      </c>
      <c r="I533">
        <v>63.719777999999998</v>
      </c>
      <c r="J533" s="5">
        <f t="shared" si="18"/>
        <v>0.16507589999999794</v>
      </c>
      <c r="K533">
        <f t="shared" si="19"/>
        <v>0.25906540352353069</v>
      </c>
      <c r="L533" t="s">
        <v>29</v>
      </c>
    </row>
    <row r="534" spans="1:12" x14ac:dyDescent="0.25">
      <c r="A534" t="s">
        <v>739</v>
      </c>
      <c r="B534" t="s">
        <v>744</v>
      </c>
      <c r="C534" t="s">
        <v>745</v>
      </c>
      <c r="D534" t="s">
        <v>37</v>
      </c>
      <c r="E534" t="s">
        <v>12</v>
      </c>
      <c r="F534" t="s">
        <v>1827</v>
      </c>
      <c r="G534">
        <v>62.715839500000001</v>
      </c>
      <c r="H534" t="s">
        <v>36</v>
      </c>
      <c r="I534">
        <v>63.719777999999998</v>
      </c>
      <c r="J534" s="5">
        <f t="shared" si="18"/>
        <v>1.0039384999999967</v>
      </c>
      <c r="K534">
        <f t="shared" si="19"/>
        <v>1.5755524132554208</v>
      </c>
      <c r="L534" t="s">
        <v>29</v>
      </c>
    </row>
    <row r="535" spans="1:12" x14ac:dyDescent="0.25">
      <c r="A535" t="s">
        <v>739</v>
      </c>
      <c r="B535" t="s">
        <v>760</v>
      </c>
      <c r="C535" t="s">
        <v>761</v>
      </c>
      <c r="D535" t="s">
        <v>37</v>
      </c>
      <c r="E535" t="s">
        <v>12</v>
      </c>
      <c r="F535" t="s">
        <v>1827</v>
      </c>
      <c r="G535">
        <v>62.528452799999997</v>
      </c>
      <c r="H535" t="s">
        <v>36</v>
      </c>
      <c r="I535">
        <v>63.719777999999998</v>
      </c>
      <c r="J535" s="5">
        <f t="shared" si="18"/>
        <v>1.1913252000000014</v>
      </c>
      <c r="K535">
        <f t="shared" si="19"/>
        <v>1.8696317491878289</v>
      </c>
      <c r="L535" t="s">
        <v>29</v>
      </c>
    </row>
    <row r="536" spans="1:12" x14ac:dyDescent="0.25">
      <c r="A536" t="s">
        <v>739</v>
      </c>
      <c r="B536" t="s">
        <v>770</v>
      </c>
      <c r="C536" t="s">
        <v>771</v>
      </c>
      <c r="D536" t="s">
        <v>37</v>
      </c>
      <c r="E536" t="s">
        <v>12</v>
      </c>
      <c r="F536" t="s">
        <v>1827</v>
      </c>
      <c r="G536">
        <v>63.409106299999998</v>
      </c>
      <c r="H536" t="s">
        <v>36</v>
      </c>
      <c r="I536">
        <v>63.719777999999998</v>
      </c>
      <c r="J536" s="5">
        <f t="shared" si="18"/>
        <v>0.31067170000000033</v>
      </c>
      <c r="K536">
        <f t="shared" si="19"/>
        <v>0.48755929438423395</v>
      </c>
      <c r="L536" t="s">
        <v>29</v>
      </c>
    </row>
    <row r="537" spans="1:12" x14ac:dyDescent="0.25">
      <c r="A537" t="s">
        <v>739</v>
      </c>
      <c r="B537" t="s">
        <v>774</v>
      </c>
      <c r="C537" t="s">
        <v>775</v>
      </c>
      <c r="D537" t="s">
        <v>37</v>
      </c>
      <c r="E537" t="s">
        <v>12</v>
      </c>
      <c r="F537" t="s">
        <v>1827</v>
      </c>
      <c r="G537">
        <v>62.217517100000002</v>
      </c>
      <c r="H537" t="s">
        <v>36</v>
      </c>
      <c r="I537">
        <v>63.719777999999998</v>
      </c>
      <c r="J537" s="5">
        <f t="shared" si="18"/>
        <v>1.502260899999996</v>
      </c>
      <c r="K537">
        <f t="shared" si="19"/>
        <v>2.3576053576332234</v>
      </c>
      <c r="L537" t="s">
        <v>29</v>
      </c>
    </row>
    <row r="538" spans="1:12" x14ac:dyDescent="0.25">
      <c r="A538" t="s">
        <v>739</v>
      </c>
      <c r="B538" t="s">
        <v>778</v>
      </c>
      <c r="C538" t="s">
        <v>779</v>
      </c>
      <c r="D538" t="s">
        <v>37</v>
      </c>
      <c r="E538" t="s">
        <v>12</v>
      </c>
      <c r="F538" t="s">
        <v>1827</v>
      </c>
      <c r="G538">
        <v>62.954093299999997</v>
      </c>
      <c r="H538" t="s">
        <v>36</v>
      </c>
      <c r="I538">
        <v>63.719777999999998</v>
      </c>
      <c r="J538" s="5">
        <f t="shared" si="18"/>
        <v>0.76568470000000133</v>
      </c>
      <c r="K538">
        <f t="shared" si="19"/>
        <v>1.2016437031528913</v>
      </c>
      <c r="L538" t="s">
        <v>29</v>
      </c>
    </row>
    <row r="539" spans="1:12" x14ac:dyDescent="0.25">
      <c r="A539" t="s">
        <v>739</v>
      </c>
      <c r="B539" t="s">
        <v>782</v>
      </c>
      <c r="C539" t="s">
        <v>783</v>
      </c>
      <c r="D539" t="s">
        <v>37</v>
      </c>
      <c r="E539" t="s">
        <v>12</v>
      </c>
      <c r="F539" t="s">
        <v>1827</v>
      </c>
      <c r="G539">
        <v>63.636223700000002</v>
      </c>
      <c r="H539" t="s">
        <v>36</v>
      </c>
      <c r="I539">
        <v>63.719777999999998</v>
      </c>
      <c r="J539" s="5">
        <f t="shared" si="18"/>
        <v>8.3554299999995862E-2</v>
      </c>
      <c r="K539">
        <f t="shared" si="19"/>
        <v>0.13112773242869091</v>
      </c>
      <c r="L539" t="s">
        <v>29</v>
      </c>
    </row>
    <row r="540" spans="1:12" x14ac:dyDescent="0.25">
      <c r="A540" t="s">
        <v>739</v>
      </c>
      <c r="B540" t="s">
        <v>784</v>
      </c>
      <c r="C540" t="s">
        <v>785</v>
      </c>
      <c r="D540" t="s">
        <v>37</v>
      </c>
      <c r="E540" t="s">
        <v>12</v>
      </c>
      <c r="F540" t="s">
        <v>1827</v>
      </c>
      <c r="G540">
        <v>63.493642700000002</v>
      </c>
      <c r="H540" t="s">
        <v>36</v>
      </c>
      <c r="I540">
        <v>63.719777999999998</v>
      </c>
      <c r="J540" s="5">
        <f t="shared" si="18"/>
        <v>0.22613529999999571</v>
      </c>
      <c r="K540">
        <f t="shared" si="19"/>
        <v>0.35489028226054981</v>
      </c>
      <c r="L540" t="s">
        <v>29</v>
      </c>
    </row>
    <row r="541" spans="1:12" x14ac:dyDescent="0.25">
      <c r="A541" t="s">
        <v>739</v>
      </c>
      <c r="B541" t="s">
        <v>808</v>
      </c>
      <c r="C541" t="s">
        <v>809</v>
      </c>
      <c r="D541" t="s">
        <v>37</v>
      </c>
      <c r="E541" t="s">
        <v>12</v>
      </c>
      <c r="F541" t="s">
        <v>1827</v>
      </c>
      <c r="G541">
        <v>63.550841499999997</v>
      </c>
      <c r="H541" t="s">
        <v>36</v>
      </c>
      <c r="I541">
        <v>63.719777999999998</v>
      </c>
      <c r="J541" s="5">
        <f t="shared" si="18"/>
        <v>0.16893650000000093</v>
      </c>
      <c r="K541">
        <f t="shared" si="19"/>
        <v>0.26512411891956206</v>
      </c>
      <c r="L541" t="s">
        <v>29</v>
      </c>
    </row>
    <row r="542" spans="1:12" x14ac:dyDescent="0.25">
      <c r="A542" t="s">
        <v>739</v>
      </c>
      <c r="B542" t="s">
        <v>814</v>
      </c>
      <c r="C542" t="s">
        <v>815</v>
      </c>
      <c r="D542" t="s">
        <v>37</v>
      </c>
      <c r="E542" t="s">
        <v>12</v>
      </c>
      <c r="F542" t="s">
        <v>1827</v>
      </c>
      <c r="G542">
        <v>63.694176300000002</v>
      </c>
      <c r="H542" t="s">
        <v>36</v>
      </c>
      <c r="I542">
        <v>63.719777999999998</v>
      </c>
      <c r="J542" s="5">
        <f t="shared" si="18"/>
        <v>2.5601699999995731E-2</v>
      </c>
      <c r="K542">
        <f t="shared" si="19"/>
        <v>4.0178576893340291E-2</v>
      </c>
      <c r="L542" t="s">
        <v>29</v>
      </c>
    </row>
    <row r="543" spans="1:12" x14ac:dyDescent="0.25">
      <c r="A543" t="s">
        <v>739</v>
      </c>
      <c r="B543" t="s">
        <v>820</v>
      </c>
      <c r="C543" t="s">
        <v>821</v>
      </c>
      <c r="D543" t="s">
        <v>37</v>
      </c>
      <c r="E543" t="s">
        <v>12</v>
      </c>
      <c r="F543" t="s">
        <v>1827</v>
      </c>
      <c r="G543">
        <v>63.391852900000004</v>
      </c>
      <c r="H543" t="s">
        <v>36</v>
      </c>
      <c r="I543">
        <v>63.719777999999998</v>
      </c>
      <c r="J543" s="5">
        <f t="shared" si="18"/>
        <v>0.32792509999999453</v>
      </c>
      <c r="K543">
        <f t="shared" si="19"/>
        <v>0.51463628765309655</v>
      </c>
      <c r="L543" t="s">
        <v>29</v>
      </c>
    </row>
    <row r="544" spans="1:12" x14ac:dyDescent="0.25">
      <c r="A544" t="s">
        <v>739</v>
      </c>
      <c r="B544" t="s">
        <v>822</v>
      </c>
      <c r="C544" t="s">
        <v>823</v>
      </c>
      <c r="D544" t="s">
        <v>37</v>
      </c>
      <c r="E544" t="s">
        <v>12</v>
      </c>
      <c r="F544" t="s">
        <v>1827</v>
      </c>
      <c r="G544">
        <v>63.087296500000001</v>
      </c>
      <c r="H544" t="s">
        <v>36</v>
      </c>
      <c r="I544">
        <v>63.719777999999998</v>
      </c>
      <c r="J544" s="5">
        <f t="shared" si="18"/>
        <v>0.63248149999999725</v>
      </c>
      <c r="K544">
        <f t="shared" si="19"/>
        <v>0.99259840484691786</v>
      </c>
      <c r="L544" t="s">
        <v>29</v>
      </c>
    </row>
    <row r="545" spans="1:12" x14ac:dyDescent="0.25">
      <c r="A545" t="s">
        <v>739</v>
      </c>
      <c r="B545" t="s">
        <v>824</v>
      </c>
      <c r="C545" t="s">
        <v>825</v>
      </c>
      <c r="D545" t="s">
        <v>37</v>
      </c>
      <c r="E545" t="s">
        <v>12</v>
      </c>
      <c r="F545" t="s">
        <v>1827</v>
      </c>
      <c r="G545">
        <v>63.613451599999998</v>
      </c>
      <c r="H545" t="s">
        <v>36</v>
      </c>
      <c r="I545">
        <v>63.719777999999998</v>
      </c>
      <c r="J545" s="5">
        <f t="shared" si="18"/>
        <v>0.10632640000000038</v>
      </c>
      <c r="K545">
        <f t="shared" si="19"/>
        <v>0.16686561588460083</v>
      </c>
      <c r="L545" t="s">
        <v>29</v>
      </c>
    </row>
    <row r="546" spans="1:12" x14ac:dyDescent="0.25">
      <c r="A546" t="s">
        <v>739</v>
      </c>
      <c r="B546" t="s">
        <v>830</v>
      </c>
      <c r="C546" t="s">
        <v>831</v>
      </c>
      <c r="D546" t="s">
        <v>37</v>
      </c>
      <c r="E546" t="s">
        <v>12</v>
      </c>
      <c r="F546" t="s">
        <v>1827</v>
      </c>
      <c r="G546">
        <v>62.605935299999999</v>
      </c>
      <c r="H546" t="s">
        <v>36</v>
      </c>
      <c r="I546">
        <v>63.719777999999998</v>
      </c>
      <c r="J546" s="5">
        <f t="shared" si="18"/>
        <v>1.1138426999999993</v>
      </c>
      <c r="K546">
        <f t="shared" si="19"/>
        <v>1.7480329262917385</v>
      </c>
      <c r="L546" t="s">
        <v>29</v>
      </c>
    </row>
    <row r="547" spans="1:12" x14ac:dyDescent="0.25">
      <c r="A547" t="s">
        <v>739</v>
      </c>
      <c r="B547" t="s">
        <v>844</v>
      </c>
      <c r="C547" t="s">
        <v>845</v>
      </c>
      <c r="D547" t="s">
        <v>37</v>
      </c>
      <c r="E547" t="s">
        <v>12</v>
      </c>
      <c r="F547" t="s">
        <v>1827</v>
      </c>
      <c r="G547">
        <v>63.345154999999998</v>
      </c>
      <c r="H547" t="s">
        <v>36</v>
      </c>
      <c r="I547">
        <v>63.719777999999998</v>
      </c>
      <c r="J547" s="5">
        <f t="shared" si="18"/>
        <v>0.37462299999999971</v>
      </c>
      <c r="K547">
        <f t="shared" si="19"/>
        <v>0.58792263839964998</v>
      </c>
      <c r="L547" t="s">
        <v>29</v>
      </c>
    </row>
    <row r="548" spans="1:12" x14ac:dyDescent="0.25">
      <c r="A548" t="s">
        <v>739</v>
      </c>
      <c r="B548" t="s">
        <v>858</v>
      </c>
      <c r="C548" t="s">
        <v>859</v>
      </c>
      <c r="D548" t="s">
        <v>37</v>
      </c>
      <c r="E548" t="s">
        <v>12</v>
      </c>
      <c r="F548" t="s">
        <v>1827</v>
      </c>
      <c r="G548">
        <v>62.1873012</v>
      </c>
      <c r="H548" t="s">
        <v>36</v>
      </c>
      <c r="I548">
        <v>63.719777999999998</v>
      </c>
      <c r="J548" s="5">
        <f t="shared" si="18"/>
        <v>1.5324767999999978</v>
      </c>
      <c r="K548">
        <f t="shared" si="19"/>
        <v>2.4050253282426657</v>
      </c>
      <c r="L548" t="s">
        <v>29</v>
      </c>
    </row>
    <row r="549" spans="1:12" x14ac:dyDescent="0.25">
      <c r="A549" t="s">
        <v>739</v>
      </c>
      <c r="B549" t="s">
        <v>866</v>
      </c>
      <c r="C549" t="s">
        <v>867</v>
      </c>
      <c r="D549" t="s">
        <v>37</v>
      </c>
      <c r="E549" t="s">
        <v>12</v>
      </c>
      <c r="F549" t="s">
        <v>1827</v>
      </c>
      <c r="G549">
        <v>63.214327300000001</v>
      </c>
      <c r="H549" t="s">
        <v>36</v>
      </c>
      <c r="I549">
        <v>63.719777999999998</v>
      </c>
      <c r="J549" s="5">
        <f t="shared" si="18"/>
        <v>0.50545069999999725</v>
      </c>
      <c r="K549">
        <f t="shared" si="19"/>
        <v>0.79323989484080948</v>
      </c>
      <c r="L549" t="s">
        <v>29</v>
      </c>
    </row>
    <row r="550" spans="1:12" x14ac:dyDescent="0.25">
      <c r="A550" t="s">
        <v>739</v>
      </c>
      <c r="B550" t="s">
        <v>884</v>
      </c>
      <c r="C550" t="s">
        <v>885</v>
      </c>
      <c r="D550" t="s">
        <v>37</v>
      </c>
      <c r="E550" t="s">
        <v>12</v>
      </c>
      <c r="F550" t="s">
        <v>1827</v>
      </c>
      <c r="G550">
        <v>63.099772299999998</v>
      </c>
      <c r="H550" t="s">
        <v>36</v>
      </c>
      <c r="I550">
        <v>63.719777999999998</v>
      </c>
      <c r="J550" s="5">
        <f t="shared" si="18"/>
        <v>0.6200057000000001</v>
      </c>
      <c r="K550">
        <f t="shared" si="19"/>
        <v>0.97301924058806377</v>
      </c>
      <c r="L550" t="s">
        <v>29</v>
      </c>
    </row>
    <row r="551" spans="1:12" x14ac:dyDescent="0.25">
      <c r="A551" t="s">
        <v>739</v>
      </c>
      <c r="B551" t="s">
        <v>890</v>
      </c>
      <c r="C551" t="s">
        <v>891</v>
      </c>
      <c r="D551" t="s">
        <v>37</v>
      </c>
      <c r="E551" t="s">
        <v>12</v>
      </c>
      <c r="F551" t="s">
        <v>1827</v>
      </c>
      <c r="G551">
        <v>62.997664</v>
      </c>
      <c r="H551" t="s">
        <v>36</v>
      </c>
      <c r="I551">
        <v>63.719777999999998</v>
      </c>
      <c r="J551" s="5">
        <f t="shared" si="18"/>
        <v>0.7221139999999977</v>
      </c>
      <c r="K551">
        <f t="shared" si="19"/>
        <v>1.1332650907854664</v>
      </c>
      <c r="L551" t="s">
        <v>29</v>
      </c>
    </row>
    <row r="552" spans="1:12" x14ac:dyDescent="0.25">
      <c r="A552" t="s">
        <v>739</v>
      </c>
      <c r="B552" t="s">
        <v>896</v>
      </c>
      <c r="C552" t="s">
        <v>897</v>
      </c>
      <c r="D552" t="s">
        <v>37</v>
      </c>
      <c r="E552" t="s">
        <v>12</v>
      </c>
      <c r="F552" t="s">
        <v>1827</v>
      </c>
      <c r="G552">
        <v>63.476206900000001</v>
      </c>
      <c r="H552" t="s">
        <v>36</v>
      </c>
      <c r="I552">
        <v>63.719777999999998</v>
      </c>
      <c r="J552" s="5">
        <f t="shared" si="18"/>
        <v>0.24357109999999693</v>
      </c>
      <c r="K552">
        <f t="shared" si="19"/>
        <v>0.3822535288807769</v>
      </c>
      <c r="L552" t="s">
        <v>29</v>
      </c>
    </row>
    <row r="553" spans="1:12" x14ac:dyDescent="0.25">
      <c r="A553" t="s">
        <v>739</v>
      </c>
      <c r="B553" t="s">
        <v>900</v>
      </c>
      <c r="C553" t="s">
        <v>901</v>
      </c>
      <c r="D553" t="s">
        <v>37</v>
      </c>
      <c r="E553" t="s">
        <v>12</v>
      </c>
      <c r="F553" t="s">
        <v>1827</v>
      </c>
      <c r="G553">
        <v>62.466383700000002</v>
      </c>
      <c r="H553" t="s">
        <v>36</v>
      </c>
      <c r="I553">
        <v>63.719777999999998</v>
      </c>
      <c r="J553" s="5">
        <f t="shared" si="18"/>
        <v>1.2533942999999965</v>
      </c>
      <c r="K553">
        <f t="shared" si="19"/>
        <v>1.9670412222716729</v>
      </c>
      <c r="L553" t="s">
        <v>29</v>
      </c>
    </row>
    <row r="554" spans="1:12" x14ac:dyDescent="0.25">
      <c r="A554" t="s">
        <v>739</v>
      </c>
      <c r="B554" t="s">
        <v>902</v>
      </c>
      <c r="C554" t="s">
        <v>903</v>
      </c>
      <c r="D554" t="s">
        <v>37</v>
      </c>
      <c r="E554" t="s">
        <v>12</v>
      </c>
      <c r="F554" t="s">
        <v>1827</v>
      </c>
      <c r="G554">
        <v>63.201560899999997</v>
      </c>
      <c r="H554" t="s">
        <v>36</v>
      </c>
      <c r="I554">
        <v>63.719777999999998</v>
      </c>
      <c r="J554" s="5">
        <f t="shared" si="18"/>
        <v>0.5182171000000011</v>
      </c>
      <c r="K554">
        <f t="shared" si="19"/>
        <v>0.81327511844124933</v>
      </c>
      <c r="L554" t="s">
        <v>29</v>
      </c>
    </row>
    <row r="555" spans="1:12" x14ac:dyDescent="0.25">
      <c r="A555" t="s">
        <v>739</v>
      </c>
      <c r="B555" t="s">
        <v>912</v>
      </c>
      <c r="C555" t="s">
        <v>913</v>
      </c>
      <c r="D555" t="s">
        <v>37</v>
      </c>
      <c r="E555" t="s">
        <v>12</v>
      </c>
      <c r="F555" t="s">
        <v>1827</v>
      </c>
      <c r="G555">
        <v>62.035912400000001</v>
      </c>
      <c r="H555" t="s">
        <v>36</v>
      </c>
      <c r="I555">
        <v>63.719777999999998</v>
      </c>
      <c r="J555" s="5">
        <f t="shared" si="18"/>
        <v>1.6838655999999972</v>
      </c>
      <c r="K555">
        <f t="shared" si="19"/>
        <v>2.642610587877436</v>
      </c>
      <c r="L555" t="s">
        <v>29</v>
      </c>
    </row>
    <row r="556" spans="1:12" x14ac:dyDescent="0.25">
      <c r="A556" t="s">
        <v>739</v>
      </c>
      <c r="B556" t="s">
        <v>918</v>
      </c>
      <c r="C556" t="s">
        <v>919</v>
      </c>
      <c r="D556" t="s">
        <v>37</v>
      </c>
      <c r="E556" t="s">
        <v>12</v>
      </c>
      <c r="F556" t="s">
        <v>1827</v>
      </c>
      <c r="G556">
        <v>63.341961400000002</v>
      </c>
      <c r="H556" t="s">
        <v>36</v>
      </c>
      <c r="I556">
        <v>63.719777999999998</v>
      </c>
      <c r="J556" s="5">
        <f t="shared" si="18"/>
        <v>0.37781659999999562</v>
      </c>
      <c r="K556">
        <f t="shared" si="19"/>
        <v>0.59293458304263968</v>
      </c>
      <c r="L556" t="s">
        <v>29</v>
      </c>
    </row>
    <row r="557" spans="1:12" x14ac:dyDescent="0.25">
      <c r="A557" t="s">
        <v>739</v>
      </c>
      <c r="B557" t="s">
        <v>922</v>
      </c>
      <c r="C557" t="s">
        <v>923</v>
      </c>
      <c r="D557" t="s">
        <v>37</v>
      </c>
      <c r="E557" t="s">
        <v>12</v>
      </c>
      <c r="F557" t="s">
        <v>1827</v>
      </c>
      <c r="G557">
        <v>62.592228300000002</v>
      </c>
      <c r="H557" t="s">
        <v>36</v>
      </c>
      <c r="I557">
        <v>63.719777999999998</v>
      </c>
      <c r="J557" s="5">
        <f t="shared" si="18"/>
        <v>1.1275496999999959</v>
      </c>
      <c r="K557">
        <f t="shared" si="19"/>
        <v>1.7695443006722276</v>
      </c>
      <c r="L557" t="s">
        <v>29</v>
      </c>
    </row>
    <row r="558" spans="1:12" x14ac:dyDescent="0.25">
      <c r="A558" t="s">
        <v>739</v>
      </c>
      <c r="B558" t="s">
        <v>924</v>
      </c>
      <c r="C558" t="s">
        <v>925</v>
      </c>
      <c r="D558" t="s">
        <v>37</v>
      </c>
      <c r="E558" t="s">
        <v>12</v>
      </c>
      <c r="F558" t="s">
        <v>1827</v>
      </c>
      <c r="G558">
        <v>63.753256</v>
      </c>
      <c r="H558" t="s">
        <v>36</v>
      </c>
      <c r="I558">
        <v>63.719777999999998</v>
      </c>
      <c r="J558" s="5">
        <f t="shared" si="18"/>
        <v>3.3478000000002339E-2</v>
      </c>
      <c r="K558">
        <f t="shared" si="19"/>
        <v>5.2539417196341046E-2</v>
      </c>
      <c r="L558" t="s">
        <v>29</v>
      </c>
    </row>
    <row r="559" spans="1:12" x14ac:dyDescent="0.25">
      <c r="A559" t="s">
        <v>739</v>
      </c>
      <c r="B559" t="s">
        <v>934</v>
      </c>
      <c r="C559" t="s">
        <v>935</v>
      </c>
      <c r="D559" t="s">
        <v>37</v>
      </c>
      <c r="E559" t="s">
        <v>12</v>
      </c>
      <c r="F559" t="s">
        <v>1827</v>
      </c>
      <c r="G559">
        <v>63.739468199999997</v>
      </c>
      <c r="H559" t="s">
        <v>36</v>
      </c>
      <c r="I559">
        <v>63.719777999999998</v>
      </c>
      <c r="J559" s="5">
        <f t="shared" si="18"/>
        <v>1.9690199999999436E-2</v>
      </c>
      <c r="K559">
        <f t="shared" si="19"/>
        <v>3.0901237603180972E-2</v>
      </c>
      <c r="L559" t="s">
        <v>29</v>
      </c>
    </row>
    <row r="560" spans="1:12" x14ac:dyDescent="0.25">
      <c r="A560" t="s">
        <v>739</v>
      </c>
      <c r="B560" t="s">
        <v>956</v>
      </c>
      <c r="C560" t="s">
        <v>957</v>
      </c>
      <c r="D560" t="s">
        <v>37</v>
      </c>
      <c r="E560" t="s">
        <v>12</v>
      </c>
      <c r="F560" t="s">
        <v>1827</v>
      </c>
      <c r="G560">
        <v>63.402251399999997</v>
      </c>
      <c r="H560" t="s">
        <v>36</v>
      </c>
      <c r="I560">
        <v>63.719777999999998</v>
      </c>
      <c r="J560" s="5">
        <f t="shared" si="18"/>
        <v>0.31752660000000077</v>
      </c>
      <c r="K560">
        <f t="shared" si="19"/>
        <v>0.49831717869450326</v>
      </c>
      <c r="L560" t="s">
        <v>29</v>
      </c>
    </row>
    <row r="561" spans="1:12" x14ac:dyDescent="0.25">
      <c r="A561" t="s">
        <v>739</v>
      </c>
      <c r="B561" t="s">
        <v>958</v>
      </c>
      <c r="C561" t="s">
        <v>959</v>
      </c>
      <c r="D561" t="s">
        <v>37</v>
      </c>
      <c r="E561" t="s">
        <v>12</v>
      </c>
      <c r="F561" t="s">
        <v>1827</v>
      </c>
      <c r="G561">
        <v>62.820413500000001</v>
      </c>
      <c r="H561" t="s">
        <v>36</v>
      </c>
      <c r="I561">
        <v>63.719777999999998</v>
      </c>
      <c r="J561" s="5">
        <f t="shared" si="18"/>
        <v>0.89936449999999724</v>
      </c>
      <c r="K561">
        <f t="shared" si="19"/>
        <v>1.4114369638889785</v>
      </c>
      <c r="L561" t="s">
        <v>29</v>
      </c>
    </row>
    <row r="562" spans="1:12" x14ac:dyDescent="0.25">
      <c r="A562" t="s">
        <v>739</v>
      </c>
      <c r="B562" t="s">
        <v>966</v>
      </c>
      <c r="C562" t="s">
        <v>967</v>
      </c>
      <c r="D562" t="s">
        <v>37</v>
      </c>
      <c r="E562" t="s">
        <v>12</v>
      </c>
      <c r="F562" t="s">
        <v>1827</v>
      </c>
      <c r="G562">
        <v>62.676359699999999</v>
      </c>
      <c r="H562" t="s">
        <v>36</v>
      </c>
      <c r="I562">
        <v>63.719777999999998</v>
      </c>
      <c r="J562" s="5">
        <f t="shared" si="18"/>
        <v>1.043418299999999</v>
      </c>
      <c r="K562">
        <f t="shared" si="19"/>
        <v>1.6375108839833044</v>
      </c>
      <c r="L562" t="s">
        <v>29</v>
      </c>
    </row>
    <row r="563" spans="1:12" x14ac:dyDescent="0.25">
      <c r="A563" t="s">
        <v>739</v>
      </c>
      <c r="B563" t="s">
        <v>970</v>
      </c>
      <c r="C563" t="s">
        <v>971</v>
      </c>
      <c r="D563" t="s">
        <v>37</v>
      </c>
      <c r="E563" t="s">
        <v>12</v>
      </c>
      <c r="F563" t="s">
        <v>1827</v>
      </c>
      <c r="G563">
        <v>63.472399000000003</v>
      </c>
      <c r="H563" t="s">
        <v>36</v>
      </c>
      <c r="I563">
        <v>63.719777999999998</v>
      </c>
      <c r="J563" s="5">
        <f t="shared" si="18"/>
        <v>0.24737899999999513</v>
      </c>
      <c r="K563">
        <f t="shared" si="19"/>
        <v>0.3882295384017112</v>
      </c>
      <c r="L563" t="s">
        <v>29</v>
      </c>
    </row>
    <row r="564" spans="1:12" x14ac:dyDescent="0.25">
      <c r="A564" t="s">
        <v>739</v>
      </c>
      <c r="B564" t="s">
        <v>978</v>
      </c>
      <c r="C564" t="s">
        <v>979</v>
      </c>
      <c r="D564" t="s">
        <v>37</v>
      </c>
      <c r="E564" t="s">
        <v>12</v>
      </c>
      <c r="F564" t="s">
        <v>1827</v>
      </c>
      <c r="G564">
        <v>62.344934199999997</v>
      </c>
      <c r="H564" t="s">
        <v>36</v>
      </c>
      <c r="I564">
        <v>63.719777999999998</v>
      </c>
      <c r="J564" s="5">
        <f t="shared" si="18"/>
        <v>1.3748438000000007</v>
      </c>
      <c r="K564">
        <f t="shared" si="19"/>
        <v>2.1576405994383734</v>
      </c>
      <c r="L564" t="s">
        <v>29</v>
      </c>
    </row>
    <row r="565" spans="1:12" x14ac:dyDescent="0.25">
      <c r="A565" t="s">
        <v>739</v>
      </c>
      <c r="B565" t="s">
        <v>980</v>
      </c>
      <c r="C565" t="s">
        <v>981</v>
      </c>
      <c r="D565" t="s">
        <v>37</v>
      </c>
      <c r="E565" t="s">
        <v>12</v>
      </c>
      <c r="F565" t="s">
        <v>1827</v>
      </c>
      <c r="G565">
        <v>62.089980500000003</v>
      </c>
      <c r="H565" t="s">
        <v>36</v>
      </c>
      <c r="I565">
        <v>63.719777999999998</v>
      </c>
      <c r="J565" s="5">
        <f t="shared" si="18"/>
        <v>1.6297974999999951</v>
      </c>
      <c r="K565">
        <f t="shared" si="19"/>
        <v>2.5577576557156165</v>
      </c>
      <c r="L565" t="s">
        <v>29</v>
      </c>
    </row>
    <row r="566" spans="1:12" x14ac:dyDescent="0.25">
      <c r="A566" t="s">
        <v>739</v>
      </c>
      <c r="B566" t="s">
        <v>990</v>
      </c>
      <c r="C566" t="s">
        <v>991</v>
      </c>
      <c r="D566" t="s">
        <v>37</v>
      </c>
      <c r="E566" t="s">
        <v>12</v>
      </c>
      <c r="F566" t="s">
        <v>1827</v>
      </c>
      <c r="G566">
        <v>63.524864200000003</v>
      </c>
      <c r="H566" t="s">
        <v>36</v>
      </c>
      <c r="I566">
        <v>63.719777999999998</v>
      </c>
      <c r="J566" s="5">
        <f t="shared" si="18"/>
        <v>0.19491379999999481</v>
      </c>
      <c r="K566">
        <f t="shared" si="19"/>
        <v>0.30589215172719969</v>
      </c>
      <c r="L566" t="s">
        <v>29</v>
      </c>
    </row>
    <row r="567" spans="1:12" x14ac:dyDescent="0.25">
      <c r="A567" t="s">
        <v>739</v>
      </c>
      <c r="B567" t="s">
        <v>998</v>
      </c>
      <c r="C567" t="s">
        <v>999</v>
      </c>
      <c r="D567" t="s">
        <v>37</v>
      </c>
      <c r="E567" t="s">
        <v>12</v>
      </c>
      <c r="F567" t="s">
        <v>1827</v>
      </c>
      <c r="G567">
        <v>63.279423800000004</v>
      </c>
      <c r="H567" t="s">
        <v>36</v>
      </c>
      <c r="I567">
        <v>63.719777999999998</v>
      </c>
      <c r="J567" s="5">
        <f t="shared" si="18"/>
        <v>0.44035419999999448</v>
      </c>
      <c r="K567">
        <f t="shared" si="19"/>
        <v>0.69107930664792094</v>
      </c>
      <c r="L567" t="s">
        <v>29</v>
      </c>
    </row>
    <row r="568" spans="1:12" x14ac:dyDescent="0.25">
      <c r="A568" t="s">
        <v>739</v>
      </c>
      <c r="B568" t="s">
        <v>1026</v>
      </c>
      <c r="C568" t="s">
        <v>1027</v>
      </c>
      <c r="D568" t="s">
        <v>37</v>
      </c>
      <c r="E568" t="s">
        <v>12</v>
      </c>
      <c r="F568" t="s">
        <v>1827</v>
      </c>
      <c r="G568">
        <v>62.5628581</v>
      </c>
      <c r="H568" t="s">
        <v>36</v>
      </c>
      <c r="I568">
        <v>63.719777999999998</v>
      </c>
      <c r="J568" s="5">
        <f t="shared" si="18"/>
        <v>1.1569198999999983</v>
      </c>
      <c r="K568">
        <f t="shared" si="19"/>
        <v>1.8156370538516289</v>
      </c>
      <c r="L568" t="s">
        <v>29</v>
      </c>
    </row>
    <row r="569" spans="1:12" x14ac:dyDescent="0.25">
      <c r="A569" t="s">
        <v>739</v>
      </c>
      <c r="B569" t="s">
        <v>1036</v>
      </c>
      <c r="C569" t="s">
        <v>1037</v>
      </c>
      <c r="D569" t="s">
        <v>37</v>
      </c>
      <c r="E569" t="s">
        <v>12</v>
      </c>
      <c r="F569" t="s">
        <v>1827</v>
      </c>
      <c r="G569">
        <v>63.516622699999999</v>
      </c>
      <c r="H569" t="s">
        <v>36</v>
      </c>
      <c r="I569">
        <v>63.719777999999998</v>
      </c>
      <c r="J569" s="5">
        <f t="shared" si="18"/>
        <v>0.20315529999999882</v>
      </c>
      <c r="K569">
        <f t="shared" si="19"/>
        <v>0.3188261264814809</v>
      </c>
      <c r="L569" t="s">
        <v>29</v>
      </c>
    </row>
    <row r="570" spans="1:12" x14ac:dyDescent="0.25">
      <c r="A570" t="s">
        <v>739</v>
      </c>
      <c r="B570" t="s">
        <v>1042</v>
      </c>
      <c r="C570" t="s">
        <v>1043</v>
      </c>
      <c r="D570" t="s">
        <v>37</v>
      </c>
      <c r="E570" t="s">
        <v>12</v>
      </c>
      <c r="F570" t="s">
        <v>1827</v>
      </c>
      <c r="G570">
        <v>63.7830844</v>
      </c>
      <c r="H570" t="s">
        <v>36</v>
      </c>
      <c r="I570">
        <v>63.719777999999998</v>
      </c>
      <c r="J570" s="5">
        <f t="shared" si="18"/>
        <v>6.3306400000001872E-2</v>
      </c>
      <c r="K570">
        <f t="shared" si="19"/>
        <v>9.9351256371297894E-2</v>
      </c>
      <c r="L570" t="s">
        <v>29</v>
      </c>
    </row>
    <row r="571" spans="1:12" x14ac:dyDescent="0.25">
      <c r="A571" t="s">
        <v>739</v>
      </c>
      <c r="B571" t="s">
        <v>1050</v>
      </c>
      <c r="C571" t="s">
        <v>1051</v>
      </c>
      <c r="D571" t="s">
        <v>37</v>
      </c>
      <c r="E571" t="s">
        <v>12</v>
      </c>
      <c r="F571" t="s">
        <v>1827</v>
      </c>
      <c r="G571">
        <v>63.655122300000002</v>
      </c>
      <c r="H571" t="s">
        <v>36</v>
      </c>
      <c r="I571">
        <v>63.719777999999998</v>
      </c>
      <c r="J571" s="5">
        <f t="shared" si="18"/>
        <v>6.4655699999995875E-2</v>
      </c>
      <c r="K571">
        <f t="shared" si="19"/>
        <v>0.10146880926044011</v>
      </c>
      <c r="L571" t="s">
        <v>29</v>
      </c>
    </row>
    <row r="572" spans="1:12" x14ac:dyDescent="0.25">
      <c r="A572" t="s">
        <v>739</v>
      </c>
      <c r="B572" t="s">
        <v>1058</v>
      </c>
      <c r="C572" t="s">
        <v>1059</v>
      </c>
      <c r="D572" t="s">
        <v>37</v>
      </c>
      <c r="E572" t="s">
        <v>12</v>
      </c>
      <c r="F572" t="s">
        <v>1827</v>
      </c>
      <c r="G572">
        <v>63.701219899999998</v>
      </c>
      <c r="H572" t="s">
        <v>36</v>
      </c>
      <c r="I572">
        <v>63.719777999999998</v>
      </c>
      <c r="J572" s="5">
        <f t="shared" si="18"/>
        <v>1.8558099999999911E-2</v>
      </c>
      <c r="K572">
        <f t="shared" si="19"/>
        <v>2.9124552191628652E-2</v>
      </c>
      <c r="L572" t="s">
        <v>29</v>
      </c>
    </row>
    <row r="573" spans="1:12" x14ac:dyDescent="0.25">
      <c r="A573" t="s">
        <v>739</v>
      </c>
      <c r="B573" t="s">
        <v>1064</v>
      </c>
      <c r="C573" t="s">
        <v>1065</v>
      </c>
      <c r="D573" t="s">
        <v>37</v>
      </c>
      <c r="E573" t="s">
        <v>12</v>
      </c>
      <c r="F573" t="s">
        <v>1827</v>
      </c>
      <c r="G573">
        <v>62.7640235</v>
      </c>
      <c r="H573" t="s">
        <v>36</v>
      </c>
      <c r="I573">
        <v>63.719777999999998</v>
      </c>
      <c r="J573" s="5">
        <f t="shared" si="18"/>
        <v>0.95575449999999762</v>
      </c>
      <c r="K573">
        <f t="shared" si="19"/>
        <v>1.4999338196062102</v>
      </c>
      <c r="L573" t="s">
        <v>29</v>
      </c>
    </row>
    <row r="574" spans="1:12" x14ac:dyDescent="0.25">
      <c r="A574" t="s">
        <v>739</v>
      </c>
      <c r="B574" t="s">
        <v>1078</v>
      </c>
      <c r="C574" t="s">
        <v>1079</v>
      </c>
      <c r="D574" t="s">
        <v>37</v>
      </c>
      <c r="E574" t="s">
        <v>12</v>
      </c>
      <c r="F574" t="s">
        <v>1827</v>
      </c>
      <c r="G574">
        <v>63.424062999999997</v>
      </c>
      <c r="H574" t="s">
        <v>36</v>
      </c>
      <c r="I574">
        <v>63.719777999999998</v>
      </c>
      <c r="J574" s="5">
        <f t="shared" si="18"/>
        <v>0.29571500000000128</v>
      </c>
      <c r="K574">
        <f t="shared" si="19"/>
        <v>0.46408667651039415</v>
      </c>
      <c r="L574" t="s">
        <v>29</v>
      </c>
    </row>
    <row r="575" spans="1:12" x14ac:dyDescent="0.25">
      <c r="A575" t="s">
        <v>739</v>
      </c>
      <c r="B575" t="s">
        <v>1080</v>
      </c>
      <c r="C575" t="s">
        <v>1081</v>
      </c>
      <c r="D575" t="s">
        <v>37</v>
      </c>
      <c r="E575" t="s">
        <v>12</v>
      </c>
      <c r="F575" t="s">
        <v>1827</v>
      </c>
      <c r="G575">
        <v>63.875647499999999</v>
      </c>
      <c r="H575" t="s">
        <v>36</v>
      </c>
      <c r="I575">
        <v>63.719777999999998</v>
      </c>
      <c r="J575" s="5">
        <f t="shared" si="18"/>
        <v>0.15586950000000144</v>
      </c>
      <c r="K575">
        <f t="shared" si="19"/>
        <v>0.24461714226311562</v>
      </c>
      <c r="L575" t="s">
        <v>29</v>
      </c>
    </row>
    <row r="576" spans="1:12" x14ac:dyDescent="0.25">
      <c r="A576" t="s">
        <v>739</v>
      </c>
      <c r="B576" t="s">
        <v>1084</v>
      </c>
      <c r="C576" t="s">
        <v>1085</v>
      </c>
      <c r="D576" t="s">
        <v>37</v>
      </c>
      <c r="E576" t="s">
        <v>12</v>
      </c>
      <c r="F576" t="s">
        <v>1827</v>
      </c>
      <c r="G576">
        <v>63.636927800000002</v>
      </c>
      <c r="H576" t="s">
        <v>36</v>
      </c>
      <c r="I576">
        <v>63.719777999999998</v>
      </c>
      <c r="J576" s="5">
        <f t="shared" si="18"/>
        <v>8.2850199999995766E-2</v>
      </c>
      <c r="K576">
        <f t="shared" si="19"/>
        <v>0.13002273799509434</v>
      </c>
      <c r="L576" t="s">
        <v>29</v>
      </c>
    </row>
    <row r="577" spans="1:12" x14ac:dyDescent="0.25">
      <c r="A577" t="s">
        <v>739</v>
      </c>
      <c r="B577" t="s">
        <v>1086</v>
      </c>
      <c r="C577" t="s">
        <v>1087</v>
      </c>
      <c r="D577" t="s">
        <v>37</v>
      </c>
      <c r="E577" t="s">
        <v>12</v>
      </c>
      <c r="F577" t="s">
        <v>1827</v>
      </c>
      <c r="G577">
        <v>62.675948300000002</v>
      </c>
      <c r="H577" t="s">
        <v>36</v>
      </c>
      <c r="I577">
        <v>63.719777999999998</v>
      </c>
      <c r="J577" s="5">
        <f t="shared" si="18"/>
        <v>1.0438296999999963</v>
      </c>
      <c r="K577">
        <f t="shared" si="19"/>
        <v>1.6381565233952893</v>
      </c>
      <c r="L577" t="s">
        <v>29</v>
      </c>
    </row>
    <row r="578" spans="1:12" x14ac:dyDescent="0.25">
      <c r="A578" t="s">
        <v>739</v>
      </c>
      <c r="B578" t="s">
        <v>1092</v>
      </c>
      <c r="C578" t="s">
        <v>1093</v>
      </c>
      <c r="D578" t="s">
        <v>37</v>
      </c>
      <c r="E578" t="s">
        <v>12</v>
      </c>
      <c r="F578" t="s">
        <v>1827</v>
      </c>
      <c r="G578">
        <v>63.581167399999998</v>
      </c>
      <c r="H578" t="s">
        <v>36</v>
      </c>
      <c r="I578">
        <v>63.719777999999998</v>
      </c>
      <c r="J578" s="5">
        <f t="shared" si="18"/>
        <v>0.13861059999999981</v>
      </c>
      <c r="K578">
        <f t="shared" si="19"/>
        <v>0.21753151745130031</v>
      </c>
      <c r="L578" t="s">
        <v>29</v>
      </c>
    </row>
    <row r="579" spans="1:12" x14ac:dyDescent="0.25">
      <c r="A579" t="s">
        <v>739</v>
      </c>
      <c r="B579" t="s">
        <v>1094</v>
      </c>
      <c r="C579" t="s">
        <v>1095</v>
      </c>
      <c r="D579" t="s">
        <v>37</v>
      </c>
      <c r="E579" t="s">
        <v>12</v>
      </c>
      <c r="F579" t="s">
        <v>1827</v>
      </c>
      <c r="G579">
        <v>63.295243300000003</v>
      </c>
      <c r="H579" t="s">
        <v>36</v>
      </c>
      <c r="I579">
        <v>63.719777999999998</v>
      </c>
      <c r="J579" s="5">
        <f t="shared" ref="J579:J642" si="20">ABS(G579-I579)</f>
        <v>0.42453469999999527</v>
      </c>
      <c r="K579">
        <f t="shared" ref="K579:K642" si="21">100*J579/I579</f>
        <v>0.66625263509234967</v>
      </c>
      <c r="L579" t="s">
        <v>29</v>
      </c>
    </row>
    <row r="580" spans="1:12" x14ac:dyDescent="0.25">
      <c r="A580" t="s">
        <v>1100</v>
      </c>
      <c r="B580" t="s">
        <v>1103</v>
      </c>
      <c r="C580" t="s">
        <v>1104</v>
      </c>
      <c r="D580" t="s">
        <v>37</v>
      </c>
      <c r="E580" t="s">
        <v>12</v>
      </c>
      <c r="F580" t="s">
        <v>1827</v>
      </c>
      <c r="G580">
        <v>62.815115300000002</v>
      </c>
      <c r="H580" t="s">
        <v>388</v>
      </c>
      <c r="I580">
        <v>61.7254711</v>
      </c>
      <c r="J580" s="5">
        <f t="shared" si="20"/>
        <v>1.0896442000000022</v>
      </c>
      <c r="K580">
        <f t="shared" si="21"/>
        <v>1.7653072233903164</v>
      </c>
      <c r="L580" t="s">
        <v>29</v>
      </c>
    </row>
    <row r="581" spans="1:12" x14ac:dyDescent="0.25">
      <c r="A581" t="s">
        <v>1100</v>
      </c>
      <c r="B581" t="s">
        <v>1105</v>
      </c>
      <c r="C581" t="s">
        <v>1106</v>
      </c>
      <c r="D581" t="s">
        <v>37</v>
      </c>
      <c r="E581" t="s">
        <v>12</v>
      </c>
      <c r="F581" t="s">
        <v>1827</v>
      </c>
      <c r="G581">
        <v>62.895984300000002</v>
      </c>
      <c r="H581" t="s">
        <v>388</v>
      </c>
      <c r="I581">
        <v>61.7254711</v>
      </c>
      <c r="J581" s="5">
        <f t="shared" si="20"/>
        <v>1.170513200000002</v>
      </c>
      <c r="K581">
        <f t="shared" si="21"/>
        <v>1.8963212092843824</v>
      </c>
      <c r="L581" t="s">
        <v>29</v>
      </c>
    </row>
    <row r="582" spans="1:12" x14ac:dyDescent="0.25">
      <c r="A582" t="s">
        <v>1100</v>
      </c>
      <c r="B582" t="s">
        <v>1123</v>
      </c>
      <c r="C582" t="s">
        <v>1124</v>
      </c>
      <c r="D582" t="s">
        <v>37</v>
      </c>
      <c r="E582" t="s">
        <v>12</v>
      </c>
      <c r="F582" t="s">
        <v>1827</v>
      </c>
      <c r="G582">
        <v>63.074821300000004</v>
      </c>
      <c r="H582" t="s">
        <v>388</v>
      </c>
      <c r="I582">
        <v>61.7254711</v>
      </c>
      <c r="J582" s="5">
        <f t="shared" si="20"/>
        <v>1.3493502000000035</v>
      </c>
      <c r="K582">
        <f t="shared" si="21"/>
        <v>2.1860508732512591</v>
      </c>
      <c r="L582" t="s">
        <v>29</v>
      </c>
    </row>
    <row r="583" spans="1:12" x14ac:dyDescent="0.25">
      <c r="A583" t="s">
        <v>1100</v>
      </c>
      <c r="B583" t="s">
        <v>1138</v>
      </c>
      <c r="C583" t="s">
        <v>1139</v>
      </c>
      <c r="D583" t="s">
        <v>37</v>
      </c>
      <c r="E583" t="s">
        <v>12</v>
      </c>
      <c r="F583" t="s">
        <v>1827</v>
      </c>
      <c r="G583">
        <v>62.616490499999998</v>
      </c>
      <c r="H583" t="s">
        <v>388</v>
      </c>
      <c r="I583">
        <v>61.7254711</v>
      </c>
      <c r="J583" s="5">
        <f t="shared" si="20"/>
        <v>0.89101939999999757</v>
      </c>
      <c r="K583">
        <f t="shared" si="21"/>
        <v>1.4435198049059483</v>
      </c>
      <c r="L583" t="s">
        <v>29</v>
      </c>
    </row>
    <row r="584" spans="1:12" x14ac:dyDescent="0.25">
      <c r="A584" t="s">
        <v>1100</v>
      </c>
      <c r="B584" t="s">
        <v>1140</v>
      </c>
      <c r="C584" t="s">
        <v>1141</v>
      </c>
      <c r="D584" t="s">
        <v>37</v>
      </c>
      <c r="E584" t="s">
        <v>12</v>
      </c>
      <c r="F584" t="s">
        <v>1827</v>
      </c>
      <c r="G584">
        <v>62.649177399999999</v>
      </c>
      <c r="H584" t="s">
        <v>388</v>
      </c>
      <c r="I584">
        <v>61.7254711</v>
      </c>
      <c r="J584" s="5">
        <f t="shared" si="20"/>
        <v>0.9237062999999992</v>
      </c>
      <c r="K584">
        <f t="shared" si="21"/>
        <v>1.496475091301489</v>
      </c>
      <c r="L584" t="s">
        <v>29</v>
      </c>
    </row>
    <row r="585" spans="1:12" x14ac:dyDescent="0.25">
      <c r="A585" t="s">
        <v>1100</v>
      </c>
      <c r="B585" t="s">
        <v>1144</v>
      </c>
      <c r="C585" t="s">
        <v>1145</v>
      </c>
      <c r="D585" t="s">
        <v>37</v>
      </c>
      <c r="E585" t="s">
        <v>12</v>
      </c>
      <c r="F585" t="s">
        <v>1827</v>
      </c>
      <c r="G585">
        <v>63.217106600000001</v>
      </c>
      <c r="H585" t="s">
        <v>388</v>
      </c>
      <c r="I585">
        <v>61.7254711</v>
      </c>
      <c r="J585" s="5">
        <f t="shared" si="20"/>
        <v>1.491635500000001</v>
      </c>
      <c r="K585">
        <f t="shared" si="21"/>
        <v>2.4165639782375044</v>
      </c>
      <c r="L585" t="s">
        <v>29</v>
      </c>
    </row>
    <row r="586" spans="1:12" x14ac:dyDescent="0.25">
      <c r="A586" t="s">
        <v>1100</v>
      </c>
      <c r="B586" t="s">
        <v>1146</v>
      </c>
      <c r="C586" t="s">
        <v>1147</v>
      </c>
      <c r="D586" t="s">
        <v>37</v>
      </c>
      <c r="E586" t="s">
        <v>12</v>
      </c>
      <c r="F586" t="s">
        <v>1827</v>
      </c>
      <c r="G586">
        <v>63.131747699999998</v>
      </c>
      <c r="H586" t="s">
        <v>388</v>
      </c>
      <c r="I586">
        <v>61.7254711</v>
      </c>
      <c r="J586" s="5">
        <f t="shared" si="20"/>
        <v>1.4062765999999982</v>
      </c>
      <c r="K586">
        <f t="shared" si="21"/>
        <v>2.2782760097881183</v>
      </c>
      <c r="L586" t="s">
        <v>29</v>
      </c>
    </row>
    <row r="587" spans="1:12" x14ac:dyDescent="0.25">
      <c r="A587" t="s">
        <v>1100</v>
      </c>
      <c r="B587" t="s">
        <v>1148</v>
      </c>
      <c r="C587" t="s">
        <v>1149</v>
      </c>
      <c r="D587" t="s">
        <v>37</v>
      </c>
      <c r="E587" t="s">
        <v>12</v>
      </c>
      <c r="F587" t="s">
        <v>1827</v>
      </c>
      <c r="G587">
        <v>63.083971099999999</v>
      </c>
      <c r="H587" t="s">
        <v>388</v>
      </c>
      <c r="I587">
        <v>61.7254711</v>
      </c>
      <c r="J587" s="5">
        <f t="shared" si="20"/>
        <v>1.3584999999999994</v>
      </c>
      <c r="K587">
        <f t="shared" si="21"/>
        <v>2.2008742514076971</v>
      </c>
      <c r="L587" t="s">
        <v>29</v>
      </c>
    </row>
    <row r="588" spans="1:12" x14ac:dyDescent="0.25">
      <c r="A588" t="s">
        <v>1100</v>
      </c>
      <c r="B588" t="s">
        <v>1150</v>
      </c>
      <c r="C588" t="s">
        <v>1151</v>
      </c>
      <c r="D588" t="s">
        <v>37</v>
      </c>
      <c r="E588" t="s">
        <v>12</v>
      </c>
      <c r="F588" t="s">
        <v>1827</v>
      </c>
      <c r="G588">
        <v>62.515393699999997</v>
      </c>
      <c r="H588" t="s">
        <v>388</v>
      </c>
      <c r="I588">
        <v>61.7254711</v>
      </c>
      <c r="J588" s="5">
        <f t="shared" si="20"/>
        <v>0.78992259999999703</v>
      </c>
      <c r="K588">
        <f t="shared" si="21"/>
        <v>1.2797352307287566</v>
      </c>
      <c r="L588" t="s">
        <v>29</v>
      </c>
    </row>
    <row r="589" spans="1:12" x14ac:dyDescent="0.25">
      <c r="A589" t="s">
        <v>1100</v>
      </c>
      <c r="B589" t="s">
        <v>1152</v>
      </c>
      <c r="C589" t="s">
        <v>1153</v>
      </c>
      <c r="D589" t="s">
        <v>37</v>
      </c>
      <c r="E589" t="s">
        <v>12</v>
      </c>
      <c r="F589" t="s">
        <v>1827</v>
      </c>
      <c r="G589">
        <v>63.032579699999999</v>
      </c>
      <c r="H589" t="s">
        <v>388</v>
      </c>
      <c r="I589">
        <v>61.7254711</v>
      </c>
      <c r="J589" s="5">
        <f t="shared" si="20"/>
        <v>1.3071085999999994</v>
      </c>
      <c r="K589">
        <f t="shared" si="21"/>
        <v>2.1176162396272087</v>
      </c>
      <c r="L589" t="s">
        <v>29</v>
      </c>
    </row>
    <row r="590" spans="1:12" x14ac:dyDescent="0.25">
      <c r="A590" t="s">
        <v>1100</v>
      </c>
      <c r="B590" t="s">
        <v>1154</v>
      </c>
      <c r="C590" t="s">
        <v>1155</v>
      </c>
      <c r="D590" t="s">
        <v>37</v>
      </c>
      <c r="E590" t="s">
        <v>12</v>
      </c>
      <c r="F590" t="s">
        <v>1827</v>
      </c>
      <c r="G590">
        <v>63.146915499999999</v>
      </c>
      <c r="H590" t="s">
        <v>388</v>
      </c>
      <c r="I590">
        <v>61.7254711</v>
      </c>
      <c r="J590" s="5">
        <f t="shared" si="20"/>
        <v>1.4214443999999986</v>
      </c>
      <c r="K590">
        <f t="shared" si="21"/>
        <v>2.3028490097664052</v>
      </c>
      <c r="L590" t="s">
        <v>29</v>
      </c>
    </row>
    <row r="591" spans="1:12" x14ac:dyDescent="0.25">
      <c r="A591" t="s">
        <v>1100</v>
      </c>
      <c r="B591" t="s">
        <v>1162</v>
      </c>
      <c r="C591" t="s">
        <v>1163</v>
      </c>
      <c r="D591" t="s">
        <v>37</v>
      </c>
      <c r="E591" t="s">
        <v>12</v>
      </c>
      <c r="F591" t="s">
        <v>1827</v>
      </c>
      <c r="G591">
        <v>63.3731711</v>
      </c>
      <c r="H591" t="s">
        <v>388</v>
      </c>
      <c r="I591">
        <v>61.7254711</v>
      </c>
      <c r="J591" s="5">
        <f t="shared" si="20"/>
        <v>1.6477000000000004</v>
      </c>
      <c r="K591">
        <f t="shared" si="21"/>
        <v>2.6694004446407544</v>
      </c>
      <c r="L591" t="s">
        <v>29</v>
      </c>
    </row>
    <row r="592" spans="1:12" x14ac:dyDescent="0.25">
      <c r="A592" t="s">
        <v>1100</v>
      </c>
      <c r="B592" t="s">
        <v>1164</v>
      </c>
      <c r="C592" t="s">
        <v>1165</v>
      </c>
      <c r="D592" t="s">
        <v>37</v>
      </c>
      <c r="E592" t="s">
        <v>12</v>
      </c>
      <c r="F592" t="s">
        <v>1827</v>
      </c>
      <c r="G592">
        <v>63.150204799999997</v>
      </c>
      <c r="H592" t="s">
        <v>388</v>
      </c>
      <c r="I592">
        <v>61.7254711</v>
      </c>
      <c r="J592" s="5">
        <f t="shared" si="20"/>
        <v>1.4247336999999973</v>
      </c>
      <c r="K592">
        <f t="shared" si="21"/>
        <v>2.3081779281875701</v>
      </c>
      <c r="L592" t="s">
        <v>29</v>
      </c>
    </row>
    <row r="593" spans="1:12" x14ac:dyDescent="0.25">
      <c r="A593" t="s">
        <v>1100</v>
      </c>
      <c r="B593" t="s">
        <v>1168</v>
      </c>
      <c r="C593" t="s">
        <v>1169</v>
      </c>
      <c r="D593" t="s">
        <v>37</v>
      </c>
      <c r="E593" t="s">
        <v>12</v>
      </c>
      <c r="F593" t="s">
        <v>1827</v>
      </c>
      <c r="G593">
        <v>62.443398700000003</v>
      </c>
      <c r="H593" t="s">
        <v>388</v>
      </c>
      <c r="I593">
        <v>61.7254711</v>
      </c>
      <c r="J593" s="5">
        <f t="shared" si="20"/>
        <v>0.717927600000003</v>
      </c>
      <c r="K593">
        <f t="shared" si="21"/>
        <v>1.1630978058262289</v>
      </c>
      <c r="L593" t="s">
        <v>29</v>
      </c>
    </row>
    <row r="594" spans="1:12" x14ac:dyDescent="0.25">
      <c r="A594" t="s">
        <v>1100</v>
      </c>
      <c r="B594" t="s">
        <v>1174</v>
      </c>
      <c r="C594" t="s">
        <v>1175</v>
      </c>
      <c r="D594" t="s">
        <v>37</v>
      </c>
      <c r="E594" t="s">
        <v>12</v>
      </c>
      <c r="F594" t="s">
        <v>1827</v>
      </c>
      <c r="G594">
        <v>62.774181300000002</v>
      </c>
      <c r="H594" t="s">
        <v>388</v>
      </c>
      <c r="I594">
        <v>61.7254711</v>
      </c>
      <c r="J594" s="5">
        <f t="shared" si="20"/>
        <v>1.0487102000000021</v>
      </c>
      <c r="K594">
        <f t="shared" si="21"/>
        <v>1.6989910021116099</v>
      </c>
      <c r="L594" t="s">
        <v>29</v>
      </c>
    </row>
    <row r="595" spans="1:12" x14ac:dyDescent="0.25">
      <c r="A595" t="s">
        <v>1100</v>
      </c>
      <c r="B595" t="s">
        <v>1176</v>
      </c>
      <c r="C595" t="s">
        <v>1177</v>
      </c>
      <c r="D595" t="s">
        <v>37</v>
      </c>
      <c r="E595" t="s">
        <v>12</v>
      </c>
      <c r="F595" t="s">
        <v>1827</v>
      </c>
      <c r="G595">
        <v>62.396113700000001</v>
      </c>
      <c r="H595" t="s">
        <v>388</v>
      </c>
      <c r="I595">
        <v>61.7254711</v>
      </c>
      <c r="J595" s="5">
        <f t="shared" si="20"/>
        <v>0.67064260000000075</v>
      </c>
      <c r="K595">
        <f t="shared" si="21"/>
        <v>1.0864924771712285</v>
      </c>
      <c r="L595" t="s">
        <v>29</v>
      </c>
    </row>
    <row r="596" spans="1:12" x14ac:dyDescent="0.25">
      <c r="A596" t="s">
        <v>1100</v>
      </c>
      <c r="B596" t="s">
        <v>1178</v>
      </c>
      <c r="C596" t="s">
        <v>1179</v>
      </c>
      <c r="D596" t="s">
        <v>37</v>
      </c>
      <c r="E596" t="s">
        <v>12</v>
      </c>
      <c r="F596" t="s">
        <v>1827</v>
      </c>
      <c r="G596">
        <v>62.634758900000001</v>
      </c>
      <c r="H596" t="s">
        <v>388</v>
      </c>
      <c r="I596">
        <v>61.7254711</v>
      </c>
      <c r="J596" s="5">
        <f t="shared" si="20"/>
        <v>0.90928780000000131</v>
      </c>
      <c r="K596">
        <f t="shared" si="21"/>
        <v>1.4731160148245532</v>
      </c>
      <c r="L596" t="s">
        <v>29</v>
      </c>
    </row>
    <row r="597" spans="1:12" x14ac:dyDescent="0.25">
      <c r="A597" t="s">
        <v>1100</v>
      </c>
      <c r="B597" t="s">
        <v>1186</v>
      </c>
      <c r="C597" t="s">
        <v>1187</v>
      </c>
      <c r="D597" t="s">
        <v>37</v>
      </c>
      <c r="E597" t="s">
        <v>12</v>
      </c>
      <c r="F597" t="s">
        <v>1827</v>
      </c>
      <c r="G597">
        <v>62.853648</v>
      </c>
      <c r="H597" t="s">
        <v>388</v>
      </c>
      <c r="I597">
        <v>61.7254711</v>
      </c>
      <c r="J597" s="5">
        <f t="shared" si="20"/>
        <v>1.1281768999999997</v>
      </c>
      <c r="K597">
        <f t="shared" si="21"/>
        <v>1.8277331543930488</v>
      </c>
      <c r="L597" t="s">
        <v>29</v>
      </c>
    </row>
    <row r="598" spans="1:12" x14ac:dyDescent="0.25">
      <c r="A598" t="s">
        <v>1100</v>
      </c>
      <c r="B598" t="s">
        <v>1192</v>
      </c>
      <c r="C598" t="s">
        <v>1193</v>
      </c>
      <c r="D598" t="s">
        <v>37</v>
      </c>
      <c r="E598" t="s">
        <v>12</v>
      </c>
      <c r="F598" t="s">
        <v>1827</v>
      </c>
      <c r="G598">
        <v>62.8965788</v>
      </c>
      <c r="H598" t="s">
        <v>388</v>
      </c>
      <c r="I598">
        <v>61.7254711</v>
      </c>
      <c r="J598" s="5">
        <f t="shared" si="20"/>
        <v>1.1711077000000003</v>
      </c>
      <c r="K598">
        <f t="shared" si="21"/>
        <v>1.8972843449063612</v>
      </c>
      <c r="L598" t="s">
        <v>29</v>
      </c>
    </row>
    <row r="599" spans="1:12" x14ac:dyDescent="0.25">
      <c r="A599" t="s">
        <v>1100</v>
      </c>
      <c r="B599" t="s">
        <v>1194</v>
      </c>
      <c r="C599" t="s">
        <v>1195</v>
      </c>
      <c r="D599" t="s">
        <v>37</v>
      </c>
      <c r="E599" t="s">
        <v>12</v>
      </c>
      <c r="F599" t="s">
        <v>1827</v>
      </c>
      <c r="G599">
        <v>62.629605699999999</v>
      </c>
      <c r="H599" t="s">
        <v>388</v>
      </c>
      <c r="I599">
        <v>61.7254711</v>
      </c>
      <c r="J599" s="5">
        <f t="shared" si="20"/>
        <v>0.90413459999999901</v>
      </c>
      <c r="K599">
        <f t="shared" si="21"/>
        <v>1.4647674353675351</v>
      </c>
      <c r="L599" t="s">
        <v>29</v>
      </c>
    </row>
    <row r="600" spans="1:12" x14ac:dyDescent="0.25">
      <c r="A600" t="s">
        <v>1100</v>
      </c>
      <c r="B600" t="s">
        <v>1196</v>
      </c>
      <c r="C600" t="s">
        <v>1197</v>
      </c>
      <c r="D600" t="s">
        <v>37</v>
      </c>
      <c r="E600" t="s">
        <v>12</v>
      </c>
      <c r="F600" t="s">
        <v>1827</v>
      </c>
      <c r="G600">
        <v>63.253538599999999</v>
      </c>
      <c r="H600" t="s">
        <v>388</v>
      </c>
      <c r="I600">
        <v>61.7254711</v>
      </c>
      <c r="J600" s="5">
        <f t="shared" si="20"/>
        <v>1.5280674999999988</v>
      </c>
      <c r="K600">
        <f t="shared" si="21"/>
        <v>2.4755866140323373</v>
      </c>
      <c r="L600" t="s">
        <v>29</v>
      </c>
    </row>
    <row r="601" spans="1:12" x14ac:dyDescent="0.25">
      <c r="A601" t="s">
        <v>1100</v>
      </c>
      <c r="B601" t="s">
        <v>1202</v>
      </c>
      <c r="C601" t="s">
        <v>1203</v>
      </c>
      <c r="D601" t="s">
        <v>37</v>
      </c>
      <c r="E601" t="s">
        <v>12</v>
      </c>
      <c r="F601" t="s">
        <v>1827</v>
      </c>
      <c r="G601">
        <v>63.020776599999998</v>
      </c>
      <c r="H601" t="s">
        <v>388</v>
      </c>
      <c r="I601">
        <v>61.7254711</v>
      </c>
      <c r="J601" s="5">
        <f t="shared" si="20"/>
        <v>1.2953054999999978</v>
      </c>
      <c r="K601">
        <f t="shared" si="21"/>
        <v>2.0984943118562893</v>
      </c>
      <c r="L601" t="s">
        <v>29</v>
      </c>
    </row>
    <row r="602" spans="1:12" x14ac:dyDescent="0.25">
      <c r="A602" t="s">
        <v>1100</v>
      </c>
      <c r="B602" t="s">
        <v>1204</v>
      </c>
      <c r="C602" t="s">
        <v>1205</v>
      </c>
      <c r="D602" t="s">
        <v>37</v>
      </c>
      <c r="E602" t="s">
        <v>12</v>
      </c>
      <c r="F602" t="s">
        <v>1827</v>
      </c>
      <c r="G602">
        <v>62.842814099999998</v>
      </c>
      <c r="H602" t="s">
        <v>388</v>
      </c>
      <c r="I602">
        <v>61.7254711</v>
      </c>
      <c r="J602" s="5">
        <f t="shared" si="20"/>
        <v>1.1173429999999982</v>
      </c>
      <c r="K602">
        <f t="shared" si="21"/>
        <v>1.8101814049986218</v>
      </c>
      <c r="L602" t="s">
        <v>29</v>
      </c>
    </row>
    <row r="603" spans="1:12" x14ac:dyDescent="0.25">
      <c r="A603" t="s">
        <v>1100</v>
      </c>
      <c r="B603" t="s">
        <v>1206</v>
      </c>
      <c r="C603" t="s">
        <v>1207</v>
      </c>
      <c r="D603" t="s">
        <v>37</v>
      </c>
      <c r="E603" t="s">
        <v>12</v>
      </c>
      <c r="F603" t="s">
        <v>1827</v>
      </c>
      <c r="G603">
        <v>62.806172099999998</v>
      </c>
      <c r="H603" t="s">
        <v>388</v>
      </c>
      <c r="I603">
        <v>61.7254711</v>
      </c>
      <c r="J603" s="5">
        <f t="shared" si="20"/>
        <v>1.0807009999999977</v>
      </c>
      <c r="K603">
        <f t="shared" si="21"/>
        <v>1.7508185530883662</v>
      </c>
      <c r="L603" t="s">
        <v>29</v>
      </c>
    </row>
    <row r="604" spans="1:12" x14ac:dyDescent="0.25">
      <c r="A604" t="s">
        <v>1100</v>
      </c>
      <c r="B604" t="s">
        <v>1210</v>
      </c>
      <c r="C604" t="s">
        <v>1211</v>
      </c>
      <c r="D604" t="s">
        <v>37</v>
      </c>
      <c r="E604" t="s">
        <v>12</v>
      </c>
      <c r="F604" t="s">
        <v>1827</v>
      </c>
      <c r="G604">
        <v>62.475203999999998</v>
      </c>
      <c r="H604" t="s">
        <v>388</v>
      </c>
      <c r="I604">
        <v>61.7254711</v>
      </c>
      <c r="J604" s="5">
        <f t="shared" si="20"/>
        <v>0.74973289999999793</v>
      </c>
      <c r="K604">
        <f t="shared" si="21"/>
        <v>1.2146248325676983</v>
      </c>
      <c r="L604" t="s">
        <v>29</v>
      </c>
    </row>
    <row r="605" spans="1:12" x14ac:dyDescent="0.25">
      <c r="A605" t="s">
        <v>1100</v>
      </c>
      <c r="B605" t="s">
        <v>1212</v>
      </c>
      <c r="C605" t="s">
        <v>1213</v>
      </c>
      <c r="D605" t="s">
        <v>37</v>
      </c>
      <c r="E605" t="s">
        <v>12</v>
      </c>
      <c r="F605" t="s">
        <v>1827</v>
      </c>
      <c r="G605">
        <v>63.456331300000002</v>
      </c>
      <c r="H605" t="s">
        <v>388</v>
      </c>
      <c r="I605">
        <v>61.7254711</v>
      </c>
      <c r="J605" s="5">
        <f t="shared" si="20"/>
        <v>1.7308602000000022</v>
      </c>
      <c r="K605">
        <f t="shared" si="21"/>
        <v>2.8041263503617104</v>
      </c>
      <c r="L605" t="s">
        <v>29</v>
      </c>
    </row>
    <row r="606" spans="1:12" x14ac:dyDescent="0.25">
      <c r="A606" t="s">
        <v>1100</v>
      </c>
      <c r="B606" t="s">
        <v>1214</v>
      </c>
      <c r="C606" t="s">
        <v>1215</v>
      </c>
      <c r="D606" t="s">
        <v>37</v>
      </c>
      <c r="E606" t="s">
        <v>12</v>
      </c>
      <c r="F606" t="s">
        <v>1827</v>
      </c>
      <c r="G606">
        <v>63.181209699999997</v>
      </c>
      <c r="H606" t="s">
        <v>388</v>
      </c>
      <c r="I606">
        <v>61.7254711</v>
      </c>
      <c r="J606" s="5">
        <f t="shared" si="20"/>
        <v>1.4557385999999966</v>
      </c>
      <c r="K606">
        <f t="shared" si="21"/>
        <v>2.3584082455062809</v>
      </c>
      <c r="L606" t="s">
        <v>29</v>
      </c>
    </row>
    <row r="607" spans="1:12" x14ac:dyDescent="0.25">
      <c r="A607" t="s">
        <v>1100</v>
      </c>
      <c r="B607" t="s">
        <v>1220</v>
      </c>
      <c r="C607" t="s">
        <v>1221</v>
      </c>
      <c r="D607" t="s">
        <v>37</v>
      </c>
      <c r="E607" t="s">
        <v>12</v>
      </c>
      <c r="F607" t="s">
        <v>1827</v>
      </c>
      <c r="G607">
        <v>62.602477899999997</v>
      </c>
      <c r="H607" t="s">
        <v>388</v>
      </c>
      <c r="I607">
        <v>61.7254711</v>
      </c>
      <c r="J607" s="5">
        <f t="shared" si="20"/>
        <v>0.87700679999999664</v>
      </c>
      <c r="K607">
        <f t="shared" si="21"/>
        <v>1.4208183175778089</v>
      </c>
      <c r="L607" t="s">
        <v>29</v>
      </c>
    </row>
    <row r="608" spans="1:12" x14ac:dyDescent="0.25">
      <c r="A608" t="s">
        <v>1100</v>
      </c>
      <c r="B608" t="s">
        <v>1226</v>
      </c>
      <c r="C608" t="s">
        <v>1227</v>
      </c>
      <c r="D608" t="s">
        <v>37</v>
      </c>
      <c r="E608" t="s">
        <v>12</v>
      </c>
      <c r="F608" t="s">
        <v>1827</v>
      </c>
      <c r="G608">
        <v>62.701281299999998</v>
      </c>
      <c r="H608" t="s">
        <v>388</v>
      </c>
      <c r="I608">
        <v>61.7254711</v>
      </c>
      <c r="J608" s="5">
        <f t="shared" si="20"/>
        <v>0.97581019999999796</v>
      </c>
      <c r="K608">
        <f t="shared" si="21"/>
        <v>1.5808874077592872</v>
      </c>
      <c r="L608" t="s">
        <v>29</v>
      </c>
    </row>
    <row r="609" spans="1:12" x14ac:dyDescent="0.25">
      <c r="A609" t="s">
        <v>1100</v>
      </c>
      <c r="B609" t="s">
        <v>1232</v>
      </c>
      <c r="C609" t="s">
        <v>1233</v>
      </c>
      <c r="D609" t="s">
        <v>37</v>
      </c>
      <c r="E609" t="s">
        <v>12</v>
      </c>
      <c r="F609" t="s">
        <v>1827</v>
      </c>
      <c r="G609">
        <v>62.9772921</v>
      </c>
      <c r="H609" t="s">
        <v>388</v>
      </c>
      <c r="I609">
        <v>61.7254711</v>
      </c>
      <c r="J609" s="5">
        <f t="shared" si="20"/>
        <v>1.2518209999999996</v>
      </c>
      <c r="K609">
        <f t="shared" si="21"/>
        <v>2.028046084851995</v>
      </c>
      <c r="L609" t="s">
        <v>29</v>
      </c>
    </row>
    <row r="610" spans="1:12" x14ac:dyDescent="0.25">
      <c r="A610" t="s">
        <v>1100</v>
      </c>
      <c r="B610" t="s">
        <v>1238</v>
      </c>
      <c r="C610" t="s">
        <v>1239</v>
      </c>
      <c r="D610" t="s">
        <v>37</v>
      </c>
      <c r="E610" t="s">
        <v>12</v>
      </c>
      <c r="F610" t="s">
        <v>1827</v>
      </c>
      <c r="G610">
        <v>62.833531999999998</v>
      </c>
      <c r="H610" t="s">
        <v>388</v>
      </c>
      <c r="I610">
        <v>61.7254711</v>
      </c>
      <c r="J610" s="5">
        <f t="shared" si="20"/>
        <v>1.1080608999999981</v>
      </c>
      <c r="K610">
        <f t="shared" si="21"/>
        <v>1.7951436906894633</v>
      </c>
      <c r="L610" t="s">
        <v>29</v>
      </c>
    </row>
    <row r="611" spans="1:12" x14ac:dyDescent="0.25">
      <c r="A611" t="s">
        <v>1100</v>
      </c>
      <c r="B611" t="s">
        <v>1240</v>
      </c>
      <c r="C611" t="s">
        <v>1241</v>
      </c>
      <c r="D611" t="s">
        <v>37</v>
      </c>
      <c r="E611" t="s">
        <v>12</v>
      </c>
      <c r="F611" t="s">
        <v>1827</v>
      </c>
      <c r="G611">
        <v>62.994669999999999</v>
      </c>
      <c r="H611" t="s">
        <v>388</v>
      </c>
      <c r="I611">
        <v>61.7254711</v>
      </c>
      <c r="J611" s="5">
        <f t="shared" si="20"/>
        <v>1.2691988999999992</v>
      </c>
      <c r="K611">
        <f t="shared" si="21"/>
        <v>2.0561996164335459</v>
      </c>
      <c r="L611" t="s">
        <v>29</v>
      </c>
    </row>
    <row r="612" spans="1:12" x14ac:dyDescent="0.25">
      <c r="A612" t="s">
        <v>1100</v>
      </c>
      <c r="B612" t="s">
        <v>1242</v>
      </c>
      <c r="C612" t="s">
        <v>1243</v>
      </c>
      <c r="D612" t="s">
        <v>37</v>
      </c>
      <c r="E612" t="s">
        <v>12</v>
      </c>
      <c r="F612" t="s">
        <v>1827</v>
      </c>
      <c r="G612">
        <v>63.002204399999997</v>
      </c>
      <c r="H612" t="s">
        <v>388</v>
      </c>
      <c r="I612">
        <v>61.7254711</v>
      </c>
      <c r="J612" s="5">
        <f t="shared" si="20"/>
        <v>1.2767332999999965</v>
      </c>
      <c r="K612">
        <f t="shared" si="21"/>
        <v>2.0684059226240503</v>
      </c>
      <c r="L612" t="s">
        <v>29</v>
      </c>
    </row>
    <row r="613" spans="1:12" x14ac:dyDescent="0.25">
      <c r="A613" t="s">
        <v>1100</v>
      </c>
      <c r="B613" t="s">
        <v>1244</v>
      </c>
      <c r="C613" t="s">
        <v>1245</v>
      </c>
      <c r="D613" t="s">
        <v>37</v>
      </c>
      <c r="E613" t="s">
        <v>12</v>
      </c>
      <c r="F613" t="s">
        <v>1827</v>
      </c>
      <c r="G613">
        <v>63.178290099999998</v>
      </c>
      <c r="H613" t="s">
        <v>388</v>
      </c>
      <c r="I613">
        <v>61.7254711</v>
      </c>
      <c r="J613" s="5">
        <f t="shared" si="20"/>
        <v>1.4528189999999981</v>
      </c>
      <c r="K613">
        <f t="shared" si="21"/>
        <v>2.3536782694559264</v>
      </c>
      <c r="L613" t="s">
        <v>29</v>
      </c>
    </row>
    <row r="614" spans="1:12" x14ac:dyDescent="0.25">
      <c r="A614" t="s">
        <v>1100</v>
      </c>
      <c r="B614" t="s">
        <v>1246</v>
      </c>
      <c r="C614" t="s">
        <v>1247</v>
      </c>
      <c r="D614" t="s">
        <v>37</v>
      </c>
      <c r="E614" t="s">
        <v>12</v>
      </c>
      <c r="F614" t="s">
        <v>1827</v>
      </c>
      <c r="G614">
        <v>62.638924299999999</v>
      </c>
      <c r="H614" t="s">
        <v>388</v>
      </c>
      <c r="I614">
        <v>61.7254711</v>
      </c>
      <c r="J614" s="5">
        <f t="shared" si="20"/>
        <v>0.9134531999999993</v>
      </c>
      <c r="K614">
        <f t="shared" si="21"/>
        <v>1.4798642824777068</v>
      </c>
      <c r="L614" t="s">
        <v>29</v>
      </c>
    </row>
    <row r="615" spans="1:12" x14ac:dyDescent="0.25">
      <c r="A615" t="s">
        <v>1100</v>
      </c>
      <c r="B615" t="s">
        <v>1248</v>
      </c>
      <c r="C615" t="s">
        <v>1249</v>
      </c>
      <c r="D615" t="s">
        <v>37</v>
      </c>
      <c r="E615" t="s">
        <v>12</v>
      </c>
      <c r="F615" t="s">
        <v>1827</v>
      </c>
      <c r="G615">
        <v>62.7415533</v>
      </c>
      <c r="H615" t="s">
        <v>388</v>
      </c>
      <c r="I615">
        <v>61.7254711</v>
      </c>
      <c r="J615" s="5">
        <f t="shared" si="20"/>
        <v>1.0160821999999996</v>
      </c>
      <c r="K615">
        <f t="shared" si="21"/>
        <v>1.6461311382360588</v>
      </c>
      <c r="L615" t="s">
        <v>29</v>
      </c>
    </row>
    <row r="616" spans="1:12" x14ac:dyDescent="0.25">
      <c r="A616" t="s">
        <v>1100</v>
      </c>
      <c r="B616" t="s">
        <v>1258</v>
      </c>
      <c r="C616" t="s">
        <v>1259</v>
      </c>
      <c r="D616" t="s">
        <v>37</v>
      </c>
      <c r="E616" t="s">
        <v>12</v>
      </c>
      <c r="F616" t="s">
        <v>1827</v>
      </c>
      <c r="G616">
        <v>63.421589699999998</v>
      </c>
      <c r="H616" t="s">
        <v>388</v>
      </c>
      <c r="I616">
        <v>61.7254711</v>
      </c>
      <c r="J616" s="5">
        <f t="shared" si="20"/>
        <v>1.6961185999999984</v>
      </c>
      <c r="K616">
        <f t="shared" si="21"/>
        <v>2.7478422922883099</v>
      </c>
      <c r="L616" t="s">
        <v>29</v>
      </c>
    </row>
    <row r="617" spans="1:12" x14ac:dyDescent="0.25">
      <c r="A617" t="s">
        <v>1100</v>
      </c>
      <c r="B617" t="s">
        <v>1262</v>
      </c>
      <c r="C617" t="s">
        <v>1263</v>
      </c>
      <c r="D617" t="s">
        <v>37</v>
      </c>
      <c r="E617" t="s">
        <v>12</v>
      </c>
      <c r="F617" t="s">
        <v>1827</v>
      </c>
      <c r="G617">
        <v>62.778191100000001</v>
      </c>
      <c r="H617" t="s">
        <v>388</v>
      </c>
      <c r="I617">
        <v>61.7254711</v>
      </c>
      <c r="J617" s="5">
        <f t="shared" si="20"/>
        <v>1.0527200000000008</v>
      </c>
      <c r="K617">
        <f t="shared" si="21"/>
        <v>1.705487185824007</v>
      </c>
      <c r="L617" t="s">
        <v>29</v>
      </c>
    </row>
    <row r="618" spans="1:12" x14ac:dyDescent="0.25">
      <c r="A618" t="s">
        <v>1100</v>
      </c>
      <c r="B618" t="s">
        <v>1264</v>
      </c>
      <c r="C618" t="s">
        <v>1265</v>
      </c>
      <c r="D618" t="s">
        <v>37</v>
      </c>
      <c r="E618" t="s">
        <v>12</v>
      </c>
      <c r="F618" t="s">
        <v>1827</v>
      </c>
      <c r="G618">
        <v>62.684636099999999</v>
      </c>
      <c r="H618" t="s">
        <v>388</v>
      </c>
      <c r="I618">
        <v>61.7254711</v>
      </c>
      <c r="J618" s="5">
        <f t="shared" si="20"/>
        <v>0.95916499999999871</v>
      </c>
      <c r="K618">
        <f t="shared" si="21"/>
        <v>1.5539209064051982</v>
      </c>
      <c r="L618" t="s">
        <v>29</v>
      </c>
    </row>
    <row r="619" spans="1:12" x14ac:dyDescent="0.25">
      <c r="A619" t="s">
        <v>1100</v>
      </c>
      <c r="B619" t="s">
        <v>1266</v>
      </c>
      <c r="C619" t="s">
        <v>1267</v>
      </c>
      <c r="D619" t="s">
        <v>37</v>
      </c>
      <c r="E619" t="s">
        <v>12</v>
      </c>
      <c r="F619" t="s">
        <v>1827</v>
      </c>
      <c r="G619">
        <v>62.985851500000003</v>
      </c>
      <c r="H619" t="s">
        <v>388</v>
      </c>
      <c r="I619">
        <v>61.7254711</v>
      </c>
      <c r="J619" s="5">
        <f t="shared" si="20"/>
        <v>1.2603804000000025</v>
      </c>
      <c r="K619">
        <f t="shared" si="21"/>
        <v>2.0419129697010971</v>
      </c>
      <c r="L619" t="s">
        <v>29</v>
      </c>
    </row>
    <row r="620" spans="1:12" x14ac:dyDescent="0.25">
      <c r="A620" t="s">
        <v>1100</v>
      </c>
      <c r="B620" t="s">
        <v>1268</v>
      </c>
      <c r="C620" t="s">
        <v>1269</v>
      </c>
      <c r="D620" t="s">
        <v>37</v>
      </c>
      <c r="E620" t="s">
        <v>12</v>
      </c>
      <c r="F620" t="s">
        <v>1827</v>
      </c>
      <c r="G620">
        <v>62.694257999999998</v>
      </c>
      <c r="H620" t="s">
        <v>388</v>
      </c>
      <c r="I620">
        <v>61.7254711</v>
      </c>
      <c r="J620" s="5">
        <f t="shared" si="20"/>
        <v>0.96878689999999779</v>
      </c>
      <c r="K620">
        <f t="shared" si="21"/>
        <v>1.5695091227906364</v>
      </c>
      <c r="L620" t="s">
        <v>29</v>
      </c>
    </row>
    <row r="621" spans="1:12" x14ac:dyDescent="0.25">
      <c r="A621" t="s">
        <v>1100</v>
      </c>
      <c r="B621" t="s">
        <v>1270</v>
      </c>
      <c r="C621" t="s">
        <v>1271</v>
      </c>
      <c r="D621" t="s">
        <v>37</v>
      </c>
      <c r="E621" t="s">
        <v>12</v>
      </c>
      <c r="F621" t="s">
        <v>1827</v>
      </c>
      <c r="G621">
        <v>62.910353800000003</v>
      </c>
      <c r="H621" t="s">
        <v>388</v>
      </c>
      <c r="I621">
        <v>61.7254711</v>
      </c>
      <c r="J621" s="5">
        <f t="shared" si="20"/>
        <v>1.1848827000000028</v>
      </c>
      <c r="K621">
        <f t="shared" si="21"/>
        <v>1.9196009020010587</v>
      </c>
      <c r="L621" t="s">
        <v>29</v>
      </c>
    </row>
    <row r="622" spans="1:12" x14ac:dyDescent="0.25">
      <c r="A622" t="s">
        <v>1100</v>
      </c>
      <c r="B622" t="s">
        <v>1284</v>
      </c>
      <c r="C622" t="s">
        <v>1285</v>
      </c>
      <c r="D622" t="s">
        <v>37</v>
      </c>
      <c r="E622" t="s">
        <v>12</v>
      </c>
      <c r="F622" t="s">
        <v>1827</v>
      </c>
      <c r="G622">
        <v>62.730822600000003</v>
      </c>
      <c r="H622" t="s">
        <v>388</v>
      </c>
      <c r="I622">
        <v>61.7254711</v>
      </c>
      <c r="J622" s="5">
        <f t="shared" si="20"/>
        <v>1.0053515000000033</v>
      </c>
      <c r="K622">
        <f t="shared" si="21"/>
        <v>1.6287465807612171</v>
      </c>
      <c r="L622" t="s">
        <v>29</v>
      </c>
    </row>
    <row r="623" spans="1:12" x14ac:dyDescent="0.25">
      <c r="A623" t="s">
        <v>1100</v>
      </c>
      <c r="B623" t="s">
        <v>1288</v>
      </c>
      <c r="C623" t="s">
        <v>1289</v>
      </c>
      <c r="D623" t="s">
        <v>37</v>
      </c>
      <c r="E623" t="s">
        <v>12</v>
      </c>
      <c r="F623" t="s">
        <v>1827</v>
      </c>
      <c r="G623">
        <v>62.430786599999998</v>
      </c>
      <c r="H623" t="s">
        <v>388</v>
      </c>
      <c r="I623">
        <v>61.7254711</v>
      </c>
      <c r="J623" s="5">
        <f t="shared" si="20"/>
        <v>0.70531549999999754</v>
      </c>
      <c r="K623">
        <f t="shared" si="21"/>
        <v>1.1426652359725733</v>
      </c>
      <c r="L623" t="s">
        <v>29</v>
      </c>
    </row>
    <row r="624" spans="1:12" x14ac:dyDescent="0.25">
      <c r="A624" t="s">
        <v>1100</v>
      </c>
      <c r="B624" t="s">
        <v>1302</v>
      </c>
      <c r="C624" t="s">
        <v>1303</v>
      </c>
      <c r="D624" t="s">
        <v>37</v>
      </c>
      <c r="E624" t="s">
        <v>12</v>
      </c>
      <c r="F624" t="s">
        <v>1827</v>
      </c>
      <c r="G624">
        <v>63.494281299999997</v>
      </c>
      <c r="H624" t="s">
        <v>388</v>
      </c>
      <c r="I624">
        <v>61.7254711</v>
      </c>
      <c r="J624" s="5">
        <f t="shared" si="20"/>
        <v>1.7688101999999972</v>
      </c>
      <c r="K624">
        <f t="shared" si="21"/>
        <v>2.86560826264799</v>
      </c>
      <c r="L624" t="s">
        <v>29</v>
      </c>
    </row>
    <row r="625" spans="1:12" x14ac:dyDescent="0.25">
      <c r="A625" t="s">
        <v>1100</v>
      </c>
      <c r="B625" t="s">
        <v>1310</v>
      </c>
      <c r="C625" t="s">
        <v>1311</v>
      </c>
      <c r="D625" t="s">
        <v>37</v>
      </c>
      <c r="E625" t="s">
        <v>12</v>
      </c>
      <c r="F625" t="s">
        <v>1827</v>
      </c>
      <c r="G625">
        <v>62.600409300000003</v>
      </c>
      <c r="H625" t="s">
        <v>388</v>
      </c>
      <c r="I625">
        <v>61.7254711</v>
      </c>
      <c r="J625" s="5">
        <f t="shared" si="20"/>
        <v>0.87493820000000255</v>
      </c>
      <c r="K625">
        <f t="shared" si="21"/>
        <v>1.4174670268332752</v>
      </c>
      <c r="L625" t="s">
        <v>29</v>
      </c>
    </row>
    <row r="626" spans="1:12" x14ac:dyDescent="0.25">
      <c r="A626" t="s">
        <v>1100</v>
      </c>
      <c r="B626" t="s">
        <v>1314</v>
      </c>
      <c r="C626" t="s">
        <v>1315</v>
      </c>
      <c r="D626" t="s">
        <v>37</v>
      </c>
      <c r="E626" t="s">
        <v>12</v>
      </c>
      <c r="F626" t="s">
        <v>1827</v>
      </c>
      <c r="G626">
        <v>62.766920200000001</v>
      </c>
      <c r="H626" t="s">
        <v>388</v>
      </c>
      <c r="I626">
        <v>61.7254711</v>
      </c>
      <c r="J626" s="5">
        <f t="shared" si="20"/>
        <v>1.0414491000000012</v>
      </c>
      <c r="K626">
        <f t="shared" si="21"/>
        <v>1.6872274628941653</v>
      </c>
      <c r="L626" t="s">
        <v>29</v>
      </c>
    </row>
    <row r="627" spans="1:12" x14ac:dyDescent="0.25">
      <c r="A627" t="s">
        <v>1100</v>
      </c>
      <c r="B627" t="s">
        <v>1316</v>
      </c>
      <c r="C627" t="s">
        <v>1317</v>
      </c>
      <c r="D627" t="s">
        <v>37</v>
      </c>
      <c r="E627" t="s">
        <v>12</v>
      </c>
      <c r="F627" t="s">
        <v>1827</v>
      </c>
      <c r="G627">
        <v>62.864677</v>
      </c>
      <c r="H627" t="s">
        <v>388</v>
      </c>
      <c r="I627">
        <v>61.7254711</v>
      </c>
      <c r="J627" s="5">
        <f t="shared" si="20"/>
        <v>1.1392059000000003</v>
      </c>
      <c r="K627">
        <f t="shared" si="21"/>
        <v>1.8456009807594653</v>
      </c>
      <c r="L627" t="s">
        <v>29</v>
      </c>
    </row>
    <row r="628" spans="1:12" x14ac:dyDescent="0.25">
      <c r="A628" t="s">
        <v>1100</v>
      </c>
      <c r="B628" t="s">
        <v>1318</v>
      </c>
      <c r="C628" t="s">
        <v>1319</v>
      </c>
      <c r="D628" t="s">
        <v>37</v>
      </c>
      <c r="E628" t="s">
        <v>12</v>
      </c>
      <c r="F628" t="s">
        <v>1827</v>
      </c>
      <c r="G628">
        <v>62.398591699999997</v>
      </c>
      <c r="H628" t="s">
        <v>388</v>
      </c>
      <c r="I628">
        <v>61.7254711</v>
      </c>
      <c r="J628" s="5">
        <f t="shared" si="20"/>
        <v>0.67312059999999718</v>
      </c>
      <c r="K628">
        <f t="shared" si="21"/>
        <v>1.0905070273331574</v>
      </c>
      <c r="L628" t="s">
        <v>29</v>
      </c>
    </row>
    <row r="629" spans="1:12" x14ac:dyDescent="0.25">
      <c r="A629" t="s">
        <v>1100</v>
      </c>
      <c r="B629" t="s">
        <v>1320</v>
      </c>
      <c r="C629" t="s">
        <v>1321</v>
      </c>
      <c r="D629" t="s">
        <v>37</v>
      </c>
      <c r="E629" t="s">
        <v>12</v>
      </c>
      <c r="F629" t="s">
        <v>1827</v>
      </c>
      <c r="G629">
        <v>62.662948399999998</v>
      </c>
      <c r="H629" t="s">
        <v>388</v>
      </c>
      <c r="I629">
        <v>61.7254711</v>
      </c>
      <c r="J629" s="5">
        <f t="shared" si="20"/>
        <v>0.93747729999999763</v>
      </c>
      <c r="K629">
        <f t="shared" si="21"/>
        <v>1.5187851680892195</v>
      </c>
      <c r="L629" t="s">
        <v>29</v>
      </c>
    </row>
    <row r="630" spans="1:12" x14ac:dyDescent="0.25">
      <c r="A630" t="s">
        <v>1100</v>
      </c>
      <c r="B630" t="s">
        <v>1324</v>
      </c>
      <c r="C630" t="s">
        <v>1325</v>
      </c>
      <c r="D630" t="s">
        <v>37</v>
      </c>
      <c r="E630" t="s">
        <v>12</v>
      </c>
      <c r="F630" t="s">
        <v>1827</v>
      </c>
      <c r="G630">
        <v>63.523590300000002</v>
      </c>
      <c r="H630" t="s">
        <v>388</v>
      </c>
      <c r="I630">
        <v>61.7254711</v>
      </c>
      <c r="J630" s="5">
        <f t="shared" si="20"/>
        <v>1.7981192000000021</v>
      </c>
      <c r="K630">
        <f t="shared" si="21"/>
        <v>2.9130910918231971</v>
      </c>
      <c r="L630" t="s">
        <v>29</v>
      </c>
    </row>
    <row r="631" spans="1:12" x14ac:dyDescent="0.25">
      <c r="A631" t="s">
        <v>1100</v>
      </c>
      <c r="B631" t="s">
        <v>1330</v>
      </c>
      <c r="C631" t="s">
        <v>1331</v>
      </c>
      <c r="D631" t="s">
        <v>37</v>
      </c>
      <c r="E631" t="s">
        <v>12</v>
      </c>
      <c r="F631" t="s">
        <v>1827</v>
      </c>
      <c r="G631">
        <v>62.9625439</v>
      </c>
      <c r="H631" t="s">
        <v>388</v>
      </c>
      <c r="I631">
        <v>61.7254711</v>
      </c>
      <c r="J631" s="5">
        <f t="shared" si="20"/>
        <v>1.2370728</v>
      </c>
      <c r="K631">
        <f t="shared" si="21"/>
        <v>2.0041528690738497</v>
      </c>
      <c r="L631" t="s">
        <v>29</v>
      </c>
    </row>
    <row r="632" spans="1:12" x14ac:dyDescent="0.25">
      <c r="A632" t="s">
        <v>1100</v>
      </c>
      <c r="B632" t="s">
        <v>1342</v>
      </c>
      <c r="C632" t="s">
        <v>1343</v>
      </c>
      <c r="D632" t="s">
        <v>37</v>
      </c>
      <c r="E632" t="s">
        <v>12</v>
      </c>
      <c r="F632" t="s">
        <v>1827</v>
      </c>
      <c r="G632">
        <v>62.708241100000002</v>
      </c>
      <c r="H632" t="s">
        <v>388</v>
      </c>
      <c r="I632">
        <v>61.7254711</v>
      </c>
      <c r="J632" s="5">
        <f t="shared" si="20"/>
        <v>0.98277000000000214</v>
      </c>
      <c r="K632">
        <f t="shared" si="21"/>
        <v>1.592162817854949</v>
      </c>
      <c r="L632" t="s">
        <v>29</v>
      </c>
    </row>
    <row r="633" spans="1:12" x14ac:dyDescent="0.25">
      <c r="A633" t="s">
        <v>1100</v>
      </c>
      <c r="B633" t="s">
        <v>1348</v>
      </c>
      <c r="C633" t="s">
        <v>1349</v>
      </c>
      <c r="D633" t="s">
        <v>37</v>
      </c>
      <c r="E633" t="s">
        <v>12</v>
      </c>
      <c r="F633" t="s">
        <v>1827</v>
      </c>
      <c r="G633">
        <v>62.573704200000002</v>
      </c>
      <c r="H633" t="s">
        <v>388</v>
      </c>
      <c r="I633">
        <v>61.7254711</v>
      </c>
      <c r="J633" s="5">
        <f t="shared" si="20"/>
        <v>0.84823310000000163</v>
      </c>
      <c r="K633">
        <f t="shared" si="21"/>
        <v>1.3742027154815861</v>
      </c>
      <c r="L633" t="s">
        <v>29</v>
      </c>
    </row>
    <row r="634" spans="1:12" x14ac:dyDescent="0.25">
      <c r="A634" t="s">
        <v>1100</v>
      </c>
      <c r="B634" t="s">
        <v>1354</v>
      </c>
      <c r="C634" t="s">
        <v>1355</v>
      </c>
      <c r="D634" t="s">
        <v>37</v>
      </c>
      <c r="E634" t="s">
        <v>12</v>
      </c>
      <c r="F634" t="s">
        <v>1827</v>
      </c>
      <c r="G634">
        <v>62.736975299999997</v>
      </c>
      <c r="H634" t="s">
        <v>388</v>
      </c>
      <c r="I634">
        <v>61.7254711</v>
      </c>
      <c r="J634" s="5">
        <f t="shared" si="20"/>
        <v>1.0115041999999974</v>
      </c>
      <c r="K634">
        <f t="shared" si="21"/>
        <v>1.6387144269199387</v>
      </c>
      <c r="L634" t="s">
        <v>29</v>
      </c>
    </row>
    <row r="635" spans="1:12" x14ac:dyDescent="0.25">
      <c r="A635" t="s">
        <v>1100</v>
      </c>
      <c r="B635" t="s">
        <v>1364</v>
      </c>
      <c r="C635" t="s">
        <v>1365</v>
      </c>
      <c r="D635" t="s">
        <v>37</v>
      </c>
      <c r="E635" t="s">
        <v>12</v>
      </c>
      <c r="F635" t="s">
        <v>1827</v>
      </c>
      <c r="G635">
        <v>62.4987584</v>
      </c>
      <c r="H635" t="s">
        <v>388</v>
      </c>
      <c r="I635">
        <v>61.7254711</v>
      </c>
      <c r="J635" s="5">
        <f t="shared" si="20"/>
        <v>0.77328729999999979</v>
      </c>
      <c r="K635">
        <f t="shared" si="21"/>
        <v>1.252784768134398</v>
      </c>
      <c r="L635" t="s">
        <v>29</v>
      </c>
    </row>
    <row r="636" spans="1:12" x14ac:dyDescent="0.25">
      <c r="A636" t="s">
        <v>1100</v>
      </c>
      <c r="B636" t="s">
        <v>1368</v>
      </c>
      <c r="C636" t="s">
        <v>1369</v>
      </c>
      <c r="D636" t="s">
        <v>37</v>
      </c>
      <c r="E636" t="s">
        <v>12</v>
      </c>
      <c r="F636" t="s">
        <v>1827</v>
      </c>
      <c r="G636">
        <v>62.640812099999998</v>
      </c>
      <c r="H636" t="s">
        <v>388</v>
      </c>
      <c r="I636">
        <v>61.7254711</v>
      </c>
      <c r="J636" s="5">
        <f t="shared" si="20"/>
        <v>0.91534099999999796</v>
      </c>
      <c r="K636">
        <f t="shared" si="21"/>
        <v>1.4829226633476402</v>
      </c>
      <c r="L636" t="s">
        <v>29</v>
      </c>
    </row>
    <row r="637" spans="1:12" x14ac:dyDescent="0.25">
      <c r="A637" t="s">
        <v>1100</v>
      </c>
      <c r="B637" t="s">
        <v>1372</v>
      </c>
      <c r="C637" t="s">
        <v>1373</v>
      </c>
      <c r="D637" t="s">
        <v>37</v>
      </c>
      <c r="E637" t="s">
        <v>12</v>
      </c>
      <c r="F637" t="s">
        <v>1827</v>
      </c>
      <c r="G637">
        <v>62.267224200000001</v>
      </c>
      <c r="H637" t="s">
        <v>388</v>
      </c>
      <c r="I637">
        <v>61.7254711</v>
      </c>
      <c r="J637" s="5">
        <f t="shared" si="20"/>
        <v>0.5417531000000011</v>
      </c>
      <c r="K637">
        <f t="shared" si="21"/>
        <v>0.87768159617983232</v>
      </c>
      <c r="L637" t="s">
        <v>29</v>
      </c>
    </row>
    <row r="638" spans="1:12" x14ac:dyDescent="0.25">
      <c r="A638" t="s">
        <v>1100</v>
      </c>
      <c r="B638" t="s">
        <v>1380</v>
      </c>
      <c r="C638" t="s">
        <v>1381</v>
      </c>
      <c r="D638" t="s">
        <v>37</v>
      </c>
      <c r="E638" t="s">
        <v>12</v>
      </c>
      <c r="F638" t="s">
        <v>1827</v>
      </c>
      <c r="G638">
        <v>62.827404199999997</v>
      </c>
      <c r="H638" t="s">
        <v>388</v>
      </c>
      <c r="I638">
        <v>61.7254711</v>
      </c>
      <c r="J638" s="5">
        <f t="shared" si="20"/>
        <v>1.1019330999999966</v>
      </c>
      <c r="K638">
        <f t="shared" si="21"/>
        <v>1.7852161844415579</v>
      </c>
      <c r="L638" t="s">
        <v>29</v>
      </c>
    </row>
    <row r="639" spans="1:12" x14ac:dyDescent="0.25">
      <c r="A639" t="s">
        <v>1100</v>
      </c>
      <c r="B639" t="s">
        <v>1384</v>
      </c>
      <c r="C639" t="s">
        <v>1385</v>
      </c>
      <c r="D639" t="s">
        <v>37</v>
      </c>
      <c r="E639" t="s">
        <v>12</v>
      </c>
      <c r="F639" t="s">
        <v>1827</v>
      </c>
      <c r="G639">
        <v>62.732271400000002</v>
      </c>
      <c r="H639" t="s">
        <v>388</v>
      </c>
      <c r="I639">
        <v>61.7254711</v>
      </c>
      <c r="J639" s="5">
        <f t="shared" si="20"/>
        <v>1.0068003000000019</v>
      </c>
      <c r="K639">
        <f t="shared" si="21"/>
        <v>1.6310937479422525</v>
      </c>
      <c r="L639" t="s">
        <v>29</v>
      </c>
    </row>
    <row r="640" spans="1:12" x14ac:dyDescent="0.25">
      <c r="A640" t="s">
        <v>1100</v>
      </c>
      <c r="B640" t="s">
        <v>1388</v>
      </c>
      <c r="C640" t="s">
        <v>1389</v>
      </c>
      <c r="D640" t="s">
        <v>37</v>
      </c>
      <c r="E640" t="s">
        <v>12</v>
      </c>
      <c r="F640" t="s">
        <v>1827</v>
      </c>
      <c r="G640">
        <v>63.7239492</v>
      </c>
      <c r="H640" t="s">
        <v>388</v>
      </c>
      <c r="I640">
        <v>61.7254711</v>
      </c>
      <c r="J640" s="5">
        <f t="shared" si="20"/>
        <v>1.9984780999999998</v>
      </c>
      <c r="K640">
        <f t="shared" si="21"/>
        <v>3.2376878853825382</v>
      </c>
      <c r="L640" t="s">
        <v>29</v>
      </c>
    </row>
    <row r="641" spans="1:12" x14ac:dyDescent="0.25">
      <c r="A641" t="s">
        <v>1100</v>
      </c>
      <c r="B641" t="s">
        <v>1390</v>
      </c>
      <c r="C641" t="s">
        <v>1391</v>
      </c>
      <c r="D641" t="s">
        <v>37</v>
      </c>
      <c r="E641" t="s">
        <v>12</v>
      </c>
      <c r="F641" t="s">
        <v>1827</v>
      </c>
      <c r="G641">
        <v>62.250599700000002</v>
      </c>
      <c r="H641" t="s">
        <v>388</v>
      </c>
      <c r="I641">
        <v>61.7254711</v>
      </c>
      <c r="J641" s="5">
        <f t="shared" si="20"/>
        <v>0.52512860000000217</v>
      </c>
      <c r="K641">
        <f t="shared" si="21"/>
        <v>0.85074863041426374</v>
      </c>
      <c r="L641" t="s">
        <v>29</v>
      </c>
    </row>
    <row r="642" spans="1:12" x14ac:dyDescent="0.25">
      <c r="A642" t="s">
        <v>1100</v>
      </c>
      <c r="B642" t="s">
        <v>1404</v>
      </c>
      <c r="C642" t="s">
        <v>1405</v>
      </c>
      <c r="D642" t="s">
        <v>37</v>
      </c>
      <c r="E642" t="s">
        <v>12</v>
      </c>
      <c r="F642" t="s">
        <v>1827</v>
      </c>
      <c r="G642">
        <v>62.186824999999999</v>
      </c>
      <c r="H642" t="s">
        <v>388</v>
      </c>
      <c r="I642">
        <v>61.7254711</v>
      </c>
      <c r="J642" s="5">
        <f t="shared" si="20"/>
        <v>0.46135389999999887</v>
      </c>
      <c r="K642">
        <f t="shared" si="21"/>
        <v>0.74742872233825508</v>
      </c>
      <c r="L642" t="s">
        <v>29</v>
      </c>
    </row>
    <row r="643" spans="1:12" x14ac:dyDescent="0.25">
      <c r="A643" t="s">
        <v>1100</v>
      </c>
      <c r="B643" t="s">
        <v>1416</v>
      </c>
      <c r="C643" t="s">
        <v>1417</v>
      </c>
      <c r="D643" t="s">
        <v>37</v>
      </c>
      <c r="E643" t="s">
        <v>12</v>
      </c>
      <c r="F643" t="s">
        <v>1827</v>
      </c>
      <c r="G643">
        <v>63.048332000000002</v>
      </c>
      <c r="H643" t="s">
        <v>388</v>
      </c>
      <c r="I643">
        <v>61.7254711</v>
      </c>
      <c r="J643" s="5">
        <f t="shared" ref="J643:J649" si="22">ABS(G643-I643)</f>
        <v>1.322860900000002</v>
      </c>
      <c r="K643">
        <f t="shared" ref="K643:K649" si="23">100*J643/I643</f>
        <v>2.1431361744600794</v>
      </c>
      <c r="L643" t="s">
        <v>29</v>
      </c>
    </row>
    <row r="644" spans="1:12" x14ac:dyDescent="0.25">
      <c r="A644" t="s">
        <v>1100</v>
      </c>
      <c r="B644" t="s">
        <v>1430</v>
      </c>
      <c r="C644" t="s">
        <v>1431</v>
      </c>
      <c r="D644" t="s">
        <v>37</v>
      </c>
      <c r="E644" t="s">
        <v>12</v>
      </c>
      <c r="F644" t="s">
        <v>1827</v>
      </c>
      <c r="G644">
        <v>62.737400100000002</v>
      </c>
      <c r="H644" t="s">
        <v>388</v>
      </c>
      <c r="I644">
        <v>61.7254711</v>
      </c>
      <c r="J644" s="5">
        <f t="shared" si="22"/>
        <v>1.0119290000000021</v>
      </c>
      <c r="K644">
        <f t="shared" si="23"/>
        <v>1.6394026355191351</v>
      </c>
      <c r="L644" t="s">
        <v>29</v>
      </c>
    </row>
    <row r="645" spans="1:12" x14ac:dyDescent="0.25">
      <c r="A645" t="s">
        <v>1100</v>
      </c>
      <c r="B645" t="s">
        <v>1434</v>
      </c>
      <c r="C645" t="s">
        <v>1435</v>
      </c>
      <c r="D645" t="s">
        <v>37</v>
      </c>
      <c r="E645" t="s">
        <v>12</v>
      </c>
      <c r="F645" t="s">
        <v>1827</v>
      </c>
      <c r="G645">
        <v>62.549506399999999</v>
      </c>
      <c r="H645" t="s">
        <v>388</v>
      </c>
      <c r="I645">
        <v>61.7254711</v>
      </c>
      <c r="J645" s="5">
        <f t="shared" si="22"/>
        <v>0.82403529999999847</v>
      </c>
      <c r="K645">
        <f t="shared" si="23"/>
        <v>1.3350004225403125</v>
      </c>
      <c r="L645" t="s">
        <v>29</v>
      </c>
    </row>
    <row r="646" spans="1:12" x14ac:dyDescent="0.25">
      <c r="A646" t="s">
        <v>1100</v>
      </c>
      <c r="B646" t="s">
        <v>1444</v>
      </c>
      <c r="C646" t="s">
        <v>1445</v>
      </c>
      <c r="D646" t="s">
        <v>37</v>
      </c>
      <c r="E646" t="s">
        <v>12</v>
      </c>
      <c r="F646" t="s">
        <v>1827</v>
      </c>
      <c r="G646">
        <v>62.705475499999999</v>
      </c>
      <c r="H646" t="s">
        <v>388</v>
      </c>
      <c r="I646">
        <v>61.7254711</v>
      </c>
      <c r="J646" s="5">
        <f t="shared" si="22"/>
        <v>0.98000439999999855</v>
      </c>
      <c r="K646">
        <f t="shared" si="23"/>
        <v>1.5876823336225596</v>
      </c>
      <c r="L646" t="s">
        <v>29</v>
      </c>
    </row>
    <row r="647" spans="1:12" x14ac:dyDescent="0.25">
      <c r="A647" t="s">
        <v>1100</v>
      </c>
      <c r="B647" t="s">
        <v>1446</v>
      </c>
      <c r="C647" t="s">
        <v>1447</v>
      </c>
      <c r="D647" t="s">
        <v>37</v>
      </c>
      <c r="E647" t="s">
        <v>12</v>
      </c>
      <c r="F647" t="s">
        <v>1827</v>
      </c>
      <c r="G647">
        <v>62.392282799999997</v>
      </c>
      <c r="H647" t="s">
        <v>388</v>
      </c>
      <c r="I647">
        <v>61.7254711</v>
      </c>
      <c r="J647" s="5">
        <f t="shared" si="22"/>
        <v>0.66681169999999668</v>
      </c>
      <c r="K647">
        <f t="shared" si="23"/>
        <v>1.0802861251876239</v>
      </c>
      <c r="L647" t="s">
        <v>29</v>
      </c>
    </row>
    <row r="648" spans="1:12" x14ac:dyDescent="0.25">
      <c r="A648" t="s">
        <v>1100</v>
      </c>
      <c r="B648" t="s">
        <v>1454</v>
      </c>
      <c r="C648" t="s">
        <v>1455</v>
      </c>
      <c r="D648" t="s">
        <v>37</v>
      </c>
      <c r="E648" t="s">
        <v>12</v>
      </c>
      <c r="F648" t="s">
        <v>1827</v>
      </c>
      <c r="G648">
        <v>62.990342699999999</v>
      </c>
      <c r="H648" t="s">
        <v>388</v>
      </c>
      <c r="I648">
        <v>61.7254711</v>
      </c>
      <c r="J648" s="5">
        <f t="shared" si="22"/>
        <v>1.2648715999999993</v>
      </c>
      <c r="K648">
        <f t="shared" si="23"/>
        <v>2.0491890583561689</v>
      </c>
      <c r="L648" t="s">
        <v>29</v>
      </c>
    </row>
    <row r="649" spans="1:12" x14ac:dyDescent="0.25">
      <c r="A649" t="s">
        <v>1100</v>
      </c>
      <c r="B649" t="s">
        <v>1458</v>
      </c>
      <c r="C649" t="s">
        <v>1459</v>
      </c>
      <c r="D649" t="s">
        <v>37</v>
      </c>
      <c r="E649" t="s">
        <v>12</v>
      </c>
      <c r="F649" t="s">
        <v>1827</v>
      </c>
      <c r="G649">
        <v>62.621729799999997</v>
      </c>
      <c r="H649" t="s">
        <v>388</v>
      </c>
      <c r="I649">
        <v>61.7254711</v>
      </c>
      <c r="J649" s="5">
        <f t="shared" si="22"/>
        <v>0.89625869999999708</v>
      </c>
      <c r="K649">
        <f t="shared" si="23"/>
        <v>1.4520078729702834</v>
      </c>
      <c r="L649" t="s">
        <v>29</v>
      </c>
    </row>
    <row r="650" spans="1:12" x14ac:dyDescent="0.25">
      <c r="H650" s="4"/>
      <c r="J650" s="5"/>
    </row>
    <row r="651" spans="1:12" x14ac:dyDescent="0.25">
      <c r="H651" s="4"/>
      <c r="J651" s="5"/>
    </row>
    <row r="652" spans="1:12" x14ac:dyDescent="0.25">
      <c r="H652" s="4"/>
      <c r="J652" s="5"/>
    </row>
    <row r="653" spans="1:12" x14ac:dyDescent="0.25">
      <c r="H653" s="4"/>
      <c r="J653" s="5"/>
    </row>
    <row r="654" spans="1:12" x14ac:dyDescent="0.25">
      <c r="H654" s="4"/>
      <c r="J654" s="5"/>
    </row>
    <row r="655" spans="1:12" x14ac:dyDescent="0.25">
      <c r="H655" s="4"/>
      <c r="J655" s="5"/>
    </row>
    <row r="656" spans="1:12" x14ac:dyDescent="0.25">
      <c r="H656" s="4"/>
      <c r="J656" s="5"/>
    </row>
    <row r="657" spans="8:10" x14ac:dyDescent="0.25">
      <c r="H657" s="4"/>
      <c r="J657" s="5"/>
    </row>
    <row r="658" spans="8:10" x14ac:dyDescent="0.25">
      <c r="H658" s="4"/>
      <c r="J658" s="5"/>
    </row>
    <row r="659" spans="8:10" x14ac:dyDescent="0.25">
      <c r="H659" s="4"/>
      <c r="J659" s="5"/>
    </row>
    <row r="660" spans="8:10" x14ac:dyDescent="0.25">
      <c r="H660" s="4"/>
      <c r="J660" s="5"/>
    </row>
    <row r="661" spans="8:10" x14ac:dyDescent="0.25">
      <c r="H661" s="4"/>
      <c r="J661" s="5"/>
    </row>
    <row r="662" spans="8:10" x14ac:dyDescent="0.25">
      <c r="H662" s="4"/>
      <c r="J662" s="5"/>
    </row>
    <row r="663" spans="8:10" x14ac:dyDescent="0.25">
      <c r="H663" s="4"/>
      <c r="J663" s="5"/>
    </row>
    <row r="664" spans="8:10" x14ac:dyDescent="0.25">
      <c r="H664" s="4"/>
      <c r="J664" s="5"/>
    </row>
    <row r="665" spans="8:10" x14ac:dyDescent="0.25">
      <c r="H665" s="4"/>
      <c r="J665" s="5"/>
    </row>
    <row r="666" spans="8:10" x14ac:dyDescent="0.25">
      <c r="H666" s="4"/>
      <c r="J666" s="5"/>
    </row>
    <row r="667" spans="8:10" x14ac:dyDescent="0.25">
      <c r="H667" s="4"/>
      <c r="J667" s="5"/>
    </row>
    <row r="668" spans="8:10" x14ac:dyDescent="0.25">
      <c r="H668" s="4"/>
      <c r="J668" s="5"/>
    </row>
    <row r="669" spans="8:10" x14ac:dyDescent="0.25">
      <c r="H669" s="4"/>
      <c r="J669" s="5"/>
    </row>
    <row r="670" spans="8:10" x14ac:dyDescent="0.25">
      <c r="H670" s="4"/>
      <c r="J670" s="5"/>
    </row>
    <row r="671" spans="8:10" x14ac:dyDescent="0.25">
      <c r="H671" s="4"/>
      <c r="J671" s="5"/>
    </row>
    <row r="672" spans="8:10" x14ac:dyDescent="0.25">
      <c r="H672" s="4"/>
      <c r="J672" s="5"/>
    </row>
    <row r="673" spans="8:10" x14ac:dyDescent="0.25">
      <c r="H673" s="4"/>
      <c r="J673" s="5"/>
    </row>
    <row r="674" spans="8:10" x14ac:dyDescent="0.25">
      <c r="H674" s="4"/>
      <c r="J674" s="5"/>
    </row>
    <row r="675" spans="8:10" x14ac:dyDescent="0.25">
      <c r="H675" s="4"/>
      <c r="J675" s="5"/>
    </row>
    <row r="676" spans="8:10" x14ac:dyDescent="0.25">
      <c r="H676" s="4"/>
      <c r="J676" s="5"/>
    </row>
    <row r="677" spans="8:10" x14ac:dyDescent="0.25">
      <c r="H677" s="4"/>
      <c r="J677" s="5"/>
    </row>
    <row r="678" spans="8:10" x14ac:dyDescent="0.25">
      <c r="H678" s="4"/>
      <c r="J678" s="5"/>
    </row>
    <row r="679" spans="8:10" x14ac:dyDescent="0.25">
      <c r="H679" s="4"/>
      <c r="J679" s="5"/>
    </row>
    <row r="680" spans="8:10" x14ac:dyDescent="0.25">
      <c r="H680" s="4"/>
      <c r="J680" s="5"/>
    </row>
    <row r="681" spans="8:10" x14ac:dyDescent="0.25">
      <c r="H681" s="4"/>
      <c r="J681" s="5"/>
    </row>
    <row r="682" spans="8:10" x14ac:dyDescent="0.25">
      <c r="H682" s="4"/>
      <c r="J682" s="5"/>
    </row>
    <row r="683" spans="8:10" x14ac:dyDescent="0.25">
      <c r="H683" s="4"/>
      <c r="J683" s="5"/>
    </row>
    <row r="684" spans="8:10" x14ac:dyDescent="0.25">
      <c r="H684" s="4"/>
      <c r="J684" s="5"/>
    </row>
    <row r="685" spans="8:10" x14ac:dyDescent="0.25">
      <c r="H685" s="4"/>
      <c r="J685" s="5"/>
    </row>
    <row r="686" spans="8:10" x14ac:dyDescent="0.25">
      <c r="H686" s="4"/>
      <c r="J686" s="5"/>
    </row>
    <row r="687" spans="8:10" x14ac:dyDescent="0.25">
      <c r="H687" s="4"/>
      <c r="J687" s="5"/>
    </row>
    <row r="688" spans="8:10" x14ac:dyDescent="0.25">
      <c r="H688" s="4"/>
      <c r="J688" s="5"/>
    </row>
    <row r="689" spans="8:10" x14ac:dyDescent="0.25">
      <c r="H689" s="4"/>
      <c r="J689" s="5"/>
    </row>
    <row r="690" spans="8:10" x14ac:dyDescent="0.25">
      <c r="H690" s="4"/>
      <c r="J690" s="5"/>
    </row>
    <row r="691" spans="8:10" x14ac:dyDescent="0.25">
      <c r="H691" s="4"/>
      <c r="J691" s="5"/>
    </row>
    <row r="692" spans="8:10" x14ac:dyDescent="0.25">
      <c r="H692" s="4"/>
      <c r="J692" s="5"/>
    </row>
    <row r="693" spans="8:10" x14ac:dyDescent="0.25">
      <c r="H693" s="4"/>
      <c r="J693" s="5"/>
    </row>
    <row r="694" spans="8:10" x14ac:dyDescent="0.25">
      <c r="H694" s="4"/>
      <c r="J694" s="5"/>
    </row>
    <row r="695" spans="8:10" x14ac:dyDescent="0.25">
      <c r="H695" s="4"/>
      <c r="J695" s="5"/>
    </row>
    <row r="696" spans="8:10" x14ac:dyDescent="0.25">
      <c r="H696" s="4"/>
      <c r="J696" s="5"/>
    </row>
    <row r="697" spans="8:10" x14ac:dyDescent="0.25">
      <c r="H697" s="4"/>
      <c r="J697" s="5"/>
    </row>
    <row r="698" spans="8:10" x14ac:dyDescent="0.25">
      <c r="H698" s="4"/>
      <c r="J698" s="5"/>
    </row>
    <row r="699" spans="8:10" x14ac:dyDescent="0.25">
      <c r="H699" s="4"/>
      <c r="J699" s="5"/>
    </row>
    <row r="700" spans="8:10" x14ac:dyDescent="0.25">
      <c r="H700" s="4"/>
      <c r="J700" s="5"/>
    </row>
    <row r="701" spans="8:10" x14ac:dyDescent="0.25">
      <c r="H701" s="4"/>
      <c r="J701" s="5"/>
    </row>
    <row r="702" spans="8:10" x14ac:dyDescent="0.25">
      <c r="H702" s="4"/>
      <c r="J702" s="5"/>
    </row>
    <row r="703" spans="8:10" x14ac:dyDescent="0.25">
      <c r="H703" s="4"/>
      <c r="J703" s="5"/>
    </row>
    <row r="704" spans="8:10" x14ac:dyDescent="0.25">
      <c r="H704" s="4"/>
      <c r="J704" s="5"/>
    </row>
    <row r="705" spans="8:10" x14ac:dyDescent="0.25">
      <c r="H705" s="4"/>
      <c r="J705" s="5"/>
    </row>
    <row r="706" spans="8:10" x14ac:dyDescent="0.25">
      <c r="H706" s="4"/>
      <c r="J706" s="5"/>
    </row>
    <row r="707" spans="8:10" x14ac:dyDescent="0.25">
      <c r="H707" s="4"/>
      <c r="J707" s="5"/>
    </row>
    <row r="708" spans="8:10" x14ac:dyDescent="0.25">
      <c r="H708" s="4"/>
      <c r="J708" s="5"/>
    </row>
    <row r="709" spans="8:10" x14ac:dyDescent="0.25">
      <c r="H709" s="4"/>
      <c r="J709" s="5"/>
    </row>
    <row r="710" spans="8:10" x14ac:dyDescent="0.25">
      <c r="H710" s="4"/>
      <c r="J710" s="5"/>
    </row>
    <row r="711" spans="8:10" x14ac:dyDescent="0.25">
      <c r="H711" s="4"/>
      <c r="J711" s="5"/>
    </row>
    <row r="712" spans="8:10" x14ac:dyDescent="0.25">
      <c r="H712" s="4"/>
      <c r="J712" s="5"/>
    </row>
    <row r="713" spans="8:10" x14ac:dyDescent="0.25">
      <c r="H713" s="4"/>
      <c r="J713" s="5"/>
    </row>
    <row r="714" spans="8:10" x14ac:dyDescent="0.25">
      <c r="H714" s="4"/>
      <c r="J714" s="5"/>
    </row>
    <row r="715" spans="8:10" x14ac:dyDescent="0.25">
      <c r="H715" s="4"/>
      <c r="J715" s="5"/>
    </row>
    <row r="716" spans="8:10" x14ac:dyDescent="0.25">
      <c r="H716" s="4"/>
      <c r="J716" s="5"/>
    </row>
    <row r="717" spans="8:10" x14ac:dyDescent="0.25">
      <c r="H717" s="4"/>
      <c r="J717" s="5"/>
    </row>
    <row r="718" spans="8:10" x14ac:dyDescent="0.25">
      <c r="H718" s="4"/>
      <c r="J718" s="5"/>
    </row>
    <row r="719" spans="8:10" x14ac:dyDescent="0.25">
      <c r="H719" s="4"/>
      <c r="J719" s="5"/>
    </row>
    <row r="720" spans="8:10" x14ac:dyDescent="0.25">
      <c r="H720" s="4"/>
      <c r="J720" s="5"/>
    </row>
    <row r="721" spans="8:10" x14ac:dyDescent="0.25">
      <c r="H721" s="4"/>
      <c r="J721" s="5"/>
    </row>
    <row r="722" spans="8:10" x14ac:dyDescent="0.25">
      <c r="H722" s="4"/>
      <c r="J722" s="5"/>
    </row>
    <row r="723" spans="8:10" x14ac:dyDescent="0.25">
      <c r="H723" s="4"/>
      <c r="J723" s="5"/>
    </row>
    <row r="724" spans="8:10" x14ac:dyDescent="0.25">
      <c r="H724" s="4"/>
      <c r="J724" s="5"/>
    </row>
    <row r="725" spans="8:10" x14ac:dyDescent="0.25">
      <c r="H725" s="4"/>
      <c r="J725" s="5"/>
    </row>
    <row r="726" spans="8:10" x14ac:dyDescent="0.25">
      <c r="H726" s="4"/>
      <c r="J726" s="5"/>
    </row>
    <row r="727" spans="8:10" x14ac:dyDescent="0.25">
      <c r="H727" s="4"/>
      <c r="J727" s="5"/>
    </row>
    <row r="728" spans="8:10" x14ac:dyDescent="0.25">
      <c r="H728" s="4"/>
      <c r="J728" s="5"/>
    </row>
    <row r="729" spans="8:10" x14ac:dyDescent="0.25">
      <c r="H729" s="4"/>
      <c r="J729" s="5"/>
    </row>
    <row r="730" spans="8:10" x14ac:dyDescent="0.25">
      <c r="H730" s="4"/>
      <c r="J730" s="5"/>
    </row>
    <row r="731" spans="8:10" x14ac:dyDescent="0.25">
      <c r="H731" s="4"/>
      <c r="J731" s="5"/>
    </row>
    <row r="732" spans="8:10" x14ac:dyDescent="0.25">
      <c r="H732" s="4"/>
      <c r="J732" s="5"/>
    </row>
    <row r="733" spans="8:10" x14ac:dyDescent="0.25">
      <c r="H733" s="4"/>
      <c r="J733" s="5"/>
    </row>
    <row r="734" spans="8:10" x14ac:dyDescent="0.25">
      <c r="H734" s="4"/>
      <c r="J734" s="5"/>
    </row>
    <row r="735" spans="8:10" x14ac:dyDescent="0.25">
      <c r="H735" s="4"/>
      <c r="J735" s="5"/>
    </row>
    <row r="736" spans="8:10" x14ac:dyDescent="0.25">
      <c r="H736" s="4"/>
      <c r="J736" s="5"/>
    </row>
    <row r="737" spans="8:10" x14ac:dyDescent="0.25">
      <c r="H737" s="4"/>
      <c r="J737" s="5"/>
    </row>
    <row r="738" spans="8:10" x14ac:dyDescent="0.25">
      <c r="H738" s="4"/>
      <c r="J738" s="5"/>
    </row>
    <row r="739" spans="8:10" x14ac:dyDescent="0.25">
      <c r="H739" s="4"/>
      <c r="J739" s="5"/>
    </row>
    <row r="740" spans="8:10" x14ac:dyDescent="0.25">
      <c r="H740" s="4"/>
      <c r="J740" s="5"/>
    </row>
    <row r="741" spans="8:10" x14ac:dyDescent="0.25">
      <c r="H741" s="4"/>
      <c r="J741" s="5"/>
    </row>
    <row r="742" spans="8:10" x14ac:dyDescent="0.25">
      <c r="H742" s="4"/>
      <c r="J742" s="5"/>
    </row>
    <row r="743" spans="8:10" x14ac:dyDescent="0.25">
      <c r="H743" s="4"/>
      <c r="J743" s="5"/>
    </row>
    <row r="744" spans="8:10" x14ac:dyDescent="0.25">
      <c r="H744" s="4"/>
      <c r="J744" s="5"/>
    </row>
    <row r="745" spans="8:10" x14ac:dyDescent="0.25">
      <c r="H745" s="4"/>
      <c r="J745" s="5"/>
    </row>
    <row r="746" spans="8:10" x14ac:dyDescent="0.25">
      <c r="H746" s="4"/>
      <c r="J746" s="5"/>
    </row>
    <row r="747" spans="8:10" x14ac:dyDescent="0.25">
      <c r="H747" s="4"/>
      <c r="J747" s="5"/>
    </row>
    <row r="748" spans="8:10" x14ac:dyDescent="0.25">
      <c r="H748" s="4"/>
      <c r="J748" s="5"/>
    </row>
    <row r="749" spans="8:10" x14ac:dyDescent="0.25">
      <c r="H749" s="4"/>
      <c r="J749" s="5"/>
    </row>
    <row r="750" spans="8:10" x14ac:dyDescent="0.25">
      <c r="H750" s="4"/>
      <c r="J750" s="5"/>
    </row>
    <row r="751" spans="8:10" x14ac:dyDescent="0.25">
      <c r="H751" s="4"/>
      <c r="J751" s="5"/>
    </row>
    <row r="752" spans="8:10" x14ac:dyDescent="0.25">
      <c r="H752" s="4"/>
      <c r="J752" s="5"/>
    </row>
    <row r="753" spans="8:10" x14ac:dyDescent="0.25">
      <c r="H753" s="4"/>
      <c r="J753" s="5"/>
    </row>
    <row r="754" spans="8:10" x14ac:dyDescent="0.25">
      <c r="H754" s="4"/>
      <c r="J754" s="5"/>
    </row>
    <row r="755" spans="8:10" x14ac:dyDescent="0.25">
      <c r="H755" s="4"/>
      <c r="J755" s="5"/>
    </row>
    <row r="756" spans="8:10" x14ac:dyDescent="0.25">
      <c r="H756" s="4"/>
      <c r="J756" s="5"/>
    </row>
    <row r="757" spans="8:10" x14ac:dyDescent="0.25">
      <c r="H757" s="4"/>
      <c r="J757" s="5"/>
    </row>
    <row r="758" spans="8:10" x14ac:dyDescent="0.25">
      <c r="H758" s="4"/>
      <c r="J758" s="5"/>
    </row>
    <row r="759" spans="8:10" x14ac:dyDescent="0.25">
      <c r="H759" s="4"/>
      <c r="J759" s="5"/>
    </row>
    <row r="760" spans="8:10" x14ac:dyDescent="0.25">
      <c r="H760" s="4"/>
      <c r="J760" s="5"/>
    </row>
    <row r="761" spans="8:10" x14ac:dyDescent="0.25">
      <c r="H761" s="4"/>
      <c r="J761" s="5"/>
    </row>
    <row r="762" spans="8:10" x14ac:dyDescent="0.25">
      <c r="H762" s="4"/>
      <c r="J762" s="5"/>
    </row>
    <row r="763" spans="8:10" x14ac:dyDescent="0.25">
      <c r="H763" s="4"/>
      <c r="J763" s="5"/>
    </row>
    <row r="764" spans="8:10" x14ac:dyDescent="0.25">
      <c r="H764" s="4"/>
      <c r="J764" s="5"/>
    </row>
    <row r="765" spans="8:10" x14ac:dyDescent="0.25">
      <c r="H765" s="4"/>
      <c r="J765" s="5"/>
    </row>
    <row r="766" spans="8:10" x14ac:dyDescent="0.25">
      <c r="H766" s="4"/>
      <c r="J766" s="5"/>
    </row>
    <row r="767" spans="8:10" x14ac:dyDescent="0.25">
      <c r="H767" s="4"/>
      <c r="J767" s="5"/>
    </row>
    <row r="768" spans="8:10" x14ac:dyDescent="0.25">
      <c r="H768" s="4"/>
      <c r="J768" s="5"/>
    </row>
    <row r="769" spans="8:10" x14ac:dyDescent="0.25">
      <c r="H769" s="4"/>
      <c r="J769" s="5"/>
    </row>
    <row r="770" spans="8:10" x14ac:dyDescent="0.25">
      <c r="H770" s="4"/>
      <c r="J770" s="5"/>
    </row>
    <row r="771" spans="8:10" x14ac:dyDescent="0.25">
      <c r="H771" s="4"/>
      <c r="J771" s="5"/>
    </row>
    <row r="772" spans="8:10" x14ac:dyDescent="0.25">
      <c r="H772" s="4"/>
      <c r="J772" s="5"/>
    </row>
    <row r="773" spans="8:10" x14ac:dyDescent="0.25">
      <c r="H773" s="4"/>
      <c r="J773" s="5"/>
    </row>
    <row r="774" spans="8:10" x14ac:dyDescent="0.25">
      <c r="H774" s="4"/>
      <c r="J774" s="5"/>
    </row>
    <row r="775" spans="8:10" x14ac:dyDescent="0.25">
      <c r="H775" s="4"/>
      <c r="J775" s="5"/>
    </row>
    <row r="776" spans="8:10" x14ac:dyDescent="0.25">
      <c r="H776" s="4"/>
      <c r="J776" s="5"/>
    </row>
    <row r="777" spans="8:10" x14ac:dyDescent="0.25">
      <c r="H777" s="4"/>
      <c r="J777" s="5"/>
    </row>
    <row r="778" spans="8:10" x14ac:dyDescent="0.25">
      <c r="H778" s="4"/>
      <c r="J778" s="5"/>
    </row>
    <row r="779" spans="8:10" x14ac:dyDescent="0.25">
      <c r="H779" s="4"/>
      <c r="J779" s="5"/>
    </row>
    <row r="780" spans="8:10" x14ac:dyDescent="0.25">
      <c r="H780" s="4"/>
      <c r="J780" s="5"/>
    </row>
    <row r="781" spans="8:10" x14ac:dyDescent="0.25">
      <c r="H781" s="4"/>
      <c r="J781" s="5"/>
    </row>
    <row r="782" spans="8:10" x14ac:dyDescent="0.25">
      <c r="H782" s="4"/>
      <c r="J782" s="5"/>
    </row>
    <row r="783" spans="8:10" x14ac:dyDescent="0.25">
      <c r="H783" s="4"/>
      <c r="J783" s="5"/>
    </row>
    <row r="784" spans="8:10" x14ac:dyDescent="0.25">
      <c r="H784" s="4"/>
      <c r="J784" s="5"/>
    </row>
    <row r="785" spans="8:10" x14ac:dyDescent="0.25">
      <c r="H785" s="4"/>
      <c r="J785" s="5"/>
    </row>
    <row r="786" spans="8:10" x14ac:dyDescent="0.25">
      <c r="H786" s="4"/>
      <c r="J786" s="5"/>
    </row>
    <row r="787" spans="8:10" x14ac:dyDescent="0.25">
      <c r="H787" s="4"/>
      <c r="J787" s="5"/>
    </row>
    <row r="788" spans="8:10" x14ac:dyDescent="0.25">
      <c r="H788" s="4"/>
      <c r="J788" s="5"/>
    </row>
    <row r="789" spans="8:10" x14ac:dyDescent="0.25">
      <c r="H789" s="4"/>
      <c r="J789" s="5"/>
    </row>
    <row r="790" spans="8:10" x14ac:dyDescent="0.25">
      <c r="H790" s="4"/>
      <c r="J790" s="5"/>
    </row>
    <row r="791" spans="8:10" x14ac:dyDescent="0.25">
      <c r="H791" s="4"/>
      <c r="J791" s="5"/>
    </row>
    <row r="792" spans="8:10" x14ac:dyDescent="0.25">
      <c r="H792" s="4"/>
      <c r="J792" s="5"/>
    </row>
    <row r="793" spans="8:10" x14ac:dyDescent="0.25">
      <c r="H793" s="4"/>
      <c r="J793" s="5"/>
    </row>
    <row r="794" spans="8:10" x14ac:dyDescent="0.25">
      <c r="H794" s="4"/>
      <c r="J794" s="5"/>
    </row>
    <row r="795" spans="8:10" x14ac:dyDescent="0.25">
      <c r="H795" s="4"/>
      <c r="J795" s="5"/>
    </row>
    <row r="796" spans="8:10" x14ac:dyDescent="0.25">
      <c r="H796" s="4"/>
      <c r="J796" s="5"/>
    </row>
    <row r="797" spans="8:10" x14ac:dyDescent="0.25">
      <c r="H797" s="4"/>
      <c r="J797" s="5"/>
    </row>
    <row r="798" spans="8:10" x14ac:dyDescent="0.25">
      <c r="H798" s="4"/>
      <c r="J798" s="5"/>
    </row>
    <row r="799" spans="8:10" x14ac:dyDescent="0.25">
      <c r="H799" s="4"/>
      <c r="J799" s="5"/>
    </row>
    <row r="800" spans="8:10" x14ac:dyDescent="0.25">
      <c r="H800" s="4"/>
      <c r="J800" s="5"/>
    </row>
    <row r="801" spans="8:10" x14ac:dyDescent="0.25">
      <c r="H801" s="4"/>
      <c r="J801" s="5"/>
    </row>
    <row r="802" spans="8:10" x14ac:dyDescent="0.25">
      <c r="H802" s="4"/>
      <c r="J802" s="5"/>
    </row>
    <row r="803" spans="8:10" x14ac:dyDescent="0.25">
      <c r="H803" s="4"/>
      <c r="J803" s="5"/>
    </row>
    <row r="804" spans="8:10" x14ac:dyDescent="0.25">
      <c r="H804" s="4"/>
      <c r="J804" s="5"/>
    </row>
    <row r="805" spans="8:10" x14ac:dyDescent="0.25">
      <c r="H805" s="4"/>
      <c r="J805" s="5"/>
    </row>
    <row r="806" spans="8:10" x14ac:dyDescent="0.25">
      <c r="H806" s="4"/>
      <c r="J806" s="5"/>
    </row>
    <row r="807" spans="8:10" x14ac:dyDescent="0.25">
      <c r="H807" s="4"/>
      <c r="J807" s="5"/>
    </row>
    <row r="808" spans="8:10" x14ac:dyDescent="0.25">
      <c r="H808" s="4"/>
      <c r="J808" s="5"/>
    </row>
    <row r="809" spans="8:10" x14ac:dyDescent="0.25">
      <c r="H809" s="4"/>
      <c r="J809" s="5"/>
    </row>
    <row r="810" spans="8:10" x14ac:dyDescent="0.25">
      <c r="H810" s="4"/>
      <c r="J810" s="5"/>
    </row>
    <row r="811" spans="8:10" x14ac:dyDescent="0.25">
      <c r="H811" s="4"/>
      <c r="J811" s="5"/>
    </row>
    <row r="812" spans="8:10" x14ac:dyDescent="0.25">
      <c r="H812" s="4"/>
      <c r="J812" s="5"/>
    </row>
    <row r="813" spans="8:10" x14ac:dyDescent="0.25">
      <c r="H813" s="4"/>
      <c r="J813" s="5"/>
    </row>
    <row r="814" spans="8:10" x14ac:dyDescent="0.25">
      <c r="H814" s="4"/>
      <c r="J814" s="5"/>
    </row>
    <row r="815" spans="8:10" x14ac:dyDescent="0.25">
      <c r="H815" s="4"/>
      <c r="J815" s="5"/>
    </row>
    <row r="816" spans="8:10" x14ac:dyDescent="0.25">
      <c r="H816" s="4"/>
      <c r="J816" s="5"/>
    </row>
    <row r="817" spans="8:10" x14ac:dyDescent="0.25">
      <c r="H817" s="4"/>
      <c r="J817" s="5"/>
    </row>
    <row r="818" spans="8:10" x14ac:dyDescent="0.25">
      <c r="H818" s="4"/>
      <c r="J818" s="5"/>
    </row>
    <row r="819" spans="8:10" x14ac:dyDescent="0.25">
      <c r="H819" s="4"/>
      <c r="J819" s="5"/>
    </row>
    <row r="820" spans="8:10" x14ac:dyDescent="0.25">
      <c r="H820" s="4"/>
      <c r="J820" s="5"/>
    </row>
    <row r="821" spans="8:10" x14ac:dyDescent="0.25">
      <c r="H821" s="4"/>
      <c r="J821" s="5"/>
    </row>
    <row r="822" spans="8:10" x14ac:dyDescent="0.25">
      <c r="H822" s="4"/>
      <c r="J822" s="5"/>
    </row>
    <row r="823" spans="8:10" x14ac:dyDescent="0.25">
      <c r="H823" s="4"/>
      <c r="J823" s="5"/>
    </row>
    <row r="824" spans="8:10" x14ac:dyDescent="0.25">
      <c r="H824" s="4"/>
      <c r="J824" s="5"/>
    </row>
    <row r="825" spans="8:10" x14ac:dyDescent="0.25">
      <c r="H825" s="4"/>
      <c r="J825" s="5"/>
    </row>
    <row r="826" spans="8:10" x14ac:dyDescent="0.25">
      <c r="H826" s="4"/>
      <c r="J826" s="5"/>
    </row>
    <row r="827" spans="8:10" x14ac:dyDescent="0.25">
      <c r="H827" s="4"/>
      <c r="J827" s="5"/>
    </row>
    <row r="828" spans="8:10" x14ac:dyDescent="0.25">
      <c r="H828" s="4"/>
      <c r="J828" s="5"/>
    </row>
    <row r="829" spans="8:10" x14ac:dyDescent="0.25">
      <c r="H829" s="4"/>
      <c r="J829" s="5"/>
    </row>
    <row r="830" spans="8:10" x14ac:dyDescent="0.25">
      <c r="H830" s="4"/>
      <c r="J830" s="5"/>
    </row>
    <row r="831" spans="8:10" x14ac:dyDescent="0.25">
      <c r="H831" s="4"/>
      <c r="J831" s="5"/>
    </row>
    <row r="832" spans="8:10" x14ac:dyDescent="0.25">
      <c r="H832" s="4"/>
      <c r="J832" s="5"/>
    </row>
    <row r="833" spans="8:10" x14ac:dyDescent="0.25">
      <c r="H833" s="4"/>
      <c r="J833" s="5"/>
    </row>
    <row r="834" spans="8:10" x14ac:dyDescent="0.25">
      <c r="H834" s="4"/>
      <c r="J834" s="5"/>
    </row>
    <row r="835" spans="8:10" x14ac:dyDescent="0.25">
      <c r="H835" s="4"/>
      <c r="J835" s="5"/>
    </row>
    <row r="836" spans="8:10" x14ac:dyDescent="0.25">
      <c r="H836" s="4"/>
      <c r="J836" s="5"/>
    </row>
    <row r="837" spans="8:10" x14ac:dyDescent="0.25">
      <c r="H837" s="4"/>
      <c r="J837" s="5"/>
    </row>
    <row r="838" spans="8:10" x14ac:dyDescent="0.25">
      <c r="H838" s="4"/>
      <c r="J838" s="5"/>
    </row>
    <row r="839" spans="8:10" x14ac:dyDescent="0.25">
      <c r="H839" s="4"/>
      <c r="J839" s="5"/>
    </row>
    <row r="840" spans="8:10" x14ac:dyDescent="0.25">
      <c r="H840" s="4"/>
      <c r="J840" s="5"/>
    </row>
    <row r="841" spans="8:10" x14ac:dyDescent="0.25">
      <c r="H841" s="4"/>
      <c r="J841" s="5"/>
    </row>
    <row r="842" spans="8:10" x14ac:dyDescent="0.25">
      <c r="H842" s="4"/>
      <c r="J842" s="5"/>
    </row>
    <row r="843" spans="8:10" x14ac:dyDescent="0.25">
      <c r="H843" s="4"/>
      <c r="J843" s="5"/>
    </row>
    <row r="844" spans="8:10" x14ac:dyDescent="0.25">
      <c r="H844" s="4"/>
      <c r="J844" s="5"/>
    </row>
    <row r="845" spans="8:10" x14ac:dyDescent="0.25">
      <c r="H845" s="4"/>
      <c r="J845" s="5"/>
    </row>
    <row r="846" spans="8:10" x14ac:dyDescent="0.25">
      <c r="H846" s="4"/>
      <c r="J846" s="5"/>
    </row>
    <row r="847" spans="8:10" x14ac:dyDescent="0.25">
      <c r="H847" s="4"/>
      <c r="J847" s="5"/>
    </row>
    <row r="848" spans="8:10" x14ac:dyDescent="0.25">
      <c r="H848" s="4"/>
      <c r="J848" s="5"/>
    </row>
    <row r="849" spans="8:10" x14ac:dyDescent="0.25">
      <c r="H849" s="4"/>
      <c r="J849" s="5"/>
    </row>
    <row r="850" spans="8:10" x14ac:dyDescent="0.25">
      <c r="H850" s="4"/>
      <c r="J850" s="5"/>
    </row>
    <row r="851" spans="8:10" x14ac:dyDescent="0.25">
      <c r="H851" s="4"/>
      <c r="J851" s="5"/>
    </row>
    <row r="852" spans="8:10" x14ac:dyDescent="0.25">
      <c r="H852" s="4"/>
      <c r="J852" s="5"/>
    </row>
    <row r="853" spans="8:10" x14ac:dyDescent="0.25">
      <c r="H853" s="4"/>
      <c r="J853" s="5"/>
    </row>
    <row r="854" spans="8:10" x14ac:dyDescent="0.25">
      <c r="H854" s="4"/>
      <c r="J854" s="5"/>
    </row>
    <row r="855" spans="8:10" x14ac:dyDescent="0.25">
      <c r="H855" s="4"/>
      <c r="J855" s="5"/>
    </row>
    <row r="856" spans="8:10" x14ac:dyDescent="0.25">
      <c r="H856" s="4"/>
      <c r="J856" s="5"/>
    </row>
    <row r="857" spans="8:10" x14ac:dyDescent="0.25">
      <c r="H857" s="4"/>
      <c r="J857" s="5"/>
    </row>
    <row r="858" spans="8:10" x14ac:dyDescent="0.25">
      <c r="H858" s="4"/>
      <c r="J858" s="5"/>
    </row>
    <row r="859" spans="8:10" x14ac:dyDescent="0.25">
      <c r="H859" s="4"/>
      <c r="J859" s="5"/>
    </row>
    <row r="860" spans="8:10" x14ac:dyDescent="0.25">
      <c r="H860" s="4"/>
      <c r="J860" s="5"/>
    </row>
    <row r="861" spans="8:10" x14ac:dyDescent="0.25">
      <c r="H861" s="4"/>
      <c r="J861" s="5"/>
    </row>
    <row r="862" spans="8:10" x14ac:dyDescent="0.25">
      <c r="H862" s="4"/>
      <c r="J862" s="5"/>
    </row>
    <row r="863" spans="8:10" x14ac:dyDescent="0.25">
      <c r="H863" s="4"/>
      <c r="J863" s="5"/>
    </row>
    <row r="864" spans="8:10" x14ac:dyDescent="0.25">
      <c r="H864" s="4"/>
      <c r="J864" s="5"/>
    </row>
    <row r="865" spans="8:10" x14ac:dyDescent="0.25">
      <c r="H865" s="4"/>
      <c r="J865" s="5"/>
    </row>
    <row r="866" spans="8:10" x14ac:dyDescent="0.25">
      <c r="H866" s="4"/>
      <c r="J866" s="5"/>
    </row>
    <row r="867" spans="8:10" x14ac:dyDescent="0.25">
      <c r="H867" s="4"/>
      <c r="J867" s="5"/>
    </row>
    <row r="868" spans="8:10" x14ac:dyDescent="0.25">
      <c r="H868" s="4"/>
      <c r="J868" s="5"/>
    </row>
    <row r="869" spans="8:10" x14ac:dyDescent="0.25">
      <c r="H869" s="4"/>
      <c r="J869" s="5"/>
    </row>
    <row r="870" spans="8:10" x14ac:dyDescent="0.25">
      <c r="H870" s="4"/>
      <c r="J870" s="5"/>
    </row>
    <row r="871" spans="8:10" x14ac:dyDescent="0.25">
      <c r="H871" s="4"/>
      <c r="J871" s="5"/>
    </row>
    <row r="872" spans="8:10" x14ac:dyDescent="0.25">
      <c r="H872" s="4"/>
      <c r="J872" s="5"/>
    </row>
    <row r="873" spans="8:10" x14ac:dyDescent="0.25">
      <c r="H873" s="4"/>
      <c r="J873" s="5"/>
    </row>
    <row r="874" spans="8:10" x14ac:dyDescent="0.25">
      <c r="H874" s="4"/>
      <c r="J874" s="5"/>
    </row>
    <row r="875" spans="8:10" x14ac:dyDescent="0.25">
      <c r="H875" s="4"/>
      <c r="J875" s="5"/>
    </row>
    <row r="876" spans="8:10" x14ac:dyDescent="0.25">
      <c r="H876" s="4"/>
      <c r="J876" s="5"/>
    </row>
    <row r="877" spans="8:10" x14ac:dyDescent="0.25">
      <c r="H877" s="4"/>
      <c r="J877" s="5"/>
    </row>
    <row r="878" spans="8:10" x14ac:dyDescent="0.25">
      <c r="H878" s="4"/>
      <c r="J878" s="5"/>
    </row>
    <row r="879" spans="8:10" x14ac:dyDescent="0.25">
      <c r="H879" s="4"/>
      <c r="J879" s="5"/>
    </row>
    <row r="880" spans="8:10" x14ac:dyDescent="0.25">
      <c r="H880" s="4"/>
      <c r="J880" s="5"/>
    </row>
    <row r="881" spans="8:10" x14ac:dyDescent="0.25">
      <c r="H881" s="4"/>
      <c r="J881" s="5"/>
    </row>
    <row r="882" spans="8:10" x14ac:dyDescent="0.25">
      <c r="H882" s="4"/>
      <c r="J882" s="5"/>
    </row>
    <row r="883" spans="8:10" x14ac:dyDescent="0.25">
      <c r="H883" s="4"/>
      <c r="J883" s="5"/>
    </row>
    <row r="884" spans="8:10" x14ac:dyDescent="0.25">
      <c r="H884" s="4"/>
      <c r="J884" s="5"/>
    </row>
    <row r="885" spans="8:10" x14ac:dyDescent="0.25">
      <c r="H885" s="4"/>
      <c r="J885" s="5"/>
    </row>
    <row r="886" spans="8:10" x14ac:dyDescent="0.25">
      <c r="H886" s="4"/>
      <c r="J886" s="5"/>
    </row>
    <row r="887" spans="8:10" x14ac:dyDescent="0.25">
      <c r="H887" s="4"/>
      <c r="J887" s="5"/>
    </row>
    <row r="888" spans="8:10" x14ac:dyDescent="0.25">
      <c r="H888" s="4"/>
      <c r="J888" s="5"/>
    </row>
    <row r="889" spans="8:10" x14ac:dyDescent="0.25">
      <c r="H889" s="4"/>
      <c r="J889" s="5"/>
    </row>
    <row r="890" spans="8:10" x14ac:dyDescent="0.25">
      <c r="H890" s="4"/>
      <c r="J890" s="5"/>
    </row>
    <row r="891" spans="8:10" x14ac:dyDescent="0.25">
      <c r="H891" s="4"/>
      <c r="J891" s="5"/>
    </row>
    <row r="892" spans="8:10" x14ac:dyDescent="0.25">
      <c r="H892" s="4"/>
      <c r="J892" s="5"/>
    </row>
    <row r="893" spans="8:10" x14ac:dyDescent="0.25">
      <c r="H893" s="4"/>
      <c r="J893" s="5"/>
    </row>
    <row r="894" spans="8:10" x14ac:dyDescent="0.25">
      <c r="H894" s="4"/>
      <c r="J894" s="5"/>
    </row>
    <row r="895" spans="8:10" x14ac:dyDescent="0.25">
      <c r="H895" s="4"/>
      <c r="J895" s="5"/>
    </row>
    <row r="896" spans="8:10" x14ac:dyDescent="0.25">
      <c r="H896" s="4"/>
      <c r="J896" s="5"/>
    </row>
    <row r="897" spans="8:10" x14ac:dyDescent="0.25">
      <c r="H897" s="4"/>
      <c r="J897" s="5"/>
    </row>
    <row r="898" spans="8:10" x14ac:dyDescent="0.25">
      <c r="H898" s="4"/>
      <c r="J898" s="5"/>
    </row>
    <row r="899" spans="8:10" x14ac:dyDescent="0.25">
      <c r="H899" s="4"/>
      <c r="J899" s="5"/>
    </row>
    <row r="900" spans="8:10" x14ac:dyDescent="0.25">
      <c r="H900" s="4"/>
      <c r="J900" s="5"/>
    </row>
    <row r="901" spans="8:10" x14ac:dyDescent="0.25">
      <c r="H901" s="4"/>
      <c r="J901" s="5"/>
    </row>
    <row r="902" spans="8:10" x14ac:dyDescent="0.25">
      <c r="H902" s="4"/>
      <c r="J902" s="5"/>
    </row>
    <row r="903" spans="8:10" x14ac:dyDescent="0.25">
      <c r="H903" s="4"/>
      <c r="J903" s="5"/>
    </row>
    <row r="904" spans="8:10" x14ac:dyDescent="0.25">
      <c r="H904" s="4"/>
      <c r="J904" s="5"/>
    </row>
    <row r="905" spans="8:10" x14ac:dyDescent="0.25">
      <c r="H905" s="4"/>
      <c r="J905" s="5"/>
    </row>
    <row r="906" spans="8:10" x14ac:dyDescent="0.25">
      <c r="H906" s="4"/>
      <c r="J906" s="5"/>
    </row>
    <row r="907" spans="8:10" x14ac:dyDescent="0.25">
      <c r="H907" s="4"/>
      <c r="J907" s="5"/>
    </row>
    <row r="908" spans="8:10" x14ac:dyDescent="0.25">
      <c r="H908" s="4"/>
      <c r="J908" s="5"/>
    </row>
    <row r="909" spans="8:10" x14ac:dyDescent="0.25">
      <c r="H909" s="4"/>
      <c r="J909" s="5"/>
    </row>
    <row r="910" spans="8:10" x14ac:dyDescent="0.25">
      <c r="H910" s="4"/>
      <c r="J910" s="5"/>
    </row>
    <row r="911" spans="8:10" x14ac:dyDescent="0.25">
      <c r="H911" s="4"/>
      <c r="J911" s="5"/>
    </row>
    <row r="912" spans="8:10" x14ac:dyDescent="0.25">
      <c r="H912" s="4"/>
      <c r="J912" s="5"/>
    </row>
    <row r="913" spans="8:10" x14ac:dyDescent="0.25">
      <c r="H913" s="4"/>
      <c r="J913" s="5"/>
    </row>
    <row r="914" spans="8:10" x14ac:dyDescent="0.25">
      <c r="H914" s="4"/>
      <c r="J914" s="5"/>
    </row>
    <row r="915" spans="8:10" x14ac:dyDescent="0.25">
      <c r="H915" s="4"/>
      <c r="J915" s="5"/>
    </row>
    <row r="916" spans="8:10" x14ac:dyDescent="0.25">
      <c r="H916" s="4"/>
      <c r="J916" s="5"/>
    </row>
    <row r="917" spans="8:10" x14ac:dyDescent="0.25">
      <c r="H917" s="4"/>
      <c r="J917" s="5"/>
    </row>
    <row r="918" spans="8:10" x14ac:dyDescent="0.25">
      <c r="H918" s="4"/>
      <c r="J918" s="5"/>
    </row>
    <row r="919" spans="8:10" x14ac:dyDescent="0.25">
      <c r="H919" s="4"/>
      <c r="J919" s="5"/>
    </row>
    <row r="920" spans="8:10" x14ac:dyDescent="0.25">
      <c r="H920" s="4"/>
      <c r="J920" s="5"/>
    </row>
    <row r="921" spans="8:10" x14ac:dyDescent="0.25">
      <c r="H921" s="4"/>
      <c r="J921" s="5"/>
    </row>
    <row r="922" spans="8:10" x14ac:dyDescent="0.25">
      <c r="H922" s="4"/>
      <c r="J922" s="5"/>
    </row>
    <row r="923" spans="8:10" x14ac:dyDescent="0.25">
      <c r="H923" s="4"/>
      <c r="J923" s="5"/>
    </row>
    <row r="924" spans="8:10" x14ac:dyDescent="0.25">
      <c r="H924" s="4"/>
      <c r="J924" s="5"/>
    </row>
    <row r="925" spans="8:10" x14ac:dyDescent="0.25">
      <c r="H925" s="4"/>
      <c r="J925" s="5"/>
    </row>
    <row r="926" spans="8:10" x14ac:dyDescent="0.25">
      <c r="H926" s="4"/>
      <c r="J926" s="5"/>
    </row>
    <row r="927" spans="8:10" x14ac:dyDescent="0.25">
      <c r="H927" s="4"/>
      <c r="J927" s="5"/>
    </row>
    <row r="928" spans="8:10" x14ac:dyDescent="0.25">
      <c r="H928" s="4"/>
      <c r="J928" s="5"/>
    </row>
    <row r="929" spans="8:10" x14ac:dyDescent="0.25">
      <c r="H929" s="4"/>
      <c r="J929" s="5"/>
    </row>
    <row r="930" spans="8:10" x14ac:dyDescent="0.25">
      <c r="H930" s="4"/>
      <c r="J930" s="5"/>
    </row>
    <row r="931" spans="8:10" x14ac:dyDescent="0.25">
      <c r="H931" s="4"/>
      <c r="J931" s="5"/>
    </row>
    <row r="932" spans="8:10" x14ac:dyDescent="0.25">
      <c r="H932" s="4"/>
      <c r="J932" s="5"/>
    </row>
    <row r="933" spans="8:10" x14ac:dyDescent="0.25">
      <c r="H933" s="4"/>
      <c r="J933" s="5"/>
    </row>
    <row r="934" spans="8:10" x14ac:dyDescent="0.25">
      <c r="H934" s="4"/>
      <c r="J934" s="5"/>
    </row>
    <row r="935" spans="8:10" x14ac:dyDescent="0.25">
      <c r="H935" s="4"/>
      <c r="J935" s="5"/>
    </row>
    <row r="936" spans="8:10" x14ac:dyDescent="0.25">
      <c r="H936" s="4"/>
      <c r="J936" s="5"/>
    </row>
    <row r="937" spans="8:10" x14ac:dyDescent="0.25">
      <c r="H937" s="4"/>
      <c r="J937" s="5"/>
    </row>
    <row r="938" spans="8:10" x14ac:dyDescent="0.25">
      <c r="H938" s="4"/>
      <c r="J938" s="5"/>
    </row>
    <row r="939" spans="8:10" x14ac:dyDescent="0.25">
      <c r="H939" s="4"/>
      <c r="J939" s="5"/>
    </row>
    <row r="940" spans="8:10" x14ac:dyDescent="0.25">
      <c r="H940" s="4"/>
      <c r="J940" s="5"/>
    </row>
    <row r="941" spans="8:10" x14ac:dyDescent="0.25">
      <c r="H941" s="4"/>
      <c r="J941" s="5"/>
    </row>
    <row r="942" spans="8:10" x14ac:dyDescent="0.25">
      <c r="H942" s="4"/>
      <c r="J942" s="5"/>
    </row>
    <row r="943" spans="8:10" x14ac:dyDescent="0.25">
      <c r="H943" s="4"/>
      <c r="J943" s="5"/>
    </row>
    <row r="944" spans="8:10" x14ac:dyDescent="0.25">
      <c r="H944" s="4"/>
      <c r="J944" s="5"/>
    </row>
    <row r="945" spans="8:10" x14ac:dyDescent="0.25">
      <c r="H945" s="4"/>
      <c r="J945" s="5"/>
    </row>
    <row r="946" spans="8:10" x14ac:dyDescent="0.25">
      <c r="H946" s="4"/>
      <c r="J946" s="5"/>
    </row>
    <row r="947" spans="8:10" x14ac:dyDescent="0.25">
      <c r="H947" s="4"/>
      <c r="J947" s="5"/>
    </row>
    <row r="948" spans="8:10" x14ac:dyDescent="0.25">
      <c r="H948" s="4"/>
      <c r="J948" s="5"/>
    </row>
    <row r="949" spans="8:10" x14ac:dyDescent="0.25">
      <c r="H949" s="4"/>
      <c r="J949" s="5"/>
    </row>
    <row r="950" spans="8:10" x14ac:dyDescent="0.25">
      <c r="H950" s="4"/>
      <c r="J950" s="5"/>
    </row>
    <row r="951" spans="8:10" x14ac:dyDescent="0.25">
      <c r="H951" s="4"/>
      <c r="J951" s="5"/>
    </row>
    <row r="952" spans="8:10" x14ac:dyDescent="0.25">
      <c r="H952" s="4"/>
      <c r="J952" s="5"/>
    </row>
    <row r="953" spans="8:10" x14ac:dyDescent="0.25">
      <c r="H953" s="4"/>
      <c r="J953" s="5"/>
    </row>
    <row r="954" spans="8:10" x14ac:dyDescent="0.25">
      <c r="H954" s="4"/>
      <c r="J954" s="5"/>
    </row>
    <row r="955" spans="8:10" x14ac:dyDescent="0.25">
      <c r="H955" s="4"/>
      <c r="J955" s="5"/>
    </row>
    <row r="956" spans="8:10" x14ac:dyDescent="0.25">
      <c r="H956" s="4"/>
      <c r="J956" s="5"/>
    </row>
    <row r="957" spans="8:10" x14ac:dyDescent="0.25">
      <c r="H957" s="4"/>
      <c r="J957" s="5"/>
    </row>
    <row r="958" spans="8:10" x14ac:dyDescent="0.25">
      <c r="H958" s="4"/>
      <c r="J958" s="5"/>
    </row>
    <row r="959" spans="8:10" x14ac:dyDescent="0.25">
      <c r="H959" s="4"/>
      <c r="J959" s="5"/>
    </row>
    <row r="960" spans="8:10" x14ac:dyDescent="0.25">
      <c r="H960" s="4"/>
      <c r="J960" s="5"/>
    </row>
    <row r="961" spans="8:10" x14ac:dyDescent="0.25">
      <c r="H961" s="4"/>
      <c r="J961" s="5"/>
    </row>
    <row r="962" spans="8:10" x14ac:dyDescent="0.25">
      <c r="H962" s="4"/>
      <c r="J962" s="5"/>
    </row>
    <row r="963" spans="8:10" x14ac:dyDescent="0.25">
      <c r="H963" s="4"/>
      <c r="J963" s="5"/>
    </row>
    <row r="964" spans="8:10" x14ac:dyDescent="0.25">
      <c r="H964" s="4"/>
      <c r="J964" s="5"/>
    </row>
    <row r="965" spans="8:10" x14ac:dyDescent="0.25">
      <c r="H965" s="4"/>
      <c r="J965" s="5"/>
    </row>
    <row r="966" spans="8:10" x14ac:dyDescent="0.25">
      <c r="H966" s="4"/>
      <c r="J966" s="5"/>
    </row>
    <row r="967" spans="8:10" x14ac:dyDescent="0.25">
      <c r="H967" s="4"/>
      <c r="J967" s="5"/>
    </row>
    <row r="968" spans="8:10" x14ac:dyDescent="0.25">
      <c r="H968" s="4"/>
      <c r="J968" s="5"/>
    </row>
    <row r="969" spans="8:10" x14ac:dyDescent="0.25">
      <c r="H969" s="4"/>
      <c r="J969" s="5"/>
    </row>
    <row r="970" spans="8:10" x14ac:dyDescent="0.25">
      <c r="H970" s="4"/>
      <c r="J970" s="5"/>
    </row>
    <row r="971" spans="8:10" x14ac:dyDescent="0.25">
      <c r="H971" s="4"/>
      <c r="J971" s="5"/>
    </row>
    <row r="972" spans="8:10" x14ac:dyDescent="0.25">
      <c r="H972" s="4"/>
      <c r="J972" s="5"/>
    </row>
    <row r="973" spans="8:10" x14ac:dyDescent="0.25">
      <c r="H973" s="4"/>
      <c r="J973" s="5"/>
    </row>
    <row r="974" spans="8:10" x14ac:dyDescent="0.25">
      <c r="H974" s="4"/>
      <c r="J974" s="5"/>
    </row>
    <row r="975" spans="8:10" x14ac:dyDescent="0.25">
      <c r="H975" s="4"/>
      <c r="J975" s="5"/>
    </row>
    <row r="976" spans="8:10" x14ac:dyDescent="0.25">
      <c r="H976" s="4"/>
      <c r="J976" s="5"/>
    </row>
    <row r="977" spans="8:10" x14ac:dyDescent="0.25">
      <c r="H977" s="4"/>
      <c r="J977" s="5"/>
    </row>
    <row r="978" spans="8:10" x14ac:dyDescent="0.25">
      <c r="H978" s="4"/>
      <c r="J978" s="5"/>
    </row>
    <row r="979" spans="8:10" x14ac:dyDescent="0.25">
      <c r="H979" s="4"/>
      <c r="J979" s="5"/>
    </row>
    <row r="980" spans="8:10" x14ac:dyDescent="0.25">
      <c r="H980" s="4"/>
      <c r="J980" s="5"/>
    </row>
    <row r="981" spans="8:10" x14ac:dyDescent="0.25">
      <c r="H981" s="4"/>
      <c r="J981" s="5"/>
    </row>
    <row r="982" spans="8:10" x14ac:dyDescent="0.25">
      <c r="H982" s="4"/>
      <c r="J982" s="5"/>
    </row>
    <row r="983" spans="8:10" x14ac:dyDescent="0.25">
      <c r="H983" s="4"/>
      <c r="J983" s="5"/>
    </row>
    <row r="984" spans="8:10" x14ac:dyDescent="0.25">
      <c r="H984" s="4"/>
      <c r="J984" s="5"/>
    </row>
    <row r="985" spans="8:10" x14ac:dyDescent="0.25">
      <c r="H985" s="4"/>
      <c r="J985" s="5"/>
    </row>
    <row r="986" spans="8:10" x14ac:dyDescent="0.25">
      <c r="H986" s="4"/>
      <c r="J986" s="5"/>
    </row>
    <row r="987" spans="8:10" x14ac:dyDescent="0.25">
      <c r="H987" s="4"/>
      <c r="J987" s="5"/>
    </row>
    <row r="988" spans="8:10" x14ac:dyDescent="0.25">
      <c r="H988" s="4"/>
      <c r="J988" s="5"/>
    </row>
    <row r="989" spans="8:10" x14ac:dyDescent="0.25">
      <c r="H989" s="4"/>
      <c r="J989" s="5"/>
    </row>
    <row r="990" spans="8:10" x14ac:dyDescent="0.25">
      <c r="H990" s="4"/>
      <c r="J990" s="5"/>
    </row>
    <row r="991" spans="8:10" x14ac:dyDescent="0.25">
      <c r="H991" s="4"/>
      <c r="J991" s="5"/>
    </row>
    <row r="992" spans="8:10" x14ac:dyDescent="0.25">
      <c r="H992" s="4"/>
      <c r="J992" s="5"/>
    </row>
    <row r="993" spans="8:10" x14ac:dyDescent="0.25">
      <c r="H993" s="4"/>
      <c r="J993" s="5"/>
    </row>
    <row r="994" spans="8:10" x14ac:dyDescent="0.25">
      <c r="H994" s="4"/>
      <c r="J994" s="5"/>
    </row>
    <row r="995" spans="8:10" x14ac:dyDescent="0.25">
      <c r="H995" s="4"/>
      <c r="J995" s="5"/>
    </row>
    <row r="996" spans="8:10" x14ac:dyDescent="0.25">
      <c r="H996" s="4"/>
      <c r="J996" s="5"/>
    </row>
    <row r="997" spans="8:10" x14ac:dyDescent="0.25">
      <c r="H997" s="4"/>
      <c r="J997" s="5"/>
    </row>
    <row r="998" spans="8:10" x14ac:dyDescent="0.25">
      <c r="H998" s="4"/>
      <c r="J998" s="5"/>
    </row>
    <row r="999" spans="8:10" x14ac:dyDescent="0.25">
      <c r="H999" s="4"/>
      <c r="J999" s="5"/>
    </row>
    <row r="1000" spans="8:10" x14ac:dyDescent="0.25">
      <c r="H1000" s="4"/>
      <c r="J1000" s="5"/>
    </row>
    <row r="1001" spans="8:10" x14ac:dyDescent="0.25">
      <c r="H1001" s="4"/>
      <c r="J1001" s="5"/>
    </row>
    <row r="1002" spans="8:10" x14ac:dyDescent="0.25">
      <c r="J1002" s="5"/>
    </row>
    <row r="1003" spans="8:10" x14ac:dyDescent="0.25">
      <c r="J1003" s="5"/>
    </row>
    <row r="1004" spans="8:10" x14ac:dyDescent="0.25">
      <c r="J1004" s="5"/>
    </row>
    <row r="1005" spans="8:10" x14ac:dyDescent="0.25">
      <c r="J1005" s="5"/>
    </row>
    <row r="1006" spans="8:10" x14ac:dyDescent="0.25">
      <c r="J1006" s="5"/>
    </row>
    <row r="1007" spans="8:10" x14ac:dyDescent="0.25">
      <c r="J1007" s="5"/>
    </row>
    <row r="1008" spans="8:10" x14ac:dyDescent="0.25">
      <c r="J1008" s="5"/>
    </row>
    <row r="1009" spans="10:10" x14ac:dyDescent="0.25">
      <c r="J1009" s="5"/>
    </row>
    <row r="1010" spans="10:10" x14ac:dyDescent="0.25">
      <c r="J1010" s="5"/>
    </row>
    <row r="1011" spans="10:10" x14ac:dyDescent="0.25">
      <c r="J1011" s="5"/>
    </row>
    <row r="1012" spans="10:10" x14ac:dyDescent="0.25">
      <c r="J1012" s="5"/>
    </row>
    <row r="1013" spans="10:10" x14ac:dyDescent="0.25">
      <c r="J1013" s="5"/>
    </row>
    <row r="1014" spans="10:10" x14ac:dyDescent="0.25">
      <c r="J1014" s="5"/>
    </row>
    <row r="1015" spans="10:10" x14ac:dyDescent="0.25">
      <c r="J1015" s="5"/>
    </row>
    <row r="1016" spans="10:10" x14ac:dyDescent="0.25">
      <c r="J1016" s="5"/>
    </row>
    <row r="1017" spans="10:10" x14ac:dyDescent="0.25">
      <c r="J1017" s="5"/>
    </row>
    <row r="1018" spans="10:10" x14ac:dyDescent="0.25">
      <c r="J1018" s="5"/>
    </row>
    <row r="1019" spans="10:10" x14ac:dyDescent="0.25">
      <c r="J1019" s="5"/>
    </row>
    <row r="1020" spans="10:10" x14ac:dyDescent="0.25">
      <c r="J1020" s="5"/>
    </row>
    <row r="1021" spans="10:10" x14ac:dyDescent="0.25">
      <c r="J1021" s="5"/>
    </row>
    <row r="1022" spans="10:10" x14ac:dyDescent="0.25">
      <c r="J1022" s="5"/>
    </row>
    <row r="1023" spans="10:10" x14ac:dyDescent="0.25">
      <c r="J1023" s="5"/>
    </row>
    <row r="1024" spans="10:10" x14ac:dyDescent="0.25">
      <c r="J1024" s="5"/>
    </row>
    <row r="1025" spans="10:10" x14ac:dyDescent="0.25">
      <c r="J1025" s="5"/>
    </row>
    <row r="1026" spans="10:10" x14ac:dyDescent="0.25">
      <c r="J1026" s="5"/>
    </row>
    <row r="1027" spans="10:10" x14ac:dyDescent="0.25">
      <c r="J1027" s="5"/>
    </row>
    <row r="1028" spans="10:10" x14ac:dyDescent="0.25">
      <c r="J1028" s="5"/>
    </row>
    <row r="1029" spans="10:10" x14ac:dyDescent="0.25">
      <c r="J1029" s="5"/>
    </row>
    <row r="1030" spans="10:10" x14ac:dyDescent="0.25">
      <c r="J1030" s="5"/>
    </row>
    <row r="1031" spans="10:10" x14ac:dyDescent="0.25">
      <c r="J1031" s="5"/>
    </row>
    <row r="1032" spans="10:10" x14ac:dyDescent="0.25">
      <c r="J1032" s="5"/>
    </row>
    <row r="1033" spans="10:10" x14ac:dyDescent="0.25">
      <c r="J1033" s="5"/>
    </row>
    <row r="1034" spans="10:10" x14ac:dyDescent="0.25">
      <c r="J1034" s="5"/>
    </row>
    <row r="1035" spans="10:10" x14ac:dyDescent="0.25">
      <c r="J1035" s="5"/>
    </row>
    <row r="1036" spans="10:10" x14ac:dyDescent="0.25">
      <c r="J1036" s="5"/>
    </row>
    <row r="1037" spans="10:10" x14ac:dyDescent="0.25">
      <c r="J1037" s="5"/>
    </row>
    <row r="1038" spans="10:10" x14ac:dyDescent="0.25">
      <c r="J1038" s="5"/>
    </row>
    <row r="1039" spans="10:10" x14ac:dyDescent="0.25">
      <c r="J1039" s="5"/>
    </row>
    <row r="1040" spans="10:10" x14ac:dyDescent="0.25">
      <c r="J1040" s="5"/>
    </row>
    <row r="1041" spans="10:10" x14ac:dyDescent="0.25">
      <c r="J1041" s="5"/>
    </row>
    <row r="1042" spans="10:10" x14ac:dyDescent="0.25">
      <c r="J1042" s="5"/>
    </row>
    <row r="1043" spans="10:10" x14ac:dyDescent="0.25">
      <c r="J1043" s="5"/>
    </row>
    <row r="1044" spans="10:10" x14ac:dyDescent="0.25">
      <c r="J1044" s="5"/>
    </row>
    <row r="1045" spans="10:10" x14ac:dyDescent="0.25">
      <c r="J1045" s="5"/>
    </row>
    <row r="1046" spans="10:10" x14ac:dyDescent="0.25">
      <c r="J1046" s="5"/>
    </row>
    <row r="1047" spans="10:10" x14ac:dyDescent="0.25">
      <c r="J1047" s="5"/>
    </row>
    <row r="1048" spans="10:10" x14ac:dyDescent="0.25">
      <c r="J1048" s="5"/>
    </row>
    <row r="1049" spans="10:10" x14ac:dyDescent="0.25">
      <c r="J1049" s="5"/>
    </row>
    <row r="1050" spans="10:10" x14ac:dyDescent="0.25">
      <c r="J1050" s="5"/>
    </row>
    <row r="1051" spans="10:10" x14ac:dyDescent="0.25">
      <c r="J1051" s="5"/>
    </row>
    <row r="1052" spans="10:10" x14ac:dyDescent="0.25">
      <c r="J1052" s="5"/>
    </row>
    <row r="1053" spans="10:10" x14ac:dyDescent="0.25">
      <c r="J1053" s="5"/>
    </row>
    <row r="1054" spans="10:10" x14ac:dyDescent="0.25">
      <c r="J1054" s="5"/>
    </row>
    <row r="1055" spans="10:10" x14ac:dyDescent="0.25">
      <c r="J1055" s="5"/>
    </row>
    <row r="1056" spans="10:10" x14ac:dyDescent="0.25">
      <c r="J1056" s="5"/>
    </row>
    <row r="1057" spans="10:10" x14ac:dyDescent="0.25">
      <c r="J1057" s="5"/>
    </row>
    <row r="1058" spans="10:10" x14ac:dyDescent="0.25">
      <c r="J1058" s="5"/>
    </row>
    <row r="1059" spans="10:10" x14ac:dyDescent="0.25">
      <c r="J1059" s="5"/>
    </row>
    <row r="1060" spans="10:10" x14ac:dyDescent="0.25">
      <c r="J1060" s="5"/>
    </row>
    <row r="1061" spans="10:10" x14ac:dyDescent="0.25">
      <c r="J1061" s="5"/>
    </row>
    <row r="1062" spans="10:10" x14ac:dyDescent="0.25">
      <c r="J1062" s="5"/>
    </row>
    <row r="1063" spans="10:10" x14ac:dyDescent="0.25">
      <c r="J1063" s="5"/>
    </row>
    <row r="1064" spans="10:10" x14ac:dyDescent="0.25">
      <c r="J1064" s="5"/>
    </row>
    <row r="1065" spans="10:10" x14ac:dyDescent="0.25">
      <c r="J1065" s="5"/>
    </row>
    <row r="1066" spans="10:10" x14ac:dyDescent="0.25">
      <c r="J1066" s="5"/>
    </row>
    <row r="1067" spans="10:10" x14ac:dyDescent="0.25">
      <c r="J1067" s="5"/>
    </row>
    <row r="1068" spans="10:10" x14ac:dyDescent="0.25">
      <c r="J1068" s="5"/>
    </row>
    <row r="1069" spans="10:10" x14ac:dyDescent="0.25">
      <c r="J1069" s="5"/>
    </row>
    <row r="1070" spans="10:10" x14ac:dyDescent="0.25">
      <c r="J1070" s="5"/>
    </row>
    <row r="1071" spans="10:10" x14ac:dyDescent="0.25">
      <c r="J1071" s="5"/>
    </row>
    <row r="1072" spans="10:10" x14ac:dyDescent="0.25">
      <c r="J1072" s="5"/>
    </row>
    <row r="1073" spans="10:10" x14ac:dyDescent="0.25">
      <c r="J1073" s="5"/>
    </row>
    <row r="1074" spans="10:10" x14ac:dyDescent="0.25">
      <c r="J1074" s="5"/>
    </row>
    <row r="1075" spans="10:10" x14ac:dyDescent="0.25">
      <c r="J1075" s="5"/>
    </row>
    <row r="1076" spans="10:10" x14ac:dyDescent="0.25">
      <c r="J1076" s="5"/>
    </row>
    <row r="1077" spans="10:10" x14ac:dyDescent="0.25">
      <c r="J1077" s="5"/>
    </row>
    <row r="1078" spans="10:10" x14ac:dyDescent="0.25">
      <c r="J1078" s="5"/>
    </row>
    <row r="1079" spans="10:10" x14ac:dyDescent="0.25">
      <c r="J1079" s="5"/>
    </row>
    <row r="1080" spans="10:10" x14ac:dyDescent="0.25">
      <c r="J1080" s="5"/>
    </row>
    <row r="1081" spans="10:10" x14ac:dyDescent="0.25">
      <c r="J1081" s="5"/>
    </row>
    <row r="1082" spans="10:10" x14ac:dyDescent="0.25">
      <c r="J1082" s="5"/>
    </row>
    <row r="1083" spans="10:10" x14ac:dyDescent="0.25">
      <c r="J1083" s="5"/>
    </row>
    <row r="1084" spans="10:10" x14ac:dyDescent="0.25">
      <c r="J1084" s="5"/>
    </row>
    <row r="1085" spans="10:10" x14ac:dyDescent="0.25">
      <c r="J1085" s="5"/>
    </row>
    <row r="1086" spans="10:10" x14ac:dyDescent="0.25">
      <c r="J1086" s="5"/>
    </row>
    <row r="1087" spans="10:10" x14ac:dyDescent="0.25">
      <c r="J1087" s="5"/>
    </row>
    <row r="1088" spans="10:10" x14ac:dyDescent="0.25">
      <c r="J1088" s="5"/>
    </row>
    <row r="1089" spans="10:10" x14ac:dyDescent="0.25">
      <c r="J1089" s="5"/>
    </row>
    <row r="1090" spans="10:10" x14ac:dyDescent="0.25">
      <c r="J1090" s="5"/>
    </row>
    <row r="1091" spans="10:10" x14ac:dyDescent="0.25">
      <c r="J1091" s="5"/>
    </row>
    <row r="1092" spans="10:10" x14ac:dyDescent="0.25">
      <c r="J1092" s="5"/>
    </row>
    <row r="1093" spans="10:10" x14ac:dyDescent="0.25">
      <c r="J1093" s="5"/>
    </row>
    <row r="1094" spans="10:10" x14ac:dyDescent="0.25">
      <c r="J1094" s="5"/>
    </row>
    <row r="1095" spans="10:10" x14ac:dyDescent="0.25">
      <c r="J1095" s="5"/>
    </row>
    <row r="1096" spans="10:10" x14ac:dyDescent="0.25">
      <c r="J1096" s="5"/>
    </row>
    <row r="1097" spans="10:10" x14ac:dyDescent="0.25">
      <c r="J1097" s="5"/>
    </row>
    <row r="1098" spans="10:10" x14ac:dyDescent="0.25">
      <c r="J1098" s="5"/>
    </row>
    <row r="1099" spans="10:10" x14ac:dyDescent="0.25">
      <c r="J1099" s="5"/>
    </row>
    <row r="1100" spans="10:10" x14ac:dyDescent="0.25">
      <c r="J1100" s="5"/>
    </row>
    <row r="1101" spans="10:10" x14ac:dyDescent="0.25">
      <c r="J1101" s="5"/>
    </row>
    <row r="1102" spans="10:10" x14ac:dyDescent="0.25">
      <c r="J1102" s="5"/>
    </row>
    <row r="1103" spans="10:10" x14ac:dyDescent="0.25">
      <c r="J1103" s="5"/>
    </row>
    <row r="1104" spans="10:10" x14ac:dyDescent="0.25">
      <c r="J1104" s="5"/>
    </row>
    <row r="1105" spans="10:10" x14ac:dyDescent="0.25">
      <c r="J1105" s="5"/>
    </row>
    <row r="1106" spans="10:10" x14ac:dyDescent="0.25">
      <c r="J1106" s="5"/>
    </row>
    <row r="1107" spans="10:10" x14ac:dyDescent="0.25">
      <c r="J1107" s="5"/>
    </row>
    <row r="1108" spans="10:10" x14ac:dyDescent="0.25">
      <c r="J1108" s="5"/>
    </row>
    <row r="1109" spans="10:10" x14ac:dyDescent="0.25">
      <c r="J1109" s="5"/>
    </row>
    <row r="1110" spans="10:10" x14ac:dyDescent="0.25">
      <c r="J1110" s="5"/>
    </row>
    <row r="1111" spans="10:10" x14ac:dyDescent="0.25">
      <c r="J1111" s="5"/>
    </row>
    <row r="1112" spans="10:10" x14ac:dyDescent="0.25">
      <c r="J1112" s="5"/>
    </row>
    <row r="1113" spans="10:10" x14ac:dyDescent="0.25">
      <c r="J1113" s="5"/>
    </row>
    <row r="1114" spans="10:10" x14ac:dyDescent="0.25">
      <c r="J1114" s="5"/>
    </row>
    <row r="1115" spans="10:10" x14ac:dyDescent="0.25">
      <c r="J1115" s="5"/>
    </row>
    <row r="1116" spans="10:10" x14ac:dyDescent="0.25">
      <c r="J1116" s="5"/>
    </row>
    <row r="1117" spans="10:10" x14ac:dyDescent="0.25">
      <c r="J1117" s="5"/>
    </row>
    <row r="1118" spans="10:10" x14ac:dyDescent="0.25">
      <c r="J1118" s="5"/>
    </row>
    <row r="1119" spans="10:10" x14ac:dyDescent="0.25">
      <c r="J1119" s="5"/>
    </row>
    <row r="1120" spans="10:10" x14ac:dyDescent="0.25">
      <c r="J1120" s="5"/>
    </row>
    <row r="1121" spans="10:10" x14ac:dyDescent="0.25">
      <c r="J1121" s="5"/>
    </row>
    <row r="1122" spans="10:10" x14ac:dyDescent="0.25">
      <c r="J1122" s="5"/>
    </row>
    <row r="1123" spans="10:10" x14ac:dyDescent="0.25">
      <c r="J1123" s="5"/>
    </row>
    <row r="1124" spans="10:10" x14ac:dyDescent="0.25">
      <c r="J1124" s="5"/>
    </row>
    <row r="1125" spans="10:10" x14ac:dyDescent="0.25">
      <c r="J1125" s="5"/>
    </row>
    <row r="1126" spans="10:10" x14ac:dyDescent="0.25">
      <c r="J1126" s="5"/>
    </row>
    <row r="1127" spans="10:10" x14ac:dyDescent="0.25">
      <c r="J1127" s="5"/>
    </row>
    <row r="1128" spans="10:10" x14ac:dyDescent="0.25">
      <c r="J1128" s="5"/>
    </row>
    <row r="1129" spans="10:10" x14ac:dyDescent="0.25">
      <c r="J1129" s="5"/>
    </row>
    <row r="1130" spans="10:10" x14ac:dyDescent="0.25">
      <c r="J1130" s="5"/>
    </row>
    <row r="1131" spans="10:10" x14ac:dyDescent="0.25">
      <c r="J1131" s="5"/>
    </row>
    <row r="1132" spans="10:10" x14ac:dyDescent="0.25">
      <c r="J1132" s="5"/>
    </row>
    <row r="1133" spans="10:10" x14ac:dyDescent="0.25">
      <c r="J1133" s="5"/>
    </row>
    <row r="1134" spans="10:10" x14ac:dyDescent="0.25">
      <c r="J1134" s="5"/>
    </row>
    <row r="1135" spans="10:10" x14ac:dyDescent="0.25">
      <c r="J1135" s="5"/>
    </row>
    <row r="1136" spans="10:10" x14ac:dyDescent="0.25">
      <c r="J1136" s="5"/>
    </row>
    <row r="1137" spans="10:10" x14ac:dyDescent="0.25">
      <c r="J1137" s="5"/>
    </row>
    <row r="1138" spans="10:10" x14ac:dyDescent="0.25">
      <c r="J1138" s="5"/>
    </row>
    <row r="1139" spans="10:10" x14ac:dyDescent="0.25">
      <c r="J1139" s="5"/>
    </row>
    <row r="1140" spans="10:10" x14ac:dyDescent="0.25">
      <c r="J1140" s="5"/>
    </row>
    <row r="1141" spans="10:10" x14ac:dyDescent="0.25">
      <c r="J1141" s="5"/>
    </row>
    <row r="1142" spans="10:10" x14ac:dyDescent="0.25">
      <c r="J1142" s="5"/>
    </row>
    <row r="1143" spans="10:10" x14ac:dyDescent="0.25">
      <c r="J1143" s="5"/>
    </row>
    <row r="1144" spans="10:10" x14ac:dyDescent="0.25">
      <c r="J1144" s="5"/>
    </row>
    <row r="1145" spans="10:10" x14ac:dyDescent="0.25">
      <c r="J1145" s="5"/>
    </row>
    <row r="1146" spans="10:10" x14ac:dyDescent="0.25">
      <c r="J1146" s="5"/>
    </row>
    <row r="1147" spans="10:10" x14ac:dyDescent="0.25">
      <c r="J1147" s="5"/>
    </row>
    <row r="1148" spans="10:10" x14ac:dyDescent="0.25">
      <c r="J1148" s="5"/>
    </row>
    <row r="1149" spans="10:10" x14ac:dyDescent="0.25">
      <c r="J1149" s="5"/>
    </row>
    <row r="1150" spans="10:10" x14ac:dyDescent="0.25">
      <c r="J1150" s="5"/>
    </row>
    <row r="1151" spans="10:10" x14ac:dyDescent="0.25">
      <c r="J1151" s="5"/>
    </row>
    <row r="1152" spans="10:10" x14ac:dyDescent="0.25">
      <c r="J1152" s="5"/>
    </row>
    <row r="1153" spans="10:10" x14ac:dyDescent="0.25">
      <c r="J1153" s="5"/>
    </row>
    <row r="1154" spans="10:10" x14ac:dyDescent="0.25">
      <c r="J1154" s="5"/>
    </row>
    <row r="1155" spans="10:10" x14ac:dyDescent="0.25">
      <c r="J1155" s="5"/>
    </row>
    <row r="1156" spans="10:10" x14ac:dyDescent="0.25">
      <c r="J1156" s="5"/>
    </row>
    <row r="1157" spans="10:10" x14ac:dyDescent="0.25">
      <c r="J1157" s="5"/>
    </row>
    <row r="1158" spans="10:10" x14ac:dyDescent="0.25">
      <c r="J1158" s="5"/>
    </row>
    <row r="1159" spans="10:10" x14ac:dyDescent="0.25">
      <c r="J1159" s="5"/>
    </row>
    <row r="1160" spans="10:10" x14ac:dyDescent="0.25">
      <c r="J1160" s="5"/>
    </row>
    <row r="1161" spans="10:10" x14ac:dyDescent="0.25">
      <c r="J1161" s="5"/>
    </row>
    <row r="1162" spans="10:10" x14ac:dyDescent="0.25">
      <c r="J1162" s="5"/>
    </row>
    <row r="1163" spans="10:10" x14ac:dyDescent="0.25">
      <c r="J1163" s="5"/>
    </row>
    <row r="1164" spans="10:10" x14ac:dyDescent="0.25">
      <c r="J1164" s="5"/>
    </row>
    <row r="1165" spans="10:10" x14ac:dyDescent="0.25">
      <c r="J1165" s="5"/>
    </row>
    <row r="1166" spans="10:10" x14ac:dyDescent="0.25">
      <c r="J1166" s="5"/>
    </row>
    <row r="1167" spans="10:10" x14ac:dyDescent="0.25">
      <c r="J1167" s="5"/>
    </row>
    <row r="1168" spans="10:10" x14ac:dyDescent="0.25">
      <c r="J1168" s="5"/>
    </row>
    <row r="1169" spans="10:10" x14ac:dyDescent="0.25">
      <c r="J1169" s="5"/>
    </row>
    <row r="1170" spans="10:10" x14ac:dyDescent="0.25">
      <c r="J1170" s="5"/>
    </row>
    <row r="1171" spans="10:10" x14ac:dyDescent="0.25">
      <c r="J1171" s="5"/>
    </row>
    <row r="1172" spans="10:10" x14ac:dyDescent="0.25">
      <c r="J1172" s="5"/>
    </row>
    <row r="1173" spans="10:10" x14ac:dyDescent="0.25">
      <c r="J1173" s="5"/>
    </row>
    <row r="1174" spans="10:10" x14ac:dyDescent="0.25">
      <c r="J1174" s="5"/>
    </row>
    <row r="1175" spans="10:10" x14ac:dyDescent="0.25">
      <c r="J1175" s="5"/>
    </row>
    <row r="1176" spans="10:10" x14ac:dyDescent="0.25">
      <c r="J1176" s="5"/>
    </row>
    <row r="1177" spans="10:10" x14ac:dyDescent="0.25">
      <c r="J1177" s="5"/>
    </row>
    <row r="1178" spans="10:10" x14ac:dyDescent="0.25">
      <c r="J1178" s="5"/>
    </row>
    <row r="1179" spans="10:10" x14ac:dyDescent="0.25">
      <c r="J1179" s="5"/>
    </row>
    <row r="1180" spans="10:10" x14ac:dyDescent="0.25">
      <c r="J1180" s="5"/>
    </row>
    <row r="1181" spans="10:10" x14ac:dyDescent="0.25">
      <c r="J1181" s="5"/>
    </row>
    <row r="1182" spans="10:10" x14ac:dyDescent="0.25">
      <c r="J1182" s="5"/>
    </row>
    <row r="1183" spans="10:10" x14ac:dyDescent="0.25">
      <c r="J1183" s="5"/>
    </row>
    <row r="1184" spans="10:10" x14ac:dyDescent="0.25">
      <c r="J1184" s="5"/>
    </row>
    <row r="1185" spans="10:10" x14ac:dyDescent="0.25">
      <c r="J1185" s="5"/>
    </row>
    <row r="1186" spans="10:10" x14ac:dyDescent="0.25">
      <c r="J1186" s="5"/>
    </row>
    <row r="1187" spans="10:10" x14ac:dyDescent="0.25">
      <c r="J1187" s="5"/>
    </row>
    <row r="1188" spans="10:10" x14ac:dyDescent="0.25">
      <c r="J1188" s="5"/>
    </row>
    <row r="1189" spans="10:10" x14ac:dyDescent="0.25">
      <c r="J1189" s="5"/>
    </row>
    <row r="1190" spans="10:10" x14ac:dyDescent="0.25">
      <c r="J1190" s="5"/>
    </row>
    <row r="1191" spans="10:10" x14ac:dyDescent="0.25">
      <c r="J1191" s="5"/>
    </row>
    <row r="1192" spans="10:10" x14ac:dyDescent="0.25">
      <c r="J1192" s="5"/>
    </row>
    <row r="1193" spans="10:10" x14ac:dyDescent="0.25">
      <c r="J1193" s="5"/>
    </row>
    <row r="1194" spans="10:10" x14ac:dyDescent="0.25">
      <c r="J1194" s="5"/>
    </row>
    <row r="1195" spans="10:10" x14ac:dyDescent="0.25">
      <c r="J1195" s="5"/>
    </row>
    <row r="1196" spans="10:10" x14ac:dyDescent="0.25">
      <c r="J1196" s="5"/>
    </row>
    <row r="1197" spans="10:10" x14ac:dyDescent="0.25">
      <c r="J1197" s="5"/>
    </row>
    <row r="1198" spans="10:10" x14ac:dyDescent="0.25">
      <c r="J1198" s="5"/>
    </row>
    <row r="1199" spans="10:10" x14ac:dyDescent="0.25">
      <c r="J1199" s="5"/>
    </row>
    <row r="1200" spans="10:10" x14ac:dyDescent="0.25">
      <c r="J1200" s="5"/>
    </row>
    <row r="1201" spans="10:10" x14ac:dyDescent="0.25">
      <c r="J1201" s="5"/>
    </row>
    <row r="1202" spans="10:10" x14ac:dyDescent="0.25">
      <c r="J1202" s="5"/>
    </row>
    <row r="1203" spans="10:10" x14ac:dyDescent="0.25">
      <c r="J1203" s="5"/>
    </row>
    <row r="1204" spans="10:10" x14ac:dyDescent="0.25">
      <c r="J1204" s="5"/>
    </row>
    <row r="1205" spans="10:10" x14ac:dyDescent="0.25">
      <c r="J1205" s="5"/>
    </row>
    <row r="1206" spans="10:10" x14ac:dyDescent="0.25">
      <c r="J1206" s="5"/>
    </row>
    <row r="1207" spans="10:10" x14ac:dyDescent="0.25">
      <c r="J1207" s="5"/>
    </row>
    <row r="1208" spans="10:10" x14ac:dyDescent="0.25">
      <c r="J1208" s="5"/>
    </row>
    <row r="1209" spans="10:10" x14ac:dyDescent="0.25">
      <c r="J1209" s="5"/>
    </row>
    <row r="1210" spans="10:10" x14ac:dyDescent="0.25">
      <c r="J1210" s="5"/>
    </row>
    <row r="1211" spans="10:10" x14ac:dyDescent="0.25">
      <c r="J1211" s="5"/>
    </row>
    <row r="1212" spans="10:10" x14ac:dyDescent="0.25">
      <c r="J1212" s="5"/>
    </row>
    <row r="1213" spans="10:10" x14ac:dyDescent="0.25">
      <c r="J1213" s="5"/>
    </row>
    <row r="1214" spans="10:10" x14ac:dyDescent="0.25">
      <c r="J1214" s="5"/>
    </row>
    <row r="1215" spans="10:10" x14ac:dyDescent="0.25">
      <c r="J1215" s="5"/>
    </row>
    <row r="1216" spans="10:10" x14ac:dyDescent="0.25">
      <c r="J1216" s="5"/>
    </row>
    <row r="1217" spans="10:10" x14ac:dyDescent="0.25">
      <c r="J1217" s="5"/>
    </row>
    <row r="1218" spans="10:10" x14ac:dyDescent="0.25">
      <c r="J1218" s="5"/>
    </row>
    <row r="1219" spans="10:10" x14ac:dyDescent="0.25">
      <c r="J1219" s="5"/>
    </row>
    <row r="1220" spans="10:10" x14ac:dyDescent="0.25">
      <c r="J1220" s="5"/>
    </row>
    <row r="1221" spans="10:10" x14ac:dyDescent="0.25">
      <c r="J1221" s="5"/>
    </row>
    <row r="1222" spans="10:10" x14ac:dyDescent="0.25">
      <c r="J1222" s="5"/>
    </row>
    <row r="1223" spans="10:10" x14ac:dyDescent="0.25">
      <c r="J1223" s="5"/>
    </row>
    <row r="1224" spans="10:10" x14ac:dyDescent="0.25">
      <c r="J1224" s="5"/>
    </row>
    <row r="1225" spans="10:10" x14ac:dyDescent="0.25">
      <c r="J1225" s="5"/>
    </row>
    <row r="1226" spans="10:10" x14ac:dyDescent="0.25">
      <c r="J1226" s="5"/>
    </row>
    <row r="1227" spans="10:10" x14ac:dyDescent="0.25">
      <c r="J1227" s="5"/>
    </row>
    <row r="1228" spans="10:10" x14ac:dyDescent="0.25">
      <c r="J1228" s="5"/>
    </row>
    <row r="1229" spans="10:10" x14ac:dyDescent="0.25">
      <c r="J1229" s="5"/>
    </row>
    <row r="1230" spans="10:10" x14ac:dyDescent="0.25">
      <c r="J1230" s="5"/>
    </row>
    <row r="1231" spans="10:10" x14ac:dyDescent="0.25">
      <c r="J1231" s="5"/>
    </row>
    <row r="1232" spans="10:10" x14ac:dyDescent="0.25">
      <c r="J1232" s="5"/>
    </row>
    <row r="1233" spans="10:10" x14ac:dyDescent="0.25">
      <c r="J1233" s="5"/>
    </row>
    <row r="1234" spans="10:10" x14ac:dyDescent="0.25">
      <c r="J1234" s="5"/>
    </row>
    <row r="1235" spans="10:10" x14ac:dyDescent="0.25">
      <c r="J1235" s="5"/>
    </row>
    <row r="1236" spans="10:10" x14ac:dyDescent="0.25">
      <c r="J1236" s="5"/>
    </row>
    <row r="1237" spans="10:10" x14ac:dyDescent="0.25">
      <c r="J1237" s="5"/>
    </row>
    <row r="1238" spans="10:10" x14ac:dyDescent="0.25">
      <c r="J1238" s="5"/>
    </row>
    <row r="1239" spans="10:10" x14ac:dyDescent="0.25">
      <c r="J1239" s="5"/>
    </row>
    <row r="1240" spans="10:10" x14ac:dyDescent="0.25">
      <c r="J1240" s="5"/>
    </row>
    <row r="1241" spans="10:10" x14ac:dyDescent="0.25">
      <c r="J1241" s="5"/>
    </row>
    <row r="1242" spans="10:10" x14ac:dyDescent="0.25">
      <c r="J1242" s="5"/>
    </row>
    <row r="1243" spans="10:10" x14ac:dyDescent="0.25">
      <c r="J1243" s="5"/>
    </row>
    <row r="1244" spans="10:10" x14ac:dyDescent="0.25">
      <c r="J1244" s="5"/>
    </row>
    <row r="1245" spans="10:10" x14ac:dyDescent="0.25">
      <c r="J1245" s="5"/>
    </row>
    <row r="1246" spans="10:10" x14ac:dyDescent="0.25">
      <c r="J1246" s="5"/>
    </row>
    <row r="1247" spans="10:10" x14ac:dyDescent="0.25">
      <c r="J1247" s="5"/>
    </row>
    <row r="1248" spans="10:10" x14ac:dyDescent="0.25">
      <c r="J1248" s="5"/>
    </row>
    <row r="1249" spans="10:10" x14ac:dyDescent="0.25">
      <c r="J1249" s="5"/>
    </row>
    <row r="1250" spans="10:10" x14ac:dyDescent="0.25">
      <c r="J1250" s="5"/>
    </row>
    <row r="1251" spans="10:10" x14ac:dyDescent="0.25">
      <c r="J1251" s="5"/>
    </row>
    <row r="1252" spans="10:10" x14ac:dyDescent="0.25">
      <c r="J1252" s="5"/>
    </row>
    <row r="1253" spans="10:10" x14ac:dyDescent="0.25">
      <c r="J1253" s="5"/>
    </row>
    <row r="1254" spans="10:10" x14ac:dyDescent="0.25">
      <c r="J1254" s="5"/>
    </row>
    <row r="1255" spans="10:10" x14ac:dyDescent="0.25">
      <c r="J1255" s="5"/>
    </row>
    <row r="1256" spans="10:10" x14ac:dyDescent="0.25">
      <c r="J1256" s="5"/>
    </row>
    <row r="1257" spans="10:10" x14ac:dyDescent="0.25">
      <c r="J1257" s="5"/>
    </row>
    <row r="1258" spans="10:10" x14ac:dyDescent="0.25">
      <c r="J1258" s="5"/>
    </row>
    <row r="1259" spans="10:10" x14ac:dyDescent="0.25">
      <c r="J1259" s="5"/>
    </row>
    <row r="1260" spans="10:10" x14ac:dyDescent="0.25">
      <c r="J1260" s="5"/>
    </row>
    <row r="1261" spans="10:10" x14ac:dyDescent="0.25">
      <c r="J1261" s="5"/>
    </row>
    <row r="1262" spans="10:10" x14ac:dyDescent="0.25">
      <c r="J1262" s="5"/>
    </row>
    <row r="1263" spans="10:10" x14ac:dyDescent="0.25">
      <c r="J1263" s="5"/>
    </row>
    <row r="1264" spans="10:10" x14ac:dyDescent="0.25">
      <c r="J1264" s="5"/>
    </row>
    <row r="1265" spans="10:10" x14ac:dyDescent="0.25">
      <c r="J1265" s="5"/>
    </row>
    <row r="1266" spans="10:10" x14ac:dyDescent="0.25">
      <c r="J1266" s="5"/>
    </row>
    <row r="1267" spans="10:10" x14ac:dyDescent="0.25">
      <c r="J1267" s="5"/>
    </row>
    <row r="1268" spans="10:10" x14ac:dyDescent="0.25">
      <c r="J1268" s="5"/>
    </row>
    <row r="1269" spans="10:10" x14ac:dyDescent="0.25">
      <c r="J1269" s="5"/>
    </row>
    <row r="1270" spans="10:10" x14ac:dyDescent="0.25">
      <c r="J1270" s="5"/>
    </row>
    <row r="1271" spans="10:10" x14ac:dyDescent="0.25">
      <c r="J1271" s="5"/>
    </row>
    <row r="1272" spans="10:10" x14ac:dyDescent="0.25">
      <c r="J1272" s="5"/>
    </row>
    <row r="1273" spans="10:10" x14ac:dyDescent="0.25">
      <c r="J1273" s="5"/>
    </row>
    <row r="1274" spans="10:10" x14ac:dyDescent="0.25">
      <c r="J1274" s="5"/>
    </row>
    <row r="1275" spans="10:10" x14ac:dyDescent="0.25">
      <c r="J1275" s="5"/>
    </row>
    <row r="1276" spans="10:10" x14ac:dyDescent="0.25">
      <c r="J1276" s="5"/>
    </row>
    <row r="1277" spans="10:10" x14ac:dyDescent="0.25">
      <c r="J1277" s="5"/>
    </row>
    <row r="1278" spans="10:10" x14ac:dyDescent="0.25">
      <c r="J1278" s="5"/>
    </row>
    <row r="1279" spans="10:10" x14ac:dyDescent="0.25">
      <c r="J1279" s="5"/>
    </row>
    <row r="1280" spans="10:10" x14ac:dyDescent="0.25">
      <c r="J1280" s="5"/>
    </row>
    <row r="1281" spans="10:10" x14ac:dyDescent="0.25">
      <c r="J1281" s="5"/>
    </row>
    <row r="1282" spans="10:10" x14ac:dyDescent="0.25">
      <c r="J1282" s="5"/>
    </row>
    <row r="1283" spans="10:10" x14ac:dyDescent="0.25">
      <c r="J1283" s="5"/>
    </row>
    <row r="1284" spans="10:10" x14ac:dyDescent="0.25">
      <c r="J1284" s="5"/>
    </row>
    <row r="1285" spans="10:10" x14ac:dyDescent="0.25">
      <c r="J1285" s="5"/>
    </row>
    <row r="1286" spans="10:10" x14ac:dyDescent="0.25">
      <c r="J1286" s="5"/>
    </row>
    <row r="1287" spans="10:10" x14ac:dyDescent="0.25">
      <c r="J1287" s="5"/>
    </row>
    <row r="1288" spans="10:10" x14ac:dyDescent="0.25">
      <c r="J1288" s="5"/>
    </row>
    <row r="1289" spans="10:10" x14ac:dyDescent="0.25">
      <c r="J1289" s="5"/>
    </row>
    <row r="1290" spans="10:10" x14ac:dyDescent="0.25">
      <c r="J1290" s="5"/>
    </row>
    <row r="1291" spans="10:10" x14ac:dyDescent="0.25">
      <c r="J1291" s="5"/>
    </row>
    <row r="1292" spans="10:10" x14ac:dyDescent="0.25">
      <c r="J1292" s="5"/>
    </row>
    <row r="1293" spans="10:10" x14ac:dyDescent="0.25">
      <c r="J1293" s="5"/>
    </row>
    <row r="1294" spans="10:10" x14ac:dyDescent="0.25">
      <c r="J1294" s="5"/>
    </row>
    <row r="1295" spans="10:10" x14ac:dyDescent="0.25">
      <c r="J1295" s="5"/>
    </row>
    <row r="1296" spans="10:10" x14ac:dyDescent="0.25">
      <c r="J1296" s="5"/>
    </row>
    <row r="1297" spans="10:10" x14ac:dyDescent="0.25">
      <c r="J1297" s="5"/>
    </row>
    <row r="1298" spans="10:10" x14ac:dyDescent="0.25">
      <c r="J1298" s="5"/>
    </row>
    <row r="1299" spans="10:10" x14ac:dyDescent="0.25">
      <c r="J1299" s="5"/>
    </row>
    <row r="1300" spans="10:10" x14ac:dyDescent="0.25">
      <c r="J1300" s="5"/>
    </row>
    <row r="1301" spans="10:10" x14ac:dyDescent="0.25">
      <c r="J1301" s="5"/>
    </row>
    <row r="1302" spans="10:10" x14ac:dyDescent="0.25">
      <c r="J1302" s="5"/>
    </row>
    <row r="1303" spans="10:10" x14ac:dyDescent="0.25">
      <c r="J1303" s="5"/>
    </row>
    <row r="1304" spans="10:10" x14ac:dyDescent="0.25">
      <c r="J1304" s="5"/>
    </row>
    <row r="1305" spans="10:10" x14ac:dyDescent="0.25">
      <c r="J1305" s="5"/>
    </row>
    <row r="1306" spans="10:10" x14ac:dyDescent="0.25">
      <c r="J1306" s="5"/>
    </row>
    <row r="1307" spans="10:10" x14ac:dyDescent="0.25">
      <c r="J1307" s="5"/>
    </row>
    <row r="1308" spans="10:10" x14ac:dyDescent="0.25">
      <c r="J1308" s="5"/>
    </row>
    <row r="1309" spans="10:10" x14ac:dyDescent="0.25">
      <c r="J1309" s="5"/>
    </row>
    <row r="1310" spans="10:10" x14ac:dyDescent="0.25">
      <c r="J1310" s="5"/>
    </row>
    <row r="1311" spans="10:10" x14ac:dyDescent="0.25">
      <c r="J1311" s="5"/>
    </row>
    <row r="1312" spans="10:10" x14ac:dyDescent="0.25">
      <c r="J1312" s="5"/>
    </row>
    <row r="1313" spans="10:10" x14ac:dyDescent="0.25">
      <c r="J1313" s="5"/>
    </row>
    <row r="1314" spans="10:10" x14ac:dyDescent="0.25">
      <c r="J1314" s="5"/>
    </row>
    <row r="1315" spans="10:10" x14ac:dyDescent="0.25">
      <c r="J1315" s="5"/>
    </row>
    <row r="1316" spans="10:10" x14ac:dyDescent="0.25">
      <c r="J1316" s="5"/>
    </row>
    <row r="1317" spans="10:10" x14ac:dyDescent="0.25">
      <c r="J1317" s="5"/>
    </row>
    <row r="1318" spans="10:10" x14ac:dyDescent="0.25">
      <c r="J1318" s="5"/>
    </row>
    <row r="1319" spans="10:10" x14ac:dyDescent="0.25">
      <c r="J1319" s="5"/>
    </row>
    <row r="1320" spans="10:10" x14ac:dyDescent="0.25">
      <c r="J1320" s="5"/>
    </row>
    <row r="1321" spans="10:10" x14ac:dyDescent="0.25">
      <c r="J1321" s="5"/>
    </row>
    <row r="1322" spans="10:10" x14ac:dyDescent="0.25">
      <c r="J1322" s="5"/>
    </row>
    <row r="1323" spans="10:10" x14ac:dyDescent="0.25">
      <c r="J1323" s="5"/>
    </row>
    <row r="1324" spans="10:10" x14ac:dyDescent="0.25">
      <c r="J1324" s="5"/>
    </row>
    <row r="1325" spans="10:10" x14ac:dyDescent="0.25">
      <c r="J1325" s="5"/>
    </row>
    <row r="1326" spans="10:10" x14ac:dyDescent="0.25">
      <c r="J1326" s="5"/>
    </row>
    <row r="1327" spans="10:10" x14ac:dyDescent="0.25">
      <c r="J1327" s="5"/>
    </row>
    <row r="1328" spans="10:10" x14ac:dyDescent="0.25">
      <c r="J1328" s="5"/>
    </row>
    <row r="1329" spans="10:10" x14ac:dyDescent="0.25">
      <c r="J1329" s="5"/>
    </row>
    <row r="1330" spans="10:10" x14ac:dyDescent="0.25">
      <c r="J1330" s="5"/>
    </row>
    <row r="1331" spans="10:10" x14ac:dyDescent="0.25">
      <c r="J1331" s="5"/>
    </row>
    <row r="1332" spans="10:10" x14ac:dyDescent="0.25">
      <c r="J1332" s="5"/>
    </row>
    <row r="1333" spans="10:10" x14ac:dyDescent="0.25">
      <c r="J1333" s="5"/>
    </row>
    <row r="1334" spans="10:10" x14ac:dyDescent="0.25">
      <c r="J1334" s="5"/>
    </row>
    <row r="1335" spans="10:10" x14ac:dyDescent="0.25">
      <c r="J1335" s="5"/>
    </row>
    <row r="1336" spans="10:10" x14ac:dyDescent="0.25">
      <c r="J1336" s="5"/>
    </row>
    <row r="1337" spans="10:10" x14ac:dyDescent="0.25">
      <c r="J1337" s="5"/>
    </row>
    <row r="1338" spans="10:10" x14ac:dyDescent="0.25">
      <c r="J1338" s="5"/>
    </row>
    <row r="1339" spans="10:10" x14ac:dyDescent="0.25">
      <c r="J1339" s="5"/>
    </row>
    <row r="1340" spans="10:10" x14ac:dyDescent="0.25">
      <c r="J1340" s="5"/>
    </row>
    <row r="1341" spans="10:10" x14ac:dyDescent="0.25">
      <c r="J1341" s="5"/>
    </row>
    <row r="1342" spans="10:10" x14ac:dyDescent="0.25">
      <c r="J1342" s="5"/>
    </row>
    <row r="1343" spans="10:10" x14ac:dyDescent="0.25">
      <c r="J1343" s="5"/>
    </row>
    <row r="1344" spans="10:10" x14ac:dyDescent="0.25">
      <c r="J1344" s="5"/>
    </row>
    <row r="1345" spans="10:10" x14ac:dyDescent="0.25">
      <c r="J1345" s="5"/>
    </row>
    <row r="1346" spans="10:10" x14ac:dyDescent="0.25">
      <c r="J1346" s="5"/>
    </row>
    <row r="1347" spans="10:10" x14ac:dyDescent="0.25">
      <c r="J1347" s="5"/>
    </row>
    <row r="1348" spans="10:10" x14ac:dyDescent="0.25">
      <c r="J1348" s="5"/>
    </row>
    <row r="1349" spans="10:10" x14ac:dyDescent="0.25">
      <c r="J1349" s="5"/>
    </row>
    <row r="1350" spans="10:10" x14ac:dyDescent="0.25">
      <c r="J1350" s="5"/>
    </row>
    <row r="1351" spans="10:10" x14ac:dyDescent="0.25">
      <c r="J1351" s="5"/>
    </row>
    <row r="1352" spans="10:10" x14ac:dyDescent="0.25">
      <c r="J1352" s="5"/>
    </row>
    <row r="1353" spans="10:10" x14ac:dyDescent="0.25">
      <c r="J1353" s="5"/>
    </row>
    <row r="1354" spans="10:10" x14ac:dyDescent="0.25">
      <c r="J1354" s="5"/>
    </row>
    <row r="1355" spans="10:10" x14ac:dyDescent="0.25">
      <c r="J1355" s="5"/>
    </row>
    <row r="1356" spans="10:10" x14ac:dyDescent="0.25">
      <c r="J1356" s="5"/>
    </row>
    <row r="1357" spans="10:10" x14ac:dyDescent="0.25">
      <c r="J1357" s="5"/>
    </row>
    <row r="1358" spans="10:10" x14ac:dyDescent="0.25">
      <c r="J1358" s="5"/>
    </row>
    <row r="1359" spans="10:10" x14ac:dyDescent="0.25">
      <c r="J1359" s="5"/>
    </row>
    <row r="1360" spans="10:10" x14ac:dyDescent="0.25">
      <c r="J1360" s="5"/>
    </row>
    <row r="1361" spans="10:10" x14ac:dyDescent="0.25">
      <c r="J1361" s="5"/>
    </row>
    <row r="1362" spans="10:10" x14ac:dyDescent="0.25">
      <c r="J1362" s="5"/>
    </row>
    <row r="1363" spans="10:10" x14ac:dyDescent="0.25">
      <c r="J1363" s="5"/>
    </row>
    <row r="1364" spans="10:10" x14ac:dyDescent="0.25">
      <c r="J1364" s="5"/>
    </row>
    <row r="1365" spans="10:10" x14ac:dyDescent="0.25">
      <c r="J1365" s="5"/>
    </row>
    <row r="1366" spans="10:10" x14ac:dyDescent="0.25">
      <c r="J1366" s="5"/>
    </row>
    <row r="1367" spans="10:10" x14ac:dyDescent="0.25">
      <c r="J1367" s="5"/>
    </row>
    <row r="1368" spans="10:10" x14ac:dyDescent="0.25">
      <c r="J1368" s="5"/>
    </row>
    <row r="1369" spans="10:10" x14ac:dyDescent="0.25">
      <c r="J1369" s="5"/>
    </row>
    <row r="1370" spans="10:10" x14ac:dyDescent="0.25">
      <c r="J1370" s="5"/>
    </row>
    <row r="1371" spans="10:10" x14ac:dyDescent="0.25">
      <c r="J1371" s="5"/>
    </row>
    <row r="1372" spans="10:10" x14ac:dyDescent="0.25">
      <c r="J1372" s="5"/>
    </row>
    <row r="1373" spans="10:10" x14ac:dyDescent="0.25">
      <c r="J1373" s="5"/>
    </row>
    <row r="1374" spans="10:10" x14ac:dyDescent="0.25">
      <c r="J1374" s="5"/>
    </row>
    <row r="1375" spans="10:10" x14ac:dyDescent="0.25">
      <c r="J1375" s="5"/>
    </row>
    <row r="1376" spans="10:10" x14ac:dyDescent="0.25">
      <c r="J1376" s="5"/>
    </row>
    <row r="1377" spans="10:10" x14ac:dyDescent="0.25">
      <c r="J1377" s="5"/>
    </row>
    <row r="1378" spans="10:10" x14ac:dyDescent="0.25">
      <c r="J1378" s="5"/>
    </row>
    <row r="1379" spans="10:10" x14ac:dyDescent="0.25">
      <c r="J1379" s="5"/>
    </row>
    <row r="1380" spans="10:10" x14ac:dyDescent="0.25">
      <c r="J1380" s="5"/>
    </row>
    <row r="1381" spans="10:10" x14ac:dyDescent="0.25">
      <c r="J1381" s="5"/>
    </row>
    <row r="1382" spans="10:10" x14ac:dyDescent="0.25">
      <c r="J1382" s="5"/>
    </row>
    <row r="1383" spans="10:10" x14ac:dyDescent="0.25">
      <c r="J1383" s="5"/>
    </row>
    <row r="1384" spans="10:10" x14ac:dyDescent="0.25">
      <c r="J1384" s="5"/>
    </row>
    <row r="1385" spans="10:10" x14ac:dyDescent="0.25">
      <c r="J1385" s="5"/>
    </row>
    <row r="1386" spans="10:10" x14ac:dyDescent="0.25">
      <c r="J1386" s="5"/>
    </row>
    <row r="1387" spans="10:10" x14ac:dyDescent="0.25">
      <c r="J1387" s="5"/>
    </row>
    <row r="1388" spans="10:10" x14ac:dyDescent="0.25">
      <c r="J1388" s="5"/>
    </row>
    <row r="1389" spans="10:10" x14ac:dyDescent="0.25">
      <c r="J1389" s="5"/>
    </row>
    <row r="1390" spans="10:10" x14ac:dyDescent="0.25">
      <c r="J1390" s="5"/>
    </row>
    <row r="1391" spans="10:10" x14ac:dyDescent="0.25">
      <c r="J1391" s="5"/>
    </row>
    <row r="1392" spans="10:10" x14ac:dyDescent="0.25">
      <c r="J1392" s="5"/>
    </row>
    <row r="1393" spans="10:10" x14ac:dyDescent="0.25">
      <c r="J1393" s="5"/>
    </row>
    <row r="1394" spans="10:10" x14ac:dyDescent="0.25">
      <c r="J1394" s="5"/>
    </row>
    <row r="1395" spans="10:10" x14ac:dyDescent="0.25">
      <c r="J1395" s="5"/>
    </row>
    <row r="1396" spans="10:10" x14ac:dyDescent="0.25">
      <c r="J1396" s="5"/>
    </row>
    <row r="1397" spans="10:10" x14ac:dyDescent="0.25">
      <c r="J1397" s="5"/>
    </row>
    <row r="1398" spans="10:10" x14ac:dyDescent="0.25">
      <c r="J1398" s="5"/>
    </row>
    <row r="1399" spans="10:10" x14ac:dyDescent="0.25">
      <c r="J1399" s="5"/>
    </row>
    <row r="1400" spans="10:10" x14ac:dyDescent="0.25">
      <c r="J1400" s="5"/>
    </row>
    <row r="1401" spans="10:10" x14ac:dyDescent="0.25">
      <c r="J1401" s="5"/>
    </row>
    <row r="1402" spans="10:10" x14ac:dyDescent="0.25">
      <c r="J1402" s="5"/>
    </row>
    <row r="1403" spans="10:10" x14ac:dyDescent="0.25">
      <c r="J1403" s="5"/>
    </row>
    <row r="1404" spans="10:10" x14ac:dyDescent="0.25">
      <c r="J1404" s="5"/>
    </row>
    <row r="1405" spans="10:10" x14ac:dyDescent="0.25">
      <c r="J1405" s="5"/>
    </row>
    <row r="1406" spans="10:10" x14ac:dyDescent="0.25">
      <c r="J1406" s="5"/>
    </row>
    <row r="1407" spans="10:10" x14ac:dyDescent="0.25">
      <c r="J1407" s="5"/>
    </row>
    <row r="1408" spans="10:10" x14ac:dyDescent="0.25">
      <c r="J1408" s="5"/>
    </row>
    <row r="1409" spans="10:10" x14ac:dyDescent="0.25">
      <c r="J1409" s="5"/>
    </row>
    <row r="1410" spans="10:10" x14ac:dyDescent="0.25">
      <c r="J1410" s="5"/>
    </row>
    <row r="1411" spans="10:10" x14ac:dyDescent="0.25">
      <c r="J1411" s="5"/>
    </row>
    <row r="1412" spans="10:10" x14ac:dyDescent="0.25">
      <c r="J1412" s="5"/>
    </row>
    <row r="1413" spans="10:10" x14ac:dyDescent="0.25">
      <c r="J1413" s="5"/>
    </row>
    <row r="1414" spans="10:10" x14ac:dyDescent="0.25">
      <c r="J1414" s="5"/>
    </row>
    <row r="1415" spans="10:10" x14ac:dyDescent="0.25">
      <c r="J1415" s="5"/>
    </row>
    <row r="1416" spans="10:10" x14ac:dyDescent="0.25">
      <c r="J1416" s="5"/>
    </row>
    <row r="1417" spans="10:10" x14ac:dyDescent="0.25">
      <c r="J1417" s="5"/>
    </row>
    <row r="1418" spans="10:10" x14ac:dyDescent="0.25">
      <c r="J1418" s="5"/>
    </row>
    <row r="1419" spans="10:10" x14ac:dyDescent="0.25">
      <c r="J1419" s="5"/>
    </row>
    <row r="1420" spans="10:10" x14ac:dyDescent="0.25">
      <c r="J1420" s="5"/>
    </row>
    <row r="1421" spans="10:10" x14ac:dyDescent="0.25">
      <c r="J1421" s="5"/>
    </row>
    <row r="1422" spans="10:10" x14ac:dyDescent="0.25">
      <c r="J1422" s="5"/>
    </row>
    <row r="1423" spans="10:10" x14ac:dyDescent="0.25">
      <c r="J1423" s="5"/>
    </row>
    <row r="1424" spans="10:10" x14ac:dyDescent="0.25">
      <c r="J1424" s="5"/>
    </row>
    <row r="1425" spans="10:10" x14ac:dyDescent="0.25">
      <c r="J1425" s="5"/>
    </row>
    <row r="1426" spans="10:10" x14ac:dyDescent="0.25">
      <c r="J1426" s="5"/>
    </row>
    <row r="1427" spans="10:10" x14ac:dyDescent="0.25">
      <c r="J1427" s="5"/>
    </row>
    <row r="1428" spans="10:10" x14ac:dyDescent="0.25">
      <c r="J1428" s="5"/>
    </row>
    <row r="1429" spans="10:10" x14ac:dyDescent="0.25">
      <c r="J1429" s="5"/>
    </row>
    <row r="1430" spans="10:10" x14ac:dyDescent="0.25">
      <c r="J1430" s="5"/>
    </row>
    <row r="1431" spans="10:10" x14ac:dyDescent="0.25">
      <c r="J1431" s="5"/>
    </row>
    <row r="1432" spans="10:10" x14ac:dyDescent="0.25">
      <c r="J1432" s="5"/>
    </row>
    <row r="1433" spans="10:10" x14ac:dyDescent="0.25">
      <c r="J1433" s="5"/>
    </row>
    <row r="1434" spans="10:10" x14ac:dyDescent="0.25">
      <c r="J1434" s="5"/>
    </row>
    <row r="1435" spans="10:10" x14ac:dyDescent="0.25">
      <c r="J1435" s="5"/>
    </row>
    <row r="1436" spans="10:10" x14ac:dyDescent="0.25">
      <c r="J1436" s="5"/>
    </row>
    <row r="1437" spans="10:10" x14ac:dyDescent="0.25">
      <c r="J1437" s="5"/>
    </row>
    <row r="1438" spans="10:10" x14ac:dyDescent="0.25">
      <c r="J1438" s="5"/>
    </row>
    <row r="1439" spans="10:10" x14ac:dyDescent="0.25">
      <c r="J1439" s="5"/>
    </row>
    <row r="1440" spans="10:10" x14ac:dyDescent="0.25">
      <c r="J1440" s="5"/>
    </row>
    <row r="1441" spans="10:10" x14ac:dyDescent="0.25">
      <c r="J1441" s="5"/>
    </row>
    <row r="1442" spans="10:10" x14ac:dyDescent="0.25">
      <c r="J1442" s="5"/>
    </row>
    <row r="1443" spans="10:10" x14ac:dyDescent="0.25">
      <c r="J1443" s="5"/>
    </row>
    <row r="1444" spans="10:10" x14ac:dyDescent="0.25">
      <c r="J1444" s="5"/>
    </row>
    <row r="1445" spans="10:10" x14ac:dyDescent="0.25">
      <c r="J1445" s="5"/>
    </row>
    <row r="1446" spans="10:10" x14ac:dyDescent="0.25">
      <c r="J1446" s="5"/>
    </row>
    <row r="1447" spans="10:10" x14ac:dyDescent="0.25">
      <c r="J1447" s="5"/>
    </row>
    <row r="1448" spans="10:10" x14ac:dyDescent="0.25">
      <c r="J1448" s="5"/>
    </row>
    <row r="1449" spans="10:10" x14ac:dyDescent="0.25">
      <c r="J1449" s="5"/>
    </row>
    <row r="1450" spans="10:10" x14ac:dyDescent="0.25">
      <c r="J1450" s="5"/>
    </row>
    <row r="1451" spans="10:10" x14ac:dyDescent="0.25">
      <c r="J1451" s="5"/>
    </row>
    <row r="1452" spans="10:10" x14ac:dyDescent="0.25">
      <c r="J1452" s="5"/>
    </row>
    <row r="1453" spans="10:10" x14ac:dyDescent="0.25">
      <c r="J1453" s="5"/>
    </row>
    <row r="1454" spans="10:10" x14ac:dyDescent="0.25">
      <c r="J1454" s="5"/>
    </row>
    <row r="1455" spans="10:10" x14ac:dyDescent="0.25">
      <c r="J1455" s="5"/>
    </row>
    <row r="1456" spans="10:10" x14ac:dyDescent="0.25">
      <c r="J1456" s="5"/>
    </row>
    <row r="1457" spans="10:10" x14ac:dyDescent="0.25">
      <c r="J1457" s="5"/>
    </row>
    <row r="1458" spans="10:10" x14ac:dyDescent="0.25">
      <c r="J1458" s="5"/>
    </row>
    <row r="1459" spans="10:10" x14ac:dyDescent="0.25">
      <c r="J1459" s="5"/>
    </row>
    <row r="1460" spans="10:10" x14ac:dyDescent="0.25">
      <c r="J1460" s="5"/>
    </row>
    <row r="1461" spans="10:10" x14ac:dyDescent="0.25">
      <c r="J1461" s="5"/>
    </row>
    <row r="1462" spans="10:10" x14ac:dyDescent="0.25">
      <c r="J1462" s="5"/>
    </row>
    <row r="1463" spans="10:10" x14ac:dyDescent="0.25">
      <c r="J1463" s="5"/>
    </row>
    <row r="1464" spans="10:10" x14ac:dyDescent="0.25">
      <c r="J1464" s="5"/>
    </row>
    <row r="1465" spans="10:10" x14ac:dyDescent="0.25">
      <c r="J1465" s="5"/>
    </row>
    <row r="1466" spans="10:10" x14ac:dyDescent="0.25">
      <c r="J1466" s="5"/>
    </row>
    <row r="1467" spans="10:10" x14ac:dyDescent="0.25">
      <c r="J1467" s="5"/>
    </row>
    <row r="1468" spans="10:10" x14ac:dyDescent="0.25">
      <c r="J1468" s="5"/>
    </row>
    <row r="1469" spans="10:10" x14ac:dyDescent="0.25">
      <c r="J1469" s="5"/>
    </row>
    <row r="1470" spans="10:10" x14ac:dyDescent="0.25">
      <c r="J1470" s="5"/>
    </row>
    <row r="1471" spans="10:10" x14ac:dyDescent="0.25">
      <c r="J1471" s="5"/>
    </row>
    <row r="1472" spans="10:10" x14ac:dyDescent="0.25">
      <c r="J1472" s="5"/>
    </row>
    <row r="1473" spans="10:10" x14ac:dyDescent="0.25">
      <c r="J1473" s="5"/>
    </row>
    <row r="1474" spans="10:10" x14ac:dyDescent="0.25">
      <c r="J1474" s="5"/>
    </row>
    <row r="1475" spans="10:10" x14ac:dyDescent="0.25">
      <c r="J1475" s="5"/>
    </row>
    <row r="1476" spans="10:10" x14ac:dyDescent="0.25">
      <c r="J1476" s="5"/>
    </row>
    <row r="1477" spans="10:10" x14ac:dyDescent="0.25">
      <c r="J1477" s="5"/>
    </row>
    <row r="1478" spans="10:10" x14ac:dyDescent="0.25">
      <c r="J1478" s="5"/>
    </row>
    <row r="1479" spans="10:10" x14ac:dyDescent="0.25">
      <c r="J1479" s="5"/>
    </row>
    <row r="1480" spans="10:10" x14ac:dyDescent="0.25">
      <c r="J1480" s="5"/>
    </row>
    <row r="1481" spans="10:10" x14ac:dyDescent="0.25">
      <c r="J1481" s="5"/>
    </row>
    <row r="1482" spans="10:10" x14ac:dyDescent="0.25">
      <c r="J1482" s="5"/>
    </row>
    <row r="1483" spans="10:10" x14ac:dyDescent="0.25">
      <c r="J1483" s="5"/>
    </row>
    <row r="1484" spans="10:10" x14ac:dyDescent="0.25">
      <c r="J1484" s="5"/>
    </row>
    <row r="1485" spans="10:10" x14ac:dyDescent="0.25">
      <c r="J1485" s="5"/>
    </row>
    <row r="1486" spans="10:10" x14ac:dyDescent="0.25">
      <c r="J1486" s="5"/>
    </row>
    <row r="1487" spans="10:10" x14ac:dyDescent="0.25">
      <c r="J1487" s="5"/>
    </row>
    <row r="1488" spans="10:10" x14ac:dyDescent="0.25">
      <c r="J1488" s="5"/>
    </row>
    <row r="1489" spans="10:10" x14ac:dyDescent="0.25">
      <c r="J1489" s="5"/>
    </row>
    <row r="1490" spans="10:10" x14ac:dyDescent="0.25">
      <c r="J1490" s="5"/>
    </row>
    <row r="1491" spans="10:10" x14ac:dyDescent="0.25">
      <c r="J1491" s="5"/>
    </row>
    <row r="1492" spans="10:10" x14ac:dyDescent="0.25">
      <c r="J1492" s="5"/>
    </row>
    <row r="1493" spans="10:10" x14ac:dyDescent="0.25">
      <c r="J1493" s="5"/>
    </row>
    <row r="1494" spans="10:10" x14ac:dyDescent="0.25">
      <c r="J1494" s="5"/>
    </row>
    <row r="1495" spans="10:10" x14ac:dyDescent="0.25">
      <c r="J1495" s="5"/>
    </row>
    <row r="1496" spans="10:10" x14ac:dyDescent="0.25">
      <c r="J1496" s="5"/>
    </row>
    <row r="1497" spans="10:10" x14ac:dyDescent="0.25">
      <c r="J1497" s="5"/>
    </row>
    <row r="1498" spans="10:10" x14ac:dyDescent="0.25">
      <c r="J1498" s="5"/>
    </row>
    <row r="1499" spans="10:10" x14ac:dyDescent="0.25">
      <c r="J1499" s="5"/>
    </row>
    <row r="1500" spans="10:10" x14ac:dyDescent="0.25">
      <c r="J1500" s="5"/>
    </row>
    <row r="1501" spans="10:10" x14ac:dyDescent="0.25">
      <c r="J1501" s="5"/>
    </row>
  </sheetData>
  <pageMargins left="0.7" right="0.7" top="0.75" bottom="0.75" header="0.3" footer="0.3"/>
  <pageSetup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1C1F6-7424-4CCA-96DD-BEF4FAC4B040}">
  <sheetPr filterMode="1"/>
  <dimension ref="B1:Q325"/>
  <sheetViews>
    <sheetView zoomScale="85" zoomScaleNormal="85" workbookViewId="0">
      <selection activeCell="Q309" sqref="Q309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8.85546875" customWidth="1"/>
    <col min="11" max="11" width="26.5703125" bestFit="1" customWidth="1"/>
    <col min="12" max="12" width="22.42578125" bestFit="1" customWidth="1"/>
    <col min="13" max="14" width="22.42578125" customWidth="1"/>
  </cols>
  <sheetData>
    <row r="1" spans="2:17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5488</v>
      </c>
      <c r="J1" t="s">
        <v>1133</v>
      </c>
      <c r="K1" t="s">
        <v>1813</v>
      </c>
      <c r="L1" t="s">
        <v>1814</v>
      </c>
      <c r="M1" t="s">
        <v>4884</v>
      </c>
      <c r="N1" t="s">
        <v>4885</v>
      </c>
      <c r="O1" t="s">
        <v>4879</v>
      </c>
      <c r="P1" t="s">
        <v>4880</v>
      </c>
      <c r="Q1" t="s">
        <v>4883</v>
      </c>
    </row>
    <row r="2" spans="2:17" hidden="1" x14ac:dyDescent="0.25">
      <c r="B2" t="s">
        <v>4582</v>
      </c>
      <c r="C2" t="s">
        <v>5489</v>
      </c>
      <c r="D2" t="s">
        <v>5490</v>
      </c>
      <c r="E2" t="s">
        <v>37</v>
      </c>
      <c r="F2" t="s">
        <v>8</v>
      </c>
      <c r="G2" t="s">
        <v>1826</v>
      </c>
      <c r="H2">
        <v>62.960449199999999</v>
      </c>
      <c r="I2" t="s">
        <v>739</v>
      </c>
      <c r="J2">
        <v>63.520933499999998</v>
      </c>
      <c r="K2" s="5">
        <f>ABS(H2-J2)</f>
        <v>0.56048429999999883</v>
      </c>
      <c r="L2">
        <f>100*K2/J2</f>
        <v>0.8823615603822933</v>
      </c>
      <c r="M2">
        <f ca="1">VLOOKUP(F2,'UTPM12 (bench)'!$N$1:$S$7,4,FALSE)</f>
        <v>1.6554157147412818</v>
      </c>
      <c r="N2">
        <f ca="1">VLOOKUP(F2,'UTPM12 (bench)'!$N$1:$S$7,5,FALSE)</f>
        <v>2.686324567134029</v>
      </c>
      <c r="O2" t="b">
        <f ca="1">AND(K2&gt;M2,L2&gt;N2)</f>
        <v>0</v>
      </c>
      <c r="P2" s="1"/>
    </row>
    <row r="3" spans="2:17" hidden="1" x14ac:dyDescent="0.25">
      <c r="B3" t="s">
        <v>4582</v>
      </c>
      <c r="C3" t="s">
        <v>5489</v>
      </c>
      <c r="D3" t="s">
        <v>5490</v>
      </c>
      <c r="E3" t="s">
        <v>37</v>
      </c>
      <c r="F3" t="s">
        <v>10</v>
      </c>
      <c r="G3" t="s">
        <v>1827</v>
      </c>
      <c r="H3">
        <v>62.960449199999999</v>
      </c>
      <c r="I3" t="s">
        <v>739</v>
      </c>
      <c r="J3">
        <v>63.520933499999998</v>
      </c>
      <c r="K3" s="5">
        <f t="shared" ref="K3:K66" si="0">ABS(H3-J3)</f>
        <v>0.56048429999999883</v>
      </c>
      <c r="L3">
        <f t="shared" ref="L3:L66" si="1">100*K3/J3</f>
        <v>0.8823615603822933</v>
      </c>
      <c r="M3">
        <f ca="1">VLOOKUP(F3,'UTPM12 (bench)'!$N$1:$S$7,4,FALSE)</f>
        <v>1.5721587500730458</v>
      </c>
      <c r="N3">
        <f ca="1">VLOOKUP(F3,'UTPM12 (bench)'!$N$1:$S$7,5,FALSE)</f>
        <v>2.5894898284371721</v>
      </c>
      <c r="O3" t="b">
        <f t="shared" ref="O3:O66" ca="1" si="2">AND(K3&gt;M3,L3&gt;N3)</f>
        <v>0</v>
      </c>
      <c r="P3" s="1"/>
    </row>
    <row r="4" spans="2:17" hidden="1" x14ac:dyDescent="0.25">
      <c r="B4" t="s">
        <v>4582</v>
      </c>
      <c r="C4" t="s">
        <v>4583</v>
      </c>
      <c r="D4" t="s">
        <v>4584</v>
      </c>
      <c r="E4" t="s">
        <v>37</v>
      </c>
      <c r="F4" t="s">
        <v>7</v>
      </c>
      <c r="G4" t="s">
        <v>1826</v>
      </c>
      <c r="H4">
        <v>63.659713699999998</v>
      </c>
      <c r="I4" t="s">
        <v>739</v>
      </c>
      <c r="J4">
        <v>63.520933499999998</v>
      </c>
      <c r="K4" s="5">
        <f t="shared" si="0"/>
        <v>0.13878019999999935</v>
      </c>
      <c r="L4">
        <f t="shared" si="1"/>
        <v>0.21847947181065808</v>
      </c>
      <c r="M4">
        <f ca="1">VLOOKUP(F4,'UTPM12 (bench)'!$N$1:$S$7,4,FALSE)</f>
        <v>1.5709915511398265</v>
      </c>
      <c r="N4">
        <f ca="1">VLOOKUP(F4,'UTPM12 (bench)'!$N$1:$S$7,5,FALSE)</f>
        <v>2.560377829972134</v>
      </c>
      <c r="O4" t="b">
        <f t="shared" ca="1" si="2"/>
        <v>0</v>
      </c>
      <c r="P4" s="1"/>
    </row>
    <row r="5" spans="2:17" hidden="1" x14ac:dyDescent="0.25">
      <c r="B5" t="s">
        <v>4582</v>
      </c>
      <c r="C5" t="s">
        <v>4583</v>
      </c>
      <c r="D5" t="s">
        <v>4584</v>
      </c>
      <c r="E5" t="s">
        <v>37</v>
      </c>
      <c r="F5" t="s">
        <v>10</v>
      </c>
      <c r="G5" t="s">
        <v>1827</v>
      </c>
      <c r="H5">
        <v>63.659713699999998</v>
      </c>
      <c r="I5" t="s">
        <v>739</v>
      </c>
      <c r="J5">
        <v>63.520933499999998</v>
      </c>
      <c r="K5" s="5">
        <f t="shared" si="0"/>
        <v>0.13878019999999935</v>
      </c>
      <c r="L5">
        <f t="shared" si="1"/>
        <v>0.21847947181065808</v>
      </c>
      <c r="M5">
        <f ca="1">VLOOKUP(F5,'UTPM12 (bench)'!$N$1:$S$7,4,FALSE)</f>
        <v>1.5721587500730458</v>
      </c>
      <c r="N5">
        <f ca="1">VLOOKUP(F5,'UTPM12 (bench)'!$N$1:$S$7,5,FALSE)</f>
        <v>2.5894898284371721</v>
      </c>
      <c r="O5" t="b">
        <f t="shared" ca="1" si="2"/>
        <v>0</v>
      </c>
      <c r="P5" s="1"/>
    </row>
    <row r="6" spans="2:17" hidden="1" x14ac:dyDescent="0.25">
      <c r="B6" t="s">
        <v>4582</v>
      </c>
      <c r="C6" t="s">
        <v>5491</v>
      </c>
      <c r="D6" t="s">
        <v>5492</v>
      </c>
      <c r="E6" t="s">
        <v>37</v>
      </c>
      <c r="F6" t="s">
        <v>8</v>
      </c>
      <c r="G6" t="s">
        <v>1826</v>
      </c>
      <c r="H6">
        <v>63.705014800000001</v>
      </c>
      <c r="I6" t="s">
        <v>739</v>
      </c>
      <c r="J6">
        <v>63.520933499999998</v>
      </c>
      <c r="K6" s="5">
        <f t="shared" si="0"/>
        <v>0.18408130000000256</v>
      </c>
      <c r="L6">
        <f t="shared" si="1"/>
        <v>0.28979627637242228</v>
      </c>
      <c r="M6">
        <f ca="1">VLOOKUP(F6,'UTPM12 (bench)'!$N$1:$S$7,4,FALSE)</f>
        <v>1.6554157147412818</v>
      </c>
      <c r="N6">
        <f ca="1">VLOOKUP(F6,'UTPM12 (bench)'!$N$1:$S$7,5,FALSE)</f>
        <v>2.686324567134029</v>
      </c>
      <c r="O6" t="b">
        <f t="shared" ca="1" si="2"/>
        <v>0</v>
      </c>
      <c r="P6" s="1"/>
    </row>
    <row r="7" spans="2:17" hidden="1" x14ac:dyDescent="0.25">
      <c r="B7" t="s">
        <v>4582</v>
      </c>
      <c r="C7" t="s">
        <v>5491</v>
      </c>
      <c r="D7" t="s">
        <v>5492</v>
      </c>
      <c r="E7" t="s">
        <v>37</v>
      </c>
      <c r="F7" t="s">
        <v>11</v>
      </c>
      <c r="G7" t="s">
        <v>1827</v>
      </c>
      <c r="H7">
        <v>63.705014800000001</v>
      </c>
      <c r="I7" t="s">
        <v>739</v>
      </c>
      <c r="J7">
        <v>63.520933499999998</v>
      </c>
      <c r="K7" s="5">
        <f t="shared" si="0"/>
        <v>0.18408130000000256</v>
      </c>
      <c r="L7">
        <f t="shared" si="1"/>
        <v>0.28979627637242228</v>
      </c>
      <c r="M7">
        <f ca="1">VLOOKUP(F7,'UTPM12 (bench)'!$N$1:$S$7,4,FALSE)</f>
        <v>1.6307168967156258</v>
      </c>
      <c r="N7">
        <f ca="1">VLOOKUP(F7,'UTPM12 (bench)'!$N$1:$S$7,5,FALSE)</f>
        <v>2.6790890828218221</v>
      </c>
      <c r="O7" t="b">
        <f t="shared" ca="1" si="2"/>
        <v>0</v>
      </c>
      <c r="P7" s="1"/>
    </row>
    <row r="8" spans="2:17" hidden="1" x14ac:dyDescent="0.25">
      <c r="B8" t="s">
        <v>4582</v>
      </c>
      <c r="C8" t="s">
        <v>4585</v>
      </c>
      <c r="D8" t="s">
        <v>4586</v>
      </c>
      <c r="E8" t="s">
        <v>37</v>
      </c>
      <c r="F8" t="s">
        <v>8</v>
      </c>
      <c r="G8" t="s">
        <v>1826</v>
      </c>
      <c r="H8">
        <v>63.496192899999997</v>
      </c>
      <c r="I8" t="s">
        <v>739</v>
      </c>
      <c r="J8">
        <v>63.520933499999998</v>
      </c>
      <c r="K8" s="5">
        <f t="shared" si="0"/>
        <v>2.4740600000001223E-2</v>
      </c>
      <c r="L8">
        <f t="shared" si="1"/>
        <v>3.8948734907998828E-2</v>
      </c>
      <c r="M8">
        <f ca="1">VLOOKUP(F8,'UTPM12 (bench)'!$N$1:$S$7,4,FALSE)</f>
        <v>1.6554157147412818</v>
      </c>
      <c r="N8">
        <f ca="1">VLOOKUP(F8,'UTPM12 (bench)'!$N$1:$S$7,5,FALSE)</f>
        <v>2.686324567134029</v>
      </c>
      <c r="O8" t="b">
        <f t="shared" ca="1" si="2"/>
        <v>0</v>
      </c>
    </row>
    <row r="9" spans="2:17" hidden="1" x14ac:dyDescent="0.25">
      <c r="B9" t="s">
        <v>4582</v>
      </c>
      <c r="C9" t="s">
        <v>4585</v>
      </c>
      <c r="D9" t="s">
        <v>4586</v>
      </c>
      <c r="E9" t="s">
        <v>37</v>
      </c>
      <c r="F9" t="s">
        <v>10</v>
      </c>
      <c r="G9" t="s">
        <v>1827</v>
      </c>
      <c r="H9">
        <v>63.496192899999997</v>
      </c>
      <c r="I9" t="s">
        <v>739</v>
      </c>
      <c r="J9">
        <v>63.520933499999998</v>
      </c>
      <c r="K9" s="5">
        <f t="shared" si="0"/>
        <v>2.4740600000001223E-2</v>
      </c>
      <c r="L9">
        <f t="shared" si="1"/>
        <v>3.8948734907998828E-2</v>
      </c>
      <c r="M9">
        <f ca="1">VLOOKUP(F9,'UTPM12 (bench)'!$N$1:$S$7,4,FALSE)</f>
        <v>1.5721587500730458</v>
      </c>
      <c r="N9">
        <f ca="1">VLOOKUP(F9,'UTPM12 (bench)'!$N$1:$S$7,5,FALSE)</f>
        <v>2.5894898284371721</v>
      </c>
      <c r="O9" t="b">
        <f t="shared" ca="1" si="2"/>
        <v>0</v>
      </c>
    </row>
    <row r="10" spans="2:17" hidden="1" x14ac:dyDescent="0.25">
      <c r="B10" t="s">
        <v>4582</v>
      </c>
      <c r="C10" t="s">
        <v>4587</v>
      </c>
      <c r="D10" t="s">
        <v>4588</v>
      </c>
      <c r="E10" t="s">
        <v>37</v>
      </c>
      <c r="F10" t="s">
        <v>9</v>
      </c>
      <c r="G10" t="s">
        <v>1826</v>
      </c>
      <c r="H10">
        <v>63.164128900000001</v>
      </c>
      <c r="I10" t="s">
        <v>739</v>
      </c>
      <c r="J10">
        <v>63.520933499999998</v>
      </c>
      <c r="K10" s="5">
        <f t="shared" si="0"/>
        <v>0.3568045999999967</v>
      </c>
      <c r="L10">
        <f t="shared" si="1"/>
        <v>0.56171183315496565</v>
      </c>
      <c r="M10">
        <f ca="1">VLOOKUP(F10,'UTPM12 (bench)'!$N$1:$S$7,4,FALSE)</f>
        <v>1.6014390948193236</v>
      </c>
      <c r="N10">
        <f ca="1">VLOOKUP(F10,'UTPM12 (bench)'!$N$1:$S$7,5,FALSE)</f>
        <v>2.578275748227532</v>
      </c>
      <c r="O10" t="b">
        <f t="shared" ca="1" si="2"/>
        <v>0</v>
      </c>
    </row>
    <row r="11" spans="2:17" hidden="1" x14ac:dyDescent="0.25">
      <c r="B11" t="s">
        <v>4582</v>
      </c>
      <c r="C11" t="s">
        <v>4587</v>
      </c>
      <c r="D11" t="s">
        <v>4588</v>
      </c>
      <c r="E11" t="s">
        <v>37</v>
      </c>
      <c r="F11" t="s">
        <v>10</v>
      </c>
      <c r="G11" t="s">
        <v>1827</v>
      </c>
      <c r="H11">
        <v>63.164128900000001</v>
      </c>
      <c r="I11" t="s">
        <v>739</v>
      </c>
      <c r="J11">
        <v>63.520933499999998</v>
      </c>
      <c r="K11" s="5">
        <f t="shared" si="0"/>
        <v>0.3568045999999967</v>
      </c>
      <c r="L11">
        <f t="shared" si="1"/>
        <v>0.56171183315496565</v>
      </c>
      <c r="M11">
        <f ca="1">VLOOKUP(F11,'UTPM12 (bench)'!$N$1:$S$7,4,FALSE)</f>
        <v>1.5721587500730458</v>
      </c>
      <c r="N11">
        <f ca="1">VLOOKUP(F11,'UTPM12 (bench)'!$N$1:$S$7,5,FALSE)</f>
        <v>2.5894898284371721</v>
      </c>
      <c r="O11" t="b">
        <f t="shared" ca="1" si="2"/>
        <v>0</v>
      </c>
    </row>
    <row r="12" spans="2:17" hidden="1" x14ac:dyDescent="0.25">
      <c r="B12" t="s">
        <v>4582</v>
      </c>
      <c r="C12" t="s">
        <v>4589</v>
      </c>
      <c r="D12" t="s">
        <v>4590</v>
      </c>
      <c r="E12" t="s">
        <v>37</v>
      </c>
      <c r="F12" t="s">
        <v>8</v>
      </c>
      <c r="G12" t="s">
        <v>1826</v>
      </c>
      <c r="H12">
        <v>64.122409500000003</v>
      </c>
      <c r="I12" t="s">
        <v>739</v>
      </c>
      <c r="J12">
        <v>63.520933499999998</v>
      </c>
      <c r="K12" s="5">
        <f t="shared" si="0"/>
        <v>0.60147600000000523</v>
      </c>
      <c r="L12">
        <f t="shared" si="1"/>
        <v>0.94689414474679479</v>
      </c>
      <c r="M12">
        <f ca="1">VLOOKUP(F12,'UTPM12 (bench)'!$N$1:$S$7,4,FALSE)</f>
        <v>1.6554157147412818</v>
      </c>
      <c r="N12">
        <f ca="1">VLOOKUP(F12,'UTPM12 (bench)'!$N$1:$S$7,5,FALSE)</f>
        <v>2.686324567134029</v>
      </c>
      <c r="O12" t="b">
        <f t="shared" ca="1" si="2"/>
        <v>0</v>
      </c>
    </row>
    <row r="13" spans="2:17" hidden="1" x14ac:dyDescent="0.25">
      <c r="B13" t="s">
        <v>4582</v>
      </c>
      <c r="C13" t="s">
        <v>4589</v>
      </c>
      <c r="D13" t="s">
        <v>4590</v>
      </c>
      <c r="E13" t="s">
        <v>37</v>
      </c>
      <c r="F13" t="s">
        <v>10</v>
      </c>
      <c r="G13" t="s">
        <v>1827</v>
      </c>
      <c r="H13">
        <v>64.122409500000003</v>
      </c>
      <c r="I13" t="s">
        <v>739</v>
      </c>
      <c r="J13">
        <v>63.520933499999998</v>
      </c>
      <c r="K13" s="5">
        <f t="shared" si="0"/>
        <v>0.60147600000000523</v>
      </c>
      <c r="L13">
        <f t="shared" si="1"/>
        <v>0.94689414474679479</v>
      </c>
      <c r="M13">
        <f ca="1">VLOOKUP(F13,'UTPM12 (bench)'!$N$1:$S$7,4,FALSE)</f>
        <v>1.5721587500730458</v>
      </c>
      <c r="N13">
        <f ca="1">VLOOKUP(F13,'UTPM12 (bench)'!$N$1:$S$7,5,FALSE)</f>
        <v>2.5894898284371721</v>
      </c>
      <c r="O13" t="b">
        <f t="shared" ca="1" si="2"/>
        <v>0</v>
      </c>
    </row>
    <row r="14" spans="2:17" hidden="1" x14ac:dyDescent="0.25">
      <c r="B14" t="s">
        <v>4582</v>
      </c>
      <c r="C14" t="s">
        <v>4591</v>
      </c>
      <c r="D14" t="s">
        <v>4592</v>
      </c>
      <c r="E14" t="s">
        <v>37</v>
      </c>
      <c r="F14" t="s">
        <v>7</v>
      </c>
      <c r="G14" t="s">
        <v>1826</v>
      </c>
      <c r="H14">
        <v>63.320464600000001</v>
      </c>
      <c r="I14" t="s">
        <v>739</v>
      </c>
      <c r="J14">
        <v>63.520933499999998</v>
      </c>
      <c r="K14" s="5">
        <f t="shared" si="0"/>
        <v>0.20046889999999706</v>
      </c>
      <c r="L14">
        <f t="shared" si="1"/>
        <v>0.315595015617957</v>
      </c>
      <c r="M14">
        <f ca="1">VLOOKUP(F14,'UTPM12 (bench)'!$N$1:$S$7,4,FALSE)</f>
        <v>1.5709915511398265</v>
      </c>
      <c r="N14">
        <f ca="1">VLOOKUP(F14,'UTPM12 (bench)'!$N$1:$S$7,5,FALSE)</f>
        <v>2.560377829972134</v>
      </c>
      <c r="O14" t="b">
        <f t="shared" ca="1" si="2"/>
        <v>0</v>
      </c>
    </row>
    <row r="15" spans="2:17" hidden="1" x14ac:dyDescent="0.25">
      <c r="B15" t="s">
        <v>4582</v>
      </c>
      <c r="C15" t="s">
        <v>4591</v>
      </c>
      <c r="D15" t="s">
        <v>4592</v>
      </c>
      <c r="E15" t="s">
        <v>37</v>
      </c>
      <c r="F15" t="s">
        <v>10</v>
      </c>
      <c r="G15" t="s">
        <v>1827</v>
      </c>
      <c r="H15">
        <v>63.320464600000001</v>
      </c>
      <c r="I15" t="s">
        <v>739</v>
      </c>
      <c r="J15">
        <v>63.520933499999998</v>
      </c>
      <c r="K15" s="5">
        <f t="shared" si="0"/>
        <v>0.20046889999999706</v>
      </c>
      <c r="L15">
        <f t="shared" si="1"/>
        <v>0.315595015617957</v>
      </c>
      <c r="M15">
        <f ca="1">VLOOKUP(F15,'UTPM12 (bench)'!$N$1:$S$7,4,FALSE)</f>
        <v>1.5721587500730458</v>
      </c>
      <c r="N15">
        <f ca="1">VLOOKUP(F15,'UTPM12 (bench)'!$N$1:$S$7,5,FALSE)</f>
        <v>2.5894898284371721</v>
      </c>
      <c r="O15" t="b">
        <f t="shared" ca="1" si="2"/>
        <v>0</v>
      </c>
    </row>
    <row r="16" spans="2:17" hidden="1" x14ac:dyDescent="0.25">
      <c r="B16" t="s">
        <v>4582</v>
      </c>
      <c r="C16" t="s">
        <v>4593</v>
      </c>
      <c r="D16" t="s">
        <v>4594</v>
      </c>
      <c r="E16" t="s">
        <v>37</v>
      </c>
      <c r="F16" t="s">
        <v>9</v>
      </c>
      <c r="G16" t="s">
        <v>1826</v>
      </c>
      <c r="H16">
        <v>64.607327699999999</v>
      </c>
      <c r="I16" t="s">
        <v>739</v>
      </c>
      <c r="J16">
        <v>63.520933499999998</v>
      </c>
      <c r="K16" s="5">
        <f t="shared" si="0"/>
        <v>1.0863942000000009</v>
      </c>
      <c r="L16">
        <f t="shared" si="1"/>
        <v>1.7102931901968992</v>
      </c>
      <c r="M16">
        <f ca="1">VLOOKUP(F16,'UTPM12 (bench)'!$N$1:$S$7,4,FALSE)</f>
        <v>1.6014390948193236</v>
      </c>
      <c r="N16">
        <f ca="1">VLOOKUP(F16,'UTPM12 (bench)'!$N$1:$S$7,5,FALSE)</f>
        <v>2.578275748227532</v>
      </c>
      <c r="O16" t="b">
        <f t="shared" ca="1" si="2"/>
        <v>0</v>
      </c>
    </row>
    <row r="17" spans="2:15" hidden="1" x14ac:dyDescent="0.25">
      <c r="B17" t="s">
        <v>4582</v>
      </c>
      <c r="C17" t="s">
        <v>4593</v>
      </c>
      <c r="D17" t="s">
        <v>4594</v>
      </c>
      <c r="E17" t="s">
        <v>37</v>
      </c>
      <c r="F17" t="s">
        <v>12</v>
      </c>
      <c r="G17" t="s">
        <v>1827</v>
      </c>
      <c r="H17">
        <v>64.607327699999999</v>
      </c>
      <c r="I17" t="s">
        <v>739</v>
      </c>
      <c r="J17">
        <v>63.520933499999998</v>
      </c>
      <c r="K17" s="5">
        <f t="shared" si="0"/>
        <v>1.0863942000000009</v>
      </c>
      <c r="L17">
        <f t="shared" si="1"/>
        <v>1.7102931901968992</v>
      </c>
      <c r="M17">
        <f ca="1">VLOOKUP(F17,'UTPM12 (bench)'!$N$1:$S$7,4,FALSE)</f>
        <v>1.5944544429811072</v>
      </c>
      <c r="N17">
        <f ca="1">VLOOKUP(F17,'UTPM12 (bench)'!$N$1:$S$7,5,FALSE)</f>
        <v>2.6404935111496677</v>
      </c>
      <c r="O17" t="b">
        <f t="shared" ca="1" si="2"/>
        <v>0</v>
      </c>
    </row>
    <row r="18" spans="2:15" hidden="1" x14ac:dyDescent="0.25">
      <c r="B18" t="s">
        <v>4582</v>
      </c>
      <c r="C18" t="s">
        <v>5493</v>
      </c>
      <c r="D18" t="s">
        <v>5494</v>
      </c>
      <c r="E18" t="s">
        <v>37</v>
      </c>
      <c r="F18" t="s">
        <v>7</v>
      </c>
      <c r="G18" t="s">
        <v>1826</v>
      </c>
      <c r="H18">
        <v>64.031891599999994</v>
      </c>
      <c r="I18" t="s">
        <v>739</v>
      </c>
      <c r="J18">
        <v>63.520933499999998</v>
      </c>
      <c r="K18" s="5">
        <f t="shared" si="0"/>
        <v>0.51095809999999631</v>
      </c>
      <c r="L18">
        <f t="shared" si="1"/>
        <v>0.80439324777869692</v>
      </c>
      <c r="M18">
        <f ca="1">VLOOKUP(F18,'UTPM12 (bench)'!$N$1:$S$7,4,FALSE)</f>
        <v>1.5709915511398265</v>
      </c>
      <c r="N18">
        <f ca="1">VLOOKUP(F18,'UTPM12 (bench)'!$N$1:$S$7,5,FALSE)</f>
        <v>2.560377829972134</v>
      </c>
      <c r="O18" t="b">
        <f t="shared" ca="1" si="2"/>
        <v>0</v>
      </c>
    </row>
    <row r="19" spans="2:15" hidden="1" x14ac:dyDescent="0.25">
      <c r="B19" t="s">
        <v>4582</v>
      </c>
      <c r="C19" t="s">
        <v>5493</v>
      </c>
      <c r="D19" t="s">
        <v>5494</v>
      </c>
      <c r="E19" t="s">
        <v>37</v>
      </c>
      <c r="F19" t="s">
        <v>10</v>
      </c>
      <c r="G19" t="s">
        <v>1827</v>
      </c>
      <c r="H19">
        <v>64.031891599999994</v>
      </c>
      <c r="I19" t="s">
        <v>739</v>
      </c>
      <c r="J19">
        <v>63.520933499999998</v>
      </c>
      <c r="K19" s="5">
        <f t="shared" si="0"/>
        <v>0.51095809999999631</v>
      </c>
      <c r="L19">
        <f t="shared" si="1"/>
        <v>0.80439324777869692</v>
      </c>
      <c r="M19">
        <f ca="1">VLOOKUP(F19,'UTPM12 (bench)'!$N$1:$S$7,4,FALSE)</f>
        <v>1.5721587500730458</v>
      </c>
      <c r="N19">
        <f ca="1">VLOOKUP(F19,'UTPM12 (bench)'!$N$1:$S$7,5,FALSE)</f>
        <v>2.5894898284371721</v>
      </c>
      <c r="O19" t="b">
        <f t="shared" ca="1" si="2"/>
        <v>0</v>
      </c>
    </row>
    <row r="20" spans="2:15" hidden="1" x14ac:dyDescent="0.25">
      <c r="B20" t="s">
        <v>4582</v>
      </c>
      <c r="C20" t="s">
        <v>5495</v>
      </c>
      <c r="D20" t="s">
        <v>5496</v>
      </c>
      <c r="E20" t="s">
        <v>37</v>
      </c>
      <c r="F20" t="s">
        <v>7</v>
      </c>
      <c r="G20" t="s">
        <v>1826</v>
      </c>
      <c r="H20">
        <v>62.536586200000002</v>
      </c>
      <c r="I20" t="s">
        <v>739</v>
      </c>
      <c r="J20">
        <v>63.520933499999998</v>
      </c>
      <c r="K20" s="5">
        <f t="shared" si="0"/>
        <v>0.98434729999999604</v>
      </c>
      <c r="L20">
        <f t="shared" si="1"/>
        <v>1.5496423710460678</v>
      </c>
      <c r="M20">
        <f ca="1">VLOOKUP(F20,'UTPM12 (bench)'!$N$1:$S$7,4,FALSE)</f>
        <v>1.5709915511398265</v>
      </c>
      <c r="N20">
        <f ca="1">VLOOKUP(F20,'UTPM12 (bench)'!$N$1:$S$7,5,FALSE)</f>
        <v>2.560377829972134</v>
      </c>
      <c r="O20" t="b">
        <f t="shared" ca="1" si="2"/>
        <v>0</v>
      </c>
    </row>
    <row r="21" spans="2:15" hidden="1" x14ac:dyDescent="0.25">
      <c r="B21" t="s">
        <v>4582</v>
      </c>
      <c r="C21" t="s">
        <v>5495</v>
      </c>
      <c r="D21" t="s">
        <v>5496</v>
      </c>
      <c r="E21" t="s">
        <v>37</v>
      </c>
      <c r="F21" t="s">
        <v>12</v>
      </c>
      <c r="G21" t="s">
        <v>1827</v>
      </c>
      <c r="H21">
        <v>62.536586200000002</v>
      </c>
      <c r="I21" t="s">
        <v>739</v>
      </c>
      <c r="J21">
        <v>63.520933499999998</v>
      </c>
      <c r="K21" s="5">
        <f t="shared" si="0"/>
        <v>0.98434729999999604</v>
      </c>
      <c r="L21">
        <f t="shared" si="1"/>
        <v>1.5496423710460678</v>
      </c>
      <c r="M21">
        <f ca="1">VLOOKUP(F21,'UTPM12 (bench)'!$N$1:$S$7,4,FALSE)</f>
        <v>1.5944544429811072</v>
      </c>
      <c r="N21">
        <f ca="1">VLOOKUP(F21,'UTPM12 (bench)'!$N$1:$S$7,5,FALSE)</f>
        <v>2.6404935111496677</v>
      </c>
      <c r="O21" t="b">
        <f t="shared" ca="1" si="2"/>
        <v>0</v>
      </c>
    </row>
    <row r="22" spans="2:15" hidden="1" x14ac:dyDescent="0.25">
      <c r="B22" t="s">
        <v>4582</v>
      </c>
      <c r="C22" t="s">
        <v>5497</v>
      </c>
      <c r="D22" t="s">
        <v>5498</v>
      </c>
      <c r="E22" t="s">
        <v>37</v>
      </c>
      <c r="F22" t="s">
        <v>9</v>
      </c>
      <c r="G22" t="s">
        <v>1826</v>
      </c>
      <c r="H22">
        <v>63.972722900000001</v>
      </c>
      <c r="I22" t="s">
        <v>739</v>
      </c>
      <c r="J22">
        <v>63.520933499999998</v>
      </c>
      <c r="K22" s="5">
        <f t="shared" si="0"/>
        <v>0.45178940000000267</v>
      </c>
      <c r="L22">
        <f t="shared" si="1"/>
        <v>0.71124490007692143</v>
      </c>
      <c r="M22">
        <f ca="1">VLOOKUP(F22,'UTPM12 (bench)'!$N$1:$S$7,4,FALSE)</f>
        <v>1.6014390948193236</v>
      </c>
      <c r="N22">
        <f ca="1">VLOOKUP(F22,'UTPM12 (bench)'!$N$1:$S$7,5,FALSE)</f>
        <v>2.578275748227532</v>
      </c>
      <c r="O22" t="b">
        <f t="shared" ca="1" si="2"/>
        <v>0</v>
      </c>
    </row>
    <row r="23" spans="2:15" hidden="1" x14ac:dyDescent="0.25">
      <c r="B23" t="s">
        <v>4582</v>
      </c>
      <c r="C23" t="s">
        <v>5497</v>
      </c>
      <c r="D23" t="s">
        <v>5498</v>
      </c>
      <c r="E23" t="s">
        <v>37</v>
      </c>
      <c r="F23" t="s">
        <v>10</v>
      </c>
      <c r="G23" t="s">
        <v>1827</v>
      </c>
      <c r="H23">
        <v>63.972722900000001</v>
      </c>
      <c r="I23" t="s">
        <v>739</v>
      </c>
      <c r="J23">
        <v>63.520933499999998</v>
      </c>
      <c r="K23" s="5">
        <f t="shared" si="0"/>
        <v>0.45178940000000267</v>
      </c>
      <c r="L23">
        <f t="shared" si="1"/>
        <v>0.71124490007692143</v>
      </c>
      <c r="M23">
        <f ca="1">VLOOKUP(F23,'UTPM12 (bench)'!$N$1:$S$7,4,FALSE)</f>
        <v>1.5721587500730458</v>
      </c>
      <c r="N23">
        <f ca="1">VLOOKUP(F23,'UTPM12 (bench)'!$N$1:$S$7,5,FALSE)</f>
        <v>2.5894898284371721</v>
      </c>
      <c r="O23" t="b">
        <f t="shared" ca="1" si="2"/>
        <v>0</v>
      </c>
    </row>
    <row r="24" spans="2:15" hidden="1" x14ac:dyDescent="0.25">
      <c r="B24" t="s">
        <v>4582</v>
      </c>
      <c r="C24" t="s">
        <v>4595</v>
      </c>
      <c r="D24" t="s">
        <v>4596</v>
      </c>
      <c r="E24" t="s">
        <v>37</v>
      </c>
      <c r="F24" t="s">
        <v>9</v>
      </c>
      <c r="G24" t="s">
        <v>1826</v>
      </c>
      <c r="H24">
        <v>62.869910300000001</v>
      </c>
      <c r="I24" t="s">
        <v>739</v>
      </c>
      <c r="J24">
        <v>63.520933499999998</v>
      </c>
      <c r="K24" s="5">
        <f t="shared" si="0"/>
        <v>0.65102319999999736</v>
      </c>
      <c r="L24">
        <f t="shared" si="1"/>
        <v>1.0248955173179206</v>
      </c>
      <c r="M24">
        <f ca="1">VLOOKUP(F24,'UTPM12 (bench)'!$N$1:$S$7,4,FALSE)</f>
        <v>1.6014390948193236</v>
      </c>
      <c r="N24">
        <f ca="1">VLOOKUP(F24,'UTPM12 (bench)'!$N$1:$S$7,5,FALSE)</f>
        <v>2.578275748227532</v>
      </c>
      <c r="O24" t="b">
        <f t="shared" ca="1" si="2"/>
        <v>0</v>
      </c>
    </row>
    <row r="25" spans="2:15" hidden="1" x14ac:dyDescent="0.25">
      <c r="B25" t="s">
        <v>4582</v>
      </c>
      <c r="C25" t="s">
        <v>4595</v>
      </c>
      <c r="D25" t="s">
        <v>4596</v>
      </c>
      <c r="E25" t="s">
        <v>37</v>
      </c>
      <c r="F25" t="s">
        <v>12</v>
      </c>
      <c r="G25" t="s">
        <v>1827</v>
      </c>
      <c r="H25">
        <v>62.869910300000001</v>
      </c>
      <c r="I25" t="s">
        <v>739</v>
      </c>
      <c r="J25">
        <v>63.520933499999998</v>
      </c>
      <c r="K25" s="5">
        <f t="shared" si="0"/>
        <v>0.65102319999999736</v>
      </c>
      <c r="L25">
        <f t="shared" si="1"/>
        <v>1.0248955173179206</v>
      </c>
      <c r="M25">
        <f ca="1">VLOOKUP(F25,'UTPM12 (bench)'!$N$1:$S$7,4,FALSE)</f>
        <v>1.5944544429811072</v>
      </c>
      <c r="N25">
        <f ca="1">VLOOKUP(F25,'UTPM12 (bench)'!$N$1:$S$7,5,FALSE)</f>
        <v>2.6404935111496677</v>
      </c>
      <c r="O25" t="b">
        <f t="shared" ca="1" si="2"/>
        <v>0</v>
      </c>
    </row>
    <row r="26" spans="2:15" hidden="1" x14ac:dyDescent="0.25">
      <c r="B26" t="s">
        <v>4582</v>
      </c>
      <c r="C26" t="s">
        <v>4597</v>
      </c>
      <c r="D26" t="s">
        <v>4598</v>
      </c>
      <c r="E26" t="s">
        <v>37</v>
      </c>
      <c r="F26" t="s">
        <v>8</v>
      </c>
      <c r="G26" t="s">
        <v>1826</v>
      </c>
      <c r="H26">
        <v>62.0439723</v>
      </c>
      <c r="I26" t="s">
        <v>739</v>
      </c>
      <c r="J26">
        <v>63.520933499999998</v>
      </c>
      <c r="K26" s="5">
        <f t="shared" si="0"/>
        <v>1.4769611999999981</v>
      </c>
      <c r="L26">
        <f t="shared" si="1"/>
        <v>2.325156635174447</v>
      </c>
      <c r="M26">
        <f ca="1">VLOOKUP(F26,'UTPM12 (bench)'!$N$1:$S$7,4,FALSE)</f>
        <v>1.6554157147412818</v>
      </c>
      <c r="N26">
        <f ca="1">VLOOKUP(F26,'UTPM12 (bench)'!$N$1:$S$7,5,FALSE)</f>
        <v>2.686324567134029</v>
      </c>
      <c r="O26" t="b">
        <f t="shared" ca="1" si="2"/>
        <v>0</v>
      </c>
    </row>
    <row r="27" spans="2:15" hidden="1" x14ac:dyDescent="0.25">
      <c r="B27" t="s">
        <v>4582</v>
      </c>
      <c r="C27" t="s">
        <v>4597</v>
      </c>
      <c r="D27" t="s">
        <v>4598</v>
      </c>
      <c r="E27" t="s">
        <v>37</v>
      </c>
      <c r="F27" t="s">
        <v>12</v>
      </c>
      <c r="G27" t="s">
        <v>1827</v>
      </c>
      <c r="H27">
        <v>62.0439723</v>
      </c>
      <c r="I27" t="s">
        <v>739</v>
      </c>
      <c r="J27">
        <v>63.520933499999998</v>
      </c>
      <c r="K27" s="5">
        <f t="shared" si="0"/>
        <v>1.4769611999999981</v>
      </c>
      <c r="L27">
        <f t="shared" si="1"/>
        <v>2.325156635174447</v>
      </c>
      <c r="M27">
        <f ca="1">VLOOKUP(F27,'UTPM12 (bench)'!$N$1:$S$7,4,FALSE)</f>
        <v>1.5944544429811072</v>
      </c>
      <c r="N27">
        <f ca="1">VLOOKUP(F27,'UTPM12 (bench)'!$N$1:$S$7,5,FALSE)</f>
        <v>2.6404935111496677</v>
      </c>
      <c r="O27" t="b">
        <f t="shared" ca="1" si="2"/>
        <v>0</v>
      </c>
    </row>
    <row r="28" spans="2:15" hidden="1" x14ac:dyDescent="0.25">
      <c r="B28" t="s">
        <v>4582</v>
      </c>
      <c r="C28" t="s">
        <v>4599</v>
      </c>
      <c r="D28" t="s">
        <v>4600</v>
      </c>
      <c r="E28" t="s">
        <v>37</v>
      </c>
      <c r="F28" t="s">
        <v>9</v>
      </c>
      <c r="G28" t="s">
        <v>1826</v>
      </c>
      <c r="H28">
        <v>64.009995700000005</v>
      </c>
      <c r="I28" t="s">
        <v>739</v>
      </c>
      <c r="J28">
        <v>63.520933499999998</v>
      </c>
      <c r="K28" s="5">
        <f t="shared" si="0"/>
        <v>0.48906220000000644</v>
      </c>
      <c r="L28">
        <f t="shared" si="1"/>
        <v>0.76992287904586043</v>
      </c>
      <c r="M28">
        <f ca="1">VLOOKUP(F28,'UTPM12 (bench)'!$N$1:$S$7,4,FALSE)</f>
        <v>1.6014390948193236</v>
      </c>
      <c r="N28">
        <f ca="1">VLOOKUP(F28,'UTPM12 (bench)'!$N$1:$S$7,5,FALSE)</f>
        <v>2.578275748227532</v>
      </c>
      <c r="O28" t="b">
        <f t="shared" ca="1" si="2"/>
        <v>0</v>
      </c>
    </row>
    <row r="29" spans="2:15" hidden="1" x14ac:dyDescent="0.25">
      <c r="B29" t="s">
        <v>4582</v>
      </c>
      <c r="C29" t="s">
        <v>4599</v>
      </c>
      <c r="D29" t="s">
        <v>4600</v>
      </c>
      <c r="E29" t="s">
        <v>37</v>
      </c>
      <c r="F29" t="s">
        <v>10</v>
      </c>
      <c r="G29" t="s">
        <v>1827</v>
      </c>
      <c r="H29">
        <v>64.009995700000005</v>
      </c>
      <c r="I29" t="s">
        <v>739</v>
      </c>
      <c r="J29">
        <v>63.520933499999998</v>
      </c>
      <c r="K29" s="5">
        <f t="shared" si="0"/>
        <v>0.48906220000000644</v>
      </c>
      <c r="L29">
        <f t="shared" si="1"/>
        <v>0.76992287904586043</v>
      </c>
      <c r="M29">
        <f ca="1">VLOOKUP(F29,'UTPM12 (bench)'!$N$1:$S$7,4,FALSE)</f>
        <v>1.5721587500730458</v>
      </c>
      <c r="N29">
        <f ca="1">VLOOKUP(F29,'UTPM12 (bench)'!$N$1:$S$7,5,FALSE)</f>
        <v>2.5894898284371721</v>
      </c>
      <c r="O29" t="b">
        <f t="shared" ca="1" si="2"/>
        <v>0</v>
      </c>
    </row>
    <row r="30" spans="2:15" hidden="1" x14ac:dyDescent="0.25">
      <c r="B30" t="s">
        <v>4582</v>
      </c>
      <c r="C30" t="s">
        <v>4601</v>
      </c>
      <c r="D30" t="s">
        <v>4602</v>
      </c>
      <c r="E30" t="s">
        <v>37</v>
      </c>
      <c r="F30" t="s">
        <v>7</v>
      </c>
      <c r="G30" t="s">
        <v>1826</v>
      </c>
      <c r="H30">
        <v>64.094388899999998</v>
      </c>
      <c r="I30" t="s">
        <v>739</v>
      </c>
      <c r="J30">
        <v>63.520933499999998</v>
      </c>
      <c r="K30" s="5">
        <f t="shared" si="0"/>
        <v>0.57345540000000028</v>
      </c>
      <c r="L30">
        <f t="shared" si="1"/>
        <v>0.90278175776494263</v>
      </c>
      <c r="M30">
        <f ca="1">VLOOKUP(F30,'UTPM12 (bench)'!$N$1:$S$7,4,FALSE)</f>
        <v>1.5709915511398265</v>
      </c>
      <c r="N30">
        <f ca="1">VLOOKUP(F30,'UTPM12 (bench)'!$N$1:$S$7,5,FALSE)</f>
        <v>2.560377829972134</v>
      </c>
      <c r="O30" t="b">
        <f t="shared" ca="1" si="2"/>
        <v>0</v>
      </c>
    </row>
    <row r="31" spans="2:15" hidden="1" x14ac:dyDescent="0.25">
      <c r="B31" t="s">
        <v>4582</v>
      </c>
      <c r="C31" t="s">
        <v>4601</v>
      </c>
      <c r="D31" t="s">
        <v>4602</v>
      </c>
      <c r="E31" t="s">
        <v>37</v>
      </c>
      <c r="F31" t="s">
        <v>10</v>
      </c>
      <c r="G31" t="s">
        <v>1827</v>
      </c>
      <c r="H31">
        <v>64.094388899999998</v>
      </c>
      <c r="I31" t="s">
        <v>739</v>
      </c>
      <c r="J31">
        <v>63.520933499999998</v>
      </c>
      <c r="K31" s="5">
        <f t="shared" si="0"/>
        <v>0.57345540000000028</v>
      </c>
      <c r="L31">
        <f t="shared" si="1"/>
        <v>0.90278175776494263</v>
      </c>
      <c r="M31">
        <f ca="1">VLOOKUP(F31,'UTPM12 (bench)'!$N$1:$S$7,4,FALSE)</f>
        <v>1.5721587500730458</v>
      </c>
      <c r="N31">
        <f ca="1">VLOOKUP(F31,'UTPM12 (bench)'!$N$1:$S$7,5,FALSE)</f>
        <v>2.5894898284371721</v>
      </c>
      <c r="O31" t="b">
        <f t="shared" ca="1" si="2"/>
        <v>0</v>
      </c>
    </row>
    <row r="32" spans="2:15" hidden="1" x14ac:dyDescent="0.25">
      <c r="B32" t="s">
        <v>4582</v>
      </c>
      <c r="C32" t="s">
        <v>4603</v>
      </c>
      <c r="D32" t="s">
        <v>4604</v>
      </c>
      <c r="E32" t="s">
        <v>37</v>
      </c>
      <c r="F32" t="s">
        <v>7</v>
      </c>
      <c r="G32" t="s">
        <v>1826</v>
      </c>
      <c r="H32">
        <v>62.4453423</v>
      </c>
      <c r="I32" t="s">
        <v>739</v>
      </c>
      <c r="J32">
        <v>63.520933499999998</v>
      </c>
      <c r="K32" s="5">
        <f t="shared" si="0"/>
        <v>1.0755911999999981</v>
      </c>
      <c r="L32">
        <f t="shared" si="1"/>
        <v>1.6932861983207443</v>
      </c>
      <c r="M32">
        <f ca="1">VLOOKUP(F32,'UTPM12 (bench)'!$N$1:$S$7,4,FALSE)</f>
        <v>1.5709915511398265</v>
      </c>
      <c r="N32">
        <f ca="1">VLOOKUP(F32,'UTPM12 (bench)'!$N$1:$S$7,5,FALSE)</f>
        <v>2.560377829972134</v>
      </c>
      <c r="O32" t="b">
        <f t="shared" ca="1" si="2"/>
        <v>0</v>
      </c>
    </row>
    <row r="33" spans="2:15" hidden="1" x14ac:dyDescent="0.25">
      <c r="B33" t="s">
        <v>4582</v>
      </c>
      <c r="C33" t="s">
        <v>4603</v>
      </c>
      <c r="D33" t="s">
        <v>4604</v>
      </c>
      <c r="E33" t="s">
        <v>37</v>
      </c>
      <c r="F33" t="s">
        <v>12</v>
      </c>
      <c r="G33" t="s">
        <v>1827</v>
      </c>
      <c r="H33">
        <v>62.4453423</v>
      </c>
      <c r="I33" t="s">
        <v>739</v>
      </c>
      <c r="J33">
        <v>63.520933499999998</v>
      </c>
      <c r="K33" s="5">
        <f t="shared" si="0"/>
        <v>1.0755911999999981</v>
      </c>
      <c r="L33">
        <f t="shared" si="1"/>
        <v>1.6932861983207443</v>
      </c>
      <c r="M33">
        <f ca="1">VLOOKUP(F33,'UTPM12 (bench)'!$N$1:$S$7,4,FALSE)</f>
        <v>1.5944544429811072</v>
      </c>
      <c r="N33">
        <f ca="1">VLOOKUP(F33,'UTPM12 (bench)'!$N$1:$S$7,5,FALSE)</f>
        <v>2.6404935111496677</v>
      </c>
      <c r="O33" t="b">
        <f t="shared" ca="1" si="2"/>
        <v>0</v>
      </c>
    </row>
    <row r="34" spans="2:15" hidden="1" x14ac:dyDescent="0.25">
      <c r="B34" t="s">
        <v>4582</v>
      </c>
      <c r="C34" t="s">
        <v>4605</v>
      </c>
      <c r="D34" t="s">
        <v>4606</v>
      </c>
      <c r="E34" t="s">
        <v>37</v>
      </c>
      <c r="F34" t="s">
        <v>9</v>
      </c>
      <c r="G34" t="s">
        <v>1826</v>
      </c>
      <c r="H34">
        <v>64.593474900000004</v>
      </c>
      <c r="I34" t="s">
        <v>739</v>
      </c>
      <c r="J34">
        <v>63.520933499999998</v>
      </c>
      <c r="K34" s="5">
        <f t="shared" si="0"/>
        <v>1.0725414000000058</v>
      </c>
      <c r="L34">
        <f t="shared" si="1"/>
        <v>1.6884849464625795</v>
      </c>
      <c r="M34">
        <f ca="1">VLOOKUP(F34,'UTPM12 (bench)'!$N$1:$S$7,4,FALSE)</f>
        <v>1.6014390948193236</v>
      </c>
      <c r="N34">
        <f ca="1">VLOOKUP(F34,'UTPM12 (bench)'!$N$1:$S$7,5,FALSE)</f>
        <v>2.578275748227532</v>
      </c>
      <c r="O34" t="b">
        <f t="shared" ca="1" si="2"/>
        <v>0</v>
      </c>
    </row>
    <row r="35" spans="2:15" hidden="1" x14ac:dyDescent="0.25">
      <c r="B35" t="s">
        <v>4582</v>
      </c>
      <c r="C35" t="s">
        <v>4605</v>
      </c>
      <c r="D35" t="s">
        <v>4606</v>
      </c>
      <c r="E35" t="s">
        <v>37</v>
      </c>
      <c r="F35" t="s">
        <v>12</v>
      </c>
      <c r="G35" t="s">
        <v>1827</v>
      </c>
      <c r="H35">
        <v>64.593474900000004</v>
      </c>
      <c r="I35" t="s">
        <v>739</v>
      </c>
      <c r="J35">
        <v>63.520933499999998</v>
      </c>
      <c r="K35" s="5">
        <f t="shared" si="0"/>
        <v>1.0725414000000058</v>
      </c>
      <c r="L35">
        <f t="shared" si="1"/>
        <v>1.6884849464625795</v>
      </c>
      <c r="M35">
        <f ca="1">VLOOKUP(F35,'UTPM12 (bench)'!$N$1:$S$7,4,FALSE)</f>
        <v>1.5944544429811072</v>
      </c>
      <c r="N35">
        <f ca="1">VLOOKUP(F35,'UTPM12 (bench)'!$N$1:$S$7,5,FALSE)</f>
        <v>2.6404935111496677</v>
      </c>
      <c r="O35" t="b">
        <f t="shared" ca="1" si="2"/>
        <v>0</v>
      </c>
    </row>
    <row r="36" spans="2:15" hidden="1" x14ac:dyDescent="0.25">
      <c r="B36" t="s">
        <v>4582</v>
      </c>
      <c r="C36" t="s">
        <v>4607</v>
      </c>
      <c r="D36" t="s">
        <v>4608</v>
      </c>
      <c r="E36" t="s">
        <v>37</v>
      </c>
      <c r="F36" t="s">
        <v>7</v>
      </c>
      <c r="G36" t="s">
        <v>1826</v>
      </c>
      <c r="H36">
        <v>64.139111200000002</v>
      </c>
      <c r="I36" t="s">
        <v>739</v>
      </c>
      <c r="J36">
        <v>63.520933499999998</v>
      </c>
      <c r="K36" s="5">
        <f t="shared" si="0"/>
        <v>0.61817770000000394</v>
      </c>
      <c r="L36">
        <f t="shared" si="1"/>
        <v>0.97318736664977379</v>
      </c>
      <c r="M36">
        <f ca="1">VLOOKUP(F36,'UTPM12 (bench)'!$N$1:$S$7,4,FALSE)</f>
        <v>1.5709915511398265</v>
      </c>
      <c r="N36">
        <f ca="1">VLOOKUP(F36,'UTPM12 (bench)'!$N$1:$S$7,5,FALSE)</f>
        <v>2.560377829972134</v>
      </c>
      <c r="O36" t="b">
        <f t="shared" ca="1" si="2"/>
        <v>0</v>
      </c>
    </row>
    <row r="37" spans="2:15" hidden="1" x14ac:dyDescent="0.25">
      <c r="B37" t="s">
        <v>4582</v>
      </c>
      <c r="C37" t="s">
        <v>4607</v>
      </c>
      <c r="D37" t="s">
        <v>4608</v>
      </c>
      <c r="E37" t="s">
        <v>37</v>
      </c>
      <c r="F37" t="s">
        <v>11</v>
      </c>
      <c r="G37" t="s">
        <v>1827</v>
      </c>
      <c r="H37">
        <v>64.139111200000002</v>
      </c>
      <c r="I37" t="s">
        <v>739</v>
      </c>
      <c r="J37">
        <v>63.520933499999998</v>
      </c>
      <c r="K37" s="5">
        <f t="shared" si="0"/>
        <v>0.61817770000000394</v>
      </c>
      <c r="L37">
        <f t="shared" si="1"/>
        <v>0.97318736664977379</v>
      </c>
      <c r="M37">
        <f ca="1">VLOOKUP(F37,'UTPM12 (bench)'!$N$1:$S$7,4,FALSE)</f>
        <v>1.6307168967156258</v>
      </c>
      <c r="N37">
        <f ca="1">VLOOKUP(F37,'UTPM12 (bench)'!$N$1:$S$7,5,FALSE)</f>
        <v>2.6790890828218221</v>
      </c>
      <c r="O37" t="b">
        <f t="shared" ca="1" si="2"/>
        <v>0</v>
      </c>
    </row>
    <row r="38" spans="2:15" hidden="1" x14ac:dyDescent="0.25">
      <c r="B38" t="s">
        <v>4582</v>
      </c>
      <c r="C38" t="s">
        <v>4609</v>
      </c>
      <c r="D38" t="s">
        <v>4610</v>
      </c>
      <c r="E38" t="s">
        <v>37</v>
      </c>
      <c r="F38" t="s">
        <v>9</v>
      </c>
      <c r="G38" t="s">
        <v>1826</v>
      </c>
      <c r="H38">
        <v>62.851853200000001</v>
      </c>
      <c r="I38" t="s">
        <v>739</v>
      </c>
      <c r="J38">
        <v>63.520933499999998</v>
      </c>
      <c r="K38" s="5">
        <f t="shared" si="0"/>
        <v>0.66908029999999741</v>
      </c>
      <c r="L38">
        <f t="shared" si="1"/>
        <v>1.053322523983369</v>
      </c>
      <c r="M38">
        <f ca="1">VLOOKUP(F38,'UTPM12 (bench)'!$N$1:$S$7,4,FALSE)</f>
        <v>1.6014390948193236</v>
      </c>
      <c r="N38">
        <f ca="1">VLOOKUP(F38,'UTPM12 (bench)'!$N$1:$S$7,5,FALSE)</f>
        <v>2.578275748227532</v>
      </c>
      <c r="O38" t="b">
        <f t="shared" ca="1" si="2"/>
        <v>0</v>
      </c>
    </row>
    <row r="39" spans="2:15" hidden="1" x14ac:dyDescent="0.25">
      <c r="B39" t="s">
        <v>4582</v>
      </c>
      <c r="C39" t="s">
        <v>4609</v>
      </c>
      <c r="D39" t="s">
        <v>4610</v>
      </c>
      <c r="E39" t="s">
        <v>37</v>
      </c>
      <c r="F39" t="s">
        <v>12</v>
      </c>
      <c r="G39" t="s">
        <v>1827</v>
      </c>
      <c r="H39">
        <v>62.851853200000001</v>
      </c>
      <c r="I39" t="s">
        <v>739</v>
      </c>
      <c r="J39">
        <v>63.520933499999998</v>
      </c>
      <c r="K39" s="5">
        <f t="shared" si="0"/>
        <v>0.66908029999999741</v>
      </c>
      <c r="L39">
        <f t="shared" si="1"/>
        <v>1.053322523983369</v>
      </c>
      <c r="M39">
        <f ca="1">VLOOKUP(F39,'UTPM12 (bench)'!$N$1:$S$7,4,FALSE)</f>
        <v>1.5944544429811072</v>
      </c>
      <c r="N39">
        <f ca="1">VLOOKUP(F39,'UTPM12 (bench)'!$N$1:$S$7,5,FALSE)</f>
        <v>2.6404935111496677</v>
      </c>
      <c r="O39" t="b">
        <f t="shared" ca="1" si="2"/>
        <v>0</v>
      </c>
    </row>
    <row r="40" spans="2:15" hidden="1" x14ac:dyDescent="0.25">
      <c r="B40" t="s">
        <v>4582</v>
      </c>
      <c r="C40" t="s">
        <v>4611</v>
      </c>
      <c r="D40" t="s">
        <v>4612</v>
      </c>
      <c r="E40" t="s">
        <v>37</v>
      </c>
      <c r="F40" t="s">
        <v>8</v>
      </c>
      <c r="G40" t="s">
        <v>1826</v>
      </c>
      <c r="H40">
        <v>63.195648800000001</v>
      </c>
      <c r="I40" t="s">
        <v>739</v>
      </c>
      <c r="J40">
        <v>63.520933499999998</v>
      </c>
      <c r="K40" s="5">
        <f t="shared" si="0"/>
        <v>0.32528469999999743</v>
      </c>
      <c r="L40">
        <f t="shared" si="1"/>
        <v>0.51209055358104494</v>
      </c>
      <c r="M40">
        <f ca="1">VLOOKUP(F40,'UTPM12 (bench)'!$N$1:$S$7,4,FALSE)</f>
        <v>1.6554157147412818</v>
      </c>
      <c r="N40">
        <f ca="1">VLOOKUP(F40,'UTPM12 (bench)'!$N$1:$S$7,5,FALSE)</f>
        <v>2.686324567134029</v>
      </c>
      <c r="O40" t="b">
        <f t="shared" ca="1" si="2"/>
        <v>0</v>
      </c>
    </row>
    <row r="41" spans="2:15" hidden="1" x14ac:dyDescent="0.25">
      <c r="B41" t="s">
        <v>4582</v>
      </c>
      <c r="C41" t="s">
        <v>4611</v>
      </c>
      <c r="D41" t="s">
        <v>4612</v>
      </c>
      <c r="E41" t="s">
        <v>37</v>
      </c>
      <c r="F41" t="s">
        <v>12</v>
      </c>
      <c r="G41" t="s">
        <v>1827</v>
      </c>
      <c r="H41">
        <v>63.195648800000001</v>
      </c>
      <c r="I41" t="s">
        <v>739</v>
      </c>
      <c r="J41">
        <v>63.520933499999998</v>
      </c>
      <c r="K41" s="5">
        <f t="shared" si="0"/>
        <v>0.32528469999999743</v>
      </c>
      <c r="L41">
        <f t="shared" si="1"/>
        <v>0.51209055358104494</v>
      </c>
      <c r="M41">
        <f ca="1">VLOOKUP(F41,'UTPM12 (bench)'!$N$1:$S$7,4,FALSE)</f>
        <v>1.5944544429811072</v>
      </c>
      <c r="N41">
        <f ca="1">VLOOKUP(F41,'UTPM12 (bench)'!$N$1:$S$7,5,FALSE)</f>
        <v>2.6404935111496677</v>
      </c>
      <c r="O41" t="b">
        <f t="shared" ca="1" si="2"/>
        <v>0</v>
      </c>
    </row>
    <row r="42" spans="2:15" hidden="1" x14ac:dyDescent="0.25">
      <c r="B42" t="s">
        <v>4582</v>
      </c>
      <c r="C42" t="s">
        <v>4613</v>
      </c>
      <c r="D42" t="s">
        <v>4614</v>
      </c>
      <c r="E42" t="s">
        <v>37</v>
      </c>
      <c r="F42" t="s">
        <v>8</v>
      </c>
      <c r="G42" t="s">
        <v>1826</v>
      </c>
      <c r="H42">
        <v>62.4984587</v>
      </c>
      <c r="I42" t="s">
        <v>739</v>
      </c>
      <c r="J42">
        <v>63.520933499999998</v>
      </c>
      <c r="K42" s="5">
        <f t="shared" si="0"/>
        <v>1.0224747999999977</v>
      </c>
      <c r="L42">
        <f t="shared" si="1"/>
        <v>1.6096658906941248</v>
      </c>
      <c r="M42">
        <f ca="1">VLOOKUP(F42,'UTPM12 (bench)'!$N$1:$S$7,4,FALSE)</f>
        <v>1.6554157147412818</v>
      </c>
      <c r="N42">
        <f ca="1">VLOOKUP(F42,'UTPM12 (bench)'!$N$1:$S$7,5,FALSE)</f>
        <v>2.686324567134029</v>
      </c>
      <c r="O42" t="b">
        <f t="shared" ca="1" si="2"/>
        <v>0</v>
      </c>
    </row>
    <row r="43" spans="2:15" hidden="1" x14ac:dyDescent="0.25">
      <c r="B43" t="s">
        <v>4582</v>
      </c>
      <c r="C43" t="s">
        <v>4613</v>
      </c>
      <c r="D43" t="s">
        <v>4614</v>
      </c>
      <c r="E43" t="s">
        <v>37</v>
      </c>
      <c r="F43" t="s">
        <v>10</v>
      </c>
      <c r="G43" t="s">
        <v>1827</v>
      </c>
      <c r="H43">
        <v>62.4984587</v>
      </c>
      <c r="I43" t="s">
        <v>739</v>
      </c>
      <c r="J43">
        <v>63.520933499999998</v>
      </c>
      <c r="K43" s="5">
        <f t="shared" si="0"/>
        <v>1.0224747999999977</v>
      </c>
      <c r="L43">
        <f t="shared" si="1"/>
        <v>1.6096658906941248</v>
      </c>
      <c r="M43">
        <f ca="1">VLOOKUP(F43,'UTPM12 (bench)'!$N$1:$S$7,4,FALSE)</f>
        <v>1.5721587500730458</v>
      </c>
      <c r="N43">
        <f ca="1">VLOOKUP(F43,'UTPM12 (bench)'!$N$1:$S$7,5,FALSE)</f>
        <v>2.5894898284371721</v>
      </c>
      <c r="O43" t="b">
        <f t="shared" ca="1" si="2"/>
        <v>0</v>
      </c>
    </row>
    <row r="44" spans="2:15" hidden="1" x14ac:dyDescent="0.25">
      <c r="B44" t="s">
        <v>4582</v>
      </c>
      <c r="C44" t="s">
        <v>5200</v>
      </c>
      <c r="D44" t="s">
        <v>5201</v>
      </c>
      <c r="E44" t="s">
        <v>37</v>
      </c>
      <c r="F44" t="s">
        <v>9</v>
      </c>
      <c r="G44" t="s">
        <v>1826</v>
      </c>
      <c r="H44">
        <v>62.351426400000001</v>
      </c>
      <c r="I44" t="s">
        <v>739</v>
      </c>
      <c r="J44">
        <v>63.520933499999998</v>
      </c>
      <c r="K44" s="5">
        <f t="shared" si="0"/>
        <v>1.169507099999997</v>
      </c>
      <c r="L44">
        <f t="shared" si="1"/>
        <v>1.8411365128945989</v>
      </c>
      <c r="M44">
        <f ca="1">VLOOKUP(F44,'UTPM12 (bench)'!$N$1:$S$7,4,FALSE)</f>
        <v>1.6014390948193236</v>
      </c>
      <c r="N44">
        <f ca="1">VLOOKUP(F44,'UTPM12 (bench)'!$N$1:$S$7,5,FALSE)</f>
        <v>2.578275748227532</v>
      </c>
      <c r="O44" t="b">
        <f t="shared" ca="1" si="2"/>
        <v>0</v>
      </c>
    </row>
    <row r="45" spans="2:15" hidden="1" x14ac:dyDescent="0.25">
      <c r="B45" t="s">
        <v>4582</v>
      </c>
      <c r="C45" t="s">
        <v>5200</v>
      </c>
      <c r="D45" t="s">
        <v>5201</v>
      </c>
      <c r="E45" t="s">
        <v>37</v>
      </c>
      <c r="F45" t="s">
        <v>12</v>
      </c>
      <c r="G45" t="s">
        <v>1827</v>
      </c>
      <c r="H45">
        <v>62.351426400000001</v>
      </c>
      <c r="I45" t="s">
        <v>739</v>
      </c>
      <c r="J45">
        <v>63.520933499999998</v>
      </c>
      <c r="K45" s="5">
        <f t="shared" si="0"/>
        <v>1.169507099999997</v>
      </c>
      <c r="L45">
        <f t="shared" si="1"/>
        <v>1.8411365128945989</v>
      </c>
      <c r="M45">
        <f ca="1">VLOOKUP(F45,'UTPM12 (bench)'!$N$1:$S$7,4,FALSE)</f>
        <v>1.5944544429811072</v>
      </c>
      <c r="N45">
        <f ca="1">VLOOKUP(F45,'UTPM12 (bench)'!$N$1:$S$7,5,FALSE)</f>
        <v>2.6404935111496677</v>
      </c>
      <c r="O45" t="b">
        <f t="shared" ca="1" si="2"/>
        <v>0</v>
      </c>
    </row>
    <row r="46" spans="2:15" hidden="1" x14ac:dyDescent="0.25">
      <c r="B46" t="s">
        <v>4582</v>
      </c>
      <c r="C46" t="s">
        <v>4615</v>
      </c>
      <c r="D46" t="s">
        <v>4616</v>
      </c>
      <c r="E46" t="s">
        <v>37</v>
      </c>
      <c r="F46" t="s">
        <v>8</v>
      </c>
      <c r="G46" t="s">
        <v>1826</v>
      </c>
      <c r="H46">
        <v>62.764914300000001</v>
      </c>
      <c r="I46" t="s">
        <v>739</v>
      </c>
      <c r="J46">
        <v>63.520933499999998</v>
      </c>
      <c r="K46" s="5">
        <f t="shared" si="0"/>
        <v>0.75601919999999723</v>
      </c>
      <c r="L46">
        <f t="shared" si="1"/>
        <v>1.1901890579111172</v>
      </c>
      <c r="M46">
        <f ca="1">VLOOKUP(F46,'UTPM12 (bench)'!$N$1:$S$7,4,FALSE)</f>
        <v>1.6554157147412818</v>
      </c>
      <c r="N46">
        <f ca="1">VLOOKUP(F46,'UTPM12 (bench)'!$N$1:$S$7,5,FALSE)</f>
        <v>2.686324567134029</v>
      </c>
      <c r="O46" t="b">
        <f t="shared" ca="1" si="2"/>
        <v>0</v>
      </c>
    </row>
    <row r="47" spans="2:15" hidden="1" x14ac:dyDescent="0.25">
      <c r="B47" t="s">
        <v>4582</v>
      </c>
      <c r="C47" t="s">
        <v>4615</v>
      </c>
      <c r="D47" t="s">
        <v>4616</v>
      </c>
      <c r="E47" t="s">
        <v>37</v>
      </c>
      <c r="F47" t="s">
        <v>10</v>
      </c>
      <c r="G47" t="s">
        <v>1827</v>
      </c>
      <c r="H47">
        <v>62.764914300000001</v>
      </c>
      <c r="I47" t="s">
        <v>739</v>
      </c>
      <c r="J47">
        <v>63.520933499999998</v>
      </c>
      <c r="K47" s="5">
        <f t="shared" si="0"/>
        <v>0.75601919999999723</v>
      </c>
      <c r="L47">
        <f t="shared" si="1"/>
        <v>1.1901890579111172</v>
      </c>
      <c r="M47">
        <f ca="1">VLOOKUP(F47,'UTPM12 (bench)'!$N$1:$S$7,4,FALSE)</f>
        <v>1.5721587500730458</v>
      </c>
      <c r="N47">
        <f ca="1">VLOOKUP(F47,'UTPM12 (bench)'!$N$1:$S$7,5,FALSE)</f>
        <v>2.5894898284371721</v>
      </c>
      <c r="O47" t="b">
        <f t="shared" ca="1" si="2"/>
        <v>0</v>
      </c>
    </row>
    <row r="48" spans="2:15" hidden="1" x14ac:dyDescent="0.25">
      <c r="B48" t="s">
        <v>4582</v>
      </c>
      <c r="C48" t="s">
        <v>4617</v>
      </c>
      <c r="D48" t="s">
        <v>4618</v>
      </c>
      <c r="E48" t="s">
        <v>37</v>
      </c>
      <c r="F48" t="s">
        <v>7</v>
      </c>
      <c r="G48" t="s">
        <v>1826</v>
      </c>
      <c r="H48">
        <v>62.378777999999997</v>
      </c>
      <c r="I48" t="s">
        <v>739</v>
      </c>
      <c r="J48">
        <v>63.520933499999998</v>
      </c>
      <c r="K48" s="5">
        <f t="shared" si="0"/>
        <v>1.1421555000000012</v>
      </c>
      <c r="L48">
        <f t="shared" si="1"/>
        <v>1.7980773220217257</v>
      </c>
      <c r="M48">
        <f ca="1">VLOOKUP(F48,'UTPM12 (bench)'!$N$1:$S$7,4,FALSE)</f>
        <v>1.5709915511398265</v>
      </c>
      <c r="N48">
        <f ca="1">VLOOKUP(F48,'UTPM12 (bench)'!$N$1:$S$7,5,FALSE)</f>
        <v>2.560377829972134</v>
      </c>
      <c r="O48" t="b">
        <f t="shared" ca="1" si="2"/>
        <v>0</v>
      </c>
    </row>
    <row r="49" spans="2:15" hidden="1" x14ac:dyDescent="0.25">
      <c r="B49" t="s">
        <v>4582</v>
      </c>
      <c r="C49" t="s">
        <v>4617</v>
      </c>
      <c r="D49" t="s">
        <v>4618</v>
      </c>
      <c r="E49" t="s">
        <v>37</v>
      </c>
      <c r="F49" t="s">
        <v>11</v>
      </c>
      <c r="G49" t="s">
        <v>1827</v>
      </c>
      <c r="H49">
        <v>62.378777999999997</v>
      </c>
      <c r="I49" t="s">
        <v>739</v>
      </c>
      <c r="J49">
        <v>63.520933499999998</v>
      </c>
      <c r="K49" s="5">
        <f t="shared" si="0"/>
        <v>1.1421555000000012</v>
      </c>
      <c r="L49">
        <f t="shared" si="1"/>
        <v>1.7980773220217257</v>
      </c>
      <c r="M49">
        <f ca="1">VLOOKUP(F49,'UTPM12 (bench)'!$N$1:$S$7,4,FALSE)</f>
        <v>1.6307168967156258</v>
      </c>
      <c r="N49">
        <f ca="1">VLOOKUP(F49,'UTPM12 (bench)'!$N$1:$S$7,5,FALSE)</f>
        <v>2.6790890828218221</v>
      </c>
      <c r="O49" t="b">
        <f t="shared" ca="1" si="2"/>
        <v>0</v>
      </c>
    </row>
    <row r="50" spans="2:15" hidden="1" x14ac:dyDescent="0.25">
      <c r="B50" t="s">
        <v>4582</v>
      </c>
      <c r="C50" t="s">
        <v>4619</v>
      </c>
      <c r="D50" t="s">
        <v>4620</v>
      </c>
      <c r="E50" t="s">
        <v>37</v>
      </c>
      <c r="F50" t="s">
        <v>9</v>
      </c>
      <c r="G50" t="s">
        <v>1826</v>
      </c>
      <c r="H50">
        <v>62.3066429</v>
      </c>
      <c r="I50" t="s">
        <v>739</v>
      </c>
      <c r="J50">
        <v>63.520933499999998</v>
      </c>
      <c r="K50" s="5">
        <f t="shared" si="0"/>
        <v>1.2142905999999982</v>
      </c>
      <c r="L50">
        <f t="shared" si="1"/>
        <v>1.91163846797056</v>
      </c>
      <c r="M50">
        <f ca="1">VLOOKUP(F50,'UTPM12 (bench)'!$N$1:$S$7,4,FALSE)</f>
        <v>1.6014390948193236</v>
      </c>
      <c r="N50">
        <f ca="1">VLOOKUP(F50,'UTPM12 (bench)'!$N$1:$S$7,5,FALSE)</f>
        <v>2.578275748227532</v>
      </c>
      <c r="O50" t="b">
        <f t="shared" ca="1" si="2"/>
        <v>0</v>
      </c>
    </row>
    <row r="51" spans="2:15" hidden="1" x14ac:dyDescent="0.25">
      <c r="B51" t="s">
        <v>4582</v>
      </c>
      <c r="C51" t="s">
        <v>4619</v>
      </c>
      <c r="D51" t="s">
        <v>4620</v>
      </c>
      <c r="E51" t="s">
        <v>37</v>
      </c>
      <c r="F51" t="s">
        <v>11</v>
      </c>
      <c r="G51" t="s">
        <v>1827</v>
      </c>
      <c r="H51">
        <v>62.3066429</v>
      </c>
      <c r="I51" t="s">
        <v>739</v>
      </c>
      <c r="J51">
        <v>63.520933499999998</v>
      </c>
      <c r="K51" s="5">
        <f t="shared" si="0"/>
        <v>1.2142905999999982</v>
      </c>
      <c r="L51">
        <f t="shared" si="1"/>
        <v>1.91163846797056</v>
      </c>
      <c r="M51">
        <f ca="1">VLOOKUP(F51,'UTPM12 (bench)'!$N$1:$S$7,4,FALSE)</f>
        <v>1.6307168967156258</v>
      </c>
      <c r="N51">
        <f ca="1">VLOOKUP(F51,'UTPM12 (bench)'!$N$1:$S$7,5,FALSE)</f>
        <v>2.6790890828218221</v>
      </c>
      <c r="O51" t="b">
        <f t="shared" ca="1" si="2"/>
        <v>0</v>
      </c>
    </row>
    <row r="52" spans="2:15" hidden="1" x14ac:dyDescent="0.25">
      <c r="B52" t="s">
        <v>4582</v>
      </c>
      <c r="C52" t="s">
        <v>4621</v>
      </c>
      <c r="D52" t="s">
        <v>4622</v>
      </c>
      <c r="E52" t="s">
        <v>37</v>
      </c>
      <c r="F52" t="s">
        <v>7</v>
      </c>
      <c r="G52" t="s">
        <v>1826</v>
      </c>
      <c r="H52">
        <v>64.118306700000005</v>
      </c>
      <c r="I52" t="s">
        <v>739</v>
      </c>
      <c r="J52">
        <v>63.520933499999998</v>
      </c>
      <c r="K52" s="5">
        <f t="shared" si="0"/>
        <v>0.59737320000000693</v>
      </c>
      <c r="L52">
        <f t="shared" si="1"/>
        <v>0.94043517165881541</v>
      </c>
      <c r="M52">
        <f ca="1">VLOOKUP(F52,'UTPM12 (bench)'!$N$1:$S$7,4,FALSE)</f>
        <v>1.5709915511398265</v>
      </c>
      <c r="N52">
        <f ca="1">VLOOKUP(F52,'UTPM12 (bench)'!$N$1:$S$7,5,FALSE)</f>
        <v>2.560377829972134</v>
      </c>
      <c r="O52" t="b">
        <f t="shared" ca="1" si="2"/>
        <v>0</v>
      </c>
    </row>
    <row r="53" spans="2:15" hidden="1" x14ac:dyDescent="0.25">
      <c r="B53" t="s">
        <v>4582</v>
      </c>
      <c r="C53" t="s">
        <v>4621</v>
      </c>
      <c r="D53" t="s">
        <v>4622</v>
      </c>
      <c r="E53" t="s">
        <v>37</v>
      </c>
      <c r="F53" t="s">
        <v>10</v>
      </c>
      <c r="G53" t="s">
        <v>1827</v>
      </c>
      <c r="H53">
        <v>64.118306700000005</v>
      </c>
      <c r="I53" t="s">
        <v>739</v>
      </c>
      <c r="J53">
        <v>63.520933499999998</v>
      </c>
      <c r="K53" s="5">
        <f t="shared" si="0"/>
        <v>0.59737320000000693</v>
      </c>
      <c r="L53">
        <f t="shared" si="1"/>
        <v>0.94043517165881541</v>
      </c>
      <c r="M53">
        <f ca="1">VLOOKUP(F53,'UTPM12 (bench)'!$N$1:$S$7,4,FALSE)</f>
        <v>1.5721587500730458</v>
      </c>
      <c r="N53">
        <f ca="1">VLOOKUP(F53,'UTPM12 (bench)'!$N$1:$S$7,5,FALSE)</f>
        <v>2.5894898284371721</v>
      </c>
      <c r="O53" t="b">
        <f t="shared" ca="1" si="2"/>
        <v>0</v>
      </c>
    </row>
    <row r="54" spans="2:15" hidden="1" x14ac:dyDescent="0.25">
      <c r="B54" t="s">
        <v>4582</v>
      </c>
      <c r="C54" t="s">
        <v>5202</v>
      </c>
      <c r="D54" t="s">
        <v>5203</v>
      </c>
      <c r="E54" t="s">
        <v>37</v>
      </c>
      <c r="F54" t="s">
        <v>9</v>
      </c>
      <c r="G54" t="s">
        <v>1826</v>
      </c>
      <c r="H54">
        <v>64.5986726</v>
      </c>
      <c r="I54" t="s">
        <v>739</v>
      </c>
      <c r="J54">
        <v>63.520933499999998</v>
      </c>
      <c r="K54" s="5">
        <f t="shared" si="0"/>
        <v>1.0777391000000023</v>
      </c>
      <c r="L54">
        <f t="shared" si="1"/>
        <v>1.6966676032870365</v>
      </c>
      <c r="M54">
        <f ca="1">VLOOKUP(F54,'UTPM12 (bench)'!$N$1:$S$7,4,FALSE)</f>
        <v>1.6014390948193236</v>
      </c>
      <c r="N54">
        <f ca="1">VLOOKUP(F54,'UTPM12 (bench)'!$N$1:$S$7,5,FALSE)</f>
        <v>2.578275748227532</v>
      </c>
      <c r="O54" t="b">
        <f t="shared" ca="1" si="2"/>
        <v>0</v>
      </c>
    </row>
    <row r="55" spans="2:15" hidden="1" x14ac:dyDescent="0.25">
      <c r="B55" t="s">
        <v>4582</v>
      </c>
      <c r="C55" t="s">
        <v>5202</v>
      </c>
      <c r="D55" t="s">
        <v>5203</v>
      </c>
      <c r="E55" t="s">
        <v>37</v>
      </c>
      <c r="F55" t="s">
        <v>12</v>
      </c>
      <c r="G55" t="s">
        <v>1827</v>
      </c>
      <c r="H55">
        <v>64.5986726</v>
      </c>
      <c r="I55" t="s">
        <v>739</v>
      </c>
      <c r="J55">
        <v>63.520933499999998</v>
      </c>
      <c r="K55" s="5">
        <f t="shared" si="0"/>
        <v>1.0777391000000023</v>
      </c>
      <c r="L55">
        <f t="shared" si="1"/>
        <v>1.6966676032870365</v>
      </c>
      <c r="M55">
        <f ca="1">VLOOKUP(F55,'UTPM12 (bench)'!$N$1:$S$7,4,FALSE)</f>
        <v>1.5944544429811072</v>
      </c>
      <c r="N55">
        <f ca="1">VLOOKUP(F55,'UTPM12 (bench)'!$N$1:$S$7,5,FALSE)</f>
        <v>2.6404935111496677</v>
      </c>
      <c r="O55" t="b">
        <f t="shared" ca="1" si="2"/>
        <v>0</v>
      </c>
    </row>
    <row r="56" spans="2:15" hidden="1" x14ac:dyDescent="0.25">
      <c r="B56" t="s">
        <v>4582</v>
      </c>
      <c r="C56" t="s">
        <v>4623</v>
      </c>
      <c r="D56" t="s">
        <v>4624</v>
      </c>
      <c r="E56" t="s">
        <v>37</v>
      </c>
      <c r="F56" t="s">
        <v>9</v>
      </c>
      <c r="G56" t="s">
        <v>1826</v>
      </c>
      <c r="H56">
        <v>62.059365499999998</v>
      </c>
      <c r="I56" t="s">
        <v>739</v>
      </c>
      <c r="J56">
        <v>63.520933499999998</v>
      </c>
      <c r="K56" s="5">
        <f t="shared" si="0"/>
        <v>1.4615679999999998</v>
      </c>
      <c r="L56">
        <f t="shared" si="1"/>
        <v>2.3009233641064166</v>
      </c>
      <c r="M56">
        <f ca="1">VLOOKUP(F56,'UTPM12 (bench)'!$N$1:$S$7,4,FALSE)</f>
        <v>1.6014390948193236</v>
      </c>
      <c r="N56">
        <f ca="1">VLOOKUP(F56,'UTPM12 (bench)'!$N$1:$S$7,5,FALSE)</f>
        <v>2.578275748227532</v>
      </c>
      <c r="O56" t="b">
        <f t="shared" ca="1" si="2"/>
        <v>0</v>
      </c>
    </row>
    <row r="57" spans="2:15" hidden="1" x14ac:dyDescent="0.25">
      <c r="B57" t="s">
        <v>4582</v>
      </c>
      <c r="C57" t="s">
        <v>4623</v>
      </c>
      <c r="D57" t="s">
        <v>4624</v>
      </c>
      <c r="E57" t="s">
        <v>37</v>
      </c>
      <c r="F57" t="s">
        <v>12</v>
      </c>
      <c r="G57" t="s">
        <v>1827</v>
      </c>
      <c r="H57">
        <v>62.059365499999998</v>
      </c>
      <c r="I57" t="s">
        <v>739</v>
      </c>
      <c r="J57">
        <v>63.520933499999998</v>
      </c>
      <c r="K57" s="5">
        <f t="shared" si="0"/>
        <v>1.4615679999999998</v>
      </c>
      <c r="L57">
        <f t="shared" si="1"/>
        <v>2.3009233641064166</v>
      </c>
      <c r="M57">
        <f ca="1">VLOOKUP(F57,'UTPM12 (bench)'!$N$1:$S$7,4,FALSE)</f>
        <v>1.5944544429811072</v>
      </c>
      <c r="N57">
        <f ca="1">VLOOKUP(F57,'UTPM12 (bench)'!$N$1:$S$7,5,FALSE)</f>
        <v>2.6404935111496677</v>
      </c>
      <c r="O57" t="b">
        <f t="shared" ca="1" si="2"/>
        <v>0</v>
      </c>
    </row>
    <row r="58" spans="2:15" hidden="1" x14ac:dyDescent="0.25">
      <c r="B58" t="s">
        <v>4582</v>
      </c>
      <c r="C58" t="s">
        <v>4625</v>
      </c>
      <c r="D58" t="s">
        <v>4626</v>
      </c>
      <c r="E58" t="s">
        <v>37</v>
      </c>
      <c r="F58" t="s">
        <v>7</v>
      </c>
      <c r="G58" t="s">
        <v>1826</v>
      </c>
      <c r="H58">
        <v>64.796246999999994</v>
      </c>
      <c r="I58" t="s">
        <v>739</v>
      </c>
      <c r="J58">
        <v>63.520933499999998</v>
      </c>
      <c r="K58" s="5">
        <f t="shared" si="0"/>
        <v>1.2753134999999958</v>
      </c>
      <c r="L58">
        <f t="shared" si="1"/>
        <v>2.0077058533782344</v>
      </c>
      <c r="M58">
        <f ca="1">VLOOKUP(F58,'UTPM12 (bench)'!$N$1:$S$7,4,FALSE)</f>
        <v>1.5709915511398265</v>
      </c>
      <c r="N58">
        <f ca="1">VLOOKUP(F58,'UTPM12 (bench)'!$N$1:$S$7,5,FALSE)</f>
        <v>2.560377829972134</v>
      </c>
      <c r="O58" t="b">
        <f t="shared" ca="1" si="2"/>
        <v>0</v>
      </c>
    </row>
    <row r="59" spans="2:15" hidden="1" x14ac:dyDescent="0.25">
      <c r="B59" t="s">
        <v>4582</v>
      </c>
      <c r="C59" t="s">
        <v>4625</v>
      </c>
      <c r="D59" t="s">
        <v>4626</v>
      </c>
      <c r="E59" t="s">
        <v>37</v>
      </c>
      <c r="F59" t="s">
        <v>10</v>
      </c>
      <c r="G59" t="s">
        <v>1827</v>
      </c>
      <c r="H59">
        <v>64.796246999999994</v>
      </c>
      <c r="I59" t="s">
        <v>739</v>
      </c>
      <c r="J59">
        <v>63.520933499999998</v>
      </c>
      <c r="K59" s="5">
        <f t="shared" si="0"/>
        <v>1.2753134999999958</v>
      </c>
      <c r="L59">
        <f t="shared" si="1"/>
        <v>2.0077058533782344</v>
      </c>
      <c r="M59">
        <f ca="1">VLOOKUP(F59,'UTPM12 (bench)'!$N$1:$S$7,4,FALSE)</f>
        <v>1.5721587500730458</v>
      </c>
      <c r="N59">
        <f ca="1">VLOOKUP(F59,'UTPM12 (bench)'!$N$1:$S$7,5,FALSE)</f>
        <v>2.5894898284371721</v>
      </c>
      <c r="O59" t="b">
        <f t="shared" ca="1" si="2"/>
        <v>0</v>
      </c>
    </row>
    <row r="60" spans="2:15" hidden="1" x14ac:dyDescent="0.25">
      <c r="B60" t="s">
        <v>4582</v>
      </c>
      <c r="C60" t="s">
        <v>4627</v>
      </c>
      <c r="D60" t="s">
        <v>4628</v>
      </c>
      <c r="E60" t="s">
        <v>37</v>
      </c>
      <c r="F60" t="s">
        <v>9</v>
      </c>
      <c r="G60" t="s">
        <v>1826</v>
      </c>
      <c r="H60">
        <v>62.091271800000001</v>
      </c>
      <c r="I60" t="s">
        <v>739</v>
      </c>
      <c r="J60">
        <v>63.520933499999998</v>
      </c>
      <c r="K60" s="5">
        <f t="shared" si="0"/>
        <v>1.4296616999999969</v>
      </c>
      <c r="L60">
        <f t="shared" si="1"/>
        <v>2.2506937811296446</v>
      </c>
      <c r="M60">
        <f ca="1">VLOOKUP(F60,'UTPM12 (bench)'!$N$1:$S$7,4,FALSE)</f>
        <v>1.6014390948193236</v>
      </c>
      <c r="N60">
        <f ca="1">VLOOKUP(F60,'UTPM12 (bench)'!$N$1:$S$7,5,FALSE)</f>
        <v>2.578275748227532</v>
      </c>
      <c r="O60" t="b">
        <f t="shared" ca="1" si="2"/>
        <v>0</v>
      </c>
    </row>
    <row r="61" spans="2:15" hidden="1" x14ac:dyDescent="0.25">
      <c r="B61" t="s">
        <v>4582</v>
      </c>
      <c r="C61" t="s">
        <v>4627</v>
      </c>
      <c r="D61" t="s">
        <v>4628</v>
      </c>
      <c r="E61" t="s">
        <v>37</v>
      </c>
      <c r="F61" t="s">
        <v>12</v>
      </c>
      <c r="G61" t="s">
        <v>1827</v>
      </c>
      <c r="H61">
        <v>62.091271800000001</v>
      </c>
      <c r="I61" t="s">
        <v>739</v>
      </c>
      <c r="J61">
        <v>63.520933499999998</v>
      </c>
      <c r="K61" s="5">
        <f t="shared" si="0"/>
        <v>1.4296616999999969</v>
      </c>
      <c r="L61">
        <f t="shared" si="1"/>
        <v>2.2506937811296446</v>
      </c>
      <c r="M61">
        <f ca="1">VLOOKUP(F61,'UTPM12 (bench)'!$N$1:$S$7,4,FALSE)</f>
        <v>1.5944544429811072</v>
      </c>
      <c r="N61">
        <f ca="1">VLOOKUP(F61,'UTPM12 (bench)'!$N$1:$S$7,5,FALSE)</f>
        <v>2.6404935111496677</v>
      </c>
      <c r="O61" t="b">
        <f t="shared" ca="1" si="2"/>
        <v>0</v>
      </c>
    </row>
    <row r="62" spans="2:15" hidden="1" x14ac:dyDescent="0.25">
      <c r="B62" t="s">
        <v>4582</v>
      </c>
      <c r="C62" t="s">
        <v>5204</v>
      </c>
      <c r="D62" t="s">
        <v>5205</v>
      </c>
      <c r="E62" t="s">
        <v>37</v>
      </c>
      <c r="F62" t="s">
        <v>8</v>
      </c>
      <c r="G62" t="s">
        <v>1826</v>
      </c>
      <c r="H62">
        <v>62.049194900000003</v>
      </c>
      <c r="I62" t="s">
        <v>739</v>
      </c>
      <c r="J62">
        <v>63.520933499999998</v>
      </c>
      <c r="K62" s="5">
        <f t="shared" si="0"/>
        <v>1.4717385999999948</v>
      </c>
      <c r="L62">
        <f t="shared" si="1"/>
        <v>2.3169347786741747</v>
      </c>
      <c r="M62">
        <f ca="1">VLOOKUP(F62,'UTPM12 (bench)'!$N$1:$S$7,4,FALSE)</f>
        <v>1.6554157147412818</v>
      </c>
      <c r="N62">
        <f ca="1">VLOOKUP(F62,'UTPM12 (bench)'!$N$1:$S$7,5,FALSE)</f>
        <v>2.686324567134029</v>
      </c>
      <c r="O62" t="b">
        <f t="shared" ca="1" si="2"/>
        <v>0</v>
      </c>
    </row>
    <row r="63" spans="2:15" hidden="1" x14ac:dyDescent="0.25">
      <c r="B63" t="s">
        <v>4582</v>
      </c>
      <c r="C63" t="s">
        <v>4629</v>
      </c>
      <c r="D63" t="s">
        <v>4630</v>
      </c>
      <c r="E63" t="s">
        <v>37</v>
      </c>
      <c r="F63" t="s">
        <v>9</v>
      </c>
      <c r="G63" t="s">
        <v>1826</v>
      </c>
      <c r="H63">
        <v>63.554053199999998</v>
      </c>
      <c r="I63" t="s">
        <v>739</v>
      </c>
      <c r="J63">
        <v>63.520933499999998</v>
      </c>
      <c r="K63" s="5">
        <f t="shared" si="0"/>
        <v>3.3119700000000307E-2</v>
      </c>
      <c r="L63">
        <f t="shared" si="1"/>
        <v>5.213981938725807E-2</v>
      </c>
      <c r="M63">
        <f ca="1">VLOOKUP(F63,'UTPM12 (bench)'!$N$1:$S$7,4,FALSE)</f>
        <v>1.6014390948193236</v>
      </c>
      <c r="N63">
        <f ca="1">VLOOKUP(F63,'UTPM12 (bench)'!$N$1:$S$7,5,FALSE)</f>
        <v>2.578275748227532</v>
      </c>
      <c r="O63" t="b">
        <f t="shared" ca="1" si="2"/>
        <v>0</v>
      </c>
    </row>
    <row r="64" spans="2:15" hidden="1" x14ac:dyDescent="0.25">
      <c r="B64" t="s">
        <v>4582</v>
      </c>
      <c r="C64" t="s">
        <v>4629</v>
      </c>
      <c r="D64" t="s">
        <v>4630</v>
      </c>
      <c r="E64" t="s">
        <v>37</v>
      </c>
      <c r="F64" t="s">
        <v>12</v>
      </c>
      <c r="G64" t="s">
        <v>1827</v>
      </c>
      <c r="H64">
        <v>63.554053199999998</v>
      </c>
      <c r="I64" t="s">
        <v>739</v>
      </c>
      <c r="J64">
        <v>63.520933499999998</v>
      </c>
      <c r="K64" s="5">
        <f t="shared" si="0"/>
        <v>3.3119700000000307E-2</v>
      </c>
      <c r="L64">
        <f t="shared" si="1"/>
        <v>5.213981938725807E-2</v>
      </c>
      <c r="M64">
        <f ca="1">VLOOKUP(F64,'UTPM12 (bench)'!$N$1:$S$7,4,FALSE)</f>
        <v>1.5944544429811072</v>
      </c>
      <c r="N64">
        <f ca="1">VLOOKUP(F64,'UTPM12 (bench)'!$N$1:$S$7,5,FALSE)</f>
        <v>2.6404935111496677</v>
      </c>
      <c r="O64" t="b">
        <f t="shared" ca="1" si="2"/>
        <v>0</v>
      </c>
    </row>
    <row r="65" spans="2:15" hidden="1" x14ac:dyDescent="0.25">
      <c r="B65" t="s">
        <v>4582</v>
      </c>
      <c r="C65" t="s">
        <v>4631</v>
      </c>
      <c r="D65" t="s">
        <v>4632</v>
      </c>
      <c r="E65" t="s">
        <v>37</v>
      </c>
      <c r="F65" t="s">
        <v>11</v>
      </c>
      <c r="G65" t="s">
        <v>1827</v>
      </c>
      <c r="H65">
        <v>63.852897400000003</v>
      </c>
      <c r="I65" t="s">
        <v>739</v>
      </c>
      <c r="J65">
        <v>63.520933499999998</v>
      </c>
      <c r="K65" s="5">
        <f t="shared" si="0"/>
        <v>0.3319639000000052</v>
      </c>
      <c r="L65">
        <f t="shared" si="1"/>
        <v>0.52260551240167974</v>
      </c>
      <c r="M65">
        <f ca="1">VLOOKUP(F65,'UTPM12 (bench)'!$N$1:$S$7,4,FALSE)</f>
        <v>1.6307168967156258</v>
      </c>
      <c r="N65">
        <f ca="1">VLOOKUP(F65,'UTPM12 (bench)'!$N$1:$S$7,5,FALSE)</f>
        <v>2.6790890828218221</v>
      </c>
      <c r="O65" t="b">
        <f t="shared" ca="1" si="2"/>
        <v>0</v>
      </c>
    </row>
    <row r="66" spans="2:15" hidden="1" x14ac:dyDescent="0.25">
      <c r="B66" t="s">
        <v>4582</v>
      </c>
      <c r="C66" t="s">
        <v>5206</v>
      </c>
      <c r="D66" t="s">
        <v>5207</v>
      </c>
      <c r="E66" t="s">
        <v>37</v>
      </c>
      <c r="F66" t="s">
        <v>8</v>
      </c>
      <c r="G66" t="s">
        <v>1826</v>
      </c>
      <c r="H66">
        <v>63.1015333</v>
      </c>
      <c r="I66" t="s">
        <v>739</v>
      </c>
      <c r="J66">
        <v>63.520933499999998</v>
      </c>
      <c r="K66" s="5">
        <f t="shared" si="0"/>
        <v>0.41940019999999834</v>
      </c>
      <c r="L66">
        <f t="shared" si="1"/>
        <v>0.66025509527500625</v>
      </c>
      <c r="M66">
        <f ca="1">VLOOKUP(F66,'UTPM12 (bench)'!$N$1:$S$7,4,FALSE)</f>
        <v>1.6554157147412818</v>
      </c>
      <c r="N66">
        <f ca="1">VLOOKUP(F66,'UTPM12 (bench)'!$N$1:$S$7,5,FALSE)</f>
        <v>2.686324567134029</v>
      </c>
      <c r="O66" t="b">
        <f t="shared" ca="1" si="2"/>
        <v>0</v>
      </c>
    </row>
    <row r="67" spans="2:15" hidden="1" x14ac:dyDescent="0.25">
      <c r="B67" t="s">
        <v>4582</v>
      </c>
      <c r="C67" t="s">
        <v>5206</v>
      </c>
      <c r="D67" t="s">
        <v>5207</v>
      </c>
      <c r="E67" t="s">
        <v>37</v>
      </c>
      <c r="F67" t="s">
        <v>12</v>
      </c>
      <c r="G67" t="s">
        <v>1827</v>
      </c>
      <c r="H67">
        <v>63.1015333</v>
      </c>
      <c r="I67" t="s">
        <v>739</v>
      </c>
      <c r="J67">
        <v>63.520933499999998</v>
      </c>
      <c r="K67" s="5">
        <f t="shared" ref="K67:K130" si="3">ABS(H67-J67)</f>
        <v>0.41940019999999834</v>
      </c>
      <c r="L67">
        <f t="shared" ref="L67:L130" si="4">100*K67/J67</f>
        <v>0.66025509527500625</v>
      </c>
      <c r="M67">
        <f ca="1">VLOOKUP(F67,'UTPM12 (bench)'!$N$1:$S$7,4,FALSE)</f>
        <v>1.5944544429811072</v>
      </c>
      <c r="N67">
        <f ca="1">VLOOKUP(F67,'UTPM12 (bench)'!$N$1:$S$7,5,FALSE)</f>
        <v>2.6404935111496677</v>
      </c>
      <c r="O67" t="b">
        <f t="shared" ref="O67:O130" ca="1" si="5">AND(K67&gt;M67,L67&gt;N67)</f>
        <v>0</v>
      </c>
    </row>
    <row r="68" spans="2:15" hidden="1" x14ac:dyDescent="0.25">
      <c r="B68" t="s">
        <v>4582</v>
      </c>
      <c r="C68" t="s">
        <v>4633</v>
      </c>
      <c r="D68" t="s">
        <v>4634</v>
      </c>
      <c r="E68" t="s">
        <v>37</v>
      </c>
      <c r="F68" t="s">
        <v>10</v>
      </c>
      <c r="G68" t="s">
        <v>1827</v>
      </c>
      <c r="H68">
        <v>61.909628099999999</v>
      </c>
      <c r="I68" t="s">
        <v>739</v>
      </c>
      <c r="J68">
        <v>63.520933499999998</v>
      </c>
      <c r="K68" s="5">
        <f t="shared" si="3"/>
        <v>1.6113053999999991</v>
      </c>
      <c r="L68">
        <f t="shared" si="4"/>
        <v>2.5366525824120627</v>
      </c>
      <c r="M68">
        <f ca="1">VLOOKUP(F68,'UTPM12 (bench)'!$N$1:$S$7,4,FALSE)</f>
        <v>1.5721587500730458</v>
      </c>
      <c r="N68">
        <f ca="1">VLOOKUP(F68,'UTPM12 (bench)'!$N$1:$S$7,5,FALSE)</f>
        <v>2.5894898284371721</v>
      </c>
      <c r="O68" t="b">
        <f t="shared" ca="1" si="5"/>
        <v>0</v>
      </c>
    </row>
    <row r="69" spans="2:15" hidden="1" x14ac:dyDescent="0.25">
      <c r="B69" t="s">
        <v>4582</v>
      </c>
      <c r="C69" t="s">
        <v>4635</v>
      </c>
      <c r="D69" t="s">
        <v>4636</v>
      </c>
      <c r="E69" t="s">
        <v>37</v>
      </c>
      <c r="F69" t="s">
        <v>7</v>
      </c>
      <c r="G69" t="s">
        <v>1826</v>
      </c>
      <c r="H69">
        <v>64.217977000000005</v>
      </c>
      <c r="I69" t="s">
        <v>739</v>
      </c>
      <c r="J69">
        <v>63.520933499999998</v>
      </c>
      <c r="K69" s="5">
        <f t="shared" si="3"/>
        <v>0.69704350000000659</v>
      </c>
      <c r="L69">
        <f t="shared" si="4"/>
        <v>1.0973445470539356</v>
      </c>
      <c r="M69">
        <f ca="1">VLOOKUP(F69,'UTPM12 (bench)'!$N$1:$S$7,4,FALSE)</f>
        <v>1.5709915511398265</v>
      </c>
      <c r="N69">
        <f ca="1">VLOOKUP(F69,'UTPM12 (bench)'!$N$1:$S$7,5,FALSE)</f>
        <v>2.560377829972134</v>
      </c>
      <c r="O69" t="b">
        <f t="shared" ca="1" si="5"/>
        <v>0</v>
      </c>
    </row>
    <row r="70" spans="2:15" hidden="1" x14ac:dyDescent="0.25">
      <c r="B70" t="s">
        <v>4582</v>
      </c>
      <c r="C70" t="s">
        <v>4635</v>
      </c>
      <c r="D70" t="s">
        <v>4636</v>
      </c>
      <c r="E70" t="s">
        <v>37</v>
      </c>
      <c r="F70" t="s">
        <v>11</v>
      </c>
      <c r="G70" t="s">
        <v>1827</v>
      </c>
      <c r="H70">
        <v>64.217977000000005</v>
      </c>
      <c r="I70" t="s">
        <v>739</v>
      </c>
      <c r="J70">
        <v>63.520933499999998</v>
      </c>
      <c r="K70" s="5">
        <f t="shared" si="3"/>
        <v>0.69704350000000659</v>
      </c>
      <c r="L70">
        <f t="shared" si="4"/>
        <v>1.0973445470539356</v>
      </c>
      <c r="M70">
        <f ca="1">VLOOKUP(F70,'UTPM12 (bench)'!$N$1:$S$7,4,FALSE)</f>
        <v>1.6307168967156258</v>
      </c>
      <c r="N70">
        <f ca="1">VLOOKUP(F70,'UTPM12 (bench)'!$N$1:$S$7,5,FALSE)</f>
        <v>2.6790890828218221</v>
      </c>
      <c r="O70" t="b">
        <f t="shared" ca="1" si="5"/>
        <v>0</v>
      </c>
    </row>
    <row r="71" spans="2:15" hidden="1" x14ac:dyDescent="0.25">
      <c r="B71" t="s">
        <v>4582</v>
      </c>
      <c r="C71" t="s">
        <v>4637</v>
      </c>
      <c r="D71" t="s">
        <v>4638</v>
      </c>
      <c r="E71" t="s">
        <v>37</v>
      </c>
      <c r="F71" t="s">
        <v>9</v>
      </c>
      <c r="G71" t="s">
        <v>1826</v>
      </c>
      <c r="H71">
        <v>64.209802100000005</v>
      </c>
      <c r="I71" t="s">
        <v>739</v>
      </c>
      <c r="J71">
        <v>63.520933499999998</v>
      </c>
      <c r="K71" s="5">
        <f t="shared" si="3"/>
        <v>0.68886860000000638</v>
      </c>
      <c r="L71">
        <f t="shared" si="4"/>
        <v>1.0844749314019548</v>
      </c>
      <c r="M71">
        <f ca="1">VLOOKUP(F71,'UTPM12 (bench)'!$N$1:$S$7,4,FALSE)</f>
        <v>1.6014390948193236</v>
      </c>
      <c r="N71">
        <f ca="1">VLOOKUP(F71,'UTPM12 (bench)'!$N$1:$S$7,5,FALSE)</f>
        <v>2.578275748227532</v>
      </c>
      <c r="O71" t="b">
        <f t="shared" ca="1" si="5"/>
        <v>0</v>
      </c>
    </row>
    <row r="72" spans="2:15" hidden="1" x14ac:dyDescent="0.25">
      <c r="B72" t="s">
        <v>4582</v>
      </c>
      <c r="C72" t="s">
        <v>4637</v>
      </c>
      <c r="D72" t="s">
        <v>4638</v>
      </c>
      <c r="E72" t="s">
        <v>37</v>
      </c>
      <c r="F72" t="s">
        <v>11</v>
      </c>
      <c r="G72" t="s">
        <v>1827</v>
      </c>
      <c r="H72">
        <v>64.209802100000005</v>
      </c>
      <c r="I72" t="s">
        <v>739</v>
      </c>
      <c r="J72">
        <v>63.520933499999998</v>
      </c>
      <c r="K72" s="5">
        <f t="shared" si="3"/>
        <v>0.68886860000000638</v>
      </c>
      <c r="L72">
        <f t="shared" si="4"/>
        <v>1.0844749314019548</v>
      </c>
      <c r="M72">
        <f ca="1">VLOOKUP(F72,'UTPM12 (bench)'!$N$1:$S$7,4,FALSE)</f>
        <v>1.6307168967156258</v>
      </c>
      <c r="N72">
        <f ca="1">VLOOKUP(F72,'UTPM12 (bench)'!$N$1:$S$7,5,FALSE)</f>
        <v>2.6790890828218221</v>
      </c>
      <c r="O72" t="b">
        <f t="shared" ca="1" si="5"/>
        <v>0</v>
      </c>
    </row>
    <row r="73" spans="2:15" hidden="1" x14ac:dyDescent="0.25">
      <c r="B73" t="s">
        <v>4582</v>
      </c>
      <c r="C73" t="s">
        <v>4639</v>
      </c>
      <c r="D73" t="s">
        <v>4640</v>
      </c>
      <c r="E73" t="s">
        <v>37</v>
      </c>
      <c r="F73" t="s">
        <v>8</v>
      </c>
      <c r="G73" t="s">
        <v>1826</v>
      </c>
      <c r="H73">
        <v>63.914475099999997</v>
      </c>
      <c r="I73" t="s">
        <v>739</v>
      </c>
      <c r="J73">
        <v>63.520933499999998</v>
      </c>
      <c r="K73" s="5">
        <f t="shared" si="3"/>
        <v>0.39354159999999894</v>
      </c>
      <c r="L73">
        <f t="shared" si="4"/>
        <v>0.61954631066622934</v>
      </c>
      <c r="M73">
        <f ca="1">VLOOKUP(F73,'UTPM12 (bench)'!$N$1:$S$7,4,FALSE)</f>
        <v>1.6554157147412818</v>
      </c>
      <c r="N73">
        <f ca="1">VLOOKUP(F73,'UTPM12 (bench)'!$N$1:$S$7,5,FALSE)</f>
        <v>2.686324567134029</v>
      </c>
      <c r="O73" t="b">
        <f t="shared" ca="1" si="5"/>
        <v>0</v>
      </c>
    </row>
    <row r="74" spans="2:15" hidden="1" x14ac:dyDescent="0.25">
      <c r="B74" t="s">
        <v>4582</v>
      </c>
      <c r="C74" t="s">
        <v>4639</v>
      </c>
      <c r="D74" t="s">
        <v>4640</v>
      </c>
      <c r="E74" t="s">
        <v>37</v>
      </c>
      <c r="F74" t="s">
        <v>11</v>
      </c>
      <c r="G74" t="s">
        <v>1827</v>
      </c>
      <c r="H74">
        <v>63.914475099999997</v>
      </c>
      <c r="I74" t="s">
        <v>739</v>
      </c>
      <c r="J74">
        <v>63.520933499999998</v>
      </c>
      <c r="K74" s="5">
        <f t="shared" si="3"/>
        <v>0.39354159999999894</v>
      </c>
      <c r="L74">
        <f t="shared" si="4"/>
        <v>0.61954631066622934</v>
      </c>
      <c r="M74">
        <f ca="1">VLOOKUP(F74,'UTPM12 (bench)'!$N$1:$S$7,4,FALSE)</f>
        <v>1.6307168967156258</v>
      </c>
      <c r="N74">
        <f ca="1">VLOOKUP(F74,'UTPM12 (bench)'!$N$1:$S$7,5,FALSE)</f>
        <v>2.6790890828218221</v>
      </c>
      <c r="O74" t="b">
        <f t="shared" ca="1" si="5"/>
        <v>0</v>
      </c>
    </row>
    <row r="75" spans="2:15" hidden="1" x14ac:dyDescent="0.25">
      <c r="B75" t="s">
        <v>4582</v>
      </c>
      <c r="C75" t="s">
        <v>4641</v>
      </c>
      <c r="D75" t="s">
        <v>4642</v>
      </c>
      <c r="E75" t="s">
        <v>37</v>
      </c>
      <c r="F75" t="s">
        <v>7</v>
      </c>
      <c r="G75" t="s">
        <v>1826</v>
      </c>
      <c r="H75">
        <v>64.115508399999996</v>
      </c>
      <c r="I75" t="s">
        <v>739</v>
      </c>
      <c r="J75">
        <v>63.520933499999998</v>
      </c>
      <c r="K75" s="5">
        <f t="shared" si="3"/>
        <v>0.5945748999999978</v>
      </c>
      <c r="L75">
        <f t="shared" si="4"/>
        <v>0.93602985226909141</v>
      </c>
      <c r="M75">
        <f ca="1">VLOOKUP(F75,'UTPM12 (bench)'!$N$1:$S$7,4,FALSE)</f>
        <v>1.5709915511398265</v>
      </c>
      <c r="N75">
        <f ca="1">VLOOKUP(F75,'UTPM12 (bench)'!$N$1:$S$7,5,FALSE)</f>
        <v>2.560377829972134</v>
      </c>
      <c r="O75" t="b">
        <f t="shared" ca="1" si="5"/>
        <v>0</v>
      </c>
    </row>
    <row r="76" spans="2:15" hidden="1" x14ac:dyDescent="0.25">
      <c r="B76" t="s">
        <v>4582</v>
      </c>
      <c r="C76" t="s">
        <v>4641</v>
      </c>
      <c r="D76" t="s">
        <v>4642</v>
      </c>
      <c r="E76" t="s">
        <v>37</v>
      </c>
      <c r="F76" t="s">
        <v>12</v>
      </c>
      <c r="G76" t="s">
        <v>1827</v>
      </c>
      <c r="H76">
        <v>64.115508399999996</v>
      </c>
      <c r="I76" t="s">
        <v>739</v>
      </c>
      <c r="J76">
        <v>63.520933499999998</v>
      </c>
      <c r="K76" s="5">
        <f t="shared" si="3"/>
        <v>0.5945748999999978</v>
      </c>
      <c r="L76">
        <f t="shared" si="4"/>
        <v>0.93602985226909141</v>
      </c>
      <c r="M76">
        <f ca="1">VLOOKUP(F76,'UTPM12 (bench)'!$N$1:$S$7,4,FALSE)</f>
        <v>1.5944544429811072</v>
      </c>
      <c r="N76">
        <f ca="1">VLOOKUP(F76,'UTPM12 (bench)'!$N$1:$S$7,5,FALSE)</f>
        <v>2.6404935111496677</v>
      </c>
      <c r="O76" t="b">
        <f t="shared" ca="1" si="5"/>
        <v>0</v>
      </c>
    </row>
    <row r="77" spans="2:15" hidden="1" x14ac:dyDescent="0.25">
      <c r="B77" t="s">
        <v>4582</v>
      </c>
      <c r="C77" t="s">
        <v>4643</v>
      </c>
      <c r="D77" t="s">
        <v>4644</v>
      </c>
      <c r="E77" t="s">
        <v>37</v>
      </c>
      <c r="F77" t="s">
        <v>10</v>
      </c>
      <c r="G77" t="s">
        <v>1827</v>
      </c>
      <c r="H77">
        <v>62.992810800000001</v>
      </c>
      <c r="I77" t="s">
        <v>739</v>
      </c>
      <c r="J77">
        <v>63.520933499999998</v>
      </c>
      <c r="K77" s="5">
        <f t="shared" si="3"/>
        <v>0.52812269999999728</v>
      </c>
      <c r="L77">
        <f t="shared" si="4"/>
        <v>0.83141520582344286</v>
      </c>
      <c r="M77">
        <f ca="1">VLOOKUP(F77,'UTPM12 (bench)'!$N$1:$S$7,4,FALSE)</f>
        <v>1.5721587500730458</v>
      </c>
      <c r="N77">
        <f ca="1">VLOOKUP(F77,'UTPM12 (bench)'!$N$1:$S$7,5,FALSE)</f>
        <v>2.5894898284371721</v>
      </c>
      <c r="O77" t="b">
        <f t="shared" ca="1" si="5"/>
        <v>0</v>
      </c>
    </row>
    <row r="78" spans="2:15" hidden="1" x14ac:dyDescent="0.25">
      <c r="B78" t="s">
        <v>4582</v>
      </c>
      <c r="C78" t="s">
        <v>4645</v>
      </c>
      <c r="D78" t="s">
        <v>4646</v>
      </c>
      <c r="E78" t="s">
        <v>37</v>
      </c>
      <c r="F78" t="s">
        <v>8</v>
      </c>
      <c r="G78" t="s">
        <v>1826</v>
      </c>
      <c r="H78">
        <v>63.7183359</v>
      </c>
      <c r="I78" t="s">
        <v>739</v>
      </c>
      <c r="J78">
        <v>63.520933499999998</v>
      </c>
      <c r="K78" s="5">
        <f t="shared" si="3"/>
        <v>0.19740240000000142</v>
      </c>
      <c r="L78">
        <f t="shared" si="4"/>
        <v>0.31076747321416714</v>
      </c>
      <c r="M78">
        <f ca="1">VLOOKUP(F78,'UTPM12 (bench)'!$N$1:$S$7,4,FALSE)</f>
        <v>1.6554157147412818</v>
      </c>
      <c r="N78">
        <f ca="1">VLOOKUP(F78,'UTPM12 (bench)'!$N$1:$S$7,5,FALSE)</f>
        <v>2.686324567134029</v>
      </c>
      <c r="O78" t="b">
        <f t="shared" ca="1" si="5"/>
        <v>0</v>
      </c>
    </row>
    <row r="79" spans="2:15" hidden="1" x14ac:dyDescent="0.25">
      <c r="B79" t="s">
        <v>4582</v>
      </c>
      <c r="C79" t="s">
        <v>4645</v>
      </c>
      <c r="D79" t="s">
        <v>4646</v>
      </c>
      <c r="E79" t="s">
        <v>37</v>
      </c>
      <c r="F79" t="s">
        <v>11</v>
      </c>
      <c r="G79" t="s">
        <v>1827</v>
      </c>
      <c r="H79">
        <v>63.7183359</v>
      </c>
      <c r="I79" t="s">
        <v>739</v>
      </c>
      <c r="J79">
        <v>63.520933499999998</v>
      </c>
      <c r="K79" s="5">
        <f t="shared" si="3"/>
        <v>0.19740240000000142</v>
      </c>
      <c r="L79">
        <f t="shared" si="4"/>
        <v>0.31076747321416714</v>
      </c>
      <c r="M79">
        <f ca="1">VLOOKUP(F79,'UTPM12 (bench)'!$N$1:$S$7,4,FALSE)</f>
        <v>1.6307168967156258</v>
      </c>
      <c r="N79">
        <f ca="1">VLOOKUP(F79,'UTPM12 (bench)'!$N$1:$S$7,5,FALSE)</f>
        <v>2.6790890828218221</v>
      </c>
      <c r="O79" t="b">
        <f t="shared" ca="1" si="5"/>
        <v>0</v>
      </c>
    </row>
    <row r="80" spans="2:15" hidden="1" x14ac:dyDescent="0.25">
      <c r="B80" t="s">
        <v>4582</v>
      </c>
      <c r="C80" t="s">
        <v>4647</v>
      </c>
      <c r="D80" t="s">
        <v>4648</v>
      </c>
      <c r="E80" t="s">
        <v>37</v>
      </c>
      <c r="F80" t="s">
        <v>8</v>
      </c>
      <c r="G80" t="s">
        <v>1826</v>
      </c>
      <c r="H80">
        <v>64.5545209</v>
      </c>
      <c r="I80" t="s">
        <v>739</v>
      </c>
      <c r="J80">
        <v>63.520933499999998</v>
      </c>
      <c r="K80" s="5">
        <f t="shared" si="3"/>
        <v>1.0335874000000018</v>
      </c>
      <c r="L80">
        <f t="shared" si="4"/>
        <v>1.6271602809489596</v>
      </c>
      <c r="M80">
        <f ca="1">VLOOKUP(F80,'UTPM12 (bench)'!$N$1:$S$7,4,FALSE)</f>
        <v>1.6554157147412818</v>
      </c>
      <c r="N80">
        <f ca="1">VLOOKUP(F80,'UTPM12 (bench)'!$N$1:$S$7,5,FALSE)</f>
        <v>2.686324567134029</v>
      </c>
      <c r="O80" t="b">
        <f t="shared" ca="1" si="5"/>
        <v>0</v>
      </c>
    </row>
    <row r="81" spans="2:16" hidden="1" x14ac:dyDescent="0.25">
      <c r="B81" t="s">
        <v>4582</v>
      </c>
      <c r="C81" t="s">
        <v>4647</v>
      </c>
      <c r="D81" t="s">
        <v>4648</v>
      </c>
      <c r="E81" t="s">
        <v>37</v>
      </c>
      <c r="F81" t="s">
        <v>11</v>
      </c>
      <c r="G81" t="s">
        <v>1827</v>
      </c>
      <c r="H81">
        <v>64.5545209</v>
      </c>
      <c r="I81" t="s">
        <v>739</v>
      </c>
      <c r="J81">
        <v>63.520933499999998</v>
      </c>
      <c r="K81" s="5">
        <f t="shared" si="3"/>
        <v>1.0335874000000018</v>
      </c>
      <c r="L81">
        <f t="shared" si="4"/>
        <v>1.6271602809489596</v>
      </c>
      <c r="M81">
        <f ca="1">VLOOKUP(F81,'UTPM12 (bench)'!$N$1:$S$7,4,FALSE)</f>
        <v>1.6307168967156258</v>
      </c>
      <c r="N81">
        <f ca="1">VLOOKUP(F81,'UTPM12 (bench)'!$N$1:$S$7,5,FALSE)</f>
        <v>2.6790890828218221</v>
      </c>
      <c r="O81" t="b">
        <f t="shared" ca="1" si="5"/>
        <v>0</v>
      </c>
    </row>
    <row r="82" spans="2:16" hidden="1" x14ac:dyDescent="0.25">
      <c r="B82" t="s">
        <v>4582</v>
      </c>
      <c r="C82" t="s">
        <v>4649</v>
      </c>
      <c r="D82" t="s">
        <v>4650</v>
      </c>
      <c r="E82" t="s">
        <v>37</v>
      </c>
      <c r="F82" t="s">
        <v>7</v>
      </c>
      <c r="G82" t="s">
        <v>1826</v>
      </c>
      <c r="H82">
        <v>63.234674200000001</v>
      </c>
      <c r="I82" t="s">
        <v>739</v>
      </c>
      <c r="J82">
        <v>63.520933499999998</v>
      </c>
      <c r="K82" s="5">
        <f t="shared" si="3"/>
        <v>0.28625929999999755</v>
      </c>
      <c r="L82">
        <f t="shared" si="4"/>
        <v>0.45065348417777512</v>
      </c>
      <c r="M82">
        <f ca="1">VLOOKUP(F82,'UTPM12 (bench)'!$N$1:$S$7,4,FALSE)</f>
        <v>1.5709915511398265</v>
      </c>
      <c r="N82">
        <f ca="1">VLOOKUP(F82,'UTPM12 (bench)'!$N$1:$S$7,5,FALSE)</f>
        <v>2.560377829972134</v>
      </c>
      <c r="O82" t="b">
        <f t="shared" ca="1" si="5"/>
        <v>0</v>
      </c>
    </row>
    <row r="83" spans="2:16" hidden="1" x14ac:dyDescent="0.25">
      <c r="B83" t="s">
        <v>4582</v>
      </c>
      <c r="C83" t="s">
        <v>4649</v>
      </c>
      <c r="D83" t="s">
        <v>4650</v>
      </c>
      <c r="E83" t="s">
        <v>37</v>
      </c>
      <c r="F83" t="s">
        <v>11</v>
      </c>
      <c r="G83" t="s">
        <v>1827</v>
      </c>
      <c r="H83">
        <v>63.234674200000001</v>
      </c>
      <c r="I83" t="s">
        <v>739</v>
      </c>
      <c r="J83">
        <v>63.520933499999998</v>
      </c>
      <c r="K83" s="5">
        <f t="shared" si="3"/>
        <v>0.28625929999999755</v>
      </c>
      <c r="L83">
        <f t="shared" si="4"/>
        <v>0.45065348417777512</v>
      </c>
      <c r="M83">
        <f ca="1">VLOOKUP(F83,'UTPM12 (bench)'!$N$1:$S$7,4,FALSE)</f>
        <v>1.6307168967156258</v>
      </c>
      <c r="N83">
        <f ca="1">VLOOKUP(F83,'UTPM12 (bench)'!$N$1:$S$7,5,FALSE)</f>
        <v>2.6790890828218221</v>
      </c>
      <c r="O83" t="b">
        <f t="shared" ca="1" si="5"/>
        <v>0</v>
      </c>
    </row>
    <row r="84" spans="2:16" hidden="1" x14ac:dyDescent="0.25">
      <c r="B84" t="s">
        <v>4582</v>
      </c>
      <c r="C84" t="s">
        <v>4651</v>
      </c>
      <c r="D84" t="s">
        <v>4652</v>
      </c>
      <c r="E84" t="s">
        <v>37</v>
      </c>
      <c r="F84" t="s">
        <v>9</v>
      </c>
      <c r="G84" t="s">
        <v>1826</v>
      </c>
      <c r="H84">
        <v>64.643106700000004</v>
      </c>
      <c r="I84" t="s">
        <v>739</v>
      </c>
      <c r="J84">
        <v>63.520933499999998</v>
      </c>
      <c r="K84" s="5">
        <f t="shared" si="3"/>
        <v>1.122173200000006</v>
      </c>
      <c r="L84">
        <f t="shared" si="4"/>
        <v>1.7666195034744034</v>
      </c>
      <c r="M84">
        <f ca="1">VLOOKUP(F84,'UTPM12 (bench)'!$N$1:$S$7,4,FALSE)</f>
        <v>1.6014390948193236</v>
      </c>
      <c r="N84">
        <f ca="1">VLOOKUP(F84,'UTPM12 (bench)'!$N$1:$S$7,5,FALSE)</f>
        <v>2.578275748227532</v>
      </c>
      <c r="O84" t="b">
        <f t="shared" ca="1" si="5"/>
        <v>0</v>
      </c>
    </row>
    <row r="85" spans="2:16" hidden="1" x14ac:dyDescent="0.25">
      <c r="B85" t="s">
        <v>4582</v>
      </c>
      <c r="C85" t="s">
        <v>4651</v>
      </c>
      <c r="D85" t="s">
        <v>4652</v>
      </c>
      <c r="E85" t="s">
        <v>37</v>
      </c>
      <c r="F85" t="s">
        <v>10</v>
      </c>
      <c r="G85" t="s">
        <v>1827</v>
      </c>
      <c r="H85">
        <v>64.643106700000004</v>
      </c>
      <c r="I85" t="s">
        <v>739</v>
      </c>
      <c r="J85">
        <v>63.520933499999998</v>
      </c>
      <c r="K85" s="5">
        <f t="shared" si="3"/>
        <v>1.122173200000006</v>
      </c>
      <c r="L85">
        <f t="shared" si="4"/>
        <v>1.7666195034744034</v>
      </c>
      <c r="M85">
        <f ca="1">VLOOKUP(F85,'UTPM12 (bench)'!$N$1:$S$7,4,FALSE)</f>
        <v>1.5721587500730458</v>
      </c>
      <c r="N85">
        <f ca="1">VLOOKUP(F85,'UTPM12 (bench)'!$N$1:$S$7,5,FALSE)</f>
        <v>2.5894898284371721</v>
      </c>
      <c r="O85" t="b">
        <f t="shared" ca="1" si="5"/>
        <v>0</v>
      </c>
    </row>
    <row r="86" spans="2:16" hidden="1" x14ac:dyDescent="0.25">
      <c r="B86" t="s">
        <v>4582</v>
      </c>
      <c r="C86" t="s">
        <v>4653</v>
      </c>
      <c r="D86" t="s">
        <v>4654</v>
      </c>
      <c r="E86" t="s">
        <v>37</v>
      </c>
      <c r="F86" t="s">
        <v>9</v>
      </c>
      <c r="G86" t="s">
        <v>1826</v>
      </c>
      <c r="H86">
        <v>64.573093099999994</v>
      </c>
      <c r="I86" t="s">
        <v>739</v>
      </c>
      <c r="J86">
        <v>63.520933499999998</v>
      </c>
      <c r="K86" s="5">
        <f t="shared" si="3"/>
        <v>1.052159599999996</v>
      </c>
      <c r="L86">
        <f t="shared" si="4"/>
        <v>1.6563982013897764</v>
      </c>
      <c r="M86">
        <f ca="1">VLOOKUP(F86,'UTPM12 (bench)'!$N$1:$S$7,4,FALSE)</f>
        <v>1.6014390948193236</v>
      </c>
      <c r="N86">
        <f ca="1">VLOOKUP(F86,'UTPM12 (bench)'!$N$1:$S$7,5,FALSE)</f>
        <v>2.578275748227532</v>
      </c>
      <c r="O86" t="b">
        <f t="shared" ca="1" si="5"/>
        <v>0</v>
      </c>
    </row>
    <row r="87" spans="2:16" hidden="1" x14ac:dyDescent="0.25">
      <c r="B87" t="s">
        <v>4582</v>
      </c>
      <c r="C87" t="s">
        <v>4653</v>
      </c>
      <c r="D87" t="s">
        <v>4654</v>
      </c>
      <c r="E87" t="s">
        <v>37</v>
      </c>
      <c r="F87" t="s">
        <v>11</v>
      </c>
      <c r="G87" t="s">
        <v>1827</v>
      </c>
      <c r="H87">
        <v>64.573093099999994</v>
      </c>
      <c r="I87" t="s">
        <v>739</v>
      </c>
      <c r="J87">
        <v>63.520933499999998</v>
      </c>
      <c r="K87" s="5">
        <f t="shared" si="3"/>
        <v>1.052159599999996</v>
      </c>
      <c r="L87">
        <f t="shared" si="4"/>
        <v>1.6563982013897764</v>
      </c>
      <c r="M87">
        <f ca="1">VLOOKUP(F87,'UTPM12 (bench)'!$N$1:$S$7,4,FALSE)</f>
        <v>1.6307168967156258</v>
      </c>
      <c r="N87">
        <f ca="1">VLOOKUP(F87,'UTPM12 (bench)'!$N$1:$S$7,5,FALSE)</f>
        <v>2.6790890828218221</v>
      </c>
      <c r="O87" t="b">
        <f t="shared" ca="1" si="5"/>
        <v>0</v>
      </c>
    </row>
    <row r="88" spans="2:16" hidden="1" x14ac:dyDescent="0.25">
      <c r="B88" t="s">
        <v>4582</v>
      </c>
      <c r="C88" t="s">
        <v>4655</v>
      </c>
      <c r="D88" t="s">
        <v>4656</v>
      </c>
      <c r="E88" t="s">
        <v>37</v>
      </c>
      <c r="F88" t="s">
        <v>7</v>
      </c>
      <c r="G88" t="s">
        <v>1826</v>
      </c>
      <c r="H88">
        <v>62.064551700000003</v>
      </c>
      <c r="I88" t="s">
        <v>739</v>
      </c>
      <c r="J88">
        <v>63.520933499999998</v>
      </c>
      <c r="K88" s="5">
        <f t="shared" si="3"/>
        <v>1.4563817999999955</v>
      </c>
      <c r="L88">
        <f t="shared" si="4"/>
        <v>2.2927588115498896</v>
      </c>
      <c r="M88">
        <f ca="1">VLOOKUP(F88,'UTPM12 (bench)'!$N$1:$S$7,4,FALSE)</f>
        <v>1.5709915511398265</v>
      </c>
      <c r="N88">
        <f ca="1">VLOOKUP(F88,'UTPM12 (bench)'!$N$1:$S$7,5,FALSE)</f>
        <v>2.560377829972134</v>
      </c>
      <c r="O88" t="b">
        <f t="shared" ca="1" si="5"/>
        <v>0</v>
      </c>
    </row>
    <row r="89" spans="2:16" hidden="1" x14ac:dyDescent="0.25">
      <c r="B89" t="s">
        <v>4582</v>
      </c>
      <c r="C89" t="s">
        <v>4655</v>
      </c>
      <c r="D89" t="s">
        <v>4656</v>
      </c>
      <c r="E89" t="s">
        <v>37</v>
      </c>
      <c r="F89" t="s">
        <v>10</v>
      </c>
      <c r="G89" t="s">
        <v>1827</v>
      </c>
      <c r="H89">
        <v>62.064551700000003</v>
      </c>
      <c r="I89" t="s">
        <v>739</v>
      </c>
      <c r="J89">
        <v>63.520933499999998</v>
      </c>
      <c r="K89" s="5">
        <f t="shared" si="3"/>
        <v>1.4563817999999955</v>
      </c>
      <c r="L89">
        <f t="shared" si="4"/>
        <v>2.2927588115498896</v>
      </c>
      <c r="M89">
        <f ca="1">VLOOKUP(F89,'UTPM12 (bench)'!$N$1:$S$7,4,FALSE)</f>
        <v>1.5721587500730458</v>
      </c>
      <c r="N89">
        <f ca="1">VLOOKUP(F89,'UTPM12 (bench)'!$N$1:$S$7,5,FALSE)</f>
        <v>2.5894898284371721</v>
      </c>
      <c r="O89" t="b">
        <f t="shared" ca="1" si="5"/>
        <v>0</v>
      </c>
    </row>
    <row r="90" spans="2:16" hidden="1" x14ac:dyDescent="0.25">
      <c r="B90" t="s">
        <v>4582</v>
      </c>
      <c r="C90" t="s">
        <v>4657</v>
      </c>
      <c r="D90" t="s">
        <v>4658</v>
      </c>
      <c r="E90" t="s">
        <v>37</v>
      </c>
      <c r="F90" t="s">
        <v>12</v>
      </c>
      <c r="G90" t="s">
        <v>1827</v>
      </c>
      <c r="H90">
        <v>64.368911299999994</v>
      </c>
      <c r="I90" t="s">
        <v>739</v>
      </c>
      <c r="J90">
        <v>63.520933499999998</v>
      </c>
      <c r="K90" s="5">
        <f t="shared" si="3"/>
        <v>0.84797779999999534</v>
      </c>
      <c r="L90">
        <f t="shared" si="4"/>
        <v>1.3349580260812688</v>
      </c>
      <c r="M90">
        <f ca="1">VLOOKUP(F90,'UTPM12 (bench)'!$N$1:$S$7,4,FALSE)</f>
        <v>1.5944544429811072</v>
      </c>
      <c r="N90">
        <f ca="1">VLOOKUP(F90,'UTPM12 (bench)'!$N$1:$S$7,5,FALSE)</f>
        <v>2.6404935111496677</v>
      </c>
      <c r="O90" t="b">
        <f t="shared" ca="1" si="5"/>
        <v>0</v>
      </c>
    </row>
    <row r="91" spans="2:16" hidden="1" x14ac:dyDescent="0.25">
      <c r="B91" t="s">
        <v>4582</v>
      </c>
      <c r="C91" t="s">
        <v>4659</v>
      </c>
      <c r="D91" t="s">
        <v>4660</v>
      </c>
      <c r="E91" t="s">
        <v>37</v>
      </c>
      <c r="F91" t="s">
        <v>9</v>
      </c>
      <c r="G91" t="s">
        <v>1826</v>
      </c>
      <c r="H91">
        <v>63.534633399999997</v>
      </c>
      <c r="I91" t="s">
        <v>739</v>
      </c>
      <c r="J91">
        <v>63.520933499999998</v>
      </c>
      <c r="K91" s="5">
        <f t="shared" si="3"/>
        <v>1.3699899999998877E-2</v>
      </c>
      <c r="L91">
        <f t="shared" si="4"/>
        <v>2.1567535684907522E-2</v>
      </c>
      <c r="M91">
        <f ca="1">VLOOKUP(F91,'UTPM12 (bench)'!$N$1:$S$7,4,FALSE)</f>
        <v>1.6014390948193236</v>
      </c>
      <c r="N91">
        <f ca="1">VLOOKUP(F91,'UTPM12 (bench)'!$N$1:$S$7,5,FALSE)</f>
        <v>2.578275748227532</v>
      </c>
      <c r="O91" t="b">
        <f t="shared" ca="1" si="5"/>
        <v>0</v>
      </c>
    </row>
    <row r="92" spans="2:16" hidden="1" x14ac:dyDescent="0.25">
      <c r="B92" t="s">
        <v>4582</v>
      </c>
      <c r="C92" t="s">
        <v>4659</v>
      </c>
      <c r="D92" t="s">
        <v>4660</v>
      </c>
      <c r="E92" t="s">
        <v>37</v>
      </c>
      <c r="F92" t="s">
        <v>10</v>
      </c>
      <c r="G92" t="s">
        <v>1827</v>
      </c>
      <c r="H92">
        <v>63.534633399999997</v>
      </c>
      <c r="I92" t="s">
        <v>739</v>
      </c>
      <c r="J92">
        <v>63.520933499999998</v>
      </c>
      <c r="K92" s="5">
        <f t="shared" si="3"/>
        <v>1.3699899999998877E-2</v>
      </c>
      <c r="L92">
        <f t="shared" si="4"/>
        <v>2.1567535684907522E-2</v>
      </c>
      <c r="M92">
        <f ca="1">VLOOKUP(F92,'UTPM12 (bench)'!$N$1:$S$7,4,FALSE)</f>
        <v>1.5721587500730458</v>
      </c>
      <c r="N92">
        <f ca="1">VLOOKUP(F92,'UTPM12 (bench)'!$N$1:$S$7,5,FALSE)</f>
        <v>2.5894898284371721</v>
      </c>
      <c r="O92" t="b">
        <f t="shared" ca="1" si="5"/>
        <v>0</v>
      </c>
    </row>
    <row r="93" spans="2:16" hidden="1" x14ac:dyDescent="0.25">
      <c r="B93" t="s">
        <v>4582</v>
      </c>
      <c r="C93" t="s">
        <v>5208</v>
      </c>
      <c r="D93" t="s">
        <v>5209</v>
      </c>
      <c r="E93" t="s">
        <v>37</v>
      </c>
      <c r="F93" t="s">
        <v>8</v>
      </c>
      <c r="G93" t="s">
        <v>1826</v>
      </c>
      <c r="H93">
        <v>63.353605100000003</v>
      </c>
      <c r="I93" t="s">
        <v>739</v>
      </c>
      <c r="J93">
        <v>63.520933499999998</v>
      </c>
      <c r="K93" s="5">
        <f t="shared" si="3"/>
        <v>0.16732839999999527</v>
      </c>
      <c r="L93">
        <f t="shared" si="4"/>
        <v>0.26342245111998436</v>
      </c>
      <c r="M93">
        <f ca="1">VLOOKUP(F93,'UTPM12 (bench)'!$N$1:$S$7,4,FALSE)</f>
        <v>1.6554157147412818</v>
      </c>
      <c r="N93">
        <f ca="1">VLOOKUP(F93,'UTPM12 (bench)'!$N$1:$S$7,5,FALSE)</f>
        <v>2.686324567134029</v>
      </c>
      <c r="O93" t="b">
        <f t="shared" ca="1" si="5"/>
        <v>0</v>
      </c>
    </row>
    <row r="94" spans="2:16" hidden="1" x14ac:dyDescent="0.25">
      <c r="B94" t="s">
        <v>4582</v>
      </c>
      <c r="C94" t="s">
        <v>5208</v>
      </c>
      <c r="D94" t="s">
        <v>5209</v>
      </c>
      <c r="E94" t="s">
        <v>37</v>
      </c>
      <c r="F94" t="s">
        <v>11</v>
      </c>
      <c r="G94" t="s">
        <v>1827</v>
      </c>
      <c r="H94">
        <v>63.353605100000003</v>
      </c>
      <c r="I94" t="s">
        <v>739</v>
      </c>
      <c r="J94">
        <v>63.520933499999998</v>
      </c>
      <c r="K94" s="5">
        <f t="shared" si="3"/>
        <v>0.16732839999999527</v>
      </c>
      <c r="L94">
        <f t="shared" si="4"/>
        <v>0.26342245111998436</v>
      </c>
      <c r="M94">
        <f ca="1">VLOOKUP(F94,'UTPM12 (bench)'!$N$1:$S$7,4,FALSE)</f>
        <v>1.6307168967156258</v>
      </c>
      <c r="N94">
        <f ca="1">VLOOKUP(F94,'UTPM12 (bench)'!$N$1:$S$7,5,FALSE)</f>
        <v>2.6790890828218221</v>
      </c>
      <c r="O94" t="b">
        <f t="shared" ca="1" si="5"/>
        <v>0</v>
      </c>
    </row>
    <row r="95" spans="2:16" x14ac:dyDescent="0.25">
      <c r="B95" t="s">
        <v>4582</v>
      </c>
      <c r="C95" t="s">
        <v>4661</v>
      </c>
      <c r="D95" t="s">
        <v>4662</v>
      </c>
      <c r="E95" t="s">
        <v>37</v>
      </c>
      <c r="F95" t="s">
        <v>9</v>
      </c>
      <c r="G95" t="s">
        <v>1826</v>
      </c>
      <c r="H95">
        <v>61.881792500000003</v>
      </c>
      <c r="I95" t="s">
        <v>739</v>
      </c>
      <c r="J95">
        <v>63.520933499999998</v>
      </c>
      <c r="K95" s="5">
        <f t="shared" si="3"/>
        <v>1.6391409999999951</v>
      </c>
      <c r="L95">
        <f t="shared" si="4"/>
        <v>2.5804737268226625</v>
      </c>
      <c r="M95">
        <f ca="1">VLOOKUP(F95,'UTPM12 (bench)'!$N$1:$S$7,4,FALSE)</f>
        <v>1.6014390948193236</v>
      </c>
      <c r="N95">
        <f ca="1">VLOOKUP(F95,'UTPM12 (bench)'!$N$1:$S$7,5,FALSE)</f>
        <v>2.578275748227532</v>
      </c>
      <c r="O95" t="b">
        <f t="shared" ca="1" si="5"/>
        <v>1</v>
      </c>
      <c r="P95" t="s">
        <v>4882</v>
      </c>
    </row>
    <row r="96" spans="2:16" hidden="1" x14ac:dyDescent="0.25">
      <c r="B96" t="s">
        <v>4582</v>
      </c>
      <c r="C96" t="s">
        <v>4661</v>
      </c>
      <c r="D96" t="s">
        <v>4662</v>
      </c>
      <c r="E96" t="s">
        <v>37</v>
      </c>
      <c r="F96" t="s">
        <v>11</v>
      </c>
      <c r="G96" t="s">
        <v>1827</v>
      </c>
      <c r="H96">
        <v>61.881792500000003</v>
      </c>
      <c r="I96" t="s">
        <v>739</v>
      </c>
      <c r="J96">
        <v>63.520933499999998</v>
      </c>
      <c r="K96" s="5">
        <f t="shared" si="3"/>
        <v>1.6391409999999951</v>
      </c>
      <c r="L96">
        <f t="shared" si="4"/>
        <v>2.5804737268226625</v>
      </c>
      <c r="M96">
        <f ca="1">VLOOKUP(F96,'UTPM12 (bench)'!$N$1:$S$7,4,FALSE)</f>
        <v>1.6307168967156258</v>
      </c>
      <c r="N96">
        <f ca="1">VLOOKUP(F96,'UTPM12 (bench)'!$N$1:$S$7,5,FALSE)</f>
        <v>2.6790890828218221</v>
      </c>
      <c r="O96" t="b">
        <f t="shared" ca="1" si="5"/>
        <v>0</v>
      </c>
    </row>
    <row r="97" spans="2:15" hidden="1" x14ac:dyDescent="0.25">
      <c r="B97" t="s">
        <v>4582</v>
      </c>
      <c r="C97" t="s">
        <v>4663</v>
      </c>
      <c r="D97" t="s">
        <v>4664</v>
      </c>
      <c r="E97" t="s">
        <v>37</v>
      </c>
      <c r="F97" t="s">
        <v>7</v>
      </c>
      <c r="G97" t="s">
        <v>1826</v>
      </c>
      <c r="H97">
        <v>63.288081200000001</v>
      </c>
      <c r="I97" t="s">
        <v>739</v>
      </c>
      <c r="J97">
        <v>63.520933499999998</v>
      </c>
      <c r="K97" s="5">
        <f t="shared" si="3"/>
        <v>0.23285229999999757</v>
      </c>
      <c r="L97">
        <f t="shared" si="4"/>
        <v>0.36657568957168674</v>
      </c>
      <c r="M97">
        <f ca="1">VLOOKUP(F97,'UTPM12 (bench)'!$N$1:$S$7,4,FALSE)</f>
        <v>1.5709915511398265</v>
      </c>
      <c r="N97">
        <f ca="1">VLOOKUP(F97,'UTPM12 (bench)'!$N$1:$S$7,5,FALSE)</f>
        <v>2.560377829972134</v>
      </c>
      <c r="O97" t="b">
        <f t="shared" ca="1" si="5"/>
        <v>0</v>
      </c>
    </row>
    <row r="98" spans="2:15" hidden="1" x14ac:dyDescent="0.25">
      <c r="B98" t="s">
        <v>4582</v>
      </c>
      <c r="C98" t="s">
        <v>4663</v>
      </c>
      <c r="D98" t="s">
        <v>4664</v>
      </c>
      <c r="E98" t="s">
        <v>37</v>
      </c>
      <c r="F98" t="s">
        <v>11</v>
      </c>
      <c r="G98" t="s">
        <v>1827</v>
      </c>
      <c r="H98">
        <v>63.288081200000001</v>
      </c>
      <c r="I98" t="s">
        <v>739</v>
      </c>
      <c r="J98">
        <v>63.520933499999998</v>
      </c>
      <c r="K98" s="5">
        <f t="shared" si="3"/>
        <v>0.23285229999999757</v>
      </c>
      <c r="L98">
        <f t="shared" si="4"/>
        <v>0.36657568957168674</v>
      </c>
      <c r="M98">
        <f ca="1">VLOOKUP(F98,'UTPM12 (bench)'!$N$1:$S$7,4,FALSE)</f>
        <v>1.6307168967156258</v>
      </c>
      <c r="N98">
        <f ca="1">VLOOKUP(F98,'UTPM12 (bench)'!$N$1:$S$7,5,FALSE)</f>
        <v>2.6790890828218221</v>
      </c>
      <c r="O98" t="b">
        <f t="shared" ca="1" si="5"/>
        <v>0</v>
      </c>
    </row>
    <row r="99" spans="2:15" hidden="1" x14ac:dyDescent="0.25">
      <c r="B99" t="s">
        <v>4582</v>
      </c>
      <c r="C99" t="s">
        <v>4665</v>
      </c>
      <c r="D99" t="s">
        <v>4666</v>
      </c>
      <c r="E99" t="s">
        <v>37</v>
      </c>
      <c r="F99" t="s">
        <v>7</v>
      </c>
      <c r="G99" t="s">
        <v>1826</v>
      </c>
      <c r="H99">
        <v>64.799408900000003</v>
      </c>
      <c r="I99" t="s">
        <v>739</v>
      </c>
      <c r="J99">
        <v>63.520933499999998</v>
      </c>
      <c r="K99" s="5">
        <f t="shared" si="3"/>
        <v>1.2784754000000049</v>
      </c>
      <c r="L99">
        <f t="shared" si="4"/>
        <v>2.0126835824917544</v>
      </c>
      <c r="M99">
        <f ca="1">VLOOKUP(F99,'UTPM12 (bench)'!$N$1:$S$7,4,FALSE)</f>
        <v>1.5709915511398265</v>
      </c>
      <c r="N99">
        <f ca="1">VLOOKUP(F99,'UTPM12 (bench)'!$N$1:$S$7,5,FALSE)</f>
        <v>2.560377829972134</v>
      </c>
      <c r="O99" t="b">
        <f t="shared" ca="1" si="5"/>
        <v>0</v>
      </c>
    </row>
    <row r="100" spans="2:15" hidden="1" x14ac:dyDescent="0.25">
      <c r="B100" t="s">
        <v>4582</v>
      </c>
      <c r="C100" t="s">
        <v>4665</v>
      </c>
      <c r="D100" t="s">
        <v>4666</v>
      </c>
      <c r="E100" t="s">
        <v>37</v>
      </c>
      <c r="F100" t="s">
        <v>11</v>
      </c>
      <c r="G100" t="s">
        <v>1827</v>
      </c>
      <c r="H100">
        <v>64.799408900000003</v>
      </c>
      <c r="I100" t="s">
        <v>739</v>
      </c>
      <c r="J100">
        <v>63.520933499999998</v>
      </c>
      <c r="K100" s="5">
        <f t="shared" si="3"/>
        <v>1.2784754000000049</v>
      </c>
      <c r="L100">
        <f t="shared" si="4"/>
        <v>2.0126835824917544</v>
      </c>
      <c r="M100">
        <f ca="1">VLOOKUP(F100,'UTPM12 (bench)'!$N$1:$S$7,4,FALSE)</f>
        <v>1.6307168967156258</v>
      </c>
      <c r="N100">
        <f ca="1">VLOOKUP(F100,'UTPM12 (bench)'!$N$1:$S$7,5,FALSE)</f>
        <v>2.6790890828218221</v>
      </c>
      <c r="O100" t="b">
        <f t="shared" ca="1" si="5"/>
        <v>0</v>
      </c>
    </row>
    <row r="101" spans="2:15" hidden="1" x14ac:dyDescent="0.25">
      <c r="B101" t="s">
        <v>4582</v>
      </c>
      <c r="C101" t="s">
        <v>4667</v>
      </c>
      <c r="D101" t="s">
        <v>4668</v>
      </c>
      <c r="E101" t="s">
        <v>37</v>
      </c>
      <c r="F101" t="s">
        <v>8</v>
      </c>
      <c r="G101" t="s">
        <v>1826</v>
      </c>
      <c r="H101">
        <v>63.181181000000002</v>
      </c>
      <c r="I101" t="s">
        <v>739</v>
      </c>
      <c r="J101">
        <v>63.520933499999998</v>
      </c>
      <c r="K101" s="5">
        <f t="shared" si="3"/>
        <v>0.33975249999999591</v>
      </c>
      <c r="L101">
        <f t="shared" si="4"/>
        <v>0.53486698207921635</v>
      </c>
      <c r="M101">
        <f ca="1">VLOOKUP(F101,'UTPM12 (bench)'!$N$1:$S$7,4,FALSE)</f>
        <v>1.6554157147412818</v>
      </c>
      <c r="N101">
        <f ca="1">VLOOKUP(F101,'UTPM12 (bench)'!$N$1:$S$7,5,FALSE)</f>
        <v>2.686324567134029</v>
      </c>
      <c r="O101" t="b">
        <f t="shared" ca="1" si="5"/>
        <v>0</v>
      </c>
    </row>
    <row r="102" spans="2:15" hidden="1" x14ac:dyDescent="0.25">
      <c r="B102" t="s">
        <v>4582</v>
      </c>
      <c r="C102" t="s">
        <v>4667</v>
      </c>
      <c r="D102" t="s">
        <v>4668</v>
      </c>
      <c r="E102" t="s">
        <v>37</v>
      </c>
      <c r="F102" t="s">
        <v>11</v>
      </c>
      <c r="G102" t="s">
        <v>1827</v>
      </c>
      <c r="H102">
        <v>63.181181000000002</v>
      </c>
      <c r="I102" t="s">
        <v>739</v>
      </c>
      <c r="J102">
        <v>63.520933499999998</v>
      </c>
      <c r="K102" s="5">
        <f t="shared" si="3"/>
        <v>0.33975249999999591</v>
      </c>
      <c r="L102">
        <f t="shared" si="4"/>
        <v>0.53486698207921635</v>
      </c>
      <c r="M102">
        <f ca="1">VLOOKUP(F102,'UTPM12 (bench)'!$N$1:$S$7,4,FALSE)</f>
        <v>1.6307168967156258</v>
      </c>
      <c r="N102">
        <f ca="1">VLOOKUP(F102,'UTPM12 (bench)'!$N$1:$S$7,5,FALSE)</f>
        <v>2.6790890828218221</v>
      </c>
      <c r="O102" t="b">
        <f t="shared" ca="1" si="5"/>
        <v>0</v>
      </c>
    </row>
    <row r="103" spans="2:15" hidden="1" x14ac:dyDescent="0.25">
      <c r="B103" t="s">
        <v>4582</v>
      </c>
      <c r="C103" t="s">
        <v>4669</v>
      </c>
      <c r="D103" t="s">
        <v>4670</v>
      </c>
      <c r="E103" t="s">
        <v>37</v>
      </c>
      <c r="F103" t="s">
        <v>9</v>
      </c>
      <c r="G103" t="s">
        <v>1826</v>
      </c>
      <c r="H103">
        <v>64.158762800000005</v>
      </c>
      <c r="I103" t="s">
        <v>739</v>
      </c>
      <c r="J103">
        <v>63.520933499999998</v>
      </c>
      <c r="K103" s="5">
        <f t="shared" si="3"/>
        <v>0.63782930000000704</v>
      </c>
      <c r="L103">
        <f t="shared" si="4"/>
        <v>1.0041245694224676</v>
      </c>
      <c r="M103">
        <f ca="1">VLOOKUP(F103,'UTPM12 (bench)'!$N$1:$S$7,4,FALSE)</f>
        <v>1.6014390948193236</v>
      </c>
      <c r="N103">
        <f ca="1">VLOOKUP(F103,'UTPM12 (bench)'!$N$1:$S$7,5,FALSE)</f>
        <v>2.578275748227532</v>
      </c>
      <c r="O103" t="b">
        <f t="shared" ca="1" si="5"/>
        <v>0</v>
      </c>
    </row>
    <row r="104" spans="2:15" hidden="1" x14ac:dyDescent="0.25">
      <c r="B104" t="s">
        <v>4582</v>
      </c>
      <c r="C104" t="s">
        <v>4669</v>
      </c>
      <c r="D104" t="s">
        <v>4670</v>
      </c>
      <c r="E104" t="s">
        <v>37</v>
      </c>
      <c r="F104" t="s">
        <v>11</v>
      </c>
      <c r="G104" t="s">
        <v>1827</v>
      </c>
      <c r="H104">
        <v>64.158762800000005</v>
      </c>
      <c r="I104" t="s">
        <v>739</v>
      </c>
      <c r="J104">
        <v>63.520933499999998</v>
      </c>
      <c r="K104" s="5">
        <f t="shared" si="3"/>
        <v>0.63782930000000704</v>
      </c>
      <c r="L104">
        <f t="shared" si="4"/>
        <v>1.0041245694224676</v>
      </c>
      <c r="M104">
        <f ca="1">VLOOKUP(F104,'UTPM12 (bench)'!$N$1:$S$7,4,FALSE)</f>
        <v>1.6307168967156258</v>
      </c>
      <c r="N104">
        <f ca="1">VLOOKUP(F104,'UTPM12 (bench)'!$N$1:$S$7,5,FALSE)</f>
        <v>2.6790890828218221</v>
      </c>
      <c r="O104" t="b">
        <f t="shared" ca="1" si="5"/>
        <v>0</v>
      </c>
    </row>
    <row r="105" spans="2:15" hidden="1" x14ac:dyDescent="0.25">
      <c r="B105" t="s">
        <v>4582</v>
      </c>
      <c r="C105" t="s">
        <v>4671</v>
      </c>
      <c r="D105" t="s">
        <v>4672</v>
      </c>
      <c r="E105" t="s">
        <v>37</v>
      </c>
      <c r="F105" t="s">
        <v>7</v>
      </c>
      <c r="G105" t="s">
        <v>1826</v>
      </c>
      <c r="H105">
        <v>64.265249100000005</v>
      </c>
      <c r="I105" t="s">
        <v>739</v>
      </c>
      <c r="J105">
        <v>63.520933499999998</v>
      </c>
      <c r="K105" s="5">
        <f t="shared" si="3"/>
        <v>0.74431560000000729</v>
      </c>
      <c r="L105">
        <f t="shared" si="4"/>
        <v>1.1717642657125109</v>
      </c>
      <c r="M105">
        <f ca="1">VLOOKUP(F105,'UTPM12 (bench)'!$N$1:$S$7,4,FALSE)</f>
        <v>1.5709915511398265</v>
      </c>
      <c r="N105">
        <f ca="1">VLOOKUP(F105,'UTPM12 (bench)'!$N$1:$S$7,5,FALSE)</f>
        <v>2.560377829972134</v>
      </c>
      <c r="O105" t="b">
        <f t="shared" ca="1" si="5"/>
        <v>0</v>
      </c>
    </row>
    <row r="106" spans="2:15" hidden="1" x14ac:dyDescent="0.25">
      <c r="B106" t="s">
        <v>4582</v>
      </c>
      <c r="C106" t="s">
        <v>4673</v>
      </c>
      <c r="D106" t="s">
        <v>4674</v>
      </c>
      <c r="E106" t="s">
        <v>37</v>
      </c>
      <c r="F106" t="s">
        <v>7</v>
      </c>
      <c r="G106" t="s">
        <v>1826</v>
      </c>
      <c r="H106">
        <v>63.491838000000001</v>
      </c>
      <c r="I106" t="s">
        <v>739</v>
      </c>
      <c r="J106">
        <v>63.520933499999998</v>
      </c>
      <c r="K106" s="5">
        <f t="shared" si="3"/>
        <v>2.9095499999996832E-2</v>
      </c>
      <c r="L106">
        <f t="shared" si="4"/>
        <v>4.5804585034942585E-2</v>
      </c>
      <c r="M106">
        <f ca="1">VLOOKUP(F106,'UTPM12 (bench)'!$N$1:$S$7,4,FALSE)</f>
        <v>1.5709915511398265</v>
      </c>
      <c r="N106">
        <f ca="1">VLOOKUP(F106,'UTPM12 (bench)'!$N$1:$S$7,5,FALSE)</f>
        <v>2.560377829972134</v>
      </c>
      <c r="O106" t="b">
        <f t="shared" ca="1" si="5"/>
        <v>0</v>
      </c>
    </row>
    <row r="107" spans="2:15" hidden="1" x14ac:dyDescent="0.25">
      <c r="B107" t="s">
        <v>4582</v>
      </c>
      <c r="C107" t="s">
        <v>4673</v>
      </c>
      <c r="D107" t="s">
        <v>4674</v>
      </c>
      <c r="E107" t="s">
        <v>37</v>
      </c>
      <c r="F107" t="s">
        <v>12</v>
      </c>
      <c r="G107" t="s">
        <v>1827</v>
      </c>
      <c r="H107">
        <v>63.491838000000001</v>
      </c>
      <c r="I107" t="s">
        <v>739</v>
      </c>
      <c r="J107">
        <v>63.520933499999998</v>
      </c>
      <c r="K107" s="5">
        <f t="shared" si="3"/>
        <v>2.9095499999996832E-2</v>
      </c>
      <c r="L107">
        <f t="shared" si="4"/>
        <v>4.5804585034942585E-2</v>
      </c>
      <c r="M107">
        <f ca="1">VLOOKUP(F107,'UTPM12 (bench)'!$N$1:$S$7,4,FALSE)</f>
        <v>1.5944544429811072</v>
      </c>
      <c r="N107">
        <f ca="1">VLOOKUP(F107,'UTPM12 (bench)'!$N$1:$S$7,5,FALSE)</f>
        <v>2.6404935111496677</v>
      </c>
      <c r="O107" t="b">
        <f t="shared" ca="1" si="5"/>
        <v>0</v>
      </c>
    </row>
    <row r="108" spans="2:15" hidden="1" x14ac:dyDescent="0.25">
      <c r="B108" t="s">
        <v>4582</v>
      </c>
      <c r="C108" t="s">
        <v>4675</v>
      </c>
      <c r="D108" t="s">
        <v>4676</v>
      </c>
      <c r="E108" t="s">
        <v>37</v>
      </c>
      <c r="F108" t="s">
        <v>7</v>
      </c>
      <c r="G108" t="s">
        <v>1826</v>
      </c>
      <c r="H108">
        <v>63.542783700000001</v>
      </c>
      <c r="I108" t="s">
        <v>739</v>
      </c>
      <c r="J108">
        <v>63.520933499999998</v>
      </c>
      <c r="K108" s="5">
        <f t="shared" si="3"/>
        <v>2.1850200000002928E-2</v>
      </c>
      <c r="L108">
        <f t="shared" si="4"/>
        <v>3.4398423946340351E-2</v>
      </c>
      <c r="M108">
        <f ca="1">VLOOKUP(F108,'UTPM12 (bench)'!$N$1:$S$7,4,FALSE)</f>
        <v>1.5709915511398265</v>
      </c>
      <c r="N108">
        <f ca="1">VLOOKUP(F108,'UTPM12 (bench)'!$N$1:$S$7,5,FALSE)</f>
        <v>2.560377829972134</v>
      </c>
      <c r="O108" t="b">
        <f t="shared" ca="1" si="5"/>
        <v>0</v>
      </c>
    </row>
    <row r="109" spans="2:15" hidden="1" x14ac:dyDescent="0.25">
      <c r="B109" t="s">
        <v>4582</v>
      </c>
      <c r="C109" t="s">
        <v>4675</v>
      </c>
      <c r="D109" t="s">
        <v>4676</v>
      </c>
      <c r="E109" t="s">
        <v>37</v>
      </c>
      <c r="F109" t="s">
        <v>12</v>
      </c>
      <c r="G109" t="s">
        <v>1827</v>
      </c>
      <c r="H109">
        <v>63.542783700000001</v>
      </c>
      <c r="I109" t="s">
        <v>739</v>
      </c>
      <c r="J109">
        <v>63.520933499999998</v>
      </c>
      <c r="K109" s="5">
        <f t="shared" si="3"/>
        <v>2.1850200000002928E-2</v>
      </c>
      <c r="L109">
        <f t="shared" si="4"/>
        <v>3.4398423946340351E-2</v>
      </c>
      <c r="M109">
        <f ca="1">VLOOKUP(F109,'UTPM12 (bench)'!$N$1:$S$7,4,FALSE)</f>
        <v>1.5944544429811072</v>
      </c>
      <c r="N109">
        <f ca="1">VLOOKUP(F109,'UTPM12 (bench)'!$N$1:$S$7,5,FALSE)</f>
        <v>2.6404935111496677</v>
      </c>
      <c r="O109" t="b">
        <f t="shared" ca="1" si="5"/>
        <v>0</v>
      </c>
    </row>
    <row r="110" spans="2:15" hidden="1" x14ac:dyDescent="0.25">
      <c r="B110" t="s">
        <v>4582</v>
      </c>
      <c r="C110" t="s">
        <v>4677</v>
      </c>
      <c r="D110" t="s">
        <v>4678</v>
      </c>
      <c r="E110" t="s">
        <v>37</v>
      </c>
      <c r="F110" t="s">
        <v>8</v>
      </c>
      <c r="G110" t="s">
        <v>1826</v>
      </c>
      <c r="H110">
        <v>64.056707799999998</v>
      </c>
      <c r="I110" t="s">
        <v>739</v>
      </c>
      <c r="J110">
        <v>63.520933499999998</v>
      </c>
      <c r="K110" s="5">
        <f t="shared" si="3"/>
        <v>0.53577429999999993</v>
      </c>
      <c r="L110">
        <f t="shared" si="4"/>
        <v>0.84346099856986512</v>
      </c>
      <c r="M110">
        <f ca="1">VLOOKUP(F110,'UTPM12 (bench)'!$N$1:$S$7,4,FALSE)</f>
        <v>1.6554157147412818</v>
      </c>
      <c r="N110">
        <f ca="1">VLOOKUP(F110,'UTPM12 (bench)'!$N$1:$S$7,5,FALSE)</f>
        <v>2.686324567134029</v>
      </c>
      <c r="O110" t="b">
        <f t="shared" ca="1" si="5"/>
        <v>0</v>
      </c>
    </row>
    <row r="111" spans="2:15" hidden="1" x14ac:dyDescent="0.25">
      <c r="B111" t="s">
        <v>4582</v>
      </c>
      <c r="C111" t="s">
        <v>4677</v>
      </c>
      <c r="D111" t="s">
        <v>4678</v>
      </c>
      <c r="E111" t="s">
        <v>37</v>
      </c>
      <c r="F111" t="s">
        <v>11</v>
      </c>
      <c r="G111" t="s">
        <v>1827</v>
      </c>
      <c r="H111">
        <v>64.056707799999998</v>
      </c>
      <c r="I111" t="s">
        <v>739</v>
      </c>
      <c r="J111">
        <v>63.520933499999998</v>
      </c>
      <c r="K111" s="5">
        <f t="shared" si="3"/>
        <v>0.53577429999999993</v>
      </c>
      <c r="L111">
        <f t="shared" si="4"/>
        <v>0.84346099856986512</v>
      </c>
      <c r="M111">
        <f ca="1">VLOOKUP(F111,'UTPM12 (bench)'!$N$1:$S$7,4,FALSE)</f>
        <v>1.6307168967156258</v>
      </c>
      <c r="N111">
        <f ca="1">VLOOKUP(F111,'UTPM12 (bench)'!$N$1:$S$7,5,FALSE)</f>
        <v>2.6790890828218221</v>
      </c>
      <c r="O111" t="b">
        <f t="shared" ca="1" si="5"/>
        <v>0</v>
      </c>
    </row>
    <row r="112" spans="2:15" hidden="1" x14ac:dyDescent="0.25">
      <c r="B112" t="s">
        <v>4582</v>
      </c>
      <c r="C112" t="s">
        <v>5210</v>
      </c>
      <c r="D112" t="s">
        <v>5211</v>
      </c>
      <c r="E112" t="s">
        <v>37</v>
      </c>
      <c r="F112" t="s">
        <v>9</v>
      </c>
      <c r="G112" t="s">
        <v>1826</v>
      </c>
      <c r="H112">
        <v>63.872881700000001</v>
      </c>
      <c r="I112" t="s">
        <v>739</v>
      </c>
      <c r="J112">
        <v>63.520933499999998</v>
      </c>
      <c r="K112" s="5">
        <f t="shared" si="3"/>
        <v>0.35194820000000249</v>
      </c>
      <c r="L112">
        <f t="shared" si="4"/>
        <v>0.55406647951734289</v>
      </c>
      <c r="M112">
        <f ca="1">VLOOKUP(F112,'UTPM12 (bench)'!$N$1:$S$7,4,FALSE)</f>
        <v>1.6014390948193236</v>
      </c>
      <c r="N112">
        <f ca="1">VLOOKUP(F112,'UTPM12 (bench)'!$N$1:$S$7,5,FALSE)</f>
        <v>2.578275748227532</v>
      </c>
      <c r="O112" t="b">
        <f t="shared" ca="1" si="5"/>
        <v>0</v>
      </c>
    </row>
    <row r="113" spans="2:15" hidden="1" x14ac:dyDescent="0.25">
      <c r="B113" t="s">
        <v>4582</v>
      </c>
      <c r="C113" t="s">
        <v>5210</v>
      </c>
      <c r="D113" t="s">
        <v>5211</v>
      </c>
      <c r="E113" t="s">
        <v>37</v>
      </c>
      <c r="F113" t="s">
        <v>10</v>
      </c>
      <c r="G113" t="s">
        <v>1827</v>
      </c>
      <c r="H113">
        <v>63.872881700000001</v>
      </c>
      <c r="I113" t="s">
        <v>739</v>
      </c>
      <c r="J113">
        <v>63.520933499999998</v>
      </c>
      <c r="K113" s="5">
        <f t="shared" si="3"/>
        <v>0.35194820000000249</v>
      </c>
      <c r="L113">
        <f t="shared" si="4"/>
        <v>0.55406647951734289</v>
      </c>
      <c r="M113">
        <f ca="1">VLOOKUP(F113,'UTPM12 (bench)'!$N$1:$S$7,4,FALSE)</f>
        <v>1.5721587500730458</v>
      </c>
      <c r="N113">
        <f ca="1">VLOOKUP(F113,'UTPM12 (bench)'!$N$1:$S$7,5,FALSE)</f>
        <v>2.5894898284371721</v>
      </c>
      <c r="O113" t="b">
        <f t="shared" ca="1" si="5"/>
        <v>0</v>
      </c>
    </row>
    <row r="114" spans="2:15" hidden="1" x14ac:dyDescent="0.25">
      <c r="B114" t="s">
        <v>4582</v>
      </c>
      <c r="C114" t="s">
        <v>4679</v>
      </c>
      <c r="D114" t="s">
        <v>4680</v>
      </c>
      <c r="E114" t="s">
        <v>37</v>
      </c>
      <c r="F114" t="s">
        <v>7</v>
      </c>
      <c r="G114" t="s">
        <v>1826</v>
      </c>
      <c r="H114">
        <v>62.934756200000002</v>
      </c>
      <c r="I114" t="s">
        <v>739</v>
      </c>
      <c r="J114">
        <v>63.520933499999998</v>
      </c>
      <c r="K114" s="5">
        <f t="shared" si="3"/>
        <v>0.58617729999999568</v>
      </c>
      <c r="L114">
        <f t="shared" si="4"/>
        <v>0.92280964353270356</v>
      </c>
      <c r="M114">
        <f ca="1">VLOOKUP(F114,'UTPM12 (bench)'!$N$1:$S$7,4,FALSE)</f>
        <v>1.5709915511398265</v>
      </c>
      <c r="N114">
        <f ca="1">VLOOKUP(F114,'UTPM12 (bench)'!$N$1:$S$7,5,FALSE)</f>
        <v>2.560377829972134</v>
      </c>
      <c r="O114" t="b">
        <f t="shared" ca="1" si="5"/>
        <v>0</v>
      </c>
    </row>
    <row r="115" spans="2:15" hidden="1" x14ac:dyDescent="0.25">
      <c r="B115" t="s">
        <v>4582</v>
      </c>
      <c r="C115" t="s">
        <v>4679</v>
      </c>
      <c r="D115" t="s">
        <v>4680</v>
      </c>
      <c r="E115" t="s">
        <v>37</v>
      </c>
      <c r="F115" t="s">
        <v>12</v>
      </c>
      <c r="G115" t="s">
        <v>1827</v>
      </c>
      <c r="H115">
        <v>62.934756200000002</v>
      </c>
      <c r="I115" t="s">
        <v>739</v>
      </c>
      <c r="J115">
        <v>63.520933499999998</v>
      </c>
      <c r="K115" s="5">
        <f t="shared" si="3"/>
        <v>0.58617729999999568</v>
      </c>
      <c r="L115">
        <f t="shared" si="4"/>
        <v>0.92280964353270356</v>
      </c>
      <c r="M115">
        <f ca="1">VLOOKUP(F115,'UTPM12 (bench)'!$N$1:$S$7,4,FALSE)</f>
        <v>1.5944544429811072</v>
      </c>
      <c r="N115">
        <f ca="1">VLOOKUP(F115,'UTPM12 (bench)'!$N$1:$S$7,5,FALSE)</f>
        <v>2.6404935111496677</v>
      </c>
      <c r="O115" t="b">
        <f t="shared" ca="1" si="5"/>
        <v>0</v>
      </c>
    </row>
    <row r="116" spans="2:15" hidden="1" x14ac:dyDescent="0.25">
      <c r="B116" t="s">
        <v>4582</v>
      </c>
      <c r="C116" t="s">
        <v>4681</v>
      </c>
      <c r="D116" t="s">
        <v>4682</v>
      </c>
      <c r="E116" t="s">
        <v>37</v>
      </c>
      <c r="F116" t="s">
        <v>9</v>
      </c>
      <c r="G116" t="s">
        <v>1826</v>
      </c>
      <c r="H116">
        <v>64.425949000000003</v>
      </c>
      <c r="I116" t="s">
        <v>739</v>
      </c>
      <c r="J116">
        <v>63.520933499999998</v>
      </c>
      <c r="K116" s="5">
        <f t="shared" si="3"/>
        <v>0.90501550000000464</v>
      </c>
      <c r="L116">
        <f t="shared" si="4"/>
        <v>1.4247515742192369</v>
      </c>
      <c r="M116">
        <f ca="1">VLOOKUP(F116,'UTPM12 (bench)'!$N$1:$S$7,4,FALSE)</f>
        <v>1.6014390948193236</v>
      </c>
      <c r="N116">
        <f ca="1">VLOOKUP(F116,'UTPM12 (bench)'!$N$1:$S$7,5,FALSE)</f>
        <v>2.578275748227532</v>
      </c>
      <c r="O116" t="b">
        <f t="shared" ca="1" si="5"/>
        <v>0</v>
      </c>
    </row>
    <row r="117" spans="2:15" hidden="1" x14ac:dyDescent="0.25">
      <c r="B117" t="s">
        <v>4582</v>
      </c>
      <c r="C117" t="s">
        <v>4681</v>
      </c>
      <c r="D117" t="s">
        <v>4682</v>
      </c>
      <c r="E117" t="s">
        <v>37</v>
      </c>
      <c r="F117" t="s">
        <v>12</v>
      </c>
      <c r="G117" t="s">
        <v>1827</v>
      </c>
      <c r="H117">
        <v>64.425949000000003</v>
      </c>
      <c r="I117" t="s">
        <v>739</v>
      </c>
      <c r="J117">
        <v>63.520933499999998</v>
      </c>
      <c r="K117" s="5">
        <f t="shared" si="3"/>
        <v>0.90501550000000464</v>
      </c>
      <c r="L117">
        <f t="shared" si="4"/>
        <v>1.4247515742192369</v>
      </c>
      <c r="M117">
        <f ca="1">VLOOKUP(F117,'UTPM12 (bench)'!$N$1:$S$7,4,FALSE)</f>
        <v>1.5944544429811072</v>
      </c>
      <c r="N117">
        <f ca="1">VLOOKUP(F117,'UTPM12 (bench)'!$N$1:$S$7,5,FALSE)</f>
        <v>2.6404935111496677</v>
      </c>
      <c r="O117" t="b">
        <f t="shared" ca="1" si="5"/>
        <v>0</v>
      </c>
    </row>
    <row r="118" spans="2:15" hidden="1" x14ac:dyDescent="0.25">
      <c r="B118" t="s">
        <v>4582</v>
      </c>
      <c r="C118" t="s">
        <v>4683</v>
      </c>
      <c r="D118" t="s">
        <v>4684</v>
      </c>
      <c r="E118" t="s">
        <v>37</v>
      </c>
      <c r="F118" t="s">
        <v>10</v>
      </c>
      <c r="G118" t="s">
        <v>1827</v>
      </c>
      <c r="H118">
        <v>62.333582200000002</v>
      </c>
      <c r="I118" t="s">
        <v>739</v>
      </c>
      <c r="J118">
        <v>63.520933499999998</v>
      </c>
      <c r="K118" s="5">
        <f t="shared" si="3"/>
        <v>1.187351299999996</v>
      </c>
      <c r="L118">
        <f t="shared" si="4"/>
        <v>1.8692283544604962</v>
      </c>
      <c r="M118">
        <f ca="1">VLOOKUP(F118,'UTPM12 (bench)'!$N$1:$S$7,4,FALSE)</f>
        <v>1.5721587500730458</v>
      </c>
      <c r="N118">
        <f ca="1">VLOOKUP(F118,'UTPM12 (bench)'!$N$1:$S$7,5,FALSE)</f>
        <v>2.5894898284371721</v>
      </c>
      <c r="O118" t="b">
        <f t="shared" ca="1" si="5"/>
        <v>0</v>
      </c>
    </row>
    <row r="119" spans="2:15" hidden="1" x14ac:dyDescent="0.25">
      <c r="B119" t="s">
        <v>4582</v>
      </c>
      <c r="C119" t="s">
        <v>5212</v>
      </c>
      <c r="D119" t="s">
        <v>5213</v>
      </c>
      <c r="E119" t="s">
        <v>37</v>
      </c>
      <c r="F119" t="s">
        <v>7</v>
      </c>
      <c r="G119" t="s">
        <v>1826</v>
      </c>
      <c r="H119">
        <v>64.419270699999998</v>
      </c>
      <c r="I119" t="s">
        <v>739</v>
      </c>
      <c r="J119">
        <v>63.520933499999998</v>
      </c>
      <c r="K119" s="5">
        <f t="shared" si="3"/>
        <v>0.89833720000000028</v>
      </c>
      <c r="L119">
        <f t="shared" si="4"/>
        <v>1.4142380322543595</v>
      </c>
      <c r="M119">
        <f ca="1">VLOOKUP(F119,'UTPM12 (bench)'!$N$1:$S$7,4,FALSE)</f>
        <v>1.5709915511398265</v>
      </c>
      <c r="N119">
        <f ca="1">VLOOKUP(F119,'UTPM12 (bench)'!$N$1:$S$7,5,FALSE)</f>
        <v>2.560377829972134</v>
      </c>
      <c r="O119" t="b">
        <f t="shared" ca="1" si="5"/>
        <v>0</v>
      </c>
    </row>
    <row r="120" spans="2:15" hidden="1" x14ac:dyDescent="0.25">
      <c r="B120" t="s">
        <v>4582</v>
      </c>
      <c r="C120" t="s">
        <v>4685</v>
      </c>
      <c r="D120" t="s">
        <v>4686</v>
      </c>
      <c r="E120" t="s">
        <v>37</v>
      </c>
      <c r="F120" t="s">
        <v>7</v>
      </c>
      <c r="G120" t="s">
        <v>1826</v>
      </c>
      <c r="H120">
        <v>64.739129800000001</v>
      </c>
      <c r="I120" t="s">
        <v>739</v>
      </c>
      <c r="J120">
        <v>63.520933499999998</v>
      </c>
      <c r="K120" s="5">
        <f t="shared" si="3"/>
        <v>1.2181963000000025</v>
      </c>
      <c r="L120">
        <f t="shared" si="4"/>
        <v>1.9177871496488672</v>
      </c>
      <c r="M120">
        <f ca="1">VLOOKUP(F120,'UTPM12 (bench)'!$N$1:$S$7,4,FALSE)</f>
        <v>1.5709915511398265</v>
      </c>
      <c r="N120">
        <f ca="1">VLOOKUP(F120,'UTPM12 (bench)'!$N$1:$S$7,5,FALSE)</f>
        <v>2.560377829972134</v>
      </c>
      <c r="O120" t="b">
        <f t="shared" ca="1" si="5"/>
        <v>0</v>
      </c>
    </row>
    <row r="121" spans="2:15" hidden="1" x14ac:dyDescent="0.25">
      <c r="B121" t="s">
        <v>4582</v>
      </c>
      <c r="C121" t="s">
        <v>4685</v>
      </c>
      <c r="D121" t="s">
        <v>4686</v>
      </c>
      <c r="E121" t="s">
        <v>37</v>
      </c>
      <c r="F121" t="s">
        <v>11</v>
      </c>
      <c r="G121" t="s">
        <v>1827</v>
      </c>
      <c r="H121">
        <v>64.739129800000001</v>
      </c>
      <c r="I121" t="s">
        <v>739</v>
      </c>
      <c r="J121">
        <v>63.520933499999998</v>
      </c>
      <c r="K121" s="5">
        <f t="shared" si="3"/>
        <v>1.2181963000000025</v>
      </c>
      <c r="L121">
        <f t="shared" si="4"/>
        <v>1.9177871496488672</v>
      </c>
      <c r="M121">
        <f ca="1">VLOOKUP(F121,'UTPM12 (bench)'!$N$1:$S$7,4,FALSE)</f>
        <v>1.6307168967156258</v>
      </c>
      <c r="N121">
        <f ca="1">VLOOKUP(F121,'UTPM12 (bench)'!$N$1:$S$7,5,FALSE)</f>
        <v>2.6790890828218221</v>
      </c>
      <c r="O121" t="b">
        <f t="shared" ca="1" si="5"/>
        <v>0</v>
      </c>
    </row>
    <row r="122" spans="2:15" hidden="1" x14ac:dyDescent="0.25">
      <c r="B122" t="s">
        <v>4582</v>
      </c>
      <c r="C122" t="s">
        <v>4687</v>
      </c>
      <c r="D122" t="s">
        <v>4688</v>
      </c>
      <c r="E122" t="s">
        <v>37</v>
      </c>
      <c r="F122" t="s">
        <v>8</v>
      </c>
      <c r="G122" t="s">
        <v>1826</v>
      </c>
      <c r="H122">
        <v>64.460679099999993</v>
      </c>
      <c r="I122" t="s">
        <v>739</v>
      </c>
      <c r="J122">
        <v>63.520933499999998</v>
      </c>
      <c r="K122" s="5">
        <f t="shared" si="3"/>
        <v>0.93974559999999485</v>
      </c>
      <c r="L122">
        <f t="shared" si="4"/>
        <v>1.4794266208320048</v>
      </c>
      <c r="M122">
        <f ca="1">VLOOKUP(F122,'UTPM12 (bench)'!$N$1:$S$7,4,FALSE)</f>
        <v>1.6554157147412818</v>
      </c>
      <c r="N122">
        <f ca="1">VLOOKUP(F122,'UTPM12 (bench)'!$N$1:$S$7,5,FALSE)</f>
        <v>2.686324567134029</v>
      </c>
      <c r="O122" t="b">
        <f t="shared" ca="1" si="5"/>
        <v>0</v>
      </c>
    </row>
    <row r="123" spans="2:15" hidden="1" x14ac:dyDescent="0.25">
      <c r="B123" t="s">
        <v>4582</v>
      </c>
      <c r="C123" t="s">
        <v>4687</v>
      </c>
      <c r="D123" t="s">
        <v>4688</v>
      </c>
      <c r="E123" t="s">
        <v>37</v>
      </c>
      <c r="F123" t="s">
        <v>10</v>
      </c>
      <c r="G123" t="s">
        <v>1827</v>
      </c>
      <c r="H123">
        <v>64.460679099999993</v>
      </c>
      <c r="I123" t="s">
        <v>739</v>
      </c>
      <c r="J123">
        <v>63.520933499999998</v>
      </c>
      <c r="K123" s="5">
        <f t="shared" si="3"/>
        <v>0.93974559999999485</v>
      </c>
      <c r="L123">
        <f t="shared" si="4"/>
        <v>1.4794266208320048</v>
      </c>
      <c r="M123">
        <f ca="1">VLOOKUP(F123,'UTPM12 (bench)'!$N$1:$S$7,4,FALSE)</f>
        <v>1.5721587500730458</v>
      </c>
      <c r="N123">
        <f ca="1">VLOOKUP(F123,'UTPM12 (bench)'!$N$1:$S$7,5,FALSE)</f>
        <v>2.5894898284371721</v>
      </c>
      <c r="O123" t="b">
        <f t="shared" ca="1" si="5"/>
        <v>0</v>
      </c>
    </row>
    <row r="124" spans="2:15" hidden="1" x14ac:dyDescent="0.25">
      <c r="B124" t="s">
        <v>4582</v>
      </c>
      <c r="C124" t="s">
        <v>4689</v>
      </c>
      <c r="D124" t="s">
        <v>4690</v>
      </c>
      <c r="E124" t="s">
        <v>37</v>
      </c>
      <c r="F124" t="s">
        <v>9</v>
      </c>
      <c r="G124" t="s">
        <v>1826</v>
      </c>
      <c r="H124">
        <v>63.954731600000002</v>
      </c>
      <c r="I124" t="s">
        <v>739</v>
      </c>
      <c r="J124">
        <v>63.520933499999998</v>
      </c>
      <c r="K124" s="5">
        <f t="shared" si="3"/>
        <v>0.43379810000000418</v>
      </c>
      <c r="L124">
        <f t="shared" si="4"/>
        <v>0.68292148130978614</v>
      </c>
      <c r="M124">
        <f ca="1">VLOOKUP(F124,'UTPM12 (bench)'!$N$1:$S$7,4,FALSE)</f>
        <v>1.6014390948193236</v>
      </c>
      <c r="N124">
        <f ca="1">VLOOKUP(F124,'UTPM12 (bench)'!$N$1:$S$7,5,FALSE)</f>
        <v>2.578275748227532</v>
      </c>
      <c r="O124" t="b">
        <f t="shared" ca="1" si="5"/>
        <v>0</v>
      </c>
    </row>
    <row r="125" spans="2:15" hidden="1" x14ac:dyDescent="0.25">
      <c r="B125" t="s">
        <v>4582</v>
      </c>
      <c r="C125" t="s">
        <v>4689</v>
      </c>
      <c r="D125" t="s">
        <v>4690</v>
      </c>
      <c r="E125" t="s">
        <v>37</v>
      </c>
      <c r="F125" t="s">
        <v>10</v>
      </c>
      <c r="G125" t="s">
        <v>1827</v>
      </c>
      <c r="H125">
        <v>63.954731600000002</v>
      </c>
      <c r="I125" t="s">
        <v>739</v>
      </c>
      <c r="J125">
        <v>63.520933499999998</v>
      </c>
      <c r="K125" s="5">
        <f t="shared" si="3"/>
        <v>0.43379810000000418</v>
      </c>
      <c r="L125">
        <f t="shared" si="4"/>
        <v>0.68292148130978614</v>
      </c>
      <c r="M125">
        <f ca="1">VLOOKUP(F125,'UTPM12 (bench)'!$N$1:$S$7,4,FALSE)</f>
        <v>1.5721587500730458</v>
      </c>
      <c r="N125">
        <f ca="1">VLOOKUP(F125,'UTPM12 (bench)'!$N$1:$S$7,5,FALSE)</f>
        <v>2.5894898284371721</v>
      </c>
      <c r="O125" t="b">
        <f t="shared" ca="1" si="5"/>
        <v>0</v>
      </c>
    </row>
    <row r="126" spans="2:15" hidden="1" x14ac:dyDescent="0.25">
      <c r="B126" t="s">
        <v>4582</v>
      </c>
      <c r="C126" t="s">
        <v>5214</v>
      </c>
      <c r="D126" t="s">
        <v>5215</v>
      </c>
      <c r="E126" t="s">
        <v>37</v>
      </c>
      <c r="F126" t="s">
        <v>8</v>
      </c>
      <c r="G126" t="s">
        <v>1826</v>
      </c>
      <c r="H126">
        <v>63.848405900000003</v>
      </c>
      <c r="I126" t="s">
        <v>739</v>
      </c>
      <c r="J126">
        <v>63.520933499999998</v>
      </c>
      <c r="K126" s="5">
        <f t="shared" si="3"/>
        <v>0.32747240000000488</v>
      </c>
      <c r="L126">
        <f t="shared" si="4"/>
        <v>0.51553461505726283</v>
      </c>
      <c r="M126">
        <f ca="1">VLOOKUP(F126,'UTPM12 (bench)'!$N$1:$S$7,4,FALSE)</f>
        <v>1.6554157147412818</v>
      </c>
      <c r="N126">
        <f ca="1">VLOOKUP(F126,'UTPM12 (bench)'!$N$1:$S$7,5,FALSE)</f>
        <v>2.686324567134029</v>
      </c>
      <c r="O126" t="b">
        <f t="shared" ca="1" si="5"/>
        <v>0</v>
      </c>
    </row>
    <row r="127" spans="2:15" hidden="1" x14ac:dyDescent="0.25">
      <c r="B127" t="s">
        <v>4582</v>
      </c>
      <c r="C127" t="s">
        <v>5214</v>
      </c>
      <c r="D127" t="s">
        <v>5215</v>
      </c>
      <c r="E127" t="s">
        <v>37</v>
      </c>
      <c r="F127" t="s">
        <v>12</v>
      </c>
      <c r="G127" t="s">
        <v>1827</v>
      </c>
      <c r="H127">
        <v>63.848405900000003</v>
      </c>
      <c r="I127" t="s">
        <v>739</v>
      </c>
      <c r="J127">
        <v>63.520933499999998</v>
      </c>
      <c r="K127" s="5">
        <f t="shared" si="3"/>
        <v>0.32747240000000488</v>
      </c>
      <c r="L127">
        <f t="shared" si="4"/>
        <v>0.51553461505726283</v>
      </c>
      <c r="M127">
        <f ca="1">VLOOKUP(F127,'UTPM12 (bench)'!$N$1:$S$7,4,FALSE)</f>
        <v>1.5944544429811072</v>
      </c>
      <c r="N127">
        <f ca="1">VLOOKUP(F127,'UTPM12 (bench)'!$N$1:$S$7,5,FALSE)</f>
        <v>2.6404935111496677</v>
      </c>
      <c r="O127" t="b">
        <f t="shared" ca="1" si="5"/>
        <v>0</v>
      </c>
    </row>
    <row r="128" spans="2:15" hidden="1" x14ac:dyDescent="0.25">
      <c r="B128" t="s">
        <v>4582</v>
      </c>
      <c r="C128" t="s">
        <v>4691</v>
      </c>
      <c r="D128" t="s">
        <v>4692</v>
      </c>
      <c r="E128" t="s">
        <v>37</v>
      </c>
      <c r="F128" t="s">
        <v>12</v>
      </c>
      <c r="G128" t="s">
        <v>1827</v>
      </c>
      <c r="H128">
        <v>64.3304945</v>
      </c>
      <c r="I128" t="s">
        <v>739</v>
      </c>
      <c r="J128">
        <v>63.520933499999998</v>
      </c>
      <c r="K128" s="5">
        <f t="shared" si="3"/>
        <v>0.8095610000000022</v>
      </c>
      <c r="L128">
        <f t="shared" si="4"/>
        <v>1.2744790660231753</v>
      </c>
      <c r="M128">
        <f ca="1">VLOOKUP(F128,'UTPM12 (bench)'!$N$1:$S$7,4,FALSE)</f>
        <v>1.5944544429811072</v>
      </c>
      <c r="N128">
        <f ca="1">VLOOKUP(F128,'UTPM12 (bench)'!$N$1:$S$7,5,FALSE)</f>
        <v>2.6404935111496677</v>
      </c>
      <c r="O128" t="b">
        <f t="shared" ca="1" si="5"/>
        <v>0</v>
      </c>
    </row>
    <row r="129" spans="2:15" hidden="1" x14ac:dyDescent="0.25">
      <c r="B129" t="s">
        <v>4582</v>
      </c>
      <c r="C129" t="s">
        <v>4693</v>
      </c>
      <c r="D129" t="s">
        <v>4694</v>
      </c>
      <c r="E129" t="s">
        <v>37</v>
      </c>
      <c r="F129" t="s">
        <v>8</v>
      </c>
      <c r="G129" t="s">
        <v>1826</v>
      </c>
      <c r="H129">
        <v>64.609089100000006</v>
      </c>
      <c r="I129" t="s">
        <v>739</v>
      </c>
      <c r="J129">
        <v>63.520933499999998</v>
      </c>
      <c r="K129" s="5">
        <f t="shared" si="3"/>
        <v>1.0881556000000074</v>
      </c>
      <c r="L129">
        <f t="shared" si="4"/>
        <v>1.7130661343319324</v>
      </c>
      <c r="M129">
        <f ca="1">VLOOKUP(F129,'UTPM12 (bench)'!$N$1:$S$7,4,FALSE)</f>
        <v>1.6554157147412818</v>
      </c>
      <c r="N129">
        <f ca="1">VLOOKUP(F129,'UTPM12 (bench)'!$N$1:$S$7,5,FALSE)</f>
        <v>2.686324567134029</v>
      </c>
      <c r="O129" t="b">
        <f t="shared" ca="1" si="5"/>
        <v>0</v>
      </c>
    </row>
    <row r="130" spans="2:15" hidden="1" x14ac:dyDescent="0.25">
      <c r="B130" t="s">
        <v>4582</v>
      </c>
      <c r="C130" t="s">
        <v>5216</v>
      </c>
      <c r="D130" t="s">
        <v>5217</v>
      </c>
      <c r="E130" t="s">
        <v>37</v>
      </c>
      <c r="F130" t="s">
        <v>8</v>
      </c>
      <c r="G130" t="s">
        <v>1826</v>
      </c>
      <c r="H130">
        <v>63.423881199999997</v>
      </c>
      <c r="I130" t="s">
        <v>739</v>
      </c>
      <c r="J130">
        <v>63.520933499999998</v>
      </c>
      <c r="K130" s="5">
        <f t="shared" si="3"/>
        <v>9.7052300000001424E-2</v>
      </c>
      <c r="L130">
        <f t="shared" si="4"/>
        <v>0.15278789944105817</v>
      </c>
      <c r="M130">
        <f ca="1">VLOOKUP(F130,'UTPM12 (bench)'!$N$1:$S$7,4,FALSE)</f>
        <v>1.6554157147412818</v>
      </c>
      <c r="N130">
        <f ca="1">VLOOKUP(F130,'UTPM12 (bench)'!$N$1:$S$7,5,FALSE)</f>
        <v>2.686324567134029</v>
      </c>
      <c r="O130" t="b">
        <f t="shared" ca="1" si="5"/>
        <v>0</v>
      </c>
    </row>
    <row r="131" spans="2:15" hidden="1" x14ac:dyDescent="0.25">
      <c r="B131" t="s">
        <v>4582</v>
      </c>
      <c r="C131" t="s">
        <v>5216</v>
      </c>
      <c r="D131" t="s">
        <v>5217</v>
      </c>
      <c r="E131" t="s">
        <v>37</v>
      </c>
      <c r="F131" t="s">
        <v>12</v>
      </c>
      <c r="G131" t="s">
        <v>1827</v>
      </c>
      <c r="H131">
        <v>63.423881199999997</v>
      </c>
      <c r="I131" t="s">
        <v>739</v>
      </c>
      <c r="J131">
        <v>63.520933499999998</v>
      </c>
      <c r="K131" s="5">
        <f t="shared" ref="K131:K194" si="6">ABS(H131-J131)</f>
        <v>9.7052300000001424E-2</v>
      </c>
      <c r="L131">
        <f t="shared" ref="L131:L194" si="7">100*K131/J131</f>
        <v>0.15278789944105817</v>
      </c>
      <c r="M131">
        <f ca="1">VLOOKUP(F131,'UTPM12 (bench)'!$N$1:$S$7,4,FALSE)</f>
        <v>1.5944544429811072</v>
      </c>
      <c r="N131">
        <f ca="1">VLOOKUP(F131,'UTPM12 (bench)'!$N$1:$S$7,5,FALSE)</f>
        <v>2.6404935111496677</v>
      </c>
      <c r="O131" t="b">
        <f t="shared" ref="O131:O194" ca="1" si="8">AND(K131&gt;M131,L131&gt;N131)</f>
        <v>0</v>
      </c>
    </row>
    <row r="132" spans="2:15" hidden="1" x14ac:dyDescent="0.25">
      <c r="B132" t="s">
        <v>4582</v>
      </c>
      <c r="C132" t="s">
        <v>4695</v>
      </c>
      <c r="D132" t="s">
        <v>4696</v>
      </c>
      <c r="E132" t="s">
        <v>37</v>
      </c>
      <c r="F132" t="s">
        <v>7</v>
      </c>
      <c r="G132" t="s">
        <v>1826</v>
      </c>
      <c r="H132">
        <v>62.947844000000003</v>
      </c>
      <c r="I132" t="s">
        <v>739</v>
      </c>
      <c r="J132">
        <v>63.520933499999998</v>
      </c>
      <c r="K132" s="5">
        <f t="shared" si="6"/>
        <v>0.5730894999999947</v>
      </c>
      <c r="L132">
        <f t="shared" si="7"/>
        <v>0.90220572718754943</v>
      </c>
      <c r="M132">
        <f ca="1">VLOOKUP(F132,'UTPM12 (bench)'!$N$1:$S$7,4,FALSE)</f>
        <v>1.5709915511398265</v>
      </c>
      <c r="N132">
        <f ca="1">VLOOKUP(F132,'UTPM12 (bench)'!$N$1:$S$7,5,FALSE)</f>
        <v>2.560377829972134</v>
      </c>
      <c r="O132" t="b">
        <f t="shared" ca="1" si="8"/>
        <v>0</v>
      </c>
    </row>
    <row r="133" spans="2:15" hidden="1" x14ac:dyDescent="0.25">
      <c r="B133" t="s">
        <v>4582</v>
      </c>
      <c r="C133" t="s">
        <v>4695</v>
      </c>
      <c r="D133" t="s">
        <v>4696</v>
      </c>
      <c r="E133" t="s">
        <v>37</v>
      </c>
      <c r="F133" t="s">
        <v>10</v>
      </c>
      <c r="G133" t="s">
        <v>1827</v>
      </c>
      <c r="H133">
        <v>62.947844000000003</v>
      </c>
      <c r="I133" t="s">
        <v>739</v>
      </c>
      <c r="J133">
        <v>63.520933499999998</v>
      </c>
      <c r="K133" s="5">
        <f t="shared" si="6"/>
        <v>0.5730894999999947</v>
      </c>
      <c r="L133">
        <f t="shared" si="7"/>
        <v>0.90220572718754943</v>
      </c>
      <c r="M133">
        <f ca="1">VLOOKUP(F133,'UTPM12 (bench)'!$N$1:$S$7,4,FALSE)</f>
        <v>1.5721587500730458</v>
      </c>
      <c r="N133">
        <f ca="1">VLOOKUP(F133,'UTPM12 (bench)'!$N$1:$S$7,5,FALSE)</f>
        <v>2.5894898284371721</v>
      </c>
      <c r="O133" t="b">
        <f t="shared" ca="1" si="8"/>
        <v>0</v>
      </c>
    </row>
    <row r="134" spans="2:15" hidden="1" x14ac:dyDescent="0.25">
      <c r="B134" t="s">
        <v>4582</v>
      </c>
      <c r="C134" t="s">
        <v>4697</v>
      </c>
      <c r="D134" t="s">
        <v>4698</v>
      </c>
      <c r="E134" t="s">
        <v>37</v>
      </c>
      <c r="F134" t="s">
        <v>9</v>
      </c>
      <c r="G134" t="s">
        <v>1826</v>
      </c>
      <c r="H134">
        <v>63.396869700000003</v>
      </c>
      <c r="I134" t="s">
        <v>739</v>
      </c>
      <c r="J134">
        <v>63.520933499999998</v>
      </c>
      <c r="K134" s="5">
        <f t="shared" si="6"/>
        <v>0.12406379999999473</v>
      </c>
      <c r="L134">
        <f t="shared" si="7"/>
        <v>0.19531167626809945</v>
      </c>
      <c r="M134">
        <f ca="1">VLOOKUP(F134,'UTPM12 (bench)'!$N$1:$S$7,4,FALSE)</f>
        <v>1.6014390948193236</v>
      </c>
      <c r="N134">
        <f ca="1">VLOOKUP(F134,'UTPM12 (bench)'!$N$1:$S$7,5,FALSE)</f>
        <v>2.578275748227532</v>
      </c>
      <c r="O134" t="b">
        <f t="shared" ca="1" si="8"/>
        <v>0</v>
      </c>
    </row>
    <row r="135" spans="2:15" hidden="1" x14ac:dyDescent="0.25">
      <c r="B135" t="s">
        <v>4582</v>
      </c>
      <c r="C135" t="s">
        <v>4697</v>
      </c>
      <c r="D135" t="s">
        <v>4698</v>
      </c>
      <c r="E135" t="s">
        <v>37</v>
      </c>
      <c r="F135" t="s">
        <v>11</v>
      </c>
      <c r="G135" t="s">
        <v>1827</v>
      </c>
      <c r="H135">
        <v>63.396869700000003</v>
      </c>
      <c r="I135" t="s">
        <v>739</v>
      </c>
      <c r="J135">
        <v>63.520933499999998</v>
      </c>
      <c r="K135" s="5">
        <f t="shared" si="6"/>
        <v>0.12406379999999473</v>
      </c>
      <c r="L135">
        <f t="shared" si="7"/>
        <v>0.19531167626809945</v>
      </c>
      <c r="M135">
        <f ca="1">VLOOKUP(F135,'UTPM12 (bench)'!$N$1:$S$7,4,FALSE)</f>
        <v>1.6307168967156258</v>
      </c>
      <c r="N135">
        <f ca="1">VLOOKUP(F135,'UTPM12 (bench)'!$N$1:$S$7,5,FALSE)</f>
        <v>2.6790890828218221</v>
      </c>
      <c r="O135" t="b">
        <f t="shared" ca="1" si="8"/>
        <v>0</v>
      </c>
    </row>
    <row r="136" spans="2:15" hidden="1" x14ac:dyDescent="0.25">
      <c r="B136" t="s">
        <v>4582</v>
      </c>
      <c r="C136" t="s">
        <v>4699</v>
      </c>
      <c r="D136" t="s">
        <v>4700</v>
      </c>
      <c r="E136" t="s">
        <v>37</v>
      </c>
      <c r="F136" t="s">
        <v>8</v>
      </c>
      <c r="G136" t="s">
        <v>1826</v>
      </c>
      <c r="H136">
        <v>64.365033299999993</v>
      </c>
      <c r="I136" t="s">
        <v>739</v>
      </c>
      <c r="J136">
        <v>63.520933499999998</v>
      </c>
      <c r="K136" s="5">
        <f t="shared" si="6"/>
        <v>0.84409979999999507</v>
      </c>
      <c r="L136">
        <f t="shared" si="7"/>
        <v>1.328852952074445</v>
      </c>
      <c r="M136">
        <f ca="1">VLOOKUP(F136,'UTPM12 (bench)'!$N$1:$S$7,4,FALSE)</f>
        <v>1.6554157147412818</v>
      </c>
      <c r="N136">
        <f ca="1">VLOOKUP(F136,'UTPM12 (bench)'!$N$1:$S$7,5,FALSE)</f>
        <v>2.686324567134029</v>
      </c>
      <c r="O136" t="b">
        <f t="shared" ca="1" si="8"/>
        <v>0</v>
      </c>
    </row>
    <row r="137" spans="2:15" hidden="1" x14ac:dyDescent="0.25">
      <c r="B137" t="s">
        <v>4582</v>
      </c>
      <c r="C137" t="s">
        <v>4699</v>
      </c>
      <c r="D137" t="s">
        <v>4700</v>
      </c>
      <c r="E137" t="s">
        <v>37</v>
      </c>
      <c r="F137" t="s">
        <v>12</v>
      </c>
      <c r="G137" t="s">
        <v>1827</v>
      </c>
      <c r="H137">
        <v>64.365033299999993</v>
      </c>
      <c r="I137" t="s">
        <v>739</v>
      </c>
      <c r="J137">
        <v>63.520933499999998</v>
      </c>
      <c r="K137" s="5">
        <f t="shared" si="6"/>
        <v>0.84409979999999507</v>
      </c>
      <c r="L137">
        <f t="shared" si="7"/>
        <v>1.328852952074445</v>
      </c>
      <c r="M137">
        <f ca="1">VLOOKUP(F137,'UTPM12 (bench)'!$N$1:$S$7,4,FALSE)</f>
        <v>1.5944544429811072</v>
      </c>
      <c r="N137">
        <f ca="1">VLOOKUP(F137,'UTPM12 (bench)'!$N$1:$S$7,5,FALSE)</f>
        <v>2.6404935111496677</v>
      </c>
      <c r="O137" t="b">
        <f t="shared" ca="1" si="8"/>
        <v>0</v>
      </c>
    </row>
    <row r="138" spans="2:15" hidden="1" x14ac:dyDescent="0.25">
      <c r="B138" t="s">
        <v>4582</v>
      </c>
      <c r="C138" t="s">
        <v>5218</v>
      </c>
      <c r="D138" t="s">
        <v>5219</v>
      </c>
      <c r="E138" t="s">
        <v>37</v>
      </c>
      <c r="F138" t="s">
        <v>9</v>
      </c>
      <c r="G138" t="s">
        <v>1826</v>
      </c>
      <c r="H138">
        <v>64.504046299999999</v>
      </c>
      <c r="I138" t="s">
        <v>739</v>
      </c>
      <c r="J138">
        <v>63.520933499999998</v>
      </c>
      <c r="K138" s="5">
        <f t="shared" si="6"/>
        <v>0.98311280000000068</v>
      </c>
      <c r="L138">
        <f t="shared" si="7"/>
        <v>1.5476989172396225</v>
      </c>
      <c r="M138">
        <f ca="1">VLOOKUP(F138,'UTPM12 (bench)'!$N$1:$S$7,4,FALSE)</f>
        <v>1.6014390948193236</v>
      </c>
      <c r="N138">
        <f ca="1">VLOOKUP(F138,'UTPM12 (bench)'!$N$1:$S$7,5,FALSE)</f>
        <v>2.578275748227532</v>
      </c>
      <c r="O138" t="b">
        <f t="shared" ca="1" si="8"/>
        <v>0</v>
      </c>
    </row>
    <row r="139" spans="2:15" hidden="1" x14ac:dyDescent="0.25">
      <c r="B139" t="s">
        <v>4582</v>
      </c>
      <c r="C139" t="s">
        <v>5218</v>
      </c>
      <c r="D139" t="s">
        <v>5219</v>
      </c>
      <c r="E139" t="s">
        <v>37</v>
      </c>
      <c r="F139" t="s">
        <v>11</v>
      </c>
      <c r="G139" t="s">
        <v>1827</v>
      </c>
      <c r="H139">
        <v>64.504046299999999</v>
      </c>
      <c r="I139" t="s">
        <v>739</v>
      </c>
      <c r="J139">
        <v>63.520933499999998</v>
      </c>
      <c r="K139" s="5">
        <f t="shared" si="6"/>
        <v>0.98311280000000068</v>
      </c>
      <c r="L139">
        <f t="shared" si="7"/>
        <v>1.5476989172396225</v>
      </c>
      <c r="M139">
        <f ca="1">VLOOKUP(F139,'UTPM12 (bench)'!$N$1:$S$7,4,FALSE)</f>
        <v>1.6307168967156258</v>
      </c>
      <c r="N139">
        <f ca="1">VLOOKUP(F139,'UTPM12 (bench)'!$N$1:$S$7,5,FALSE)</f>
        <v>2.6790890828218221</v>
      </c>
      <c r="O139" t="b">
        <f t="shared" ca="1" si="8"/>
        <v>0</v>
      </c>
    </row>
    <row r="140" spans="2:15" hidden="1" x14ac:dyDescent="0.25">
      <c r="B140" t="s">
        <v>4582</v>
      </c>
      <c r="C140" t="s">
        <v>4701</v>
      </c>
      <c r="D140" t="s">
        <v>4702</v>
      </c>
      <c r="E140" t="s">
        <v>37</v>
      </c>
      <c r="F140" t="s">
        <v>10</v>
      </c>
      <c r="G140" t="s">
        <v>1827</v>
      </c>
      <c r="H140">
        <v>62.621751500000002</v>
      </c>
      <c r="I140" t="s">
        <v>739</v>
      </c>
      <c r="J140">
        <v>63.520933499999998</v>
      </c>
      <c r="K140" s="5">
        <f t="shared" si="6"/>
        <v>0.89918199999999615</v>
      </c>
      <c r="L140">
        <f t="shared" si="7"/>
        <v>1.4155679875202025</v>
      </c>
      <c r="M140">
        <f ca="1">VLOOKUP(F140,'UTPM12 (bench)'!$N$1:$S$7,4,FALSE)</f>
        <v>1.5721587500730458</v>
      </c>
      <c r="N140">
        <f ca="1">VLOOKUP(F140,'UTPM12 (bench)'!$N$1:$S$7,5,FALSE)</f>
        <v>2.5894898284371721</v>
      </c>
      <c r="O140" t="b">
        <f t="shared" ca="1" si="8"/>
        <v>0</v>
      </c>
    </row>
    <row r="141" spans="2:15" hidden="1" x14ac:dyDescent="0.25">
      <c r="B141" t="s">
        <v>4582</v>
      </c>
      <c r="C141" t="s">
        <v>4703</v>
      </c>
      <c r="D141" t="s">
        <v>4704</v>
      </c>
      <c r="E141" t="s">
        <v>37</v>
      </c>
      <c r="F141" t="s">
        <v>8</v>
      </c>
      <c r="G141" t="s">
        <v>1826</v>
      </c>
      <c r="H141">
        <v>64.677944400000001</v>
      </c>
      <c r="I141" t="s">
        <v>739</v>
      </c>
      <c r="J141">
        <v>63.520933499999998</v>
      </c>
      <c r="K141" s="5">
        <f t="shared" si="6"/>
        <v>1.1570109000000031</v>
      </c>
      <c r="L141">
        <f t="shared" si="7"/>
        <v>1.8214639430637509</v>
      </c>
      <c r="M141">
        <f ca="1">VLOOKUP(F141,'UTPM12 (bench)'!$N$1:$S$7,4,FALSE)</f>
        <v>1.6554157147412818</v>
      </c>
      <c r="N141">
        <f ca="1">VLOOKUP(F141,'UTPM12 (bench)'!$N$1:$S$7,5,FALSE)</f>
        <v>2.686324567134029</v>
      </c>
      <c r="O141" t="b">
        <f t="shared" ca="1" si="8"/>
        <v>0</v>
      </c>
    </row>
    <row r="142" spans="2:15" hidden="1" x14ac:dyDescent="0.25">
      <c r="B142" t="s">
        <v>4582</v>
      </c>
      <c r="C142" t="s">
        <v>4705</v>
      </c>
      <c r="D142" t="s">
        <v>4706</v>
      </c>
      <c r="E142" t="s">
        <v>37</v>
      </c>
      <c r="F142" t="s">
        <v>9</v>
      </c>
      <c r="G142" t="s">
        <v>1826</v>
      </c>
      <c r="H142">
        <v>62.852537499999997</v>
      </c>
      <c r="I142" t="s">
        <v>739</v>
      </c>
      <c r="J142">
        <v>63.520933499999998</v>
      </c>
      <c r="K142" s="5">
        <f t="shared" si="6"/>
        <v>0.66839600000000132</v>
      </c>
      <c r="L142">
        <f t="shared" si="7"/>
        <v>1.0522452413266272</v>
      </c>
      <c r="M142">
        <f ca="1">VLOOKUP(F142,'UTPM12 (bench)'!$N$1:$S$7,4,FALSE)</f>
        <v>1.6014390948193236</v>
      </c>
      <c r="N142">
        <f ca="1">VLOOKUP(F142,'UTPM12 (bench)'!$N$1:$S$7,5,FALSE)</f>
        <v>2.578275748227532</v>
      </c>
      <c r="O142" t="b">
        <f t="shared" ca="1" si="8"/>
        <v>0</v>
      </c>
    </row>
    <row r="143" spans="2:15" hidden="1" x14ac:dyDescent="0.25">
      <c r="B143" t="s">
        <v>4582</v>
      </c>
      <c r="C143" t="s">
        <v>4705</v>
      </c>
      <c r="D143" t="s">
        <v>4706</v>
      </c>
      <c r="E143" t="s">
        <v>37</v>
      </c>
      <c r="F143" t="s">
        <v>11</v>
      </c>
      <c r="G143" t="s">
        <v>1827</v>
      </c>
      <c r="H143">
        <v>62.852537499999997</v>
      </c>
      <c r="I143" t="s">
        <v>739</v>
      </c>
      <c r="J143">
        <v>63.520933499999998</v>
      </c>
      <c r="K143" s="5">
        <f t="shared" si="6"/>
        <v>0.66839600000000132</v>
      </c>
      <c r="L143">
        <f t="shared" si="7"/>
        <v>1.0522452413266272</v>
      </c>
      <c r="M143">
        <f ca="1">VLOOKUP(F143,'UTPM12 (bench)'!$N$1:$S$7,4,FALSE)</f>
        <v>1.6307168967156258</v>
      </c>
      <c r="N143">
        <f ca="1">VLOOKUP(F143,'UTPM12 (bench)'!$N$1:$S$7,5,FALSE)</f>
        <v>2.6790890828218221</v>
      </c>
      <c r="O143" t="b">
        <f t="shared" ca="1" si="8"/>
        <v>0</v>
      </c>
    </row>
    <row r="144" spans="2:15" hidden="1" x14ac:dyDescent="0.25">
      <c r="B144" t="s">
        <v>4582</v>
      </c>
      <c r="C144" t="s">
        <v>4707</v>
      </c>
      <c r="D144" t="s">
        <v>4708</v>
      </c>
      <c r="E144" t="s">
        <v>37</v>
      </c>
      <c r="F144" t="s">
        <v>7</v>
      </c>
      <c r="G144" t="s">
        <v>1826</v>
      </c>
      <c r="H144">
        <v>63.048451</v>
      </c>
      <c r="I144" t="s">
        <v>739</v>
      </c>
      <c r="J144">
        <v>63.520933499999998</v>
      </c>
      <c r="K144" s="5">
        <f t="shared" si="6"/>
        <v>0.47248249999999814</v>
      </c>
      <c r="L144">
        <f t="shared" si="7"/>
        <v>0.74382171981146683</v>
      </c>
      <c r="M144">
        <f ca="1">VLOOKUP(F144,'UTPM12 (bench)'!$N$1:$S$7,4,FALSE)</f>
        <v>1.5709915511398265</v>
      </c>
      <c r="N144">
        <f ca="1">VLOOKUP(F144,'UTPM12 (bench)'!$N$1:$S$7,5,FALSE)</f>
        <v>2.560377829972134</v>
      </c>
      <c r="O144" t="b">
        <f t="shared" ca="1" si="8"/>
        <v>0</v>
      </c>
    </row>
    <row r="145" spans="2:15" hidden="1" x14ac:dyDescent="0.25">
      <c r="B145" t="s">
        <v>4582</v>
      </c>
      <c r="C145" t="s">
        <v>4707</v>
      </c>
      <c r="D145" t="s">
        <v>4708</v>
      </c>
      <c r="E145" t="s">
        <v>37</v>
      </c>
      <c r="F145" t="s">
        <v>10</v>
      </c>
      <c r="G145" t="s">
        <v>1827</v>
      </c>
      <c r="H145">
        <v>63.048451</v>
      </c>
      <c r="I145" t="s">
        <v>739</v>
      </c>
      <c r="J145">
        <v>63.520933499999998</v>
      </c>
      <c r="K145" s="5">
        <f t="shared" si="6"/>
        <v>0.47248249999999814</v>
      </c>
      <c r="L145">
        <f t="shared" si="7"/>
        <v>0.74382171981146683</v>
      </c>
      <c r="M145">
        <f ca="1">VLOOKUP(F145,'UTPM12 (bench)'!$N$1:$S$7,4,FALSE)</f>
        <v>1.5721587500730458</v>
      </c>
      <c r="N145">
        <f ca="1">VLOOKUP(F145,'UTPM12 (bench)'!$N$1:$S$7,5,FALSE)</f>
        <v>2.5894898284371721</v>
      </c>
      <c r="O145" t="b">
        <f t="shared" ca="1" si="8"/>
        <v>0</v>
      </c>
    </row>
    <row r="146" spans="2:15" hidden="1" x14ac:dyDescent="0.25">
      <c r="B146" t="s">
        <v>4582</v>
      </c>
      <c r="C146" t="s">
        <v>4709</v>
      </c>
      <c r="D146" t="s">
        <v>4710</v>
      </c>
      <c r="E146" t="s">
        <v>37</v>
      </c>
      <c r="F146" t="s">
        <v>8</v>
      </c>
      <c r="G146" t="s">
        <v>1826</v>
      </c>
      <c r="H146">
        <v>64.097252699999999</v>
      </c>
      <c r="I146" t="s">
        <v>739</v>
      </c>
      <c r="J146">
        <v>63.520933499999998</v>
      </c>
      <c r="K146" s="5">
        <f t="shared" si="6"/>
        <v>0.57631920000000036</v>
      </c>
      <c r="L146">
        <f t="shared" si="7"/>
        <v>0.90729019276771239</v>
      </c>
      <c r="M146">
        <f ca="1">VLOOKUP(F146,'UTPM12 (bench)'!$N$1:$S$7,4,FALSE)</f>
        <v>1.6554157147412818</v>
      </c>
      <c r="N146">
        <f ca="1">VLOOKUP(F146,'UTPM12 (bench)'!$N$1:$S$7,5,FALSE)</f>
        <v>2.686324567134029</v>
      </c>
      <c r="O146" t="b">
        <f t="shared" ca="1" si="8"/>
        <v>0</v>
      </c>
    </row>
    <row r="147" spans="2:15" hidden="1" x14ac:dyDescent="0.25">
      <c r="B147" t="s">
        <v>4582</v>
      </c>
      <c r="C147" t="s">
        <v>4709</v>
      </c>
      <c r="D147" t="s">
        <v>4710</v>
      </c>
      <c r="E147" t="s">
        <v>37</v>
      </c>
      <c r="F147" t="s">
        <v>12</v>
      </c>
      <c r="G147" t="s">
        <v>1827</v>
      </c>
      <c r="H147">
        <v>64.097252699999999</v>
      </c>
      <c r="I147" t="s">
        <v>739</v>
      </c>
      <c r="J147">
        <v>63.520933499999998</v>
      </c>
      <c r="K147" s="5">
        <f t="shared" si="6"/>
        <v>0.57631920000000036</v>
      </c>
      <c r="L147">
        <f t="shared" si="7"/>
        <v>0.90729019276771239</v>
      </c>
      <c r="M147">
        <f ca="1">VLOOKUP(F147,'UTPM12 (bench)'!$N$1:$S$7,4,FALSE)</f>
        <v>1.5944544429811072</v>
      </c>
      <c r="N147">
        <f ca="1">VLOOKUP(F147,'UTPM12 (bench)'!$N$1:$S$7,5,FALSE)</f>
        <v>2.6404935111496677</v>
      </c>
      <c r="O147" t="b">
        <f t="shared" ca="1" si="8"/>
        <v>0</v>
      </c>
    </row>
    <row r="148" spans="2:15" hidden="1" x14ac:dyDescent="0.25">
      <c r="B148" t="s">
        <v>4582</v>
      </c>
      <c r="C148" t="s">
        <v>4711</v>
      </c>
      <c r="D148" t="s">
        <v>4712</v>
      </c>
      <c r="E148" t="s">
        <v>37</v>
      </c>
      <c r="F148" t="s">
        <v>8</v>
      </c>
      <c r="G148" t="s">
        <v>1826</v>
      </c>
      <c r="H148">
        <v>64.024363300000005</v>
      </c>
      <c r="I148" t="s">
        <v>739</v>
      </c>
      <c r="J148">
        <v>63.520933499999998</v>
      </c>
      <c r="K148" s="5">
        <f t="shared" si="6"/>
        <v>0.50342980000000637</v>
      </c>
      <c r="L148">
        <f t="shared" si="7"/>
        <v>0.79254156427031475</v>
      </c>
      <c r="M148">
        <f ca="1">VLOOKUP(F148,'UTPM12 (bench)'!$N$1:$S$7,4,FALSE)</f>
        <v>1.6554157147412818</v>
      </c>
      <c r="N148">
        <f ca="1">VLOOKUP(F148,'UTPM12 (bench)'!$N$1:$S$7,5,FALSE)</f>
        <v>2.686324567134029</v>
      </c>
      <c r="O148" t="b">
        <f t="shared" ca="1" si="8"/>
        <v>0</v>
      </c>
    </row>
    <row r="149" spans="2:15" hidden="1" x14ac:dyDescent="0.25">
      <c r="B149" t="s">
        <v>4582</v>
      </c>
      <c r="C149" t="s">
        <v>4711</v>
      </c>
      <c r="D149" t="s">
        <v>4712</v>
      </c>
      <c r="E149" t="s">
        <v>37</v>
      </c>
      <c r="F149" t="s">
        <v>10</v>
      </c>
      <c r="G149" t="s">
        <v>1827</v>
      </c>
      <c r="H149">
        <v>64.024363300000005</v>
      </c>
      <c r="I149" t="s">
        <v>739</v>
      </c>
      <c r="J149">
        <v>63.520933499999998</v>
      </c>
      <c r="K149" s="5">
        <f t="shared" si="6"/>
        <v>0.50342980000000637</v>
      </c>
      <c r="L149">
        <f t="shared" si="7"/>
        <v>0.79254156427031475</v>
      </c>
      <c r="M149">
        <f ca="1">VLOOKUP(F149,'UTPM12 (bench)'!$N$1:$S$7,4,FALSE)</f>
        <v>1.5721587500730458</v>
      </c>
      <c r="N149">
        <f ca="1">VLOOKUP(F149,'UTPM12 (bench)'!$N$1:$S$7,5,FALSE)</f>
        <v>2.5894898284371721</v>
      </c>
      <c r="O149" t="b">
        <f t="shared" ca="1" si="8"/>
        <v>0</v>
      </c>
    </row>
    <row r="150" spans="2:15" hidden="1" x14ac:dyDescent="0.25">
      <c r="B150" t="s">
        <v>4582</v>
      </c>
      <c r="C150" t="s">
        <v>4713</v>
      </c>
      <c r="D150" t="s">
        <v>4714</v>
      </c>
      <c r="E150" t="s">
        <v>37</v>
      </c>
      <c r="F150" t="s">
        <v>8</v>
      </c>
      <c r="G150" t="s">
        <v>1826</v>
      </c>
      <c r="H150">
        <v>63.3882026</v>
      </c>
      <c r="I150" t="s">
        <v>739</v>
      </c>
      <c r="J150">
        <v>63.520933499999998</v>
      </c>
      <c r="K150" s="5">
        <f t="shared" si="6"/>
        <v>0.13273089999999854</v>
      </c>
      <c r="L150">
        <f t="shared" si="7"/>
        <v>0.20895615458799663</v>
      </c>
      <c r="M150">
        <f ca="1">VLOOKUP(F150,'UTPM12 (bench)'!$N$1:$S$7,4,FALSE)</f>
        <v>1.6554157147412818</v>
      </c>
      <c r="N150">
        <f ca="1">VLOOKUP(F150,'UTPM12 (bench)'!$N$1:$S$7,5,FALSE)</f>
        <v>2.686324567134029</v>
      </c>
      <c r="O150" t="b">
        <f t="shared" ca="1" si="8"/>
        <v>0</v>
      </c>
    </row>
    <row r="151" spans="2:15" hidden="1" x14ac:dyDescent="0.25">
      <c r="B151" t="s">
        <v>4582</v>
      </c>
      <c r="C151" t="s">
        <v>4713</v>
      </c>
      <c r="D151" t="s">
        <v>4714</v>
      </c>
      <c r="E151" t="s">
        <v>37</v>
      </c>
      <c r="F151" t="s">
        <v>11</v>
      </c>
      <c r="G151" t="s">
        <v>1827</v>
      </c>
      <c r="H151">
        <v>63.3882026</v>
      </c>
      <c r="I151" t="s">
        <v>739</v>
      </c>
      <c r="J151">
        <v>63.520933499999998</v>
      </c>
      <c r="K151" s="5">
        <f t="shared" si="6"/>
        <v>0.13273089999999854</v>
      </c>
      <c r="L151">
        <f t="shared" si="7"/>
        <v>0.20895615458799663</v>
      </c>
      <c r="M151">
        <f ca="1">VLOOKUP(F151,'UTPM12 (bench)'!$N$1:$S$7,4,FALSE)</f>
        <v>1.6307168967156258</v>
      </c>
      <c r="N151">
        <f ca="1">VLOOKUP(F151,'UTPM12 (bench)'!$N$1:$S$7,5,FALSE)</f>
        <v>2.6790890828218221</v>
      </c>
      <c r="O151" t="b">
        <f t="shared" ca="1" si="8"/>
        <v>0</v>
      </c>
    </row>
    <row r="152" spans="2:15" hidden="1" x14ac:dyDescent="0.25">
      <c r="B152" t="s">
        <v>4582</v>
      </c>
      <c r="C152" t="s">
        <v>4715</v>
      </c>
      <c r="D152" t="s">
        <v>4716</v>
      </c>
      <c r="E152" t="s">
        <v>37</v>
      </c>
      <c r="F152" t="s">
        <v>8</v>
      </c>
      <c r="G152" t="s">
        <v>1826</v>
      </c>
      <c r="H152">
        <v>62.011649499999997</v>
      </c>
      <c r="I152" t="s">
        <v>739</v>
      </c>
      <c r="J152">
        <v>63.520933499999998</v>
      </c>
      <c r="K152" s="5">
        <f t="shared" si="6"/>
        <v>1.509284000000001</v>
      </c>
      <c r="L152">
        <f t="shared" si="7"/>
        <v>2.3760419075075481</v>
      </c>
      <c r="M152">
        <f ca="1">VLOOKUP(F152,'UTPM12 (bench)'!$N$1:$S$7,4,FALSE)</f>
        <v>1.6554157147412818</v>
      </c>
      <c r="N152">
        <f ca="1">VLOOKUP(F152,'UTPM12 (bench)'!$N$1:$S$7,5,FALSE)</f>
        <v>2.686324567134029</v>
      </c>
      <c r="O152" t="b">
        <f t="shared" ca="1" si="8"/>
        <v>0</v>
      </c>
    </row>
    <row r="153" spans="2:15" hidden="1" x14ac:dyDescent="0.25">
      <c r="B153" t="s">
        <v>4582</v>
      </c>
      <c r="C153" t="s">
        <v>4717</v>
      </c>
      <c r="D153" t="s">
        <v>4718</v>
      </c>
      <c r="E153" t="s">
        <v>37</v>
      </c>
      <c r="F153" t="s">
        <v>8</v>
      </c>
      <c r="G153" t="s">
        <v>1826</v>
      </c>
      <c r="H153">
        <v>62.277102499999998</v>
      </c>
      <c r="I153" t="s">
        <v>739</v>
      </c>
      <c r="J153">
        <v>63.520933499999998</v>
      </c>
      <c r="K153" s="5">
        <f t="shared" si="6"/>
        <v>1.2438310000000001</v>
      </c>
      <c r="L153">
        <f t="shared" si="7"/>
        <v>1.9581434520322347</v>
      </c>
      <c r="M153">
        <f ca="1">VLOOKUP(F153,'UTPM12 (bench)'!$N$1:$S$7,4,FALSE)</f>
        <v>1.6554157147412818</v>
      </c>
      <c r="N153">
        <f ca="1">VLOOKUP(F153,'UTPM12 (bench)'!$N$1:$S$7,5,FALSE)</f>
        <v>2.686324567134029</v>
      </c>
      <c r="O153" t="b">
        <f t="shared" ca="1" si="8"/>
        <v>0</v>
      </c>
    </row>
    <row r="154" spans="2:15" hidden="1" x14ac:dyDescent="0.25">
      <c r="B154" t="s">
        <v>4582</v>
      </c>
      <c r="C154" t="s">
        <v>4717</v>
      </c>
      <c r="D154" t="s">
        <v>4718</v>
      </c>
      <c r="E154" t="s">
        <v>37</v>
      </c>
      <c r="F154" t="s">
        <v>11</v>
      </c>
      <c r="G154" t="s">
        <v>1827</v>
      </c>
      <c r="H154">
        <v>62.277102499999998</v>
      </c>
      <c r="I154" t="s">
        <v>739</v>
      </c>
      <c r="J154">
        <v>63.520933499999998</v>
      </c>
      <c r="K154" s="5">
        <f t="shared" si="6"/>
        <v>1.2438310000000001</v>
      </c>
      <c r="L154">
        <f t="shared" si="7"/>
        <v>1.9581434520322347</v>
      </c>
      <c r="M154">
        <f ca="1">VLOOKUP(F154,'UTPM12 (bench)'!$N$1:$S$7,4,FALSE)</f>
        <v>1.6307168967156258</v>
      </c>
      <c r="N154">
        <f ca="1">VLOOKUP(F154,'UTPM12 (bench)'!$N$1:$S$7,5,FALSE)</f>
        <v>2.6790890828218221</v>
      </c>
      <c r="O154" t="b">
        <f t="shared" ca="1" si="8"/>
        <v>0</v>
      </c>
    </row>
    <row r="155" spans="2:15" hidden="1" x14ac:dyDescent="0.25">
      <c r="B155" t="s">
        <v>4582</v>
      </c>
      <c r="C155" t="s">
        <v>4719</v>
      </c>
      <c r="D155" t="s">
        <v>4720</v>
      </c>
      <c r="E155" t="s">
        <v>37</v>
      </c>
      <c r="F155" t="s">
        <v>7</v>
      </c>
      <c r="G155" t="s">
        <v>1826</v>
      </c>
      <c r="H155">
        <v>64.385148700000002</v>
      </c>
      <c r="I155" t="s">
        <v>739</v>
      </c>
      <c r="J155">
        <v>63.520933499999998</v>
      </c>
      <c r="K155" s="5">
        <f t="shared" si="6"/>
        <v>0.86421520000000385</v>
      </c>
      <c r="L155">
        <f t="shared" si="7"/>
        <v>1.3605203078446633</v>
      </c>
      <c r="M155">
        <f ca="1">VLOOKUP(F155,'UTPM12 (bench)'!$N$1:$S$7,4,FALSE)</f>
        <v>1.5709915511398265</v>
      </c>
      <c r="N155">
        <f ca="1">VLOOKUP(F155,'UTPM12 (bench)'!$N$1:$S$7,5,FALSE)</f>
        <v>2.560377829972134</v>
      </c>
      <c r="O155" t="b">
        <f t="shared" ca="1" si="8"/>
        <v>0</v>
      </c>
    </row>
    <row r="156" spans="2:15" hidden="1" x14ac:dyDescent="0.25">
      <c r="B156" t="s">
        <v>4582</v>
      </c>
      <c r="C156" t="s">
        <v>4719</v>
      </c>
      <c r="D156" t="s">
        <v>4720</v>
      </c>
      <c r="E156" t="s">
        <v>37</v>
      </c>
      <c r="F156" t="s">
        <v>10</v>
      </c>
      <c r="G156" t="s">
        <v>1827</v>
      </c>
      <c r="H156">
        <v>64.385148700000002</v>
      </c>
      <c r="I156" t="s">
        <v>739</v>
      </c>
      <c r="J156">
        <v>63.520933499999998</v>
      </c>
      <c r="K156" s="5">
        <f t="shared" si="6"/>
        <v>0.86421520000000385</v>
      </c>
      <c r="L156">
        <f t="shared" si="7"/>
        <v>1.3605203078446633</v>
      </c>
      <c r="M156">
        <f ca="1">VLOOKUP(F156,'UTPM12 (bench)'!$N$1:$S$7,4,FALSE)</f>
        <v>1.5721587500730458</v>
      </c>
      <c r="N156">
        <f ca="1">VLOOKUP(F156,'UTPM12 (bench)'!$N$1:$S$7,5,FALSE)</f>
        <v>2.5894898284371721</v>
      </c>
      <c r="O156" t="b">
        <f t="shared" ca="1" si="8"/>
        <v>0</v>
      </c>
    </row>
    <row r="157" spans="2:15" hidden="1" x14ac:dyDescent="0.25">
      <c r="B157" t="s">
        <v>4582</v>
      </c>
      <c r="C157" t="s">
        <v>4721</v>
      </c>
      <c r="D157" t="s">
        <v>4722</v>
      </c>
      <c r="E157" t="s">
        <v>37</v>
      </c>
      <c r="F157" t="s">
        <v>8</v>
      </c>
      <c r="G157" t="s">
        <v>1826</v>
      </c>
      <c r="H157">
        <v>63.188786999999998</v>
      </c>
      <c r="I157" t="s">
        <v>739</v>
      </c>
      <c r="J157">
        <v>63.520933499999998</v>
      </c>
      <c r="K157" s="5">
        <f t="shared" si="6"/>
        <v>0.33214650000000034</v>
      </c>
      <c r="L157">
        <f t="shared" si="7"/>
        <v>0.52289297669090518</v>
      </c>
      <c r="M157">
        <f ca="1">VLOOKUP(F157,'UTPM12 (bench)'!$N$1:$S$7,4,FALSE)</f>
        <v>1.6554157147412818</v>
      </c>
      <c r="N157">
        <f ca="1">VLOOKUP(F157,'UTPM12 (bench)'!$N$1:$S$7,5,FALSE)</f>
        <v>2.686324567134029</v>
      </c>
      <c r="O157" t="b">
        <f t="shared" ca="1" si="8"/>
        <v>0</v>
      </c>
    </row>
    <row r="158" spans="2:15" hidden="1" x14ac:dyDescent="0.25">
      <c r="B158" t="s">
        <v>4582</v>
      </c>
      <c r="C158" t="s">
        <v>5220</v>
      </c>
      <c r="D158" t="s">
        <v>5221</v>
      </c>
      <c r="E158" t="s">
        <v>37</v>
      </c>
      <c r="F158" t="s">
        <v>7</v>
      </c>
      <c r="G158" t="s">
        <v>1826</v>
      </c>
      <c r="H158">
        <v>64.442655599999995</v>
      </c>
      <c r="I158" t="s">
        <v>739</v>
      </c>
      <c r="J158">
        <v>63.520933499999998</v>
      </c>
      <c r="K158" s="5">
        <f t="shared" si="6"/>
        <v>0.92172209999999666</v>
      </c>
      <c r="L158">
        <f t="shared" si="7"/>
        <v>1.4510525101146328</v>
      </c>
      <c r="M158">
        <f ca="1">VLOOKUP(F158,'UTPM12 (bench)'!$N$1:$S$7,4,FALSE)</f>
        <v>1.5709915511398265</v>
      </c>
      <c r="N158">
        <f ca="1">VLOOKUP(F158,'UTPM12 (bench)'!$N$1:$S$7,5,FALSE)</f>
        <v>2.560377829972134</v>
      </c>
      <c r="O158" t="b">
        <f t="shared" ca="1" si="8"/>
        <v>0</v>
      </c>
    </row>
    <row r="159" spans="2:15" hidden="1" x14ac:dyDescent="0.25">
      <c r="B159" t="s">
        <v>4582</v>
      </c>
      <c r="C159" t="s">
        <v>4723</v>
      </c>
      <c r="D159" t="s">
        <v>4724</v>
      </c>
      <c r="E159" t="s">
        <v>37</v>
      </c>
      <c r="F159" t="s">
        <v>7</v>
      </c>
      <c r="G159" t="s">
        <v>1826</v>
      </c>
      <c r="H159">
        <v>64.094874700000005</v>
      </c>
      <c r="I159" t="s">
        <v>739</v>
      </c>
      <c r="J159">
        <v>63.520933499999998</v>
      </c>
      <c r="K159" s="5">
        <f t="shared" si="6"/>
        <v>0.57394120000000726</v>
      </c>
      <c r="L159">
        <f t="shared" si="7"/>
        <v>0.90354654501418386</v>
      </c>
      <c r="M159">
        <f ca="1">VLOOKUP(F159,'UTPM12 (bench)'!$N$1:$S$7,4,FALSE)</f>
        <v>1.5709915511398265</v>
      </c>
      <c r="N159">
        <f ca="1">VLOOKUP(F159,'UTPM12 (bench)'!$N$1:$S$7,5,FALSE)</f>
        <v>2.560377829972134</v>
      </c>
      <c r="O159" t="b">
        <f t="shared" ca="1" si="8"/>
        <v>0</v>
      </c>
    </row>
    <row r="160" spans="2:15" hidden="1" x14ac:dyDescent="0.25">
      <c r="B160" t="s">
        <v>4582</v>
      </c>
      <c r="C160" t="s">
        <v>4723</v>
      </c>
      <c r="D160" t="s">
        <v>4724</v>
      </c>
      <c r="E160" t="s">
        <v>37</v>
      </c>
      <c r="F160" t="s">
        <v>12</v>
      </c>
      <c r="G160" t="s">
        <v>1827</v>
      </c>
      <c r="H160">
        <v>64.094874700000005</v>
      </c>
      <c r="I160" t="s">
        <v>739</v>
      </c>
      <c r="J160">
        <v>63.520933499999998</v>
      </c>
      <c r="K160" s="5">
        <f t="shared" si="6"/>
        <v>0.57394120000000726</v>
      </c>
      <c r="L160">
        <f t="shared" si="7"/>
        <v>0.90354654501418386</v>
      </c>
      <c r="M160">
        <f ca="1">VLOOKUP(F160,'UTPM12 (bench)'!$N$1:$S$7,4,FALSE)</f>
        <v>1.5944544429811072</v>
      </c>
      <c r="N160">
        <f ca="1">VLOOKUP(F160,'UTPM12 (bench)'!$N$1:$S$7,5,FALSE)</f>
        <v>2.6404935111496677</v>
      </c>
      <c r="O160" t="b">
        <f t="shared" ca="1" si="8"/>
        <v>0</v>
      </c>
    </row>
    <row r="161" spans="2:15" hidden="1" x14ac:dyDescent="0.25">
      <c r="B161" t="s">
        <v>4582</v>
      </c>
      <c r="C161" t="s">
        <v>4725</v>
      </c>
      <c r="D161" t="s">
        <v>4726</v>
      </c>
      <c r="E161" t="s">
        <v>37</v>
      </c>
      <c r="F161" t="s">
        <v>9</v>
      </c>
      <c r="G161" t="s">
        <v>1826</v>
      </c>
      <c r="H161">
        <v>62.197047699999999</v>
      </c>
      <c r="I161" t="s">
        <v>739</v>
      </c>
      <c r="J161">
        <v>63.520933499999998</v>
      </c>
      <c r="K161" s="5">
        <f t="shared" si="6"/>
        <v>1.3238857999999993</v>
      </c>
      <c r="L161">
        <f t="shared" si="7"/>
        <v>2.0841724563131607</v>
      </c>
      <c r="M161">
        <f ca="1">VLOOKUP(F161,'UTPM12 (bench)'!$N$1:$S$7,4,FALSE)</f>
        <v>1.6014390948193236</v>
      </c>
      <c r="N161">
        <f ca="1">VLOOKUP(F161,'UTPM12 (bench)'!$N$1:$S$7,5,FALSE)</f>
        <v>2.578275748227532</v>
      </c>
      <c r="O161" t="b">
        <f t="shared" ca="1" si="8"/>
        <v>0</v>
      </c>
    </row>
    <row r="162" spans="2:15" hidden="1" x14ac:dyDescent="0.25">
      <c r="B162" t="s">
        <v>4582</v>
      </c>
      <c r="C162" t="s">
        <v>4725</v>
      </c>
      <c r="D162" t="s">
        <v>4726</v>
      </c>
      <c r="E162" t="s">
        <v>37</v>
      </c>
      <c r="F162" t="s">
        <v>12</v>
      </c>
      <c r="G162" t="s">
        <v>1827</v>
      </c>
      <c r="H162">
        <v>62.197047699999999</v>
      </c>
      <c r="I162" t="s">
        <v>739</v>
      </c>
      <c r="J162">
        <v>63.520933499999998</v>
      </c>
      <c r="K162" s="5">
        <f t="shared" si="6"/>
        <v>1.3238857999999993</v>
      </c>
      <c r="L162">
        <f t="shared" si="7"/>
        <v>2.0841724563131607</v>
      </c>
      <c r="M162">
        <f ca="1">VLOOKUP(F162,'UTPM12 (bench)'!$N$1:$S$7,4,FALSE)</f>
        <v>1.5944544429811072</v>
      </c>
      <c r="N162">
        <f ca="1">VLOOKUP(F162,'UTPM12 (bench)'!$N$1:$S$7,5,FALSE)</f>
        <v>2.6404935111496677</v>
      </c>
      <c r="O162" t="b">
        <f t="shared" ca="1" si="8"/>
        <v>0</v>
      </c>
    </row>
    <row r="163" spans="2:15" hidden="1" x14ac:dyDescent="0.25">
      <c r="B163" t="s">
        <v>4582</v>
      </c>
      <c r="C163" t="s">
        <v>4727</v>
      </c>
      <c r="D163" t="s">
        <v>4728</v>
      </c>
      <c r="E163" t="s">
        <v>37</v>
      </c>
      <c r="F163" t="s">
        <v>7</v>
      </c>
      <c r="G163" t="s">
        <v>1826</v>
      </c>
      <c r="H163">
        <v>64.157719299999997</v>
      </c>
      <c r="I163" t="s">
        <v>739</v>
      </c>
      <c r="J163">
        <v>63.520933499999998</v>
      </c>
      <c r="K163" s="5">
        <f t="shared" si="6"/>
        <v>0.6367857999999984</v>
      </c>
      <c r="L163">
        <f t="shared" si="7"/>
        <v>1.0024818038922529</v>
      </c>
      <c r="M163">
        <f ca="1">VLOOKUP(F163,'UTPM12 (bench)'!$N$1:$S$7,4,FALSE)</f>
        <v>1.5709915511398265</v>
      </c>
      <c r="N163">
        <f ca="1">VLOOKUP(F163,'UTPM12 (bench)'!$N$1:$S$7,5,FALSE)</f>
        <v>2.560377829972134</v>
      </c>
      <c r="O163" t="b">
        <f t="shared" ca="1" si="8"/>
        <v>0</v>
      </c>
    </row>
    <row r="164" spans="2:15" hidden="1" x14ac:dyDescent="0.25">
      <c r="B164" t="s">
        <v>4582</v>
      </c>
      <c r="C164" t="s">
        <v>4727</v>
      </c>
      <c r="D164" t="s">
        <v>4728</v>
      </c>
      <c r="E164" t="s">
        <v>37</v>
      </c>
      <c r="F164" t="s">
        <v>12</v>
      </c>
      <c r="G164" t="s">
        <v>1827</v>
      </c>
      <c r="H164">
        <v>64.157719299999997</v>
      </c>
      <c r="I164" t="s">
        <v>739</v>
      </c>
      <c r="J164">
        <v>63.520933499999998</v>
      </c>
      <c r="K164" s="5">
        <f t="shared" si="6"/>
        <v>0.6367857999999984</v>
      </c>
      <c r="L164">
        <f t="shared" si="7"/>
        <v>1.0024818038922529</v>
      </c>
      <c r="M164">
        <f ca="1">VLOOKUP(F164,'UTPM12 (bench)'!$N$1:$S$7,4,FALSE)</f>
        <v>1.5944544429811072</v>
      </c>
      <c r="N164">
        <f ca="1">VLOOKUP(F164,'UTPM12 (bench)'!$N$1:$S$7,5,FALSE)</f>
        <v>2.6404935111496677</v>
      </c>
      <c r="O164" t="b">
        <f t="shared" ca="1" si="8"/>
        <v>0</v>
      </c>
    </row>
    <row r="165" spans="2:15" hidden="1" x14ac:dyDescent="0.25">
      <c r="B165" t="s">
        <v>4582</v>
      </c>
      <c r="C165" t="s">
        <v>4729</v>
      </c>
      <c r="D165" t="s">
        <v>4730</v>
      </c>
      <c r="E165" t="s">
        <v>37</v>
      </c>
      <c r="F165" t="s">
        <v>7</v>
      </c>
      <c r="G165" t="s">
        <v>1826</v>
      </c>
      <c r="H165">
        <v>64.278188499999999</v>
      </c>
      <c r="I165" t="s">
        <v>739</v>
      </c>
      <c r="J165">
        <v>63.520933499999998</v>
      </c>
      <c r="K165" s="5">
        <f t="shared" si="6"/>
        <v>0.75725500000000068</v>
      </c>
      <c r="L165">
        <f t="shared" si="7"/>
        <v>1.1921345582869949</v>
      </c>
      <c r="M165">
        <f ca="1">VLOOKUP(F165,'UTPM12 (bench)'!$N$1:$S$7,4,FALSE)</f>
        <v>1.5709915511398265</v>
      </c>
      <c r="N165">
        <f ca="1">VLOOKUP(F165,'UTPM12 (bench)'!$N$1:$S$7,5,FALSE)</f>
        <v>2.560377829972134</v>
      </c>
      <c r="O165" t="b">
        <f t="shared" ca="1" si="8"/>
        <v>0</v>
      </c>
    </row>
    <row r="166" spans="2:15" hidden="1" x14ac:dyDescent="0.25">
      <c r="B166" t="s">
        <v>4582</v>
      </c>
      <c r="C166" t="s">
        <v>4729</v>
      </c>
      <c r="D166" t="s">
        <v>4730</v>
      </c>
      <c r="E166" t="s">
        <v>37</v>
      </c>
      <c r="F166" t="s">
        <v>12</v>
      </c>
      <c r="G166" t="s">
        <v>1827</v>
      </c>
      <c r="H166">
        <v>64.278188499999999</v>
      </c>
      <c r="I166" t="s">
        <v>739</v>
      </c>
      <c r="J166">
        <v>63.520933499999998</v>
      </c>
      <c r="K166" s="5">
        <f t="shared" si="6"/>
        <v>0.75725500000000068</v>
      </c>
      <c r="L166">
        <f t="shared" si="7"/>
        <v>1.1921345582869949</v>
      </c>
      <c r="M166">
        <f ca="1">VLOOKUP(F166,'UTPM12 (bench)'!$N$1:$S$7,4,FALSE)</f>
        <v>1.5944544429811072</v>
      </c>
      <c r="N166">
        <f ca="1">VLOOKUP(F166,'UTPM12 (bench)'!$N$1:$S$7,5,FALSE)</f>
        <v>2.6404935111496677</v>
      </c>
      <c r="O166" t="b">
        <f t="shared" ca="1" si="8"/>
        <v>0</v>
      </c>
    </row>
    <row r="167" spans="2:15" hidden="1" x14ac:dyDescent="0.25">
      <c r="B167" t="s">
        <v>4582</v>
      </c>
      <c r="C167" t="s">
        <v>4731</v>
      </c>
      <c r="D167" t="s">
        <v>4732</v>
      </c>
      <c r="E167" t="s">
        <v>37</v>
      </c>
      <c r="F167" t="s">
        <v>7</v>
      </c>
      <c r="G167" t="s">
        <v>1826</v>
      </c>
      <c r="H167">
        <v>64.260253300000002</v>
      </c>
      <c r="I167" t="s">
        <v>739</v>
      </c>
      <c r="J167">
        <v>63.520933499999998</v>
      </c>
      <c r="K167" s="5">
        <f t="shared" si="6"/>
        <v>0.73931980000000408</v>
      </c>
      <c r="L167">
        <f t="shared" si="7"/>
        <v>1.1638994568617353</v>
      </c>
      <c r="M167">
        <f ca="1">VLOOKUP(F167,'UTPM12 (bench)'!$N$1:$S$7,4,FALSE)</f>
        <v>1.5709915511398265</v>
      </c>
      <c r="N167">
        <f ca="1">VLOOKUP(F167,'UTPM12 (bench)'!$N$1:$S$7,5,FALSE)</f>
        <v>2.560377829972134</v>
      </c>
      <c r="O167" t="b">
        <f t="shared" ca="1" si="8"/>
        <v>0</v>
      </c>
    </row>
    <row r="168" spans="2:15" hidden="1" x14ac:dyDescent="0.25">
      <c r="B168" t="s">
        <v>4582</v>
      </c>
      <c r="C168" t="s">
        <v>4733</v>
      </c>
      <c r="D168" t="s">
        <v>4734</v>
      </c>
      <c r="E168" t="s">
        <v>37</v>
      </c>
      <c r="F168" t="s">
        <v>7</v>
      </c>
      <c r="G168" t="s">
        <v>1826</v>
      </c>
      <c r="H168">
        <v>64.215805000000003</v>
      </c>
      <c r="I168" t="s">
        <v>739</v>
      </c>
      <c r="J168">
        <v>63.520933499999998</v>
      </c>
      <c r="K168" s="5">
        <f t="shared" si="6"/>
        <v>0.69487150000000497</v>
      </c>
      <c r="L168">
        <f t="shared" si="7"/>
        <v>1.0939252018391779</v>
      </c>
      <c r="M168">
        <f ca="1">VLOOKUP(F168,'UTPM12 (bench)'!$N$1:$S$7,4,FALSE)</f>
        <v>1.5709915511398265</v>
      </c>
      <c r="N168">
        <f ca="1">VLOOKUP(F168,'UTPM12 (bench)'!$N$1:$S$7,5,FALSE)</f>
        <v>2.560377829972134</v>
      </c>
      <c r="O168" t="b">
        <f t="shared" ca="1" si="8"/>
        <v>0</v>
      </c>
    </row>
    <row r="169" spans="2:15" hidden="1" x14ac:dyDescent="0.25">
      <c r="B169" t="s">
        <v>4582</v>
      </c>
      <c r="C169" t="s">
        <v>4733</v>
      </c>
      <c r="D169" t="s">
        <v>4734</v>
      </c>
      <c r="E169" t="s">
        <v>37</v>
      </c>
      <c r="F169" t="s">
        <v>11</v>
      </c>
      <c r="G169" t="s">
        <v>1827</v>
      </c>
      <c r="H169">
        <v>64.215805000000003</v>
      </c>
      <c r="I169" t="s">
        <v>739</v>
      </c>
      <c r="J169">
        <v>63.520933499999998</v>
      </c>
      <c r="K169" s="5">
        <f t="shared" si="6"/>
        <v>0.69487150000000497</v>
      </c>
      <c r="L169">
        <f t="shared" si="7"/>
        <v>1.0939252018391779</v>
      </c>
      <c r="M169">
        <f ca="1">VLOOKUP(F169,'UTPM12 (bench)'!$N$1:$S$7,4,FALSE)</f>
        <v>1.6307168967156258</v>
      </c>
      <c r="N169">
        <f ca="1">VLOOKUP(F169,'UTPM12 (bench)'!$N$1:$S$7,5,FALSE)</f>
        <v>2.6790890828218221</v>
      </c>
      <c r="O169" t="b">
        <f t="shared" ca="1" si="8"/>
        <v>0</v>
      </c>
    </row>
    <row r="170" spans="2:15" hidden="1" x14ac:dyDescent="0.25">
      <c r="B170" t="s">
        <v>4582</v>
      </c>
      <c r="C170" t="s">
        <v>4735</v>
      </c>
      <c r="D170" t="s">
        <v>4736</v>
      </c>
      <c r="E170" t="s">
        <v>37</v>
      </c>
      <c r="F170" t="s">
        <v>9</v>
      </c>
      <c r="G170" t="s">
        <v>1826</v>
      </c>
      <c r="H170">
        <v>62.053889599999998</v>
      </c>
      <c r="I170" t="s">
        <v>739</v>
      </c>
      <c r="J170">
        <v>63.520933499999998</v>
      </c>
      <c r="K170" s="5">
        <f t="shared" si="6"/>
        <v>1.4670439000000002</v>
      </c>
      <c r="L170">
        <f t="shared" si="7"/>
        <v>2.3095439867866556</v>
      </c>
      <c r="M170">
        <f ca="1">VLOOKUP(F170,'UTPM12 (bench)'!$N$1:$S$7,4,FALSE)</f>
        <v>1.6014390948193236</v>
      </c>
      <c r="N170">
        <f ca="1">VLOOKUP(F170,'UTPM12 (bench)'!$N$1:$S$7,5,FALSE)</f>
        <v>2.578275748227532</v>
      </c>
      <c r="O170" t="b">
        <f t="shared" ca="1" si="8"/>
        <v>0</v>
      </c>
    </row>
    <row r="171" spans="2:15" hidden="1" x14ac:dyDescent="0.25">
      <c r="B171" t="s">
        <v>4582</v>
      </c>
      <c r="C171" t="s">
        <v>4735</v>
      </c>
      <c r="D171" t="s">
        <v>4736</v>
      </c>
      <c r="E171" t="s">
        <v>37</v>
      </c>
      <c r="F171" t="s">
        <v>11</v>
      </c>
      <c r="G171" t="s">
        <v>1827</v>
      </c>
      <c r="H171">
        <v>62.053889599999998</v>
      </c>
      <c r="I171" t="s">
        <v>739</v>
      </c>
      <c r="J171">
        <v>63.520933499999998</v>
      </c>
      <c r="K171" s="5">
        <f t="shared" si="6"/>
        <v>1.4670439000000002</v>
      </c>
      <c r="L171">
        <f t="shared" si="7"/>
        <v>2.3095439867866556</v>
      </c>
      <c r="M171">
        <f ca="1">VLOOKUP(F171,'UTPM12 (bench)'!$N$1:$S$7,4,FALSE)</f>
        <v>1.6307168967156258</v>
      </c>
      <c r="N171">
        <f ca="1">VLOOKUP(F171,'UTPM12 (bench)'!$N$1:$S$7,5,FALSE)</f>
        <v>2.6790890828218221</v>
      </c>
      <c r="O171" t="b">
        <f t="shared" ca="1" si="8"/>
        <v>0</v>
      </c>
    </row>
    <row r="172" spans="2:15" hidden="1" x14ac:dyDescent="0.25">
      <c r="B172" t="s">
        <v>4582</v>
      </c>
      <c r="C172" t="s">
        <v>4737</v>
      </c>
      <c r="D172" t="s">
        <v>4738</v>
      </c>
      <c r="E172" t="s">
        <v>37</v>
      </c>
      <c r="F172" t="s">
        <v>7</v>
      </c>
      <c r="G172" t="s">
        <v>1826</v>
      </c>
      <c r="H172">
        <v>64.195112300000005</v>
      </c>
      <c r="I172" t="s">
        <v>739</v>
      </c>
      <c r="J172">
        <v>63.520933499999998</v>
      </c>
      <c r="K172" s="5">
        <f t="shared" si="6"/>
        <v>0.67417880000000707</v>
      </c>
      <c r="L172">
        <f t="shared" si="7"/>
        <v>1.0613490118182962</v>
      </c>
      <c r="M172">
        <f ca="1">VLOOKUP(F172,'UTPM12 (bench)'!$N$1:$S$7,4,FALSE)</f>
        <v>1.5709915511398265</v>
      </c>
      <c r="N172">
        <f ca="1">VLOOKUP(F172,'UTPM12 (bench)'!$N$1:$S$7,5,FALSE)</f>
        <v>2.560377829972134</v>
      </c>
      <c r="O172" t="b">
        <f t="shared" ca="1" si="8"/>
        <v>0</v>
      </c>
    </row>
    <row r="173" spans="2:15" hidden="1" x14ac:dyDescent="0.25">
      <c r="B173" t="s">
        <v>4582</v>
      </c>
      <c r="C173" t="s">
        <v>4737</v>
      </c>
      <c r="D173" t="s">
        <v>4738</v>
      </c>
      <c r="E173" t="s">
        <v>37</v>
      </c>
      <c r="F173" t="s">
        <v>12</v>
      </c>
      <c r="G173" t="s">
        <v>1827</v>
      </c>
      <c r="H173">
        <v>64.195112300000005</v>
      </c>
      <c r="I173" t="s">
        <v>739</v>
      </c>
      <c r="J173">
        <v>63.520933499999998</v>
      </c>
      <c r="K173" s="5">
        <f t="shared" si="6"/>
        <v>0.67417880000000707</v>
      </c>
      <c r="L173">
        <f t="shared" si="7"/>
        <v>1.0613490118182962</v>
      </c>
      <c r="M173">
        <f ca="1">VLOOKUP(F173,'UTPM12 (bench)'!$N$1:$S$7,4,FALSE)</f>
        <v>1.5944544429811072</v>
      </c>
      <c r="N173">
        <f ca="1">VLOOKUP(F173,'UTPM12 (bench)'!$N$1:$S$7,5,FALSE)</f>
        <v>2.6404935111496677</v>
      </c>
      <c r="O173" t="b">
        <f t="shared" ca="1" si="8"/>
        <v>0</v>
      </c>
    </row>
    <row r="174" spans="2:15" hidden="1" x14ac:dyDescent="0.25">
      <c r="B174" t="s">
        <v>4582</v>
      </c>
      <c r="C174" t="s">
        <v>4739</v>
      </c>
      <c r="D174" t="s">
        <v>4740</v>
      </c>
      <c r="E174" t="s">
        <v>37</v>
      </c>
      <c r="F174" t="s">
        <v>9</v>
      </c>
      <c r="G174" t="s">
        <v>1826</v>
      </c>
      <c r="H174">
        <v>64.163273000000004</v>
      </c>
      <c r="I174" t="s">
        <v>739</v>
      </c>
      <c r="J174">
        <v>63.520933499999998</v>
      </c>
      <c r="K174" s="5">
        <f t="shared" si="6"/>
        <v>0.64233950000000561</v>
      </c>
      <c r="L174">
        <f t="shared" si="7"/>
        <v>1.0112249058808396</v>
      </c>
      <c r="M174">
        <f ca="1">VLOOKUP(F174,'UTPM12 (bench)'!$N$1:$S$7,4,FALSE)</f>
        <v>1.6014390948193236</v>
      </c>
      <c r="N174">
        <f ca="1">VLOOKUP(F174,'UTPM12 (bench)'!$N$1:$S$7,5,FALSE)</f>
        <v>2.578275748227532</v>
      </c>
      <c r="O174" t="b">
        <f t="shared" ca="1" si="8"/>
        <v>0</v>
      </c>
    </row>
    <row r="175" spans="2:15" hidden="1" x14ac:dyDescent="0.25">
      <c r="B175" t="s">
        <v>4582</v>
      </c>
      <c r="C175" t="s">
        <v>4739</v>
      </c>
      <c r="D175" t="s">
        <v>4740</v>
      </c>
      <c r="E175" t="s">
        <v>37</v>
      </c>
      <c r="F175" t="s">
        <v>12</v>
      </c>
      <c r="G175" t="s">
        <v>1827</v>
      </c>
      <c r="H175">
        <v>64.163273000000004</v>
      </c>
      <c r="I175" t="s">
        <v>739</v>
      </c>
      <c r="J175">
        <v>63.520933499999998</v>
      </c>
      <c r="K175" s="5">
        <f t="shared" si="6"/>
        <v>0.64233950000000561</v>
      </c>
      <c r="L175">
        <f t="shared" si="7"/>
        <v>1.0112249058808396</v>
      </c>
      <c r="M175">
        <f ca="1">VLOOKUP(F175,'UTPM12 (bench)'!$N$1:$S$7,4,FALSE)</f>
        <v>1.5944544429811072</v>
      </c>
      <c r="N175">
        <f ca="1">VLOOKUP(F175,'UTPM12 (bench)'!$N$1:$S$7,5,FALSE)</f>
        <v>2.6404935111496677</v>
      </c>
      <c r="O175" t="b">
        <f t="shared" ca="1" si="8"/>
        <v>0</v>
      </c>
    </row>
    <row r="176" spans="2:15" hidden="1" x14ac:dyDescent="0.25">
      <c r="B176" t="s">
        <v>4582</v>
      </c>
      <c r="C176" t="s">
        <v>4741</v>
      </c>
      <c r="D176" t="s">
        <v>4742</v>
      </c>
      <c r="E176" t="s">
        <v>37</v>
      </c>
      <c r="F176" t="s">
        <v>7</v>
      </c>
      <c r="G176" t="s">
        <v>1826</v>
      </c>
      <c r="H176">
        <v>64.236821199999994</v>
      </c>
      <c r="I176" t="s">
        <v>739</v>
      </c>
      <c r="J176">
        <v>63.520933499999998</v>
      </c>
      <c r="K176" s="5">
        <f t="shared" si="6"/>
        <v>0.71588769999999613</v>
      </c>
      <c r="L176">
        <f t="shared" si="7"/>
        <v>1.127010672788674</v>
      </c>
      <c r="M176">
        <f ca="1">VLOOKUP(F176,'UTPM12 (bench)'!$N$1:$S$7,4,FALSE)</f>
        <v>1.5709915511398265</v>
      </c>
      <c r="N176">
        <f ca="1">VLOOKUP(F176,'UTPM12 (bench)'!$N$1:$S$7,5,FALSE)</f>
        <v>2.560377829972134</v>
      </c>
      <c r="O176" t="b">
        <f t="shared" ca="1" si="8"/>
        <v>0</v>
      </c>
    </row>
    <row r="177" spans="2:15" hidden="1" x14ac:dyDescent="0.25">
      <c r="B177" t="s">
        <v>4582</v>
      </c>
      <c r="C177" t="s">
        <v>4741</v>
      </c>
      <c r="D177" t="s">
        <v>4742</v>
      </c>
      <c r="E177" t="s">
        <v>37</v>
      </c>
      <c r="F177" t="s">
        <v>12</v>
      </c>
      <c r="G177" t="s">
        <v>1827</v>
      </c>
      <c r="H177">
        <v>64.236821199999994</v>
      </c>
      <c r="I177" t="s">
        <v>739</v>
      </c>
      <c r="J177">
        <v>63.520933499999998</v>
      </c>
      <c r="K177" s="5">
        <f t="shared" si="6"/>
        <v>0.71588769999999613</v>
      </c>
      <c r="L177">
        <f t="shared" si="7"/>
        <v>1.127010672788674</v>
      </c>
      <c r="M177">
        <f ca="1">VLOOKUP(F177,'UTPM12 (bench)'!$N$1:$S$7,4,FALSE)</f>
        <v>1.5944544429811072</v>
      </c>
      <c r="N177">
        <f ca="1">VLOOKUP(F177,'UTPM12 (bench)'!$N$1:$S$7,5,FALSE)</f>
        <v>2.6404935111496677</v>
      </c>
      <c r="O177" t="b">
        <f t="shared" ca="1" si="8"/>
        <v>0</v>
      </c>
    </row>
    <row r="178" spans="2:15" hidden="1" x14ac:dyDescent="0.25">
      <c r="B178" t="s">
        <v>4582</v>
      </c>
      <c r="C178" t="s">
        <v>5222</v>
      </c>
      <c r="D178" t="s">
        <v>5223</v>
      </c>
      <c r="E178" t="s">
        <v>37</v>
      </c>
      <c r="F178" t="s">
        <v>7</v>
      </c>
      <c r="G178" t="s">
        <v>1826</v>
      </c>
      <c r="H178">
        <v>64.340457299999997</v>
      </c>
      <c r="I178" t="s">
        <v>739</v>
      </c>
      <c r="J178">
        <v>63.520933499999998</v>
      </c>
      <c r="K178" s="5">
        <f t="shared" si="6"/>
        <v>0.81952379999999891</v>
      </c>
      <c r="L178">
        <f t="shared" si="7"/>
        <v>1.2901633443406479</v>
      </c>
      <c r="M178">
        <f ca="1">VLOOKUP(F178,'UTPM12 (bench)'!$N$1:$S$7,4,FALSE)</f>
        <v>1.5709915511398265</v>
      </c>
      <c r="N178">
        <f ca="1">VLOOKUP(F178,'UTPM12 (bench)'!$N$1:$S$7,5,FALSE)</f>
        <v>2.560377829972134</v>
      </c>
      <c r="O178" t="b">
        <f t="shared" ca="1" si="8"/>
        <v>0</v>
      </c>
    </row>
    <row r="179" spans="2:15" hidden="1" x14ac:dyDescent="0.25">
      <c r="B179" t="s">
        <v>4582</v>
      </c>
      <c r="C179" t="s">
        <v>5222</v>
      </c>
      <c r="D179" t="s">
        <v>5223</v>
      </c>
      <c r="E179" t="s">
        <v>37</v>
      </c>
      <c r="F179" t="s">
        <v>12</v>
      </c>
      <c r="G179" t="s">
        <v>1827</v>
      </c>
      <c r="H179">
        <v>64.340457299999997</v>
      </c>
      <c r="I179" t="s">
        <v>739</v>
      </c>
      <c r="J179">
        <v>63.520933499999998</v>
      </c>
      <c r="K179" s="5">
        <f t="shared" si="6"/>
        <v>0.81952379999999891</v>
      </c>
      <c r="L179">
        <f t="shared" si="7"/>
        <v>1.2901633443406479</v>
      </c>
      <c r="M179">
        <f ca="1">VLOOKUP(F179,'UTPM12 (bench)'!$N$1:$S$7,4,FALSE)</f>
        <v>1.5944544429811072</v>
      </c>
      <c r="N179">
        <f ca="1">VLOOKUP(F179,'UTPM12 (bench)'!$N$1:$S$7,5,FALSE)</f>
        <v>2.6404935111496677</v>
      </c>
      <c r="O179" t="b">
        <f t="shared" ca="1" si="8"/>
        <v>0</v>
      </c>
    </row>
    <row r="180" spans="2:15" hidden="1" x14ac:dyDescent="0.25">
      <c r="B180" t="s">
        <v>4582</v>
      </c>
      <c r="C180" t="s">
        <v>4743</v>
      </c>
      <c r="D180" t="s">
        <v>4744</v>
      </c>
      <c r="E180" t="s">
        <v>37</v>
      </c>
      <c r="F180" t="s">
        <v>9</v>
      </c>
      <c r="G180" t="s">
        <v>1826</v>
      </c>
      <c r="H180">
        <v>62.510351800000002</v>
      </c>
      <c r="I180" t="s">
        <v>739</v>
      </c>
      <c r="J180">
        <v>63.520933499999998</v>
      </c>
      <c r="K180" s="5">
        <f t="shared" si="6"/>
        <v>1.0105816999999959</v>
      </c>
      <c r="L180">
        <f t="shared" si="7"/>
        <v>1.5909427716455016</v>
      </c>
      <c r="M180">
        <f ca="1">VLOOKUP(F180,'UTPM12 (bench)'!$N$1:$S$7,4,FALSE)</f>
        <v>1.6014390948193236</v>
      </c>
      <c r="N180">
        <f ca="1">VLOOKUP(F180,'UTPM12 (bench)'!$N$1:$S$7,5,FALSE)</f>
        <v>2.578275748227532</v>
      </c>
      <c r="O180" t="b">
        <f t="shared" ca="1" si="8"/>
        <v>0</v>
      </c>
    </row>
    <row r="181" spans="2:15" hidden="1" x14ac:dyDescent="0.25">
      <c r="B181" t="s">
        <v>4582</v>
      </c>
      <c r="C181" t="s">
        <v>4743</v>
      </c>
      <c r="D181" t="s">
        <v>4744</v>
      </c>
      <c r="E181" t="s">
        <v>37</v>
      </c>
      <c r="F181" t="s">
        <v>12</v>
      </c>
      <c r="G181" t="s">
        <v>1827</v>
      </c>
      <c r="H181">
        <v>62.510351800000002</v>
      </c>
      <c r="I181" t="s">
        <v>739</v>
      </c>
      <c r="J181">
        <v>63.520933499999998</v>
      </c>
      <c r="K181" s="5">
        <f t="shared" si="6"/>
        <v>1.0105816999999959</v>
      </c>
      <c r="L181">
        <f t="shared" si="7"/>
        <v>1.5909427716455016</v>
      </c>
      <c r="M181">
        <f ca="1">VLOOKUP(F181,'UTPM12 (bench)'!$N$1:$S$7,4,FALSE)</f>
        <v>1.5944544429811072</v>
      </c>
      <c r="N181">
        <f ca="1">VLOOKUP(F181,'UTPM12 (bench)'!$N$1:$S$7,5,FALSE)</f>
        <v>2.6404935111496677</v>
      </c>
      <c r="O181" t="b">
        <f t="shared" ca="1" si="8"/>
        <v>0</v>
      </c>
    </row>
    <row r="182" spans="2:15" hidden="1" x14ac:dyDescent="0.25">
      <c r="B182" t="s">
        <v>4582</v>
      </c>
      <c r="C182" t="s">
        <v>5224</v>
      </c>
      <c r="D182" t="s">
        <v>5225</v>
      </c>
      <c r="E182" t="s">
        <v>37</v>
      </c>
      <c r="F182" t="s">
        <v>8</v>
      </c>
      <c r="G182" t="s">
        <v>1826</v>
      </c>
      <c r="H182">
        <v>64.5032298</v>
      </c>
      <c r="I182" t="s">
        <v>739</v>
      </c>
      <c r="J182">
        <v>63.520933499999998</v>
      </c>
      <c r="K182" s="5">
        <f t="shared" si="6"/>
        <v>0.98229630000000157</v>
      </c>
      <c r="L182">
        <f t="shared" si="7"/>
        <v>1.5464135142157531</v>
      </c>
      <c r="M182">
        <f ca="1">VLOOKUP(F182,'UTPM12 (bench)'!$N$1:$S$7,4,FALSE)</f>
        <v>1.6554157147412818</v>
      </c>
      <c r="N182">
        <f ca="1">VLOOKUP(F182,'UTPM12 (bench)'!$N$1:$S$7,5,FALSE)</f>
        <v>2.686324567134029</v>
      </c>
      <c r="O182" t="b">
        <f t="shared" ca="1" si="8"/>
        <v>0</v>
      </c>
    </row>
    <row r="183" spans="2:15" hidden="1" x14ac:dyDescent="0.25">
      <c r="B183" t="s">
        <v>4582</v>
      </c>
      <c r="C183" t="s">
        <v>5224</v>
      </c>
      <c r="D183" t="s">
        <v>5225</v>
      </c>
      <c r="E183" t="s">
        <v>37</v>
      </c>
      <c r="F183" t="s">
        <v>10</v>
      </c>
      <c r="G183" t="s">
        <v>1827</v>
      </c>
      <c r="H183">
        <v>64.5032298</v>
      </c>
      <c r="I183" t="s">
        <v>739</v>
      </c>
      <c r="J183">
        <v>63.520933499999998</v>
      </c>
      <c r="K183" s="5">
        <f t="shared" si="6"/>
        <v>0.98229630000000157</v>
      </c>
      <c r="L183">
        <f t="shared" si="7"/>
        <v>1.5464135142157531</v>
      </c>
      <c r="M183">
        <f ca="1">VLOOKUP(F183,'UTPM12 (bench)'!$N$1:$S$7,4,FALSE)</f>
        <v>1.5721587500730458</v>
      </c>
      <c r="N183">
        <f ca="1">VLOOKUP(F183,'UTPM12 (bench)'!$N$1:$S$7,5,FALSE)</f>
        <v>2.5894898284371721</v>
      </c>
      <c r="O183" t="b">
        <f t="shared" ca="1" si="8"/>
        <v>0</v>
      </c>
    </row>
    <row r="184" spans="2:15" hidden="1" x14ac:dyDescent="0.25">
      <c r="B184" t="s">
        <v>4582</v>
      </c>
      <c r="C184" t="s">
        <v>4745</v>
      </c>
      <c r="D184" t="s">
        <v>4746</v>
      </c>
      <c r="E184" t="s">
        <v>37</v>
      </c>
      <c r="F184" t="s">
        <v>10</v>
      </c>
      <c r="G184" t="s">
        <v>1827</v>
      </c>
      <c r="H184">
        <v>64.038924600000001</v>
      </c>
      <c r="I184" t="s">
        <v>739</v>
      </c>
      <c r="J184">
        <v>63.520933499999998</v>
      </c>
      <c r="K184" s="5">
        <f t="shared" si="6"/>
        <v>0.51799110000000326</v>
      </c>
      <c r="L184">
        <f t="shared" si="7"/>
        <v>0.81546518833827164</v>
      </c>
      <c r="M184">
        <f ca="1">VLOOKUP(F184,'UTPM12 (bench)'!$N$1:$S$7,4,FALSE)</f>
        <v>1.5721587500730458</v>
      </c>
      <c r="N184">
        <f ca="1">VLOOKUP(F184,'UTPM12 (bench)'!$N$1:$S$7,5,FALSE)</f>
        <v>2.5894898284371721</v>
      </c>
      <c r="O184" t="b">
        <f t="shared" ca="1" si="8"/>
        <v>0</v>
      </c>
    </row>
    <row r="185" spans="2:15" hidden="1" x14ac:dyDescent="0.25">
      <c r="B185" t="s">
        <v>4582</v>
      </c>
      <c r="C185" t="s">
        <v>5226</v>
      </c>
      <c r="D185" t="s">
        <v>5227</v>
      </c>
      <c r="E185" t="s">
        <v>37</v>
      </c>
      <c r="F185" t="s">
        <v>8</v>
      </c>
      <c r="G185" t="s">
        <v>1826</v>
      </c>
      <c r="H185">
        <v>62.461119699999998</v>
      </c>
      <c r="I185" t="s">
        <v>739</v>
      </c>
      <c r="J185">
        <v>63.520933499999998</v>
      </c>
      <c r="K185" s="5">
        <f t="shared" si="6"/>
        <v>1.0598138000000006</v>
      </c>
      <c r="L185">
        <f t="shared" si="7"/>
        <v>1.6684480872750407</v>
      </c>
      <c r="M185">
        <f ca="1">VLOOKUP(F185,'UTPM12 (bench)'!$N$1:$S$7,4,FALSE)</f>
        <v>1.6554157147412818</v>
      </c>
      <c r="N185">
        <f ca="1">VLOOKUP(F185,'UTPM12 (bench)'!$N$1:$S$7,5,FALSE)</f>
        <v>2.686324567134029</v>
      </c>
      <c r="O185" t="b">
        <f t="shared" ca="1" si="8"/>
        <v>0</v>
      </c>
    </row>
    <row r="186" spans="2:15" hidden="1" x14ac:dyDescent="0.25">
      <c r="B186" t="s">
        <v>4582</v>
      </c>
      <c r="C186" t="s">
        <v>5228</v>
      </c>
      <c r="D186" t="s">
        <v>5229</v>
      </c>
      <c r="E186" t="s">
        <v>37</v>
      </c>
      <c r="F186" t="s">
        <v>10</v>
      </c>
      <c r="G186" t="s">
        <v>1827</v>
      </c>
      <c r="H186">
        <v>62.095675499999999</v>
      </c>
      <c r="I186" t="s">
        <v>739</v>
      </c>
      <c r="J186">
        <v>63.520933499999998</v>
      </c>
      <c r="K186" s="5">
        <f t="shared" si="6"/>
        <v>1.4252579999999995</v>
      </c>
      <c r="L186">
        <f t="shared" si="7"/>
        <v>2.2437611059352576</v>
      </c>
      <c r="M186">
        <f ca="1">VLOOKUP(F186,'UTPM12 (bench)'!$N$1:$S$7,4,FALSE)</f>
        <v>1.5721587500730458</v>
      </c>
      <c r="N186">
        <f ca="1">VLOOKUP(F186,'UTPM12 (bench)'!$N$1:$S$7,5,FALSE)</f>
        <v>2.5894898284371721</v>
      </c>
      <c r="O186" t="b">
        <f t="shared" ca="1" si="8"/>
        <v>0</v>
      </c>
    </row>
    <row r="187" spans="2:15" hidden="1" x14ac:dyDescent="0.25">
      <c r="B187" t="s">
        <v>4582</v>
      </c>
      <c r="C187" t="s">
        <v>4747</v>
      </c>
      <c r="D187" t="s">
        <v>4748</v>
      </c>
      <c r="E187" t="s">
        <v>37</v>
      </c>
      <c r="F187" t="s">
        <v>8</v>
      </c>
      <c r="G187" t="s">
        <v>1826</v>
      </c>
      <c r="H187">
        <v>64.3074309</v>
      </c>
      <c r="I187" t="s">
        <v>739</v>
      </c>
      <c r="J187">
        <v>63.520933499999998</v>
      </c>
      <c r="K187" s="5">
        <f t="shared" si="6"/>
        <v>0.78649740000000179</v>
      </c>
      <c r="L187">
        <f t="shared" si="7"/>
        <v>1.2381704056663489</v>
      </c>
      <c r="M187">
        <f ca="1">VLOOKUP(F187,'UTPM12 (bench)'!$N$1:$S$7,4,FALSE)</f>
        <v>1.6554157147412818</v>
      </c>
      <c r="N187">
        <f ca="1">VLOOKUP(F187,'UTPM12 (bench)'!$N$1:$S$7,5,FALSE)</f>
        <v>2.686324567134029</v>
      </c>
      <c r="O187" t="b">
        <f t="shared" ca="1" si="8"/>
        <v>0</v>
      </c>
    </row>
    <row r="188" spans="2:15" hidden="1" x14ac:dyDescent="0.25">
      <c r="B188" t="s">
        <v>4582</v>
      </c>
      <c r="C188" t="s">
        <v>5230</v>
      </c>
      <c r="D188" t="s">
        <v>5231</v>
      </c>
      <c r="E188" t="s">
        <v>37</v>
      </c>
      <c r="F188" t="s">
        <v>7</v>
      </c>
      <c r="G188" t="s">
        <v>1826</v>
      </c>
      <c r="H188">
        <v>62.097899400000003</v>
      </c>
      <c r="I188" t="s">
        <v>739</v>
      </c>
      <c r="J188">
        <v>63.520933499999998</v>
      </c>
      <c r="K188" s="5">
        <f t="shared" si="6"/>
        <v>1.4230340999999953</v>
      </c>
      <c r="L188">
        <f t="shared" si="7"/>
        <v>2.2402600553721324</v>
      </c>
      <c r="M188">
        <f ca="1">VLOOKUP(F188,'UTPM12 (bench)'!$N$1:$S$7,4,FALSE)</f>
        <v>1.5709915511398265</v>
      </c>
      <c r="N188">
        <f ca="1">VLOOKUP(F188,'UTPM12 (bench)'!$N$1:$S$7,5,FALSE)</f>
        <v>2.560377829972134</v>
      </c>
      <c r="O188" t="b">
        <f t="shared" ca="1" si="8"/>
        <v>0</v>
      </c>
    </row>
    <row r="189" spans="2:15" hidden="1" x14ac:dyDescent="0.25">
      <c r="B189" t="s">
        <v>4582</v>
      </c>
      <c r="C189" t="s">
        <v>5230</v>
      </c>
      <c r="D189" t="s">
        <v>5231</v>
      </c>
      <c r="E189" t="s">
        <v>37</v>
      </c>
      <c r="F189" t="s">
        <v>12</v>
      </c>
      <c r="G189" t="s">
        <v>1827</v>
      </c>
      <c r="H189">
        <v>62.097899400000003</v>
      </c>
      <c r="I189" t="s">
        <v>739</v>
      </c>
      <c r="J189">
        <v>63.520933499999998</v>
      </c>
      <c r="K189" s="5">
        <f t="shared" si="6"/>
        <v>1.4230340999999953</v>
      </c>
      <c r="L189">
        <f t="shared" si="7"/>
        <v>2.2402600553721324</v>
      </c>
      <c r="M189">
        <f ca="1">VLOOKUP(F189,'UTPM12 (bench)'!$N$1:$S$7,4,FALSE)</f>
        <v>1.5944544429811072</v>
      </c>
      <c r="N189">
        <f ca="1">VLOOKUP(F189,'UTPM12 (bench)'!$N$1:$S$7,5,FALSE)</f>
        <v>2.6404935111496677</v>
      </c>
      <c r="O189" t="b">
        <f t="shared" ca="1" si="8"/>
        <v>0</v>
      </c>
    </row>
    <row r="190" spans="2:15" hidden="1" x14ac:dyDescent="0.25">
      <c r="B190" t="s">
        <v>4582</v>
      </c>
      <c r="C190" t="s">
        <v>4749</v>
      </c>
      <c r="D190" t="s">
        <v>4750</v>
      </c>
      <c r="E190" t="s">
        <v>37</v>
      </c>
      <c r="F190" t="s">
        <v>7</v>
      </c>
      <c r="G190" t="s">
        <v>1826</v>
      </c>
      <c r="H190">
        <v>64.332377399999999</v>
      </c>
      <c r="I190" t="s">
        <v>739</v>
      </c>
      <c r="J190">
        <v>63.520933499999998</v>
      </c>
      <c r="K190" s="5">
        <f t="shared" si="6"/>
        <v>0.81144390000000044</v>
      </c>
      <c r="L190">
        <f t="shared" si="7"/>
        <v>1.2774432856847113</v>
      </c>
      <c r="M190">
        <f ca="1">VLOOKUP(F190,'UTPM12 (bench)'!$N$1:$S$7,4,FALSE)</f>
        <v>1.5709915511398265</v>
      </c>
      <c r="N190">
        <f ca="1">VLOOKUP(F190,'UTPM12 (bench)'!$N$1:$S$7,5,FALSE)</f>
        <v>2.560377829972134</v>
      </c>
      <c r="O190" t="b">
        <f t="shared" ca="1" si="8"/>
        <v>0</v>
      </c>
    </row>
    <row r="191" spans="2:15" hidden="1" x14ac:dyDescent="0.25">
      <c r="B191" t="s">
        <v>4582</v>
      </c>
      <c r="C191" t="s">
        <v>4749</v>
      </c>
      <c r="D191" t="s">
        <v>4750</v>
      </c>
      <c r="E191" t="s">
        <v>37</v>
      </c>
      <c r="F191" t="s">
        <v>11</v>
      </c>
      <c r="G191" t="s">
        <v>1827</v>
      </c>
      <c r="H191">
        <v>64.332377399999999</v>
      </c>
      <c r="I191" t="s">
        <v>739</v>
      </c>
      <c r="J191">
        <v>63.520933499999998</v>
      </c>
      <c r="K191" s="5">
        <f t="shared" si="6"/>
        <v>0.81144390000000044</v>
      </c>
      <c r="L191">
        <f t="shared" si="7"/>
        <v>1.2774432856847113</v>
      </c>
      <c r="M191">
        <f ca="1">VLOOKUP(F191,'UTPM12 (bench)'!$N$1:$S$7,4,FALSE)</f>
        <v>1.6307168967156258</v>
      </c>
      <c r="N191">
        <f ca="1">VLOOKUP(F191,'UTPM12 (bench)'!$N$1:$S$7,5,FALSE)</f>
        <v>2.6790890828218221</v>
      </c>
      <c r="O191" t="b">
        <f t="shared" ca="1" si="8"/>
        <v>0</v>
      </c>
    </row>
    <row r="192" spans="2:15" hidden="1" x14ac:dyDescent="0.25">
      <c r="B192" t="s">
        <v>4582</v>
      </c>
      <c r="C192" t="s">
        <v>5232</v>
      </c>
      <c r="D192" t="s">
        <v>5233</v>
      </c>
      <c r="E192" t="s">
        <v>37</v>
      </c>
      <c r="F192" t="s">
        <v>9</v>
      </c>
      <c r="G192" t="s">
        <v>1826</v>
      </c>
      <c r="H192">
        <v>64.110039900000004</v>
      </c>
      <c r="I192" t="s">
        <v>739</v>
      </c>
      <c r="J192">
        <v>63.520933499999998</v>
      </c>
      <c r="K192" s="5">
        <f t="shared" si="6"/>
        <v>0.58910640000000569</v>
      </c>
      <c r="L192">
        <f t="shared" si="7"/>
        <v>0.92742087929171524</v>
      </c>
      <c r="M192">
        <f ca="1">VLOOKUP(F192,'UTPM12 (bench)'!$N$1:$S$7,4,FALSE)</f>
        <v>1.6014390948193236</v>
      </c>
      <c r="N192">
        <f ca="1">VLOOKUP(F192,'UTPM12 (bench)'!$N$1:$S$7,5,FALSE)</f>
        <v>2.578275748227532</v>
      </c>
      <c r="O192" t="b">
        <f t="shared" ca="1" si="8"/>
        <v>0</v>
      </c>
    </row>
    <row r="193" spans="2:15" hidden="1" x14ac:dyDescent="0.25">
      <c r="B193" t="s">
        <v>4582</v>
      </c>
      <c r="C193" t="s">
        <v>5232</v>
      </c>
      <c r="D193" t="s">
        <v>5233</v>
      </c>
      <c r="E193" t="s">
        <v>37</v>
      </c>
      <c r="F193" t="s">
        <v>12</v>
      </c>
      <c r="G193" t="s">
        <v>1827</v>
      </c>
      <c r="H193">
        <v>64.110039900000004</v>
      </c>
      <c r="I193" t="s">
        <v>739</v>
      </c>
      <c r="J193">
        <v>63.520933499999998</v>
      </c>
      <c r="K193" s="5">
        <f t="shared" si="6"/>
        <v>0.58910640000000569</v>
      </c>
      <c r="L193">
        <f t="shared" si="7"/>
        <v>0.92742087929171524</v>
      </c>
      <c r="M193">
        <f ca="1">VLOOKUP(F193,'UTPM12 (bench)'!$N$1:$S$7,4,FALSE)</f>
        <v>1.5944544429811072</v>
      </c>
      <c r="N193">
        <f ca="1">VLOOKUP(F193,'UTPM12 (bench)'!$N$1:$S$7,5,FALSE)</f>
        <v>2.6404935111496677</v>
      </c>
      <c r="O193" t="b">
        <f t="shared" ca="1" si="8"/>
        <v>0</v>
      </c>
    </row>
    <row r="194" spans="2:15" hidden="1" x14ac:dyDescent="0.25">
      <c r="B194" t="s">
        <v>4582</v>
      </c>
      <c r="C194" t="s">
        <v>4751</v>
      </c>
      <c r="D194" t="s">
        <v>4752</v>
      </c>
      <c r="E194" t="s">
        <v>37</v>
      </c>
      <c r="F194" t="s">
        <v>8</v>
      </c>
      <c r="G194" t="s">
        <v>1826</v>
      </c>
      <c r="H194">
        <v>63.9958405</v>
      </c>
      <c r="I194" t="s">
        <v>739</v>
      </c>
      <c r="J194">
        <v>63.520933499999998</v>
      </c>
      <c r="K194" s="5">
        <f t="shared" si="6"/>
        <v>0.47490700000000174</v>
      </c>
      <c r="L194">
        <f t="shared" si="7"/>
        <v>0.74763857177886361</v>
      </c>
      <c r="M194">
        <f ca="1">VLOOKUP(F194,'UTPM12 (bench)'!$N$1:$S$7,4,FALSE)</f>
        <v>1.6554157147412818</v>
      </c>
      <c r="N194">
        <f ca="1">VLOOKUP(F194,'UTPM12 (bench)'!$N$1:$S$7,5,FALSE)</f>
        <v>2.686324567134029</v>
      </c>
      <c r="O194" t="b">
        <f t="shared" ca="1" si="8"/>
        <v>0</v>
      </c>
    </row>
    <row r="195" spans="2:15" hidden="1" x14ac:dyDescent="0.25">
      <c r="B195" t="s">
        <v>4582</v>
      </c>
      <c r="C195" t="s">
        <v>4753</v>
      </c>
      <c r="D195" t="s">
        <v>4754</v>
      </c>
      <c r="E195" t="s">
        <v>37</v>
      </c>
      <c r="F195" t="s">
        <v>9</v>
      </c>
      <c r="G195" t="s">
        <v>1826</v>
      </c>
      <c r="H195">
        <v>64.354091100000005</v>
      </c>
      <c r="I195" t="s">
        <v>739</v>
      </c>
      <c r="J195">
        <v>63.520933499999998</v>
      </c>
      <c r="K195" s="5">
        <f t="shared" ref="K195:K258" si="9">ABS(H195-J195)</f>
        <v>0.83315760000000694</v>
      </c>
      <c r="L195">
        <f t="shared" ref="L195:L258" si="10">100*K195/J195</f>
        <v>1.3116268198420085</v>
      </c>
      <c r="M195">
        <f ca="1">VLOOKUP(F195,'UTPM12 (bench)'!$N$1:$S$7,4,FALSE)</f>
        <v>1.6014390948193236</v>
      </c>
      <c r="N195">
        <f ca="1">VLOOKUP(F195,'UTPM12 (bench)'!$N$1:$S$7,5,FALSE)</f>
        <v>2.578275748227532</v>
      </c>
      <c r="O195" t="b">
        <f t="shared" ref="O195:O258" ca="1" si="11">AND(K195&gt;M195,L195&gt;N195)</f>
        <v>0</v>
      </c>
    </row>
    <row r="196" spans="2:15" hidden="1" x14ac:dyDescent="0.25">
      <c r="B196" t="s">
        <v>4582</v>
      </c>
      <c r="C196" t="s">
        <v>4753</v>
      </c>
      <c r="D196" t="s">
        <v>4754</v>
      </c>
      <c r="E196" t="s">
        <v>37</v>
      </c>
      <c r="F196" t="s">
        <v>12</v>
      </c>
      <c r="G196" t="s">
        <v>1827</v>
      </c>
      <c r="H196">
        <v>64.354091100000005</v>
      </c>
      <c r="I196" t="s">
        <v>739</v>
      </c>
      <c r="J196">
        <v>63.520933499999998</v>
      </c>
      <c r="K196" s="5">
        <f t="shared" si="9"/>
        <v>0.83315760000000694</v>
      </c>
      <c r="L196">
        <f t="shared" si="10"/>
        <v>1.3116268198420085</v>
      </c>
      <c r="M196">
        <f ca="1">VLOOKUP(F196,'UTPM12 (bench)'!$N$1:$S$7,4,FALSE)</f>
        <v>1.5944544429811072</v>
      </c>
      <c r="N196">
        <f ca="1">VLOOKUP(F196,'UTPM12 (bench)'!$N$1:$S$7,5,FALSE)</f>
        <v>2.6404935111496677</v>
      </c>
      <c r="O196" t="b">
        <f t="shared" ca="1" si="11"/>
        <v>0</v>
      </c>
    </row>
    <row r="197" spans="2:15" hidden="1" x14ac:dyDescent="0.25">
      <c r="B197" t="s">
        <v>4582</v>
      </c>
      <c r="C197" t="s">
        <v>4755</v>
      </c>
      <c r="D197" t="s">
        <v>4756</v>
      </c>
      <c r="E197" t="s">
        <v>37</v>
      </c>
      <c r="F197" t="s">
        <v>9</v>
      </c>
      <c r="G197" t="s">
        <v>1826</v>
      </c>
      <c r="H197">
        <v>63.725777299999997</v>
      </c>
      <c r="I197" t="s">
        <v>739</v>
      </c>
      <c r="J197">
        <v>63.520933499999998</v>
      </c>
      <c r="K197" s="5">
        <f t="shared" si="9"/>
        <v>0.20484379999999902</v>
      </c>
      <c r="L197">
        <f t="shared" si="10"/>
        <v>0.32248235142828785</v>
      </c>
      <c r="M197">
        <f ca="1">VLOOKUP(F197,'UTPM12 (bench)'!$N$1:$S$7,4,FALSE)</f>
        <v>1.6014390948193236</v>
      </c>
      <c r="N197">
        <f ca="1">VLOOKUP(F197,'UTPM12 (bench)'!$N$1:$S$7,5,FALSE)</f>
        <v>2.578275748227532</v>
      </c>
      <c r="O197" t="b">
        <f t="shared" ca="1" si="11"/>
        <v>0</v>
      </c>
    </row>
    <row r="198" spans="2:15" hidden="1" x14ac:dyDescent="0.25">
      <c r="B198" t="s">
        <v>4582</v>
      </c>
      <c r="C198" t="s">
        <v>4755</v>
      </c>
      <c r="D198" t="s">
        <v>4756</v>
      </c>
      <c r="E198" t="s">
        <v>37</v>
      </c>
      <c r="F198" t="s">
        <v>12</v>
      </c>
      <c r="G198" t="s">
        <v>1827</v>
      </c>
      <c r="H198">
        <v>63.725777299999997</v>
      </c>
      <c r="I198" t="s">
        <v>739</v>
      </c>
      <c r="J198">
        <v>63.520933499999998</v>
      </c>
      <c r="K198" s="5">
        <f t="shared" si="9"/>
        <v>0.20484379999999902</v>
      </c>
      <c r="L198">
        <f t="shared" si="10"/>
        <v>0.32248235142828785</v>
      </c>
      <c r="M198">
        <f ca="1">VLOOKUP(F198,'UTPM12 (bench)'!$N$1:$S$7,4,FALSE)</f>
        <v>1.5944544429811072</v>
      </c>
      <c r="N198">
        <f ca="1">VLOOKUP(F198,'UTPM12 (bench)'!$N$1:$S$7,5,FALSE)</f>
        <v>2.6404935111496677</v>
      </c>
      <c r="O198" t="b">
        <f t="shared" ca="1" si="11"/>
        <v>0</v>
      </c>
    </row>
    <row r="199" spans="2:15" hidden="1" x14ac:dyDescent="0.25">
      <c r="B199" t="s">
        <v>4582</v>
      </c>
      <c r="C199" t="s">
        <v>4757</v>
      </c>
      <c r="D199" t="s">
        <v>4758</v>
      </c>
      <c r="E199" t="s">
        <v>37</v>
      </c>
      <c r="F199" t="s">
        <v>10</v>
      </c>
      <c r="G199" t="s">
        <v>1827</v>
      </c>
      <c r="H199">
        <v>63.318660700000002</v>
      </c>
      <c r="I199" t="s">
        <v>739</v>
      </c>
      <c r="J199">
        <v>63.520933499999998</v>
      </c>
      <c r="K199" s="5">
        <f t="shared" si="9"/>
        <v>0.20227279999999581</v>
      </c>
      <c r="L199">
        <f t="shared" si="10"/>
        <v>0.31843486683015421</v>
      </c>
      <c r="M199">
        <f ca="1">VLOOKUP(F199,'UTPM12 (bench)'!$N$1:$S$7,4,FALSE)</f>
        <v>1.5721587500730458</v>
      </c>
      <c r="N199">
        <f ca="1">VLOOKUP(F199,'UTPM12 (bench)'!$N$1:$S$7,5,FALSE)</f>
        <v>2.5894898284371721</v>
      </c>
      <c r="O199" t="b">
        <f t="shared" ca="1" si="11"/>
        <v>0</v>
      </c>
    </row>
    <row r="200" spans="2:15" hidden="1" x14ac:dyDescent="0.25">
      <c r="B200" t="s">
        <v>4582</v>
      </c>
      <c r="C200" t="s">
        <v>4759</v>
      </c>
      <c r="D200" t="s">
        <v>4760</v>
      </c>
      <c r="E200" t="s">
        <v>37</v>
      </c>
      <c r="F200" t="s">
        <v>10</v>
      </c>
      <c r="G200" t="s">
        <v>1827</v>
      </c>
      <c r="H200">
        <v>63.542921100000001</v>
      </c>
      <c r="I200" t="s">
        <v>739</v>
      </c>
      <c r="J200">
        <v>63.520933499999998</v>
      </c>
      <c r="K200" s="5">
        <f t="shared" si="9"/>
        <v>2.1987600000002772E-2</v>
      </c>
      <c r="L200">
        <f t="shared" si="10"/>
        <v>3.4614730591140903E-2</v>
      </c>
      <c r="M200">
        <f ca="1">VLOOKUP(F200,'UTPM12 (bench)'!$N$1:$S$7,4,FALSE)</f>
        <v>1.5721587500730458</v>
      </c>
      <c r="N200">
        <f ca="1">VLOOKUP(F200,'UTPM12 (bench)'!$N$1:$S$7,5,FALSE)</f>
        <v>2.5894898284371721</v>
      </c>
      <c r="O200" t="b">
        <f t="shared" ca="1" si="11"/>
        <v>0</v>
      </c>
    </row>
    <row r="201" spans="2:15" hidden="1" x14ac:dyDescent="0.25">
      <c r="B201" t="s">
        <v>4582</v>
      </c>
      <c r="C201" t="s">
        <v>4761</v>
      </c>
      <c r="D201" t="s">
        <v>4762</v>
      </c>
      <c r="E201" t="s">
        <v>37</v>
      </c>
      <c r="F201" t="s">
        <v>7</v>
      </c>
      <c r="G201" t="s">
        <v>1826</v>
      </c>
      <c r="H201">
        <v>64.258754300000007</v>
      </c>
      <c r="I201" t="s">
        <v>739</v>
      </c>
      <c r="J201">
        <v>63.520933499999998</v>
      </c>
      <c r="K201" s="5">
        <f t="shared" si="9"/>
        <v>0.7378208000000086</v>
      </c>
      <c r="L201">
        <f t="shared" si="10"/>
        <v>1.1615396048926274</v>
      </c>
      <c r="M201">
        <f ca="1">VLOOKUP(F201,'UTPM12 (bench)'!$N$1:$S$7,4,FALSE)</f>
        <v>1.5709915511398265</v>
      </c>
      <c r="N201">
        <f ca="1">VLOOKUP(F201,'UTPM12 (bench)'!$N$1:$S$7,5,FALSE)</f>
        <v>2.560377829972134</v>
      </c>
      <c r="O201" t="b">
        <f t="shared" ca="1" si="11"/>
        <v>0</v>
      </c>
    </row>
    <row r="202" spans="2:15" hidden="1" x14ac:dyDescent="0.25">
      <c r="B202" t="s">
        <v>4582</v>
      </c>
      <c r="C202" t="s">
        <v>4761</v>
      </c>
      <c r="D202" t="s">
        <v>4762</v>
      </c>
      <c r="E202" t="s">
        <v>37</v>
      </c>
      <c r="F202" t="s">
        <v>12</v>
      </c>
      <c r="G202" t="s">
        <v>1827</v>
      </c>
      <c r="H202">
        <v>64.258754300000007</v>
      </c>
      <c r="I202" t="s">
        <v>739</v>
      </c>
      <c r="J202">
        <v>63.520933499999998</v>
      </c>
      <c r="K202" s="5">
        <f t="shared" si="9"/>
        <v>0.7378208000000086</v>
      </c>
      <c r="L202">
        <f t="shared" si="10"/>
        <v>1.1615396048926274</v>
      </c>
      <c r="M202">
        <f ca="1">VLOOKUP(F202,'UTPM12 (bench)'!$N$1:$S$7,4,FALSE)</f>
        <v>1.5944544429811072</v>
      </c>
      <c r="N202">
        <f ca="1">VLOOKUP(F202,'UTPM12 (bench)'!$N$1:$S$7,5,FALSE)</f>
        <v>2.6404935111496677</v>
      </c>
      <c r="O202" t="b">
        <f t="shared" ca="1" si="11"/>
        <v>0</v>
      </c>
    </row>
    <row r="203" spans="2:15" hidden="1" x14ac:dyDescent="0.25">
      <c r="B203" t="s">
        <v>4582</v>
      </c>
      <c r="C203" t="s">
        <v>4763</v>
      </c>
      <c r="D203" t="s">
        <v>4764</v>
      </c>
      <c r="E203" t="s">
        <v>37</v>
      </c>
      <c r="F203" t="s">
        <v>9</v>
      </c>
      <c r="G203" t="s">
        <v>1826</v>
      </c>
      <c r="H203">
        <v>64.2372747</v>
      </c>
      <c r="I203" t="s">
        <v>739</v>
      </c>
      <c r="J203">
        <v>63.520933499999998</v>
      </c>
      <c r="K203" s="5">
        <f t="shared" si="9"/>
        <v>0.71634120000000223</v>
      </c>
      <c r="L203">
        <f t="shared" si="10"/>
        <v>1.1277246106592598</v>
      </c>
      <c r="M203">
        <f ca="1">VLOOKUP(F203,'UTPM12 (bench)'!$N$1:$S$7,4,FALSE)</f>
        <v>1.6014390948193236</v>
      </c>
      <c r="N203">
        <f ca="1">VLOOKUP(F203,'UTPM12 (bench)'!$N$1:$S$7,5,FALSE)</f>
        <v>2.578275748227532</v>
      </c>
      <c r="O203" t="b">
        <f t="shared" ca="1" si="11"/>
        <v>0</v>
      </c>
    </row>
    <row r="204" spans="2:15" hidden="1" x14ac:dyDescent="0.25">
      <c r="B204" t="s">
        <v>4582</v>
      </c>
      <c r="C204" t="s">
        <v>4763</v>
      </c>
      <c r="D204" t="s">
        <v>4764</v>
      </c>
      <c r="E204" t="s">
        <v>37</v>
      </c>
      <c r="F204" t="s">
        <v>12</v>
      </c>
      <c r="G204" t="s">
        <v>1827</v>
      </c>
      <c r="H204">
        <v>64.2372747</v>
      </c>
      <c r="I204" t="s">
        <v>739</v>
      </c>
      <c r="J204">
        <v>63.520933499999998</v>
      </c>
      <c r="K204" s="5">
        <f t="shared" si="9"/>
        <v>0.71634120000000223</v>
      </c>
      <c r="L204">
        <f t="shared" si="10"/>
        <v>1.1277246106592598</v>
      </c>
      <c r="M204">
        <f ca="1">VLOOKUP(F204,'UTPM12 (bench)'!$N$1:$S$7,4,FALSE)</f>
        <v>1.5944544429811072</v>
      </c>
      <c r="N204">
        <f ca="1">VLOOKUP(F204,'UTPM12 (bench)'!$N$1:$S$7,5,FALSE)</f>
        <v>2.6404935111496677</v>
      </c>
      <c r="O204" t="b">
        <f t="shared" ca="1" si="11"/>
        <v>0</v>
      </c>
    </row>
    <row r="205" spans="2:15" hidden="1" x14ac:dyDescent="0.25">
      <c r="B205" t="s">
        <v>4582</v>
      </c>
      <c r="C205" t="s">
        <v>4765</v>
      </c>
      <c r="D205" t="s">
        <v>4766</v>
      </c>
      <c r="E205" t="s">
        <v>37</v>
      </c>
      <c r="F205" t="s">
        <v>9</v>
      </c>
      <c r="G205" t="s">
        <v>1826</v>
      </c>
      <c r="H205">
        <v>64.168474200000006</v>
      </c>
      <c r="I205" t="s">
        <v>739</v>
      </c>
      <c r="J205">
        <v>63.520933499999998</v>
      </c>
      <c r="K205" s="5">
        <f t="shared" si="9"/>
        <v>0.64754070000000752</v>
      </c>
      <c r="L205">
        <f t="shared" si="10"/>
        <v>1.019413072699896</v>
      </c>
      <c r="M205">
        <f ca="1">VLOOKUP(F205,'UTPM12 (bench)'!$N$1:$S$7,4,FALSE)</f>
        <v>1.6014390948193236</v>
      </c>
      <c r="N205">
        <f ca="1">VLOOKUP(F205,'UTPM12 (bench)'!$N$1:$S$7,5,FALSE)</f>
        <v>2.578275748227532</v>
      </c>
      <c r="O205" t="b">
        <f t="shared" ca="1" si="11"/>
        <v>0</v>
      </c>
    </row>
    <row r="206" spans="2:15" hidden="1" x14ac:dyDescent="0.25">
      <c r="B206" t="s">
        <v>4582</v>
      </c>
      <c r="C206" t="s">
        <v>4765</v>
      </c>
      <c r="D206" t="s">
        <v>4766</v>
      </c>
      <c r="E206" t="s">
        <v>37</v>
      </c>
      <c r="F206" t="s">
        <v>10</v>
      </c>
      <c r="G206" t="s">
        <v>1827</v>
      </c>
      <c r="H206">
        <v>64.168474200000006</v>
      </c>
      <c r="I206" t="s">
        <v>739</v>
      </c>
      <c r="J206">
        <v>63.520933499999998</v>
      </c>
      <c r="K206" s="5">
        <f t="shared" si="9"/>
        <v>0.64754070000000752</v>
      </c>
      <c r="L206">
        <f t="shared" si="10"/>
        <v>1.019413072699896</v>
      </c>
      <c r="M206">
        <f ca="1">VLOOKUP(F206,'UTPM12 (bench)'!$N$1:$S$7,4,FALSE)</f>
        <v>1.5721587500730458</v>
      </c>
      <c r="N206">
        <f ca="1">VLOOKUP(F206,'UTPM12 (bench)'!$N$1:$S$7,5,FALSE)</f>
        <v>2.5894898284371721</v>
      </c>
      <c r="O206" t="b">
        <f t="shared" ca="1" si="11"/>
        <v>0</v>
      </c>
    </row>
    <row r="207" spans="2:15" hidden="1" x14ac:dyDescent="0.25">
      <c r="B207" t="s">
        <v>4582</v>
      </c>
      <c r="C207" t="s">
        <v>4767</v>
      </c>
      <c r="D207" t="s">
        <v>4768</v>
      </c>
      <c r="E207" t="s">
        <v>37</v>
      </c>
      <c r="F207" t="s">
        <v>7</v>
      </c>
      <c r="G207" t="s">
        <v>1826</v>
      </c>
      <c r="H207">
        <v>64.136683700000006</v>
      </c>
      <c r="I207" t="s">
        <v>739</v>
      </c>
      <c r="J207">
        <v>63.520933499999998</v>
      </c>
      <c r="K207" s="5">
        <f t="shared" si="9"/>
        <v>0.61575020000000791</v>
      </c>
      <c r="L207">
        <f t="shared" si="10"/>
        <v>0.96936579182988225</v>
      </c>
      <c r="M207">
        <f ca="1">VLOOKUP(F207,'UTPM12 (bench)'!$N$1:$S$7,4,FALSE)</f>
        <v>1.5709915511398265</v>
      </c>
      <c r="N207">
        <f ca="1">VLOOKUP(F207,'UTPM12 (bench)'!$N$1:$S$7,5,FALSE)</f>
        <v>2.560377829972134</v>
      </c>
      <c r="O207" t="b">
        <f t="shared" ca="1" si="11"/>
        <v>0</v>
      </c>
    </row>
    <row r="208" spans="2:15" hidden="1" x14ac:dyDescent="0.25">
      <c r="B208" t="s">
        <v>4582</v>
      </c>
      <c r="C208" t="s">
        <v>4767</v>
      </c>
      <c r="D208" t="s">
        <v>4768</v>
      </c>
      <c r="E208" t="s">
        <v>37</v>
      </c>
      <c r="F208" t="s">
        <v>12</v>
      </c>
      <c r="G208" t="s">
        <v>1827</v>
      </c>
      <c r="H208">
        <v>64.136683700000006</v>
      </c>
      <c r="I208" t="s">
        <v>739</v>
      </c>
      <c r="J208">
        <v>63.520933499999998</v>
      </c>
      <c r="K208" s="5">
        <f t="shared" si="9"/>
        <v>0.61575020000000791</v>
      </c>
      <c r="L208">
        <f t="shared" si="10"/>
        <v>0.96936579182988225</v>
      </c>
      <c r="M208">
        <f ca="1">VLOOKUP(F208,'UTPM12 (bench)'!$N$1:$S$7,4,FALSE)</f>
        <v>1.5944544429811072</v>
      </c>
      <c r="N208">
        <f ca="1">VLOOKUP(F208,'UTPM12 (bench)'!$N$1:$S$7,5,FALSE)</f>
        <v>2.6404935111496677</v>
      </c>
      <c r="O208" t="b">
        <f t="shared" ca="1" si="11"/>
        <v>0</v>
      </c>
    </row>
    <row r="209" spans="2:15" hidden="1" x14ac:dyDescent="0.25">
      <c r="B209" t="s">
        <v>4582</v>
      </c>
      <c r="C209" t="s">
        <v>4769</v>
      </c>
      <c r="D209" t="s">
        <v>4770</v>
      </c>
      <c r="E209" t="s">
        <v>37</v>
      </c>
      <c r="F209" t="s">
        <v>7</v>
      </c>
      <c r="G209" t="s">
        <v>1826</v>
      </c>
      <c r="H209">
        <v>64.355586599999995</v>
      </c>
      <c r="I209" t="s">
        <v>739</v>
      </c>
      <c r="J209">
        <v>63.520933499999998</v>
      </c>
      <c r="K209" s="5">
        <f t="shared" si="9"/>
        <v>0.83465309999999704</v>
      </c>
      <c r="L209">
        <f t="shared" si="10"/>
        <v>1.3139811618165169</v>
      </c>
      <c r="M209">
        <f ca="1">VLOOKUP(F209,'UTPM12 (bench)'!$N$1:$S$7,4,FALSE)</f>
        <v>1.5709915511398265</v>
      </c>
      <c r="N209">
        <f ca="1">VLOOKUP(F209,'UTPM12 (bench)'!$N$1:$S$7,5,FALSE)</f>
        <v>2.560377829972134</v>
      </c>
      <c r="O209" t="b">
        <f t="shared" ca="1" si="11"/>
        <v>0</v>
      </c>
    </row>
    <row r="210" spans="2:15" hidden="1" x14ac:dyDescent="0.25">
      <c r="B210" t="s">
        <v>4582</v>
      </c>
      <c r="C210" t="s">
        <v>4769</v>
      </c>
      <c r="D210" t="s">
        <v>4770</v>
      </c>
      <c r="E210" t="s">
        <v>37</v>
      </c>
      <c r="F210" t="s">
        <v>11</v>
      </c>
      <c r="G210" t="s">
        <v>1827</v>
      </c>
      <c r="H210">
        <v>64.355586599999995</v>
      </c>
      <c r="I210" t="s">
        <v>739</v>
      </c>
      <c r="J210">
        <v>63.520933499999998</v>
      </c>
      <c r="K210" s="5">
        <f t="shared" si="9"/>
        <v>0.83465309999999704</v>
      </c>
      <c r="L210">
        <f t="shared" si="10"/>
        <v>1.3139811618165169</v>
      </c>
      <c r="M210">
        <f ca="1">VLOOKUP(F210,'UTPM12 (bench)'!$N$1:$S$7,4,FALSE)</f>
        <v>1.6307168967156258</v>
      </c>
      <c r="N210">
        <f ca="1">VLOOKUP(F210,'UTPM12 (bench)'!$N$1:$S$7,5,FALSE)</f>
        <v>2.6790890828218221</v>
      </c>
      <c r="O210" t="b">
        <f t="shared" ca="1" si="11"/>
        <v>0</v>
      </c>
    </row>
    <row r="211" spans="2:15" hidden="1" x14ac:dyDescent="0.25">
      <c r="B211" t="s">
        <v>4582</v>
      </c>
      <c r="C211" t="s">
        <v>4771</v>
      </c>
      <c r="D211" t="s">
        <v>4772</v>
      </c>
      <c r="E211" t="s">
        <v>37</v>
      </c>
      <c r="F211" t="s">
        <v>9</v>
      </c>
      <c r="G211" t="s">
        <v>1826</v>
      </c>
      <c r="H211">
        <v>62.179356300000002</v>
      </c>
      <c r="I211" t="s">
        <v>739</v>
      </c>
      <c r="J211">
        <v>63.520933499999998</v>
      </c>
      <c r="K211" s="5">
        <f t="shared" si="9"/>
        <v>1.3415771999999961</v>
      </c>
      <c r="L211">
        <f t="shared" si="10"/>
        <v>2.1120237472580534</v>
      </c>
      <c r="M211">
        <f ca="1">VLOOKUP(F211,'UTPM12 (bench)'!$N$1:$S$7,4,FALSE)</f>
        <v>1.6014390948193236</v>
      </c>
      <c r="N211">
        <f ca="1">VLOOKUP(F211,'UTPM12 (bench)'!$N$1:$S$7,5,FALSE)</f>
        <v>2.578275748227532</v>
      </c>
      <c r="O211" t="b">
        <f t="shared" ca="1" si="11"/>
        <v>0</v>
      </c>
    </row>
    <row r="212" spans="2:15" hidden="1" x14ac:dyDescent="0.25">
      <c r="B212" t="s">
        <v>4582</v>
      </c>
      <c r="C212" t="s">
        <v>4771</v>
      </c>
      <c r="D212" t="s">
        <v>4772</v>
      </c>
      <c r="E212" t="s">
        <v>37</v>
      </c>
      <c r="F212" t="s">
        <v>11</v>
      </c>
      <c r="G212" t="s">
        <v>1827</v>
      </c>
      <c r="H212">
        <v>62.179356300000002</v>
      </c>
      <c r="I212" t="s">
        <v>739</v>
      </c>
      <c r="J212">
        <v>63.520933499999998</v>
      </c>
      <c r="K212" s="5">
        <f t="shared" si="9"/>
        <v>1.3415771999999961</v>
      </c>
      <c r="L212">
        <f t="shared" si="10"/>
        <v>2.1120237472580534</v>
      </c>
      <c r="M212">
        <f ca="1">VLOOKUP(F212,'UTPM12 (bench)'!$N$1:$S$7,4,FALSE)</f>
        <v>1.6307168967156258</v>
      </c>
      <c r="N212">
        <f ca="1">VLOOKUP(F212,'UTPM12 (bench)'!$N$1:$S$7,5,FALSE)</f>
        <v>2.6790890828218221</v>
      </c>
      <c r="O212" t="b">
        <f t="shared" ca="1" si="11"/>
        <v>0</v>
      </c>
    </row>
    <row r="213" spans="2:15" hidden="1" x14ac:dyDescent="0.25">
      <c r="B213" t="s">
        <v>4582</v>
      </c>
      <c r="C213" t="s">
        <v>4773</v>
      </c>
      <c r="D213" t="s">
        <v>4774</v>
      </c>
      <c r="E213" t="s">
        <v>37</v>
      </c>
      <c r="F213" t="s">
        <v>9</v>
      </c>
      <c r="G213" t="s">
        <v>1826</v>
      </c>
      <c r="H213">
        <v>63.338028399999999</v>
      </c>
      <c r="I213" t="s">
        <v>739</v>
      </c>
      <c r="J213">
        <v>63.520933499999998</v>
      </c>
      <c r="K213" s="5">
        <f t="shared" si="9"/>
        <v>0.18290509999999927</v>
      </c>
      <c r="L213">
        <f t="shared" si="10"/>
        <v>0.28794460333300875</v>
      </c>
      <c r="M213">
        <f ca="1">VLOOKUP(F213,'UTPM12 (bench)'!$N$1:$S$7,4,FALSE)</f>
        <v>1.6014390948193236</v>
      </c>
      <c r="N213">
        <f ca="1">VLOOKUP(F213,'UTPM12 (bench)'!$N$1:$S$7,5,FALSE)</f>
        <v>2.578275748227532</v>
      </c>
      <c r="O213" t="b">
        <f t="shared" ca="1" si="11"/>
        <v>0</v>
      </c>
    </row>
    <row r="214" spans="2:15" hidden="1" x14ac:dyDescent="0.25">
      <c r="B214" t="s">
        <v>4582</v>
      </c>
      <c r="C214" t="s">
        <v>4773</v>
      </c>
      <c r="D214" t="s">
        <v>4774</v>
      </c>
      <c r="E214" t="s">
        <v>37</v>
      </c>
      <c r="F214" t="s">
        <v>10</v>
      </c>
      <c r="G214" t="s">
        <v>1827</v>
      </c>
      <c r="H214">
        <v>63.338028399999999</v>
      </c>
      <c r="I214" t="s">
        <v>739</v>
      </c>
      <c r="J214">
        <v>63.520933499999998</v>
      </c>
      <c r="K214" s="5">
        <f t="shared" si="9"/>
        <v>0.18290509999999927</v>
      </c>
      <c r="L214">
        <f t="shared" si="10"/>
        <v>0.28794460333300875</v>
      </c>
      <c r="M214">
        <f ca="1">VLOOKUP(F214,'UTPM12 (bench)'!$N$1:$S$7,4,FALSE)</f>
        <v>1.5721587500730458</v>
      </c>
      <c r="N214">
        <f ca="1">VLOOKUP(F214,'UTPM12 (bench)'!$N$1:$S$7,5,FALSE)</f>
        <v>2.5894898284371721</v>
      </c>
      <c r="O214" t="b">
        <f t="shared" ca="1" si="11"/>
        <v>0</v>
      </c>
    </row>
    <row r="215" spans="2:15" hidden="1" x14ac:dyDescent="0.25">
      <c r="B215" t="s">
        <v>4582</v>
      </c>
      <c r="C215" t="s">
        <v>4775</v>
      </c>
      <c r="D215" t="s">
        <v>4776</v>
      </c>
      <c r="E215" t="s">
        <v>37</v>
      </c>
      <c r="F215" t="s">
        <v>8</v>
      </c>
      <c r="G215" t="s">
        <v>1826</v>
      </c>
      <c r="H215">
        <v>63.431143800000001</v>
      </c>
      <c r="I215" t="s">
        <v>739</v>
      </c>
      <c r="J215">
        <v>63.520933499999998</v>
      </c>
      <c r="K215" s="5">
        <f t="shared" si="9"/>
        <v>8.9789699999997197E-2</v>
      </c>
      <c r="L215">
        <f t="shared" si="10"/>
        <v>0.14135450323631846</v>
      </c>
      <c r="M215">
        <f ca="1">VLOOKUP(F215,'UTPM12 (bench)'!$N$1:$S$7,4,FALSE)</f>
        <v>1.6554157147412818</v>
      </c>
      <c r="N215">
        <f ca="1">VLOOKUP(F215,'UTPM12 (bench)'!$N$1:$S$7,5,FALSE)</f>
        <v>2.686324567134029</v>
      </c>
      <c r="O215" t="b">
        <f t="shared" ca="1" si="11"/>
        <v>0</v>
      </c>
    </row>
    <row r="216" spans="2:15" hidden="1" x14ac:dyDescent="0.25">
      <c r="B216" t="s">
        <v>4582</v>
      </c>
      <c r="C216" t="s">
        <v>4775</v>
      </c>
      <c r="D216" t="s">
        <v>4776</v>
      </c>
      <c r="E216" t="s">
        <v>37</v>
      </c>
      <c r="F216" t="s">
        <v>10</v>
      </c>
      <c r="G216" t="s">
        <v>1827</v>
      </c>
      <c r="H216">
        <v>63.431143800000001</v>
      </c>
      <c r="I216" t="s">
        <v>739</v>
      </c>
      <c r="J216">
        <v>63.520933499999998</v>
      </c>
      <c r="K216" s="5">
        <f t="shared" si="9"/>
        <v>8.9789699999997197E-2</v>
      </c>
      <c r="L216">
        <f t="shared" si="10"/>
        <v>0.14135450323631846</v>
      </c>
      <c r="M216">
        <f ca="1">VLOOKUP(F216,'UTPM12 (bench)'!$N$1:$S$7,4,FALSE)</f>
        <v>1.5721587500730458</v>
      </c>
      <c r="N216">
        <f ca="1">VLOOKUP(F216,'UTPM12 (bench)'!$N$1:$S$7,5,FALSE)</f>
        <v>2.5894898284371721</v>
      </c>
      <c r="O216" t="b">
        <f t="shared" ca="1" si="11"/>
        <v>0</v>
      </c>
    </row>
    <row r="217" spans="2:15" hidden="1" x14ac:dyDescent="0.25">
      <c r="B217" t="s">
        <v>4582</v>
      </c>
      <c r="C217" t="s">
        <v>4777</v>
      </c>
      <c r="D217" t="s">
        <v>4778</v>
      </c>
      <c r="E217" t="s">
        <v>37</v>
      </c>
      <c r="F217" t="s">
        <v>9</v>
      </c>
      <c r="G217" t="s">
        <v>1826</v>
      </c>
      <c r="H217">
        <v>64.175879699999996</v>
      </c>
      <c r="I217" t="s">
        <v>739</v>
      </c>
      <c r="J217">
        <v>63.520933499999998</v>
      </c>
      <c r="K217" s="5">
        <f t="shared" si="9"/>
        <v>0.6549461999999977</v>
      </c>
      <c r="L217">
        <f t="shared" si="10"/>
        <v>1.031071434112343</v>
      </c>
      <c r="M217">
        <f ca="1">VLOOKUP(F217,'UTPM12 (bench)'!$N$1:$S$7,4,FALSE)</f>
        <v>1.6014390948193236</v>
      </c>
      <c r="N217">
        <f ca="1">VLOOKUP(F217,'UTPM12 (bench)'!$N$1:$S$7,5,FALSE)</f>
        <v>2.578275748227532</v>
      </c>
      <c r="O217" t="b">
        <f t="shared" ca="1" si="11"/>
        <v>0</v>
      </c>
    </row>
    <row r="218" spans="2:15" hidden="1" x14ac:dyDescent="0.25">
      <c r="B218" t="s">
        <v>4582</v>
      </c>
      <c r="C218" t="s">
        <v>4777</v>
      </c>
      <c r="D218" t="s">
        <v>4778</v>
      </c>
      <c r="E218" t="s">
        <v>37</v>
      </c>
      <c r="F218" t="s">
        <v>12</v>
      </c>
      <c r="G218" t="s">
        <v>1827</v>
      </c>
      <c r="H218">
        <v>64.175879699999996</v>
      </c>
      <c r="I218" t="s">
        <v>739</v>
      </c>
      <c r="J218">
        <v>63.520933499999998</v>
      </c>
      <c r="K218" s="5">
        <f t="shared" si="9"/>
        <v>0.6549461999999977</v>
      </c>
      <c r="L218">
        <f t="shared" si="10"/>
        <v>1.031071434112343</v>
      </c>
      <c r="M218">
        <f ca="1">VLOOKUP(F218,'UTPM12 (bench)'!$N$1:$S$7,4,FALSE)</f>
        <v>1.5944544429811072</v>
      </c>
      <c r="N218">
        <f ca="1">VLOOKUP(F218,'UTPM12 (bench)'!$N$1:$S$7,5,FALSE)</f>
        <v>2.6404935111496677</v>
      </c>
      <c r="O218" t="b">
        <f t="shared" ca="1" si="11"/>
        <v>0</v>
      </c>
    </row>
    <row r="219" spans="2:15" hidden="1" x14ac:dyDescent="0.25">
      <c r="B219" t="s">
        <v>4582</v>
      </c>
      <c r="C219" t="s">
        <v>4779</v>
      </c>
      <c r="D219" t="s">
        <v>4780</v>
      </c>
      <c r="E219" t="s">
        <v>37</v>
      </c>
      <c r="F219" t="s">
        <v>12</v>
      </c>
      <c r="G219" t="s">
        <v>1827</v>
      </c>
      <c r="H219">
        <v>64.118704699999995</v>
      </c>
      <c r="I219" t="s">
        <v>739</v>
      </c>
      <c r="J219">
        <v>63.520933499999998</v>
      </c>
      <c r="K219" s="5">
        <f t="shared" si="9"/>
        <v>0.59777119999999684</v>
      </c>
      <c r="L219">
        <f t="shared" si="10"/>
        <v>0.94106173675800409</v>
      </c>
      <c r="M219">
        <f ca="1">VLOOKUP(F219,'UTPM12 (bench)'!$N$1:$S$7,4,FALSE)</f>
        <v>1.5944544429811072</v>
      </c>
      <c r="N219">
        <f ca="1">VLOOKUP(F219,'UTPM12 (bench)'!$N$1:$S$7,5,FALSE)</f>
        <v>2.6404935111496677</v>
      </c>
      <c r="O219" t="b">
        <f t="shared" ca="1" si="11"/>
        <v>0</v>
      </c>
    </row>
    <row r="220" spans="2:15" hidden="1" x14ac:dyDescent="0.25">
      <c r="B220" t="s">
        <v>4582</v>
      </c>
      <c r="C220" t="s">
        <v>4781</v>
      </c>
      <c r="D220" t="s">
        <v>4782</v>
      </c>
      <c r="E220" t="s">
        <v>37</v>
      </c>
      <c r="F220" t="s">
        <v>9</v>
      </c>
      <c r="G220" t="s">
        <v>1826</v>
      </c>
      <c r="H220">
        <v>64.621851899999996</v>
      </c>
      <c r="I220" t="s">
        <v>739</v>
      </c>
      <c r="J220">
        <v>63.520933499999998</v>
      </c>
      <c r="K220" s="5">
        <f t="shared" si="9"/>
        <v>1.1009183999999976</v>
      </c>
      <c r="L220">
        <f t="shared" si="10"/>
        <v>1.7331584083221914</v>
      </c>
      <c r="M220">
        <f ca="1">VLOOKUP(F220,'UTPM12 (bench)'!$N$1:$S$7,4,FALSE)</f>
        <v>1.6014390948193236</v>
      </c>
      <c r="N220">
        <f ca="1">VLOOKUP(F220,'UTPM12 (bench)'!$N$1:$S$7,5,FALSE)</f>
        <v>2.578275748227532</v>
      </c>
      <c r="O220" t="b">
        <f t="shared" ca="1" si="11"/>
        <v>0</v>
      </c>
    </row>
    <row r="221" spans="2:15" hidden="1" x14ac:dyDescent="0.25">
      <c r="B221" t="s">
        <v>4582</v>
      </c>
      <c r="C221" t="s">
        <v>4781</v>
      </c>
      <c r="D221" t="s">
        <v>4782</v>
      </c>
      <c r="E221" t="s">
        <v>37</v>
      </c>
      <c r="F221" t="s">
        <v>10</v>
      </c>
      <c r="G221" t="s">
        <v>1827</v>
      </c>
      <c r="H221">
        <v>64.621851899999996</v>
      </c>
      <c r="I221" t="s">
        <v>739</v>
      </c>
      <c r="J221">
        <v>63.520933499999998</v>
      </c>
      <c r="K221" s="5">
        <f t="shared" si="9"/>
        <v>1.1009183999999976</v>
      </c>
      <c r="L221">
        <f t="shared" si="10"/>
        <v>1.7331584083221914</v>
      </c>
      <c r="M221">
        <f ca="1">VLOOKUP(F221,'UTPM12 (bench)'!$N$1:$S$7,4,FALSE)</f>
        <v>1.5721587500730458</v>
      </c>
      <c r="N221">
        <f ca="1">VLOOKUP(F221,'UTPM12 (bench)'!$N$1:$S$7,5,FALSE)</f>
        <v>2.5894898284371721</v>
      </c>
      <c r="O221" t="b">
        <f t="shared" ca="1" si="11"/>
        <v>0</v>
      </c>
    </row>
    <row r="222" spans="2:15" hidden="1" x14ac:dyDescent="0.25">
      <c r="B222" t="s">
        <v>4582</v>
      </c>
      <c r="C222" t="s">
        <v>4783</v>
      </c>
      <c r="D222" t="s">
        <v>4784</v>
      </c>
      <c r="E222" t="s">
        <v>37</v>
      </c>
      <c r="F222" t="s">
        <v>9</v>
      </c>
      <c r="G222" t="s">
        <v>1826</v>
      </c>
      <c r="H222">
        <v>63.864795800000003</v>
      </c>
      <c r="I222" t="s">
        <v>739</v>
      </c>
      <c r="J222">
        <v>63.520933499999998</v>
      </c>
      <c r="K222" s="5">
        <f t="shared" si="9"/>
        <v>0.34386230000000495</v>
      </c>
      <c r="L222">
        <f t="shared" si="10"/>
        <v>0.54133697515639467</v>
      </c>
      <c r="M222">
        <f ca="1">VLOOKUP(F222,'UTPM12 (bench)'!$N$1:$S$7,4,FALSE)</f>
        <v>1.6014390948193236</v>
      </c>
      <c r="N222">
        <f ca="1">VLOOKUP(F222,'UTPM12 (bench)'!$N$1:$S$7,5,FALSE)</f>
        <v>2.578275748227532</v>
      </c>
      <c r="O222" t="b">
        <f t="shared" ca="1" si="11"/>
        <v>0</v>
      </c>
    </row>
    <row r="223" spans="2:15" hidden="1" x14ac:dyDescent="0.25">
      <c r="B223" t="s">
        <v>4582</v>
      </c>
      <c r="C223" t="s">
        <v>4783</v>
      </c>
      <c r="D223" t="s">
        <v>4784</v>
      </c>
      <c r="E223" t="s">
        <v>37</v>
      </c>
      <c r="F223" t="s">
        <v>11</v>
      </c>
      <c r="G223" t="s">
        <v>1827</v>
      </c>
      <c r="H223">
        <v>63.864795800000003</v>
      </c>
      <c r="I223" t="s">
        <v>739</v>
      </c>
      <c r="J223">
        <v>63.520933499999998</v>
      </c>
      <c r="K223" s="5">
        <f t="shared" si="9"/>
        <v>0.34386230000000495</v>
      </c>
      <c r="L223">
        <f t="shared" si="10"/>
        <v>0.54133697515639467</v>
      </c>
      <c r="M223">
        <f ca="1">VLOOKUP(F223,'UTPM12 (bench)'!$N$1:$S$7,4,FALSE)</f>
        <v>1.6307168967156258</v>
      </c>
      <c r="N223">
        <f ca="1">VLOOKUP(F223,'UTPM12 (bench)'!$N$1:$S$7,5,FALSE)</f>
        <v>2.6790890828218221</v>
      </c>
      <c r="O223" t="b">
        <f t="shared" ca="1" si="11"/>
        <v>0</v>
      </c>
    </row>
    <row r="224" spans="2:15" hidden="1" x14ac:dyDescent="0.25">
      <c r="B224" t="s">
        <v>4582</v>
      </c>
      <c r="C224" t="s">
        <v>4785</v>
      </c>
      <c r="D224" t="s">
        <v>4786</v>
      </c>
      <c r="E224" t="s">
        <v>37</v>
      </c>
      <c r="F224" t="s">
        <v>9</v>
      </c>
      <c r="G224" t="s">
        <v>1826</v>
      </c>
      <c r="H224">
        <v>63.388009400000001</v>
      </c>
      <c r="I224" t="s">
        <v>739</v>
      </c>
      <c r="J224">
        <v>63.520933499999998</v>
      </c>
      <c r="K224" s="5">
        <f t="shared" si="9"/>
        <v>0.13292409999999677</v>
      </c>
      <c r="L224">
        <f t="shared" si="10"/>
        <v>0.2092603062894168</v>
      </c>
      <c r="M224">
        <f ca="1">VLOOKUP(F224,'UTPM12 (bench)'!$N$1:$S$7,4,FALSE)</f>
        <v>1.6014390948193236</v>
      </c>
      <c r="N224">
        <f ca="1">VLOOKUP(F224,'UTPM12 (bench)'!$N$1:$S$7,5,FALSE)</f>
        <v>2.578275748227532</v>
      </c>
      <c r="O224" t="b">
        <f t="shared" ca="1" si="11"/>
        <v>0</v>
      </c>
    </row>
    <row r="225" spans="2:15" hidden="1" x14ac:dyDescent="0.25">
      <c r="B225" t="s">
        <v>4582</v>
      </c>
      <c r="C225" t="s">
        <v>4785</v>
      </c>
      <c r="D225" t="s">
        <v>4786</v>
      </c>
      <c r="E225" t="s">
        <v>37</v>
      </c>
      <c r="F225" t="s">
        <v>12</v>
      </c>
      <c r="G225" t="s">
        <v>1827</v>
      </c>
      <c r="H225">
        <v>63.388009400000001</v>
      </c>
      <c r="I225" t="s">
        <v>739</v>
      </c>
      <c r="J225">
        <v>63.520933499999998</v>
      </c>
      <c r="K225" s="5">
        <f t="shared" si="9"/>
        <v>0.13292409999999677</v>
      </c>
      <c r="L225">
        <f t="shared" si="10"/>
        <v>0.2092603062894168</v>
      </c>
      <c r="M225">
        <f ca="1">VLOOKUP(F225,'UTPM12 (bench)'!$N$1:$S$7,4,FALSE)</f>
        <v>1.5944544429811072</v>
      </c>
      <c r="N225">
        <f ca="1">VLOOKUP(F225,'UTPM12 (bench)'!$N$1:$S$7,5,FALSE)</f>
        <v>2.6404935111496677</v>
      </c>
      <c r="O225" t="b">
        <f t="shared" ca="1" si="11"/>
        <v>0</v>
      </c>
    </row>
    <row r="226" spans="2:15" hidden="1" x14ac:dyDescent="0.25">
      <c r="B226" t="s">
        <v>4582</v>
      </c>
      <c r="C226" t="s">
        <v>4787</v>
      </c>
      <c r="D226" t="s">
        <v>4788</v>
      </c>
      <c r="E226" t="s">
        <v>37</v>
      </c>
      <c r="F226" t="s">
        <v>7</v>
      </c>
      <c r="G226" t="s">
        <v>1826</v>
      </c>
      <c r="H226">
        <v>63.3211291</v>
      </c>
      <c r="I226" t="s">
        <v>739</v>
      </c>
      <c r="J226">
        <v>63.520933499999998</v>
      </c>
      <c r="K226" s="5">
        <f t="shared" si="9"/>
        <v>0.19980439999999788</v>
      </c>
      <c r="L226">
        <f t="shared" si="10"/>
        <v>0.31454890378775352</v>
      </c>
      <c r="M226">
        <f ca="1">VLOOKUP(F226,'UTPM12 (bench)'!$N$1:$S$7,4,FALSE)</f>
        <v>1.5709915511398265</v>
      </c>
      <c r="N226">
        <f ca="1">VLOOKUP(F226,'UTPM12 (bench)'!$N$1:$S$7,5,FALSE)</f>
        <v>2.560377829972134</v>
      </c>
      <c r="O226" t="b">
        <f t="shared" ca="1" si="11"/>
        <v>0</v>
      </c>
    </row>
    <row r="227" spans="2:15" hidden="1" x14ac:dyDescent="0.25">
      <c r="B227" t="s">
        <v>4582</v>
      </c>
      <c r="C227" t="s">
        <v>4787</v>
      </c>
      <c r="D227" t="s">
        <v>4788</v>
      </c>
      <c r="E227" t="s">
        <v>37</v>
      </c>
      <c r="F227" t="s">
        <v>12</v>
      </c>
      <c r="G227" t="s">
        <v>1827</v>
      </c>
      <c r="H227">
        <v>63.3211291</v>
      </c>
      <c r="I227" t="s">
        <v>739</v>
      </c>
      <c r="J227">
        <v>63.520933499999998</v>
      </c>
      <c r="K227" s="5">
        <f t="shared" si="9"/>
        <v>0.19980439999999788</v>
      </c>
      <c r="L227">
        <f t="shared" si="10"/>
        <v>0.31454890378775352</v>
      </c>
      <c r="M227">
        <f ca="1">VLOOKUP(F227,'UTPM12 (bench)'!$N$1:$S$7,4,FALSE)</f>
        <v>1.5944544429811072</v>
      </c>
      <c r="N227">
        <f ca="1">VLOOKUP(F227,'UTPM12 (bench)'!$N$1:$S$7,5,FALSE)</f>
        <v>2.6404935111496677</v>
      </c>
      <c r="O227" t="b">
        <f t="shared" ca="1" si="11"/>
        <v>0</v>
      </c>
    </row>
    <row r="228" spans="2:15" hidden="1" x14ac:dyDescent="0.25">
      <c r="B228" t="s">
        <v>4582</v>
      </c>
      <c r="C228" t="s">
        <v>4789</v>
      </c>
      <c r="D228" t="s">
        <v>4790</v>
      </c>
      <c r="E228" t="s">
        <v>37</v>
      </c>
      <c r="F228" t="s">
        <v>8</v>
      </c>
      <c r="G228" t="s">
        <v>1826</v>
      </c>
      <c r="H228">
        <v>62.9145647</v>
      </c>
      <c r="I228" t="s">
        <v>739</v>
      </c>
      <c r="J228">
        <v>63.520933499999998</v>
      </c>
      <c r="K228" s="5">
        <f t="shared" si="9"/>
        <v>0.60636879999999849</v>
      </c>
      <c r="L228">
        <f t="shared" si="10"/>
        <v>0.95459680232816246</v>
      </c>
      <c r="M228">
        <f ca="1">VLOOKUP(F228,'UTPM12 (bench)'!$N$1:$S$7,4,FALSE)</f>
        <v>1.6554157147412818</v>
      </c>
      <c r="N228">
        <f ca="1">VLOOKUP(F228,'UTPM12 (bench)'!$N$1:$S$7,5,FALSE)</f>
        <v>2.686324567134029</v>
      </c>
      <c r="O228" t="b">
        <f t="shared" ca="1" si="11"/>
        <v>0</v>
      </c>
    </row>
    <row r="229" spans="2:15" hidden="1" x14ac:dyDescent="0.25">
      <c r="B229" t="s">
        <v>4582</v>
      </c>
      <c r="C229" t="s">
        <v>4789</v>
      </c>
      <c r="D229" t="s">
        <v>4790</v>
      </c>
      <c r="E229" t="s">
        <v>37</v>
      </c>
      <c r="F229" t="s">
        <v>10</v>
      </c>
      <c r="G229" t="s">
        <v>1827</v>
      </c>
      <c r="H229">
        <v>62.9145647</v>
      </c>
      <c r="I229" t="s">
        <v>739</v>
      </c>
      <c r="J229">
        <v>63.520933499999998</v>
      </c>
      <c r="K229" s="5">
        <f t="shared" si="9"/>
        <v>0.60636879999999849</v>
      </c>
      <c r="L229">
        <f t="shared" si="10"/>
        <v>0.95459680232816246</v>
      </c>
      <c r="M229">
        <f ca="1">VLOOKUP(F229,'UTPM12 (bench)'!$N$1:$S$7,4,FALSE)</f>
        <v>1.5721587500730458</v>
      </c>
      <c r="N229">
        <f ca="1">VLOOKUP(F229,'UTPM12 (bench)'!$N$1:$S$7,5,FALSE)</f>
        <v>2.5894898284371721</v>
      </c>
      <c r="O229" t="b">
        <f t="shared" ca="1" si="11"/>
        <v>0</v>
      </c>
    </row>
    <row r="230" spans="2:15" hidden="1" x14ac:dyDescent="0.25">
      <c r="B230" t="s">
        <v>4582</v>
      </c>
      <c r="C230" t="s">
        <v>4791</v>
      </c>
      <c r="D230" t="s">
        <v>4792</v>
      </c>
      <c r="E230" t="s">
        <v>37</v>
      </c>
      <c r="F230" t="s">
        <v>9</v>
      </c>
      <c r="G230" t="s">
        <v>1826</v>
      </c>
      <c r="H230">
        <v>64.167205699999997</v>
      </c>
      <c r="I230" t="s">
        <v>739</v>
      </c>
      <c r="J230">
        <v>63.520933499999998</v>
      </c>
      <c r="K230" s="5">
        <f t="shared" si="9"/>
        <v>0.64627219999999852</v>
      </c>
      <c r="L230">
        <f t="shared" si="10"/>
        <v>1.017416093231688</v>
      </c>
      <c r="M230">
        <f ca="1">VLOOKUP(F230,'UTPM12 (bench)'!$N$1:$S$7,4,FALSE)</f>
        <v>1.6014390948193236</v>
      </c>
      <c r="N230">
        <f ca="1">VLOOKUP(F230,'UTPM12 (bench)'!$N$1:$S$7,5,FALSE)</f>
        <v>2.578275748227532</v>
      </c>
      <c r="O230" t="b">
        <f t="shared" ca="1" si="11"/>
        <v>0</v>
      </c>
    </row>
    <row r="231" spans="2:15" hidden="1" x14ac:dyDescent="0.25">
      <c r="B231" t="s">
        <v>4582</v>
      </c>
      <c r="C231" t="s">
        <v>4791</v>
      </c>
      <c r="D231" t="s">
        <v>4792</v>
      </c>
      <c r="E231" t="s">
        <v>37</v>
      </c>
      <c r="F231" t="s">
        <v>12</v>
      </c>
      <c r="G231" t="s">
        <v>1827</v>
      </c>
      <c r="H231">
        <v>64.167205699999997</v>
      </c>
      <c r="I231" t="s">
        <v>739</v>
      </c>
      <c r="J231">
        <v>63.520933499999998</v>
      </c>
      <c r="K231" s="5">
        <f t="shared" si="9"/>
        <v>0.64627219999999852</v>
      </c>
      <c r="L231">
        <f t="shared" si="10"/>
        <v>1.017416093231688</v>
      </c>
      <c r="M231">
        <f ca="1">VLOOKUP(F231,'UTPM12 (bench)'!$N$1:$S$7,4,FALSE)</f>
        <v>1.5944544429811072</v>
      </c>
      <c r="N231">
        <f ca="1">VLOOKUP(F231,'UTPM12 (bench)'!$N$1:$S$7,5,FALSE)</f>
        <v>2.6404935111496677</v>
      </c>
      <c r="O231" t="b">
        <f t="shared" ca="1" si="11"/>
        <v>0</v>
      </c>
    </row>
    <row r="232" spans="2:15" hidden="1" x14ac:dyDescent="0.25">
      <c r="B232" t="s">
        <v>4582</v>
      </c>
      <c r="C232" t="s">
        <v>4793</v>
      </c>
      <c r="D232" t="s">
        <v>4794</v>
      </c>
      <c r="E232" t="s">
        <v>37</v>
      </c>
      <c r="F232" t="s">
        <v>7</v>
      </c>
      <c r="G232" t="s">
        <v>1826</v>
      </c>
      <c r="H232">
        <v>63.963067600000002</v>
      </c>
      <c r="I232" t="s">
        <v>739</v>
      </c>
      <c r="J232">
        <v>63.520933499999998</v>
      </c>
      <c r="K232" s="5">
        <f t="shared" si="9"/>
        <v>0.44213410000000408</v>
      </c>
      <c r="L232">
        <f t="shared" si="10"/>
        <v>0.69604471414136904</v>
      </c>
      <c r="M232">
        <f ca="1">VLOOKUP(F232,'UTPM12 (bench)'!$N$1:$S$7,4,FALSE)</f>
        <v>1.5709915511398265</v>
      </c>
      <c r="N232">
        <f ca="1">VLOOKUP(F232,'UTPM12 (bench)'!$N$1:$S$7,5,FALSE)</f>
        <v>2.560377829972134</v>
      </c>
      <c r="O232" t="b">
        <f t="shared" ca="1" si="11"/>
        <v>0</v>
      </c>
    </row>
    <row r="233" spans="2:15" hidden="1" x14ac:dyDescent="0.25">
      <c r="B233" t="s">
        <v>4582</v>
      </c>
      <c r="C233" t="s">
        <v>4793</v>
      </c>
      <c r="D233" t="s">
        <v>4794</v>
      </c>
      <c r="E233" t="s">
        <v>37</v>
      </c>
      <c r="F233" t="s">
        <v>10</v>
      </c>
      <c r="G233" t="s">
        <v>1827</v>
      </c>
      <c r="H233">
        <v>63.963067600000002</v>
      </c>
      <c r="I233" t="s">
        <v>739</v>
      </c>
      <c r="J233">
        <v>63.520933499999998</v>
      </c>
      <c r="K233" s="5">
        <f t="shared" si="9"/>
        <v>0.44213410000000408</v>
      </c>
      <c r="L233">
        <f t="shared" si="10"/>
        <v>0.69604471414136904</v>
      </c>
      <c r="M233">
        <f ca="1">VLOOKUP(F233,'UTPM12 (bench)'!$N$1:$S$7,4,FALSE)</f>
        <v>1.5721587500730458</v>
      </c>
      <c r="N233">
        <f ca="1">VLOOKUP(F233,'UTPM12 (bench)'!$N$1:$S$7,5,FALSE)</f>
        <v>2.5894898284371721</v>
      </c>
      <c r="O233" t="b">
        <f t="shared" ca="1" si="11"/>
        <v>0</v>
      </c>
    </row>
    <row r="234" spans="2:15" hidden="1" x14ac:dyDescent="0.25">
      <c r="B234" t="s">
        <v>4582</v>
      </c>
      <c r="C234" t="s">
        <v>5234</v>
      </c>
      <c r="D234" t="s">
        <v>5235</v>
      </c>
      <c r="E234" t="s">
        <v>37</v>
      </c>
      <c r="F234" t="s">
        <v>7</v>
      </c>
      <c r="G234" t="s">
        <v>1826</v>
      </c>
      <c r="H234">
        <v>64.379193799999996</v>
      </c>
      <c r="I234" t="s">
        <v>739</v>
      </c>
      <c r="J234">
        <v>63.520933499999998</v>
      </c>
      <c r="K234" s="5">
        <f t="shared" si="9"/>
        <v>0.85826029999999776</v>
      </c>
      <c r="L234">
        <f t="shared" si="10"/>
        <v>1.3511456030475335</v>
      </c>
      <c r="M234">
        <f ca="1">VLOOKUP(F234,'UTPM12 (bench)'!$N$1:$S$7,4,FALSE)</f>
        <v>1.5709915511398265</v>
      </c>
      <c r="N234">
        <f ca="1">VLOOKUP(F234,'UTPM12 (bench)'!$N$1:$S$7,5,FALSE)</f>
        <v>2.560377829972134</v>
      </c>
      <c r="O234" t="b">
        <f t="shared" ca="1" si="11"/>
        <v>0</v>
      </c>
    </row>
    <row r="235" spans="2:15" hidden="1" x14ac:dyDescent="0.25">
      <c r="B235" t="s">
        <v>4582</v>
      </c>
      <c r="C235" t="s">
        <v>5234</v>
      </c>
      <c r="D235" t="s">
        <v>5235</v>
      </c>
      <c r="E235" t="s">
        <v>37</v>
      </c>
      <c r="F235" t="s">
        <v>11</v>
      </c>
      <c r="G235" t="s">
        <v>1827</v>
      </c>
      <c r="H235">
        <v>64.379193799999996</v>
      </c>
      <c r="I235" t="s">
        <v>739</v>
      </c>
      <c r="J235">
        <v>63.520933499999998</v>
      </c>
      <c r="K235" s="5">
        <f t="shared" si="9"/>
        <v>0.85826029999999776</v>
      </c>
      <c r="L235">
        <f t="shared" si="10"/>
        <v>1.3511456030475335</v>
      </c>
      <c r="M235">
        <f ca="1">VLOOKUP(F235,'UTPM12 (bench)'!$N$1:$S$7,4,FALSE)</f>
        <v>1.6307168967156258</v>
      </c>
      <c r="N235">
        <f ca="1">VLOOKUP(F235,'UTPM12 (bench)'!$N$1:$S$7,5,FALSE)</f>
        <v>2.6790890828218221</v>
      </c>
      <c r="O235" t="b">
        <f t="shared" ca="1" si="11"/>
        <v>0</v>
      </c>
    </row>
    <row r="236" spans="2:15" hidden="1" x14ac:dyDescent="0.25">
      <c r="B236" t="s">
        <v>4582</v>
      </c>
      <c r="C236" t="s">
        <v>4795</v>
      </c>
      <c r="D236" t="s">
        <v>4796</v>
      </c>
      <c r="E236" t="s">
        <v>37</v>
      </c>
      <c r="F236" t="s">
        <v>9</v>
      </c>
      <c r="G236" t="s">
        <v>1826</v>
      </c>
      <c r="H236">
        <v>63.592073599999999</v>
      </c>
      <c r="I236" t="s">
        <v>739</v>
      </c>
      <c r="J236">
        <v>63.520933499999998</v>
      </c>
      <c r="K236" s="5">
        <f t="shared" si="9"/>
        <v>7.1140100000000928E-2</v>
      </c>
      <c r="L236">
        <f t="shared" si="10"/>
        <v>0.11199473320082887</v>
      </c>
      <c r="M236">
        <f ca="1">VLOOKUP(F236,'UTPM12 (bench)'!$N$1:$S$7,4,FALSE)</f>
        <v>1.6014390948193236</v>
      </c>
      <c r="N236">
        <f ca="1">VLOOKUP(F236,'UTPM12 (bench)'!$N$1:$S$7,5,FALSE)</f>
        <v>2.578275748227532</v>
      </c>
      <c r="O236" t="b">
        <f t="shared" ca="1" si="11"/>
        <v>0</v>
      </c>
    </row>
    <row r="237" spans="2:15" hidden="1" x14ac:dyDescent="0.25">
      <c r="B237" t="s">
        <v>4582</v>
      </c>
      <c r="C237" t="s">
        <v>4795</v>
      </c>
      <c r="D237" t="s">
        <v>4796</v>
      </c>
      <c r="E237" t="s">
        <v>37</v>
      </c>
      <c r="F237" t="s">
        <v>12</v>
      </c>
      <c r="G237" t="s">
        <v>1827</v>
      </c>
      <c r="H237">
        <v>63.592073599999999</v>
      </c>
      <c r="I237" t="s">
        <v>739</v>
      </c>
      <c r="J237">
        <v>63.520933499999998</v>
      </c>
      <c r="K237" s="5">
        <f t="shared" si="9"/>
        <v>7.1140100000000928E-2</v>
      </c>
      <c r="L237">
        <f t="shared" si="10"/>
        <v>0.11199473320082887</v>
      </c>
      <c r="M237">
        <f ca="1">VLOOKUP(F237,'UTPM12 (bench)'!$N$1:$S$7,4,FALSE)</f>
        <v>1.5944544429811072</v>
      </c>
      <c r="N237">
        <f ca="1">VLOOKUP(F237,'UTPM12 (bench)'!$N$1:$S$7,5,FALSE)</f>
        <v>2.6404935111496677</v>
      </c>
      <c r="O237" t="b">
        <f t="shared" ca="1" si="11"/>
        <v>0</v>
      </c>
    </row>
    <row r="238" spans="2:15" hidden="1" x14ac:dyDescent="0.25">
      <c r="B238" t="s">
        <v>4582</v>
      </c>
      <c r="C238" t="s">
        <v>4797</v>
      </c>
      <c r="D238" t="s">
        <v>4798</v>
      </c>
      <c r="E238" t="s">
        <v>37</v>
      </c>
      <c r="F238" t="s">
        <v>8</v>
      </c>
      <c r="G238" t="s">
        <v>1826</v>
      </c>
      <c r="H238">
        <v>62.152855700000003</v>
      </c>
      <c r="I238" t="s">
        <v>739</v>
      </c>
      <c r="J238">
        <v>63.520933499999998</v>
      </c>
      <c r="K238" s="5">
        <f t="shared" si="9"/>
        <v>1.3680777999999947</v>
      </c>
      <c r="L238">
        <f t="shared" si="10"/>
        <v>2.1537432223032345</v>
      </c>
      <c r="M238">
        <f ca="1">VLOOKUP(F238,'UTPM12 (bench)'!$N$1:$S$7,4,FALSE)</f>
        <v>1.6554157147412818</v>
      </c>
      <c r="N238">
        <f ca="1">VLOOKUP(F238,'UTPM12 (bench)'!$N$1:$S$7,5,FALSE)</f>
        <v>2.686324567134029</v>
      </c>
      <c r="O238" t="b">
        <f t="shared" ca="1" si="11"/>
        <v>0</v>
      </c>
    </row>
    <row r="239" spans="2:15" hidden="1" x14ac:dyDescent="0.25">
      <c r="B239" t="s">
        <v>4582</v>
      </c>
      <c r="C239" t="s">
        <v>4797</v>
      </c>
      <c r="D239" t="s">
        <v>4798</v>
      </c>
      <c r="E239" t="s">
        <v>37</v>
      </c>
      <c r="F239" t="s">
        <v>12</v>
      </c>
      <c r="G239" t="s">
        <v>1827</v>
      </c>
      <c r="H239">
        <v>62.152855700000003</v>
      </c>
      <c r="I239" t="s">
        <v>739</v>
      </c>
      <c r="J239">
        <v>63.520933499999998</v>
      </c>
      <c r="K239" s="5">
        <f t="shared" si="9"/>
        <v>1.3680777999999947</v>
      </c>
      <c r="L239">
        <f t="shared" si="10"/>
        <v>2.1537432223032345</v>
      </c>
      <c r="M239">
        <f ca="1">VLOOKUP(F239,'UTPM12 (bench)'!$N$1:$S$7,4,FALSE)</f>
        <v>1.5944544429811072</v>
      </c>
      <c r="N239">
        <f ca="1">VLOOKUP(F239,'UTPM12 (bench)'!$N$1:$S$7,5,FALSE)</f>
        <v>2.6404935111496677</v>
      </c>
      <c r="O239" t="b">
        <f t="shared" ca="1" si="11"/>
        <v>0</v>
      </c>
    </row>
    <row r="240" spans="2:15" hidden="1" x14ac:dyDescent="0.25">
      <c r="B240" t="s">
        <v>4582</v>
      </c>
      <c r="C240" t="s">
        <v>4799</v>
      </c>
      <c r="D240" t="s">
        <v>4800</v>
      </c>
      <c r="E240" t="s">
        <v>37</v>
      </c>
      <c r="F240" t="s">
        <v>7</v>
      </c>
      <c r="G240" t="s">
        <v>1826</v>
      </c>
      <c r="H240">
        <v>64.162774400000004</v>
      </c>
      <c r="I240" t="s">
        <v>739</v>
      </c>
      <c r="J240">
        <v>63.520933499999998</v>
      </c>
      <c r="K240" s="5">
        <f t="shared" si="9"/>
        <v>0.64184090000000538</v>
      </c>
      <c r="L240">
        <f t="shared" si="10"/>
        <v>1.0104399677942475</v>
      </c>
      <c r="M240">
        <f ca="1">VLOOKUP(F240,'UTPM12 (bench)'!$N$1:$S$7,4,FALSE)</f>
        <v>1.5709915511398265</v>
      </c>
      <c r="N240">
        <f ca="1">VLOOKUP(F240,'UTPM12 (bench)'!$N$1:$S$7,5,FALSE)</f>
        <v>2.560377829972134</v>
      </c>
      <c r="O240" t="b">
        <f t="shared" ca="1" si="11"/>
        <v>0</v>
      </c>
    </row>
    <row r="241" spans="2:15" hidden="1" x14ac:dyDescent="0.25">
      <c r="B241" t="s">
        <v>4582</v>
      </c>
      <c r="C241" t="s">
        <v>4799</v>
      </c>
      <c r="D241" t="s">
        <v>4800</v>
      </c>
      <c r="E241" t="s">
        <v>37</v>
      </c>
      <c r="F241" t="s">
        <v>11</v>
      </c>
      <c r="G241" t="s">
        <v>1827</v>
      </c>
      <c r="H241">
        <v>64.162774400000004</v>
      </c>
      <c r="I241" t="s">
        <v>739</v>
      </c>
      <c r="J241">
        <v>63.520933499999998</v>
      </c>
      <c r="K241" s="5">
        <f t="shared" si="9"/>
        <v>0.64184090000000538</v>
      </c>
      <c r="L241">
        <f t="shared" si="10"/>
        <v>1.0104399677942475</v>
      </c>
      <c r="M241">
        <f ca="1">VLOOKUP(F241,'UTPM12 (bench)'!$N$1:$S$7,4,FALSE)</f>
        <v>1.6307168967156258</v>
      </c>
      <c r="N241">
        <f ca="1">VLOOKUP(F241,'UTPM12 (bench)'!$N$1:$S$7,5,FALSE)</f>
        <v>2.6790890828218221</v>
      </c>
      <c r="O241" t="b">
        <f t="shared" ca="1" si="11"/>
        <v>0</v>
      </c>
    </row>
    <row r="242" spans="2:15" hidden="1" x14ac:dyDescent="0.25">
      <c r="B242" t="s">
        <v>4582</v>
      </c>
      <c r="C242" t="s">
        <v>4801</v>
      </c>
      <c r="D242" t="s">
        <v>4802</v>
      </c>
      <c r="E242" t="s">
        <v>37</v>
      </c>
      <c r="F242" t="s">
        <v>7</v>
      </c>
      <c r="G242" t="s">
        <v>1826</v>
      </c>
      <c r="H242">
        <v>62.518526299999998</v>
      </c>
      <c r="I242" t="s">
        <v>739</v>
      </c>
      <c r="J242">
        <v>63.520933499999998</v>
      </c>
      <c r="K242" s="5">
        <f t="shared" si="9"/>
        <v>1.0024072000000004</v>
      </c>
      <c r="L242">
        <f t="shared" si="10"/>
        <v>1.5780737857071958</v>
      </c>
      <c r="M242">
        <f ca="1">VLOOKUP(F242,'UTPM12 (bench)'!$N$1:$S$7,4,FALSE)</f>
        <v>1.5709915511398265</v>
      </c>
      <c r="N242">
        <f ca="1">VLOOKUP(F242,'UTPM12 (bench)'!$N$1:$S$7,5,FALSE)</f>
        <v>2.560377829972134</v>
      </c>
      <c r="O242" t="b">
        <f t="shared" ca="1" si="11"/>
        <v>0</v>
      </c>
    </row>
    <row r="243" spans="2:15" hidden="1" x14ac:dyDescent="0.25">
      <c r="B243" t="s">
        <v>4582</v>
      </c>
      <c r="C243" t="s">
        <v>4801</v>
      </c>
      <c r="D243" t="s">
        <v>4802</v>
      </c>
      <c r="E243" t="s">
        <v>37</v>
      </c>
      <c r="F243" t="s">
        <v>10</v>
      </c>
      <c r="G243" t="s">
        <v>1827</v>
      </c>
      <c r="H243">
        <v>62.518526299999998</v>
      </c>
      <c r="I243" t="s">
        <v>739</v>
      </c>
      <c r="J243">
        <v>63.520933499999998</v>
      </c>
      <c r="K243" s="5">
        <f t="shared" si="9"/>
        <v>1.0024072000000004</v>
      </c>
      <c r="L243">
        <f t="shared" si="10"/>
        <v>1.5780737857071958</v>
      </c>
      <c r="M243">
        <f ca="1">VLOOKUP(F243,'UTPM12 (bench)'!$N$1:$S$7,4,FALSE)</f>
        <v>1.5721587500730458</v>
      </c>
      <c r="N243">
        <f ca="1">VLOOKUP(F243,'UTPM12 (bench)'!$N$1:$S$7,5,FALSE)</f>
        <v>2.5894898284371721</v>
      </c>
      <c r="O243" t="b">
        <f t="shared" ca="1" si="11"/>
        <v>0</v>
      </c>
    </row>
    <row r="244" spans="2:15" hidden="1" x14ac:dyDescent="0.25">
      <c r="B244" t="s">
        <v>4582</v>
      </c>
      <c r="C244" t="s">
        <v>4803</v>
      </c>
      <c r="D244" t="s">
        <v>4804</v>
      </c>
      <c r="E244" t="s">
        <v>37</v>
      </c>
      <c r="F244" t="s">
        <v>8</v>
      </c>
      <c r="G244" t="s">
        <v>1826</v>
      </c>
      <c r="H244">
        <v>64.1777041</v>
      </c>
      <c r="I244" t="s">
        <v>739</v>
      </c>
      <c r="J244">
        <v>63.520933499999998</v>
      </c>
      <c r="K244" s="5">
        <f t="shared" si="9"/>
        <v>0.65677060000000154</v>
      </c>
      <c r="L244">
        <f t="shared" si="10"/>
        <v>1.0339435581500098</v>
      </c>
      <c r="M244">
        <f ca="1">VLOOKUP(F244,'UTPM12 (bench)'!$N$1:$S$7,4,FALSE)</f>
        <v>1.6554157147412818</v>
      </c>
      <c r="N244">
        <f ca="1">VLOOKUP(F244,'UTPM12 (bench)'!$N$1:$S$7,5,FALSE)</f>
        <v>2.686324567134029</v>
      </c>
      <c r="O244" t="b">
        <f t="shared" ca="1" si="11"/>
        <v>0</v>
      </c>
    </row>
    <row r="245" spans="2:15" hidden="1" x14ac:dyDescent="0.25">
      <c r="B245" t="s">
        <v>4582</v>
      </c>
      <c r="C245" t="s">
        <v>4803</v>
      </c>
      <c r="D245" t="s">
        <v>4804</v>
      </c>
      <c r="E245" t="s">
        <v>37</v>
      </c>
      <c r="F245" t="s">
        <v>10</v>
      </c>
      <c r="G245" t="s">
        <v>1827</v>
      </c>
      <c r="H245">
        <v>64.1777041</v>
      </c>
      <c r="I245" t="s">
        <v>739</v>
      </c>
      <c r="J245">
        <v>63.520933499999998</v>
      </c>
      <c r="K245" s="5">
        <f t="shared" si="9"/>
        <v>0.65677060000000154</v>
      </c>
      <c r="L245">
        <f t="shared" si="10"/>
        <v>1.0339435581500098</v>
      </c>
      <c r="M245">
        <f ca="1">VLOOKUP(F245,'UTPM12 (bench)'!$N$1:$S$7,4,FALSE)</f>
        <v>1.5721587500730458</v>
      </c>
      <c r="N245">
        <f ca="1">VLOOKUP(F245,'UTPM12 (bench)'!$N$1:$S$7,5,FALSE)</f>
        <v>2.5894898284371721</v>
      </c>
      <c r="O245" t="b">
        <f t="shared" ca="1" si="11"/>
        <v>0</v>
      </c>
    </row>
    <row r="246" spans="2:15" hidden="1" x14ac:dyDescent="0.25">
      <c r="B246" t="s">
        <v>4582</v>
      </c>
      <c r="C246" t="s">
        <v>4805</v>
      </c>
      <c r="D246" t="s">
        <v>4806</v>
      </c>
      <c r="E246" t="s">
        <v>37</v>
      </c>
      <c r="F246" t="s">
        <v>8</v>
      </c>
      <c r="G246" t="s">
        <v>1826</v>
      </c>
      <c r="H246">
        <v>62.160858500000003</v>
      </c>
      <c r="I246" t="s">
        <v>739</v>
      </c>
      <c r="J246">
        <v>63.520933499999998</v>
      </c>
      <c r="K246" s="5">
        <f t="shared" si="9"/>
        <v>1.3600749999999948</v>
      </c>
      <c r="L246">
        <f t="shared" si="10"/>
        <v>2.1411445409567142</v>
      </c>
      <c r="M246">
        <f ca="1">VLOOKUP(F246,'UTPM12 (bench)'!$N$1:$S$7,4,FALSE)</f>
        <v>1.6554157147412818</v>
      </c>
      <c r="N246">
        <f ca="1">VLOOKUP(F246,'UTPM12 (bench)'!$N$1:$S$7,5,FALSE)</f>
        <v>2.686324567134029</v>
      </c>
      <c r="O246" t="b">
        <f t="shared" ca="1" si="11"/>
        <v>0</v>
      </c>
    </row>
    <row r="247" spans="2:15" hidden="1" x14ac:dyDescent="0.25">
      <c r="B247" t="s">
        <v>4582</v>
      </c>
      <c r="C247" t="s">
        <v>4805</v>
      </c>
      <c r="D247" t="s">
        <v>4806</v>
      </c>
      <c r="E247" t="s">
        <v>37</v>
      </c>
      <c r="F247" t="s">
        <v>10</v>
      </c>
      <c r="G247" t="s">
        <v>1827</v>
      </c>
      <c r="H247">
        <v>62.160858500000003</v>
      </c>
      <c r="I247" t="s">
        <v>739</v>
      </c>
      <c r="J247">
        <v>63.520933499999998</v>
      </c>
      <c r="K247" s="5">
        <f t="shared" si="9"/>
        <v>1.3600749999999948</v>
      </c>
      <c r="L247">
        <f t="shared" si="10"/>
        <v>2.1411445409567142</v>
      </c>
      <c r="M247">
        <f ca="1">VLOOKUP(F247,'UTPM12 (bench)'!$N$1:$S$7,4,FALSE)</f>
        <v>1.5721587500730458</v>
      </c>
      <c r="N247">
        <f ca="1">VLOOKUP(F247,'UTPM12 (bench)'!$N$1:$S$7,5,FALSE)</f>
        <v>2.5894898284371721</v>
      </c>
      <c r="O247" t="b">
        <f t="shared" ca="1" si="11"/>
        <v>0</v>
      </c>
    </row>
    <row r="248" spans="2:15" hidden="1" x14ac:dyDescent="0.25">
      <c r="B248" t="s">
        <v>4582</v>
      </c>
      <c r="C248" t="s">
        <v>5236</v>
      </c>
      <c r="D248" t="s">
        <v>5237</v>
      </c>
      <c r="E248" t="s">
        <v>37</v>
      </c>
      <c r="F248" t="s">
        <v>7</v>
      </c>
      <c r="G248" t="s">
        <v>1826</v>
      </c>
      <c r="H248">
        <v>62.585336099999999</v>
      </c>
      <c r="I248" t="s">
        <v>739</v>
      </c>
      <c r="J248">
        <v>63.520933499999998</v>
      </c>
      <c r="K248" s="5">
        <f t="shared" si="9"/>
        <v>0.93559739999999891</v>
      </c>
      <c r="L248">
        <f t="shared" si="10"/>
        <v>1.472896175242763</v>
      </c>
      <c r="M248">
        <f ca="1">VLOOKUP(F248,'UTPM12 (bench)'!$N$1:$S$7,4,FALSE)</f>
        <v>1.5709915511398265</v>
      </c>
      <c r="N248">
        <f ca="1">VLOOKUP(F248,'UTPM12 (bench)'!$N$1:$S$7,5,FALSE)</f>
        <v>2.560377829972134</v>
      </c>
      <c r="O248" t="b">
        <f t="shared" ca="1" si="11"/>
        <v>0</v>
      </c>
    </row>
    <row r="249" spans="2:15" hidden="1" x14ac:dyDescent="0.25">
      <c r="B249" t="s">
        <v>4582</v>
      </c>
      <c r="C249" t="s">
        <v>5236</v>
      </c>
      <c r="D249" t="s">
        <v>5237</v>
      </c>
      <c r="E249" t="s">
        <v>37</v>
      </c>
      <c r="F249" t="s">
        <v>10</v>
      </c>
      <c r="G249" t="s">
        <v>1827</v>
      </c>
      <c r="H249">
        <v>62.585336099999999</v>
      </c>
      <c r="I249" t="s">
        <v>739</v>
      </c>
      <c r="J249">
        <v>63.520933499999998</v>
      </c>
      <c r="K249" s="5">
        <f t="shared" si="9"/>
        <v>0.93559739999999891</v>
      </c>
      <c r="L249">
        <f t="shared" si="10"/>
        <v>1.472896175242763</v>
      </c>
      <c r="M249">
        <f ca="1">VLOOKUP(F249,'UTPM12 (bench)'!$N$1:$S$7,4,FALSE)</f>
        <v>1.5721587500730458</v>
      </c>
      <c r="N249">
        <f ca="1">VLOOKUP(F249,'UTPM12 (bench)'!$N$1:$S$7,5,FALSE)</f>
        <v>2.5894898284371721</v>
      </c>
      <c r="O249" t="b">
        <f t="shared" ca="1" si="11"/>
        <v>0</v>
      </c>
    </row>
    <row r="250" spans="2:15" hidden="1" x14ac:dyDescent="0.25">
      <c r="B250" t="s">
        <v>4582</v>
      </c>
      <c r="C250" t="s">
        <v>4807</v>
      </c>
      <c r="D250" t="s">
        <v>4808</v>
      </c>
      <c r="E250" t="s">
        <v>37</v>
      </c>
      <c r="F250" t="s">
        <v>7</v>
      </c>
      <c r="G250" t="s">
        <v>1826</v>
      </c>
      <c r="H250">
        <v>61.968760400000001</v>
      </c>
      <c r="I250" t="s">
        <v>739</v>
      </c>
      <c r="J250">
        <v>63.520933499999998</v>
      </c>
      <c r="K250" s="5">
        <f t="shared" si="9"/>
        <v>1.5521730999999974</v>
      </c>
      <c r="L250">
        <f t="shared" si="10"/>
        <v>2.4435615386540208</v>
      </c>
      <c r="M250">
        <f ca="1">VLOOKUP(F250,'UTPM12 (bench)'!$N$1:$S$7,4,FALSE)</f>
        <v>1.5709915511398265</v>
      </c>
      <c r="N250">
        <f ca="1">VLOOKUP(F250,'UTPM12 (bench)'!$N$1:$S$7,5,FALSE)</f>
        <v>2.560377829972134</v>
      </c>
      <c r="O250" t="b">
        <f t="shared" ca="1" si="11"/>
        <v>0</v>
      </c>
    </row>
    <row r="251" spans="2:15" hidden="1" x14ac:dyDescent="0.25">
      <c r="B251" t="s">
        <v>4582</v>
      </c>
      <c r="C251" t="s">
        <v>4807</v>
      </c>
      <c r="D251" t="s">
        <v>4808</v>
      </c>
      <c r="E251" t="s">
        <v>37</v>
      </c>
      <c r="F251" t="s">
        <v>11</v>
      </c>
      <c r="G251" t="s">
        <v>1827</v>
      </c>
      <c r="H251">
        <v>61.968760400000001</v>
      </c>
      <c r="I251" t="s">
        <v>739</v>
      </c>
      <c r="J251">
        <v>63.520933499999998</v>
      </c>
      <c r="K251" s="5">
        <f t="shared" si="9"/>
        <v>1.5521730999999974</v>
      </c>
      <c r="L251">
        <f t="shared" si="10"/>
        <v>2.4435615386540208</v>
      </c>
      <c r="M251">
        <f ca="1">VLOOKUP(F251,'UTPM12 (bench)'!$N$1:$S$7,4,FALSE)</f>
        <v>1.6307168967156258</v>
      </c>
      <c r="N251">
        <f ca="1">VLOOKUP(F251,'UTPM12 (bench)'!$N$1:$S$7,5,FALSE)</f>
        <v>2.6790890828218221</v>
      </c>
      <c r="O251" t="b">
        <f t="shared" ca="1" si="11"/>
        <v>0</v>
      </c>
    </row>
    <row r="252" spans="2:15" hidden="1" x14ac:dyDescent="0.25">
      <c r="B252" t="s">
        <v>4582</v>
      </c>
      <c r="C252" t="s">
        <v>4809</v>
      </c>
      <c r="D252" t="s">
        <v>4810</v>
      </c>
      <c r="E252" t="s">
        <v>37</v>
      </c>
      <c r="F252" t="s">
        <v>9</v>
      </c>
      <c r="G252" t="s">
        <v>1826</v>
      </c>
      <c r="H252">
        <v>64.080879300000007</v>
      </c>
      <c r="I252" t="s">
        <v>739</v>
      </c>
      <c r="J252">
        <v>63.520933499999998</v>
      </c>
      <c r="K252" s="5">
        <f t="shared" si="9"/>
        <v>0.55994580000000838</v>
      </c>
      <c r="L252">
        <f t="shared" si="10"/>
        <v>0.88151380835737936</v>
      </c>
      <c r="M252">
        <f ca="1">VLOOKUP(F252,'UTPM12 (bench)'!$N$1:$S$7,4,FALSE)</f>
        <v>1.6014390948193236</v>
      </c>
      <c r="N252">
        <f ca="1">VLOOKUP(F252,'UTPM12 (bench)'!$N$1:$S$7,5,FALSE)</f>
        <v>2.578275748227532</v>
      </c>
      <c r="O252" t="b">
        <f t="shared" ca="1" si="11"/>
        <v>0</v>
      </c>
    </row>
    <row r="253" spans="2:15" hidden="1" x14ac:dyDescent="0.25">
      <c r="B253" t="s">
        <v>4582</v>
      </c>
      <c r="C253" t="s">
        <v>4809</v>
      </c>
      <c r="D253" t="s">
        <v>4810</v>
      </c>
      <c r="E253" t="s">
        <v>37</v>
      </c>
      <c r="F253" t="s">
        <v>11</v>
      </c>
      <c r="G253" t="s">
        <v>1827</v>
      </c>
      <c r="H253">
        <v>64.080879300000007</v>
      </c>
      <c r="I253" t="s">
        <v>739</v>
      </c>
      <c r="J253">
        <v>63.520933499999998</v>
      </c>
      <c r="K253" s="5">
        <f t="shared" si="9"/>
        <v>0.55994580000000838</v>
      </c>
      <c r="L253">
        <f t="shared" si="10"/>
        <v>0.88151380835737936</v>
      </c>
      <c r="M253">
        <f ca="1">VLOOKUP(F253,'UTPM12 (bench)'!$N$1:$S$7,4,FALSE)</f>
        <v>1.6307168967156258</v>
      </c>
      <c r="N253">
        <f ca="1">VLOOKUP(F253,'UTPM12 (bench)'!$N$1:$S$7,5,FALSE)</f>
        <v>2.6790890828218221</v>
      </c>
      <c r="O253" t="b">
        <f t="shared" ca="1" si="11"/>
        <v>0</v>
      </c>
    </row>
    <row r="254" spans="2:15" hidden="1" x14ac:dyDescent="0.25">
      <c r="B254" t="s">
        <v>4582</v>
      </c>
      <c r="C254" t="s">
        <v>4811</v>
      </c>
      <c r="D254" t="s">
        <v>4812</v>
      </c>
      <c r="E254" t="s">
        <v>37</v>
      </c>
      <c r="F254" t="s">
        <v>7</v>
      </c>
      <c r="G254" t="s">
        <v>1826</v>
      </c>
      <c r="H254">
        <v>62.431064999999997</v>
      </c>
      <c r="I254" t="s">
        <v>739</v>
      </c>
      <c r="J254">
        <v>63.520933499999998</v>
      </c>
      <c r="K254" s="5">
        <f t="shared" si="9"/>
        <v>1.0898685000000015</v>
      </c>
      <c r="L254">
        <f t="shared" si="10"/>
        <v>1.7157627256847563</v>
      </c>
      <c r="M254">
        <f ca="1">VLOOKUP(F254,'UTPM12 (bench)'!$N$1:$S$7,4,FALSE)</f>
        <v>1.5709915511398265</v>
      </c>
      <c r="N254">
        <f ca="1">VLOOKUP(F254,'UTPM12 (bench)'!$N$1:$S$7,5,FALSE)</f>
        <v>2.560377829972134</v>
      </c>
      <c r="O254" t="b">
        <f t="shared" ca="1" si="11"/>
        <v>0</v>
      </c>
    </row>
    <row r="255" spans="2:15" hidden="1" x14ac:dyDescent="0.25">
      <c r="B255" t="s">
        <v>4582</v>
      </c>
      <c r="C255" t="s">
        <v>4811</v>
      </c>
      <c r="D255" t="s">
        <v>4812</v>
      </c>
      <c r="E255" t="s">
        <v>37</v>
      </c>
      <c r="F255" t="s">
        <v>10</v>
      </c>
      <c r="G255" t="s">
        <v>1827</v>
      </c>
      <c r="H255">
        <v>62.431064999999997</v>
      </c>
      <c r="I255" t="s">
        <v>739</v>
      </c>
      <c r="J255">
        <v>63.520933499999998</v>
      </c>
      <c r="K255" s="5">
        <f t="shared" si="9"/>
        <v>1.0898685000000015</v>
      </c>
      <c r="L255">
        <f t="shared" si="10"/>
        <v>1.7157627256847563</v>
      </c>
      <c r="M255">
        <f ca="1">VLOOKUP(F255,'UTPM12 (bench)'!$N$1:$S$7,4,FALSE)</f>
        <v>1.5721587500730458</v>
      </c>
      <c r="N255">
        <f ca="1">VLOOKUP(F255,'UTPM12 (bench)'!$N$1:$S$7,5,FALSE)</f>
        <v>2.5894898284371721</v>
      </c>
      <c r="O255" t="b">
        <f t="shared" ca="1" si="11"/>
        <v>0</v>
      </c>
    </row>
    <row r="256" spans="2:15" hidden="1" x14ac:dyDescent="0.25">
      <c r="B256" t="s">
        <v>4582</v>
      </c>
      <c r="C256" t="s">
        <v>4813</v>
      </c>
      <c r="D256" t="s">
        <v>4814</v>
      </c>
      <c r="E256" t="s">
        <v>37</v>
      </c>
      <c r="F256" t="s">
        <v>11</v>
      </c>
      <c r="G256" t="s">
        <v>1827</v>
      </c>
      <c r="H256">
        <v>62.877071700000002</v>
      </c>
      <c r="I256" t="s">
        <v>739</v>
      </c>
      <c r="J256">
        <v>63.520933499999998</v>
      </c>
      <c r="K256" s="5">
        <f t="shared" si="9"/>
        <v>0.64386179999999626</v>
      </c>
      <c r="L256">
        <f t="shared" si="10"/>
        <v>1.0136214386710742</v>
      </c>
      <c r="M256">
        <f ca="1">VLOOKUP(F256,'UTPM12 (bench)'!$N$1:$S$7,4,FALSE)</f>
        <v>1.6307168967156258</v>
      </c>
      <c r="N256">
        <f ca="1">VLOOKUP(F256,'UTPM12 (bench)'!$N$1:$S$7,5,FALSE)</f>
        <v>2.6790890828218221</v>
      </c>
      <c r="O256" t="b">
        <f t="shared" ca="1" si="11"/>
        <v>0</v>
      </c>
    </row>
    <row r="257" spans="2:16" hidden="1" x14ac:dyDescent="0.25">
      <c r="B257" t="s">
        <v>4582</v>
      </c>
      <c r="C257" t="s">
        <v>4815</v>
      </c>
      <c r="D257" t="s">
        <v>4816</v>
      </c>
      <c r="E257" t="s">
        <v>37</v>
      </c>
      <c r="F257" t="s">
        <v>9</v>
      </c>
      <c r="G257" t="s">
        <v>1826</v>
      </c>
      <c r="H257">
        <v>62.029249299999996</v>
      </c>
      <c r="I257" t="s">
        <v>739</v>
      </c>
      <c r="J257">
        <v>63.520933499999998</v>
      </c>
      <c r="K257" s="5">
        <f t="shared" si="9"/>
        <v>1.4916842000000017</v>
      </c>
      <c r="L257">
        <f t="shared" si="10"/>
        <v>2.3483348209925183</v>
      </c>
      <c r="M257">
        <f ca="1">VLOOKUP(F257,'UTPM12 (bench)'!$N$1:$S$7,4,FALSE)</f>
        <v>1.6014390948193236</v>
      </c>
      <c r="N257">
        <f ca="1">VLOOKUP(F257,'UTPM12 (bench)'!$N$1:$S$7,5,FALSE)</f>
        <v>2.578275748227532</v>
      </c>
      <c r="O257" t="b">
        <f t="shared" ca="1" si="11"/>
        <v>0</v>
      </c>
    </row>
    <row r="258" spans="2:16" hidden="1" x14ac:dyDescent="0.25">
      <c r="B258" t="s">
        <v>4582</v>
      </c>
      <c r="C258" t="s">
        <v>4815</v>
      </c>
      <c r="D258" t="s">
        <v>4816</v>
      </c>
      <c r="E258" t="s">
        <v>37</v>
      </c>
      <c r="F258" t="s">
        <v>10</v>
      </c>
      <c r="G258" t="s">
        <v>1827</v>
      </c>
      <c r="H258">
        <v>62.029249299999996</v>
      </c>
      <c r="I258" t="s">
        <v>739</v>
      </c>
      <c r="J258">
        <v>63.520933499999998</v>
      </c>
      <c r="K258" s="5">
        <f t="shared" si="9"/>
        <v>1.4916842000000017</v>
      </c>
      <c r="L258">
        <f t="shared" si="10"/>
        <v>2.3483348209925183</v>
      </c>
      <c r="M258">
        <f ca="1">VLOOKUP(F258,'UTPM12 (bench)'!$N$1:$S$7,4,FALSE)</f>
        <v>1.5721587500730458</v>
      </c>
      <c r="N258">
        <f ca="1">VLOOKUP(F258,'UTPM12 (bench)'!$N$1:$S$7,5,FALSE)</f>
        <v>2.5894898284371721</v>
      </c>
      <c r="O258" t="b">
        <f t="shared" ca="1" si="11"/>
        <v>0</v>
      </c>
    </row>
    <row r="259" spans="2:16" x14ac:dyDescent="0.25">
      <c r="B259" t="s">
        <v>4582</v>
      </c>
      <c r="C259" t="s">
        <v>4817</v>
      </c>
      <c r="D259" t="s">
        <v>4818</v>
      </c>
      <c r="E259" t="s">
        <v>37</v>
      </c>
      <c r="F259" t="s">
        <v>7</v>
      </c>
      <c r="G259" t="s">
        <v>1826</v>
      </c>
      <c r="H259">
        <v>61.836968900000002</v>
      </c>
      <c r="I259" t="s">
        <v>739</v>
      </c>
      <c r="J259">
        <v>63.520933499999998</v>
      </c>
      <c r="K259" s="5">
        <f t="shared" ref="K259:K262" si="12">ABS(H259-J259)</f>
        <v>1.6839645999999959</v>
      </c>
      <c r="L259">
        <f t="shared" ref="L259:L322" si="13">100*K259/J259</f>
        <v>2.6510388106937941</v>
      </c>
      <c r="M259">
        <f ca="1">VLOOKUP(F259,'UTPM12 (bench)'!$N$1:$S$7,4,FALSE)</f>
        <v>1.5709915511398265</v>
      </c>
      <c r="N259">
        <f ca="1">VLOOKUP(F259,'UTPM12 (bench)'!$N$1:$S$7,5,FALSE)</f>
        <v>2.560377829972134</v>
      </c>
      <c r="O259" t="b">
        <f t="shared" ref="O259:O262" ca="1" si="14">AND(K259&gt;M259,L259&gt;N259)</f>
        <v>1</v>
      </c>
      <c r="P259" t="s">
        <v>4881</v>
      </c>
    </row>
    <row r="260" spans="2:16" x14ac:dyDescent="0.25">
      <c r="B260" t="s">
        <v>4582</v>
      </c>
      <c r="C260" t="s">
        <v>4817</v>
      </c>
      <c r="D260" t="s">
        <v>4818</v>
      </c>
      <c r="E260" t="s">
        <v>37</v>
      </c>
      <c r="F260" t="s">
        <v>12</v>
      </c>
      <c r="G260" t="s">
        <v>1827</v>
      </c>
      <c r="H260">
        <v>61.836968900000002</v>
      </c>
      <c r="I260" t="s">
        <v>739</v>
      </c>
      <c r="J260">
        <v>63.520933499999998</v>
      </c>
      <c r="K260" s="5">
        <f t="shared" si="12"/>
        <v>1.6839645999999959</v>
      </c>
      <c r="L260">
        <f t="shared" si="13"/>
        <v>2.6510388106937941</v>
      </c>
      <c r="M260">
        <f ca="1">VLOOKUP(F260,'UTPM12 (bench)'!$N$1:$S$7,4,FALSE)</f>
        <v>1.5944544429811072</v>
      </c>
      <c r="N260">
        <f ca="1">VLOOKUP(F260,'UTPM12 (bench)'!$N$1:$S$7,5,FALSE)</f>
        <v>2.6404935111496677</v>
      </c>
      <c r="O260" t="b">
        <f t="shared" ca="1" si="14"/>
        <v>1</v>
      </c>
      <c r="P260" t="s">
        <v>4881</v>
      </c>
    </row>
    <row r="261" spans="2:16" hidden="1" x14ac:dyDescent="0.25">
      <c r="B261" t="s">
        <v>4582</v>
      </c>
      <c r="C261" t="s">
        <v>4819</v>
      </c>
      <c r="D261" t="s">
        <v>4820</v>
      </c>
      <c r="E261" t="s">
        <v>37</v>
      </c>
      <c r="F261" t="s">
        <v>12</v>
      </c>
      <c r="G261" t="s">
        <v>1827</v>
      </c>
      <c r="H261">
        <v>64.896164900000002</v>
      </c>
      <c r="I261" t="s">
        <v>739</v>
      </c>
      <c r="J261">
        <v>63.520933499999998</v>
      </c>
      <c r="K261" s="5">
        <f t="shared" si="12"/>
        <v>1.3752314000000041</v>
      </c>
      <c r="L261">
        <f t="shared" si="13"/>
        <v>2.165005021533577</v>
      </c>
      <c r="M261">
        <f ca="1">VLOOKUP(F261,'UTPM12 (bench)'!$N$1:$S$7,4,FALSE)</f>
        <v>1.5944544429811072</v>
      </c>
      <c r="N261">
        <f ca="1">VLOOKUP(F261,'UTPM12 (bench)'!$N$1:$S$7,5,FALSE)</f>
        <v>2.6404935111496677</v>
      </c>
      <c r="O261" t="b">
        <f t="shared" ca="1" si="14"/>
        <v>0</v>
      </c>
    </row>
    <row r="262" spans="2:16" hidden="1" x14ac:dyDescent="0.25">
      <c r="B262" t="s">
        <v>4582</v>
      </c>
      <c r="C262" t="s">
        <v>4821</v>
      </c>
      <c r="D262" t="s">
        <v>4822</v>
      </c>
      <c r="E262" t="s">
        <v>37</v>
      </c>
      <c r="F262" t="s">
        <v>9</v>
      </c>
      <c r="G262" t="s">
        <v>1826</v>
      </c>
      <c r="H262">
        <v>63.293475000000001</v>
      </c>
      <c r="I262" t="s">
        <v>739</v>
      </c>
      <c r="J262">
        <v>63.520933499999998</v>
      </c>
      <c r="K262" s="5">
        <f t="shared" si="12"/>
        <v>0.22745849999999734</v>
      </c>
      <c r="L262">
        <f t="shared" si="13"/>
        <v>0.35808431562171128</v>
      </c>
      <c r="M262">
        <f ca="1">VLOOKUP(F262,'UTPM12 (bench)'!$N$1:$S$7,4,FALSE)</f>
        <v>1.6014390948193236</v>
      </c>
      <c r="N262">
        <f ca="1">VLOOKUP(F262,'UTPM12 (bench)'!$N$1:$S$7,5,FALSE)</f>
        <v>2.578275748227532</v>
      </c>
      <c r="O262" t="b">
        <f t="shared" ca="1" si="14"/>
        <v>0</v>
      </c>
    </row>
    <row r="263" spans="2:16" hidden="1" x14ac:dyDescent="0.25">
      <c r="B263" t="s">
        <v>4582</v>
      </c>
      <c r="C263" t="s">
        <v>4821</v>
      </c>
      <c r="D263" t="s">
        <v>4822</v>
      </c>
      <c r="E263" t="s">
        <v>37</v>
      </c>
      <c r="F263" t="s">
        <v>11</v>
      </c>
      <c r="G263" t="s">
        <v>1827</v>
      </c>
      <c r="H263">
        <v>63.293475000000001</v>
      </c>
      <c r="I263" t="s">
        <v>739</v>
      </c>
      <c r="J263">
        <v>63.520933499999998</v>
      </c>
      <c r="K263" s="5">
        <f t="shared" ref="K263:K325" si="15">ABS(H263-J263)</f>
        <v>0.22745849999999734</v>
      </c>
      <c r="L263">
        <f t="shared" si="13"/>
        <v>0.35808431562171128</v>
      </c>
      <c r="M263">
        <f ca="1">VLOOKUP(F263,'UTPM12 (bench)'!$N$1:$S$7,4,FALSE)</f>
        <v>1.6307168967156258</v>
      </c>
      <c r="N263">
        <f ca="1">VLOOKUP(F263,'UTPM12 (bench)'!$N$1:$S$7,5,FALSE)</f>
        <v>2.6790890828218221</v>
      </c>
      <c r="O263" t="b">
        <f t="shared" ref="O263:O325" ca="1" si="16">AND(K263&gt;M263,L263&gt;N263)</f>
        <v>0</v>
      </c>
    </row>
    <row r="264" spans="2:16" hidden="1" x14ac:dyDescent="0.25">
      <c r="B264" t="s">
        <v>4582</v>
      </c>
      <c r="C264" t="s">
        <v>5238</v>
      </c>
      <c r="D264" t="s">
        <v>5239</v>
      </c>
      <c r="E264" t="s">
        <v>37</v>
      </c>
      <c r="F264" t="s">
        <v>7</v>
      </c>
      <c r="G264" t="s">
        <v>1826</v>
      </c>
      <c r="H264">
        <v>63.0543543</v>
      </c>
      <c r="I264" t="s">
        <v>739</v>
      </c>
      <c r="J264">
        <v>63.520933499999998</v>
      </c>
      <c r="K264" s="5">
        <f t="shared" si="15"/>
        <v>0.4665791999999982</v>
      </c>
      <c r="L264">
        <f t="shared" si="13"/>
        <v>0.73452824807745976</v>
      </c>
      <c r="M264">
        <f ca="1">VLOOKUP(F264,'UTPM12 (bench)'!$N$1:$S$7,4,FALSE)</f>
        <v>1.5709915511398265</v>
      </c>
      <c r="N264">
        <f ca="1">VLOOKUP(F264,'UTPM12 (bench)'!$N$1:$S$7,5,FALSE)</f>
        <v>2.560377829972134</v>
      </c>
      <c r="O264" t="b">
        <f t="shared" ca="1" si="16"/>
        <v>0</v>
      </c>
    </row>
    <row r="265" spans="2:16" hidden="1" x14ac:dyDescent="0.25">
      <c r="B265" t="s">
        <v>4582</v>
      </c>
      <c r="C265" t="s">
        <v>5238</v>
      </c>
      <c r="D265" t="s">
        <v>5239</v>
      </c>
      <c r="E265" t="s">
        <v>37</v>
      </c>
      <c r="F265" t="s">
        <v>11</v>
      </c>
      <c r="G265" t="s">
        <v>1827</v>
      </c>
      <c r="H265">
        <v>63.0543543</v>
      </c>
      <c r="I265" t="s">
        <v>739</v>
      </c>
      <c r="J265">
        <v>63.520933499999998</v>
      </c>
      <c r="K265" s="5">
        <f t="shared" si="15"/>
        <v>0.4665791999999982</v>
      </c>
      <c r="L265">
        <f t="shared" si="13"/>
        <v>0.73452824807745976</v>
      </c>
      <c r="M265">
        <f ca="1">VLOOKUP(F265,'UTPM12 (bench)'!$N$1:$S$7,4,FALSE)</f>
        <v>1.6307168967156258</v>
      </c>
      <c r="N265">
        <f ca="1">VLOOKUP(F265,'UTPM12 (bench)'!$N$1:$S$7,5,FALSE)</f>
        <v>2.6790890828218221</v>
      </c>
      <c r="O265" t="b">
        <f t="shared" ca="1" si="16"/>
        <v>0</v>
      </c>
    </row>
    <row r="266" spans="2:16" hidden="1" x14ac:dyDescent="0.25">
      <c r="B266" t="s">
        <v>4582</v>
      </c>
      <c r="C266" t="s">
        <v>4823</v>
      </c>
      <c r="D266" t="s">
        <v>4824</v>
      </c>
      <c r="E266" t="s">
        <v>37</v>
      </c>
      <c r="F266" t="s">
        <v>7</v>
      </c>
      <c r="G266" t="s">
        <v>1826</v>
      </c>
      <c r="H266">
        <v>63.969117400000002</v>
      </c>
      <c r="I266" t="s">
        <v>739</v>
      </c>
      <c r="J266">
        <v>63.520933499999998</v>
      </c>
      <c r="K266" s="5">
        <f t="shared" si="15"/>
        <v>0.44818390000000363</v>
      </c>
      <c r="L266">
        <f t="shared" si="13"/>
        <v>0.70556881850611286</v>
      </c>
      <c r="M266">
        <f ca="1">VLOOKUP(F266,'UTPM12 (bench)'!$N$1:$S$7,4,FALSE)</f>
        <v>1.5709915511398265</v>
      </c>
      <c r="N266">
        <f ca="1">VLOOKUP(F266,'UTPM12 (bench)'!$N$1:$S$7,5,FALSE)</f>
        <v>2.560377829972134</v>
      </c>
      <c r="O266" t="b">
        <f t="shared" ca="1" si="16"/>
        <v>0</v>
      </c>
    </row>
    <row r="267" spans="2:16" hidden="1" x14ac:dyDescent="0.25">
      <c r="B267" t="s">
        <v>4582</v>
      </c>
      <c r="C267" t="s">
        <v>4823</v>
      </c>
      <c r="D267" t="s">
        <v>4824</v>
      </c>
      <c r="E267" t="s">
        <v>37</v>
      </c>
      <c r="F267" t="s">
        <v>11</v>
      </c>
      <c r="G267" t="s">
        <v>1827</v>
      </c>
      <c r="H267">
        <v>63.969117400000002</v>
      </c>
      <c r="I267" t="s">
        <v>739</v>
      </c>
      <c r="J267">
        <v>63.520933499999998</v>
      </c>
      <c r="K267" s="5">
        <f t="shared" si="15"/>
        <v>0.44818390000000363</v>
      </c>
      <c r="L267">
        <f t="shared" si="13"/>
        <v>0.70556881850611286</v>
      </c>
      <c r="M267">
        <f ca="1">VLOOKUP(F267,'UTPM12 (bench)'!$N$1:$S$7,4,FALSE)</f>
        <v>1.6307168967156258</v>
      </c>
      <c r="N267">
        <f ca="1">VLOOKUP(F267,'UTPM12 (bench)'!$N$1:$S$7,5,FALSE)</f>
        <v>2.6790890828218221</v>
      </c>
      <c r="O267" t="b">
        <f t="shared" ca="1" si="16"/>
        <v>0</v>
      </c>
    </row>
    <row r="268" spans="2:16" hidden="1" x14ac:dyDescent="0.25">
      <c r="B268" t="s">
        <v>4582</v>
      </c>
      <c r="C268" t="s">
        <v>4825</v>
      </c>
      <c r="D268" t="s">
        <v>4826</v>
      </c>
      <c r="E268" t="s">
        <v>37</v>
      </c>
      <c r="F268" t="s">
        <v>9</v>
      </c>
      <c r="G268" t="s">
        <v>1826</v>
      </c>
      <c r="H268">
        <v>61.965224900000003</v>
      </c>
      <c r="I268" t="s">
        <v>739</v>
      </c>
      <c r="J268">
        <v>63.520933499999998</v>
      </c>
      <c r="K268" s="5">
        <f t="shared" si="15"/>
        <v>1.5557085999999956</v>
      </c>
      <c r="L268">
        <f t="shared" si="13"/>
        <v>2.4491274203330082</v>
      </c>
      <c r="M268">
        <f ca="1">VLOOKUP(F268,'UTPM12 (bench)'!$N$1:$S$7,4,FALSE)</f>
        <v>1.6014390948193236</v>
      </c>
      <c r="N268">
        <f ca="1">VLOOKUP(F268,'UTPM12 (bench)'!$N$1:$S$7,5,FALSE)</f>
        <v>2.578275748227532</v>
      </c>
      <c r="O268" t="b">
        <f t="shared" ca="1" si="16"/>
        <v>0</v>
      </c>
    </row>
    <row r="269" spans="2:16" hidden="1" x14ac:dyDescent="0.25">
      <c r="B269" t="s">
        <v>4582</v>
      </c>
      <c r="C269" t="s">
        <v>4825</v>
      </c>
      <c r="D269" t="s">
        <v>4826</v>
      </c>
      <c r="E269" t="s">
        <v>37</v>
      </c>
      <c r="F269" t="s">
        <v>12</v>
      </c>
      <c r="G269" t="s">
        <v>1827</v>
      </c>
      <c r="H269">
        <v>61.965224900000003</v>
      </c>
      <c r="I269" t="s">
        <v>739</v>
      </c>
      <c r="J269">
        <v>63.520933499999998</v>
      </c>
      <c r="K269" s="5">
        <f t="shared" si="15"/>
        <v>1.5557085999999956</v>
      </c>
      <c r="L269">
        <f t="shared" si="13"/>
        <v>2.4491274203330082</v>
      </c>
      <c r="M269">
        <f ca="1">VLOOKUP(F269,'UTPM12 (bench)'!$N$1:$S$7,4,FALSE)</f>
        <v>1.5944544429811072</v>
      </c>
      <c r="N269">
        <f ca="1">VLOOKUP(F269,'UTPM12 (bench)'!$N$1:$S$7,5,FALSE)</f>
        <v>2.6404935111496677</v>
      </c>
      <c r="O269" t="b">
        <f t="shared" ca="1" si="16"/>
        <v>0</v>
      </c>
    </row>
    <row r="270" spans="2:16" hidden="1" x14ac:dyDescent="0.25">
      <c r="B270" t="s">
        <v>4582</v>
      </c>
      <c r="C270" t="s">
        <v>5240</v>
      </c>
      <c r="D270" t="s">
        <v>5241</v>
      </c>
      <c r="E270" t="s">
        <v>37</v>
      </c>
      <c r="F270" t="s">
        <v>9</v>
      </c>
      <c r="G270" t="s">
        <v>1826</v>
      </c>
      <c r="H270">
        <v>62.218270199999999</v>
      </c>
      <c r="I270" t="s">
        <v>739</v>
      </c>
      <c r="J270">
        <v>63.520933499999998</v>
      </c>
      <c r="K270" s="5">
        <f t="shared" si="15"/>
        <v>1.302663299999999</v>
      </c>
      <c r="L270">
        <f t="shared" si="13"/>
        <v>2.0507622105396153</v>
      </c>
      <c r="M270">
        <f ca="1">VLOOKUP(F270,'UTPM12 (bench)'!$N$1:$S$7,4,FALSE)</f>
        <v>1.6014390948193236</v>
      </c>
      <c r="N270">
        <f ca="1">VLOOKUP(F270,'UTPM12 (bench)'!$N$1:$S$7,5,FALSE)</f>
        <v>2.578275748227532</v>
      </c>
      <c r="O270" t="b">
        <f t="shared" ca="1" si="16"/>
        <v>0</v>
      </c>
    </row>
    <row r="271" spans="2:16" hidden="1" x14ac:dyDescent="0.25">
      <c r="B271" t="s">
        <v>4582</v>
      </c>
      <c r="C271" t="s">
        <v>5240</v>
      </c>
      <c r="D271" t="s">
        <v>5241</v>
      </c>
      <c r="E271" t="s">
        <v>37</v>
      </c>
      <c r="F271" t="s">
        <v>10</v>
      </c>
      <c r="G271" t="s">
        <v>1827</v>
      </c>
      <c r="H271">
        <v>62.218270199999999</v>
      </c>
      <c r="I271" t="s">
        <v>739</v>
      </c>
      <c r="J271">
        <v>63.520933499999998</v>
      </c>
      <c r="K271" s="5">
        <f t="shared" si="15"/>
        <v>1.302663299999999</v>
      </c>
      <c r="L271">
        <f t="shared" si="13"/>
        <v>2.0507622105396153</v>
      </c>
      <c r="M271">
        <f ca="1">VLOOKUP(F271,'UTPM12 (bench)'!$N$1:$S$7,4,FALSE)</f>
        <v>1.5721587500730458</v>
      </c>
      <c r="N271">
        <f ca="1">VLOOKUP(F271,'UTPM12 (bench)'!$N$1:$S$7,5,FALSE)</f>
        <v>2.5894898284371721</v>
      </c>
      <c r="O271" t="b">
        <f t="shared" ca="1" si="16"/>
        <v>0</v>
      </c>
    </row>
    <row r="272" spans="2:16" hidden="1" x14ac:dyDescent="0.25">
      <c r="B272" t="s">
        <v>4582</v>
      </c>
      <c r="C272" t="s">
        <v>4827</v>
      </c>
      <c r="D272" t="s">
        <v>4828</v>
      </c>
      <c r="E272" t="s">
        <v>37</v>
      </c>
      <c r="F272" t="s">
        <v>12</v>
      </c>
      <c r="G272" t="s">
        <v>1827</v>
      </c>
      <c r="H272">
        <v>63.0942194</v>
      </c>
      <c r="I272" t="s">
        <v>739</v>
      </c>
      <c r="J272">
        <v>63.520933499999998</v>
      </c>
      <c r="K272" s="5">
        <f t="shared" si="15"/>
        <v>0.4267140999999981</v>
      </c>
      <c r="L272">
        <f t="shared" si="13"/>
        <v>0.6717692522576012</v>
      </c>
      <c r="M272">
        <f ca="1">VLOOKUP(F272,'UTPM12 (bench)'!$N$1:$S$7,4,FALSE)</f>
        <v>1.5944544429811072</v>
      </c>
      <c r="N272">
        <f ca="1">VLOOKUP(F272,'UTPM12 (bench)'!$N$1:$S$7,5,FALSE)</f>
        <v>2.6404935111496677</v>
      </c>
      <c r="O272" t="b">
        <f t="shared" ca="1" si="16"/>
        <v>0</v>
      </c>
    </row>
    <row r="273" spans="2:15" hidden="1" x14ac:dyDescent="0.25">
      <c r="B273" t="s">
        <v>4582</v>
      </c>
      <c r="C273" t="s">
        <v>4829</v>
      </c>
      <c r="D273" t="s">
        <v>4830</v>
      </c>
      <c r="E273" t="s">
        <v>37</v>
      </c>
      <c r="F273" t="s">
        <v>8</v>
      </c>
      <c r="G273" t="s">
        <v>1826</v>
      </c>
      <c r="H273">
        <v>62.067691000000003</v>
      </c>
      <c r="I273" t="s">
        <v>739</v>
      </c>
      <c r="J273">
        <v>63.520933499999998</v>
      </c>
      <c r="K273" s="5">
        <f t="shared" si="15"/>
        <v>1.4532424999999947</v>
      </c>
      <c r="L273">
        <f t="shared" si="13"/>
        <v>2.2878166612585988</v>
      </c>
      <c r="M273">
        <f ca="1">VLOOKUP(F273,'UTPM12 (bench)'!$N$1:$S$7,4,FALSE)</f>
        <v>1.6554157147412818</v>
      </c>
      <c r="N273">
        <f ca="1">VLOOKUP(F273,'UTPM12 (bench)'!$N$1:$S$7,5,FALSE)</f>
        <v>2.686324567134029</v>
      </c>
      <c r="O273" t="b">
        <f t="shared" ca="1" si="16"/>
        <v>0</v>
      </c>
    </row>
    <row r="274" spans="2:15" hidden="1" x14ac:dyDescent="0.25">
      <c r="B274" t="s">
        <v>4582</v>
      </c>
      <c r="C274" t="s">
        <v>4829</v>
      </c>
      <c r="D274" t="s">
        <v>4830</v>
      </c>
      <c r="E274" t="s">
        <v>37</v>
      </c>
      <c r="F274" t="s">
        <v>12</v>
      </c>
      <c r="G274" t="s">
        <v>1827</v>
      </c>
      <c r="H274">
        <v>62.067691000000003</v>
      </c>
      <c r="I274" t="s">
        <v>739</v>
      </c>
      <c r="J274">
        <v>63.520933499999998</v>
      </c>
      <c r="K274" s="5">
        <f t="shared" si="15"/>
        <v>1.4532424999999947</v>
      </c>
      <c r="L274">
        <f t="shared" si="13"/>
        <v>2.2878166612585988</v>
      </c>
      <c r="M274">
        <f ca="1">VLOOKUP(F274,'UTPM12 (bench)'!$N$1:$S$7,4,FALSE)</f>
        <v>1.5944544429811072</v>
      </c>
      <c r="N274">
        <f ca="1">VLOOKUP(F274,'UTPM12 (bench)'!$N$1:$S$7,5,FALSE)</f>
        <v>2.6404935111496677</v>
      </c>
      <c r="O274" t="b">
        <f t="shared" ca="1" si="16"/>
        <v>0</v>
      </c>
    </row>
    <row r="275" spans="2:15" hidden="1" x14ac:dyDescent="0.25">
      <c r="B275" t="s">
        <v>4582</v>
      </c>
      <c r="C275" t="s">
        <v>4831</v>
      </c>
      <c r="D275" t="s">
        <v>4832</v>
      </c>
      <c r="E275" t="s">
        <v>37</v>
      </c>
      <c r="F275" t="s">
        <v>8</v>
      </c>
      <c r="G275" t="s">
        <v>1826</v>
      </c>
      <c r="H275">
        <v>63.464504300000002</v>
      </c>
      <c r="I275" t="s">
        <v>739</v>
      </c>
      <c r="J275">
        <v>63.520933499999998</v>
      </c>
      <c r="K275" s="5">
        <f t="shared" si="15"/>
        <v>5.6429199999996627E-2</v>
      </c>
      <c r="L275">
        <f t="shared" si="13"/>
        <v>8.8835596221199464E-2</v>
      </c>
      <c r="M275">
        <f ca="1">VLOOKUP(F275,'UTPM12 (bench)'!$N$1:$S$7,4,FALSE)</f>
        <v>1.6554157147412818</v>
      </c>
      <c r="N275">
        <f ca="1">VLOOKUP(F275,'UTPM12 (bench)'!$N$1:$S$7,5,FALSE)</f>
        <v>2.686324567134029</v>
      </c>
      <c r="O275" t="b">
        <f t="shared" ca="1" si="16"/>
        <v>0</v>
      </c>
    </row>
    <row r="276" spans="2:15" hidden="1" x14ac:dyDescent="0.25">
      <c r="B276" t="s">
        <v>4582</v>
      </c>
      <c r="C276" t="s">
        <v>4831</v>
      </c>
      <c r="D276" t="s">
        <v>4832</v>
      </c>
      <c r="E276" t="s">
        <v>37</v>
      </c>
      <c r="F276" t="s">
        <v>11</v>
      </c>
      <c r="G276" t="s">
        <v>1827</v>
      </c>
      <c r="H276">
        <v>63.464504300000002</v>
      </c>
      <c r="I276" t="s">
        <v>739</v>
      </c>
      <c r="J276">
        <v>63.520933499999998</v>
      </c>
      <c r="K276" s="5">
        <f t="shared" si="15"/>
        <v>5.6429199999996627E-2</v>
      </c>
      <c r="L276">
        <f t="shared" si="13"/>
        <v>8.8835596221199464E-2</v>
      </c>
      <c r="M276">
        <f ca="1">VLOOKUP(F276,'UTPM12 (bench)'!$N$1:$S$7,4,FALSE)</f>
        <v>1.6307168967156258</v>
      </c>
      <c r="N276">
        <f ca="1">VLOOKUP(F276,'UTPM12 (bench)'!$N$1:$S$7,5,FALSE)</f>
        <v>2.6790890828218221</v>
      </c>
      <c r="O276" t="b">
        <f t="shared" ca="1" si="16"/>
        <v>0</v>
      </c>
    </row>
    <row r="277" spans="2:15" hidden="1" x14ac:dyDescent="0.25">
      <c r="B277" t="s">
        <v>4582</v>
      </c>
      <c r="C277" t="s">
        <v>4833</v>
      </c>
      <c r="D277" t="s">
        <v>4834</v>
      </c>
      <c r="E277" t="s">
        <v>37</v>
      </c>
      <c r="F277" t="s">
        <v>9</v>
      </c>
      <c r="G277" t="s">
        <v>1826</v>
      </c>
      <c r="H277">
        <v>64.599010100000001</v>
      </c>
      <c r="I277" t="s">
        <v>739</v>
      </c>
      <c r="J277">
        <v>63.520933499999998</v>
      </c>
      <c r="K277" s="5">
        <f t="shared" si="15"/>
        <v>1.0780766000000028</v>
      </c>
      <c r="L277">
        <f t="shared" si="13"/>
        <v>1.6971989241940264</v>
      </c>
      <c r="M277">
        <f ca="1">VLOOKUP(F277,'UTPM12 (bench)'!$N$1:$S$7,4,FALSE)</f>
        <v>1.6014390948193236</v>
      </c>
      <c r="N277">
        <f ca="1">VLOOKUP(F277,'UTPM12 (bench)'!$N$1:$S$7,5,FALSE)</f>
        <v>2.578275748227532</v>
      </c>
      <c r="O277" t="b">
        <f t="shared" ca="1" si="16"/>
        <v>0</v>
      </c>
    </row>
    <row r="278" spans="2:15" hidden="1" x14ac:dyDescent="0.25">
      <c r="B278" t="s">
        <v>4582</v>
      </c>
      <c r="C278" t="s">
        <v>4833</v>
      </c>
      <c r="D278" t="s">
        <v>4834</v>
      </c>
      <c r="E278" t="s">
        <v>37</v>
      </c>
      <c r="F278" t="s">
        <v>12</v>
      </c>
      <c r="G278" t="s">
        <v>1827</v>
      </c>
      <c r="H278">
        <v>64.599010100000001</v>
      </c>
      <c r="I278" t="s">
        <v>739</v>
      </c>
      <c r="J278">
        <v>63.520933499999998</v>
      </c>
      <c r="K278" s="5">
        <f t="shared" si="15"/>
        <v>1.0780766000000028</v>
      </c>
      <c r="L278">
        <f t="shared" si="13"/>
        <v>1.6971989241940264</v>
      </c>
      <c r="M278">
        <f ca="1">VLOOKUP(F278,'UTPM12 (bench)'!$N$1:$S$7,4,FALSE)</f>
        <v>1.5944544429811072</v>
      </c>
      <c r="N278">
        <f ca="1">VLOOKUP(F278,'UTPM12 (bench)'!$N$1:$S$7,5,FALSE)</f>
        <v>2.6404935111496677</v>
      </c>
      <c r="O278" t="b">
        <f t="shared" ca="1" si="16"/>
        <v>0</v>
      </c>
    </row>
    <row r="279" spans="2:15" hidden="1" x14ac:dyDescent="0.25">
      <c r="B279" t="s">
        <v>4582</v>
      </c>
      <c r="C279" t="s">
        <v>4835</v>
      </c>
      <c r="D279" t="s">
        <v>4836</v>
      </c>
      <c r="E279" t="s">
        <v>37</v>
      </c>
      <c r="F279" t="s">
        <v>11</v>
      </c>
      <c r="G279" t="s">
        <v>1827</v>
      </c>
      <c r="H279">
        <v>64.702067299999996</v>
      </c>
      <c r="I279" t="s">
        <v>739</v>
      </c>
      <c r="J279">
        <v>63.520933499999998</v>
      </c>
      <c r="K279" s="5">
        <f t="shared" si="15"/>
        <v>1.1811337999999978</v>
      </c>
      <c r="L279">
        <f t="shared" si="13"/>
        <v>1.8594402426406373</v>
      </c>
      <c r="M279">
        <f ca="1">VLOOKUP(F279,'UTPM12 (bench)'!$N$1:$S$7,4,FALSE)</f>
        <v>1.6307168967156258</v>
      </c>
      <c r="N279">
        <f ca="1">VLOOKUP(F279,'UTPM12 (bench)'!$N$1:$S$7,5,FALSE)</f>
        <v>2.6790890828218221</v>
      </c>
      <c r="O279" t="b">
        <f t="shared" ca="1" si="16"/>
        <v>0</v>
      </c>
    </row>
    <row r="280" spans="2:15" hidden="1" x14ac:dyDescent="0.25">
      <c r="B280" t="s">
        <v>4582</v>
      </c>
      <c r="C280" t="s">
        <v>5242</v>
      </c>
      <c r="D280" t="s">
        <v>5243</v>
      </c>
      <c r="E280" t="s">
        <v>37</v>
      </c>
      <c r="F280" t="s">
        <v>9</v>
      </c>
      <c r="G280" t="s">
        <v>1826</v>
      </c>
      <c r="H280">
        <v>62.728060800000002</v>
      </c>
      <c r="I280" t="s">
        <v>739</v>
      </c>
      <c r="J280">
        <v>63.520933499999998</v>
      </c>
      <c r="K280" s="5">
        <f t="shared" si="15"/>
        <v>0.79287269999999666</v>
      </c>
      <c r="L280">
        <f t="shared" si="13"/>
        <v>1.2482069395280482</v>
      </c>
      <c r="M280">
        <f ca="1">VLOOKUP(F280,'UTPM12 (bench)'!$N$1:$S$7,4,FALSE)</f>
        <v>1.6014390948193236</v>
      </c>
      <c r="N280">
        <f ca="1">VLOOKUP(F280,'UTPM12 (bench)'!$N$1:$S$7,5,FALSE)</f>
        <v>2.578275748227532</v>
      </c>
      <c r="O280" t="b">
        <f t="shared" ca="1" si="16"/>
        <v>0</v>
      </c>
    </row>
    <row r="281" spans="2:15" hidden="1" x14ac:dyDescent="0.25">
      <c r="B281" t="s">
        <v>4582</v>
      </c>
      <c r="C281" t="s">
        <v>5242</v>
      </c>
      <c r="D281" t="s">
        <v>5243</v>
      </c>
      <c r="E281" t="s">
        <v>37</v>
      </c>
      <c r="F281" t="s">
        <v>10</v>
      </c>
      <c r="G281" t="s">
        <v>1827</v>
      </c>
      <c r="H281">
        <v>62.728060800000002</v>
      </c>
      <c r="I281" t="s">
        <v>739</v>
      </c>
      <c r="J281">
        <v>63.520933499999998</v>
      </c>
      <c r="K281" s="5">
        <f t="shared" si="15"/>
        <v>0.79287269999999666</v>
      </c>
      <c r="L281">
        <f t="shared" si="13"/>
        <v>1.2482069395280482</v>
      </c>
      <c r="M281">
        <f ca="1">VLOOKUP(F281,'UTPM12 (bench)'!$N$1:$S$7,4,FALSE)</f>
        <v>1.5721587500730458</v>
      </c>
      <c r="N281">
        <f ca="1">VLOOKUP(F281,'UTPM12 (bench)'!$N$1:$S$7,5,FALSE)</f>
        <v>2.5894898284371721</v>
      </c>
      <c r="O281" t="b">
        <f t="shared" ca="1" si="16"/>
        <v>0</v>
      </c>
    </row>
    <row r="282" spans="2:15" hidden="1" x14ac:dyDescent="0.25">
      <c r="B282" t="s">
        <v>4582</v>
      </c>
      <c r="C282" t="s">
        <v>4837</v>
      </c>
      <c r="D282" t="s">
        <v>4838</v>
      </c>
      <c r="E282" t="s">
        <v>37</v>
      </c>
      <c r="F282" t="s">
        <v>7</v>
      </c>
      <c r="G282" t="s">
        <v>1826</v>
      </c>
      <c r="H282">
        <v>62.993081599999996</v>
      </c>
      <c r="I282" t="s">
        <v>739</v>
      </c>
      <c r="J282">
        <v>63.520933499999998</v>
      </c>
      <c r="K282" s="5">
        <f t="shared" si="15"/>
        <v>0.52785190000000171</v>
      </c>
      <c r="L282">
        <f t="shared" si="13"/>
        <v>0.83098888967052364</v>
      </c>
      <c r="M282">
        <f ca="1">VLOOKUP(F282,'UTPM12 (bench)'!$N$1:$S$7,4,FALSE)</f>
        <v>1.5709915511398265</v>
      </c>
      <c r="N282">
        <f ca="1">VLOOKUP(F282,'UTPM12 (bench)'!$N$1:$S$7,5,FALSE)</f>
        <v>2.560377829972134</v>
      </c>
      <c r="O282" t="b">
        <f t="shared" ca="1" si="16"/>
        <v>0</v>
      </c>
    </row>
    <row r="283" spans="2:15" hidden="1" x14ac:dyDescent="0.25">
      <c r="B283" t="s">
        <v>4582</v>
      </c>
      <c r="C283" t="s">
        <v>4837</v>
      </c>
      <c r="D283" t="s">
        <v>4838</v>
      </c>
      <c r="E283" t="s">
        <v>37</v>
      </c>
      <c r="F283" t="s">
        <v>11</v>
      </c>
      <c r="G283" t="s">
        <v>1827</v>
      </c>
      <c r="H283">
        <v>62.993081599999996</v>
      </c>
      <c r="I283" t="s">
        <v>739</v>
      </c>
      <c r="J283">
        <v>63.520933499999998</v>
      </c>
      <c r="K283" s="5">
        <f t="shared" si="15"/>
        <v>0.52785190000000171</v>
      </c>
      <c r="L283">
        <f t="shared" si="13"/>
        <v>0.83098888967052364</v>
      </c>
      <c r="M283">
        <f ca="1">VLOOKUP(F283,'UTPM12 (bench)'!$N$1:$S$7,4,FALSE)</f>
        <v>1.6307168967156258</v>
      </c>
      <c r="N283">
        <f ca="1">VLOOKUP(F283,'UTPM12 (bench)'!$N$1:$S$7,5,FALSE)</f>
        <v>2.6790890828218221</v>
      </c>
      <c r="O283" t="b">
        <f t="shared" ca="1" si="16"/>
        <v>0</v>
      </c>
    </row>
    <row r="284" spans="2:15" hidden="1" x14ac:dyDescent="0.25">
      <c r="B284" t="s">
        <v>4582</v>
      </c>
      <c r="C284" t="s">
        <v>4839</v>
      </c>
      <c r="D284" t="s">
        <v>4840</v>
      </c>
      <c r="E284" t="s">
        <v>37</v>
      </c>
      <c r="F284" t="s">
        <v>7</v>
      </c>
      <c r="G284" t="s">
        <v>1826</v>
      </c>
      <c r="H284">
        <v>64.033865599999999</v>
      </c>
      <c r="I284" t="s">
        <v>739</v>
      </c>
      <c r="J284">
        <v>63.520933499999998</v>
      </c>
      <c r="K284" s="5">
        <f t="shared" si="15"/>
        <v>0.51293210000000045</v>
      </c>
      <c r="L284">
        <f t="shared" si="13"/>
        <v>0.80750088472802506</v>
      </c>
      <c r="M284">
        <f ca="1">VLOOKUP(F284,'UTPM12 (bench)'!$N$1:$S$7,4,FALSE)</f>
        <v>1.5709915511398265</v>
      </c>
      <c r="N284">
        <f ca="1">VLOOKUP(F284,'UTPM12 (bench)'!$N$1:$S$7,5,FALSE)</f>
        <v>2.560377829972134</v>
      </c>
      <c r="O284" t="b">
        <f t="shared" ca="1" si="16"/>
        <v>0</v>
      </c>
    </row>
    <row r="285" spans="2:15" hidden="1" x14ac:dyDescent="0.25">
      <c r="B285" t="s">
        <v>4582</v>
      </c>
      <c r="C285" t="s">
        <v>4841</v>
      </c>
      <c r="D285" t="s">
        <v>4842</v>
      </c>
      <c r="E285" t="s">
        <v>37</v>
      </c>
      <c r="F285" t="s">
        <v>9</v>
      </c>
      <c r="G285" t="s">
        <v>1826</v>
      </c>
      <c r="H285">
        <v>61.920877300000001</v>
      </c>
      <c r="I285" t="s">
        <v>739</v>
      </c>
      <c r="J285">
        <v>63.520933499999998</v>
      </c>
      <c r="K285" s="5">
        <f t="shared" si="15"/>
        <v>1.6000561999999974</v>
      </c>
      <c r="L285">
        <f t="shared" si="13"/>
        <v>2.5189431449397661</v>
      </c>
      <c r="M285">
        <f ca="1">VLOOKUP(F285,'UTPM12 (bench)'!$N$1:$S$7,4,FALSE)</f>
        <v>1.6014390948193236</v>
      </c>
      <c r="N285">
        <f ca="1">VLOOKUP(F285,'UTPM12 (bench)'!$N$1:$S$7,5,FALSE)</f>
        <v>2.578275748227532</v>
      </c>
      <c r="O285" t="b">
        <f t="shared" ca="1" si="16"/>
        <v>0</v>
      </c>
    </row>
    <row r="286" spans="2:15" hidden="1" x14ac:dyDescent="0.25">
      <c r="B286" t="s">
        <v>4582</v>
      </c>
      <c r="C286" t="s">
        <v>4841</v>
      </c>
      <c r="D286" t="s">
        <v>4842</v>
      </c>
      <c r="E286" t="s">
        <v>37</v>
      </c>
      <c r="F286" t="s">
        <v>11</v>
      </c>
      <c r="G286" t="s">
        <v>1827</v>
      </c>
      <c r="H286">
        <v>61.920877300000001</v>
      </c>
      <c r="I286" t="s">
        <v>739</v>
      </c>
      <c r="J286">
        <v>63.520933499999998</v>
      </c>
      <c r="K286" s="5">
        <f t="shared" si="15"/>
        <v>1.6000561999999974</v>
      </c>
      <c r="L286">
        <f t="shared" si="13"/>
        <v>2.5189431449397661</v>
      </c>
      <c r="M286">
        <f ca="1">VLOOKUP(F286,'UTPM12 (bench)'!$N$1:$S$7,4,FALSE)</f>
        <v>1.6307168967156258</v>
      </c>
      <c r="N286">
        <f ca="1">VLOOKUP(F286,'UTPM12 (bench)'!$N$1:$S$7,5,FALSE)</f>
        <v>2.6790890828218221</v>
      </c>
      <c r="O286" t="b">
        <f t="shared" ca="1" si="16"/>
        <v>0</v>
      </c>
    </row>
    <row r="287" spans="2:15" hidden="1" x14ac:dyDescent="0.25">
      <c r="B287" t="s">
        <v>4582</v>
      </c>
      <c r="C287" t="s">
        <v>4843</v>
      </c>
      <c r="D287" t="s">
        <v>4844</v>
      </c>
      <c r="E287" t="s">
        <v>37</v>
      </c>
      <c r="F287" t="s">
        <v>9</v>
      </c>
      <c r="G287" t="s">
        <v>1826</v>
      </c>
      <c r="H287">
        <v>64.075084500000003</v>
      </c>
      <c r="I287" t="s">
        <v>739</v>
      </c>
      <c r="J287">
        <v>63.520933499999998</v>
      </c>
      <c r="K287" s="5">
        <f t="shared" si="15"/>
        <v>0.5541510000000045</v>
      </c>
      <c r="L287">
        <f t="shared" si="13"/>
        <v>0.87239114645568694</v>
      </c>
      <c r="M287">
        <f ca="1">VLOOKUP(F287,'UTPM12 (bench)'!$N$1:$S$7,4,FALSE)</f>
        <v>1.6014390948193236</v>
      </c>
      <c r="N287">
        <f ca="1">VLOOKUP(F287,'UTPM12 (bench)'!$N$1:$S$7,5,FALSE)</f>
        <v>2.578275748227532</v>
      </c>
      <c r="O287" t="b">
        <f t="shared" ca="1" si="16"/>
        <v>0</v>
      </c>
    </row>
    <row r="288" spans="2:15" hidden="1" x14ac:dyDescent="0.25">
      <c r="B288" t="s">
        <v>4582</v>
      </c>
      <c r="C288" t="s">
        <v>4843</v>
      </c>
      <c r="D288" t="s">
        <v>4844</v>
      </c>
      <c r="E288" t="s">
        <v>37</v>
      </c>
      <c r="F288" t="s">
        <v>10</v>
      </c>
      <c r="G288" t="s">
        <v>1827</v>
      </c>
      <c r="H288">
        <v>64.075084500000003</v>
      </c>
      <c r="I288" t="s">
        <v>739</v>
      </c>
      <c r="J288">
        <v>63.520933499999998</v>
      </c>
      <c r="K288" s="5">
        <f t="shared" si="15"/>
        <v>0.5541510000000045</v>
      </c>
      <c r="L288">
        <f t="shared" si="13"/>
        <v>0.87239114645568694</v>
      </c>
      <c r="M288">
        <f ca="1">VLOOKUP(F288,'UTPM12 (bench)'!$N$1:$S$7,4,FALSE)</f>
        <v>1.5721587500730458</v>
      </c>
      <c r="N288">
        <f ca="1">VLOOKUP(F288,'UTPM12 (bench)'!$N$1:$S$7,5,FALSE)</f>
        <v>2.5894898284371721</v>
      </c>
      <c r="O288" t="b">
        <f t="shared" ca="1" si="16"/>
        <v>0</v>
      </c>
    </row>
    <row r="289" spans="2:15" hidden="1" x14ac:dyDescent="0.25">
      <c r="B289" t="s">
        <v>4582</v>
      </c>
      <c r="C289" t="s">
        <v>4845</v>
      </c>
      <c r="D289" t="s">
        <v>4846</v>
      </c>
      <c r="E289" t="s">
        <v>37</v>
      </c>
      <c r="F289" t="s">
        <v>9</v>
      </c>
      <c r="G289" t="s">
        <v>1826</v>
      </c>
      <c r="H289">
        <v>63.432513</v>
      </c>
      <c r="I289" t="s">
        <v>739</v>
      </c>
      <c r="J289">
        <v>63.520933499999998</v>
      </c>
      <c r="K289" s="5">
        <f t="shared" si="15"/>
        <v>8.8420499999998015E-2</v>
      </c>
      <c r="L289">
        <f t="shared" si="13"/>
        <v>0.13919899335232222</v>
      </c>
      <c r="M289">
        <f ca="1">VLOOKUP(F289,'UTPM12 (bench)'!$N$1:$S$7,4,FALSE)</f>
        <v>1.6014390948193236</v>
      </c>
      <c r="N289">
        <f ca="1">VLOOKUP(F289,'UTPM12 (bench)'!$N$1:$S$7,5,FALSE)</f>
        <v>2.578275748227532</v>
      </c>
      <c r="O289" t="b">
        <f t="shared" ca="1" si="16"/>
        <v>0</v>
      </c>
    </row>
    <row r="290" spans="2:15" hidden="1" x14ac:dyDescent="0.25">
      <c r="B290" t="s">
        <v>4582</v>
      </c>
      <c r="C290" t="s">
        <v>4845</v>
      </c>
      <c r="D290" t="s">
        <v>4846</v>
      </c>
      <c r="E290" t="s">
        <v>37</v>
      </c>
      <c r="F290" t="s">
        <v>12</v>
      </c>
      <c r="G290" t="s">
        <v>1827</v>
      </c>
      <c r="H290">
        <v>63.432513</v>
      </c>
      <c r="I290" t="s">
        <v>739</v>
      </c>
      <c r="J290">
        <v>63.520933499999998</v>
      </c>
      <c r="K290" s="5">
        <f t="shared" si="15"/>
        <v>8.8420499999998015E-2</v>
      </c>
      <c r="L290">
        <f t="shared" si="13"/>
        <v>0.13919899335232222</v>
      </c>
      <c r="M290">
        <f ca="1">VLOOKUP(F290,'UTPM12 (bench)'!$N$1:$S$7,4,FALSE)</f>
        <v>1.5944544429811072</v>
      </c>
      <c r="N290">
        <f ca="1">VLOOKUP(F290,'UTPM12 (bench)'!$N$1:$S$7,5,FALSE)</f>
        <v>2.6404935111496677</v>
      </c>
      <c r="O290" t="b">
        <f t="shared" ca="1" si="16"/>
        <v>0</v>
      </c>
    </row>
    <row r="291" spans="2:15" hidden="1" x14ac:dyDescent="0.25">
      <c r="B291" t="s">
        <v>4582</v>
      </c>
      <c r="C291" t="s">
        <v>5244</v>
      </c>
      <c r="D291" t="s">
        <v>5245</v>
      </c>
      <c r="E291" t="s">
        <v>37</v>
      </c>
      <c r="F291" t="s">
        <v>7</v>
      </c>
      <c r="G291" t="s">
        <v>1826</v>
      </c>
      <c r="H291">
        <v>64.289866200000006</v>
      </c>
      <c r="I291" t="s">
        <v>739</v>
      </c>
      <c r="J291">
        <v>63.520933499999998</v>
      </c>
      <c r="K291" s="5">
        <f t="shared" si="15"/>
        <v>0.76893270000000769</v>
      </c>
      <c r="L291">
        <f t="shared" si="13"/>
        <v>1.2105185765256548</v>
      </c>
      <c r="M291">
        <f ca="1">VLOOKUP(F291,'UTPM12 (bench)'!$N$1:$S$7,4,FALSE)</f>
        <v>1.5709915511398265</v>
      </c>
      <c r="N291">
        <f ca="1">VLOOKUP(F291,'UTPM12 (bench)'!$N$1:$S$7,5,FALSE)</f>
        <v>2.560377829972134</v>
      </c>
      <c r="O291" t="b">
        <f t="shared" ca="1" si="16"/>
        <v>0</v>
      </c>
    </row>
    <row r="292" spans="2:15" hidden="1" x14ac:dyDescent="0.25">
      <c r="B292" t="s">
        <v>4582</v>
      </c>
      <c r="C292" t="s">
        <v>5244</v>
      </c>
      <c r="D292" t="s">
        <v>5245</v>
      </c>
      <c r="E292" t="s">
        <v>37</v>
      </c>
      <c r="F292" t="s">
        <v>12</v>
      </c>
      <c r="G292" t="s">
        <v>1827</v>
      </c>
      <c r="H292">
        <v>64.289866200000006</v>
      </c>
      <c r="I292" t="s">
        <v>739</v>
      </c>
      <c r="J292">
        <v>63.520933499999998</v>
      </c>
      <c r="K292" s="5">
        <f t="shared" si="15"/>
        <v>0.76893270000000769</v>
      </c>
      <c r="L292">
        <f t="shared" si="13"/>
        <v>1.2105185765256548</v>
      </c>
      <c r="M292">
        <f ca="1">VLOOKUP(F292,'UTPM12 (bench)'!$N$1:$S$7,4,FALSE)</f>
        <v>1.5944544429811072</v>
      </c>
      <c r="N292">
        <f ca="1">VLOOKUP(F292,'UTPM12 (bench)'!$N$1:$S$7,5,FALSE)</f>
        <v>2.6404935111496677</v>
      </c>
      <c r="O292" t="b">
        <f t="shared" ca="1" si="16"/>
        <v>0</v>
      </c>
    </row>
    <row r="293" spans="2:15" hidden="1" x14ac:dyDescent="0.25">
      <c r="B293" t="s">
        <v>4582</v>
      </c>
      <c r="C293" t="s">
        <v>4847</v>
      </c>
      <c r="D293" t="s">
        <v>4848</v>
      </c>
      <c r="E293" t="s">
        <v>37</v>
      </c>
      <c r="F293" t="s">
        <v>8</v>
      </c>
      <c r="G293" t="s">
        <v>1826</v>
      </c>
      <c r="H293">
        <v>62.567658199999997</v>
      </c>
      <c r="I293" t="s">
        <v>739</v>
      </c>
      <c r="J293">
        <v>63.520933499999998</v>
      </c>
      <c r="K293" s="5">
        <f t="shared" si="15"/>
        <v>0.95327530000000138</v>
      </c>
      <c r="L293">
        <f t="shared" si="13"/>
        <v>1.500726213351385</v>
      </c>
      <c r="M293">
        <f ca="1">VLOOKUP(F293,'UTPM12 (bench)'!$N$1:$S$7,4,FALSE)</f>
        <v>1.6554157147412818</v>
      </c>
      <c r="N293">
        <f ca="1">VLOOKUP(F293,'UTPM12 (bench)'!$N$1:$S$7,5,FALSE)</f>
        <v>2.686324567134029</v>
      </c>
      <c r="O293" t="b">
        <f t="shared" ca="1" si="16"/>
        <v>0</v>
      </c>
    </row>
    <row r="294" spans="2:15" hidden="1" x14ac:dyDescent="0.25">
      <c r="B294" t="s">
        <v>4582</v>
      </c>
      <c r="C294" t="s">
        <v>4847</v>
      </c>
      <c r="D294" t="s">
        <v>4848</v>
      </c>
      <c r="E294" t="s">
        <v>37</v>
      </c>
      <c r="F294" t="s">
        <v>12</v>
      </c>
      <c r="G294" t="s">
        <v>1827</v>
      </c>
      <c r="H294">
        <v>62.567658199999997</v>
      </c>
      <c r="I294" t="s">
        <v>739</v>
      </c>
      <c r="J294">
        <v>63.520933499999998</v>
      </c>
      <c r="K294" s="5">
        <f t="shared" si="15"/>
        <v>0.95327530000000138</v>
      </c>
      <c r="L294">
        <f t="shared" si="13"/>
        <v>1.500726213351385</v>
      </c>
      <c r="M294">
        <f ca="1">VLOOKUP(F294,'UTPM12 (bench)'!$N$1:$S$7,4,FALSE)</f>
        <v>1.5944544429811072</v>
      </c>
      <c r="N294">
        <f ca="1">VLOOKUP(F294,'UTPM12 (bench)'!$N$1:$S$7,5,FALSE)</f>
        <v>2.6404935111496677</v>
      </c>
      <c r="O294" t="b">
        <f t="shared" ca="1" si="16"/>
        <v>0</v>
      </c>
    </row>
    <row r="295" spans="2:15" hidden="1" x14ac:dyDescent="0.25">
      <c r="B295" t="s">
        <v>4582</v>
      </c>
      <c r="C295" t="s">
        <v>4849</v>
      </c>
      <c r="D295" t="s">
        <v>4850</v>
      </c>
      <c r="E295" t="s">
        <v>37</v>
      </c>
      <c r="F295" t="s">
        <v>7</v>
      </c>
      <c r="G295" t="s">
        <v>1826</v>
      </c>
      <c r="H295">
        <v>63.449229799999998</v>
      </c>
      <c r="I295" t="s">
        <v>739</v>
      </c>
      <c r="J295">
        <v>63.520933499999998</v>
      </c>
      <c r="K295" s="5">
        <f t="shared" si="15"/>
        <v>7.1703700000000481E-2</v>
      </c>
      <c r="L295">
        <f t="shared" si="13"/>
        <v>0.11288199975839537</v>
      </c>
      <c r="M295">
        <f ca="1">VLOOKUP(F295,'UTPM12 (bench)'!$N$1:$S$7,4,FALSE)</f>
        <v>1.5709915511398265</v>
      </c>
      <c r="N295">
        <f ca="1">VLOOKUP(F295,'UTPM12 (bench)'!$N$1:$S$7,5,FALSE)</f>
        <v>2.560377829972134</v>
      </c>
      <c r="O295" t="b">
        <f t="shared" ca="1" si="16"/>
        <v>0</v>
      </c>
    </row>
    <row r="296" spans="2:15" hidden="1" x14ac:dyDescent="0.25">
      <c r="B296" t="s">
        <v>4582</v>
      </c>
      <c r="C296" t="s">
        <v>4851</v>
      </c>
      <c r="D296" t="s">
        <v>4852</v>
      </c>
      <c r="E296" t="s">
        <v>37</v>
      </c>
      <c r="F296" t="s">
        <v>7</v>
      </c>
      <c r="G296" t="s">
        <v>1826</v>
      </c>
      <c r="H296">
        <v>63.614089999999997</v>
      </c>
      <c r="I296" t="s">
        <v>739</v>
      </c>
      <c r="J296">
        <v>63.520933499999998</v>
      </c>
      <c r="K296" s="5">
        <f t="shared" si="15"/>
        <v>9.3156499999999198E-2</v>
      </c>
      <c r="L296">
        <f t="shared" si="13"/>
        <v>0.14665480317602575</v>
      </c>
      <c r="M296">
        <f ca="1">VLOOKUP(F296,'UTPM12 (bench)'!$N$1:$S$7,4,FALSE)</f>
        <v>1.5709915511398265</v>
      </c>
      <c r="N296">
        <f ca="1">VLOOKUP(F296,'UTPM12 (bench)'!$N$1:$S$7,5,FALSE)</f>
        <v>2.560377829972134</v>
      </c>
      <c r="O296" t="b">
        <f t="shared" ca="1" si="16"/>
        <v>0</v>
      </c>
    </row>
    <row r="297" spans="2:15" hidden="1" x14ac:dyDescent="0.25">
      <c r="B297" t="s">
        <v>4582</v>
      </c>
      <c r="C297" t="s">
        <v>4851</v>
      </c>
      <c r="D297" t="s">
        <v>4852</v>
      </c>
      <c r="E297" t="s">
        <v>37</v>
      </c>
      <c r="F297" t="s">
        <v>10</v>
      </c>
      <c r="G297" t="s">
        <v>1827</v>
      </c>
      <c r="H297">
        <v>63.614089999999997</v>
      </c>
      <c r="I297" t="s">
        <v>739</v>
      </c>
      <c r="J297">
        <v>63.520933499999998</v>
      </c>
      <c r="K297" s="5">
        <f t="shared" si="15"/>
        <v>9.3156499999999198E-2</v>
      </c>
      <c r="L297">
        <f t="shared" si="13"/>
        <v>0.14665480317602575</v>
      </c>
      <c r="M297">
        <f ca="1">VLOOKUP(F297,'UTPM12 (bench)'!$N$1:$S$7,4,FALSE)</f>
        <v>1.5721587500730458</v>
      </c>
      <c r="N297">
        <f ca="1">VLOOKUP(F297,'UTPM12 (bench)'!$N$1:$S$7,5,FALSE)</f>
        <v>2.5894898284371721</v>
      </c>
      <c r="O297" t="b">
        <f t="shared" ca="1" si="16"/>
        <v>0</v>
      </c>
    </row>
    <row r="298" spans="2:15" hidden="1" x14ac:dyDescent="0.25">
      <c r="B298" t="s">
        <v>4582</v>
      </c>
      <c r="C298" t="s">
        <v>4853</v>
      </c>
      <c r="D298" t="s">
        <v>4854</v>
      </c>
      <c r="E298" t="s">
        <v>37</v>
      </c>
      <c r="F298" t="s">
        <v>9</v>
      </c>
      <c r="G298" t="s">
        <v>1826</v>
      </c>
      <c r="H298">
        <v>64.533179000000004</v>
      </c>
      <c r="I298" t="s">
        <v>739</v>
      </c>
      <c r="J298">
        <v>63.520933499999998</v>
      </c>
      <c r="K298" s="5">
        <f t="shared" si="15"/>
        <v>1.0122455000000059</v>
      </c>
      <c r="L298">
        <f t="shared" si="13"/>
        <v>1.5935620656456599</v>
      </c>
      <c r="M298">
        <f ca="1">VLOOKUP(F298,'UTPM12 (bench)'!$N$1:$S$7,4,FALSE)</f>
        <v>1.6014390948193236</v>
      </c>
      <c r="N298">
        <f ca="1">VLOOKUP(F298,'UTPM12 (bench)'!$N$1:$S$7,5,FALSE)</f>
        <v>2.578275748227532</v>
      </c>
      <c r="O298" t="b">
        <f t="shared" ca="1" si="16"/>
        <v>0</v>
      </c>
    </row>
    <row r="299" spans="2:15" hidden="1" x14ac:dyDescent="0.25">
      <c r="B299" t="s">
        <v>4582</v>
      </c>
      <c r="C299" t="s">
        <v>4853</v>
      </c>
      <c r="D299" t="s">
        <v>4854</v>
      </c>
      <c r="E299" t="s">
        <v>37</v>
      </c>
      <c r="F299" t="s">
        <v>12</v>
      </c>
      <c r="G299" t="s">
        <v>1827</v>
      </c>
      <c r="H299">
        <v>64.533179000000004</v>
      </c>
      <c r="I299" t="s">
        <v>739</v>
      </c>
      <c r="J299">
        <v>63.520933499999998</v>
      </c>
      <c r="K299" s="5">
        <f t="shared" si="15"/>
        <v>1.0122455000000059</v>
      </c>
      <c r="L299">
        <f t="shared" si="13"/>
        <v>1.5935620656456599</v>
      </c>
      <c r="M299">
        <f ca="1">VLOOKUP(F299,'UTPM12 (bench)'!$N$1:$S$7,4,FALSE)</f>
        <v>1.5944544429811072</v>
      </c>
      <c r="N299">
        <f ca="1">VLOOKUP(F299,'UTPM12 (bench)'!$N$1:$S$7,5,FALSE)</f>
        <v>2.6404935111496677</v>
      </c>
      <c r="O299" t="b">
        <f t="shared" ca="1" si="16"/>
        <v>0</v>
      </c>
    </row>
    <row r="300" spans="2:15" hidden="1" x14ac:dyDescent="0.25">
      <c r="B300" t="s">
        <v>4582</v>
      </c>
      <c r="C300" t="s">
        <v>4855</v>
      </c>
      <c r="D300" t="s">
        <v>4856</v>
      </c>
      <c r="E300" t="s">
        <v>37</v>
      </c>
      <c r="F300" t="s">
        <v>9</v>
      </c>
      <c r="G300" t="s">
        <v>1826</v>
      </c>
      <c r="H300">
        <v>63.993112000000004</v>
      </c>
      <c r="I300" t="s">
        <v>739</v>
      </c>
      <c r="J300">
        <v>63.520933499999998</v>
      </c>
      <c r="K300" s="5">
        <f t="shared" si="15"/>
        <v>0.47217850000000539</v>
      </c>
      <c r="L300">
        <f t="shared" si="13"/>
        <v>0.74334313742414604</v>
      </c>
      <c r="M300">
        <f ca="1">VLOOKUP(F300,'UTPM12 (bench)'!$N$1:$S$7,4,FALSE)</f>
        <v>1.6014390948193236</v>
      </c>
      <c r="N300">
        <f ca="1">VLOOKUP(F300,'UTPM12 (bench)'!$N$1:$S$7,5,FALSE)</f>
        <v>2.578275748227532</v>
      </c>
      <c r="O300" t="b">
        <f t="shared" ca="1" si="16"/>
        <v>0</v>
      </c>
    </row>
    <row r="301" spans="2:15" hidden="1" x14ac:dyDescent="0.25">
      <c r="B301" t="s">
        <v>4582</v>
      </c>
      <c r="C301" t="s">
        <v>4855</v>
      </c>
      <c r="D301" t="s">
        <v>4856</v>
      </c>
      <c r="E301" t="s">
        <v>37</v>
      </c>
      <c r="F301" t="s">
        <v>12</v>
      </c>
      <c r="G301" t="s">
        <v>1827</v>
      </c>
      <c r="H301">
        <v>63.993112000000004</v>
      </c>
      <c r="I301" t="s">
        <v>739</v>
      </c>
      <c r="J301">
        <v>63.520933499999998</v>
      </c>
      <c r="K301" s="5">
        <f t="shared" si="15"/>
        <v>0.47217850000000539</v>
      </c>
      <c r="L301">
        <f t="shared" si="13"/>
        <v>0.74334313742414604</v>
      </c>
      <c r="M301">
        <f ca="1">VLOOKUP(F301,'UTPM12 (bench)'!$N$1:$S$7,4,FALSE)</f>
        <v>1.5944544429811072</v>
      </c>
      <c r="N301">
        <f ca="1">VLOOKUP(F301,'UTPM12 (bench)'!$N$1:$S$7,5,FALSE)</f>
        <v>2.6404935111496677</v>
      </c>
      <c r="O301" t="b">
        <f t="shared" ca="1" si="16"/>
        <v>0</v>
      </c>
    </row>
    <row r="302" spans="2:15" hidden="1" x14ac:dyDescent="0.25">
      <c r="B302" t="s">
        <v>4582</v>
      </c>
      <c r="C302" t="s">
        <v>4857</v>
      </c>
      <c r="D302" t="s">
        <v>4858</v>
      </c>
      <c r="E302" t="s">
        <v>37</v>
      </c>
      <c r="F302" t="s">
        <v>9</v>
      </c>
      <c r="G302" t="s">
        <v>1826</v>
      </c>
      <c r="H302">
        <v>64.130410299999994</v>
      </c>
      <c r="I302" t="s">
        <v>739</v>
      </c>
      <c r="J302">
        <v>63.520933499999998</v>
      </c>
      <c r="K302" s="5">
        <f t="shared" si="15"/>
        <v>0.60947679999999593</v>
      </c>
      <c r="L302">
        <f t="shared" si="13"/>
        <v>0.95948967752496261</v>
      </c>
      <c r="M302">
        <f ca="1">VLOOKUP(F302,'UTPM12 (bench)'!$N$1:$S$7,4,FALSE)</f>
        <v>1.6014390948193236</v>
      </c>
      <c r="N302">
        <f ca="1">VLOOKUP(F302,'UTPM12 (bench)'!$N$1:$S$7,5,FALSE)</f>
        <v>2.578275748227532</v>
      </c>
      <c r="O302" t="b">
        <f t="shared" ca="1" si="16"/>
        <v>0</v>
      </c>
    </row>
    <row r="303" spans="2:15" hidden="1" x14ac:dyDescent="0.25">
      <c r="B303" t="s">
        <v>4582</v>
      </c>
      <c r="C303" t="s">
        <v>4857</v>
      </c>
      <c r="D303" t="s">
        <v>4858</v>
      </c>
      <c r="E303" t="s">
        <v>37</v>
      </c>
      <c r="F303" t="s">
        <v>11</v>
      </c>
      <c r="G303" t="s">
        <v>1827</v>
      </c>
      <c r="H303">
        <v>64.130410299999994</v>
      </c>
      <c r="I303" t="s">
        <v>739</v>
      </c>
      <c r="J303">
        <v>63.520933499999998</v>
      </c>
      <c r="K303" s="5">
        <f t="shared" si="15"/>
        <v>0.60947679999999593</v>
      </c>
      <c r="L303">
        <f t="shared" si="13"/>
        <v>0.95948967752496261</v>
      </c>
      <c r="M303">
        <f ca="1">VLOOKUP(F303,'UTPM12 (bench)'!$N$1:$S$7,4,FALSE)</f>
        <v>1.6307168967156258</v>
      </c>
      <c r="N303">
        <f ca="1">VLOOKUP(F303,'UTPM12 (bench)'!$N$1:$S$7,5,FALSE)</f>
        <v>2.6790890828218221</v>
      </c>
      <c r="O303" t="b">
        <f t="shared" ca="1" si="16"/>
        <v>0</v>
      </c>
    </row>
    <row r="304" spans="2:15" hidden="1" x14ac:dyDescent="0.25">
      <c r="B304" t="s">
        <v>4582</v>
      </c>
      <c r="C304" t="s">
        <v>5246</v>
      </c>
      <c r="D304" t="s">
        <v>5247</v>
      </c>
      <c r="E304" t="s">
        <v>37</v>
      </c>
      <c r="F304" t="s">
        <v>8</v>
      </c>
      <c r="G304" t="s">
        <v>1826</v>
      </c>
      <c r="H304">
        <v>64.472140199999998</v>
      </c>
      <c r="I304" t="s">
        <v>739</v>
      </c>
      <c r="J304">
        <v>63.520933499999998</v>
      </c>
      <c r="K304" s="5">
        <f t="shared" si="15"/>
        <v>0.95120670000000018</v>
      </c>
      <c r="L304">
        <f t="shared" si="13"/>
        <v>1.4974696491196877</v>
      </c>
      <c r="M304">
        <f ca="1">VLOOKUP(F304,'UTPM12 (bench)'!$N$1:$S$7,4,FALSE)</f>
        <v>1.6554157147412818</v>
      </c>
      <c r="N304">
        <f ca="1">VLOOKUP(F304,'UTPM12 (bench)'!$N$1:$S$7,5,FALSE)</f>
        <v>2.686324567134029</v>
      </c>
      <c r="O304" t="b">
        <f t="shared" ca="1" si="16"/>
        <v>0</v>
      </c>
    </row>
    <row r="305" spans="2:17" hidden="1" x14ac:dyDescent="0.25">
      <c r="B305" t="s">
        <v>4582</v>
      </c>
      <c r="C305" t="s">
        <v>5246</v>
      </c>
      <c r="D305" t="s">
        <v>5247</v>
      </c>
      <c r="E305" t="s">
        <v>37</v>
      </c>
      <c r="F305" t="s">
        <v>10</v>
      </c>
      <c r="G305" t="s">
        <v>1827</v>
      </c>
      <c r="H305">
        <v>64.472140199999998</v>
      </c>
      <c r="I305" t="s">
        <v>739</v>
      </c>
      <c r="J305">
        <v>63.520933499999998</v>
      </c>
      <c r="K305" s="5">
        <f t="shared" si="15"/>
        <v>0.95120670000000018</v>
      </c>
      <c r="L305">
        <f t="shared" si="13"/>
        <v>1.4974696491196877</v>
      </c>
      <c r="M305">
        <f ca="1">VLOOKUP(F305,'UTPM12 (bench)'!$N$1:$S$7,4,FALSE)</f>
        <v>1.5721587500730458</v>
      </c>
      <c r="N305">
        <f ca="1">VLOOKUP(F305,'UTPM12 (bench)'!$N$1:$S$7,5,FALSE)</f>
        <v>2.5894898284371721</v>
      </c>
      <c r="O305" t="b">
        <f t="shared" ca="1" si="16"/>
        <v>0</v>
      </c>
    </row>
    <row r="306" spans="2:17" hidden="1" x14ac:dyDescent="0.25">
      <c r="B306" t="s">
        <v>4582</v>
      </c>
      <c r="C306" t="s">
        <v>4859</v>
      </c>
      <c r="D306" t="s">
        <v>4860</v>
      </c>
      <c r="E306" t="s">
        <v>37</v>
      </c>
      <c r="F306" t="s">
        <v>9</v>
      </c>
      <c r="G306" t="s">
        <v>1826</v>
      </c>
      <c r="H306">
        <v>64.542022299999999</v>
      </c>
      <c r="I306" t="s">
        <v>739</v>
      </c>
      <c r="J306">
        <v>63.520933499999998</v>
      </c>
      <c r="K306" s="5">
        <f t="shared" si="15"/>
        <v>1.0210888000000011</v>
      </c>
      <c r="L306">
        <f t="shared" si="13"/>
        <v>1.6074839328360959</v>
      </c>
      <c r="M306">
        <f ca="1">VLOOKUP(F306,'UTPM12 (bench)'!$N$1:$S$7,4,FALSE)</f>
        <v>1.6014390948193236</v>
      </c>
      <c r="N306">
        <f ca="1">VLOOKUP(F306,'UTPM12 (bench)'!$N$1:$S$7,5,FALSE)</f>
        <v>2.578275748227532</v>
      </c>
      <c r="O306" t="b">
        <f t="shared" ca="1" si="16"/>
        <v>0</v>
      </c>
    </row>
    <row r="307" spans="2:17" hidden="1" x14ac:dyDescent="0.25">
      <c r="B307" t="s">
        <v>4582</v>
      </c>
      <c r="C307" t="s">
        <v>4859</v>
      </c>
      <c r="D307" t="s">
        <v>4860</v>
      </c>
      <c r="E307" t="s">
        <v>37</v>
      </c>
      <c r="F307" t="s">
        <v>11</v>
      </c>
      <c r="G307" t="s">
        <v>1827</v>
      </c>
      <c r="H307">
        <v>64.542022299999999</v>
      </c>
      <c r="I307" t="s">
        <v>739</v>
      </c>
      <c r="J307">
        <v>63.520933499999998</v>
      </c>
      <c r="K307" s="5">
        <f t="shared" si="15"/>
        <v>1.0210888000000011</v>
      </c>
      <c r="L307">
        <f t="shared" si="13"/>
        <v>1.6074839328360959</v>
      </c>
      <c r="M307">
        <f ca="1">VLOOKUP(F307,'UTPM12 (bench)'!$N$1:$S$7,4,FALSE)</f>
        <v>1.6307168967156258</v>
      </c>
      <c r="N307">
        <f ca="1">VLOOKUP(F307,'UTPM12 (bench)'!$N$1:$S$7,5,FALSE)</f>
        <v>2.6790890828218221</v>
      </c>
      <c r="O307" t="b">
        <f t="shared" ca="1" si="16"/>
        <v>0</v>
      </c>
    </row>
    <row r="308" spans="2:17" hidden="1" x14ac:dyDescent="0.25">
      <c r="B308" t="s">
        <v>4582</v>
      </c>
      <c r="C308" t="s">
        <v>4861</v>
      </c>
      <c r="D308" t="s">
        <v>4862</v>
      </c>
      <c r="E308" t="s">
        <v>37</v>
      </c>
      <c r="F308" t="s">
        <v>9</v>
      </c>
      <c r="G308" t="s">
        <v>1826</v>
      </c>
      <c r="H308">
        <v>64.275938100000005</v>
      </c>
      <c r="I308" t="s">
        <v>739</v>
      </c>
      <c r="J308">
        <v>63.520933499999998</v>
      </c>
      <c r="K308" s="5">
        <f t="shared" si="15"/>
        <v>0.75500460000000658</v>
      </c>
      <c r="L308">
        <f t="shared" si="13"/>
        <v>1.1885917891934108</v>
      </c>
      <c r="M308">
        <f ca="1">VLOOKUP(F308,'UTPM12 (bench)'!$N$1:$S$7,4,FALSE)</f>
        <v>1.6014390948193236</v>
      </c>
      <c r="N308">
        <f ca="1">VLOOKUP(F308,'UTPM12 (bench)'!$N$1:$S$7,5,FALSE)</f>
        <v>2.578275748227532</v>
      </c>
      <c r="O308" t="b">
        <f t="shared" ca="1" si="16"/>
        <v>0</v>
      </c>
    </row>
    <row r="309" spans="2:17" x14ac:dyDescent="0.25">
      <c r="B309" t="s">
        <v>4582</v>
      </c>
      <c r="C309" t="s">
        <v>5248</v>
      </c>
      <c r="D309" t="s">
        <v>5249</v>
      </c>
      <c r="E309" t="s">
        <v>37</v>
      </c>
      <c r="F309" t="s">
        <v>7</v>
      </c>
      <c r="G309" t="s">
        <v>1826</v>
      </c>
      <c r="H309">
        <v>61.776192399999999</v>
      </c>
      <c r="I309" t="s">
        <v>739</v>
      </c>
      <c r="J309">
        <v>63.520933499999998</v>
      </c>
      <c r="K309" s="5">
        <f t="shared" si="15"/>
        <v>1.7447410999999988</v>
      </c>
      <c r="L309">
        <f t="shared" si="13"/>
        <v>2.7467182924822708</v>
      </c>
      <c r="M309">
        <f ca="1">VLOOKUP(F309,'UTPM12 (bench)'!$N$1:$S$7,4,FALSE)</f>
        <v>1.5709915511398265</v>
      </c>
      <c r="N309">
        <f ca="1">VLOOKUP(F309,'UTPM12 (bench)'!$N$1:$S$7,5,FALSE)</f>
        <v>2.560377829972134</v>
      </c>
      <c r="O309" t="b">
        <f t="shared" ca="1" si="16"/>
        <v>1</v>
      </c>
      <c r="P309" t="s">
        <v>4881</v>
      </c>
      <c r="Q309">
        <f>COUNTIF(P:P,"no")</f>
        <v>1</v>
      </c>
    </row>
    <row r="310" spans="2:17" hidden="1" x14ac:dyDescent="0.25">
      <c r="B310" t="s">
        <v>4582</v>
      </c>
      <c r="C310" t="s">
        <v>4863</v>
      </c>
      <c r="D310" t="s">
        <v>4864</v>
      </c>
      <c r="E310" t="s">
        <v>37</v>
      </c>
      <c r="F310" t="s">
        <v>7</v>
      </c>
      <c r="G310" t="s">
        <v>1826</v>
      </c>
      <c r="H310">
        <v>63.651258800000001</v>
      </c>
      <c r="I310" t="s">
        <v>739</v>
      </c>
      <c r="J310">
        <v>63.520933499999998</v>
      </c>
      <c r="K310" s="5">
        <f t="shared" si="15"/>
        <v>0.13032530000000264</v>
      </c>
      <c r="L310">
        <f t="shared" si="13"/>
        <v>0.20516905659140328</v>
      </c>
      <c r="M310">
        <f ca="1">VLOOKUP(F310,'UTPM12 (bench)'!$N$1:$S$7,4,FALSE)</f>
        <v>1.5709915511398265</v>
      </c>
      <c r="N310">
        <f ca="1">VLOOKUP(F310,'UTPM12 (bench)'!$N$1:$S$7,5,FALSE)</f>
        <v>2.560377829972134</v>
      </c>
      <c r="O310" t="b">
        <f t="shared" ca="1" si="16"/>
        <v>0</v>
      </c>
    </row>
    <row r="311" spans="2:17" hidden="1" x14ac:dyDescent="0.25">
      <c r="B311" t="s">
        <v>4582</v>
      </c>
      <c r="C311" t="s">
        <v>4863</v>
      </c>
      <c r="D311" t="s">
        <v>4864</v>
      </c>
      <c r="E311" t="s">
        <v>37</v>
      </c>
      <c r="F311" t="s">
        <v>10</v>
      </c>
      <c r="G311" t="s">
        <v>1827</v>
      </c>
      <c r="H311">
        <v>63.651258800000001</v>
      </c>
      <c r="I311" t="s">
        <v>739</v>
      </c>
      <c r="J311">
        <v>63.520933499999998</v>
      </c>
      <c r="K311" s="5">
        <f t="shared" si="15"/>
        <v>0.13032530000000264</v>
      </c>
      <c r="L311">
        <f t="shared" si="13"/>
        <v>0.20516905659140328</v>
      </c>
      <c r="M311">
        <f ca="1">VLOOKUP(F311,'UTPM12 (bench)'!$N$1:$S$7,4,FALSE)</f>
        <v>1.5721587500730458</v>
      </c>
      <c r="N311">
        <f ca="1">VLOOKUP(F311,'UTPM12 (bench)'!$N$1:$S$7,5,FALSE)</f>
        <v>2.5894898284371721</v>
      </c>
      <c r="O311" t="b">
        <f t="shared" ca="1" si="16"/>
        <v>0</v>
      </c>
    </row>
    <row r="312" spans="2:17" hidden="1" x14ac:dyDescent="0.25">
      <c r="B312" t="s">
        <v>4582</v>
      </c>
      <c r="C312" t="s">
        <v>4865</v>
      </c>
      <c r="D312" t="s">
        <v>4866</v>
      </c>
      <c r="E312" t="s">
        <v>37</v>
      </c>
      <c r="F312" t="s">
        <v>7</v>
      </c>
      <c r="G312" t="s">
        <v>1826</v>
      </c>
      <c r="H312">
        <v>64.107393900000005</v>
      </c>
      <c r="I312" t="s">
        <v>739</v>
      </c>
      <c r="J312">
        <v>63.520933499999998</v>
      </c>
      <c r="K312" s="5">
        <f t="shared" si="15"/>
        <v>0.5864604000000071</v>
      </c>
      <c r="L312">
        <f t="shared" si="13"/>
        <v>0.92325532338092464</v>
      </c>
      <c r="M312">
        <f ca="1">VLOOKUP(F312,'UTPM12 (bench)'!$N$1:$S$7,4,FALSE)</f>
        <v>1.5709915511398265</v>
      </c>
      <c r="N312">
        <f ca="1">VLOOKUP(F312,'UTPM12 (bench)'!$N$1:$S$7,5,FALSE)</f>
        <v>2.560377829972134</v>
      </c>
      <c r="O312" t="b">
        <f t="shared" ca="1" si="16"/>
        <v>0</v>
      </c>
    </row>
    <row r="313" spans="2:17" hidden="1" x14ac:dyDescent="0.25">
      <c r="B313" t="s">
        <v>4582</v>
      </c>
      <c r="C313" t="s">
        <v>4867</v>
      </c>
      <c r="D313" t="s">
        <v>4868</v>
      </c>
      <c r="E313" t="s">
        <v>37</v>
      </c>
      <c r="F313" t="s">
        <v>10</v>
      </c>
      <c r="G313" t="s">
        <v>1827</v>
      </c>
      <c r="H313">
        <v>62.4276816</v>
      </c>
      <c r="I313" t="s">
        <v>739</v>
      </c>
      <c r="J313">
        <v>63.520933499999998</v>
      </c>
      <c r="K313" s="5">
        <f t="shared" si="15"/>
        <v>1.0932518999999985</v>
      </c>
      <c r="L313">
        <f t="shared" si="13"/>
        <v>1.7210891587416588</v>
      </c>
      <c r="M313">
        <f ca="1">VLOOKUP(F313,'UTPM12 (bench)'!$N$1:$S$7,4,FALSE)</f>
        <v>1.5721587500730458</v>
      </c>
      <c r="N313">
        <f ca="1">VLOOKUP(F313,'UTPM12 (bench)'!$N$1:$S$7,5,FALSE)</f>
        <v>2.5894898284371721</v>
      </c>
      <c r="O313" t="b">
        <f t="shared" ca="1" si="16"/>
        <v>0</v>
      </c>
    </row>
    <row r="314" spans="2:17" hidden="1" x14ac:dyDescent="0.25">
      <c r="B314" t="s">
        <v>4582</v>
      </c>
      <c r="C314" t="s">
        <v>5250</v>
      </c>
      <c r="D314" t="s">
        <v>5251</v>
      </c>
      <c r="E314" t="s">
        <v>37</v>
      </c>
      <c r="F314" t="s">
        <v>11</v>
      </c>
      <c r="G314" t="s">
        <v>1827</v>
      </c>
      <c r="H314">
        <v>61.862392900000003</v>
      </c>
      <c r="I314" t="s">
        <v>739</v>
      </c>
      <c r="J314">
        <v>63.520933499999998</v>
      </c>
      <c r="K314" s="5">
        <f t="shared" si="15"/>
        <v>1.6585405999999949</v>
      </c>
      <c r="L314">
        <f t="shared" si="13"/>
        <v>2.6110142099847997</v>
      </c>
      <c r="M314">
        <f ca="1">VLOOKUP(F314,'UTPM12 (bench)'!$N$1:$S$7,4,FALSE)</f>
        <v>1.6307168967156258</v>
      </c>
      <c r="N314">
        <f ca="1">VLOOKUP(F314,'UTPM12 (bench)'!$N$1:$S$7,5,FALSE)</f>
        <v>2.6790890828218221</v>
      </c>
      <c r="O314" t="b">
        <f t="shared" ca="1" si="16"/>
        <v>0</v>
      </c>
    </row>
    <row r="315" spans="2:17" hidden="1" x14ac:dyDescent="0.25">
      <c r="B315" t="s">
        <v>4582</v>
      </c>
      <c r="C315" t="s">
        <v>4869</v>
      </c>
      <c r="D315" t="s">
        <v>4870</v>
      </c>
      <c r="E315" t="s">
        <v>37</v>
      </c>
      <c r="F315" t="s">
        <v>7</v>
      </c>
      <c r="G315" t="s">
        <v>1826</v>
      </c>
      <c r="H315">
        <v>61.929893</v>
      </c>
      <c r="I315" t="s">
        <v>739</v>
      </c>
      <c r="J315">
        <v>63.520933499999998</v>
      </c>
      <c r="K315" s="5">
        <f t="shared" si="15"/>
        <v>1.5910404999999983</v>
      </c>
      <c r="L315">
        <f t="shared" si="13"/>
        <v>2.5047498711586131</v>
      </c>
      <c r="M315">
        <f ca="1">VLOOKUP(F315,'UTPM12 (bench)'!$N$1:$S$7,4,FALSE)</f>
        <v>1.5709915511398265</v>
      </c>
      <c r="N315">
        <f ca="1">VLOOKUP(F315,'UTPM12 (bench)'!$N$1:$S$7,5,FALSE)</f>
        <v>2.560377829972134</v>
      </c>
      <c r="O315" t="b">
        <f t="shared" ca="1" si="16"/>
        <v>0</v>
      </c>
    </row>
    <row r="316" spans="2:17" hidden="1" x14ac:dyDescent="0.25">
      <c r="B316" t="s">
        <v>4582</v>
      </c>
      <c r="C316" t="s">
        <v>4869</v>
      </c>
      <c r="D316" t="s">
        <v>4870</v>
      </c>
      <c r="E316" t="s">
        <v>37</v>
      </c>
      <c r="F316" t="s">
        <v>10</v>
      </c>
      <c r="G316" t="s">
        <v>1827</v>
      </c>
      <c r="H316">
        <v>61.929893</v>
      </c>
      <c r="I316" t="s">
        <v>739</v>
      </c>
      <c r="J316">
        <v>63.520933499999998</v>
      </c>
      <c r="K316" s="5">
        <f t="shared" si="15"/>
        <v>1.5910404999999983</v>
      </c>
      <c r="L316">
        <f t="shared" si="13"/>
        <v>2.5047498711586131</v>
      </c>
      <c r="M316">
        <f ca="1">VLOOKUP(F316,'UTPM12 (bench)'!$N$1:$S$7,4,FALSE)</f>
        <v>1.5721587500730458</v>
      </c>
      <c r="N316">
        <f ca="1">VLOOKUP(F316,'UTPM12 (bench)'!$N$1:$S$7,5,FALSE)</f>
        <v>2.5894898284371721</v>
      </c>
      <c r="O316" t="b">
        <f t="shared" ca="1" si="16"/>
        <v>0</v>
      </c>
    </row>
    <row r="317" spans="2:17" hidden="1" x14ac:dyDescent="0.25">
      <c r="B317" t="s">
        <v>4582</v>
      </c>
      <c r="C317" t="s">
        <v>4871</v>
      </c>
      <c r="D317" t="s">
        <v>4872</v>
      </c>
      <c r="E317" t="s">
        <v>37</v>
      </c>
      <c r="F317" t="s">
        <v>7</v>
      </c>
      <c r="G317" t="s">
        <v>1826</v>
      </c>
      <c r="H317">
        <v>64.701255799999998</v>
      </c>
      <c r="I317" t="s">
        <v>739</v>
      </c>
      <c r="J317">
        <v>63.520933499999998</v>
      </c>
      <c r="K317" s="5">
        <f t="shared" si="15"/>
        <v>1.1803223000000003</v>
      </c>
      <c r="L317">
        <f t="shared" si="13"/>
        <v>1.8581627110376147</v>
      </c>
      <c r="M317">
        <f ca="1">VLOOKUP(F317,'UTPM12 (bench)'!$N$1:$S$7,4,FALSE)</f>
        <v>1.5709915511398265</v>
      </c>
      <c r="N317">
        <f ca="1">VLOOKUP(F317,'UTPM12 (bench)'!$N$1:$S$7,5,FALSE)</f>
        <v>2.560377829972134</v>
      </c>
      <c r="O317" t="b">
        <f t="shared" ca="1" si="16"/>
        <v>0</v>
      </c>
    </row>
    <row r="318" spans="2:17" hidden="1" x14ac:dyDescent="0.25">
      <c r="B318" t="s">
        <v>4582</v>
      </c>
      <c r="C318" t="s">
        <v>4871</v>
      </c>
      <c r="D318" t="s">
        <v>4872</v>
      </c>
      <c r="E318" t="s">
        <v>37</v>
      </c>
      <c r="F318" t="s">
        <v>11</v>
      </c>
      <c r="G318" t="s">
        <v>1827</v>
      </c>
      <c r="H318">
        <v>64.701255799999998</v>
      </c>
      <c r="I318" t="s">
        <v>739</v>
      </c>
      <c r="J318">
        <v>63.520933499999998</v>
      </c>
      <c r="K318" s="5">
        <f t="shared" si="15"/>
        <v>1.1803223000000003</v>
      </c>
      <c r="L318">
        <f t="shared" si="13"/>
        <v>1.8581627110376147</v>
      </c>
      <c r="M318">
        <f ca="1">VLOOKUP(F318,'UTPM12 (bench)'!$N$1:$S$7,4,FALSE)</f>
        <v>1.6307168967156258</v>
      </c>
      <c r="N318">
        <f ca="1">VLOOKUP(F318,'UTPM12 (bench)'!$N$1:$S$7,5,FALSE)</f>
        <v>2.6790890828218221</v>
      </c>
      <c r="O318" t="b">
        <f t="shared" ca="1" si="16"/>
        <v>0</v>
      </c>
    </row>
    <row r="319" spans="2:17" hidden="1" x14ac:dyDescent="0.25">
      <c r="B319" t="s">
        <v>4582</v>
      </c>
      <c r="C319" t="s">
        <v>5252</v>
      </c>
      <c r="D319" t="s">
        <v>5253</v>
      </c>
      <c r="E319" t="s">
        <v>37</v>
      </c>
      <c r="F319" t="s">
        <v>7</v>
      </c>
      <c r="G319" t="s">
        <v>1826</v>
      </c>
      <c r="H319">
        <v>63.900309900000003</v>
      </c>
      <c r="I319" t="s">
        <v>739</v>
      </c>
      <c r="J319">
        <v>63.520933499999998</v>
      </c>
      <c r="K319" s="5">
        <f t="shared" si="15"/>
        <v>0.37937640000000528</v>
      </c>
      <c r="L319">
        <f t="shared" si="13"/>
        <v>0.59724626055756136</v>
      </c>
      <c r="M319">
        <f ca="1">VLOOKUP(F319,'UTPM12 (bench)'!$N$1:$S$7,4,FALSE)</f>
        <v>1.5709915511398265</v>
      </c>
      <c r="N319">
        <f ca="1">VLOOKUP(F319,'UTPM12 (bench)'!$N$1:$S$7,5,FALSE)</f>
        <v>2.560377829972134</v>
      </c>
      <c r="O319" t="b">
        <f t="shared" ca="1" si="16"/>
        <v>0</v>
      </c>
    </row>
    <row r="320" spans="2:17" hidden="1" x14ac:dyDescent="0.25">
      <c r="B320" t="s">
        <v>4582</v>
      </c>
      <c r="C320" t="s">
        <v>4873</v>
      </c>
      <c r="D320" t="s">
        <v>4874</v>
      </c>
      <c r="E320" t="s">
        <v>37</v>
      </c>
      <c r="F320" t="s">
        <v>7</v>
      </c>
      <c r="G320" t="s">
        <v>1826</v>
      </c>
      <c r="H320">
        <v>63.328394000000003</v>
      </c>
      <c r="I320" t="s">
        <v>739</v>
      </c>
      <c r="J320">
        <v>63.520933499999998</v>
      </c>
      <c r="K320" s="5">
        <f t="shared" si="15"/>
        <v>0.1925394999999952</v>
      </c>
      <c r="L320">
        <f t="shared" si="13"/>
        <v>0.30311188672942785</v>
      </c>
      <c r="M320">
        <f ca="1">VLOOKUP(F320,'UTPM12 (bench)'!$N$1:$S$7,4,FALSE)</f>
        <v>1.5709915511398265</v>
      </c>
      <c r="N320">
        <f ca="1">VLOOKUP(F320,'UTPM12 (bench)'!$N$1:$S$7,5,FALSE)</f>
        <v>2.560377829972134</v>
      </c>
      <c r="O320" t="b">
        <f t="shared" ca="1" si="16"/>
        <v>0</v>
      </c>
    </row>
    <row r="321" spans="2:15" hidden="1" x14ac:dyDescent="0.25">
      <c r="B321" t="s">
        <v>4582</v>
      </c>
      <c r="C321" t="s">
        <v>4873</v>
      </c>
      <c r="D321" t="s">
        <v>4874</v>
      </c>
      <c r="E321" t="s">
        <v>37</v>
      </c>
      <c r="F321" t="s">
        <v>12</v>
      </c>
      <c r="G321" t="s">
        <v>1827</v>
      </c>
      <c r="H321">
        <v>63.328394000000003</v>
      </c>
      <c r="I321" t="s">
        <v>739</v>
      </c>
      <c r="J321">
        <v>63.520933499999998</v>
      </c>
      <c r="K321" s="5">
        <f t="shared" si="15"/>
        <v>0.1925394999999952</v>
      </c>
      <c r="L321">
        <f t="shared" si="13"/>
        <v>0.30311188672942785</v>
      </c>
      <c r="M321">
        <f ca="1">VLOOKUP(F321,'UTPM12 (bench)'!$N$1:$S$7,4,FALSE)</f>
        <v>1.5944544429811072</v>
      </c>
      <c r="N321">
        <f ca="1">VLOOKUP(F321,'UTPM12 (bench)'!$N$1:$S$7,5,FALSE)</f>
        <v>2.6404935111496677</v>
      </c>
      <c r="O321" t="b">
        <f t="shared" ca="1" si="16"/>
        <v>0</v>
      </c>
    </row>
    <row r="322" spans="2:15" hidden="1" x14ac:dyDescent="0.25">
      <c r="B322" t="s">
        <v>4582</v>
      </c>
      <c r="C322" t="s">
        <v>4875</v>
      </c>
      <c r="D322" t="s">
        <v>4876</v>
      </c>
      <c r="E322" t="s">
        <v>37</v>
      </c>
      <c r="F322" t="s">
        <v>9</v>
      </c>
      <c r="G322" t="s">
        <v>1826</v>
      </c>
      <c r="H322">
        <v>64.104271100000005</v>
      </c>
      <c r="I322" t="s">
        <v>739</v>
      </c>
      <c r="J322">
        <v>63.520933499999998</v>
      </c>
      <c r="K322" s="5">
        <f t="shared" si="15"/>
        <v>0.58333760000000723</v>
      </c>
      <c r="L322">
        <f t="shared" si="13"/>
        <v>0.9183391487784216</v>
      </c>
      <c r="M322">
        <f ca="1">VLOOKUP(F322,'UTPM12 (bench)'!$N$1:$S$7,4,FALSE)</f>
        <v>1.6014390948193236</v>
      </c>
      <c r="N322">
        <f ca="1">VLOOKUP(F322,'UTPM12 (bench)'!$N$1:$S$7,5,FALSE)</f>
        <v>2.578275748227532</v>
      </c>
      <c r="O322" t="b">
        <f t="shared" ca="1" si="16"/>
        <v>0</v>
      </c>
    </row>
    <row r="323" spans="2:15" hidden="1" x14ac:dyDescent="0.25">
      <c r="B323" t="s">
        <v>4582</v>
      </c>
      <c r="C323" t="s">
        <v>4875</v>
      </c>
      <c r="D323" t="s">
        <v>4876</v>
      </c>
      <c r="E323" t="s">
        <v>37</v>
      </c>
      <c r="F323" t="s">
        <v>11</v>
      </c>
      <c r="G323" t="s">
        <v>1827</v>
      </c>
      <c r="H323">
        <v>64.104271100000005</v>
      </c>
      <c r="I323" t="s">
        <v>739</v>
      </c>
      <c r="J323">
        <v>63.520933499999998</v>
      </c>
      <c r="K323" s="5">
        <f t="shared" si="15"/>
        <v>0.58333760000000723</v>
      </c>
      <c r="L323">
        <f t="shared" ref="L323:L325" si="17">100*K323/J323</f>
        <v>0.9183391487784216</v>
      </c>
      <c r="M323">
        <f ca="1">VLOOKUP(F323,'UTPM12 (bench)'!$N$1:$S$7,4,FALSE)</f>
        <v>1.6307168967156258</v>
      </c>
      <c r="N323">
        <f ca="1">VLOOKUP(F323,'UTPM12 (bench)'!$N$1:$S$7,5,FALSE)</f>
        <v>2.6790890828218221</v>
      </c>
      <c r="O323" t="b">
        <f t="shared" ca="1" si="16"/>
        <v>0</v>
      </c>
    </row>
    <row r="324" spans="2:15" hidden="1" x14ac:dyDescent="0.25">
      <c r="B324" t="s">
        <v>4582</v>
      </c>
      <c r="C324" t="s">
        <v>4877</v>
      </c>
      <c r="D324" t="s">
        <v>4878</v>
      </c>
      <c r="E324" t="s">
        <v>37</v>
      </c>
      <c r="F324" t="s">
        <v>9</v>
      </c>
      <c r="G324" t="s">
        <v>1826</v>
      </c>
      <c r="H324">
        <v>64.067048</v>
      </c>
      <c r="I324" t="s">
        <v>739</v>
      </c>
      <c r="J324">
        <v>63.520933499999998</v>
      </c>
      <c r="K324" s="5">
        <f t="shared" si="15"/>
        <v>0.54611450000000161</v>
      </c>
      <c r="L324">
        <f t="shared" si="17"/>
        <v>0.85973941173267177</v>
      </c>
      <c r="M324">
        <f ca="1">VLOOKUP(F324,'UTPM12 (bench)'!$N$1:$S$7,4,FALSE)</f>
        <v>1.6014390948193236</v>
      </c>
      <c r="N324">
        <f ca="1">VLOOKUP(F324,'UTPM12 (bench)'!$N$1:$S$7,5,FALSE)</f>
        <v>2.578275748227532</v>
      </c>
      <c r="O324" t="b">
        <f t="shared" ca="1" si="16"/>
        <v>0</v>
      </c>
    </row>
    <row r="325" spans="2:15" hidden="1" x14ac:dyDescent="0.25">
      <c r="B325" t="s">
        <v>4582</v>
      </c>
      <c r="C325" t="s">
        <v>4877</v>
      </c>
      <c r="D325" t="s">
        <v>4878</v>
      </c>
      <c r="E325" t="s">
        <v>37</v>
      </c>
      <c r="F325" t="s">
        <v>11</v>
      </c>
      <c r="G325" t="s">
        <v>1827</v>
      </c>
      <c r="H325">
        <v>64.067048</v>
      </c>
      <c r="I325" t="s">
        <v>739</v>
      </c>
      <c r="J325">
        <v>63.520933499999998</v>
      </c>
      <c r="K325" s="5">
        <f t="shared" si="15"/>
        <v>0.54611450000000161</v>
      </c>
      <c r="L325">
        <f t="shared" si="17"/>
        <v>0.85973941173267177</v>
      </c>
      <c r="M325">
        <f ca="1">VLOOKUP(F325,'UTPM12 (bench)'!$N$1:$S$7,4,FALSE)</f>
        <v>1.6307168967156258</v>
      </c>
      <c r="N325">
        <f ca="1">VLOOKUP(F325,'UTPM12 (bench)'!$N$1:$S$7,5,FALSE)</f>
        <v>2.6790890828218221</v>
      </c>
      <c r="O325" t="b">
        <f t="shared" ca="1" si="16"/>
        <v>0</v>
      </c>
    </row>
  </sheetData>
  <autoFilter ref="A1:P325" xr:uid="{080B07C6-02E0-4F8D-BE43-75B3FA65D546}">
    <filterColumn colId="14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693A7-69F9-4788-8924-2C26FC712F79}">
  <dimension ref="A1:Y1256"/>
  <sheetViews>
    <sheetView zoomScale="85" zoomScaleNormal="85" workbookViewId="0">
      <selection activeCell="P3" sqref="P3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22.42578125" customWidth="1"/>
    <col min="16" max="16" width="10.5703125" bestFit="1" customWidth="1"/>
    <col min="17" max="17" width="12.28515625" bestFit="1" customWidth="1"/>
    <col min="18" max="18" width="13.42578125" bestFit="1" customWidth="1"/>
    <col min="19" max="19" width="11.7109375" bestFit="1" customWidth="1"/>
  </cols>
  <sheetData>
    <row r="1" spans="1:25" x14ac:dyDescent="0.25">
      <c r="A1" t="s">
        <v>1129</v>
      </c>
      <c r="B1" t="s">
        <v>27</v>
      </c>
      <c r="C1" t="s">
        <v>1832</v>
      </c>
      <c r="D1" t="s">
        <v>1819</v>
      </c>
      <c r="E1" t="s">
        <v>4579</v>
      </c>
      <c r="F1" t="s">
        <v>4580</v>
      </c>
      <c r="G1" t="s">
        <v>4581</v>
      </c>
      <c r="H1" t="s">
        <v>1132</v>
      </c>
      <c r="I1" t="s">
        <v>1133</v>
      </c>
      <c r="J1" t="s">
        <v>1813</v>
      </c>
      <c r="K1" t="s">
        <v>1814</v>
      </c>
      <c r="L1" t="s">
        <v>1815</v>
      </c>
      <c r="N1" t="s">
        <v>1819</v>
      </c>
      <c r="O1" t="s">
        <v>1835</v>
      </c>
      <c r="P1" t="s">
        <v>28</v>
      </c>
      <c r="Q1" s="1" t="s">
        <v>1818</v>
      </c>
      <c r="R1" s="1" t="s">
        <v>4886</v>
      </c>
      <c r="S1" s="1" t="s">
        <v>1834</v>
      </c>
      <c r="T1" s="1"/>
    </row>
    <row r="2" spans="1:25" x14ac:dyDescent="0.25">
      <c r="A2" t="s">
        <v>36</v>
      </c>
      <c r="B2" t="s">
        <v>40</v>
      </c>
      <c r="C2" t="s">
        <v>3373</v>
      </c>
      <c r="D2" t="s">
        <v>7</v>
      </c>
      <c r="E2" t="s">
        <v>3385</v>
      </c>
      <c r="F2">
        <v>62.922290799999999</v>
      </c>
      <c r="G2">
        <v>63.573897799999997</v>
      </c>
      <c r="H2">
        <v>63.8901793</v>
      </c>
      <c r="I2">
        <f>IF(ABS(H2-G2)&gt;ABS(H2-F2),G2,F2)</f>
        <v>62.922290799999999</v>
      </c>
      <c r="J2" s="5">
        <f>ABS(H2-I2)</f>
        <v>0.96788850000000082</v>
      </c>
      <c r="K2">
        <f>100*J2/I2</f>
        <v>1.5382283252789659</v>
      </c>
      <c r="N2" t="s">
        <v>7</v>
      </c>
      <c r="O2">
        <f t="shared" ref="O2:O7" si="0">MATCH(N2,D$1:D$1256,0)</f>
        <v>2</v>
      </c>
      <c r="P2">
        <v>99</v>
      </c>
      <c r="Q2" s="1">
        <f t="array" aca="1" ref="Q2" ca="1">EXP(AVERAGE(LN(1+INDIRECT("J"&amp;O2):INDIRECT("J"&amp;O3-1)))+ROUND(_xlfn.NORM.S.INV($P$2/100),6)*_xlfn.STDEV.P(LN(1+INDIRECT("J"&amp;O2):INDIRECT("J"&amp;O3-1))))-1</f>
        <v>2.8452302351398995</v>
      </c>
      <c r="R2" s="1">
        <f t="array" aca="1" ref="R2" ca="1">EXP(AVERAGE(LN(1+INDIRECT("K"&amp;O2):INDIRECT("K"&amp;O3-1)))+ROUND(_xlfn.NORM.S.INV($P$2/100),6)*_xlfn.STDEV.P(LN(1+INDIRECT("K"&amp;O2):INDIRECT("K"&amp;O3-1))))-1</f>
        <v>4.8432476728982019</v>
      </c>
      <c r="S2" s="7">
        <f t="array" aca="1" ref="S2" ca="1">EXP(AVERAGE(LN(1+INDIRECT("L"&amp;O2):INDIRECT("L"&amp;O3-1)))+ROUND(_xlfn.NORM.S.INV($P$2/100),6)*_xlfn.STDEV.P(LN(1+INDIRECT("L"&amp;O2):INDIRECT("L"&amp;O3-1))))-1</f>
        <v>0</v>
      </c>
      <c r="U2" t="s">
        <v>7</v>
      </c>
      <c r="V2" t="s">
        <v>31</v>
      </c>
      <c r="W2">
        <v>214</v>
      </c>
      <c r="X2">
        <v>3.1425917000000001</v>
      </c>
      <c r="Y2">
        <v>5.4184386</v>
      </c>
    </row>
    <row r="3" spans="1:25" x14ac:dyDescent="0.25">
      <c r="A3" t="s">
        <v>36</v>
      </c>
      <c r="B3" t="s">
        <v>46</v>
      </c>
      <c r="C3" t="s">
        <v>3373</v>
      </c>
      <c r="D3" t="s">
        <v>7</v>
      </c>
      <c r="E3" t="s">
        <v>3391</v>
      </c>
      <c r="F3">
        <v>63.153776499999999</v>
      </c>
      <c r="G3">
        <v>63.394201500000001</v>
      </c>
      <c r="H3">
        <v>63.877599799999999</v>
      </c>
      <c r="I3">
        <f t="shared" ref="I3:I66" si="1">IF(ABS(H3-G3)&gt;ABS(H3-F3),G3,F3)</f>
        <v>63.153776499999999</v>
      </c>
      <c r="J3" s="5">
        <f t="shared" ref="J3:J66" si="2">ABS(H3-I3)</f>
        <v>0.72382329999999939</v>
      </c>
      <c r="K3">
        <f t="shared" ref="K3:K66" si="3">100*J3/I3</f>
        <v>1.1461282921061726</v>
      </c>
      <c r="N3" t="s">
        <v>8</v>
      </c>
      <c r="O3">
        <f t="shared" si="0"/>
        <v>216</v>
      </c>
      <c r="Q3" s="1">
        <f t="array" aca="1" ref="Q3" ca="1">EXP(AVERAGE(LN(1+INDIRECT("J"&amp;O3):INDIRECT("J"&amp;O4-1)))+ROUND(_xlfn.NORM.S.INV($P$2/100),6)*_xlfn.STDEV.P(LN(1+INDIRECT("J"&amp;O3):INDIRECT("J"&amp;O4-1))))-1</f>
        <v>2.7586784278808469</v>
      </c>
      <c r="R3" s="1">
        <f t="array" aca="1" ref="R3" ca="1">EXP(AVERAGE(LN(1+INDIRECT("K"&amp;O3):INDIRECT("K"&amp;O4-1)))+ROUND(_xlfn.NORM.S.INV($P$2/100),6)*_xlfn.STDEV.P(LN(1+INDIRECT("K"&amp;O3):INDIRECT("K"&amp;O4-1))))-1</f>
        <v>4.6359358709528946</v>
      </c>
      <c r="S3" s="7">
        <f t="array" aca="1" ref="S3" ca="1">EXP(AVERAGE(LN(1+INDIRECT("L"&amp;O3):INDIRECT("L"&amp;O4-1)))+ROUND(_xlfn.NORM.S.INV($P$2/100),6)*_xlfn.STDEV.P(LN(1+INDIRECT("L"&amp;O3):INDIRECT("L"&amp;O4-1))))-1</f>
        <v>0</v>
      </c>
      <c r="U3" t="s">
        <v>8</v>
      </c>
      <c r="V3" t="s">
        <v>31</v>
      </c>
      <c r="W3">
        <v>193</v>
      </c>
      <c r="X3">
        <v>3.0276203000000002</v>
      </c>
      <c r="Y3">
        <v>5.1444435999999998</v>
      </c>
    </row>
    <row r="4" spans="1:25" x14ac:dyDescent="0.25">
      <c r="A4" t="s">
        <v>36</v>
      </c>
      <c r="B4" t="s">
        <v>48</v>
      </c>
      <c r="C4" t="s">
        <v>3373</v>
      </c>
      <c r="D4" t="s">
        <v>7</v>
      </c>
      <c r="E4" t="s">
        <v>3393</v>
      </c>
      <c r="F4">
        <v>63.394201500000001</v>
      </c>
      <c r="G4">
        <v>63.877599799999999</v>
      </c>
      <c r="H4">
        <v>63.666108700000002</v>
      </c>
      <c r="I4">
        <f t="shared" si="1"/>
        <v>63.394201500000001</v>
      </c>
      <c r="J4" s="5">
        <f t="shared" si="2"/>
        <v>0.27190720000000113</v>
      </c>
      <c r="K4">
        <f t="shared" si="3"/>
        <v>0.42891493790642843</v>
      </c>
      <c r="N4" t="s">
        <v>9</v>
      </c>
      <c r="O4">
        <f t="shared" si="0"/>
        <v>409</v>
      </c>
      <c r="Q4" s="1">
        <f t="array" aca="1" ref="Q4" ca="1">EXP(AVERAGE(LN(1+INDIRECT("J"&amp;O4):INDIRECT("J"&amp;O5-1)))+ROUND(_xlfn.NORM.S.INV($P$2/100),6)*_xlfn.STDEV.P(LN(1+INDIRECT("J"&amp;O4):INDIRECT("J"&amp;O5-1))))-1</f>
        <v>2.99076213003341</v>
      </c>
      <c r="R4" s="1">
        <f t="array" aca="1" ref="R4" ca="1">EXP(AVERAGE(LN(1+INDIRECT("K"&amp;O4):INDIRECT("K"&amp;O5-1)))+ROUND(_xlfn.NORM.S.INV($P$2/100),6)*_xlfn.STDEV.P(LN(1+INDIRECT("K"&amp;O4):INDIRECT("K"&amp;O5-1))))-1</f>
        <v>5.0754327149361025</v>
      </c>
      <c r="S4" s="7">
        <f t="array" aca="1" ref="S4" ca="1">EXP(AVERAGE(LN(1+INDIRECT("L"&amp;O4):INDIRECT("L"&amp;O5-1)))+ROUND(_xlfn.NORM.S.INV($P$2/100),6)*_xlfn.STDEV.P(LN(1+INDIRECT("L"&amp;O4):INDIRECT("L"&amp;O5-1))))-1</f>
        <v>0</v>
      </c>
      <c r="U4" t="s">
        <v>9</v>
      </c>
      <c r="V4" t="s">
        <v>31</v>
      </c>
      <c r="W4">
        <v>219</v>
      </c>
      <c r="X4">
        <v>3.307966</v>
      </c>
      <c r="Y4">
        <v>5.6850591000000001</v>
      </c>
    </row>
    <row r="5" spans="1:25" x14ac:dyDescent="0.25">
      <c r="A5" t="s">
        <v>36</v>
      </c>
      <c r="B5" t="s">
        <v>54</v>
      </c>
      <c r="C5" t="s">
        <v>3373</v>
      </c>
      <c r="D5" t="s">
        <v>7</v>
      </c>
      <c r="E5" t="s">
        <v>3399</v>
      </c>
      <c r="F5">
        <v>63.153902100000003</v>
      </c>
      <c r="G5">
        <v>63.877599799999999</v>
      </c>
      <c r="H5">
        <v>64.717525499999994</v>
      </c>
      <c r="I5">
        <f t="shared" si="1"/>
        <v>63.153902100000003</v>
      </c>
      <c r="J5" s="5">
        <f t="shared" si="2"/>
        <v>1.5636233999999902</v>
      </c>
      <c r="K5">
        <f t="shared" si="3"/>
        <v>2.4758935679446958</v>
      </c>
      <c r="N5" t="s">
        <v>10</v>
      </c>
      <c r="O5">
        <f t="shared" si="0"/>
        <v>628</v>
      </c>
      <c r="Q5" s="1">
        <f t="array" aca="1" ref="Q5" ca="1">EXP(AVERAGE(LN(1+INDIRECT("J"&amp;O5):INDIRECT("J"&amp;O6-1)))+ROUND(_xlfn.NORM.S.INV($P$2/100),6)*_xlfn.STDEV.P(LN(1+INDIRECT("J"&amp;O5):INDIRECT("J"&amp;O6-1))))-1</f>
        <v>2.7759452811296113</v>
      </c>
      <c r="R5" s="1">
        <f t="array" aca="1" ref="R5" ca="1">EXP(AVERAGE(LN(1+INDIRECT("K"&amp;O5):INDIRECT("K"&amp;O6-1)))+ROUND(_xlfn.NORM.S.INV($P$2/100),6)*_xlfn.STDEV.P(LN(1+INDIRECT("K"&amp;O5):INDIRECT("K"&amp;O6-1))))-1</f>
        <v>4.7598207664986223</v>
      </c>
      <c r="S5" s="7">
        <f t="array" aca="1" ref="S5" ca="1">EXP(AVERAGE(LN(1+INDIRECT("L"&amp;O5):INDIRECT("L"&amp;O6-1)))+ROUND(_xlfn.NORM.S.INV($P$2/100),6)*_xlfn.STDEV.P(LN(1+INDIRECT("L"&amp;O5):INDIRECT("L"&amp;O6-1))))-1</f>
        <v>0</v>
      </c>
      <c r="U5" t="s">
        <v>10</v>
      </c>
      <c r="V5" t="s">
        <v>31</v>
      </c>
      <c r="W5">
        <v>197</v>
      </c>
      <c r="X5">
        <v>3.0856100999999998</v>
      </c>
      <c r="Y5">
        <v>5.3686438000000001</v>
      </c>
    </row>
    <row r="6" spans="1:25" x14ac:dyDescent="0.25">
      <c r="A6" t="s">
        <v>36</v>
      </c>
      <c r="B6" t="s">
        <v>72</v>
      </c>
      <c r="C6" t="s">
        <v>3373</v>
      </c>
      <c r="D6" t="s">
        <v>7</v>
      </c>
      <c r="E6" t="s">
        <v>3412</v>
      </c>
      <c r="F6">
        <v>62.868583399999999</v>
      </c>
      <c r="G6">
        <v>64.447017799999998</v>
      </c>
      <c r="H6">
        <v>63.694095400000002</v>
      </c>
      <c r="I6">
        <f t="shared" si="1"/>
        <v>62.868583399999999</v>
      </c>
      <c r="J6" s="5">
        <f t="shared" si="2"/>
        <v>0.82551200000000335</v>
      </c>
      <c r="K6">
        <f t="shared" si="3"/>
        <v>1.3130755543634587</v>
      </c>
      <c r="N6" t="s">
        <v>11</v>
      </c>
      <c r="O6">
        <f t="shared" si="0"/>
        <v>825</v>
      </c>
      <c r="Q6" s="1">
        <f t="array" aca="1" ref="Q6" ca="1">EXP(AVERAGE(LN(1+INDIRECT("J"&amp;O6):INDIRECT("J"&amp;O7-1)))+ROUND(_xlfn.NORM.S.INV($P$2/100),6)*_xlfn.STDEV.P(LN(1+INDIRECT("J"&amp;O6):INDIRECT("J"&amp;O7-1))))-1</f>
        <v>2.9278132820391689</v>
      </c>
      <c r="R6" s="1">
        <f t="array" aca="1" ref="R6" ca="1">EXP(AVERAGE(LN(1+INDIRECT("K"&amp;O6):INDIRECT("K"&amp;O7-1)))+ROUND(_xlfn.NORM.S.INV($P$2/100),6)*_xlfn.STDEV.P(LN(1+INDIRECT("K"&amp;O6):INDIRECT("K"&amp;O7-1))))-1</f>
        <v>5.0326090363839766</v>
      </c>
      <c r="S6" s="7">
        <f t="array" aca="1" ref="S6" ca="1">EXP(AVERAGE(LN(1+INDIRECT("L"&amp;O6):INDIRECT("L"&amp;O7-1)))+ROUND(_xlfn.NORM.S.INV($P$2/100),6)*_xlfn.STDEV.P(LN(1+INDIRECT("L"&amp;O6):INDIRECT("L"&amp;O7-1))))-1</f>
        <v>0</v>
      </c>
      <c r="U6" t="s">
        <v>11</v>
      </c>
      <c r="V6" t="s">
        <v>31</v>
      </c>
      <c r="W6">
        <v>210</v>
      </c>
      <c r="X6">
        <v>3.2654022999999999</v>
      </c>
      <c r="Y6">
        <v>5.7005033000000003</v>
      </c>
    </row>
    <row r="7" spans="1:25" x14ac:dyDescent="0.25">
      <c r="A7" t="s">
        <v>36</v>
      </c>
      <c r="B7" t="s">
        <v>74</v>
      </c>
      <c r="C7" t="s">
        <v>3373</v>
      </c>
      <c r="D7" t="s">
        <v>7</v>
      </c>
      <c r="E7" t="s">
        <v>3414</v>
      </c>
      <c r="F7">
        <v>62.868583399999999</v>
      </c>
      <c r="G7">
        <v>64.447017799999998</v>
      </c>
      <c r="H7">
        <v>63.782840999999998</v>
      </c>
      <c r="I7">
        <f t="shared" si="1"/>
        <v>62.868583399999999</v>
      </c>
      <c r="J7" s="5">
        <f t="shared" si="2"/>
        <v>0.91425759999999912</v>
      </c>
      <c r="K7">
        <f t="shared" si="3"/>
        <v>1.4542360437534514</v>
      </c>
      <c r="N7" t="s">
        <v>12</v>
      </c>
      <c r="O7">
        <f t="shared" si="0"/>
        <v>1035</v>
      </c>
      <c r="Q7" s="1">
        <f t="array" aca="1" ref="Q7" ca="1">EXP(AVERAGE(LN(1+INDIRECT("J"&amp;O7):INDIRECT("J"&amp;O8-1)))+ROUND(_xlfn.NORM.S.INV($P$2/100),6)*_xlfn.STDEV.P(LN(1+INDIRECT("J"&amp;O7):INDIRECT("J"&amp;O8-1))))-1</f>
        <v>2.3746195274318271</v>
      </c>
      <c r="R7" s="1">
        <f t="array" aca="1" ref="R7" ca="1">EXP(AVERAGE(LN(1+INDIRECT("K"&amp;O7):INDIRECT("K"&amp;O8-1)))+ROUND(_xlfn.NORM.S.INV($P$2/100),6)*_xlfn.STDEV.P(LN(1+INDIRECT("K"&amp;O7):INDIRECT("K"&amp;O8-1))))-1</f>
        <v>4.0339799533713521</v>
      </c>
      <c r="S7" s="7">
        <f t="array" aca="1" ref="S7" ca="1">EXP(AVERAGE(LN(1+INDIRECT("L"&amp;O7):INDIRECT("L"&amp;O8-1)))+ROUND(_xlfn.NORM.S.INV($P$2/100),6)*_xlfn.STDEV.P(LN(1+INDIRECT("L"&amp;O7):INDIRECT("L"&amp;O8-1))))-1</f>
        <v>0</v>
      </c>
      <c r="U7" t="s">
        <v>12</v>
      </c>
      <c r="V7" t="s">
        <v>31</v>
      </c>
      <c r="W7">
        <v>221</v>
      </c>
      <c r="X7">
        <v>2.6237911</v>
      </c>
      <c r="Y7">
        <v>4.5165825000000002</v>
      </c>
    </row>
    <row r="8" spans="1:25" x14ac:dyDescent="0.25">
      <c r="A8" t="s">
        <v>36</v>
      </c>
      <c r="B8" t="s">
        <v>80</v>
      </c>
      <c r="C8" t="s">
        <v>3373</v>
      </c>
      <c r="D8" t="s">
        <v>7</v>
      </c>
      <c r="E8" t="s">
        <v>3419</v>
      </c>
      <c r="F8">
        <v>62.5571913</v>
      </c>
      <c r="G8">
        <v>63.815131299999997</v>
      </c>
      <c r="H8">
        <v>62.9960399</v>
      </c>
      <c r="I8">
        <f t="shared" si="1"/>
        <v>63.815131299999997</v>
      </c>
      <c r="J8" s="5">
        <f t="shared" si="2"/>
        <v>0.8190913999999978</v>
      </c>
      <c r="K8">
        <f t="shared" si="3"/>
        <v>1.2835379060012964</v>
      </c>
      <c r="O8">
        <v>1256</v>
      </c>
    </row>
    <row r="9" spans="1:25" x14ac:dyDescent="0.25">
      <c r="A9" t="s">
        <v>36</v>
      </c>
      <c r="B9" t="s">
        <v>98</v>
      </c>
      <c r="C9" t="s">
        <v>3373</v>
      </c>
      <c r="D9" t="s">
        <v>7</v>
      </c>
      <c r="E9" t="s">
        <v>3433</v>
      </c>
      <c r="F9">
        <v>63.435594000000002</v>
      </c>
      <c r="G9">
        <v>64.493298100000004</v>
      </c>
      <c r="H9">
        <v>63.269767600000002</v>
      </c>
      <c r="I9">
        <f t="shared" si="1"/>
        <v>64.493298100000004</v>
      </c>
      <c r="J9" s="5">
        <f t="shared" si="2"/>
        <v>1.2235305000000025</v>
      </c>
      <c r="K9">
        <f t="shared" si="3"/>
        <v>1.8971436351461803</v>
      </c>
    </row>
    <row r="10" spans="1:25" x14ac:dyDescent="0.25">
      <c r="A10" t="s">
        <v>36</v>
      </c>
      <c r="B10" t="s">
        <v>102</v>
      </c>
      <c r="C10" t="s">
        <v>3373</v>
      </c>
      <c r="D10" t="s">
        <v>7</v>
      </c>
      <c r="E10" t="s">
        <v>3436</v>
      </c>
      <c r="F10">
        <v>63.269767600000002</v>
      </c>
      <c r="G10">
        <v>64.493298100000004</v>
      </c>
      <c r="H10">
        <v>62.809021299999998</v>
      </c>
      <c r="I10">
        <f t="shared" si="1"/>
        <v>64.493298100000004</v>
      </c>
      <c r="J10" s="5">
        <f t="shared" si="2"/>
        <v>1.6842768000000063</v>
      </c>
      <c r="K10">
        <f t="shared" si="3"/>
        <v>2.6115532150153848</v>
      </c>
    </row>
    <row r="11" spans="1:25" x14ac:dyDescent="0.25">
      <c r="A11" t="s">
        <v>36</v>
      </c>
      <c r="B11" t="s">
        <v>104</v>
      </c>
      <c r="C11" t="s">
        <v>3373</v>
      </c>
      <c r="D11" t="s">
        <v>7</v>
      </c>
      <c r="E11" t="s">
        <v>3438</v>
      </c>
      <c r="F11">
        <v>62.809021299999998</v>
      </c>
      <c r="G11">
        <v>63.373854600000001</v>
      </c>
      <c r="H11">
        <v>63.340986399999998</v>
      </c>
      <c r="I11">
        <f t="shared" si="1"/>
        <v>62.809021299999998</v>
      </c>
      <c r="J11" s="5">
        <f t="shared" si="2"/>
        <v>0.53196510000000075</v>
      </c>
      <c r="K11">
        <f t="shared" si="3"/>
        <v>0.84695651833059338</v>
      </c>
    </row>
    <row r="12" spans="1:25" x14ac:dyDescent="0.25">
      <c r="A12" t="s">
        <v>36</v>
      </c>
      <c r="B12" t="s">
        <v>116</v>
      </c>
      <c r="C12" t="s">
        <v>3373</v>
      </c>
      <c r="D12" t="s">
        <v>7</v>
      </c>
      <c r="E12" t="s">
        <v>3447</v>
      </c>
      <c r="F12">
        <v>62.675590800000002</v>
      </c>
      <c r="G12">
        <v>63.7433744</v>
      </c>
      <c r="H12">
        <v>63.125406699999999</v>
      </c>
      <c r="I12">
        <f t="shared" si="1"/>
        <v>63.7433744</v>
      </c>
      <c r="J12" s="5">
        <f t="shared" si="2"/>
        <v>0.61796770000000123</v>
      </c>
      <c r="K12">
        <f t="shared" si="3"/>
        <v>0.96946185516027716</v>
      </c>
    </row>
    <row r="13" spans="1:25" x14ac:dyDescent="0.25">
      <c r="A13" t="s">
        <v>36</v>
      </c>
      <c r="B13" t="s">
        <v>118</v>
      </c>
      <c r="C13" t="s">
        <v>3373</v>
      </c>
      <c r="D13" t="s">
        <v>7</v>
      </c>
      <c r="E13" t="s">
        <v>3449</v>
      </c>
      <c r="F13">
        <v>62.675590800000002</v>
      </c>
      <c r="G13">
        <v>63.7433744</v>
      </c>
      <c r="H13">
        <v>63.170196599999997</v>
      </c>
      <c r="I13">
        <f t="shared" si="1"/>
        <v>63.7433744</v>
      </c>
      <c r="J13" s="5">
        <f t="shared" si="2"/>
        <v>0.5731778000000034</v>
      </c>
      <c r="K13">
        <f t="shared" si="3"/>
        <v>0.89919588568251796</v>
      </c>
    </row>
    <row r="14" spans="1:25" x14ac:dyDescent="0.25">
      <c r="A14" t="s">
        <v>36</v>
      </c>
      <c r="B14" t="s">
        <v>140</v>
      </c>
      <c r="C14" t="s">
        <v>3373</v>
      </c>
      <c r="D14" t="s">
        <v>7</v>
      </c>
      <c r="E14" t="s">
        <v>3463</v>
      </c>
      <c r="F14">
        <v>63.539712000000002</v>
      </c>
      <c r="G14">
        <v>64.080725400000006</v>
      </c>
      <c r="H14">
        <v>62.910583500000001</v>
      </c>
      <c r="I14">
        <f t="shared" si="1"/>
        <v>64.080725400000006</v>
      </c>
      <c r="J14" s="5">
        <f t="shared" si="2"/>
        <v>1.1701419000000044</v>
      </c>
      <c r="K14">
        <f t="shared" si="3"/>
        <v>1.8260434673543884</v>
      </c>
    </row>
    <row r="15" spans="1:25" x14ac:dyDescent="0.25">
      <c r="A15" t="s">
        <v>36</v>
      </c>
      <c r="B15" t="s">
        <v>142</v>
      </c>
      <c r="C15" t="s">
        <v>3373</v>
      </c>
      <c r="D15" t="s">
        <v>7</v>
      </c>
      <c r="E15" t="s">
        <v>3465</v>
      </c>
      <c r="F15">
        <v>62.910583500000001</v>
      </c>
      <c r="G15">
        <v>64.080725400000006</v>
      </c>
      <c r="H15">
        <v>63.166421999999997</v>
      </c>
      <c r="I15">
        <f t="shared" si="1"/>
        <v>64.080725400000006</v>
      </c>
      <c r="J15" s="5">
        <f t="shared" si="2"/>
        <v>0.91430340000000854</v>
      </c>
      <c r="K15">
        <f t="shared" si="3"/>
        <v>1.4267993913814347</v>
      </c>
    </row>
    <row r="16" spans="1:25" x14ac:dyDescent="0.25">
      <c r="A16" t="s">
        <v>36</v>
      </c>
      <c r="B16" t="s">
        <v>148</v>
      </c>
      <c r="C16" t="s">
        <v>3373</v>
      </c>
      <c r="D16" t="s">
        <v>7</v>
      </c>
      <c r="E16" t="s">
        <v>3470</v>
      </c>
      <c r="F16">
        <v>63.166421999999997</v>
      </c>
      <c r="G16">
        <v>63.286714699999997</v>
      </c>
      <c r="H16">
        <v>63.135389199999999</v>
      </c>
      <c r="I16">
        <f t="shared" si="1"/>
        <v>63.286714699999997</v>
      </c>
      <c r="J16" s="5">
        <f t="shared" si="2"/>
        <v>0.15132549999999867</v>
      </c>
      <c r="K16">
        <f t="shared" si="3"/>
        <v>0.23911100571001623</v>
      </c>
    </row>
    <row r="17" spans="1:11" x14ac:dyDescent="0.25">
      <c r="A17" t="s">
        <v>36</v>
      </c>
      <c r="B17" t="s">
        <v>152</v>
      </c>
      <c r="C17" t="s">
        <v>3373</v>
      </c>
      <c r="D17" t="s">
        <v>7</v>
      </c>
      <c r="E17" t="s">
        <v>3474</v>
      </c>
      <c r="F17">
        <v>62.8285646</v>
      </c>
      <c r="G17">
        <v>63.135389199999999</v>
      </c>
      <c r="H17">
        <v>62.4112832</v>
      </c>
      <c r="I17">
        <f t="shared" si="1"/>
        <v>63.135389199999999</v>
      </c>
      <c r="J17" s="5">
        <f t="shared" si="2"/>
        <v>0.72410599999999903</v>
      </c>
      <c r="K17">
        <f t="shared" si="3"/>
        <v>1.1469098538478624</v>
      </c>
    </row>
    <row r="18" spans="1:11" x14ac:dyDescent="0.25">
      <c r="A18" t="s">
        <v>36</v>
      </c>
      <c r="B18" t="s">
        <v>170</v>
      </c>
      <c r="C18" t="s">
        <v>3373</v>
      </c>
      <c r="D18" t="s">
        <v>7</v>
      </c>
      <c r="E18" t="s">
        <v>3486</v>
      </c>
      <c r="F18">
        <v>63.140760100000001</v>
      </c>
      <c r="G18">
        <v>64.298657000000006</v>
      </c>
      <c r="H18">
        <v>63.005467799999998</v>
      </c>
      <c r="I18">
        <f t="shared" si="1"/>
        <v>64.298657000000006</v>
      </c>
      <c r="J18" s="5">
        <f t="shared" si="2"/>
        <v>1.2931892000000076</v>
      </c>
      <c r="K18">
        <f t="shared" si="3"/>
        <v>2.0112227227389949</v>
      </c>
    </row>
    <row r="19" spans="1:11" x14ac:dyDescent="0.25">
      <c r="A19" t="s">
        <v>36</v>
      </c>
      <c r="B19" t="s">
        <v>172</v>
      </c>
      <c r="C19" t="s">
        <v>3373</v>
      </c>
      <c r="D19" t="s">
        <v>7</v>
      </c>
      <c r="E19" t="s">
        <v>3488</v>
      </c>
      <c r="F19">
        <v>63.005467799999998</v>
      </c>
      <c r="G19">
        <v>64.298657000000006</v>
      </c>
      <c r="H19">
        <v>62.793337800000003</v>
      </c>
      <c r="I19">
        <f t="shared" si="1"/>
        <v>64.298657000000006</v>
      </c>
      <c r="J19" s="5">
        <f t="shared" si="2"/>
        <v>1.5053192000000024</v>
      </c>
      <c r="K19">
        <f t="shared" si="3"/>
        <v>2.3411363008717307</v>
      </c>
    </row>
    <row r="20" spans="1:11" x14ac:dyDescent="0.25">
      <c r="A20" t="s">
        <v>36</v>
      </c>
      <c r="B20" t="s">
        <v>178</v>
      </c>
      <c r="C20" t="s">
        <v>3373</v>
      </c>
      <c r="D20" t="s">
        <v>7</v>
      </c>
      <c r="E20" t="s">
        <v>3493</v>
      </c>
      <c r="F20">
        <v>63.538009600000002</v>
      </c>
      <c r="G20">
        <v>64.128059399999998</v>
      </c>
      <c r="H20">
        <v>62.750384099999998</v>
      </c>
      <c r="I20">
        <f t="shared" si="1"/>
        <v>64.128059399999998</v>
      </c>
      <c r="J20" s="5">
        <f t="shared" si="2"/>
        <v>1.3776752999999999</v>
      </c>
      <c r="K20">
        <f t="shared" si="3"/>
        <v>2.1483190242928201</v>
      </c>
    </row>
    <row r="21" spans="1:11" x14ac:dyDescent="0.25">
      <c r="A21" t="s">
        <v>36</v>
      </c>
      <c r="B21" t="s">
        <v>196</v>
      </c>
      <c r="C21" t="s">
        <v>3373</v>
      </c>
      <c r="D21" t="s">
        <v>7</v>
      </c>
      <c r="E21" t="s">
        <v>3501</v>
      </c>
      <c r="F21">
        <v>63.299795799999998</v>
      </c>
      <c r="G21">
        <v>63.6234787</v>
      </c>
      <c r="H21">
        <v>64.1113505</v>
      </c>
      <c r="I21">
        <f t="shared" si="1"/>
        <v>63.299795799999998</v>
      </c>
      <c r="J21" s="5">
        <f t="shared" si="2"/>
        <v>0.81155470000000207</v>
      </c>
      <c r="K21">
        <f t="shared" si="3"/>
        <v>1.2820810711051331</v>
      </c>
    </row>
    <row r="22" spans="1:11" x14ac:dyDescent="0.25">
      <c r="A22" t="s">
        <v>36</v>
      </c>
      <c r="B22" t="s">
        <v>204</v>
      </c>
      <c r="C22" t="s">
        <v>3373</v>
      </c>
      <c r="D22" t="s">
        <v>7</v>
      </c>
      <c r="E22" t="s">
        <v>3504</v>
      </c>
      <c r="F22">
        <v>62.7080536</v>
      </c>
      <c r="G22">
        <v>64.1113505</v>
      </c>
      <c r="H22">
        <v>63.7198463</v>
      </c>
      <c r="I22">
        <f t="shared" si="1"/>
        <v>62.7080536</v>
      </c>
      <c r="J22" s="5">
        <f t="shared" si="2"/>
        <v>1.0117927000000009</v>
      </c>
      <c r="K22">
        <f t="shared" si="3"/>
        <v>1.613497217524865</v>
      </c>
    </row>
    <row r="23" spans="1:11" x14ac:dyDescent="0.25">
      <c r="A23" t="s">
        <v>36</v>
      </c>
      <c r="B23" t="s">
        <v>206</v>
      </c>
      <c r="C23" t="s">
        <v>3373</v>
      </c>
      <c r="D23" t="s">
        <v>7</v>
      </c>
      <c r="E23" t="s">
        <v>3506</v>
      </c>
      <c r="F23">
        <v>62.7080536</v>
      </c>
      <c r="G23">
        <v>64.193886899999995</v>
      </c>
      <c r="H23">
        <v>63.368453100000004</v>
      </c>
      <c r="I23">
        <f t="shared" si="1"/>
        <v>64.193886899999995</v>
      </c>
      <c r="J23" s="5">
        <f t="shared" si="2"/>
        <v>0.82543379999999189</v>
      </c>
      <c r="K23">
        <f t="shared" si="3"/>
        <v>1.2858448675741303</v>
      </c>
    </row>
    <row r="24" spans="1:11" x14ac:dyDescent="0.25">
      <c r="A24" t="s">
        <v>36</v>
      </c>
      <c r="B24" t="s">
        <v>226</v>
      </c>
      <c r="C24" t="s">
        <v>3373</v>
      </c>
      <c r="D24" t="s">
        <v>7</v>
      </c>
      <c r="E24" t="s">
        <v>3524</v>
      </c>
      <c r="F24">
        <v>62.525067200000002</v>
      </c>
      <c r="G24">
        <v>62.775679799999999</v>
      </c>
      <c r="H24">
        <v>63.4589067</v>
      </c>
      <c r="I24">
        <f t="shared" si="1"/>
        <v>62.525067200000002</v>
      </c>
      <c r="J24" s="5">
        <f t="shared" si="2"/>
        <v>0.93383949999999771</v>
      </c>
      <c r="K24">
        <f t="shared" si="3"/>
        <v>1.4935441764707094</v>
      </c>
    </row>
    <row r="25" spans="1:11" x14ac:dyDescent="0.25">
      <c r="A25" t="s">
        <v>36</v>
      </c>
      <c r="B25" t="s">
        <v>228</v>
      </c>
      <c r="C25" t="s">
        <v>3373</v>
      </c>
      <c r="D25" t="s">
        <v>7</v>
      </c>
      <c r="E25" t="s">
        <v>3526</v>
      </c>
      <c r="F25">
        <v>62.525067200000002</v>
      </c>
      <c r="G25">
        <v>63.4589067</v>
      </c>
      <c r="H25">
        <v>63.184989000000002</v>
      </c>
      <c r="I25">
        <f t="shared" si="1"/>
        <v>62.525067200000002</v>
      </c>
      <c r="J25" s="5">
        <f t="shared" si="2"/>
        <v>0.65992179999999934</v>
      </c>
      <c r="K25">
        <f t="shared" si="3"/>
        <v>1.0554515645526557</v>
      </c>
    </row>
    <row r="26" spans="1:11" x14ac:dyDescent="0.25">
      <c r="A26" t="s">
        <v>36</v>
      </c>
      <c r="B26" t="s">
        <v>230</v>
      </c>
      <c r="C26" t="s">
        <v>3373</v>
      </c>
      <c r="D26" t="s">
        <v>7</v>
      </c>
      <c r="E26" t="s">
        <v>3528</v>
      </c>
      <c r="F26">
        <v>62.568334800000002</v>
      </c>
      <c r="G26">
        <v>63.4589067</v>
      </c>
      <c r="H26">
        <v>63.635281200000001</v>
      </c>
      <c r="I26">
        <f t="shared" si="1"/>
        <v>62.568334800000002</v>
      </c>
      <c r="J26" s="5">
        <f t="shared" si="2"/>
        <v>1.0669463999999991</v>
      </c>
      <c r="K26">
        <f t="shared" si="3"/>
        <v>1.7052497935425301</v>
      </c>
    </row>
    <row r="27" spans="1:11" x14ac:dyDescent="0.25">
      <c r="A27" t="s">
        <v>36</v>
      </c>
      <c r="B27" t="s">
        <v>232</v>
      </c>
      <c r="C27" t="s">
        <v>3373</v>
      </c>
      <c r="D27" t="s">
        <v>7</v>
      </c>
      <c r="E27" t="s">
        <v>3530</v>
      </c>
      <c r="F27">
        <v>62.568334800000002</v>
      </c>
      <c r="G27">
        <v>63.635281200000001</v>
      </c>
      <c r="H27">
        <v>64.151634400000006</v>
      </c>
      <c r="I27">
        <f t="shared" si="1"/>
        <v>62.568334800000002</v>
      </c>
      <c r="J27" s="5">
        <f t="shared" si="2"/>
        <v>1.5832996000000037</v>
      </c>
      <c r="K27">
        <f t="shared" si="3"/>
        <v>2.5305126068338382</v>
      </c>
    </row>
    <row r="28" spans="1:11" x14ac:dyDescent="0.25">
      <c r="A28" t="s">
        <v>36</v>
      </c>
      <c r="B28" t="s">
        <v>234</v>
      </c>
      <c r="C28" t="s">
        <v>3373</v>
      </c>
      <c r="D28" t="s">
        <v>7</v>
      </c>
      <c r="E28" t="s">
        <v>3532</v>
      </c>
      <c r="F28">
        <v>62.568334800000002</v>
      </c>
      <c r="G28">
        <v>64.151634400000006</v>
      </c>
      <c r="H28">
        <v>62.891403599999997</v>
      </c>
      <c r="I28">
        <f t="shared" si="1"/>
        <v>64.151634400000006</v>
      </c>
      <c r="J28" s="5">
        <f t="shared" si="2"/>
        <v>1.2602308000000093</v>
      </c>
      <c r="K28">
        <f t="shared" si="3"/>
        <v>1.9644562633310074</v>
      </c>
    </row>
    <row r="29" spans="1:11" x14ac:dyDescent="0.25">
      <c r="A29" t="s">
        <v>36</v>
      </c>
      <c r="B29" t="s">
        <v>242</v>
      </c>
      <c r="C29" t="s">
        <v>3373</v>
      </c>
      <c r="D29" t="s">
        <v>7</v>
      </c>
      <c r="E29" t="s">
        <v>3537</v>
      </c>
      <c r="F29">
        <v>62.9512851</v>
      </c>
      <c r="G29">
        <v>63.059842099999997</v>
      </c>
      <c r="H29">
        <v>63.793723300000003</v>
      </c>
      <c r="I29">
        <f t="shared" si="1"/>
        <v>62.9512851</v>
      </c>
      <c r="J29" s="5">
        <f t="shared" si="2"/>
        <v>0.84243820000000369</v>
      </c>
      <c r="K29">
        <f t="shared" si="3"/>
        <v>1.3382382880059802</v>
      </c>
    </row>
    <row r="30" spans="1:11" x14ac:dyDescent="0.25">
      <c r="A30" t="s">
        <v>36</v>
      </c>
      <c r="B30" t="s">
        <v>252</v>
      </c>
      <c r="C30" t="s">
        <v>3373</v>
      </c>
      <c r="D30" t="s">
        <v>7</v>
      </c>
      <c r="E30" t="s">
        <v>3539</v>
      </c>
      <c r="F30">
        <v>62.698785899999997</v>
      </c>
      <c r="G30">
        <v>64.314809999999994</v>
      </c>
      <c r="H30">
        <v>62.904086200000002</v>
      </c>
      <c r="I30">
        <f t="shared" si="1"/>
        <v>64.314809999999994</v>
      </c>
      <c r="J30" s="5">
        <f t="shared" si="2"/>
        <v>1.4107237999999924</v>
      </c>
      <c r="K30">
        <f t="shared" si="3"/>
        <v>2.1934664815148994</v>
      </c>
    </row>
    <row r="31" spans="1:11" x14ac:dyDescent="0.25">
      <c r="A31" t="s">
        <v>36</v>
      </c>
      <c r="B31" t="s">
        <v>262</v>
      </c>
      <c r="C31" t="s">
        <v>3373</v>
      </c>
      <c r="D31" t="s">
        <v>7</v>
      </c>
      <c r="E31" t="s">
        <v>3545</v>
      </c>
      <c r="F31">
        <v>62.637414499999998</v>
      </c>
      <c r="G31">
        <v>64.450453300000007</v>
      </c>
      <c r="H31">
        <v>62.743255300000001</v>
      </c>
      <c r="I31">
        <f t="shared" si="1"/>
        <v>64.450453300000007</v>
      </c>
      <c r="J31" s="5">
        <f t="shared" si="2"/>
        <v>1.7071980000000053</v>
      </c>
      <c r="K31">
        <f t="shared" si="3"/>
        <v>2.648853363456491</v>
      </c>
    </row>
    <row r="32" spans="1:11" x14ac:dyDescent="0.25">
      <c r="A32" t="s">
        <v>36</v>
      </c>
      <c r="B32" t="s">
        <v>266</v>
      </c>
      <c r="C32" t="s">
        <v>3373</v>
      </c>
      <c r="D32" t="s">
        <v>7</v>
      </c>
      <c r="E32" t="s">
        <v>3548</v>
      </c>
      <c r="F32">
        <v>62.637414499999998</v>
      </c>
      <c r="G32">
        <v>62.773855300000001</v>
      </c>
      <c r="H32">
        <v>63.705792500000001</v>
      </c>
      <c r="I32">
        <f t="shared" si="1"/>
        <v>62.637414499999998</v>
      </c>
      <c r="J32" s="5">
        <f t="shared" si="2"/>
        <v>1.0683780000000027</v>
      </c>
      <c r="K32">
        <f t="shared" si="3"/>
        <v>1.7056546930110001</v>
      </c>
    </row>
    <row r="33" spans="1:11" x14ac:dyDescent="0.25">
      <c r="A33" t="s">
        <v>36</v>
      </c>
      <c r="B33" t="s">
        <v>280</v>
      </c>
      <c r="C33" t="s">
        <v>3373</v>
      </c>
      <c r="D33" t="s">
        <v>7</v>
      </c>
      <c r="E33" t="s">
        <v>3555</v>
      </c>
      <c r="F33">
        <v>62.414633100000003</v>
      </c>
      <c r="G33">
        <v>64.5421999</v>
      </c>
      <c r="H33">
        <v>64.283726999999999</v>
      </c>
      <c r="I33">
        <f t="shared" si="1"/>
        <v>62.414633100000003</v>
      </c>
      <c r="J33" s="5">
        <f t="shared" si="2"/>
        <v>1.8690938999999958</v>
      </c>
      <c r="K33">
        <f t="shared" si="3"/>
        <v>2.9946405308597348</v>
      </c>
    </row>
    <row r="34" spans="1:11" x14ac:dyDescent="0.25">
      <c r="A34" t="s">
        <v>36</v>
      </c>
      <c r="B34" t="s">
        <v>284</v>
      </c>
      <c r="C34" t="s">
        <v>3373</v>
      </c>
      <c r="D34" t="s">
        <v>7</v>
      </c>
      <c r="E34" t="s">
        <v>3559</v>
      </c>
      <c r="F34">
        <v>62.643543700000002</v>
      </c>
      <c r="G34">
        <v>64.283726999999999</v>
      </c>
      <c r="H34">
        <v>63.587579900000001</v>
      </c>
      <c r="I34">
        <f t="shared" si="1"/>
        <v>62.643543700000002</v>
      </c>
      <c r="J34" s="5">
        <f t="shared" si="2"/>
        <v>0.94403619999999933</v>
      </c>
      <c r="K34">
        <f t="shared" si="3"/>
        <v>1.5069968016512438</v>
      </c>
    </row>
    <row r="35" spans="1:11" x14ac:dyDescent="0.25">
      <c r="A35" t="s">
        <v>36</v>
      </c>
      <c r="B35" t="s">
        <v>288</v>
      </c>
      <c r="C35" t="s">
        <v>3373</v>
      </c>
      <c r="D35" t="s">
        <v>7</v>
      </c>
      <c r="E35" t="s">
        <v>3563</v>
      </c>
      <c r="F35">
        <v>63.203135799999998</v>
      </c>
      <c r="G35">
        <v>64.283726999999999</v>
      </c>
      <c r="H35">
        <v>64.142593399999996</v>
      </c>
      <c r="I35">
        <f t="shared" si="1"/>
        <v>63.203135799999998</v>
      </c>
      <c r="J35" s="5">
        <f t="shared" si="2"/>
        <v>0.93945759999999723</v>
      </c>
      <c r="K35">
        <f t="shared" si="3"/>
        <v>1.4864097929773878</v>
      </c>
    </row>
    <row r="36" spans="1:11" x14ac:dyDescent="0.25">
      <c r="A36" t="s">
        <v>36</v>
      </c>
      <c r="B36" t="s">
        <v>294</v>
      </c>
      <c r="C36" t="s">
        <v>3373</v>
      </c>
      <c r="D36" t="s">
        <v>7</v>
      </c>
      <c r="E36" t="s">
        <v>3567</v>
      </c>
      <c r="F36">
        <v>62.949584000000002</v>
      </c>
      <c r="G36">
        <v>62.959001000000001</v>
      </c>
      <c r="H36">
        <v>63.402646300000001</v>
      </c>
      <c r="I36">
        <f t="shared" si="1"/>
        <v>62.949584000000002</v>
      </c>
      <c r="J36" s="5">
        <f t="shared" si="2"/>
        <v>0.45306229999999914</v>
      </c>
      <c r="K36">
        <f t="shared" si="3"/>
        <v>0.71972246869812373</v>
      </c>
    </row>
    <row r="37" spans="1:11" x14ac:dyDescent="0.25">
      <c r="A37" t="s">
        <v>36</v>
      </c>
      <c r="B37" t="s">
        <v>302</v>
      </c>
      <c r="C37" t="s">
        <v>3373</v>
      </c>
      <c r="D37" t="s">
        <v>7</v>
      </c>
      <c r="E37" t="s">
        <v>3572</v>
      </c>
      <c r="F37">
        <v>63.402646300000001</v>
      </c>
      <c r="G37">
        <v>63.984285499999999</v>
      </c>
      <c r="H37">
        <v>63.109477200000001</v>
      </c>
      <c r="I37">
        <f t="shared" si="1"/>
        <v>63.984285499999999</v>
      </c>
      <c r="J37" s="5">
        <f t="shared" si="2"/>
        <v>0.87480829999999798</v>
      </c>
      <c r="K37">
        <f t="shared" si="3"/>
        <v>1.367223675569524</v>
      </c>
    </row>
    <row r="38" spans="1:11" x14ac:dyDescent="0.25">
      <c r="A38" t="s">
        <v>36</v>
      </c>
      <c r="B38" t="s">
        <v>306</v>
      </c>
      <c r="C38" t="s">
        <v>3373</v>
      </c>
      <c r="D38" t="s">
        <v>7</v>
      </c>
      <c r="E38" t="s">
        <v>3576</v>
      </c>
      <c r="F38">
        <v>62.966828999999997</v>
      </c>
      <c r="G38">
        <v>63.984285499999999</v>
      </c>
      <c r="H38">
        <v>63.670242299999998</v>
      </c>
      <c r="I38">
        <f t="shared" si="1"/>
        <v>62.966828999999997</v>
      </c>
      <c r="J38" s="5">
        <f t="shared" si="2"/>
        <v>0.70341330000000113</v>
      </c>
      <c r="K38">
        <f t="shared" si="3"/>
        <v>1.1171172364420656</v>
      </c>
    </row>
    <row r="39" spans="1:11" x14ac:dyDescent="0.25">
      <c r="A39" t="s">
        <v>36</v>
      </c>
      <c r="B39" t="s">
        <v>308</v>
      </c>
      <c r="C39" t="s">
        <v>3373</v>
      </c>
      <c r="D39" t="s">
        <v>7</v>
      </c>
      <c r="E39" t="s">
        <v>3577</v>
      </c>
      <c r="F39">
        <v>63.670242299999998</v>
      </c>
      <c r="G39">
        <v>63.742892599999998</v>
      </c>
      <c r="H39">
        <v>62.855181999999999</v>
      </c>
      <c r="I39">
        <f t="shared" si="1"/>
        <v>63.742892599999998</v>
      </c>
      <c r="J39" s="5">
        <f t="shared" si="2"/>
        <v>0.88771059999999835</v>
      </c>
      <c r="K39">
        <f t="shared" si="3"/>
        <v>1.3926424794848398</v>
      </c>
    </row>
    <row r="40" spans="1:11" x14ac:dyDescent="0.25">
      <c r="A40" t="s">
        <v>36</v>
      </c>
      <c r="B40" t="s">
        <v>318</v>
      </c>
      <c r="C40" t="s">
        <v>3373</v>
      </c>
      <c r="D40" t="s">
        <v>7</v>
      </c>
      <c r="E40" t="s">
        <v>3580</v>
      </c>
      <c r="F40">
        <v>63.393122099999999</v>
      </c>
      <c r="G40">
        <v>63.866169800000002</v>
      </c>
      <c r="H40">
        <v>62.829599999999999</v>
      </c>
      <c r="I40">
        <f t="shared" si="1"/>
        <v>63.866169800000002</v>
      </c>
      <c r="J40" s="5">
        <f t="shared" si="2"/>
        <v>1.0365698000000023</v>
      </c>
      <c r="K40">
        <f t="shared" si="3"/>
        <v>1.6230342343153985</v>
      </c>
    </row>
    <row r="41" spans="1:11" x14ac:dyDescent="0.25">
      <c r="A41" t="s">
        <v>36</v>
      </c>
      <c r="B41" t="s">
        <v>344</v>
      </c>
      <c r="C41" t="s">
        <v>3373</v>
      </c>
      <c r="D41" t="s">
        <v>7</v>
      </c>
      <c r="E41" t="s">
        <v>3596</v>
      </c>
      <c r="F41">
        <v>62.832236899999998</v>
      </c>
      <c r="G41">
        <v>64.632535399999995</v>
      </c>
      <c r="H41">
        <v>63.839083100000003</v>
      </c>
      <c r="I41">
        <f t="shared" si="1"/>
        <v>62.832236899999998</v>
      </c>
      <c r="J41" s="5">
        <f t="shared" si="2"/>
        <v>1.0068462000000054</v>
      </c>
      <c r="K41">
        <f t="shared" si="3"/>
        <v>1.6024357076486726</v>
      </c>
    </row>
    <row r="42" spans="1:11" x14ac:dyDescent="0.25">
      <c r="A42" t="s">
        <v>36</v>
      </c>
      <c r="B42" t="s">
        <v>346</v>
      </c>
      <c r="C42" t="s">
        <v>3373</v>
      </c>
      <c r="D42" t="s">
        <v>7</v>
      </c>
      <c r="E42" t="s">
        <v>3597</v>
      </c>
      <c r="F42">
        <v>63.403681800000001</v>
      </c>
      <c r="G42">
        <v>63.839083100000003</v>
      </c>
      <c r="H42">
        <v>64.079512699999995</v>
      </c>
      <c r="I42">
        <f t="shared" si="1"/>
        <v>63.403681800000001</v>
      </c>
      <c r="J42" s="5">
        <f t="shared" si="2"/>
        <v>0.67583089999999402</v>
      </c>
      <c r="K42">
        <f t="shared" si="3"/>
        <v>1.0659174369902191</v>
      </c>
    </row>
    <row r="43" spans="1:11" x14ac:dyDescent="0.25">
      <c r="A43" t="s">
        <v>36</v>
      </c>
      <c r="B43" t="s">
        <v>348</v>
      </c>
      <c r="C43" t="s">
        <v>3373</v>
      </c>
      <c r="D43" t="s">
        <v>7</v>
      </c>
      <c r="E43">
        <v>64.079512699999995</v>
      </c>
      <c r="F43">
        <v>64.079512699999995</v>
      </c>
      <c r="G43">
        <v>64.079512699999995</v>
      </c>
      <c r="H43">
        <v>63.069754500000002</v>
      </c>
      <c r="I43">
        <f t="shared" si="1"/>
        <v>64.079512699999995</v>
      </c>
      <c r="J43" s="5">
        <f t="shared" si="2"/>
        <v>1.0097581999999932</v>
      </c>
      <c r="K43">
        <f t="shared" si="3"/>
        <v>1.5757894488482795</v>
      </c>
    </row>
    <row r="44" spans="1:11" x14ac:dyDescent="0.25">
      <c r="A44" t="s">
        <v>36</v>
      </c>
      <c r="B44" t="s">
        <v>366</v>
      </c>
      <c r="C44" t="s">
        <v>3373</v>
      </c>
      <c r="D44" t="s">
        <v>7</v>
      </c>
      <c r="E44" t="s">
        <v>3610</v>
      </c>
      <c r="F44">
        <v>63.832522400000002</v>
      </c>
      <c r="G44">
        <v>64.534155600000005</v>
      </c>
      <c r="H44">
        <v>62.893730400000003</v>
      </c>
      <c r="I44">
        <f t="shared" si="1"/>
        <v>64.534155600000005</v>
      </c>
      <c r="J44" s="5">
        <f t="shared" si="2"/>
        <v>1.6404252000000028</v>
      </c>
      <c r="K44">
        <f t="shared" si="3"/>
        <v>2.5419488095076317</v>
      </c>
    </row>
    <row r="45" spans="1:11" x14ac:dyDescent="0.25">
      <c r="A45" t="s">
        <v>36</v>
      </c>
      <c r="B45" t="s">
        <v>374</v>
      </c>
      <c r="C45" t="s">
        <v>3373</v>
      </c>
      <c r="D45" t="s">
        <v>7</v>
      </c>
      <c r="E45" t="s">
        <v>3614</v>
      </c>
      <c r="F45">
        <v>63.181107099999998</v>
      </c>
      <c r="G45">
        <v>63.4414114</v>
      </c>
      <c r="H45">
        <v>62.677542299999999</v>
      </c>
      <c r="I45">
        <f t="shared" si="1"/>
        <v>63.4414114</v>
      </c>
      <c r="J45" s="5">
        <f t="shared" si="2"/>
        <v>0.76386910000000086</v>
      </c>
      <c r="K45">
        <f t="shared" si="3"/>
        <v>1.2040543915137438</v>
      </c>
    </row>
    <row r="46" spans="1:11" x14ac:dyDescent="0.25">
      <c r="A46" t="s">
        <v>36</v>
      </c>
      <c r="B46" t="s">
        <v>376</v>
      </c>
      <c r="C46" t="s">
        <v>3373</v>
      </c>
      <c r="D46" t="s">
        <v>7</v>
      </c>
      <c r="E46" t="s">
        <v>3616</v>
      </c>
      <c r="F46">
        <v>62.677542299999999</v>
      </c>
      <c r="G46">
        <v>63.4414114</v>
      </c>
      <c r="H46">
        <v>62.807685599999999</v>
      </c>
      <c r="I46">
        <f t="shared" si="1"/>
        <v>63.4414114</v>
      </c>
      <c r="J46" s="5">
        <f t="shared" si="2"/>
        <v>0.63372580000000056</v>
      </c>
      <c r="K46">
        <f t="shared" si="3"/>
        <v>0.99891503990089436</v>
      </c>
    </row>
    <row r="47" spans="1:11" x14ac:dyDescent="0.25">
      <c r="A47" t="s">
        <v>388</v>
      </c>
      <c r="B47" t="s">
        <v>389</v>
      </c>
      <c r="C47" t="s">
        <v>3374</v>
      </c>
      <c r="D47" t="s">
        <v>7</v>
      </c>
      <c r="E47">
        <v>61.153476499999996</v>
      </c>
      <c r="F47">
        <v>61.153476499999996</v>
      </c>
      <c r="G47">
        <v>61.153476499999996</v>
      </c>
      <c r="H47">
        <v>61.732648599999997</v>
      </c>
      <c r="I47">
        <f t="shared" si="1"/>
        <v>61.153476499999996</v>
      </c>
      <c r="J47" s="5">
        <f t="shared" si="2"/>
        <v>0.57917210000000097</v>
      </c>
      <c r="K47">
        <f t="shared" si="3"/>
        <v>0.94707959898240779</v>
      </c>
    </row>
    <row r="48" spans="1:11" x14ac:dyDescent="0.25">
      <c r="A48" t="s">
        <v>388</v>
      </c>
      <c r="B48" t="s">
        <v>393</v>
      </c>
      <c r="C48" t="s">
        <v>3374</v>
      </c>
      <c r="D48" t="s">
        <v>7</v>
      </c>
      <c r="E48" t="s">
        <v>3624</v>
      </c>
      <c r="F48">
        <v>59.992364000000002</v>
      </c>
      <c r="G48">
        <v>62.645637299999997</v>
      </c>
      <c r="H48">
        <v>60.4935537</v>
      </c>
      <c r="I48">
        <f t="shared" si="1"/>
        <v>62.645637299999997</v>
      </c>
      <c r="J48" s="5">
        <f t="shared" si="2"/>
        <v>2.1520835999999974</v>
      </c>
      <c r="K48">
        <f t="shared" si="3"/>
        <v>3.4353287678980919</v>
      </c>
    </row>
    <row r="49" spans="1:11" x14ac:dyDescent="0.25">
      <c r="A49" t="s">
        <v>388</v>
      </c>
      <c r="B49" t="s">
        <v>397</v>
      </c>
      <c r="C49" t="s">
        <v>3374</v>
      </c>
      <c r="D49" t="s">
        <v>7</v>
      </c>
      <c r="E49" t="s">
        <v>3626</v>
      </c>
      <c r="F49">
        <v>59.645127899999999</v>
      </c>
      <c r="G49">
        <v>60.4935537</v>
      </c>
      <c r="H49">
        <v>62.425393999999997</v>
      </c>
      <c r="I49">
        <f t="shared" si="1"/>
        <v>59.645127899999999</v>
      </c>
      <c r="J49" s="5">
        <f t="shared" si="2"/>
        <v>2.7802660999999986</v>
      </c>
      <c r="K49">
        <f t="shared" si="3"/>
        <v>4.6613465305353117</v>
      </c>
    </row>
    <row r="50" spans="1:11" x14ac:dyDescent="0.25">
      <c r="A50" t="s">
        <v>388</v>
      </c>
      <c r="B50" t="s">
        <v>403</v>
      </c>
      <c r="C50" t="s">
        <v>3374</v>
      </c>
      <c r="D50" t="s">
        <v>7</v>
      </c>
      <c r="E50" t="s">
        <v>3632</v>
      </c>
      <c r="F50">
        <v>59.645127899999999</v>
      </c>
      <c r="G50">
        <v>62.425393999999997</v>
      </c>
      <c r="H50">
        <v>60.167433600000003</v>
      </c>
      <c r="I50">
        <f t="shared" si="1"/>
        <v>62.425393999999997</v>
      </c>
      <c r="J50" s="5">
        <f t="shared" si="2"/>
        <v>2.2579603999999946</v>
      </c>
      <c r="K50">
        <f t="shared" si="3"/>
        <v>3.617054303253568</v>
      </c>
    </row>
    <row r="51" spans="1:11" x14ac:dyDescent="0.25">
      <c r="A51" t="s">
        <v>388</v>
      </c>
      <c r="B51" t="s">
        <v>413</v>
      </c>
      <c r="C51" t="s">
        <v>3374</v>
      </c>
      <c r="D51" t="s">
        <v>7</v>
      </c>
      <c r="E51" t="s">
        <v>3642</v>
      </c>
      <c r="F51">
        <v>61.186696900000001</v>
      </c>
      <c r="G51">
        <v>61.3507794</v>
      </c>
      <c r="H51">
        <v>62.230459699999997</v>
      </c>
      <c r="I51">
        <f t="shared" si="1"/>
        <v>61.186696900000001</v>
      </c>
      <c r="J51" s="5">
        <f t="shared" si="2"/>
        <v>1.0437627999999961</v>
      </c>
      <c r="K51">
        <f t="shared" si="3"/>
        <v>1.7058655768031761</v>
      </c>
    </row>
    <row r="52" spans="1:11" x14ac:dyDescent="0.25">
      <c r="A52" t="s">
        <v>388</v>
      </c>
      <c r="B52" t="s">
        <v>415</v>
      </c>
      <c r="C52" t="s">
        <v>3374</v>
      </c>
      <c r="D52" t="s">
        <v>7</v>
      </c>
      <c r="E52" t="s">
        <v>3644</v>
      </c>
      <c r="F52">
        <v>61.186696900000001</v>
      </c>
      <c r="G52">
        <v>62.230459699999997</v>
      </c>
      <c r="H52">
        <v>61.462115699999998</v>
      </c>
      <c r="I52">
        <f t="shared" si="1"/>
        <v>62.230459699999997</v>
      </c>
      <c r="J52" s="5">
        <f t="shared" si="2"/>
        <v>0.76834399999999903</v>
      </c>
      <c r="K52">
        <f t="shared" si="3"/>
        <v>1.2346751152153213</v>
      </c>
    </row>
    <row r="53" spans="1:11" x14ac:dyDescent="0.25">
      <c r="A53" t="s">
        <v>388</v>
      </c>
      <c r="B53" t="s">
        <v>419</v>
      </c>
      <c r="C53" t="s">
        <v>3374</v>
      </c>
      <c r="D53" t="s">
        <v>7</v>
      </c>
      <c r="E53" t="s">
        <v>3648</v>
      </c>
      <c r="F53">
        <v>61.462115699999998</v>
      </c>
      <c r="G53">
        <v>61.619446000000003</v>
      </c>
      <c r="H53">
        <v>61.271740999999999</v>
      </c>
      <c r="I53">
        <f t="shared" si="1"/>
        <v>61.619446000000003</v>
      </c>
      <c r="J53" s="5">
        <f t="shared" si="2"/>
        <v>0.34770500000000482</v>
      </c>
      <c r="K53">
        <f t="shared" si="3"/>
        <v>0.56427803651464958</v>
      </c>
    </row>
    <row r="54" spans="1:11" x14ac:dyDescent="0.25">
      <c r="A54" t="s">
        <v>388</v>
      </c>
      <c r="B54" t="s">
        <v>431</v>
      </c>
      <c r="C54" t="s">
        <v>3374</v>
      </c>
      <c r="D54" t="s">
        <v>7</v>
      </c>
      <c r="E54" t="s">
        <v>3656</v>
      </c>
      <c r="F54">
        <v>59.715485700000002</v>
      </c>
      <c r="G54">
        <v>62.496505399999997</v>
      </c>
      <c r="H54">
        <v>59.7742006</v>
      </c>
      <c r="I54">
        <f t="shared" si="1"/>
        <v>62.496505399999997</v>
      </c>
      <c r="J54" s="5">
        <f t="shared" si="2"/>
        <v>2.7223047999999963</v>
      </c>
      <c r="K54">
        <f t="shared" si="3"/>
        <v>4.3559312357967395</v>
      </c>
    </row>
    <row r="55" spans="1:11" x14ac:dyDescent="0.25">
      <c r="A55" t="s">
        <v>388</v>
      </c>
      <c r="B55" t="s">
        <v>433</v>
      </c>
      <c r="C55" t="s">
        <v>3374</v>
      </c>
      <c r="D55" t="s">
        <v>7</v>
      </c>
      <c r="E55" t="s">
        <v>3658</v>
      </c>
      <c r="F55">
        <v>59.7742006</v>
      </c>
      <c r="G55">
        <v>62.496505399999997</v>
      </c>
      <c r="H55">
        <v>60.880175100000002</v>
      </c>
      <c r="I55">
        <f t="shared" si="1"/>
        <v>62.496505399999997</v>
      </c>
      <c r="J55" s="5">
        <f t="shared" si="2"/>
        <v>1.6163302999999942</v>
      </c>
      <c r="K55">
        <f t="shared" si="3"/>
        <v>2.5862730878389151</v>
      </c>
    </row>
    <row r="56" spans="1:11" x14ac:dyDescent="0.25">
      <c r="A56" t="s">
        <v>388</v>
      </c>
      <c r="B56" t="s">
        <v>439</v>
      </c>
      <c r="C56" t="s">
        <v>3374</v>
      </c>
      <c r="D56" t="s">
        <v>7</v>
      </c>
      <c r="E56" t="s">
        <v>3664</v>
      </c>
      <c r="F56">
        <v>60.736540499999997</v>
      </c>
      <c r="G56">
        <v>61.813350499999999</v>
      </c>
      <c r="H56">
        <v>60.212644400000002</v>
      </c>
      <c r="I56">
        <f t="shared" si="1"/>
        <v>61.813350499999999</v>
      </c>
      <c r="J56" s="5">
        <f t="shared" si="2"/>
        <v>1.6007060999999965</v>
      </c>
      <c r="K56">
        <f t="shared" si="3"/>
        <v>2.5895798998955679</v>
      </c>
    </row>
    <row r="57" spans="1:11" x14ac:dyDescent="0.25">
      <c r="A57" t="s">
        <v>388</v>
      </c>
      <c r="B57" t="s">
        <v>443</v>
      </c>
      <c r="C57" t="s">
        <v>3374</v>
      </c>
      <c r="D57" t="s">
        <v>7</v>
      </c>
      <c r="E57" t="s">
        <v>3666</v>
      </c>
      <c r="F57">
        <v>60.212644400000002</v>
      </c>
      <c r="G57">
        <v>60.3084554</v>
      </c>
      <c r="H57">
        <v>61.3779951</v>
      </c>
      <c r="I57">
        <f t="shared" si="1"/>
        <v>60.212644400000002</v>
      </c>
      <c r="J57" s="5">
        <f t="shared" si="2"/>
        <v>1.1653506999999976</v>
      </c>
      <c r="K57">
        <f t="shared" si="3"/>
        <v>1.9353919955058436</v>
      </c>
    </row>
    <row r="58" spans="1:11" x14ac:dyDescent="0.25">
      <c r="A58" t="s">
        <v>388</v>
      </c>
      <c r="B58" t="s">
        <v>445</v>
      </c>
      <c r="C58" t="s">
        <v>3374</v>
      </c>
      <c r="D58" t="s">
        <v>7</v>
      </c>
      <c r="E58" t="s">
        <v>3668</v>
      </c>
      <c r="F58">
        <v>60.3084554</v>
      </c>
      <c r="G58">
        <v>61.3779951</v>
      </c>
      <c r="H58">
        <v>62.944588699999997</v>
      </c>
      <c r="I58">
        <f t="shared" si="1"/>
        <v>60.3084554</v>
      </c>
      <c r="J58" s="5">
        <f t="shared" si="2"/>
        <v>2.6361332999999973</v>
      </c>
      <c r="K58">
        <f t="shared" si="3"/>
        <v>4.3710840918004967</v>
      </c>
    </row>
    <row r="59" spans="1:11" x14ac:dyDescent="0.25">
      <c r="A59" t="s">
        <v>388</v>
      </c>
      <c r="B59" t="s">
        <v>461</v>
      </c>
      <c r="C59" t="s">
        <v>3374</v>
      </c>
      <c r="D59" t="s">
        <v>7</v>
      </c>
      <c r="E59" t="s">
        <v>3677</v>
      </c>
      <c r="F59">
        <v>60.580273499999997</v>
      </c>
      <c r="G59">
        <v>61.886429999999997</v>
      </c>
      <c r="H59">
        <v>61.123431400000001</v>
      </c>
      <c r="I59">
        <f t="shared" si="1"/>
        <v>61.886429999999997</v>
      </c>
      <c r="J59" s="5">
        <f t="shared" si="2"/>
        <v>0.76299859999999597</v>
      </c>
      <c r="K59">
        <f t="shared" si="3"/>
        <v>1.2329013000103513</v>
      </c>
    </row>
    <row r="60" spans="1:11" x14ac:dyDescent="0.25">
      <c r="A60" t="s">
        <v>388</v>
      </c>
      <c r="B60" t="s">
        <v>463</v>
      </c>
      <c r="C60" t="s">
        <v>3374</v>
      </c>
      <c r="D60" t="s">
        <v>7</v>
      </c>
      <c r="E60" t="s">
        <v>3679</v>
      </c>
      <c r="F60">
        <v>60.580273499999997</v>
      </c>
      <c r="G60">
        <v>61.886429999999997</v>
      </c>
      <c r="H60">
        <v>59.785389199999997</v>
      </c>
      <c r="I60">
        <f t="shared" si="1"/>
        <v>61.886429999999997</v>
      </c>
      <c r="J60" s="5">
        <f t="shared" si="2"/>
        <v>2.1010407999999998</v>
      </c>
      <c r="K60">
        <f t="shared" si="3"/>
        <v>3.3949943469028669</v>
      </c>
    </row>
    <row r="61" spans="1:11" x14ac:dyDescent="0.25">
      <c r="A61" t="s">
        <v>388</v>
      </c>
      <c r="B61" t="s">
        <v>471</v>
      </c>
      <c r="C61" t="s">
        <v>3374</v>
      </c>
      <c r="D61" t="s">
        <v>7</v>
      </c>
      <c r="E61" t="s">
        <v>3684</v>
      </c>
      <c r="F61">
        <v>60.452409199999998</v>
      </c>
      <c r="G61">
        <v>61.779409600000001</v>
      </c>
      <c r="H61">
        <v>60.702705600000002</v>
      </c>
      <c r="I61">
        <f t="shared" si="1"/>
        <v>61.779409600000001</v>
      </c>
      <c r="J61" s="5">
        <f t="shared" si="2"/>
        <v>1.0767039999999994</v>
      </c>
      <c r="K61">
        <f t="shared" si="3"/>
        <v>1.7428201515218096</v>
      </c>
    </row>
    <row r="62" spans="1:11" x14ac:dyDescent="0.25">
      <c r="A62" t="s">
        <v>388</v>
      </c>
      <c r="B62" t="s">
        <v>483</v>
      </c>
      <c r="C62" t="s">
        <v>3374</v>
      </c>
      <c r="D62" t="s">
        <v>7</v>
      </c>
      <c r="E62" t="s">
        <v>3692</v>
      </c>
      <c r="F62">
        <v>59.972798599999997</v>
      </c>
      <c r="G62">
        <v>62.378487499999999</v>
      </c>
      <c r="H62">
        <v>60.961121900000002</v>
      </c>
      <c r="I62">
        <f t="shared" si="1"/>
        <v>62.378487499999999</v>
      </c>
      <c r="J62" s="5">
        <f t="shared" si="2"/>
        <v>1.4173655999999966</v>
      </c>
      <c r="K62">
        <f t="shared" si="3"/>
        <v>2.2722025762487372</v>
      </c>
    </row>
    <row r="63" spans="1:11" x14ac:dyDescent="0.25">
      <c r="A63" t="s">
        <v>388</v>
      </c>
      <c r="B63" t="s">
        <v>493</v>
      </c>
      <c r="C63" t="s">
        <v>3374</v>
      </c>
      <c r="D63" t="s">
        <v>7</v>
      </c>
      <c r="E63" t="s">
        <v>3702</v>
      </c>
      <c r="F63">
        <v>60.155726799999997</v>
      </c>
      <c r="G63">
        <v>61.7454994</v>
      </c>
      <c r="H63">
        <v>61.803000400000002</v>
      </c>
      <c r="I63">
        <f t="shared" si="1"/>
        <v>60.155726799999997</v>
      </c>
      <c r="J63" s="5">
        <f t="shared" si="2"/>
        <v>1.6472736000000054</v>
      </c>
      <c r="K63">
        <f t="shared" si="3"/>
        <v>2.7383487618339366</v>
      </c>
    </row>
    <row r="64" spans="1:11" x14ac:dyDescent="0.25">
      <c r="A64" t="s">
        <v>388</v>
      </c>
      <c r="B64" t="s">
        <v>495</v>
      </c>
      <c r="C64" t="s">
        <v>3374</v>
      </c>
      <c r="D64" t="s">
        <v>7</v>
      </c>
      <c r="E64" t="s">
        <v>3704</v>
      </c>
      <c r="F64">
        <v>60.155726799999997</v>
      </c>
      <c r="G64">
        <v>61.803000400000002</v>
      </c>
      <c r="H64">
        <v>60.116245399999997</v>
      </c>
      <c r="I64">
        <f t="shared" si="1"/>
        <v>61.803000400000002</v>
      </c>
      <c r="J64" s="5">
        <f t="shared" si="2"/>
        <v>1.6867550000000051</v>
      </c>
      <c r="K64">
        <f t="shared" si="3"/>
        <v>2.7292445173907853</v>
      </c>
    </row>
    <row r="65" spans="1:11" x14ac:dyDescent="0.25">
      <c r="A65" t="s">
        <v>388</v>
      </c>
      <c r="B65" t="s">
        <v>501</v>
      </c>
      <c r="C65" t="s">
        <v>3374</v>
      </c>
      <c r="D65" t="s">
        <v>7</v>
      </c>
      <c r="E65">
        <v>62.7647251</v>
      </c>
      <c r="F65">
        <v>62.7647251</v>
      </c>
      <c r="G65">
        <v>62.7647251</v>
      </c>
      <c r="H65">
        <v>61.940677899999997</v>
      </c>
      <c r="I65">
        <f t="shared" si="1"/>
        <v>62.7647251</v>
      </c>
      <c r="J65" s="5">
        <f t="shared" si="2"/>
        <v>0.82404720000000253</v>
      </c>
      <c r="K65">
        <f t="shared" si="3"/>
        <v>1.3129145370860591</v>
      </c>
    </row>
    <row r="66" spans="1:11" x14ac:dyDescent="0.25">
      <c r="A66" t="s">
        <v>388</v>
      </c>
      <c r="B66" t="s">
        <v>507</v>
      </c>
      <c r="C66" t="s">
        <v>3374</v>
      </c>
      <c r="D66" t="s">
        <v>7</v>
      </c>
      <c r="E66" t="s">
        <v>3708</v>
      </c>
      <c r="F66">
        <v>59.889148200000001</v>
      </c>
      <c r="G66">
        <v>62.6111772</v>
      </c>
      <c r="H66">
        <v>60.507340999999997</v>
      </c>
      <c r="I66">
        <f t="shared" si="1"/>
        <v>62.6111772</v>
      </c>
      <c r="J66" s="5">
        <f t="shared" si="2"/>
        <v>2.1038362000000035</v>
      </c>
      <c r="K66">
        <f t="shared" si="3"/>
        <v>3.3601607477841888</v>
      </c>
    </row>
    <row r="67" spans="1:11" x14ac:dyDescent="0.25">
      <c r="A67" t="s">
        <v>388</v>
      </c>
      <c r="B67" t="s">
        <v>523</v>
      </c>
      <c r="C67" t="s">
        <v>3374</v>
      </c>
      <c r="D67" t="s">
        <v>7</v>
      </c>
      <c r="E67" t="s">
        <v>3718</v>
      </c>
      <c r="F67">
        <v>59.4596163</v>
      </c>
      <c r="G67">
        <v>62.115934299999999</v>
      </c>
      <c r="H67">
        <v>61.978418099999999</v>
      </c>
      <c r="I67">
        <f t="shared" ref="I67:I130" si="4">IF(ABS(H67-G67)&gt;ABS(H67-F67),G67,F67)</f>
        <v>59.4596163</v>
      </c>
      <c r="J67" s="5">
        <f t="shared" ref="J67:J130" si="5">ABS(H67-I67)</f>
        <v>2.5188017999999985</v>
      </c>
      <c r="K67">
        <f t="shared" ref="K67:K130" si="6">100*J67/I67</f>
        <v>4.2361554896209421</v>
      </c>
    </row>
    <row r="68" spans="1:11" x14ac:dyDescent="0.25">
      <c r="A68" t="s">
        <v>388</v>
      </c>
      <c r="B68" t="s">
        <v>525</v>
      </c>
      <c r="C68" t="s">
        <v>3374</v>
      </c>
      <c r="D68" t="s">
        <v>7</v>
      </c>
      <c r="E68" t="s">
        <v>3720</v>
      </c>
      <c r="F68">
        <v>60.264767999999997</v>
      </c>
      <c r="G68">
        <v>62.115934299999999</v>
      </c>
      <c r="H68">
        <v>61.442321700000001</v>
      </c>
      <c r="I68">
        <f t="shared" si="4"/>
        <v>60.264767999999997</v>
      </c>
      <c r="J68" s="5">
        <f t="shared" si="5"/>
        <v>1.1775537000000043</v>
      </c>
      <c r="K68">
        <f t="shared" si="6"/>
        <v>1.9539670342711755</v>
      </c>
    </row>
    <row r="69" spans="1:11" x14ac:dyDescent="0.25">
      <c r="A69" t="s">
        <v>388</v>
      </c>
      <c r="B69" t="s">
        <v>535</v>
      </c>
      <c r="C69" t="s">
        <v>3374</v>
      </c>
      <c r="D69" t="s">
        <v>7</v>
      </c>
      <c r="E69" t="s">
        <v>3730</v>
      </c>
      <c r="F69">
        <v>60.4307491</v>
      </c>
      <c r="G69">
        <v>60.546496900000001</v>
      </c>
      <c r="H69">
        <v>60.522043500000002</v>
      </c>
      <c r="I69">
        <f t="shared" si="4"/>
        <v>60.4307491</v>
      </c>
      <c r="J69" s="5">
        <f t="shared" si="5"/>
        <v>9.129440000000244E-2</v>
      </c>
      <c r="K69">
        <f t="shared" si="6"/>
        <v>0.15107275908317747</v>
      </c>
    </row>
    <row r="70" spans="1:11" x14ac:dyDescent="0.25">
      <c r="A70" t="s">
        <v>388</v>
      </c>
      <c r="B70" t="s">
        <v>537</v>
      </c>
      <c r="C70" t="s">
        <v>3374</v>
      </c>
      <c r="D70" t="s">
        <v>7</v>
      </c>
      <c r="E70" t="s">
        <v>3732</v>
      </c>
      <c r="F70">
        <v>60.4307491</v>
      </c>
      <c r="G70">
        <v>60.546496900000001</v>
      </c>
      <c r="H70">
        <v>61.749096299999998</v>
      </c>
      <c r="I70">
        <f t="shared" si="4"/>
        <v>60.4307491</v>
      </c>
      <c r="J70" s="5">
        <f t="shared" si="5"/>
        <v>1.3183471999999981</v>
      </c>
      <c r="K70">
        <f t="shared" si="6"/>
        <v>2.1815834151226796</v>
      </c>
    </row>
    <row r="71" spans="1:11" x14ac:dyDescent="0.25">
      <c r="A71" t="s">
        <v>388</v>
      </c>
      <c r="B71" t="s">
        <v>539</v>
      </c>
      <c r="C71" t="s">
        <v>3374</v>
      </c>
      <c r="D71" t="s">
        <v>7</v>
      </c>
      <c r="E71" t="s">
        <v>3734</v>
      </c>
      <c r="F71">
        <v>60.4307491</v>
      </c>
      <c r="G71">
        <v>61.749096299999998</v>
      </c>
      <c r="H71">
        <v>59.654680599999999</v>
      </c>
      <c r="I71">
        <f t="shared" si="4"/>
        <v>61.749096299999998</v>
      </c>
      <c r="J71" s="5">
        <f t="shared" si="5"/>
        <v>2.094415699999999</v>
      </c>
      <c r="K71">
        <f t="shared" si="6"/>
        <v>3.3918159543980226</v>
      </c>
    </row>
    <row r="72" spans="1:11" x14ac:dyDescent="0.25">
      <c r="A72" t="s">
        <v>388</v>
      </c>
      <c r="B72" t="s">
        <v>549</v>
      </c>
      <c r="C72" t="s">
        <v>3374</v>
      </c>
      <c r="D72" t="s">
        <v>7</v>
      </c>
      <c r="E72" t="s">
        <v>3742</v>
      </c>
      <c r="F72">
        <v>59.926338399999999</v>
      </c>
      <c r="G72">
        <v>63.209170299999997</v>
      </c>
      <c r="H72">
        <v>61.959235900000003</v>
      </c>
      <c r="I72">
        <f t="shared" si="4"/>
        <v>59.926338399999999</v>
      </c>
      <c r="J72" s="5">
        <f t="shared" si="5"/>
        <v>2.0328975000000042</v>
      </c>
      <c r="K72">
        <f t="shared" si="6"/>
        <v>3.3923272375340128</v>
      </c>
    </row>
    <row r="73" spans="1:11" x14ac:dyDescent="0.25">
      <c r="A73" t="s">
        <v>388</v>
      </c>
      <c r="B73" t="s">
        <v>565</v>
      </c>
      <c r="C73" t="s">
        <v>3374</v>
      </c>
      <c r="D73" t="s">
        <v>7</v>
      </c>
      <c r="E73" t="s">
        <v>3749</v>
      </c>
      <c r="F73">
        <v>59.656726300000003</v>
      </c>
      <c r="G73">
        <v>62.678502600000002</v>
      </c>
      <c r="H73">
        <v>61.298299900000004</v>
      </c>
      <c r="I73">
        <f t="shared" si="4"/>
        <v>59.656726300000003</v>
      </c>
      <c r="J73" s="5">
        <f t="shared" si="5"/>
        <v>1.641573600000001</v>
      </c>
      <c r="K73">
        <f t="shared" si="6"/>
        <v>2.7516990988491452</v>
      </c>
    </row>
    <row r="74" spans="1:11" x14ac:dyDescent="0.25">
      <c r="A74" t="s">
        <v>388</v>
      </c>
      <c r="B74" t="s">
        <v>571</v>
      </c>
      <c r="C74" t="s">
        <v>3374</v>
      </c>
      <c r="D74" t="s">
        <v>7</v>
      </c>
      <c r="E74" t="s">
        <v>3755</v>
      </c>
      <c r="F74">
        <v>59.656726300000003</v>
      </c>
      <c r="G74">
        <v>61.636401900000003</v>
      </c>
      <c r="H74">
        <v>62.592050700000001</v>
      </c>
      <c r="I74">
        <f t="shared" si="4"/>
        <v>59.656726300000003</v>
      </c>
      <c r="J74" s="5">
        <f t="shared" si="5"/>
        <v>2.9353243999999989</v>
      </c>
      <c r="K74">
        <f t="shared" si="6"/>
        <v>4.9203578239257135</v>
      </c>
    </row>
    <row r="75" spans="1:11" x14ac:dyDescent="0.25">
      <c r="A75" t="s">
        <v>388</v>
      </c>
      <c r="B75" t="s">
        <v>579</v>
      </c>
      <c r="C75" t="s">
        <v>3374</v>
      </c>
      <c r="D75" t="s">
        <v>7</v>
      </c>
      <c r="E75" t="s">
        <v>3758</v>
      </c>
      <c r="F75">
        <v>60.66169</v>
      </c>
      <c r="G75">
        <v>62.836951399999997</v>
      </c>
      <c r="H75">
        <v>61.076709600000001</v>
      </c>
      <c r="I75">
        <f t="shared" si="4"/>
        <v>62.836951399999997</v>
      </c>
      <c r="J75" s="5">
        <f t="shared" si="5"/>
        <v>1.7602417999999957</v>
      </c>
      <c r="K75">
        <f t="shared" si="6"/>
        <v>2.8012845320818602</v>
      </c>
    </row>
    <row r="76" spans="1:11" x14ac:dyDescent="0.25">
      <c r="A76" t="s">
        <v>388</v>
      </c>
      <c r="B76" t="s">
        <v>591</v>
      </c>
      <c r="C76" t="s">
        <v>3374</v>
      </c>
      <c r="D76" t="s">
        <v>7</v>
      </c>
      <c r="E76" t="s">
        <v>3768</v>
      </c>
      <c r="F76">
        <v>62.069122200000002</v>
      </c>
      <c r="G76">
        <v>62.690453499999997</v>
      </c>
      <c r="H76">
        <v>62.164317500000003</v>
      </c>
      <c r="I76">
        <f t="shared" si="4"/>
        <v>62.690453499999997</v>
      </c>
      <c r="J76" s="5">
        <f t="shared" si="5"/>
        <v>0.52613599999999394</v>
      </c>
      <c r="K76">
        <f t="shared" si="6"/>
        <v>0.83926015944356502</v>
      </c>
    </row>
    <row r="77" spans="1:11" x14ac:dyDescent="0.25">
      <c r="A77" t="s">
        <v>388</v>
      </c>
      <c r="B77" t="s">
        <v>623</v>
      </c>
      <c r="C77" t="s">
        <v>3374</v>
      </c>
      <c r="D77" t="s">
        <v>7</v>
      </c>
      <c r="E77">
        <v>60.6738122</v>
      </c>
      <c r="F77">
        <v>60.6738122</v>
      </c>
      <c r="G77">
        <v>60.6738122</v>
      </c>
      <c r="H77">
        <v>59.817469600000003</v>
      </c>
      <c r="I77">
        <f t="shared" si="4"/>
        <v>60.6738122</v>
      </c>
      <c r="J77" s="5">
        <f t="shared" si="5"/>
        <v>0.85634259999999784</v>
      </c>
      <c r="K77">
        <f t="shared" si="6"/>
        <v>1.4113874980810879</v>
      </c>
    </row>
    <row r="78" spans="1:11" x14ac:dyDescent="0.25">
      <c r="A78" t="s">
        <v>388</v>
      </c>
      <c r="B78" t="s">
        <v>635</v>
      </c>
      <c r="C78" t="s">
        <v>3374</v>
      </c>
      <c r="D78" t="s">
        <v>7</v>
      </c>
      <c r="E78" t="s">
        <v>3789</v>
      </c>
      <c r="F78">
        <v>60.677458700000003</v>
      </c>
      <c r="G78">
        <v>62.979264200000003</v>
      </c>
      <c r="H78">
        <v>60.557597399999999</v>
      </c>
      <c r="I78">
        <f t="shared" si="4"/>
        <v>62.979264200000003</v>
      </c>
      <c r="J78" s="5">
        <f t="shared" si="5"/>
        <v>2.4216668000000041</v>
      </c>
      <c r="K78">
        <f t="shared" si="6"/>
        <v>3.8451811572609702</v>
      </c>
    </row>
    <row r="79" spans="1:11" x14ac:dyDescent="0.25">
      <c r="A79" t="s">
        <v>388</v>
      </c>
      <c r="B79" t="s">
        <v>643</v>
      </c>
      <c r="C79" t="s">
        <v>3374</v>
      </c>
      <c r="D79" t="s">
        <v>7</v>
      </c>
      <c r="E79" t="s">
        <v>3797</v>
      </c>
      <c r="F79">
        <v>59.814661000000001</v>
      </c>
      <c r="G79">
        <v>62.376412299999998</v>
      </c>
      <c r="H79">
        <v>62.927015699999998</v>
      </c>
      <c r="I79">
        <f t="shared" si="4"/>
        <v>59.814661000000001</v>
      </c>
      <c r="J79" s="5">
        <f t="shared" si="5"/>
        <v>3.1123546999999974</v>
      </c>
      <c r="K79">
        <f t="shared" si="6"/>
        <v>5.2033308355622001</v>
      </c>
    </row>
    <row r="80" spans="1:11" x14ac:dyDescent="0.25">
      <c r="A80" t="s">
        <v>388</v>
      </c>
      <c r="B80" t="s">
        <v>645</v>
      </c>
      <c r="C80" t="s">
        <v>3374</v>
      </c>
      <c r="D80" t="s">
        <v>7</v>
      </c>
      <c r="E80" t="s">
        <v>3799</v>
      </c>
      <c r="F80">
        <v>59.814661000000001</v>
      </c>
      <c r="G80">
        <v>62.927015699999998</v>
      </c>
      <c r="H80">
        <v>61.802356099999997</v>
      </c>
      <c r="I80">
        <f t="shared" si="4"/>
        <v>59.814661000000001</v>
      </c>
      <c r="J80" s="5">
        <f t="shared" si="5"/>
        <v>1.9876950999999963</v>
      </c>
      <c r="K80">
        <f t="shared" si="6"/>
        <v>3.3230901367141348</v>
      </c>
    </row>
    <row r="81" spans="1:11" x14ac:dyDescent="0.25">
      <c r="A81" t="s">
        <v>388</v>
      </c>
      <c r="B81" t="s">
        <v>647</v>
      </c>
      <c r="C81" t="s">
        <v>3374</v>
      </c>
      <c r="D81" t="s">
        <v>7</v>
      </c>
      <c r="E81" t="s">
        <v>3801</v>
      </c>
      <c r="F81">
        <v>59.814661000000001</v>
      </c>
      <c r="G81">
        <v>62.927015699999998</v>
      </c>
      <c r="H81">
        <v>60.001951300000002</v>
      </c>
      <c r="I81">
        <f t="shared" si="4"/>
        <v>62.927015699999998</v>
      </c>
      <c r="J81" s="5">
        <f t="shared" si="5"/>
        <v>2.9250643999999966</v>
      </c>
      <c r="K81">
        <f t="shared" si="6"/>
        <v>4.6483443835077605</v>
      </c>
    </row>
    <row r="82" spans="1:11" x14ac:dyDescent="0.25">
      <c r="A82" t="s">
        <v>388</v>
      </c>
      <c r="B82" t="s">
        <v>653</v>
      </c>
      <c r="C82" t="s">
        <v>3374</v>
      </c>
      <c r="D82" t="s">
        <v>7</v>
      </c>
      <c r="E82" t="s">
        <v>3805</v>
      </c>
      <c r="F82">
        <v>60.001951300000002</v>
      </c>
      <c r="G82">
        <v>63.593029899999998</v>
      </c>
      <c r="H82">
        <v>62.476402999999998</v>
      </c>
      <c r="I82">
        <f t="shared" si="4"/>
        <v>60.001951300000002</v>
      </c>
      <c r="J82" s="5">
        <f t="shared" si="5"/>
        <v>2.4744516999999959</v>
      </c>
      <c r="K82">
        <f t="shared" si="6"/>
        <v>4.123952048872777</v>
      </c>
    </row>
    <row r="83" spans="1:11" x14ac:dyDescent="0.25">
      <c r="A83" t="s">
        <v>388</v>
      </c>
      <c r="B83" t="s">
        <v>659</v>
      </c>
      <c r="C83" t="s">
        <v>3374</v>
      </c>
      <c r="D83" t="s">
        <v>7</v>
      </c>
      <c r="E83">
        <v>60.238238699999997</v>
      </c>
      <c r="F83">
        <v>60.238238699999997</v>
      </c>
      <c r="G83">
        <v>60.238238699999997</v>
      </c>
      <c r="H83">
        <v>60.2552004</v>
      </c>
      <c r="I83">
        <f t="shared" si="4"/>
        <v>60.238238699999997</v>
      </c>
      <c r="J83" s="5">
        <f t="shared" si="5"/>
        <v>1.6961700000003077E-2</v>
      </c>
      <c r="K83">
        <f t="shared" si="6"/>
        <v>2.8157695786020846E-2</v>
      </c>
    </row>
    <row r="84" spans="1:11" x14ac:dyDescent="0.25">
      <c r="A84" t="s">
        <v>388</v>
      </c>
      <c r="B84" t="s">
        <v>663</v>
      </c>
      <c r="C84" t="s">
        <v>3374</v>
      </c>
      <c r="D84" t="s">
        <v>7</v>
      </c>
      <c r="E84" t="s">
        <v>3809</v>
      </c>
      <c r="F84">
        <v>60.2552004</v>
      </c>
      <c r="G84">
        <v>61.502960999999999</v>
      </c>
      <c r="H84">
        <v>61.133677800000001</v>
      </c>
      <c r="I84">
        <f t="shared" si="4"/>
        <v>60.2552004</v>
      </c>
      <c r="J84" s="5">
        <f t="shared" si="5"/>
        <v>0.8784774000000013</v>
      </c>
      <c r="K84">
        <f t="shared" si="6"/>
        <v>1.4579279367893385</v>
      </c>
    </row>
    <row r="85" spans="1:11" x14ac:dyDescent="0.25">
      <c r="A85" t="s">
        <v>388</v>
      </c>
      <c r="B85" t="s">
        <v>665</v>
      </c>
      <c r="C85" t="s">
        <v>3374</v>
      </c>
      <c r="D85" t="s">
        <v>7</v>
      </c>
      <c r="E85" t="s">
        <v>3811</v>
      </c>
      <c r="F85">
        <v>61.133677800000001</v>
      </c>
      <c r="G85">
        <v>61.502960999999999</v>
      </c>
      <c r="H85">
        <v>62.8176877</v>
      </c>
      <c r="I85">
        <f t="shared" si="4"/>
        <v>61.133677800000001</v>
      </c>
      <c r="J85" s="5">
        <f t="shared" si="5"/>
        <v>1.6840098999999995</v>
      </c>
      <c r="K85">
        <f t="shared" si="6"/>
        <v>2.7546353509259989</v>
      </c>
    </row>
    <row r="86" spans="1:11" x14ac:dyDescent="0.25">
      <c r="A86" t="s">
        <v>388</v>
      </c>
      <c r="B86" t="s">
        <v>671</v>
      </c>
      <c r="C86" t="s">
        <v>3374</v>
      </c>
      <c r="D86" t="s">
        <v>7</v>
      </c>
      <c r="E86" t="s">
        <v>3817</v>
      </c>
      <c r="F86">
        <v>60.417363000000002</v>
      </c>
      <c r="G86">
        <v>61.9670877</v>
      </c>
      <c r="H86">
        <v>61.490571299999999</v>
      </c>
      <c r="I86">
        <f t="shared" si="4"/>
        <v>60.417363000000002</v>
      </c>
      <c r="J86" s="5">
        <f t="shared" si="5"/>
        <v>1.0732082999999975</v>
      </c>
      <c r="K86">
        <f t="shared" si="6"/>
        <v>1.7763242993574504</v>
      </c>
    </row>
    <row r="87" spans="1:11" x14ac:dyDescent="0.25">
      <c r="A87" t="s">
        <v>388</v>
      </c>
      <c r="B87" t="s">
        <v>681</v>
      </c>
      <c r="C87" t="s">
        <v>3374</v>
      </c>
      <c r="D87" t="s">
        <v>7</v>
      </c>
      <c r="E87" t="s">
        <v>3824</v>
      </c>
      <c r="F87">
        <v>59.718695400000001</v>
      </c>
      <c r="G87">
        <v>62.255867500000001</v>
      </c>
      <c r="H87">
        <v>60.859363899999998</v>
      </c>
      <c r="I87">
        <f t="shared" si="4"/>
        <v>62.255867500000001</v>
      </c>
      <c r="J87" s="5">
        <f t="shared" si="5"/>
        <v>1.3965036000000026</v>
      </c>
      <c r="K87">
        <f t="shared" si="6"/>
        <v>2.2431678427740205</v>
      </c>
    </row>
    <row r="88" spans="1:11" x14ac:dyDescent="0.25">
      <c r="A88" t="s">
        <v>388</v>
      </c>
      <c r="B88" t="s">
        <v>683</v>
      </c>
      <c r="C88" t="s">
        <v>3374</v>
      </c>
      <c r="D88" t="s">
        <v>7</v>
      </c>
      <c r="E88" t="s">
        <v>3826</v>
      </c>
      <c r="F88">
        <v>59.718695400000001</v>
      </c>
      <c r="G88">
        <v>62.255867500000001</v>
      </c>
      <c r="H88">
        <v>62.551939699999998</v>
      </c>
      <c r="I88">
        <f t="shared" si="4"/>
        <v>59.718695400000001</v>
      </c>
      <c r="J88" s="5">
        <f t="shared" si="5"/>
        <v>2.8332442999999969</v>
      </c>
      <c r="K88">
        <f t="shared" si="6"/>
        <v>4.7443171372427475</v>
      </c>
    </row>
    <row r="89" spans="1:11" x14ac:dyDescent="0.25">
      <c r="A89" t="s">
        <v>388</v>
      </c>
      <c r="B89" t="s">
        <v>691</v>
      </c>
      <c r="C89" t="s">
        <v>3374</v>
      </c>
      <c r="D89" t="s">
        <v>7</v>
      </c>
      <c r="E89" t="s">
        <v>3828</v>
      </c>
      <c r="F89">
        <v>60.387617499999998</v>
      </c>
      <c r="G89">
        <v>60.963755499999998</v>
      </c>
      <c r="H89">
        <v>62.845657600000003</v>
      </c>
      <c r="I89">
        <f t="shared" si="4"/>
        <v>60.387617499999998</v>
      </c>
      <c r="J89" s="5">
        <f t="shared" si="5"/>
        <v>2.4580401000000052</v>
      </c>
      <c r="K89">
        <f t="shared" si="6"/>
        <v>4.0704372879092396</v>
      </c>
    </row>
    <row r="90" spans="1:11" x14ac:dyDescent="0.25">
      <c r="A90" t="s">
        <v>388</v>
      </c>
      <c r="B90" t="s">
        <v>703</v>
      </c>
      <c r="C90" t="s">
        <v>3374</v>
      </c>
      <c r="D90" t="s">
        <v>7</v>
      </c>
      <c r="E90" t="s">
        <v>3836</v>
      </c>
      <c r="F90">
        <v>60.414375399999997</v>
      </c>
      <c r="G90">
        <v>61.093125700000002</v>
      </c>
      <c r="H90">
        <v>61.057046700000001</v>
      </c>
      <c r="I90">
        <f t="shared" si="4"/>
        <v>60.414375399999997</v>
      </c>
      <c r="J90" s="5">
        <f t="shared" si="5"/>
        <v>0.6426713000000035</v>
      </c>
      <c r="K90">
        <f t="shared" si="6"/>
        <v>1.0637721498317494</v>
      </c>
    </row>
    <row r="91" spans="1:11" x14ac:dyDescent="0.25">
      <c r="A91" t="s">
        <v>388</v>
      </c>
      <c r="B91" t="s">
        <v>709</v>
      </c>
      <c r="C91" t="s">
        <v>3374</v>
      </c>
      <c r="D91" t="s">
        <v>7</v>
      </c>
      <c r="E91" t="s">
        <v>3841</v>
      </c>
      <c r="F91">
        <v>59.934785099999999</v>
      </c>
      <c r="G91">
        <v>62.749730300000003</v>
      </c>
      <c r="H91">
        <v>60.624089699999999</v>
      </c>
      <c r="I91">
        <f t="shared" si="4"/>
        <v>62.749730300000003</v>
      </c>
      <c r="J91" s="5">
        <f t="shared" si="5"/>
        <v>2.1256406000000041</v>
      </c>
      <c r="K91">
        <f t="shared" si="6"/>
        <v>3.3874896192183379</v>
      </c>
    </row>
    <row r="92" spans="1:11" x14ac:dyDescent="0.25">
      <c r="A92" t="s">
        <v>388</v>
      </c>
      <c r="B92" t="s">
        <v>711</v>
      </c>
      <c r="C92" t="s">
        <v>3374</v>
      </c>
      <c r="D92" t="s">
        <v>7</v>
      </c>
      <c r="E92" t="s">
        <v>3843</v>
      </c>
      <c r="F92">
        <v>59.934785099999999</v>
      </c>
      <c r="G92">
        <v>62.749730300000003</v>
      </c>
      <c r="H92">
        <v>60.9858622</v>
      </c>
      <c r="I92">
        <f t="shared" si="4"/>
        <v>62.749730300000003</v>
      </c>
      <c r="J92" s="5">
        <f t="shared" si="5"/>
        <v>1.7638681000000034</v>
      </c>
      <c r="K92">
        <f t="shared" si="6"/>
        <v>2.810957260799579</v>
      </c>
    </row>
    <row r="93" spans="1:11" x14ac:dyDescent="0.25">
      <c r="A93" t="s">
        <v>388</v>
      </c>
      <c r="B93" t="s">
        <v>713</v>
      </c>
      <c r="C93" t="s">
        <v>3374</v>
      </c>
      <c r="D93" t="s">
        <v>7</v>
      </c>
      <c r="E93" t="s">
        <v>3845</v>
      </c>
      <c r="F93">
        <v>59.934785099999999</v>
      </c>
      <c r="G93">
        <v>60.9858622</v>
      </c>
      <c r="H93">
        <v>60.565090099999999</v>
      </c>
      <c r="I93">
        <f t="shared" si="4"/>
        <v>59.934785099999999</v>
      </c>
      <c r="J93" s="5">
        <f t="shared" si="5"/>
        <v>0.63030499999999989</v>
      </c>
      <c r="K93">
        <f t="shared" si="6"/>
        <v>1.0516513890028112</v>
      </c>
    </row>
    <row r="94" spans="1:11" x14ac:dyDescent="0.25">
      <c r="A94" t="s">
        <v>388</v>
      </c>
      <c r="B94" t="s">
        <v>721</v>
      </c>
      <c r="C94" t="s">
        <v>3374</v>
      </c>
      <c r="D94" t="s">
        <v>7</v>
      </c>
      <c r="E94" t="s">
        <v>3851</v>
      </c>
      <c r="F94">
        <v>60.565090099999999</v>
      </c>
      <c r="G94">
        <v>62.083436300000002</v>
      </c>
      <c r="H94">
        <v>62.853352100000002</v>
      </c>
      <c r="I94">
        <f t="shared" si="4"/>
        <v>60.565090099999999</v>
      </c>
      <c r="J94" s="5">
        <f t="shared" si="5"/>
        <v>2.2882620000000031</v>
      </c>
      <c r="K94">
        <f t="shared" si="6"/>
        <v>3.7781864044482005</v>
      </c>
    </row>
    <row r="95" spans="1:11" x14ac:dyDescent="0.25">
      <c r="A95" t="s">
        <v>739</v>
      </c>
      <c r="B95" t="s">
        <v>742</v>
      </c>
      <c r="C95" t="s">
        <v>3375</v>
      </c>
      <c r="D95" t="s">
        <v>7</v>
      </c>
      <c r="E95">
        <v>62.004556399999998</v>
      </c>
      <c r="F95">
        <v>62.004556399999998</v>
      </c>
      <c r="G95">
        <v>62.004556399999998</v>
      </c>
      <c r="H95">
        <v>63.5547021</v>
      </c>
      <c r="I95">
        <f t="shared" si="4"/>
        <v>62.004556399999998</v>
      </c>
      <c r="J95" s="5">
        <f t="shared" si="5"/>
        <v>1.5501457000000016</v>
      </c>
      <c r="K95">
        <f t="shared" si="6"/>
        <v>2.5000512704256708</v>
      </c>
    </row>
    <row r="96" spans="1:11" x14ac:dyDescent="0.25">
      <c r="A96" t="s">
        <v>739</v>
      </c>
      <c r="B96" t="s">
        <v>744</v>
      </c>
      <c r="C96" t="s">
        <v>3375</v>
      </c>
      <c r="D96" t="s">
        <v>7</v>
      </c>
      <c r="E96" t="s">
        <v>3863</v>
      </c>
      <c r="F96">
        <v>62.004556399999998</v>
      </c>
      <c r="G96">
        <v>63.5547021</v>
      </c>
      <c r="H96">
        <v>62.715839500000001</v>
      </c>
      <c r="I96">
        <f t="shared" si="4"/>
        <v>63.5547021</v>
      </c>
      <c r="J96" s="5">
        <f t="shared" si="5"/>
        <v>0.83886259999999879</v>
      </c>
      <c r="K96">
        <f t="shared" si="6"/>
        <v>1.3199064306525934</v>
      </c>
    </row>
    <row r="97" spans="1:11" x14ac:dyDescent="0.25">
      <c r="A97" t="s">
        <v>739</v>
      </c>
      <c r="B97" t="s">
        <v>746</v>
      </c>
      <c r="C97" t="s">
        <v>3375</v>
      </c>
      <c r="D97" t="s">
        <v>7</v>
      </c>
      <c r="E97" t="s">
        <v>3865</v>
      </c>
      <c r="F97">
        <v>62.004556399999998</v>
      </c>
      <c r="G97">
        <v>63.5547021</v>
      </c>
      <c r="H97">
        <v>63.339965900000003</v>
      </c>
      <c r="I97">
        <f t="shared" si="4"/>
        <v>62.004556399999998</v>
      </c>
      <c r="J97" s="5">
        <f t="shared" si="5"/>
        <v>1.3354095000000044</v>
      </c>
      <c r="K97">
        <f t="shared" si="6"/>
        <v>2.1537280121562232</v>
      </c>
    </row>
    <row r="98" spans="1:11" x14ac:dyDescent="0.25">
      <c r="A98" t="s">
        <v>739</v>
      </c>
      <c r="B98" t="s">
        <v>768</v>
      </c>
      <c r="C98" t="s">
        <v>3375</v>
      </c>
      <c r="D98" t="s">
        <v>7</v>
      </c>
      <c r="E98" t="s">
        <v>3878</v>
      </c>
      <c r="F98">
        <v>63.422408300000001</v>
      </c>
      <c r="G98">
        <v>63.691246</v>
      </c>
      <c r="H98">
        <v>63.8627763</v>
      </c>
      <c r="I98">
        <f t="shared" si="4"/>
        <v>63.422408300000001</v>
      </c>
      <c r="J98" s="5">
        <f t="shared" si="5"/>
        <v>0.44036799999999943</v>
      </c>
      <c r="K98">
        <f t="shared" si="6"/>
        <v>0.69434134055107999</v>
      </c>
    </row>
    <row r="99" spans="1:11" x14ac:dyDescent="0.25">
      <c r="A99" t="s">
        <v>739</v>
      </c>
      <c r="B99" t="s">
        <v>772</v>
      </c>
      <c r="C99" t="s">
        <v>3375</v>
      </c>
      <c r="D99" t="s">
        <v>7</v>
      </c>
      <c r="E99" t="s">
        <v>3882</v>
      </c>
      <c r="F99">
        <v>63.409106299999998</v>
      </c>
      <c r="G99">
        <v>63.8627763</v>
      </c>
      <c r="H99">
        <v>62.724347700000003</v>
      </c>
      <c r="I99">
        <f t="shared" si="4"/>
        <v>63.8627763</v>
      </c>
      <c r="J99" s="5">
        <f t="shared" si="5"/>
        <v>1.1384285999999975</v>
      </c>
      <c r="K99">
        <f t="shared" si="6"/>
        <v>1.7826168324598777</v>
      </c>
    </row>
    <row r="100" spans="1:11" x14ac:dyDescent="0.25">
      <c r="A100" t="s">
        <v>739</v>
      </c>
      <c r="B100" t="s">
        <v>774</v>
      </c>
      <c r="C100" t="s">
        <v>3375</v>
      </c>
      <c r="D100" t="s">
        <v>7</v>
      </c>
      <c r="E100" t="s">
        <v>3884</v>
      </c>
      <c r="F100">
        <v>62.724347700000003</v>
      </c>
      <c r="G100">
        <v>63.409106299999998</v>
      </c>
      <c r="H100">
        <v>62.217517100000002</v>
      </c>
      <c r="I100">
        <f t="shared" si="4"/>
        <v>63.409106299999998</v>
      </c>
      <c r="J100" s="5">
        <f t="shared" si="5"/>
        <v>1.1915891999999957</v>
      </c>
      <c r="K100">
        <f t="shared" si="6"/>
        <v>1.8792083180645549</v>
      </c>
    </row>
    <row r="101" spans="1:11" x14ac:dyDescent="0.25">
      <c r="A101" t="s">
        <v>739</v>
      </c>
      <c r="B101" t="s">
        <v>794</v>
      </c>
      <c r="C101" t="s">
        <v>3375</v>
      </c>
      <c r="D101" t="s">
        <v>7</v>
      </c>
      <c r="E101" t="s">
        <v>3897</v>
      </c>
      <c r="F101">
        <v>62.122589099999999</v>
      </c>
      <c r="G101">
        <v>63.579544900000002</v>
      </c>
      <c r="H101">
        <v>62.616314199999998</v>
      </c>
      <c r="I101">
        <f t="shared" si="4"/>
        <v>63.579544900000002</v>
      </c>
      <c r="J101" s="5">
        <f t="shared" si="5"/>
        <v>0.96323070000000399</v>
      </c>
      <c r="K101">
        <f t="shared" si="6"/>
        <v>1.5150009354659661</v>
      </c>
    </row>
    <row r="102" spans="1:11" x14ac:dyDescent="0.25">
      <c r="A102" t="s">
        <v>739</v>
      </c>
      <c r="B102" t="s">
        <v>838</v>
      </c>
      <c r="C102" t="s">
        <v>3375</v>
      </c>
      <c r="D102" t="s">
        <v>7</v>
      </c>
      <c r="E102" t="s">
        <v>3921</v>
      </c>
      <c r="F102">
        <v>61.836043599999996</v>
      </c>
      <c r="G102">
        <v>62.904898699999997</v>
      </c>
      <c r="H102">
        <v>63.017100900000003</v>
      </c>
      <c r="I102">
        <f t="shared" si="4"/>
        <v>61.836043599999996</v>
      </c>
      <c r="J102" s="5">
        <f t="shared" si="5"/>
        <v>1.1810573000000062</v>
      </c>
      <c r="K102">
        <f t="shared" si="6"/>
        <v>1.9099819963255318</v>
      </c>
    </row>
    <row r="103" spans="1:11" x14ac:dyDescent="0.25">
      <c r="A103" t="s">
        <v>739</v>
      </c>
      <c r="B103" t="s">
        <v>840</v>
      </c>
      <c r="C103" t="s">
        <v>3375</v>
      </c>
      <c r="D103" t="s">
        <v>7</v>
      </c>
      <c r="E103" t="s">
        <v>3923</v>
      </c>
      <c r="F103">
        <v>61.836043599999996</v>
      </c>
      <c r="G103">
        <v>63.017100900000003</v>
      </c>
      <c r="H103">
        <v>62.675620299999999</v>
      </c>
      <c r="I103">
        <f t="shared" si="4"/>
        <v>61.836043599999996</v>
      </c>
      <c r="J103" s="5">
        <f t="shared" si="5"/>
        <v>0.83957670000000206</v>
      </c>
      <c r="K103">
        <f t="shared" si="6"/>
        <v>1.3577464713476626</v>
      </c>
    </row>
    <row r="104" spans="1:11" x14ac:dyDescent="0.25">
      <c r="A104" t="s">
        <v>739</v>
      </c>
      <c r="B104" t="s">
        <v>846</v>
      </c>
      <c r="C104" t="s">
        <v>3375</v>
      </c>
      <c r="D104" t="s">
        <v>7</v>
      </c>
      <c r="E104" t="s">
        <v>3925</v>
      </c>
      <c r="F104">
        <v>62.898533299999997</v>
      </c>
      <c r="G104">
        <v>63.345154999999998</v>
      </c>
      <c r="H104">
        <v>63.5487635</v>
      </c>
      <c r="I104">
        <f t="shared" si="4"/>
        <v>62.898533299999997</v>
      </c>
      <c r="J104" s="5">
        <f t="shared" si="5"/>
        <v>0.65023020000000287</v>
      </c>
      <c r="K104">
        <f t="shared" si="6"/>
        <v>1.0337764108086172</v>
      </c>
    </row>
    <row r="105" spans="1:11" x14ac:dyDescent="0.25">
      <c r="A105" t="s">
        <v>739</v>
      </c>
      <c r="B105" t="s">
        <v>868</v>
      </c>
      <c r="C105" t="s">
        <v>3375</v>
      </c>
      <c r="D105" t="s">
        <v>7</v>
      </c>
      <c r="E105" t="s">
        <v>3936</v>
      </c>
      <c r="F105">
        <v>62.204034800000002</v>
      </c>
      <c r="G105">
        <v>63.214327300000001</v>
      </c>
      <c r="H105">
        <v>63.731862900000003</v>
      </c>
      <c r="I105">
        <f t="shared" si="4"/>
        <v>62.204034800000002</v>
      </c>
      <c r="J105" s="5">
        <f t="shared" si="5"/>
        <v>1.5278281000000007</v>
      </c>
      <c r="K105">
        <f t="shared" si="6"/>
        <v>2.4561559469772538</v>
      </c>
    </row>
    <row r="106" spans="1:11" x14ac:dyDescent="0.25">
      <c r="A106" t="s">
        <v>739</v>
      </c>
      <c r="B106" t="s">
        <v>882</v>
      </c>
      <c r="C106" t="s">
        <v>3375</v>
      </c>
      <c r="D106" t="s">
        <v>7</v>
      </c>
      <c r="E106">
        <v>63.485073399999997</v>
      </c>
      <c r="F106">
        <v>63.485073399999997</v>
      </c>
      <c r="G106">
        <v>63.485073399999997</v>
      </c>
      <c r="H106">
        <v>62.991249000000003</v>
      </c>
      <c r="I106">
        <f t="shared" si="4"/>
        <v>63.485073399999997</v>
      </c>
      <c r="J106" s="5">
        <f t="shared" si="5"/>
        <v>0.49382439999999406</v>
      </c>
      <c r="K106">
        <f t="shared" si="6"/>
        <v>0.77785906757728362</v>
      </c>
    </row>
    <row r="107" spans="1:11" x14ac:dyDescent="0.25">
      <c r="A107" t="s">
        <v>739</v>
      </c>
      <c r="B107" t="s">
        <v>892</v>
      </c>
      <c r="C107" t="s">
        <v>3375</v>
      </c>
      <c r="D107" t="s">
        <v>7</v>
      </c>
      <c r="E107" t="s">
        <v>3950</v>
      </c>
      <c r="F107">
        <v>62.997664</v>
      </c>
      <c r="G107">
        <v>63.743804099999998</v>
      </c>
      <c r="H107">
        <v>63.0187466</v>
      </c>
      <c r="I107">
        <f t="shared" si="4"/>
        <v>63.743804099999998</v>
      </c>
      <c r="J107" s="5">
        <f t="shared" si="5"/>
        <v>0.72505749999999836</v>
      </c>
      <c r="K107">
        <f t="shared" si="6"/>
        <v>1.137455648022736</v>
      </c>
    </row>
    <row r="108" spans="1:11" x14ac:dyDescent="0.25">
      <c r="A108" t="s">
        <v>739</v>
      </c>
      <c r="B108" t="s">
        <v>894</v>
      </c>
      <c r="C108" t="s">
        <v>3375</v>
      </c>
      <c r="D108" t="s">
        <v>7</v>
      </c>
      <c r="E108" t="s">
        <v>3952</v>
      </c>
      <c r="F108">
        <v>62.997664</v>
      </c>
      <c r="G108">
        <v>63.743804099999998</v>
      </c>
      <c r="H108">
        <v>62.724088899999998</v>
      </c>
      <c r="I108">
        <f t="shared" si="4"/>
        <v>63.743804099999998</v>
      </c>
      <c r="J108" s="5">
        <f t="shared" si="5"/>
        <v>1.0197152000000003</v>
      </c>
      <c r="K108">
        <f t="shared" si="6"/>
        <v>1.5997087315345841</v>
      </c>
    </row>
    <row r="109" spans="1:11" x14ac:dyDescent="0.25">
      <c r="A109" t="s">
        <v>739</v>
      </c>
      <c r="B109" t="s">
        <v>896</v>
      </c>
      <c r="C109" t="s">
        <v>3375</v>
      </c>
      <c r="D109" t="s">
        <v>7</v>
      </c>
      <c r="E109" t="s">
        <v>3954</v>
      </c>
      <c r="F109">
        <v>62.724088899999998</v>
      </c>
      <c r="G109">
        <v>63.743804099999998</v>
      </c>
      <c r="H109">
        <v>63.476206900000001</v>
      </c>
      <c r="I109">
        <f t="shared" si="4"/>
        <v>62.724088899999998</v>
      </c>
      <c r="J109" s="5">
        <f t="shared" si="5"/>
        <v>0.75211800000000295</v>
      </c>
      <c r="K109">
        <f t="shared" si="6"/>
        <v>1.1990895574411491</v>
      </c>
    </row>
    <row r="110" spans="1:11" x14ac:dyDescent="0.25">
      <c r="A110" t="s">
        <v>739</v>
      </c>
      <c r="B110" t="s">
        <v>920</v>
      </c>
      <c r="C110" t="s">
        <v>3375</v>
      </c>
      <c r="D110" t="s">
        <v>7</v>
      </c>
      <c r="E110" t="s">
        <v>3973</v>
      </c>
      <c r="F110">
        <v>62.248005999999997</v>
      </c>
      <c r="G110">
        <v>63.5360455</v>
      </c>
      <c r="H110">
        <v>63.402589499999998</v>
      </c>
      <c r="I110">
        <f t="shared" si="4"/>
        <v>62.248005999999997</v>
      </c>
      <c r="J110" s="5">
        <f t="shared" si="5"/>
        <v>1.1545835000000011</v>
      </c>
      <c r="K110">
        <f t="shared" si="6"/>
        <v>1.8548120240188917</v>
      </c>
    </row>
    <row r="111" spans="1:11" x14ac:dyDescent="0.25">
      <c r="A111" t="s">
        <v>739</v>
      </c>
      <c r="B111" t="s">
        <v>924</v>
      </c>
      <c r="C111" t="s">
        <v>3375</v>
      </c>
      <c r="D111" t="s">
        <v>7</v>
      </c>
      <c r="E111" t="s">
        <v>3977</v>
      </c>
      <c r="F111">
        <v>62.592228300000002</v>
      </c>
      <c r="G111">
        <v>63.5360455</v>
      </c>
      <c r="H111">
        <v>63.753256</v>
      </c>
      <c r="I111">
        <f t="shared" si="4"/>
        <v>62.592228300000002</v>
      </c>
      <c r="J111" s="5">
        <f t="shared" si="5"/>
        <v>1.1610276999999982</v>
      </c>
      <c r="K111">
        <f t="shared" si="6"/>
        <v>1.8549071211129868</v>
      </c>
    </row>
    <row r="112" spans="1:11" x14ac:dyDescent="0.25">
      <c r="A112" t="s">
        <v>739</v>
      </c>
      <c r="B112" t="s">
        <v>934</v>
      </c>
      <c r="C112" t="s">
        <v>3375</v>
      </c>
      <c r="D112" t="s">
        <v>7</v>
      </c>
      <c r="E112" t="s">
        <v>3982</v>
      </c>
      <c r="F112">
        <v>62.4054243</v>
      </c>
      <c r="G112">
        <v>63.615668499999998</v>
      </c>
      <c r="H112">
        <v>63.739468199999997</v>
      </c>
      <c r="I112">
        <f t="shared" si="4"/>
        <v>62.4054243</v>
      </c>
      <c r="J112" s="5">
        <f t="shared" si="5"/>
        <v>1.3340438999999975</v>
      </c>
      <c r="K112">
        <f t="shared" si="6"/>
        <v>2.1377050392076216</v>
      </c>
    </row>
    <row r="113" spans="1:11" x14ac:dyDescent="0.25">
      <c r="A113" t="s">
        <v>739</v>
      </c>
      <c r="B113" t="s">
        <v>944</v>
      </c>
      <c r="C113" t="s">
        <v>3375</v>
      </c>
      <c r="D113" t="s">
        <v>7</v>
      </c>
      <c r="E113" t="s">
        <v>3990</v>
      </c>
      <c r="F113">
        <v>62.073198400000003</v>
      </c>
      <c r="G113">
        <v>63.5681729</v>
      </c>
      <c r="H113">
        <v>62.566674399999997</v>
      </c>
      <c r="I113">
        <f t="shared" si="4"/>
        <v>63.5681729</v>
      </c>
      <c r="J113" s="5">
        <f t="shared" si="5"/>
        <v>1.0014985000000038</v>
      </c>
      <c r="K113">
        <f t="shared" si="6"/>
        <v>1.5754715832016684</v>
      </c>
    </row>
    <row r="114" spans="1:11" x14ac:dyDescent="0.25">
      <c r="A114" t="s">
        <v>739</v>
      </c>
      <c r="B114" t="s">
        <v>946</v>
      </c>
      <c r="C114" t="s">
        <v>3375</v>
      </c>
      <c r="D114" t="s">
        <v>7</v>
      </c>
      <c r="E114" t="s">
        <v>3991</v>
      </c>
      <c r="F114">
        <v>62.073198400000003</v>
      </c>
      <c r="G114">
        <v>63.5681729</v>
      </c>
      <c r="H114">
        <v>62.795449099999999</v>
      </c>
      <c r="I114">
        <f t="shared" si="4"/>
        <v>63.5681729</v>
      </c>
      <c r="J114" s="5">
        <f t="shared" si="5"/>
        <v>0.7727238000000014</v>
      </c>
      <c r="K114">
        <f t="shared" si="6"/>
        <v>1.2155828376813413</v>
      </c>
    </row>
    <row r="115" spans="1:11" x14ac:dyDescent="0.25">
      <c r="A115" t="s">
        <v>739</v>
      </c>
      <c r="B115" t="s">
        <v>954</v>
      </c>
      <c r="C115" t="s">
        <v>3375</v>
      </c>
      <c r="D115" t="s">
        <v>7</v>
      </c>
      <c r="E115" t="s">
        <v>3997</v>
      </c>
      <c r="F115">
        <v>63.749850600000002</v>
      </c>
      <c r="G115">
        <v>63.826461100000003</v>
      </c>
      <c r="H115">
        <v>62.204828900000003</v>
      </c>
      <c r="I115">
        <f t="shared" si="4"/>
        <v>63.826461100000003</v>
      </c>
      <c r="J115" s="5">
        <f t="shared" si="5"/>
        <v>1.6216322000000005</v>
      </c>
      <c r="K115">
        <f t="shared" si="6"/>
        <v>2.5406895072238314</v>
      </c>
    </row>
    <row r="116" spans="1:11" x14ac:dyDescent="0.25">
      <c r="A116" t="s">
        <v>739</v>
      </c>
      <c r="B116" t="s">
        <v>970</v>
      </c>
      <c r="C116" t="s">
        <v>3375</v>
      </c>
      <c r="D116" t="s">
        <v>7</v>
      </c>
      <c r="E116" t="s">
        <v>4008</v>
      </c>
      <c r="F116">
        <v>62.676359699999999</v>
      </c>
      <c r="G116">
        <v>63.766441999999998</v>
      </c>
      <c r="H116">
        <v>63.472399000000003</v>
      </c>
      <c r="I116">
        <f t="shared" si="4"/>
        <v>62.676359699999999</v>
      </c>
      <c r="J116" s="5">
        <f t="shared" si="5"/>
        <v>0.79603930000000389</v>
      </c>
      <c r="K116">
        <f t="shared" si="6"/>
        <v>1.2700790278986223</v>
      </c>
    </row>
    <row r="117" spans="1:11" x14ac:dyDescent="0.25">
      <c r="A117" t="s">
        <v>739</v>
      </c>
      <c r="B117" t="s">
        <v>978</v>
      </c>
      <c r="C117" t="s">
        <v>3375</v>
      </c>
      <c r="D117" t="s">
        <v>7</v>
      </c>
      <c r="E117" t="s">
        <v>4014</v>
      </c>
      <c r="F117">
        <v>63.055888000000003</v>
      </c>
      <c r="G117">
        <v>63.686004699999998</v>
      </c>
      <c r="H117">
        <v>62.344934199999997</v>
      </c>
      <c r="I117">
        <f t="shared" si="4"/>
        <v>63.686004699999998</v>
      </c>
      <c r="J117" s="5">
        <f t="shared" si="5"/>
        <v>1.3410705000000007</v>
      </c>
      <c r="K117">
        <f t="shared" si="6"/>
        <v>2.1057538564669938</v>
      </c>
    </row>
    <row r="118" spans="1:11" x14ac:dyDescent="0.25">
      <c r="A118" t="s">
        <v>739</v>
      </c>
      <c r="B118" t="s">
        <v>994</v>
      </c>
      <c r="C118" t="s">
        <v>3375</v>
      </c>
      <c r="D118" t="s">
        <v>7</v>
      </c>
      <c r="E118" t="s">
        <v>4028</v>
      </c>
      <c r="F118">
        <v>63.524864200000003</v>
      </c>
      <c r="G118">
        <v>63.565703599999999</v>
      </c>
      <c r="H118">
        <v>62.8105695</v>
      </c>
      <c r="I118">
        <f t="shared" si="4"/>
        <v>63.565703599999999</v>
      </c>
      <c r="J118" s="5">
        <f t="shared" si="5"/>
        <v>0.75513409999999936</v>
      </c>
      <c r="K118">
        <f t="shared" si="6"/>
        <v>1.1879583757175614</v>
      </c>
    </row>
    <row r="119" spans="1:11" x14ac:dyDescent="0.25">
      <c r="A119" t="s">
        <v>739</v>
      </c>
      <c r="B119" t="s">
        <v>1022</v>
      </c>
      <c r="C119" t="s">
        <v>3375</v>
      </c>
      <c r="D119" t="s">
        <v>7</v>
      </c>
      <c r="E119" t="s">
        <v>4045</v>
      </c>
      <c r="F119">
        <v>63.020496100000003</v>
      </c>
      <c r="G119">
        <v>63.5563322</v>
      </c>
      <c r="H119">
        <v>63.4577867</v>
      </c>
      <c r="I119">
        <f t="shared" si="4"/>
        <v>63.020496100000003</v>
      </c>
      <c r="J119" s="5">
        <f t="shared" si="5"/>
        <v>0.4372905999999972</v>
      </c>
      <c r="K119">
        <f t="shared" si="6"/>
        <v>0.69388631804184919</v>
      </c>
    </row>
    <row r="120" spans="1:11" x14ac:dyDescent="0.25">
      <c r="A120" t="s">
        <v>739</v>
      </c>
      <c r="B120" t="s">
        <v>1024</v>
      </c>
      <c r="C120" t="s">
        <v>3375</v>
      </c>
      <c r="D120" t="s">
        <v>7</v>
      </c>
      <c r="E120" t="s">
        <v>4046</v>
      </c>
      <c r="F120">
        <v>63.4577867</v>
      </c>
      <c r="G120">
        <v>63.5563322</v>
      </c>
      <c r="H120">
        <v>63.4968553</v>
      </c>
      <c r="I120">
        <f t="shared" si="4"/>
        <v>63.5563322</v>
      </c>
      <c r="J120" s="5">
        <f t="shared" si="5"/>
        <v>5.9476899999999944E-2</v>
      </c>
      <c r="K120">
        <f t="shared" si="6"/>
        <v>9.3581391406976036E-2</v>
      </c>
    </row>
    <row r="121" spans="1:11" x14ac:dyDescent="0.25">
      <c r="A121" t="s">
        <v>739</v>
      </c>
      <c r="B121" t="s">
        <v>1034</v>
      </c>
      <c r="C121" t="s">
        <v>3375</v>
      </c>
      <c r="D121" t="s">
        <v>7</v>
      </c>
      <c r="E121" t="s">
        <v>4051</v>
      </c>
      <c r="F121">
        <v>63.058070499999999</v>
      </c>
      <c r="G121">
        <v>63.504619499999997</v>
      </c>
      <c r="H121">
        <v>62.748230800000002</v>
      </c>
      <c r="I121">
        <f t="shared" si="4"/>
        <v>63.504619499999997</v>
      </c>
      <c r="J121" s="5">
        <f t="shared" si="5"/>
        <v>0.75638869999999514</v>
      </c>
      <c r="K121">
        <f t="shared" si="6"/>
        <v>1.1910766586043322</v>
      </c>
    </row>
    <row r="122" spans="1:11" x14ac:dyDescent="0.25">
      <c r="A122" t="s">
        <v>739</v>
      </c>
      <c r="B122" t="s">
        <v>1036</v>
      </c>
      <c r="C122" t="s">
        <v>3375</v>
      </c>
      <c r="D122" t="s">
        <v>7</v>
      </c>
      <c r="E122" t="s">
        <v>4053</v>
      </c>
      <c r="F122">
        <v>62.748230800000002</v>
      </c>
      <c r="G122">
        <v>63.504619499999997</v>
      </c>
      <c r="H122">
        <v>63.516622699999999</v>
      </c>
      <c r="I122">
        <f t="shared" si="4"/>
        <v>62.748230800000002</v>
      </c>
      <c r="J122" s="5">
        <f t="shared" si="5"/>
        <v>0.76839189999999746</v>
      </c>
      <c r="K122">
        <f t="shared" si="6"/>
        <v>1.224563450161845</v>
      </c>
    </row>
    <row r="123" spans="1:11" x14ac:dyDescent="0.25">
      <c r="A123" t="s">
        <v>739</v>
      </c>
      <c r="B123" t="s">
        <v>1050</v>
      </c>
      <c r="C123" t="s">
        <v>3375</v>
      </c>
      <c r="D123" t="s">
        <v>7</v>
      </c>
      <c r="E123" t="s">
        <v>4064</v>
      </c>
      <c r="F123">
        <v>62.488435500000001</v>
      </c>
      <c r="G123">
        <v>63.790997699999998</v>
      </c>
      <c r="H123">
        <v>63.655122300000002</v>
      </c>
      <c r="I123">
        <f t="shared" si="4"/>
        <v>62.488435500000001</v>
      </c>
      <c r="J123" s="5">
        <f t="shared" si="5"/>
        <v>1.1666868000000008</v>
      </c>
      <c r="K123">
        <f t="shared" si="6"/>
        <v>1.8670443429488657</v>
      </c>
    </row>
    <row r="124" spans="1:11" x14ac:dyDescent="0.25">
      <c r="A124" t="s">
        <v>739</v>
      </c>
      <c r="B124" t="s">
        <v>1072</v>
      </c>
      <c r="C124" t="s">
        <v>3375</v>
      </c>
      <c r="D124" t="s">
        <v>7</v>
      </c>
      <c r="E124" t="s">
        <v>4080</v>
      </c>
      <c r="F124">
        <v>63.163750100000001</v>
      </c>
      <c r="G124">
        <v>63.3169605</v>
      </c>
      <c r="H124">
        <v>62.864356999999998</v>
      </c>
      <c r="I124">
        <f t="shared" si="4"/>
        <v>63.3169605</v>
      </c>
      <c r="J124" s="5">
        <f t="shared" si="5"/>
        <v>0.45260350000000216</v>
      </c>
      <c r="K124">
        <f t="shared" si="6"/>
        <v>0.71482189989205525</v>
      </c>
    </row>
    <row r="125" spans="1:11" x14ac:dyDescent="0.25">
      <c r="A125" t="s">
        <v>739</v>
      </c>
      <c r="B125" t="s">
        <v>1074</v>
      </c>
      <c r="C125" t="s">
        <v>3375</v>
      </c>
      <c r="D125" t="s">
        <v>7</v>
      </c>
      <c r="E125" t="s">
        <v>4082</v>
      </c>
      <c r="F125">
        <v>62.864356999999998</v>
      </c>
      <c r="G125">
        <v>63.3169605</v>
      </c>
      <c r="H125">
        <v>63.245764299999998</v>
      </c>
      <c r="I125">
        <f t="shared" si="4"/>
        <v>62.864356999999998</v>
      </c>
      <c r="J125" s="5">
        <f t="shared" si="5"/>
        <v>0.38140729999999934</v>
      </c>
      <c r="K125">
        <f t="shared" si="6"/>
        <v>0.60671470798627491</v>
      </c>
    </row>
    <row r="126" spans="1:11" x14ac:dyDescent="0.25">
      <c r="A126" t="s">
        <v>739</v>
      </c>
      <c r="B126" t="s">
        <v>1078</v>
      </c>
      <c r="C126" t="s">
        <v>3375</v>
      </c>
      <c r="D126" t="s">
        <v>7</v>
      </c>
      <c r="E126" t="s">
        <v>4085</v>
      </c>
      <c r="F126">
        <v>62.864356999999998</v>
      </c>
      <c r="G126">
        <v>63.3169605</v>
      </c>
      <c r="H126">
        <v>63.424062999999997</v>
      </c>
      <c r="I126">
        <f t="shared" si="4"/>
        <v>62.864356999999998</v>
      </c>
      <c r="J126" s="5">
        <f t="shared" si="5"/>
        <v>0.55970599999999848</v>
      </c>
      <c r="K126">
        <f t="shared" si="6"/>
        <v>0.89033917900408732</v>
      </c>
    </row>
    <row r="127" spans="1:11" x14ac:dyDescent="0.25">
      <c r="A127" t="s">
        <v>739</v>
      </c>
      <c r="B127" t="s">
        <v>1084</v>
      </c>
      <c r="C127" t="s">
        <v>3375</v>
      </c>
      <c r="D127" t="s">
        <v>7</v>
      </c>
      <c r="E127" t="s">
        <v>4091</v>
      </c>
      <c r="F127">
        <v>63.058018300000001</v>
      </c>
      <c r="G127">
        <v>63.875647499999999</v>
      </c>
      <c r="H127">
        <v>63.636927800000002</v>
      </c>
      <c r="I127">
        <f t="shared" si="4"/>
        <v>63.058018300000001</v>
      </c>
      <c r="J127" s="5">
        <f t="shared" si="5"/>
        <v>0.57890950000000174</v>
      </c>
      <c r="K127">
        <f t="shared" si="6"/>
        <v>0.91805850486107288</v>
      </c>
    </row>
    <row r="128" spans="1:11" x14ac:dyDescent="0.25">
      <c r="A128" t="s">
        <v>739</v>
      </c>
      <c r="B128" t="s">
        <v>1098</v>
      </c>
      <c r="C128" t="s">
        <v>3375</v>
      </c>
      <c r="D128" t="s">
        <v>7</v>
      </c>
      <c r="E128" t="s">
        <v>4099</v>
      </c>
      <c r="F128">
        <v>63.016041100000002</v>
      </c>
      <c r="G128">
        <v>63.581167399999998</v>
      </c>
      <c r="H128">
        <v>63.520933499999998</v>
      </c>
      <c r="I128">
        <f t="shared" si="4"/>
        <v>63.016041100000002</v>
      </c>
      <c r="J128" s="5">
        <f t="shared" si="5"/>
        <v>0.50489239999999569</v>
      </c>
      <c r="K128">
        <f t="shared" si="6"/>
        <v>0.80121250270035715</v>
      </c>
    </row>
    <row r="129" spans="1:11" x14ac:dyDescent="0.25">
      <c r="A129" t="s">
        <v>1100</v>
      </c>
      <c r="B129" t="s">
        <v>1111</v>
      </c>
      <c r="C129" t="s">
        <v>3376</v>
      </c>
      <c r="D129" t="s">
        <v>7</v>
      </c>
      <c r="E129" t="s">
        <v>4105</v>
      </c>
      <c r="F129">
        <v>62.564911700000003</v>
      </c>
      <c r="G129">
        <v>62.895984300000002</v>
      </c>
      <c r="H129">
        <v>62.926543299999999</v>
      </c>
      <c r="I129">
        <f t="shared" si="4"/>
        <v>62.564911700000003</v>
      </c>
      <c r="J129" s="5">
        <f t="shared" si="5"/>
        <v>0.3616315999999955</v>
      </c>
      <c r="K129">
        <f t="shared" si="6"/>
        <v>0.57801024595707295</v>
      </c>
    </row>
    <row r="130" spans="1:11" x14ac:dyDescent="0.25">
      <c r="A130" t="s">
        <v>1100</v>
      </c>
      <c r="B130" t="s">
        <v>1119</v>
      </c>
      <c r="C130" t="s">
        <v>3376</v>
      </c>
      <c r="D130" t="s">
        <v>7</v>
      </c>
      <c r="E130" t="s">
        <v>4113</v>
      </c>
      <c r="F130">
        <v>63.0209464</v>
      </c>
      <c r="G130">
        <v>63.716234</v>
      </c>
      <c r="H130">
        <v>62.720164799999999</v>
      </c>
      <c r="I130">
        <f t="shared" si="4"/>
        <v>63.716234</v>
      </c>
      <c r="J130" s="5">
        <f t="shared" si="5"/>
        <v>0.99606920000000088</v>
      </c>
      <c r="K130">
        <f t="shared" si="6"/>
        <v>1.5632895064074266</v>
      </c>
    </row>
    <row r="131" spans="1:11" x14ac:dyDescent="0.25">
      <c r="A131" t="s">
        <v>1100</v>
      </c>
      <c r="B131" t="s">
        <v>1140</v>
      </c>
      <c r="C131" t="s">
        <v>3376</v>
      </c>
      <c r="D131" t="s">
        <v>7</v>
      </c>
      <c r="E131">
        <v>62.616490499999998</v>
      </c>
      <c r="F131">
        <v>62.616490499999998</v>
      </c>
      <c r="G131">
        <v>62.616490499999998</v>
      </c>
      <c r="H131">
        <v>62.649177399999999</v>
      </c>
      <c r="I131">
        <f t="shared" ref="I131:I194" si="7">IF(ABS(H131-G131)&gt;ABS(H131-F131),G131,F131)</f>
        <v>62.616490499999998</v>
      </c>
      <c r="J131" s="5">
        <f t="shared" ref="J131:J194" si="8">ABS(H131-I131)</f>
        <v>3.2686900000001629E-2</v>
      </c>
      <c r="K131">
        <f t="shared" ref="K131:K194" si="9">100*J131/I131</f>
        <v>5.2201743884067779E-2</v>
      </c>
    </row>
    <row r="132" spans="1:11" x14ac:dyDescent="0.25">
      <c r="A132" t="s">
        <v>1100</v>
      </c>
      <c r="B132" t="s">
        <v>1142</v>
      </c>
      <c r="C132" t="s">
        <v>3376</v>
      </c>
      <c r="D132" t="s">
        <v>7</v>
      </c>
      <c r="E132" t="s">
        <v>4125</v>
      </c>
      <c r="F132">
        <v>62.616490499999998</v>
      </c>
      <c r="G132">
        <v>62.649177399999999</v>
      </c>
      <c r="H132">
        <v>63.352282000000002</v>
      </c>
      <c r="I132">
        <f t="shared" si="7"/>
        <v>62.616490499999998</v>
      </c>
      <c r="J132" s="5">
        <f t="shared" si="8"/>
        <v>0.73579150000000482</v>
      </c>
      <c r="K132">
        <f t="shared" si="9"/>
        <v>1.1750762365067471</v>
      </c>
    </row>
    <row r="133" spans="1:11" x14ac:dyDescent="0.25">
      <c r="A133" t="s">
        <v>1100</v>
      </c>
      <c r="B133" t="s">
        <v>1144</v>
      </c>
      <c r="C133" t="s">
        <v>3376</v>
      </c>
      <c r="D133" t="s">
        <v>7</v>
      </c>
      <c r="E133" t="s">
        <v>4127</v>
      </c>
      <c r="F133">
        <v>62.649177399999999</v>
      </c>
      <c r="G133">
        <v>63.352282000000002</v>
      </c>
      <c r="H133">
        <v>63.217106600000001</v>
      </c>
      <c r="I133">
        <f t="shared" si="7"/>
        <v>62.649177399999999</v>
      </c>
      <c r="J133" s="5">
        <f t="shared" si="8"/>
        <v>0.5679292000000018</v>
      </c>
      <c r="K133">
        <f t="shared" si="9"/>
        <v>0.9065229961024226</v>
      </c>
    </row>
    <row r="134" spans="1:11" x14ac:dyDescent="0.25">
      <c r="A134" t="s">
        <v>1100</v>
      </c>
      <c r="B134" t="s">
        <v>1190</v>
      </c>
      <c r="C134" t="s">
        <v>3376</v>
      </c>
      <c r="D134" t="s">
        <v>7</v>
      </c>
      <c r="E134" t="s">
        <v>4160</v>
      </c>
      <c r="F134">
        <v>62.7329103</v>
      </c>
      <c r="G134">
        <v>62.853648</v>
      </c>
      <c r="H134">
        <v>63.525408400000003</v>
      </c>
      <c r="I134">
        <f t="shared" si="7"/>
        <v>62.7329103</v>
      </c>
      <c r="J134" s="5">
        <f t="shared" si="8"/>
        <v>0.79249810000000309</v>
      </c>
      <c r="K134">
        <f t="shared" si="9"/>
        <v>1.2632892308202113</v>
      </c>
    </row>
    <row r="135" spans="1:11" x14ac:dyDescent="0.25">
      <c r="A135" t="s">
        <v>1100</v>
      </c>
      <c r="B135" t="s">
        <v>1192</v>
      </c>
      <c r="C135" t="s">
        <v>3376</v>
      </c>
      <c r="D135" t="s">
        <v>7</v>
      </c>
      <c r="E135" t="s">
        <v>4162</v>
      </c>
      <c r="F135">
        <v>62.7329103</v>
      </c>
      <c r="G135">
        <v>63.525408400000003</v>
      </c>
      <c r="H135">
        <v>62.8965788</v>
      </c>
      <c r="I135">
        <f t="shared" si="7"/>
        <v>63.525408400000003</v>
      </c>
      <c r="J135" s="5">
        <f t="shared" si="8"/>
        <v>0.6288296000000031</v>
      </c>
      <c r="K135">
        <f t="shared" si="9"/>
        <v>0.98988674900042528</v>
      </c>
    </row>
    <row r="136" spans="1:11" x14ac:dyDescent="0.25">
      <c r="A136" t="s">
        <v>1100</v>
      </c>
      <c r="B136" t="s">
        <v>1194</v>
      </c>
      <c r="C136" t="s">
        <v>3376</v>
      </c>
      <c r="D136" t="s">
        <v>7</v>
      </c>
      <c r="E136" t="s">
        <v>4164</v>
      </c>
      <c r="F136">
        <v>62.7329103</v>
      </c>
      <c r="G136">
        <v>63.525408400000003</v>
      </c>
      <c r="H136">
        <v>62.629605699999999</v>
      </c>
      <c r="I136">
        <f t="shared" si="7"/>
        <v>63.525408400000003</v>
      </c>
      <c r="J136" s="5">
        <f t="shared" si="8"/>
        <v>0.89580270000000439</v>
      </c>
      <c r="K136">
        <f t="shared" si="9"/>
        <v>1.4101486673795305</v>
      </c>
    </row>
    <row r="137" spans="1:11" x14ac:dyDescent="0.25">
      <c r="A137" t="s">
        <v>1100</v>
      </c>
      <c r="B137" t="s">
        <v>1208</v>
      </c>
      <c r="C137" t="s">
        <v>3376</v>
      </c>
      <c r="D137" t="s">
        <v>7</v>
      </c>
      <c r="E137" t="s">
        <v>4173</v>
      </c>
      <c r="F137">
        <v>62.806172099999998</v>
      </c>
      <c r="G137">
        <v>63.020776599999998</v>
      </c>
      <c r="H137">
        <v>62.650457199999998</v>
      </c>
      <c r="I137">
        <f t="shared" si="7"/>
        <v>63.020776599999998</v>
      </c>
      <c r="J137" s="5">
        <f t="shared" si="8"/>
        <v>0.37031939999999963</v>
      </c>
      <c r="K137">
        <f t="shared" si="9"/>
        <v>0.58761478353473617</v>
      </c>
    </row>
    <row r="138" spans="1:11" x14ac:dyDescent="0.25">
      <c r="A138" t="s">
        <v>1100</v>
      </c>
      <c r="B138" t="s">
        <v>1210</v>
      </c>
      <c r="C138" t="s">
        <v>3376</v>
      </c>
      <c r="D138" t="s">
        <v>7</v>
      </c>
      <c r="E138" t="s">
        <v>4175</v>
      </c>
      <c r="F138">
        <v>62.650457199999998</v>
      </c>
      <c r="G138">
        <v>62.806172099999998</v>
      </c>
      <c r="H138">
        <v>62.475203999999998</v>
      </c>
      <c r="I138">
        <f t="shared" si="7"/>
        <v>62.806172099999998</v>
      </c>
      <c r="J138" s="5">
        <f t="shared" si="8"/>
        <v>0.33096809999999977</v>
      </c>
      <c r="K138">
        <f t="shared" si="9"/>
        <v>0.52696747617898487</v>
      </c>
    </row>
    <row r="139" spans="1:11" x14ac:dyDescent="0.25">
      <c r="A139" t="s">
        <v>1100</v>
      </c>
      <c r="B139" t="s">
        <v>1216</v>
      </c>
      <c r="C139" t="s">
        <v>3376</v>
      </c>
      <c r="D139" t="s">
        <v>7</v>
      </c>
      <c r="E139" t="s">
        <v>4179</v>
      </c>
      <c r="F139">
        <v>63.181209699999997</v>
      </c>
      <c r="G139">
        <v>63.456331300000002</v>
      </c>
      <c r="H139">
        <v>62.39385</v>
      </c>
      <c r="I139">
        <f t="shared" si="7"/>
        <v>63.456331300000002</v>
      </c>
      <c r="J139" s="5">
        <f t="shared" si="8"/>
        <v>1.0624813000000017</v>
      </c>
      <c r="K139">
        <f t="shared" si="9"/>
        <v>1.6743503417759067</v>
      </c>
    </row>
    <row r="140" spans="1:11" x14ac:dyDescent="0.25">
      <c r="A140" t="s">
        <v>1100</v>
      </c>
      <c r="B140" t="s">
        <v>1218</v>
      </c>
      <c r="C140" t="s">
        <v>3376</v>
      </c>
      <c r="D140" t="s">
        <v>7</v>
      </c>
      <c r="E140" t="s">
        <v>4181</v>
      </c>
      <c r="F140">
        <v>62.39385</v>
      </c>
      <c r="G140">
        <v>63.181209699999997</v>
      </c>
      <c r="H140">
        <v>62.992768900000002</v>
      </c>
      <c r="I140">
        <f t="shared" si="7"/>
        <v>62.39385</v>
      </c>
      <c r="J140" s="5">
        <f t="shared" si="8"/>
        <v>0.59891890000000103</v>
      </c>
      <c r="K140">
        <f t="shared" si="9"/>
        <v>0.95990053506876238</v>
      </c>
    </row>
    <row r="141" spans="1:11" x14ac:dyDescent="0.25">
      <c r="A141" t="s">
        <v>1100</v>
      </c>
      <c r="B141" t="s">
        <v>1222</v>
      </c>
      <c r="C141" t="s">
        <v>3376</v>
      </c>
      <c r="D141" t="s">
        <v>7</v>
      </c>
      <c r="E141" t="s">
        <v>4182</v>
      </c>
      <c r="F141">
        <v>62.39385</v>
      </c>
      <c r="G141">
        <v>62.992768900000002</v>
      </c>
      <c r="H141">
        <v>62.817503000000002</v>
      </c>
      <c r="I141">
        <f t="shared" si="7"/>
        <v>62.39385</v>
      </c>
      <c r="J141" s="5">
        <f t="shared" si="8"/>
        <v>0.42365300000000161</v>
      </c>
      <c r="K141">
        <f t="shared" si="9"/>
        <v>0.67899801022056117</v>
      </c>
    </row>
    <row r="142" spans="1:11" x14ac:dyDescent="0.25">
      <c r="A142" t="s">
        <v>1100</v>
      </c>
      <c r="B142" t="s">
        <v>1226</v>
      </c>
      <c r="C142" t="s">
        <v>3376</v>
      </c>
      <c r="D142" t="s">
        <v>7</v>
      </c>
      <c r="E142" t="s">
        <v>4185</v>
      </c>
      <c r="F142">
        <v>62.591002600000003</v>
      </c>
      <c r="G142">
        <v>62.817503000000002</v>
      </c>
      <c r="H142">
        <v>62.701281299999998</v>
      </c>
      <c r="I142">
        <f t="shared" si="7"/>
        <v>62.817503000000002</v>
      </c>
      <c r="J142" s="5">
        <f t="shared" si="8"/>
        <v>0.11622170000000409</v>
      </c>
      <c r="K142">
        <f t="shared" si="9"/>
        <v>0.18501483575366581</v>
      </c>
    </row>
    <row r="143" spans="1:11" x14ac:dyDescent="0.25">
      <c r="A143" t="s">
        <v>1100</v>
      </c>
      <c r="B143" t="s">
        <v>1228</v>
      </c>
      <c r="C143" t="s">
        <v>3376</v>
      </c>
      <c r="D143" t="s">
        <v>7</v>
      </c>
      <c r="E143" t="s">
        <v>4187</v>
      </c>
      <c r="F143">
        <v>62.591002600000003</v>
      </c>
      <c r="G143">
        <v>62.817503000000002</v>
      </c>
      <c r="H143">
        <v>62.6028837</v>
      </c>
      <c r="I143">
        <f t="shared" si="7"/>
        <v>62.817503000000002</v>
      </c>
      <c r="J143" s="5">
        <f t="shared" si="8"/>
        <v>0.21461930000000251</v>
      </c>
      <c r="K143">
        <f t="shared" si="9"/>
        <v>0.34165525490563114</v>
      </c>
    </row>
    <row r="144" spans="1:11" x14ac:dyDescent="0.25">
      <c r="A144" t="s">
        <v>1100</v>
      </c>
      <c r="B144" t="s">
        <v>1230</v>
      </c>
      <c r="C144" t="s">
        <v>3376</v>
      </c>
      <c r="D144" t="s">
        <v>7</v>
      </c>
      <c r="E144" t="s">
        <v>4189</v>
      </c>
      <c r="F144">
        <v>62.591002600000003</v>
      </c>
      <c r="G144">
        <v>62.817503000000002</v>
      </c>
      <c r="H144">
        <v>62.490685300000003</v>
      </c>
      <c r="I144">
        <f t="shared" si="7"/>
        <v>62.817503000000002</v>
      </c>
      <c r="J144" s="5">
        <f t="shared" si="8"/>
        <v>0.32681769999999943</v>
      </c>
      <c r="K144">
        <f t="shared" si="9"/>
        <v>0.52026534706417638</v>
      </c>
    </row>
    <row r="145" spans="1:11" x14ac:dyDescent="0.25">
      <c r="A145" t="s">
        <v>1100</v>
      </c>
      <c r="B145" t="s">
        <v>1232</v>
      </c>
      <c r="C145" t="s">
        <v>3376</v>
      </c>
      <c r="D145" t="s">
        <v>7</v>
      </c>
      <c r="E145" t="s">
        <v>4191</v>
      </c>
      <c r="F145">
        <v>62.490685300000003</v>
      </c>
      <c r="G145">
        <v>62.6028837</v>
      </c>
      <c r="H145">
        <v>62.9772921</v>
      </c>
      <c r="I145">
        <f t="shared" si="7"/>
        <v>62.490685300000003</v>
      </c>
      <c r="J145" s="5">
        <f t="shared" si="8"/>
        <v>0.48660679999999701</v>
      </c>
      <c r="K145">
        <f t="shared" si="9"/>
        <v>0.77868693176260784</v>
      </c>
    </row>
    <row r="146" spans="1:11" x14ac:dyDescent="0.25">
      <c r="A146" t="s">
        <v>1100</v>
      </c>
      <c r="B146" t="s">
        <v>1234</v>
      </c>
      <c r="C146" t="s">
        <v>3376</v>
      </c>
      <c r="D146" t="s">
        <v>7</v>
      </c>
      <c r="E146" t="s">
        <v>4193</v>
      </c>
      <c r="F146">
        <v>62.490685300000003</v>
      </c>
      <c r="G146">
        <v>62.9772921</v>
      </c>
      <c r="H146">
        <v>62.735053800000003</v>
      </c>
      <c r="I146">
        <f t="shared" si="7"/>
        <v>62.490685300000003</v>
      </c>
      <c r="J146" s="5">
        <f t="shared" si="8"/>
        <v>0.24436850000000021</v>
      </c>
      <c r="K146">
        <f t="shared" si="9"/>
        <v>0.39104787989899065</v>
      </c>
    </row>
    <row r="147" spans="1:11" x14ac:dyDescent="0.25">
      <c r="A147" t="s">
        <v>1100</v>
      </c>
      <c r="B147" t="s">
        <v>1240</v>
      </c>
      <c r="C147" t="s">
        <v>3376</v>
      </c>
      <c r="D147" t="s">
        <v>7</v>
      </c>
      <c r="E147" t="s">
        <v>4198</v>
      </c>
      <c r="F147">
        <v>62.490685300000003</v>
      </c>
      <c r="G147">
        <v>63.177650999999997</v>
      </c>
      <c r="H147">
        <v>62.994669999999999</v>
      </c>
      <c r="I147">
        <f t="shared" si="7"/>
        <v>62.490685300000003</v>
      </c>
      <c r="J147" s="5">
        <f t="shared" si="8"/>
        <v>0.50398469999999662</v>
      </c>
      <c r="K147">
        <f t="shared" si="9"/>
        <v>0.80649571625036509</v>
      </c>
    </row>
    <row r="148" spans="1:11" x14ac:dyDescent="0.25">
      <c r="A148" t="s">
        <v>1100</v>
      </c>
      <c r="B148" t="s">
        <v>1248</v>
      </c>
      <c r="C148" t="s">
        <v>3376</v>
      </c>
      <c r="D148" t="s">
        <v>7</v>
      </c>
      <c r="E148" t="s">
        <v>4202</v>
      </c>
      <c r="F148">
        <v>62.638924299999999</v>
      </c>
      <c r="G148">
        <v>63.178290099999998</v>
      </c>
      <c r="H148">
        <v>62.7415533</v>
      </c>
      <c r="I148">
        <f t="shared" si="7"/>
        <v>63.178290099999998</v>
      </c>
      <c r="J148" s="5">
        <f t="shared" si="8"/>
        <v>0.43673679999999848</v>
      </c>
      <c r="K148">
        <f t="shared" si="9"/>
        <v>0.69127670170990985</v>
      </c>
    </row>
    <row r="149" spans="1:11" x14ac:dyDescent="0.25">
      <c r="A149" t="s">
        <v>1100</v>
      </c>
      <c r="B149" t="s">
        <v>1258</v>
      </c>
      <c r="C149" t="s">
        <v>3376</v>
      </c>
      <c r="D149" t="s">
        <v>7</v>
      </c>
      <c r="E149" t="s">
        <v>4211</v>
      </c>
      <c r="F149">
        <v>62.332958499999997</v>
      </c>
      <c r="G149">
        <v>63.153930899999999</v>
      </c>
      <c r="H149">
        <v>63.421589699999998</v>
      </c>
      <c r="I149">
        <f t="shared" si="7"/>
        <v>62.332958499999997</v>
      </c>
      <c r="J149" s="5">
        <f t="shared" si="8"/>
        <v>1.0886312000000018</v>
      </c>
      <c r="K149">
        <f t="shared" si="9"/>
        <v>1.746477667990044</v>
      </c>
    </row>
    <row r="150" spans="1:11" x14ac:dyDescent="0.25">
      <c r="A150" t="s">
        <v>1100</v>
      </c>
      <c r="B150" t="s">
        <v>1266</v>
      </c>
      <c r="C150" t="s">
        <v>3376</v>
      </c>
      <c r="D150" t="s">
        <v>7</v>
      </c>
      <c r="E150" t="s">
        <v>4214</v>
      </c>
      <c r="F150">
        <v>62.684636099999999</v>
      </c>
      <c r="G150">
        <v>63.009523999999999</v>
      </c>
      <c r="H150">
        <v>62.985851500000003</v>
      </c>
      <c r="I150">
        <f t="shared" si="7"/>
        <v>62.684636099999999</v>
      </c>
      <c r="J150" s="5">
        <f t="shared" si="8"/>
        <v>0.3012154000000038</v>
      </c>
      <c r="K150">
        <f t="shared" si="9"/>
        <v>0.48052508356190937</v>
      </c>
    </row>
    <row r="151" spans="1:11" x14ac:dyDescent="0.25">
      <c r="A151" t="s">
        <v>1100</v>
      </c>
      <c r="B151" t="s">
        <v>1274</v>
      </c>
      <c r="C151" t="s">
        <v>3376</v>
      </c>
      <c r="D151" t="s">
        <v>7</v>
      </c>
      <c r="E151" t="s">
        <v>4217</v>
      </c>
      <c r="F151">
        <v>62.672360099999999</v>
      </c>
      <c r="G151">
        <v>62.910353800000003</v>
      </c>
      <c r="H151">
        <v>62.599213800000001</v>
      </c>
      <c r="I151">
        <f t="shared" si="7"/>
        <v>62.910353800000003</v>
      </c>
      <c r="J151" s="5">
        <f t="shared" si="8"/>
        <v>0.31114000000000175</v>
      </c>
      <c r="K151">
        <f t="shared" si="9"/>
        <v>0.49457677664499439</v>
      </c>
    </row>
    <row r="152" spans="1:11" x14ac:dyDescent="0.25">
      <c r="A152" t="s">
        <v>1100</v>
      </c>
      <c r="B152" t="s">
        <v>1280</v>
      </c>
      <c r="C152" t="s">
        <v>3376</v>
      </c>
      <c r="D152" t="s">
        <v>7</v>
      </c>
      <c r="E152" t="s">
        <v>4223</v>
      </c>
      <c r="F152">
        <v>62.599213800000001</v>
      </c>
      <c r="G152">
        <v>63.483944200000003</v>
      </c>
      <c r="H152">
        <v>62.951071599999999</v>
      </c>
      <c r="I152">
        <f t="shared" si="7"/>
        <v>63.483944200000003</v>
      </c>
      <c r="J152" s="5">
        <f t="shared" si="8"/>
        <v>0.53287260000000458</v>
      </c>
      <c r="K152">
        <f t="shared" si="9"/>
        <v>0.83938168416448922</v>
      </c>
    </row>
    <row r="153" spans="1:11" x14ac:dyDescent="0.25">
      <c r="A153" t="s">
        <v>1100</v>
      </c>
      <c r="B153" t="s">
        <v>1290</v>
      </c>
      <c r="C153" t="s">
        <v>3376</v>
      </c>
      <c r="D153" t="s">
        <v>7</v>
      </c>
      <c r="E153" t="s">
        <v>4230</v>
      </c>
      <c r="F153">
        <v>62.430786599999998</v>
      </c>
      <c r="G153">
        <v>62.951071599999999</v>
      </c>
      <c r="H153">
        <v>62.891163599999999</v>
      </c>
      <c r="I153">
        <f t="shared" si="7"/>
        <v>62.430786599999998</v>
      </c>
      <c r="J153" s="5">
        <f t="shared" si="8"/>
        <v>0.46037700000000115</v>
      </c>
      <c r="K153">
        <f t="shared" si="9"/>
        <v>0.7374198293378561</v>
      </c>
    </row>
    <row r="154" spans="1:11" x14ac:dyDescent="0.25">
      <c r="A154" t="s">
        <v>1100</v>
      </c>
      <c r="B154" t="s">
        <v>1296</v>
      </c>
      <c r="C154" t="s">
        <v>3376</v>
      </c>
      <c r="D154" t="s">
        <v>7</v>
      </c>
      <c r="E154" t="s">
        <v>4232</v>
      </c>
      <c r="F154">
        <v>62.6639214</v>
      </c>
      <c r="G154">
        <v>62.989482299999999</v>
      </c>
      <c r="H154">
        <v>62.838162400000002</v>
      </c>
      <c r="I154">
        <f t="shared" si="7"/>
        <v>62.6639214</v>
      </c>
      <c r="J154" s="5">
        <f t="shared" si="8"/>
        <v>0.17424100000000209</v>
      </c>
      <c r="K154">
        <f t="shared" si="9"/>
        <v>0.27805632987405426</v>
      </c>
    </row>
    <row r="155" spans="1:11" x14ac:dyDescent="0.25">
      <c r="A155" t="s">
        <v>1100</v>
      </c>
      <c r="B155" t="s">
        <v>1300</v>
      </c>
      <c r="C155" t="s">
        <v>3376</v>
      </c>
      <c r="D155" t="s">
        <v>7</v>
      </c>
      <c r="E155" t="s">
        <v>4235</v>
      </c>
      <c r="F155">
        <v>62.6639214</v>
      </c>
      <c r="G155">
        <v>62.838162400000002</v>
      </c>
      <c r="H155">
        <v>62.726733299999999</v>
      </c>
      <c r="I155">
        <f t="shared" si="7"/>
        <v>62.838162400000002</v>
      </c>
      <c r="J155" s="5">
        <f t="shared" si="8"/>
        <v>0.11142910000000228</v>
      </c>
      <c r="K155">
        <f t="shared" si="9"/>
        <v>0.17732711419963845</v>
      </c>
    </row>
    <row r="156" spans="1:11" x14ac:dyDescent="0.25">
      <c r="A156" t="s">
        <v>1100</v>
      </c>
      <c r="B156" t="s">
        <v>1302</v>
      </c>
      <c r="C156" t="s">
        <v>3376</v>
      </c>
      <c r="D156" t="s">
        <v>7</v>
      </c>
      <c r="E156" t="s">
        <v>4237</v>
      </c>
      <c r="F156">
        <v>62.6639214</v>
      </c>
      <c r="G156">
        <v>62.838162400000002</v>
      </c>
      <c r="H156">
        <v>63.494281299999997</v>
      </c>
      <c r="I156">
        <f t="shared" si="7"/>
        <v>62.6639214</v>
      </c>
      <c r="J156" s="5">
        <f t="shared" si="8"/>
        <v>0.83035989999999771</v>
      </c>
      <c r="K156">
        <f t="shared" si="9"/>
        <v>1.3251004428841853</v>
      </c>
    </row>
    <row r="157" spans="1:11" x14ac:dyDescent="0.25">
      <c r="A157" t="s">
        <v>1100</v>
      </c>
      <c r="B157" t="s">
        <v>1326</v>
      </c>
      <c r="C157" t="s">
        <v>3376</v>
      </c>
      <c r="D157" t="s">
        <v>7</v>
      </c>
      <c r="E157" t="s">
        <v>4252</v>
      </c>
      <c r="F157">
        <v>62.398591699999997</v>
      </c>
      <c r="G157">
        <v>63.523590300000002</v>
      </c>
      <c r="H157">
        <v>62.905509899999998</v>
      </c>
      <c r="I157">
        <f t="shared" si="7"/>
        <v>63.523590300000002</v>
      </c>
      <c r="J157" s="5">
        <f t="shared" si="8"/>
        <v>0.61808040000000375</v>
      </c>
      <c r="K157">
        <f t="shared" si="9"/>
        <v>0.97299349278122227</v>
      </c>
    </row>
    <row r="158" spans="1:11" x14ac:dyDescent="0.25">
      <c r="A158" t="s">
        <v>1100</v>
      </c>
      <c r="B158" t="s">
        <v>1334</v>
      </c>
      <c r="C158" t="s">
        <v>3376</v>
      </c>
      <c r="D158" t="s">
        <v>7</v>
      </c>
      <c r="E158" t="s">
        <v>4260</v>
      </c>
      <c r="F158">
        <v>62.622447299999997</v>
      </c>
      <c r="G158">
        <v>63.325282100000003</v>
      </c>
      <c r="H158">
        <v>63.191431899999998</v>
      </c>
      <c r="I158">
        <f t="shared" si="7"/>
        <v>62.622447299999997</v>
      </c>
      <c r="J158" s="5">
        <f t="shared" si="8"/>
        <v>0.56898460000000028</v>
      </c>
      <c r="K158">
        <f t="shared" si="9"/>
        <v>0.90859527937995532</v>
      </c>
    </row>
    <row r="159" spans="1:11" x14ac:dyDescent="0.25">
      <c r="A159" t="s">
        <v>1100</v>
      </c>
      <c r="B159" t="s">
        <v>1336</v>
      </c>
      <c r="C159" t="s">
        <v>3376</v>
      </c>
      <c r="D159" t="s">
        <v>7</v>
      </c>
      <c r="E159" t="s">
        <v>4262</v>
      </c>
      <c r="F159">
        <v>62.622447299999997</v>
      </c>
      <c r="G159">
        <v>63.325282100000003</v>
      </c>
      <c r="H159">
        <v>63.311428499999998</v>
      </c>
      <c r="I159">
        <f t="shared" si="7"/>
        <v>62.622447299999997</v>
      </c>
      <c r="J159" s="5">
        <f t="shared" si="8"/>
        <v>0.68898120000000063</v>
      </c>
      <c r="K159">
        <f t="shared" si="9"/>
        <v>1.100214427423057</v>
      </c>
    </row>
    <row r="160" spans="1:11" x14ac:dyDescent="0.25">
      <c r="A160" t="s">
        <v>1100</v>
      </c>
      <c r="B160" t="s">
        <v>1362</v>
      </c>
      <c r="C160" t="s">
        <v>3376</v>
      </c>
      <c r="D160" t="s">
        <v>7</v>
      </c>
      <c r="E160" t="s">
        <v>4274</v>
      </c>
      <c r="F160">
        <v>62.6636253</v>
      </c>
      <c r="G160">
        <v>63.138770100000002</v>
      </c>
      <c r="H160">
        <v>62.625152200000002</v>
      </c>
      <c r="I160">
        <f t="shared" si="7"/>
        <v>63.138770100000002</v>
      </c>
      <c r="J160" s="5">
        <f t="shared" si="8"/>
        <v>0.51361789999999985</v>
      </c>
      <c r="K160">
        <f t="shared" si="9"/>
        <v>0.8134746672868749</v>
      </c>
    </row>
    <row r="161" spans="1:11" x14ac:dyDescent="0.25">
      <c r="A161" t="s">
        <v>1100</v>
      </c>
      <c r="B161" t="s">
        <v>1366</v>
      </c>
      <c r="C161" t="s">
        <v>3376</v>
      </c>
      <c r="D161" t="s">
        <v>7</v>
      </c>
      <c r="E161" t="s">
        <v>4276</v>
      </c>
      <c r="F161">
        <v>62.4987584</v>
      </c>
      <c r="G161">
        <v>62.625152200000002</v>
      </c>
      <c r="H161">
        <v>62.837766299999998</v>
      </c>
      <c r="I161">
        <f t="shared" si="7"/>
        <v>62.4987584</v>
      </c>
      <c r="J161" s="5">
        <f t="shared" si="8"/>
        <v>0.33900789999999859</v>
      </c>
      <c r="K161">
        <f t="shared" si="9"/>
        <v>0.54242341556660201</v>
      </c>
    </row>
    <row r="162" spans="1:11" x14ac:dyDescent="0.25">
      <c r="A162" t="s">
        <v>1100</v>
      </c>
      <c r="B162" t="s">
        <v>1368</v>
      </c>
      <c r="C162" t="s">
        <v>3376</v>
      </c>
      <c r="D162" t="s">
        <v>7</v>
      </c>
      <c r="E162" t="s">
        <v>4277</v>
      </c>
      <c r="F162">
        <v>62.4987584</v>
      </c>
      <c r="G162">
        <v>62.837766299999998</v>
      </c>
      <c r="H162">
        <v>62.640812099999998</v>
      </c>
      <c r="I162">
        <f t="shared" si="7"/>
        <v>62.837766299999998</v>
      </c>
      <c r="J162" s="5">
        <f t="shared" si="8"/>
        <v>0.19695420000000041</v>
      </c>
      <c r="K162">
        <f t="shared" si="9"/>
        <v>0.31343284715071168</v>
      </c>
    </row>
    <row r="163" spans="1:11" x14ac:dyDescent="0.25">
      <c r="A163" t="s">
        <v>1100</v>
      </c>
      <c r="B163" t="s">
        <v>1374</v>
      </c>
      <c r="C163" t="s">
        <v>3376</v>
      </c>
      <c r="D163" t="s">
        <v>7</v>
      </c>
      <c r="E163" t="s">
        <v>4281</v>
      </c>
      <c r="F163">
        <v>62.267224200000001</v>
      </c>
      <c r="G163">
        <v>62.879620299999999</v>
      </c>
      <c r="H163">
        <v>62.631512100000002</v>
      </c>
      <c r="I163">
        <f t="shared" si="7"/>
        <v>62.267224200000001</v>
      </c>
      <c r="J163" s="5">
        <f t="shared" si="8"/>
        <v>0.36428790000000077</v>
      </c>
      <c r="K163">
        <f t="shared" si="9"/>
        <v>0.58503956885876529</v>
      </c>
    </row>
    <row r="164" spans="1:11" x14ac:dyDescent="0.25">
      <c r="A164" t="s">
        <v>1100</v>
      </c>
      <c r="B164" t="s">
        <v>1376</v>
      </c>
      <c r="C164" t="s">
        <v>3376</v>
      </c>
      <c r="D164" t="s">
        <v>7</v>
      </c>
      <c r="E164" t="s">
        <v>4283</v>
      </c>
      <c r="F164">
        <v>62.267224200000001</v>
      </c>
      <c r="G164">
        <v>62.879620299999999</v>
      </c>
      <c r="H164">
        <v>63.175299500000001</v>
      </c>
      <c r="I164">
        <f t="shared" si="7"/>
        <v>62.267224200000001</v>
      </c>
      <c r="J164" s="5">
        <f t="shared" si="8"/>
        <v>0.90807530000000014</v>
      </c>
      <c r="K164">
        <f t="shared" si="9"/>
        <v>1.4583519847990913</v>
      </c>
    </row>
    <row r="165" spans="1:11" x14ac:dyDescent="0.25">
      <c r="A165" t="s">
        <v>1100</v>
      </c>
      <c r="B165" t="s">
        <v>1382</v>
      </c>
      <c r="C165" t="s">
        <v>3376</v>
      </c>
      <c r="D165" t="s">
        <v>7</v>
      </c>
      <c r="E165" t="s">
        <v>4288</v>
      </c>
      <c r="F165">
        <v>62.691864699999996</v>
      </c>
      <c r="G165">
        <v>63.175299500000001</v>
      </c>
      <c r="H165">
        <v>62.633646200000001</v>
      </c>
      <c r="I165">
        <f t="shared" si="7"/>
        <v>63.175299500000001</v>
      </c>
      <c r="J165" s="5">
        <f t="shared" si="8"/>
        <v>0.54165330000000012</v>
      </c>
      <c r="K165">
        <f t="shared" si="9"/>
        <v>0.85738145174919211</v>
      </c>
    </row>
    <row r="166" spans="1:11" x14ac:dyDescent="0.25">
      <c r="A166" t="s">
        <v>1100</v>
      </c>
      <c r="B166" t="s">
        <v>1386</v>
      </c>
      <c r="C166" t="s">
        <v>3376</v>
      </c>
      <c r="D166" t="s">
        <v>7</v>
      </c>
      <c r="E166" t="s">
        <v>4292</v>
      </c>
      <c r="F166">
        <v>62.633646200000001</v>
      </c>
      <c r="G166">
        <v>63.175299500000001</v>
      </c>
      <c r="H166">
        <v>63.188308900000003</v>
      </c>
      <c r="I166">
        <f t="shared" si="7"/>
        <v>62.633646200000001</v>
      </c>
      <c r="J166" s="5">
        <f t="shared" si="8"/>
        <v>0.55466270000000151</v>
      </c>
      <c r="K166">
        <f t="shared" si="9"/>
        <v>0.88556667805809697</v>
      </c>
    </row>
    <row r="167" spans="1:11" x14ac:dyDescent="0.25">
      <c r="A167" t="s">
        <v>1100</v>
      </c>
      <c r="B167" t="s">
        <v>1388</v>
      </c>
      <c r="C167" t="s">
        <v>3376</v>
      </c>
      <c r="D167" t="s">
        <v>7</v>
      </c>
      <c r="E167" t="s">
        <v>4294</v>
      </c>
      <c r="F167">
        <v>62.633646200000001</v>
      </c>
      <c r="G167">
        <v>63.188308900000003</v>
      </c>
      <c r="H167">
        <v>63.7239492</v>
      </c>
      <c r="I167">
        <f t="shared" si="7"/>
        <v>62.633646200000001</v>
      </c>
      <c r="J167" s="5">
        <f t="shared" si="8"/>
        <v>1.0903029999999987</v>
      </c>
      <c r="K167">
        <f t="shared" si="9"/>
        <v>1.7407624593951847</v>
      </c>
    </row>
    <row r="168" spans="1:11" x14ac:dyDescent="0.25">
      <c r="A168" t="s">
        <v>1100</v>
      </c>
      <c r="B168" t="s">
        <v>1390</v>
      </c>
      <c r="C168" t="s">
        <v>3376</v>
      </c>
      <c r="D168" t="s">
        <v>7</v>
      </c>
      <c r="E168" t="s">
        <v>4296</v>
      </c>
      <c r="F168">
        <v>62.633646200000001</v>
      </c>
      <c r="G168">
        <v>63.7239492</v>
      </c>
      <c r="H168">
        <v>62.250599700000002</v>
      </c>
      <c r="I168">
        <f t="shared" si="7"/>
        <v>63.7239492</v>
      </c>
      <c r="J168" s="5">
        <f t="shared" si="8"/>
        <v>1.4733494999999976</v>
      </c>
      <c r="K168">
        <f t="shared" si="9"/>
        <v>2.3120812794822792</v>
      </c>
    </row>
    <row r="169" spans="1:11" x14ac:dyDescent="0.25">
      <c r="A169" t="s">
        <v>1100</v>
      </c>
      <c r="B169" t="s">
        <v>1400</v>
      </c>
      <c r="C169" t="s">
        <v>3376</v>
      </c>
      <c r="D169" t="s">
        <v>7</v>
      </c>
      <c r="E169" t="s">
        <v>4301</v>
      </c>
      <c r="F169">
        <v>62.741288400000002</v>
      </c>
      <c r="G169">
        <v>63.2516313</v>
      </c>
      <c r="H169">
        <v>62.738942899999998</v>
      </c>
      <c r="I169">
        <f t="shared" si="7"/>
        <v>63.2516313</v>
      </c>
      <c r="J169" s="5">
        <f t="shared" si="8"/>
        <v>0.51268840000000182</v>
      </c>
      <c r="K169">
        <f t="shared" si="9"/>
        <v>0.81055364021892318</v>
      </c>
    </row>
    <row r="170" spans="1:11" x14ac:dyDescent="0.25">
      <c r="A170" t="s">
        <v>1100</v>
      </c>
      <c r="B170" t="s">
        <v>1422</v>
      </c>
      <c r="C170" t="s">
        <v>3376</v>
      </c>
      <c r="D170" t="s">
        <v>7</v>
      </c>
      <c r="E170" t="s">
        <v>4316</v>
      </c>
      <c r="F170">
        <v>62.894772600000003</v>
      </c>
      <c r="G170">
        <v>63.3205557</v>
      </c>
      <c r="H170">
        <v>62.572388500000002</v>
      </c>
      <c r="I170">
        <f t="shared" si="7"/>
        <v>63.3205557</v>
      </c>
      <c r="J170" s="5">
        <f t="shared" si="8"/>
        <v>0.74816719999999748</v>
      </c>
      <c r="K170">
        <f t="shared" si="9"/>
        <v>1.1815550127902581</v>
      </c>
    </row>
    <row r="171" spans="1:11" x14ac:dyDescent="0.25">
      <c r="A171" t="s">
        <v>1100</v>
      </c>
      <c r="B171" t="s">
        <v>1448</v>
      </c>
      <c r="C171" t="s">
        <v>3376</v>
      </c>
      <c r="D171" t="s">
        <v>7</v>
      </c>
      <c r="E171" t="s">
        <v>4332</v>
      </c>
      <c r="F171">
        <v>62.392282799999997</v>
      </c>
      <c r="G171">
        <v>62.705475499999999</v>
      </c>
      <c r="H171">
        <v>63.424644399999998</v>
      </c>
      <c r="I171">
        <f t="shared" si="7"/>
        <v>62.392282799999997</v>
      </c>
      <c r="J171" s="5">
        <f t="shared" si="8"/>
        <v>1.0323616000000015</v>
      </c>
      <c r="K171">
        <f t="shared" si="9"/>
        <v>1.6546302742428294</v>
      </c>
    </row>
    <row r="172" spans="1:11" x14ac:dyDescent="0.25">
      <c r="A172" t="s">
        <v>1100</v>
      </c>
      <c r="B172" t="s">
        <v>1454</v>
      </c>
      <c r="C172" t="s">
        <v>3376</v>
      </c>
      <c r="D172" t="s">
        <v>7</v>
      </c>
      <c r="E172" t="s">
        <v>4338</v>
      </c>
      <c r="F172">
        <v>62.609621799999999</v>
      </c>
      <c r="G172">
        <v>63.424644399999998</v>
      </c>
      <c r="H172">
        <v>62.990342699999999</v>
      </c>
      <c r="I172">
        <f t="shared" si="7"/>
        <v>63.424644399999998</v>
      </c>
      <c r="J172" s="5">
        <f t="shared" si="8"/>
        <v>0.4343016999999989</v>
      </c>
      <c r="K172">
        <f t="shared" si="9"/>
        <v>0.68475228219016848</v>
      </c>
    </row>
    <row r="173" spans="1:11" x14ac:dyDescent="0.25">
      <c r="A173" t="s">
        <v>1100</v>
      </c>
      <c r="B173" t="s">
        <v>1458</v>
      </c>
      <c r="C173" t="s">
        <v>3376</v>
      </c>
      <c r="D173" t="s">
        <v>7</v>
      </c>
      <c r="E173" t="s">
        <v>4342</v>
      </c>
      <c r="F173">
        <v>62.871422199999998</v>
      </c>
      <c r="G173">
        <v>63.271575300000002</v>
      </c>
      <c r="H173">
        <v>62.621729799999997</v>
      </c>
      <c r="I173">
        <f t="shared" si="7"/>
        <v>63.271575300000002</v>
      </c>
      <c r="J173" s="5">
        <f t="shared" si="8"/>
        <v>0.64984550000000496</v>
      </c>
      <c r="K173">
        <f t="shared" si="9"/>
        <v>1.0270733689161125</v>
      </c>
    </row>
    <row r="174" spans="1:11" x14ac:dyDescent="0.25">
      <c r="A174" t="s">
        <v>1462</v>
      </c>
      <c r="B174" t="s">
        <v>1465</v>
      </c>
      <c r="C174" t="s">
        <v>3377</v>
      </c>
      <c r="D174" t="s">
        <v>7</v>
      </c>
      <c r="E174" t="s">
        <v>4344</v>
      </c>
      <c r="F174">
        <v>63.609991200000003</v>
      </c>
      <c r="G174">
        <v>64.023463399999997</v>
      </c>
      <c r="H174">
        <v>63.449683999999998</v>
      </c>
      <c r="I174">
        <f t="shared" si="7"/>
        <v>64.023463399999997</v>
      </c>
      <c r="J174" s="5">
        <f t="shared" si="8"/>
        <v>0.57377939999999938</v>
      </c>
      <c r="K174">
        <f t="shared" si="9"/>
        <v>0.89620175093495391</v>
      </c>
    </row>
    <row r="175" spans="1:11" x14ac:dyDescent="0.25">
      <c r="A175" t="s">
        <v>1462</v>
      </c>
      <c r="B175" t="s">
        <v>1467</v>
      </c>
      <c r="C175" t="s">
        <v>3377</v>
      </c>
      <c r="D175" t="s">
        <v>7</v>
      </c>
      <c r="E175" t="s">
        <v>4346</v>
      </c>
      <c r="F175">
        <v>63.449683999999998</v>
      </c>
      <c r="G175">
        <v>64.220215800000005</v>
      </c>
      <c r="H175">
        <v>63.849831399999999</v>
      </c>
      <c r="I175">
        <f t="shared" si="7"/>
        <v>63.449683999999998</v>
      </c>
      <c r="J175" s="5">
        <f t="shared" si="8"/>
        <v>0.4001474000000016</v>
      </c>
      <c r="K175">
        <f t="shared" si="9"/>
        <v>0.63065310144019249</v>
      </c>
    </row>
    <row r="176" spans="1:11" x14ac:dyDescent="0.25">
      <c r="A176" t="s">
        <v>1462</v>
      </c>
      <c r="B176" t="s">
        <v>1471</v>
      </c>
      <c r="C176" t="s">
        <v>3377</v>
      </c>
      <c r="D176" t="s">
        <v>7</v>
      </c>
      <c r="E176" t="s">
        <v>4348</v>
      </c>
      <c r="F176">
        <v>63.449683999999998</v>
      </c>
      <c r="G176">
        <v>64.220215800000005</v>
      </c>
      <c r="H176">
        <v>63.127779599999997</v>
      </c>
      <c r="I176">
        <f t="shared" si="7"/>
        <v>64.220215800000005</v>
      </c>
      <c r="J176" s="5">
        <f t="shared" si="8"/>
        <v>1.0924362000000087</v>
      </c>
      <c r="K176">
        <f t="shared" si="9"/>
        <v>1.7010783697802658</v>
      </c>
    </row>
    <row r="177" spans="1:11" x14ac:dyDescent="0.25">
      <c r="A177" t="s">
        <v>1462</v>
      </c>
      <c r="B177" t="s">
        <v>1485</v>
      </c>
      <c r="C177" t="s">
        <v>3377</v>
      </c>
      <c r="D177" t="s">
        <v>7</v>
      </c>
      <c r="E177" t="s">
        <v>4360</v>
      </c>
      <c r="F177">
        <v>62.809368200000002</v>
      </c>
      <c r="G177">
        <v>63.546478</v>
      </c>
      <c r="H177">
        <v>64.349985099999998</v>
      </c>
      <c r="I177">
        <f t="shared" si="7"/>
        <v>62.809368200000002</v>
      </c>
      <c r="J177" s="5">
        <f t="shared" si="8"/>
        <v>1.5406168999999963</v>
      </c>
      <c r="K177">
        <f t="shared" si="9"/>
        <v>2.4528457205528715</v>
      </c>
    </row>
    <row r="178" spans="1:11" x14ac:dyDescent="0.25">
      <c r="A178" t="s">
        <v>1462</v>
      </c>
      <c r="B178" t="s">
        <v>1487</v>
      </c>
      <c r="C178" t="s">
        <v>3377</v>
      </c>
      <c r="D178" t="s">
        <v>7</v>
      </c>
      <c r="E178" t="s">
        <v>4362</v>
      </c>
      <c r="F178">
        <v>63.546478</v>
      </c>
      <c r="G178">
        <v>64.349985099999998</v>
      </c>
      <c r="H178">
        <v>63.768071300000003</v>
      </c>
      <c r="I178">
        <f t="shared" si="7"/>
        <v>64.349985099999998</v>
      </c>
      <c r="J178" s="5">
        <f t="shared" si="8"/>
        <v>0.58191379999999526</v>
      </c>
      <c r="K178">
        <f t="shared" si="9"/>
        <v>0.90429515888107836</v>
      </c>
    </row>
    <row r="179" spans="1:11" x14ac:dyDescent="0.25">
      <c r="A179" t="s">
        <v>1462</v>
      </c>
      <c r="B179" t="s">
        <v>1497</v>
      </c>
      <c r="C179" t="s">
        <v>3377</v>
      </c>
      <c r="D179" t="s">
        <v>7</v>
      </c>
      <c r="E179" t="s">
        <v>4370</v>
      </c>
      <c r="F179">
        <v>62.563767599999998</v>
      </c>
      <c r="G179">
        <v>64.104949500000004</v>
      </c>
      <c r="H179">
        <v>63.728639999999999</v>
      </c>
      <c r="I179">
        <f t="shared" si="7"/>
        <v>62.563767599999998</v>
      </c>
      <c r="J179" s="5">
        <f t="shared" si="8"/>
        <v>1.1648724000000001</v>
      </c>
      <c r="K179">
        <f t="shared" si="9"/>
        <v>1.861896181584819</v>
      </c>
    </row>
    <row r="180" spans="1:11" x14ac:dyDescent="0.25">
      <c r="A180" t="s">
        <v>1462</v>
      </c>
      <c r="B180" t="s">
        <v>1499</v>
      </c>
      <c r="C180" t="s">
        <v>3377</v>
      </c>
      <c r="D180" t="s">
        <v>7</v>
      </c>
      <c r="E180" t="s">
        <v>4371</v>
      </c>
      <c r="F180">
        <v>62.563767599999998</v>
      </c>
      <c r="G180">
        <v>64.104949500000004</v>
      </c>
      <c r="H180">
        <v>64.265417400000004</v>
      </c>
      <c r="I180">
        <f t="shared" si="7"/>
        <v>62.563767599999998</v>
      </c>
      <c r="J180" s="5">
        <f t="shared" si="8"/>
        <v>1.7016498000000055</v>
      </c>
      <c r="K180">
        <f t="shared" si="9"/>
        <v>2.7198646521409393</v>
      </c>
    </row>
    <row r="181" spans="1:11" x14ac:dyDescent="0.25">
      <c r="A181" t="s">
        <v>1462</v>
      </c>
      <c r="B181" t="s">
        <v>1513</v>
      </c>
      <c r="C181" t="s">
        <v>3377</v>
      </c>
      <c r="D181" t="s">
        <v>7</v>
      </c>
      <c r="E181" t="s">
        <v>4375</v>
      </c>
      <c r="F181">
        <v>63.943235299999998</v>
      </c>
      <c r="G181">
        <v>64.607795899999999</v>
      </c>
      <c r="H181">
        <v>63.984837499999998</v>
      </c>
      <c r="I181">
        <f t="shared" si="7"/>
        <v>64.607795899999999</v>
      </c>
      <c r="J181" s="5">
        <f t="shared" si="8"/>
        <v>0.62295840000000169</v>
      </c>
      <c r="K181">
        <f t="shared" si="9"/>
        <v>0.9642155274329699</v>
      </c>
    </row>
    <row r="182" spans="1:11" x14ac:dyDescent="0.25">
      <c r="A182" t="s">
        <v>1462</v>
      </c>
      <c r="B182" t="s">
        <v>1521</v>
      </c>
      <c r="C182" t="s">
        <v>3377</v>
      </c>
      <c r="D182" t="s">
        <v>7</v>
      </c>
      <c r="E182" t="s">
        <v>4382</v>
      </c>
      <c r="F182">
        <v>63.984837499999998</v>
      </c>
      <c r="G182">
        <v>64.349189800000005</v>
      </c>
      <c r="H182">
        <v>63.0993779</v>
      </c>
      <c r="I182">
        <f t="shared" si="7"/>
        <v>64.349189800000005</v>
      </c>
      <c r="J182" s="5">
        <f t="shared" si="8"/>
        <v>1.2498119000000045</v>
      </c>
      <c r="K182">
        <f t="shared" si="9"/>
        <v>1.9422340885479252</v>
      </c>
    </row>
    <row r="183" spans="1:11" x14ac:dyDescent="0.25">
      <c r="A183" t="s">
        <v>1462</v>
      </c>
      <c r="B183" t="s">
        <v>1523</v>
      </c>
      <c r="C183" t="s">
        <v>3377</v>
      </c>
      <c r="D183" t="s">
        <v>7</v>
      </c>
      <c r="E183" t="s">
        <v>4383</v>
      </c>
      <c r="F183">
        <v>63.0993779</v>
      </c>
      <c r="G183">
        <v>64.349189800000005</v>
      </c>
      <c r="H183">
        <v>63.484486400000002</v>
      </c>
      <c r="I183">
        <f t="shared" si="7"/>
        <v>64.349189800000005</v>
      </c>
      <c r="J183" s="5">
        <f t="shared" si="8"/>
        <v>0.86470340000000334</v>
      </c>
      <c r="K183">
        <f t="shared" si="9"/>
        <v>1.3437673460808721</v>
      </c>
    </row>
    <row r="184" spans="1:11" x14ac:dyDescent="0.25">
      <c r="A184" t="s">
        <v>1462</v>
      </c>
      <c r="B184" t="s">
        <v>1527</v>
      </c>
      <c r="C184" t="s">
        <v>3377</v>
      </c>
      <c r="D184" t="s">
        <v>7</v>
      </c>
      <c r="E184">
        <v>63.775870400000002</v>
      </c>
      <c r="F184">
        <v>63.775870400000002</v>
      </c>
      <c r="G184">
        <v>63.775870400000002</v>
      </c>
      <c r="H184">
        <v>63.846672300000002</v>
      </c>
      <c r="I184">
        <f t="shared" si="7"/>
        <v>63.775870400000002</v>
      </c>
      <c r="J184" s="5">
        <f t="shared" si="8"/>
        <v>7.0801899999999307E-2</v>
      </c>
      <c r="K184">
        <f t="shared" si="9"/>
        <v>0.11101675219159268</v>
      </c>
    </row>
    <row r="185" spans="1:11" x14ac:dyDescent="0.25">
      <c r="A185" t="s">
        <v>1462</v>
      </c>
      <c r="B185" t="s">
        <v>1547</v>
      </c>
      <c r="C185" t="s">
        <v>3377</v>
      </c>
      <c r="D185" t="s">
        <v>7</v>
      </c>
      <c r="E185" t="s">
        <v>4403</v>
      </c>
      <c r="F185">
        <v>62.459746099999997</v>
      </c>
      <c r="G185">
        <v>64.464643600000002</v>
      </c>
      <c r="H185">
        <v>64.375616399999998</v>
      </c>
      <c r="I185">
        <f t="shared" si="7"/>
        <v>62.459746099999997</v>
      </c>
      <c r="J185" s="5">
        <f t="shared" si="8"/>
        <v>1.9158703000000017</v>
      </c>
      <c r="K185">
        <f t="shared" si="9"/>
        <v>3.067368056432112</v>
      </c>
    </row>
    <row r="186" spans="1:11" x14ac:dyDescent="0.25">
      <c r="A186" t="s">
        <v>1462</v>
      </c>
      <c r="B186" t="s">
        <v>1559</v>
      </c>
      <c r="C186" t="s">
        <v>3377</v>
      </c>
      <c r="D186" t="s">
        <v>7</v>
      </c>
      <c r="E186" t="s">
        <v>4411</v>
      </c>
      <c r="F186">
        <v>63.135135599999998</v>
      </c>
      <c r="G186">
        <v>64.441703700000005</v>
      </c>
      <c r="H186">
        <v>64.000044900000006</v>
      </c>
      <c r="I186">
        <f t="shared" si="7"/>
        <v>63.135135599999998</v>
      </c>
      <c r="J186" s="5">
        <f t="shared" si="8"/>
        <v>0.86490930000000787</v>
      </c>
      <c r="K186">
        <f t="shared" si="9"/>
        <v>1.3699333846049551</v>
      </c>
    </row>
    <row r="187" spans="1:11" x14ac:dyDescent="0.25">
      <c r="A187" t="s">
        <v>1462</v>
      </c>
      <c r="B187" t="s">
        <v>1563</v>
      </c>
      <c r="C187" t="s">
        <v>3377</v>
      </c>
      <c r="D187" t="s">
        <v>7</v>
      </c>
      <c r="E187" t="s">
        <v>4415</v>
      </c>
      <c r="F187">
        <v>63.135135599999998</v>
      </c>
      <c r="G187">
        <v>64.441703700000005</v>
      </c>
      <c r="H187">
        <v>64.045339499999997</v>
      </c>
      <c r="I187">
        <f t="shared" si="7"/>
        <v>63.135135599999998</v>
      </c>
      <c r="J187" s="5">
        <f t="shared" si="8"/>
        <v>0.91020389999999907</v>
      </c>
      <c r="K187">
        <f t="shared" si="9"/>
        <v>1.4416756871588934</v>
      </c>
    </row>
    <row r="188" spans="1:11" x14ac:dyDescent="0.25">
      <c r="A188" t="s">
        <v>1462</v>
      </c>
      <c r="B188" t="s">
        <v>1567</v>
      </c>
      <c r="C188" t="s">
        <v>3377</v>
      </c>
      <c r="D188" t="s">
        <v>7</v>
      </c>
      <c r="E188" t="s">
        <v>4418</v>
      </c>
      <c r="F188">
        <v>64.045339499999997</v>
      </c>
      <c r="G188">
        <v>64.1148223</v>
      </c>
      <c r="H188">
        <v>63.791441200000001</v>
      </c>
      <c r="I188">
        <f t="shared" si="7"/>
        <v>64.1148223</v>
      </c>
      <c r="J188" s="5">
        <f t="shared" si="8"/>
        <v>0.32338109999999887</v>
      </c>
      <c r="K188">
        <f t="shared" si="9"/>
        <v>0.50437806485193815</v>
      </c>
    </row>
    <row r="189" spans="1:11" x14ac:dyDescent="0.25">
      <c r="A189" t="s">
        <v>1462</v>
      </c>
      <c r="B189" t="s">
        <v>1573</v>
      </c>
      <c r="C189" t="s">
        <v>3377</v>
      </c>
      <c r="D189" t="s">
        <v>7</v>
      </c>
      <c r="E189" t="s">
        <v>4420</v>
      </c>
      <c r="F189">
        <v>63.084276600000003</v>
      </c>
      <c r="G189">
        <v>63.791441200000001</v>
      </c>
      <c r="H189">
        <v>63.839776700000002</v>
      </c>
      <c r="I189">
        <f t="shared" si="7"/>
        <v>63.084276600000003</v>
      </c>
      <c r="J189" s="5">
        <f t="shared" si="8"/>
        <v>0.75550009999999901</v>
      </c>
      <c r="K189">
        <f t="shared" si="9"/>
        <v>1.1976044439574329</v>
      </c>
    </row>
    <row r="190" spans="1:11" x14ac:dyDescent="0.25">
      <c r="A190" t="s">
        <v>1462</v>
      </c>
      <c r="B190" t="s">
        <v>1581</v>
      </c>
      <c r="C190" t="s">
        <v>3377</v>
      </c>
      <c r="D190" t="s">
        <v>7</v>
      </c>
      <c r="E190" t="s">
        <v>4424</v>
      </c>
      <c r="F190">
        <v>63.646464100000003</v>
      </c>
      <c r="G190">
        <v>63.949915300000001</v>
      </c>
      <c r="H190">
        <v>63.916536999999998</v>
      </c>
      <c r="I190">
        <f t="shared" si="7"/>
        <v>63.646464100000003</v>
      </c>
      <c r="J190" s="5">
        <f t="shared" si="8"/>
        <v>0.27007289999999529</v>
      </c>
      <c r="K190">
        <f t="shared" si="9"/>
        <v>0.42433292064059103</v>
      </c>
    </row>
    <row r="191" spans="1:11" x14ac:dyDescent="0.25">
      <c r="A191" t="s">
        <v>1462</v>
      </c>
      <c r="B191" t="s">
        <v>1585</v>
      </c>
      <c r="C191" t="s">
        <v>3377</v>
      </c>
      <c r="D191" t="s">
        <v>7</v>
      </c>
      <c r="E191" t="s">
        <v>4428</v>
      </c>
      <c r="F191">
        <v>63.391770299999997</v>
      </c>
      <c r="G191">
        <v>63.916536999999998</v>
      </c>
      <c r="H191">
        <v>62.728953300000001</v>
      </c>
      <c r="I191">
        <f t="shared" si="7"/>
        <v>63.916536999999998</v>
      </c>
      <c r="J191" s="5">
        <f t="shared" si="8"/>
        <v>1.1875836999999976</v>
      </c>
      <c r="K191">
        <f t="shared" si="9"/>
        <v>1.8580225959363186</v>
      </c>
    </row>
    <row r="192" spans="1:11" x14ac:dyDescent="0.25">
      <c r="A192" t="s">
        <v>1462</v>
      </c>
      <c r="B192" t="s">
        <v>1607</v>
      </c>
      <c r="C192" t="s">
        <v>3377</v>
      </c>
      <c r="D192" t="s">
        <v>7</v>
      </c>
      <c r="E192" t="s">
        <v>4442</v>
      </c>
      <c r="F192">
        <v>62.943120200000003</v>
      </c>
      <c r="G192">
        <v>63.837595299999997</v>
      </c>
      <c r="H192">
        <v>63.963570099999998</v>
      </c>
      <c r="I192">
        <f t="shared" si="7"/>
        <v>62.943120200000003</v>
      </c>
      <c r="J192" s="5">
        <f t="shared" si="8"/>
        <v>1.0204498999999956</v>
      </c>
      <c r="K192">
        <f t="shared" si="9"/>
        <v>1.6212254758860771</v>
      </c>
    </row>
    <row r="193" spans="1:11" x14ac:dyDescent="0.25">
      <c r="A193" t="s">
        <v>1462</v>
      </c>
      <c r="B193" t="s">
        <v>1629</v>
      </c>
      <c r="C193" t="s">
        <v>3377</v>
      </c>
      <c r="D193" t="s">
        <v>7</v>
      </c>
      <c r="E193" t="s">
        <v>4459</v>
      </c>
      <c r="F193">
        <v>62.4368324</v>
      </c>
      <c r="G193">
        <v>62.696684400000002</v>
      </c>
      <c r="H193">
        <v>64.184754400000003</v>
      </c>
      <c r="I193">
        <f t="shared" si="7"/>
        <v>62.4368324</v>
      </c>
      <c r="J193" s="5">
        <f t="shared" si="8"/>
        <v>1.7479220000000026</v>
      </c>
      <c r="K193">
        <f t="shared" si="9"/>
        <v>2.7995046077962189</v>
      </c>
    </row>
    <row r="194" spans="1:11" x14ac:dyDescent="0.25">
      <c r="A194" t="s">
        <v>1462</v>
      </c>
      <c r="B194" t="s">
        <v>1643</v>
      </c>
      <c r="C194" t="s">
        <v>3377</v>
      </c>
      <c r="D194" t="s">
        <v>7</v>
      </c>
      <c r="E194" t="s">
        <v>4466</v>
      </c>
      <c r="F194">
        <v>63.030177399999999</v>
      </c>
      <c r="G194">
        <v>63.5843135</v>
      </c>
      <c r="H194">
        <v>63.297711499999998</v>
      </c>
      <c r="I194">
        <f t="shared" si="7"/>
        <v>63.5843135</v>
      </c>
      <c r="J194" s="5">
        <f t="shared" si="8"/>
        <v>0.28660200000000202</v>
      </c>
      <c r="K194">
        <f t="shared" si="9"/>
        <v>0.45074324817551426</v>
      </c>
    </row>
    <row r="195" spans="1:11" x14ac:dyDescent="0.25">
      <c r="A195" t="s">
        <v>1462</v>
      </c>
      <c r="B195" t="s">
        <v>1645</v>
      </c>
      <c r="C195" t="s">
        <v>3377</v>
      </c>
      <c r="D195" t="s">
        <v>7</v>
      </c>
      <c r="E195" t="s">
        <v>4468</v>
      </c>
      <c r="F195">
        <v>63.030177399999999</v>
      </c>
      <c r="G195">
        <v>63.5843135</v>
      </c>
      <c r="H195">
        <v>63.690159100000002</v>
      </c>
      <c r="I195">
        <f t="shared" ref="I195:I258" si="10">IF(ABS(H195-G195)&gt;ABS(H195-F195),G195,F195)</f>
        <v>63.030177399999999</v>
      </c>
      <c r="J195" s="5">
        <f t="shared" ref="J195:J258" si="11">ABS(H195-I195)</f>
        <v>0.659981700000003</v>
      </c>
      <c r="K195">
        <f t="shared" ref="K195:K258" si="12">100*J195/I195</f>
        <v>1.0470884379900269</v>
      </c>
    </row>
    <row r="196" spans="1:11" x14ac:dyDescent="0.25">
      <c r="A196" t="s">
        <v>1462</v>
      </c>
      <c r="B196" t="s">
        <v>1647</v>
      </c>
      <c r="C196" t="s">
        <v>3377</v>
      </c>
      <c r="D196" t="s">
        <v>7</v>
      </c>
      <c r="E196" t="s">
        <v>4470</v>
      </c>
      <c r="F196">
        <v>63.030177399999999</v>
      </c>
      <c r="G196">
        <v>63.690159100000002</v>
      </c>
      <c r="H196">
        <v>63.830309800000002</v>
      </c>
      <c r="I196">
        <f t="shared" si="10"/>
        <v>63.030177399999999</v>
      </c>
      <c r="J196" s="5">
        <f t="shared" si="11"/>
        <v>0.80013240000000252</v>
      </c>
      <c r="K196">
        <f t="shared" si="12"/>
        <v>1.2694433571434032</v>
      </c>
    </row>
    <row r="197" spans="1:11" x14ac:dyDescent="0.25">
      <c r="A197" t="s">
        <v>1462</v>
      </c>
      <c r="B197" t="s">
        <v>1653</v>
      </c>
      <c r="C197" t="s">
        <v>3377</v>
      </c>
      <c r="D197" t="s">
        <v>7</v>
      </c>
      <c r="E197" t="s">
        <v>4472</v>
      </c>
      <c r="F197">
        <v>62.793832500000001</v>
      </c>
      <c r="G197">
        <v>64.042968999999999</v>
      </c>
      <c r="H197">
        <v>63.446165700000002</v>
      </c>
      <c r="I197">
        <f t="shared" si="10"/>
        <v>62.793832500000001</v>
      </c>
      <c r="J197" s="5">
        <f t="shared" si="11"/>
        <v>0.65233320000000106</v>
      </c>
      <c r="K197">
        <f t="shared" si="12"/>
        <v>1.0388491576780268</v>
      </c>
    </row>
    <row r="198" spans="1:11" x14ac:dyDescent="0.25">
      <c r="A198" t="s">
        <v>1462</v>
      </c>
      <c r="B198" t="s">
        <v>1661</v>
      </c>
      <c r="C198" t="s">
        <v>3377</v>
      </c>
      <c r="D198" t="s">
        <v>7</v>
      </c>
      <c r="E198" t="s">
        <v>4478</v>
      </c>
      <c r="F198">
        <v>63.396118600000001</v>
      </c>
      <c r="G198">
        <v>64.507030099999994</v>
      </c>
      <c r="H198">
        <v>63.906844100000001</v>
      </c>
      <c r="I198">
        <f t="shared" si="10"/>
        <v>64.507030099999994</v>
      </c>
      <c r="J198" s="5">
        <f t="shared" si="11"/>
        <v>0.60018599999999367</v>
      </c>
      <c r="K198">
        <f t="shared" si="12"/>
        <v>0.93041952027488195</v>
      </c>
    </row>
    <row r="199" spans="1:11" x14ac:dyDescent="0.25">
      <c r="A199" t="s">
        <v>1462</v>
      </c>
      <c r="B199" t="s">
        <v>1673</v>
      </c>
      <c r="C199" t="s">
        <v>3377</v>
      </c>
      <c r="D199" t="s">
        <v>7</v>
      </c>
      <c r="E199" t="s">
        <v>4484</v>
      </c>
      <c r="F199">
        <v>62.400794400000002</v>
      </c>
      <c r="G199">
        <v>64.015957799999995</v>
      </c>
      <c r="H199">
        <v>62.229301300000003</v>
      </c>
      <c r="I199">
        <f t="shared" si="10"/>
        <v>64.015957799999995</v>
      </c>
      <c r="J199" s="5">
        <f t="shared" si="11"/>
        <v>1.7866564999999923</v>
      </c>
      <c r="K199">
        <f t="shared" si="12"/>
        <v>2.7909548828151602</v>
      </c>
    </row>
    <row r="200" spans="1:11" x14ac:dyDescent="0.25">
      <c r="A200" t="s">
        <v>1462</v>
      </c>
      <c r="B200" t="s">
        <v>1701</v>
      </c>
      <c r="C200" t="s">
        <v>3377</v>
      </c>
      <c r="D200" t="s">
        <v>7</v>
      </c>
      <c r="E200" t="s">
        <v>4503</v>
      </c>
      <c r="F200">
        <v>63.629812100000002</v>
      </c>
      <c r="G200">
        <v>64.111341899999999</v>
      </c>
      <c r="H200">
        <v>64.616370500000002</v>
      </c>
      <c r="I200">
        <f t="shared" si="10"/>
        <v>63.629812100000002</v>
      </c>
      <c r="J200" s="5">
        <f t="shared" si="11"/>
        <v>0.98655839999999984</v>
      </c>
      <c r="K200">
        <f t="shared" si="12"/>
        <v>1.5504656817932043</v>
      </c>
    </row>
    <row r="201" spans="1:11" x14ac:dyDescent="0.25">
      <c r="A201" t="s">
        <v>1462</v>
      </c>
      <c r="B201" t="s">
        <v>1707</v>
      </c>
      <c r="C201" t="s">
        <v>3377</v>
      </c>
      <c r="D201" t="s">
        <v>7</v>
      </c>
      <c r="E201" t="s">
        <v>4509</v>
      </c>
      <c r="F201">
        <v>62.890034200000002</v>
      </c>
      <c r="G201">
        <v>64.616370500000002</v>
      </c>
      <c r="H201">
        <v>63.906268699999998</v>
      </c>
      <c r="I201">
        <f t="shared" si="10"/>
        <v>62.890034200000002</v>
      </c>
      <c r="J201" s="5">
        <f t="shared" si="11"/>
        <v>1.0162344999999959</v>
      </c>
      <c r="K201">
        <f t="shared" si="12"/>
        <v>1.6158911549772952</v>
      </c>
    </row>
    <row r="202" spans="1:11" x14ac:dyDescent="0.25">
      <c r="A202" t="s">
        <v>1462</v>
      </c>
      <c r="B202" t="s">
        <v>1709</v>
      </c>
      <c r="C202" t="s">
        <v>3377</v>
      </c>
      <c r="D202" t="s">
        <v>7</v>
      </c>
      <c r="E202" t="s">
        <v>4511</v>
      </c>
      <c r="F202">
        <v>62.890034200000002</v>
      </c>
      <c r="G202">
        <v>63.906268699999998</v>
      </c>
      <c r="H202">
        <v>63.704054200000002</v>
      </c>
      <c r="I202">
        <f t="shared" si="10"/>
        <v>62.890034200000002</v>
      </c>
      <c r="J202" s="5">
        <f t="shared" si="11"/>
        <v>0.8140199999999993</v>
      </c>
      <c r="K202">
        <f t="shared" si="12"/>
        <v>1.2943545195273551</v>
      </c>
    </row>
    <row r="203" spans="1:11" x14ac:dyDescent="0.25">
      <c r="A203" t="s">
        <v>1462</v>
      </c>
      <c r="B203" t="s">
        <v>1725</v>
      </c>
      <c r="C203" t="s">
        <v>3377</v>
      </c>
      <c r="D203" t="s">
        <v>7</v>
      </c>
      <c r="E203" t="s">
        <v>4519</v>
      </c>
      <c r="F203">
        <v>63.999634999999998</v>
      </c>
      <c r="G203">
        <v>64.052209000000005</v>
      </c>
      <c r="H203">
        <v>64.097009600000007</v>
      </c>
      <c r="I203">
        <f t="shared" si="10"/>
        <v>63.999634999999998</v>
      </c>
      <c r="J203" s="5">
        <f t="shared" si="11"/>
        <v>9.7374600000009082E-2</v>
      </c>
      <c r="K203">
        <f t="shared" si="12"/>
        <v>0.15214868022295608</v>
      </c>
    </row>
    <row r="204" spans="1:11" x14ac:dyDescent="0.25">
      <c r="A204" t="s">
        <v>1462</v>
      </c>
      <c r="B204" t="s">
        <v>1727</v>
      </c>
      <c r="C204" t="s">
        <v>3377</v>
      </c>
      <c r="D204" t="s">
        <v>7</v>
      </c>
      <c r="E204" t="s">
        <v>4521</v>
      </c>
      <c r="F204">
        <v>63.999634999999998</v>
      </c>
      <c r="G204">
        <v>64.097009600000007</v>
      </c>
      <c r="H204">
        <v>63.262660799999999</v>
      </c>
      <c r="I204">
        <f t="shared" si="10"/>
        <v>64.097009600000007</v>
      </c>
      <c r="J204" s="5">
        <f t="shared" si="11"/>
        <v>0.83434880000000788</v>
      </c>
      <c r="K204">
        <f t="shared" si="12"/>
        <v>1.3016969203505677</v>
      </c>
    </row>
    <row r="205" spans="1:11" x14ac:dyDescent="0.25">
      <c r="A205" t="s">
        <v>1462</v>
      </c>
      <c r="B205" t="s">
        <v>1733</v>
      </c>
      <c r="C205" t="s">
        <v>3377</v>
      </c>
      <c r="D205" t="s">
        <v>7</v>
      </c>
      <c r="E205">
        <v>64.010735100000005</v>
      </c>
      <c r="F205">
        <v>64.010735100000005</v>
      </c>
      <c r="G205">
        <v>64.010735100000005</v>
      </c>
      <c r="H205">
        <v>63.546044500000001</v>
      </c>
      <c r="I205">
        <f t="shared" si="10"/>
        <v>64.010735100000005</v>
      </c>
      <c r="J205" s="5">
        <f t="shared" si="11"/>
        <v>0.46469060000000439</v>
      </c>
      <c r="K205">
        <f t="shared" si="12"/>
        <v>0.725957293372818</v>
      </c>
    </row>
    <row r="206" spans="1:11" x14ac:dyDescent="0.25">
      <c r="A206" t="s">
        <v>1462</v>
      </c>
      <c r="B206" t="s">
        <v>1745</v>
      </c>
      <c r="C206" t="s">
        <v>3377</v>
      </c>
      <c r="D206" t="s">
        <v>7</v>
      </c>
      <c r="E206" t="s">
        <v>4532</v>
      </c>
      <c r="F206">
        <v>63.243845899999997</v>
      </c>
      <c r="G206">
        <v>64.168644599999993</v>
      </c>
      <c r="H206">
        <v>64.196106700000001</v>
      </c>
      <c r="I206">
        <f t="shared" si="10"/>
        <v>63.243845899999997</v>
      </c>
      <c r="J206" s="5">
        <f t="shared" si="11"/>
        <v>0.95226080000000479</v>
      </c>
      <c r="K206">
        <f t="shared" si="12"/>
        <v>1.5056971732960422</v>
      </c>
    </row>
    <row r="207" spans="1:11" x14ac:dyDescent="0.25">
      <c r="A207" t="s">
        <v>1462</v>
      </c>
      <c r="B207" t="s">
        <v>1747</v>
      </c>
      <c r="C207" t="s">
        <v>3377</v>
      </c>
      <c r="D207" t="s">
        <v>7</v>
      </c>
      <c r="E207" t="s">
        <v>4534</v>
      </c>
      <c r="F207">
        <v>63.430262900000002</v>
      </c>
      <c r="G207">
        <v>64.196106700000001</v>
      </c>
      <c r="H207">
        <v>63.780454599999999</v>
      </c>
      <c r="I207">
        <f t="shared" si="10"/>
        <v>64.196106700000001</v>
      </c>
      <c r="J207" s="5">
        <f t="shared" si="11"/>
        <v>0.41565210000000263</v>
      </c>
      <c r="K207">
        <f t="shared" si="12"/>
        <v>0.64747244243707791</v>
      </c>
    </row>
    <row r="208" spans="1:11" x14ac:dyDescent="0.25">
      <c r="A208" t="s">
        <v>1462</v>
      </c>
      <c r="B208" t="s">
        <v>1753</v>
      </c>
      <c r="C208" t="s">
        <v>3377</v>
      </c>
      <c r="D208" t="s">
        <v>7</v>
      </c>
      <c r="E208" t="s">
        <v>4540</v>
      </c>
      <c r="F208">
        <v>63.780454599999999</v>
      </c>
      <c r="G208">
        <v>64.196106700000001</v>
      </c>
      <c r="H208">
        <v>64.0893035</v>
      </c>
      <c r="I208">
        <f t="shared" si="10"/>
        <v>63.780454599999999</v>
      </c>
      <c r="J208" s="5">
        <f t="shared" si="11"/>
        <v>0.30884890000000098</v>
      </c>
      <c r="K208">
        <f t="shared" si="12"/>
        <v>0.48423753317054752</v>
      </c>
    </row>
    <row r="209" spans="1:11" x14ac:dyDescent="0.25">
      <c r="A209" t="s">
        <v>1462</v>
      </c>
      <c r="B209" t="s">
        <v>1769</v>
      </c>
      <c r="C209" t="s">
        <v>3377</v>
      </c>
      <c r="D209" t="s">
        <v>7</v>
      </c>
      <c r="E209" t="s">
        <v>4549</v>
      </c>
      <c r="F209">
        <v>63.724743799999999</v>
      </c>
      <c r="G209">
        <v>64.194262899999998</v>
      </c>
      <c r="H209">
        <v>63.776458099999999</v>
      </c>
      <c r="I209">
        <f t="shared" si="10"/>
        <v>64.194262899999998</v>
      </c>
      <c r="J209" s="5">
        <f t="shared" si="11"/>
        <v>0.41780479999999898</v>
      </c>
      <c r="K209">
        <f t="shared" si="12"/>
        <v>0.6508444542012165</v>
      </c>
    </row>
    <row r="210" spans="1:11" x14ac:dyDescent="0.25">
      <c r="A210" t="s">
        <v>1462</v>
      </c>
      <c r="B210" t="s">
        <v>1783</v>
      </c>
      <c r="C210" t="s">
        <v>3377</v>
      </c>
      <c r="D210" t="s">
        <v>7</v>
      </c>
      <c r="E210" t="s">
        <v>4556</v>
      </c>
      <c r="F210">
        <v>63.866709700000001</v>
      </c>
      <c r="G210">
        <v>63.868171599999997</v>
      </c>
      <c r="H210">
        <v>63.396414100000001</v>
      </c>
      <c r="I210">
        <f t="shared" si="10"/>
        <v>63.868171599999997</v>
      </c>
      <c r="J210" s="5">
        <f t="shared" si="11"/>
        <v>0.47175749999999539</v>
      </c>
      <c r="K210">
        <f t="shared" si="12"/>
        <v>0.73864256355194524</v>
      </c>
    </row>
    <row r="211" spans="1:11" x14ac:dyDescent="0.25">
      <c r="A211" t="s">
        <v>1462</v>
      </c>
      <c r="B211" t="s">
        <v>1787</v>
      </c>
      <c r="C211" t="s">
        <v>3377</v>
      </c>
      <c r="D211" t="s">
        <v>7</v>
      </c>
      <c r="E211" t="s">
        <v>4558</v>
      </c>
      <c r="F211">
        <v>63.396414100000001</v>
      </c>
      <c r="G211">
        <v>64.160139299999997</v>
      </c>
      <c r="H211">
        <v>62.307230599999997</v>
      </c>
      <c r="I211">
        <f t="shared" si="10"/>
        <v>64.160139299999997</v>
      </c>
      <c r="J211" s="5">
        <f t="shared" si="11"/>
        <v>1.8529087000000004</v>
      </c>
      <c r="K211">
        <f t="shared" si="12"/>
        <v>2.887943698713261</v>
      </c>
    </row>
    <row r="212" spans="1:11" x14ac:dyDescent="0.25">
      <c r="A212" t="s">
        <v>1462</v>
      </c>
      <c r="B212" t="s">
        <v>1791</v>
      </c>
      <c r="C212" t="s">
        <v>3377</v>
      </c>
      <c r="D212" t="s">
        <v>7</v>
      </c>
      <c r="E212" t="s">
        <v>4561</v>
      </c>
      <c r="F212">
        <v>62.307230599999997</v>
      </c>
      <c r="G212">
        <v>64.160139299999997</v>
      </c>
      <c r="H212">
        <v>62.586412699999997</v>
      </c>
      <c r="I212">
        <f t="shared" si="10"/>
        <v>64.160139299999997</v>
      </c>
      <c r="J212" s="5">
        <f t="shared" si="11"/>
        <v>1.5737266000000005</v>
      </c>
      <c r="K212">
        <f t="shared" si="12"/>
        <v>2.4528104476855472</v>
      </c>
    </row>
    <row r="213" spans="1:11" x14ac:dyDescent="0.25">
      <c r="A213" t="s">
        <v>1462</v>
      </c>
      <c r="B213" t="s">
        <v>1795</v>
      </c>
      <c r="C213" t="s">
        <v>3377</v>
      </c>
      <c r="D213" t="s">
        <v>7</v>
      </c>
      <c r="E213" t="s">
        <v>4565</v>
      </c>
      <c r="F213">
        <v>62.165916699999997</v>
      </c>
      <c r="G213">
        <v>62.586412699999997</v>
      </c>
      <c r="H213">
        <v>63.281929599999998</v>
      </c>
      <c r="I213">
        <f t="shared" si="10"/>
        <v>62.165916699999997</v>
      </c>
      <c r="J213" s="5">
        <f t="shared" si="11"/>
        <v>1.1160129000000012</v>
      </c>
      <c r="K213">
        <f t="shared" si="12"/>
        <v>1.7952166705522115</v>
      </c>
    </row>
    <row r="214" spans="1:11" x14ac:dyDescent="0.25">
      <c r="A214" t="s">
        <v>1462</v>
      </c>
      <c r="B214" t="s">
        <v>1797</v>
      </c>
      <c r="C214" t="s">
        <v>3377</v>
      </c>
      <c r="D214" t="s">
        <v>7</v>
      </c>
      <c r="E214" t="s">
        <v>4567</v>
      </c>
      <c r="F214">
        <v>62.165916699999997</v>
      </c>
      <c r="G214">
        <v>63.281929599999998</v>
      </c>
      <c r="H214">
        <v>63.830941899999999</v>
      </c>
      <c r="I214">
        <f t="shared" si="10"/>
        <v>62.165916699999997</v>
      </c>
      <c r="J214" s="5">
        <f t="shared" si="11"/>
        <v>1.6650252000000023</v>
      </c>
      <c r="K214">
        <f t="shared" si="12"/>
        <v>2.6783570296808676</v>
      </c>
    </row>
    <row r="215" spans="1:11" x14ac:dyDescent="0.25">
      <c r="A215" t="s">
        <v>1462</v>
      </c>
      <c r="B215" t="s">
        <v>1809</v>
      </c>
      <c r="C215" t="s">
        <v>3377</v>
      </c>
      <c r="D215" t="s">
        <v>7</v>
      </c>
      <c r="E215" t="s">
        <v>4575</v>
      </c>
      <c r="F215">
        <v>63.465661799999999</v>
      </c>
      <c r="G215">
        <v>64.057910399999997</v>
      </c>
      <c r="H215">
        <v>63.392290299999999</v>
      </c>
      <c r="I215">
        <f t="shared" si="10"/>
        <v>64.057910399999997</v>
      </c>
      <c r="J215" s="5">
        <f t="shared" si="11"/>
        <v>0.66562009999999816</v>
      </c>
      <c r="K215">
        <f t="shared" si="12"/>
        <v>1.0390911845916195</v>
      </c>
    </row>
    <row r="216" spans="1:11" x14ac:dyDescent="0.25">
      <c r="A216" t="s">
        <v>36</v>
      </c>
      <c r="B216" t="s">
        <v>52</v>
      </c>
      <c r="C216" t="s">
        <v>3373</v>
      </c>
      <c r="D216" t="s">
        <v>8</v>
      </c>
      <c r="E216" t="s">
        <v>3397</v>
      </c>
      <c r="F216">
        <v>63.153902100000003</v>
      </c>
      <c r="G216">
        <v>63.877599799999999</v>
      </c>
      <c r="H216">
        <v>63.7350256</v>
      </c>
      <c r="I216">
        <f t="shared" si="10"/>
        <v>63.153902100000003</v>
      </c>
      <c r="J216" s="5">
        <f t="shared" si="11"/>
        <v>0.5811234999999968</v>
      </c>
      <c r="K216">
        <f t="shared" si="12"/>
        <v>0.9201703785141041</v>
      </c>
    </row>
    <row r="217" spans="1:11" x14ac:dyDescent="0.25">
      <c r="A217" t="s">
        <v>36</v>
      </c>
      <c r="B217" t="s">
        <v>56</v>
      </c>
      <c r="C217" t="s">
        <v>3373</v>
      </c>
      <c r="D217" t="s">
        <v>8</v>
      </c>
      <c r="E217" t="s">
        <v>3401</v>
      </c>
      <c r="F217">
        <v>63.153902100000003</v>
      </c>
      <c r="G217">
        <v>64.717525499999994</v>
      </c>
      <c r="H217">
        <v>63.321086299999997</v>
      </c>
      <c r="I217">
        <f t="shared" si="10"/>
        <v>64.717525499999994</v>
      </c>
      <c r="J217" s="5">
        <f t="shared" si="11"/>
        <v>1.3964391999999961</v>
      </c>
      <c r="K217">
        <f t="shared" si="12"/>
        <v>2.1577450454282223</v>
      </c>
    </row>
    <row r="218" spans="1:11" x14ac:dyDescent="0.25">
      <c r="A218" t="s">
        <v>36</v>
      </c>
      <c r="B218" t="s">
        <v>64</v>
      </c>
      <c r="C218" t="s">
        <v>3373</v>
      </c>
      <c r="D218" t="s">
        <v>8</v>
      </c>
      <c r="E218" t="s">
        <v>3408</v>
      </c>
      <c r="F218">
        <v>63.067620300000002</v>
      </c>
      <c r="G218">
        <v>63.960297599999997</v>
      </c>
      <c r="H218">
        <v>64.447017799999998</v>
      </c>
      <c r="I218">
        <f t="shared" si="10"/>
        <v>63.067620300000002</v>
      </c>
      <c r="J218" s="5">
        <f t="shared" si="11"/>
        <v>1.3793974999999961</v>
      </c>
      <c r="K218">
        <f t="shared" si="12"/>
        <v>2.1871722659559363</v>
      </c>
    </row>
    <row r="219" spans="1:11" x14ac:dyDescent="0.25">
      <c r="A219" t="s">
        <v>36</v>
      </c>
      <c r="B219" t="s">
        <v>70</v>
      </c>
      <c r="C219" t="s">
        <v>3373</v>
      </c>
      <c r="D219" t="s">
        <v>8</v>
      </c>
      <c r="E219" t="s">
        <v>3410</v>
      </c>
      <c r="F219">
        <v>62.868583399999999</v>
      </c>
      <c r="G219">
        <v>64.447017799999998</v>
      </c>
      <c r="H219">
        <v>63.091464199999997</v>
      </c>
      <c r="I219">
        <f t="shared" si="10"/>
        <v>64.447017799999998</v>
      </c>
      <c r="J219" s="5">
        <f t="shared" si="11"/>
        <v>1.3555536000000004</v>
      </c>
      <c r="K219">
        <f t="shared" si="12"/>
        <v>2.1033612512633599</v>
      </c>
    </row>
    <row r="220" spans="1:11" x14ac:dyDescent="0.25">
      <c r="A220" t="s">
        <v>36</v>
      </c>
      <c r="B220" t="s">
        <v>78</v>
      </c>
      <c r="C220" t="s">
        <v>3373</v>
      </c>
      <c r="D220" t="s">
        <v>8</v>
      </c>
      <c r="E220" t="s">
        <v>3417</v>
      </c>
      <c r="F220">
        <v>62.5571913</v>
      </c>
      <c r="G220">
        <v>64.447017799999998</v>
      </c>
      <c r="H220">
        <v>63.815131299999997</v>
      </c>
      <c r="I220">
        <f t="shared" si="10"/>
        <v>62.5571913</v>
      </c>
      <c r="J220" s="5">
        <f t="shared" si="11"/>
        <v>1.2579399999999978</v>
      </c>
      <c r="K220">
        <f t="shared" si="12"/>
        <v>2.0108639372368975</v>
      </c>
    </row>
    <row r="221" spans="1:11" x14ac:dyDescent="0.25">
      <c r="A221" t="s">
        <v>36</v>
      </c>
      <c r="B221" t="s">
        <v>84</v>
      </c>
      <c r="C221" t="s">
        <v>3373</v>
      </c>
      <c r="D221" t="s">
        <v>8</v>
      </c>
      <c r="E221" t="s">
        <v>3423</v>
      </c>
      <c r="F221">
        <v>62.9960399</v>
      </c>
      <c r="G221">
        <v>63.837266499999998</v>
      </c>
      <c r="H221">
        <v>64.272188499999999</v>
      </c>
      <c r="I221">
        <f t="shared" si="10"/>
        <v>62.9960399</v>
      </c>
      <c r="J221" s="5">
        <f t="shared" si="11"/>
        <v>1.2761485999999991</v>
      </c>
      <c r="K221">
        <f t="shared" si="12"/>
        <v>2.0257600351161105</v>
      </c>
    </row>
    <row r="222" spans="1:11" x14ac:dyDescent="0.25">
      <c r="A222" t="s">
        <v>36</v>
      </c>
      <c r="B222" t="s">
        <v>90</v>
      </c>
      <c r="C222" t="s">
        <v>3373</v>
      </c>
      <c r="D222" t="s">
        <v>8</v>
      </c>
      <c r="E222" t="s">
        <v>3427</v>
      </c>
      <c r="F222">
        <v>63.277125900000001</v>
      </c>
      <c r="G222">
        <v>63.291999300000001</v>
      </c>
      <c r="H222">
        <v>63.503140399999999</v>
      </c>
      <c r="I222">
        <f t="shared" si="10"/>
        <v>63.277125900000001</v>
      </c>
      <c r="J222" s="5">
        <f t="shared" si="11"/>
        <v>0.22601449999999801</v>
      </c>
      <c r="K222">
        <f t="shared" si="12"/>
        <v>0.3571819939438779</v>
      </c>
    </row>
    <row r="223" spans="1:11" x14ac:dyDescent="0.25">
      <c r="A223" t="s">
        <v>36</v>
      </c>
      <c r="B223" t="s">
        <v>96</v>
      </c>
      <c r="C223" t="s">
        <v>3373</v>
      </c>
      <c r="D223" t="s">
        <v>8</v>
      </c>
      <c r="E223" t="s">
        <v>3431</v>
      </c>
      <c r="F223">
        <v>63.503140399999999</v>
      </c>
      <c r="G223">
        <v>64.493298100000004</v>
      </c>
      <c r="H223">
        <v>63.435594000000002</v>
      </c>
      <c r="I223">
        <f t="shared" si="10"/>
        <v>64.493298100000004</v>
      </c>
      <c r="J223" s="5">
        <f t="shared" si="11"/>
        <v>1.0577041000000023</v>
      </c>
      <c r="K223">
        <f t="shared" si="12"/>
        <v>1.6400217249860296</v>
      </c>
    </row>
    <row r="224" spans="1:11" x14ac:dyDescent="0.25">
      <c r="A224" t="s">
        <v>36</v>
      </c>
      <c r="B224" t="s">
        <v>106</v>
      </c>
      <c r="C224" t="s">
        <v>3373</v>
      </c>
      <c r="D224" t="s">
        <v>8</v>
      </c>
      <c r="E224" t="s">
        <v>3440</v>
      </c>
      <c r="F224">
        <v>62.809021299999998</v>
      </c>
      <c r="G224">
        <v>63.373854600000001</v>
      </c>
      <c r="H224">
        <v>64.678317399999997</v>
      </c>
      <c r="I224">
        <f t="shared" si="10"/>
        <v>62.809021299999998</v>
      </c>
      <c r="J224" s="5">
        <f t="shared" si="11"/>
        <v>1.8692960999999997</v>
      </c>
      <c r="K224">
        <f t="shared" si="12"/>
        <v>2.9761586175201233</v>
      </c>
    </row>
    <row r="225" spans="1:11" x14ac:dyDescent="0.25">
      <c r="A225" t="s">
        <v>36</v>
      </c>
      <c r="B225" t="s">
        <v>112</v>
      </c>
      <c r="C225" t="s">
        <v>3373</v>
      </c>
      <c r="D225" t="s">
        <v>8</v>
      </c>
      <c r="E225" t="s">
        <v>3443</v>
      </c>
      <c r="F225">
        <v>62.675590800000002</v>
      </c>
      <c r="G225">
        <v>64.678317399999997</v>
      </c>
      <c r="H225">
        <v>63.629629399999999</v>
      </c>
      <c r="I225">
        <f t="shared" si="10"/>
        <v>64.678317399999997</v>
      </c>
      <c r="J225" s="5">
        <f t="shared" si="11"/>
        <v>1.0486879999999985</v>
      </c>
      <c r="K225">
        <f t="shared" si="12"/>
        <v>1.6213903548455615</v>
      </c>
    </row>
    <row r="226" spans="1:11" x14ac:dyDescent="0.25">
      <c r="A226" t="s">
        <v>36</v>
      </c>
      <c r="B226" t="s">
        <v>120</v>
      </c>
      <c r="C226" t="s">
        <v>3373</v>
      </c>
      <c r="D226" t="s">
        <v>8</v>
      </c>
      <c r="E226" t="s">
        <v>3451</v>
      </c>
      <c r="F226">
        <v>63.125406699999999</v>
      </c>
      <c r="G226">
        <v>63.7433744</v>
      </c>
      <c r="H226">
        <v>63.398876899999998</v>
      </c>
      <c r="I226">
        <f t="shared" si="10"/>
        <v>63.7433744</v>
      </c>
      <c r="J226" s="5">
        <f t="shared" si="11"/>
        <v>0.34449750000000279</v>
      </c>
      <c r="K226">
        <f t="shared" si="12"/>
        <v>0.54044440421089912</v>
      </c>
    </row>
    <row r="227" spans="1:11" x14ac:dyDescent="0.25">
      <c r="A227" t="s">
        <v>36</v>
      </c>
      <c r="B227" t="s">
        <v>132</v>
      </c>
      <c r="C227" t="s">
        <v>3373</v>
      </c>
      <c r="D227" t="s">
        <v>8</v>
      </c>
      <c r="E227" t="s">
        <v>3459</v>
      </c>
      <c r="F227">
        <v>62.560783399999998</v>
      </c>
      <c r="G227">
        <v>62.821111500000001</v>
      </c>
      <c r="H227">
        <v>62.843341799999997</v>
      </c>
      <c r="I227">
        <f t="shared" si="10"/>
        <v>62.560783399999998</v>
      </c>
      <c r="J227" s="5">
        <f t="shared" si="11"/>
        <v>0.28255839999999921</v>
      </c>
      <c r="K227">
        <f t="shared" si="12"/>
        <v>0.45165419076257796</v>
      </c>
    </row>
    <row r="228" spans="1:11" x14ac:dyDescent="0.25">
      <c r="A228" t="s">
        <v>36</v>
      </c>
      <c r="B228" t="s">
        <v>144</v>
      </c>
      <c r="C228" t="s">
        <v>3373</v>
      </c>
      <c r="D228" t="s">
        <v>8</v>
      </c>
      <c r="E228" t="s">
        <v>3467</v>
      </c>
      <c r="F228">
        <v>62.910583500000001</v>
      </c>
      <c r="G228">
        <v>63.166421999999997</v>
      </c>
      <c r="H228">
        <v>63.286714699999997</v>
      </c>
      <c r="I228">
        <f t="shared" si="10"/>
        <v>62.910583500000001</v>
      </c>
      <c r="J228" s="5">
        <f t="shared" si="11"/>
        <v>0.37613119999999611</v>
      </c>
      <c r="K228">
        <f t="shared" si="12"/>
        <v>0.5978822307378473</v>
      </c>
    </row>
    <row r="229" spans="1:11" x14ac:dyDescent="0.25">
      <c r="A229" t="s">
        <v>36</v>
      </c>
      <c r="B229" t="s">
        <v>154</v>
      </c>
      <c r="C229" t="s">
        <v>3373</v>
      </c>
      <c r="D229" t="s">
        <v>8</v>
      </c>
      <c r="E229" t="s">
        <v>3476</v>
      </c>
      <c r="F229">
        <v>62.4112832</v>
      </c>
      <c r="G229">
        <v>63.135389199999999</v>
      </c>
      <c r="H229">
        <v>62.983610599999999</v>
      </c>
      <c r="I229">
        <f t="shared" si="10"/>
        <v>62.4112832</v>
      </c>
      <c r="J229" s="5">
        <f t="shared" si="11"/>
        <v>0.57232739999999893</v>
      </c>
      <c r="K229">
        <f t="shared" si="12"/>
        <v>0.9170255291273981</v>
      </c>
    </row>
    <row r="230" spans="1:11" x14ac:dyDescent="0.25">
      <c r="A230" t="s">
        <v>36</v>
      </c>
      <c r="B230" t="s">
        <v>160</v>
      </c>
      <c r="C230" t="s">
        <v>3373</v>
      </c>
      <c r="D230" t="s">
        <v>8</v>
      </c>
      <c r="E230" t="s">
        <v>3479</v>
      </c>
      <c r="F230">
        <v>62.810224099999999</v>
      </c>
      <c r="G230">
        <v>63.121400000000001</v>
      </c>
      <c r="H230">
        <v>63.984568500000002</v>
      </c>
      <c r="I230">
        <f t="shared" si="10"/>
        <v>62.810224099999999</v>
      </c>
      <c r="J230" s="5">
        <f t="shared" si="11"/>
        <v>1.1743444000000025</v>
      </c>
      <c r="K230">
        <f t="shared" si="12"/>
        <v>1.8696707690937893</v>
      </c>
    </row>
    <row r="231" spans="1:11" x14ac:dyDescent="0.25">
      <c r="A231" t="s">
        <v>36</v>
      </c>
      <c r="B231" t="s">
        <v>176</v>
      </c>
      <c r="C231" t="s">
        <v>3373</v>
      </c>
      <c r="D231" t="s">
        <v>8</v>
      </c>
      <c r="E231" t="s">
        <v>3491</v>
      </c>
      <c r="F231">
        <v>62.793337800000003</v>
      </c>
      <c r="G231">
        <v>64.128059399999998</v>
      </c>
      <c r="H231">
        <v>63.538009600000002</v>
      </c>
      <c r="I231">
        <f t="shared" si="10"/>
        <v>62.793337800000003</v>
      </c>
      <c r="J231" s="5">
        <f t="shared" si="11"/>
        <v>0.744671799999999</v>
      </c>
      <c r="K231">
        <f t="shared" si="12"/>
        <v>1.1859089293386773</v>
      </c>
    </row>
    <row r="232" spans="1:11" x14ac:dyDescent="0.25">
      <c r="A232" t="s">
        <v>36</v>
      </c>
      <c r="B232" t="s">
        <v>184</v>
      </c>
      <c r="C232" t="s">
        <v>3373</v>
      </c>
      <c r="D232" t="s">
        <v>8</v>
      </c>
      <c r="E232" t="s">
        <v>3497</v>
      </c>
      <c r="F232">
        <v>63.1270302</v>
      </c>
      <c r="G232">
        <v>63.323329700000002</v>
      </c>
      <c r="H232">
        <v>63.474945099999999</v>
      </c>
      <c r="I232">
        <f t="shared" si="10"/>
        <v>63.1270302</v>
      </c>
      <c r="J232" s="5">
        <f t="shared" si="11"/>
        <v>0.34791489999999925</v>
      </c>
      <c r="K232">
        <f t="shared" si="12"/>
        <v>0.55113459147013577</v>
      </c>
    </row>
    <row r="233" spans="1:11" x14ac:dyDescent="0.25">
      <c r="A233" t="s">
        <v>36</v>
      </c>
      <c r="B233" t="s">
        <v>190</v>
      </c>
      <c r="C233" t="s">
        <v>3373</v>
      </c>
      <c r="D233" t="s">
        <v>8</v>
      </c>
      <c r="E233" t="s">
        <v>3500</v>
      </c>
      <c r="F233">
        <v>64.292762499999995</v>
      </c>
      <c r="G233">
        <v>64.598088599999997</v>
      </c>
      <c r="H233">
        <v>62.823578400000002</v>
      </c>
      <c r="I233">
        <f t="shared" si="10"/>
        <v>64.598088599999997</v>
      </c>
      <c r="J233" s="5">
        <f t="shared" si="11"/>
        <v>1.7745101999999946</v>
      </c>
      <c r="K233">
        <f t="shared" si="12"/>
        <v>2.7470010931561752</v>
      </c>
    </row>
    <row r="234" spans="1:11" x14ac:dyDescent="0.25">
      <c r="A234" t="s">
        <v>36</v>
      </c>
      <c r="B234" t="s">
        <v>210</v>
      </c>
      <c r="C234" t="s">
        <v>3373</v>
      </c>
      <c r="D234" t="s">
        <v>8</v>
      </c>
      <c r="E234" t="s">
        <v>3509</v>
      </c>
      <c r="F234">
        <v>63.368453100000004</v>
      </c>
      <c r="G234">
        <v>64.193886899999995</v>
      </c>
      <c r="H234">
        <v>64.510008499999998</v>
      </c>
      <c r="I234">
        <f t="shared" si="10"/>
        <v>63.368453100000004</v>
      </c>
      <c r="J234" s="5">
        <f t="shared" si="11"/>
        <v>1.1415553999999943</v>
      </c>
      <c r="K234">
        <f t="shared" si="12"/>
        <v>1.8014569460904108</v>
      </c>
    </row>
    <row r="235" spans="1:11" x14ac:dyDescent="0.25">
      <c r="A235" t="s">
        <v>36</v>
      </c>
      <c r="B235" t="s">
        <v>214</v>
      </c>
      <c r="C235" t="s">
        <v>3373</v>
      </c>
      <c r="D235" t="s">
        <v>8</v>
      </c>
      <c r="E235" t="s">
        <v>3513</v>
      </c>
      <c r="F235">
        <v>63.720470499999998</v>
      </c>
      <c r="G235">
        <v>64.510008499999998</v>
      </c>
      <c r="H235">
        <v>62.885979200000001</v>
      </c>
      <c r="I235">
        <f t="shared" si="10"/>
        <v>64.510008499999998</v>
      </c>
      <c r="J235" s="5">
        <f t="shared" si="11"/>
        <v>1.6240292999999966</v>
      </c>
      <c r="K235">
        <f t="shared" si="12"/>
        <v>2.5174842443246566</v>
      </c>
    </row>
    <row r="236" spans="1:11" x14ac:dyDescent="0.25">
      <c r="A236" t="s">
        <v>36</v>
      </c>
      <c r="B236" t="s">
        <v>216</v>
      </c>
      <c r="C236" t="s">
        <v>3373</v>
      </c>
      <c r="D236" t="s">
        <v>8</v>
      </c>
      <c r="E236" t="s">
        <v>3515</v>
      </c>
      <c r="F236">
        <v>62.885979200000001</v>
      </c>
      <c r="G236">
        <v>64.510008499999998</v>
      </c>
      <c r="H236">
        <v>62.820243900000001</v>
      </c>
      <c r="I236">
        <f t="shared" si="10"/>
        <v>64.510008499999998</v>
      </c>
      <c r="J236" s="5">
        <f t="shared" si="11"/>
        <v>1.6897645999999966</v>
      </c>
      <c r="K236">
        <f t="shared" si="12"/>
        <v>2.6193836263407047</v>
      </c>
    </row>
    <row r="237" spans="1:11" x14ac:dyDescent="0.25">
      <c r="A237" t="s">
        <v>36</v>
      </c>
      <c r="B237" t="s">
        <v>222</v>
      </c>
      <c r="C237" t="s">
        <v>3373</v>
      </c>
      <c r="D237" t="s">
        <v>8</v>
      </c>
      <c r="E237" t="s">
        <v>3520</v>
      </c>
      <c r="F237">
        <v>62.525067200000002</v>
      </c>
      <c r="G237">
        <v>63.720470499999998</v>
      </c>
      <c r="H237">
        <v>62.568334800000002</v>
      </c>
      <c r="I237">
        <f t="shared" si="10"/>
        <v>63.720470499999998</v>
      </c>
      <c r="J237" s="5">
        <f t="shared" si="11"/>
        <v>1.1521356999999952</v>
      </c>
      <c r="K237">
        <f t="shared" si="12"/>
        <v>1.8081092166449011</v>
      </c>
    </row>
    <row r="238" spans="1:11" x14ac:dyDescent="0.25">
      <c r="A238" t="s">
        <v>36</v>
      </c>
      <c r="B238" t="s">
        <v>238</v>
      </c>
      <c r="C238" t="s">
        <v>3373</v>
      </c>
      <c r="D238" t="s">
        <v>8</v>
      </c>
      <c r="E238" t="s">
        <v>3534</v>
      </c>
      <c r="F238">
        <v>62.891403599999997</v>
      </c>
      <c r="G238">
        <v>64.204937999999999</v>
      </c>
      <c r="H238">
        <v>63.059842099999997</v>
      </c>
      <c r="I238">
        <f t="shared" si="10"/>
        <v>64.204937999999999</v>
      </c>
      <c r="J238" s="5">
        <f t="shared" si="11"/>
        <v>1.1450959000000012</v>
      </c>
      <c r="K238">
        <f t="shared" si="12"/>
        <v>1.7835012939347457</v>
      </c>
    </row>
    <row r="239" spans="1:11" x14ac:dyDescent="0.25">
      <c r="A239" t="s">
        <v>36</v>
      </c>
      <c r="B239" t="s">
        <v>240</v>
      </c>
      <c r="C239" t="s">
        <v>3373</v>
      </c>
      <c r="D239" t="s">
        <v>8</v>
      </c>
      <c r="E239" t="s">
        <v>3536</v>
      </c>
      <c r="F239">
        <v>63.059842099999997</v>
      </c>
      <c r="G239">
        <v>64.204937999999999</v>
      </c>
      <c r="H239">
        <v>62.9512851</v>
      </c>
      <c r="I239">
        <f t="shared" si="10"/>
        <v>64.204937999999999</v>
      </c>
      <c r="J239" s="5">
        <f t="shared" si="11"/>
        <v>1.2536528999999987</v>
      </c>
      <c r="K239">
        <f t="shared" si="12"/>
        <v>1.9525801893929073</v>
      </c>
    </row>
    <row r="240" spans="1:11" x14ac:dyDescent="0.25">
      <c r="A240" t="s">
        <v>36</v>
      </c>
      <c r="B240" t="s">
        <v>254</v>
      </c>
      <c r="C240" t="s">
        <v>3373</v>
      </c>
      <c r="D240" t="s">
        <v>8</v>
      </c>
      <c r="E240" t="s">
        <v>3541</v>
      </c>
      <c r="F240">
        <v>62.698785899999997</v>
      </c>
      <c r="G240">
        <v>64.314809999999994</v>
      </c>
      <c r="H240">
        <v>63.024452400000001</v>
      </c>
      <c r="I240">
        <f t="shared" si="10"/>
        <v>64.314809999999994</v>
      </c>
      <c r="J240" s="5">
        <f t="shared" si="11"/>
        <v>1.290357599999993</v>
      </c>
      <c r="K240">
        <f t="shared" si="12"/>
        <v>2.0063148752207978</v>
      </c>
    </row>
    <row r="241" spans="1:11" x14ac:dyDescent="0.25">
      <c r="A241" t="s">
        <v>36</v>
      </c>
      <c r="B241" t="s">
        <v>264</v>
      </c>
      <c r="C241" t="s">
        <v>3373</v>
      </c>
      <c r="D241" t="s">
        <v>8</v>
      </c>
      <c r="E241" t="s">
        <v>3546</v>
      </c>
      <c r="F241">
        <v>62.637414499999998</v>
      </c>
      <c r="G241">
        <v>64.450453300000007</v>
      </c>
      <c r="H241">
        <v>62.773855300000001</v>
      </c>
      <c r="I241">
        <f t="shared" si="10"/>
        <v>64.450453300000007</v>
      </c>
      <c r="J241" s="5">
        <f t="shared" si="11"/>
        <v>1.6765980000000056</v>
      </c>
      <c r="K241">
        <f t="shared" si="12"/>
        <v>2.6013750317563793</v>
      </c>
    </row>
    <row r="242" spans="1:11" x14ac:dyDescent="0.25">
      <c r="A242" t="s">
        <v>36</v>
      </c>
      <c r="B242" t="s">
        <v>274</v>
      </c>
      <c r="C242" t="s">
        <v>3373</v>
      </c>
      <c r="D242" t="s">
        <v>8</v>
      </c>
      <c r="E242" t="s">
        <v>3551</v>
      </c>
      <c r="F242">
        <v>62.579619999999998</v>
      </c>
      <c r="G242">
        <v>64.5421999</v>
      </c>
      <c r="H242">
        <v>62.414633100000003</v>
      </c>
      <c r="I242">
        <f t="shared" si="10"/>
        <v>64.5421999</v>
      </c>
      <c r="J242" s="5">
        <f t="shared" si="11"/>
        <v>2.1275667999999968</v>
      </c>
      <c r="K242">
        <f t="shared" si="12"/>
        <v>3.2963964712953588</v>
      </c>
    </row>
    <row r="243" spans="1:11" x14ac:dyDescent="0.25">
      <c r="A243" t="s">
        <v>36</v>
      </c>
      <c r="B243" t="s">
        <v>276</v>
      </c>
      <c r="C243" t="s">
        <v>3373</v>
      </c>
      <c r="D243" t="s">
        <v>8</v>
      </c>
      <c r="E243" t="s">
        <v>3553</v>
      </c>
      <c r="F243">
        <v>62.414633100000003</v>
      </c>
      <c r="G243">
        <v>64.5421999</v>
      </c>
      <c r="H243">
        <v>62.665102599999997</v>
      </c>
      <c r="I243">
        <f t="shared" si="10"/>
        <v>64.5421999</v>
      </c>
      <c r="J243" s="5">
        <f t="shared" si="11"/>
        <v>1.8770973000000026</v>
      </c>
      <c r="K243">
        <f t="shared" si="12"/>
        <v>2.9083255651470328</v>
      </c>
    </row>
    <row r="244" spans="1:11" x14ac:dyDescent="0.25">
      <c r="A244" t="s">
        <v>36</v>
      </c>
      <c r="B244" t="s">
        <v>278</v>
      </c>
      <c r="C244" t="s">
        <v>3373</v>
      </c>
      <c r="D244" t="s">
        <v>8</v>
      </c>
      <c r="E244" t="s">
        <v>3554</v>
      </c>
      <c r="F244">
        <v>62.414633100000003</v>
      </c>
      <c r="G244">
        <v>64.5421999</v>
      </c>
      <c r="H244">
        <v>62.643543700000002</v>
      </c>
      <c r="I244">
        <f t="shared" si="10"/>
        <v>64.5421999</v>
      </c>
      <c r="J244" s="5">
        <f t="shared" si="11"/>
        <v>1.8986561999999978</v>
      </c>
      <c r="K244">
        <f t="shared" si="12"/>
        <v>2.9417283621285395</v>
      </c>
    </row>
    <row r="245" spans="1:11" x14ac:dyDescent="0.25">
      <c r="A245" t="s">
        <v>36</v>
      </c>
      <c r="B245" t="s">
        <v>282</v>
      </c>
      <c r="C245" t="s">
        <v>3373</v>
      </c>
      <c r="D245" t="s">
        <v>8</v>
      </c>
      <c r="E245" t="s">
        <v>3557</v>
      </c>
      <c r="F245">
        <v>62.414633100000003</v>
      </c>
      <c r="G245">
        <v>64.5421999</v>
      </c>
      <c r="H245">
        <v>63.369647899999997</v>
      </c>
      <c r="I245">
        <f t="shared" si="10"/>
        <v>64.5421999</v>
      </c>
      <c r="J245" s="5">
        <f t="shared" si="11"/>
        <v>1.1725520000000031</v>
      </c>
      <c r="K245">
        <f t="shared" si="12"/>
        <v>1.8167214656716453</v>
      </c>
    </row>
    <row r="246" spans="1:11" x14ac:dyDescent="0.25">
      <c r="A246" t="s">
        <v>36</v>
      </c>
      <c r="B246" t="s">
        <v>286</v>
      </c>
      <c r="C246" t="s">
        <v>3373</v>
      </c>
      <c r="D246" t="s">
        <v>8</v>
      </c>
      <c r="E246" t="s">
        <v>3561</v>
      </c>
      <c r="F246">
        <v>62.643543700000002</v>
      </c>
      <c r="G246">
        <v>64.283726999999999</v>
      </c>
      <c r="H246">
        <v>63.203135799999998</v>
      </c>
      <c r="I246">
        <f t="shared" si="10"/>
        <v>64.283726999999999</v>
      </c>
      <c r="J246" s="5">
        <f t="shared" si="11"/>
        <v>1.0805912000000006</v>
      </c>
      <c r="K246">
        <f t="shared" si="12"/>
        <v>1.6809716088801145</v>
      </c>
    </row>
    <row r="247" spans="1:11" x14ac:dyDescent="0.25">
      <c r="A247" t="s">
        <v>36</v>
      </c>
      <c r="B247" t="s">
        <v>304</v>
      </c>
      <c r="C247" t="s">
        <v>3373</v>
      </c>
      <c r="D247" t="s">
        <v>8</v>
      </c>
      <c r="E247" t="s">
        <v>3574</v>
      </c>
      <c r="F247">
        <v>62.966828999999997</v>
      </c>
      <c r="G247">
        <v>63.984285499999999</v>
      </c>
      <c r="H247">
        <v>63.742892599999998</v>
      </c>
      <c r="I247">
        <f t="shared" si="10"/>
        <v>62.966828999999997</v>
      </c>
      <c r="J247" s="5">
        <f t="shared" si="11"/>
        <v>0.77606360000000052</v>
      </c>
      <c r="K247">
        <f t="shared" si="12"/>
        <v>1.232495922575362</v>
      </c>
    </row>
    <row r="248" spans="1:11" x14ac:dyDescent="0.25">
      <c r="A248" t="s">
        <v>36</v>
      </c>
      <c r="B248" t="s">
        <v>326</v>
      </c>
      <c r="C248" t="s">
        <v>3373</v>
      </c>
      <c r="D248" t="s">
        <v>8</v>
      </c>
      <c r="E248" t="s">
        <v>3586</v>
      </c>
      <c r="F248">
        <v>62.424723100000001</v>
      </c>
      <c r="G248">
        <v>63.583364600000003</v>
      </c>
      <c r="H248">
        <v>63.554372800000003</v>
      </c>
      <c r="I248">
        <f t="shared" si="10"/>
        <v>62.424723100000001</v>
      </c>
      <c r="J248" s="5">
        <f t="shared" si="11"/>
        <v>1.1296497000000016</v>
      </c>
      <c r="K248">
        <f t="shared" si="12"/>
        <v>1.8096190802326548</v>
      </c>
    </row>
    <row r="249" spans="1:11" x14ac:dyDescent="0.25">
      <c r="A249" t="s">
        <v>36</v>
      </c>
      <c r="B249" t="s">
        <v>338</v>
      </c>
      <c r="C249" t="s">
        <v>3373</v>
      </c>
      <c r="D249" t="s">
        <v>8</v>
      </c>
      <c r="E249" t="s">
        <v>3590</v>
      </c>
      <c r="F249">
        <v>62.844845800000002</v>
      </c>
      <c r="G249">
        <v>64.632535399999995</v>
      </c>
      <c r="H249">
        <v>63.251372199999999</v>
      </c>
      <c r="I249">
        <f t="shared" si="10"/>
        <v>64.632535399999995</v>
      </c>
      <c r="J249" s="5">
        <f t="shared" si="11"/>
        <v>1.381163199999996</v>
      </c>
      <c r="K249">
        <f t="shared" si="12"/>
        <v>2.1369472688208919</v>
      </c>
    </row>
    <row r="250" spans="1:11" x14ac:dyDescent="0.25">
      <c r="A250" t="s">
        <v>36</v>
      </c>
      <c r="B250" t="s">
        <v>342</v>
      </c>
      <c r="C250" t="s">
        <v>3373</v>
      </c>
      <c r="D250" t="s">
        <v>8</v>
      </c>
      <c r="E250" t="s">
        <v>3594</v>
      </c>
      <c r="F250">
        <v>62.832236899999998</v>
      </c>
      <c r="G250">
        <v>64.632535399999995</v>
      </c>
      <c r="H250">
        <v>63.403681800000001</v>
      </c>
      <c r="I250">
        <f t="shared" si="10"/>
        <v>64.632535399999995</v>
      </c>
      <c r="J250" s="5">
        <f t="shared" si="11"/>
        <v>1.2288535999999937</v>
      </c>
      <c r="K250">
        <f t="shared" si="12"/>
        <v>1.9012925802690912</v>
      </c>
    </row>
    <row r="251" spans="1:11" x14ac:dyDescent="0.25">
      <c r="A251" t="s">
        <v>36</v>
      </c>
      <c r="B251" t="s">
        <v>360</v>
      </c>
      <c r="C251" t="s">
        <v>3373</v>
      </c>
      <c r="D251" t="s">
        <v>8</v>
      </c>
      <c r="E251" t="s">
        <v>3606</v>
      </c>
      <c r="F251">
        <v>63.009360299999997</v>
      </c>
      <c r="G251">
        <v>63.602576499999998</v>
      </c>
      <c r="H251">
        <v>64.534155600000005</v>
      </c>
      <c r="I251">
        <f t="shared" si="10"/>
        <v>63.009360299999997</v>
      </c>
      <c r="J251" s="5">
        <f t="shared" si="11"/>
        <v>1.5247953000000081</v>
      </c>
      <c r="K251">
        <f t="shared" si="12"/>
        <v>2.4199504529805678</v>
      </c>
    </row>
    <row r="252" spans="1:11" x14ac:dyDescent="0.25">
      <c r="A252" t="s">
        <v>36</v>
      </c>
      <c r="B252" t="s">
        <v>368</v>
      </c>
      <c r="C252" t="s">
        <v>3373</v>
      </c>
      <c r="D252" t="s">
        <v>8</v>
      </c>
      <c r="E252" t="s">
        <v>3611</v>
      </c>
      <c r="F252">
        <v>62.893730400000003</v>
      </c>
      <c r="G252">
        <v>63.937514999999998</v>
      </c>
      <c r="H252">
        <v>63.068025499999997</v>
      </c>
      <c r="I252">
        <f t="shared" si="10"/>
        <v>63.937514999999998</v>
      </c>
      <c r="J252" s="5">
        <f t="shared" si="11"/>
        <v>0.86948950000000025</v>
      </c>
      <c r="K252">
        <f t="shared" si="12"/>
        <v>1.3599050573047768</v>
      </c>
    </row>
    <row r="253" spans="1:11" x14ac:dyDescent="0.25">
      <c r="A253" t="s">
        <v>388</v>
      </c>
      <c r="B253" t="s">
        <v>395</v>
      </c>
      <c r="C253" t="s">
        <v>3374</v>
      </c>
      <c r="D253" t="s">
        <v>8</v>
      </c>
      <c r="E253">
        <v>60.4935537</v>
      </c>
      <c r="F253">
        <v>60.4935537</v>
      </c>
      <c r="G253">
        <v>60.4935537</v>
      </c>
      <c r="H253">
        <v>59.645127899999999</v>
      </c>
      <c r="I253">
        <f t="shared" si="10"/>
        <v>60.4935537</v>
      </c>
      <c r="J253" s="5">
        <f t="shared" si="11"/>
        <v>0.84842580000000112</v>
      </c>
      <c r="K253">
        <f t="shared" si="12"/>
        <v>1.4025061318227716</v>
      </c>
    </row>
    <row r="254" spans="1:11" x14ac:dyDescent="0.25">
      <c r="A254" t="s">
        <v>388</v>
      </c>
      <c r="B254" t="s">
        <v>399</v>
      </c>
      <c r="C254" t="s">
        <v>3374</v>
      </c>
      <c r="D254" t="s">
        <v>8</v>
      </c>
      <c r="E254" t="s">
        <v>3628</v>
      </c>
      <c r="F254">
        <v>59.645127899999999</v>
      </c>
      <c r="G254">
        <v>62.425393999999997</v>
      </c>
      <c r="H254">
        <v>61.4365217</v>
      </c>
      <c r="I254">
        <f t="shared" si="10"/>
        <v>59.645127899999999</v>
      </c>
      <c r="J254" s="5">
        <f t="shared" si="11"/>
        <v>1.7913938000000016</v>
      </c>
      <c r="K254">
        <f t="shared" si="12"/>
        <v>3.0034201670309466</v>
      </c>
    </row>
    <row r="255" spans="1:11" x14ac:dyDescent="0.25">
      <c r="A255" t="s">
        <v>388</v>
      </c>
      <c r="B255" t="s">
        <v>405</v>
      </c>
      <c r="C255" t="s">
        <v>3374</v>
      </c>
      <c r="D255" t="s">
        <v>8</v>
      </c>
      <c r="E255" t="s">
        <v>3634</v>
      </c>
      <c r="F255">
        <v>59.645127899999999</v>
      </c>
      <c r="G255">
        <v>62.425393999999997</v>
      </c>
      <c r="H255">
        <v>61.016409000000003</v>
      </c>
      <c r="I255">
        <f t="shared" si="10"/>
        <v>62.425393999999997</v>
      </c>
      <c r="J255" s="5">
        <f t="shared" si="11"/>
        <v>1.4089849999999942</v>
      </c>
      <c r="K255">
        <f t="shared" si="12"/>
        <v>2.2570702557359819</v>
      </c>
    </row>
    <row r="256" spans="1:11" x14ac:dyDescent="0.25">
      <c r="A256" t="s">
        <v>388</v>
      </c>
      <c r="B256" t="s">
        <v>409</v>
      </c>
      <c r="C256" t="s">
        <v>3374</v>
      </c>
      <c r="D256" t="s">
        <v>8</v>
      </c>
      <c r="E256" t="s">
        <v>3638</v>
      </c>
      <c r="F256">
        <v>60.167433600000003</v>
      </c>
      <c r="G256">
        <v>63.159573399999999</v>
      </c>
      <c r="H256">
        <v>61.3507794</v>
      </c>
      <c r="I256">
        <f t="shared" si="10"/>
        <v>63.159573399999999</v>
      </c>
      <c r="J256" s="5">
        <f t="shared" si="11"/>
        <v>1.8087939999999989</v>
      </c>
      <c r="K256">
        <f t="shared" si="12"/>
        <v>2.8638477156022066</v>
      </c>
    </row>
    <row r="257" spans="1:11" x14ac:dyDescent="0.25">
      <c r="A257" t="s">
        <v>388</v>
      </c>
      <c r="B257" t="s">
        <v>421</v>
      </c>
      <c r="C257" t="s">
        <v>3374</v>
      </c>
      <c r="D257" t="s">
        <v>8</v>
      </c>
      <c r="E257" t="s">
        <v>3649</v>
      </c>
      <c r="F257">
        <v>61.271740999999999</v>
      </c>
      <c r="G257">
        <v>61.619446000000003</v>
      </c>
      <c r="H257">
        <v>62.176087899999999</v>
      </c>
      <c r="I257">
        <f t="shared" si="10"/>
        <v>61.271740999999999</v>
      </c>
      <c r="J257" s="5">
        <f t="shared" si="11"/>
        <v>0.90434690000000018</v>
      </c>
      <c r="K257">
        <f t="shared" si="12"/>
        <v>1.4759608348651301</v>
      </c>
    </row>
    <row r="258" spans="1:11" x14ac:dyDescent="0.25">
      <c r="A258" t="s">
        <v>388</v>
      </c>
      <c r="B258" t="s">
        <v>423</v>
      </c>
      <c r="C258" t="s">
        <v>3374</v>
      </c>
      <c r="D258" t="s">
        <v>8</v>
      </c>
      <c r="E258">
        <v>62.176087899999999</v>
      </c>
      <c r="F258">
        <v>62.176087899999999</v>
      </c>
      <c r="G258">
        <v>62.176087899999999</v>
      </c>
      <c r="H258">
        <v>61.960687100000001</v>
      </c>
      <c r="I258">
        <f t="shared" si="10"/>
        <v>62.176087899999999</v>
      </c>
      <c r="J258" s="5">
        <f t="shared" si="11"/>
        <v>0.21540079999999762</v>
      </c>
      <c r="K258">
        <f t="shared" si="12"/>
        <v>0.34643672073166509</v>
      </c>
    </row>
    <row r="259" spans="1:11" x14ac:dyDescent="0.25">
      <c r="A259" t="s">
        <v>388</v>
      </c>
      <c r="B259" t="s">
        <v>425</v>
      </c>
      <c r="C259" t="s">
        <v>3374</v>
      </c>
      <c r="D259" t="s">
        <v>8</v>
      </c>
      <c r="E259" t="s">
        <v>3652</v>
      </c>
      <c r="F259">
        <v>61.960687100000001</v>
      </c>
      <c r="G259">
        <v>62.176087899999999</v>
      </c>
      <c r="H259">
        <v>59.715485700000002</v>
      </c>
      <c r="I259">
        <f t="shared" ref="I259:I322" si="13">IF(ABS(H259-G259)&gt;ABS(H259-F259),G259,F259)</f>
        <v>62.176087899999999</v>
      </c>
      <c r="J259" s="5">
        <f t="shared" ref="J259:J322" si="14">ABS(H259-I259)</f>
        <v>2.4606021999999967</v>
      </c>
      <c r="K259">
        <f t="shared" ref="K259:K322" si="15">100*J259/I259</f>
        <v>3.9574734968167671</v>
      </c>
    </row>
    <row r="260" spans="1:11" x14ac:dyDescent="0.25">
      <c r="A260" t="s">
        <v>388</v>
      </c>
      <c r="B260" t="s">
        <v>447</v>
      </c>
      <c r="C260" t="s">
        <v>3374</v>
      </c>
      <c r="D260" t="s">
        <v>8</v>
      </c>
      <c r="E260" t="s">
        <v>3670</v>
      </c>
      <c r="F260">
        <v>60.3084554</v>
      </c>
      <c r="G260">
        <v>62.944588699999997</v>
      </c>
      <c r="H260">
        <v>62.259897500000001</v>
      </c>
      <c r="I260">
        <f t="shared" si="13"/>
        <v>60.3084554</v>
      </c>
      <c r="J260" s="5">
        <f t="shared" si="14"/>
        <v>1.9514421000000013</v>
      </c>
      <c r="K260">
        <f t="shared" si="15"/>
        <v>3.2357686613874068</v>
      </c>
    </row>
    <row r="261" spans="1:11" x14ac:dyDescent="0.25">
      <c r="A261" t="s">
        <v>388</v>
      </c>
      <c r="B261" t="s">
        <v>451</v>
      </c>
      <c r="C261" t="s">
        <v>3374</v>
      </c>
      <c r="D261" t="s">
        <v>8</v>
      </c>
      <c r="E261" t="s">
        <v>3674</v>
      </c>
      <c r="F261">
        <v>61.7123074</v>
      </c>
      <c r="G261">
        <v>62.944588699999997</v>
      </c>
      <c r="H261">
        <v>59.466831200000001</v>
      </c>
      <c r="I261">
        <f t="shared" si="13"/>
        <v>62.944588699999997</v>
      </c>
      <c r="J261" s="5">
        <f t="shared" si="14"/>
        <v>3.4777574999999956</v>
      </c>
      <c r="K261">
        <f t="shared" si="15"/>
        <v>5.5251095794355329</v>
      </c>
    </row>
    <row r="262" spans="1:11" x14ac:dyDescent="0.25">
      <c r="A262" t="s">
        <v>388</v>
      </c>
      <c r="B262" t="s">
        <v>479</v>
      </c>
      <c r="C262" t="s">
        <v>3374</v>
      </c>
      <c r="D262" t="s">
        <v>8</v>
      </c>
      <c r="E262" t="s">
        <v>3688</v>
      </c>
      <c r="F262">
        <v>60.407069900000003</v>
      </c>
      <c r="G262">
        <v>61.445730099999999</v>
      </c>
      <c r="H262">
        <v>59.972798599999997</v>
      </c>
      <c r="I262">
        <f t="shared" si="13"/>
        <v>61.445730099999999</v>
      </c>
      <c r="J262" s="5">
        <f t="shared" si="14"/>
        <v>1.4729315000000014</v>
      </c>
      <c r="K262">
        <f t="shared" si="15"/>
        <v>2.397125882633139</v>
      </c>
    </row>
    <row r="263" spans="1:11" x14ac:dyDescent="0.25">
      <c r="A263" t="s">
        <v>388</v>
      </c>
      <c r="B263" t="s">
        <v>481</v>
      </c>
      <c r="C263" t="s">
        <v>3374</v>
      </c>
      <c r="D263" t="s">
        <v>8</v>
      </c>
      <c r="E263" t="s">
        <v>3690</v>
      </c>
      <c r="F263">
        <v>59.972798599999997</v>
      </c>
      <c r="G263">
        <v>61.445730099999999</v>
      </c>
      <c r="H263">
        <v>62.378487499999999</v>
      </c>
      <c r="I263">
        <f t="shared" si="13"/>
        <v>59.972798599999997</v>
      </c>
      <c r="J263" s="5">
        <f t="shared" si="14"/>
        <v>2.4056889000000012</v>
      </c>
      <c r="K263">
        <f t="shared" si="15"/>
        <v>4.0113000496194973</v>
      </c>
    </row>
    <row r="264" spans="1:11" x14ac:dyDescent="0.25">
      <c r="A264" t="s">
        <v>388</v>
      </c>
      <c r="B264" t="s">
        <v>517</v>
      </c>
      <c r="C264" t="s">
        <v>3374</v>
      </c>
      <c r="D264" t="s">
        <v>8</v>
      </c>
      <c r="E264" t="s">
        <v>3712</v>
      </c>
      <c r="F264">
        <v>60.3144244</v>
      </c>
      <c r="G264">
        <v>61.897154399999998</v>
      </c>
      <c r="H264">
        <v>59.4596163</v>
      </c>
      <c r="I264">
        <f t="shared" si="13"/>
        <v>61.897154399999998</v>
      </c>
      <c r="J264" s="5">
        <f t="shared" si="14"/>
        <v>2.4375380999999976</v>
      </c>
      <c r="K264">
        <f t="shared" si="15"/>
        <v>3.9380454943822065</v>
      </c>
    </row>
    <row r="265" spans="1:11" x14ac:dyDescent="0.25">
      <c r="A265" t="s">
        <v>388</v>
      </c>
      <c r="B265" t="s">
        <v>519</v>
      </c>
      <c r="C265" t="s">
        <v>3374</v>
      </c>
      <c r="D265" t="s">
        <v>8</v>
      </c>
      <c r="E265" t="s">
        <v>3714</v>
      </c>
      <c r="F265">
        <v>59.4596163</v>
      </c>
      <c r="G265">
        <v>61.897154399999998</v>
      </c>
      <c r="H265">
        <v>62.115934299999999</v>
      </c>
      <c r="I265">
        <f t="shared" si="13"/>
        <v>59.4596163</v>
      </c>
      <c r="J265" s="5">
        <f t="shared" si="14"/>
        <v>2.6563179999999988</v>
      </c>
      <c r="K265">
        <f t="shared" si="15"/>
        <v>4.4674321250202871</v>
      </c>
    </row>
    <row r="266" spans="1:11" x14ac:dyDescent="0.25">
      <c r="A266" t="s">
        <v>388</v>
      </c>
      <c r="B266" t="s">
        <v>521</v>
      </c>
      <c r="C266" t="s">
        <v>3374</v>
      </c>
      <c r="D266" t="s">
        <v>8</v>
      </c>
      <c r="E266" t="s">
        <v>3716</v>
      </c>
      <c r="F266">
        <v>59.4596163</v>
      </c>
      <c r="G266">
        <v>62.115934299999999</v>
      </c>
      <c r="H266">
        <v>60.264767999999997</v>
      </c>
      <c r="I266">
        <f t="shared" si="13"/>
        <v>62.115934299999999</v>
      </c>
      <c r="J266" s="5">
        <f t="shared" si="14"/>
        <v>1.8511663000000027</v>
      </c>
      <c r="K266">
        <f t="shared" si="15"/>
        <v>2.9801794352145849</v>
      </c>
    </row>
    <row r="267" spans="1:11" x14ac:dyDescent="0.25">
      <c r="A267" t="s">
        <v>388</v>
      </c>
      <c r="B267" t="s">
        <v>527</v>
      </c>
      <c r="C267" t="s">
        <v>3374</v>
      </c>
      <c r="D267" t="s">
        <v>8</v>
      </c>
      <c r="E267" t="s">
        <v>3722</v>
      </c>
      <c r="F267">
        <v>60.264767999999997</v>
      </c>
      <c r="G267">
        <v>61.978418099999999</v>
      </c>
      <c r="H267">
        <v>59.914293800000003</v>
      </c>
      <c r="I267">
        <f t="shared" si="13"/>
        <v>61.978418099999999</v>
      </c>
      <c r="J267" s="5">
        <f t="shared" si="14"/>
        <v>2.064124299999996</v>
      </c>
      <c r="K267">
        <f t="shared" si="15"/>
        <v>3.3303920352881611</v>
      </c>
    </row>
    <row r="268" spans="1:11" x14ac:dyDescent="0.25">
      <c r="A268" t="s">
        <v>388</v>
      </c>
      <c r="B268" t="s">
        <v>531</v>
      </c>
      <c r="C268" t="s">
        <v>3374</v>
      </c>
      <c r="D268" t="s">
        <v>8</v>
      </c>
      <c r="E268" t="s">
        <v>3726</v>
      </c>
      <c r="F268">
        <v>59.914293800000003</v>
      </c>
      <c r="G268">
        <v>61.978418099999999</v>
      </c>
      <c r="H268">
        <v>60.4307491</v>
      </c>
      <c r="I268">
        <f t="shared" si="13"/>
        <v>61.978418099999999</v>
      </c>
      <c r="J268" s="5">
        <f t="shared" si="14"/>
        <v>1.5476689999999991</v>
      </c>
      <c r="K268">
        <f t="shared" si="15"/>
        <v>2.497109554333719</v>
      </c>
    </row>
    <row r="269" spans="1:11" x14ac:dyDescent="0.25">
      <c r="A269" t="s">
        <v>388</v>
      </c>
      <c r="B269" t="s">
        <v>543</v>
      </c>
      <c r="C269" t="s">
        <v>3374</v>
      </c>
      <c r="D269" t="s">
        <v>8</v>
      </c>
      <c r="E269" t="s">
        <v>3737</v>
      </c>
      <c r="F269">
        <v>59.654680599999999</v>
      </c>
      <c r="G269">
        <v>61.749096299999998</v>
      </c>
      <c r="H269">
        <v>59.926338399999999</v>
      </c>
      <c r="I269">
        <f t="shared" si="13"/>
        <v>61.749096299999998</v>
      </c>
      <c r="J269" s="5">
        <f t="shared" si="14"/>
        <v>1.8227578999999992</v>
      </c>
      <c r="K269">
        <f t="shared" si="15"/>
        <v>2.9518778560650762</v>
      </c>
    </row>
    <row r="270" spans="1:11" x14ac:dyDescent="0.25">
      <c r="A270" t="s">
        <v>388</v>
      </c>
      <c r="B270" t="s">
        <v>567</v>
      </c>
      <c r="C270" t="s">
        <v>3374</v>
      </c>
      <c r="D270" t="s">
        <v>8</v>
      </c>
      <c r="E270" t="s">
        <v>3751</v>
      </c>
      <c r="F270">
        <v>59.656726300000003</v>
      </c>
      <c r="G270">
        <v>62.678502600000002</v>
      </c>
      <c r="H270">
        <v>60.852672200000001</v>
      </c>
      <c r="I270">
        <f t="shared" si="13"/>
        <v>62.678502600000002</v>
      </c>
      <c r="J270" s="5">
        <f t="shared" si="14"/>
        <v>1.825830400000001</v>
      </c>
      <c r="K270">
        <f t="shared" si="15"/>
        <v>2.9130089652141766</v>
      </c>
    </row>
    <row r="271" spans="1:11" x14ac:dyDescent="0.25">
      <c r="A271" t="s">
        <v>388</v>
      </c>
      <c r="B271" t="s">
        <v>569</v>
      </c>
      <c r="C271" t="s">
        <v>3374</v>
      </c>
      <c r="D271" t="s">
        <v>8</v>
      </c>
      <c r="E271" t="s">
        <v>3753</v>
      </c>
      <c r="F271">
        <v>59.656726300000003</v>
      </c>
      <c r="G271">
        <v>61.298299900000004</v>
      </c>
      <c r="H271">
        <v>61.636401900000003</v>
      </c>
      <c r="I271">
        <f t="shared" si="13"/>
        <v>59.656726300000003</v>
      </c>
      <c r="J271" s="5">
        <f t="shared" si="14"/>
        <v>1.9796756000000002</v>
      </c>
      <c r="K271">
        <f t="shared" si="15"/>
        <v>3.3184449144002057</v>
      </c>
    </row>
    <row r="272" spans="1:11" x14ac:dyDescent="0.25">
      <c r="A272" t="s">
        <v>388</v>
      </c>
      <c r="B272" t="s">
        <v>575</v>
      </c>
      <c r="C272" t="s">
        <v>3374</v>
      </c>
      <c r="D272" t="s">
        <v>8</v>
      </c>
      <c r="E272">
        <v>62.8353003</v>
      </c>
      <c r="F272">
        <v>62.8353003</v>
      </c>
      <c r="G272">
        <v>62.8353003</v>
      </c>
      <c r="H272">
        <v>60.66169</v>
      </c>
      <c r="I272">
        <f t="shared" si="13"/>
        <v>62.8353003</v>
      </c>
      <c r="J272" s="5">
        <f t="shared" si="14"/>
        <v>2.1736103</v>
      </c>
      <c r="K272">
        <f t="shared" si="15"/>
        <v>3.4592184482645019</v>
      </c>
    </row>
    <row r="273" spans="1:11" x14ac:dyDescent="0.25">
      <c r="A273" t="s">
        <v>388</v>
      </c>
      <c r="B273" t="s">
        <v>583</v>
      </c>
      <c r="C273" t="s">
        <v>3374</v>
      </c>
      <c r="D273" t="s">
        <v>8</v>
      </c>
      <c r="E273" t="s">
        <v>3760</v>
      </c>
      <c r="F273">
        <v>61.076709600000001</v>
      </c>
      <c r="G273">
        <v>61.282406399999999</v>
      </c>
      <c r="H273">
        <v>60.692627100000003</v>
      </c>
      <c r="I273">
        <f t="shared" si="13"/>
        <v>61.282406399999999</v>
      </c>
      <c r="J273" s="5">
        <f t="shared" si="14"/>
        <v>0.58977929999999645</v>
      </c>
      <c r="K273">
        <f t="shared" si="15"/>
        <v>0.96239579129842467</v>
      </c>
    </row>
    <row r="274" spans="1:11" x14ac:dyDescent="0.25">
      <c r="A274" t="s">
        <v>388</v>
      </c>
      <c r="B274" t="s">
        <v>593</v>
      </c>
      <c r="C274" t="s">
        <v>3374</v>
      </c>
      <c r="D274" t="s">
        <v>8</v>
      </c>
      <c r="E274" t="s">
        <v>3769</v>
      </c>
      <c r="F274">
        <v>62.069122200000002</v>
      </c>
      <c r="G274">
        <v>62.690453499999997</v>
      </c>
      <c r="H274">
        <v>61.284988599999998</v>
      </c>
      <c r="I274">
        <f t="shared" si="13"/>
        <v>62.690453499999997</v>
      </c>
      <c r="J274" s="5">
        <f t="shared" si="14"/>
        <v>1.4054648999999984</v>
      </c>
      <c r="K274">
        <f t="shared" si="15"/>
        <v>2.2419121597198184</v>
      </c>
    </row>
    <row r="275" spans="1:11" x14ac:dyDescent="0.25">
      <c r="A275" t="s">
        <v>388</v>
      </c>
      <c r="B275" t="s">
        <v>601</v>
      </c>
      <c r="C275" t="s">
        <v>3374</v>
      </c>
      <c r="D275" t="s">
        <v>8</v>
      </c>
      <c r="E275" t="s">
        <v>3772</v>
      </c>
      <c r="F275">
        <v>59.760107099999999</v>
      </c>
      <c r="G275">
        <v>61.045763200000003</v>
      </c>
      <c r="H275">
        <v>62.9730755</v>
      </c>
      <c r="I275">
        <f t="shared" si="13"/>
        <v>59.760107099999999</v>
      </c>
      <c r="J275" s="5">
        <f t="shared" si="14"/>
        <v>3.2129684000000012</v>
      </c>
      <c r="K275">
        <f t="shared" si="15"/>
        <v>5.3764435104233623</v>
      </c>
    </row>
    <row r="276" spans="1:11" x14ac:dyDescent="0.25">
      <c r="A276" t="s">
        <v>388</v>
      </c>
      <c r="B276" t="s">
        <v>605</v>
      </c>
      <c r="C276" t="s">
        <v>3374</v>
      </c>
      <c r="D276" t="s">
        <v>8</v>
      </c>
      <c r="E276">
        <v>61.219187300000002</v>
      </c>
      <c r="F276">
        <v>61.219187300000002</v>
      </c>
      <c r="G276">
        <v>61.219187300000002</v>
      </c>
      <c r="H276">
        <v>59.554580899999998</v>
      </c>
      <c r="I276">
        <f t="shared" si="13"/>
        <v>61.219187300000002</v>
      </c>
      <c r="J276" s="5">
        <f t="shared" si="14"/>
        <v>1.6646064000000038</v>
      </c>
      <c r="K276">
        <f t="shared" si="15"/>
        <v>2.7190926136322684</v>
      </c>
    </row>
    <row r="277" spans="1:11" x14ac:dyDescent="0.25">
      <c r="A277" t="s">
        <v>388</v>
      </c>
      <c r="B277" t="s">
        <v>637</v>
      </c>
      <c r="C277" t="s">
        <v>3374</v>
      </c>
      <c r="D277" t="s">
        <v>8</v>
      </c>
      <c r="E277" t="s">
        <v>3791</v>
      </c>
      <c r="F277">
        <v>60.557597399999999</v>
      </c>
      <c r="G277">
        <v>62.979264200000003</v>
      </c>
      <c r="H277">
        <v>62.376412299999998</v>
      </c>
      <c r="I277">
        <f t="shared" si="13"/>
        <v>60.557597399999999</v>
      </c>
      <c r="J277" s="5">
        <f t="shared" si="14"/>
        <v>1.8188148999999996</v>
      </c>
      <c r="K277">
        <f t="shared" si="15"/>
        <v>3.0034462694849244</v>
      </c>
    </row>
    <row r="278" spans="1:11" x14ac:dyDescent="0.25">
      <c r="A278" t="s">
        <v>388</v>
      </c>
      <c r="B278" t="s">
        <v>639</v>
      </c>
      <c r="C278" t="s">
        <v>3374</v>
      </c>
      <c r="D278" t="s">
        <v>8</v>
      </c>
      <c r="E278" t="s">
        <v>3793</v>
      </c>
      <c r="F278">
        <v>60.557597399999999</v>
      </c>
      <c r="G278">
        <v>62.376412299999998</v>
      </c>
      <c r="H278">
        <v>61.1680286</v>
      </c>
      <c r="I278">
        <f t="shared" si="13"/>
        <v>62.376412299999998</v>
      </c>
      <c r="J278" s="5">
        <f t="shared" si="14"/>
        <v>1.2083836999999988</v>
      </c>
      <c r="K278">
        <f t="shared" si="15"/>
        <v>1.9372446337379343</v>
      </c>
    </row>
    <row r="279" spans="1:11" x14ac:dyDescent="0.25">
      <c r="A279" t="s">
        <v>388</v>
      </c>
      <c r="B279" t="s">
        <v>655</v>
      </c>
      <c r="C279" t="s">
        <v>3374</v>
      </c>
      <c r="D279" t="s">
        <v>8</v>
      </c>
      <c r="E279" t="s">
        <v>3807</v>
      </c>
      <c r="F279">
        <v>62.455858900000003</v>
      </c>
      <c r="G279">
        <v>63.593029899999998</v>
      </c>
      <c r="H279">
        <v>61.094564400000003</v>
      </c>
      <c r="I279">
        <f t="shared" si="13"/>
        <v>63.593029899999998</v>
      </c>
      <c r="J279" s="5">
        <f t="shared" si="14"/>
        <v>2.4984654999999947</v>
      </c>
      <c r="K279">
        <f t="shared" si="15"/>
        <v>3.9288354461626223</v>
      </c>
    </row>
    <row r="280" spans="1:11" x14ac:dyDescent="0.25">
      <c r="A280" t="s">
        <v>388</v>
      </c>
      <c r="B280" t="s">
        <v>669</v>
      </c>
      <c r="C280" t="s">
        <v>3374</v>
      </c>
      <c r="D280" t="s">
        <v>8</v>
      </c>
      <c r="E280" t="s">
        <v>3815</v>
      </c>
      <c r="F280">
        <v>60.417363000000002</v>
      </c>
      <c r="G280">
        <v>62.8176877</v>
      </c>
      <c r="H280">
        <v>61.9670877</v>
      </c>
      <c r="I280">
        <f t="shared" si="13"/>
        <v>60.417363000000002</v>
      </c>
      <c r="J280" s="5">
        <f t="shared" si="14"/>
        <v>1.5497246999999987</v>
      </c>
      <c r="K280">
        <f t="shared" si="15"/>
        <v>2.5650320090931453</v>
      </c>
    </row>
    <row r="281" spans="1:11" x14ac:dyDescent="0.25">
      <c r="A281" t="s">
        <v>388</v>
      </c>
      <c r="B281" t="s">
        <v>717</v>
      </c>
      <c r="C281" t="s">
        <v>3374</v>
      </c>
      <c r="D281" t="s">
        <v>8</v>
      </c>
      <c r="E281" t="s">
        <v>3849</v>
      </c>
      <c r="F281">
        <v>59.934785099999999</v>
      </c>
      <c r="G281">
        <v>62.046832899999998</v>
      </c>
      <c r="H281">
        <v>62.083436300000002</v>
      </c>
      <c r="I281">
        <f t="shared" si="13"/>
        <v>59.934785099999999</v>
      </c>
      <c r="J281" s="5">
        <f t="shared" si="14"/>
        <v>2.1486512000000033</v>
      </c>
      <c r="K281">
        <f t="shared" si="15"/>
        <v>3.5849819039394593</v>
      </c>
    </row>
    <row r="282" spans="1:11" x14ac:dyDescent="0.25">
      <c r="A282" t="s">
        <v>388</v>
      </c>
      <c r="B282" t="s">
        <v>725</v>
      </c>
      <c r="C282" t="s">
        <v>3374</v>
      </c>
      <c r="D282" t="s">
        <v>8</v>
      </c>
      <c r="E282" t="s">
        <v>3853</v>
      </c>
      <c r="F282">
        <v>60.890924699999999</v>
      </c>
      <c r="G282">
        <v>62.853352100000002</v>
      </c>
      <c r="H282">
        <v>61.476697799999997</v>
      </c>
      <c r="I282">
        <f t="shared" si="13"/>
        <v>62.853352100000002</v>
      </c>
      <c r="J282" s="5">
        <f t="shared" si="14"/>
        <v>1.3766543000000055</v>
      </c>
      <c r="K282">
        <f t="shared" si="15"/>
        <v>2.1902639302510734</v>
      </c>
    </row>
    <row r="283" spans="1:11" x14ac:dyDescent="0.25">
      <c r="A283" t="s">
        <v>388</v>
      </c>
      <c r="B283" t="s">
        <v>735</v>
      </c>
      <c r="C283" t="s">
        <v>3374</v>
      </c>
      <c r="D283" t="s">
        <v>8</v>
      </c>
      <c r="E283" t="s">
        <v>3859</v>
      </c>
      <c r="F283">
        <v>59.726653499999998</v>
      </c>
      <c r="G283">
        <v>62.232726700000001</v>
      </c>
      <c r="H283">
        <v>60.6993036</v>
      </c>
      <c r="I283">
        <f t="shared" si="13"/>
        <v>62.232726700000001</v>
      </c>
      <c r="J283" s="5">
        <f t="shared" si="14"/>
        <v>1.5334231000000003</v>
      </c>
      <c r="K283">
        <f t="shared" si="15"/>
        <v>2.464014002458935</v>
      </c>
    </row>
    <row r="284" spans="1:11" x14ac:dyDescent="0.25">
      <c r="A284" t="s">
        <v>739</v>
      </c>
      <c r="B284" t="s">
        <v>758</v>
      </c>
      <c r="C284" t="s">
        <v>3375</v>
      </c>
      <c r="D284" t="s">
        <v>8</v>
      </c>
      <c r="E284" t="s">
        <v>3873</v>
      </c>
      <c r="F284">
        <v>62.301077100000001</v>
      </c>
      <c r="G284">
        <v>63.841040499999998</v>
      </c>
      <c r="H284">
        <v>63.308984799999998</v>
      </c>
      <c r="I284">
        <f t="shared" si="13"/>
        <v>62.301077100000001</v>
      </c>
      <c r="J284" s="5">
        <f t="shared" si="14"/>
        <v>1.007907699999997</v>
      </c>
      <c r="K284">
        <f t="shared" si="15"/>
        <v>1.6178014039503612</v>
      </c>
    </row>
    <row r="285" spans="1:11" x14ac:dyDescent="0.25">
      <c r="A285" t="s">
        <v>739</v>
      </c>
      <c r="B285" t="s">
        <v>760</v>
      </c>
      <c r="C285" t="s">
        <v>3375</v>
      </c>
      <c r="D285" t="s">
        <v>8</v>
      </c>
      <c r="E285" t="s">
        <v>3875</v>
      </c>
      <c r="F285">
        <v>62.301077100000001</v>
      </c>
      <c r="G285">
        <v>63.841040499999998</v>
      </c>
      <c r="H285">
        <v>62.528452799999997</v>
      </c>
      <c r="I285">
        <f t="shared" si="13"/>
        <v>63.841040499999998</v>
      </c>
      <c r="J285" s="5">
        <f t="shared" si="14"/>
        <v>1.3125877000000017</v>
      </c>
      <c r="K285">
        <f t="shared" si="15"/>
        <v>2.0560249170750935</v>
      </c>
    </row>
    <row r="286" spans="1:11" x14ac:dyDescent="0.25">
      <c r="A286" t="s">
        <v>739</v>
      </c>
      <c r="B286" t="s">
        <v>762</v>
      </c>
      <c r="C286" t="s">
        <v>3375</v>
      </c>
      <c r="D286" t="s">
        <v>8</v>
      </c>
      <c r="E286" t="s">
        <v>3877</v>
      </c>
      <c r="F286">
        <v>62.528452799999997</v>
      </c>
      <c r="G286">
        <v>63.841040499999998</v>
      </c>
      <c r="H286">
        <v>63.620857800000003</v>
      </c>
      <c r="I286">
        <f t="shared" si="13"/>
        <v>62.528452799999997</v>
      </c>
      <c r="J286" s="5">
        <f t="shared" si="14"/>
        <v>1.0924050000000065</v>
      </c>
      <c r="K286">
        <f t="shared" si="15"/>
        <v>1.7470526633596899</v>
      </c>
    </row>
    <row r="287" spans="1:11" x14ac:dyDescent="0.25">
      <c r="A287" t="s">
        <v>739</v>
      </c>
      <c r="B287" t="s">
        <v>778</v>
      </c>
      <c r="C287" t="s">
        <v>3375</v>
      </c>
      <c r="D287" t="s">
        <v>8</v>
      </c>
      <c r="E287" t="s">
        <v>3888</v>
      </c>
      <c r="F287">
        <v>62.217517100000002</v>
      </c>
      <c r="G287">
        <v>63.521598599999997</v>
      </c>
      <c r="H287">
        <v>62.954093299999997</v>
      </c>
      <c r="I287">
        <f t="shared" si="13"/>
        <v>62.217517100000002</v>
      </c>
      <c r="J287" s="5">
        <f t="shared" si="14"/>
        <v>0.73657619999999469</v>
      </c>
      <c r="K287">
        <f t="shared" si="15"/>
        <v>1.1838727006995826</v>
      </c>
    </row>
    <row r="288" spans="1:11" x14ac:dyDescent="0.25">
      <c r="A288" t="s">
        <v>739</v>
      </c>
      <c r="B288" t="s">
        <v>780</v>
      </c>
      <c r="C288" t="s">
        <v>3375</v>
      </c>
      <c r="D288" t="s">
        <v>8</v>
      </c>
      <c r="E288" t="s">
        <v>3890</v>
      </c>
      <c r="F288">
        <v>62.217517100000002</v>
      </c>
      <c r="G288">
        <v>63.521598599999997</v>
      </c>
      <c r="H288">
        <v>63.695667499999999</v>
      </c>
      <c r="I288">
        <f t="shared" si="13"/>
        <v>62.217517100000002</v>
      </c>
      <c r="J288" s="5">
        <f t="shared" si="14"/>
        <v>1.478150399999997</v>
      </c>
      <c r="K288">
        <f t="shared" si="15"/>
        <v>2.3757785088469836</v>
      </c>
    </row>
    <row r="289" spans="1:11" x14ac:dyDescent="0.25">
      <c r="A289" t="s">
        <v>739</v>
      </c>
      <c r="B289" t="s">
        <v>784</v>
      </c>
      <c r="C289" t="s">
        <v>3375</v>
      </c>
      <c r="D289" t="s">
        <v>8</v>
      </c>
      <c r="E289" t="s">
        <v>3894</v>
      </c>
      <c r="F289">
        <v>62.954093299999997</v>
      </c>
      <c r="G289">
        <v>63.695667499999999</v>
      </c>
      <c r="H289">
        <v>63.493642700000002</v>
      </c>
      <c r="I289">
        <f t="shared" si="13"/>
        <v>62.954093299999997</v>
      </c>
      <c r="J289" s="5">
        <f t="shared" si="14"/>
        <v>0.53954940000000562</v>
      </c>
      <c r="K289">
        <f t="shared" si="15"/>
        <v>0.85705213389199209</v>
      </c>
    </row>
    <row r="290" spans="1:11" x14ac:dyDescent="0.25">
      <c r="A290" t="s">
        <v>739</v>
      </c>
      <c r="B290" t="s">
        <v>792</v>
      </c>
      <c r="C290" t="s">
        <v>3375</v>
      </c>
      <c r="D290" t="s">
        <v>8</v>
      </c>
      <c r="E290" t="s">
        <v>3896</v>
      </c>
      <c r="F290">
        <v>63.206861000000004</v>
      </c>
      <c r="G290">
        <v>63.579544900000002</v>
      </c>
      <c r="H290">
        <v>62.122589099999999</v>
      </c>
      <c r="I290">
        <f t="shared" si="13"/>
        <v>63.579544900000002</v>
      </c>
      <c r="J290" s="5">
        <f t="shared" si="14"/>
        <v>1.4569558000000029</v>
      </c>
      <c r="K290">
        <f t="shared" si="15"/>
        <v>2.2915480164124342</v>
      </c>
    </row>
    <row r="291" spans="1:11" x14ac:dyDescent="0.25">
      <c r="A291" t="s">
        <v>739</v>
      </c>
      <c r="B291" t="s">
        <v>800</v>
      </c>
      <c r="C291" t="s">
        <v>3375</v>
      </c>
      <c r="D291" t="s">
        <v>8</v>
      </c>
      <c r="E291" t="s">
        <v>3899</v>
      </c>
      <c r="F291">
        <v>63.146448800000002</v>
      </c>
      <c r="G291">
        <v>63.666134100000001</v>
      </c>
      <c r="H291">
        <v>63.465357500000003</v>
      </c>
      <c r="I291">
        <f t="shared" si="13"/>
        <v>63.146448800000002</v>
      </c>
      <c r="J291" s="5">
        <f t="shared" si="14"/>
        <v>0.31890870000000149</v>
      </c>
      <c r="K291">
        <f t="shared" si="15"/>
        <v>0.50503030029457729</v>
      </c>
    </row>
    <row r="292" spans="1:11" x14ac:dyDescent="0.25">
      <c r="A292" t="s">
        <v>739</v>
      </c>
      <c r="B292" t="s">
        <v>804</v>
      </c>
      <c r="C292" t="s">
        <v>3375</v>
      </c>
      <c r="D292" t="s">
        <v>8</v>
      </c>
      <c r="E292" t="s">
        <v>3903</v>
      </c>
      <c r="F292">
        <v>63.241252899999999</v>
      </c>
      <c r="G292">
        <v>63.666134100000001</v>
      </c>
      <c r="H292">
        <v>62.946386599999997</v>
      </c>
      <c r="I292">
        <f t="shared" si="13"/>
        <v>63.666134100000001</v>
      </c>
      <c r="J292" s="5">
        <f t="shared" si="14"/>
        <v>0.71974750000000398</v>
      </c>
      <c r="K292">
        <f t="shared" si="15"/>
        <v>1.1305029120654648</v>
      </c>
    </row>
    <row r="293" spans="1:11" x14ac:dyDescent="0.25">
      <c r="A293" t="s">
        <v>739</v>
      </c>
      <c r="B293" t="s">
        <v>806</v>
      </c>
      <c r="C293" t="s">
        <v>3375</v>
      </c>
      <c r="D293" t="s">
        <v>8</v>
      </c>
      <c r="E293" t="s">
        <v>3905</v>
      </c>
      <c r="F293">
        <v>62.946386599999997</v>
      </c>
      <c r="G293">
        <v>63.666134100000001</v>
      </c>
      <c r="H293">
        <v>62.9485709</v>
      </c>
      <c r="I293">
        <f t="shared" si="13"/>
        <v>63.666134100000001</v>
      </c>
      <c r="J293" s="5">
        <f t="shared" si="14"/>
        <v>0.71756320000000073</v>
      </c>
      <c r="K293">
        <f t="shared" si="15"/>
        <v>1.1270720456701968</v>
      </c>
    </row>
    <row r="294" spans="1:11" x14ac:dyDescent="0.25">
      <c r="A294" t="s">
        <v>739</v>
      </c>
      <c r="B294" t="s">
        <v>816</v>
      </c>
      <c r="C294" t="s">
        <v>3375</v>
      </c>
      <c r="D294" t="s">
        <v>8</v>
      </c>
      <c r="E294" t="s">
        <v>3909</v>
      </c>
      <c r="F294">
        <v>63.424576999999999</v>
      </c>
      <c r="G294">
        <v>63.694176300000002</v>
      </c>
      <c r="H294">
        <v>62.690756700000001</v>
      </c>
      <c r="I294">
        <f t="shared" si="13"/>
        <v>63.694176300000002</v>
      </c>
      <c r="J294" s="5">
        <f t="shared" si="14"/>
        <v>1.0034196000000009</v>
      </c>
      <c r="K294">
        <f t="shared" si="15"/>
        <v>1.5753710280730968</v>
      </c>
    </row>
    <row r="295" spans="1:11" x14ac:dyDescent="0.25">
      <c r="A295" t="s">
        <v>739</v>
      </c>
      <c r="B295" t="s">
        <v>826</v>
      </c>
      <c r="C295" t="s">
        <v>3375</v>
      </c>
      <c r="D295" t="s">
        <v>8</v>
      </c>
      <c r="E295" t="s">
        <v>3914</v>
      </c>
      <c r="F295">
        <v>63.087296500000001</v>
      </c>
      <c r="G295">
        <v>63.6048312</v>
      </c>
      <c r="H295">
        <v>63.224405900000001</v>
      </c>
      <c r="I295">
        <f t="shared" si="13"/>
        <v>63.6048312</v>
      </c>
      <c r="J295" s="5">
        <f t="shared" si="14"/>
        <v>0.38042529999999886</v>
      </c>
      <c r="K295">
        <f t="shared" si="15"/>
        <v>0.59810755381738812</v>
      </c>
    </row>
    <row r="296" spans="1:11" x14ac:dyDescent="0.25">
      <c r="A296" t="s">
        <v>739</v>
      </c>
      <c r="B296" t="s">
        <v>832</v>
      </c>
      <c r="C296" t="s">
        <v>3375</v>
      </c>
      <c r="D296" t="s">
        <v>8</v>
      </c>
      <c r="E296" t="s">
        <v>3917</v>
      </c>
      <c r="F296">
        <v>62.605935299999999</v>
      </c>
      <c r="G296">
        <v>63.224405900000001</v>
      </c>
      <c r="H296">
        <v>62.904898699999997</v>
      </c>
      <c r="I296">
        <f t="shared" si="13"/>
        <v>63.224405900000001</v>
      </c>
      <c r="J296" s="5">
        <f t="shared" si="14"/>
        <v>0.31950720000000388</v>
      </c>
      <c r="K296">
        <f t="shared" si="15"/>
        <v>0.505354214803312</v>
      </c>
    </row>
    <row r="297" spans="1:11" x14ac:dyDescent="0.25">
      <c r="A297" t="s">
        <v>739</v>
      </c>
      <c r="B297" t="s">
        <v>836</v>
      </c>
      <c r="C297" t="s">
        <v>3375</v>
      </c>
      <c r="D297" t="s">
        <v>8</v>
      </c>
      <c r="E297" t="s">
        <v>3919</v>
      </c>
      <c r="F297">
        <v>62.598806600000003</v>
      </c>
      <c r="G297">
        <v>62.904898699999997</v>
      </c>
      <c r="H297">
        <v>61.836043599999996</v>
      </c>
      <c r="I297">
        <f t="shared" si="13"/>
        <v>62.904898699999997</v>
      </c>
      <c r="J297" s="5">
        <f t="shared" si="14"/>
        <v>1.0688551000000004</v>
      </c>
      <c r="K297">
        <f t="shared" si="15"/>
        <v>1.6991603548993561</v>
      </c>
    </row>
    <row r="298" spans="1:11" x14ac:dyDescent="0.25">
      <c r="A298" t="s">
        <v>739</v>
      </c>
      <c r="B298" t="s">
        <v>844</v>
      </c>
      <c r="C298" t="s">
        <v>3375</v>
      </c>
      <c r="D298" t="s">
        <v>8</v>
      </c>
      <c r="E298">
        <v>62.898533299999997</v>
      </c>
      <c r="F298">
        <v>62.898533299999997</v>
      </c>
      <c r="G298">
        <v>62.898533299999997</v>
      </c>
      <c r="H298">
        <v>63.345154999999998</v>
      </c>
      <c r="I298">
        <f t="shared" si="13"/>
        <v>62.898533299999997</v>
      </c>
      <c r="J298" s="5">
        <f t="shared" si="14"/>
        <v>0.44662170000000145</v>
      </c>
      <c r="K298">
        <f t="shared" si="15"/>
        <v>0.7100669547726981</v>
      </c>
    </row>
    <row r="299" spans="1:11" x14ac:dyDescent="0.25">
      <c r="A299" t="s">
        <v>739</v>
      </c>
      <c r="B299" t="s">
        <v>880</v>
      </c>
      <c r="C299" t="s">
        <v>3375</v>
      </c>
      <c r="D299" t="s">
        <v>8</v>
      </c>
      <c r="E299" t="s">
        <v>3944</v>
      </c>
      <c r="F299">
        <v>62.851716400000001</v>
      </c>
      <c r="G299">
        <v>63.515018400000002</v>
      </c>
      <c r="H299">
        <v>63.485073399999997</v>
      </c>
      <c r="I299">
        <f t="shared" si="13"/>
        <v>62.851716400000001</v>
      </c>
      <c r="J299" s="5">
        <f t="shared" si="14"/>
        <v>0.63335699999999662</v>
      </c>
      <c r="K299">
        <f t="shared" si="15"/>
        <v>1.0077004038667696</v>
      </c>
    </row>
    <row r="300" spans="1:11" x14ac:dyDescent="0.25">
      <c r="A300" t="s">
        <v>739</v>
      </c>
      <c r="B300" t="s">
        <v>884</v>
      </c>
      <c r="C300" t="s">
        <v>3375</v>
      </c>
      <c r="D300" t="s">
        <v>8</v>
      </c>
      <c r="E300" t="s">
        <v>3945</v>
      </c>
      <c r="F300">
        <v>62.991249000000003</v>
      </c>
      <c r="G300">
        <v>63.485073399999997</v>
      </c>
      <c r="H300">
        <v>63.099772299999998</v>
      </c>
      <c r="I300">
        <f t="shared" si="13"/>
        <v>63.485073399999997</v>
      </c>
      <c r="J300" s="5">
        <f t="shared" si="14"/>
        <v>0.38530109999999951</v>
      </c>
      <c r="K300">
        <f t="shared" si="15"/>
        <v>0.60691605028529361</v>
      </c>
    </row>
    <row r="301" spans="1:11" x14ac:dyDescent="0.25">
      <c r="A301" t="s">
        <v>739</v>
      </c>
      <c r="B301" t="s">
        <v>890</v>
      </c>
      <c r="C301" t="s">
        <v>3375</v>
      </c>
      <c r="D301" t="s">
        <v>8</v>
      </c>
      <c r="E301" t="s">
        <v>3948</v>
      </c>
      <c r="F301">
        <v>63.099772299999998</v>
      </c>
      <c r="G301">
        <v>63.743804099999998</v>
      </c>
      <c r="H301">
        <v>62.997664</v>
      </c>
      <c r="I301">
        <f t="shared" si="13"/>
        <v>63.743804099999998</v>
      </c>
      <c r="J301" s="5">
        <f t="shared" si="14"/>
        <v>0.74614009999999809</v>
      </c>
      <c r="K301">
        <f t="shared" si="15"/>
        <v>1.1705296075983613</v>
      </c>
    </row>
    <row r="302" spans="1:11" x14ac:dyDescent="0.25">
      <c r="A302" t="s">
        <v>739</v>
      </c>
      <c r="B302" t="s">
        <v>904</v>
      </c>
      <c r="C302" t="s">
        <v>3375</v>
      </c>
      <c r="D302" t="s">
        <v>8</v>
      </c>
      <c r="E302" t="s">
        <v>3962</v>
      </c>
      <c r="F302">
        <v>62.466383700000002</v>
      </c>
      <c r="G302">
        <v>63.677248400000003</v>
      </c>
      <c r="H302">
        <v>62.433298899999997</v>
      </c>
      <c r="I302">
        <f t="shared" si="13"/>
        <v>63.677248400000003</v>
      </c>
      <c r="J302" s="5">
        <f t="shared" si="14"/>
        <v>1.2439495000000065</v>
      </c>
      <c r="K302">
        <f t="shared" si="15"/>
        <v>1.9535226964989374</v>
      </c>
    </row>
    <row r="303" spans="1:11" x14ac:dyDescent="0.25">
      <c r="A303" t="s">
        <v>739</v>
      </c>
      <c r="B303" t="s">
        <v>906</v>
      </c>
      <c r="C303" t="s">
        <v>3375</v>
      </c>
      <c r="D303" t="s">
        <v>8</v>
      </c>
      <c r="E303" t="s">
        <v>3964</v>
      </c>
      <c r="F303">
        <v>62.433298899999997</v>
      </c>
      <c r="G303">
        <v>63.677248400000003</v>
      </c>
      <c r="H303">
        <v>62.371138199999997</v>
      </c>
      <c r="I303">
        <f t="shared" si="13"/>
        <v>63.677248400000003</v>
      </c>
      <c r="J303" s="5">
        <f t="shared" si="14"/>
        <v>1.3061102000000062</v>
      </c>
      <c r="K303">
        <f t="shared" si="15"/>
        <v>2.0511410791424933</v>
      </c>
    </row>
    <row r="304" spans="1:11" x14ac:dyDescent="0.25">
      <c r="A304" t="s">
        <v>739</v>
      </c>
      <c r="B304" t="s">
        <v>908</v>
      </c>
      <c r="C304" t="s">
        <v>3375</v>
      </c>
      <c r="D304" t="s">
        <v>8</v>
      </c>
      <c r="E304" t="s">
        <v>3965</v>
      </c>
      <c r="F304">
        <v>62.371138199999997</v>
      </c>
      <c r="G304">
        <v>63.677248400000003</v>
      </c>
      <c r="H304">
        <v>62.663547199999996</v>
      </c>
      <c r="I304">
        <f t="shared" si="13"/>
        <v>63.677248400000003</v>
      </c>
      <c r="J304" s="5">
        <f t="shared" si="14"/>
        <v>1.013701200000007</v>
      </c>
      <c r="K304">
        <f t="shared" si="15"/>
        <v>1.5919362495569247</v>
      </c>
    </row>
    <row r="305" spans="1:11" x14ac:dyDescent="0.25">
      <c r="A305" t="s">
        <v>739</v>
      </c>
      <c r="B305" t="s">
        <v>916</v>
      </c>
      <c r="C305" t="s">
        <v>3375</v>
      </c>
      <c r="D305" t="s">
        <v>8</v>
      </c>
      <c r="E305" t="s">
        <v>3969</v>
      </c>
      <c r="F305">
        <v>62.035912400000001</v>
      </c>
      <c r="G305">
        <v>62.248005999999997</v>
      </c>
      <c r="H305">
        <v>63.5360455</v>
      </c>
      <c r="I305">
        <f t="shared" si="13"/>
        <v>62.035912400000001</v>
      </c>
      <c r="J305" s="5">
        <f t="shared" si="14"/>
        <v>1.5001330999999993</v>
      </c>
      <c r="K305">
        <f t="shared" si="15"/>
        <v>2.4181688347345065</v>
      </c>
    </row>
    <row r="306" spans="1:11" x14ac:dyDescent="0.25">
      <c r="A306" t="s">
        <v>739</v>
      </c>
      <c r="B306" t="s">
        <v>918</v>
      </c>
      <c r="C306" t="s">
        <v>3375</v>
      </c>
      <c r="D306" t="s">
        <v>8</v>
      </c>
      <c r="E306" t="s">
        <v>3971</v>
      </c>
      <c r="F306">
        <v>62.035912400000001</v>
      </c>
      <c r="G306">
        <v>63.5360455</v>
      </c>
      <c r="H306">
        <v>63.341961400000002</v>
      </c>
      <c r="I306">
        <f t="shared" si="13"/>
        <v>62.035912400000001</v>
      </c>
      <c r="J306" s="5">
        <f t="shared" si="14"/>
        <v>1.3060490000000016</v>
      </c>
      <c r="K306">
        <f t="shared" si="15"/>
        <v>2.1053111810119867</v>
      </c>
    </row>
    <row r="307" spans="1:11" x14ac:dyDescent="0.25">
      <c r="A307" t="s">
        <v>739</v>
      </c>
      <c r="B307" t="s">
        <v>930</v>
      </c>
      <c r="C307" t="s">
        <v>3375</v>
      </c>
      <c r="D307" t="s">
        <v>8</v>
      </c>
      <c r="E307">
        <v>63.615668499999998</v>
      </c>
      <c r="F307">
        <v>63.615668499999998</v>
      </c>
      <c r="G307">
        <v>63.615668499999998</v>
      </c>
      <c r="H307">
        <v>62.4054243</v>
      </c>
      <c r="I307">
        <f t="shared" si="13"/>
        <v>63.615668499999998</v>
      </c>
      <c r="J307" s="5">
        <f t="shared" si="14"/>
        <v>1.2102441999999982</v>
      </c>
      <c r="K307">
        <f t="shared" si="15"/>
        <v>1.9024310025131597</v>
      </c>
    </row>
    <row r="308" spans="1:11" x14ac:dyDescent="0.25">
      <c r="A308" t="s">
        <v>739</v>
      </c>
      <c r="B308" t="s">
        <v>932</v>
      </c>
      <c r="C308" t="s">
        <v>3375</v>
      </c>
      <c r="D308" t="s">
        <v>8</v>
      </c>
      <c r="E308" t="s">
        <v>3980</v>
      </c>
      <c r="F308">
        <v>62.4054243</v>
      </c>
      <c r="G308">
        <v>63.615668499999998</v>
      </c>
      <c r="H308">
        <v>63.607646699999997</v>
      </c>
      <c r="I308">
        <f t="shared" si="13"/>
        <v>62.4054243</v>
      </c>
      <c r="J308" s="5">
        <f t="shared" si="14"/>
        <v>1.2022223999999966</v>
      </c>
      <c r="K308">
        <f t="shared" si="15"/>
        <v>1.9264709974898713</v>
      </c>
    </row>
    <row r="309" spans="1:11" x14ac:dyDescent="0.25">
      <c r="A309" t="s">
        <v>739</v>
      </c>
      <c r="B309" t="s">
        <v>940</v>
      </c>
      <c r="C309" t="s">
        <v>3375</v>
      </c>
      <c r="D309" t="s">
        <v>8</v>
      </c>
      <c r="E309" t="s">
        <v>3986</v>
      </c>
      <c r="F309">
        <v>62.073198400000003</v>
      </c>
      <c r="G309">
        <v>63.739468199999997</v>
      </c>
      <c r="H309">
        <v>63.5681729</v>
      </c>
      <c r="I309">
        <f t="shared" si="13"/>
        <v>62.073198400000003</v>
      </c>
      <c r="J309" s="5">
        <f t="shared" si="14"/>
        <v>1.4949744999999979</v>
      </c>
      <c r="K309">
        <f t="shared" si="15"/>
        <v>2.4084057830665895</v>
      </c>
    </row>
    <row r="310" spans="1:11" x14ac:dyDescent="0.25">
      <c r="A310" t="s">
        <v>739</v>
      </c>
      <c r="B310" t="s">
        <v>942</v>
      </c>
      <c r="C310" t="s">
        <v>3375</v>
      </c>
      <c r="D310" t="s">
        <v>8</v>
      </c>
      <c r="E310" t="s">
        <v>3988</v>
      </c>
      <c r="F310">
        <v>62.073198400000003</v>
      </c>
      <c r="G310">
        <v>63.739468199999997</v>
      </c>
      <c r="H310">
        <v>63.162516799999999</v>
      </c>
      <c r="I310">
        <f t="shared" si="13"/>
        <v>62.073198400000003</v>
      </c>
      <c r="J310" s="5">
        <f t="shared" si="14"/>
        <v>1.0893183999999962</v>
      </c>
      <c r="K310">
        <f t="shared" si="15"/>
        <v>1.7548933002943121</v>
      </c>
    </row>
    <row r="311" spans="1:11" x14ac:dyDescent="0.25">
      <c r="A311" t="s">
        <v>739</v>
      </c>
      <c r="B311" t="s">
        <v>948</v>
      </c>
      <c r="C311" t="s">
        <v>3375</v>
      </c>
      <c r="D311" t="s">
        <v>8</v>
      </c>
      <c r="E311" t="s">
        <v>3993</v>
      </c>
      <c r="F311">
        <v>62.073198400000003</v>
      </c>
      <c r="G311">
        <v>63.5681729</v>
      </c>
      <c r="H311">
        <v>63.218437100000003</v>
      </c>
      <c r="I311">
        <f t="shared" si="13"/>
        <v>62.073198400000003</v>
      </c>
      <c r="J311" s="5">
        <f t="shared" si="14"/>
        <v>1.1452387000000002</v>
      </c>
      <c r="K311">
        <f t="shared" si="15"/>
        <v>1.8449809733019977</v>
      </c>
    </row>
    <row r="312" spans="1:11" x14ac:dyDescent="0.25">
      <c r="A312" t="s">
        <v>739</v>
      </c>
      <c r="B312" t="s">
        <v>972</v>
      </c>
      <c r="C312" t="s">
        <v>3375</v>
      </c>
      <c r="D312" t="s">
        <v>8</v>
      </c>
      <c r="E312" t="s">
        <v>4010</v>
      </c>
      <c r="F312">
        <v>63.472399000000003</v>
      </c>
      <c r="G312">
        <v>63.766441999999998</v>
      </c>
      <c r="H312">
        <v>63.1940046</v>
      </c>
      <c r="I312">
        <f t="shared" si="13"/>
        <v>63.766441999999998</v>
      </c>
      <c r="J312" s="5">
        <f t="shared" si="14"/>
        <v>0.57243739999999832</v>
      </c>
      <c r="K312">
        <f t="shared" si="15"/>
        <v>0.89770948800938011</v>
      </c>
    </row>
    <row r="313" spans="1:11" x14ac:dyDescent="0.25">
      <c r="A313" t="s">
        <v>739</v>
      </c>
      <c r="B313" t="s">
        <v>984</v>
      </c>
      <c r="C313" t="s">
        <v>3375</v>
      </c>
      <c r="D313" t="s">
        <v>8</v>
      </c>
      <c r="E313" t="s">
        <v>4020</v>
      </c>
      <c r="F313">
        <v>62.089980500000003</v>
      </c>
      <c r="G313">
        <v>63.0352538</v>
      </c>
      <c r="H313">
        <v>63.278203599999998</v>
      </c>
      <c r="I313">
        <f t="shared" si="13"/>
        <v>62.089980500000003</v>
      </c>
      <c r="J313" s="5">
        <f t="shared" si="14"/>
        <v>1.1882230999999948</v>
      </c>
      <c r="K313">
        <f t="shared" si="15"/>
        <v>1.9137115045478146</v>
      </c>
    </row>
    <row r="314" spans="1:11" x14ac:dyDescent="0.25">
      <c r="A314" t="s">
        <v>739</v>
      </c>
      <c r="B314" t="s">
        <v>996</v>
      </c>
      <c r="C314" t="s">
        <v>3375</v>
      </c>
      <c r="D314" t="s">
        <v>8</v>
      </c>
      <c r="E314" t="s">
        <v>4030</v>
      </c>
      <c r="F314">
        <v>62.8105695</v>
      </c>
      <c r="G314">
        <v>63.565703599999999</v>
      </c>
      <c r="H314">
        <v>62.644560200000001</v>
      </c>
      <c r="I314">
        <f t="shared" si="13"/>
        <v>63.565703599999999</v>
      </c>
      <c r="J314" s="5">
        <f t="shared" si="14"/>
        <v>0.92114339999999828</v>
      </c>
      <c r="K314">
        <f t="shared" si="15"/>
        <v>1.4491201195482375</v>
      </c>
    </row>
    <row r="315" spans="1:11" x14ac:dyDescent="0.25">
      <c r="A315" t="s">
        <v>739</v>
      </c>
      <c r="B315" t="s">
        <v>1016</v>
      </c>
      <c r="C315" t="s">
        <v>3375</v>
      </c>
      <c r="D315" t="s">
        <v>8</v>
      </c>
      <c r="E315" t="s">
        <v>4042</v>
      </c>
      <c r="F315">
        <v>62.395650500000002</v>
      </c>
      <c r="G315">
        <v>63.625048999999997</v>
      </c>
      <c r="H315">
        <v>63.020496100000003</v>
      </c>
      <c r="I315">
        <f t="shared" si="13"/>
        <v>62.395650500000002</v>
      </c>
      <c r="J315" s="5">
        <f t="shared" si="14"/>
        <v>0.62484560000000045</v>
      </c>
      <c r="K315">
        <f t="shared" si="15"/>
        <v>1.0014249310534882</v>
      </c>
    </row>
    <row r="316" spans="1:11" x14ac:dyDescent="0.25">
      <c r="A316" t="s">
        <v>739</v>
      </c>
      <c r="B316" t="s">
        <v>1020</v>
      </c>
      <c r="C316" t="s">
        <v>3375</v>
      </c>
      <c r="D316" t="s">
        <v>8</v>
      </c>
      <c r="E316" t="s">
        <v>4043</v>
      </c>
      <c r="F316">
        <v>63.020496100000003</v>
      </c>
      <c r="G316">
        <v>63.448751600000001</v>
      </c>
      <c r="H316">
        <v>63.5563322</v>
      </c>
      <c r="I316">
        <f t="shared" si="13"/>
        <v>63.020496100000003</v>
      </c>
      <c r="J316" s="5">
        <f t="shared" si="14"/>
        <v>0.53583609999999737</v>
      </c>
      <c r="K316">
        <f t="shared" si="15"/>
        <v>0.85025687381092729</v>
      </c>
    </row>
    <row r="317" spans="1:11" x14ac:dyDescent="0.25">
      <c r="A317" t="s">
        <v>739</v>
      </c>
      <c r="B317" t="s">
        <v>1026</v>
      </c>
      <c r="C317" t="s">
        <v>3375</v>
      </c>
      <c r="D317" t="s">
        <v>8</v>
      </c>
      <c r="E317">
        <v>63.4968553</v>
      </c>
      <c r="F317">
        <v>63.4968553</v>
      </c>
      <c r="G317">
        <v>63.4968553</v>
      </c>
      <c r="H317">
        <v>62.5628581</v>
      </c>
      <c r="I317">
        <f t="shared" si="13"/>
        <v>63.4968553</v>
      </c>
      <c r="J317" s="5">
        <f t="shared" si="14"/>
        <v>0.9339972000000003</v>
      </c>
      <c r="K317">
        <f t="shared" si="15"/>
        <v>1.4709345771333031</v>
      </c>
    </row>
    <row r="318" spans="1:11" x14ac:dyDescent="0.25">
      <c r="A318" t="s">
        <v>739</v>
      </c>
      <c r="B318" t="s">
        <v>1028</v>
      </c>
      <c r="C318" t="s">
        <v>3375</v>
      </c>
      <c r="D318" t="s">
        <v>8</v>
      </c>
      <c r="E318" t="s">
        <v>4048</v>
      </c>
      <c r="F318">
        <v>62.5628581</v>
      </c>
      <c r="G318">
        <v>63.4968553</v>
      </c>
      <c r="H318">
        <v>63.058070499999999</v>
      </c>
      <c r="I318">
        <f t="shared" si="13"/>
        <v>62.5628581</v>
      </c>
      <c r="J318" s="5">
        <f t="shared" si="14"/>
        <v>0.49521239999999977</v>
      </c>
      <c r="K318">
        <f t="shared" si="15"/>
        <v>0.79154376100985668</v>
      </c>
    </row>
    <row r="319" spans="1:11" x14ac:dyDescent="0.25">
      <c r="A319" t="s">
        <v>739</v>
      </c>
      <c r="B319" t="s">
        <v>1032</v>
      </c>
      <c r="C319" t="s">
        <v>3375</v>
      </c>
      <c r="D319" t="s">
        <v>8</v>
      </c>
      <c r="E319" t="s">
        <v>4050</v>
      </c>
      <c r="F319">
        <v>63.058070499999999</v>
      </c>
      <c r="G319">
        <v>63.202260099999997</v>
      </c>
      <c r="H319">
        <v>63.504619499999997</v>
      </c>
      <c r="I319">
        <f t="shared" si="13"/>
        <v>63.058070499999999</v>
      </c>
      <c r="J319" s="5">
        <f t="shared" si="14"/>
        <v>0.44654899999999742</v>
      </c>
      <c r="K319">
        <f t="shared" si="15"/>
        <v>0.70815519164988949</v>
      </c>
    </row>
    <row r="320" spans="1:11" x14ac:dyDescent="0.25">
      <c r="A320" t="s">
        <v>739</v>
      </c>
      <c r="B320" t="s">
        <v>1044</v>
      </c>
      <c r="C320" t="s">
        <v>3375</v>
      </c>
      <c r="D320" t="s">
        <v>8</v>
      </c>
      <c r="E320">
        <v>63.359292699999997</v>
      </c>
      <c r="F320">
        <v>63.359292699999997</v>
      </c>
      <c r="G320">
        <v>63.359292699999997</v>
      </c>
      <c r="H320">
        <v>63.790997699999998</v>
      </c>
      <c r="I320">
        <f t="shared" si="13"/>
        <v>63.359292699999997</v>
      </c>
      <c r="J320" s="5">
        <f t="shared" si="14"/>
        <v>0.43170500000000089</v>
      </c>
      <c r="K320">
        <f t="shared" si="15"/>
        <v>0.68136019454017815</v>
      </c>
    </row>
    <row r="321" spans="1:11" x14ac:dyDescent="0.25">
      <c r="A321" t="s">
        <v>739</v>
      </c>
      <c r="B321" t="s">
        <v>1052</v>
      </c>
      <c r="C321" t="s">
        <v>3375</v>
      </c>
      <c r="D321" t="s">
        <v>8</v>
      </c>
      <c r="E321" t="s">
        <v>4066</v>
      </c>
      <c r="F321">
        <v>62.488435500000001</v>
      </c>
      <c r="G321">
        <v>63.655122300000002</v>
      </c>
      <c r="H321">
        <v>62.541333899999998</v>
      </c>
      <c r="I321">
        <f t="shared" si="13"/>
        <v>63.655122300000002</v>
      </c>
      <c r="J321" s="5">
        <f t="shared" si="14"/>
        <v>1.1137884000000042</v>
      </c>
      <c r="K321">
        <f t="shared" si="15"/>
        <v>1.7497231326504012</v>
      </c>
    </row>
    <row r="322" spans="1:11" x14ac:dyDescent="0.25">
      <c r="A322" t="s">
        <v>739</v>
      </c>
      <c r="B322" t="s">
        <v>1056</v>
      </c>
      <c r="C322" t="s">
        <v>3375</v>
      </c>
      <c r="D322" t="s">
        <v>8</v>
      </c>
      <c r="E322" t="s">
        <v>4069</v>
      </c>
      <c r="F322">
        <v>62.541333899999998</v>
      </c>
      <c r="G322">
        <v>63.655122300000002</v>
      </c>
      <c r="H322">
        <v>63.251953200000003</v>
      </c>
      <c r="I322">
        <f t="shared" si="13"/>
        <v>62.541333899999998</v>
      </c>
      <c r="J322" s="5">
        <f t="shared" si="14"/>
        <v>0.71061930000000473</v>
      </c>
      <c r="K322">
        <f t="shared" si="15"/>
        <v>1.1362394366839763</v>
      </c>
    </row>
    <row r="323" spans="1:11" x14ac:dyDescent="0.25">
      <c r="A323" t="s">
        <v>739</v>
      </c>
      <c r="B323" t="s">
        <v>1058</v>
      </c>
      <c r="C323" t="s">
        <v>3375</v>
      </c>
      <c r="D323" t="s">
        <v>8</v>
      </c>
      <c r="E323" t="s">
        <v>4071</v>
      </c>
      <c r="F323">
        <v>62.541333899999998</v>
      </c>
      <c r="G323">
        <v>63.251953200000003</v>
      </c>
      <c r="H323">
        <v>63.701219899999998</v>
      </c>
      <c r="I323">
        <f t="shared" ref="I323:I386" si="16">IF(ABS(H323-G323)&gt;ABS(H323-F323),G323,F323)</f>
        <v>62.541333899999998</v>
      </c>
      <c r="J323" s="5">
        <f t="shared" ref="J323:J386" si="17">ABS(H323-I323)</f>
        <v>1.1598860000000002</v>
      </c>
      <c r="K323">
        <f t="shared" ref="K323:K386" si="18">100*J323/I323</f>
        <v>1.8545910802839467</v>
      </c>
    </row>
    <row r="324" spans="1:11" x14ac:dyDescent="0.25">
      <c r="A324" t="s">
        <v>739</v>
      </c>
      <c r="B324" t="s">
        <v>1080</v>
      </c>
      <c r="C324" t="s">
        <v>3375</v>
      </c>
      <c r="D324" t="s">
        <v>8</v>
      </c>
      <c r="E324" t="s">
        <v>4087</v>
      </c>
      <c r="F324">
        <v>61.900338900000001</v>
      </c>
      <c r="G324">
        <v>63.424062999999997</v>
      </c>
      <c r="H324">
        <v>63.875647499999999</v>
      </c>
      <c r="I324">
        <f t="shared" si="16"/>
        <v>61.900338900000001</v>
      </c>
      <c r="J324" s="5">
        <f t="shared" si="17"/>
        <v>1.9753085999999982</v>
      </c>
      <c r="K324">
        <f t="shared" si="18"/>
        <v>3.1911111233027483</v>
      </c>
    </row>
    <row r="325" spans="1:11" x14ac:dyDescent="0.25">
      <c r="A325" t="s">
        <v>739</v>
      </c>
      <c r="B325" t="s">
        <v>1090</v>
      </c>
      <c r="C325" t="s">
        <v>3375</v>
      </c>
      <c r="D325" t="s">
        <v>8</v>
      </c>
      <c r="E325" t="s">
        <v>4095</v>
      </c>
      <c r="F325">
        <v>62.675948300000002</v>
      </c>
      <c r="G325">
        <v>63.5788498</v>
      </c>
      <c r="H325">
        <v>62.6797878</v>
      </c>
      <c r="I325">
        <f t="shared" si="16"/>
        <v>63.5788498</v>
      </c>
      <c r="J325" s="5">
        <f t="shared" si="17"/>
        <v>0.89906200000000069</v>
      </c>
      <c r="K325">
        <f t="shared" si="18"/>
        <v>1.4140897528473386</v>
      </c>
    </row>
    <row r="326" spans="1:11" x14ac:dyDescent="0.25">
      <c r="A326" t="s">
        <v>739</v>
      </c>
      <c r="B326" t="s">
        <v>1096</v>
      </c>
      <c r="C326" t="s">
        <v>3375</v>
      </c>
      <c r="D326" t="s">
        <v>8</v>
      </c>
      <c r="E326" t="s">
        <v>4097</v>
      </c>
      <c r="F326">
        <v>63.295243300000003</v>
      </c>
      <c r="G326">
        <v>63.581167399999998</v>
      </c>
      <c r="H326">
        <v>63.016041100000002</v>
      </c>
      <c r="I326">
        <f t="shared" si="16"/>
        <v>63.581167399999998</v>
      </c>
      <c r="J326" s="5">
        <f t="shared" si="17"/>
        <v>0.56512629999999575</v>
      </c>
      <c r="K326">
        <f t="shared" si="18"/>
        <v>0.88882655526704868</v>
      </c>
    </row>
    <row r="327" spans="1:11" x14ac:dyDescent="0.25">
      <c r="A327" t="s">
        <v>1100</v>
      </c>
      <c r="B327" t="s">
        <v>1109</v>
      </c>
      <c r="C327" t="s">
        <v>3376</v>
      </c>
      <c r="D327" t="s">
        <v>8</v>
      </c>
      <c r="E327" t="s">
        <v>4103</v>
      </c>
      <c r="F327">
        <v>62.696891999999998</v>
      </c>
      <c r="G327">
        <v>62.895984300000002</v>
      </c>
      <c r="H327">
        <v>62.564911700000003</v>
      </c>
      <c r="I327">
        <f t="shared" si="16"/>
        <v>62.895984300000002</v>
      </c>
      <c r="J327" s="5">
        <f t="shared" si="17"/>
        <v>0.33107259999999883</v>
      </c>
      <c r="K327">
        <f t="shared" si="18"/>
        <v>0.52638114131556535</v>
      </c>
    </row>
    <row r="328" spans="1:11" x14ac:dyDescent="0.25">
      <c r="A328" t="s">
        <v>1100</v>
      </c>
      <c r="B328" t="s">
        <v>1117</v>
      </c>
      <c r="C328" t="s">
        <v>3376</v>
      </c>
      <c r="D328" t="s">
        <v>8</v>
      </c>
      <c r="E328" t="s">
        <v>4111</v>
      </c>
      <c r="F328">
        <v>62.926543299999999</v>
      </c>
      <c r="G328">
        <v>63.4572079</v>
      </c>
      <c r="H328">
        <v>63.716234</v>
      </c>
      <c r="I328">
        <f t="shared" si="16"/>
        <v>62.926543299999999</v>
      </c>
      <c r="J328" s="5">
        <f t="shared" si="17"/>
        <v>0.7896907000000013</v>
      </c>
      <c r="K328">
        <f t="shared" si="18"/>
        <v>1.2549405363570978</v>
      </c>
    </row>
    <row r="329" spans="1:11" x14ac:dyDescent="0.25">
      <c r="A329" t="s">
        <v>1100</v>
      </c>
      <c r="B329" t="s">
        <v>1123</v>
      </c>
      <c r="C329" t="s">
        <v>3376</v>
      </c>
      <c r="D329" t="s">
        <v>8</v>
      </c>
      <c r="E329" t="s">
        <v>4115</v>
      </c>
      <c r="F329">
        <v>62.720164799999999</v>
      </c>
      <c r="G329">
        <v>62.793597499999997</v>
      </c>
      <c r="H329">
        <v>63.074821300000004</v>
      </c>
      <c r="I329">
        <f t="shared" si="16"/>
        <v>62.720164799999999</v>
      </c>
      <c r="J329" s="5">
        <f t="shared" si="17"/>
        <v>0.35465650000000437</v>
      </c>
      <c r="K329">
        <f t="shared" si="18"/>
        <v>0.56545849509630808</v>
      </c>
    </row>
    <row r="330" spans="1:11" x14ac:dyDescent="0.25">
      <c r="A330" t="s">
        <v>1100</v>
      </c>
      <c r="B330" t="s">
        <v>1146</v>
      </c>
      <c r="C330" t="s">
        <v>3376</v>
      </c>
      <c r="D330" t="s">
        <v>8</v>
      </c>
      <c r="E330" t="s">
        <v>4129</v>
      </c>
      <c r="F330">
        <v>63.217106600000001</v>
      </c>
      <c r="G330">
        <v>63.352282000000002</v>
      </c>
      <c r="H330">
        <v>63.131747699999998</v>
      </c>
      <c r="I330">
        <f t="shared" si="16"/>
        <v>63.352282000000002</v>
      </c>
      <c r="J330" s="5">
        <f t="shared" si="17"/>
        <v>0.22053430000000418</v>
      </c>
      <c r="K330">
        <f t="shared" si="18"/>
        <v>0.34810790241147771</v>
      </c>
    </row>
    <row r="331" spans="1:11" x14ac:dyDescent="0.25">
      <c r="A331" t="s">
        <v>1100</v>
      </c>
      <c r="B331" t="s">
        <v>1158</v>
      </c>
      <c r="C331" t="s">
        <v>3376</v>
      </c>
      <c r="D331" t="s">
        <v>8</v>
      </c>
      <c r="E331" t="s">
        <v>4138</v>
      </c>
      <c r="F331">
        <v>62.370384399999999</v>
      </c>
      <c r="G331">
        <v>63.146915499999999</v>
      </c>
      <c r="H331">
        <v>62.979485099999998</v>
      </c>
      <c r="I331">
        <f t="shared" si="16"/>
        <v>62.370384399999999</v>
      </c>
      <c r="J331" s="5">
        <f t="shared" si="17"/>
        <v>0.60910069999999905</v>
      </c>
      <c r="K331">
        <f t="shared" si="18"/>
        <v>0.9765864133426746</v>
      </c>
    </row>
    <row r="332" spans="1:11" x14ac:dyDescent="0.25">
      <c r="A332" t="s">
        <v>1100</v>
      </c>
      <c r="B332" t="s">
        <v>1160</v>
      </c>
      <c r="C332" t="s">
        <v>3376</v>
      </c>
      <c r="D332" t="s">
        <v>8</v>
      </c>
      <c r="E332" t="s">
        <v>4140</v>
      </c>
      <c r="F332">
        <v>62.370384399999999</v>
      </c>
      <c r="G332">
        <v>63.146915499999999</v>
      </c>
      <c r="H332">
        <v>62.838380999999998</v>
      </c>
      <c r="I332">
        <f t="shared" si="16"/>
        <v>62.370384399999999</v>
      </c>
      <c r="J332" s="5">
        <f t="shared" si="17"/>
        <v>0.46799659999999932</v>
      </c>
      <c r="K332">
        <f t="shared" si="18"/>
        <v>0.75035067444605863</v>
      </c>
    </row>
    <row r="333" spans="1:11" x14ac:dyDescent="0.25">
      <c r="A333" t="s">
        <v>1100</v>
      </c>
      <c r="B333" t="s">
        <v>1164</v>
      </c>
      <c r="C333" t="s">
        <v>3376</v>
      </c>
      <c r="D333" t="s">
        <v>8</v>
      </c>
      <c r="E333" t="s">
        <v>4143</v>
      </c>
      <c r="F333">
        <v>62.370384399999999</v>
      </c>
      <c r="G333">
        <v>63.3731711</v>
      </c>
      <c r="H333">
        <v>63.150204799999997</v>
      </c>
      <c r="I333">
        <f t="shared" si="16"/>
        <v>62.370384399999999</v>
      </c>
      <c r="J333" s="5">
        <f t="shared" si="17"/>
        <v>0.77982039999999841</v>
      </c>
      <c r="K333">
        <f t="shared" si="18"/>
        <v>1.2503055857388599</v>
      </c>
    </row>
    <row r="334" spans="1:11" x14ac:dyDescent="0.25">
      <c r="A334" t="s">
        <v>1100</v>
      </c>
      <c r="B334" t="s">
        <v>1176</v>
      </c>
      <c r="C334" t="s">
        <v>3376</v>
      </c>
      <c r="D334" t="s">
        <v>8</v>
      </c>
      <c r="E334" t="s">
        <v>4150</v>
      </c>
      <c r="F334">
        <v>62.487988299999998</v>
      </c>
      <c r="G334">
        <v>62.923519800000001</v>
      </c>
      <c r="H334">
        <v>62.396113700000001</v>
      </c>
      <c r="I334">
        <f t="shared" si="16"/>
        <v>62.923519800000001</v>
      </c>
      <c r="J334" s="5">
        <f t="shared" si="17"/>
        <v>0.52740610000000032</v>
      </c>
      <c r="K334">
        <f t="shared" si="18"/>
        <v>0.83817005418059964</v>
      </c>
    </row>
    <row r="335" spans="1:11" x14ac:dyDescent="0.25">
      <c r="A335" t="s">
        <v>1100</v>
      </c>
      <c r="B335" t="s">
        <v>1180</v>
      </c>
      <c r="C335" t="s">
        <v>3376</v>
      </c>
      <c r="D335" t="s">
        <v>8</v>
      </c>
      <c r="E335" t="s">
        <v>4154</v>
      </c>
      <c r="F335">
        <v>62.396113700000001</v>
      </c>
      <c r="G335">
        <v>62.774181300000002</v>
      </c>
      <c r="H335">
        <v>63.329296499999998</v>
      </c>
      <c r="I335">
        <f t="shared" si="16"/>
        <v>62.396113700000001</v>
      </c>
      <c r="J335" s="5">
        <f t="shared" si="17"/>
        <v>0.93318279999999731</v>
      </c>
      <c r="K335">
        <f t="shared" si="18"/>
        <v>1.4955784017042031</v>
      </c>
    </row>
    <row r="336" spans="1:11" x14ac:dyDescent="0.25">
      <c r="A336" t="s">
        <v>1100</v>
      </c>
      <c r="B336" t="s">
        <v>1188</v>
      </c>
      <c r="C336" t="s">
        <v>3376</v>
      </c>
      <c r="D336" t="s">
        <v>8</v>
      </c>
      <c r="E336">
        <v>62.853648</v>
      </c>
      <c r="F336">
        <v>62.853648</v>
      </c>
      <c r="G336">
        <v>62.853648</v>
      </c>
      <c r="H336">
        <v>62.7329103</v>
      </c>
      <c r="I336">
        <f t="shared" si="16"/>
        <v>62.853648</v>
      </c>
      <c r="J336" s="5">
        <f t="shared" si="17"/>
        <v>0.12073769999999939</v>
      </c>
      <c r="K336">
        <f t="shared" si="18"/>
        <v>0.19209338493765613</v>
      </c>
    </row>
    <row r="337" spans="1:11" x14ac:dyDescent="0.25">
      <c r="A337" t="s">
        <v>1100</v>
      </c>
      <c r="B337" t="s">
        <v>1206</v>
      </c>
      <c r="C337" t="s">
        <v>3376</v>
      </c>
      <c r="D337" t="s">
        <v>8</v>
      </c>
      <c r="E337" t="s">
        <v>4171</v>
      </c>
      <c r="F337">
        <v>62.842814099999998</v>
      </c>
      <c r="G337">
        <v>63.286735</v>
      </c>
      <c r="H337">
        <v>62.806172099999998</v>
      </c>
      <c r="I337">
        <f t="shared" si="16"/>
        <v>63.286735</v>
      </c>
      <c r="J337" s="5">
        <f t="shared" si="17"/>
        <v>0.48056290000000246</v>
      </c>
      <c r="K337">
        <f t="shared" si="18"/>
        <v>0.75934222234723037</v>
      </c>
    </row>
    <row r="338" spans="1:11" x14ac:dyDescent="0.25">
      <c r="A338" t="s">
        <v>1100</v>
      </c>
      <c r="B338" t="s">
        <v>1212</v>
      </c>
      <c r="C338" t="s">
        <v>3376</v>
      </c>
      <c r="D338" t="s">
        <v>8</v>
      </c>
      <c r="E338" t="s">
        <v>4177</v>
      </c>
      <c r="F338">
        <v>62.475203999999998</v>
      </c>
      <c r="G338">
        <v>62.650457199999998</v>
      </c>
      <c r="H338">
        <v>63.456331300000002</v>
      </c>
      <c r="I338">
        <f t="shared" si="16"/>
        <v>62.475203999999998</v>
      </c>
      <c r="J338" s="5">
        <f t="shared" si="17"/>
        <v>0.98112730000000425</v>
      </c>
      <c r="K338">
        <f t="shared" si="18"/>
        <v>1.570426724817104</v>
      </c>
    </row>
    <row r="339" spans="1:11" x14ac:dyDescent="0.25">
      <c r="A339" t="s">
        <v>1100</v>
      </c>
      <c r="B339" t="s">
        <v>1224</v>
      </c>
      <c r="C339" t="s">
        <v>3376</v>
      </c>
      <c r="D339" t="s">
        <v>8</v>
      </c>
      <c r="E339" t="s">
        <v>4184</v>
      </c>
      <c r="F339">
        <v>62.602477899999997</v>
      </c>
      <c r="G339">
        <v>62.817503000000002</v>
      </c>
      <c r="H339">
        <v>62.591002600000003</v>
      </c>
      <c r="I339">
        <f t="shared" si="16"/>
        <v>62.817503000000002</v>
      </c>
      <c r="J339" s="5">
        <f t="shared" si="17"/>
        <v>0.22650039999999905</v>
      </c>
      <c r="K339">
        <f t="shared" si="18"/>
        <v>0.36056893251551092</v>
      </c>
    </row>
    <row r="340" spans="1:11" x14ac:dyDescent="0.25">
      <c r="A340" t="s">
        <v>1100</v>
      </c>
      <c r="B340" t="s">
        <v>1238</v>
      </c>
      <c r="C340" t="s">
        <v>3376</v>
      </c>
      <c r="D340" t="s">
        <v>8</v>
      </c>
      <c r="E340" t="s">
        <v>4196</v>
      </c>
      <c r="F340">
        <v>62.490685300000003</v>
      </c>
      <c r="G340">
        <v>63.177650999999997</v>
      </c>
      <c r="H340">
        <v>62.833531999999998</v>
      </c>
      <c r="I340">
        <f t="shared" si="16"/>
        <v>63.177650999999997</v>
      </c>
      <c r="J340" s="5">
        <f t="shared" si="17"/>
        <v>0.34411899999999918</v>
      </c>
      <c r="K340">
        <f t="shared" si="18"/>
        <v>0.54468470187345075</v>
      </c>
    </row>
    <row r="341" spans="1:11" x14ac:dyDescent="0.25">
      <c r="A341" t="s">
        <v>1100</v>
      </c>
      <c r="B341" t="s">
        <v>1252</v>
      </c>
      <c r="C341" t="s">
        <v>3376</v>
      </c>
      <c r="D341" t="s">
        <v>8</v>
      </c>
      <c r="E341" t="s">
        <v>4205</v>
      </c>
      <c r="F341">
        <v>62.638924299999999</v>
      </c>
      <c r="G341">
        <v>62.7415533</v>
      </c>
      <c r="H341">
        <v>63.153930899999999</v>
      </c>
      <c r="I341">
        <f t="shared" si="16"/>
        <v>62.638924299999999</v>
      </c>
      <c r="J341" s="5">
        <f t="shared" si="17"/>
        <v>0.51500659999999954</v>
      </c>
      <c r="K341">
        <f t="shared" si="18"/>
        <v>0.8221830207898374</v>
      </c>
    </row>
    <row r="342" spans="1:11" x14ac:dyDescent="0.25">
      <c r="A342" t="s">
        <v>1100</v>
      </c>
      <c r="B342" t="s">
        <v>1276</v>
      </c>
      <c r="C342" t="s">
        <v>3376</v>
      </c>
      <c r="D342" t="s">
        <v>8</v>
      </c>
      <c r="E342" t="s">
        <v>4219</v>
      </c>
      <c r="F342">
        <v>62.599213800000001</v>
      </c>
      <c r="G342">
        <v>62.672360099999999</v>
      </c>
      <c r="H342">
        <v>63.338382699999997</v>
      </c>
      <c r="I342">
        <f t="shared" si="16"/>
        <v>62.599213800000001</v>
      </c>
      <c r="J342" s="5">
        <f t="shared" si="17"/>
        <v>0.73916889999999569</v>
      </c>
      <c r="K342">
        <f t="shared" si="18"/>
        <v>1.1807958201545268</v>
      </c>
    </row>
    <row r="343" spans="1:11" x14ac:dyDescent="0.25">
      <c r="A343" t="s">
        <v>1100</v>
      </c>
      <c r="B343" t="s">
        <v>1312</v>
      </c>
      <c r="C343" t="s">
        <v>3376</v>
      </c>
      <c r="D343" t="s">
        <v>8</v>
      </c>
      <c r="E343" t="s">
        <v>4245</v>
      </c>
      <c r="F343">
        <v>62.670942699999998</v>
      </c>
      <c r="G343">
        <v>62.807613500000002</v>
      </c>
      <c r="H343">
        <v>62.695308900000001</v>
      </c>
      <c r="I343">
        <f t="shared" si="16"/>
        <v>62.807613500000002</v>
      </c>
      <c r="J343" s="5">
        <f t="shared" si="17"/>
        <v>0.11230460000000164</v>
      </c>
      <c r="K343">
        <f t="shared" si="18"/>
        <v>0.17880730335344081</v>
      </c>
    </row>
    <row r="344" spans="1:11" x14ac:dyDescent="0.25">
      <c r="A344" t="s">
        <v>1100</v>
      </c>
      <c r="B344" t="s">
        <v>1322</v>
      </c>
      <c r="C344" t="s">
        <v>3376</v>
      </c>
      <c r="D344" t="s">
        <v>8</v>
      </c>
      <c r="E344" t="s">
        <v>4249</v>
      </c>
      <c r="F344">
        <v>62.398591699999997</v>
      </c>
      <c r="G344">
        <v>62.662948399999998</v>
      </c>
      <c r="H344">
        <v>62.775920300000003</v>
      </c>
      <c r="I344">
        <f t="shared" si="16"/>
        <v>62.398591699999997</v>
      </c>
      <c r="J344" s="5">
        <f t="shared" si="17"/>
        <v>0.37732860000000557</v>
      </c>
      <c r="K344">
        <f t="shared" si="18"/>
        <v>0.60470691680691502</v>
      </c>
    </row>
    <row r="345" spans="1:11" x14ac:dyDescent="0.25">
      <c r="A345" t="s">
        <v>1100</v>
      </c>
      <c r="B345" t="s">
        <v>1324</v>
      </c>
      <c r="C345" t="s">
        <v>3376</v>
      </c>
      <c r="D345" t="s">
        <v>8</v>
      </c>
      <c r="E345" t="s">
        <v>4250</v>
      </c>
      <c r="F345">
        <v>62.398591699999997</v>
      </c>
      <c r="G345">
        <v>62.775920300000003</v>
      </c>
      <c r="H345">
        <v>63.523590300000002</v>
      </c>
      <c r="I345">
        <f t="shared" si="16"/>
        <v>62.398591699999997</v>
      </c>
      <c r="J345" s="5">
        <f t="shared" si="17"/>
        <v>1.124998600000005</v>
      </c>
      <c r="K345">
        <f t="shared" si="18"/>
        <v>1.8029230618036609</v>
      </c>
    </row>
    <row r="346" spans="1:11" x14ac:dyDescent="0.25">
      <c r="A346" t="s">
        <v>1100</v>
      </c>
      <c r="B346" t="s">
        <v>1328</v>
      </c>
      <c r="C346" t="s">
        <v>3376</v>
      </c>
      <c r="D346" t="s">
        <v>8</v>
      </c>
      <c r="E346" t="s">
        <v>4254</v>
      </c>
      <c r="F346">
        <v>62.398591699999997</v>
      </c>
      <c r="G346">
        <v>63.523590300000002</v>
      </c>
      <c r="H346">
        <v>62.622447299999997</v>
      </c>
      <c r="I346">
        <f t="shared" si="16"/>
        <v>63.523590300000002</v>
      </c>
      <c r="J346" s="5">
        <f t="shared" si="17"/>
        <v>0.90114300000000469</v>
      </c>
      <c r="K346">
        <f t="shared" si="18"/>
        <v>1.4185958251796178</v>
      </c>
    </row>
    <row r="347" spans="1:11" x14ac:dyDescent="0.25">
      <c r="A347" t="s">
        <v>1100</v>
      </c>
      <c r="B347" t="s">
        <v>1330</v>
      </c>
      <c r="C347" t="s">
        <v>3376</v>
      </c>
      <c r="D347" t="s">
        <v>8</v>
      </c>
      <c r="E347" t="s">
        <v>4256</v>
      </c>
      <c r="F347">
        <v>62.622447299999997</v>
      </c>
      <c r="G347">
        <v>63.523590300000002</v>
      </c>
      <c r="H347">
        <v>62.9625439</v>
      </c>
      <c r="I347">
        <f t="shared" si="16"/>
        <v>63.523590300000002</v>
      </c>
      <c r="J347" s="5">
        <f t="shared" si="17"/>
        <v>0.56104640000000217</v>
      </c>
      <c r="K347">
        <f t="shared" si="18"/>
        <v>0.88320952476138959</v>
      </c>
    </row>
    <row r="348" spans="1:11" x14ac:dyDescent="0.25">
      <c r="A348" t="s">
        <v>1100</v>
      </c>
      <c r="B348" t="s">
        <v>1332</v>
      </c>
      <c r="C348" t="s">
        <v>3376</v>
      </c>
      <c r="D348" t="s">
        <v>8</v>
      </c>
      <c r="E348" t="s">
        <v>4258</v>
      </c>
      <c r="F348">
        <v>62.622447299999997</v>
      </c>
      <c r="G348">
        <v>63.523590300000002</v>
      </c>
      <c r="H348">
        <v>63.325282100000003</v>
      </c>
      <c r="I348">
        <f t="shared" si="16"/>
        <v>62.622447299999997</v>
      </c>
      <c r="J348" s="5">
        <f t="shared" si="17"/>
        <v>0.70283480000000509</v>
      </c>
      <c r="K348">
        <f t="shared" si="18"/>
        <v>1.1223368461360104</v>
      </c>
    </row>
    <row r="349" spans="1:11" x14ac:dyDescent="0.25">
      <c r="A349" t="s">
        <v>1100</v>
      </c>
      <c r="B349" t="s">
        <v>1344</v>
      </c>
      <c r="C349" t="s">
        <v>3376</v>
      </c>
      <c r="D349" t="s">
        <v>8</v>
      </c>
      <c r="E349" t="s">
        <v>4266</v>
      </c>
      <c r="F349">
        <v>62.4927438</v>
      </c>
      <c r="G349">
        <v>62.708241100000002</v>
      </c>
      <c r="H349">
        <v>62.623173600000001</v>
      </c>
      <c r="I349">
        <f t="shared" si="16"/>
        <v>62.4927438</v>
      </c>
      <c r="J349" s="5">
        <f t="shared" si="17"/>
        <v>0.13042980000000171</v>
      </c>
      <c r="K349">
        <f t="shared" si="18"/>
        <v>0.2087119112859335</v>
      </c>
    </row>
    <row r="350" spans="1:11" x14ac:dyDescent="0.25">
      <c r="A350" t="s">
        <v>1100</v>
      </c>
      <c r="B350" t="s">
        <v>1346</v>
      </c>
      <c r="C350" t="s">
        <v>3376</v>
      </c>
      <c r="D350" t="s">
        <v>8</v>
      </c>
      <c r="E350" t="s">
        <v>4268</v>
      </c>
      <c r="F350">
        <v>62.4927438</v>
      </c>
      <c r="G350">
        <v>62.708241100000002</v>
      </c>
      <c r="H350">
        <v>63.562755500000002</v>
      </c>
      <c r="I350">
        <f t="shared" si="16"/>
        <v>62.4927438</v>
      </c>
      <c r="J350" s="5">
        <f t="shared" si="17"/>
        <v>1.070011700000002</v>
      </c>
      <c r="K350">
        <f t="shared" si="18"/>
        <v>1.7122175070828016</v>
      </c>
    </row>
    <row r="351" spans="1:11" x14ac:dyDescent="0.25">
      <c r="A351" t="s">
        <v>1100</v>
      </c>
      <c r="B351" t="s">
        <v>1354</v>
      </c>
      <c r="C351" t="s">
        <v>3376</v>
      </c>
      <c r="D351" t="s">
        <v>8</v>
      </c>
      <c r="E351">
        <v>63.079166600000001</v>
      </c>
      <c r="F351">
        <v>63.079166600000001</v>
      </c>
      <c r="G351">
        <v>63.079166600000001</v>
      </c>
      <c r="H351">
        <v>62.736975299999997</v>
      </c>
      <c r="I351">
        <f t="shared" si="16"/>
        <v>63.079166600000001</v>
      </c>
      <c r="J351" s="5">
        <f t="shared" si="17"/>
        <v>0.3421913000000032</v>
      </c>
      <c r="K351">
        <f t="shared" si="18"/>
        <v>0.54247910751567097</v>
      </c>
    </row>
    <row r="352" spans="1:11" x14ac:dyDescent="0.25">
      <c r="A352" t="s">
        <v>1100</v>
      </c>
      <c r="B352" t="s">
        <v>1358</v>
      </c>
      <c r="C352" t="s">
        <v>3376</v>
      </c>
      <c r="D352" t="s">
        <v>8</v>
      </c>
      <c r="E352" t="s">
        <v>4272</v>
      </c>
      <c r="F352">
        <v>62.736975299999997</v>
      </c>
      <c r="G352">
        <v>63.079166600000001</v>
      </c>
      <c r="H352">
        <v>62.6636253</v>
      </c>
      <c r="I352">
        <f t="shared" si="16"/>
        <v>63.079166600000001</v>
      </c>
      <c r="J352" s="5">
        <f t="shared" si="17"/>
        <v>0.415541300000001</v>
      </c>
      <c r="K352">
        <f t="shared" si="18"/>
        <v>0.65876155694168759</v>
      </c>
    </row>
    <row r="353" spans="1:11" x14ac:dyDescent="0.25">
      <c r="A353" t="s">
        <v>1100</v>
      </c>
      <c r="B353" t="s">
        <v>1370</v>
      </c>
      <c r="C353" t="s">
        <v>3376</v>
      </c>
      <c r="D353" t="s">
        <v>8</v>
      </c>
      <c r="E353">
        <v>62.640812099999998</v>
      </c>
      <c r="F353">
        <v>62.640812099999998</v>
      </c>
      <c r="G353">
        <v>62.640812099999998</v>
      </c>
      <c r="H353">
        <v>62.879620299999999</v>
      </c>
      <c r="I353">
        <f t="shared" si="16"/>
        <v>62.640812099999998</v>
      </c>
      <c r="J353" s="5">
        <f t="shared" si="17"/>
        <v>0.23880820000000114</v>
      </c>
      <c r="K353">
        <f t="shared" si="18"/>
        <v>0.38123420178328299</v>
      </c>
    </row>
    <row r="354" spans="1:11" x14ac:dyDescent="0.25">
      <c r="A354" t="s">
        <v>1100</v>
      </c>
      <c r="B354" t="s">
        <v>1380</v>
      </c>
      <c r="C354" t="s">
        <v>3376</v>
      </c>
      <c r="D354" t="s">
        <v>8</v>
      </c>
      <c r="E354" t="s">
        <v>4286</v>
      </c>
      <c r="F354">
        <v>62.631512100000002</v>
      </c>
      <c r="G354">
        <v>63.175299500000001</v>
      </c>
      <c r="H354">
        <v>62.827404199999997</v>
      </c>
      <c r="I354">
        <f t="shared" si="16"/>
        <v>63.175299500000001</v>
      </c>
      <c r="J354" s="5">
        <f t="shared" si="17"/>
        <v>0.34789530000000468</v>
      </c>
      <c r="K354">
        <f t="shared" si="18"/>
        <v>0.55068247044876251</v>
      </c>
    </row>
    <row r="355" spans="1:11" x14ac:dyDescent="0.25">
      <c r="A355" t="s">
        <v>1100</v>
      </c>
      <c r="B355" t="s">
        <v>1392</v>
      </c>
      <c r="C355" t="s">
        <v>3376</v>
      </c>
      <c r="D355" t="s">
        <v>8</v>
      </c>
      <c r="E355" t="s">
        <v>4298</v>
      </c>
      <c r="F355">
        <v>62.250599700000002</v>
      </c>
      <c r="G355">
        <v>63.7239492</v>
      </c>
      <c r="H355">
        <v>62.4958746</v>
      </c>
      <c r="I355">
        <f t="shared" si="16"/>
        <v>63.7239492</v>
      </c>
      <c r="J355" s="5">
        <f t="shared" si="17"/>
        <v>1.2280745999999994</v>
      </c>
      <c r="K355">
        <f t="shared" si="18"/>
        <v>1.9271790518595155</v>
      </c>
    </row>
    <row r="356" spans="1:11" x14ac:dyDescent="0.25">
      <c r="A356" t="s">
        <v>1100</v>
      </c>
      <c r="B356" t="s">
        <v>1394</v>
      </c>
      <c r="C356" t="s">
        <v>3376</v>
      </c>
      <c r="D356" t="s">
        <v>8</v>
      </c>
      <c r="E356" t="s">
        <v>4299</v>
      </c>
      <c r="F356">
        <v>62.250599700000002</v>
      </c>
      <c r="G356">
        <v>63.7239492</v>
      </c>
      <c r="H356">
        <v>62.6229947</v>
      </c>
      <c r="I356">
        <f t="shared" si="16"/>
        <v>63.7239492</v>
      </c>
      <c r="J356" s="5">
        <f t="shared" si="17"/>
        <v>1.1009545000000003</v>
      </c>
      <c r="K356">
        <f t="shared" si="18"/>
        <v>1.7276934556341028</v>
      </c>
    </row>
    <row r="357" spans="1:11" x14ac:dyDescent="0.25">
      <c r="A357" t="s">
        <v>1100</v>
      </c>
      <c r="B357" t="s">
        <v>1404</v>
      </c>
      <c r="C357" t="s">
        <v>3376</v>
      </c>
      <c r="D357" t="s">
        <v>8</v>
      </c>
      <c r="E357" t="s">
        <v>4303</v>
      </c>
      <c r="F357">
        <v>62.738942899999998</v>
      </c>
      <c r="G357">
        <v>62.8242452</v>
      </c>
      <c r="H357">
        <v>62.186824999999999</v>
      </c>
      <c r="I357">
        <f t="shared" si="16"/>
        <v>62.8242452</v>
      </c>
      <c r="J357" s="5">
        <f t="shared" si="17"/>
        <v>0.6374202000000011</v>
      </c>
      <c r="K357">
        <f t="shared" si="18"/>
        <v>1.014608608461246</v>
      </c>
    </row>
    <row r="358" spans="1:11" x14ac:dyDescent="0.25">
      <c r="A358" t="s">
        <v>1100</v>
      </c>
      <c r="B358" t="s">
        <v>1416</v>
      </c>
      <c r="C358" t="s">
        <v>3376</v>
      </c>
      <c r="D358" t="s">
        <v>8</v>
      </c>
      <c r="E358" t="s">
        <v>4310</v>
      </c>
      <c r="F358">
        <v>62.672230900000002</v>
      </c>
      <c r="G358">
        <v>63.3205557</v>
      </c>
      <c r="H358">
        <v>63.048332000000002</v>
      </c>
      <c r="I358">
        <f t="shared" si="16"/>
        <v>62.672230900000002</v>
      </c>
      <c r="J358" s="5">
        <f t="shared" si="17"/>
        <v>0.37610109999999963</v>
      </c>
      <c r="K358">
        <f t="shared" si="18"/>
        <v>0.60010804561929132</v>
      </c>
    </row>
    <row r="359" spans="1:11" x14ac:dyDescent="0.25">
      <c r="A359" t="s">
        <v>1100</v>
      </c>
      <c r="B359" t="s">
        <v>1428</v>
      </c>
      <c r="C359" t="s">
        <v>3376</v>
      </c>
      <c r="D359" t="s">
        <v>8</v>
      </c>
      <c r="E359" t="s">
        <v>4321</v>
      </c>
      <c r="F359">
        <v>62.572388500000002</v>
      </c>
      <c r="G359">
        <v>63.361455300000003</v>
      </c>
      <c r="H359">
        <v>62.8147187</v>
      </c>
      <c r="I359">
        <f t="shared" si="16"/>
        <v>63.361455300000003</v>
      </c>
      <c r="J359" s="5">
        <f t="shared" si="17"/>
        <v>0.54673660000000268</v>
      </c>
      <c r="K359">
        <f t="shared" si="18"/>
        <v>0.86288516798003956</v>
      </c>
    </row>
    <row r="360" spans="1:11" x14ac:dyDescent="0.25">
      <c r="A360" t="s">
        <v>1100</v>
      </c>
      <c r="B360" t="s">
        <v>1438</v>
      </c>
      <c r="C360" t="s">
        <v>3376</v>
      </c>
      <c r="D360" t="s">
        <v>8</v>
      </c>
      <c r="E360" t="s">
        <v>4327</v>
      </c>
      <c r="F360">
        <v>62.549506399999999</v>
      </c>
      <c r="G360">
        <v>63.073718900000003</v>
      </c>
      <c r="H360">
        <v>62.9097571</v>
      </c>
      <c r="I360">
        <f t="shared" si="16"/>
        <v>62.549506399999999</v>
      </c>
      <c r="J360" s="5">
        <f t="shared" si="17"/>
        <v>0.3602507000000017</v>
      </c>
      <c r="K360">
        <f t="shared" si="18"/>
        <v>0.57594491265242298</v>
      </c>
    </row>
    <row r="361" spans="1:11" x14ac:dyDescent="0.25">
      <c r="A361" t="s">
        <v>1100</v>
      </c>
      <c r="B361" t="s">
        <v>1444</v>
      </c>
      <c r="C361" t="s">
        <v>3376</v>
      </c>
      <c r="D361" t="s">
        <v>8</v>
      </c>
      <c r="E361" t="s">
        <v>4330</v>
      </c>
      <c r="F361">
        <v>62.614125399999999</v>
      </c>
      <c r="G361">
        <v>63.3915012</v>
      </c>
      <c r="H361">
        <v>62.705475499999999</v>
      </c>
      <c r="I361">
        <f t="shared" si="16"/>
        <v>63.3915012</v>
      </c>
      <c r="J361" s="5">
        <f t="shared" si="17"/>
        <v>0.68602570000000185</v>
      </c>
      <c r="K361">
        <f t="shared" si="18"/>
        <v>1.0822045337522341</v>
      </c>
    </row>
    <row r="362" spans="1:11" x14ac:dyDescent="0.25">
      <c r="A362" t="s">
        <v>1100</v>
      </c>
      <c r="B362" t="s">
        <v>1450</v>
      </c>
      <c r="C362" t="s">
        <v>3376</v>
      </c>
      <c r="D362" t="s">
        <v>8</v>
      </c>
      <c r="E362" t="s">
        <v>4334</v>
      </c>
      <c r="F362">
        <v>62.392282799999997</v>
      </c>
      <c r="G362">
        <v>63.424644399999998</v>
      </c>
      <c r="H362">
        <v>62.609621799999999</v>
      </c>
      <c r="I362">
        <f t="shared" si="16"/>
        <v>63.424644399999998</v>
      </c>
      <c r="J362" s="5">
        <f t="shared" si="17"/>
        <v>0.81502259999999893</v>
      </c>
      <c r="K362">
        <f t="shared" si="18"/>
        <v>1.2850250998017403</v>
      </c>
    </row>
    <row r="363" spans="1:11" x14ac:dyDescent="0.25">
      <c r="A363" t="s">
        <v>1100</v>
      </c>
      <c r="B363" t="s">
        <v>1456</v>
      </c>
      <c r="C363" t="s">
        <v>3376</v>
      </c>
      <c r="D363" t="s">
        <v>8</v>
      </c>
      <c r="E363" t="s">
        <v>4340</v>
      </c>
      <c r="F363">
        <v>62.609621799999999</v>
      </c>
      <c r="G363">
        <v>63.424644399999998</v>
      </c>
      <c r="H363">
        <v>63.271575300000002</v>
      </c>
      <c r="I363">
        <f t="shared" si="16"/>
        <v>62.609621799999999</v>
      </c>
      <c r="J363" s="5">
        <f t="shared" si="17"/>
        <v>0.66195350000000275</v>
      </c>
      <c r="K363">
        <f t="shared" si="18"/>
        <v>1.0572712004467064</v>
      </c>
    </row>
    <row r="364" spans="1:11" x14ac:dyDescent="0.25">
      <c r="A364" t="s">
        <v>1462</v>
      </c>
      <c r="B364" t="s">
        <v>1473</v>
      </c>
      <c r="C364" t="s">
        <v>3377</v>
      </c>
      <c r="D364" t="s">
        <v>8</v>
      </c>
      <c r="E364" t="s">
        <v>4350</v>
      </c>
      <c r="F364">
        <v>63.127779599999997</v>
      </c>
      <c r="G364">
        <v>64.199901999999994</v>
      </c>
      <c r="H364">
        <v>64.055080200000006</v>
      </c>
      <c r="I364">
        <f t="shared" si="16"/>
        <v>63.127779599999997</v>
      </c>
      <c r="J364" s="5">
        <f t="shared" si="17"/>
        <v>0.92730060000000947</v>
      </c>
      <c r="K364">
        <f t="shared" si="18"/>
        <v>1.4689263678775255</v>
      </c>
    </row>
    <row r="365" spans="1:11" x14ac:dyDescent="0.25">
      <c r="A365" t="s">
        <v>1462</v>
      </c>
      <c r="B365" t="s">
        <v>1475</v>
      </c>
      <c r="C365" t="s">
        <v>3377</v>
      </c>
      <c r="D365" t="s">
        <v>8</v>
      </c>
      <c r="E365" t="s">
        <v>4352</v>
      </c>
      <c r="F365">
        <v>63.127779599999997</v>
      </c>
      <c r="G365">
        <v>64.199901999999994</v>
      </c>
      <c r="H365">
        <v>64.292003500000007</v>
      </c>
      <c r="I365">
        <f t="shared" si="16"/>
        <v>63.127779599999997</v>
      </c>
      <c r="J365" s="5">
        <f t="shared" si="17"/>
        <v>1.1642239000000103</v>
      </c>
      <c r="K365">
        <f t="shared" si="18"/>
        <v>1.8442338814654118</v>
      </c>
    </row>
    <row r="366" spans="1:11" x14ac:dyDescent="0.25">
      <c r="A366" t="s">
        <v>1462</v>
      </c>
      <c r="B366" t="s">
        <v>1481</v>
      </c>
      <c r="C366" t="s">
        <v>3377</v>
      </c>
      <c r="D366" t="s">
        <v>8</v>
      </c>
      <c r="E366" t="s">
        <v>4356</v>
      </c>
      <c r="F366">
        <v>62.998235999999999</v>
      </c>
      <c r="G366">
        <v>64.292003500000007</v>
      </c>
      <c r="H366">
        <v>63.850393099999998</v>
      </c>
      <c r="I366">
        <f t="shared" si="16"/>
        <v>62.998235999999999</v>
      </c>
      <c r="J366" s="5">
        <f t="shared" si="17"/>
        <v>0.85215709999999945</v>
      </c>
      <c r="K366">
        <f t="shared" si="18"/>
        <v>1.3526681921696975</v>
      </c>
    </row>
    <row r="367" spans="1:11" x14ac:dyDescent="0.25">
      <c r="A367" t="s">
        <v>1462</v>
      </c>
      <c r="B367" t="s">
        <v>1483</v>
      </c>
      <c r="C367" t="s">
        <v>3377</v>
      </c>
      <c r="D367" t="s">
        <v>8</v>
      </c>
      <c r="E367" t="s">
        <v>4358</v>
      </c>
      <c r="F367">
        <v>62.998235999999999</v>
      </c>
      <c r="G367">
        <v>64.027614200000002</v>
      </c>
      <c r="H367">
        <v>62.809368200000002</v>
      </c>
      <c r="I367">
        <f t="shared" si="16"/>
        <v>64.027614200000002</v>
      </c>
      <c r="J367" s="5">
        <f t="shared" si="17"/>
        <v>1.2182460000000006</v>
      </c>
      <c r="K367">
        <f t="shared" si="18"/>
        <v>1.902688418460547</v>
      </c>
    </row>
    <row r="368" spans="1:11" x14ac:dyDescent="0.25">
      <c r="A368" t="s">
        <v>1462</v>
      </c>
      <c r="B368" t="s">
        <v>1491</v>
      </c>
      <c r="C368" t="s">
        <v>3377</v>
      </c>
      <c r="D368" t="s">
        <v>8</v>
      </c>
      <c r="E368" t="s">
        <v>4364</v>
      </c>
      <c r="F368">
        <v>63.768071300000003</v>
      </c>
      <c r="G368">
        <v>63.842731499999999</v>
      </c>
      <c r="H368">
        <v>62.563767599999998</v>
      </c>
      <c r="I368">
        <f t="shared" si="16"/>
        <v>63.842731499999999</v>
      </c>
      <c r="J368" s="5">
        <f t="shared" si="17"/>
        <v>1.2789639000000008</v>
      </c>
      <c r="K368">
        <f t="shared" si="18"/>
        <v>2.0033038530000877</v>
      </c>
    </row>
    <row r="369" spans="1:11" x14ac:dyDescent="0.25">
      <c r="A369" t="s">
        <v>1462</v>
      </c>
      <c r="B369" t="s">
        <v>1495</v>
      </c>
      <c r="C369" t="s">
        <v>3377</v>
      </c>
      <c r="D369" t="s">
        <v>8</v>
      </c>
      <c r="E369" t="s">
        <v>4368</v>
      </c>
      <c r="F369">
        <v>62.563767599999998</v>
      </c>
      <c r="G369">
        <v>64.104949500000004</v>
      </c>
      <c r="H369">
        <v>63.446568200000002</v>
      </c>
      <c r="I369">
        <f t="shared" si="16"/>
        <v>62.563767599999998</v>
      </c>
      <c r="J369" s="5">
        <f t="shared" si="17"/>
        <v>0.88280060000000304</v>
      </c>
      <c r="K369">
        <f t="shared" si="18"/>
        <v>1.4110413005242399</v>
      </c>
    </row>
    <row r="370" spans="1:11" x14ac:dyDescent="0.25">
      <c r="A370" t="s">
        <v>1462</v>
      </c>
      <c r="B370" t="s">
        <v>1525</v>
      </c>
      <c r="C370" t="s">
        <v>3377</v>
      </c>
      <c r="D370" t="s">
        <v>8</v>
      </c>
      <c r="E370" t="s">
        <v>4384</v>
      </c>
      <c r="F370">
        <v>63.0993779</v>
      </c>
      <c r="G370">
        <v>64.287557899999996</v>
      </c>
      <c r="H370">
        <v>63.775870400000002</v>
      </c>
      <c r="I370">
        <f t="shared" si="16"/>
        <v>63.0993779</v>
      </c>
      <c r="J370" s="5">
        <f t="shared" si="17"/>
        <v>0.67649250000000194</v>
      </c>
      <c r="K370">
        <f t="shared" si="18"/>
        <v>1.072106449404475</v>
      </c>
    </row>
    <row r="371" spans="1:11" x14ac:dyDescent="0.25">
      <c r="A371" t="s">
        <v>1462</v>
      </c>
      <c r="B371" t="s">
        <v>1529</v>
      </c>
      <c r="C371" t="s">
        <v>3377</v>
      </c>
      <c r="D371" t="s">
        <v>8</v>
      </c>
      <c r="E371" t="s">
        <v>4386</v>
      </c>
      <c r="F371">
        <v>63.775870400000002</v>
      </c>
      <c r="G371">
        <v>63.846672300000002</v>
      </c>
      <c r="H371">
        <v>64.115699199999995</v>
      </c>
      <c r="I371">
        <f t="shared" si="16"/>
        <v>63.775870400000002</v>
      </c>
      <c r="J371" s="5">
        <f t="shared" si="17"/>
        <v>0.33982879999999227</v>
      </c>
      <c r="K371">
        <f t="shared" si="18"/>
        <v>0.53284854893958811</v>
      </c>
    </row>
    <row r="372" spans="1:11" x14ac:dyDescent="0.25">
      <c r="A372" t="s">
        <v>1462</v>
      </c>
      <c r="B372" t="s">
        <v>1531</v>
      </c>
      <c r="C372" t="s">
        <v>3377</v>
      </c>
      <c r="D372" t="s">
        <v>8</v>
      </c>
      <c r="E372" t="s">
        <v>4388</v>
      </c>
      <c r="F372">
        <v>63.775870400000002</v>
      </c>
      <c r="G372">
        <v>64.115699199999995</v>
      </c>
      <c r="H372">
        <v>63.264217799999997</v>
      </c>
      <c r="I372">
        <f t="shared" si="16"/>
        <v>64.115699199999995</v>
      </c>
      <c r="J372" s="5">
        <f t="shared" si="17"/>
        <v>0.85148139999999728</v>
      </c>
      <c r="K372">
        <f t="shared" si="18"/>
        <v>1.3280388588509651</v>
      </c>
    </row>
    <row r="373" spans="1:11" x14ac:dyDescent="0.25">
      <c r="A373" t="s">
        <v>1462</v>
      </c>
      <c r="B373" t="s">
        <v>1533</v>
      </c>
      <c r="C373" t="s">
        <v>3377</v>
      </c>
      <c r="D373" t="s">
        <v>8</v>
      </c>
      <c r="E373" t="s">
        <v>4390</v>
      </c>
      <c r="F373">
        <v>63.264217799999997</v>
      </c>
      <c r="G373">
        <v>64.115699199999995</v>
      </c>
      <c r="H373">
        <v>63.0423969</v>
      </c>
      <c r="I373">
        <f t="shared" si="16"/>
        <v>64.115699199999995</v>
      </c>
      <c r="J373" s="5">
        <f t="shared" si="17"/>
        <v>1.0733022999999946</v>
      </c>
      <c r="K373">
        <f t="shared" si="18"/>
        <v>1.6740085710552381</v>
      </c>
    </row>
    <row r="374" spans="1:11" x14ac:dyDescent="0.25">
      <c r="A374" t="s">
        <v>1462</v>
      </c>
      <c r="B374" t="s">
        <v>1535</v>
      </c>
      <c r="C374" t="s">
        <v>3377</v>
      </c>
      <c r="D374" t="s">
        <v>8</v>
      </c>
      <c r="E374" t="s">
        <v>4392</v>
      </c>
      <c r="F374">
        <v>63.0423969</v>
      </c>
      <c r="G374">
        <v>64.115699199999995</v>
      </c>
      <c r="H374">
        <v>63.625332999999998</v>
      </c>
      <c r="I374">
        <f t="shared" si="16"/>
        <v>63.0423969</v>
      </c>
      <c r="J374" s="5">
        <f t="shared" si="17"/>
        <v>0.58293609999999774</v>
      </c>
      <c r="K374">
        <f t="shared" si="18"/>
        <v>0.92467312263629642</v>
      </c>
    </row>
    <row r="375" spans="1:11" x14ac:dyDescent="0.25">
      <c r="A375" t="s">
        <v>1462</v>
      </c>
      <c r="B375" t="s">
        <v>1537</v>
      </c>
      <c r="C375" t="s">
        <v>3377</v>
      </c>
      <c r="D375" t="s">
        <v>8</v>
      </c>
      <c r="E375" t="s">
        <v>4394</v>
      </c>
      <c r="F375">
        <v>63.0423969</v>
      </c>
      <c r="G375">
        <v>64.115699199999995</v>
      </c>
      <c r="H375">
        <v>64.039481300000006</v>
      </c>
      <c r="I375">
        <f t="shared" si="16"/>
        <v>63.0423969</v>
      </c>
      <c r="J375" s="5">
        <f t="shared" si="17"/>
        <v>0.99708440000000564</v>
      </c>
      <c r="K375">
        <f t="shared" si="18"/>
        <v>1.581609280468214</v>
      </c>
    </row>
    <row r="376" spans="1:11" x14ac:dyDescent="0.25">
      <c r="A376" t="s">
        <v>1462</v>
      </c>
      <c r="B376" t="s">
        <v>1539</v>
      </c>
      <c r="C376" t="s">
        <v>3377</v>
      </c>
      <c r="D376" t="s">
        <v>8</v>
      </c>
      <c r="E376" t="s">
        <v>4396</v>
      </c>
      <c r="F376">
        <v>63.0423969</v>
      </c>
      <c r="G376">
        <v>64.115699199999995</v>
      </c>
      <c r="H376">
        <v>62.599011500000003</v>
      </c>
      <c r="I376">
        <f t="shared" si="16"/>
        <v>64.115699199999995</v>
      </c>
      <c r="J376" s="5">
        <f t="shared" si="17"/>
        <v>1.5166876999999914</v>
      </c>
      <c r="K376">
        <f t="shared" si="18"/>
        <v>2.3655480934067263</v>
      </c>
    </row>
    <row r="377" spans="1:11" x14ac:dyDescent="0.25">
      <c r="A377" t="s">
        <v>1462</v>
      </c>
      <c r="B377" t="s">
        <v>1549</v>
      </c>
      <c r="C377" t="s">
        <v>3377</v>
      </c>
      <c r="D377" t="s">
        <v>8</v>
      </c>
      <c r="E377" t="s">
        <v>4405</v>
      </c>
      <c r="F377">
        <v>62.459746099999997</v>
      </c>
      <c r="G377">
        <v>64.464643600000002</v>
      </c>
      <c r="H377">
        <v>63.823362000000003</v>
      </c>
      <c r="I377">
        <f t="shared" si="16"/>
        <v>62.459746099999997</v>
      </c>
      <c r="J377" s="5">
        <f t="shared" si="17"/>
        <v>1.3636159000000063</v>
      </c>
      <c r="K377">
        <f t="shared" si="18"/>
        <v>2.1831915515903875</v>
      </c>
    </row>
    <row r="378" spans="1:11" x14ac:dyDescent="0.25">
      <c r="A378" t="s">
        <v>1462</v>
      </c>
      <c r="B378" t="s">
        <v>1557</v>
      </c>
      <c r="C378" t="s">
        <v>3377</v>
      </c>
      <c r="D378" t="s">
        <v>8</v>
      </c>
      <c r="E378" t="s">
        <v>4409</v>
      </c>
      <c r="F378">
        <v>63.830402399999997</v>
      </c>
      <c r="G378">
        <v>64.441703700000005</v>
      </c>
      <c r="H378">
        <v>63.135135599999998</v>
      </c>
      <c r="I378">
        <f t="shared" si="16"/>
        <v>64.441703700000005</v>
      </c>
      <c r="J378" s="5">
        <f t="shared" si="17"/>
        <v>1.3065681000000069</v>
      </c>
      <c r="K378">
        <f t="shared" si="18"/>
        <v>2.0275194865774582</v>
      </c>
    </row>
    <row r="379" spans="1:11" x14ac:dyDescent="0.25">
      <c r="A379" t="s">
        <v>1462</v>
      </c>
      <c r="B379" t="s">
        <v>1565</v>
      </c>
      <c r="C379" t="s">
        <v>3377</v>
      </c>
      <c r="D379" t="s">
        <v>8</v>
      </c>
      <c r="E379" t="s">
        <v>4417</v>
      </c>
      <c r="F379">
        <v>63.135135599999998</v>
      </c>
      <c r="G379">
        <v>64.441703700000005</v>
      </c>
      <c r="H379">
        <v>64.1148223</v>
      </c>
      <c r="I379">
        <f t="shared" si="16"/>
        <v>63.135135599999998</v>
      </c>
      <c r="J379" s="5">
        <f t="shared" si="17"/>
        <v>0.97968670000000202</v>
      </c>
      <c r="K379">
        <f t="shared" si="18"/>
        <v>1.5517297788143216</v>
      </c>
    </row>
    <row r="380" spans="1:11" x14ac:dyDescent="0.25">
      <c r="A380" t="s">
        <v>1462</v>
      </c>
      <c r="B380" t="s">
        <v>1579</v>
      </c>
      <c r="C380" t="s">
        <v>3377</v>
      </c>
      <c r="D380" t="s">
        <v>8</v>
      </c>
      <c r="E380" t="s">
        <v>4422</v>
      </c>
      <c r="F380">
        <v>63.949915300000001</v>
      </c>
      <c r="G380">
        <v>64.265446999999995</v>
      </c>
      <c r="H380">
        <v>63.646464100000003</v>
      </c>
      <c r="I380">
        <f t="shared" si="16"/>
        <v>64.265446999999995</v>
      </c>
      <c r="J380" s="5">
        <f t="shared" si="17"/>
        <v>0.61898289999999179</v>
      </c>
      <c r="K380">
        <f t="shared" si="18"/>
        <v>0.96316594514621801</v>
      </c>
    </row>
    <row r="381" spans="1:11" x14ac:dyDescent="0.25">
      <c r="A381" t="s">
        <v>1462</v>
      </c>
      <c r="B381" t="s">
        <v>1587</v>
      </c>
      <c r="C381" t="s">
        <v>3377</v>
      </c>
      <c r="D381" t="s">
        <v>8</v>
      </c>
      <c r="E381" t="s">
        <v>4430</v>
      </c>
      <c r="F381">
        <v>62.728953300000001</v>
      </c>
      <c r="G381">
        <v>63.916536999999998</v>
      </c>
      <c r="H381">
        <v>63.251685299999998</v>
      </c>
      <c r="I381">
        <f t="shared" si="16"/>
        <v>63.916536999999998</v>
      </c>
      <c r="J381" s="5">
        <f t="shared" si="17"/>
        <v>0.66485169999999982</v>
      </c>
      <c r="K381">
        <f t="shared" si="18"/>
        <v>1.0401872992587189</v>
      </c>
    </row>
    <row r="382" spans="1:11" x14ac:dyDescent="0.25">
      <c r="A382" t="s">
        <v>1462</v>
      </c>
      <c r="B382" t="s">
        <v>1589</v>
      </c>
      <c r="C382" t="s">
        <v>3377</v>
      </c>
      <c r="D382" t="s">
        <v>8</v>
      </c>
      <c r="E382" t="s">
        <v>4432</v>
      </c>
      <c r="F382">
        <v>62.728953300000001</v>
      </c>
      <c r="G382">
        <v>63.251685299999998</v>
      </c>
      <c r="H382">
        <v>63.0224002</v>
      </c>
      <c r="I382">
        <f t="shared" si="16"/>
        <v>62.728953300000001</v>
      </c>
      <c r="J382" s="5">
        <f t="shared" si="17"/>
        <v>0.29344689999999929</v>
      </c>
      <c r="K382">
        <f t="shared" si="18"/>
        <v>0.46780136533857847</v>
      </c>
    </row>
    <row r="383" spans="1:11" x14ac:dyDescent="0.25">
      <c r="A383" t="s">
        <v>1462</v>
      </c>
      <c r="B383" t="s">
        <v>1593</v>
      </c>
      <c r="C383" t="s">
        <v>3377</v>
      </c>
      <c r="D383" t="s">
        <v>8</v>
      </c>
      <c r="E383" t="s">
        <v>4435</v>
      </c>
      <c r="F383">
        <v>63.0224002</v>
      </c>
      <c r="G383">
        <v>63.251685299999998</v>
      </c>
      <c r="H383">
        <v>64.205982399999996</v>
      </c>
      <c r="I383">
        <f t="shared" si="16"/>
        <v>63.0224002</v>
      </c>
      <c r="J383" s="5">
        <f t="shared" si="17"/>
        <v>1.1835821999999965</v>
      </c>
      <c r="K383">
        <f t="shared" si="18"/>
        <v>1.8780341533231488</v>
      </c>
    </row>
    <row r="384" spans="1:11" x14ac:dyDescent="0.25">
      <c r="A384" t="s">
        <v>1462</v>
      </c>
      <c r="B384" t="s">
        <v>1599</v>
      </c>
      <c r="C384" t="s">
        <v>3377</v>
      </c>
      <c r="D384" t="s">
        <v>8</v>
      </c>
      <c r="E384" t="s">
        <v>4438</v>
      </c>
      <c r="F384">
        <v>63.029603100000003</v>
      </c>
      <c r="G384">
        <v>64.173698799999997</v>
      </c>
      <c r="H384">
        <v>64.481317899999993</v>
      </c>
      <c r="I384">
        <f t="shared" si="16"/>
        <v>63.029603100000003</v>
      </c>
      <c r="J384" s="5">
        <f t="shared" si="17"/>
        <v>1.4517147999999906</v>
      </c>
      <c r="K384">
        <f t="shared" si="18"/>
        <v>2.3032269419446663</v>
      </c>
    </row>
    <row r="385" spans="1:11" x14ac:dyDescent="0.25">
      <c r="A385" t="s">
        <v>1462</v>
      </c>
      <c r="B385" t="s">
        <v>1601</v>
      </c>
      <c r="C385" t="s">
        <v>3377</v>
      </c>
      <c r="D385" t="s">
        <v>8</v>
      </c>
      <c r="E385" t="s">
        <v>4439</v>
      </c>
      <c r="F385">
        <v>63.029603100000003</v>
      </c>
      <c r="G385">
        <v>64.481317899999993</v>
      </c>
      <c r="H385">
        <v>63.837595299999997</v>
      </c>
      <c r="I385">
        <f t="shared" si="16"/>
        <v>63.029603100000003</v>
      </c>
      <c r="J385" s="5">
        <f t="shared" si="17"/>
        <v>0.80799219999999394</v>
      </c>
      <c r="K385">
        <f t="shared" si="18"/>
        <v>1.2819249372680785</v>
      </c>
    </row>
    <row r="386" spans="1:11" x14ac:dyDescent="0.25">
      <c r="A386" t="s">
        <v>1462</v>
      </c>
      <c r="B386" t="s">
        <v>1611</v>
      </c>
      <c r="C386" t="s">
        <v>3377</v>
      </c>
      <c r="D386" t="s">
        <v>8</v>
      </c>
      <c r="E386" t="s">
        <v>4446</v>
      </c>
      <c r="F386">
        <v>62.943120200000003</v>
      </c>
      <c r="G386">
        <v>64.046303899999998</v>
      </c>
      <c r="H386">
        <v>63.847864800000004</v>
      </c>
      <c r="I386">
        <f t="shared" si="16"/>
        <v>62.943120200000003</v>
      </c>
      <c r="J386" s="5">
        <f t="shared" si="17"/>
        <v>0.90474460000000079</v>
      </c>
      <c r="K386">
        <f t="shared" si="18"/>
        <v>1.4374003022493962</v>
      </c>
    </row>
    <row r="387" spans="1:11" x14ac:dyDescent="0.25">
      <c r="A387" t="s">
        <v>1462</v>
      </c>
      <c r="B387" t="s">
        <v>1617</v>
      </c>
      <c r="C387" t="s">
        <v>3377</v>
      </c>
      <c r="D387" t="s">
        <v>8</v>
      </c>
      <c r="E387" t="s">
        <v>4450</v>
      </c>
      <c r="F387">
        <v>63.369093300000003</v>
      </c>
      <c r="G387">
        <v>64.098160500000006</v>
      </c>
      <c r="H387">
        <v>64.377276100000003</v>
      </c>
      <c r="I387">
        <f t="shared" ref="I387:I450" si="19">IF(ABS(H387-G387)&gt;ABS(H387-F387),G387,F387)</f>
        <v>63.369093300000003</v>
      </c>
      <c r="J387" s="5">
        <f t="shared" ref="J387:J450" si="20">ABS(H387-I387)</f>
        <v>1.0081828000000002</v>
      </c>
      <c r="K387">
        <f t="shared" ref="K387:K450" si="21">100*J387/I387</f>
        <v>1.5909692682947068</v>
      </c>
    </row>
    <row r="388" spans="1:11" x14ac:dyDescent="0.25">
      <c r="A388" t="s">
        <v>1462</v>
      </c>
      <c r="B388" t="s">
        <v>1619</v>
      </c>
      <c r="C388" t="s">
        <v>3377</v>
      </c>
      <c r="D388" t="s">
        <v>8</v>
      </c>
      <c r="E388" t="s">
        <v>4451</v>
      </c>
      <c r="F388">
        <v>63.369093300000003</v>
      </c>
      <c r="G388">
        <v>64.377276100000003</v>
      </c>
      <c r="H388">
        <v>63.606924999999997</v>
      </c>
      <c r="I388">
        <f t="shared" si="19"/>
        <v>64.377276100000003</v>
      </c>
      <c r="J388" s="5">
        <f t="shared" si="20"/>
        <v>0.77035110000000628</v>
      </c>
      <c r="K388">
        <f t="shared" si="21"/>
        <v>1.1966195941614346</v>
      </c>
    </row>
    <row r="389" spans="1:11" x14ac:dyDescent="0.25">
      <c r="A389" t="s">
        <v>1462</v>
      </c>
      <c r="B389" t="s">
        <v>1639</v>
      </c>
      <c r="C389" t="s">
        <v>3377</v>
      </c>
      <c r="D389" t="s">
        <v>8</v>
      </c>
      <c r="E389" t="s">
        <v>4463</v>
      </c>
      <c r="F389">
        <v>62.857418899999999</v>
      </c>
      <c r="G389">
        <v>64.248711900000004</v>
      </c>
      <c r="H389">
        <v>63.5843135</v>
      </c>
      <c r="I389">
        <f t="shared" si="19"/>
        <v>62.857418899999999</v>
      </c>
      <c r="J389" s="5">
        <f t="shared" si="20"/>
        <v>0.72689460000000139</v>
      </c>
      <c r="K389">
        <f t="shared" si="21"/>
        <v>1.1564181487573002</v>
      </c>
    </row>
    <row r="390" spans="1:11" x14ac:dyDescent="0.25">
      <c r="A390" t="s">
        <v>1462</v>
      </c>
      <c r="B390" t="s">
        <v>1651</v>
      </c>
      <c r="C390" t="s">
        <v>3377</v>
      </c>
      <c r="D390" t="s">
        <v>8</v>
      </c>
      <c r="E390">
        <v>64.042968999999999</v>
      </c>
      <c r="F390">
        <v>64.042968999999999</v>
      </c>
      <c r="G390">
        <v>64.042968999999999</v>
      </c>
      <c r="H390">
        <v>62.793832500000001</v>
      </c>
      <c r="I390">
        <f t="shared" si="19"/>
        <v>64.042968999999999</v>
      </c>
      <c r="J390" s="5">
        <f t="shared" si="20"/>
        <v>1.2491364999999988</v>
      </c>
      <c r="K390">
        <f t="shared" si="21"/>
        <v>1.9504662564910111</v>
      </c>
    </row>
    <row r="391" spans="1:11" x14ac:dyDescent="0.25">
      <c r="A391" t="s">
        <v>1462</v>
      </c>
      <c r="B391" t="s">
        <v>1657</v>
      </c>
      <c r="C391" t="s">
        <v>3377</v>
      </c>
      <c r="D391" t="s">
        <v>8</v>
      </c>
      <c r="E391" t="s">
        <v>4474</v>
      </c>
      <c r="F391">
        <v>63.446165700000002</v>
      </c>
      <c r="G391">
        <v>63.929265399999998</v>
      </c>
      <c r="H391">
        <v>64.507030099999994</v>
      </c>
      <c r="I391">
        <f t="shared" si="19"/>
        <v>63.446165700000002</v>
      </c>
      <c r="J391" s="5">
        <f t="shared" si="20"/>
        <v>1.0608643999999927</v>
      </c>
      <c r="K391">
        <f t="shared" si="21"/>
        <v>1.6720701531692288</v>
      </c>
    </row>
    <row r="392" spans="1:11" x14ac:dyDescent="0.25">
      <c r="A392" t="s">
        <v>1462</v>
      </c>
      <c r="B392" t="s">
        <v>1669</v>
      </c>
      <c r="C392" t="s">
        <v>3377</v>
      </c>
      <c r="D392" t="s">
        <v>8</v>
      </c>
      <c r="E392" t="s">
        <v>4481</v>
      </c>
      <c r="F392">
        <v>62.400794400000002</v>
      </c>
      <c r="G392">
        <v>63.685864299999999</v>
      </c>
      <c r="H392">
        <v>63.033409900000002</v>
      </c>
      <c r="I392">
        <f t="shared" si="19"/>
        <v>63.685864299999999</v>
      </c>
      <c r="J392" s="5">
        <f t="shared" si="20"/>
        <v>0.65245439999999633</v>
      </c>
      <c r="K392">
        <f t="shared" si="21"/>
        <v>1.0244885692789387</v>
      </c>
    </row>
    <row r="393" spans="1:11" x14ac:dyDescent="0.25">
      <c r="A393" t="s">
        <v>1462</v>
      </c>
      <c r="B393" t="s">
        <v>1681</v>
      </c>
      <c r="C393" t="s">
        <v>3377</v>
      </c>
      <c r="D393" t="s">
        <v>8</v>
      </c>
      <c r="E393" t="s">
        <v>4491</v>
      </c>
      <c r="F393">
        <v>62.229301300000003</v>
      </c>
      <c r="G393">
        <v>63.901947</v>
      </c>
      <c r="H393">
        <v>63.926818300000001</v>
      </c>
      <c r="I393">
        <f t="shared" si="19"/>
        <v>62.229301300000003</v>
      </c>
      <c r="J393" s="5">
        <f t="shared" si="20"/>
        <v>1.6975169999999977</v>
      </c>
      <c r="K393">
        <f t="shared" si="21"/>
        <v>2.727841972411793</v>
      </c>
    </row>
    <row r="394" spans="1:11" x14ac:dyDescent="0.25">
      <c r="A394" t="s">
        <v>1462</v>
      </c>
      <c r="B394" t="s">
        <v>1683</v>
      </c>
      <c r="C394" t="s">
        <v>3377</v>
      </c>
      <c r="D394" t="s">
        <v>8</v>
      </c>
      <c r="E394" t="s">
        <v>4493</v>
      </c>
      <c r="F394">
        <v>62.229301300000003</v>
      </c>
      <c r="G394">
        <v>63.926818300000001</v>
      </c>
      <c r="H394">
        <v>63.516781299999998</v>
      </c>
      <c r="I394">
        <f t="shared" si="19"/>
        <v>62.229301300000003</v>
      </c>
      <c r="J394" s="5">
        <f t="shared" si="20"/>
        <v>1.2874799999999951</v>
      </c>
      <c r="K394">
        <f t="shared" si="21"/>
        <v>2.068928901825859</v>
      </c>
    </row>
    <row r="395" spans="1:11" x14ac:dyDescent="0.25">
      <c r="A395" t="s">
        <v>1462</v>
      </c>
      <c r="B395" t="s">
        <v>1697</v>
      </c>
      <c r="C395" t="s">
        <v>3377</v>
      </c>
      <c r="D395" t="s">
        <v>8</v>
      </c>
      <c r="E395" t="s">
        <v>4500</v>
      </c>
      <c r="F395">
        <v>63.883541600000001</v>
      </c>
      <c r="G395">
        <v>64.212171900000001</v>
      </c>
      <c r="H395">
        <v>63.629812100000002</v>
      </c>
      <c r="I395">
        <f t="shared" si="19"/>
        <v>64.212171900000001</v>
      </c>
      <c r="J395" s="5">
        <f t="shared" si="20"/>
        <v>0.58235979999999898</v>
      </c>
      <c r="K395">
        <f t="shared" si="21"/>
        <v>0.90693054411386287</v>
      </c>
    </row>
    <row r="396" spans="1:11" x14ac:dyDescent="0.25">
      <c r="A396" t="s">
        <v>1462</v>
      </c>
      <c r="B396" t="s">
        <v>1711</v>
      </c>
      <c r="C396" t="s">
        <v>3377</v>
      </c>
      <c r="D396" t="s">
        <v>8</v>
      </c>
      <c r="E396" t="s">
        <v>4513</v>
      </c>
      <c r="F396">
        <v>63.704054200000002</v>
      </c>
      <c r="G396">
        <v>63.906268699999998</v>
      </c>
      <c r="H396">
        <v>63.156812600000002</v>
      </c>
      <c r="I396">
        <f t="shared" si="19"/>
        <v>63.906268699999998</v>
      </c>
      <c r="J396" s="5">
        <f t="shared" si="20"/>
        <v>0.74945609999999618</v>
      </c>
      <c r="K396">
        <f t="shared" si="21"/>
        <v>1.1727426984013483</v>
      </c>
    </row>
    <row r="397" spans="1:11" x14ac:dyDescent="0.25">
      <c r="A397" t="s">
        <v>1462</v>
      </c>
      <c r="B397" t="s">
        <v>1713</v>
      </c>
      <c r="C397" t="s">
        <v>3377</v>
      </c>
      <c r="D397" t="s">
        <v>8</v>
      </c>
      <c r="E397" t="s">
        <v>4515</v>
      </c>
      <c r="F397">
        <v>63.156812600000002</v>
      </c>
      <c r="G397">
        <v>63.704054200000002</v>
      </c>
      <c r="H397">
        <v>63.683771100000001</v>
      </c>
      <c r="I397">
        <f t="shared" si="19"/>
        <v>63.156812600000002</v>
      </c>
      <c r="J397" s="5">
        <f t="shared" si="20"/>
        <v>0.52695849999999922</v>
      </c>
      <c r="K397">
        <f t="shared" si="21"/>
        <v>0.8343652542085368</v>
      </c>
    </row>
    <row r="398" spans="1:11" x14ac:dyDescent="0.25">
      <c r="A398" t="s">
        <v>1462</v>
      </c>
      <c r="B398" t="s">
        <v>1731</v>
      </c>
      <c r="C398" t="s">
        <v>3377</v>
      </c>
      <c r="D398" t="s">
        <v>8</v>
      </c>
      <c r="E398" t="s">
        <v>4524</v>
      </c>
      <c r="F398">
        <v>63.262660799999999</v>
      </c>
      <c r="G398">
        <v>64.097009600000007</v>
      </c>
      <c r="H398">
        <v>64.010735100000005</v>
      </c>
      <c r="I398">
        <f t="shared" si="19"/>
        <v>63.262660799999999</v>
      </c>
      <c r="J398" s="5">
        <f t="shared" si="20"/>
        <v>0.74807430000000608</v>
      </c>
      <c r="K398">
        <f t="shared" si="21"/>
        <v>1.1824894662034293</v>
      </c>
    </row>
    <row r="399" spans="1:11" x14ac:dyDescent="0.25">
      <c r="A399" t="s">
        <v>1462</v>
      </c>
      <c r="B399" t="s">
        <v>1741</v>
      </c>
      <c r="C399" t="s">
        <v>3377</v>
      </c>
      <c r="D399" t="s">
        <v>8</v>
      </c>
      <c r="E399" t="s">
        <v>4528</v>
      </c>
      <c r="F399">
        <v>63.243845899999997</v>
      </c>
      <c r="G399">
        <v>63.252156900000003</v>
      </c>
      <c r="H399">
        <v>63.430262900000002</v>
      </c>
      <c r="I399">
        <f t="shared" si="19"/>
        <v>63.243845899999997</v>
      </c>
      <c r="J399" s="5">
        <f t="shared" si="20"/>
        <v>0.18641700000000583</v>
      </c>
      <c r="K399">
        <f t="shared" si="21"/>
        <v>0.29475911426190771</v>
      </c>
    </row>
    <row r="400" spans="1:11" x14ac:dyDescent="0.25">
      <c r="A400" t="s">
        <v>1462</v>
      </c>
      <c r="B400" t="s">
        <v>1743</v>
      </c>
      <c r="C400" t="s">
        <v>3377</v>
      </c>
      <c r="D400" t="s">
        <v>8</v>
      </c>
      <c r="E400" t="s">
        <v>4530</v>
      </c>
      <c r="F400">
        <v>63.243845899999997</v>
      </c>
      <c r="G400">
        <v>63.430262900000002</v>
      </c>
      <c r="H400">
        <v>64.168644599999993</v>
      </c>
      <c r="I400">
        <f t="shared" si="19"/>
        <v>63.243845899999997</v>
      </c>
      <c r="J400" s="5">
        <f t="shared" si="20"/>
        <v>0.92479869999999664</v>
      </c>
      <c r="K400">
        <f t="shared" si="21"/>
        <v>1.462274608445336</v>
      </c>
    </row>
    <row r="401" spans="1:11" x14ac:dyDescent="0.25">
      <c r="A401" t="s">
        <v>1462</v>
      </c>
      <c r="B401" t="s">
        <v>1749</v>
      </c>
      <c r="C401" t="s">
        <v>3377</v>
      </c>
      <c r="D401" t="s">
        <v>8</v>
      </c>
      <c r="E401" t="s">
        <v>4536</v>
      </c>
      <c r="F401">
        <v>63.780454599999999</v>
      </c>
      <c r="G401">
        <v>64.196106700000001</v>
      </c>
      <c r="H401">
        <v>63.783650299999998</v>
      </c>
      <c r="I401">
        <f t="shared" si="19"/>
        <v>64.196106700000001</v>
      </c>
      <c r="J401" s="5">
        <f t="shared" si="20"/>
        <v>0.4124564000000035</v>
      </c>
      <c r="K401">
        <f t="shared" si="21"/>
        <v>0.64249441469634094</v>
      </c>
    </row>
    <row r="402" spans="1:11" x14ac:dyDescent="0.25">
      <c r="A402" t="s">
        <v>1462</v>
      </c>
      <c r="B402" t="s">
        <v>1761</v>
      </c>
      <c r="C402" t="s">
        <v>3377</v>
      </c>
      <c r="D402" t="s">
        <v>8</v>
      </c>
      <c r="E402" t="s">
        <v>4542</v>
      </c>
      <c r="F402">
        <v>63.580340399999997</v>
      </c>
      <c r="G402">
        <v>64.336370099999996</v>
      </c>
      <c r="H402">
        <v>62.979528199999997</v>
      </c>
      <c r="I402">
        <f t="shared" si="19"/>
        <v>64.336370099999996</v>
      </c>
      <c r="J402" s="5">
        <f t="shared" si="20"/>
        <v>1.3568418999999992</v>
      </c>
      <c r="K402">
        <f t="shared" si="21"/>
        <v>2.1089811220170147</v>
      </c>
    </row>
    <row r="403" spans="1:11" x14ac:dyDescent="0.25">
      <c r="A403" t="s">
        <v>1462</v>
      </c>
      <c r="B403" t="s">
        <v>1763</v>
      </c>
      <c r="C403" t="s">
        <v>3377</v>
      </c>
      <c r="D403" t="s">
        <v>8</v>
      </c>
      <c r="E403" t="s">
        <v>4544</v>
      </c>
      <c r="F403">
        <v>62.979528199999997</v>
      </c>
      <c r="G403">
        <v>64.336370099999996</v>
      </c>
      <c r="H403">
        <v>64.194262899999998</v>
      </c>
      <c r="I403">
        <f t="shared" si="19"/>
        <v>62.979528199999997</v>
      </c>
      <c r="J403" s="5">
        <f t="shared" si="20"/>
        <v>1.2147347000000011</v>
      </c>
      <c r="K403">
        <f t="shared" si="21"/>
        <v>1.9287770720391029</v>
      </c>
    </row>
    <row r="404" spans="1:11" x14ac:dyDescent="0.25">
      <c r="A404" t="s">
        <v>1462</v>
      </c>
      <c r="B404" t="s">
        <v>1789</v>
      </c>
      <c r="C404" t="s">
        <v>3377</v>
      </c>
      <c r="D404" t="s">
        <v>8</v>
      </c>
      <c r="E404" t="s">
        <v>4559</v>
      </c>
      <c r="F404">
        <v>62.307230599999997</v>
      </c>
      <c r="G404">
        <v>64.160139299999997</v>
      </c>
      <c r="H404">
        <v>63.155901999999998</v>
      </c>
      <c r="I404">
        <f t="shared" si="19"/>
        <v>64.160139299999997</v>
      </c>
      <c r="J404" s="5">
        <f t="shared" si="20"/>
        <v>1.0042372999999998</v>
      </c>
      <c r="K404">
        <f t="shared" si="21"/>
        <v>1.5652043635759372</v>
      </c>
    </row>
    <row r="405" spans="1:11" x14ac:dyDescent="0.25">
      <c r="A405" t="s">
        <v>1462</v>
      </c>
      <c r="B405" t="s">
        <v>1793</v>
      </c>
      <c r="C405" t="s">
        <v>3377</v>
      </c>
      <c r="D405" t="s">
        <v>8</v>
      </c>
      <c r="E405" t="s">
        <v>4563</v>
      </c>
      <c r="F405">
        <v>62.307230599999997</v>
      </c>
      <c r="G405">
        <v>63.155901999999998</v>
      </c>
      <c r="H405">
        <v>62.165916699999997</v>
      </c>
      <c r="I405">
        <f t="shared" si="19"/>
        <v>63.155901999999998</v>
      </c>
      <c r="J405" s="5">
        <f t="shared" si="20"/>
        <v>0.98998530000000073</v>
      </c>
      <c r="K405">
        <f t="shared" si="21"/>
        <v>1.5675261830636205</v>
      </c>
    </row>
    <row r="406" spans="1:11" x14ac:dyDescent="0.25">
      <c r="A406" t="s">
        <v>1462</v>
      </c>
      <c r="B406" t="s">
        <v>1799</v>
      </c>
      <c r="C406" t="s">
        <v>3377</v>
      </c>
      <c r="D406" t="s">
        <v>8</v>
      </c>
      <c r="E406" t="s">
        <v>4569</v>
      </c>
      <c r="F406">
        <v>62.165916699999997</v>
      </c>
      <c r="G406">
        <v>63.830941899999999</v>
      </c>
      <c r="H406">
        <v>63.862795300000002</v>
      </c>
      <c r="I406">
        <f t="shared" si="19"/>
        <v>62.165916699999997</v>
      </c>
      <c r="J406" s="5">
        <f t="shared" si="20"/>
        <v>1.6968786000000051</v>
      </c>
      <c r="K406">
        <f t="shared" si="21"/>
        <v>2.729596360959003</v>
      </c>
    </row>
    <row r="407" spans="1:11" x14ac:dyDescent="0.25">
      <c r="A407" t="s">
        <v>1462</v>
      </c>
      <c r="B407" t="s">
        <v>1801</v>
      </c>
      <c r="C407" t="s">
        <v>3377</v>
      </c>
      <c r="D407" t="s">
        <v>8</v>
      </c>
      <c r="E407" t="s">
        <v>4571</v>
      </c>
      <c r="F407">
        <v>62.165916699999997</v>
      </c>
      <c r="G407">
        <v>63.862795300000002</v>
      </c>
      <c r="H407">
        <v>63.8773269</v>
      </c>
      <c r="I407">
        <f t="shared" si="19"/>
        <v>62.165916699999997</v>
      </c>
      <c r="J407" s="5">
        <f t="shared" si="20"/>
        <v>1.7114102000000031</v>
      </c>
      <c r="K407">
        <f t="shared" si="21"/>
        <v>2.7529718708386763</v>
      </c>
    </row>
    <row r="408" spans="1:11" x14ac:dyDescent="0.25">
      <c r="A408" t="s">
        <v>1462</v>
      </c>
      <c r="B408" t="s">
        <v>1811</v>
      </c>
      <c r="C408" t="s">
        <v>3377</v>
      </c>
      <c r="D408" t="s">
        <v>8</v>
      </c>
      <c r="E408" t="s">
        <v>4577</v>
      </c>
      <c r="F408">
        <v>63.392290299999999</v>
      </c>
      <c r="G408">
        <v>64.057910399999997</v>
      </c>
      <c r="H408">
        <v>64.003052199999999</v>
      </c>
      <c r="I408">
        <f t="shared" si="19"/>
        <v>63.392290299999999</v>
      </c>
      <c r="J408" s="5">
        <f t="shared" si="20"/>
        <v>0.61076189999999997</v>
      </c>
      <c r="K408">
        <f t="shared" si="21"/>
        <v>0.96346400660018428</v>
      </c>
    </row>
    <row r="409" spans="1:11" x14ac:dyDescent="0.25">
      <c r="A409" t="s">
        <v>36</v>
      </c>
      <c r="B409" t="s">
        <v>38</v>
      </c>
      <c r="C409" t="s">
        <v>3373</v>
      </c>
      <c r="D409" t="s">
        <v>9</v>
      </c>
      <c r="E409" t="s">
        <v>3383</v>
      </c>
      <c r="F409">
        <v>62.922290799999999</v>
      </c>
      <c r="G409">
        <v>62.952729599999998</v>
      </c>
      <c r="H409">
        <v>63.573897799999997</v>
      </c>
      <c r="I409">
        <f t="shared" si="19"/>
        <v>62.922290799999999</v>
      </c>
      <c r="J409" s="5">
        <f t="shared" si="20"/>
        <v>0.65160699999999849</v>
      </c>
      <c r="K409">
        <f t="shared" si="21"/>
        <v>1.0355741847847639</v>
      </c>
    </row>
    <row r="410" spans="1:11" x14ac:dyDescent="0.25">
      <c r="A410" t="s">
        <v>36</v>
      </c>
      <c r="B410" t="s">
        <v>42</v>
      </c>
      <c r="C410" t="s">
        <v>3373</v>
      </c>
      <c r="D410" t="s">
        <v>9</v>
      </c>
      <c r="E410" t="s">
        <v>3387</v>
      </c>
      <c r="F410">
        <v>63.573897799999997</v>
      </c>
      <c r="G410">
        <v>63.8901793</v>
      </c>
      <c r="H410">
        <v>64.500324199999994</v>
      </c>
      <c r="I410">
        <f t="shared" si="19"/>
        <v>63.573897799999997</v>
      </c>
      <c r="J410" s="5">
        <f t="shared" si="20"/>
        <v>0.92642639999999687</v>
      </c>
      <c r="K410">
        <f t="shared" si="21"/>
        <v>1.457243353104577</v>
      </c>
    </row>
    <row r="411" spans="1:11" x14ac:dyDescent="0.25">
      <c r="A411" t="s">
        <v>36</v>
      </c>
      <c r="B411" t="s">
        <v>44</v>
      </c>
      <c r="C411" t="s">
        <v>3373</v>
      </c>
      <c r="D411" t="s">
        <v>9</v>
      </c>
      <c r="E411" t="s">
        <v>3389</v>
      </c>
      <c r="F411">
        <v>62.771192499999998</v>
      </c>
      <c r="G411">
        <v>62.857531700000003</v>
      </c>
      <c r="H411">
        <v>63.153776499999999</v>
      </c>
      <c r="I411">
        <f t="shared" si="19"/>
        <v>62.771192499999998</v>
      </c>
      <c r="J411" s="5">
        <f t="shared" si="20"/>
        <v>0.38258400000000137</v>
      </c>
      <c r="K411">
        <f t="shared" si="21"/>
        <v>0.60948977510663249</v>
      </c>
    </row>
    <row r="412" spans="1:11" x14ac:dyDescent="0.25">
      <c r="A412" t="s">
        <v>36</v>
      </c>
      <c r="B412" t="s">
        <v>50</v>
      </c>
      <c r="C412" t="s">
        <v>3373</v>
      </c>
      <c r="D412" t="s">
        <v>9</v>
      </c>
      <c r="E412" t="s">
        <v>3395</v>
      </c>
      <c r="F412">
        <v>63.666108700000002</v>
      </c>
      <c r="G412">
        <v>63.877599799999999</v>
      </c>
      <c r="H412">
        <v>63.153902100000003</v>
      </c>
      <c r="I412">
        <f t="shared" si="19"/>
        <v>63.877599799999999</v>
      </c>
      <c r="J412" s="5">
        <f t="shared" si="20"/>
        <v>0.72369769999999534</v>
      </c>
      <c r="K412">
        <f t="shared" si="21"/>
        <v>1.1329444159860174</v>
      </c>
    </row>
    <row r="413" spans="1:11" x14ac:dyDescent="0.25">
      <c r="A413" t="s">
        <v>36</v>
      </c>
      <c r="B413" t="s">
        <v>58</v>
      </c>
      <c r="C413" t="s">
        <v>3373</v>
      </c>
      <c r="D413" t="s">
        <v>9</v>
      </c>
      <c r="E413" t="s">
        <v>3403</v>
      </c>
      <c r="F413">
        <v>63.153902100000003</v>
      </c>
      <c r="G413">
        <v>64.717525499999994</v>
      </c>
      <c r="H413">
        <v>63.327551100000001</v>
      </c>
      <c r="I413">
        <f t="shared" si="19"/>
        <v>64.717525499999994</v>
      </c>
      <c r="J413" s="5">
        <f t="shared" si="20"/>
        <v>1.3899743999999927</v>
      </c>
      <c r="K413">
        <f t="shared" si="21"/>
        <v>2.1477557883451412</v>
      </c>
    </row>
    <row r="414" spans="1:11" x14ac:dyDescent="0.25">
      <c r="A414" t="s">
        <v>36</v>
      </c>
      <c r="B414" t="s">
        <v>60</v>
      </c>
      <c r="C414" t="s">
        <v>3373</v>
      </c>
      <c r="D414" t="s">
        <v>9</v>
      </c>
      <c r="E414" t="s">
        <v>3405</v>
      </c>
      <c r="F414">
        <v>63.321086299999997</v>
      </c>
      <c r="G414">
        <v>64.717525499999994</v>
      </c>
      <c r="H414">
        <v>63.960297599999997</v>
      </c>
      <c r="I414">
        <f t="shared" si="19"/>
        <v>64.717525499999994</v>
      </c>
      <c r="J414" s="5">
        <f t="shared" si="20"/>
        <v>0.75722789999999662</v>
      </c>
      <c r="K414">
        <f t="shared" si="21"/>
        <v>1.1700507615977942</v>
      </c>
    </row>
    <row r="415" spans="1:11" x14ac:dyDescent="0.25">
      <c r="A415" t="s">
        <v>36</v>
      </c>
      <c r="B415" t="s">
        <v>62</v>
      </c>
      <c r="C415" t="s">
        <v>3373</v>
      </c>
      <c r="D415" t="s">
        <v>9</v>
      </c>
      <c r="E415" t="s">
        <v>3407</v>
      </c>
      <c r="F415">
        <v>63.327551100000001</v>
      </c>
      <c r="G415">
        <v>63.960297599999997</v>
      </c>
      <c r="H415">
        <v>63.067620300000002</v>
      </c>
      <c r="I415">
        <f t="shared" si="19"/>
        <v>63.960297599999997</v>
      </c>
      <c r="J415" s="5">
        <f t="shared" si="20"/>
        <v>0.89267729999999545</v>
      </c>
      <c r="K415">
        <f t="shared" si="21"/>
        <v>1.3956740876702791</v>
      </c>
    </row>
    <row r="416" spans="1:11" x14ac:dyDescent="0.25">
      <c r="A416" t="s">
        <v>36</v>
      </c>
      <c r="B416" t="s">
        <v>76</v>
      </c>
      <c r="C416" t="s">
        <v>3373</v>
      </c>
      <c r="D416" t="s">
        <v>9</v>
      </c>
      <c r="E416" t="s">
        <v>3415</v>
      </c>
      <c r="F416">
        <v>62.868583399999999</v>
      </c>
      <c r="G416">
        <v>64.447017799999998</v>
      </c>
      <c r="H416">
        <v>62.5571913</v>
      </c>
      <c r="I416">
        <f t="shared" si="19"/>
        <v>64.447017799999998</v>
      </c>
      <c r="J416" s="5">
        <f t="shared" si="20"/>
        <v>1.8898264999999981</v>
      </c>
      <c r="K416">
        <f t="shared" si="21"/>
        <v>2.9323723028810158</v>
      </c>
    </row>
    <row r="417" spans="1:11" x14ac:dyDescent="0.25">
      <c r="A417" t="s">
        <v>36</v>
      </c>
      <c r="B417" t="s">
        <v>82</v>
      </c>
      <c r="C417" t="s">
        <v>3373</v>
      </c>
      <c r="D417" t="s">
        <v>9</v>
      </c>
      <c r="E417" t="s">
        <v>3421</v>
      </c>
      <c r="F417">
        <v>62.9960399</v>
      </c>
      <c r="G417">
        <v>63.815131299999997</v>
      </c>
      <c r="H417">
        <v>63.837266499999998</v>
      </c>
      <c r="I417">
        <f t="shared" si="19"/>
        <v>62.9960399</v>
      </c>
      <c r="J417" s="5">
        <f t="shared" si="20"/>
        <v>0.84122659999999883</v>
      </c>
      <c r="K417">
        <f t="shared" si="21"/>
        <v>1.3353642567617949</v>
      </c>
    </row>
    <row r="418" spans="1:11" x14ac:dyDescent="0.25">
      <c r="A418" t="s">
        <v>36</v>
      </c>
      <c r="B418" t="s">
        <v>86</v>
      </c>
      <c r="C418" t="s">
        <v>3373</v>
      </c>
      <c r="D418" t="s">
        <v>9</v>
      </c>
      <c r="E418" t="s">
        <v>3425</v>
      </c>
      <c r="F418">
        <v>62.9960399</v>
      </c>
      <c r="G418">
        <v>64.272188499999999</v>
      </c>
      <c r="H418">
        <v>63.291999300000001</v>
      </c>
      <c r="I418">
        <f t="shared" si="19"/>
        <v>64.272188499999999</v>
      </c>
      <c r="J418" s="5">
        <f t="shared" si="20"/>
        <v>0.9801891999999981</v>
      </c>
      <c r="K418">
        <f t="shared" si="21"/>
        <v>1.5250596297961725</v>
      </c>
    </row>
    <row r="419" spans="1:11" x14ac:dyDescent="0.25">
      <c r="A419" t="s">
        <v>36</v>
      </c>
      <c r="B419" t="s">
        <v>94</v>
      </c>
      <c r="C419" t="s">
        <v>3373</v>
      </c>
      <c r="D419" t="s">
        <v>9</v>
      </c>
      <c r="E419" t="s">
        <v>3429</v>
      </c>
      <c r="F419">
        <v>63.503140399999999</v>
      </c>
      <c r="G419">
        <v>64.423271900000003</v>
      </c>
      <c r="H419">
        <v>64.493298100000004</v>
      </c>
      <c r="I419">
        <f t="shared" si="19"/>
        <v>63.503140399999999</v>
      </c>
      <c r="J419" s="5">
        <f t="shared" si="20"/>
        <v>0.99015770000000458</v>
      </c>
      <c r="K419">
        <f t="shared" si="21"/>
        <v>1.559226352843496</v>
      </c>
    </row>
    <row r="420" spans="1:11" x14ac:dyDescent="0.25">
      <c r="A420" t="s">
        <v>36</v>
      </c>
      <c r="B420" t="s">
        <v>114</v>
      </c>
      <c r="C420" t="s">
        <v>3373</v>
      </c>
      <c r="D420" t="s">
        <v>9</v>
      </c>
      <c r="E420" t="s">
        <v>3445</v>
      </c>
      <c r="F420">
        <v>62.675590800000002</v>
      </c>
      <c r="G420">
        <v>64.678317399999997</v>
      </c>
      <c r="H420">
        <v>63.7433744</v>
      </c>
      <c r="I420">
        <f t="shared" si="19"/>
        <v>62.675590800000002</v>
      </c>
      <c r="J420" s="5">
        <f t="shared" si="20"/>
        <v>1.0677835999999985</v>
      </c>
      <c r="K420">
        <f t="shared" si="21"/>
        <v>1.7036673868896317</v>
      </c>
    </row>
    <row r="421" spans="1:11" x14ac:dyDescent="0.25">
      <c r="A421" t="s">
        <v>36</v>
      </c>
      <c r="B421" t="s">
        <v>122</v>
      </c>
      <c r="C421" t="s">
        <v>3373</v>
      </c>
      <c r="D421" t="s">
        <v>9</v>
      </c>
      <c r="E421" t="s">
        <v>3453</v>
      </c>
      <c r="F421">
        <v>63.125406699999999</v>
      </c>
      <c r="G421">
        <v>63.7433744</v>
      </c>
      <c r="H421">
        <v>62.952031400000003</v>
      </c>
      <c r="I421">
        <f t="shared" si="19"/>
        <v>63.7433744</v>
      </c>
      <c r="J421" s="5">
        <f t="shared" si="20"/>
        <v>0.79134299999999769</v>
      </c>
      <c r="K421">
        <f t="shared" si="21"/>
        <v>1.2414513782000183</v>
      </c>
    </row>
    <row r="422" spans="1:11" x14ac:dyDescent="0.25">
      <c r="A422" t="s">
        <v>36</v>
      </c>
      <c r="B422" t="s">
        <v>128</v>
      </c>
      <c r="C422" t="s">
        <v>3373</v>
      </c>
      <c r="D422" t="s">
        <v>9</v>
      </c>
      <c r="E422" t="s">
        <v>3455</v>
      </c>
      <c r="F422">
        <v>62.726404799999997</v>
      </c>
      <c r="G422">
        <v>62.821111500000001</v>
      </c>
      <c r="H422">
        <v>62.560783399999998</v>
      </c>
      <c r="I422">
        <f t="shared" si="19"/>
        <v>62.821111500000001</v>
      </c>
      <c r="J422" s="5">
        <f t="shared" si="20"/>
        <v>0.26032810000000239</v>
      </c>
      <c r="K422">
        <f t="shared" si="21"/>
        <v>0.41439588346029566</v>
      </c>
    </row>
    <row r="423" spans="1:11" x14ac:dyDescent="0.25">
      <c r="A423" t="s">
        <v>36</v>
      </c>
      <c r="B423" t="s">
        <v>130</v>
      </c>
      <c r="C423" t="s">
        <v>3373</v>
      </c>
      <c r="D423" t="s">
        <v>9</v>
      </c>
      <c r="E423" t="s">
        <v>3457</v>
      </c>
      <c r="F423">
        <v>62.560783399999998</v>
      </c>
      <c r="G423">
        <v>62.821111500000001</v>
      </c>
      <c r="H423">
        <v>62.788674</v>
      </c>
      <c r="I423">
        <f t="shared" si="19"/>
        <v>62.560783399999998</v>
      </c>
      <c r="J423" s="5">
        <f t="shared" si="20"/>
        <v>0.22789060000000205</v>
      </c>
      <c r="K423">
        <f t="shared" si="21"/>
        <v>0.36427069421896346</v>
      </c>
    </row>
    <row r="424" spans="1:11" x14ac:dyDescent="0.25">
      <c r="A424" t="s">
        <v>36</v>
      </c>
      <c r="B424" t="s">
        <v>136</v>
      </c>
      <c r="C424" t="s">
        <v>3373</v>
      </c>
      <c r="D424" t="s">
        <v>9</v>
      </c>
      <c r="E424" t="s">
        <v>3461</v>
      </c>
      <c r="F424">
        <v>62.843341799999997</v>
      </c>
      <c r="G424">
        <v>63.2828065</v>
      </c>
      <c r="H424">
        <v>63.539712000000002</v>
      </c>
      <c r="I424">
        <f t="shared" si="19"/>
        <v>62.843341799999997</v>
      </c>
      <c r="J424" s="5">
        <f t="shared" si="20"/>
        <v>0.69637020000000405</v>
      </c>
      <c r="K424">
        <f t="shared" si="21"/>
        <v>1.1081049798659881</v>
      </c>
    </row>
    <row r="425" spans="1:11" x14ac:dyDescent="0.25">
      <c r="A425" t="s">
        <v>36</v>
      </c>
      <c r="B425" t="s">
        <v>150</v>
      </c>
      <c r="C425" t="s">
        <v>3373</v>
      </c>
      <c r="D425" t="s">
        <v>9</v>
      </c>
      <c r="E425" t="s">
        <v>3472</v>
      </c>
      <c r="F425">
        <v>63.135389199999999</v>
      </c>
      <c r="G425">
        <v>64.105716299999997</v>
      </c>
      <c r="H425">
        <v>62.8285646</v>
      </c>
      <c r="I425">
        <f t="shared" si="19"/>
        <v>64.105716299999997</v>
      </c>
      <c r="J425" s="5">
        <f t="shared" si="20"/>
        <v>1.2771516999999974</v>
      </c>
      <c r="K425">
        <f t="shared" si="21"/>
        <v>1.9922586841136312</v>
      </c>
    </row>
    <row r="426" spans="1:11" x14ac:dyDescent="0.25">
      <c r="A426" t="s">
        <v>36</v>
      </c>
      <c r="B426" t="s">
        <v>166</v>
      </c>
      <c r="C426" t="s">
        <v>3373</v>
      </c>
      <c r="D426" t="s">
        <v>9</v>
      </c>
      <c r="E426" t="s">
        <v>3482</v>
      </c>
      <c r="F426">
        <v>63.984568500000002</v>
      </c>
      <c r="G426">
        <v>64.298657000000006</v>
      </c>
      <c r="H426">
        <v>63.140760100000001</v>
      </c>
      <c r="I426">
        <f t="shared" si="19"/>
        <v>64.298657000000006</v>
      </c>
      <c r="J426" s="5">
        <f t="shared" si="20"/>
        <v>1.1578969000000043</v>
      </c>
      <c r="K426">
        <f t="shared" si="21"/>
        <v>1.800810396397555</v>
      </c>
    </row>
    <row r="427" spans="1:11" x14ac:dyDescent="0.25">
      <c r="A427" t="s">
        <v>36</v>
      </c>
      <c r="B427" t="s">
        <v>168</v>
      </c>
      <c r="C427" t="s">
        <v>3373</v>
      </c>
      <c r="D427" t="s">
        <v>9</v>
      </c>
      <c r="E427" t="s">
        <v>3484</v>
      </c>
      <c r="F427">
        <v>63.140760100000001</v>
      </c>
      <c r="G427">
        <v>64.298657000000006</v>
      </c>
      <c r="H427">
        <v>63.332710900000002</v>
      </c>
      <c r="I427">
        <f t="shared" si="19"/>
        <v>64.298657000000006</v>
      </c>
      <c r="J427" s="5">
        <f t="shared" si="20"/>
        <v>0.96594610000000358</v>
      </c>
      <c r="K427">
        <f t="shared" si="21"/>
        <v>1.5022803664468505</v>
      </c>
    </row>
    <row r="428" spans="1:11" x14ac:dyDescent="0.25">
      <c r="A428" t="s">
        <v>36</v>
      </c>
      <c r="B428" t="s">
        <v>174</v>
      </c>
      <c r="C428" t="s">
        <v>3373</v>
      </c>
      <c r="D428" t="s">
        <v>9</v>
      </c>
      <c r="E428" t="s">
        <v>3489</v>
      </c>
      <c r="F428">
        <v>62.793337800000003</v>
      </c>
      <c r="G428">
        <v>64.111612800000003</v>
      </c>
      <c r="H428">
        <v>64.128059399999998</v>
      </c>
      <c r="I428">
        <f t="shared" si="19"/>
        <v>62.793337800000003</v>
      </c>
      <c r="J428" s="5">
        <f t="shared" si="20"/>
        <v>1.3347215999999946</v>
      </c>
      <c r="K428">
        <f t="shared" si="21"/>
        <v>2.1255783603208851</v>
      </c>
    </row>
    <row r="429" spans="1:11" x14ac:dyDescent="0.25">
      <c r="A429" t="s">
        <v>36</v>
      </c>
      <c r="B429" t="s">
        <v>180</v>
      </c>
      <c r="C429" t="s">
        <v>3373</v>
      </c>
      <c r="D429" t="s">
        <v>9</v>
      </c>
      <c r="E429" t="s">
        <v>3495</v>
      </c>
      <c r="F429">
        <v>62.750384099999998</v>
      </c>
      <c r="G429">
        <v>63.538009600000002</v>
      </c>
      <c r="H429">
        <v>63.323329700000002</v>
      </c>
      <c r="I429">
        <f t="shared" si="19"/>
        <v>62.750384099999998</v>
      </c>
      <c r="J429" s="5">
        <f t="shared" si="20"/>
        <v>0.57294560000000416</v>
      </c>
      <c r="K429">
        <f t="shared" si="21"/>
        <v>0.91305512821554857</v>
      </c>
    </row>
    <row r="430" spans="1:11" x14ac:dyDescent="0.25">
      <c r="A430" t="s">
        <v>36</v>
      </c>
      <c r="B430" t="s">
        <v>188</v>
      </c>
      <c r="C430" t="s">
        <v>3373</v>
      </c>
      <c r="D430" t="s">
        <v>9</v>
      </c>
      <c r="E430" t="s">
        <v>3499</v>
      </c>
      <c r="F430">
        <v>63.474945099999999</v>
      </c>
      <c r="G430">
        <v>64.598088599999997</v>
      </c>
      <c r="H430">
        <v>64.292762499999995</v>
      </c>
      <c r="I430">
        <f t="shared" si="19"/>
        <v>63.474945099999999</v>
      </c>
      <c r="J430" s="5">
        <f t="shared" si="20"/>
        <v>0.81781739999999559</v>
      </c>
      <c r="K430">
        <f t="shared" si="21"/>
        <v>1.2884097791838744</v>
      </c>
    </row>
    <row r="431" spans="1:11" x14ac:dyDescent="0.25">
      <c r="A431" t="s">
        <v>36</v>
      </c>
      <c r="B431" t="s">
        <v>208</v>
      </c>
      <c r="C431" t="s">
        <v>3373</v>
      </c>
      <c r="D431" t="s">
        <v>9</v>
      </c>
      <c r="E431" t="s">
        <v>3507</v>
      </c>
      <c r="F431">
        <v>62.7080536</v>
      </c>
      <c r="G431">
        <v>64.193886899999995</v>
      </c>
      <c r="H431">
        <v>63.669037099999997</v>
      </c>
      <c r="I431">
        <f t="shared" si="19"/>
        <v>62.7080536</v>
      </c>
      <c r="J431" s="5">
        <f t="shared" si="20"/>
        <v>0.96098349999999755</v>
      </c>
      <c r="K431">
        <f t="shared" si="21"/>
        <v>1.5324722182096202</v>
      </c>
    </row>
    <row r="432" spans="1:11" x14ac:dyDescent="0.25">
      <c r="A432" t="s">
        <v>36</v>
      </c>
      <c r="B432" t="s">
        <v>212</v>
      </c>
      <c r="C432" t="s">
        <v>3373</v>
      </c>
      <c r="D432" t="s">
        <v>9</v>
      </c>
      <c r="E432" t="s">
        <v>3511</v>
      </c>
      <c r="F432">
        <v>63.368453100000004</v>
      </c>
      <c r="G432">
        <v>64.510008499999998</v>
      </c>
      <c r="H432">
        <v>63.720470499999998</v>
      </c>
      <c r="I432">
        <f t="shared" si="19"/>
        <v>64.510008499999998</v>
      </c>
      <c r="J432" s="5">
        <f t="shared" si="20"/>
        <v>0.7895380000000003</v>
      </c>
      <c r="K432">
        <f t="shared" si="21"/>
        <v>1.2239000092520533</v>
      </c>
    </row>
    <row r="433" spans="1:11" x14ac:dyDescent="0.25">
      <c r="A433" t="s">
        <v>36</v>
      </c>
      <c r="B433" t="s">
        <v>218</v>
      </c>
      <c r="C433" t="s">
        <v>3373</v>
      </c>
      <c r="D433" t="s">
        <v>9</v>
      </c>
      <c r="E433" t="s">
        <v>3517</v>
      </c>
      <c r="F433">
        <v>62.820243900000001</v>
      </c>
      <c r="G433">
        <v>64.510008499999998</v>
      </c>
      <c r="H433">
        <v>63.314002100000003</v>
      </c>
      <c r="I433">
        <f t="shared" si="19"/>
        <v>64.510008499999998</v>
      </c>
      <c r="J433" s="5">
        <f t="shared" si="20"/>
        <v>1.1960063999999946</v>
      </c>
      <c r="K433">
        <f t="shared" si="21"/>
        <v>1.8539858043887789</v>
      </c>
    </row>
    <row r="434" spans="1:11" x14ac:dyDescent="0.25">
      <c r="A434" t="s">
        <v>36</v>
      </c>
      <c r="B434" t="s">
        <v>220</v>
      </c>
      <c r="C434" t="s">
        <v>3373</v>
      </c>
      <c r="D434" t="s">
        <v>9</v>
      </c>
      <c r="E434" t="s">
        <v>3518</v>
      </c>
      <c r="F434">
        <v>62.820243900000001</v>
      </c>
      <c r="G434">
        <v>63.720470499999998</v>
      </c>
      <c r="H434">
        <v>62.525067200000002</v>
      </c>
      <c r="I434">
        <f t="shared" si="19"/>
        <v>63.720470499999998</v>
      </c>
      <c r="J434" s="5">
        <f t="shared" si="20"/>
        <v>1.1954032999999953</v>
      </c>
      <c r="K434">
        <f t="shared" si="21"/>
        <v>1.8760114145735871</v>
      </c>
    </row>
    <row r="435" spans="1:11" x14ac:dyDescent="0.25">
      <c r="A435" t="s">
        <v>36</v>
      </c>
      <c r="B435" t="s">
        <v>224</v>
      </c>
      <c r="C435" t="s">
        <v>3373</v>
      </c>
      <c r="D435" t="s">
        <v>9</v>
      </c>
      <c r="E435" t="s">
        <v>3522</v>
      </c>
      <c r="F435">
        <v>62.525067200000002</v>
      </c>
      <c r="G435">
        <v>62.568334800000002</v>
      </c>
      <c r="H435">
        <v>62.775679799999999</v>
      </c>
      <c r="I435">
        <f t="shared" si="19"/>
        <v>62.525067200000002</v>
      </c>
      <c r="J435" s="5">
        <f t="shared" si="20"/>
        <v>0.25061259999999663</v>
      </c>
      <c r="K435">
        <f t="shared" si="21"/>
        <v>0.40081940127846294</v>
      </c>
    </row>
    <row r="436" spans="1:11" x14ac:dyDescent="0.25">
      <c r="A436" t="s">
        <v>36</v>
      </c>
      <c r="B436" t="s">
        <v>260</v>
      </c>
      <c r="C436" t="s">
        <v>3373</v>
      </c>
      <c r="D436" t="s">
        <v>9</v>
      </c>
      <c r="E436" t="s">
        <v>3543</v>
      </c>
      <c r="F436">
        <v>63.946180499999997</v>
      </c>
      <c r="G436">
        <v>64.450453300000007</v>
      </c>
      <c r="H436">
        <v>62.637414499999998</v>
      </c>
      <c r="I436">
        <f t="shared" si="19"/>
        <v>64.450453300000007</v>
      </c>
      <c r="J436" s="5">
        <f t="shared" si="20"/>
        <v>1.8130388000000082</v>
      </c>
      <c r="K436">
        <f t="shared" si="21"/>
        <v>2.8130737755416346</v>
      </c>
    </row>
    <row r="437" spans="1:11" x14ac:dyDescent="0.25">
      <c r="A437" t="s">
        <v>36</v>
      </c>
      <c r="B437" t="s">
        <v>290</v>
      </c>
      <c r="C437" t="s">
        <v>3373</v>
      </c>
      <c r="D437" t="s">
        <v>9</v>
      </c>
      <c r="E437" t="s">
        <v>3565</v>
      </c>
      <c r="F437">
        <v>63.203135799999998</v>
      </c>
      <c r="G437">
        <v>64.142593399999996</v>
      </c>
      <c r="H437">
        <v>62.949584000000002</v>
      </c>
      <c r="I437">
        <f t="shared" si="19"/>
        <v>64.142593399999996</v>
      </c>
      <c r="J437" s="5">
        <f t="shared" si="20"/>
        <v>1.193009399999994</v>
      </c>
      <c r="K437">
        <f t="shared" si="21"/>
        <v>1.8599332156095736</v>
      </c>
    </row>
    <row r="438" spans="1:11" x14ac:dyDescent="0.25">
      <c r="A438" t="s">
        <v>36</v>
      </c>
      <c r="B438" t="s">
        <v>298</v>
      </c>
      <c r="C438" t="s">
        <v>3373</v>
      </c>
      <c r="D438" t="s">
        <v>9</v>
      </c>
      <c r="E438" t="s">
        <v>3569</v>
      </c>
      <c r="F438">
        <v>63.402646300000001</v>
      </c>
      <c r="G438">
        <v>63.809094399999999</v>
      </c>
      <c r="H438">
        <v>63.984285499999999</v>
      </c>
      <c r="I438">
        <f t="shared" si="19"/>
        <v>63.402646300000001</v>
      </c>
      <c r="J438" s="5">
        <f t="shared" si="20"/>
        <v>0.58163919999999791</v>
      </c>
      <c r="K438">
        <f t="shared" si="21"/>
        <v>0.91737369643512479</v>
      </c>
    </row>
    <row r="439" spans="1:11" x14ac:dyDescent="0.25">
      <c r="A439" t="s">
        <v>36</v>
      </c>
      <c r="B439" t="s">
        <v>310</v>
      </c>
      <c r="C439" t="s">
        <v>3373</v>
      </c>
      <c r="D439" t="s">
        <v>9</v>
      </c>
      <c r="E439" t="s">
        <v>3578</v>
      </c>
      <c r="F439">
        <v>62.855181999999999</v>
      </c>
      <c r="G439">
        <v>63.742892599999998</v>
      </c>
      <c r="H439">
        <v>62.6235608</v>
      </c>
      <c r="I439">
        <f t="shared" si="19"/>
        <v>63.742892599999998</v>
      </c>
      <c r="J439" s="5">
        <f t="shared" si="20"/>
        <v>1.1193317999999977</v>
      </c>
      <c r="K439">
        <f t="shared" si="21"/>
        <v>1.756010363420498</v>
      </c>
    </row>
    <row r="440" spans="1:11" x14ac:dyDescent="0.25">
      <c r="A440" t="s">
        <v>36</v>
      </c>
      <c r="B440" t="s">
        <v>322</v>
      </c>
      <c r="C440" t="s">
        <v>3373</v>
      </c>
      <c r="D440" t="s">
        <v>9</v>
      </c>
      <c r="E440" t="s">
        <v>3582</v>
      </c>
      <c r="F440">
        <v>62.829599999999999</v>
      </c>
      <c r="G440">
        <v>63.583364600000003</v>
      </c>
      <c r="H440">
        <v>63.195001300000001</v>
      </c>
      <c r="I440">
        <f t="shared" si="19"/>
        <v>63.583364600000003</v>
      </c>
      <c r="J440" s="5">
        <f t="shared" si="20"/>
        <v>0.38836330000000174</v>
      </c>
      <c r="K440">
        <f t="shared" si="21"/>
        <v>0.61079388051132122</v>
      </c>
    </row>
    <row r="441" spans="1:11" x14ac:dyDescent="0.25">
      <c r="A441" t="s">
        <v>36</v>
      </c>
      <c r="B441" t="s">
        <v>324</v>
      </c>
      <c r="C441" t="s">
        <v>3373</v>
      </c>
      <c r="D441" t="s">
        <v>9</v>
      </c>
      <c r="E441" t="s">
        <v>3584</v>
      </c>
      <c r="F441">
        <v>63.195001300000001</v>
      </c>
      <c r="G441">
        <v>63.583364600000003</v>
      </c>
      <c r="H441">
        <v>62.424723100000001</v>
      </c>
      <c r="I441">
        <f t="shared" si="19"/>
        <v>63.583364600000003</v>
      </c>
      <c r="J441" s="5">
        <f t="shared" si="20"/>
        <v>1.1586415000000017</v>
      </c>
      <c r="K441">
        <f t="shared" si="21"/>
        <v>1.8222399951448962</v>
      </c>
    </row>
    <row r="442" spans="1:11" x14ac:dyDescent="0.25">
      <c r="A442" t="s">
        <v>36</v>
      </c>
      <c r="B442" t="s">
        <v>336</v>
      </c>
      <c r="C442" t="s">
        <v>3373</v>
      </c>
      <c r="D442" t="s">
        <v>9</v>
      </c>
      <c r="E442" t="s">
        <v>3588</v>
      </c>
      <c r="F442">
        <v>62.844845800000002</v>
      </c>
      <c r="G442">
        <v>64.632535399999995</v>
      </c>
      <c r="H442">
        <v>63.475939199999999</v>
      </c>
      <c r="I442">
        <f t="shared" si="19"/>
        <v>64.632535399999995</v>
      </c>
      <c r="J442" s="5">
        <f t="shared" si="20"/>
        <v>1.1565961999999956</v>
      </c>
      <c r="K442">
        <f t="shared" si="21"/>
        <v>1.7894953259097983</v>
      </c>
    </row>
    <row r="443" spans="1:11" x14ac:dyDescent="0.25">
      <c r="A443" t="s">
        <v>36</v>
      </c>
      <c r="B443" t="s">
        <v>340</v>
      </c>
      <c r="C443" t="s">
        <v>3373</v>
      </c>
      <c r="D443" t="s">
        <v>9</v>
      </c>
      <c r="E443" t="s">
        <v>3592</v>
      </c>
      <c r="F443">
        <v>62.844845800000002</v>
      </c>
      <c r="G443">
        <v>64.632535399999995</v>
      </c>
      <c r="H443">
        <v>62.832236899999998</v>
      </c>
      <c r="I443">
        <f t="shared" si="19"/>
        <v>64.632535399999995</v>
      </c>
      <c r="J443" s="5">
        <f t="shared" si="20"/>
        <v>1.8002984999999967</v>
      </c>
      <c r="K443">
        <f t="shared" si="21"/>
        <v>2.7854369147956972</v>
      </c>
    </row>
    <row r="444" spans="1:11" x14ac:dyDescent="0.25">
      <c r="A444" t="s">
        <v>36</v>
      </c>
      <c r="B444" t="s">
        <v>350</v>
      </c>
      <c r="C444" t="s">
        <v>3373</v>
      </c>
      <c r="D444" t="s">
        <v>9</v>
      </c>
      <c r="E444" t="s">
        <v>3599</v>
      </c>
      <c r="F444">
        <v>63.069754500000002</v>
      </c>
      <c r="G444">
        <v>64.079512699999995</v>
      </c>
      <c r="H444">
        <v>63.026071700000003</v>
      </c>
      <c r="I444">
        <f t="shared" si="19"/>
        <v>64.079512699999995</v>
      </c>
      <c r="J444" s="5">
        <f t="shared" si="20"/>
        <v>1.0534409999999923</v>
      </c>
      <c r="K444">
        <f t="shared" si="21"/>
        <v>1.6439591307940649</v>
      </c>
    </row>
    <row r="445" spans="1:11" x14ac:dyDescent="0.25">
      <c r="A445" t="s">
        <v>36</v>
      </c>
      <c r="B445" t="s">
        <v>352</v>
      </c>
      <c r="C445" t="s">
        <v>3373</v>
      </c>
      <c r="D445" t="s">
        <v>9</v>
      </c>
      <c r="E445" t="s">
        <v>3601</v>
      </c>
      <c r="F445">
        <v>63.026071700000003</v>
      </c>
      <c r="G445">
        <v>64.079512699999995</v>
      </c>
      <c r="H445">
        <v>62.855300100000001</v>
      </c>
      <c r="I445">
        <f t="shared" si="19"/>
        <v>64.079512699999995</v>
      </c>
      <c r="J445" s="5">
        <f t="shared" si="20"/>
        <v>1.2242125999999942</v>
      </c>
      <c r="K445">
        <f t="shared" si="21"/>
        <v>1.9104586605259786</v>
      </c>
    </row>
    <row r="446" spans="1:11" x14ac:dyDescent="0.25">
      <c r="A446" t="s">
        <v>36</v>
      </c>
      <c r="B446" t="s">
        <v>354</v>
      </c>
      <c r="C446" t="s">
        <v>3373</v>
      </c>
      <c r="D446" t="s">
        <v>9</v>
      </c>
      <c r="E446" t="s">
        <v>3603</v>
      </c>
      <c r="F446">
        <v>62.855300100000001</v>
      </c>
      <c r="G446">
        <v>63.069754500000002</v>
      </c>
      <c r="H446">
        <v>63.009360299999997</v>
      </c>
      <c r="I446">
        <f t="shared" si="19"/>
        <v>62.855300100000001</v>
      </c>
      <c r="J446" s="5">
        <f t="shared" si="20"/>
        <v>0.15406019999999643</v>
      </c>
      <c r="K446">
        <f t="shared" si="21"/>
        <v>0.24510295831042644</v>
      </c>
    </row>
    <row r="447" spans="1:11" x14ac:dyDescent="0.25">
      <c r="A447" t="s">
        <v>36</v>
      </c>
      <c r="B447" t="s">
        <v>362</v>
      </c>
      <c r="C447" t="s">
        <v>3373</v>
      </c>
      <c r="D447" t="s">
        <v>9</v>
      </c>
      <c r="E447" t="s">
        <v>3608</v>
      </c>
      <c r="F447">
        <v>63.602576499999998</v>
      </c>
      <c r="G447">
        <v>64.534155600000005</v>
      </c>
      <c r="H447">
        <v>63.832522400000002</v>
      </c>
      <c r="I447">
        <f t="shared" si="19"/>
        <v>64.534155600000005</v>
      </c>
      <c r="J447" s="5">
        <f t="shared" si="20"/>
        <v>0.7016332000000034</v>
      </c>
      <c r="K447">
        <f t="shared" si="21"/>
        <v>1.0872276757581119</v>
      </c>
    </row>
    <row r="448" spans="1:11" x14ac:dyDescent="0.25">
      <c r="A448" t="s">
        <v>36</v>
      </c>
      <c r="B448" t="s">
        <v>364</v>
      </c>
      <c r="C448" t="s">
        <v>3373</v>
      </c>
      <c r="D448" t="s">
        <v>9</v>
      </c>
      <c r="E448" t="s">
        <v>3609</v>
      </c>
      <c r="F448">
        <v>63.832522400000002</v>
      </c>
      <c r="G448">
        <v>64.534155600000005</v>
      </c>
      <c r="H448">
        <v>63.937514999999998</v>
      </c>
      <c r="I448">
        <f t="shared" si="19"/>
        <v>64.534155600000005</v>
      </c>
      <c r="J448" s="5">
        <f t="shared" si="20"/>
        <v>0.59664060000000774</v>
      </c>
      <c r="K448">
        <f t="shared" si="21"/>
        <v>0.92453460412211186</v>
      </c>
    </row>
    <row r="449" spans="1:11" x14ac:dyDescent="0.25">
      <c r="A449" t="s">
        <v>36</v>
      </c>
      <c r="B449" t="s">
        <v>370</v>
      </c>
      <c r="C449" t="s">
        <v>3373</v>
      </c>
      <c r="D449" t="s">
        <v>9</v>
      </c>
      <c r="E449" t="s">
        <v>3612</v>
      </c>
      <c r="F449">
        <v>62.893730400000003</v>
      </c>
      <c r="G449">
        <v>63.937514999999998</v>
      </c>
      <c r="H449">
        <v>63.4414114</v>
      </c>
      <c r="I449">
        <f t="shared" si="19"/>
        <v>62.893730400000003</v>
      </c>
      <c r="J449" s="5">
        <f t="shared" si="20"/>
        <v>0.5476809999999972</v>
      </c>
      <c r="K449">
        <f t="shared" si="21"/>
        <v>0.87080380908682298</v>
      </c>
    </row>
    <row r="450" spans="1:11" x14ac:dyDescent="0.25">
      <c r="A450" t="s">
        <v>36</v>
      </c>
      <c r="B450" t="s">
        <v>378</v>
      </c>
      <c r="C450" t="s">
        <v>3373</v>
      </c>
      <c r="D450" t="s">
        <v>9</v>
      </c>
      <c r="E450" t="s">
        <v>3618</v>
      </c>
      <c r="F450">
        <v>62.677542299999999</v>
      </c>
      <c r="G450">
        <v>62.807685599999999</v>
      </c>
      <c r="H450">
        <v>63.240290600000002</v>
      </c>
      <c r="I450">
        <f t="shared" si="19"/>
        <v>62.677542299999999</v>
      </c>
      <c r="J450" s="5">
        <f t="shared" si="20"/>
        <v>0.56274830000000264</v>
      </c>
      <c r="K450">
        <f t="shared" si="21"/>
        <v>0.89784678746090951</v>
      </c>
    </row>
    <row r="451" spans="1:11" x14ac:dyDescent="0.25">
      <c r="A451" t="s">
        <v>388</v>
      </c>
      <c r="B451" t="s">
        <v>391</v>
      </c>
      <c r="C451" t="s">
        <v>3374</v>
      </c>
      <c r="D451" t="s">
        <v>9</v>
      </c>
      <c r="E451" t="s">
        <v>3622</v>
      </c>
      <c r="F451">
        <v>62.134530099999999</v>
      </c>
      <c r="G451">
        <v>62.280626300000002</v>
      </c>
      <c r="H451">
        <v>62.645637299999997</v>
      </c>
      <c r="I451">
        <f t="shared" ref="I451:I514" si="22">IF(ABS(H451-G451)&gt;ABS(H451-F451),G451,F451)</f>
        <v>62.134530099999999</v>
      </c>
      <c r="J451" s="5">
        <f t="shared" ref="J451:J514" si="23">ABS(H451-I451)</f>
        <v>0.51110719999999787</v>
      </c>
      <c r="K451">
        <f t="shared" ref="K451:K514" si="24">100*J451/I451</f>
        <v>0.82258158092998579</v>
      </c>
    </row>
    <row r="452" spans="1:11" x14ac:dyDescent="0.25">
      <c r="A452" t="s">
        <v>388</v>
      </c>
      <c r="B452" t="s">
        <v>401</v>
      </c>
      <c r="C452" t="s">
        <v>3374</v>
      </c>
      <c r="D452" t="s">
        <v>9</v>
      </c>
      <c r="E452" t="s">
        <v>3630</v>
      </c>
      <c r="F452">
        <v>59.645127899999999</v>
      </c>
      <c r="G452">
        <v>62.425393999999997</v>
      </c>
      <c r="H452">
        <v>62.054199799999999</v>
      </c>
      <c r="I452">
        <f t="shared" si="22"/>
        <v>59.645127899999999</v>
      </c>
      <c r="J452" s="5">
        <f t="shared" si="23"/>
        <v>2.4090719000000007</v>
      </c>
      <c r="K452">
        <f t="shared" si="24"/>
        <v>4.0390086916051375</v>
      </c>
    </row>
    <row r="453" spans="1:11" x14ac:dyDescent="0.25">
      <c r="A453" t="s">
        <v>388</v>
      </c>
      <c r="B453" t="s">
        <v>407</v>
      </c>
      <c r="C453" t="s">
        <v>3374</v>
      </c>
      <c r="D453" t="s">
        <v>9</v>
      </c>
      <c r="E453" t="s">
        <v>3636</v>
      </c>
      <c r="F453">
        <v>59.645127899999999</v>
      </c>
      <c r="G453">
        <v>62.425393999999997</v>
      </c>
      <c r="H453">
        <v>63.159573399999999</v>
      </c>
      <c r="I453">
        <f t="shared" si="22"/>
        <v>59.645127899999999</v>
      </c>
      <c r="J453" s="5">
        <f t="shared" si="23"/>
        <v>3.5144455000000008</v>
      </c>
      <c r="K453">
        <f t="shared" si="24"/>
        <v>5.8922591395767645</v>
      </c>
    </row>
    <row r="454" spans="1:11" x14ac:dyDescent="0.25">
      <c r="A454" t="s">
        <v>388</v>
      </c>
      <c r="B454" t="s">
        <v>411</v>
      </c>
      <c r="C454" t="s">
        <v>3374</v>
      </c>
      <c r="D454" t="s">
        <v>9</v>
      </c>
      <c r="E454" t="s">
        <v>3640</v>
      </c>
      <c r="F454">
        <v>60.167433600000003</v>
      </c>
      <c r="G454">
        <v>63.159573399999999</v>
      </c>
      <c r="H454">
        <v>61.186696900000001</v>
      </c>
      <c r="I454">
        <f t="shared" si="22"/>
        <v>63.159573399999999</v>
      </c>
      <c r="J454" s="5">
        <f t="shared" si="23"/>
        <v>1.9728764999999981</v>
      </c>
      <c r="K454">
        <f t="shared" si="24"/>
        <v>3.1236381023434814</v>
      </c>
    </row>
    <row r="455" spans="1:11" x14ac:dyDescent="0.25">
      <c r="A455" t="s">
        <v>388</v>
      </c>
      <c r="B455" t="s">
        <v>417</v>
      </c>
      <c r="C455" t="s">
        <v>3374</v>
      </c>
      <c r="D455" t="s">
        <v>9</v>
      </c>
      <c r="E455" t="s">
        <v>3646</v>
      </c>
      <c r="F455">
        <v>61.186696900000001</v>
      </c>
      <c r="G455">
        <v>62.230459699999997</v>
      </c>
      <c r="H455">
        <v>61.619446000000003</v>
      </c>
      <c r="I455">
        <f t="shared" si="22"/>
        <v>62.230459699999997</v>
      </c>
      <c r="J455" s="5">
        <f t="shared" si="23"/>
        <v>0.61101369999999378</v>
      </c>
      <c r="K455">
        <f t="shared" si="24"/>
        <v>0.9818563175421855</v>
      </c>
    </row>
    <row r="456" spans="1:11" x14ac:dyDescent="0.25">
      <c r="A456" t="s">
        <v>388</v>
      </c>
      <c r="B456" t="s">
        <v>429</v>
      </c>
      <c r="C456" t="s">
        <v>3374</v>
      </c>
      <c r="D456" t="s">
        <v>9</v>
      </c>
      <c r="E456" t="s">
        <v>3654</v>
      </c>
      <c r="F456">
        <v>59.715485700000002</v>
      </c>
      <c r="G456">
        <v>61.851778600000003</v>
      </c>
      <c r="H456">
        <v>62.496505399999997</v>
      </c>
      <c r="I456">
        <f t="shared" si="22"/>
        <v>59.715485700000002</v>
      </c>
      <c r="J456" s="5">
        <f t="shared" si="23"/>
        <v>2.7810196999999945</v>
      </c>
      <c r="K456">
        <f t="shared" si="24"/>
        <v>4.6571164370517621</v>
      </c>
    </row>
    <row r="457" spans="1:11" x14ac:dyDescent="0.25">
      <c r="A457" t="s">
        <v>388</v>
      </c>
      <c r="B457" t="s">
        <v>435</v>
      </c>
      <c r="C457" t="s">
        <v>3374</v>
      </c>
      <c r="D457" t="s">
        <v>9</v>
      </c>
      <c r="E457" t="s">
        <v>3660</v>
      </c>
      <c r="F457">
        <v>59.7742006</v>
      </c>
      <c r="G457">
        <v>60.880175100000002</v>
      </c>
      <c r="H457">
        <v>60.736540499999997</v>
      </c>
      <c r="I457">
        <f t="shared" si="22"/>
        <v>59.7742006</v>
      </c>
      <c r="J457" s="5">
        <f t="shared" si="23"/>
        <v>0.96233989999999636</v>
      </c>
      <c r="K457">
        <f t="shared" si="24"/>
        <v>1.6099586282045508</v>
      </c>
    </row>
    <row r="458" spans="1:11" x14ac:dyDescent="0.25">
      <c r="A458" t="s">
        <v>388</v>
      </c>
      <c r="B458" t="s">
        <v>437</v>
      </c>
      <c r="C458" t="s">
        <v>3374</v>
      </c>
      <c r="D458" t="s">
        <v>9</v>
      </c>
      <c r="E458" t="s">
        <v>3662</v>
      </c>
      <c r="F458">
        <v>59.7742006</v>
      </c>
      <c r="G458">
        <v>60.880175100000002</v>
      </c>
      <c r="H458">
        <v>61.813350499999999</v>
      </c>
      <c r="I458">
        <f t="shared" si="22"/>
        <v>59.7742006</v>
      </c>
      <c r="J458" s="5">
        <f t="shared" si="23"/>
        <v>2.0391498999999982</v>
      </c>
      <c r="K458">
        <f t="shared" si="24"/>
        <v>3.4114214486040288</v>
      </c>
    </row>
    <row r="459" spans="1:11" x14ac:dyDescent="0.25">
      <c r="A459" t="s">
        <v>388</v>
      </c>
      <c r="B459" t="s">
        <v>449</v>
      </c>
      <c r="C459" t="s">
        <v>3374</v>
      </c>
      <c r="D459" t="s">
        <v>9</v>
      </c>
      <c r="E459" t="s">
        <v>3672</v>
      </c>
      <c r="F459">
        <v>60.3084554</v>
      </c>
      <c r="G459">
        <v>62.944588699999997</v>
      </c>
      <c r="H459">
        <v>61.7123074</v>
      </c>
      <c r="I459">
        <f t="shared" si="22"/>
        <v>60.3084554</v>
      </c>
      <c r="J459" s="5">
        <f t="shared" si="23"/>
        <v>1.4038520000000005</v>
      </c>
      <c r="K459">
        <f t="shared" si="24"/>
        <v>2.3277863621093511</v>
      </c>
    </row>
    <row r="460" spans="1:11" x14ac:dyDescent="0.25">
      <c r="A460" t="s">
        <v>388</v>
      </c>
      <c r="B460" t="s">
        <v>455</v>
      </c>
      <c r="C460" t="s">
        <v>3374</v>
      </c>
      <c r="D460" t="s">
        <v>9</v>
      </c>
      <c r="E460" t="s">
        <v>3676</v>
      </c>
      <c r="F460">
        <v>59.466831200000001</v>
      </c>
      <c r="G460">
        <v>59.814554800000003</v>
      </c>
      <c r="H460">
        <v>60.741378900000001</v>
      </c>
      <c r="I460">
        <f t="shared" si="22"/>
        <v>59.466831200000001</v>
      </c>
      <c r="J460" s="5">
        <f t="shared" si="23"/>
        <v>1.2745476999999994</v>
      </c>
      <c r="K460">
        <f t="shared" si="24"/>
        <v>2.1432917716994466</v>
      </c>
    </row>
    <row r="461" spans="1:11" x14ac:dyDescent="0.25">
      <c r="A461" t="s">
        <v>388</v>
      </c>
      <c r="B461" t="s">
        <v>469</v>
      </c>
      <c r="C461" t="s">
        <v>3374</v>
      </c>
      <c r="D461" t="s">
        <v>9</v>
      </c>
      <c r="E461" t="s">
        <v>3682</v>
      </c>
      <c r="F461">
        <v>59.785389199999997</v>
      </c>
      <c r="G461">
        <v>61.779409600000001</v>
      </c>
      <c r="H461">
        <v>60.452409199999998</v>
      </c>
      <c r="I461">
        <f t="shared" si="22"/>
        <v>61.779409600000001</v>
      </c>
      <c r="J461" s="5">
        <f t="shared" si="23"/>
        <v>1.3270004000000029</v>
      </c>
      <c r="K461">
        <f t="shared" si="24"/>
        <v>2.1479654930208381</v>
      </c>
    </row>
    <row r="462" spans="1:11" x14ac:dyDescent="0.25">
      <c r="A462" t="s">
        <v>388</v>
      </c>
      <c r="B462" t="s">
        <v>477</v>
      </c>
      <c r="C462" t="s">
        <v>3374</v>
      </c>
      <c r="D462" t="s">
        <v>9</v>
      </c>
      <c r="E462" t="s">
        <v>3686</v>
      </c>
      <c r="F462">
        <v>60.702705600000002</v>
      </c>
      <c r="G462">
        <v>62.134332499999999</v>
      </c>
      <c r="H462">
        <v>61.445730099999999</v>
      </c>
      <c r="I462">
        <f t="shared" si="22"/>
        <v>60.702705600000002</v>
      </c>
      <c r="J462" s="5">
        <f t="shared" si="23"/>
        <v>0.74302449999999709</v>
      </c>
      <c r="K462">
        <f t="shared" si="24"/>
        <v>1.2240385212747371</v>
      </c>
    </row>
    <row r="463" spans="1:11" x14ac:dyDescent="0.25">
      <c r="A463" t="s">
        <v>388</v>
      </c>
      <c r="B463" t="s">
        <v>485</v>
      </c>
      <c r="C463" t="s">
        <v>3374</v>
      </c>
      <c r="D463" t="s">
        <v>9</v>
      </c>
      <c r="E463" t="s">
        <v>3694</v>
      </c>
      <c r="F463">
        <v>60.961121900000002</v>
      </c>
      <c r="G463">
        <v>62.378487499999999</v>
      </c>
      <c r="H463">
        <v>61.255728400000002</v>
      </c>
      <c r="I463">
        <f t="shared" si="22"/>
        <v>62.378487499999999</v>
      </c>
      <c r="J463" s="5">
        <f t="shared" si="23"/>
        <v>1.1227590999999961</v>
      </c>
      <c r="K463">
        <f t="shared" si="24"/>
        <v>1.7999139527068464</v>
      </c>
    </row>
    <row r="464" spans="1:11" x14ac:dyDescent="0.25">
      <c r="A464" t="s">
        <v>388</v>
      </c>
      <c r="B464" t="s">
        <v>487</v>
      </c>
      <c r="C464" t="s">
        <v>3374</v>
      </c>
      <c r="D464" t="s">
        <v>9</v>
      </c>
      <c r="E464" t="s">
        <v>3696</v>
      </c>
      <c r="F464">
        <v>60.961121900000002</v>
      </c>
      <c r="G464">
        <v>61.255728400000002</v>
      </c>
      <c r="H464">
        <v>61.7454994</v>
      </c>
      <c r="I464">
        <f t="shared" si="22"/>
        <v>60.961121900000002</v>
      </c>
      <c r="J464" s="5">
        <f t="shared" si="23"/>
        <v>0.78437749999999795</v>
      </c>
      <c r="K464">
        <f t="shared" si="24"/>
        <v>1.2866848173934244</v>
      </c>
    </row>
    <row r="465" spans="1:11" x14ac:dyDescent="0.25">
      <c r="A465" t="s">
        <v>388</v>
      </c>
      <c r="B465" t="s">
        <v>489</v>
      </c>
      <c r="C465" t="s">
        <v>3374</v>
      </c>
      <c r="D465" t="s">
        <v>9</v>
      </c>
      <c r="E465" t="s">
        <v>3698</v>
      </c>
      <c r="F465">
        <v>60.961121900000002</v>
      </c>
      <c r="G465">
        <v>61.7454994</v>
      </c>
      <c r="H465">
        <v>61.374094200000002</v>
      </c>
      <c r="I465">
        <f t="shared" si="22"/>
        <v>60.961121900000002</v>
      </c>
      <c r="J465" s="5">
        <f t="shared" si="23"/>
        <v>0.41297229999999985</v>
      </c>
      <c r="K465">
        <f t="shared" si="24"/>
        <v>0.67743553125127087</v>
      </c>
    </row>
    <row r="466" spans="1:11" x14ac:dyDescent="0.25">
      <c r="A466" t="s">
        <v>388</v>
      </c>
      <c r="B466" t="s">
        <v>491</v>
      </c>
      <c r="C466" t="s">
        <v>3374</v>
      </c>
      <c r="D466" t="s">
        <v>9</v>
      </c>
      <c r="E466" t="s">
        <v>3700</v>
      </c>
      <c r="F466">
        <v>60.961121900000002</v>
      </c>
      <c r="G466">
        <v>61.7454994</v>
      </c>
      <c r="H466">
        <v>60.155726799999997</v>
      </c>
      <c r="I466">
        <f t="shared" si="22"/>
        <v>61.7454994</v>
      </c>
      <c r="J466" s="5">
        <f t="shared" si="23"/>
        <v>1.5897726000000034</v>
      </c>
      <c r="K466">
        <f t="shared" si="24"/>
        <v>2.5747181826178629</v>
      </c>
    </row>
    <row r="467" spans="1:11" x14ac:dyDescent="0.25">
      <c r="A467" t="s">
        <v>388</v>
      </c>
      <c r="B467" t="s">
        <v>497</v>
      </c>
      <c r="C467" t="s">
        <v>3374</v>
      </c>
      <c r="D467" t="s">
        <v>9</v>
      </c>
      <c r="E467" t="s">
        <v>3706</v>
      </c>
      <c r="F467">
        <v>60.116245399999997</v>
      </c>
      <c r="G467">
        <v>61.803000400000002</v>
      </c>
      <c r="H467">
        <v>63.515901900000003</v>
      </c>
      <c r="I467">
        <f t="shared" si="22"/>
        <v>60.116245399999997</v>
      </c>
      <c r="J467" s="5">
        <f t="shared" si="23"/>
        <v>3.3996565000000061</v>
      </c>
      <c r="K467">
        <f t="shared" si="24"/>
        <v>5.6551377707963217</v>
      </c>
    </row>
    <row r="468" spans="1:11" x14ac:dyDescent="0.25">
      <c r="A468" t="s">
        <v>388</v>
      </c>
      <c r="B468" t="s">
        <v>509</v>
      </c>
      <c r="C468" t="s">
        <v>3374</v>
      </c>
      <c r="D468" t="s">
        <v>9</v>
      </c>
      <c r="E468" t="s">
        <v>3709</v>
      </c>
      <c r="F468">
        <v>59.889148200000001</v>
      </c>
      <c r="G468">
        <v>62.6111772</v>
      </c>
      <c r="H468">
        <v>61.069494300000002</v>
      </c>
      <c r="I468">
        <f t="shared" si="22"/>
        <v>62.6111772</v>
      </c>
      <c r="J468" s="5">
        <f t="shared" si="23"/>
        <v>1.5416828999999979</v>
      </c>
      <c r="K468">
        <f t="shared" si="24"/>
        <v>2.462312591688498</v>
      </c>
    </row>
    <row r="469" spans="1:11" x14ac:dyDescent="0.25">
      <c r="A469" t="s">
        <v>388</v>
      </c>
      <c r="B469" t="s">
        <v>529</v>
      </c>
      <c r="C469" t="s">
        <v>3374</v>
      </c>
      <c r="D469" t="s">
        <v>9</v>
      </c>
      <c r="E469" t="s">
        <v>3724</v>
      </c>
      <c r="F469">
        <v>59.914293800000003</v>
      </c>
      <c r="G469">
        <v>61.978418099999999</v>
      </c>
      <c r="H469">
        <v>61.1951137</v>
      </c>
      <c r="I469">
        <f t="shared" si="22"/>
        <v>59.914293800000003</v>
      </c>
      <c r="J469" s="5">
        <f t="shared" si="23"/>
        <v>1.2808198999999973</v>
      </c>
      <c r="K469">
        <f t="shared" si="24"/>
        <v>2.1377534787867218</v>
      </c>
    </row>
    <row r="470" spans="1:11" x14ac:dyDescent="0.25">
      <c r="A470" t="s">
        <v>388</v>
      </c>
      <c r="B470" t="s">
        <v>533</v>
      </c>
      <c r="C470" t="s">
        <v>3374</v>
      </c>
      <c r="D470" t="s">
        <v>9</v>
      </c>
      <c r="E470" t="s">
        <v>3728</v>
      </c>
      <c r="F470">
        <v>60.4307491</v>
      </c>
      <c r="G470">
        <v>61.1951137</v>
      </c>
      <c r="H470">
        <v>60.546496900000001</v>
      </c>
      <c r="I470">
        <f t="shared" si="22"/>
        <v>61.1951137</v>
      </c>
      <c r="J470" s="5">
        <f t="shared" si="23"/>
        <v>0.64861679999999922</v>
      </c>
      <c r="K470">
        <f t="shared" si="24"/>
        <v>1.0599159978356234</v>
      </c>
    </row>
    <row r="471" spans="1:11" x14ac:dyDescent="0.25">
      <c r="A471" t="s">
        <v>388</v>
      </c>
      <c r="B471" t="s">
        <v>547</v>
      </c>
      <c r="C471" t="s">
        <v>3374</v>
      </c>
      <c r="D471" t="s">
        <v>9</v>
      </c>
      <c r="E471" t="s">
        <v>3740</v>
      </c>
      <c r="F471">
        <v>59.654680599999999</v>
      </c>
      <c r="G471">
        <v>60.497128699999998</v>
      </c>
      <c r="H471">
        <v>60.317741300000002</v>
      </c>
      <c r="I471">
        <f t="shared" si="22"/>
        <v>59.654680599999999</v>
      </c>
      <c r="J471" s="5">
        <f t="shared" si="23"/>
        <v>0.66306070000000261</v>
      </c>
      <c r="K471">
        <f t="shared" si="24"/>
        <v>1.1114981981816237</v>
      </c>
    </row>
    <row r="472" spans="1:11" x14ac:dyDescent="0.25">
      <c r="A472" t="s">
        <v>388</v>
      </c>
      <c r="B472" t="s">
        <v>577</v>
      </c>
      <c r="C472" t="s">
        <v>3374</v>
      </c>
      <c r="D472" t="s">
        <v>9</v>
      </c>
      <c r="E472" t="s">
        <v>3756</v>
      </c>
      <c r="F472">
        <v>60.66169</v>
      </c>
      <c r="G472">
        <v>62.8353003</v>
      </c>
      <c r="H472">
        <v>62.836951399999997</v>
      </c>
      <c r="I472">
        <f t="shared" si="22"/>
        <v>60.66169</v>
      </c>
      <c r="J472" s="5">
        <f t="shared" si="23"/>
        <v>2.1752613999999966</v>
      </c>
      <c r="K472">
        <f t="shared" si="24"/>
        <v>3.5858898754716471</v>
      </c>
    </row>
    <row r="473" spans="1:11" x14ac:dyDescent="0.25">
      <c r="A473" t="s">
        <v>388</v>
      </c>
      <c r="B473" t="s">
        <v>585</v>
      </c>
      <c r="C473" t="s">
        <v>3374</v>
      </c>
      <c r="D473" t="s">
        <v>9</v>
      </c>
      <c r="E473" t="s">
        <v>3762</v>
      </c>
      <c r="F473">
        <v>60.692627100000003</v>
      </c>
      <c r="G473">
        <v>61.282406399999999</v>
      </c>
      <c r="H473">
        <v>62.690453499999997</v>
      </c>
      <c r="I473">
        <f t="shared" si="22"/>
        <v>60.692627100000003</v>
      </c>
      <c r="J473" s="5">
        <f t="shared" si="23"/>
        <v>1.9978263999999939</v>
      </c>
      <c r="K473">
        <f t="shared" si="24"/>
        <v>3.2917118527564839</v>
      </c>
    </row>
    <row r="474" spans="1:11" x14ac:dyDescent="0.25">
      <c r="A474" t="s">
        <v>388</v>
      </c>
      <c r="B474" t="s">
        <v>587</v>
      </c>
      <c r="C474" t="s">
        <v>3374</v>
      </c>
      <c r="D474" t="s">
        <v>9</v>
      </c>
      <c r="E474" t="s">
        <v>3764</v>
      </c>
      <c r="F474">
        <v>60.692627100000003</v>
      </c>
      <c r="G474">
        <v>62.690453499999997</v>
      </c>
      <c r="H474">
        <v>62.374320400000002</v>
      </c>
      <c r="I474">
        <f t="shared" si="22"/>
        <v>60.692627100000003</v>
      </c>
      <c r="J474" s="5">
        <f t="shared" si="23"/>
        <v>1.6816932999999992</v>
      </c>
      <c r="K474">
        <f t="shared" si="24"/>
        <v>2.7708362289692334</v>
      </c>
    </row>
    <row r="475" spans="1:11" x14ac:dyDescent="0.25">
      <c r="A475" t="s">
        <v>388</v>
      </c>
      <c r="B475" t="s">
        <v>589</v>
      </c>
      <c r="C475" t="s">
        <v>3374</v>
      </c>
      <c r="D475" t="s">
        <v>9</v>
      </c>
      <c r="E475" t="s">
        <v>3766</v>
      </c>
      <c r="F475">
        <v>60.692627100000003</v>
      </c>
      <c r="G475">
        <v>62.690453499999997</v>
      </c>
      <c r="H475">
        <v>62.069122200000002</v>
      </c>
      <c r="I475">
        <f t="shared" si="22"/>
        <v>60.692627100000003</v>
      </c>
      <c r="J475" s="5">
        <f t="shared" si="23"/>
        <v>1.3764950999999996</v>
      </c>
      <c r="K475">
        <f t="shared" si="24"/>
        <v>2.2679774558646506</v>
      </c>
    </row>
    <row r="476" spans="1:11" x14ac:dyDescent="0.25">
      <c r="A476" t="s">
        <v>388</v>
      </c>
      <c r="B476" t="s">
        <v>595</v>
      </c>
      <c r="C476" t="s">
        <v>3374</v>
      </c>
      <c r="D476" t="s">
        <v>9</v>
      </c>
      <c r="E476" t="s">
        <v>3770</v>
      </c>
      <c r="F476">
        <v>61.284988599999998</v>
      </c>
      <c r="G476">
        <v>62.374320400000002</v>
      </c>
      <c r="H476">
        <v>59.760107099999999</v>
      </c>
      <c r="I476">
        <f t="shared" si="22"/>
        <v>62.374320400000002</v>
      </c>
      <c r="J476" s="5">
        <f t="shared" si="23"/>
        <v>2.614213300000003</v>
      </c>
      <c r="K476">
        <f t="shared" si="24"/>
        <v>4.1911691914802853</v>
      </c>
    </row>
    <row r="477" spans="1:11" x14ac:dyDescent="0.25">
      <c r="A477" t="s">
        <v>388</v>
      </c>
      <c r="B477" t="s">
        <v>603</v>
      </c>
      <c r="C477" t="s">
        <v>3374</v>
      </c>
      <c r="D477" t="s">
        <v>9</v>
      </c>
      <c r="E477" t="s">
        <v>3773</v>
      </c>
      <c r="F477">
        <v>59.760107099999999</v>
      </c>
      <c r="G477">
        <v>62.9730755</v>
      </c>
      <c r="H477">
        <v>61.219187300000002</v>
      </c>
      <c r="I477">
        <f t="shared" si="22"/>
        <v>62.9730755</v>
      </c>
      <c r="J477" s="5">
        <f t="shared" si="23"/>
        <v>1.7538881999999987</v>
      </c>
      <c r="K477">
        <f t="shared" si="24"/>
        <v>2.7851398174129174</v>
      </c>
    </row>
    <row r="478" spans="1:11" x14ac:dyDescent="0.25">
      <c r="A478" t="s">
        <v>388</v>
      </c>
      <c r="B478" t="s">
        <v>607</v>
      </c>
      <c r="C478" t="s">
        <v>3374</v>
      </c>
      <c r="D478" t="s">
        <v>9</v>
      </c>
      <c r="E478" t="s">
        <v>3776</v>
      </c>
      <c r="F478">
        <v>59.554580899999998</v>
      </c>
      <c r="G478">
        <v>61.219187300000002</v>
      </c>
      <c r="H478">
        <v>61.335217999999998</v>
      </c>
      <c r="I478">
        <f t="shared" si="22"/>
        <v>59.554580899999998</v>
      </c>
      <c r="J478" s="5">
        <f t="shared" si="23"/>
        <v>1.7806370999999999</v>
      </c>
      <c r="K478">
        <f t="shared" si="24"/>
        <v>2.9899246591793243</v>
      </c>
    </row>
    <row r="479" spans="1:11" x14ac:dyDescent="0.25">
      <c r="A479" t="s">
        <v>388</v>
      </c>
      <c r="B479" t="s">
        <v>609</v>
      </c>
      <c r="C479" t="s">
        <v>3374</v>
      </c>
      <c r="D479" t="s">
        <v>9</v>
      </c>
      <c r="E479" t="s">
        <v>3778</v>
      </c>
      <c r="F479">
        <v>59.554580899999998</v>
      </c>
      <c r="G479">
        <v>61.335217999999998</v>
      </c>
      <c r="H479">
        <v>60.958165700000002</v>
      </c>
      <c r="I479">
        <f t="shared" si="22"/>
        <v>59.554580899999998</v>
      </c>
      <c r="J479" s="5">
        <f t="shared" si="23"/>
        <v>1.4035848000000044</v>
      </c>
      <c r="K479">
        <f t="shared" si="24"/>
        <v>2.3568040926302691</v>
      </c>
    </row>
    <row r="480" spans="1:11" x14ac:dyDescent="0.25">
      <c r="A480" t="s">
        <v>388</v>
      </c>
      <c r="B480" t="s">
        <v>613</v>
      </c>
      <c r="C480" t="s">
        <v>3374</v>
      </c>
      <c r="D480" t="s">
        <v>9</v>
      </c>
      <c r="E480" t="s">
        <v>3781</v>
      </c>
      <c r="F480">
        <v>60.958165700000002</v>
      </c>
      <c r="G480">
        <v>61.335217999999998</v>
      </c>
      <c r="H480">
        <v>60.6665615</v>
      </c>
      <c r="I480">
        <f t="shared" si="22"/>
        <v>61.335217999999998</v>
      </c>
      <c r="J480" s="5">
        <f t="shared" si="23"/>
        <v>0.66865649999999732</v>
      </c>
      <c r="K480">
        <f t="shared" si="24"/>
        <v>1.0901673162717012</v>
      </c>
    </row>
    <row r="481" spans="1:11" x14ac:dyDescent="0.25">
      <c r="A481" t="s">
        <v>388</v>
      </c>
      <c r="B481" t="s">
        <v>615</v>
      </c>
      <c r="C481" t="s">
        <v>3374</v>
      </c>
      <c r="D481" t="s">
        <v>9</v>
      </c>
      <c r="E481" t="s">
        <v>3782</v>
      </c>
      <c r="F481">
        <v>60.264312699999998</v>
      </c>
      <c r="G481">
        <v>61.335217999999998</v>
      </c>
      <c r="H481">
        <v>62.535019300000002</v>
      </c>
      <c r="I481">
        <f t="shared" si="22"/>
        <v>60.264312699999998</v>
      </c>
      <c r="J481" s="5">
        <f t="shared" si="23"/>
        <v>2.270706600000004</v>
      </c>
      <c r="K481">
        <f t="shared" si="24"/>
        <v>3.767912547685961</v>
      </c>
    </row>
    <row r="482" spans="1:11" x14ac:dyDescent="0.25">
      <c r="A482" t="s">
        <v>388</v>
      </c>
      <c r="B482" t="s">
        <v>619</v>
      </c>
      <c r="C482" t="s">
        <v>3374</v>
      </c>
      <c r="D482" t="s">
        <v>9</v>
      </c>
      <c r="E482" t="s">
        <v>3784</v>
      </c>
      <c r="F482">
        <v>61.446473099999999</v>
      </c>
      <c r="G482">
        <v>62.535019300000002</v>
      </c>
      <c r="H482">
        <v>62.292701700000002</v>
      </c>
      <c r="I482">
        <f t="shared" si="22"/>
        <v>61.446473099999999</v>
      </c>
      <c r="J482" s="5">
        <f t="shared" si="23"/>
        <v>0.84622860000000344</v>
      </c>
      <c r="K482">
        <f t="shared" si="24"/>
        <v>1.3771801005125606</v>
      </c>
    </row>
    <row r="483" spans="1:11" x14ac:dyDescent="0.25">
      <c r="A483" t="s">
        <v>388</v>
      </c>
      <c r="B483" t="s">
        <v>621</v>
      </c>
      <c r="C483" t="s">
        <v>3374</v>
      </c>
      <c r="D483" t="s">
        <v>9</v>
      </c>
      <c r="E483" t="s">
        <v>3785</v>
      </c>
      <c r="F483">
        <v>61.446473099999999</v>
      </c>
      <c r="G483">
        <v>62.292701700000002</v>
      </c>
      <c r="H483">
        <v>60.6738122</v>
      </c>
      <c r="I483">
        <f t="shared" si="22"/>
        <v>62.292701700000002</v>
      </c>
      <c r="J483" s="5">
        <f t="shared" si="23"/>
        <v>1.6188895000000016</v>
      </c>
      <c r="K483">
        <f t="shared" si="24"/>
        <v>2.5988429716799417</v>
      </c>
    </row>
    <row r="484" spans="1:11" x14ac:dyDescent="0.25">
      <c r="A484" t="s">
        <v>388</v>
      </c>
      <c r="B484" t="s">
        <v>625</v>
      </c>
      <c r="C484" t="s">
        <v>3374</v>
      </c>
      <c r="D484" t="s">
        <v>9</v>
      </c>
      <c r="E484" t="s">
        <v>3787</v>
      </c>
      <c r="F484">
        <v>59.817469600000003</v>
      </c>
      <c r="G484">
        <v>60.6738122</v>
      </c>
      <c r="H484">
        <v>60.874520500000003</v>
      </c>
      <c r="I484">
        <f t="shared" si="22"/>
        <v>59.817469600000003</v>
      </c>
      <c r="J484" s="5">
        <f t="shared" si="23"/>
        <v>1.0570509000000001</v>
      </c>
      <c r="K484">
        <f t="shared" si="24"/>
        <v>1.7671274078768455</v>
      </c>
    </row>
    <row r="485" spans="1:11" x14ac:dyDescent="0.25">
      <c r="A485" t="s">
        <v>388</v>
      </c>
      <c r="B485" t="s">
        <v>641</v>
      </c>
      <c r="C485" t="s">
        <v>3374</v>
      </c>
      <c r="D485" t="s">
        <v>9</v>
      </c>
      <c r="E485" t="s">
        <v>3795</v>
      </c>
      <c r="F485">
        <v>60.557597399999999</v>
      </c>
      <c r="G485">
        <v>62.376412299999998</v>
      </c>
      <c r="H485">
        <v>59.814661000000001</v>
      </c>
      <c r="I485">
        <f t="shared" si="22"/>
        <v>62.376412299999998</v>
      </c>
      <c r="J485" s="5">
        <f t="shared" si="23"/>
        <v>2.5617512999999974</v>
      </c>
      <c r="K485">
        <f t="shared" si="24"/>
        <v>4.1069231229254228</v>
      </c>
    </row>
    <row r="486" spans="1:11" x14ac:dyDescent="0.25">
      <c r="A486" t="s">
        <v>388</v>
      </c>
      <c r="B486" t="s">
        <v>651</v>
      </c>
      <c r="C486" t="s">
        <v>3374</v>
      </c>
      <c r="D486" t="s">
        <v>9</v>
      </c>
      <c r="E486" t="s">
        <v>3803</v>
      </c>
      <c r="F486">
        <v>60.001951300000002</v>
      </c>
      <c r="G486">
        <v>62.455858900000003</v>
      </c>
      <c r="H486">
        <v>63.593029899999998</v>
      </c>
      <c r="I486">
        <f t="shared" si="22"/>
        <v>60.001951300000002</v>
      </c>
      <c r="J486" s="5">
        <f t="shared" si="23"/>
        <v>3.5910785999999959</v>
      </c>
      <c r="K486">
        <f t="shared" si="24"/>
        <v>5.9849363598946761</v>
      </c>
    </row>
    <row r="487" spans="1:11" x14ac:dyDescent="0.25">
      <c r="A487" t="s">
        <v>388</v>
      </c>
      <c r="B487" t="s">
        <v>667</v>
      </c>
      <c r="C487" t="s">
        <v>3374</v>
      </c>
      <c r="D487" t="s">
        <v>9</v>
      </c>
      <c r="E487" t="s">
        <v>3813</v>
      </c>
      <c r="F487">
        <v>61.133677800000001</v>
      </c>
      <c r="G487">
        <v>62.8176877</v>
      </c>
      <c r="H487">
        <v>60.417363000000002</v>
      </c>
      <c r="I487">
        <f t="shared" si="22"/>
        <v>62.8176877</v>
      </c>
      <c r="J487" s="5">
        <f t="shared" si="23"/>
        <v>2.4003246999999988</v>
      </c>
      <c r="K487">
        <f t="shared" si="24"/>
        <v>3.8210968723702301</v>
      </c>
    </row>
    <row r="488" spans="1:11" x14ac:dyDescent="0.25">
      <c r="A488" t="s">
        <v>388</v>
      </c>
      <c r="B488" t="s">
        <v>675</v>
      </c>
      <c r="C488" t="s">
        <v>3374</v>
      </c>
      <c r="D488" t="s">
        <v>9</v>
      </c>
      <c r="E488" t="s">
        <v>3819</v>
      </c>
      <c r="F488">
        <v>61.0208735</v>
      </c>
      <c r="G488">
        <v>61.490571299999999</v>
      </c>
      <c r="H488">
        <v>59.718695400000001</v>
      </c>
      <c r="I488">
        <f t="shared" si="22"/>
        <v>61.490571299999999</v>
      </c>
      <c r="J488" s="5">
        <f t="shared" si="23"/>
        <v>1.7718758999999977</v>
      </c>
      <c r="K488">
        <f t="shared" si="24"/>
        <v>2.8815407997355811</v>
      </c>
    </row>
    <row r="489" spans="1:11" x14ac:dyDescent="0.25">
      <c r="A489" t="s">
        <v>388</v>
      </c>
      <c r="B489" t="s">
        <v>677</v>
      </c>
      <c r="C489" t="s">
        <v>3374</v>
      </c>
      <c r="D489" t="s">
        <v>9</v>
      </c>
      <c r="E489" t="s">
        <v>3821</v>
      </c>
      <c r="F489">
        <v>59.718695400000001</v>
      </c>
      <c r="G489">
        <v>61.490571299999999</v>
      </c>
      <c r="H489">
        <v>62.255867500000001</v>
      </c>
      <c r="I489">
        <f t="shared" si="22"/>
        <v>59.718695400000001</v>
      </c>
      <c r="J489" s="5">
        <f t="shared" si="23"/>
        <v>2.5371720999999994</v>
      </c>
      <c r="K489">
        <f t="shared" si="24"/>
        <v>4.248539059679457</v>
      </c>
    </row>
    <row r="490" spans="1:11" x14ac:dyDescent="0.25">
      <c r="A490" t="s">
        <v>388</v>
      </c>
      <c r="B490" t="s">
        <v>693</v>
      </c>
      <c r="C490" t="s">
        <v>3374</v>
      </c>
      <c r="D490" t="s">
        <v>9</v>
      </c>
      <c r="E490" t="s">
        <v>3830</v>
      </c>
      <c r="F490">
        <v>60.387617499999998</v>
      </c>
      <c r="G490">
        <v>62.845657600000003</v>
      </c>
      <c r="H490">
        <v>62.463532000000001</v>
      </c>
      <c r="I490">
        <f t="shared" si="22"/>
        <v>60.387617499999998</v>
      </c>
      <c r="J490" s="5">
        <f t="shared" si="23"/>
        <v>2.0759145000000032</v>
      </c>
      <c r="K490">
        <f t="shared" si="24"/>
        <v>3.43764928298422</v>
      </c>
    </row>
    <row r="491" spans="1:11" x14ac:dyDescent="0.25">
      <c r="A491" t="s">
        <v>388</v>
      </c>
      <c r="B491" t="s">
        <v>695</v>
      </c>
      <c r="C491" t="s">
        <v>3374</v>
      </c>
      <c r="D491" t="s">
        <v>9</v>
      </c>
      <c r="E491" t="s">
        <v>3832</v>
      </c>
      <c r="F491">
        <v>60.387617499999998</v>
      </c>
      <c r="G491">
        <v>62.845657600000003</v>
      </c>
      <c r="H491">
        <v>63.349950800000002</v>
      </c>
      <c r="I491">
        <f t="shared" si="22"/>
        <v>60.387617499999998</v>
      </c>
      <c r="J491" s="5">
        <f t="shared" si="23"/>
        <v>2.9623333000000045</v>
      </c>
      <c r="K491">
        <f t="shared" si="24"/>
        <v>4.9055310055906824</v>
      </c>
    </row>
    <row r="492" spans="1:11" x14ac:dyDescent="0.25">
      <c r="A492" t="s">
        <v>388</v>
      </c>
      <c r="B492" t="s">
        <v>697</v>
      </c>
      <c r="C492" t="s">
        <v>3374</v>
      </c>
      <c r="D492" t="s">
        <v>9</v>
      </c>
      <c r="E492" t="s">
        <v>3834</v>
      </c>
      <c r="F492">
        <v>62.463532000000001</v>
      </c>
      <c r="G492">
        <v>63.349950800000002</v>
      </c>
      <c r="H492">
        <v>60.414375399999997</v>
      </c>
      <c r="I492">
        <f t="shared" si="22"/>
        <v>63.349950800000002</v>
      </c>
      <c r="J492" s="5">
        <f t="shared" si="23"/>
        <v>2.9355754000000047</v>
      </c>
      <c r="K492">
        <f t="shared" si="24"/>
        <v>4.6339032042310668</v>
      </c>
    </row>
    <row r="493" spans="1:11" x14ac:dyDescent="0.25">
      <c r="A493" t="s">
        <v>388</v>
      </c>
      <c r="B493" t="s">
        <v>705</v>
      </c>
      <c r="C493" t="s">
        <v>3374</v>
      </c>
      <c r="D493" t="s">
        <v>9</v>
      </c>
      <c r="E493" t="s">
        <v>3838</v>
      </c>
      <c r="F493">
        <v>60.414375399999997</v>
      </c>
      <c r="G493">
        <v>61.093125700000002</v>
      </c>
      <c r="H493">
        <v>62.749730300000003</v>
      </c>
      <c r="I493">
        <f t="shared" si="22"/>
        <v>60.414375399999997</v>
      </c>
      <c r="J493" s="5">
        <f t="shared" si="23"/>
        <v>2.3353549000000058</v>
      </c>
      <c r="K493">
        <f t="shared" si="24"/>
        <v>3.8655616060544524</v>
      </c>
    </row>
    <row r="494" spans="1:11" x14ac:dyDescent="0.25">
      <c r="A494" t="s">
        <v>388</v>
      </c>
      <c r="B494" t="s">
        <v>707</v>
      </c>
      <c r="C494" t="s">
        <v>3374</v>
      </c>
      <c r="D494" t="s">
        <v>9</v>
      </c>
      <c r="E494" t="s">
        <v>3839</v>
      </c>
      <c r="F494">
        <v>60.973972600000003</v>
      </c>
      <c r="G494">
        <v>62.749730300000003</v>
      </c>
      <c r="H494">
        <v>59.934785099999999</v>
      </c>
      <c r="I494">
        <f t="shared" si="22"/>
        <v>62.749730300000003</v>
      </c>
      <c r="J494" s="5">
        <f t="shared" si="23"/>
        <v>2.8149452000000039</v>
      </c>
      <c r="K494">
        <f t="shared" si="24"/>
        <v>4.4859877270261412</v>
      </c>
    </row>
    <row r="495" spans="1:11" x14ac:dyDescent="0.25">
      <c r="A495" t="s">
        <v>388</v>
      </c>
      <c r="B495" t="s">
        <v>715</v>
      </c>
      <c r="C495" t="s">
        <v>3374</v>
      </c>
      <c r="D495" t="s">
        <v>9</v>
      </c>
      <c r="E495" t="s">
        <v>3847</v>
      </c>
      <c r="F495">
        <v>59.934785099999999</v>
      </c>
      <c r="G495">
        <v>60.9858622</v>
      </c>
      <c r="H495">
        <v>62.046832899999998</v>
      </c>
      <c r="I495">
        <f t="shared" si="22"/>
        <v>59.934785099999999</v>
      </c>
      <c r="J495" s="5">
        <f t="shared" si="23"/>
        <v>2.1120477999999991</v>
      </c>
      <c r="K495">
        <f t="shared" si="24"/>
        <v>3.5239098571490484</v>
      </c>
    </row>
    <row r="496" spans="1:11" x14ac:dyDescent="0.25">
      <c r="A496" t="s">
        <v>388</v>
      </c>
      <c r="B496" t="s">
        <v>719</v>
      </c>
      <c r="C496" t="s">
        <v>3374</v>
      </c>
      <c r="D496" t="s">
        <v>9</v>
      </c>
      <c r="E496" t="s">
        <v>3850</v>
      </c>
      <c r="F496">
        <v>60.565090099999999</v>
      </c>
      <c r="G496">
        <v>62.083436300000002</v>
      </c>
      <c r="H496">
        <v>61.249663300000002</v>
      </c>
      <c r="I496">
        <f t="shared" si="22"/>
        <v>62.083436300000002</v>
      </c>
      <c r="J496" s="5">
        <f t="shared" si="23"/>
        <v>0.83377300000000076</v>
      </c>
      <c r="K496">
        <f t="shared" si="24"/>
        <v>1.3429878397372161</v>
      </c>
    </row>
    <row r="497" spans="1:11" x14ac:dyDescent="0.25">
      <c r="A497" t="s">
        <v>388</v>
      </c>
      <c r="B497" t="s">
        <v>727</v>
      </c>
      <c r="C497" t="s">
        <v>3374</v>
      </c>
      <c r="D497" t="s">
        <v>9</v>
      </c>
      <c r="E497" t="s">
        <v>3855</v>
      </c>
      <c r="F497">
        <v>60.890924699999999</v>
      </c>
      <c r="G497">
        <v>62.853352100000002</v>
      </c>
      <c r="H497">
        <v>59.726653499999998</v>
      </c>
      <c r="I497">
        <f t="shared" si="22"/>
        <v>62.853352100000002</v>
      </c>
      <c r="J497" s="5">
        <f t="shared" si="23"/>
        <v>3.1266986000000045</v>
      </c>
      <c r="K497">
        <f t="shared" si="24"/>
        <v>4.9745932325541062</v>
      </c>
    </row>
    <row r="498" spans="1:11" x14ac:dyDescent="0.25">
      <c r="A498" t="s">
        <v>388</v>
      </c>
      <c r="B498" t="s">
        <v>733</v>
      </c>
      <c r="C498" t="s">
        <v>3374</v>
      </c>
      <c r="D498" t="s">
        <v>9</v>
      </c>
      <c r="E498" t="s">
        <v>3857</v>
      </c>
      <c r="F498">
        <v>59.726653499999998</v>
      </c>
      <c r="G498">
        <v>60.562791699999998</v>
      </c>
      <c r="H498">
        <v>62.232726700000001</v>
      </c>
      <c r="I498">
        <f t="shared" si="22"/>
        <v>59.726653499999998</v>
      </c>
      <c r="J498" s="5">
        <f t="shared" si="23"/>
        <v>2.506073200000003</v>
      </c>
      <c r="K498">
        <f t="shared" si="24"/>
        <v>4.1959042624077423</v>
      </c>
    </row>
    <row r="499" spans="1:11" x14ac:dyDescent="0.25">
      <c r="A499" t="s">
        <v>388</v>
      </c>
      <c r="B499" t="s">
        <v>737</v>
      </c>
      <c r="C499" t="s">
        <v>3374</v>
      </c>
      <c r="D499" t="s">
        <v>9</v>
      </c>
      <c r="E499" t="s">
        <v>3861</v>
      </c>
      <c r="F499">
        <v>60.6993036</v>
      </c>
      <c r="G499">
        <v>62.232726700000001</v>
      </c>
      <c r="H499">
        <v>61.7254711</v>
      </c>
      <c r="I499">
        <f t="shared" si="22"/>
        <v>60.6993036</v>
      </c>
      <c r="J499" s="5">
        <f t="shared" si="23"/>
        <v>1.0261674999999997</v>
      </c>
      <c r="K499">
        <f t="shared" si="24"/>
        <v>1.690575408842087</v>
      </c>
    </row>
    <row r="500" spans="1:11" x14ac:dyDescent="0.25">
      <c r="A500" t="s">
        <v>739</v>
      </c>
      <c r="B500" t="s">
        <v>748</v>
      </c>
      <c r="C500" t="s">
        <v>3375</v>
      </c>
      <c r="D500" t="s">
        <v>9</v>
      </c>
      <c r="E500" t="s">
        <v>3867</v>
      </c>
      <c r="F500">
        <v>62.004556399999998</v>
      </c>
      <c r="G500">
        <v>63.5547021</v>
      </c>
      <c r="H500">
        <v>62.301077100000001</v>
      </c>
      <c r="I500">
        <f t="shared" si="22"/>
        <v>63.5547021</v>
      </c>
      <c r="J500" s="5">
        <f t="shared" si="23"/>
        <v>1.2536249999999995</v>
      </c>
      <c r="K500">
        <f t="shared" si="24"/>
        <v>1.9725133760008602</v>
      </c>
    </row>
    <row r="501" spans="1:11" x14ac:dyDescent="0.25">
      <c r="A501" t="s">
        <v>739</v>
      </c>
      <c r="B501" t="s">
        <v>756</v>
      </c>
      <c r="C501" t="s">
        <v>3375</v>
      </c>
      <c r="D501" t="s">
        <v>9</v>
      </c>
      <c r="E501" t="s">
        <v>3871</v>
      </c>
      <c r="F501">
        <v>62.301077100000001</v>
      </c>
      <c r="G501">
        <v>63.841040499999998</v>
      </c>
      <c r="H501">
        <v>62.564661200000003</v>
      </c>
      <c r="I501">
        <f t="shared" si="22"/>
        <v>63.841040499999998</v>
      </c>
      <c r="J501" s="5">
        <f t="shared" si="23"/>
        <v>1.276379299999995</v>
      </c>
      <c r="K501">
        <f t="shared" si="24"/>
        <v>1.9993084229258373</v>
      </c>
    </row>
    <row r="502" spans="1:11" x14ac:dyDescent="0.25">
      <c r="A502" t="s">
        <v>739</v>
      </c>
      <c r="B502" t="s">
        <v>770</v>
      </c>
      <c r="C502" t="s">
        <v>3375</v>
      </c>
      <c r="D502" t="s">
        <v>9</v>
      </c>
      <c r="E502" t="s">
        <v>3880</v>
      </c>
      <c r="F502">
        <v>63.422408300000001</v>
      </c>
      <c r="G502">
        <v>63.8627763</v>
      </c>
      <c r="H502">
        <v>63.409106299999998</v>
      </c>
      <c r="I502">
        <f t="shared" si="22"/>
        <v>63.8627763</v>
      </c>
      <c r="J502" s="5">
        <f t="shared" si="23"/>
        <v>0.45367000000000246</v>
      </c>
      <c r="K502">
        <f t="shared" si="24"/>
        <v>0.7103825205920502</v>
      </c>
    </row>
    <row r="503" spans="1:11" x14ac:dyDescent="0.25">
      <c r="A503" t="s">
        <v>739</v>
      </c>
      <c r="B503" t="s">
        <v>776</v>
      </c>
      <c r="C503" t="s">
        <v>3375</v>
      </c>
      <c r="D503" t="s">
        <v>9</v>
      </c>
      <c r="E503" t="s">
        <v>3886</v>
      </c>
      <c r="F503">
        <v>62.217517100000002</v>
      </c>
      <c r="G503">
        <v>62.724347700000003</v>
      </c>
      <c r="H503">
        <v>63.521598599999997</v>
      </c>
      <c r="I503">
        <f t="shared" si="22"/>
        <v>62.217517100000002</v>
      </c>
      <c r="J503" s="5">
        <f t="shared" si="23"/>
        <v>1.3040814999999952</v>
      </c>
      <c r="K503">
        <f t="shared" si="24"/>
        <v>2.0960037635445841</v>
      </c>
    </row>
    <row r="504" spans="1:11" x14ac:dyDescent="0.25">
      <c r="A504" t="s">
        <v>739</v>
      </c>
      <c r="B504" t="s">
        <v>782</v>
      </c>
      <c r="C504" t="s">
        <v>3375</v>
      </c>
      <c r="D504" t="s">
        <v>9</v>
      </c>
      <c r="E504" t="s">
        <v>3892</v>
      </c>
      <c r="F504">
        <v>62.217517100000002</v>
      </c>
      <c r="G504">
        <v>63.695667499999999</v>
      </c>
      <c r="H504">
        <v>63.636223700000002</v>
      </c>
      <c r="I504">
        <f t="shared" si="22"/>
        <v>62.217517100000002</v>
      </c>
      <c r="J504" s="5">
        <f t="shared" si="23"/>
        <v>1.4187066000000002</v>
      </c>
      <c r="K504">
        <f t="shared" si="24"/>
        <v>2.2802366055845069</v>
      </c>
    </row>
    <row r="505" spans="1:11" x14ac:dyDescent="0.25">
      <c r="A505" t="s">
        <v>739</v>
      </c>
      <c r="B505" t="s">
        <v>802</v>
      </c>
      <c r="C505" t="s">
        <v>3375</v>
      </c>
      <c r="D505" t="s">
        <v>9</v>
      </c>
      <c r="E505" t="s">
        <v>3901</v>
      </c>
      <c r="F505">
        <v>63.146448800000002</v>
      </c>
      <c r="G505">
        <v>63.666134100000001</v>
      </c>
      <c r="H505">
        <v>63.241252899999999</v>
      </c>
      <c r="I505">
        <f t="shared" si="22"/>
        <v>63.666134100000001</v>
      </c>
      <c r="J505" s="5">
        <f t="shared" si="23"/>
        <v>0.42488120000000151</v>
      </c>
      <c r="K505">
        <f t="shared" si="24"/>
        <v>0.66735825255644277</v>
      </c>
    </row>
    <row r="506" spans="1:11" x14ac:dyDescent="0.25">
      <c r="A506" t="s">
        <v>739</v>
      </c>
      <c r="B506" t="s">
        <v>812</v>
      </c>
      <c r="C506" t="s">
        <v>3375</v>
      </c>
      <c r="D506" t="s">
        <v>9</v>
      </c>
      <c r="E506" t="s">
        <v>3907</v>
      </c>
      <c r="F506">
        <v>62.673980999999998</v>
      </c>
      <c r="G506">
        <v>63.550841499999997</v>
      </c>
      <c r="H506">
        <v>63.424576999999999</v>
      </c>
      <c r="I506">
        <f t="shared" si="22"/>
        <v>62.673980999999998</v>
      </c>
      <c r="J506" s="5">
        <f t="shared" si="23"/>
        <v>0.7505960000000016</v>
      </c>
      <c r="K506">
        <f t="shared" si="24"/>
        <v>1.1976197905794457</v>
      </c>
    </row>
    <row r="507" spans="1:11" x14ac:dyDescent="0.25">
      <c r="A507" t="s">
        <v>739</v>
      </c>
      <c r="B507" t="s">
        <v>822</v>
      </c>
      <c r="C507" t="s">
        <v>3375</v>
      </c>
      <c r="D507" t="s">
        <v>9</v>
      </c>
      <c r="E507" t="s">
        <v>3911</v>
      </c>
      <c r="F507">
        <v>63.391852900000004</v>
      </c>
      <c r="G507">
        <v>63.6048312</v>
      </c>
      <c r="H507">
        <v>63.087296500000001</v>
      </c>
      <c r="I507">
        <f t="shared" si="22"/>
        <v>63.6048312</v>
      </c>
      <c r="J507" s="5">
        <f t="shared" si="23"/>
        <v>0.51753469999999879</v>
      </c>
      <c r="K507">
        <f t="shared" si="24"/>
        <v>0.81367199666430179</v>
      </c>
    </row>
    <row r="508" spans="1:11" x14ac:dyDescent="0.25">
      <c r="A508" t="s">
        <v>739</v>
      </c>
      <c r="B508" t="s">
        <v>830</v>
      </c>
      <c r="C508" t="s">
        <v>3375</v>
      </c>
      <c r="D508" t="s">
        <v>9</v>
      </c>
      <c r="E508" t="s">
        <v>3916</v>
      </c>
      <c r="F508">
        <v>62.8834309</v>
      </c>
      <c r="G508">
        <v>63.224405900000001</v>
      </c>
      <c r="H508">
        <v>62.605935299999999</v>
      </c>
      <c r="I508">
        <f t="shared" si="22"/>
        <v>63.224405900000001</v>
      </c>
      <c r="J508" s="5">
        <f t="shared" si="23"/>
        <v>0.61847060000000198</v>
      </c>
      <c r="K508">
        <f t="shared" si="24"/>
        <v>0.97821496492702031</v>
      </c>
    </row>
    <row r="509" spans="1:11" x14ac:dyDescent="0.25">
      <c r="A509" t="s">
        <v>739</v>
      </c>
      <c r="B509" t="s">
        <v>848</v>
      </c>
      <c r="C509" t="s">
        <v>3375</v>
      </c>
      <c r="D509" t="s">
        <v>9</v>
      </c>
      <c r="E509" t="s">
        <v>3927</v>
      </c>
      <c r="F509">
        <v>63.345154999999998</v>
      </c>
      <c r="G509">
        <v>63.5487635</v>
      </c>
      <c r="H509">
        <v>62.584530600000001</v>
      </c>
      <c r="I509">
        <f t="shared" si="22"/>
        <v>63.5487635</v>
      </c>
      <c r="J509" s="5">
        <f t="shared" si="23"/>
        <v>0.96423289999999895</v>
      </c>
      <c r="K509">
        <f t="shared" si="24"/>
        <v>1.5173118199223483</v>
      </c>
    </row>
    <row r="510" spans="1:11" x14ac:dyDescent="0.25">
      <c r="A510" t="s">
        <v>739</v>
      </c>
      <c r="B510" t="s">
        <v>858</v>
      </c>
      <c r="C510" t="s">
        <v>3375</v>
      </c>
      <c r="D510" t="s">
        <v>9</v>
      </c>
      <c r="E510" t="s">
        <v>3930</v>
      </c>
      <c r="F510">
        <v>62.207588899999998</v>
      </c>
      <c r="G510">
        <v>63.614046199999997</v>
      </c>
      <c r="H510">
        <v>62.1873012</v>
      </c>
      <c r="I510">
        <f t="shared" si="22"/>
        <v>63.614046199999997</v>
      </c>
      <c r="J510" s="5">
        <f t="shared" si="23"/>
        <v>1.4267449999999968</v>
      </c>
      <c r="K510">
        <f t="shared" si="24"/>
        <v>2.2428144179264562</v>
      </c>
    </row>
    <row r="511" spans="1:11" x14ac:dyDescent="0.25">
      <c r="A511" t="s">
        <v>739</v>
      </c>
      <c r="B511" t="s">
        <v>862</v>
      </c>
      <c r="C511" t="s">
        <v>3375</v>
      </c>
      <c r="D511" t="s">
        <v>9</v>
      </c>
      <c r="E511" t="s">
        <v>3932</v>
      </c>
      <c r="F511">
        <v>62.1873012</v>
      </c>
      <c r="G511">
        <v>63.246982299999999</v>
      </c>
      <c r="H511">
        <v>62.919123300000003</v>
      </c>
      <c r="I511">
        <f t="shared" si="22"/>
        <v>62.1873012</v>
      </c>
      <c r="J511" s="5">
        <f t="shared" si="23"/>
        <v>0.73182210000000225</v>
      </c>
      <c r="K511">
        <f t="shared" si="24"/>
        <v>1.1768031187692098</v>
      </c>
    </row>
    <row r="512" spans="1:11" x14ac:dyDescent="0.25">
      <c r="A512" t="s">
        <v>739</v>
      </c>
      <c r="B512" t="s">
        <v>864</v>
      </c>
      <c r="C512" t="s">
        <v>3375</v>
      </c>
      <c r="D512" t="s">
        <v>9</v>
      </c>
      <c r="E512" t="s">
        <v>3934</v>
      </c>
      <c r="F512">
        <v>62.1873012</v>
      </c>
      <c r="G512">
        <v>63.246982299999999</v>
      </c>
      <c r="H512">
        <v>62.204034800000002</v>
      </c>
      <c r="I512">
        <f t="shared" si="22"/>
        <v>63.246982299999999</v>
      </c>
      <c r="J512" s="5">
        <f t="shared" si="23"/>
        <v>1.0429474999999968</v>
      </c>
      <c r="K512">
        <f t="shared" si="24"/>
        <v>1.6490075290121737</v>
      </c>
    </row>
    <row r="513" spans="1:11" x14ac:dyDescent="0.25">
      <c r="A513" t="s">
        <v>739</v>
      </c>
      <c r="B513" t="s">
        <v>870</v>
      </c>
      <c r="C513" t="s">
        <v>3375</v>
      </c>
      <c r="D513" t="s">
        <v>9</v>
      </c>
      <c r="E513" t="s">
        <v>3938</v>
      </c>
      <c r="F513">
        <v>62.204034800000002</v>
      </c>
      <c r="G513">
        <v>63.731862900000003</v>
      </c>
      <c r="H513">
        <v>62.5853611</v>
      </c>
      <c r="I513">
        <f t="shared" si="22"/>
        <v>63.731862900000003</v>
      </c>
      <c r="J513" s="5">
        <f t="shared" si="23"/>
        <v>1.1465018000000029</v>
      </c>
      <c r="K513">
        <f t="shared" si="24"/>
        <v>1.7989460025653869</v>
      </c>
    </row>
    <row r="514" spans="1:11" x14ac:dyDescent="0.25">
      <c r="A514" t="s">
        <v>739</v>
      </c>
      <c r="B514" t="s">
        <v>872</v>
      </c>
      <c r="C514" t="s">
        <v>3375</v>
      </c>
      <c r="D514" t="s">
        <v>9</v>
      </c>
      <c r="E514" t="s">
        <v>3940</v>
      </c>
      <c r="F514">
        <v>62.5853611</v>
      </c>
      <c r="G514">
        <v>63.731862900000003</v>
      </c>
      <c r="H514">
        <v>63.547256599999997</v>
      </c>
      <c r="I514">
        <f t="shared" si="22"/>
        <v>62.5853611</v>
      </c>
      <c r="J514" s="5">
        <f t="shared" si="23"/>
        <v>0.96189549999999713</v>
      </c>
      <c r="K514">
        <f t="shared" si="24"/>
        <v>1.5369336903929713</v>
      </c>
    </row>
    <row r="515" spans="1:11" x14ac:dyDescent="0.25">
      <c r="A515" t="s">
        <v>739</v>
      </c>
      <c r="B515" t="s">
        <v>874</v>
      </c>
      <c r="C515" t="s">
        <v>3375</v>
      </c>
      <c r="D515" t="s">
        <v>9</v>
      </c>
      <c r="E515" t="s">
        <v>3942</v>
      </c>
      <c r="F515">
        <v>62.5853611</v>
      </c>
      <c r="G515">
        <v>63.731862900000003</v>
      </c>
      <c r="H515">
        <v>63.457449799999999</v>
      </c>
      <c r="I515">
        <f t="shared" ref="I515:I578" si="25">IF(ABS(H515-G515)&gt;ABS(H515-F515),G515,F515)</f>
        <v>62.5853611</v>
      </c>
      <c r="J515" s="5">
        <f t="shared" ref="J515:J578" si="26">ABS(H515-I515)</f>
        <v>0.87208869999999905</v>
      </c>
      <c r="K515">
        <f t="shared" ref="K515:K578" si="27">100*J515/I515</f>
        <v>1.393438792510217</v>
      </c>
    </row>
    <row r="516" spans="1:11" x14ac:dyDescent="0.25">
      <c r="A516" t="s">
        <v>739</v>
      </c>
      <c r="B516" t="s">
        <v>876</v>
      </c>
      <c r="C516" t="s">
        <v>3375</v>
      </c>
      <c r="D516" t="s">
        <v>9</v>
      </c>
      <c r="E516" t="s">
        <v>3943</v>
      </c>
      <c r="F516">
        <v>63.457449799999999</v>
      </c>
      <c r="G516">
        <v>63.547256599999997</v>
      </c>
      <c r="H516">
        <v>62.851716400000001</v>
      </c>
      <c r="I516">
        <f t="shared" si="25"/>
        <v>63.547256599999997</v>
      </c>
      <c r="J516" s="5">
        <f t="shared" si="26"/>
        <v>0.69554019999999639</v>
      </c>
      <c r="K516">
        <f t="shared" si="27"/>
        <v>1.0945243543369525</v>
      </c>
    </row>
    <row r="517" spans="1:11" x14ac:dyDescent="0.25">
      <c r="A517" t="s">
        <v>739</v>
      </c>
      <c r="B517" t="s">
        <v>898</v>
      </c>
      <c r="C517" t="s">
        <v>3375</v>
      </c>
      <c r="D517" t="s">
        <v>9</v>
      </c>
      <c r="E517" t="s">
        <v>3956</v>
      </c>
      <c r="F517">
        <v>62.724088899999998</v>
      </c>
      <c r="G517">
        <v>63.743804099999998</v>
      </c>
      <c r="H517">
        <v>63.677248400000003</v>
      </c>
      <c r="I517">
        <f t="shared" si="25"/>
        <v>62.724088899999998</v>
      </c>
      <c r="J517" s="5">
        <f t="shared" si="26"/>
        <v>0.95315950000000527</v>
      </c>
      <c r="K517">
        <f t="shared" si="27"/>
        <v>1.5196067678553482</v>
      </c>
    </row>
    <row r="518" spans="1:11" x14ac:dyDescent="0.25">
      <c r="A518" t="s">
        <v>739</v>
      </c>
      <c r="B518" t="s">
        <v>900</v>
      </c>
      <c r="C518" t="s">
        <v>3375</v>
      </c>
      <c r="D518" t="s">
        <v>9</v>
      </c>
      <c r="E518" t="s">
        <v>3958</v>
      </c>
      <c r="F518">
        <v>62.724088899999998</v>
      </c>
      <c r="G518">
        <v>63.743804099999998</v>
      </c>
      <c r="H518">
        <v>62.466383700000002</v>
      </c>
      <c r="I518">
        <f t="shared" si="25"/>
        <v>63.743804099999998</v>
      </c>
      <c r="J518" s="5">
        <f t="shared" si="26"/>
        <v>1.2774203999999969</v>
      </c>
      <c r="K518">
        <f t="shared" si="27"/>
        <v>2.0039914749926213</v>
      </c>
    </row>
    <row r="519" spans="1:11" x14ac:dyDescent="0.25">
      <c r="A519" t="s">
        <v>739</v>
      </c>
      <c r="B519" t="s">
        <v>902</v>
      </c>
      <c r="C519" t="s">
        <v>3375</v>
      </c>
      <c r="D519" t="s">
        <v>9</v>
      </c>
      <c r="E519" t="s">
        <v>3960</v>
      </c>
      <c r="F519">
        <v>62.466383700000002</v>
      </c>
      <c r="G519">
        <v>63.677248400000003</v>
      </c>
      <c r="H519">
        <v>63.201560899999997</v>
      </c>
      <c r="I519">
        <f t="shared" si="25"/>
        <v>62.466383700000002</v>
      </c>
      <c r="J519" s="5">
        <f t="shared" si="26"/>
        <v>0.73517719999999542</v>
      </c>
      <c r="K519">
        <f t="shared" si="27"/>
        <v>1.1769165372702621</v>
      </c>
    </row>
    <row r="520" spans="1:11" x14ac:dyDescent="0.25">
      <c r="A520" t="s">
        <v>739</v>
      </c>
      <c r="B520" t="s">
        <v>910</v>
      </c>
      <c r="C520" t="s">
        <v>3375</v>
      </c>
      <c r="D520" t="s">
        <v>9</v>
      </c>
      <c r="E520" t="s">
        <v>3967</v>
      </c>
      <c r="F520">
        <v>62.371138199999997</v>
      </c>
      <c r="G520">
        <v>63.201560899999997</v>
      </c>
      <c r="H520">
        <v>62.613866700000003</v>
      </c>
      <c r="I520">
        <f t="shared" si="25"/>
        <v>63.201560899999997</v>
      </c>
      <c r="J520" s="5">
        <f t="shared" si="26"/>
        <v>0.58769419999999428</v>
      </c>
      <c r="K520">
        <f t="shared" si="27"/>
        <v>0.92987292027465462</v>
      </c>
    </row>
    <row r="521" spans="1:11" x14ac:dyDescent="0.25">
      <c r="A521" t="s">
        <v>739</v>
      </c>
      <c r="B521" t="s">
        <v>922</v>
      </c>
      <c r="C521" t="s">
        <v>3375</v>
      </c>
      <c r="D521" t="s">
        <v>9</v>
      </c>
      <c r="E521" t="s">
        <v>3975</v>
      </c>
      <c r="F521">
        <v>63.341961400000002</v>
      </c>
      <c r="G521">
        <v>63.5360455</v>
      </c>
      <c r="H521">
        <v>62.592228300000002</v>
      </c>
      <c r="I521">
        <f t="shared" si="25"/>
        <v>63.5360455</v>
      </c>
      <c r="J521" s="5">
        <f t="shared" si="26"/>
        <v>0.94381719999999802</v>
      </c>
      <c r="K521">
        <f t="shared" si="27"/>
        <v>1.4854830711804341</v>
      </c>
    </row>
    <row r="522" spans="1:11" x14ac:dyDescent="0.25">
      <c r="A522" t="s">
        <v>739</v>
      </c>
      <c r="B522" t="s">
        <v>938</v>
      </c>
      <c r="C522" t="s">
        <v>3375</v>
      </c>
      <c r="D522" t="s">
        <v>9</v>
      </c>
      <c r="E522" t="s">
        <v>3984</v>
      </c>
      <c r="F522">
        <v>63.4548767</v>
      </c>
      <c r="G522">
        <v>63.739468199999997</v>
      </c>
      <c r="H522">
        <v>62.073198400000003</v>
      </c>
      <c r="I522">
        <f t="shared" si="25"/>
        <v>63.739468199999997</v>
      </c>
      <c r="J522" s="5">
        <f t="shared" si="26"/>
        <v>1.6662697999999949</v>
      </c>
      <c r="K522">
        <f t="shared" si="27"/>
        <v>2.6141884252495142</v>
      </c>
    </row>
    <row r="523" spans="1:11" x14ac:dyDescent="0.25">
      <c r="A523" t="s">
        <v>739</v>
      </c>
      <c r="B523" t="s">
        <v>950</v>
      </c>
      <c r="C523" t="s">
        <v>3375</v>
      </c>
      <c r="D523" t="s">
        <v>9</v>
      </c>
      <c r="E523" t="s">
        <v>3995</v>
      </c>
      <c r="F523">
        <v>62.073198400000003</v>
      </c>
      <c r="G523">
        <v>63.5681729</v>
      </c>
      <c r="H523">
        <v>63.749850600000002</v>
      </c>
      <c r="I523">
        <f t="shared" si="25"/>
        <v>62.073198400000003</v>
      </c>
      <c r="J523" s="5">
        <f t="shared" si="26"/>
        <v>1.6766521999999995</v>
      </c>
      <c r="K523">
        <f t="shared" si="27"/>
        <v>2.7010887842376743</v>
      </c>
    </row>
    <row r="524" spans="1:11" x14ac:dyDescent="0.25">
      <c r="A524" t="s">
        <v>739</v>
      </c>
      <c r="B524" t="s">
        <v>956</v>
      </c>
      <c r="C524" t="s">
        <v>3375</v>
      </c>
      <c r="D524" t="s">
        <v>9</v>
      </c>
      <c r="E524" t="s">
        <v>3999</v>
      </c>
      <c r="F524">
        <v>62.204828900000003</v>
      </c>
      <c r="G524">
        <v>63.826461100000003</v>
      </c>
      <c r="H524">
        <v>63.402251399999997</v>
      </c>
      <c r="I524">
        <f t="shared" si="25"/>
        <v>62.204828900000003</v>
      </c>
      <c r="J524" s="5">
        <f t="shared" si="26"/>
        <v>1.1974224999999947</v>
      </c>
      <c r="K524">
        <f t="shared" si="27"/>
        <v>1.9249671145707383</v>
      </c>
    </row>
    <row r="525" spans="1:11" x14ac:dyDescent="0.25">
      <c r="A525" t="s">
        <v>739</v>
      </c>
      <c r="B525" t="s">
        <v>960</v>
      </c>
      <c r="C525" t="s">
        <v>3375</v>
      </c>
      <c r="D525" t="s">
        <v>9</v>
      </c>
      <c r="E525" t="s">
        <v>4002</v>
      </c>
      <c r="F525">
        <v>62.204828900000003</v>
      </c>
      <c r="G525">
        <v>63.826461100000003</v>
      </c>
      <c r="H525">
        <v>62.4857589</v>
      </c>
      <c r="I525">
        <f t="shared" si="25"/>
        <v>63.826461100000003</v>
      </c>
      <c r="J525" s="5">
        <f t="shared" si="26"/>
        <v>1.3407022000000026</v>
      </c>
      <c r="K525">
        <f t="shared" si="27"/>
        <v>2.1005429047671305</v>
      </c>
    </row>
    <row r="526" spans="1:11" x14ac:dyDescent="0.25">
      <c r="A526" t="s">
        <v>739</v>
      </c>
      <c r="B526" t="s">
        <v>966</v>
      </c>
      <c r="C526" t="s">
        <v>3375</v>
      </c>
      <c r="D526" t="s">
        <v>9</v>
      </c>
      <c r="E526" t="s">
        <v>4004</v>
      </c>
      <c r="F526">
        <v>62.4857589</v>
      </c>
      <c r="G526">
        <v>63.596314700000001</v>
      </c>
      <c r="H526">
        <v>62.676359699999999</v>
      </c>
      <c r="I526">
        <f t="shared" si="25"/>
        <v>63.596314700000001</v>
      </c>
      <c r="J526" s="5">
        <f t="shared" si="26"/>
        <v>0.91995500000000163</v>
      </c>
      <c r="K526">
        <f t="shared" si="27"/>
        <v>1.4465539463090957</v>
      </c>
    </row>
    <row r="527" spans="1:11" x14ac:dyDescent="0.25">
      <c r="A527" t="s">
        <v>739</v>
      </c>
      <c r="B527" t="s">
        <v>968</v>
      </c>
      <c r="C527" t="s">
        <v>3375</v>
      </c>
      <c r="D527" t="s">
        <v>9</v>
      </c>
      <c r="E527" t="s">
        <v>4006</v>
      </c>
      <c r="F527">
        <v>62.676359699999999</v>
      </c>
      <c r="G527">
        <v>62.697338600000002</v>
      </c>
      <c r="H527">
        <v>63.766441999999998</v>
      </c>
      <c r="I527">
        <f t="shared" si="25"/>
        <v>62.676359699999999</v>
      </c>
      <c r="J527" s="5">
        <f t="shared" si="26"/>
        <v>1.0900822999999988</v>
      </c>
      <c r="K527">
        <f t="shared" si="27"/>
        <v>1.739224015590042</v>
      </c>
    </row>
    <row r="528" spans="1:11" x14ac:dyDescent="0.25">
      <c r="A528" t="s">
        <v>739</v>
      </c>
      <c r="B528" t="s">
        <v>976</v>
      </c>
      <c r="C528" t="s">
        <v>3375</v>
      </c>
      <c r="D528" t="s">
        <v>9</v>
      </c>
      <c r="E528" t="s">
        <v>4013</v>
      </c>
      <c r="F528">
        <v>63.1940046</v>
      </c>
      <c r="G528">
        <v>63.766441999999998</v>
      </c>
      <c r="H528">
        <v>63.686004699999998</v>
      </c>
      <c r="I528">
        <f t="shared" si="25"/>
        <v>63.1940046</v>
      </c>
      <c r="J528" s="5">
        <f t="shared" si="26"/>
        <v>0.4920000999999985</v>
      </c>
      <c r="K528">
        <f t="shared" si="27"/>
        <v>0.77855502767108775</v>
      </c>
    </row>
    <row r="529" spans="1:11" x14ac:dyDescent="0.25">
      <c r="A529" t="s">
        <v>739</v>
      </c>
      <c r="B529" t="s">
        <v>980</v>
      </c>
      <c r="C529" t="s">
        <v>3375</v>
      </c>
      <c r="D529" t="s">
        <v>9</v>
      </c>
      <c r="E529" t="s">
        <v>4016</v>
      </c>
      <c r="F529">
        <v>62.344934199999997</v>
      </c>
      <c r="G529">
        <v>63.686004699999998</v>
      </c>
      <c r="H529">
        <v>62.089980500000003</v>
      </c>
      <c r="I529">
        <f t="shared" si="25"/>
        <v>63.686004699999998</v>
      </c>
      <c r="J529" s="5">
        <f t="shared" si="26"/>
        <v>1.5960241999999951</v>
      </c>
      <c r="K529">
        <f t="shared" si="27"/>
        <v>2.506083098662327</v>
      </c>
    </row>
    <row r="530" spans="1:11" x14ac:dyDescent="0.25">
      <c r="A530" t="s">
        <v>739</v>
      </c>
      <c r="B530" t="s">
        <v>982</v>
      </c>
      <c r="C530" t="s">
        <v>3375</v>
      </c>
      <c r="D530" t="s">
        <v>9</v>
      </c>
      <c r="E530" t="s">
        <v>4018</v>
      </c>
      <c r="F530">
        <v>62.089980500000003</v>
      </c>
      <c r="G530">
        <v>63.686004699999998</v>
      </c>
      <c r="H530">
        <v>63.0352538</v>
      </c>
      <c r="I530">
        <f t="shared" si="25"/>
        <v>62.089980500000003</v>
      </c>
      <c r="J530" s="5">
        <f t="shared" si="26"/>
        <v>0.94527329999999665</v>
      </c>
      <c r="K530">
        <f t="shared" si="27"/>
        <v>1.5224248620918743</v>
      </c>
    </row>
    <row r="531" spans="1:11" x14ac:dyDescent="0.25">
      <c r="A531" t="s">
        <v>739</v>
      </c>
      <c r="B531" t="s">
        <v>986</v>
      </c>
      <c r="C531" t="s">
        <v>3375</v>
      </c>
      <c r="D531" t="s">
        <v>9</v>
      </c>
      <c r="E531" t="s">
        <v>4022</v>
      </c>
      <c r="F531">
        <v>62.089980500000003</v>
      </c>
      <c r="G531">
        <v>63.278203599999998</v>
      </c>
      <c r="H531">
        <v>62.500336500000003</v>
      </c>
      <c r="I531">
        <f t="shared" si="25"/>
        <v>63.278203599999998</v>
      </c>
      <c r="J531" s="5">
        <f t="shared" si="26"/>
        <v>0.77786709999999459</v>
      </c>
      <c r="K531">
        <f t="shared" si="27"/>
        <v>1.229281262339746</v>
      </c>
    </row>
    <row r="532" spans="1:11" x14ac:dyDescent="0.25">
      <c r="A532" t="s">
        <v>739</v>
      </c>
      <c r="B532" t="s">
        <v>988</v>
      </c>
      <c r="C532" t="s">
        <v>3375</v>
      </c>
      <c r="D532" t="s">
        <v>9</v>
      </c>
      <c r="E532" t="s">
        <v>4024</v>
      </c>
      <c r="F532">
        <v>62.089980500000003</v>
      </c>
      <c r="G532">
        <v>63.278203599999998</v>
      </c>
      <c r="H532">
        <v>63.371838199999999</v>
      </c>
      <c r="I532">
        <f t="shared" si="25"/>
        <v>62.089980500000003</v>
      </c>
      <c r="J532" s="5">
        <f t="shared" si="26"/>
        <v>1.2818576999999962</v>
      </c>
      <c r="K532">
        <f t="shared" si="27"/>
        <v>2.0645161903376601</v>
      </c>
    </row>
    <row r="533" spans="1:11" x14ac:dyDescent="0.25">
      <c r="A533" t="s">
        <v>739</v>
      </c>
      <c r="B533" t="s">
        <v>990</v>
      </c>
      <c r="C533" t="s">
        <v>3375</v>
      </c>
      <c r="D533" t="s">
        <v>9</v>
      </c>
      <c r="E533" t="s">
        <v>4026</v>
      </c>
      <c r="F533">
        <v>62.089980500000003</v>
      </c>
      <c r="G533">
        <v>63.371838199999999</v>
      </c>
      <c r="H533">
        <v>63.524864200000003</v>
      </c>
      <c r="I533">
        <f t="shared" si="25"/>
        <v>62.089980500000003</v>
      </c>
      <c r="J533" s="5">
        <f t="shared" si="26"/>
        <v>1.4348837000000003</v>
      </c>
      <c r="K533">
        <f t="shared" si="27"/>
        <v>2.3109746346272413</v>
      </c>
    </row>
    <row r="534" spans="1:11" x14ac:dyDescent="0.25">
      <c r="A534" t="s">
        <v>739</v>
      </c>
      <c r="B534" t="s">
        <v>998</v>
      </c>
      <c r="C534" t="s">
        <v>3375</v>
      </c>
      <c r="D534" t="s">
        <v>9</v>
      </c>
      <c r="E534" t="s">
        <v>4031</v>
      </c>
      <c r="F534">
        <v>62.644560200000001</v>
      </c>
      <c r="G534">
        <v>63.565703599999999</v>
      </c>
      <c r="H534">
        <v>63.279423800000004</v>
      </c>
      <c r="I534">
        <f t="shared" si="25"/>
        <v>62.644560200000001</v>
      </c>
      <c r="J534" s="5">
        <f t="shared" si="26"/>
        <v>0.63486360000000275</v>
      </c>
      <c r="K534">
        <f t="shared" si="27"/>
        <v>1.0134377158577335</v>
      </c>
    </row>
    <row r="535" spans="1:11" x14ac:dyDescent="0.25">
      <c r="A535" t="s">
        <v>739</v>
      </c>
      <c r="B535" t="s">
        <v>1000</v>
      </c>
      <c r="C535" t="s">
        <v>3375</v>
      </c>
      <c r="D535" t="s">
        <v>9</v>
      </c>
      <c r="E535" t="s">
        <v>4033</v>
      </c>
      <c r="F535">
        <v>62.644560200000001</v>
      </c>
      <c r="G535">
        <v>63.279423800000004</v>
      </c>
      <c r="H535">
        <v>63.767975</v>
      </c>
      <c r="I535">
        <f t="shared" si="25"/>
        <v>62.644560200000001</v>
      </c>
      <c r="J535" s="5">
        <f t="shared" si="26"/>
        <v>1.123414799999999</v>
      </c>
      <c r="K535">
        <f t="shared" si="27"/>
        <v>1.7933158065335082</v>
      </c>
    </row>
    <row r="536" spans="1:11" x14ac:dyDescent="0.25">
      <c r="A536" t="s">
        <v>739</v>
      </c>
      <c r="B536" t="s">
        <v>1002</v>
      </c>
      <c r="C536" t="s">
        <v>3375</v>
      </c>
      <c r="D536" t="s">
        <v>9</v>
      </c>
      <c r="E536" t="s">
        <v>4035</v>
      </c>
      <c r="F536">
        <v>62.644560200000001</v>
      </c>
      <c r="G536">
        <v>63.767975</v>
      </c>
      <c r="H536">
        <v>63.156802599999999</v>
      </c>
      <c r="I536">
        <f t="shared" si="25"/>
        <v>63.767975</v>
      </c>
      <c r="J536" s="5">
        <f t="shared" si="26"/>
        <v>0.61117240000000095</v>
      </c>
      <c r="K536">
        <f t="shared" si="27"/>
        <v>0.95843156380612826</v>
      </c>
    </row>
    <row r="537" spans="1:11" x14ac:dyDescent="0.25">
      <c r="A537" t="s">
        <v>739</v>
      </c>
      <c r="B537" t="s">
        <v>1006</v>
      </c>
      <c r="C537" t="s">
        <v>3375</v>
      </c>
      <c r="D537" t="s">
        <v>9</v>
      </c>
      <c r="E537" t="s">
        <v>4038</v>
      </c>
      <c r="F537">
        <v>63.156802599999999</v>
      </c>
      <c r="G537">
        <v>63.767975</v>
      </c>
      <c r="H537">
        <v>62.073900600000002</v>
      </c>
      <c r="I537">
        <f t="shared" si="25"/>
        <v>63.767975</v>
      </c>
      <c r="J537" s="5">
        <f t="shared" si="26"/>
        <v>1.6940743999999981</v>
      </c>
      <c r="K537">
        <f t="shared" si="27"/>
        <v>2.6566225444668707</v>
      </c>
    </row>
    <row r="538" spans="1:11" x14ac:dyDescent="0.25">
      <c r="A538" t="s">
        <v>739</v>
      </c>
      <c r="B538" t="s">
        <v>1038</v>
      </c>
      <c r="C538" t="s">
        <v>3375</v>
      </c>
      <c r="D538" t="s">
        <v>9</v>
      </c>
      <c r="E538" t="s">
        <v>4055</v>
      </c>
      <c r="F538">
        <v>62.748230800000002</v>
      </c>
      <c r="G538">
        <v>63.516622699999999</v>
      </c>
      <c r="H538">
        <v>62.94041</v>
      </c>
      <c r="I538">
        <f t="shared" si="25"/>
        <v>63.516622699999999</v>
      </c>
      <c r="J538" s="5">
        <f t="shared" si="26"/>
        <v>0.57621269999999924</v>
      </c>
      <c r="K538">
        <f t="shared" si="27"/>
        <v>0.90718409686477119</v>
      </c>
    </row>
    <row r="539" spans="1:11" x14ac:dyDescent="0.25">
      <c r="A539" t="s">
        <v>739</v>
      </c>
      <c r="B539" t="s">
        <v>1040</v>
      </c>
      <c r="C539" t="s">
        <v>3375</v>
      </c>
      <c r="D539" t="s">
        <v>9</v>
      </c>
      <c r="E539" t="s">
        <v>4056</v>
      </c>
      <c r="F539">
        <v>62.748230800000002</v>
      </c>
      <c r="G539">
        <v>63.516622699999999</v>
      </c>
      <c r="H539">
        <v>63.359292699999997</v>
      </c>
      <c r="I539">
        <f t="shared" si="25"/>
        <v>62.748230800000002</v>
      </c>
      <c r="J539" s="5">
        <f t="shared" si="26"/>
        <v>0.61106189999999572</v>
      </c>
      <c r="K539">
        <f t="shared" si="27"/>
        <v>0.97383128131159313</v>
      </c>
    </row>
    <row r="540" spans="1:11" x14ac:dyDescent="0.25">
      <c r="A540" t="s">
        <v>739</v>
      </c>
      <c r="B540" t="s">
        <v>1046</v>
      </c>
      <c r="C540" t="s">
        <v>3375</v>
      </c>
      <c r="D540" t="s">
        <v>9</v>
      </c>
      <c r="E540" t="s">
        <v>4060</v>
      </c>
      <c r="F540">
        <v>63.359292699999997</v>
      </c>
      <c r="G540">
        <v>63.790997699999998</v>
      </c>
      <c r="H540">
        <v>62.488435500000001</v>
      </c>
      <c r="I540">
        <f t="shared" si="25"/>
        <v>63.790997699999998</v>
      </c>
      <c r="J540" s="5">
        <f t="shared" si="26"/>
        <v>1.302562199999997</v>
      </c>
      <c r="K540">
        <f t="shared" si="27"/>
        <v>2.0419216613067599</v>
      </c>
    </row>
    <row r="541" spans="1:11" x14ac:dyDescent="0.25">
      <c r="A541" t="s">
        <v>739</v>
      </c>
      <c r="B541" t="s">
        <v>1048</v>
      </c>
      <c r="C541" t="s">
        <v>3375</v>
      </c>
      <c r="D541" t="s">
        <v>9</v>
      </c>
      <c r="E541" t="s">
        <v>4062</v>
      </c>
      <c r="F541">
        <v>62.488435500000001</v>
      </c>
      <c r="G541">
        <v>63.790997699999998</v>
      </c>
      <c r="H541">
        <v>63.383206899999998</v>
      </c>
      <c r="I541">
        <f t="shared" si="25"/>
        <v>62.488435500000001</v>
      </c>
      <c r="J541" s="5">
        <f t="shared" si="26"/>
        <v>0.89477139999999622</v>
      </c>
      <c r="K541">
        <f t="shared" si="27"/>
        <v>1.4318991871703943</v>
      </c>
    </row>
    <row r="542" spans="1:11" x14ac:dyDescent="0.25">
      <c r="A542" t="s">
        <v>739</v>
      </c>
      <c r="B542" t="s">
        <v>1060</v>
      </c>
      <c r="C542" t="s">
        <v>3375</v>
      </c>
      <c r="D542" t="s">
        <v>9</v>
      </c>
      <c r="E542" t="s">
        <v>4073</v>
      </c>
      <c r="F542">
        <v>62.541333899999998</v>
      </c>
      <c r="G542">
        <v>63.701219899999998</v>
      </c>
      <c r="H542">
        <v>63.568814600000003</v>
      </c>
      <c r="I542">
        <f t="shared" si="25"/>
        <v>62.541333899999998</v>
      </c>
      <c r="J542" s="5">
        <f t="shared" si="26"/>
        <v>1.0274807000000052</v>
      </c>
      <c r="K542">
        <f t="shared" si="27"/>
        <v>1.6428826120704234</v>
      </c>
    </row>
    <row r="543" spans="1:11" x14ac:dyDescent="0.25">
      <c r="A543" t="s">
        <v>739</v>
      </c>
      <c r="B543" t="s">
        <v>1064</v>
      </c>
      <c r="C543" t="s">
        <v>3375</v>
      </c>
      <c r="D543" t="s">
        <v>9</v>
      </c>
      <c r="E543" t="s">
        <v>4075</v>
      </c>
      <c r="F543">
        <v>62.815316199999998</v>
      </c>
      <c r="G543">
        <v>63.568814600000003</v>
      </c>
      <c r="H543">
        <v>62.7640235</v>
      </c>
      <c r="I543">
        <f t="shared" si="25"/>
        <v>63.568814600000003</v>
      </c>
      <c r="J543" s="5">
        <f t="shared" si="26"/>
        <v>0.80479110000000276</v>
      </c>
      <c r="K543">
        <f t="shared" si="27"/>
        <v>1.2660155849437575</v>
      </c>
    </row>
    <row r="544" spans="1:11" x14ac:dyDescent="0.25">
      <c r="A544" t="s">
        <v>739</v>
      </c>
      <c r="B544" t="s">
        <v>1068</v>
      </c>
      <c r="C544" t="s">
        <v>3375</v>
      </c>
      <c r="D544" t="s">
        <v>9</v>
      </c>
      <c r="E544" t="s">
        <v>4078</v>
      </c>
      <c r="F544">
        <v>62.7640235</v>
      </c>
      <c r="G544">
        <v>63.568814600000003</v>
      </c>
      <c r="H544">
        <v>63.163750100000001</v>
      </c>
      <c r="I544">
        <f t="shared" si="25"/>
        <v>63.568814600000003</v>
      </c>
      <c r="J544" s="5">
        <f t="shared" si="26"/>
        <v>0.40506450000000171</v>
      </c>
      <c r="K544">
        <f t="shared" si="27"/>
        <v>0.63720631342400669</v>
      </c>
    </row>
    <row r="545" spans="1:11" x14ac:dyDescent="0.25">
      <c r="A545" t="s">
        <v>739</v>
      </c>
      <c r="B545" t="s">
        <v>1082</v>
      </c>
      <c r="C545" t="s">
        <v>3375</v>
      </c>
      <c r="D545" t="s">
        <v>9</v>
      </c>
      <c r="E545" t="s">
        <v>4089</v>
      </c>
      <c r="F545">
        <v>63.424062999999997</v>
      </c>
      <c r="G545">
        <v>63.875647499999999</v>
      </c>
      <c r="H545">
        <v>63.058018300000001</v>
      </c>
      <c r="I545">
        <f t="shared" si="25"/>
        <v>63.875647499999999</v>
      </c>
      <c r="J545" s="5">
        <f t="shared" si="26"/>
        <v>0.81762919999999895</v>
      </c>
      <c r="K545">
        <f t="shared" si="27"/>
        <v>1.2800327386113761</v>
      </c>
    </row>
    <row r="546" spans="1:11" x14ac:dyDescent="0.25">
      <c r="A546" t="s">
        <v>739</v>
      </c>
      <c r="B546" t="s">
        <v>1086</v>
      </c>
      <c r="C546" t="s">
        <v>3375</v>
      </c>
      <c r="D546" t="s">
        <v>9</v>
      </c>
      <c r="E546" t="s">
        <v>4093</v>
      </c>
      <c r="F546">
        <v>63.058018300000001</v>
      </c>
      <c r="G546">
        <v>63.875647499999999</v>
      </c>
      <c r="H546">
        <v>62.675948300000002</v>
      </c>
      <c r="I546">
        <f t="shared" si="25"/>
        <v>63.875647499999999</v>
      </c>
      <c r="J546" s="5">
        <f t="shared" si="26"/>
        <v>1.1996991999999977</v>
      </c>
      <c r="K546">
        <f t="shared" si="27"/>
        <v>1.8781793170863712</v>
      </c>
    </row>
    <row r="547" spans="1:11" x14ac:dyDescent="0.25">
      <c r="A547" t="s">
        <v>1100</v>
      </c>
      <c r="B547" t="s">
        <v>1107</v>
      </c>
      <c r="C547" t="s">
        <v>3376</v>
      </c>
      <c r="D547" t="s">
        <v>9</v>
      </c>
      <c r="E547" t="s">
        <v>4101</v>
      </c>
      <c r="F547">
        <v>62.815115300000002</v>
      </c>
      <c r="G547">
        <v>62.895984300000002</v>
      </c>
      <c r="H547">
        <v>62.696891999999998</v>
      </c>
      <c r="I547">
        <f t="shared" si="25"/>
        <v>62.895984300000002</v>
      </c>
      <c r="J547" s="5">
        <f t="shared" si="26"/>
        <v>0.19909230000000377</v>
      </c>
      <c r="K547">
        <f t="shared" si="27"/>
        <v>0.31654214846273382</v>
      </c>
    </row>
    <row r="548" spans="1:11" x14ac:dyDescent="0.25">
      <c r="A548" t="s">
        <v>1100</v>
      </c>
      <c r="B548" t="s">
        <v>1113</v>
      </c>
      <c r="C548" t="s">
        <v>3376</v>
      </c>
      <c r="D548" t="s">
        <v>9</v>
      </c>
      <c r="E548" t="s">
        <v>4107</v>
      </c>
      <c r="F548">
        <v>62.564911700000003</v>
      </c>
      <c r="G548">
        <v>62.926543299999999</v>
      </c>
      <c r="H548">
        <v>63.0209464</v>
      </c>
      <c r="I548">
        <f t="shared" si="25"/>
        <v>62.564911700000003</v>
      </c>
      <c r="J548" s="5">
        <f t="shared" si="26"/>
        <v>0.45603469999999646</v>
      </c>
      <c r="K548">
        <f t="shared" si="27"/>
        <v>0.72889849535262186</v>
      </c>
    </row>
    <row r="549" spans="1:11" x14ac:dyDescent="0.25">
      <c r="A549" t="s">
        <v>1100</v>
      </c>
      <c r="B549" t="s">
        <v>1115</v>
      </c>
      <c r="C549" t="s">
        <v>3376</v>
      </c>
      <c r="D549" t="s">
        <v>9</v>
      </c>
      <c r="E549" t="s">
        <v>4109</v>
      </c>
      <c r="F549">
        <v>62.564911700000003</v>
      </c>
      <c r="G549">
        <v>63.0209464</v>
      </c>
      <c r="H549">
        <v>63.4572079</v>
      </c>
      <c r="I549">
        <f t="shared" si="25"/>
        <v>62.564911700000003</v>
      </c>
      <c r="J549" s="5">
        <f t="shared" si="26"/>
        <v>0.89229619999999699</v>
      </c>
      <c r="K549">
        <f t="shared" si="27"/>
        <v>1.4261926945227303</v>
      </c>
    </row>
    <row r="550" spans="1:11" x14ac:dyDescent="0.25">
      <c r="A550" t="s">
        <v>1100</v>
      </c>
      <c r="B550" t="s">
        <v>1125</v>
      </c>
      <c r="C550" t="s">
        <v>3376</v>
      </c>
      <c r="D550" t="s">
        <v>9</v>
      </c>
      <c r="E550" t="s">
        <v>4117</v>
      </c>
      <c r="F550">
        <v>62.793597499999997</v>
      </c>
      <c r="G550">
        <v>63.074821300000004</v>
      </c>
      <c r="H550">
        <v>62.606374799999998</v>
      </c>
      <c r="I550">
        <f t="shared" si="25"/>
        <v>63.074821300000004</v>
      </c>
      <c r="J550" s="5">
        <f t="shared" si="26"/>
        <v>0.46844650000000598</v>
      </c>
      <c r="K550">
        <f t="shared" si="27"/>
        <v>0.74268383222515122</v>
      </c>
    </row>
    <row r="551" spans="1:11" x14ac:dyDescent="0.25">
      <c r="A551" t="s">
        <v>1100</v>
      </c>
      <c r="B551" t="s">
        <v>1127</v>
      </c>
      <c r="C551" t="s">
        <v>3376</v>
      </c>
      <c r="D551" t="s">
        <v>9</v>
      </c>
      <c r="E551" t="s">
        <v>4119</v>
      </c>
      <c r="F551">
        <v>62.606374799999998</v>
      </c>
      <c r="G551">
        <v>63.074821300000004</v>
      </c>
      <c r="H551">
        <v>62.892066</v>
      </c>
      <c r="I551">
        <f t="shared" si="25"/>
        <v>62.606374799999998</v>
      </c>
      <c r="J551" s="5">
        <f t="shared" si="26"/>
        <v>0.28569120000000225</v>
      </c>
      <c r="K551">
        <f t="shared" si="27"/>
        <v>0.45632924907832589</v>
      </c>
    </row>
    <row r="552" spans="1:11" x14ac:dyDescent="0.25">
      <c r="A552" t="s">
        <v>1100</v>
      </c>
      <c r="B552" t="s">
        <v>1134</v>
      </c>
      <c r="C552" t="s">
        <v>3376</v>
      </c>
      <c r="D552" t="s">
        <v>9</v>
      </c>
      <c r="E552" t="s">
        <v>4121</v>
      </c>
      <c r="F552">
        <v>62.606374799999998</v>
      </c>
      <c r="G552">
        <v>62.892066</v>
      </c>
      <c r="H552">
        <v>62.608444300000002</v>
      </c>
      <c r="I552">
        <f t="shared" si="25"/>
        <v>62.892066</v>
      </c>
      <c r="J552" s="5">
        <f t="shared" si="26"/>
        <v>0.28362169999999765</v>
      </c>
      <c r="K552">
        <f t="shared" si="27"/>
        <v>0.45096578636802559</v>
      </c>
    </row>
    <row r="553" spans="1:11" x14ac:dyDescent="0.25">
      <c r="A553" t="s">
        <v>1100</v>
      </c>
      <c r="B553" t="s">
        <v>1136</v>
      </c>
      <c r="C553" t="s">
        <v>3376</v>
      </c>
      <c r="D553" t="s">
        <v>9</v>
      </c>
      <c r="E553" t="s">
        <v>4123</v>
      </c>
      <c r="F553">
        <v>62.606374799999998</v>
      </c>
      <c r="G553">
        <v>62.892066</v>
      </c>
      <c r="H553">
        <v>62.959517099999999</v>
      </c>
      <c r="I553">
        <f t="shared" si="25"/>
        <v>62.606374799999998</v>
      </c>
      <c r="J553" s="5">
        <f t="shared" si="26"/>
        <v>0.3531423000000018</v>
      </c>
      <c r="K553">
        <f t="shared" si="27"/>
        <v>0.56406763868397924</v>
      </c>
    </row>
    <row r="554" spans="1:11" x14ac:dyDescent="0.25">
      <c r="A554" t="s">
        <v>1100</v>
      </c>
      <c r="B554" t="s">
        <v>1148</v>
      </c>
      <c r="C554" t="s">
        <v>3376</v>
      </c>
      <c r="D554" t="s">
        <v>9</v>
      </c>
      <c r="E554" t="s">
        <v>4131</v>
      </c>
      <c r="F554">
        <v>63.131747699999998</v>
      </c>
      <c r="G554">
        <v>63.352282000000002</v>
      </c>
      <c r="H554">
        <v>63.083971099999999</v>
      </c>
      <c r="I554">
        <f t="shared" si="25"/>
        <v>63.352282000000002</v>
      </c>
      <c r="J554" s="5">
        <f t="shared" si="26"/>
        <v>0.26831090000000302</v>
      </c>
      <c r="K554">
        <f t="shared" si="27"/>
        <v>0.423522076126639</v>
      </c>
    </row>
    <row r="555" spans="1:11" x14ac:dyDescent="0.25">
      <c r="A555" t="s">
        <v>1100</v>
      </c>
      <c r="B555" t="s">
        <v>1150</v>
      </c>
      <c r="C555" t="s">
        <v>3376</v>
      </c>
      <c r="D555" t="s">
        <v>9</v>
      </c>
      <c r="E555" t="s">
        <v>4133</v>
      </c>
      <c r="F555">
        <v>63.083971099999999</v>
      </c>
      <c r="G555">
        <v>63.352282000000002</v>
      </c>
      <c r="H555">
        <v>62.515393699999997</v>
      </c>
      <c r="I555">
        <f t="shared" si="25"/>
        <v>63.352282000000002</v>
      </c>
      <c r="J555" s="5">
        <f t="shared" si="26"/>
        <v>0.83688830000000536</v>
      </c>
      <c r="K555">
        <f t="shared" si="27"/>
        <v>1.3210073474543589</v>
      </c>
    </row>
    <row r="556" spans="1:11" x14ac:dyDescent="0.25">
      <c r="A556" t="s">
        <v>1100</v>
      </c>
      <c r="B556" t="s">
        <v>1156</v>
      </c>
      <c r="C556" t="s">
        <v>3376</v>
      </c>
      <c r="D556" t="s">
        <v>9</v>
      </c>
      <c r="E556" t="s">
        <v>4136</v>
      </c>
      <c r="F556">
        <v>62.515393699999997</v>
      </c>
      <c r="G556">
        <v>63.146915499999999</v>
      </c>
      <c r="H556">
        <v>62.370384399999999</v>
      </c>
      <c r="I556">
        <f t="shared" si="25"/>
        <v>63.146915499999999</v>
      </c>
      <c r="J556" s="5">
        <f t="shared" si="26"/>
        <v>0.7765310999999997</v>
      </c>
      <c r="K556">
        <f t="shared" si="27"/>
        <v>1.2297213471970767</v>
      </c>
    </row>
    <row r="557" spans="1:11" x14ac:dyDescent="0.25">
      <c r="A557" t="s">
        <v>1100</v>
      </c>
      <c r="B557" t="s">
        <v>1162</v>
      </c>
      <c r="C557" t="s">
        <v>3376</v>
      </c>
      <c r="D557" t="s">
        <v>9</v>
      </c>
      <c r="E557" t="s">
        <v>4141</v>
      </c>
      <c r="F557">
        <v>62.370384399999999</v>
      </c>
      <c r="G557">
        <v>62.979485099999998</v>
      </c>
      <c r="H557">
        <v>63.3731711</v>
      </c>
      <c r="I557">
        <f t="shared" si="25"/>
        <v>62.370384399999999</v>
      </c>
      <c r="J557" s="5">
        <f t="shared" si="26"/>
        <v>1.0027867000000015</v>
      </c>
      <c r="K557">
        <f t="shared" si="27"/>
        <v>1.6077930409548695</v>
      </c>
    </row>
    <row r="558" spans="1:11" x14ac:dyDescent="0.25">
      <c r="A558" t="s">
        <v>1100</v>
      </c>
      <c r="B558" t="s">
        <v>1168</v>
      </c>
      <c r="C558" t="s">
        <v>3376</v>
      </c>
      <c r="D558" t="s">
        <v>9</v>
      </c>
      <c r="E558" t="s">
        <v>4146</v>
      </c>
      <c r="F558">
        <v>62.370384399999999</v>
      </c>
      <c r="G558">
        <v>63.3731711</v>
      </c>
      <c r="H558">
        <v>62.443398700000003</v>
      </c>
      <c r="I558">
        <f t="shared" si="25"/>
        <v>63.3731711</v>
      </c>
      <c r="J558" s="5">
        <f t="shared" si="26"/>
        <v>0.92977239999999739</v>
      </c>
      <c r="K558">
        <f t="shared" si="27"/>
        <v>1.4671388284055702</v>
      </c>
    </row>
    <row r="559" spans="1:11" x14ac:dyDescent="0.25">
      <c r="A559" t="s">
        <v>1100</v>
      </c>
      <c r="B559" t="s">
        <v>1174</v>
      </c>
      <c r="C559" t="s">
        <v>3376</v>
      </c>
      <c r="D559" t="s">
        <v>9</v>
      </c>
      <c r="E559" t="s">
        <v>4148</v>
      </c>
      <c r="F559">
        <v>62.487988299999998</v>
      </c>
      <c r="G559">
        <v>62.923519800000001</v>
      </c>
      <c r="H559">
        <v>62.774181300000002</v>
      </c>
      <c r="I559">
        <f t="shared" si="25"/>
        <v>62.487988299999998</v>
      </c>
      <c r="J559" s="5">
        <f t="shared" si="26"/>
        <v>0.28619300000000436</v>
      </c>
      <c r="K559">
        <f t="shared" si="27"/>
        <v>0.45799682112666823</v>
      </c>
    </row>
    <row r="560" spans="1:11" x14ac:dyDescent="0.25">
      <c r="A560" t="s">
        <v>1100</v>
      </c>
      <c r="B560" t="s">
        <v>1178</v>
      </c>
      <c r="C560" t="s">
        <v>3376</v>
      </c>
      <c r="D560" t="s">
        <v>9</v>
      </c>
      <c r="E560" t="s">
        <v>4152</v>
      </c>
      <c r="F560">
        <v>62.396113700000001</v>
      </c>
      <c r="G560">
        <v>62.774181300000002</v>
      </c>
      <c r="H560">
        <v>62.634758900000001</v>
      </c>
      <c r="I560">
        <f t="shared" si="25"/>
        <v>62.396113700000001</v>
      </c>
      <c r="J560" s="5">
        <f t="shared" si="26"/>
        <v>0.23864520000000056</v>
      </c>
      <c r="K560">
        <f t="shared" si="27"/>
        <v>0.3824680510510714</v>
      </c>
    </row>
    <row r="561" spans="1:11" x14ac:dyDescent="0.25">
      <c r="A561" t="s">
        <v>1100</v>
      </c>
      <c r="B561" t="s">
        <v>1186</v>
      </c>
      <c r="C561" t="s">
        <v>3376</v>
      </c>
      <c r="D561" t="s">
        <v>9</v>
      </c>
      <c r="E561" t="s">
        <v>4158</v>
      </c>
      <c r="F561">
        <v>62.874895700000003</v>
      </c>
      <c r="G561">
        <v>63.329296499999998</v>
      </c>
      <c r="H561">
        <v>62.853648</v>
      </c>
      <c r="I561">
        <f t="shared" si="25"/>
        <v>63.329296499999998</v>
      </c>
      <c r="J561" s="5">
        <f t="shared" si="26"/>
        <v>0.47564849999999836</v>
      </c>
      <c r="K561">
        <f t="shared" si="27"/>
        <v>0.75107182029094288</v>
      </c>
    </row>
    <row r="562" spans="1:11" x14ac:dyDescent="0.25">
      <c r="A562" t="s">
        <v>1100</v>
      </c>
      <c r="B562" t="s">
        <v>1202</v>
      </c>
      <c r="C562" t="s">
        <v>3376</v>
      </c>
      <c r="D562" t="s">
        <v>9</v>
      </c>
      <c r="E562" t="s">
        <v>4167</v>
      </c>
      <c r="F562">
        <v>62.629605699999999</v>
      </c>
      <c r="G562">
        <v>63.286735</v>
      </c>
      <c r="H562">
        <v>63.020776599999998</v>
      </c>
      <c r="I562">
        <f t="shared" si="25"/>
        <v>62.629605699999999</v>
      </c>
      <c r="J562" s="5">
        <f t="shared" si="26"/>
        <v>0.39117089999999877</v>
      </c>
      <c r="K562">
        <f t="shared" si="27"/>
        <v>0.6245782575635771</v>
      </c>
    </row>
    <row r="563" spans="1:11" x14ac:dyDescent="0.25">
      <c r="A563" t="s">
        <v>1100</v>
      </c>
      <c r="B563" t="s">
        <v>1204</v>
      </c>
      <c r="C563" t="s">
        <v>3376</v>
      </c>
      <c r="D563" t="s">
        <v>9</v>
      </c>
      <c r="E563" t="s">
        <v>4169</v>
      </c>
      <c r="F563">
        <v>63.020776599999998</v>
      </c>
      <c r="G563">
        <v>63.286735</v>
      </c>
      <c r="H563">
        <v>62.842814099999998</v>
      </c>
      <c r="I563">
        <f t="shared" si="25"/>
        <v>63.286735</v>
      </c>
      <c r="J563" s="5">
        <f t="shared" si="26"/>
        <v>0.44392090000000195</v>
      </c>
      <c r="K563">
        <f t="shared" si="27"/>
        <v>0.70144383337203597</v>
      </c>
    </row>
    <row r="564" spans="1:11" x14ac:dyDescent="0.25">
      <c r="A564" t="s">
        <v>1100</v>
      </c>
      <c r="B564" t="s">
        <v>1236</v>
      </c>
      <c r="C564" t="s">
        <v>3376</v>
      </c>
      <c r="D564" t="s">
        <v>9</v>
      </c>
      <c r="E564" t="s">
        <v>4195</v>
      </c>
      <c r="F564">
        <v>62.490685300000003</v>
      </c>
      <c r="G564">
        <v>62.9772921</v>
      </c>
      <c r="H564">
        <v>63.177650999999997</v>
      </c>
      <c r="I564">
        <f t="shared" si="25"/>
        <v>62.490685300000003</v>
      </c>
      <c r="J564" s="5">
        <f t="shared" si="26"/>
        <v>0.68696569999999468</v>
      </c>
      <c r="K564">
        <f t="shared" si="27"/>
        <v>1.0993089557300704</v>
      </c>
    </row>
    <row r="565" spans="1:11" x14ac:dyDescent="0.25">
      <c r="A565" t="s">
        <v>1100</v>
      </c>
      <c r="B565" t="s">
        <v>1246</v>
      </c>
      <c r="C565" t="s">
        <v>3376</v>
      </c>
      <c r="D565" t="s">
        <v>9</v>
      </c>
      <c r="E565" t="s">
        <v>4200</v>
      </c>
      <c r="F565">
        <v>63.002204399999997</v>
      </c>
      <c r="G565">
        <v>63.178290099999998</v>
      </c>
      <c r="H565">
        <v>62.638924299999999</v>
      </c>
      <c r="I565">
        <f t="shared" si="25"/>
        <v>63.178290099999998</v>
      </c>
      <c r="J565" s="5">
        <f t="shared" si="26"/>
        <v>0.53936579999999879</v>
      </c>
      <c r="K565">
        <f t="shared" si="27"/>
        <v>0.8537201610652625</v>
      </c>
    </row>
    <row r="566" spans="1:11" x14ac:dyDescent="0.25">
      <c r="A566" t="s">
        <v>1100</v>
      </c>
      <c r="B566" t="s">
        <v>1254</v>
      </c>
      <c r="C566" t="s">
        <v>3376</v>
      </c>
      <c r="D566" t="s">
        <v>9</v>
      </c>
      <c r="E566" t="s">
        <v>4207</v>
      </c>
      <c r="F566">
        <v>62.437467900000001</v>
      </c>
      <c r="G566">
        <v>63.153930899999999</v>
      </c>
      <c r="H566">
        <v>62.371572499999999</v>
      </c>
      <c r="I566">
        <f t="shared" si="25"/>
        <v>63.153930899999999</v>
      </c>
      <c r="J566" s="5">
        <f t="shared" si="26"/>
        <v>0.78235839999999968</v>
      </c>
      <c r="K566">
        <f t="shared" si="27"/>
        <v>1.2388118820961622</v>
      </c>
    </row>
    <row r="567" spans="1:11" x14ac:dyDescent="0.25">
      <c r="A567" t="s">
        <v>1100</v>
      </c>
      <c r="B567" t="s">
        <v>1256</v>
      </c>
      <c r="C567" t="s">
        <v>3376</v>
      </c>
      <c r="D567" t="s">
        <v>9</v>
      </c>
      <c r="E567" t="s">
        <v>4209</v>
      </c>
      <c r="F567">
        <v>62.371572499999999</v>
      </c>
      <c r="G567">
        <v>63.153930899999999</v>
      </c>
      <c r="H567">
        <v>62.332958499999997</v>
      </c>
      <c r="I567">
        <f t="shared" si="25"/>
        <v>63.153930899999999</v>
      </c>
      <c r="J567" s="5">
        <f t="shared" si="26"/>
        <v>0.82097240000000227</v>
      </c>
      <c r="K567">
        <f t="shared" si="27"/>
        <v>1.2999545527893692</v>
      </c>
    </row>
    <row r="568" spans="1:11" x14ac:dyDescent="0.25">
      <c r="A568" t="s">
        <v>1100</v>
      </c>
      <c r="B568" t="s">
        <v>1278</v>
      </c>
      <c r="C568" t="s">
        <v>3376</v>
      </c>
      <c r="D568" t="s">
        <v>9</v>
      </c>
      <c r="E568" t="s">
        <v>4221</v>
      </c>
      <c r="F568">
        <v>62.599213800000001</v>
      </c>
      <c r="G568">
        <v>63.338382699999997</v>
      </c>
      <c r="H568">
        <v>63.483944200000003</v>
      </c>
      <c r="I568">
        <f t="shared" si="25"/>
        <v>62.599213800000001</v>
      </c>
      <c r="J568" s="5">
        <f t="shared" si="26"/>
        <v>0.88473040000000225</v>
      </c>
      <c r="K568">
        <f t="shared" si="27"/>
        <v>1.4133250983417338</v>
      </c>
    </row>
    <row r="569" spans="1:11" x14ac:dyDescent="0.25">
      <c r="A569" t="s">
        <v>1100</v>
      </c>
      <c r="B569" t="s">
        <v>1286</v>
      </c>
      <c r="C569" t="s">
        <v>3376</v>
      </c>
      <c r="D569" t="s">
        <v>9</v>
      </c>
      <c r="E569" t="s">
        <v>4226</v>
      </c>
      <c r="F569">
        <v>62.730822600000003</v>
      </c>
      <c r="G569">
        <v>62.951071599999999</v>
      </c>
      <c r="H569">
        <v>62.884212900000001</v>
      </c>
      <c r="I569">
        <f t="shared" si="25"/>
        <v>62.730822600000003</v>
      </c>
      <c r="J569" s="5">
        <f t="shared" si="26"/>
        <v>0.15339029999999809</v>
      </c>
      <c r="K569">
        <f t="shared" si="27"/>
        <v>0.2445214228706736</v>
      </c>
    </row>
    <row r="570" spans="1:11" x14ac:dyDescent="0.25">
      <c r="A570" t="s">
        <v>1100</v>
      </c>
      <c r="B570" t="s">
        <v>1288</v>
      </c>
      <c r="C570" t="s">
        <v>3376</v>
      </c>
      <c r="D570" t="s">
        <v>9</v>
      </c>
      <c r="E570" t="s">
        <v>4228</v>
      </c>
      <c r="F570">
        <v>62.730822600000003</v>
      </c>
      <c r="G570">
        <v>62.951071599999999</v>
      </c>
      <c r="H570">
        <v>62.430786599999998</v>
      </c>
      <c r="I570">
        <f t="shared" si="25"/>
        <v>62.951071599999999</v>
      </c>
      <c r="J570" s="5">
        <f t="shared" si="26"/>
        <v>0.52028500000000122</v>
      </c>
      <c r="K570">
        <f t="shared" si="27"/>
        <v>0.82649109344153127</v>
      </c>
    </row>
    <row r="571" spans="1:11" x14ac:dyDescent="0.25">
      <c r="A571" t="s">
        <v>1100</v>
      </c>
      <c r="B571" t="s">
        <v>1294</v>
      </c>
      <c r="C571" t="s">
        <v>3376</v>
      </c>
      <c r="D571" t="s">
        <v>9</v>
      </c>
      <c r="E571">
        <v>62.989482299999999</v>
      </c>
      <c r="F571">
        <v>62.989482299999999</v>
      </c>
      <c r="G571">
        <v>62.989482299999999</v>
      </c>
      <c r="H571">
        <v>62.6639214</v>
      </c>
      <c r="I571">
        <f t="shared" si="25"/>
        <v>62.989482299999999</v>
      </c>
      <c r="J571" s="5">
        <f t="shared" si="26"/>
        <v>0.32556089999999926</v>
      </c>
      <c r="K571">
        <f t="shared" si="27"/>
        <v>0.51684962014682134</v>
      </c>
    </row>
    <row r="572" spans="1:11" x14ac:dyDescent="0.25">
      <c r="A572" t="s">
        <v>1100</v>
      </c>
      <c r="B572" t="s">
        <v>1298</v>
      </c>
      <c r="C572" t="s">
        <v>3376</v>
      </c>
      <c r="D572" t="s">
        <v>9</v>
      </c>
      <c r="E572" t="s">
        <v>4234</v>
      </c>
      <c r="F572">
        <v>62.6639214</v>
      </c>
      <c r="G572">
        <v>62.838162400000002</v>
      </c>
      <c r="H572">
        <v>62.715741700000002</v>
      </c>
      <c r="I572">
        <f t="shared" si="25"/>
        <v>62.838162400000002</v>
      </c>
      <c r="J572" s="5">
        <f t="shared" si="26"/>
        <v>0.12242069999999927</v>
      </c>
      <c r="K572">
        <f t="shared" si="27"/>
        <v>0.19481903245470983</v>
      </c>
    </row>
    <row r="573" spans="1:11" x14ac:dyDescent="0.25">
      <c r="A573" t="s">
        <v>1100</v>
      </c>
      <c r="B573" t="s">
        <v>1304</v>
      </c>
      <c r="C573" t="s">
        <v>3376</v>
      </c>
      <c r="D573" t="s">
        <v>9</v>
      </c>
      <c r="E573" t="s">
        <v>4239</v>
      </c>
      <c r="F573">
        <v>62.6639214</v>
      </c>
      <c r="G573">
        <v>63.494281299999997</v>
      </c>
      <c r="H573">
        <v>62.807613500000002</v>
      </c>
      <c r="I573">
        <f t="shared" si="25"/>
        <v>63.494281299999997</v>
      </c>
      <c r="J573" s="5">
        <f t="shared" si="26"/>
        <v>0.68666779999999505</v>
      </c>
      <c r="K573">
        <f t="shared" si="27"/>
        <v>1.0814640089484642</v>
      </c>
    </row>
    <row r="574" spans="1:11" x14ac:dyDescent="0.25">
      <c r="A574" t="s">
        <v>1100</v>
      </c>
      <c r="B574" t="s">
        <v>1308</v>
      </c>
      <c r="C574" t="s">
        <v>3376</v>
      </c>
      <c r="D574" t="s">
        <v>9</v>
      </c>
      <c r="E574" t="s">
        <v>4242</v>
      </c>
      <c r="F574">
        <v>62.715741700000002</v>
      </c>
      <c r="G574">
        <v>63.494281299999997</v>
      </c>
      <c r="H574">
        <v>62.670942699999998</v>
      </c>
      <c r="I574">
        <f t="shared" si="25"/>
        <v>63.494281299999997</v>
      </c>
      <c r="J574" s="5">
        <f t="shared" si="26"/>
        <v>0.82333859999999959</v>
      </c>
      <c r="K574">
        <f t="shared" si="27"/>
        <v>1.2967130001989637</v>
      </c>
    </row>
    <row r="575" spans="1:11" x14ac:dyDescent="0.25">
      <c r="A575" t="s">
        <v>1100</v>
      </c>
      <c r="B575" t="s">
        <v>1316</v>
      </c>
      <c r="C575" t="s">
        <v>3376</v>
      </c>
      <c r="D575" t="s">
        <v>9</v>
      </c>
      <c r="E575">
        <v>62.766920200000001</v>
      </c>
      <c r="F575">
        <v>62.766920200000001</v>
      </c>
      <c r="G575">
        <v>62.766920200000001</v>
      </c>
      <c r="H575">
        <v>62.864677</v>
      </c>
      <c r="I575">
        <f t="shared" si="25"/>
        <v>62.766920200000001</v>
      </c>
      <c r="J575" s="5">
        <f t="shared" si="26"/>
        <v>9.7756799999999089E-2</v>
      </c>
      <c r="K575">
        <f t="shared" si="27"/>
        <v>0.15574573308441392</v>
      </c>
    </row>
    <row r="576" spans="1:11" x14ac:dyDescent="0.25">
      <c r="A576" t="s">
        <v>1100</v>
      </c>
      <c r="B576" t="s">
        <v>1318</v>
      </c>
      <c r="C576" t="s">
        <v>3376</v>
      </c>
      <c r="D576" t="s">
        <v>9</v>
      </c>
      <c r="E576" t="s">
        <v>4247</v>
      </c>
      <c r="F576">
        <v>62.766920200000001</v>
      </c>
      <c r="G576">
        <v>62.864677</v>
      </c>
      <c r="H576">
        <v>62.398591699999997</v>
      </c>
      <c r="I576">
        <f t="shared" si="25"/>
        <v>62.864677</v>
      </c>
      <c r="J576" s="5">
        <f t="shared" si="26"/>
        <v>0.46608530000000314</v>
      </c>
      <c r="K576">
        <f t="shared" si="27"/>
        <v>0.74141047443861541</v>
      </c>
    </row>
    <row r="577" spans="1:11" x14ac:dyDescent="0.25">
      <c r="A577" t="s">
        <v>1100</v>
      </c>
      <c r="B577" t="s">
        <v>1340</v>
      </c>
      <c r="C577" t="s">
        <v>3376</v>
      </c>
      <c r="D577" t="s">
        <v>9</v>
      </c>
      <c r="E577" t="s">
        <v>4264</v>
      </c>
      <c r="F577">
        <v>62.783387099999999</v>
      </c>
      <c r="G577">
        <v>63.311428499999998</v>
      </c>
      <c r="H577">
        <v>62.4927438</v>
      </c>
      <c r="I577">
        <f t="shared" si="25"/>
        <v>63.311428499999998</v>
      </c>
      <c r="J577" s="5">
        <f t="shared" si="26"/>
        <v>0.8186846999999986</v>
      </c>
      <c r="K577">
        <f t="shared" si="27"/>
        <v>1.2931072942067618</v>
      </c>
    </row>
    <row r="578" spans="1:11" x14ac:dyDescent="0.25">
      <c r="A578" t="s">
        <v>1100</v>
      </c>
      <c r="B578" t="s">
        <v>1356</v>
      </c>
      <c r="C578" t="s">
        <v>3376</v>
      </c>
      <c r="D578" t="s">
        <v>9</v>
      </c>
      <c r="E578" t="s">
        <v>4271</v>
      </c>
      <c r="F578">
        <v>62.736975299999997</v>
      </c>
      <c r="G578">
        <v>63.079166600000001</v>
      </c>
      <c r="H578">
        <v>62.809771499999997</v>
      </c>
      <c r="I578">
        <f t="shared" si="25"/>
        <v>63.079166600000001</v>
      </c>
      <c r="J578" s="5">
        <f t="shared" si="26"/>
        <v>0.26939510000000411</v>
      </c>
      <c r="K578">
        <f t="shared" si="27"/>
        <v>0.42707460247263968</v>
      </c>
    </row>
    <row r="579" spans="1:11" x14ac:dyDescent="0.25">
      <c r="A579" t="s">
        <v>1100</v>
      </c>
      <c r="B579" t="s">
        <v>1372</v>
      </c>
      <c r="C579" t="s">
        <v>3376</v>
      </c>
      <c r="D579" t="s">
        <v>9</v>
      </c>
      <c r="E579" t="s">
        <v>4279</v>
      </c>
      <c r="F579">
        <v>62.640812099999998</v>
      </c>
      <c r="G579">
        <v>62.879620299999999</v>
      </c>
      <c r="H579">
        <v>62.267224200000001</v>
      </c>
      <c r="I579">
        <f t="shared" ref="I579:I642" si="28">IF(ABS(H579-G579)&gt;ABS(H579-F579),G579,F579)</f>
        <v>62.879620299999999</v>
      </c>
      <c r="J579" s="5">
        <f t="shared" ref="J579:J642" si="29">ABS(H579-I579)</f>
        <v>0.612396099999998</v>
      </c>
      <c r="K579">
        <f t="shared" ref="K579:K642" si="30">100*J579/I579</f>
        <v>0.97391825376527918</v>
      </c>
    </row>
    <row r="580" spans="1:11" x14ac:dyDescent="0.25">
      <c r="A580" t="s">
        <v>1100</v>
      </c>
      <c r="B580" t="s">
        <v>1384</v>
      </c>
      <c r="C580" t="s">
        <v>3376</v>
      </c>
      <c r="D580" t="s">
        <v>9</v>
      </c>
      <c r="E580" t="s">
        <v>4290</v>
      </c>
      <c r="F580">
        <v>62.633646200000001</v>
      </c>
      <c r="G580">
        <v>63.175299500000001</v>
      </c>
      <c r="H580">
        <v>62.732271400000002</v>
      </c>
      <c r="I580">
        <f t="shared" si="28"/>
        <v>63.175299500000001</v>
      </c>
      <c r="J580" s="5">
        <f t="shared" si="29"/>
        <v>0.44302809999999937</v>
      </c>
      <c r="K580">
        <f t="shared" si="30"/>
        <v>0.70126790613790346</v>
      </c>
    </row>
    <row r="581" spans="1:11" x14ac:dyDescent="0.25">
      <c r="A581" t="s">
        <v>1100</v>
      </c>
      <c r="B581" t="s">
        <v>1408</v>
      </c>
      <c r="C581" t="s">
        <v>3376</v>
      </c>
      <c r="D581" t="s">
        <v>9</v>
      </c>
      <c r="E581" t="s">
        <v>4305</v>
      </c>
      <c r="F581">
        <v>62.186824999999999</v>
      </c>
      <c r="G581">
        <v>62.515033699999996</v>
      </c>
      <c r="H581">
        <v>62.7430272</v>
      </c>
      <c r="I581">
        <f t="shared" si="28"/>
        <v>62.186824999999999</v>
      </c>
      <c r="J581" s="5">
        <f t="shared" si="29"/>
        <v>0.55620220000000131</v>
      </c>
      <c r="K581">
        <f t="shared" si="30"/>
        <v>0.89440520560424386</v>
      </c>
    </row>
    <row r="582" spans="1:11" x14ac:dyDescent="0.25">
      <c r="A582" t="s">
        <v>1100</v>
      </c>
      <c r="B582" t="s">
        <v>1410</v>
      </c>
      <c r="C582" t="s">
        <v>3376</v>
      </c>
      <c r="D582" t="s">
        <v>9</v>
      </c>
      <c r="E582" t="s">
        <v>4307</v>
      </c>
      <c r="F582">
        <v>62.515033699999996</v>
      </c>
      <c r="G582">
        <v>62.7430272</v>
      </c>
      <c r="H582">
        <v>62.672230900000002</v>
      </c>
      <c r="I582">
        <f t="shared" si="28"/>
        <v>62.515033699999996</v>
      </c>
      <c r="J582" s="5">
        <f t="shared" si="29"/>
        <v>0.15719720000000592</v>
      </c>
      <c r="K582">
        <f t="shared" si="30"/>
        <v>0.2514550352070048</v>
      </c>
    </row>
    <row r="583" spans="1:11" x14ac:dyDescent="0.25">
      <c r="A583" t="s">
        <v>1100</v>
      </c>
      <c r="B583" t="s">
        <v>1412</v>
      </c>
      <c r="C583" t="s">
        <v>3376</v>
      </c>
      <c r="D583" t="s">
        <v>9</v>
      </c>
      <c r="E583" t="s">
        <v>4308</v>
      </c>
      <c r="F583">
        <v>62.672230900000002</v>
      </c>
      <c r="G583">
        <v>62.7430272</v>
      </c>
      <c r="H583">
        <v>62.7196541</v>
      </c>
      <c r="I583">
        <f t="shared" si="28"/>
        <v>62.672230900000002</v>
      </c>
      <c r="J583" s="5">
        <f t="shared" si="29"/>
        <v>4.7423199999997223E-2</v>
      </c>
      <c r="K583">
        <f t="shared" si="30"/>
        <v>7.5668600461448104E-2</v>
      </c>
    </row>
    <row r="584" spans="1:11" x14ac:dyDescent="0.25">
      <c r="A584" t="s">
        <v>1100</v>
      </c>
      <c r="B584" t="s">
        <v>1414</v>
      </c>
      <c r="C584" t="s">
        <v>3376</v>
      </c>
      <c r="D584" t="s">
        <v>9</v>
      </c>
      <c r="E584" t="s">
        <v>4309</v>
      </c>
      <c r="F584">
        <v>62.672230900000002</v>
      </c>
      <c r="G584">
        <v>62.7430272</v>
      </c>
      <c r="H584">
        <v>63.3205557</v>
      </c>
      <c r="I584">
        <f t="shared" si="28"/>
        <v>62.672230900000002</v>
      </c>
      <c r="J584" s="5">
        <f t="shared" si="29"/>
        <v>0.64832479999999748</v>
      </c>
      <c r="K584">
        <f t="shared" si="30"/>
        <v>1.0344689995709049</v>
      </c>
    </row>
    <row r="585" spans="1:11" x14ac:dyDescent="0.25">
      <c r="A585" t="s">
        <v>1100</v>
      </c>
      <c r="B585" t="s">
        <v>1418</v>
      </c>
      <c r="C585" t="s">
        <v>3376</v>
      </c>
      <c r="D585" t="s">
        <v>9</v>
      </c>
      <c r="E585" t="s">
        <v>4312</v>
      </c>
      <c r="F585">
        <v>62.7196541</v>
      </c>
      <c r="G585">
        <v>63.3205557</v>
      </c>
      <c r="H585">
        <v>62.894772600000003</v>
      </c>
      <c r="I585">
        <f t="shared" si="28"/>
        <v>63.3205557</v>
      </c>
      <c r="J585" s="5">
        <f t="shared" si="29"/>
        <v>0.42578309999999675</v>
      </c>
      <c r="K585">
        <f t="shared" si="30"/>
        <v>0.67242476837580367</v>
      </c>
    </row>
    <row r="586" spans="1:11" x14ac:dyDescent="0.25">
      <c r="A586" t="s">
        <v>1100</v>
      </c>
      <c r="B586" t="s">
        <v>1420</v>
      </c>
      <c r="C586" t="s">
        <v>3376</v>
      </c>
      <c r="D586" t="s">
        <v>9</v>
      </c>
      <c r="E586" t="s">
        <v>4314</v>
      </c>
      <c r="F586">
        <v>62.7196541</v>
      </c>
      <c r="G586">
        <v>63.3205557</v>
      </c>
      <c r="H586">
        <v>63.226968399999997</v>
      </c>
      <c r="I586">
        <f t="shared" si="28"/>
        <v>62.7196541</v>
      </c>
      <c r="J586" s="5">
        <f t="shared" si="29"/>
        <v>0.50731429999999733</v>
      </c>
      <c r="K586">
        <f t="shared" si="30"/>
        <v>0.80886016876167266</v>
      </c>
    </row>
    <row r="587" spans="1:11" x14ac:dyDescent="0.25">
      <c r="A587" t="s">
        <v>1100</v>
      </c>
      <c r="B587" t="s">
        <v>1424</v>
      </c>
      <c r="C587" t="s">
        <v>3376</v>
      </c>
      <c r="D587" t="s">
        <v>9</v>
      </c>
      <c r="E587" t="s">
        <v>4318</v>
      </c>
      <c r="F587">
        <v>62.572388500000002</v>
      </c>
      <c r="G587">
        <v>63.226968399999997</v>
      </c>
      <c r="H587">
        <v>63.361455300000003</v>
      </c>
      <c r="I587">
        <f t="shared" si="28"/>
        <v>62.572388500000002</v>
      </c>
      <c r="J587" s="5">
        <f t="shared" si="29"/>
        <v>0.78906680000000051</v>
      </c>
      <c r="K587">
        <f t="shared" si="30"/>
        <v>1.2610463159800915</v>
      </c>
    </row>
    <row r="588" spans="1:11" x14ac:dyDescent="0.25">
      <c r="A588" t="s">
        <v>1100</v>
      </c>
      <c r="B588" t="s">
        <v>1430</v>
      </c>
      <c r="C588" t="s">
        <v>3376</v>
      </c>
      <c r="D588" t="s">
        <v>9</v>
      </c>
      <c r="E588" t="s">
        <v>4323</v>
      </c>
      <c r="F588">
        <v>62.8147187</v>
      </c>
      <c r="G588">
        <v>63.361455300000003</v>
      </c>
      <c r="H588">
        <v>62.737400100000002</v>
      </c>
      <c r="I588">
        <f t="shared" si="28"/>
        <v>63.361455300000003</v>
      </c>
      <c r="J588" s="5">
        <f t="shared" si="29"/>
        <v>0.62405520000000081</v>
      </c>
      <c r="K588">
        <f t="shared" si="30"/>
        <v>0.98491298384050974</v>
      </c>
    </row>
    <row r="589" spans="1:11" x14ac:dyDescent="0.25">
      <c r="A589" t="s">
        <v>1100</v>
      </c>
      <c r="B589" t="s">
        <v>1434</v>
      </c>
      <c r="C589" t="s">
        <v>3376</v>
      </c>
      <c r="D589" t="s">
        <v>9</v>
      </c>
      <c r="E589" t="s">
        <v>4325</v>
      </c>
      <c r="F589">
        <v>62.737400100000002</v>
      </c>
      <c r="G589">
        <v>63.126548800000002</v>
      </c>
      <c r="H589">
        <v>62.549506399999999</v>
      </c>
      <c r="I589">
        <f t="shared" si="28"/>
        <v>63.126548800000002</v>
      </c>
      <c r="J589" s="5">
        <f t="shared" si="29"/>
        <v>0.5770424000000034</v>
      </c>
      <c r="K589">
        <f t="shared" si="30"/>
        <v>0.91410414630492742</v>
      </c>
    </row>
    <row r="590" spans="1:11" x14ac:dyDescent="0.25">
      <c r="A590" t="s">
        <v>1100</v>
      </c>
      <c r="B590" t="s">
        <v>1446</v>
      </c>
      <c r="C590" t="s">
        <v>3376</v>
      </c>
      <c r="D590" t="s">
        <v>9</v>
      </c>
      <c r="E590">
        <v>62.705475499999999</v>
      </c>
      <c r="F590">
        <v>62.705475499999999</v>
      </c>
      <c r="G590">
        <v>62.705475499999999</v>
      </c>
      <c r="H590">
        <v>62.392282799999997</v>
      </c>
      <c r="I590">
        <f t="shared" si="28"/>
        <v>62.705475499999999</v>
      </c>
      <c r="J590" s="5">
        <f t="shared" si="29"/>
        <v>0.31319270000000188</v>
      </c>
      <c r="K590">
        <f t="shared" si="30"/>
        <v>0.49946627069274341</v>
      </c>
    </row>
    <row r="591" spans="1:11" x14ac:dyDescent="0.25">
      <c r="A591" t="s">
        <v>1100</v>
      </c>
      <c r="B591" t="s">
        <v>1452</v>
      </c>
      <c r="C591" t="s">
        <v>3376</v>
      </c>
      <c r="D591" t="s">
        <v>9</v>
      </c>
      <c r="E591" t="s">
        <v>4336</v>
      </c>
      <c r="F591">
        <v>62.392282799999997</v>
      </c>
      <c r="G591">
        <v>63.424644399999998</v>
      </c>
      <c r="H591">
        <v>62.871422199999998</v>
      </c>
      <c r="I591">
        <f t="shared" si="28"/>
        <v>63.424644399999998</v>
      </c>
      <c r="J591" s="5">
        <f t="shared" si="29"/>
        <v>0.55322220000000044</v>
      </c>
      <c r="K591">
        <f t="shared" si="30"/>
        <v>0.87225116551067405</v>
      </c>
    </row>
    <row r="592" spans="1:11" x14ac:dyDescent="0.25">
      <c r="A592" t="s">
        <v>1462</v>
      </c>
      <c r="B592" t="s">
        <v>1463</v>
      </c>
      <c r="C592" t="s">
        <v>3377</v>
      </c>
      <c r="D592" t="s">
        <v>9</v>
      </c>
      <c r="E592">
        <v>64.023463399999997</v>
      </c>
      <c r="F592">
        <v>64.023463399999997</v>
      </c>
      <c r="G592">
        <v>64.023463399999997</v>
      </c>
      <c r="H592">
        <v>63.609991200000003</v>
      </c>
      <c r="I592">
        <f t="shared" si="28"/>
        <v>64.023463399999997</v>
      </c>
      <c r="J592" s="5">
        <f t="shared" si="29"/>
        <v>0.41347219999999396</v>
      </c>
      <c r="K592">
        <f t="shared" si="30"/>
        <v>0.64581354716276407</v>
      </c>
    </row>
    <row r="593" spans="1:11" x14ac:dyDescent="0.25">
      <c r="A593" t="s">
        <v>1462</v>
      </c>
      <c r="B593" t="s">
        <v>1479</v>
      </c>
      <c r="C593" t="s">
        <v>3377</v>
      </c>
      <c r="D593" t="s">
        <v>9</v>
      </c>
      <c r="E593" t="s">
        <v>4354</v>
      </c>
      <c r="F593">
        <v>64.027614200000002</v>
      </c>
      <c r="G593">
        <v>64.292003500000007</v>
      </c>
      <c r="H593">
        <v>62.998235999999999</v>
      </c>
      <c r="I593">
        <f t="shared" si="28"/>
        <v>64.292003500000007</v>
      </c>
      <c r="J593" s="5">
        <f t="shared" si="29"/>
        <v>1.2937675000000084</v>
      </c>
      <c r="K593">
        <f t="shared" si="30"/>
        <v>2.0123303514721051</v>
      </c>
    </row>
    <row r="594" spans="1:11" x14ac:dyDescent="0.25">
      <c r="A594" t="s">
        <v>1462</v>
      </c>
      <c r="B594" t="s">
        <v>1493</v>
      </c>
      <c r="C594" t="s">
        <v>3377</v>
      </c>
      <c r="D594" t="s">
        <v>9</v>
      </c>
      <c r="E594" t="s">
        <v>4366</v>
      </c>
      <c r="F594">
        <v>62.563767599999998</v>
      </c>
      <c r="G594">
        <v>63.842731499999999</v>
      </c>
      <c r="H594">
        <v>64.104949500000004</v>
      </c>
      <c r="I594">
        <f t="shared" si="28"/>
        <v>62.563767599999998</v>
      </c>
      <c r="J594" s="5">
        <f t="shared" si="29"/>
        <v>1.5411819000000051</v>
      </c>
      <c r="K594">
        <f t="shared" si="30"/>
        <v>2.4633777010577687</v>
      </c>
    </row>
    <row r="595" spans="1:11" x14ac:dyDescent="0.25">
      <c r="A595" t="s">
        <v>1462</v>
      </c>
      <c r="B595" t="s">
        <v>1517</v>
      </c>
      <c r="C595" t="s">
        <v>3377</v>
      </c>
      <c r="D595" t="s">
        <v>9</v>
      </c>
      <c r="E595" t="s">
        <v>4378</v>
      </c>
      <c r="F595">
        <v>63.984837499999998</v>
      </c>
      <c r="G595">
        <v>64.607795899999999</v>
      </c>
      <c r="H595">
        <v>64.349189800000005</v>
      </c>
      <c r="I595">
        <f t="shared" si="28"/>
        <v>63.984837499999998</v>
      </c>
      <c r="J595" s="5">
        <f t="shared" si="29"/>
        <v>0.36435230000000729</v>
      </c>
      <c r="K595">
        <f t="shared" si="30"/>
        <v>0.56943537599827043</v>
      </c>
    </row>
    <row r="596" spans="1:11" x14ac:dyDescent="0.25">
      <c r="A596" t="s">
        <v>1462</v>
      </c>
      <c r="B596" t="s">
        <v>1519</v>
      </c>
      <c r="C596" t="s">
        <v>3377</v>
      </c>
      <c r="D596" t="s">
        <v>9</v>
      </c>
      <c r="E596" t="s">
        <v>4380</v>
      </c>
      <c r="F596">
        <v>63.984837499999998</v>
      </c>
      <c r="G596">
        <v>64.349189800000005</v>
      </c>
      <c r="H596">
        <v>64.287557899999996</v>
      </c>
      <c r="I596">
        <f t="shared" si="28"/>
        <v>63.984837499999998</v>
      </c>
      <c r="J596" s="5">
        <f t="shared" si="29"/>
        <v>0.30272039999999834</v>
      </c>
      <c r="K596">
        <f t="shared" si="30"/>
        <v>0.47311271205463068</v>
      </c>
    </row>
    <row r="597" spans="1:11" x14ac:dyDescent="0.25">
      <c r="A597" t="s">
        <v>1462</v>
      </c>
      <c r="B597" t="s">
        <v>1541</v>
      </c>
      <c r="C597" t="s">
        <v>3377</v>
      </c>
      <c r="D597" t="s">
        <v>9</v>
      </c>
      <c r="E597" t="s">
        <v>4398</v>
      </c>
      <c r="F597">
        <v>62.599011500000003</v>
      </c>
      <c r="G597">
        <v>64.039481300000006</v>
      </c>
      <c r="H597">
        <v>64.464643600000002</v>
      </c>
      <c r="I597">
        <f t="shared" si="28"/>
        <v>62.599011500000003</v>
      </c>
      <c r="J597" s="5">
        <f t="shared" si="29"/>
        <v>1.8656320999999991</v>
      </c>
      <c r="K597">
        <f t="shared" si="30"/>
        <v>2.9802900322156032</v>
      </c>
    </row>
    <row r="598" spans="1:11" x14ac:dyDescent="0.25">
      <c r="A598" t="s">
        <v>1462</v>
      </c>
      <c r="B598" t="s">
        <v>1543</v>
      </c>
      <c r="C598" t="s">
        <v>3377</v>
      </c>
      <c r="D598" t="s">
        <v>9</v>
      </c>
      <c r="E598" t="s">
        <v>4399</v>
      </c>
      <c r="F598">
        <v>62.599011500000003</v>
      </c>
      <c r="G598">
        <v>64.464643600000002</v>
      </c>
      <c r="H598">
        <v>62.459746099999997</v>
      </c>
      <c r="I598">
        <f t="shared" si="28"/>
        <v>64.464643600000002</v>
      </c>
      <c r="J598" s="5">
        <f t="shared" si="29"/>
        <v>2.0048975000000056</v>
      </c>
      <c r="K598">
        <f t="shared" si="30"/>
        <v>3.1100730385485376</v>
      </c>
    </row>
    <row r="599" spans="1:11" x14ac:dyDescent="0.25">
      <c r="A599" t="s">
        <v>1462</v>
      </c>
      <c r="B599" t="s">
        <v>1545</v>
      </c>
      <c r="C599" t="s">
        <v>3377</v>
      </c>
      <c r="D599" t="s">
        <v>9</v>
      </c>
      <c r="E599" t="s">
        <v>4401</v>
      </c>
      <c r="F599">
        <v>62.459746099999997</v>
      </c>
      <c r="G599">
        <v>64.464643600000002</v>
      </c>
      <c r="H599">
        <v>63.411286199999999</v>
      </c>
      <c r="I599">
        <f t="shared" si="28"/>
        <v>64.464643600000002</v>
      </c>
      <c r="J599" s="5">
        <f t="shared" si="29"/>
        <v>1.053357400000003</v>
      </c>
      <c r="K599">
        <f t="shared" si="30"/>
        <v>1.6340079478854095</v>
      </c>
    </row>
    <row r="600" spans="1:11" x14ac:dyDescent="0.25">
      <c r="A600" t="s">
        <v>1462</v>
      </c>
      <c r="B600" t="s">
        <v>1551</v>
      </c>
      <c r="C600" t="s">
        <v>3377</v>
      </c>
      <c r="D600" t="s">
        <v>9</v>
      </c>
      <c r="E600" t="s">
        <v>4407</v>
      </c>
      <c r="F600">
        <v>62.459746099999997</v>
      </c>
      <c r="G600">
        <v>64.375616399999998</v>
      </c>
      <c r="H600">
        <v>64.056654199999997</v>
      </c>
      <c r="I600">
        <f t="shared" si="28"/>
        <v>62.459746099999997</v>
      </c>
      <c r="J600" s="5">
        <f t="shared" si="29"/>
        <v>1.5969081000000003</v>
      </c>
      <c r="K600">
        <f t="shared" si="30"/>
        <v>2.5566996341024195</v>
      </c>
    </row>
    <row r="601" spans="1:11" x14ac:dyDescent="0.25">
      <c r="A601" t="s">
        <v>1462</v>
      </c>
      <c r="B601" t="s">
        <v>1555</v>
      </c>
      <c r="C601" t="s">
        <v>3377</v>
      </c>
      <c r="D601" t="s">
        <v>9</v>
      </c>
      <c r="E601">
        <v>63.830402399999997</v>
      </c>
      <c r="F601">
        <v>63.830402399999997</v>
      </c>
      <c r="G601">
        <v>63.830402399999997</v>
      </c>
      <c r="H601">
        <v>64.441703700000005</v>
      </c>
      <c r="I601">
        <f t="shared" si="28"/>
        <v>63.830402399999997</v>
      </c>
      <c r="J601" s="5">
        <f t="shared" si="29"/>
        <v>0.61130130000000804</v>
      </c>
      <c r="K601">
        <f t="shared" si="30"/>
        <v>0.95769614010769277</v>
      </c>
    </row>
    <row r="602" spans="1:11" x14ac:dyDescent="0.25">
      <c r="A602" t="s">
        <v>1462</v>
      </c>
      <c r="B602" t="s">
        <v>1561</v>
      </c>
      <c r="C602" t="s">
        <v>3377</v>
      </c>
      <c r="D602" t="s">
        <v>9</v>
      </c>
      <c r="E602" t="s">
        <v>4413</v>
      </c>
      <c r="F602">
        <v>63.135135599999998</v>
      </c>
      <c r="G602">
        <v>64.441703700000005</v>
      </c>
      <c r="H602">
        <v>63.784177</v>
      </c>
      <c r="I602">
        <f t="shared" si="28"/>
        <v>64.441703700000005</v>
      </c>
      <c r="J602" s="5">
        <f t="shared" si="29"/>
        <v>0.65752670000000535</v>
      </c>
      <c r="K602">
        <f t="shared" si="30"/>
        <v>1.0203434456994427</v>
      </c>
    </row>
    <row r="603" spans="1:11" x14ac:dyDescent="0.25">
      <c r="A603" t="s">
        <v>1462</v>
      </c>
      <c r="B603" t="s">
        <v>1583</v>
      </c>
      <c r="C603" t="s">
        <v>3377</v>
      </c>
      <c r="D603" t="s">
        <v>9</v>
      </c>
      <c r="E603" t="s">
        <v>4426</v>
      </c>
      <c r="F603">
        <v>63.646464100000003</v>
      </c>
      <c r="G603">
        <v>63.916536999999998</v>
      </c>
      <c r="H603">
        <v>63.391770299999997</v>
      </c>
      <c r="I603">
        <f t="shared" si="28"/>
        <v>63.916536999999998</v>
      </c>
      <c r="J603" s="5">
        <f t="shared" si="29"/>
        <v>0.5247667000000007</v>
      </c>
      <c r="K603">
        <f t="shared" si="30"/>
        <v>0.82101866689054304</v>
      </c>
    </row>
    <row r="604" spans="1:11" x14ac:dyDescent="0.25">
      <c r="A604" t="s">
        <v>1462</v>
      </c>
      <c r="B604" t="s">
        <v>1597</v>
      </c>
      <c r="C604" t="s">
        <v>3377</v>
      </c>
      <c r="D604" t="s">
        <v>9</v>
      </c>
      <c r="E604" t="s">
        <v>4437</v>
      </c>
      <c r="F604">
        <v>64.173698799999997</v>
      </c>
      <c r="G604">
        <v>64.205982399999996</v>
      </c>
      <c r="H604">
        <v>63.029603100000003</v>
      </c>
      <c r="I604">
        <f t="shared" si="28"/>
        <v>64.205982399999996</v>
      </c>
      <c r="J604" s="5">
        <f t="shared" si="29"/>
        <v>1.1763792999999936</v>
      </c>
      <c r="K604">
        <f t="shared" si="30"/>
        <v>1.8321957799371569</v>
      </c>
    </row>
    <row r="605" spans="1:11" x14ac:dyDescent="0.25">
      <c r="A605" t="s">
        <v>1462</v>
      </c>
      <c r="B605" t="s">
        <v>1609</v>
      </c>
      <c r="C605" t="s">
        <v>3377</v>
      </c>
      <c r="D605" t="s">
        <v>9</v>
      </c>
      <c r="E605" t="s">
        <v>4444</v>
      </c>
      <c r="F605">
        <v>62.943120200000003</v>
      </c>
      <c r="G605">
        <v>63.963570099999998</v>
      </c>
      <c r="H605">
        <v>64.046303899999998</v>
      </c>
      <c r="I605">
        <f t="shared" si="28"/>
        <v>62.943120200000003</v>
      </c>
      <c r="J605" s="5">
        <f t="shared" si="29"/>
        <v>1.1031836999999953</v>
      </c>
      <c r="K605">
        <f t="shared" si="30"/>
        <v>1.7526676410299649</v>
      </c>
    </row>
    <row r="606" spans="1:11" x14ac:dyDescent="0.25">
      <c r="A606" t="s">
        <v>1462</v>
      </c>
      <c r="B606" t="s">
        <v>1613</v>
      </c>
      <c r="C606" t="s">
        <v>3377</v>
      </c>
      <c r="D606" t="s">
        <v>9</v>
      </c>
      <c r="E606" t="s">
        <v>4448</v>
      </c>
      <c r="F606">
        <v>63.847864800000004</v>
      </c>
      <c r="G606">
        <v>64.046303899999998</v>
      </c>
      <c r="H606">
        <v>63.894616399999997</v>
      </c>
      <c r="I606">
        <f t="shared" si="28"/>
        <v>64.046303899999998</v>
      </c>
      <c r="J606" s="5">
        <f t="shared" si="29"/>
        <v>0.15168750000000131</v>
      </c>
      <c r="K606">
        <f t="shared" si="30"/>
        <v>0.23684036511590376</v>
      </c>
    </row>
    <row r="607" spans="1:11" x14ac:dyDescent="0.25">
      <c r="A607" t="s">
        <v>1462</v>
      </c>
      <c r="B607" t="s">
        <v>1621</v>
      </c>
      <c r="C607" t="s">
        <v>3377</v>
      </c>
      <c r="D607" t="s">
        <v>9</v>
      </c>
      <c r="E607" t="s">
        <v>4453</v>
      </c>
      <c r="F607">
        <v>63.369093300000003</v>
      </c>
      <c r="G607">
        <v>64.377276100000003</v>
      </c>
      <c r="H607">
        <v>63.211970800000003</v>
      </c>
      <c r="I607">
        <f t="shared" si="28"/>
        <v>64.377276100000003</v>
      </c>
      <c r="J607" s="5">
        <f t="shared" si="29"/>
        <v>1.1653053</v>
      </c>
      <c r="K607">
        <f t="shared" si="30"/>
        <v>1.8101189901074424</v>
      </c>
    </row>
    <row r="608" spans="1:11" x14ac:dyDescent="0.25">
      <c r="A608" t="s">
        <v>1462</v>
      </c>
      <c r="B608" t="s">
        <v>1623</v>
      </c>
      <c r="C608" t="s">
        <v>3377</v>
      </c>
      <c r="D608" t="s">
        <v>9</v>
      </c>
      <c r="E608" t="s">
        <v>4455</v>
      </c>
      <c r="F608">
        <v>63.211970800000003</v>
      </c>
      <c r="G608">
        <v>63.606924999999997</v>
      </c>
      <c r="H608">
        <v>63.431418600000001</v>
      </c>
      <c r="I608">
        <f t="shared" si="28"/>
        <v>63.211970800000003</v>
      </c>
      <c r="J608" s="5">
        <f t="shared" si="29"/>
        <v>0.21944779999999753</v>
      </c>
      <c r="K608">
        <f t="shared" si="30"/>
        <v>0.34716177525032571</v>
      </c>
    </row>
    <row r="609" spans="1:11" x14ac:dyDescent="0.25">
      <c r="A609" t="s">
        <v>1462</v>
      </c>
      <c r="B609" t="s">
        <v>1625</v>
      </c>
      <c r="C609" t="s">
        <v>3377</v>
      </c>
      <c r="D609" t="s">
        <v>9</v>
      </c>
      <c r="E609" t="s">
        <v>4457</v>
      </c>
      <c r="F609">
        <v>63.211970800000003</v>
      </c>
      <c r="G609">
        <v>63.431418600000001</v>
      </c>
      <c r="H609">
        <v>62.4368324</v>
      </c>
      <c r="I609">
        <f t="shared" si="28"/>
        <v>63.431418600000001</v>
      </c>
      <c r="J609" s="5">
        <f t="shared" si="29"/>
        <v>0.99458620000000053</v>
      </c>
      <c r="K609">
        <f t="shared" si="30"/>
        <v>1.5679709234817594</v>
      </c>
    </row>
    <row r="610" spans="1:11" x14ac:dyDescent="0.25">
      <c r="A610" t="s">
        <v>1462</v>
      </c>
      <c r="B610" t="s">
        <v>1637</v>
      </c>
      <c r="C610" t="s">
        <v>3377</v>
      </c>
      <c r="D610" t="s">
        <v>9</v>
      </c>
      <c r="E610" t="s">
        <v>4462</v>
      </c>
      <c r="F610">
        <v>63.620808799999999</v>
      </c>
      <c r="G610">
        <v>64.248711900000004</v>
      </c>
      <c r="H610">
        <v>62.857418899999999</v>
      </c>
      <c r="I610">
        <f t="shared" si="28"/>
        <v>64.248711900000004</v>
      </c>
      <c r="J610" s="5">
        <f t="shared" si="29"/>
        <v>1.3912930000000046</v>
      </c>
      <c r="K610">
        <f t="shared" si="30"/>
        <v>2.1654799899575954</v>
      </c>
    </row>
    <row r="611" spans="1:11" x14ac:dyDescent="0.25">
      <c r="A611" t="s">
        <v>1462</v>
      </c>
      <c r="B611" t="s">
        <v>1641</v>
      </c>
      <c r="C611" t="s">
        <v>3377</v>
      </c>
      <c r="D611" t="s">
        <v>9</v>
      </c>
      <c r="E611">
        <v>63.5843135</v>
      </c>
      <c r="F611">
        <v>63.5843135</v>
      </c>
      <c r="G611">
        <v>63.5843135</v>
      </c>
      <c r="H611">
        <v>63.030177399999999</v>
      </c>
      <c r="I611">
        <f t="shared" si="28"/>
        <v>63.5843135</v>
      </c>
      <c r="J611" s="5">
        <f t="shared" si="29"/>
        <v>0.55413610000000091</v>
      </c>
      <c r="K611">
        <f t="shared" si="30"/>
        <v>0.87149812508394997</v>
      </c>
    </row>
    <row r="612" spans="1:11" x14ac:dyDescent="0.25">
      <c r="A612" t="s">
        <v>1462</v>
      </c>
      <c r="B612" t="s">
        <v>1659</v>
      </c>
      <c r="C612" t="s">
        <v>3377</v>
      </c>
      <c r="D612" t="s">
        <v>9</v>
      </c>
      <c r="E612" t="s">
        <v>4476</v>
      </c>
      <c r="F612">
        <v>63.446165700000002</v>
      </c>
      <c r="G612">
        <v>64.507030099999994</v>
      </c>
      <c r="H612">
        <v>63.396118600000001</v>
      </c>
      <c r="I612">
        <f t="shared" si="28"/>
        <v>64.507030099999994</v>
      </c>
      <c r="J612" s="5">
        <f t="shared" si="29"/>
        <v>1.1109114999999932</v>
      </c>
      <c r="K612">
        <f t="shared" si="30"/>
        <v>1.7221557065607229</v>
      </c>
    </row>
    <row r="613" spans="1:11" x14ac:dyDescent="0.25">
      <c r="A613" t="s">
        <v>1462</v>
      </c>
      <c r="B613" t="s">
        <v>1667</v>
      </c>
      <c r="C613" t="s">
        <v>3377</v>
      </c>
      <c r="D613" t="s">
        <v>9</v>
      </c>
      <c r="E613">
        <v>62.400794400000002</v>
      </c>
      <c r="F613">
        <v>62.400794400000002</v>
      </c>
      <c r="G613">
        <v>62.400794400000002</v>
      </c>
      <c r="H613">
        <v>63.685864299999999</v>
      </c>
      <c r="I613">
        <f t="shared" si="28"/>
        <v>62.400794400000002</v>
      </c>
      <c r="J613" s="5">
        <f t="shared" si="29"/>
        <v>1.2850698999999963</v>
      </c>
      <c r="K613">
        <f t="shared" si="30"/>
        <v>2.059380673525522</v>
      </c>
    </row>
    <row r="614" spans="1:11" x14ac:dyDescent="0.25">
      <c r="A614" t="s">
        <v>1462</v>
      </c>
      <c r="B614" t="s">
        <v>1671</v>
      </c>
      <c r="C614" t="s">
        <v>3377</v>
      </c>
      <c r="D614" t="s">
        <v>9</v>
      </c>
      <c r="E614" t="s">
        <v>4483</v>
      </c>
      <c r="F614">
        <v>62.400794400000002</v>
      </c>
      <c r="G614">
        <v>63.685864299999999</v>
      </c>
      <c r="H614">
        <v>64.015957799999995</v>
      </c>
      <c r="I614">
        <f t="shared" si="28"/>
        <v>62.400794400000002</v>
      </c>
      <c r="J614" s="5">
        <f t="shared" si="29"/>
        <v>1.615163399999993</v>
      </c>
      <c r="K614">
        <f t="shared" si="30"/>
        <v>2.5883699326750764</v>
      </c>
    </row>
    <row r="615" spans="1:11" x14ac:dyDescent="0.25">
      <c r="A615" t="s">
        <v>1462</v>
      </c>
      <c r="B615" t="s">
        <v>1677</v>
      </c>
      <c r="C615" t="s">
        <v>3377</v>
      </c>
      <c r="D615" t="s">
        <v>9</v>
      </c>
      <c r="E615" t="s">
        <v>4487</v>
      </c>
      <c r="F615">
        <v>62.229301300000003</v>
      </c>
      <c r="G615">
        <v>64.015957799999995</v>
      </c>
      <c r="H615">
        <v>63.776015899999997</v>
      </c>
      <c r="I615">
        <f t="shared" si="28"/>
        <v>62.229301300000003</v>
      </c>
      <c r="J615" s="5">
        <f t="shared" si="29"/>
        <v>1.5467145999999943</v>
      </c>
      <c r="K615">
        <f t="shared" si="30"/>
        <v>2.4855085429024322</v>
      </c>
    </row>
    <row r="616" spans="1:11" x14ac:dyDescent="0.25">
      <c r="A616" t="s">
        <v>1462</v>
      </c>
      <c r="B616" t="s">
        <v>1679</v>
      </c>
      <c r="C616" t="s">
        <v>3377</v>
      </c>
      <c r="D616" t="s">
        <v>9</v>
      </c>
      <c r="E616" t="s">
        <v>4489</v>
      </c>
      <c r="F616">
        <v>62.229301300000003</v>
      </c>
      <c r="G616">
        <v>64.015957799999995</v>
      </c>
      <c r="H616">
        <v>63.901947</v>
      </c>
      <c r="I616">
        <f t="shared" si="28"/>
        <v>62.229301300000003</v>
      </c>
      <c r="J616" s="5">
        <f t="shared" si="29"/>
        <v>1.6726456999999968</v>
      </c>
      <c r="K616">
        <f t="shared" si="30"/>
        <v>2.6878747873712614</v>
      </c>
    </row>
    <row r="617" spans="1:11" x14ac:dyDescent="0.25">
      <c r="A617" t="s">
        <v>1462</v>
      </c>
      <c r="B617" t="s">
        <v>1685</v>
      </c>
      <c r="C617" t="s">
        <v>3377</v>
      </c>
      <c r="D617" t="s">
        <v>9</v>
      </c>
      <c r="E617" t="s">
        <v>4495</v>
      </c>
      <c r="F617">
        <v>63.516781299999998</v>
      </c>
      <c r="G617">
        <v>63.926818300000001</v>
      </c>
      <c r="H617">
        <v>62.858015999999999</v>
      </c>
      <c r="I617">
        <f t="shared" si="28"/>
        <v>63.926818300000001</v>
      </c>
      <c r="J617" s="5">
        <f t="shared" si="29"/>
        <v>1.0688023000000015</v>
      </c>
      <c r="K617">
        <f t="shared" si="30"/>
        <v>1.6719153688898694</v>
      </c>
    </row>
    <row r="618" spans="1:11" x14ac:dyDescent="0.25">
      <c r="A618" t="s">
        <v>1462</v>
      </c>
      <c r="B618" t="s">
        <v>1689</v>
      </c>
      <c r="C618" t="s">
        <v>3377</v>
      </c>
      <c r="D618" t="s">
        <v>9</v>
      </c>
      <c r="E618" t="s">
        <v>4497</v>
      </c>
      <c r="F618">
        <v>62.858015999999999</v>
      </c>
      <c r="G618">
        <v>63.189492399999999</v>
      </c>
      <c r="H618">
        <v>62.284936999999999</v>
      </c>
      <c r="I618">
        <f t="shared" si="28"/>
        <v>63.189492399999999</v>
      </c>
      <c r="J618" s="5">
        <f t="shared" si="29"/>
        <v>0.90455539999999957</v>
      </c>
      <c r="K618">
        <f t="shared" si="30"/>
        <v>1.4314965441944263</v>
      </c>
    </row>
    <row r="619" spans="1:11" x14ac:dyDescent="0.25">
      <c r="A619" t="s">
        <v>1462</v>
      </c>
      <c r="B619" t="s">
        <v>1703</v>
      </c>
      <c r="C619" t="s">
        <v>3377</v>
      </c>
      <c r="D619" t="s">
        <v>9</v>
      </c>
      <c r="E619" t="s">
        <v>4505</v>
      </c>
      <c r="F619">
        <v>63.629812100000002</v>
      </c>
      <c r="G619">
        <v>64.616370500000002</v>
      </c>
      <c r="H619">
        <v>63.843277700000002</v>
      </c>
      <c r="I619">
        <f t="shared" si="28"/>
        <v>64.616370500000002</v>
      </c>
      <c r="J619" s="5">
        <f t="shared" si="29"/>
        <v>0.77309280000000058</v>
      </c>
      <c r="K619">
        <f t="shared" si="30"/>
        <v>1.1964348879669751</v>
      </c>
    </row>
    <row r="620" spans="1:11" x14ac:dyDescent="0.25">
      <c r="A620" t="s">
        <v>1462</v>
      </c>
      <c r="B620" t="s">
        <v>1705</v>
      </c>
      <c r="C620" t="s">
        <v>3377</v>
      </c>
      <c r="D620" t="s">
        <v>9</v>
      </c>
      <c r="E620" t="s">
        <v>4507</v>
      </c>
      <c r="F620">
        <v>63.843277700000002</v>
      </c>
      <c r="G620">
        <v>64.616370500000002</v>
      </c>
      <c r="H620">
        <v>62.890034200000002</v>
      </c>
      <c r="I620">
        <f t="shared" si="28"/>
        <v>64.616370500000002</v>
      </c>
      <c r="J620" s="5">
        <f t="shared" si="29"/>
        <v>1.7263362999999998</v>
      </c>
      <c r="K620">
        <f t="shared" si="30"/>
        <v>2.6716701768323552</v>
      </c>
    </row>
    <row r="621" spans="1:11" x14ac:dyDescent="0.25">
      <c r="A621" t="s">
        <v>1462</v>
      </c>
      <c r="B621" t="s">
        <v>1729</v>
      </c>
      <c r="C621" t="s">
        <v>3377</v>
      </c>
      <c r="D621" t="s">
        <v>9</v>
      </c>
      <c r="E621" t="s">
        <v>4523</v>
      </c>
      <c r="F621">
        <v>63.262660799999999</v>
      </c>
      <c r="G621">
        <v>64.097009600000007</v>
      </c>
      <c r="H621">
        <v>63.707018699999999</v>
      </c>
      <c r="I621">
        <f t="shared" si="28"/>
        <v>63.262660799999999</v>
      </c>
      <c r="J621" s="5">
        <f t="shared" si="29"/>
        <v>0.44435789999999997</v>
      </c>
      <c r="K621">
        <f t="shared" si="30"/>
        <v>0.7024015341447668</v>
      </c>
    </row>
    <row r="622" spans="1:11" x14ac:dyDescent="0.25">
      <c r="A622" t="s">
        <v>1462</v>
      </c>
      <c r="B622" t="s">
        <v>1737</v>
      </c>
      <c r="C622" t="s">
        <v>3377</v>
      </c>
      <c r="D622" t="s">
        <v>9</v>
      </c>
      <c r="E622" t="s">
        <v>4525</v>
      </c>
      <c r="F622">
        <v>63.252156900000003</v>
      </c>
      <c r="G622">
        <v>63.546044500000001</v>
      </c>
      <c r="H622">
        <v>63.243845899999997</v>
      </c>
      <c r="I622">
        <f t="shared" si="28"/>
        <v>63.546044500000001</v>
      </c>
      <c r="J622" s="5">
        <f t="shared" si="29"/>
        <v>0.30219860000000409</v>
      </c>
      <c r="K622">
        <f t="shared" si="30"/>
        <v>0.47555847476864449</v>
      </c>
    </row>
    <row r="623" spans="1:11" x14ac:dyDescent="0.25">
      <c r="A623" t="s">
        <v>1462</v>
      </c>
      <c r="B623" t="s">
        <v>1751</v>
      </c>
      <c r="C623" t="s">
        <v>3377</v>
      </c>
      <c r="D623" t="s">
        <v>9</v>
      </c>
      <c r="E623" t="s">
        <v>4538</v>
      </c>
      <c r="F623">
        <v>63.780454599999999</v>
      </c>
      <c r="G623">
        <v>64.196106700000001</v>
      </c>
      <c r="H623">
        <v>63.9339029</v>
      </c>
      <c r="I623">
        <f t="shared" si="28"/>
        <v>64.196106700000001</v>
      </c>
      <c r="J623" s="5">
        <f t="shared" si="29"/>
        <v>0.26220380000000176</v>
      </c>
      <c r="K623">
        <f t="shared" si="30"/>
        <v>0.40844190322214941</v>
      </c>
    </row>
    <row r="624" spans="1:11" x14ac:dyDescent="0.25">
      <c r="A624" t="s">
        <v>1462</v>
      </c>
      <c r="B624" t="s">
        <v>1765</v>
      </c>
      <c r="C624" t="s">
        <v>3377</v>
      </c>
      <c r="D624" t="s">
        <v>9</v>
      </c>
      <c r="E624" t="s">
        <v>4546</v>
      </c>
      <c r="F624">
        <v>62.979528199999997</v>
      </c>
      <c r="G624">
        <v>64.194262899999998</v>
      </c>
      <c r="H624">
        <v>63.724743799999999</v>
      </c>
      <c r="I624">
        <f t="shared" si="28"/>
        <v>62.979528199999997</v>
      </c>
      <c r="J624" s="5">
        <f t="shared" si="29"/>
        <v>0.74521560000000164</v>
      </c>
      <c r="K624">
        <f t="shared" si="30"/>
        <v>1.1832664062415152</v>
      </c>
    </row>
    <row r="625" spans="1:11" x14ac:dyDescent="0.25">
      <c r="A625" t="s">
        <v>1462</v>
      </c>
      <c r="B625" t="s">
        <v>1771</v>
      </c>
      <c r="C625" t="s">
        <v>3377</v>
      </c>
      <c r="D625" t="s">
        <v>9</v>
      </c>
      <c r="E625" t="s">
        <v>4551</v>
      </c>
      <c r="F625">
        <v>63.013411400000003</v>
      </c>
      <c r="G625">
        <v>64.194262899999998</v>
      </c>
      <c r="H625">
        <v>62.457064299999999</v>
      </c>
      <c r="I625">
        <f t="shared" si="28"/>
        <v>64.194262899999998</v>
      </c>
      <c r="J625" s="5">
        <f t="shared" si="29"/>
        <v>1.7371985999999993</v>
      </c>
      <c r="K625">
        <f t="shared" si="30"/>
        <v>2.7061586526916868</v>
      </c>
    </row>
    <row r="626" spans="1:11" x14ac:dyDescent="0.25">
      <c r="A626" t="s">
        <v>1462</v>
      </c>
      <c r="B626" t="s">
        <v>1773</v>
      </c>
      <c r="C626" t="s">
        <v>3377</v>
      </c>
      <c r="D626" t="s">
        <v>9</v>
      </c>
      <c r="E626" t="s">
        <v>4553</v>
      </c>
      <c r="F626">
        <v>62.457064299999999</v>
      </c>
      <c r="G626">
        <v>64.194262899999998</v>
      </c>
      <c r="H626">
        <v>62.993463300000002</v>
      </c>
      <c r="I626">
        <f t="shared" si="28"/>
        <v>64.194262899999998</v>
      </c>
      <c r="J626" s="5">
        <f t="shared" si="29"/>
        <v>1.2007995999999963</v>
      </c>
      <c r="K626">
        <f t="shared" si="30"/>
        <v>1.8705715211195242</v>
      </c>
    </row>
    <row r="627" spans="1:11" x14ac:dyDescent="0.25">
      <c r="A627" t="s">
        <v>1462</v>
      </c>
      <c r="B627" t="s">
        <v>1805</v>
      </c>
      <c r="C627" t="s">
        <v>3377</v>
      </c>
      <c r="D627" t="s">
        <v>9</v>
      </c>
      <c r="E627" t="s">
        <v>4573</v>
      </c>
      <c r="F627">
        <v>63.8773269</v>
      </c>
      <c r="G627">
        <v>64.375934700000002</v>
      </c>
      <c r="H627">
        <v>64.057910399999997</v>
      </c>
      <c r="I627">
        <f t="shared" si="28"/>
        <v>64.375934700000002</v>
      </c>
      <c r="J627" s="5">
        <f t="shared" si="29"/>
        <v>0.3180243000000047</v>
      </c>
      <c r="K627">
        <f t="shared" si="30"/>
        <v>0.49401115724694045</v>
      </c>
    </row>
    <row r="628" spans="1:11" x14ac:dyDescent="0.25">
      <c r="A628" t="s">
        <v>36</v>
      </c>
      <c r="B628" t="s">
        <v>38</v>
      </c>
      <c r="C628" t="s">
        <v>3378</v>
      </c>
      <c r="D628" t="s">
        <v>10</v>
      </c>
      <c r="E628" t="s">
        <v>3384</v>
      </c>
      <c r="F628">
        <v>62.952729599999998</v>
      </c>
      <c r="G628">
        <v>62.952729599999998</v>
      </c>
      <c r="H628">
        <v>63.573897799999997</v>
      </c>
      <c r="I628">
        <f t="shared" si="28"/>
        <v>62.952729599999998</v>
      </c>
      <c r="J628" s="5">
        <f t="shared" si="29"/>
        <v>0.62116819999999962</v>
      </c>
      <c r="K628">
        <f t="shared" si="30"/>
        <v>0.98672163057406115</v>
      </c>
    </row>
    <row r="629" spans="1:11" x14ac:dyDescent="0.25">
      <c r="A629" t="s">
        <v>36</v>
      </c>
      <c r="B629" t="s">
        <v>42</v>
      </c>
      <c r="C629" t="s">
        <v>3378</v>
      </c>
      <c r="D629" t="s">
        <v>10</v>
      </c>
      <c r="E629" t="s">
        <v>3388</v>
      </c>
      <c r="F629">
        <v>63.8901793</v>
      </c>
      <c r="G629">
        <v>63.8901793</v>
      </c>
      <c r="H629">
        <v>64.500324199999994</v>
      </c>
      <c r="I629">
        <f t="shared" si="28"/>
        <v>63.8901793</v>
      </c>
      <c r="J629" s="5">
        <f t="shared" si="29"/>
        <v>0.61014489999999455</v>
      </c>
      <c r="K629">
        <f t="shared" si="30"/>
        <v>0.9549901200543266</v>
      </c>
    </row>
    <row r="630" spans="1:11" x14ac:dyDescent="0.25">
      <c r="A630" t="s">
        <v>36</v>
      </c>
      <c r="B630" t="s">
        <v>44</v>
      </c>
      <c r="C630" t="s">
        <v>3378</v>
      </c>
      <c r="D630" t="s">
        <v>10</v>
      </c>
      <c r="E630" t="s">
        <v>3390</v>
      </c>
      <c r="F630">
        <v>62.771192499999998</v>
      </c>
      <c r="G630">
        <v>62.771192499999998</v>
      </c>
      <c r="H630">
        <v>63.153776499999999</v>
      </c>
      <c r="I630">
        <f t="shared" si="28"/>
        <v>62.771192499999998</v>
      </c>
      <c r="J630" s="5">
        <f t="shared" si="29"/>
        <v>0.38258400000000137</v>
      </c>
      <c r="K630">
        <f t="shared" si="30"/>
        <v>0.60948977510663249</v>
      </c>
    </row>
    <row r="631" spans="1:11" x14ac:dyDescent="0.25">
      <c r="A631" t="s">
        <v>36</v>
      </c>
      <c r="B631" t="s">
        <v>54</v>
      </c>
      <c r="C631" t="s">
        <v>3378</v>
      </c>
      <c r="D631" t="s">
        <v>10</v>
      </c>
      <c r="E631" t="s">
        <v>3400</v>
      </c>
      <c r="F631">
        <v>63.153902100000003</v>
      </c>
      <c r="G631">
        <v>63.7350256</v>
      </c>
      <c r="H631">
        <v>64.717525499999994</v>
      </c>
      <c r="I631">
        <f t="shared" si="28"/>
        <v>63.153902100000003</v>
      </c>
      <c r="J631" s="5">
        <f t="shared" si="29"/>
        <v>1.5636233999999902</v>
      </c>
      <c r="K631">
        <f t="shared" si="30"/>
        <v>2.4758935679446958</v>
      </c>
    </row>
    <row r="632" spans="1:11" x14ac:dyDescent="0.25">
      <c r="A632" t="s">
        <v>36</v>
      </c>
      <c r="B632" t="s">
        <v>56</v>
      </c>
      <c r="C632" t="s">
        <v>3378</v>
      </c>
      <c r="D632" t="s">
        <v>10</v>
      </c>
      <c r="E632" t="s">
        <v>3402</v>
      </c>
      <c r="F632">
        <v>63.153902100000003</v>
      </c>
      <c r="G632">
        <v>64.717525499999994</v>
      </c>
      <c r="H632">
        <v>63.321086299999997</v>
      </c>
      <c r="I632">
        <f t="shared" si="28"/>
        <v>64.717525499999994</v>
      </c>
      <c r="J632" s="5">
        <f t="shared" si="29"/>
        <v>1.3964391999999961</v>
      </c>
      <c r="K632">
        <f t="shared" si="30"/>
        <v>2.1577450454282223</v>
      </c>
    </row>
    <row r="633" spans="1:11" x14ac:dyDescent="0.25">
      <c r="A633" t="s">
        <v>36</v>
      </c>
      <c r="B633" t="s">
        <v>68</v>
      </c>
      <c r="C633" t="s">
        <v>3378</v>
      </c>
      <c r="D633" t="s">
        <v>10</v>
      </c>
      <c r="E633">
        <v>62.868583399999999</v>
      </c>
      <c r="F633">
        <v>62.868583399999999</v>
      </c>
      <c r="G633">
        <v>62.868583399999999</v>
      </c>
      <c r="H633">
        <v>63.309218700000002</v>
      </c>
      <c r="I633">
        <f t="shared" si="28"/>
        <v>62.868583399999999</v>
      </c>
      <c r="J633" s="5">
        <f t="shared" si="29"/>
        <v>0.44063530000000384</v>
      </c>
      <c r="K633">
        <f t="shared" si="30"/>
        <v>0.70088313776130651</v>
      </c>
    </row>
    <row r="634" spans="1:11" x14ac:dyDescent="0.25">
      <c r="A634" t="s">
        <v>36</v>
      </c>
      <c r="B634" t="s">
        <v>70</v>
      </c>
      <c r="C634" t="s">
        <v>3378</v>
      </c>
      <c r="D634" t="s">
        <v>10</v>
      </c>
      <c r="E634" t="s">
        <v>3411</v>
      </c>
      <c r="F634">
        <v>62.868583399999999</v>
      </c>
      <c r="G634">
        <v>63.309218700000002</v>
      </c>
      <c r="H634">
        <v>63.091464199999997</v>
      </c>
      <c r="I634">
        <f t="shared" si="28"/>
        <v>62.868583399999999</v>
      </c>
      <c r="J634" s="5">
        <f t="shared" si="29"/>
        <v>0.22288079999999866</v>
      </c>
      <c r="K634">
        <f t="shared" si="30"/>
        <v>0.35451856546842231</v>
      </c>
    </row>
    <row r="635" spans="1:11" x14ac:dyDescent="0.25">
      <c r="A635" t="s">
        <v>36</v>
      </c>
      <c r="B635" t="s">
        <v>78</v>
      </c>
      <c r="C635" t="s">
        <v>3378</v>
      </c>
      <c r="D635" t="s">
        <v>10</v>
      </c>
      <c r="E635" t="s">
        <v>3418</v>
      </c>
      <c r="F635">
        <v>62.5571913</v>
      </c>
      <c r="G635">
        <v>63.782840999999998</v>
      </c>
      <c r="H635">
        <v>63.815131299999997</v>
      </c>
      <c r="I635">
        <f t="shared" si="28"/>
        <v>62.5571913</v>
      </c>
      <c r="J635" s="5">
        <f t="shared" si="29"/>
        <v>1.2579399999999978</v>
      </c>
      <c r="K635">
        <f t="shared" si="30"/>
        <v>2.0108639372368975</v>
      </c>
    </row>
    <row r="636" spans="1:11" x14ac:dyDescent="0.25">
      <c r="A636" t="s">
        <v>36</v>
      </c>
      <c r="B636" t="s">
        <v>104</v>
      </c>
      <c r="C636" t="s">
        <v>3378</v>
      </c>
      <c r="D636" t="s">
        <v>10</v>
      </c>
      <c r="E636" t="s">
        <v>3439</v>
      </c>
      <c r="F636">
        <v>62.809021299999998</v>
      </c>
      <c r="G636">
        <v>63.373854600000001</v>
      </c>
      <c r="H636">
        <v>63.340986399999998</v>
      </c>
      <c r="I636">
        <f t="shared" si="28"/>
        <v>62.809021299999998</v>
      </c>
      <c r="J636" s="5">
        <f t="shared" si="29"/>
        <v>0.53196510000000075</v>
      </c>
      <c r="K636">
        <f t="shared" si="30"/>
        <v>0.84695651833059338</v>
      </c>
    </row>
    <row r="637" spans="1:11" x14ac:dyDescent="0.25">
      <c r="A637" t="s">
        <v>36</v>
      </c>
      <c r="B637" t="s">
        <v>132</v>
      </c>
      <c r="C637" t="s">
        <v>3378</v>
      </c>
      <c r="D637" t="s">
        <v>10</v>
      </c>
      <c r="E637" t="s">
        <v>3460</v>
      </c>
      <c r="F637">
        <v>62.560783399999998</v>
      </c>
      <c r="G637">
        <v>62.788674</v>
      </c>
      <c r="H637">
        <v>62.843341799999997</v>
      </c>
      <c r="I637">
        <f t="shared" si="28"/>
        <v>62.560783399999998</v>
      </c>
      <c r="J637" s="5">
        <f t="shared" si="29"/>
        <v>0.28255839999999921</v>
      </c>
      <c r="K637">
        <f t="shared" si="30"/>
        <v>0.45165419076257796</v>
      </c>
    </row>
    <row r="638" spans="1:11" x14ac:dyDescent="0.25">
      <c r="A638" t="s">
        <v>36</v>
      </c>
      <c r="B638" t="s">
        <v>140</v>
      </c>
      <c r="C638" t="s">
        <v>3378</v>
      </c>
      <c r="D638" t="s">
        <v>10</v>
      </c>
      <c r="E638" t="s">
        <v>3464</v>
      </c>
      <c r="F638">
        <v>64.080725400000006</v>
      </c>
      <c r="G638">
        <v>64.080725400000006</v>
      </c>
      <c r="H638">
        <v>62.910583500000001</v>
      </c>
      <c r="I638">
        <f t="shared" si="28"/>
        <v>64.080725400000006</v>
      </c>
      <c r="J638" s="5">
        <f t="shared" si="29"/>
        <v>1.1701419000000044</v>
      </c>
      <c r="K638">
        <f t="shared" si="30"/>
        <v>1.8260434673543884</v>
      </c>
    </row>
    <row r="639" spans="1:11" x14ac:dyDescent="0.25">
      <c r="A639" t="s">
        <v>36</v>
      </c>
      <c r="B639" t="s">
        <v>142</v>
      </c>
      <c r="C639" t="s">
        <v>3378</v>
      </c>
      <c r="D639" t="s">
        <v>10</v>
      </c>
      <c r="E639" t="s">
        <v>3466</v>
      </c>
      <c r="F639">
        <v>62.910583500000001</v>
      </c>
      <c r="G639">
        <v>62.910583500000001</v>
      </c>
      <c r="H639">
        <v>63.166421999999997</v>
      </c>
      <c r="I639">
        <f t="shared" si="28"/>
        <v>62.910583500000001</v>
      </c>
      <c r="J639" s="5">
        <f t="shared" si="29"/>
        <v>0.25583849999999586</v>
      </c>
      <c r="K639">
        <f t="shared" si="30"/>
        <v>0.40667004781476213</v>
      </c>
    </row>
    <row r="640" spans="1:11" x14ac:dyDescent="0.25">
      <c r="A640" t="s">
        <v>36</v>
      </c>
      <c r="B640" t="s">
        <v>154</v>
      </c>
      <c r="C640" t="s">
        <v>3378</v>
      </c>
      <c r="D640" t="s">
        <v>10</v>
      </c>
      <c r="E640" t="s">
        <v>3477</v>
      </c>
      <c r="F640">
        <v>62.4112832</v>
      </c>
      <c r="G640">
        <v>62.8285646</v>
      </c>
      <c r="H640">
        <v>62.983610599999999</v>
      </c>
      <c r="I640">
        <f t="shared" si="28"/>
        <v>62.4112832</v>
      </c>
      <c r="J640" s="5">
        <f t="shared" si="29"/>
        <v>0.57232739999999893</v>
      </c>
      <c r="K640">
        <f t="shared" si="30"/>
        <v>0.9170255291273981</v>
      </c>
    </row>
    <row r="641" spans="1:11" x14ac:dyDescent="0.25">
      <c r="A641" t="s">
        <v>36</v>
      </c>
      <c r="B641" t="s">
        <v>160</v>
      </c>
      <c r="C641" t="s">
        <v>3378</v>
      </c>
      <c r="D641" t="s">
        <v>10</v>
      </c>
      <c r="E641" t="s">
        <v>3480</v>
      </c>
      <c r="F641">
        <v>62.810224099999999</v>
      </c>
      <c r="G641">
        <v>62.810224099999999</v>
      </c>
      <c r="H641">
        <v>63.984568500000002</v>
      </c>
      <c r="I641">
        <f t="shared" si="28"/>
        <v>62.810224099999999</v>
      </c>
      <c r="J641" s="5">
        <f t="shared" si="29"/>
        <v>1.1743444000000025</v>
      </c>
      <c r="K641">
        <f t="shared" si="30"/>
        <v>1.8696707690937893</v>
      </c>
    </row>
    <row r="642" spans="1:11" x14ac:dyDescent="0.25">
      <c r="A642" t="s">
        <v>36</v>
      </c>
      <c r="B642" t="s">
        <v>162</v>
      </c>
      <c r="C642" t="s">
        <v>3378</v>
      </c>
      <c r="D642" t="s">
        <v>10</v>
      </c>
      <c r="E642" t="s">
        <v>3481</v>
      </c>
      <c r="F642">
        <v>62.810224099999999</v>
      </c>
      <c r="G642">
        <v>63.984568500000002</v>
      </c>
      <c r="H642">
        <v>64.298657000000006</v>
      </c>
      <c r="I642">
        <f t="shared" si="28"/>
        <v>62.810224099999999</v>
      </c>
      <c r="J642" s="5">
        <f t="shared" si="29"/>
        <v>1.4884329000000065</v>
      </c>
      <c r="K642">
        <f t="shared" si="30"/>
        <v>2.3697302809018419</v>
      </c>
    </row>
    <row r="643" spans="1:11" x14ac:dyDescent="0.25">
      <c r="A643" t="s">
        <v>36</v>
      </c>
      <c r="B643" t="s">
        <v>166</v>
      </c>
      <c r="C643" t="s">
        <v>3378</v>
      </c>
      <c r="D643" t="s">
        <v>10</v>
      </c>
      <c r="E643" t="s">
        <v>3483</v>
      </c>
      <c r="F643">
        <v>64.111612800000003</v>
      </c>
      <c r="G643">
        <v>64.111612800000003</v>
      </c>
      <c r="H643">
        <v>63.140760100000001</v>
      </c>
      <c r="I643">
        <f t="shared" ref="I643:I706" si="31">IF(ABS(H643-G643)&gt;ABS(H643-F643),G643,F643)</f>
        <v>64.111612800000003</v>
      </c>
      <c r="J643" s="5">
        <f t="shared" ref="J643:J706" si="32">ABS(H643-I643)</f>
        <v>0.97085270000000179</v>
      </c>
      <c r="K643">
        <f t="shared" ref="K643:K706" si="33">100*J643/I643</f>
        <v>1.5143164515742797</v>
      </c>
    </row>
    <row r="644" spans="1:11" x14ac:dyDescent="0.25">
      <c r="A644" t="s">
        <v>36</v>
      </c>
      <c r="B644" t="s">
        <v>168</v>
      </c>
      <c r="C644" t="s">
        <v>3378</v>
      </c>
      <c r="D644" t="s">
        <v>10</v>
      </c>
      <c r="E644" t="s">
        <v>3485</v>
      </c>
      <c r="F644">
        <v>63.140760100000001</v>
      </c>
      <c r="G644">
        <v>64.111612800000003</v>
      </c>
      <c r="H644">
        <v>63.332710900000002</v>
      </c>
      <c r="I644">
        <f t="shared" si="31"/>
        <v>64.111612800000003</v>
      </c>
      <c r="J644" s="5">
        <f t="shared" si="32"/>
        <v>0.77890190000000104</v>
      </c>
      <c r="K644">
        <f t="shared" si="33"/>
        <v>1.2149154669214639</v>
      </c>
    </row>
    <row r="645" spans="1:11" x14ac:dyDescent="0.25">
      <c r="A645" t="s">
        <v>36</v>
      </c>
      <c r="B645" t="s">
        <v>170</v>
      </c>
      <c r="C645" t="s">
        <v>3378</v>
      </c>
      <c r="D645" t="s">
        <v>10</v>
      </c>
      <c r="E645" t="s">
        <v>3487</v>
      </c>
      <c r="F645">
        <v>63.140760100000001</v>
      </c>
      <c r="G645">
        <v>64.111612800000003</v>
      </c>
      <c r="H645">
        <v>63.005467799999998</v>
      </c>
      <c r="I645">
        <f t="shared" si="31"/>
        <v>64.111612800000003</v>
      </c>
      <c r="J645" s="5">
        <f t="shared" si="32"/>
        <v>1.106145000000005</v>
      </c>
      <c r="K645">
        <f t="shared" si="33"/>
        <v>1.7253426511834764</v>
      </c>
    </row>
    <row r="646" spans="1:11" x14ac:dyDescent="0.25">
      <c r="A646" t="s">
        <v>36</v>
      </c>
      <c r="B646" t="s">
        <v>176</v>
      </c>
      <c r="C646" t="s">
        <v>3378</v>
      </c>
      <c r="D646" t="s">
        <v>10</v>
      </c>
      <c r="E646" t="s">
        <v>3492</v>
      </c>
      <c r="F646">
        <v>62.793337800000003</v>
      </c>
      <c r="G646">
        <v>64.128059399999998</v>
      </c>
      <c r="H646">
        <v>63.538009600000002</v>
      </c>
      <c r="I646">
        <f t="shared" si="31"/>
        <v>62.793337800000003</v>
      </c>
      <c r="J646" s="5">
        <f t="shared" si="32"/>
        <v>0.744671799999999</v>
      </c>
      <c r="K646">
        <f t="shared" si="33"/>
        <v>1.1859089293386773</v>
      </c>
    </row>
    <row r="647" spans="1:11" x14ac:dyDescent="0.25">
      <c r="A647" t="s">
        <v>36</v>
      </c>
      <c r="B647" t="s">
        <v>184</v>
      </c>
      <c r="C647" t="s">
        <v>3378</v>
      </c>
      <c r="D647" t="s">
        <v>10</v>
      </c>
      <c r="E647" t="s">
        <v>3498</v>
      </c>
      <c r="F647">
        <v>63.1270302</v>
      </c>
      <c r="G647">
        <v>63.1270302</v>
      </c>
      <c r="H647">
        <v>63.474945099999999</v>
      </c>
      <c r="I647">
        <f t="shared" si="31"/>
        <v>63.1270302</v>
      </c>
      <c r="J647" s="5">
        <f t="shared" si="32"/>
        <v>0.34791489999999925</v>
      </c>
      <c r="K647">
        <f t="shared" si="33"/>
        <v>0.55113459147013577</v>
      </c>
    </row>
    <row r="648" spans="1:11" x14ac:dyDescent="0.25">
      <c r="A648" t="s">
        <v>36</v>
      </c>
      <c r="B648" t="s">
        <v>208</v>
      </c>
      <c r="C648" t="s">
        <v>3378</v>
      </c>
      <c r="D648" t="s">
        <v>10</v>
      </c>
      <c r="E648" t="s">
        <v>3508</v>
      </c>
      <c r="F648">
        <v>62.7080536</v>
      </c>
      <c r="G648">
        <v>64.193886899999995</v>
      </c>
      <c r="H648">
        <v>63.669037099999997</v>
      </c>
      <c r="I648">
        <f t="shared" si="31"/>
        <v>62.7080536</v>
      </c>
      <c r="J648" s="5">
        <f t="shared" si="32"/>
        <v>0.96098349999999755</v>
      </c>
      <c r="K648">
        <f t="shared" si="33"/>
        <v>1.5324722182096202</v>
      </c>
    </row>
    <row r="649" spans="1:11" x14ac:dyDescent="0.25">
      <c r="A649" t="s">
        <v>36</v>
      </c>
      <c r="B649" t="s">
        <v>210</v>
      </c>
      <c r="C649" t="s">
        <v>3378</v>
      </c>
      <c r="D649" t="s">
        <v>10</v>
      </c>
      <c r="E649" t="s">
        <v>3510</v>
      </c>
      <c r="F649">
        <v>62.7080536</v>
      </c>
      <c r="G649">
        <v>64.193886899999995</v>
      </c>
      <c r="H649">
        <v>64.510008499999998</v>
      </c>
      <c r="I649">
        <f t="shared" si="31"/>
        <v>62.7080536</v>
      </c>
      <c r="J649" s="5">
        <f t="shared" si="32"/>
        <v>1.8019548999999984</v>
      </c>
      <c r="K649">
        <f t="shared" si="33"/>
        <v>2.8735621607620723</v>
      </c>
    </row>
    <row r="650" spans="1:11" x14ac:dyDescent="0.25">
      <c r="A650" t="s">
        <v>36</v>
      </c>
      <c r="B650" t="s">
        <v>224</v>
      </c>
      <c r="C650" t="s">
        <v>3378</v>
      </c>
      <c r="D650" t="s">
        <v>10</v>
      </c>
      <c r="E650" t="s">
        <v>3523</v>
      </c>
      <c r="F650">
        <v>62.525067200000002</v>
      </c>
      <c r="G650">
        <v>63.314002100000003</v>
      </c>
      <c r="H650">
        <v>62.775679799999999</v>
      </c>
      <c r="I650">
        <f t="shared" si="31"/>
        <v>63.314002100000003</v>
      </c>
      <c r="J650" s="5">
        <f t="shared" si="32"/>
        <v>0.53832230000000436</v>
      </c>
      <c r="K650">
        <f t="shared" si="33"/>
        <v>0.85024209834305253</v>
      </c>
    </row>
    <row r="651" spans="1:11" x14ac:dyDescent="0.25">
      <c r="A651" t="s">
        <v>36</v>
      </c>
      <c r="B651" t="s">
        <v>228</v>
      </c>
      <c r="C651" t="s">
        <v>3378</v>
      </c>
      <c r="D651" t="s">
        <v>10</v>
      </c>
      <c r="E651" t="s">
        <v>3527</v>
      </c>
      <c r="F651">
        <v>62.568334800000002</v>
      </c>
      <c r="G651">
        <v>63.4589067</v>
      </c>
      <c r="H651">
        <v>63.184989000000002</v>
      </c>
      <c r="I651">
        <f t="shared" si="31"/>
        <v>62.568334800000002</v>
      </c>
      <c r="J651" s="5">
        <f t="shared" si="32"/>
        <v>0.61665419999999926</v>
      </c>
      <c r="K651">
        <f t="shared" si="33"/>
        <v>0.98556914127751283</v>
      </c>
    </row>
    <row r="652" spans="1:11" x14ac:dyDescent="0.25">
      <c r="A652" t="s">
        <v>36</v>
      </c>
      <c r="B652" t="s">
        <v>230</v>
      </c>
      <c r="C652" t="s">
        <v>3378</v>
      </c>
      <c r="D652" t="s">
        <v>10</v>
      </c>
      <c r="E652" t="s">
        <v>3529</v>
      </c>
      <c r="F652">
        <v>62.775679799999999</v>
      </c>
      <c r="G652">
        <v>63.4589067</v>
      </c>
      <c r="H652">
        <v>63.635281200000001</v>
      </c>
      <c r="I652">
        <f t="shared" si="31"/>
        <v>62.775679799999999</v>
      </c>
      <c r="J652" s="5">
        <f t="shared" si="32"/>
        <v>0.85960140000000251</v>
      </c>
      <c r="K652">
        <f t="shared" si="33"/>
        <v>1.3693223279120945</v>
      </c>
    </row>
    <row r="653" spans="1:11" x14ac:dyDescent="0.25">
      <c r="A653" t="s">
        <v>36</v>
      </c>
      <c r="B653" t="s">
        <v>246</v>
      </c>
      <c r="C653" t="s">
        <v>3378</v>
      </c>
      <c r="D653" t="s">
        <v>10</v>
      </c>
      <c r="E653">
        <v>62.813973799999999</v>
      </c>
      <c r="F653">
        <v>62.813973799999999</v>
      </c>
      <c r="G653">
        <v>62.813973799999999</v>
      </c>
      <c r="H653">
        <v>62.698785899999997</v>
      </c>
      <c r="I653">
        <f t="shared" si="31"/>
        <v>62.813973799999999</v>
      </c>
      <c r="J653" s="5">
        <f t="shared" si="32"/>
        <v>0.11518790000000223</v>
      </c>
      <c r="K653">
        <f t="shared" si="33"/>
        <v>0.18337941867324151</v>
      </c>
    </row>
    <row r="654" spans="1:11" x14ac:dyDescent="0.25">
      <c r="A654" t="s">
        <v>36</v>
      </c>
      <c r="B654" t="s">
        <v>252</v>
      </c>
      <c r="C654" t="s">
        <v>3378</v>
      </c>
      <c r="D654" t="s">
        <v>10</v>
      </c>
      <c r="E654" t="s">
        <v>3540</v>
      </c>
      <c r="F654">
        <v>64.314809999999994</v>
      </c>
      <c r="G654">
        <v>64.314809999999994</v>
      </c>
      <c r="H654">
        <v>62.904086200000002</v>
      </c>
      <c r="I654">
        <f t="shared" si="31"/>
        <v>64.314809999999994</v>
      </c>
      <c r="J654" s="5">
        <f t="shared" si="32"/>
        <v>1.4107237999999924</v>
      </c>
      <c r="K654">
        <f t="shared" si="33"/>
        <v>2.1934664815148994</v>
      </c>
    </row>
    <row r="655" spans="1:11" x14ac:dyDescent="0.25">
      <c r="A655" t="s">
        <v>36</v>
      </c>
      <c r="B655" t="s">
        <v>254</v>
      </c>
      <c r="C655" t="s">
        <v>3378</v>
      </c>
      <c r="D655" t="s">
        <v>10</v>
      </c>
      <c r="E655" t="s">
        <v>3542</v>
      </c>
      <c r="F655">
        <v>62.904086200000002</v>
      </c>
      <c r="G655">
        <v>64.314809999999994</v>
      </c>
      <c r="H655">
        <v>63.024452400000001</v>
      </c>
      <c r="I655">
        <f t="shared" si="31"/>
        <v>64.314809999999994</v>
      </c>
      <c r="J655" s="5">
        <f t="shared" si="32"/>
        <v>1.290357599999993</v>
      </c>
      <c r="K655">
        <f t="shared" si="33"/>
        <v>2.0063148752207978</v>
      </c>
    </row>
    <row r="656" spans="1:11" x14ac:dyDescent="0.25">
      <c r="A656" t="s">
        <v>36</v>
      </c>
      <c r="B656" t="s">
        <v>266</v>
      </c>
      <c r="C656" t="s">
        <v>3378</v>
      </c>
      <c r="D656" t="s">
        <v>10</v>
      </c>
      <c r="E656" t="s">
        <v>3549</v>
      </c>
      <c r="F656">
        <v>62.743255300000001</v>
      </c>
      <c r="G656">
        <v>62.773855300000001</v>
      </c>
      <c r="H656">
        <v>63.705792500000001</v>
      </c>
      <c r="I656">
        <f t="shared" si="31"/>
        <v>62.743255300000001</v>
      </c>
      <c r="J656" s="5">
        <f t="shared" si="32"/>
        <v>0.96253719999999987</v>
      </c>
      <c r="K656">
        <f t="shared" si="33"/>
        <v>1.5340887166241752</v>
      </c>
    </row>
    <row r="657" spans="1:11" x14ac:dyDescent="0.25">
      <c r="A657" t="s">
        <v>36</v>
      </c>
      <c r="B657" t="s">
        <v>300</v>
      </c>
      <c r="C657" t="s">
        <v>3378</v>
      </c>
      <c r="D657" t="s">
        <v>10</v>
      </c>
      <c r="E657" t="s">
        <v>3571</v>
      </c>
      <c r="F657">
        <v>63.809094399999999</v>
      </c>
      <c r="G657">
        <v>63.984285499999999</v>
      </c>
      <c r="H657">
        <v>62.966828999999997</v>
      </c>
      <c r="I657">
        <f t="shared" si="31"/>
        <v>63.984285499999999</v>
      </c>
      <c r="J657" s="5">
        <f t="shared" si="32"/>
        <v>1.0174565000000015</v>
      </c>
      <c r="K657">
        <f t="shared" si="33"/>
        <v>1.5901662291751333</v>
      </c>
    </row>
    <row r="658" spans="1:11" x14ac:dyDescent="0.25">
      <c r="A658" t="s">
        <v>36</v>
      </c>
      <c r="B658" t="s">
        <v>318</v>
      </c>
      <c r="C658" t="s">
        <v>3378</v>
      </c>
      <c r="D658" t="s">
        <v>10</v>
      </c>
      <c r="E658" t="s">
        <v>3581</v>
      </c>
      <c r="F658">
        <v>63.393122099999999</v>
      </c>
      <c r="G658">
        <v>63.393122099999999</v>
      </c>
      <c r="H658">
        <v>62.829599999999999</v>
      </c>
      <c r="I658">
        <f t="shared" si="31"/>
        <v>63.393122099999999</v>
      </c>
      <c r="J658" s="5">
        <f t="shared" si="32"/>
        <v>0.56352210000000014</v>
      </c>
      <c r="K658">
        <f t="shared" si="33"/>
        <v>0.88893255503502033</v>
      </c>
    </row>
    <row r="659" spans="1:11" x14ac:dyDescent="0.25">
      <c r="A659" t="s">
        <v>36</v>
      </c>
      <c r="B659" t="s">
        <v>332</v>
      </c>
      <c r="C659" t="s">
        <v>3378</v>
      </c>
      <c r="D659" t="s">
        <v>10</v>
      </c>
      <c r="E659" t="s">
        <v>3587</v>
      </c>
      <c r="F659">
        <v>62.844845800000002</v>
      </c>
      <c r="G659">
        <v>62.844845800000002</v>
      </c>
      <c r="H659">
        <v>63.802740999999997</v>
      </c>
      <c r="I659">
        <f t="shared" si="31"/>
        <v>62.844845800000002</v>
      </c>
      <c r="J659" s="5">
        <f t="shared" si="32"/>
        <v>0.95789519999999584</v>
      </c>
      <c r="K659">
        <f t="shared" si="33"/>
        <v>1.5242223730621292</v>
      </c>
    </row>
    <row r="660" spans="1:11" x14ac:dyDescent="0.25">
      <c r="A660" t="s">
        <v>36</v>
      </c>
      <c r="B660" t="s">
        <v>340</v>
      </c>
      <c r="C660" t="s">
        <v>3378</v>
      </c>
      <c r="D660" t="s">
        <v>10</v>
      </c>
      <c r="E660" t="s">
        <v>3593</v>
      </c>
      <c r="F660">
        <v>63.251372199999999</v>
      </c>
      <c r="G660">
        <v>64.632535399999995</v>
      </c>
      <c r="H660">
        <v>62.832236899999998</v>
      </c>
      <c r="I660">
        <f t="shared" si="31"/>
        <v>64.632535399999995</v>
      </c>
      <c r="J660" s="5">
        <f t="shared" si="32"/>
        <v>1.8002984999999967</v>
      </c>
      <c r="K660">
        <f t="shared" si="33"/>
        <v>2.7854369147956972</v>
      </c>
    </row>
    <row r="661" spans="1:11" x14ac:dyDescent="0.25">
      <c r="A661" t="s">
        <v>36</v>
      </c>
      <c r="B661" t="s">
        <v>342</v>
      </c>
      <c r="C661" t="s">
        <v>3378</v>
      </c>
      <c r="D661" t="s">
        <v>10</v>
      </c>
      <c r="E661" t="s">
        <v>3595</v>
      </c>
      <c r="F661">
        <v>62.832236899999998</v>
      </c>
      <c r="G661">
        <v>64.632535399999995</v>
      </c>
      <c r="H661">
        <v>63.403681800000001</v>
      </c>
      <c r="I661">
        <f t="shared" si="31"/>
        <v>64.632535399999995</v>
      </c>
      <c r="J661" s="5">
        <f t="shared" si="32"/>
        <v>1.2288535999999937</v>
      </c>
      <c r="K661">
        <f t="shared" si="33"/>
        <v>1.9012925802690912</v>
      </c>
    </row>
    <row r="662" spans="1:11" x14ac:dyDescent="0.25">
      <c r="A662" t="s">
        <v>36</v>
      </c>
      <c r="B662" t="s">
        <v>354</v>
      </c>
      <c r="C662" t="s">
        <v>3378</v>
      </c>
      <c r="D662" t="s">
        <v>10</v>
      </c>
      <c r="E662" t="s">
        <v>3604</v>
      </c>
      <c r="F662">
        <v>62.855300100000001</v>
      </c>
      <c r="G662">
        <v>63.026071700000003</v>
      </c>
      <c r="H662">
        <v>63.009360299999997</v>
      </c>
      <c r="I662">
        <f t="shared" si="31"/>
        <v>62.855300100000001</v>
      </c>
      <c r="J662" s="5">
        <f t="shared" si="32"/>
        <v>0.15406019999999643</v>
      </c>
      <c r="K662">
        <f t="shared" si="33"/>
        <v>0.24510295831042644</v>
      </c>
    </row>
    <row r="663" spans="1:11" x14ac:dyDescent="0.25">
      <c r="A663" t="s">
        <v>36</v>
      </c>
      <c r="B663" t="s">
        <v>356</v>
      </c>
      <c r="C663" t="s">
        <v>3378</v>
      </c>
      <c r="D663" t="s">
        <v>10</v>
      </c>
      <c r="E663" t="s">
        <v>3605</v>
      </c>
      <c r="F663">
        <v>63.009360299999997</v>
      </c>
      <c r="G663">
        <v>63.009360299999997</v>
      </c>
      <c r="H663">
        <v>63.285928200000001</v>
      </c>
      <c r="I663">
        <f t="shared" si="31"/>
        <v>63.009360299999997</v>
      </c>
      <c r="J663" s="5">
        <f t="shared" si="32"/>
        <v>0.27656790000000342</v>
      </c>
      <c r="K663">
        <f t="shared" si="33"/>
        <v>0.43893145190366806</v>
      </c>
    </row>
    <row r="664" spans="1:11" x14ac:dyDescent="0.25">
      <c r="A664" t="s">
        <v>36</v>
      </c>
      <c r="B664" t="s">
        <v>358</v>
      </c>
      <c r="C664" t="s">
        <v>3378</v>
      </c>
      <c r="D664" t="s">
        <v>10</v>
      </c>
      <c r="E664">
        <v>63.285928200000001</v>
      </c>
      <c r="F664">
        <v>63.285928200000001</v>
      </c>
      <c r="G664">
        <v>63.285928200000001</v>
      </c>
      <c r="H664">
        <v>63.602576499999998</v>
      </c>
      <c r="I664">
        <f t="shared" si="31"/>
        <v>63.285928200000001</v>
      </c>
      <c r="J664" s="5">
        <f t="shared" si="32"/>
        <v>0.31664829999999711</v>
      </c>
      <c r="K664">
        <f t="shared" si="33"/>
        <v>0.50034550966734037</v>
      </c>
    </row>
    <row r="665" spans="1:11" x14ac:dyDescent="0.25">
      <c r="A665" t="s">
        <v>36</v>
      </c>
      <c r="B665" t="s">
        <v>374</v>
      </c>
      <c r="C665" t="s">
        <v>3378</v>
      </c>
      <c r="D665" t="s">
        <v>10</v>
      </c>
      <c r="E665" t="s">
        <v>3615</v>
      </c>
      <c r="F665">
        <v>63.181107099999998</v>
      </c>
      <c r="G665">
        <v>63.181107099999998</v>
      </c>
      <c r="H665">
        <v>62.677542299999999</v>
      </c>
      <c r="I665">
        <f t="shared" si="31"/>
        <v>63.181107099999998</v>
      </c>
      <c r="J665" s="5">
        <f t="shared" si="32"/>
        <v>0.50356479999999948</v>
      </c>
      <c r="K665">
        <f t="shared" si="33"/>
        <v>0.7970180060361739</v>
      </c>
    </row>
    <row r="666" spans="1:11" x14ac:dyDescent="0.25">
      <c r="A666" t="s">
        <v>36</v>
      </c>
      <c r="B666" t="s">
        <v>376</v>
      </c>
      <c r="C666" t="s">
        <v>3378</v>
      </c>
      <c r="D666" t="s">
        <v>10</v>
      </c>
      <c r="E666" t="s">
        <v>3617</v>
      </c>
      <c r="F666">
        <v>62.677542299999999</v>
      </c>
      <c r="G666">
        <v>63.181107099999998</v>
      </c>
      <c r="H666">
        <v>62.807685599999999</v>
      </c>
      <c r="I666">
        <f t="shared" si="31"/>
        <v>63.181107099999998</v>
      </c>
      <c r="J666" s="5">
        <f t="shared" si="32"/>
        <v>0.37342149999999918</v>
      </c>
      <c r="K666">
        <f t="shared" si="33"/>
        <v>0.591033486337879</v>
      </c>
    </row>
    <row r="667" spans="1:11" x14ac:dyDescent="0.25">
      <c r="A667" t="s">
        <v>36</v>
      </c>
      <c r="B667" t="s">
        <v>380</v>
      </c>
      <c r="C667" t="s">
        <v>3378</v>
      </c>
      <c r="D667" t="s">
        <v>10</v>
      </c>
      <c r="E667" t="s">
        <v>3620</v>
      </c>
      <c r="F667">
        <v>62.807685599999999</v>
      </c>
      <c r="G667">
        <v>63.240290600000002</v>
      </c>
      <c r="H667">
        <v>63.930453800000002</v>
      </c>
      <c r="I667">
        <f t="shared" si="31"/>
        <v>62.807685599999999</v>
      </c>
      <c r="J667" s="5">
        <f t="shared" si="32"/>
        <v>1.122768200000003</v>
      </c>
      <c r="K667">
        <f t="shared" si="33"/>
        <v>1.7876286783603486</v>
      </c>
    </row>
    <row r="668" spans="1:11" x14ac:dyDescent="0.25">
      <c r="A668" t="s">
        <v>388</v>
      </c>
      <c r="B668" t="s">
        <v>391</v>
      </c>
      <c r="C668" t="s">
        <v>3379</v>
      </c>
      <c r="D668" t="s">
        <v>10</v>
      </c>
      <c r="E668" t="s">
        <v>3623</v>
      </c>
      <c r="F668">
        <v>62.280626300000002</v>
      </c>
      <c r="G668">
        <v>62.280626300000002</v>
      </c>
      <c r="H668">
        <v>62.645637299999997</v>
      </c>
      <c r="I668">
        <f t="shared" si="31"/>
        <v>62.280626300000002</v>
      </c>
      <c r="J668" s="5">
        <f t="shared" si="32"/>
        <v>0.36501099999999553</v>
      </c>
      <c r="K668">
        <f t="shared" si="33"/>
        <v>0.58607471004188594</v>
      </c>
    </row>
    <row r="669" spans="1:11" x14ac:dyDescent="0.25">
      <c r="A669" t="s">
        <v>388</v>
      </c>
      <c r="B669" t="s">
        <v>401</v>
      </c>
      <c r="C669" t="s">
        <v>3379</v>
      </c>
      <c r="D669" t="s">
        <v>10</v>
      </c>
      <c r="E669" t="s">
        <v>3631</v>
      </c>
      <c r="F669">
        <v>59.645127899999999</v>
      </c>
      <c r="G669">
        <v>62.425393999999997</v>
      </c>
      <c r="H669">
        <v>62.054199799999999</v>
      </c>
      <c r="I669">
        <f t="shared" si="31"/>
        <v>59.645127899999999</v>
      </c>
      <c r="J669" s="5">
        <f t="shared" si="32"/>
        <v>2.4090719000000007</v>
      </c>
      <c r="K669">
        <f t="shared" si="33"/>
        <v>4.0390086916051375</v>
      </c>
    </row>
    <row r="670" spans="1:11" x14ac:dyDescent="0.25">
      <c r="A670" t="s">
        <v>388</v>
      </c>
      <c r="B670" t="s">
        <v>433</v>
      </c>
      <c r="C670" t="s">
        <v>3379</v>
      </c>
      <c r="D670" t="s">
        <v>10</v>
      </c>
      <c r="E670" t="s">
        <v>3659</v>
      </c>
      <c r="F670">
        <v>59.7742006</v>
      </c>
      <c r="G670">
        <v>62.496505399999997</v>
      </c>
      <c r="H670">
        <v>60.880175100000002</v>
      </c>
      <c r="I670">
        <f t="shared" si="31"/>
        <v>62.496505399999997</v>
      </c>
      <c r="J670" s="5">
        <f t="shared" si="32"/>
        <v>1.6163302999999942</v>
      </c>
      <c r="K670">
        <f t="shared" si="33"/>
        <v>2.5862730878389151</v>
      </c>
    </row>
    <row r="671" spans="1:11" x14ac:dyDescent="0.25">
      <c r="A671" t="s">
        <v>388</v>
      </c>
      <c r="B671" t="s">
        <v>439</v>
      </c>
      <c r="C671" t="s">
        <v>3379</v>
      </c>
      <c r="D671" t="s">
        <v>10</v>
      </c>
      <c r="E671" t="s">
        <v>3665</v>
      </c>
      <c r="F671">
        <v>61.813350499999999</v>
      </c>
      <c r="G671">
        <v>61.813350499999999</v>
      </c>
      <c r="H671">
        <v>60.212644400000002</v>
      </c>
      <c r="I671">
        <f t="shared" si="31"/>
        <v>61.813350499999999</v>
      </c>
      <c r="J671" s="5">
        <f t="shared" si="32"/>
        <v>1.6007060999999965</v>
      </c>
      <c r="K671">
        <f t="shared" si="33"/>
        <v>2.5895798998955679</v>
      </c>
    </row>
    <row r="672" spans="1:11" x14ac:dyDescent="0.25">
      <c r="A672" t="s">
        <v>388</v>
      </c>
      <c r="B672" t="s">
        <v>443</v>
      </c>
      <c r="C672" t="s">
        <v>3379</v>
      </c>
      <c r="D672" t="s">
        <v>10</v>
      </c>
      <c r="E672" t="s">
        <v>3667</v>
      </c>
      <c r="F672">
        <v>60.3084554</v>
      </c>
      <c r="G672">
        <v>60.3084554</v>
      </c>
      <c r="H672">
        <v>61.3779951</v>
      </c>
      <c r="I672">
        <f t="shared" si="31"/>
        <v>60.3084554</v>
      </c>
      <c r="J672" s="5">
        <f t="shared" si="32"/>
        <v>1.0695397</v>
      </c>
      <c r="K672">
        <f t="shared" si="33"/>
        <v>1.7734490013153279</v>
      </c>
    </row>
    <row r="673" spans="1:11" x14ac:dyDescent="0.25">
      <c r="A673" t="s">
        <v>388</v>
      </c>
      <c r="B673" t="s">
        <v>445</v>
      </c>
      <c r="C673" t="s">
        <v>3379</v>
      </c>
      <c r="D673" t="s">
        <v>10</v>
      </c>
      <c r="E673" t="s">
        <v>3669</v>
      </c>
      <c r="F673">
        <v>61.3779951</v>
      </c>
      <c r="G673">
        <v>61.3779951</v>
      </c>
      <c r="H673">
        <v>62.944588699999997</v>
      </c>
      <c r="I673">
        <f t="shared" si="31"/>
        <v>61.3779951</v>
      </c>
      <c r="J673" s="5">
        <f t="shared" si="32"/>
        <v>1.5665935999999974</v>
      </c>
      <c r="K673">
        <f t="shared" si="33"/>
        <v>2.5523701082898311</v>
      </c>
    </row>
    <row r="674" spans="1:11" x14ac:dyDescent="0.25">
      <c r="A674" t="s">
        <v>388</v>
      </c>
      <c r="B674" t="s">
        <v>451</v>
      </c>
      <c r="C674" t="s">
        <v>3379</v>
      </c>
      <c r="D674" t="s">
        <v>10</v>
      </c>
      <c r="E674" t="s">
        <v>3675</v>
      </c>
      <c r="F674">
        <v>61.7123074</v>
      </c>
      <c r="G674">
        <v>62.259897500000001</v>
      </c>
      <c r="H674">
        <v>59.466831200000001</v>
      </c>
      <c r="I674">
        <f t="shared" si="31"/>
        <v>62.259897500000001</v>
      </c>
      <c r="J674" s="5">
        <f t="shared" si="32"/>
        <v>2.7930662999999996</v>
      </c>
      <c r="K674">
        <f t="shared" si="33"/>
        <v>4.4861402156982333</v>
      </c>
    </row>
    <row r="675" spans="1:11" x14ac:dyDescent="0.25">
      <c r="A675" t="s">
        <v>388</v>
      </c>
      <c r="B675" t="s">
        <v>461</v>
      </c>
      <c r="C675" t="s">
        <v>3379</v>
      </c>
      <c r="D675" t="s">
        <v>10</v>
      </c>
      <c r="E675" t="s">
        <v>3678</v>
      </c>
      <c r="F675">
        <v>60.580273499999997</v>
      </c>
      <c r="G675">
        <v>60.580273499999997</v>
      </c>
      <c r="H675">
        <v>61.123431400000001</v>
      </c>
      <c r="I675">
        <f t="shared" si="31"/>
        <v>60.580273499999997</v>
      </c>
      <c r="J675" s="5">
        <f t="shared" si="32"/>
        <v>0.54315790000000419</v>
      </c>
      <c r="K675">
        <f t="shared" si="33"/>
        <v>0.896592023474447</v>
      </c>
    </row>
    <row r="676" spans="1:11" x14ac:dyDescent="0.25">
      <c r="A676" t="s">
        <v>388</v>
      </c>
      <c r="B676" t="s">
        <v>469</v>
      </c>
      <c r="C676" t="s">
        <v>3379</v>
      </c>
      <c r="D676" t="s">
        <v>10</v>
      </c>
      <c r="E676" t="s">
        <v>3683</v>
      </c>
      <c r="F676">
        <v>60.8960334</v>
      </c>
      <c r="G676">
        <v>61.779409600000001</v>
      </c>
      <c r="H676">
        <v>60.452409199999998</v>
      </c>
      <c r="I676">
        <f t="shared" si="31"/>
        <v>61.779409600000001</v>
      </c>
      <c r="J676" s="5">
        <f t="shared" si="32"/>
        <v>1.3270004000000029</v>
      </c>
      <c r="K676">
        <f t="shared" si="33"/>
        <v>2.1479654930208381</v>
      </c>
    </row>
    <row r="677" spans="1:11" x14ac:dyDescent="0.25">
      <c r="A677" t="s">
        <v>388</v>
      </c>
      <c r="B677" t="s">
        <v>477</v>
      </c>
      <c r="C677" t="s">
        <v>3379</v>
      </c>
      <c r="D677" t="s">
        <v>10</v>
      </c>
      <c r="E677" t="s">
        <v>3687</v>
      </c>
      <c r="F677">
        <v>60.407069900000003</v>
      </c>
      <c r="G677">
        <v>62.134332499999999</v>
      </c>
      <c r="H677">
        <v>61.445730099999999</v>
      </c>
      <c r="I677">
        <f t="shared" si="31"/>
        <v>60.407069900000003</v>
      </c>
      <c r="J677" s="5">
        <f t="shared" si="32"/>
        <v>1.0386601999999954</v>
      </c>
      <c r="K677">
        <f t="shared" si="33"/>
        <v>1.7194348305909062</v>
      </c>
    </row>
    <row r="678" spans="1:11" x14ac:dyDescent="0.25">
      <c r="A678" t="s">
        <v>388</v>
      </c>
      <c r="B678" t="s">
        <v>479</v>
      </c>
      <c r="C678" t="s">
        <v>3379</v>
      </c>
      <c r="D678" t="s">
        <v>10</v>
      </c>
      <c r="E678" t="s">
        <v>3689</v>
      </c>
      <c r="F678">
        <v>61.445730099999999</v>
      </c>
      <c r="G678">
        <v>61.445730099999999</v>
      </c>
      <c r="H678">
        <v>59.972798599999997</v>
      </c>
      <c r="I678">
        <f t="shared" si="31"/>
        <v>61.445730099999999</v>
      </c>
      <c r="J678" s="5">
        <f t="shared" si="32"/>
        <v>1.4729315000000014</v>
      </c>
      <c r="K678">
        <f t="shared" si="33"/>
        <v>2.397125882633139</v>
      </c>
    </row>
    <row r="679" spans="1:11" x14ac:dyDescent="0.25">
      <c r="A679" t="s">
        <v>388</v>
      </c>
      <c r="B679" t="s">
        <v>485</v>
      </c>
      <c r="C679" t="s">
        <v>3379</v>
      </c>
      <c r="D679" t="s">
        <v>10</v>
      </c>
      <c r="E679" t="s">
        <v>3695</v>
      </c>
      <c r="F679">
        <v>60.961121900000002</v>
      </c>
      <c r="G679">
        <v>60.961121900000002</v>
      </c>
      <c r="H679">
        <v>61.255728400000002</v>
      </c>
      <c r="I679">
        <f t="shared" si="31"/>
        <v>60.961121900000002</v>
      </c>
      <c r="J679" s="5">
        <f t="shared" si="32"/>
        <v>0.29460650000000044</v>
      </c>
      <c r="K679">
        <f t="shared" si="33"/>
        <v>0.48326948523563906</v>
      </c>
    </row>
    <row r="680" spans="1:11" x14ac:dyDescent="0.25">
      <c r="A680" t="s">
        <v>388</v>
      </c>
      <c r="B680" t="s">
        <v>493</v>
      </c>
      <c r="C680" t="s">
        <v>3379</v>
      </c>
      <c r="D680" t="s">
        <v>10</v>
      </c>
      <c r="E680" t="s">
        <v>3703</v>
      </c>
      <c r="F680">
        <v>60.155726799999997</v>
      </c>
      <c r="G680">
        <v>61.7454994</v>
      </c>
      <c r="H680">
        <v>61.803000400000002</v>
      </c>
      <c r="I680">
        <f t="shared" si="31"/>
        <v>60.155726799999997</v>
      </c>
      <c r="J680" s="5">
        <f t="shared" si="32"/>
        <v>1.6472736000000054</v>
      </c>
      <c r="K680">
        <f t="shared" si="33"/>
        <v>2.7383487618339366</v>
      </c>
    </row>
    <row r="681" spans="1:11" x14ac:dyDescent="0.25">
      <c r="A681" t="s">
        <v>388</v>
      </c>
      <c r="B681" t="s">
        <v>495</v>
      </c>
      <c r="C681" t="s">
        <v>3379</v>
      </c>
      <c r="D681" t="s">
        <v>10</v>
      </c>
      <c r="E681" t="s">
        <v>3705</v>
      </c>
      <c r="F681">
        <v>60.155726799999997</v>
      </c>
      <c r="G681">
        <v>61.803000400000002</v>
      </c>
      <c r="H681">
        <v>60.116245399999997</v>
      </c>
      <c r="I681">
        <f t="shared" si="31"/>
        <v>61.803000400000002</v>
      </c>
      <c r="J681" s="5">
        <f t="shared" si="32"/>
        <v>1.6867550000000051</v>
      </c>
      <c r="K681">
        <f t="shared" si="33"/>
        <v>2.7292445173907853</v>
      </c>
    </row>
    <row r="682" spans="1:11" x14ac:dyDescent="0.25">
      <c r="A682" t="s">
        <v>388</v>
      </c>
      <c r="B682" t="s">
        <v>509</v>
      </c>
      <c r="C682" t="s">
        <v>3379</v>
      </c>
      <c r="D682" t="s">
        <v>10</v>
      </c>
      <c r="E682" t="s">
        <v>3710</v>
      </c>
      <c r="F682">
        <v>59.889148200000001</v>
      </c>
      <c r="G682">
        <v>62.6111772</v>
      </c>
      <c r="H682">
        <v>61.069494300000002</v>
      </c>
      <c r="I682">
        <f t="shared" si="31"/>
        <v>62.6111772</v>
      </c>
      <c r="J682" s="5">
        <f t="shared" si="32"/>
        <v>1.5416828999999979</v>
      </c>
      <c r="K682">
        <f t="shared" si="33"/>
        <v>2.462312591688498</v>
      </c>
    </row>
    <row r="683" spans="1:11" x14ac:dyDescent="0.25">
      <c r="A683" t="s">
        <v>388</v>
      </c>
      <c r="B683" t="s">
        <v>517</v>
      </c>
      <c r="C683" t="s">
        <v>3379</v>
      </c>
      <c r="D683" t="s">
        <v>10</v>
      </c>
      <c r="E683" t="s">
        <v>3713</v>
      </c>
      <c r="F683">
        <v>60.557145300000002</v>
      </c>
      <c r="G683">
        <v>61.897154399999998</v>
      </c>
      <c r="H683">
        <v>59.4596163</v>
      </c>
      <c r="I683">
        <f t="shared" si="31"/>
        <v>61.897154399999998</v>
      </c>
      <c r="J683" s="5">
        <f t="shared" si="32"/>
        <v>2.4375380999999976</v>
      </c>
      <c r="K683">
        <f t="shared" si="33"/>
        <v>3.9380454943822065</v>
      </c>
    </row>
    <row r="684" spans="1:11" x14ac:dyDescent="0.25">
      <c r="A684" t="s">
        <v>388</v>
      </c>
      <c r="B684" t="s">
        <v>521</v>
      </c>
      <c r="C684" t="s">
        <v>3379</v>
      </c>
      <c r="D684" t="s">
        <v>10</v>
      </c>
      <c r="E684" t="s">
        <v>3717</v>
      </c>
      <c r="F684">
        <v>59.4596163</v>
      </c>
      <c r="G684">
        <v>62.115934299999999</v>
      </c>
      <c r="H684">
        <v>60.264767999999997</v>
      </c>
      <c r="I684">
        <f t="shared" si="31"/>
        <v>62.115934299999999</v>
      </c>
      <c r="J684" s="5">
        <f t="shared" si="32"/>
        <v>1.8511663000000027</v>
      </c>
      <c r="K684">
        <f t="shared" si="33"/>
        <v>2.9801794352145849</v>
      </c>
    </row>
    <row r="685" spans="1:11" x14ac:dyDescent="0.25">
      <c r="A685" t="s">
        <v>388</v>
      </c>
      <c r="B685" t="s">
        <v>523</v>
      </c>
      <c r="C685" t="s">
        <v>3379</v>
      </c>
      <c r="D685" t="s">
        <v>10</v>
      </c>
      <c r="E685" t="s">
        <v>3719</v>
      </c>
      <c r="F685">
        <v>59.4596163</v>
      </c>
      <c r="G685">
        <v>62.115934299999999</v>
      </c>
      <c r="H685">
        <v>61.978418099999999</v>
      </c>
      <c r="I685">
        <f t="shared" si="31"/>
        <v>59.4596163</v>
      </c>
      <c r="J685" s="5">
        <f t="shared" si="32"/>
        <v>2.5188017999999985</v>
      </c>
      <c r="K685">
        <f t="shared" si="33"/>
        <v>4.2361554896209421</v>
      </c>
    </row>
    <row r="686" spans="1:11" x14ac:dyDescent="0.25">
      <c r="A686" t="s">
        <v>388</v>
      </c>
      <c r="B686" t="s">
        <v>525</v>
      </c>
      <c r="C686" t="s">
        <v>3379</v>
      </c>
      <c r="D686" t="s">
        <v>10</v>
      </c>
      <c r="E686" t="s">
        <v>3721</v>
      </c>
      <c r="F686">
        <v>60.264767999999997</v>
      </c>
      <c r="G686">
        <v>61.978418099999999</v>
      </c>
      <c r="H686">
        <v>61.442321700000001</v>
      </c>
      <c r="I686">
        <f t="shared" si="31"/>
        <v>60.264767999999997</v>
      </c>
      <c r="J686" s="5">
        <f t="shared" si="32"/>
        <v>1.1775537000000043</v>
      </c>
      <c r="K686">
        <f t="shared" si="33"/>
        <v>1.9539670342711755</v>
      </c>
    </row>
    <row r="687" spans="1:11" x14ac:dyDescent="0.25">
      <c r="A687" t="s">
        <v>388</v>
      </c>
      <c r="B687" t="s">
        <v>537</v>
      </c>
      <c r="C687" t="s">
        <v>3379</v>
      </c>
      <c r="D687" t="s">
        <v>10</v>
      </c>
      <c r="E687" t="s">
        <v>3733</v>
      </c>
      <c r="F687">
        <v>60.522043500000002</v>
      </c>
      <c r="G687">
        <v>60.546496900000001</v>
      </c>
      <c r="H687">
        <v>61.749096299999998</v>
      </c>
      <c r="I687">
        <f t="shared" si="31"/>
        <v>60.522043500000002</v>
      </c>
      <c r="J687" s="5">
        <f t="shared" si="32"/>
        <v>1.2270527999999956</v>
      </c>
      <c r="K687">
        <f t="shared" si="33"/>
        <v>2.0274477348075592</v>
      </c>
    </row>
    <row r="688" spans="1:11" x14ac:dyDescent="0.25">
      <c r="A688" t="s">
        <v>388</v>
      </c>
      <c r="B688" t="s">
        <v>539</v>
      </c>
      <c r="C688" t="s">
        <v>3379</v>
      </c>
      <c r="D688" t="s">
        <v>10</v>
      </c>
      <c r="E688" t="s">
        <v>3735</v>
      </c>
      <c r="F688">
        <v>60.522043500000002</v>
      </c>
      <c r="G688">
        <v>61.749096299999998</v>
      </c>
      <c r="H688">
        <v>59.654680599999999</v>
      </c>
      <c r="I688">
        <f t="shared" si="31"/>
        <v>61.749096299999998</v>
      </c>
      <c r="J688" s="5">
        <f t="shared" si="32"/>
        <v>2.094415699999999</v>
      </c>
      <c r="K688">
        <f t="shared" si="33"/>
        <v>3.3918159543980226</v>
      </c>
    </row>
    <row r="689" spans="1:11" x14ac:dyDescent="0.25">
      <c r="A689" t="s">
        <v>388</v>
      </c>
      <c r="B689" t="s">
        <v>545</v>
      </c>
      <c r="C689" t="s">
        <v>3379</v>
      </c>
      <c r="D689" t="s">
        <v>10</v>
      </c>
      <c r="E689" t="s">
        <v>3739</v>
      </c>
      <c r="F689">
        <v>59.926338399999999</v>
      </c>
      <c r="G689">
        <v>60.497128699999998</v>
      </c>
      <c r="H689">
        <v>63.209170299999997</v>
      </c>
      <c r="I689">
        <f t="shared" si="31"/>
        <v>59.926338399999999</v>
      </c>
      <c r="J689" s="5">
        <f t="shared" si="32"/>
        <v>3.2828318999999979</v>
      </c>
      <c r="K689">
        <f t="shared" si="33"/>
        <v>5.4781119415098418</v>
      </c>
    </row>
    <row r="690" spans="1:11" x14ac:dyDescent="0.25">
      <c r="A690" t="s">
        <v>388</v>
      </c>
      <c r="B690" t="s">
        <v>549</v>
      </c>
      <c r="C690" t="s">
        <v>3379</v>
      </c>
      <c r="D690" t="s">
        <v>10</v>
      </c>
      <c r="E690" t="s">
        <v>3743</v>
      </c>
      <c r="F690">
        <v>60.317741300000002</v>
      </c>
      <c r="G690">
        <v>60.317741300000002</v>
      </c>
      <c r="H690">
        <v>61.959235900000003</v>
      </c>
      <c r="I690">
        <f t="shared" si="31"/>
        <v>60.317741300000002</v>
      </c>
      <c r="J690" s="5">
        <f t="shared" si="32"/>
        <v>1.6414946000000015</v>
      </c>
      <c r="K690">
        <f t="shared" si="33"/>
        <v>2.7214125804806977</v>
      </c>
    </row>
    <row r="691" spans="1:11" x14ac:dyDescent="0.25">
      <c r="A691" t="s">
        <v>388</v>
      </c>
      <c r="B691" t="s">
        <v>553</v>
      </c>
      <c r="C691" t="s">
        <v>3379</v>
      </c>
      <c r="D691" t="s">
        <v>10</v>
      </c>
      <c r="E691">
        <v>61.086581099999997</v>
      </c>
      <c r="F691">
        <v>61.086581099999997</v>
      </c>
      <c r="G691">
        <v>61.086581099999997</v>
      </c>
      <c r="H691">
        <v>61.630383999999999</v>
      </c>
      <c r="I691">
        <f t="shared" si="31"/>
        <v>61.086581099999997</v>
      </c>
      <c r="J691" s="5">
        <f t="shared" si="32"/>
        <v>0.54380290000000286</v>
      </c>
      <c r="K691">
        <f t="shared" si="33"/>
        <v>0.89021662402383639</v>
      </c>
    </row>
    <row r="692" spans="1:11" x14ac:dyDescent="0.25">
      <c r="A692" t="s">
        <v>388</v>
      </c>
      <c r="B692" t="s">
        <v>555</v>
      </c>
      <c r="C692" t="s">
        <v>3379</v>
      </c>
      <c r="D692" t="s">
        <v>10</v>
      </c>
      <c r="E692" t="s">
        <v>3745</v>
      </c>
      <c r="F692">
        <v>61.630383999999999</v>
      </c>
      <c r="G692">
        <v>61.630383999999999</v>
      </c>
      <c r="H692">
        <v>62.030878800000004</v>
      </c>
      <c r="I692">
        <f t="shared" si="31"/>
        <v>61.630383999999999</v>
      </c>
      <c r="J692" s="5">
        <f t="shared" si="32"/>
        <v>0.40049480000000415</v>
      </c>
      <c r="K692">
        <f t="shared" si="33"/>
        <v>0.64983336790503232</v>
      </c>
    </row>
    <row r="693" spans="1:11" x14ac:dyDescent="0.25">
      <c r="A693" t="s">
        <v>388</v>
      </c>
      <c r="B693" t="s">
        <v>557</v>
      </c>
      <c r="C693" t="s">
        <v>3379</v>
      </c>
      <c r="D693" t="s">
        <v>10</v>
      </c>
      <c r="E693" t="s">
        <v>3746</v>
      </c>
      <c r="F693">
        <v>61.630383999999999</v>
      </c>
      <c r="G693">
        <v>62.030878800000004</v>
      </c>
      <c r="H693">
        <v>60.245970399999997</v>
      </c>
      <c r="I693">
        <f t="shared" si="31"/>
        <v>62.030878800000004</v>
      </c>
      <c r="J693" s="5">
        <f t="shared" si="32"/>
        <v>1.7849084000000062</v>
      </c>
      <c r="K693">
        <f t="shared" si="33"/>
        <v>2.8774514153747668</v>
      </c>
    </row>
    <row r="694" spans="1:11" x14ac:dyDescent="0.25">
      <c r="A694" t="s">
        <v>388</v>
      </c>
      <c r="B694" t="s">
        <v>561</v>
      </c>
      <c r="C694" t="s">
        <v>3379</v>
      </c>
      <c r="D694" t="s">
        <v>10</v>
      </c>
      <c r="E694" t="s">
        <v>3748</v>
      </c>
      <c r="F694">
        <v>60.245970399999997</v>
      </c>
      <c r="G694">
        <v>62.030878800000004</v>
      </c>
      <c r="H694">
        <v>62.678502600000002</v>
      </c>
      <c r="I694">
        <f t="shared" si="31"/>
        <v>60.245970399999997</v>
      </c>
      <c r="J694" s="5">
        <f t="shared" si="32"/>
        <v>2.4325322000000043</v>
      </c>
      <c r="K694">
        <f t="shared" si="33"/>
        <v>4.0376678869131544</v>
      </c>
    </row>
    <row r="695" spans="1:11" x14ac:dyDescent="0.25">
      <c r="A695" t="s">
        <v>388</v>
      </c>
      <c r="B695" t="s">
        <v>589</v>
      </c>
      <c r="C695" t="s">
        <v>3379</v>
      </c>
      <c r="D695" t="s">
        <v>10</v>
      </c>
      <c r="E695" t="s">
        <v>3767</v>
      </c>
      <c r="F695">
        <v>60.692627100000003</v>
      </c>
      <c r="G695">
        <v>62.690453499999997</v>
      </c>
      <c r="H695">
        <v>62.069122200000002</v>
      </c>
      <c r="I695">
        <f t="shared" si="31"/>
        <v>60.692627100000003</v>
      </c>
      <c r="J695" s="5">
        <f t="shared" si="32"/>
        <v>1.3764950999999996</v>
      </c>
      <c r="K695">
        <f t="shared" si="33"/>
        <v>2.2679774558646506</v>
      </c>
    </row>
    <row r="696" spans="1:11" x14ac:dyDescent="0.25">
      <c r="A696" t="s">
        <v>388</v>
      </c>
      <c r="B696" t="s">
        <v>603</v>
      </c>
      <c r="C696" t="s">
        <v>3379</v>
      </c>
      <c r="D696" t="s">
        <v>10</v>
      </c>
      <c r="E696" t="s">
        <v>3774</v>
      </c>
      <c r="F696">
        <v>61.014530600000001</v>
      </c>
      <c r="G696">
        <v>61.045763200000003</v>
      </c>
      <c r="H696">
        <v>61.219187300000002</v>
      </c>
      <c r="I696">
        <f t="shared" si="31"/>
        <v>61.014530600000001</v>
      </c>
      <c r="J696" s="5">
        <f t="shared" si="32"/>
        <v>0.20465670000000102</v>
      </c>
      <c r="K696">
        <f t="shared" si="33"/>
        <v>0.33542288695408079</v>
      </c>
    </row>
    <row r="697" spans="1:11" x14ac:dyDescent="0.25">
      <c r="A697" t="s">
        <v>388</v>
      </c>
      <c r="B697" t="s">
        <v>609</v>
      </c>
      <c r="C697" t="s">
        <v>3379</v>
      </c>
      <c r="D697" t="s">
        <v>10</v>
      </c>
      <c r="E697" t="s">
        <v>3779</v>
      </c>
      <c r="F697">
        <v>59.554580899999998</v>
      </c>
      <c r="G697">
        <v>61.335217999999998</v>
      </c>
      <c r="H697">
        <v>60.958165700000002</v>
      </c>
      <c r="I697">
        <f t="shared" si="31"/>
        <v>59.554580899999998</v>
      </c>
      <c r="J697" s="5">
        <f t="shared" si="32"/>
        <v>1.4035848000000044</v>
      </c>
      <c r="K697">
        <f t="shared" si="33"/>
        <v>2.3568040926302691</v>
      </c>
    </row>
    <row r="698" spans="1:11" x14ac:dyDescent="0.25">
      <c r="A698" t="s">
        <v>388</v>
      </c>
      <c r="B698" t="s">
        <v>611</v>
      </c>
      <c r="C698" t="s">
        <v>3379</v>
      </c>
      <c r="D698" t="s">
        <v>10</v>
      </c>
      <c r="E698" t="s">
        <v>3780</v>
      </c>
      <c r="F698">
        <v>60.958165700000002</v>
      </c>
      <c r="G698">
        <v>60.958165700000002</v>
      </c>
      <c r="H698">
        <v>60.264312699999998</v>
      </c>
      <c r="I698">
        <f t="shared" si="31"/>
        <v>60.958165700000002</v>
      </c>
      <c r="J698" s="5">
        <f t="shared" si="32"/>
        <v>0.69385300000000427</v>
      </c>
      <c r="K698">
        <f t="shared" si="33"/>
        <v>1.1382445518697821</v>
      </c>
    </row>
    <row r="699" spans="1:11" x14ac:dyDescent="0.25">
      <c r="A699" t="s">
        <v>388</v>
      </c>
      <c r="B699" t="s">
        <v>637</v>
      </c>
      <c r="C699" t="s">
        <v>3379</v>
      </c>
      <c r="D699" t="s">
        <v>10</v>
      </c>
      <c r="E699" t="s">
        <v>3792</v>
      </c>
      <c r="F699">
        <v>60.557597399999999</v>
      </c>
      <c r="G699">
        <v>60.677458700000003</v>
      </c>
      <c r="H699">
        <v>62.376412299999998</v>
      </c>
      <c r="I699">
        <f t="shared" si="31"/>
        <v>60.557597399999999</v>
      </c>
      <c r="J699" s="5">
        <f t="shared" si="32"/>
        <v>1.8188148999999996</v>
      </c>
      <c r="K699">
        <f t="shared" si="33"/>
        <v>3.0034462694849244</v>
      </c>
    </row>
    <row r="700" spans="1:11" x14ac:dyDescent="0.25">
      <c r="A700" t="s">
        <v>388</v>
      </c>
      <c r="B700" t="s">
        <v>641</v>
      </c>
      <c r="C700" t="s">
        <v>3379</v>
      </c>
      <c r="D700" t="s">
        <v>10</v>
      </c>
      <c r="E700" t="s">
        <v>3796</v>
      </c>
      <c r="F700">
        <v>61.1680286</v>
      </c>
      <c r="G700">
        <v>62.376412299999998</v>
      </c>
      <c r="H700">
        <v>59.814661000000001</v>
      </c>
      <c r="I700">
        <f t="shared" si="31"/>
        <v>62.376412299999998</v>
      </c>
      <c r="J700" s="5">
        <f t="shared" si="32"/>
        <v>2.5617512999999974</v>
      </c>
      <c r="K700">
        <f t="shared" si="33"/>
        <v>4.1069231229254228</v>
      </c>
    </row>
    <row r="701" spans="1:11" x14ac:dyDescent="0.25">
      <c r="A701" t="s">
        <v>388</v>
      </c>
      <c r="B701" t="s">
        <v>645</v>
      </c>
      <c r="C701" t="s">
        <v>3379</v>
      </c>
      <c r="D701" t="s">
        <v>10</v>
      </c>
      <c r="E701" t="s">
        <v>3800</v>
      </c>
      <c r="F701">
        <v>59.814661000000001</v>
      </c>
      <c r="G701">
        <v>62.927015699999998</v>
      </c>
      <c r="H701">
        <v>61.802356099999997</v>
      </c>
      <c r="I701">
        <f t="shared" si="31"/>
        <v>59.814661000000001</v>
      </c>
      <c r="J701" s="5">
        <f t="shared" si="32"/>
        <v>1.9876950999999963</v>
      </c>
      <c r="K701">
        <f t="shared" si="33"/>
        <v>3.3230901367141348</v>
      </c>
    </row>
    <row r="702" spans="1:11" x14ac:dyDescent="0.25">
      <c r="A702" t="s">
        <v>388</v>
      </c>
      <c r="B702" t="s">
        <v>653</v>
      </c>
      <c r="C702" t="s">
        <v>3379</v>
      </c>
      <c r="D702" t="s">
        <v>10</v>
      </c>
      <c r="E702" t="s">
        <v>3806</v>
      </c>
      <c r="F702">
        <v>62.455858900000003</v>
      </c>
      <c r="G702">
        <v>63.593029899999998</v>
      </c>
      <c r="H702">
        <v>62.476402999999998</v>
      </c>
      <c r="I702">
        <f t="shared" si="31"/>
        <v>63.593029899999998</v>
      </c>
      <c r="J702" s="5">
        <f t="shared" si="32"/>
        <v>1.1166269</v>
      </c>
      <c r="K702">
        <f t="shared" si="33"/>
        <v>1.7558951063597616</v>
      </c>
    </row>
    <row r="703" spans="1:11" x14ac:dyDescent="0.25">
      <c r="A703" t="s">
        <v>388</v>
      </c>
      <c r="B703" t="s">
        <v>667</v>
      </c>
      <c r="C703" t="s">
        <v>3379</v>
      </c>
      <c r="D703" t="s">
        <v>10</v>
      </c>
      <c r="E703" t="s">
        <v>3814</v>
      </c>
      <c r="F703">
        <v>62.8176877</v>
      </c>
      <c r="G703">
        <v>62.8176877</v>
      </c>
      <c r="H703">
        <v>60.417363000000002</v>
      </c>
      <c r="I703">
        <f t="shared" si="31"/>
        <v>62.8176877</v>
      </c>
      <c r="J703" s="5">
        <f t="shared" si="32"/>
        <v>2.4003246999999988</v>
      </c>
      <c r="K703">
        <f t="shared" si="33"/>
        <v>3.8210968723702301</v>
      </c>
    </row>
    <row r="704" spans="1:11" x14ac:dyDescent="0.25">
      <c r="A704" t="s">
        <v>388</v>
      </c>
      <c r="B704" t="s">
        <v>695</v>
      </c>
      <c r="C704" t="s">
        <v>3379</v>
      </c>
      <c r="D704" t="s">
        <v>10</v>
      </c>
      <c r="E704" t="s">
        <v>3833</v>
      </c>
      <c r="F704">
        <v>60.387617499999998</v>
      </c>
      <c r="G704">
        <v>62.845657600000003</v>
      </c>
      <c r="H704">
        <v>63.349950800000002</v>
      </c>
      <c r="I704">
        <f t="shared" si="31"/>
        <v>60.387617499999998</v>
      </c>
      <c r="J704" s="5">
        <f t="shared" si="32"/>
        <v>2.9623333000000045</v>
      </c>
      <c r="K704">
        <f t="shared" si="33"/>
        <v>4.9055310055906824</v>
      </c>
    </row>
    <row r="705" spans="1:11" x14ac:dyDescent="0.25">
      <c r="A705" t="s">
        <v>388</v>
      </c>
      <c r="B705" t="s">
        <v>707</v>
      </c>
      <c r="C705" t="s">
        <v>3379</v>
      </c>
      <c r="D705" t="s">
        <v>10</v>
      </c>
      <c r="E705" t="s">
        <v>3840</v>
      </c>
      <c r="F705">
        <v>61.057046700000001</v>
      </c>
      <c r="G705">
        <v>61.057046700000001</v>
      </c>
      <c r="H705">
        <v>59.934785099999999</v>
      </c>
      <c r="I705">
        <f t="shared" si="31"/>
        <v>61.057046700000001</v>
      </c>
      <c r="J705" s="5">
        <f t="shared" si="32"/>
        <v>1.1222616000000016</v>
      </c>
      <c r="K705">
        <f t="shared" si="33"/>
        <v>1.8380541815495337</v>
      </c>
    </row>
    <row r="706" spans="1:11" x14ac:dyDescent="0.25">
      <c r="A706" t="s">
        <v>388</v>
      </c>
      <c r="B706" t="s">
        <v>711</v>
      </c>
      <c r="C706" t="s">
        <v>3379</v>
      </c>
      <c r="D706" t="s">
        <v>10</v>
      </c>
      <c r="E706" t="s">
        <v>3844</v>
      </c>
      <c r="F706">
        <v>59.934785099999999</v>
      </c>
      <c r="G706">
        <v>62.749730300000003</v>
      </c>
      <c r="H706">
        <v>60.9858622</v>
      </c>
      <c r="I706">
        <f t="shared" si="31"/>
        <v>62.749730300000003</v>
      </c>
      <c r="J706" s="5">
        <f t="shared" si="32"/>
        <v>1.7638681000000034</v>
      </c>
      <c r="K706">
        <f t="shared" si="33"/>
        <v>2.810957260799579</v>
      </c>
    </row>
    <row r="707" spans="1:11" x14ac:dyDescent="0.25">
      <c r="A707" t="s">
        <v>388</v>
      </c>
      <c r="B707" t="s">
        <v>713</v>
      </c>
      <c r="C707" t="s">
        <v>3379</v>
      </c>
      <c r="D707" t="s">
        <v>10</v>
      </c>
      <c r="E707" t="s">
        <v>3846</v>
      </c>
      <c r="F707">
        <v>59.934785099999999</v>
      </c>
      <c r="G707">
        <v>62.749730300000003</v>
      </c>
      <c r="H707">
        <v>60.565090099999999</v>
      </c>
      <c r="I707">
        <f t="shared" ref="I707:I770" si="34">IF(ABS(H707-G707)&gt;ABS(H707-F707),G707,F707)</f>
        <v>62.749730300000003</v>
      </c>
      <c r="J707" s="5">
        <f t="shared" ref="J707:J770" si="35">ABS(H707-I707)</f>
        <v>2.184640200000004</v>
      </c>
      <c r="K707">
        <f t="shared" ref="K707:K770" si="36">100*J707/I707</f>
        <v>3.481513290265096</v>
      </c>
    </row>
    <row r="708" spans="1:11" x14ac:dyDescent="0.25">
      <c r="A708" t="s">
        <v>388</v>
      </c>
      <c r="B708" t="s">
        <v>721</v>
      </c>
      <c r="C708" t="s">
        <v>3379</v>
      </c>
      <c r="D708" t="s">
        <v>10</v>
      </c>
      <c r="E708" t="s">
        <v>3852</v>
      </c>
      <c r="F708">
        <v>60.565090099999999</v>
      </c>
      <c r="G708">
        <v>62.046832899999998</v>
      </c>
      <c r="H708">
        <v>62.853352100000002</v>
      </c>
      <c r="I708">
        <f t="shared" si="34"/>
        <v>60.565090099999999</v>
      </c>
      <c r="J708" s="5">
        <f t="shared" si="35"/>
        <v>2.2882620000000031</v>
      </c>
      <c r="K708">
        <f t="shared" si="36"/>
        <v>3.7781864044482005</v>
      </c>
    </row>
    <row r="709" spans="1:11" x14ac:dyDescent="0.25">
      <c r="A709" t="s">
        <v>388</v>
      </c>
      <c r="B709" t="s">
        <v>727</v>
      </c>
      <c r="C709" t="s">
        <v>3379</v>
      </c>
      <c r="D709" t="s">
        <v>10</v>
      </c>
      <c r="E709" t="s">
        <v>3856</v>
      </c>
      <c r="F709">
        <v>60.890924699999999</v>
      </c>
      <c r="G709">
        <v>61.476697799999997</v>
      </c>
      <c r="H709">
        <v>59.726653499999998</v>
      </c>
      <c r="I709">
        <f t="shared" si="34"/>
        <v>61.476697799999997</v>
      </c>
      <c r="J709" s="5">
        <f t="shared" si="35"/>
        <v>1.750044299999999</v>
      </c>
      <c r="K709">
        <f t="shared" si="36"/>
        <v>2.8466790875680363</v>
      </c>
    </row>
    <row r="710" spans="1:11" x14ac:dyDescent="0.25">
      <c r="A710" t="s">
        <v>739</v>
      </c>
      <c r="B710" t="s">
        <v>754</v>
      </c>
      <c r="C710" t="s">
        <v>3380</v>
      </c>
      <c r="D710" t="s">
        <v>10</v>
      </c>
      <c r="E710" t="s">
        <v>3870</v>
      </c>
      <c r="F710">
        <v>63.841040499999998</v>
      </c>
      <c r="G710">
        <v>63.841040499999998</v>
      </c>
      <c r="H710">
        <v>63.331180699999997</v>
      </c>
      <c r="I710">
        <f t="shared" si="34"/>
        <v>63.841040499999998</v>
      </c>
      <c r="J710" s="5">
        <f t="shared" si="35"/>
        <v>0.50985980000000097</v>
      </c>
      <c r="K710">
        <f t="shared" si="36"/>
        <v>0.79863955224852734</v>
      </c>
    </row>
    <row r="711" spans="1:11" x14ac:dyDescent="0.25">
      <c r="A711" t="s">
        <v>739</v>
      </c>
      <c r="B711" t="s">
        <v>756</v>
      </c>
      <c r="C711" t="s">
        <v>3380</v>
      </c>
      <c r="D711" t="s">
        <v>10</v>
      </c>
      <c r="E711" t="s">
        <v>3872</v>
      </c>
      <c r="F711">
        <v>63.331180699999997</v>
      </c>
      <c r="G711">
        <v>63.841040499999998</v>
      </c>
      <c r="H711">
        <v>62.564661200000003</v>
      </c>
      <c r="I711">
        <f t="shared" si="34"/>
        <v>63.841040499999998</v>
      </c>
      <c r="J711" s="5">
        <f t="shared" si="35"/>
        <v>1.276379299999995</v>
      </c>
      <c r="K711">
        <f t="shared" si="36"/>
        <v>1.9993084229258373</v>
      </c>
    </row>
    <row r="712" spans="1:11" x14ac:dyDescent="0.25">
      <c r="A712" t="s">
        <v>739</v>
      </c>
      <c r="B712" t="s">
        <v>758</v>
      </c>
      <c r="C712" t="s">
        <v>3380</v>
      </c>
      <c r="D712" t="s">
        <v>10</v>
      </c>
      <c r="E712" t="s">
        <v>3874</v>
      </c>
      <c r="F712">
        <v>62.564661200000003</v>
      </c>
      <c r="G712">
        <v>63.841040499999998</v>
      </c>
      <c r="H712">
        <v>63.308984799999998</v>
      </c>
      <c r="I712">
        <f t="shared" si="34"/>
        <v>62.564661200000003</v>
      </c>
      <c r="J712" s="5">
        <f t="shared" si="35"/>
        <v>0.7443235999999942</v>
      </c>
      <c r="K712">
        <f t="shared" si="36"/>
        <v>1.1896869346428973</v>
      </c>
    </row>
    <row r="713" spans="1:11" x14ac:dyDescent="0.25">
      <c r="A713" t="s">
        <v>739</v>
      </c>
      <c r="B713" t="s">
        <v>768</v>
      </c>
      <c r="C713" t="s">
        <v>3380</v>
      </c>
      <c r="D713" t="s">
        <v>10</v>
      </c>
      <c r="E713" t="s">
        <v>3879</v>
      </c>
      <c r="F713">
        <v>63.691246</v>
      </c>
      <c r="G713">
        <v>63.691246</v>
      </c>
      <c r="H713">
        <v>63.8627763</v>
      </c>
      <c r="I713">
        <f t="shared" si="34"/>
        <v>63.691246</v>
      </c>
      <c r="J713" s="5">
        <f t="shared" si="35"/>
        <v>0.17153030000000058</v>
      </c>
      <c r="K713">
        <f t="shared" si="36"/>
        <v>0.26931534672755592</v>
      </c>
    </row>
    <row r="714" spans="1:11" x14ac:dyDescent="0.25">
      <c r="A714" t="s">
        <v>739</v>
      </c>
      <c r="B714" t="s">
        <v>776</v>
      </c>
      <c r="C714" t="s">
        <v>3380</v>
      </c>
      <c r="D714" t="s">
        <v>10</v>
      </c>
      <c r="E714" t="s">
        <v>3887</v>
      </c>
      <c r="F714">
        <v>62.217517100000002</v>
      </c>
      <c r="G714">
        <v>62.217517100000002</v>
      </c>
      <c r="H714">
        <v>63.521598599999997</v>
      </c>
      <c r="I714">
        <f t="shared" si="34"/>
        <v>62.217517100000002</v>
      </c>
      <c r="J714" s="5">
        <f t="shared" si="35"/>
        <v>1.3040814999999952</v>
      </c>
      <c r="K714">
        <f t="shared" si="36"/>
        <v>2.0960037635445841</v>
      </c>
    </row>
    <row r="715" spans="1:11" x14ac:dyDescent="0.25">
      <c r="A715" t="s">
        <v>739</v>
      </c>
      <c r="B715" t="s">
        <v>794</v>
      </c>
      <c r="C715" t="s">
        <v>3380</v>
      </c>
      <c r="D715" t="s">
        <v>10</v>
      </c>
      <c r="E715" t="s">
        <v>3898</v>
      </c>
      <c r="F715">
        <v>62.122589099999999</v>
      </c>
      <c r="G715">
        <v>63.206861000000004</v>
      </c>
      <c r="H715">
        <v>62.616314199999998</v>
      </c>
      <c r="I715">
        <f t="shared" si="34"/>
        <v>63.206861000000004</v>
      </c>
      <c r="J715" s="5">
        <f t="shared" si="35"/>
        <v>0.59054680000000559</v>
      </c>
      <c r="K715">
        <f t="shared" si="36"/>
        <v>0.93430806506908415</v>
      </c>
    </row>
    <row r="716" spans="1:11" x14ac:dyDescent="0.25">
      <c r="A716" t="s">
        <v>739</v>
      </c>
      <c r="B716" t="s">
        <v>810</v>
      </c>
      <c r="C716" t="s">
        <v>3380</v>
      </c>
      <c r="D716" t="s">
        <v>10</v>
      </c>
      <c r="E716">
        <v>63.550841499999997</v>
      </c>
      <c r="F716">
        <v>63.550841499999997</v>
      </c>
      <c r="G716">
        <v>63.550841499999997</v>
      </c>
      <c r="H716">
        <v>62.673980999999998</v>
      </c>
      <c r="I716">
        <f t="shared" si="34"/>
        <v>63.550841499999997</v>
      </c>
      <c r="J716" s="5">
        <f t="shared" si="35"/>
        <v>0.87686049999999938</v>
      </c>
      <c r="K716">
        <f t="shared" si="36"/>
        <v>1.3797779530582603</v>
      </c>
    </row>
    <row r="717" spans="1:11" x14ac:dyDescent="0.25">
      <c r="A717" t="s">
        <v>739</v>
      </c>
      <c r="B717" t="s">
        <v>818</v>
      </c>
      <c r="C717" t="s">
        <v>3380</v>
      </c>
      <c r="D717" t="s">
        <v>10</v>
      </c>
      <c r="E717" t="s">
        <v>3910</v>
      </c>
      <c r="F717">
        <v>63.694176300000002</v>
      </c>
      <c r="G717">
        <v>63.694176300000002</v>
      </c>
      <c r="H717">
        <v>63.6048312</v>
      </c>
      <c r="I717">
        <f t="shared" si="34"/>
        <v>63.694176300000002</v>
      </c>
      <c r="J717" s="5">
        <f t="shared" si="35"/>
        <v>8.9345100000002731E-2</v>
      </c>
      <c r="K717">
        <f t="shared" si="36"/>
        <v>0.14027200788214406</v>
      </c>
    </row>
    <row r="718" spans="1:11" x14ac:dyDescent="0.25">
      <c r="A718" t="s">
        <v>739</v>
      </c>
      <c r="B718" t="s">
        <v>826</v>
      </c>
      <c r="C718" t="s">
        <v>3380</v>
      </c>
      <c r="D718" t="s">
        <v>10</v>
      </c>
      <c r="E718" t="s">
        <v>3915</v>
      </c>
      <c r="F718">
        <v>63.087296500000001</v>
      </c>
      <c r="G718">
        <v>63.613451599999998</v>
      </c>
      <c r="H718">
        <v>63.224405900000001</v>
      </c>
      <c r="I718">
        <f t="shared" si="34"/>
        <v>63.613451599999998</v>
      </c>
      <c r="J718" s="5">
        <f t="shared" si="35"/>
        <v>0.38904569999999694</v>
      </c>
      <c r="K718">
        <f t="shared" si="36"/>
        <v>0.61157772485968509</v>
      </c>
    </row>
    <row r="719" spans="1:11" x14ac:dyDescent="0.25">
      <c r="A719" t="s">
        <v>739</v>
      </c>
      <c r="B719" t="s">
        <v>846</v>
      </c>
      <c r="C719" t="s">
        <v>3380</v>
      </c>
      <c r="D719" t="s">
        <v>10</v>
      </c>
      <c r="E719" t="s">
        <v>3926</v>
      </c>
      <c r="F719">
        <v>63.345154999999998</v>
      </c>
      <c r="G719">
        <v>63.345154999999998</v>
      </c>
      <c r="H719">
        <v>63.5487635</v>
      </c>
      <c r="I719">
        <f t="shared" si="34"/>
        <v>63.345154999999998</v>
      </c>
      <c r="J719" s="5">
        <f t="shared" si="35"/>
        <v>0.20360850000000141</v>
      </c>
      <c r="K719">
        <f t="shared" si="36"/>
        <v>0.32142710835580307</v>
      </c>
    </row>
    <row r="720" spans="1:11" x14ac:dyDescent="0.25">
      <c r="A720" t="s">
        <v>739</v>
      </c>
      <c r="B720" t="s">
        <v>852</v>
      </c>
      <c r="C720" t="s">
        <v>3380</v>
      </c>
      <c r="D720" t="s">
        <v>10</v>
      </c>
      <c r="E720" t="s">
        <v>3928</v>
      </c>
      <c r="F720">
        <v>62.112715799999997</v>
      </c>
      <c r="G720">
        <v>62.584530600000001</v>
      </c>
      <c r="H720">
        <v>63.443508899999998</v>
      </c>
      <c r="I720">
        <f t="shared" si="34"/>
        <v>62.112715799999997</v>
      </c>
      <c r="J720" s="5">
        <f t="shared" si="35"/>
        <v>1.3307931000000011</v>
      </c>
      <c r="K720">
        <f t="shared" si="36"/>
        <v>2.1425453433481993</v>
      </c>
    </row>
    <row r="721" spans="1:11" x14ac:dyDescent="0.25">
      <c r="A721" t="s">
        <v>739</v>
      </c>
      <c r="B721" t="s">
        <v>854</v>
      </c>
      <c r="C721" t="s">
        <v>3380</v>
      </c>
      <c r="D721" t="s">
        <v>10</v>
      </c>
      <c r="E721" t="s">
        <v>3929</v>
      </c>
      <c r="F721">
        <v>62.112715799999997</v>
      </c>
      <c r="G721">
        <v>63.443508899999998</v>
      </c>
      <c r="H721">
        <v>62.207588899999998</v>
      </c>
      <c r="I721">
        <f t="shared" si="34"/>
        <v>63.443508899999998</v>
      </c>
      <c r="J721" s="5">
        <f t="shared" si="35"/>
        <v>1.2359200000000001</v>
      </c>
      <c r="K721">
        <f t="shared" si="36"/>
        <v>1.9480637521926221</v>
      </c>
    </row>
    <row r="722" spans="1:11" x14ac:dyDescent="0.25">
      <c r="A722" t="s">
        <v>739</v>
      </c>
      <c r="B722" t="s">
        <v>864</v>
      </c>
      <c r="C722" t="s">
        <v>3380</v>
      </c>
      <c r="D722" t="s">
        <v>10</v>
      </c>
      <c r="E722" t="s">
        <v>3935</v>
      </c>
      <c r="F722">
        <v>62.919123300000003</v>
      </c>
      <c r="G722">
        <v>63.246982299999999</v>
      </c>
      <c r="H722">
        <v>62.204034800000002</v>
      </c>
      <c r="I722">
        <f t="shared" si="34"/>
        <v>63.246982299999999</v>
      </c>
      <c r="J722" s="5">
        <f t="shared" si="35"/>
        <v>1.0429474999999968</v>
      </c>
      <c r="K722">
        <f t="shared" si="36"/>
        <v>1.6490075290121737</v>
      </c>
    </row>
    <row r="723" spans="1:11" x14ac:dyDescent="0.25">
      <c r="A723" t="s">
        <v>739</v>
      </c>
      <c r="B723" t="s">
        <v>868</v>
      </c>
      <c r="C723" t="s">
        <v>3380</v>
      </c>
      <c r="D723" t="s">
        <v>10</v>
      </c>
      <c r="E723" t="s">
        <v>3937</v>
      </c>
      <c r="F723">
        <v>63.214327300000001</v>
      </c>
      <c r="G723">
        <v>63.214327300000001</v>
      </c>
      <c r="H723">
        <v>63.731862900000003</v>
      </c>
      <c r="I723">
        <f t="shared" si="34"/>
        <v>63.214327300000001</v>
      </c>
      <c r="J723" s="5">
        <f t="shared" si="35"/>
        <v>0.5175356000000022</v>
      </c>
      <c r="K723">
        <f t="shared" si="36"/>
        <v>0.81869984559655706</v>
      </c>
    </row>
    <row r="724" spans="1:11" x14ac:dyDescent="0.25">
      <c r="A724" t="s">
        <v>739</v>
      </c>
      <c r="B724" t="s">
        <v>886</v>
      </c>
      <c r="C724" t="s">
        <v>3380</v>
      </c>
      <c r="D724" t="s">
        <v>10</v>
      </c>
      <c r="E724" t="s">
        <v>3947</v>
      </c>
      <c r="F724">
        <v>62.991249000000003</v>
      </c>
      <c r="G724">
        <v>63.515018400000002</v>
      </c>
      <c r="H724">
        <v>63.743804099999998</v>
      </c>
      <c r="I724">
        <f t="shared" si="34"/>
        <v>62.991249000000003</v>
      </c>
      <c r="J724" s="5">
        <f t="shared" si="35"/>
        <v>0.75255509999999504</v>
      </c>
      <c r="K724">
        <f t="shared" si="36"/>
        <v>1.1946978539828523</v>
      </c>
    </row>
    <row r="725" spans="1:11" x14ac:dyDescent="0.25">
      <c r="A725" t="s">
        <v>739</v>
      </c>
      <c r="B725" t="s">
        <v>898</v>
      </c>
      <c r="C725" t="s">
        <v>3380</v>
      </c>
      <c r="D725" t="s">
        <v>10</v>
      </c>
      <c r="E725" t="s">
        <v>3957</v>
      </c>
      <c r="F725">
        <v>62.724088899999998</v>
      </c>
      <c r="G725">
        <v>63.641283299999998</v>
      </c>
      <c r="H725">
        <v>63.677248400000003</v>
      </c>
      <c r="I725">
        <f t="shared" si="34"/>
        <v>62.724088899999998</v>
      </c>
      <c r="J725" s="5">
        <f t="shared" si="35"/>
        <v>0.95315950000000527</v>
      </c>
      <c r="K725">
        <f t="shared" si="36"/>
        <v>1.5196067678553482</v>
      </c>
    </row>
    <row r="726" spans="1:11" x14ac:dyDescent="0.25">
      <c r="A726" t="s">
        <v>739</v>
      </c>
      <c r="B726" t="s">
        <v>904</v>
      </c>
      <c r="C726" t="s">
        <v>3380</v>
      </c>
      <c r="D726" t="s">
        <v>10</v>
      </c>
      <c r="E726" t="s">
        <v>3963</v>
      </c>
      <c r="F726">
        <v>62.466383700000002</v>
      </c>
      <c r="G726">
        <v>63.677248400000003</v>
      </c>
      <c r="H726">
        <v>62.433298899999997</v>
      </c>
      <c r="I726">
        <f t="shared" si="34"/>
        <v>63.677248400000003</v>
      </c>
      <c r="J726" s="5">
        <f t="shared" si="35"/>
        <v>1.2439495000000065</v>
      </c>
      <c r="K726">
        <f t="shared" si="36"/>
        <v>1.9535226964989374</v>
      </c>
    </row>
    <row r="727" spans="1:11" x14ac:dyDescent="0.25">
      <c r="A727" t="s">
        <v>739</v>
      </c>
      <c r="B727" t="s">
        <v>908</v>
      </c>
      <c r="C727" t="s">
        <v>3380</v>
      </c>
      <c r="D727" t="s">
        <v>10</v>
      </c>
      <c r="E727" t="s">
        <v>3966</v>
      </c>
      <c r="F727">
        <v>62.433298899999997</v>
      </c>
      <c r="G727">
        <v>63.677248400000003</v>
      </c>
      <c r="H727">
        <v>62.663547199999996</v>
      </c>
      <c r="I727">
        <f t="shared" si="34"/>
        <v>63.677248400000003</v>
      </c>
      <c r="J727" s="5">
        <f t="shared" si="35"/>
        <v>1.013701200000007</v>
      </c>
      <c r="K727">
        <f t="shared" si="36"/>
        <v>1.5919362495569247</v>
      </c>
    </row>
    <row r="728" spans="1:11" x14ac:dyDescent="0.25">
      <c r="A728" t="s">
        <v>739</v>
      </c>
      <c r="B728" t="s">
        <v>916</v>
      </c>
      <c r="C728" t="s">
        <v>3380</v>
      </c>
      <c r="D728" t="s">
        <v>10</v>
      </c>
      <c r="E728" t="s">
        <v>3970</v>
      </c>
      <c r="F728">
        <v>62.248005999999997</v>
      </c>
      <c r="G728">
        <v>62.248005999999997</v>
      </c>
      <c r="H728">
        <v>63.5360455</v>
      </c>
      <c r="I728">
        <f t="shared" si="34"/>
        <v>62.248005999999997</v>
      </c>
      <c r="J728" s="5">
        <f t="shared" si="35"/>
        <v>1.2880395000000036</v>
      </c>
      <c r="K728">
        <f t="shared" si="36"/>
        <v>2.0692060401099495</v>
      </c>
    </row>
    <row r="729" spans="1:11" x14ac:dyDescent="0.25">
      <c r="A729" t="s">
        <v>739</v>
      </c>
      <c r="B729" t="s">
        <v>930</v>
      </c>
      <c r="C729" t="s">
        <v>3380</v>
      </c>
      <c r="D729" t="s">
        <v>10</v>
      </c>
      <c r="E729" t="s">
        <v>3979</v>
      </c>
      <c r="F729">
        <v>62.547491299999997</v>
      </c>
      <c r="G729">
        <v>63.615668499999998</v>
      </c>
      <c r="H729">
        <v>62.4054243</v>
      </c>
      <c r="I729">
        <f t="shared" si="34"/>
        <v>63.615668499999998</v>
      </c>
      <c r="J729" s="5">
        <f t="shared" si="35"/>
        <v>1.2102441999999982</v>
      </c>
      <c r="K729">
        <f t="shared" si="36"/>
        <v>1.9024310025131597</v>
      </c>
    </row>
    <row r="730" spans="1:11" x14ac:dyDescent="0.25">
      <c r="A730" t="s">
        <v>739</v>
      </c>
      <c r="B730" t="s">
        <v>932</v>
      </c>
      <c r="C730" t="s">
        <v>3380</v>
      </c>
      <c r="D730" t="s">
        <v>10</v>
      </c>
      <c r="E730" t="s">
        <v>3981</v>
      </c>
      <c r="F730">
        <v>62.4054243</v>
      </c>
      <c r="G730">
        <v>63.615668499999998</v>
      </c>
      <c r="H730">
        <v>63.607646699999997</v>
      </c>
      <c r="I730">
        <f t="shared" si="34"/>
        <v>62.4054243</v>
      </c>
      <c r="J730" s="5">
        <f t="shared" si="35"/>
        <v>1.2022223999999966</v>
      </c>
      <c r="K730">
        <f t="shared" si="36"/>
        <v>1.9264709974898713</v>
      </c>
    </row>
    <row r="731" spans="1:11" x14ac:dyDescent="0.25">
      <c r="A731" t="s">
        <v>739</v>
      </c>
      <c r="B731" t="s">
        <v>942</v>
      </c>
      <c r="C731" t="s">
        <v>3380</v>
      </c>
      <c r="D731" t="s">
        <v>10</v>
      </c>
      <c r="E731" t="s">
        <v>3989</v>
      </c>
      <c r="F731">
        <v>62.073198400000003</v>
      </c>
      <c r="G731">
        <v>63.5681729</v>
      </c>
      <c r="H731">
        <v>63.162516799999999</v>
      </c>
      <c r="I731">
        <f t="shared" si="34"/>
        <v>62.073198400000003</v>
      </c>
      <c r="J731" s="5">
        <f t="shared" si="35"/>
        <v>1.0893183999999962</v>
      </c>
      <c r="K731">
        <f t="shared" si="36"/>
        <v>1.7548933002943121</v>
      </c>
    </row>
    <row r="732" spans="1:11" x14ac:dyDescent="0.25">
      <c r="A732" t="s">
        <v>739</v>
      </c>
      <c r="B732" t="s">
        <v>946</v>
      </c>
      <c r="C732" t="s">
        <v>3380</v>
      </c>
      <c r="D732" t="s">
        <v>10</v>
      </c>
      <c r="E732" t="s">
        <v>3992</v>
      </c>
      <c r="F732">
        <v>62.073198400000003</v>
      </c>
      <c r="G732">
        <v>63.5681729</v>
      </c>
      <c r="H732">
        <v>62.795449099999999</v>
      </c>
      <c r="I732">
        <f t="shared" si="34"/>
        <v>63.5681729</v>
      </c>
      <c r="J732" s="5">
        <f t="shared" si="35"/>
        <v>0.7727238000000014</v>
      </c>
      <c r="K732">
        <f t="shared" si="36"/>
        <v>1.2155828376813413</v>
      </c>
    </row>
    <row r="733" spans="1:11" x14ac:dyDescent="0.25">
      <c r="A733" t="s">
        <v>739</v>
      </c>
      <c r="B733" t="s">
        <v>948</v>
      </c>
      <c r="C733" t="s">
        <v>3380</v>
      </c>
      <c r="D733" t="s">
        <v>10</v>
      </c>
      <c r="E733" t="s">
        <v>3994</v>
      </c>
      <c r="F733">
        <v>62.073198400000003</v>
      </c>
      <c r="G733">
        <v>63.5681729</v>
      </c>
      <c r="H733">
        <v>63.218437100000003</v>
      </c>
      <c r="I733">
        <f t="shared" si="34"/>
        <v>62.073198400000003</v>
      </c>
      <c r="J733" s="5">
        <f t="shared" si="35"/>
        <v>1.1452387000000002</v>
      </c>
      <c r="K733">
        <f t="shared" si="36"/>
        <v>1.8449809733019977</v>
      </c>
    </row>
    <row r="734" spans="1:11" x14ac:dyDescent="0.25">
      <c r="A734" t="s">
        <v>739</v>
      </c>
      <c r="B734" t="s">
        <v>968</v>
      </c>
      <c r="C734" t="s">
        <v>3380</v>
      </c>
      <c r="D734" t="s">
        <v>10</v>
      </c>
      <c r="E734" t="s">
        <v>4007</v>
      </c>
      <c r="F734">
        <v>62.676359699999999</v>
      </c>
      <c r="G734">
        <v>62.676359699999999</v>
      </c>
      <c r="H734">
        <v>63.766441999999998</v>
      </c>
      <c r="I734">
        <f t="shared" si="34"/>
        <v>62.676359699999999</v>
      </c>
      <c r="J734" s="5">
        <f t="shared" si="35"/>
        <v>1.0900822999999988</v>
      </c>
      <c r="K734">
        <f t="shared" si="36"/>
        <v>1.739224015590042</v>
      </c>
    </row>
    <row r="735" spans="1:11" x14ac:dyDescent="0.25">
      <c r="A735" t="s">
        <v>739</v>
      </c>
      <c r="B735" t="s">
        <v>982</v>
      </c>
      <c r="C735" t="s">
        <v>3380</v>
      </c>
      <c r="D735" t="s">
        <v>10</v>
      </c>
      <c r="E735" t="s">
        <v>4019</v>
      </c>
      <c r="F735">
        <v>62.089980500000003</v>
      </c>
      <c r="G735">
        <v>63.686004699999998</v>
      </c>
      <c r="H735">
        <v>63.0352538</v>
      </c>
      <c r="I735">
        <f t="shared" si="34"/>
        <v>62.089980500000003</v>
      </c>
      <c r="J735" s="5">
        <f t="shared" si="35"/>
        <v>0.94527329999999665</v>
      </c>
      <c r="K735">
        <f t="shared" si="36"/>
        <v>1.5224248620918743</v>
      </c>
    </row>
    <row r="736" spans="1:11" x14ac:dyDescent="0.25">
      <c r="A736" t="s">
        <v>739</v>
      </c>
      <c r="B736" t="s">
        <v>984</v>
      </c>
      <c r="C736" t="s">
        <v>3380</v>
      </c>
      <c r="D736" t="s">
        <v>10</v>
      </c>
      <c r="E736" t="s">
        <v>4021</v>
      </c>
      <c r="F736">
        <v>62.089980500000003</v>
      </c>
      <c r="G736">
        <v>63.686004699999998</v>
      </c>
      <c r="H736">
        <v>63.278203599999998</v>
      </c>
      <c r="I736">
        <f t="shared" si="34"/>
        <v>62.089980500000003</v>
      </c>
      <c r="J736" s="5">
        <f t="shared" si="35"/>
        <v>1.1882230999999948</v>
      </c>
      <c r="K736">
        <f t="shared" si="36"/>
        <v>1.9137115045478146</v>
      </c>
    </row>
    <row r="737" spans="1:11" x14ac:dyDescent="0.25">
      <c r="A737" t="s">
        <v>739</v>
      </c>
      <c r="B737" t="s">
        <v>988</v>
      </c>
      <c r="C737" t="s">
        <v>3380</v>
      </c>
      <c r="D737" t="s">
        <v>10</v>
      </c>
      <c r="E737" t="s">
        <v>4025</v>
      </c>
      <c r="F737">
        <v>62.089980500000003</v>
      </c>
      <c r="G737">
        <v>63.686004699999998</v>
      </c>
      <c r="H737">
        <v>63.371838199999999</v>
      </c>
      <c r="I737">
        <f t="shared" si="34"/>
        <v>62.089980500000003</v>
      </c>
      <c r="J737" s="5">
        <f t="shared" si="35"/>
        <v>1.2818576999999962</v>
      </c>
      <c r="K737">
        <f t="shared" si="36"/>
        <v>2.0645161903376601</v>
      </c>
    </row>
    <row r="738" spans="1:11" x14ac:dyDescent="0.25">
      <c r="A738" t="s">
        <v>739</v>
      </c>
      <c r="B738" t="s">
        <v>994</v>
      </c>
      <c r="C738" t="s">
        <v>3380</v>
      </c>
      <c r="D738" t="s">
        <v>10</v>
      </c>
      <c r="E738" t="s">
        <v>4029</v>
      </c>
      <c r="F738">
        <v>63.565703599999999</v>
      </c>
      <c r="G738">
        <v>63.565703599999999</v>
      </c>
      <c r="H738">
        <v>62.8105695</v>
      </c>
      <c r="I738">
        <f t="shared" si="34"/>
        <v>63.565703599999999</v>
      </c>
      <c r="J738" s="5">
        <f t="shared" si="35"/>
        <v>0.75513409999999936</v>
      </c>
      <c r="K738">
        <f t="shared" si="36"/>
        <v>1.1879583757175614</v>
      </c>
    </row>
    <row r="739" spans="1:11" x14ac:dyDescent="0.25">
      <c r="A739" t="s">
        <v>739</v>
      </c>
      <c r="B739" t="s">
        <v>1002</v>
      </c>
      <c r="C739" t="s">
        <v>3380</v>
      </c>
      <c r="D739" t="s">
        <v>10</v>
      </c>
      <c r="E739" t="s">
        <v>4036</v>
      </c>
      <c r="F739">
        <v>62.644560200000001</v>
      </c>
      <c r="G739">
        <v>63.767975</v>
      </c>
      <c r="H739">
        <v>63.156802599999999</v>
      </c>
      <c r="I739">
        <f t="shared" si="34"/>
        <v>63.767975</v>
      </c>
      <c r="J739" s="5">
        <f t="shared" si="35"/>
        <v>0.61117240000000095</v>
      </c>
      <c r="K739">
        <f t="shared" si="36"/>
        <v>0.95843156380612826</v>
      </c>
    </row>
    <row r="740" spans="1:11" x14ac:dyDescent="0.25">
      <c r="A740" t="s">
        <v>739</v>
      </c>
      <c r="B740" t="s">
        <v>1016</v>
      </c>
      <c r="C740" t="s">
        <v>3380</v>
      </c>
      <c r="D740" t="s">
        <v>10</v>
      </c>
      <c r="E740">
        <v>62.395650500000002</v>
      </c>
      <c r="F740">
        <v>62.395650500000002</v>
      </c>
      <c r="G740">
        <v>62.395650500000002</v>
      </c>
      <c r="H740">
        <v>63.020496100000003</v>
      </c>
      <c r="I740">
        <f t="shared" si="34"/>
        <v>62.395650500000002</v>
      </c>
      <c r="J740" s="5">
        <f t="shared" si="35"/>
        <v>0.62484560000000045</v>
      </c>
      <c r="K740">
        <f t="shared" si="36"/>
        <v>1.0014249310534882</v>
      </c>
    </row>
    <row r="741" spans="1:11" x14ac:dyDescent="0.25">
      <c r="A741" t="s">
        <v>739</v>
      </c>
      <c r="B741" t="s">
        <v>1020</v>
      </c>
      <c r="C741" t="s">
        <v>3380</v>
      </c>
      <c r="D741" t="s">
        <v>10</v>
      </c>
      <c r="E741" t="s">
        <v>4044</v>
      </c>
      <c r="F741">
        <v>63.448751600000001</v>
      </c>
      <c r="G741">
        <v>63.448751600000001</v>
      </c>
      <c r="H741">
        <v>63.5563322</v>
      </c>
      <c r="I741">
        <f t="shared" si="34"/>
        <v>63.448751600000001</v>
      </c>
      <c r="J741" s="5">
        <f t="shared" si="35"/>
        <v>0.10758059999999858</v>
      </c>
      <c r="K741">
        <f t="shared" si="36"/>
        <v>0.16955510910320035</v>
      </c>
    </row>
    <row r="742" spans="1:11" x14ac:dyDescent="0.25">
      <c r="A742" t="s">
        <v>739</v>
      </c>
      <c r="B742" t="s">
        <v>1028</v>
      </c>
      <c r="C742" t="s">
        <v>3380</v>
      </c>
      <c r="D742" t="s">
        <v>10</v>
      </c>
      <c r="E742" t="s">
        <v>4049</v>
      </c>
      <c r="F742">
        <v>62.5628581</v>
      </c>
      <c r="G742">
        <v>62.5628581</v>
      </c>
      <c r="H742">
        <v>63.058070499999999</v>
      </c>
      <c r="I742">
        <f t="shared" si="34"/>
        <v>62.5628581</v>
      </c>
      <c r="J742" s="5">
        <f t="shared" si="35"/>
        <v>0.49521239999999977</v>
      </c>
      <c r="K742">
        <f t="shared" si="36"/>
        <v>0.79154376100985668</v>
      </c>
    </row>
    <row r="743" spans="1:11" x14ac:dyDescent="0.25">
      <c r="A743" t="s">
        <v>739</v>
      </c>
      <c r="B743" t="s">
        <v>1040</v>
      </c>
      <c r="C743" t="s">
        <v>3380</v>
      </c>
      <c r="D743" t="s">
        <v>10</v>
      </c>
      <c r="E743" t="s">
        <v>4057</v>
      </c>
      <c r="F743">
        <v>63.516622699999999</v>
      </c>
      <c r="G743">
        <v>63.516622699999999</v>
      </c>
      <c r="H743">
        <v>63.359292699999997</v>
      </c>
      <c r="I743">
        <f t="shared" si="34"/>
        <v>63.516622699999999</v>
      </c>
      <c r="J743" s="5">
        <f t="shared" si="35"/>
        <v>0.15733000000000175</v>
      </c>
      <c r="K743">
        <f t="shared" si="36"/>
        <v>0.2476989381867776</v>
      </c>
    </row>
    <row r="744" spans="1:11" x14ac:dyDescent="0.25">
      <c r="A744" t="s">
        <v>739</v>
      </c>
      <c r="B744" t="s">
        <v>1054</v>
      </c>
      <c r="C744" t="s">
        <v>3380</v>
      </c>
      <c r="D744" t="s">
        <v>10</v>
      </c>
      <c r="E744" t="s">
        <v>4068</v>
      </c>
      <c r="F744">
        <v>62.541333899999998</v>
      </c>
      <c r="G744">
        <v>63.655122300000002</v>
      </c>
      <c r="H744">
        <v>63.133826900000003</v>
      </c>
      <c r="I744">
        <f t="shared" si="34"/>
        <v>62.541333899999998</v>
      </c>
      <c r="J744" s="5">
        <f t="shared" si="35"/>
        <v>0.5924930000000046</v>
      </c>
      <c r="K744">
        <f t="shared" si="36"/>
        <v>0.9473622691632495</v>
      </c>
    </row>
    <row r="745" spans="1:11" x14ac:dyDescent="0.25">
      <c r="A745" t="s">
        <v>739</v>
      </c>
      <c r="B745" t="s">
        <v>1056</v>
      </c>
      <c r="C745" t="s">
        <v>3380</v>
      </c>
      <c r="D745" t="s">
        <v>10</v>
      </c>
      <c r="E745" t="s">
        <v>4070</v>
      </c>
      <c r="F745">
        <v>62.541333899999998</v>
      </c>
      <c r="G745">
        <v>63.133826900000003</v>
      </c>
      <c r="H745">
        <v>63.251953200000003</v>
      </c>
      <c r="I745">
        <f t="shared" si="34"/>
        <v>62.541333899999998</v>
      </c>
      <c r="J745" s="5">
        <f t="shared" si="35"/>
        <v>0.71061930000000473</v>
      </c>
      <c r="K745">
        <f t="shared" si="36"/>
        <v>1.1362394366839763</v>
      </c>
    </row>
    <row r="746" spans="1:11" x14ac:dyDescent="0.25">
      <c r="A746" t="s">
        <v>739</v>
      </c>
      <c r="B746" t="s">
        <v>1060</v>
      </c>
      <c r="C746" t="s">
        <v>3380</v>
      </c>
      <c r="D746" t="s">
        <v>10</v>
      </c>
      <c r="E746" t="s">
        <v>4074</v>
      </c>
      <c r="F746">
        <v>63.251953200000003</v>
      </c>
      <c r="G746">
        <v>63.701219899999998</v>
      </c>
      <c r="H746">
        <v>63.568814600000003</v>
      </c>
      <c r="I746">
        <f t="shared" si="34"/>
        <v>63.251953200000003</v>
      </c>
      <c r="J746" s="5">
        <f t="shared" si="35"/>
        <v>0.31686140000000051</v>
      </c>
      <c r="K746">
        <f t="shared" si="36"/>
        <v>0.50095117062725025</v>
      </c>
    </row>
    <row r="747" spans="1:11" x14ac:dyDescent="0.25">
      <c r="A747" t="s">
        <v>739</v>
      </c>
      <c r="B747" t="s">
        <v>1072</v>
      </c>
      <c r="C747" t="s">
        <v>3380</v>
      </c>
      <c r="D747" t="s">
        <v>10</v>
      </c>
      <c r="E747" t="s">
        <v>4081</v>
      </c>
      <c r="F747">
        <v>63.3169605</v>
      </c>
      <c r="G747">
        <v>63.3169605</v>
      </c>
      <c r="H747">
        <v>62.864356999999998</v>
      </c>
      <c r="I747">
        <f t="shared" si="34"/>
        <v>63.3169605</v>
      </c>
      <c r="J747" s="5">
        <f t="shared" si="35"/>
        <v>0.45260350000000216</v>
      </c>
      <c r="K747">
        <f t="shared" si="36"/>
        <v>0.71482189989205525</v>
      </c>
    </row>
    <row r="748" spans="1:11" x14ac:dyDescent="0.25">
      <c r="A748" t="s">
        <v>739</v>
      </c>
      <c r="B748" t="s">
        <v>1082</v>
      </c>
      <c r="C748" t="s">
        <v>3380</v>
      </c>
      <c r="D748" t="s">
        <v>10</v>
      </c>
      <c r="E748" t="s">
        <v>4090</v>
      </c>
      <c r="F748">
        <v>63.875647499999999</v>
      </c>
      <c r="G748">
        <v>63.875647499999999</v>
      </c>
      <c r="H748">
        <v>63.058018300000001</v>
      </c>
      <c r="I748">
        <f t="shared" si="34"/>
        <v>63.875647499999999</v>
      </c>
      <c r="J748" s="5">
        <f t="shared" si="35"/>
        <v>0.81762919999999895</v>
      </c>
      <c r="K748">
        <f t="shared" si="36"/>
        <v>1.2800327386113761</v>
      </c>
    </row>
    <row r="749" spans="1:11" x14ac:dyDescent="0.25">
      <c r="A749" t="s">
        <v>739</v>
      </c>
      <c r="B749" t="s">
        <v>1090</v>
      </c>
      <c r="C749" t="s">
        <v>3380</v>
      </c>
      <c r="D749" t="s">
        <v>10</v>
      </c>
      <c r="E749" t="s">
        <v>4096</v>
      </c>
      <c r="F749">
        <v>63.5788498</v>
      </c>
      <c r="G749">
        <v>63.5788498</v>
      </c>
      <c r="H749">
        <v>62.6797878</v>
      </c>
      <c r="I749">
        <f t="shared" si="34"/>
        <v>63.5788498</v>
      </c>
      <c r="J749" s="5">
        <f t="shared" si="35"/>
        <v>0.89906200000000069</v>
      </c>
      <c r="K749">
        <f t="shared" si="36"/>
        <v>1.4140897528473386</v>
      </c>
    </row>
    <row r="750" spans="1:11" x14ac:dyDescent="0.25">
      <c r="A750" t="s">
        <v>1100</v>
      </c>
      <c r="B750" t="s">
        <v>1109</v>
      </c>
      <c r="C750" t="s">
        <v>3381</v>
      </c>
      <c r="D750" t="s">
        <v>10</v>
      </c>
      <c r="E750" t="s">
        <v>4104</v>
      </c>
      <c r="F750">
        <v>62.696891999999998</v>
      </c>
      <c r="G750">
        <v>62.696891999999998</v>
      </c>
      <c r="H750">
        <v>62.564911700000003</v>
      </c>
      <c r="I750">
        <f t="shared" si="34"/>
        <v>62.696891999999998</v>
      </c>
      <c r="J750" s="5">
        <f t="shared" si="35"/>
        <v>0.13198029999999505</v>
      </c>
      <c r="K750">
        <f t="shared" si="36"/>
        <v>0.21050533095004942</v>
      </c>
    </row>
    <row r="751" spans="1:11" x14ac:dyDescent="0.25">
      <c r="A751" t="s">
        <v>1100</v>
      </c>
      <c r="B751" t="s">
        <v>1113</v>
      </c>
      <c r="C751" t="s">
        <v>3381</v>
      </c>
      <c r="D751" t="s">
        <v>10</v>
      </c>
      <c r="E751" t="s">
        <v>4108</v>
      </c>
      <c r="F751">
        <v>62.564911700000003</v>
      </c>
      <c r="G751">
        <v>62.926543299999999</v>
      </c>
      <c r="H751">
        <v>63.0209464</v>
      </c>
      <c r="I751">
        <f t="shared" si="34"/>
        <v>62.564911700000003</v>
      </c>
      <c r="J751" s="5">
        <f t="shared" si="35"/>
        <v>0.45603469999999646</v>
      </c>
      <c r="K751">
        <f t="shared" si="36"/>
        <v>0.72889849535262186</v>
      </c>
    </row>
    <row r="752" spans="1:11" x14ac:dyDescent="0.25">
      <c r="A752" t="s">
        <v>1100</v>
      </c>
      <c r="B752" t="s">
        <v>1115</v>
      </c>
      <c r="C752" t="s">
        <v>3381</v>
      </c>
      <c r="D752" t="s">
        <v>10</v>
      </c>
      <c r="E752" t="s">
        <v>4110</v>
      </c>
      <c r="F752">
        <v>62.926543299999999</v>
      </c>
      <c r="G752">
        <v>63.0209464</v>
      </c>
      <c r="H752">
        <v>63.4572079</v>
      </c>
      <c r="I752">
        <f t="shared" si="34"/>
        <v>62.926543299999999</v>
      </c>
      <c r="J752" s="5">
        <f t="shared" si="35"/>
        <v>0.53066460000000149</v>
      </c>
      <c r="K752">
        <f t="shared" si="36"/>
        <v>0.84330804167976836</v>
      </c>
    </row>
    <row r="753" spans="1:11" x14ac:dyDescent="0.25">
      <c r="A753" t="s">
        <v>1100</v>
      </c>
      <c r="B753" t="s">
        <v>1117</v>
      </c>
      <c r="C753" t="s">
        <v>3381</v>
      </c>
      <c r="D753" t="s">
        <v>10</v>
      </c>
      <c r="E753" t="s">
        <v>4112</v>
      </c>
      <c r="F753">
        <v>63.0209464</v>
      </c>
      <c r="G753">
        <v>63.4572079</v>
      </c>
      <c r="H753">
        <v>63.716234</v>
      </c>
      <c r="I753">
        <f t="shared" si="34"/>
        <v>63.0209464</v>
      </c>
      <c r="J753" s="5">
        <f t="shared" si="35"/>
        <v>0.69528760000000034</v>
      </c>
      <c r="K753">
        <f t="shared" si="36"/>
        <v>1.1032642949963702</v>
      </c>
    </row>
    <row r="754" spans="1:11" x14ac:dyDescent="0.25">
      <c r="A754" t="s">
        <v>1100</v>
      </c>
      <c r="B754" t="s">
        <v>1125</v>
      </c>
      <c r="C754" t="s">
        <v>3381</v>
      </c>
      <c r="D754" t="s">
        <v>10</v>
      </c>
      <c r="E754" t="s">
        <v>4118</v>
      </c>
      <c r="F754">
        <v>63.074821300000004</v>
      </c>
      <c r="G754">
        <v>63.074821300000004</v>
      </c>
      <c r="H754">
        <v>62.606374799999998</v>
      </c>
      <c r="I754">
        <f t="shared" si="34"/>
        <v>63.074821300000004</v>
      </c>
      <c r="J754" s="5">
        <f t="shared" si="35"/>
        <v>0.46844650000000598</v>
      </c>
      <c r="K754">
        <f t="shared" si="36"/>
        <v>0.74268383222515122</v>
      </c>
    </row>
    <row r="755" spans="1:11" x14ac:dyDescent="0.25">
      <c r="A755" t="s">
        <v>1100</v>
      </c>
      <c r="B755" t="s">
        <v>1127</v>
      </c>
      <c r="C755" t="s">
        <v>3381</v>
      </c>
      <c r="D755" t="s">
        <v>10</v>
      </c>
      <c r="E755" t="s">
        <v>4120</v>
      </c>
      <c r="F755">
        <v>62.606374799999998</v>
      </c>
      <c r="G755">
        <v>62.606374799999998</v>
      </c>
      <c r="H755">
        <v>62.892066</v>
      </c>
      <c r="I755">
        <f t="shared" si="34"/>
        <v>62.606374799999998</v>
      </c>
      <c r="J755" s="5">
        <f t="shared" si="35"/>
        <v>0.28569120000000225</v>
      </c>
      <c r="K755">
        <f t="shared" si="36"/>
        <v>0.45632924907832589</v>
      </c>
    </row>
    <row r="756" spans="1:11" x14ac:dyDescent="0.25">
      <c r="A756" t="s">
        <v>1100</v>
      </c>
      <c r="B756" t="s">
        <v>1134</v>
      </c>
      <c r="C756" t="s">
        <v>3381</v>
      </c>
      <c r="D756" t="s">
        <v>10</v>
      </c>
      <c r="E756" t="s">
        <v>4122</v>
      </c>
      <c r="F756">
        <v>62.892066</v>
      </c>
      <c r="G756">
        <v>62.892066</v>
      </c>
      <c r="H756">
        <v>62.608444300000002</v>
      </c>
      <c r="I756">
        <f t="shared" si="34"/>
        <v>62.892066</v>
      </c>
      <c r="J756" s="5">
        <f t="shared" si="35"/>
        <v>0.28362169999999765</v>
      </c>
      <c r="K756">
        <f t="shared" si="36"/>
        <v>0.45096578636802559</v>
      </c>
    </row>
    <row r="757" spans="1:11" x14ac:dyDescent="0.25">
      <c r="A757" t="s">
        <v>1100</v>
      </c>
      <c r="B757" t="s">
        <v>1142</v>
      </c>
      <c r="C757" t="s">
        <v>3381</v>
      </c>
      <c r="D757" t="s">
        <v>10</v>
      </c>
      <c r="E757" t="s">
        <v>4126</v>
      </c>
      <c r="F757">
        <v>62.649177399999999</v>
      </c>
      <c r="G757">
        <v>62.649177399999999</v>
      </c>
      <c r="H757">
        <v>63.352282000000002</v>
      </c>
      <c r="I757">
        <f t="shared" si="34"/>
        <v>62.649177399999999</v>
      </c>
      <c r="J757" s="5">
        <f t="shared" si="35"/>
        <v>0.70310460000000319</v>
      </c>
      <c r="K757">
        <f t="shared" si="36"/>
        <v>1.1222886383820312</v>
      </c>
    </row>
    <row r="758" spans="1:11" x14ac:dyDescent="0.25">
      <c r="A758" t="s">
        <v>1100</v>
      </c>
      <c r="B758" t="s">
        <v>1182</v>
      </c>
      <c r="C758" t="s">
        <v>3381</v>
      </c>
      <c r="D758" t="s">
        <v>10</v>
      </c>
      <c r="E758" t="s">
        <v>4156</v>
      </c>
      <c r="F758">
        <v>62.634758900000001</v>
      </c>
      <c r="G758">
        <v>63.329296499999998</v>
      </c>
      <c r="H758">
        <v>63.2087346</v>
      </c>
      <c r="I758">
        <f t="shared" si="34"/>
        <v>62.634758900000001</v>
      </c>
      <c r="J758" s="5">
        <f t="shared" si="35"/>
        <v>0.57397569999999831</v>
      </c>
      <c r="K758">
        <f t="shared" si="36"/>
        <v>0.91638526287996669</v>
      </c>
    </row>
    <row r="759" spans="1:11" x14ac:dyDescent="0.25">
      <c r="A759" t="s">
        <v>1100</v>
      </c>
      <c r="B759" t="s">
        <v>1198</v>
      </c>
      <c r="C759" t="s">
        <v>3381</v>
      </c>
      <c r="D759" t="s">
        <v>10</v>
      </c>
      <c r="E759">
        <v>63.253538599999999</v>
      </c>
      <c r="F759">
        <v>63.253538599999999</v>
      </c>
      <c r="G759">
        <v>63.253538599999999</v>
      </c>
      <c r="H759">
        <v>63.027583300000003</v>
      </c>
      <c r="I759">
        <f t="shared" si="34"/>
        <v>63.253538599999999</v>
      </c>
      <c r="J759" s="5">
        <f t="shared" si="35"/>
        <v>0.22595529999999542</v>
      </c>
      <c r="K759">
        <f t="shared" si="36"/>
        <v>0.35722159582072049</v>
      </c>
    </row>
    <row r="760" spans="1:11" x14ac:dyDescent="0.25">
      <c r="A760" t="s">
        <v>1100</v>
      </c>
      <c r="B760" t="s">
        <v>1200</v>
      </c>
      <c r="C760" t="s">
        <v>3381</v>
      </c>
      <c r="D760" t="s">
        <v>10</v>
      </c>
      <c r="E760">
        <v>63.027583300000003</v>
      </c>
      <c r="F760">
        <v>63.027583300000003</v>
      </c>
      <c r="G760">
        <v>63.027583300000003</v>
      </c>
      <c r="H760">
        <v>63.286735</v>
      </c>
      <c r="I760">
        <f t="shared" si="34"/>
        <v>63.027583300000003</v>
      </c>
      <c r="J760" s="5">
        <f t="shared" si="35"/>
        <v>0.25915169999999677</v>
      </c>
      <c r="K760">
        <f t="shared" si="36"/>
        <v>0.41117188131183946</v>
      </c>
    </row>
    <row r="761" spans="1:11" x14ac:dyDescent="0.25">
      <c r="A761" t="s">
        <v>1100</v>
      </c>
      <c r="B761" t="s">
        <v>1234</v>
      </c>
      <c r="C761" t="s">
        <v>3381</v>
      </c>
      <c r="D761" t="s">
        <v>10</v>
      </c>
      <c r="E761" t="s">
        <v>4194</v>
      </c>
      <c r="F761">
        <v>62.490685300000003</v>
      </c>
      <c r="G761">
        <v>62.9772921</v>
      </c>
      <c r="H761">
        <v>62.735053800000003</v>
      </c>
      <c r="I761">
        <f t="shared" si="34"/>
        <v>62.490685300000003</v>
      </c>
      <c r="J761" s="5">
        <f t="shared" si="35"/>
        <v>0.24436850000000021</v>
      </c>
      <c r="K761">
        <f t="shared" si="36"/>
        <v>0.39104787989899065</v>
      </c>
    </row>
    <row r="762" spans="1:11" x14ac:dyDescent="0.25">
      <c r="A762" t="s">
        <v>1100</v>
      </c>
      <c r="B762" t="s">
        <v>1256</v>
      </c>
      <c r="C762" t="s">
        <v>3381</v>
      </c>
      <c r="D762" t="s">
        <v>10</v>
      </c>
      <c r="E762" t="s">
        <v>4210</v>
      </c>
      <c r="F762">
        <v>62.371572499999999</v>
      </c>
      <c r="G762">
        <v>63.153930899999999</v>
      </c>
      <c r="H762">
        <v>62.332958499999997</v>
      </c>
      <c r="I762">
        <f t="shared" si="34"/>
        <v>63.153930899999999</v>
      </c>
      <c r="J762" s="5">
        <f t="shared" si="35"/>
        <v>0.82097240000000227</v>
      </c>
      <c r="K762">
        <f t="shared" si="36"/>
        <v>1.2999545527893692</v>
      </c>
    </row>
    <row r="763" spans="1:11" x14ac:dyDescent="0.25">
      <c r="A763" t="s">
        <v>1100</v>
      </c>
      <c r="B763" t="s">
        <v>1272</v>
      </c>
      <c r="C763" t="s">
        <v>3381</v>
      </c>
      <c r="D763" t="s">
        <v>10</v>
      </c>
      <c r="E763">
        <v>62.910353800000003</v>
      </c>
      <c r="F763">
        <v>62.910353800000003</v>
      </c>
      <c r="G763">
        <v>62.910353800000003</v>
      </c>
      <c r="H763">
        <v>62.672360099999999</v>
      </c>
      <c r="I763">
        <f t="shared" si="34"/>
        <v>62.910353800000003</v>
      </c>
      <c r="J763" s="5">
        <f t="shared" si="35"/>
        <v>0.23799370000000408</v>
      </c>
      <c r="K763">
        <f t="shared" si="36"/>
        <v>0.37830609053100583</v>
      </c>
    </row>
    <row r="764" spans="1:11" x14ac:dyDescent="0.25">
      <c r="A764" t="s">
        <v>1100</v>
      </c>
      <c r="B764" t="s">
        <v>1276</v>
      </c>
      <c r="C764" t="s">
        <v>3381</v>
      </c>
      <c r="D764" t="s">
        <v>10</v>
      </c>
      <c r="E764" t="s">
        <v>4220</v>
      </c>
      <c r="F764">
        <v>62.599213800000001</v>
      </c>
      <c r="G764">
        <v>62.599213800000001</v>
      </c>
      <c r="H764">
        <v>63.338382699999997</v>
      </c>
      <c r="I764">
        <f t="shared" si="34"/>
        <v>62.599213800000001</v>
      </c>
      <c r="J764" s="5">
        <f t="shared" si="35"/>
        <v>0.73916889999999569</v>
      </c>
      <c r="K764">
        <f t="shared" si="36"/>
        <v>1.1807958201545268</v>
      </c>
    </row>
    <row r="765" spans="1:11" x14ac:dyDescent="0.25">
      <c r="A765" t="s">
        <v>1100</v>
      </c>
      <c r="B765" t="s">
        <v>1278</v>
      </c>
      <c r="C765" t="s">
        <v>3381</v>
      </c>
      <c r="D765" t="s">
        <v>10</v>
      </c>
      <c r="E765" t="s">
        <v>4222</v>
      </c>
      <c r="F765">
        <v>63.338382699999997</v>
      </c>
      <c r="G765">
        <v>63.338382699999997</v>
      </c>
      <c r="H765">
        <v>63.483944200000003</v>
      </c>
      <c r="I765">
        <f t="shared" si="34"/>
        <v>63.338382699999997</v>
      </c>
      <c r="J765" s="5">
        <f t="shared" si="35"/>
        <v>0.14556150000000656</v>
      </c>
      <c r="K765">
        <f t="shared" si="36"/>
        <v>0.22981562489439214</v>
      </c>
    </row>
    <row r="766" spans="1:11" x14ac:dyDescent="0.25">
      <c r="A766" t="s">
        <v>1100</v>
      </c>
      <c r="B766" t="s">
        <v>1280</v>
      </c>
      <c r="C766" t="s">
        <v>3381</v>
      </c>
      <c r="D766" t="s">
        <v>10</v>
      </c>
      <c r="E766" t="s">
        <v>4224</v>
      </c>
      <c r="F766">
        <v>63.338382699999997</v>
      </c>
      <c r="G766">
        <v>63.483944200000003</v>
      </c>
      <c r="H766">
        <v>62.951071599999999</v>
      </c>
      <c r="I766">
        <f t="shared" si="34"/>
        <v>63.483944200000003</v>
      </c>
      <c r="J766" s="5">
        <f t="shared" si="35"/>
        <v>0.53287260000000458</v>
      </c>
      <c r="K766">
        <f t="shared" si="36"/>
        <v>0.83938168416448922</v>
      </c>
    </row>
    <row r="767" spans="1:11" x14ac:dyDescent="0.25">
      <c r="A767" t="s">
        <v>1100</v>
      </c>
      <c r="B767" t="s">
        <v>1296</v>
      </c>
      <c r="C767" t="s">
        <v>3381</v>
      </c>
      <c r="D767" t="s">
        <v>10</v>
      </c>
      <c r="E767" t="s">
        <v>4233</v>
      </c>
      <c r="F767">
        <v>62.6639214</v>
      </c>
      <c r="G767">
        <v>62.6639214</v>
      </c>
      <c r="H767">
        <v>62.838162400000002</v>
      </c>
      <c r="I767">
        <f t="shared" si="34"/>
        <v>62.6639214</v>
      </c>
      <c r="J767" s="5">
        <f t="shared" si="35"/>
        <v>0.17424100000000209</v>
      </c>
      <c r="K767">
        <f t="shared" si="36"/>
        <v>0.27805632987405426</v>
      </c>
    </row>
    <row r="768" spans="1:11" x14ac:dyDescent="0.25">
      <c r="A768" t="s">
        <v>1100</v>
      </c>
      <c r="B768" t="s">
        <v>1304</v>
      </c>
      <c r="C768" t="s">
        <v>3381</v>
      </c>
      <c r="D768" t="s">
        <v>10</v>
      </c>
      <c r="E768" t="s">
        <v>4240</v>
      </c>
      <c r="F768">
        <v>62.715741700000002</v>
      </c>
      <c r="G768">
        <v>63.494281299999997</v>
      </c>
      <c r="H768">
        <v>62.807613500000002</v>
      </c>
      <c r="I768">
        <f t="shared" si="34"/>
        <v>63.494281299999997</v>
      </c>
      <c r="J768" s="5">
        <f t="shared" si="35"/>
        <v>0.68666779999999505</v>
      </c>
      <c r="K768">
        <f t="shared" si="36"/>
        <v>1.0814640089484642</v>
      </c>
    </row>
    <row r="769" spans="1:11" x14ac:dyDescent="0.25">
      <c r="A769" t="s">
        <v>1100</v>
      </c>
      <c r="B769" t="s">
        <v>1306</v>
      </c>
      <c r="C769" t="s">
        <v>3381</v>
      </c>
      <c r="D769" t="s">
        <v>10</v>
      </c>
      <c r="E769" t="s">
        <v>4241</v>
      </c>
      <c r="F769">
        <v>62.715741700000002</v>
      </c>
      <c r="G769">
        <v>63.494281299999997</v>
      </c>
      <c r="H769">
        <v>62.753729499999999</v>
      </c>
      <c r="I769">
        <f t="shared" si="34"/>
        <v>63.494281299999997</v>
      </c>
      <c r="J769" s="5">
        <f t="shared" si="35"/>
        <v>0.74055179999999865</v>
      </c>
      <c r="K769">
        <f t="shared" si="36"/>
        <v>1.1663283445969153</v>
      </c>
    </row>
    <row r="770" spans="1:11" x14ac:dyDescent="0.25">
      <c r="A770" t="s">
        <v>1100</v>
      </c>
      <c r="B770" t="s">
        <v>1326</v>
      </c>
      <c r="C770" t="s">
        <v>3381</v>
      </c>
      <c r="D770" t="s">
        <v>10</v>
      </c>
      <c r="E770" t="s">
        <v>4253</v>
      </c>
      <c r="F770">
        <v>62.662948399999998</v>
      </c>
      <c r="G770">
        <v>63.523590300000002</v>
      </c>
      <c r="H770">
        <v>62.905509899999998</v>
      </c>
      <c r="I770">
        <f t="shared" si="34"/>
        <v>63.523590300000002</v>
      </c>
      <c r="J770" s="5">
        <f t="shared" si="35"/>
        <v>0.61808040000000375</v>
      </c>
      <c r="K770">
        <f t="shared" si="36"/>
        <v>0.97299349278122227</v>
      </c>
    </row>
    <row r="771" spans="1:11" x14ac:dyDescent="0.25">
      <c r="A771" t="s">
        <v>1100</v>
      </c>
      <c r="B771" t="s">
        <v>1340</v>
      </c>
      <c r="C771" t="s">
        <v>3381</v>
      </c>
      <c r="D771" t="s">
        <v>10</v>
      </c>
      <c r="E771" t="s">
        <v>4265</v>
      </c>
      <c r="F771">
        <v>62.783387099999999</v>
      </c>
      <c r="G771">
        <v>62.783387099999999</v>
      </c>
      <c r="H771">
        <v>62.4927438</v>
      </c>
      <c r="I771">
        <f t="shared" ref="I771:I834" si="37">IF(ABS(H771-G771)&gt;ABS(H771-F771),G771,F771)</f>
        <v>62.783387099999999</v>
      </c>
      <c r="J771" s="5">
        <f t="shared" ref="J771:J834" si="38">ABS(H771-I771)</f>
        <v>0.29064329999999927</v>
      </c>
      <c r="K771">
        <f t="shared" ref="K771:K834" si="39">100*J771/I771</f>
        <v>0.46293026455719727</v>
      </c>
    </row>
    <row r="772" spans="1:11" x14ac:dyDescent="0.25">
      <c r="A772" t="s">
        <v>1100</v>
      </c>
      <c r="B772" t="s">
        <v>1346</v>
      </c>
      <c r="C772" t="s">
        <v>3381</v>
      </c>
      <c r="D772" t="s">
        <v>10</v>
      </c>
      <c r="E772" t="s">
        <v>4269</v>
      </c>
      <c r="F772">
        <v>62.623173600000001</v>
      </c>
      <c r="G772">
        <v>62.708241100000002</v>
      </c>
      <c r="H772">
        <v>63.562755500000002</v>
      </c>
      <c r="I772">
        <f t="shared" si="37"/>
        <v>62.623173600000001</v>
      </c>
      <c r="J772" s="5">
        <f t="shared" si="38"/>
        <v>0.9395819000000003</v>
      </c>
      <c r="K772">
        <f t="shared" si="39"/>
        <v>1.5003741362606386</v>
      </c>
    </row>
    <row r="773" spans="1:11" x14ac:dyDescent="0.25">
      <c r="A773" t="s">
        <v>1100</v>
      </c>
      <c r="B773" t="s">
        <v>1362</v>
      </c>
      <c r="C773" t="s">
        <v>3381</v>
      </c>
      <c r="D773" t="s">
        <v>10</v>
      </c>
      <c r="E773" t="s">
        <v>4275</v>
      </c>
      <c r="F773">
        <v>63.138770100000002</v>
      </c>
      <c r="G773">
        <v>63.138770100000002</v>
      </c>
      <c r="H773">
        <v>62.625152200000002</v>
      </c>
      <c r="I773">
        <f t="shared" si="37"/>
        <v>63.138770100000002</v>
      </c>
      <c r="J773" s="5">
        <f t="shared" si="38"/>
        <v>0.51361789999999985</v>
      </c>
      <c r="K773">
        <f t="shared" si="39"/>
        <v>0.8134746672868749</v>
      </c>
    </row>
    <row r="774" spans="1:11" x14ac:dyDescent="0.25">
      <c r="A774" t="s">
        <v>1100</v>
      </c>
      <c r="B774" t="s">
        <v>1370</v>
      </c>
      <c r="C774" t="s">
        <v>3381</v>
      </c>
      <c r="D774" t="s">
        <v>10</v>
      </c>
      <c r="E774" t="s">
        <v>4278</v>
      </c>
      <c r="F774">
        <v>62.640812099999998</v>
      </c>
      <c r="G774">
        <v>62.837766299999998</v>
      </c>
      <c r="H774">
        <v>62.879620299999999</v>
      </c>
      <c r="I774">
        <f t="shared" si="37"/>
        <v>62.640812099999998</v>
      </c>
      <c r="J774" s="5">
        <f t="shared" si="38"/>
        <v>0.23880820000000114</v>
      </c>
      <c r="K774">
        <f t="shared" si="39"/>
        <v>0.38123420178328299</v>
      </c>
    </row>
    <row r="775" spans="1:11" x14ac:dyDescent="0.25">
      <c r="A775" t="s">
        <v>1100</v>
      </c>
      <c r="B775" t="s">
        <v>1376</v>
      </c>
      <c r="C775" t="s">
        <v>3381</v>
      </c>
      <c r="D775" t="s">
        <v>10</v>
      </c>
      <c r="E775" t="s">
        <v>4284</v>
      </c>
      <c r="F775">
        <v>62.267224200000001</v>
      </c>
      <c r="G775">
        <v>62.631512100000002</v>
      </c>
      <c r="H775">
        <v>63.175299500000001</v>
      </c>
      <c r="I775">
        <f t="shared" si="37"/>
        <v>62.267224200000001</v>
      </c>
      <c r="J775" s="5">
        <f t="shared" si="38"/>
        <v>0.90807530000000014</v>
      </c>
      <c r="K775">
        <f t="shared" si="39"/>
        <v>1.4583519847990913</v>
      </c>
    </row>
    <row r="776" spans="1:11" x14ac:dyDescent="0.25">
      <c r="A776" t="s">
        <v>1100</v>
      </c>
      <c r="B776" t="s">
        <v>1378</v>
      </c>
      <c r="C776" t="s">
        <v>3381</v>
      </c>
      <c r="D776" t="s">
        <v>10</v>
      </c>
      <c r="E776" t="s">
        <v>4285</v>
      </c>
      <c r="F776">
        <v>62.631512100000002</v>
      </c>
      <c r="G776">
        <v>63.175299500000001</v>
      </c>
      <c r="H776">
        <v>62.691864699999996</v>
      </c>
      <c r="I776">
        <f t="shared" si="37"/>
        <v>63.175299500000001</v>
      </c>
      <c r="J776" s="5">
        <f t="shared" si="38"/>
        <v>0.48343480000000483</v>
      </c>
      <c r="K776">
        <f t="shared" si="39"/>
        <v>0.76522755543090826</v>
      </c>
    </row>
    <row r="777" spans="1:11" x14ac:dyDescent="0.25">
      <c r="A777" t="s">
        <v>1100</v>
      </c>
      <c r="B777" t="s">
        <v>1382</v>
      </c>
      <c r="C777" t="s">
        <v>3381</v>
      </c>
      <c r="D777" t="s">
        <v>10</v>
      </c>
      <c r="E777" t="s">
        <v>4289</v>
      </c>
      <c r="F777">
        <v>62.691864699999996</v>
      </c>
      <c r="G777">
        <v>62.827404199999997</v>
      </c>
      <c r="H777">
        <v>62.633646200000001</v>
      </c>
      <c r="I777">
        <f t="shared" si="37"/>
        <v>62.827404199999997</v>
      </c>
      <c r="J777" s="5">
        <f t="shared" si="38"/>
        <v>0.19375799999999543</v>
      </c>
      <c r="K777">
        <f t="shared" si="39"/>
        <v>0.30839727101123088</v>
      </c>
    </row>
    <row r="778" spans="1:11" x14ac:dyDescent="0.25">
      <c r="A778" t="s">
        <v>1100</v>
      </c>
      <c r="B778" t="s">
        <v>1400</v>
      </c>
      <c r="C778" t="s">
        <v>3381</v>
      </c>
      <c r="D778" t="s">
        <v>10</v>
      </c>
      <c r="E778" t="s">
        <v>4302</v>
      </c>
      <c r="F778">
        <v>62.741288400000002</v>
      </c>
      <c r="G778">
        <v>62.741288400000002</v>
      </c>
      <c r="H778">
        <v>62.738942899999998</v>
      </c>
      <c r="I778">
        <f t="shared" si="37"/>
        <v>62.741288400000002</v>
      </c>
      <c r="J778" s="5">
        <f t="shared" si="38"/>
        <v>2.3455000000041082E-3</v>
      </c>
      <c r="K778">
        <f t="shared" si="39"/>
        <v>3.7383676042012999E-3</v>
      </c>
    </row>
    <row r="779" spans="1:11" x14ac:dyDescent="0.25">
      <c r="A779" t="s">
        <v>1100</v>
      </c>
      <c r="B779" t="s">
        <v>1408</v>
      </c>
      <c r="C779" t="s">
        <v>3381</v>
      </c>
      <c r="D779" t="s">
        <v>10</v>
      </c>
      <c r="E779" t="s">
        <v>4306</v>
      </c>
      <c r="F779">
        <v>62.515033699999996</v>
      </c>
      <c r="G779">
        <v>62.515033699999996</v>
      </c>
      <c r="H779">
        <v>62.7430272</v>
      </c>
      <c r="I779">
        <f t="shared" si="37"/>
        <v>62.515033699999996</v>
      </c>
      <c r="J779" s="5">
        <f t="shared" si="38"/>
        <v>0.22799350000000373</v>
      </c>
      <c r="K779">
        <f t="shared" si="39"/>
        <v>0.36470187490277839</v>
      </c>
    </row>
    <row r="780" spans="1:11" x14ac:dyDescent="0.25">
      <c r="A780" t="s">
        <v>1100</v>
      </c>
      <c r="B780" t="s">
        <v>1418</v>
      </c>
      <c r="C780" t="s">
        <v>3381</v>
      </c>
      <c r="D780" t="s">
        <v>10</v>
      </c>
      <c r="E780" t="s">
        <v>4313</v>
      </c>
      <c r="F780">
        <v>62.672230900000002</v>
      </c>
      <c r="G780">
        <v>63.3205557</v>
      </c>
      <c r="H780">
        <v>62.894772600000003</v>
      </c>
      <c r="I780">
        <f t="shared" si="37"/>
        <v>63.3205557</v>
      </c>
      <c r="J780" s="5">
        <f t="shared" si="38"/>
        <v>0.42578309999999675</v>
      </c>
      <c r="K780">
        <f t="shared" si="39"/>
        <v>0.67242476837580367</v>
      </c>
    </row>
    <row r="781" spans="1:11" x14ac:dyDescent="0.25">
      <c r="A781" t="s">
        <v>1100</v>
      </c>
      <c r="B781" t="s">
        <v>1422</v>
      </c>
      <c r="C781" t="s">
        <v>3381</v>
      </c>
      <c r="D781" t="s">
        <v>10</v>
      </c>
      <c r="E781" t="s">
        <v>4317</v>
      </c>
      <c r="F781">
        <v>62.894772600000003</v>
      </c>
      <c r="G781">
        <v>63.226968399999997</v>
      </c>
      <c r="H781">
        <v>62.572388500000002</v>
      </c>
      <c r="I781">
        <f t="shared" si="37"/>
        <v>63.226968399999997</v>
      </c>
      <c r="J781" s="5">
        <f t="shared" si="38"/>
        <v>0.65457989999999455</v>
      </c>
      <c r="K781">
        <f t="shared" si="39"/>
        <v>1.0352859176464873</v>
      </c>
    </row>
    <row r="782" spans="1:11" x14ac:dyDescent="0.25">
      <c r="A782" t="s">
        <v>1100</v>
      </c>
      <c r="B782" t="s">
        <v>1428</v>
      </c>
      <c r="C782" t="s">
        <v>3381</v>
      </c>
      <c r="D782" t="s">
        <v>10</v>
      </c>
      <c r="E782" t="s">
        <v>4322</v>
      </c>
      <c r="F782">
        <v>62.572388500000002</v>
      </c>
      <c r="G782">
        <v>63.361455300000003</v>
      </c>
      <c r="H782">
        <v>62.8147187</v>
      </c>
      <c r="I782">
        <f t="shared" si="37"/>
        <v>63.361455300000003</v>
      </c>
      <c r="J782" s="5">
        <f t="shared" si="38"/>
        <v>0.54673660000000268</v>
      </c>
      <c r="K782">
        <f t="shared" si="39"/>
        <v>0.86288516798003956</v>
      </c>
    </row>
    <row r="783" spans="1:11" x14ac:dyDescent="0.25">
      <c r="A783" t="s">
        <v>1100</v>
      </c>
      <c r="B783" t="s">
        <v>1440</v>
      </c>
      <c r="C783" t="s">
        <v>3381</v>
      </c>
      <c r="D783" t="s">
        <v>10</v>
      </c>
      <c r="E783" t="s">
        <v>4329</v>
      </c>
      <c r="F783">
        <v>62.9097571</v>
      </c>
      <c r="G783">
        <v>62.9097571</v>
      </c>
      <c r="H783">
        <v>63.3915012</v>
      </c>
      <c r="I783">
        <f t="shared" si="37"/>
        <v>62.9097571</v>
      </c>
      <c r="J783" s="5">
        <f t="shared" si="38"/>
        <v>0.48174410000000023</v>
      </c>
      <c r="K783">
        <f t="shared" si="39"/>
        <v>0.76577008433561444</v>
      </c>
    </row>
    <row r="784" spans="1:11" x14ac:dyDescent="0.25">
      <c r="A784" t="s">
        <v>1100</v>
      </c>
      <c r="B784" t="s">
        <v>1452</v>
      </c>
      <c r="C784" t="s">
        <v>3381</v>
      </c>
      <c r="D784" t="s">
        <v>10</v>
      </c>
      <c r="E784" t="s">
        <v>4337</v>
      </c>
      <c r="F784">
        <v>62.609621799999999</v>
      </c>
      <c r="G784">
        <v>63.424644399999998</v>
      </c>
      <c r="H784">
        <v>62.871422199999998</v>
      </c>
      <c r="I784">
        <f t="shared" si="37"/>
        <v>63.424644399999998</v>
      </c>
      <c r="J784" s="5">
        <f t="shared" si="38"/>
        <v>0.55322220000000044</v>
      </c>
      <c r="K784">
        <f t="shared" si="39"/>
        <v>0.87225116551067405</v>
      </c>
    </row>
    <row r="785" spans="1:11" x14ac:dyDescent="0.25">
      <c r="A785" t="s">
        <v>1462</v>
      </c>
      <c r="B785" t="s">
        <v>1469</v>
      </c>
      <c r="C785" t="s">
        <v>3382</v>
      </c>
      <c r="D785" t="s">
        <v>10</v>
      </c>
      <c r="E785" t="s">
        <v>4347</v>
      </c>
      <c r="F785">
        <v>63.849831399999999</v>
      </c>
      <c r="G785">
        <v>64.220215800000005</v>
      </c>
      <c r="H785">
        <v>64.199901999999994</v>
      </c>
      <c r="I785">
        <f t="shared" si="37"/>
        <v>63.849831399999999</v>
      </c>
      <c r="J785" s="5">
        <f t="shared" si="38"/>
        <v>0.35007059999999512</v>
      </c>
      <c r="K785">
        <f t="shared" si="39"/>
        <v>0.54827176881158546</v>
      </c>
    </row>
    <row r="786" spans="1:11" x14ac:dyDescent="0.25">
      <c r="A786" t="s">
        <v>1462</v>
      </c>
      <c r="B786" t="s">
        <v>1475</v>
      </c>
      <c r="C786" t="s">
        <v>3382</v>
      </c>
      <c r="D786" t="s">
        <v>10</v>
      </c>
      <c r="E786" t="s">
        <v>4353</v>
      </c>
      <c r="F786">
        <v>63.127779599999997</v>
      </c>
      <c r="G786">
        <v>64.055080200000006</v>
      </c>
      <c r="H786">
        <v>64.292003500000007</v>
      </c>
      <c r="I786">
        <f t="shared" si="37"/>
        <v>63.127779599999997</v>
      </c>
      <c r="J786" s="5">
        <f t="shared" si="38"/>
        <v>1.1642239000000103</v>
      </c>
      <c r="K786">
        <f t="shared" si="39"/>
        <v>1.8442338814654118</v>
      </c>
    </row>
    <row r="787" spans="1:11" x14ac:dyDescent="0.25">
      <c r="A787" t="s">
        <v>1462</v>
      </c>
      <c r="B787" t="s">
        <v>1503</v>
      </c>
      <c r="C787" t="s">
        <v>3382</v>
      </c>
      <c r="D787" t="s">
        <v>10</v>
      </c>
      <c r="E787" t="s">
        <v>4372</v>
      </c>
      <c r="F787">
        <v>63.728639999999999</v>
      </c>
      <c r="G787">
        <v>64.265417400000004</v>
      </c>
      <c r="H787">
        <v>64.087849000000006</v>
      </c>
      <c r="I787">
        <f t="shared" si="37"/>
        <v>63.728639999999999</v>
      </c>
      <c r="J787" s="5">
        <f t="shared" si="38"/>
        <v>0.35920900000000699</v>
      </c>
      <c r="K787">
        <f t="shared" si="39"/>
        <v>0.56365395527035722</v>
      </c>
    </row>
    <row r="788" spans="1:11" x14ac:dyDescent="0.25">
      <c r="A788" t="s">
        <v>1462</v>
      </c>
      <c r="B788" t="s">
        <v>1507</v>
      </c>
      <c r="C788" t="s">
        <v>3382</v>
      </c>
      <c r="D788" t="s">
        <v>10</v>
      </c>
      <c r="E788" t="s">
        <v>4373</v>
      </c>
      <c r="F788">
        <v>62.523095300000001</v>
      </c>
      <c r="G788">
        <v>62.523095300000001</v>
      </c>
      <c r="H788">
        <v>64.084669399999996</v>
      </c>
      <c r="I788">
        <f t="shared" si="37"/>
        <v>62.523095300000001</v>
      </c>
      <c r="J788" s="5">
        <f t="shared" si="38"/>
        <v>1.5615740999999943</v>
      </c>
      <c r="K788">
        <f t="shared" si="39"/>
        <v>2.4975956364719427</v>
      </c>
    </row>
    <row r="789" spans="1:11" x14ac:dyDescent="0.25">
      <c r="A789" t="s">
        <v>1462</v>
      </c>
      <c r="B789" t="s">
        <v>1511</v>
      </c>
      <c r="C789" t="s">
        <v>3382</v>
      </c>
      <c r="D789" t="s">
        <v>10</v>
      </c>
      <c r="E789" t="s">
        <v>4374</v>
      </c>
      <c r="F789">
        <v>62.422361199999997</v>
      </c>
      <c r="G789">
        <v>63.943235299999998</v>
      </c>
      <c r="H789">
        <v>64.607795899999999</v>
      </c>
      <c r="I789">
        <f t="shared" si="37"/>
        <v>62.422361199999997</v>
      </c>
      <c r="J789" s="5">
        <f t="shared" si="38"/>
        <v>2.1854347000000018</v>
      </c>
      <c r="K789">
        <f t="shared" si="39"/>
        <v>3.5010445904119405</v>
      </c>
    </row>
    <row r="790" spans="1:11" x14ac:dyDescent="0.25">
      <c r="A790" t="s">
        <v>1462</v>
      </c>
      <c r="B790" t="s">
        <v>1529</v>
      </c>
      <c r="C790" t="s">
        <v>3382</v>
      </c>
      <c r="D790" t="s">
        <v>10</v>
      </c>
      <c r="E790" t="s">
        <v>4387</v>
      </c>
      <c r="F790">
        <v>63.846672300000002</v>
      </c>
      <c r="G790">
        <v>63.846672300000002</v>
      </c>
      <c r="H790">
        <v>64.115699199999995</v>
      </c>
      <c r="I790">
        <f t="shared" si="37"/>
        <v>63.846672300000002</v>
      </c>
      <c r="J790" s="5">
        <f t="shared" si="38"/>
        <v>0.26902689999999296</v>
      </c>
      <c r="K790">
        <f t="shared" si="39"/>
        <v>0.42136401210685015</v>
      </c>
    </row>
    <row r="791" spans="1:11" x14ac:dyDescent="0.25">
      <c r="A791" t="s">
        <v>1462</v>
      </c>
      <c r="B791" t="s">
        <v>1535</v>
      </c>
      <c r="C791" t="s">
        <v>3382</v>
      </c>
      <c r="D791" t="s">
        <v>10</v>
      </c>
      <c r="E791" t="s">
        <v>4393</v>
      </c>
      <c r="F791">
        <v>63.0423969</v>
      </c>
      <c r="G791">
        <v>64.115699199999995</v>
      </c>
      <c r="H791">
        <v>63.625332999999998</v>
      </c>
      <c r="I791">
        <f t="shared" si="37"/>
        <v>63.0423969</v>
      </c>
      <c r="J791" s="5">
        <f t="shared" si="38"/>
        <v>0.58293609999999774</v>
      </c>
      <c r="K791">
        <f t="shared" si="39"/>
        <v>0.92467312263629642</v>
      </c>
    </row>
    <row r="792" spans="1:11" x14ac:dyDescent="0.25">
      <c r="A792" t="s">
        <v>1462</v>
      </c>
      <c r="B792" t="s">
        <v>1545</v>
      </c>
      <c r="C792" t="s">
        <v>3382</v>
      </c>
      <c r="D792" t="s">
        <v>10</v>
      </c>
      <c r="E792" t="s">
        <v>4402</v>
      </c>
      <c r="F792">
        <v>62.459746099999997</v>
      </c>
      <c r="G792">
        <v>64.464643600000002</v>
      </c>
      <c r="H792">
        <v>63.411286199999999</v>
      </c>
      <c r="I792">
        <f t="shared" si="37"/>
        <v>64.464643600000002</v>
      </c>
      <c r="J792" s="5">
        <f t="shared" si="38"/>
        <v>1.053357400000003</v>
      </c>
      <c r="K792">
        <f t="shared" si="39"/>
        <v>1.6340079478854095</v>
      </c>
    </row>
    <row r="793" spans="1:11" x14ac:dyDescent="0.25">
      <c r="A793" t="s">
        <v>1462</v>
      </c>
      <c r="B793" t="s">
        <v>1563</v>
      </c>
      <c r="C793" t="s">
        <v>3382</v>
      </c>
      <c r="D793" t="s">
        <v>10</v>
      </c>
      <c r="E793" t="s">
        <v>4416</v>
      </c>
      <c r="F793">
        <v>63.135135599999998</v>
      </c>
      <c r="G793">
        <v>64.441703700000005</v>
      </c>
      <c r="H793">
        <v>64.045339499999997</v>
      </c>
      <c r="I793">
        <f t="shared" si="37"/>
        <v>63.135135599999998</v>
      </c>
      <c r="J793" s="5">
        <f t="shared" si="38"/>
        <v>0.91020389999999907</v>
      </c>
      <c r="K793">
        <f t="shared" si="39"/>
        <v>1.4416756871588934</v>
      </c>
    </row>
    <row r="794" spans="1:11" x14ac:dyDescent="0.25">
      <c r="A794" t="s">
        <v>1462</v>
      </c>
      <c r="B794" t="s">
        <v>1571</v>
      </c>
      <c r="C794" t="s">
        <v>3382</v>
      </c>
      <c r="D794" t="s">
        <v>10</v>
      </c>
      <c r="E794">
        <v>63.665248200000001</v>
      </c>
      <c r="F794">
        <v>63.665248200000001</v>
      </c>
      <c r="G794">
        <v>63.665248200000001</v>
      </c>
      <c r="H794">
        <v>63.084276600000003</v>
      </c>
      <c r="I794">
        <f t="shared" si="37"/>
        <v>63.665248200000001</v>
      </c>
      <c r="J794" s="5">
        <f t="shared" si="38"/>
        <v>0.58097159999999803</v>
      </c>
      <c r="K794">
        <f t="shared" si="39"/>
        <v>0.91254116873135516</v>
      </c>
    </row>
    <row r="795" spans="1:11" x14ac:dyDescent="0.25">
      <c r="A795" t="s">
        <v>1462</v>
      </c>
      <c r="B795" t="s">
        <v>1579</v>
      </c>
      <c r="C795" t="s">
        <v>3382</v>
      </c>
      <c r="D795" t="s">
        <v>10</v>
      </c>
      <c r="E795" t="s">
        <v>4423</v>
      </c>
      <c r="F795">
        <v>63.949915300000001</v>
      </c>
      <c r="G795">
        <v>63.949915300000001</v>
      </c>
      <c r="H795">
        <v>63.646464100000003</v>
      </c>
      <c r="I795">
        <f t="shared" si="37"/>
        <v>63.949915300000001</v>
      </c>
      <c r="J795" s="5">
        <f t="shared" si="38"/>
        <v>0.30345119999999781</v>
      </c>
      <c r="K795">
        <f t="shared" si="39"/>
        <v>0.47451384192841584</v>
      </c>
    </row>
    <row r="796" spans="1:11" x14ac:dyDescent="0.25">
      <c r="A796" t="s">
        <v>1462</v>
      </c>
      <c r="B796" t="s">
        <v>1585</v>
      </c>
      <c r="C796" t="s">
        <v>3382</v>
      </c>
      <c r="D796" t="s">
        <v>10</v>
      </c>
      <c r="E796" t="s">
        <v>4429</v>
      </c>
      <c r="F796">
        <v>63.391770299999997</v>
      </c>
      <c r="G796">
        <v>63.916536999999998</v>
      </c>
      <c r="H796">
        <v>62.728953300000001</v>
      </c>
      <c r="I796">
        <f t="shared" si="37"/>
        <v>63.916536999999998</v>
      </c>
      <c r="J796" s="5">
        <f t="shared" si="38"/>
        <v>1.1875836999999976</v>
      </c>
      <c r="K796">
        <f t="shared" si="39"/>
        <v>1.8580225959363186</v>
      </c>
    </row>
    <row r="797" spans="1:11" x14ac:dyDescent="0.25">
      <c r="A797" t="s">
        <v>1462</v>
      </c>
      <c r="B797" t="s">
        <v>1587</v>
      </c>
      <c r="C797" t="s">
        <v>3382</v>
      </c>
      <c r="D797" t="s">
        <v>10</v>
      </c>
      <c r="E797" t="s">
        <v>4431</v>
      </c>
      <c r="F797">
        <v>62.728953300000001</v>
      </c>
      <c r="G797">
        <v>63.391770299999997</v>
      </c>
      <c r="H797">
        <v>63.251685299999998</v>
      </c>
      <c r="I797">
        <f t="shared" si="37"/>
        <v>62.728953300000001</v>
      </c>
      <c r="J797" s="5">
        <f t="shared" si="38"/>
        <v>0.52273199999999775</v>
      </c>
      <c r="K797">
        <f t="shared" si="39"/>
        <v>0.83331854351218348</v>
      </c>
    </row>
    <row r="798" spans="1:11" x14ac:dyDescent="0.25">
      <c r="A798" t="s">
        <v>1462</v>
      </c>
      <c r="B798" t="s">
        <v>1593</v>
      </c>
      <c r="C798" t="s">
        <v>3382</v>
      </c>
      <c r="D798" t="s">
        <v>10</v>
      </c>
      <c r="E798" t="s">
        <v>4436</v>
      </c>
      <c r="F798">
        <v>63.0224002</v>
      </c>
      <c r="G798">
        <v>63.374139599999999</v>
      </c>
      <c r="H798">
        <v>64.205982399999996</v>
      </c>
      <c r="I798">
        <f t="shared" si="37"/>
        <v>63.0224002</v>
      </c>
      <c r="J798" s="5">
        <f t="shared" si="38"/>
        <v>1.1835821999999965</v>
      </c>
      <c r="K798">
        <f t="shared" si="39"/>
        <v>1.8780341533231488</v>
      </c>
    </row>
    <row r="799" spans="1:11" x14ac:dyDescent="0.25">
      <c r="A799" t="s">
        <v>1462</v>
      </c>
      <c r="B799" t="s">
        <v>1601</v>
      </c>
      <c r="C799" t="s">
        <v>3382</v>
      </c>
      <c r="D799" t="s">
        <v>10</v>
      </c>
      <c r="E799" t="s">
        <v>4440</v>
      </c>
      <c r="F799">
        <v>63.029603100000003</v>
      </c>
      <c r="G799">
        <v>64.481317899999993</v>
      </c>
      <c r="H799">
        <v>63.837595299999997</v>
      </c>
      <c r="I799">
        <f t="shared" si="37"/>
        <v>63.029603100000003</v>
      </c>
      <c r="J799" s="5">
        <f t="shared" si="38"/>
        <v>0.80799219999999394</v>
      </c>
      <c r="K799">
        <f t="shared" si="39"/>
        <v>1.2819249372680785</v>
      </c>
    </row>
    <row r="800" spans="1:11" x14ac:dyDescent="0.25">
      <c r="A800" t="s">
        <v>1462</v>
      </c>
      <c r="B800" t="s">
        <v>1603</v>
      </c>
      <c r="C800" t="s">
        <v>3382</v>
      </c>
      <c r="D800" t="s">
        <v>10</v>
      </c>
      <c r="E800" t="s">
        <v>4441</v>
      </c>
      <c r="F800">
        <v>63.029603100000003</v>
      </c>
      <c r="G800">
        <v>64.481317899999993</v>
      </c>
      <c r="H800">
        <v>63.604570500000001</v>
      </c>
      <c r="I800">
        <f t="shared" si="37"/>
        <v>64.481317899999993</v>
      </c>
      <c r="J800" s="5">
        <f t="shared" si="38"/>
        <v>0.87674739999999218</v>
      </c>
      <c r="K800">
        <f t="shared" si="39"/>
        <v>1.359692122545765</v>
      </c>
    </row>
    <row r="801" spans="1:11" x14ac:dyDescent="0.25">
      <c r="A801" t="s">
        <v>1462</v>
      </c>
      <c r="B801" t="s">
        <v>1611</v>
      </c>
      <c r="C801" t="s">
        <v>3382</v>
      </c>
      <c r="D801" t="s">
        <v>10</v>
      </c>
      <c r="E801" t="s">
        <v>4447</v>
      </c>
      <c r="F801">
        <v>63.963570099999998</v>
      </c>
      <c r="G801">
        <v>64.046303899999998</v>
      </c>
      <c r="H801">
        <v>63.847864800000004</v>
      </c>
      <c r="I801">
        <f t="shared" si="37"/>
        <v>64.046303899999998</v>
      </c>
      <c r="J801" s="5">
        <f t="shared" si="38"/>
        <v>0.19843909999999454</v>
      </c>
      <c r="K801">
        <f t="shared" si="39"/>
        <v>0.30983692721726996</v>
      </c>
    </row>
    <row r="802" spans="1:11" x14ac:dyDescent="0.25">
      <c r="A802" t="s">
        <v>1462</v>
      </c>
      <c r="B802" t="s">
        <v>1613</v>
      </c>
      <c r="C802" t="s">
        <v>3382</v>
      </c>
      <c r="D802" t="s">
        <v>10</v>
      </c>
      <c r="E802" t="s">
        <v>4449</v>
      </c>
      <c r="F802">
        <v>63.847864800000004</v>
      </c>
      <c r="G802">
        <v>64.046303899999998</v>
      </c>
      <c r="H802">
        <v>63.894616399999997</v>
      </c>
      <c r="I802">
        <f t="shared" si="37"/>
        <v>64.046303899999998</v>
      </c>
      <c r="J802" s="5">
        <f t="shared" si="38"/>
        <v>0.15168750000000131</v>
      </c>
      <c r="K802">
        <f t="shared" si="39"/>
        <v>0.23684036511590376</v>
      </c>
    </row>
    <row r="803" spans="1:11" x14ac:dyDescent="0.25">
      <c r="A803" t="s">
        <v>1462</v>
      </c>
      <c r="B803" t="s">
        <v>1619</v>
      </c>
      <c r="C803" t="s">
        <v>3382</v>
      </c>
      <c r="D803" t="s">
        <v>10</v>
      </c>
      <c r="E803" t="s">
        <v>4452</v>
      </c>
      <c r="F803">
        <v>63.369093300000003</v>
      </c>
      <c r="G803">
        <v>64.098160500000006</v>
      </c>
      <c r="H803">
        <v>63.606924999999997</v>
      </c>
      <c r="I803">
        <f t="shared" si="37"/>
        <v>64.098160500000006</v>
      </c>
      <c r="J803" s="5">
        <f t="shared" si="38"/>
        <v>0.49123550000000904</v>
      </c>
      <c r="K803">
        <f t="shared" si="39"/>
        <v>0.76638002739565203</v>
      </c>
    </row>
    <row r="804" spans="1:11" x14ac:dyDescent="0.25">
      <c r="A804" t="s">
        <v>1462</v>
      </c>
      <c r="B804" t="s">
        <v>1623</v>
      </c>
      <c r="C804" t="s">
        <v>3382</v>
      </c>
      <c r="D804" t="s">
        <v>10</v>
      </c>
      <c r="E804" t="s">
        <v>4456</v>
      </c>
      <c r="F804">
        <v>63.211970800000003</v>
      </c>
      <c r="G804">
        <v>63.211970800000003</v>
      </c>
      <c r="H804">
        <v>63.431418600000001</v>
      </c>
      <c r="I804">
        <f t="shared" si="37"/>
        <v>63.211970800000003</v>
      </c>
      <c r="J804" s="5">
        <f t="shared" si="38"/>
        <v>0.21944779999999753</v>
      </c>
      <c r="K804">
        <f t="shared" si="39"/>
        <v>0.34716177525032571</v>
      </c>
    </row>
    <row r="805" spans="1:11" x14ac:dyDescent="0.25">
      <c r="A805" t="s">
        <v>1462</v>
      </c>
      <c r="B805" t="s">
        <v>1633</v>
      </c>
      <c r="C805" t="s">
        <v>3382</v>
      </c>
      <c r="D805" t="s">
        <v>10</v>
      </c>
      <c r="E805" t="s">
        <v>4461</v>
      </c>
      <c r="F805">
        <v>63.799821999999999</v>
      </c>
      <c r="G805">
        <v>63.799821999999999</v>
      </c>
      <c r="H805">
        <v>63.620808799999999</v>
      </c>
      <c r="I805">
        <f t="shared" si="37"/>
        <v>63.799821999999999</v>
      </c>
      <c r="J805" s="5">
        <f t="shared" si="38"/>
        <v>0.17901319999999998</v>
      </c>
      <c r="K805">
        <f t="shared" si="39"/>
        <v>0.28058573580346352</v>
      </c>
    </row>
    <row r="806" spans="1:11" x14ac:dyDescent="0.25">
      <c r="A806" t="s">
        <v>1462</v>
      </c>
      <c r="B806" t="s">
        <v>1643</v>
      </c>
      <c r="C806" t="s">
        <v>3382</v>
      </c>
      <c r="D806" t="s">
        <v>10</v>
      </c>
      <c r="E806" t="s">
        <v>4467</v>
      </c>
      <c r="F806">
        <v>62.857418899999999</v>
      </c>
      <c r="G806">
        <v>63.5843135</v>
      </c>
      <c r="H806">
        <v>63.297711499999998</v>
      </c>
      <c r="I806">
        <f t="shared" si="37"/>
        <v>62.857418899999999</v>
      </c>
      <c r="J806" s="5">
        <f t="shared" si="38"/>
        <v>0.44029259999999937</v>
      </c>
      <c r="K806">
        <f t="shared" si="39"/>
        <v>0.70046242385558621</v>
      </c>
    </row>
    <row r="807" spans="1:11" x14ac:dyDescent="0.25">
      <c r="A807" t="s">
        <v>1462</v>
      </c>
      <c r="B807" t="s">
        <v>1661</v>
      </c>
      <c r="C807" t="s">
        <v>3382</v>
      </c>
      <c r="D807" t="s">
        <v>10</v>
      </c>
      <c r="E807" t="s">
        <v>4479</v>
      </c>
      <c r="F807">
        <v>63.396118600000001</v>
      </c>
      <c r="G807">
        <v>64.507030099999994</v>
      </c>
      <c r="H807">
        <v>63.906844100000001</v>
      </c>
      <c r="I807">
        <f t="shared" si="37"/>
        <v>64.507030099999994</v>
      </c>
      <c r="J807" s="5">
        <f t="shared" si="38"/>
        <v>0.60018599999999367</v>
      </c>
      <c r="K807">
        <f t="shared" si="39"/>
        <v>0.93041952027488195</v>
      </c>
    </row>
    <row r="808" spans="1:11" x14ac:dyDescent="0.25">
      <c r="A808" t="s">
        <v>1462</v>
      </c>
      <c r="B808" t="s">
        <v>1679</v>
      </c>
      <c r="C808" t="s">
        <v>3382</v>
      </c>
      <c r="D808" t="s">
        <v>10</v>
      </c>
      <c r="E808" t="s">
        <v>4490</v>
      </c>
      <c r="F808">
        <v>62.229301300000003</v>
      </c>
      <c r="G808">
        <v>64.015957799999995</v>
      </c>
      <c r="H808">
        <v>63.901947</v>
      </c>
      <c r="I808">
        <f t="shared" si="37"/>
        <v>62.229301300000003</v>
      </c>
      <c r="J808" s="5">
        <f t="shared" si="38"/>
        <v>1.6726456999999968</v>
      </c>
      <c r="K808">
        <f t="shared" si="39"/>
        <v>2.6878747873712614</v>
      </c>
    </row>
    <row r="809" spans="1:11" x14ac:dyDescent="0.25">
      <c r="A809" t="s">
        <v>1462</v>
      </c>
      <c r="B809" t="s">
        <v>1695</v>
      </c>
      <c r="C809" t="s">
        <v>3382</v>
      </c>
      <c r="D809" t="s">
        <v>10</v>
      </c>
      <c r="E809" t="s">
        <v>4499</v>
      </c>
      <c r="F809">
        <v>63.883541600000001</v>
      </c>
      <c r="G809">
        <v>63.883541600000001</v>
      </c>
      <c r="H809">
        <v>64.111341899999999</v>
      </c>
      <c r="I809">
        <f t="shared" si="37"/>
        <v>63.883541600000001</v>
      </c>
      <c r="J809" s="5">
        <f t="shared" si="38"/>
        <v>0.2278002999999984</v>
      </c>
      <c r="K809">
        <f t="shared" si="39"/>
        <v>0.35658683644426875</v>
      </c>
    </row>
    <row r="810" spans="1:11" x14ac:dyDescent="0.25">
      <c r="A810" t="s">
        <v>1462</v>
      </c>
      <c r="B810" t="s">
        <v>1705</v>
      </c>
      <c r="C810" t="s">
        <v>3382</v>
      </c>
      <c r="D810" t="s">
        <v>10</v>
      </c>
      <c r="E810" t="s">
        <v>4508</v>
      </c>
      <c r="F810">
        <v>63.843277700000002</v>
      </c>
      <c r="G810">
        <v>63.843277700000002</v>
      </c>
      <c r="H810">
        <v>62.890034200000002</v>
      </c>
      <c r="I810">
        <f t="shared" si="37"/>
        <v>63.843277700000002</v>
      </c>
      <c r="J810" s="5">
        <f t="shared" si="38"/>
        <v>0.95324349999999924</v>
      </c>
      <c r="K810">
        <f t="shared" si="39"/>
        <v>1.4930992491947186</v>
      </c>
    </row>
    <row r="811" spans="1:11" x14ac:dyDescent="0.25">
      <c r="A811" t="s">
        <v>1462</v>
      </c>
      <c r="B811" t="s">
        <v>1707</v>
      </c>
      <c r="C811" t="s">
        <v>3382</v>
      </c>
      <c r="D811" t="s">
        <v>10</v>
      </c>
      <c r="E811" t="s">
        <v>4510</v>
      </c>
      <c r="F811">
        <v>62.890034200000002</v>
      </c>
      <c r="G811">
        <v>63.843277700000002</v>
      </c>
      <c r="H811">
        <v>63.906268699999998</v>
      </c>
      <c r="I811">
        <f t="shared" si="37"/>
        <v>62.890034200000002</v>
      </c>
      <c r="J811" s="5">
        <f t="shared" si="38"/>
        <v>1.0162344999999959</v>
      </c>
      <c r="K811">
        <f t="shared" si="39"/>
        <v>1.6158911549772952</v>
      </c>
    </row>
    <row r="812" spans="1:11" x14ac:dyDescent="0.25">
      <c r="A812" t="s">
        <v>1462</v>
      </c>
      <c r="B812" t="s">
        <v>1709</v>
      </c>
      <c r="C812" t="s">
        <v>3382</v>
      </c>
      <c r="D812" t="s">
        <v>10</v>
      </c>
      <c r="E812" t="s">
        <v>4512</v>
      </c>
      <c r="F812">
        <v>62.890034200000002</v>
      </c>
      <c r="G812">
        <v>63.906268699999998</v>
      </c>
      <c r="H812">
        <v>63.704054200000002</v>
      </c>
      <c r="I812">
        <f t="shared" si="37"/>
        <v>62.890034200000002</v>
      </c>
      <c r="J812" s="5">
        <f t="shared" si="38"/>
        <v>0.8140199999999993</v>
      </c>
      <c r="K812">
        <f t="shared" si="39"/>
        <v>1.2943545195273551</v>
      </c>
    </row>
    <row r="813" spans="1:11" x14ac:dyDescent="0.25">
      <c r="A813" t="s">
        <v>1462</v>
      </c>
      <c r="B813" t="s">
        <v>1711</v>
      </c>
      <c r="C813" t="s">
        <v>3382</v>
      </c>
      <c r="D813" t="s">
        <v>10</v>
      </c>
      <c r="E813" t="s">
        <v>4514</v>
      </c>
      <c r="F813">
        <v>63.704054200000002</v>
      </c>
      <c r="G813">
        <v>63.704054200000002</v>
      </c>
      <c r="H813">
        <v>63.156812600000002</v>
      </c>
      <c r="I813">
        <f t="shared" si="37"/>
        <v>63.704054200000002</v>
      </c>
      <c r="J813" s="5">
        <f t="shared" si="38"/>
        <v>0.54724159999999955</v>
      </c>
      <c r="K813">
        <f t="shared" si="39"/>
        <v>0.85903732010826961</v>
      </c>
    </row>
    <row r="814" spans="1:11" x14ac:dyDescent="0.25">
      <c r="A814" t="s">
        <v>1462</v>
      </c>
      <c r="B814" t="s">
        <v>1719</v>
      </c>
      <c r="C814" t="s">
        <v>3382</v>
      </c>
      <c r="D814" t="s">
        <v>10</v>
      </c>
      <c r="E814">
        <v>63.477370299999997</v>
      </c>
      <c r="F814">
        <v>63.477370299999997</v>
      </c>
      <c r="G814">
        <v>63.477370299999997</v>
      </c>
      <c r="H814">
        <v>62.943840199999997</v>
      </c>
      <c r="I814">
        <f t="shared" si="37"/>
        <v>63.477370299999997</v>
      </c>
      <c r="J814" s="5">
        <f t="shared" si="38"/>
        <v>0.53353010000000012</v>
      </c>
      <c r="K814">
        <f t="shared" si="39"/>
        <v>0.84050441516163465</v>
      </c>
    </row>
    <row r="815" spans="1:11" x14ac:dyDescent="0.25">
      <c r="A815" t="s">
        <v>1462</v>
      </c>
      <c r="B815" t="s">
        <v>1737</v>
      </c>
      <c r="C815" t="s">
        <v>3382</v>
      </c>
      <c r="D815" t="s">
        <v>10</v>
      </c>
      <c r="E815" t="s">
        <v>4526</v>
      </c>
      <c r="F815">
        <v>63.252156900000003</v>
      </c>
      <c r="G815">
        <v>63.252156900000003</v>
      </c>
      <c r="H815">
        <v>63.243845899999997</v>
      </c>
      <c r="I815">
        <f t="shared" si="37"/>
        <v>63.252156900000003</v>
      </c>
      <c r="J815" s="5">
        <f t="shared" si="38"/>
        <v>8.3110000000061746E-3</v>
      </c>
      <c r="K815">
        <f t="shared" si="39"/>
        <v>1.3139472877020853E-2</v>
      </c>
    </row>
    <row r="816" spans="1:11" x14ac:dyDescent="0.25">
      <c r="A816" t="s">
        <v>1462</v>
      </c>
      <c r="B816" t="s">
        <v>1739</v>
      </c>
      <c r="C816" t="s">
        <v>3382</v>
      </c>
      <c r="D816" t="s">
        <v>10</v>
      </c>
      <c r="E816" t="s">
        <v>4527</v>
      </c>
      <c r="F816">
        <v>63.243845899999997</v>
      </c>
      <c r="G816">
        <v>63.243845899999997</v>
      </c>
      <c r="H816">
        <v>63.324551399999997</v>
      </c>
      <c r="I816">
        <f t="shared" si="37"/>
        <v>63.243845899999997</v>
      </c>
      <c r="J816" s="5">
        <f t="shared" si="38"/>
        <v>8.0705500000000541E-2</v>
      </c>
      <c r="K816">
        <f t="shared" si="39"/>
        <v>0.12761004466365089</v>
      </c>
    </row>
    <row r="817" spans="1:11" x14ac:dyDescent="0.25">
      <c r="A817" t="s">
        <v>1462</v>
      </c>
      <c r="B817" t="s">
        <v>1743</v>
      </c>
      <c r="C817" t="s">
        <v>3382</v>
      </c>
      <c r="D817" t="s">
        <v>10</v>
      </c>
      <c r="E817" t="s">
        <v>4531</v>
      </c>
      <c r="F817">
        <v>63.430262900000002</v>
      </c>
      <c r="G817">
        <v>63.430262900000002</v>
      </c>
      <c r="H817">
        <v>64.168644599999993</v>
      </c>
      <c r="I817">
        <f t="shared" si="37"/>
        <v>63.430262900000002</v>
      </c>
      <c r="J817" s="5">
        <f t="shared" si="38"/>
        <v>0.73838169999999081</v>
      </c>
      <c r="K817">
        <f t="shared" si="39"/>
        <v>1.1640842497595747</v>
      </c>
    </row>
    <row r="818" spans="1:11" x14ac:dyDescent="0.25">
      <c r="A818" t="s">
        <v>1462</v>
      </c>
      <c r="B818" t="s">
        <v>1749</v>
      </c>
      <c r="C818" t="s">
        <v>3382</v>
      </c>
      <c r="D818" t="s">
        <v>10</v>
      </c>
      <c r="E818" t="s">
        <v>4537</v>
      </c>
      <c r="F818">
        <v>63.780454599999999</v>
      </c>
      <c r="G818">
        <v>63.780454599999999</v>
      </c>
      <c r="H818">
        <v>63.783650299999998</v>
      </c>
      <c r="I818">
        <f t="shared" si="37"/>
        <v>63.780454599999999</v>
      </c>
      <c r="J818" s="5">
        <f t="shared" si="38"/>
        <v>3.1956999999991353E-3</v>
      </c>
      <c r="K818">
        <f t="shared" si="39"/>
        <v>5.0104691477052214E-3</v>
      </c>
    </row>
    <row r="819" spans="1:11" x14ac:dyDescent="0.25">
      <c r="A819" t="s">
        <v>1462</v>
      </c>
      <c r="B819" t="s">
        <v>1753</v>
      </c>
      <c r="C819" t="s">
        <v>3382</v>
      </c>
      <c r="D819" t="s">
        <v>10</v>
      </c>
      <c r="E819" t="s">
        <v>4541</v>
      </c>
      <c r="F819">
        <v>63.780454599999999</v>
      </c>
      <c r="G819">
        <v>63.9339029</v>
      </c>
      <c r="H819">
        <v>64.0893035</v>
      </c>
      <c r="I819">
        <f t="shared" si="37"/>
        <v>63.780454599999999</v>
      </c>
      <c r="J819" s="5">
        <f t="shared" si="38"/>
        <v>0.30884890000000098</v>
      </c>
      <c r="K819">
        <f t="shared" si="39"/>
        <v>0.48423753317054752</v>
      </c>
    </row>
    <row r="820" spans="1:11" x14ac:dyDescent="0.25">
      <c r="A820" t="s">
        <v>1462</v>
      </c>
      <c r="B820" t="s">
        <v>1767</v>
      </c>
      <c r="C820" t="s">
        <v>3382</v>
      </c>
      <c r="D820" t="s">
        <v>10</v>
      </c>
      <c r="E820" t="s">
        <v>4548</v>
      </c>
      <c r="F820">
        <v>63.724743799999999</v>
      </c>
      <c r="G820">
        <v>64.194262899999998</v>
      </c>
      <c r="H820">
        <v>63.013411400000003</v>
      </c>
      <c r="I820">
        <f t="shared" si="37"/>
        <v>64.194262899999998</v>
      </c>
      <c r="J820" s="5">
        <f t="shared" si="38"/>
        <v>1.1808514999999957</v>
      </c>
      <c r="K820">
        <f t="shared" si="39"/>
        <v>1.8394969373501378</v>
      </c>
    </row>
    <row r="821" spans="1:11" x14ac:dyDescent="0.25">
      <c r="A821" t="s">
        <v>1462</v>
      </c>
      <c r="B821" t="s">
        <v>1771</v>
      </c>
      <c r="C821" t="s">
        <v>3382</v>
      </c>
      <c r="D821" t="s">
        <v>10</v>
      </c>
      <c r="E821" t="s">
        <v>4552</v>
      </c>
      <c r="F821">
        <v>63.013411400000003</v>
      </c>
      <c r="G821">
        <v>63.776458099999999</v>
      </c>
      <c r="H821">
        <v>62.457064299999999</v>
      </c>
      <c r="I821">
        <f t="shared" si="37"/>
        <v>63.776458099999999</v>
      </c>
      <c r="J821" s="5">
        <f t="shared" si="38"/>
        <v>1.3193938000000003</v>
      </c>
      <c r="K821">
        <f t="shared" si="39"/>
        <v>2.0687787301251843</v>
      </c>
    </row>
    <row r="822" spans="1:11" x14ac:dyDescent="0.25">
      <c r="A822" t="s">
        <v>1462</v>
      </c>
      <c r="B822" t="s">
        <v>1791</v>
      </c>
      <c r="C822" t="s">
        <v>3382</v>
      </c>
      <c r="D822" t="s">
        <v>10</v>
      </c>
      <c r="E822" t="s">
        <v>4562</v>
      </c>
      <c r="F822">
        <v>62.307230599999997</v>
      </c>
      <c r="G822">
        <v>64.160139299999997</v>
      </c>
      <c r="H822">
        <v>62.586412699999997</v>
      </c>
      <c r="I822">
        <f t="shared" si="37"/>
        <v>64.160139299999997</v>
      </c>
      <c r="J822" s="5">
        <f t="shared" si="38"/>
        <v>1.5737266000000005</v>
      </c>
      <c r="K822">
        <f t="shared" si="39"/>
        <v>2.4528104476855472</v>
      </c>
    </row>
    <row r="823" spans="1:11" x14ac:dyDescent="0.25">
      <c r="A823" t="s">
        <v>1462</v>
      </c>
      <c r="B823" t="s">
        <v>1793</v>
      </c>
      <c r="C823" t="s">
        <v>3382</v>
      </c>
      <c r="D823" t="s">
        <v>10</v>
      </c>
      <c r="E823" t="s">
        <v>4564</v>
      </c>
      <c r="F823">
        <v>62.307230599999997</v>
      </c>
      <c r="G823">
        <v>64.160139299999997</v>
      </c>
      <c r="H823">
        <v>62.165916699999997</v>
      </c>
      <c r="I823">
        <f t="shared" si="37"/>
        <v>64.160139299999997</v>
      </c>
      <c r="J823" s="5">
        <f t="shared" si="38"/>
        <v>1.9942226000000005</v>
      </c>
      <c r="K823">
        <f t="shared" si="39"/>
        <v>3.1081955584220506</v>
      </c>
    </row>
    <row r="824" spans="1:11" x14ac:dyDescent="0.25">
      <c r="A824" t="s">
        <v>1462</v>
      </c>
      <c r="B824" t="s">
        <v>1801</v>
      </c>
      <c r="C824" t="s">
        <v>3382</v>
      </c>
      <c r="D824" t="s">
        <v>10</v>
      </c>
      <c r="E824" t="s">
        <v>4572</v>
      </c>
      <c r="F824">
        <v>63.281929599999998</v>
      </c>
      <c r="G824">
        <v>63.862795300000002</v>
      </c>
      <c r="H824">
        <v>63.8773269</v>
      </c>
      <c r="I824">
        <f t="shared" si="37"/>
        <v>63.281929599999998</v>
      </c>
      <c r="J824" s="5">
        <f t="shared" si="38"/>
        <v>0.59539730000000191</v>
      </c>
      <c r="K824">
        <f t="shared" si="39"/>
        <v>0.94086464139677861</v>
      </c>
    </row>
    <row r="825" spans="1:11" x14ac:dyDescent="0.25">
      <c r="A825" t="s">
        <v>36</v>
      </c>
      <c r="B825" t="s">
        <v>48</v>
      </c>
      <c r="C825" t="s">
        <v>3378</v>
      </c>
      <c r="D825" t="s">
        <v>11</v>
      </c>
      <c r="E825" t="s">
        <v>3394</v>
      </c>
      <c r="F825">
        <v>63.877599799999999</v>
      </c>
      <c r="G825">
        <v>63.877599799999999</v>
      </c>
      <c r="H825">
        <v>63.666108700000002</v>
      </c>
      <c r="I825">
        <f t="shared" si="37"/>
        <v>63.877599799999999</v>
      </c>
      <c r="J825" s="5">
        <f t="shared" si="38"/>
        <v>0.21149109999999638</v>
      </c>
      <c r="K825">
        <f t="shared" si="39"/>
        <v>0.33108805068157304</v>
      </c>
    </row>
    <row r="826" spans="1:11" x14ac:dyDescent="0.25">
      <c r="A826" t="s">
        <v>36</v>
      </c>
      <c r="B826" t="s">
        <v>50</v>
      </c>
      <c r="C826" t="s">
        <v>3378</v>
      </c>
      <c r="D826" t="s">
        <v>11</v>
      </c>
      <c r="E826" t="s">
        <v>3396</v>
      </c>
      <c r="F826">
        <v>63.666108700000002</v>
      </c>
      <c r="G826">
        <v>63.666108700000002</v>
      </c>
      <c r="H826">
        <v>63.153902100000003</v>
      </c>
      <c r="I826">
        <f t="shared" si="37"/>
        <v>63.666108700000002</v>
      </c>
      <c r="J826" s="5">
        <f t="shared" si="38"/>
        <v>0.51220659999999896</v>
      </c>
      <c r="K826">
        <f t="shared" si="39"/>
        <v>0.80452003500568736</v>
      </c>
    </row>
    <row r="827" spans="1:11" x14ac:dyDescent="0.25">
      <c r="A827" t="s">
        <v>36</v>
      </c>
      <c r="B827" t="s">
        <v>58</v>
      </c>
      <c r="C827" t="s">
        <v>3378</v>
      </c>
      <c r="D827" t="s">
        <v>11</v>
      </c>
      <c r="E827" t="s">
        <v>3404</v>
      </c>
      <c r="F827">
        <v>63.153902100000003</v>
      </c>
      <c r="G827">
        <v>64.717525499999994</v>
      </c>
      <c r="H827">
        <v>63.327551100000001</v>
      </c>
      <c r="I827">
        <f t="shared" si="37"/>
        <v>64.717525499999994</v>
      </c>
      <c r="J827" s="5">
        <f t="shared" si="38"/>
        <v>1.3899743999999927</v>
      </c>
      <c r="K827">
        <f t="shared" si="39"/>
        <v>2.1477557883451412</v>
      </c>
    </row>
    <row r="828" spans="1:11" x14ac:dyDescent="0.25">
      <c r="A828" t="s">
        <v>36</v>
      </c>
      <c r="B828" t="s">
        <v>64</v>
      </c>
      <c r="C828" t="s">
        <v>3378</v>
      </c>
      <c r="D828" t="s">
        <v>11</v>
      </c>
      <c r="E828" t="s">
        <v>3409</v>
      </c>
      <c r="F828">
        <v>63.960297599999997</v>
      </c>
      <c r="G828">
        <v>63.960297599999997</v>
      </c>
      <c r="H828">
        <v>64.447017799999998</v>
      </c>
      <c r="I828">
        <f t="shared" si="37"/>
        <v>63.960297599999997</v>
      </c>
      <c r="J828" s="5">
        <f t="shared" si="38"/>
        <v>0.4867202000000006</v>
      </c>
      <c r="K828">
        <f t="shared" si="39"/>
        <v>0.7609723817169991</v>
      </c>
    </row>
    <row r="829" spans="1:11" x14ac:dyDescent="0.25">
      <c r="A829" t="s">
        <v>36</v>
      </c>
      <c r="B829" t="s">
        <v>84</v>
      </c>
      <c r="C829" t="s">
        <v>3378</v>
      </c>
      <c r="D829" t="s">
        <v>11</v>
      </c>
      <c r="E829" t="s">
        <v>3424</v>
      </c>
      <c r="F829">
        <v>62.9960399</v>
      </c>
      <c r="G829">
        <v>63.837266499999998</v>
      </c>
      <c r="H829">
        <v>64.272188499999999</v>
      </c>
      <c r="I829">
        <f t="shared" si="37"/>
        <v>62.9960399</v>
      </c>
      <c r="J829" s="5">
        <f t="shared" si="38"/>
        <v>1.2761485999999991</v>
      </c>
      <c r="K829">
        <f t="shared" si="39"/>
        <v>2.0257600351161105</v>
      </c>
    </row>
    <row r="830" spans="1:11" x14ac:dyDescent="0.25">
      <c r="A830" t="s">
        <v>36</v>
      </c>
      <c r="B830" t="s">
        <v>86</v>
      </c>
      <c r="C830" t="s">
        <v>3378</v>
      </c>
      <c r="D830" t="s">
        <v>11</v>
      </c>
      <c r="E830" t="s">
        <v>3426</v>
      </c>
      <c r="F830">
        <v>63.837266499999998</v>
      </c>
      <c r="G830">
        <v>64.272188499999999</v>
      </c>
      <c r="H830">
        <v>63.291999300000001</v>
      </c>
      <c r="I830">
        <f t="shared" si="37"/>
        <v>64.272188499999999</v>
      </c>
      <c r="J830" s="5">
        <f t="shared" si="38"/>
        <v>0.9801891999999981</v>
      </c>
      <c r="K830">
        <f t="shared" si="39"/>
        <v>1.5250596297961725</v>
      </c>
    </row>
    <row r="831" spans="1:11" x14ac:dyDescent="0.25">
      <c r="A831" t="s">
        <v>36</v>
      </c>
      <c r="B831" t="s">
        <v>90</v>
      </c>
      <c r="C831" t="s">
        <v>3378</v>
      </c>
      <c r="D831" t="s">
        <v>11</v>
      </c>
      <c r="E831" t="s">
        <v>3428</v>
      </c>
      <c r="F831">
        <v>63.277125900000001</v>
      </c>
      <c r="G831">
        <v>63.277125900000001</v>
      </c>
      <c r="H831">
        <v>63.503140399999999</v>
      </c>
      <c r="I831">
        <f t="shared" si="37"/>
        <v>63.277125900000001</v>
      </c>
      <c r="J831" s="5">
        <f t="shared" si="38"/>
        <v>0.22601449999999801</v>
      </c>
      <c r="K831">
        <f t="shared" si="39"/>
        <v>0.3571819939438779</v>
      </c>
    </row>
    <row r="832" spans="1:11" x14ac:dyDescent="0.25">
      <c r="A832" t="s">
        <v>36</v>
      </c>
      <c r="B832" t="s">
        <v>98</v>
      </c>
      <c r="C832" t="s">
        <v>3378</v>
      </c>
      <c r="D832" t="s">
        <v>11</v>
      </c>
      <c r="E832" t="s">
        <v>3434</v>
      </c>
      <c r="F832">
        <v>63.435594000000002</v>
      </c>
      <c r="G832">
        <v>64.493298100000004</v>
      </c>
      <c r="H832">
        <v>63.269767600000002</v>
      </c>
      <c r="I832">
        <f t="shared" si="37"/>
        <v>64.493298100000004</v>
      </c>
      <c r="J832" s="5">
        <f t="shared" si="38"/>
        <v>1.2235305000000025</v>
      </c>
      <c r="K832">
        <f t="shared" si="39"/>
        <v>1.8971436351461803</v>
      </c>
    </row>
    <row r="833" spans="1:11" x14ac:dyDescent="0.25">
      <c r="A833" t="s">
        <v>36</v>
      </c>
      <c r="B833" t="s">
        <v>102</v>
      </c>
      <c r="C833" t="s">
        <v>3378</v>
      </c>
      <c r="D833" t="s">
        <v>11</v>
      </c>
      <c r="E833" t="s">
        <v>3437</v>
      </c>
      <c r="F833">
        <v>63.269767600000002</v>
      </c>
      <c r="G833">
        <v>64.493298100000004</v>
      </c>
      <c r="H833">
        <v>62.809021299999998</v>
      </c>
      <c r="I833">
        <f t="shared" si="37"/>
        <v>64.493298100000004</v>
      </c>
      <c r="J833" s="5">
        <f t="shared" si="38"/>
        <v>1.6842768000000063</v>
      </c>
      <c r="K833">
        <f t="shared" si="39"/>
        <v>2.6115532150153848</v>
      </c>
    </row>
    <row r="834" spans="1:11" x14ac:dyDescent="0.25">
      <c r="A834" t="s">
        <v>36</v>
      </c>
      <c r="B834" t="s">
        <v>106</v>
      </c>
      <c r="C834" t="s">
        <v>3378</v>
      </c>
      <c r="D834" t="s">
        <v>11</v>
      </c>
      <c r="E834" t="s">
        <v>3441</v>
      </c>
      <c r="F834">
        <v>62.809021299999998</v>
      </c>
      <c r="G834">
        <v>63.373854600000001</v>
      </c>
      <c r="H834">
        <v>64.678317399999997</v>
      </c>
      <c r="I834">
        <f t="shared" si="37"/>
        <v>62.809021299999998</v>
      </c>
      <c r="J834" s="5">
        <f t="shared" si="38"/>
        <v>1.8692960999999997</v>
      </c>
      <c r="K834">
        <f t="shared" si="39"/>
        <v>2.9761586175201233</v>
      </c>
    </row>
    <row r="835" spans="1:11" x14ac:dyDescent="0.25">
      <c r="A835" t="s">
        <v>36</v>
      </c>
      <c r="B835" t="s">
        <v>108</v>
      </c>
      <c r="C835" t="s">
        <v>3378</v>
      </c>
      <c r="D835" t="s">
        <v>11</v>
      </c>
      <c r="E835" t="s">
        <v>3442</v>
      </c>
      <c r="F835">
        <v>64.678317399999997</v>
      </c>
      <c r="G835">
        <v>64.678317399999997</v>
      </c>
      <c r="H835">
        <v>62.7380985</v>
      </c>
      <c r="I835">
        <f t="shared" ref="I835:I898" si="40">IF(ABS(H835-G835)&gt;ABS(H835-F835),G835,F835)</f>
        <v>64.678317399999997</v>
      </c>
      <c r="J835" s="5">
        <f t="shared" ref="J835:J898" si="41">ABS(H835-I835)</f>
        <v>1.9402188999999979</v>
      </c>
      <c r="K835">
        <f t="shared" ref="K835:K898" si="42">100*J835/I835</f>
        <v>2.9997980436021638</v>
      </c>
    </row>
    <row r="836" spans="1:11" x14ac:dyDescent="0.25">
      <c r="A836" t="s">
        <v>36</v>
      </c>
      <c r="B836" t="s">
        <v>114</v>
      </c>
      <c r="C836" t="s">
        <v>3378</v>
      </c>
      <c r="D836" t="s">
        <v>11</v>
      </c>
      <c r="E836" t="s">
        <v>3446</v>
      </c>
      <c r="F836">
        <v>62.675590800000002</v>
      </c>
      <c r="G836">
        <v>63.629629399999999</v>
      </c>
      <c r="H836">
        <v>63.7433744</v>
      </c>
      <c r="I836">
        <f t="shared" si="40"/>
        <v>62.675590800000002</v>
      </c>
      <c r="J836" s="5">
        <f t="shared" si="41"/>
        <v>1.0677835999999985</v>
      </c>
      <c r="K836">
        <f t="shared" si="42"/>
        <v>1.7036673868896317</v>
      </c>
    </row>
    <row r="837" spans="1:11" x14ac:dyDescent="0.25">
      <c r="A837" t="s">
        <v>36</v>
      </c>
      <c r="B837" t="s">
        <v>118</v>
      </c>
      <c r="C837" t="s">
        <v>3378</v>
      </c>
      <c r="D837" t="s">
        <v>11</v>
      </c>
      <c r="E837" t="s">
        <v>3450</v>
      </c>
      <c r="F837">
        <v>63.125406699999999</v>
      </c>
      <c r="G837">
        <v>63.7433744</v>
      </c>
      <c r="H837">
        <v>63.170196599999997</v>
      </c>
      <c r="I837">
        <f t="shared" si="40"/>
        <v>63.7433744</v>
      </c>
      <c r="J837" s="5">
        <f t="shared" si="41"/>
        <v>0.5731778000000034</v>
      </c>
      <c r="K837">
        <f t="shared" si="42"/>
        <v>0.89919588568251796</v>
      </c>
    </row>
    <row r="838" spans="1:11" x14ac:dyDescent="0.25">
      <c r="A838" t="s">
        <v>36</v>
      </c>
      <c r="B838" t="s">
        <v>120</v>
      </c>
      <c r="C838" t="s">
        <v>3378</v>
      </c>
      <c r="D838" t="s">
        <v>11</v>
      </c>
      <c r="E838" t="s">
        <v>3452</v>
      </c>
      <c r="F838">
        <v>63.125406699999999</v>
      </c>
      <c r="G838">
        <v>63.170196599999997</v>
      </c>
      <c r="H838">
        <v>63.398876899999998</v>
      </c>
      <c r="I838">
        <f t="shared" si="40"/>
        <v>63.125406699999999</v>
      </c>
      <c r="J838" s="5">
        <f t="shared" si="41"/>
        <v>0.27347019999999844</v>
      </c>
      <c r="K838">
        <f t="shared" si="42"/>
        <v>0.43321732769128984</v>
      </c>
    </row>
    <row r="839" spans="1:11" x14ac:dyDescent="0.25">
      <c r="A839" t="s">
        <v>36</v>
      </c>
      <c r="B839" t="s">
        <v>122</v>
      </c>
      <c r="C839" t="s">
        <v>3378</v>
      </c>
      <c r="D839" t="s">
        <v>11</v>
      </c>
      <c r="E839" t="s">
        <v>3454</v>
      </c>
      <c r="F839">
        <v>63.125406699999999</v>
      </c>
      <c r="G839">
        <v>63.398876899999998</v>
      </c>
      <c r="H839">
        <v>62.952031400000003</v>
      </c>
      <c r="I839">
        <f t="shared" si="40"/>
        <v>63.398876899999998</v>
      </c>
      <c r="J839" s="5">
        <f t="shared" si="41"/>
        <v>0.4468454999999949</v>
      </c>
      <c r="K839">
        <f t="shared" si="42"/>
        <v>0.70481611323306415</v>
      </c>
    </row>
    <row r="840" spans="1:11" x14ac:dyDescent="0.25">
      <c r="A840" t="s">
        <v>36</v>
      </c>
      <c r="B840" t="s">
        <v>136</v>
      </c>
      <c r="C840" t="s">
        <v>3378</v>
      </c>
      <c r="D840" t="s">
        <v>11</v>
      </c>
      <c r="E840" t="s">
        <v>3462</v>
      </c>
      <c r="F840">
        <v>63.2828065</v>
      </c>
      <c r="G840">
        <v>63.2828065</v>
      </c>
      <c r="H840">
        <v>63.539712000000002</v>
      </c>
      <c r="I840">
        <f t="shared" si="40"/>
        <v>63.2828065</v>
      </c>
      <c r="J840" s="5">
        <f t="shared" si="41"/>
        <v>0.25690550000000201</v>
      </c>
      <c r="K840">
        <f t="shared" si="42"/>
        <v>0.40596413814232785</v>
      </c>
    </row>
    <row r="841" spans="1:11" x14ac:dyDescent="0.25">
      <c r="A841" t="s">
        <v>36</v>
      </c>
      <c r="B841" t="s">
        <v>144</v>
      </c>
      <c r="C841" t="s">
        <v>3378</v>
      </c>
      <c r="D841" t="s">
        <v>11</v>
      </c>
      <c r="E841" t="s">
        <v>3468</v>
      </c>
      <c r="F841">
        <v>63.166421999999997</v>
      </c>
      <c r="G841">
        <v>63.166421999999997</v>
      </c>
      <c r="H841">
        <v>63.286714699999997</v>
      </c>
      <c r="I841">
        <f t="shared" si="40"/>
        <v>63.166421999999997</v>
      </c>
      <c r="J841" s="5">
        <f t="shared" si="41"/>
        <v>0.12029270000000025</v>
      </c>
      <c r="K841">
        <f t="shared" si="42"/>
        <v>0.1904377297165894</v>
      </c>
    </row>
    <row r="842" spans="1:11" x14ac:dyDescent="0.25">
      <c r="A842" t="s">
        <v>36</v>
      </c>
      <c r="B842" t="s">
        <v>156</v>
      </c>
      <c r="C842" t="s">
        <v>3378</v>
      </c>
      <c r="D842" t="s">
        <v>11</v>
      </c>
      <c r="E842" t="s">
        <v>3478</v>
      </c>
      <c r="F842">
        <v>62.4112832</v>
      </c>
      <c r="G842">
        <v>62.983610599999999</v>
      </c>
      <c r="H842">
        <v>63.121400000000001</v>
      </c>
      <c r="I842">
        <f t="shared" si="40"/>
        <v>62.4112832</v>
      </c>
      <c r="J842" s="5">
        <f t="shared" si="41"/>
        <v>0.71011680000000155</v>
      </c>
      <c r="K842">
        <f t="shared" si="42"/>
        <v>1.1378019543748166</v>
      </c>
    </row>
    <row r="843" spans="1:11" x14ac:dyDescent="0.25">
      <c r="A843" t="s">
        <v>36</v>
      </c>
      <c r="B843" t="s">
        <v>174</v>
      </c>
      <c r="C843" t="s">
        <v>3378</v>
      </c>
      <c r="D843" t="s">
        <v>11</v>
      </c>
      <c r="E843" t="s">
        <v>3490</v>
      </c>
      <c r="F843">
        <v>63.005467799999998</v>
      </c>
      <c r="G843">
        <v>63.332710900000002</v>
      </c>
      <c r="H843">
        <v>64.128059399999998</v>
      </c>
      <c r="I843">
        <f t="shared" si="40"/>
        <v>63.005467799999998</v>
      </c>
      <c r="J843" s="5">
        <f t="shared" si="41"/>
        <v>1.1225915999999998</v>
      </c>
      <c r="K843">
        <f t="shared" si="42"/>
        <v>1.7817367907869097</v>
      </c>
    </row>
    <row r="844" spans="1:11" x14ac:dyDescent="0.25">
      <c r="A844" t="s">
        <v>36</v>
      </c>
      <c r="B844" t="s">
        <v>180</v>
      </c>
      <c r="C844" t="s">
        <v>3378</v>
      </c>
      <c r="D844" t="s">
        <v>11</v>
      </c>
      <c r="E844" t="s">
        <v>3496</v>
      </c>
      <c r="F844">
        <v>62.750384099999998</v>
      </c>
      <c r="G844">
        <v>62.750384099999998</v>
      </c>
      <c r="H844">
        <v>63.323329700000002</v>
      </c>
      <c r="I844">
        <f t="shared" si="40"/>
        <v>62.750384099999998</v>
      </c>
      <c r="J844" s="5">
        <f t="shared" si="41"/>
        <v>0.57294560000000416</v>
      </c>
      <c r="K844">
        <f t="shared" si="42"/>
        <v>0.91305512821554857</v>
      </c>
    </row>
    <row r="845" spans="1:11" x14ac:dyDescent="0.25">
      <c r="A845" t="s">
        <v>36</v>
      </c>
      <c r="B845" t="s">
        <v>196</v>
      </c>
      <c r="C845" t="s">
        <v>3378</v>
      </c>
      <c r="D845" t="s">
        <v>11</v>
      </c>
      <c r="E845" t="s">
        <v>3502</v>
      </c>
      <c r="F845">
        <v>63.6234787</v>
      </c>
      <c r="G845">
        <v>63.6234787</v>
      </c>
      <c r="H845">
        <v>64.1113505</v>
      </c>
      <c r="I845">
        <f t="shared" si="40"/>
        <v>63.6234787</v>
      </c>
      <c r="J845" s="5">
        <f t="shared" si="41"/>
        <v>0.48787180000000063</v>
      </c>
      <c r="K845">
        <f t="shared" si="42"/>
        <v>0.76681094773272851</v>
      </c>
    </row>
    <row r="846" spans="1:11" x14ac:dyDescent="0.25">
      <c r="A846" t="s">
        <v>36</v>
      </c>
      <c r="B846" t="s">
        <v>204</v>
      </c>
      <c r="C846" t="s">
        <v>3378</v>
      </c>
      <c r="D846" t="s">
        <v>11</v>
      </c>
      <c r="E846" t="s">
        <v>3505</v>
      </c>
      <c r="F846">
        <v>62.7080536</v>
      </c>
      <c r="G846">
        <v>64.193886899999995</v>
      </c>
      <c r="H846">
        <v>63.7198463</v>
      </c>
      <c r="I846">
        <f t="shared" si="40"/>
        <v>62.7080536</v>
      </c>
      <c r="J846" s="5">
        <f t="shared" si="41"/>
        <v>1.0117927000000009</v>
      </c>
      <c r="K846">
        <f t="shared" si="42"/>
        <v>1.613497217524865</v>
      </c>
    </row>
    <row r="847" spans="1:11" x14ac:dyDescent="0.25">
      <c r="A847" t="s">
        <v>36</v>
      </c>
      <c r="B847" t="s">
        <v>214</v>
      </c>
      <c r="C847" t="s">
        <v>3378</v>
      </c>
      <c r="D847" t="s">
        <v>11</v>
      </c>
      <c r="E847" t="s">
        <v>3514</v>
      </c>
      <c r="F847">
        <v>63.720470499999998</v>
      </c>
      <c r="G847">
        <v>63.720470499999998</v>
      </c>
      <c r="H847">
        <v>62.885979200000001</v>
      </c>
      <c r="I847">
        <f t="shared" si="40"/>
        <v>63.720470499999998</v>
      </c>
      <c r="J847" s="5">
        <f t="shared" si="41"/>
        <v>0.83449129999999627</v>
      </c>
      <c r="K847">
        <f t="shared" si="42"/>
        <v>1.3096125836045047</v>
      </c>
    </row>
    <row r="848" spans="1:11" x14ac:dyDescent="0.25">
      <c r="A848" t="s">
        <v>36</v>
      </c>
      <c r="B848" t="s">
        <v>220</v>
      </c>
      <c r="C848" t="s">
        <v>3378</v>
      </c>
      <c r="D848" t="s">
        <v>11</v>
      </c>
      <c r="E848" t="s">
        <v>3519</v>
      </c>
      <c r="F848">
        <v>62.820243900000001</v>
      </c>
      <c r="G848">
        <v>62.885979200000001</v>
      </c>
      <c r="H848">
        <v>62.525067200000002</v>
      </c>
      <c r="I848">
        <f t="shared" si="40"/>
        <v>62.885979200000001</v>
      </c>
      <c r="J848" s="5">
        <f t="shared" si="41"/>
        <v>0.36091199999999901</v>
      </c>
      <c r="K848">
        <f t="shared" si="42"/>
        <v>0.57391489262204098</v>
      </c>
    </row>
    <row r="849" spans="1:11" x14ac:dyDescent="0.25">
      <c r="A849" t="s">
        <v>36</v>
      </c>
      <c r="B849" t="s">
        <v>222</v>
      </c>
      <c r="C849" t="s">
        <v>3378</v>
      </c>
      <c r="D849" t="s">
        <v>11</v>
      </c>
      <c r="E849" t="s">
        <v>3521</v>
      </c>
      <c r="F849">
        <v>62.525067200000002</v>
      </c>
      <c r="G849">
        <v>63.314002100000003</v>
      </c>
      <c r="H849">
        <v>62.568334800000002</v>
      </c>
      <c r="I849">
        <f t="shared" si="40"/>
        <v>63.314002100000003</v>
      </c>
      <c r="J849" s="5">
        <f t="shared" si="41"/>
        <v>0.74566730000000092</v>
      </c>
      <c r="K849">
        <f t="shared" si="42"/>
        <v>1.1777288992445494</v>
      </c>
    </row>
    <row r="850" spans="1:11" x14ac:dyDescent="0.25">
      <c r="A850" t="s">
        <v>36</v>
      </c>
      <c r="B850" t="s">
        <v>234</v>
      </c>
      <c r="C850" t="s">
        <v>3378</v>
      </c>
      <c r="D850" t="s">
        <v>11</v>
      </c>
      <c r="E850" t="s">
        <v>3533</v>
      </c>
      <c r="F850">
        <v>62.775679799999999</v>
      </c>
      <c r="G850">
        <v>64.151634400000006</v>
      </c>
      <c r="H850">
        <v>62.891403599999997</v>
      </c>
      <c r="I850">
        <f t="shared" si="40"/>
        <v>64.151634400000006</v>
      </c>
      <c r="J850" s="5">
        <f t="shared" si="41"/>
        <v>1.2602308000000093</v>
      </c>
      <c r="K850">
        <f t="shared" si="42"/>
        <v>1.9644562633310074</v>
      </c>
    </row>
    <row r="851" spans="1:11" x14ac:dyDescent="0.25">
      <c r="A851" t="s">
        <v>36</v>
      </c>
      <c r="B851" t="s">
        <v>238</v>
      </c>
      <c r="C851" t="s">
        <v>3378</v>
      </c>
      <c r="D851" t="s">
        <v>11</v>
      </c>
      <c r="E851" t="s">
        <v>3535</v>
      </c>
      <c r="F851">
        <v>64.204937999999999</v>
      </c>
      <c r="G851">
        <v>64.204937999999999</v>
      </c>
      <c r="H851">
        <v>63.059842099999997</v>
      </c>
      <c r="I851">
        <f t="shared" si="40"/>
        <v>64.204937999999999</v>
      </c>
      <c r="J851" s="5">
        <f t="shared" si="41"/>
        <v>1.1450959000000012</v>
      </c>
      <c r="K851">
        <f t="shared" si="42"/>
        <v>1.7835012939347457</v>
      </c>
    </row>
    <row r="852" spans="1:11" x14ac:dyDescent="0.25">
      <c r="A852" t="s">
        <v>36</v>
      </c>
      <c r="B852" t="s">
        <v>260</v>
      </c>
      <c r="C852" t="s">
        <v>3378</v>
      </c>
      <c r="D852" t="s">
        <v>11</v>
      </c>
      <c r="E852" t="s">
        <v>3544</v>
      </c>
      <c r="F852">
        <v>64.450453300000007</v>
      </c>
      <c r="G852">
        <v>64.450453300000007</v>
      </c>
      <c r="H852">
        <v>62.637414499999998</v>
      </c>
      <c r="I852">
        <f t="shared" si="40"/>
        <v>64.450453300000007</v>
      </c>
      <c r="J852" s="5">
        <f t="shared" si="41"/>
        <v>1.8130388000000082</v>
      </c>
      <c r="K852">
        <f t="shared" si="42"/>
        <v>2.8130737755416346</v>
      </c>
    </row>
    <row r="853" spans="1:11" x14ac:dyDescent="0.25">
      <c r="A853" t="s">
        <v>36</v>
      </c>
      <c r="B853" t="s">
        <v>264</v>
      </c>
      <c r="C853" t="s">
        <v>3378</v>
      </c>
      <c r="D853" t="s">
        <v>11</v>
      </c>
      <c r="E853" t="s">
        <v>3547</v>
      </c>
      <c r="F853">
        <v>62.637414499999998</v>
      </c>
      <c r="G853">
        <v>62.637414499999998</v>
      </c>
      <c r="H853">
        <v>62.773855300000001</v>
      </c>
      <c r="I853">
        <f t="shared" si="40"/>
        <v>62.637414499999998</v>
      </c>
      <c r="J853" s="5">
        <f t="shared" si="41"/>
        <v>0.13644080000000258</v>
      </c>
      <c r="K853">
        <f t="shared" si="42"/>
        <v>0.21782635999447675</v>
      </c>
    </row>
    <row r="854" spans="1:11" x14ac:dyDescent="0.25">
      <c r="A854" t="s">
        <v>36</v>
      </c>
      <c r="B854" t="s">
        <v>270</v>
      </c>
      <c r="C854" t="s">
        <v>3378</v>
      </c>
      <c r="D854" t="s">
        <v>11</v>
      </c>
      <c r="E854">
        <v>62.579619999999998</v>
      </c>
      <c r="F854">
        <v>62.579619999999998</v>
      </c>
      <c r="G854">
        <v>62.579619999999998</v>
      </c>
      <c r="H854">
        <v>64.5421999</v>
      </c>
      <c r="I854">
        <f t="shared" si="40"/>
        <v>62.579619999999998</v>
      </c>
      <c r="J854" s="5">
        <f t="shared" si="41"/>
        <v>1.9625799000000015</v>
      </c>
      <c r="K854">
        <f t="shared" si="42"/>
        <v>3.1361326578844704</v>
      </c>
    </row>
    <row r="855" spans="1:11" x14ac:dyDescent="0.25">
      <c r="A855" t="s">
        <v>36</v>
      </c>
      <c r="B855" t="s">
        <v>272</v>
      </c>
      <c r="C855" t="s">
        <v>3378</v>
      </c>
      <c r="D855" t="s">
        <v>11</v>
      </c>
      <c r="E855" t="s">
        <v>3550</v>
      </c>
      <c r="F855">
        <v>62.579619999999998</v>
      </c>
      <c r="G855">
        <v>64.5421999</v>
      </c>
      <c r="H855">
        <v>63.030154600000003</v>
      </c>
      <c r="I855">
        <f t="shared" si="40"/>
        <v>64.5421999</v>
      </c>
      <c r="J855" s="5">
        <f t="shared" si="41"/>
        <v>1.5120452999999969</v>
      </c>
      <c r="K855">
        <f t="shared" si="42"/>
        <v>2.3427235240551458</v>
      </c>
    </row>
    <row r="856" spans="1:11" x14ac:dyDescent="0.25">
      <c r="A856" t="s">
        <v>36</v>
      </c>
      <c r="B856" t="s">
        <v>274</v>
      </c>
      <c r="C856" t="s">
        <v>3378</v>
      </c>
      <c r="D856" t="s">
        <v>11</v>
      </c>
      <c r="E856" t="s">
        <v>3552</v>
      </c>
      <c r="F856">
        <v>62.579619999999998</v>
      </c>
      <c r="G856">
        <v>64.5421999</v>
      </c>
      <c r="H856">
        <v>62.414633100000003</v>
      </c>
      <c r="I856">
        <f t="shared" si="40"/>
        <v>64.5421999</v>
      </c>
      <c r="J856" s="5">
        <f t="shared" si="41"/>
        <v>2.1275667999999968</v>
      </c>
      <c r="K856">
        <f t="shared" si="42"/>
        <v>3.2963964712953588</v>
      </c>
    </row>
    <row r="857" spans="1:11" x14ac:dyDescent="0.25">
      <c r="A857" t="s">
        <v>36</v>
      </c>
      <c r="B857" t="s">
        <v>280</v>
      </c>
      <c r="C857" t="s">
        <v>3378</v>
      </c>
      <c r="D857" t="s">
        <v>11</v>
      </c>
      <c r="E857" t="s">
        <v>3556</v>
      </c>
      <c r="F857">
        <v>62.414633100000003</v>
      </c>
      <c r="G857">
        <v>62.414633100000003</v>
      </c>
      <c r="H857">
        <v>64.283726999999999</v>
      </c>
      <c r="I857">
        <f t="shared" si="40"/>
        <v>62.414633100000003</v>
      </c>
      <c r="J857" s="5">
        <f t="shared" si="41"/>
        <v>1.8690938999999958</v>
      </c>
      <c r="K857">
        <f t="shared" si="42"/>
        <v>2.9946405308597348</v>
      </c>
    </row>
    <row r="858" spans="1:11" x14ac:dyDescent="0.25">
      <c r="A858" t="s">
        <v>36</v>
      </c>
      <c r="B858" t="s">
        <v>284</v>
      </c>
      <c r="C858" t="s">
        <v>3378</v>
      </c>
      <c r="D858" t="s">
        <v>11</v>
      </c>
      <c r="E858" t="s">
        <v>3560</v>
      </c>
      <c r="F858">
        <v>62.643543700000002</v>
      </c>
      <c r="G858">
        <v>64.283726999999999</v>
      </c>
      <c r="H858">
        <v>63.587579900000001</v>
      </c>
      <c r="I858">
        <f t="shared" si="40"/>
        <v>62.643543700000002</v>
      </c>
      <c r="J858" s="5">
        <f t="shared" si="41"/>
        <v>0.94403619999999933</v>
      </c>
      <c r="K858">
        <f t="shared" si="42"/>
        <v>1.5069968016512438</v>
      </c>
    </row>
    <row r="859" spans="1:11" x14ac:dyDescent="0.25">
      <c r="A859" t="s">
        <v>36</v>
      </c>
      <c r="B859" t="s">
        <v>302</v>
      </c>
      <c r="C859" t="s">
        <v>3378</v>
      </c>
      <c r="D859" t="s">
        <v>11</v>
      </c>
      <c r="E859" t="s">
        <v>3573</v>
      </c>
      <c r="F859">
        <v>62.966828999999997</v>
      </c>
      <c r="G859">
        <v>63.984285499999999</v>
      </c>
      <c r="H859">
        <v>63.109477200000001</v>
      </c>
      <c r="I859">
        <f t="shared" si="40"/>
        <v>63.984285499999999</v>
      </c>
      <c r="J859" s="5">
        <f t="shared" si="41"/>
        <v>0.87480829999999798</v>
      </c>
      <c r="K859">
        <f t="shared" si="42"/>
        <v>1.367223675569524</v>
      </c>
    </row>
    <row r="860" spans="1:11" x14ac:dyDescent="0.25">
      <c r="A860" t="s">
        <v>36</v>
      </c>
      <c r="B860" t="s">
        <v>324</v>
      </c>
      <c r="C860" t="s">
        <v>3378</v>
      </c>
      <c r="D860" t="s">
        <v>11</v>
      </c>
      <c r="E860" t="s">
        <v>3585</v>
      </c>
      <c r="F860">
        <v>63.195001300000001</v>
      </c>
      <c r="G860">
        <v>63.195001300000001</v>
      </c>
      <c r="H860">
        <v>62.424723100000001</v>
      </c>
      <c r="I860">
        <f t="shared" si="40"/>
        <v>63.195001300000001</v>
      </c>
      <c r="J860" s="5">
        <f t="shared" si="41"/>
        <v>0.77027819999999991</v>
      </c>
      <c r="K860">
        <f t="shared" si="42"/>
        <v>1.2188910264331301</v>
      </c>
    </row>
    <row r="861" spans="1:11" x14ac:dyDescent="0.25">
      <c r="A861" t="s">
        <v>36</v>
      </c>
      <c r="B861" t="s">
        <v>334</v>
      </c>
      <c r="C861" t="s">
        <v>3378</v>
      </c>
      <c r="D861" t="s">
        <v>11</v>
      </c>
      <c r="E861">
        <v>63.802740999999997</v>
      </c>
      <c r="F861">
        <v>63.802740999999997</v>
      </c>
      <c r="G861">
        <v>63.802740999999997</v>
      </c>
      <c r="H861">
        <v>64.632535399999995</v>
      </c>
      <c r="I861">
        <f t="shared" si="40"/>
        <v>63.802740999999997</v>
      </c>
      <c r="J861" s="5">
        <f t="shared" si="41"/>
        <v>0.82979439999999727</v>
      </c>
      <c r="K861">
        <f t="shared" si="42"/>
        <v>1.3005623065629692</v>
      </c>
    </row>
    <row r="862" spans="1:11" x14ac:dyDescent="0.25">
      <c r="A862" t="s">
        <v>36</v>
      </c>
      <c r="B862" t="s">
        <v>338</v>
      </c>
      <c r="C862" t="s">
        <v>3378</v>
      </c>
      <c r="D862" t="s">
        <v>11</v>
      </c>
      <c r="E862" t="s">
        <v>3591</v>
      </c>
      <c r="F862">
        <v>63.475939199999999</v>
      </c>
      <c r="G862">
        <v>64.632535399999995</v>
      </c>
      <c r="H862">
        <v>63.251372199999999</v>
      </c>
      <c r="I862">
        <f t="shared" si="40"/>
        <v>64.632535399999995</v>
      </c>
      <c r="J862" s="5">
        <f t="shared" si="41"/>
        <v>1.381163199999996</v>
      </c>
      <c r="K862">
        <f t="shared" si="42"/>
        <v>2.1369472688208919</v>
      </c>
    </row>
    <row r="863" spans="1:11" x14ac:dyDescent="0.25">
      <c r="A863" t="s">
        <v>36</v>
      </c>
      <c r="B863" t="s">
        <v>348</v>
      </c>
      <c r="C863" t="s">
        <v>3378</v>
      </c>
      <c r="D863" t="s">
        <v>11</v>
      </c>
      <c r="E863" t="s">
        <v>3598</v>
      </c>
      <c r="F863">
        <v>63.839083100000003</v>
      </c>
      <c r="G863">
        <v>64.079512699999995</v>
      </c>
      <c r="H863">
        <v>63.069754500000002</v>
      </c>
      <c r="I863">
        <f t="shared" si="40"/>
        <v>64.079512699999995</v>
      </c>
      <c r="J863" s="5">
        <f t="shared" si="41"/>
        <v>1.0097581999999932</v>
      </c>
      <c r="K863">
        <f t="shared" si="42"/>
        <v>1.5757894488482795</v>
      </c>
    </row>
    <row r="864" spans="1:11" x14ac:dyDescent="0.25">
      <c r="A864" t="s">
        <v>36</v>
      </c>
      <c r="B864" t="s">
        <v>352</v>
      </c>
      <c r="C864" t="s">
        <v>3378</v>
      </c>
      <c r="D864" t="s">
        <v>11</v>
      </c>
      <c r="E864" t="s">
        <v>3602</v>
      </c>
      <c r="F864">
        <v>63.026071700000003</v>
      </c>
      <c r="G864">
        <v>63.069754500000002</v>
      </c>
      <c r="H864">
        <v>62.855300100000001</v>
      </c>
      <c r="I864">
        <f t="shared" si="40"/>
        <v>63.069754500000002</v>
      </c>
      <c r="J864" s="5">
        <f t="shared" si="41"/>
        <v>0.21445440000000104</v>
      </c>
      <c r="K864">
        <f t="shared" si="42"/>
        <v>0.34002732641047628</v>
      </c>
    </row>
    <row r="865" spans="1:11" x14ac:dyDescent="0.25">
      <c r="A865" t="s">
        <v>36</v>
      </c>
      <c r="B865" t="s">
        <v>360</v>
      </c>
      <c r="C865" t="s">
        <v>3378</v>
      </c>
      <c r="D865" t="s">
        <v>11</v>
      </c>
      <c r="E865" t="s">
        <v>3607</v>
      </c>
      <c r="F865">
        <v>63.285928200000001</v>
      </c>
      <c r="G865">
        <v>63.602576499999998</v>
      </c>
      <c r="H865">
        <v>64.534155600000005</v>
      </c>
      <c r="I865">
        <f t="shared" si="40"/>
        <v>63.285928200000001</v>
      </c>
      <c r="J865" s="5">
        <f t="shared" si="41"/>
        <v>1.2482274000000046</v>
      </c>
      <c r="K865">
        <f t="shared" si="42"/>
        <v>1.9723616852948436</v>
      </c>
    </row>
    <row r="866" spans="1:11" x14ac:dyDescent="0.25">
      <c r="A866" t="s">
        <v>36</v>
      </c>
      <c r="B866" t="s">
        <v>378</v>
      </c>
      <c r="C866" t="s">
        <v>3378</v>
      </c>
      <c r="D866" t="s">
        <v>11</v>
      </c>
      <c r="E866" t="s">
        <v>3619</v>
      </c>
      <c r="F866">
        <v>62.807685599999999</v>
      </c>
      <c r="G866">
        <v>62.807685599999999</v>
      </c>
      <c r="H866">
        <v>63.240290600000002</v>
      </c>
      <c r="I866">
        <f t="shared" si="40"/>
        <v>62.807685599999999</v>
      </c>
      <c r="J866" s="5">
        <f t="shared" si="41"/>
        <v>0.43260500000000235</v>
      </c>
      <c r="K866">
        <f t="shared" si="42"/>
        <v>0.68877717092635926</v>
      </c>
    </row>
    <row r="867" spans="1:11" x14ac:dyDescent="0.25">
      <c r="A867" t="s">
        <v>36</v>
      </c>
      <c r="B867" t="s">
        <v>386</v>
      </c>
      <c r="C867" t="s">
        <v>3378</v>
      </c>
      <c r="D867" t="s">
        <v>11</v>
      </c>
      <c r="E867" t="s">
        <v>3621</v>
      </c>
      <c r="F867">
        <v>63.975161200000002</v>
      </c>
      <c r="G867">
        <v>63.975161200000002</v>
      </c>
      <c r="H867">
        <v>63.719777999999998</v>
      </c>
      <c r="I867">
        <f t="shared" si="40"/>
        <v>63.975161200000002</v>
      </c>
      <c r="J867" s="5">
        <f t="shared" si="41"/>
        <v>0.25538320000000425</v>
      </c>
      <c r="K867">
        <f t="shared" si="42"/>
        <v>0.39919117859136283</v>
      </c>
    </row>
    <row r="868" spans="1:11" x14ac:dyDescent="0.25">
      <c r="A868" t="s">
        <v>388</v>
      </c>
      <c r="B868" t="s">
        <v>399</v>
      </c>
      <c r="C868" t="s">
        <v>3379</v>
      </c>
      <c r="D868" t="s">
        <v>11</v>
      </c>
      <c r="E868" t="s">
        <v>3629</v>
      </c>
      <c r="F868">
        <v>59.645127899999999</v>
      </c>
      <c r="G868">
        <v>62.425393999999997</v>
      </c>
      <c r="H868">
        <v>61.4365217</v>
      </c>
      <c r="I868">
        <f t="shared" si="40"/>
        <v>59.645127899999999</v>
      </c>
      <c r="J868" s="5">
        <f t="shared" si="41"/>
        <v>1.7913938000000016</v>
      </c>
      <c r="K868">
        <f t="shared" si="42"/>
        <v>3.0034201670309466</v>
      </c>
    </row>
    <row r="869" spans="1:11" x14ac:dyDescent="0.25">
      <c r="A869" t="s">
        <v>388</v>
      </c>
      <c r="B869" t="s">
        <v>405</v>
      </c>
      <c r="C869" t="s">
        <v>3379</v>
      </c>
      <c r="D869" t="s">
        <v>11</v>
      </c>
      <c r="E869" t="s">
        <v>3635</v>
      </c>
      <c r="F869">
        <v>60.167433600000003</v>
      </c>
      <c r="G869">
        <v>62.425393999999997</v>
      </c>
      <c r="H869">
        <v>61.016409000000003</v>
      </c>
      <c r="I869">
        <f t="shared" si="40"/>
        <v>62.425393999999997</v>
      </c>
      <c r="J869" s="5">
        <f t="shared" si="41"/>
        <v>1.4089849999999942</v>
      </c>
      <c r="K869">
        <f t="shared" si="42"/>
        <v>2.2570702557359819</v>
      </c>
    </row>
    <row r="870" spans="1:11" x14ac:dyDescent="0.25">
      <c r="A870" t="s">
        <v>388</v>
      </c>
      <c r="B870" t="s">
        <v>407</v>
      </c>
      <c r="C870" t="s">
        <v>3379</v>
      </c>
      <c r="D870" t="s">
        <v>11</v>
      </c>
      <c r="E870" t="s">
        <v>3637</v>
      </c>
      <c r="F870">
        <v>60.167433600000003</v>
      </c>
      <c r="G870">
        <v>62.425393999999997</v>
      </c>
      <c r="H870">
        <v>63.159573399999999</v>
      </c>
      <c r="I870">
        <f t="shared" si="40"/>
        <v>60.167433600000003</v>
      </c>
      <c r="J870" s="5">
        <f t="shared" si="41"/>
        <v>2.9921397999999968</v>
      </c>
      <c r="K870">
        <f t="shared" si="42"/>
        <v>4.973022149975824</v>
      </c>
    </row>
    <row r="871" spans="1:11" x14ac:dyDescent="0.25">
      <c r="A871" t="s">
        <v>388</v>
      </c>
      <c r="B871" t="s">
        <v>411</v>
      </c>
      <c r="C871" t="s">
        <v>3379</v>
      </c>
      <c r="D871" t="s">
        <v>11</v>
      </c>
      <c r="E871" t="s">
        <v>3641</v>
      </c>
      <c r="F871">
        <v>61.016409000000003</v>
      </c>
      <c r="G871">
        <v>63.159573399999999</v>
      </c>
      <c r="H871">
        <v>61.186696900000001</v>
      </c>
      <c r="I871">
        <f t="shared" si="40"/>
        <v>63.159573399999999</v>
      </c>
      <c r="J871" s="5">
        <f t="shared" si="41"/>
        <v>1.9728764999999981</v>
      </c>
      <c r="K871">
        <f t="shared" si="42"/>
        <v>3.1236381023434814</v>
      </c>
    </row>
    <row r="872" spans="1:11" x14ac:dyDescent="0.25">
      <c r="A872" t="s">
        <v>388</v>
      </c>
      <c r="B872" t="s">
        <v>421</v>
      </c>
      <c r="C872" t="s">
        <v>3379</v>
      </c>
      <c r="D872" t="s">
        <v>11</v>
      </c>
      <c r="E872" t="s">
        <v>3650</v>
      </c>
      <c r="F872">
        <v>61.619446000000003</v>
      </c>
      <c r="G872">
        <v>61.619446000000003</v>
      </c>
      <c r="H872">
        <v>62.176087899999999</v>
      </c>
      <c r="I872">
        <f t="shared" si="40"/>
        <v>61.619446000000003</v>
      </c>
      <c r="J872" s="5">
        <f t="shared" si="41"/>
        <v>0.55664189999999536</v>
      </c>
      <c r="K872">
        <f t="shared" si="42"/>
        <v>0.90335427553177827</v>
      </c>
    </row>
    <row r="873" spans="1:11" x14ac:dyDescent="0.25">
      <c r="A873" t="s">
        <v>388</v>
      </c>
      <c r="B873" t="s">
        <v>425</v>
      </c>
      <c r="C873" t="s">
        <v>3379</v>
      </c>
      <c r="D873" t="s">
        <v>11</v>
      </c>
      <c r="E873" t="s">
        <v>3653</v>
      </c>
      <c r="F873">
        <v>61.960687100000001</v>
      </c>
      <c r="G873">
        <v>61.960687100000001</v>
      </c>
      <c r="H873">
        <v>59.715485700000002</v>
      </c>
      <c r="I873">
        <f t="shared" si="40"/>
        <v>61.960687100000001</v>
      </c>
      <c r="J873" s="5">
        <f t="shared" si="41"/>
        <v>2.2452013999999991</v>
      </c>
      <c r="K873">
        <f t="shared" si="42"/>
        <v>3.6235902232272035</v>
      </c>
    </row>
    <row r="874" spans="1:11" x14ac:dyDescent="0.25">
      <c r="A874" t="s">
        <v>388</v>
      </c>
      <c r="B874" t="s">
        <v>429</v>
      </c>
      <c r="C874" t="s">
        <v>3379</v>
      </c>
      <c r="D874" t="s">
        <v>11</v>
      </c>
      <c r="E874" t="s">
        <v>3655</v>
      </c>
      <c r="F874">
        <v>61.851778600000003</v>
      </c>
      <c r="G874">
        <v>61.851778600000003</v>
      </c>
      <c r="H874">
        <v>62.496505399999997</v>
      </c>
      <c r="I874">
        <f t="shared" si="40"/>
        <v>61.851778600000003</v>
      </c>
      <c r="J874" s="5">
        <f t="shared" si="41"/>
        <v>0.64472679999999372</v>
      </c>
      <c r="K874">
        <f t="shared" si="42"/>
        <v>1.0423739051539476</v>
      </c>
    </row>
    <row r="875" spans="1:11" x14ac:dyDescent="0.25">
      <c r="A875" t="s">
        <v>388</v>
      </c>
      <c r="B875" t="s">
        <v>437</v>
      </c>
      <c r="C875" t="s">
        <v>3379</v>
      </c>
      <c r="D875" t="s">
        <v>11</v>
      </c>
      <c r="E875" t="s">
        <v>3663</v>
      </c>
      <c r="F875">
        <v>60.736540499999997</v>
      </c>
      <c r="G875">
        <v>60.880175100000002</v>
      </c>
      <c r="H875">
        <v>61.813350499999999</v>
      </c>
      <c r="I875">
        <f t="shared" si="40"/>
        <v>60.736540499999997</v>
      </c>
      <c r="J875" s="5">
        <f t="shared" si="41"/>
        <v>1.0768100000000018</v>
      </c>
      <c r="K875">
        <f t="shared" si="42"/>
        <v>1.772919549146863</v>
      </c>
    </row>
    <row r="876" spans="1:11" x14ac:dyDescent="0.25">
      <c r="A876" t="s">
        <v>388</v>
      </c>
      <c r="B876" t="s">
        <v>463</v>
      </c>
      <c r="C876" t="s">
        <v>3379</v>
      </c>
      <c r="D876" t="s">
        <v>11</v>
      </c>
      <c r="E876" t="s">
        <v>3680</v>
      </c>
      <c r="F876">
        <v>60.580273499999997</v>
      </c>
      <c r="G876">
        <v>61.123431400000001</v>
      </c>
      <c r="H876">
        <v>59.785389199999997</v>
      </c>
      <c r="I876">
        <f t="shared" si="40"/>
        <v>61.123431400000001</v>
      </c>
      <c r="J876" s="5">
        <f t="shared" si="41"/>
        <v>1.3380422000000038</v>
      </c>
      <c r="K876">
        <f t="shared" si="42"/>
        <v>2.189082270665851</v>
      </c>
    </row>
    <row r="877" spans="1:11" x14ac:dyDescent="0.25">
      <c r="A877" t="s">
        <v>388</v>
      </c>
      <c r="B877" t="s">
        <v>467</v>
      </c>
      <c r="C877" t="s">
        <v>3379</v>
      </c>
      <c r="D877" t="s">
        <v>11</v>
      </c>
      <c r="E877" t="s">
        <v>3681</v>
      </c>
      <c r="F877">
        <v>61.779409600000001</v>
      </c>
      <c r="G877">
        <v>61.779409600000001</v>
      </c>
      <c r="H877">
        <v>60.8960334</v>
      </c>
      <c r="I877">
        <f t="shared" si="40"/>
        <v>61.779409600000001</v>
      </c>
      <c r="J877" s="5">
        <f t="shared" si="41"/>
        <v>0.88337620000000072</v>
      </c>
      <c r="K877">
        <f t="shared" si="42"/>
        <v>1.429887733987022</v>
      </c>
    </row>
    <row r="878" spans="1:11" x14ac:dyDescent="0.25">
      <c r="A878" t="s">
        <v>388</v>
      </c>
      <c r="B878" t="s">
        <v>487</v>
      </c>
      <c r="C878" t="s">
        <v>3379</v>
      </c>
      <c r="D878" t="s">
        <v>11</v>
      </c>
      <c r="E878" t="s">
        <v>3697</v>
      </c>
      <c r="F878">
        <v>61.255728400000002</v>
      </c>
      <c r="G878">
        <v>61.255728400000002</v>
      </c>
      <c r="H878">
        <v>61.7454994</v>
      </c>
      <c r="I878">
        <f t="shared" si="40"/>
        <v>61.255728400000002</v>
      </c>
      <c r="J878" s="5">
        <f t="shared" si="41"/>
        <v>0.48977099999999751</v>
      </c>
      <c r="K878">
        <f t="shared" si="42"/>
        <v>0.79955134449106879</v>
      </c>
    </row>
    <row r="879" spans="1:11" x14ac:dyDescent="0.25">
      <c r="A879" t="s">
        <v>388</v>
      </c>
      <c r="B879" t="s">
        <v>489</v>
      </c>
      <c r="C879" t="s">
        <v>3379</v>
      </c>
      <c r="D879" t="s">
        <v>11</v>
      </c>
      <c r="E879" t="s">
        <v>3699</v>
      </c>
      <c r="F879">
        <v>61.255728400000002</v>
      </c>
      <c r="G879">
        <v>61.7454994</v>
      </c>
      <c r="H879">
        <v>61.374094200000002</v>
      </c>
      <c r="I879">
        <f t="shared" si="40"/>
        <v>61.7454994</v>
      </c>
      <c r="J879" s="5">
        <f t="shared" si="41"/>
        <v>0.3714051999999981</v>
      </c>
      <c r="K879">
        <f t="shared" si="42"/>
        <v>0.60150975149453256</v>
      </c>
    </row>
    <row r="880" spans="1:11" x14ac:dyDescent="0.25">
      <c r="A880" t="s">
        <v>388</v>
      </c>
      <c r="B880" t="s">
        <v>501</v>
      </c>
      <c r="C880" t="s">
        <v>3379</v>
      </c>
      <c r="D880" t="s">
        <v>11</v>
      </c>
      <c r="E880" t="s">
        <v>3707</v>
      </c>
      <c r="F880">
        <v>62.7647251</v>
      </c>
      <c r="G880">
        <v>63.515901900000003</v>
      </c>
      <c r="H880">
        <v>61.940677899999997</v>
      </c>
      <c r="I880">
        <f t="shared" si="40"/>
        <v>63.515901900000003</v>
      </c>
      <c r="J880" s="5">
        <f t="shared" si="41"/>
        <v>1.5752240000000057</v>
      </c>
      <c r="K880">
        <f t="shared" si="42"/>
        <v>2.4800466542694335</v>
      </c>
    </row>
    <row r="881" spans="1:11" x14ac:dyDescent="0.25">
      <c r="A881" t="s">
        <v>388</v>
      </c>
      <c r="B881" t="s">
        <v>505</v>
      </c>
      <c r="C881" t="s">
        <v>3379</v>
      </c>
      <c r="D881" t="s">
        <v>11</v>
      </c>
      <c r="E881">
        <v>59.889148200000001</v>
      </c>
      <c r="F881">
        <v>59.889148200000001</v>
      </c>
      <c r="G881">
        <v>59.889148200000001</v>
      </c>
      <c r="H881">
        <v>62.6111772</v>
      </c>
      <c r="I881">
        <f t="shared" si="40"/>
        <v>59.889148200000001</v>
      </c>
      <c r="J881" s="5">
        <f t="shared" si="41"/>
        <v>2.7220289999999991</v>
      </c>
      <c r="K881">
        <f t="shared" si="42"/>
        <v>4.5451122312005081</v>
      </c>
    </row>
    <row r="882" spans="1:11" x14ac:dyDescent="0.25">
      <c r="A882" t="s">
        <v>388</v>
      </c>
      <c r="B882" t="s">
        <v>513</v>
      </c>
      <c r="C882" t="s">
        <v>3379</v>
      </c>
      <c r="D882" t="s">
        <v>11</v>
      </c>
      <c r="E882" t="s">
        <v>3711</v>
      </c>
      <c r="F882">
        <v>60.3144244</v>
      </c>
      <c r="G882">
        <v>60.3144244</v>
      </c>
      <c r="H882">
        <v>61.897154399999998</v>
      </c>
      <c r="I882">
        <f t="shared" si="40"/>
        <v>60.3144244</v>
      </c>
      <c r="J882" s="5">
        <f t="shared" si="41"/>
        <v>1.582729999999998</v>
      </c>
      <c r="K882">
        <f t="shared" si="42"/>
        <v>2.6241318154733113</v>
      </c>
    </row>
    <row r="883" spans="1:11" x14ac:dyDescent="0.25">
      <c r="A883" t="s">
        <v>388</v>
      </c>
      <c r="B883" t="s">
        <v>529</v>
      </c>
      <c r="C883" t="s">
        <v>3379</v>
      </c>
      <c r="D883" t="s">
        <v>11</v>
      </c>
      <c r="E883" t="s">
        <v>3725</v>
      </c>
      <c r="F883">
        <v>59.914293800000003</v>
      </c>
      <c r="G883">
        <v>61.978418099999999</v>
      </c>
      <c r="H883">
        <v>61.1951137</v>
      </c>
      <c r="I883">
        <f t="shared" si="40"/>
        <v>59.914293800000003</v>
      </c>
      <c r="J883" s="5">
        <f t="shared" si="41"/>
        <v>1.2808198999999973</v>
      </c>
      <c r="K883">
        <f t="shared" si="42"/>
        <v>2.1377534787867218</v>
      </c>
    </row>
    <row r="884" spans="1:11" x14ac:dyDescent="0.25">
      <c r="A884" t="s">
        <v>388</v>
      </c>
      <c r="B884" t="s">
        <v>535</v>
      </c>
      <c r="C884" t="s">
        <v>3379</v>
      </c>
      <c r="D884" t="s">
        <v>11</v>
      </c>
      <c r="E884" t="s">
        <v>3731</v>
      </c>
      <c r="F884">
        <v>60.546496900000001</v>
      </c>
      <c r="G884">
        <v>60.546496900000001</v>
      </c>
      <c r="H884">
        <v>60.522043500000002</v>
      </c>
      <c r="I884">
        <f t="shared" si="40"/>
        <v>60.546496900000001</v>
      </c>
      <c r="J884" s="5">
        <f t="shared" si="41"/>
        <v>2.4453399999998737E-2</v>
      </c>
      <c r="K884">
        <f t="shared" si="42"/>
        <v>4.0387803179408613E-2</v>
      </c>
    </row>
    <row r="885" spans="1:11" x14ac:dyDescent="0.25">
      <c r="A885" t="s">
        <v>388</v>
      </c>
      <c r="B885" t="s">
        <v>541</v>
      </c>
      <c r="C885" t="s">
        <v>3379</v>
      </c>
      <c r="D885" t="s">
        <v>11</v>
      </c>
      <c r="E885" t="s">
        <v>3736</v>
      </c>
      <c r="F885">
        <v>59.654680599999999</v>
      </c>
      <c r="G885">
        <v>61.749096299999998</v>
      </c>
      <c r="H885">
        <v>60.497128699999998</v>
      </c>
      <c r="I885">
        <f t="shared" si="40"/>
        <v>61.749096299999998</v>
      </c>
      <c r="J885" s="5">
        <f t="shared" si="41"/>
        <v>1.2519676000000004</v>
      </c>
      <c r="K885">
        <f t="shared" si="42"/>
        <v>2.027507566940701</v>
      </c>
    </row>
    <row r="886" spans="1:11" x14ac:dyDescent="0.25">
      <c r="A886" t="s">
        <v>388</v>
      </c>
      <c r="B886" t="s">
        <v>543</v>
      </c>
      <c r="C886" t="s">
        <v>3379</v>
      </c>
      <c r="D886" t="s">
        <v>11</v>
      </c>
      <c r="E886" t="s">
        <v>3738</v>
      </c>
      <c r="F886">
        <v>59.654680599999999</v>
      </c>
      <c r="G886">
        <v>61.749096299999998</v>
      </c>
      <c r="H886">
        <v>59.926338399999999</v>
      </c>
      <c r="I886">
        <f t="shared" si="40"/>
        <v>61.749096299999998</v>
      </c>
      <c r="J886" s="5">
        <f t="shared" si="41"/>
        <v>1.8227578999999992</v>
      </c>
      <c r="K886">
        <f t="shared" si="42"/>
        <v>2.9518778560650762</v>
      </c>
    </row>
    <row r="887" spans="1:11" x14ac:dyDescent="0.25">
      <c r="A887" t="s">
        <v>388</v>
      </c>
      <c r="B887" t="s">
        <v>547</v>
      </c>
      <c r="C887" t="s">
        <v>3379</v>
      </c>
      <c r="D887" t="s">
        <v>11</v>
      </c>
      <c r="E887" t="s">
        <v>3741</v>
      </c>
      <c r="F887">
        <v>59.926338399999999</v>
      </c>
      <c r="G887">
        <v>63.209170299999997</v>
      </c>
      <c r="H887">
        <v>60.317741300000002</v>
      </c>
      <c r="I887">
        <f t="shared" si="40"/>
        <v>63.209170299999997</v>
      </c>
      <c r="J887" s="5">
        <f t="shared" si="41"/>
        <v>2.8914289999999951</v>
      </c>
      <c r="K887">
        <f t="shared" si="42"/>
        <v>4.5743821446743382</v>
      </c>
    </row>
    <row r="888" spans="1:11" x14ac:dyDescent="0.25">
      <c r="A888" t="s">
        <v>388</v>
      </c>
      <c r="B888" t="s">
        <v>551</v>
      </c>
      <c r="C888" t="s">
        <v>3379</v>
      </c>
      <c r="D888" t="s">
        <v>11</v>
      </c>
      <c r="E888" t="s">
        <v>3744</v>
      </c>
      <c r="F888">
        <v>61.959235900000003</v>
      </c>
      <c r="G888">
        <v>61.959235900000003</v>
      </c>
      <c r="H888">
        <v>61.086581099999997</v>
      </c>
      <c r="I888">
        <f t="shared" si="40"/>
        <v>61.959235900000003</v>
      </c>
      <c r="J888" s="5">
        <f t="shared" si="41"/>
        <v>0.8726548000000065</v>
      </c>
      <c r="K888">
        <f t="shared" si="42"/>
        <v>1.4084337666920881</v>
      </c>
    </row>
    <row r="889" spans="1:11" x14ac:dyDescent="0.25">
      <c r="A889" t="s">
        <v>388</v>
      </c>
      <c r="B889" t="s">
        <v>577</v>
      </c>
      <c r="C889" t="s">
        <v>3379</v>
      </c>
      <c r="D889" t="s">
        <v>11</v>
      </c>
      <c r="E889" t="s">
        <v>3757</v>
      </c>
      <c r="F889">
        <v>62.592050700000001</v>
      </c>
      <c r="G889">
        <v>62.8353003</v>
      </c>
      <c r="H889">
        <v>62.836951399999997</v>
      </c>
      <c r="I889">
        <f t="shared" si="40"/>
        <v>62.592050700000001</v>
      </c>
      <c r="J889" s="5">
        <f t="shared" si="41"/>
        <v>0.2449006999999952</v>
      </c>
      <c r="K889">
        <f t="shared" si="42"/>
        <v>0.39126486073094136</v>
      </c>
    </row>
    <row r="890" spans="1:11" x14ac:dyDescent="0.25">
      <c r="A890" t="s">
        <v>388</v>
      </c>
      <c r="B890" t="s">
        <v>583</v>
      </c>
      <c r="C890" t="s">
        <v>3379</v>
      </c>
      <c r="D890" t="s">
        <v>11</v>
      </c>
      <c r="E890" t="s">
        <v>3761</v>
      </c>
      <c r="F890">
        <v>61.282406399999999</v>
      </c>
      <c r="G890">
        <v>61.282406399999999</v>
      </c>
      <c r="H890">
        <v>60.692627100000003</v>
      </c>
      <c r="I890">
        <f t="shared" si="40"/>
        <v>61.282406399999999</v>
      </c>
      <c r="J890" s="5">
        <f t="shared" si="41"/>
        <v>0.58977929999999645</v>
      </c>
      <c r="K890">
        <f t="shared" si="42"/>
        <v>0.96239579129842467</v>
      </c>
    </row>
    <row r="891" spans="1:11" x14ac:dyDescent="0.25">
      <c r="A891" t="s">
        <v>388</v>
      </c>
      <c r="B891" t="s">
        <v>599</v>
      </c>
      <c r="C891" t="s">
        <v>3379</v>
      </c>
      <c r="D891" t="s">
        <v>11</v>
      </c>
      <c r="E891">
        <v>61.014530600000001</v>
      </c>
      <c r="F891">
        <v>61.014530600000001</v>
      </c>
      <c r="G891">
        <v>61.014530600000001</v>
      </c>
      <c r="H891">
        <v>61.045763200000003</v>
      </c>
      <c r="I891">
        <f t="shared" si="40"/>
        <v>61.014530600000001</v>
      </c>
      <c r="J891" s="5">
        <f t="shared" si="41"/>
        <v>3.1232600000002719E-2</v>
      </c>
      <c r="K891">
        <f t="shared" si="42"/>
        <v>5.1188790101095553E-2</v>
      </c>
    </row>
    <row r="892" spans="1:11" x14ac:dyDescent="0.25">
      <c r="A892" t="s">
        <v>388</v>
      </c>
      <c r="B892" t="s">
        <v>605</v>
      </c>
      <c r="C892" t="s">
        <v>3379</v>
      </c>
      <c r="D892" t="s">
        <v>11</v>
      </c>
      <c r="E892" t="s">
        <v>3775</v>
      </c>
      <c r="F892">
        <v>61.219187300000002</v>
      </c>
      <c r="G892">
        <v>62.9730755</v>
      </c>
      <c r="H892">
        <v>59.554580899999998</v>
      </c>
      <c r="I892">
        <f t="shared" si="40"/>
        <v>62.9730755</v>
      </c>
      <c r="J892" s="5">
        <f t="shared" si="41"/>
        <v>3.4184946000000025</v>
      </c>
      <c r="K892">
        <f t="shared" si="42"/>
        <v>5.4285018999905796</v>
      </c>
    </row>
    <row r="893" spans="1:11" x14ac:dyDescent="0.25">
      <c r="A893" t="s">
        <v>388</v>
      </c>
      <c r="B893" t="s">
        <v>607</v>
      </c>
      <c r="C893" t="s">
        <v>3379</v>
      </c>
      <c r="D893" t="s">
        <v>11</v>
      </c>
      <c r="E893" t="s">
        <v>3777</v>
      </c>
      <c r="F893">
        <v>59.554580899999998</v>
      </c>
      <c r="G893">
        <v>62.9730755</v>
      </c>
      <c r="H893">
        <v>61.335217999999998</v>
      </c>
      <c r="I893">
        <f t="shared" si="40"/>
        <v>59.554580899999998</v>
      </c>
      <c r="J893" s="5">
        <f t="shared" si="41"/>
        <v>1.7806370999999999</v>
      </c>
      <c r="K893">
        <f t="shared" si="42"/>
        <v>2.9899246591793243</v>
      </c>
    </row>
    <row r="894" spans="1:11" x14ac:dyDescent="0.25">
      <c r="A894" t="s">
        <v>388</v>
      </c>
      <c r="B894" t="s">
        <v>615</v>
      </c>
      <c r="C894" t="s">
        <v>3379</v>
      </c>
      <c r="D894" t="s">
        <v>11</v>
      </c>
      <c r="E894" t="s">
        <v>3783</v>
      </c>
      <c r="F894">
        <v>60.264312699999998</v>
      </c>
      <c r="G894">
        <v>60.958165700000002</v>
      </c>
      <c r="H894">
        <v>62.535019300000002</v>
      </c>
      <c r="I894">
        <f t="shared" si="40"/>
        <v>60.264312699999998</v>
      </c>
      <c r="J894" s="5">
        <f t="shared" si="41"/>
        <v>2.270706600000004</v>
      </c>
      <c r="K894">
        <f t="shared" si="42"/>
        <v>3.767912547685961</v>
      </c>
    </row>
    <row r="895" spans="1:11" x14ac:dyDescent="0.25">
      <c r="A895" t="s">
        <v>388</v>
      </c>
      <c r="B895" t="s">
        <v>623</v>
      </c>
      <c r="C895" t="s">
        <v>3379</v>
      </c>
      <c r="D895" t="s">
        <v>11</v>
      </c>
      <c r="E895" t="s">
        <v>3786</v>
      </c>
      <c r="F895">
        <v>60.6738122</v>
      </c>
      <c r="G895">
        <v>62.292701700000002</v>
      </c>
      <c r="H895">
        <v>59.817469600000003</v>
      </c>
      <c r="I895">
        <f t="shared" si="40"/>
        <v>62.292701700000002</v>
      </c>
      <c r="J895" s="5">
        <f t="shared" si="41"/>
        <v>2.4752320999999995</v>
      </c>
      <c r="K895">
        <f t="shared" si="42"/>
        <v>3.9735507249639799</v>
      </c>
    </row>
    <row r="896" spans="1:11" x14ac:dyDescent="0.25">
      <c r="A896" t="s">
        <v>388</v>
      </c>
      <c r="B896" t="s">
        <v>625</v>
      </c>
      <c r="C896" t="s">
        <v>3379</v>
      </c>
      <c r="D896" t="s">
        <v>11</v>
      </c>
      <c r="E896" t="s">
        <v>3788</v>
      </c>
      <c r="F896">
        <v>59.817469600000003</v>
      </c>
      <c r="G896">
        <v>62.292701700000002</v>
      </c>
      <c r="H896">
        <v>60.874520500000003</v>
      </c>
      <c r="I896">
        <f t="shared" si="40"/>
        <v>62.292701700000002</v>
      </c>
      <c r="J896" s="5">
        <f t="shared" si="41"/>
        <v>1.4181811999999994</v>
      </c>
      <c r="K896">
        <f t="shared" si="42"/>
        <v>2.2766410210138619</v>
      </c>
    </row>
    <row r="897" spans="1:11" x14ac:dyDescent="0.25">
      <c r="A897" t="s">
        <v>388</v>
      </c>
      <c r="B897" t="s">
        <v>629</v>
      </c>
      <c r="C897" t="s">
        <v>3379</v>
      </c>
      <c r="D897" t="s">
        <v>11</v>
      </c>
      <c r="E897">
        <v>60.294211900000001</v>
      </c>
      <c r="F897">
        <v>60.294211900000001</v>
      </c>
      <c r="G897">
        <v>60.294211900000001</v>
      </c>
      <c r="H897">
        <v>62.251157800000001</v>
      </c>
      <c r="I897">
        <f t="shared" si="40"/>
        <v>60.294211900000001</v>
      </c>
      <c r="J897" s="5">
        <f t="shared" si="41"/>
        <v>1.9569459000000009</v>
      </c>
      <c r="K897">
        <f t="shared" si="42"/>
        <v>3.2456612970506393</v>
      </c>
    </row>
    <row r="898" spans="1:11" x14ac:dyDescent="0.25">
      <c r="A898" t="s">
        <v>388</v>
      </c>
      <c r="B898" t="s">
        <v>635</v>
      </c>
      <c r="C898" t="s">
        <v>3379</v>
      </c>
      <c r="D898" t="s">
        <v>11</v>
      </c>
      <c r="E898" t="s">
        <v>3790</v>
      </c>
      <c r="F898">
        <v>60.677458700000003</v>
      </c>
      <c r="G898">
        <v>60.677458700000003</v>
      </c>
      <c r="H898">
        <v>60.557597399999999</v>
      </c>
      <c r="I898">
        <f t="shared" si="40"/>
        <v>60.677458700000003</v>
      </c>
      <c r="J898" s="5">
        <f t="shared" si="41"/>
        <v>0.11986130000000372</v>
      </c>
      <c r="K898">
        <f t="shared" si="42"/>
        <v>0.19753843118680861</v>
      </c>
    </row>
    <row r="899" spans="1:11" x14ac:dyDescent="0.25">
      <c r="A899" t="s">
        <v>388</v>
      </c>
      <c r="B899" t="s">
        <v>639</v>
      </c>
      <c r="C899" t="s">
        <v>3379</v>
      </c>
      <c r="D899" t="s">
        <v>11</v>
      </c>
      <c r="E899" t="s">
        <v>3794</v>
      </c>
      <c r="F899">
        <v>60.557597399999999</v>
      </c>
      <c r="G899">
        <v>62.376412299999998</v>
      </c>
      <c r="H899">
        <v>61.1680286</v>
      </c>
      <c r="I899">
        <f t="shared" ref="I899:I962" si="43">IF(ABS(H899-G899)&gt;ABS(H899-F899),G899,F899)</f>
        <v>62.376412299999998</v>
      </c>
      <c r="J899" s="5">
        <f t="shared" ref="J899:J962" si="44">ABS(H899-I899)</f>
        <v>1.2083836999999988</v>
      </c>
      <c r="K899">
        <f t="shared" ref="K899:K962" si="45">100*J899/I899</f>
        <v>1.9372446337379343</v>
      </c>
    </row>
    <row r="900" spans="1:11" x14ac:dyDescent="0.25">
      <c r="A900" t="s">
        <v>388</v>
      </c>
      <c r="B900" t="s">
        <v>643</v>
      </c>
      <c r="C900" t="s">
        <v>3379</v>
      </c>
      <c r="D900" t="s">
        <v>11</v>
      </c>
      <c r="E900" t="s">
        <v>3798</v>
      </c>
      <c r="F900">
        <v>59.814661000000001</v>
      </c>
      <c r="G900">
        <v>61.1680286</v>
      </c>
      <c r="H900">
        <v>62.927015699999998</v>
      </c>
      <c r="I900">
        <f t="shared" si="43"/>
        <v>59.814661000000001</v>
      </c>
      <c r="J900" s="5">
        <f t="shared" si="44"/>
        <v>3.1123546999999974</v>
      </c>
      <c r="K900">
        <f t="shared" si="45"/>
        <v>5.2033308355622001</v>
      </c>
    </row>
    <row r="901" spans="1:11" x14ac:dyDescent="0.25">
      <c r="A901" t="s">
        <v>388</v>
      </c>
      <c r="B901" t="s">
        <v>647</v>
      </c>
      <c r="C901" t="s">
        <v>3379</v>
      </c>
      <c r="D901" t="s">
        <v>11</v>
      </c>
      <c r="E901" t="s">
        <v>3802</v>
      </c>
      <c r="F901">
        <v>59.814661000000001</v>
      </c>
      <c r="G901">
        <v>62.927015699999998</v>
      </c>
      <c r="H901">
        <v>60.001951300000002</v>
      </c>
      <c r="I901">
        <f t="shared" si="43"/>
        <v>62.927015699999998</v>
      </c>
      <c r="J901" s="5">
        <f t="shared" si="44"/>
        <v>2.9250643999999966</v>
      </c>
      <c r="K901">
        <f t="shared" si="45"/>
        <v>4.6483443835077605</v>
      </c>
    </row>
    <row r="902" spans="1:11" x14ac:dyDescent="0.25">
      <c r="A902" t="s">
        <v>388</v>
      </c>
      <c r="B902" t="s">
        <v>665</v>
      </c>
      <c r="C902" t="s">
        <v>3379</v>
      </c>
      <c r="D902" t="s">
        <v>11</v>
      </c>
      <c r="E902" t="s">
        <v>3812</v>
      </c>
      <c r="F902">
        <v>61.133677800000001</v>
      </c>
      <c r="G902">
        <v>61.133677800000001</v>
      </c>
      <c r="H902">
        <v>62.8176877</v>
      </c>
      <c r="I902">
        <f t="shared" si="43"/>
        <v>61.133677800000001</v>
      </c>
      <c r="J902" s="5">
        <f t="shared" si="44"/>
        <v>1.6840098999999995</v>
      </c>
      <c r="K902">
        <f t="shared" si="45"/>
        <v>2.7546353509259989</v>
      </c>
    </row>
    <row r="903" spans="1:11" x14ac:dyDescent="0.25">
      <c r="A903" t="s">
        <v>388</v>
      </c>
      <c r="B903" t="s">
        <v>677</v>
      </c>
      <c r="C903" t="s">
        <v>3379</v>
      </c>
      <c r="D903" t="s">
        <v>11</v>
      </c>
      <c r="E903" t="s">
        <v>3822</v>
      </c>
      <c r="F903">
        <v>59.718695400000001</v>
      </c>
      <c r="G903">
        <v>61.0208735</v>
      </c>
      <c r="H903">
        <v>62.255867500000001</v>
      </c>
      <c r="I903">
        <f t="shared" si="43"/>
        <v>59.718695400000001</v>
      </c>
      <c r="J903" s="5">
        <f t="shared" si="44"/>
        <v>2.5371720999999994</v>
      </c>
      <c r="K903">
        <f t="shared" si="45"/>
        <v>4.248539059679457</v>
      </c>
    </row>
    <row r="904" spans="1:11" x14ac:dyDescent="0.25">
      <c r="A904" t="s">
        <v>388</v>
      </c>
      <c r="B904" t="s">
        <v>679</v>
      </c>
      <c r="C904" t="s">
        <v>3379</v>
      </c>
      <c r="D904" t="s">
        <v>11</v>
      </c>
      <c r="E904" t="s">
        <v>3823</v>
      </c>
      <c r="F904">
        <v>59.718695400000001</v>
      </c>
      <c r="G904">
        <v>62.255867500000001</v>
      </c>
      <c r="H904">
        <v>61.421492999999998</v>
      </c>
      <c r="I904">
        <f t="shared" si="43"/>
        <v>59.718695400000001</v>
      </c>
      <c r="J904" s="5">
        <f t="shared" si="44"/>
        <v>1.7027975999999967</v>
      </c>
      <c r="K904">
        <f t="shared" si="45"/>
        <v>2.8513643652034579</v>
      </c>
    </row>
    <row r="905" spans="1:11" x14ac:dyDescent="0.25">
      <c r="A905" t="s">
        <v>388</v>
      </c>
      <c r="B905" t="s">
        <v>691</v>
      </c>
      <c r="C905" t="s">
        <v>3379</v>
      </c>
      <c r="D905" t="s">
        <v>11</v>
      </c>
      <c r="E905" t="s">
        <v>3829</v>
      </c>
      <c r="F905">
        <v>60.387617499999998</v>
      </c>
      <c r="G905">
        <v>60.387617499999998</v>
      </c>
      <c r="H905">
        <v>62.845657600000003</v>
      </c>
      <c r="I905">
        <f t="shared" si="43"/>
        <v>60.387617499999998</v>
      </c>
      <c r="J905" s="5">
        <f t="shared" si="44"/>
        <v>2.4580401000000052</v>
      </c>
      <c r="K905">
        <f t="shared" si="45"/>
        <v>4.0704372879092396</v>
      </c>
    </row>
    <row r="906" spans="1:11" x14ac:dyDescent="0.25">
      <c r="A906" t="s">
        <v>388</v>
      </c>
      <c r="B906" t="s">
        <v>701</v>
      </c>
      <c r="C906" t="s">
        <v>3379</v>
      </c>
      <c r="D906" t="s">
        <v>11</v>
      </c>
      <c r="E906">
        <v>61.093125700000002</v>
      </c>
      <c r="F906">
        <v>61.093125700000002</v>
      </c>
      <c r="G906">
        <v>61.093125700000002</v>
      </c>
      <c r="H906">
        <v>60.973972600000003</v>
      </c>
      <c r="I906">
        <f t="shared" si="43"/>
        <v>61.093125700000002</v>
      </c>
      <c r="J906" s="5">
        <f t="shared" si="44"/>
        <v>0.11915309999999835</v>
      </c>
      <c r="K906">
        <f t="shared" si="45"/>
        <v>0.19503520017146272</v>
      </c>
    </row>
    <row r="907" spans="1:11" x14ac:dyDescent="0.25">
      <c r="A907" t="s">
        <v>388</v>
      </c>
      <c r="B907" t="s">
        <v>703</v>
      </c>
      <c r="C907" t="s">
        <v>3379</v>
      </c>
      <c r="D907" t="s">
        <v>11</v>
      </c>
      <c r="E907" t="s">
        <v>3837</v>
      </c>
      <c r="F907">
        <v>60.973972600000003</v>
      </c>
      <c r="G907">
        <v>61.093125700000002</v>
      </c>
      <c r="H907">
        <v>61.057046700000001</v>
      </c>
      <c r="I907">
        <f t="shared" si="43"/>
        <v>60.973972600000003</v>
      </c>
      <c r="J907" s="5">
        <f t="shared" si="44"/>
        <v>8.3074099999997486E-2</v>
      </c>
      <c r="K907">
        <f t="shared" si="45"/>
        <v>0.13624518209593822</v>
      </c>
    </row>
    <row r="908" spans="1:11" x14ac:dyDescent="0.25">
      <c r="A908" t="s">
        <v>388</v>
      </c>
      <c r="B908" t="s">
        <v>715</v>
      </c>
      <c r="C908" t="s">
        <v>3379</v>
      </c>
      <c r="D908" t="s">
        <v>11</v>
      </c>
      <c r="E908" t="s">
        <v>3848</v>
      </c>
      <c r="F908">
        <v>59.934785099999999</v>
      </c>
      <c r="G908">
        <v>62.749730300000003</v>
      </c>
      <c r="H908">
        <v>62.046832899999998</v>
      </c>
      <c r="I908">
        <f t="shared" si="43"/>
        <v>59.934785099999999</v>
      </c>
      <c r="J908" s="5">
        <f t="shared" si="44"/>
        <v>2.1120477999999991</v>
      </c>
      <c r="K908">
        <f t="shared" si="45"/>
        <v>3.5239098571490484</v>
      </c>
    </row>
    <row r="909" spans="1:11" x14ac:dyDescent="0.25">
      <c r="A909" t="s">
        <v>388</v>
      </c>
      <c r="B909" t="s">
        <v>731</v>
      </c>
      <c r="C909" t="s">
        <v>3379</v>
      </c>
      <c r="D909" t="s">
        <v>11</v>
      </c>
      <c r="E909">
        <v>60.546608300000003</v>
      </c>
      <c r="F909">
        <v>60.546608300000003</v>
      </c>
      <c r="G909">
        <v>60.546608300000003</v>
      </c>
      <c r="H909">
        <v>60.562791699999998</v>
      </c>
      <c r="I909">
        <f t="shared" si="43"/>
        <v>60.546608300000003</v>
      </c>
      <c r="J909" s="5">
        <f t="shared" si="44"/>
        <v>1.6183399999995629E-2</v>
      </c>
      <c r="K909">
        <f t="shared" si="45"/>
        <v>2.6728829994587207E-2</v>
      </c>
    </row>
    <row r="910" spans="1:11" x14ac:dyDescent="0.25">
      <c r="A910" t="s">
        <v>739</v>
      </c>
      <c r="B910" t="s">
        <v>746</v>
      </c>
      <c r="C910" t="s">
        <v>3380</v>
      </c>
      <c r="D910" t="s">
        <v>11</v>
      </c>
      <c r="E910" t="s">
        <v>3866</v>
      </c>
      <c r="F910">
        <v>62.715839500000001</v>
      </c>
      <c r="G910">
        <v>63.5547021</v>
      </c>
      <c r="H910">
        <v>63.339965900000003</v>
      </c>
      <c r="I910">
        <f t="shared" si="43"/>
        <v>62.715839500000001</v>
      </c>
      <c r="J910" s="5">
        <f t="shared" si="44"/>
        <v>0.62412640000000152</v>
      </c>
      <c r="K910">
        <f t="shared" si="45"/>
        <v>0.99516550360455835</v>
      </c>
    </row>
    <row r="911" spans="1:11" x14ac:dyDescent="0.25">
      <c r="A911" t="s">
        <v>739</v>
      </c>
      <c r="B911" t="s">
        <v>748</v>
      </c>
      <c r="C911" t="s">
        <v>3380</v>
      </c>
      <c r="D911" t="s">
        <v>11</v>
      </c>
      <c r="E911" t="s">
        <v>3868</v>
      </c>
      <c r="F911">
        <v>62.715839500000001</v>
      </c>
      <c r="G911">
        <v>63.5547021</v>
      </c>
      <c r="H911">
        <v>62.301077100000001</v>
      </c>
      <c r="I911">
        <f t="shared" si="43"/>
        <v>63.5547021</v>
      </c>
      <c r="J911" s="5">
        <f t="shared" si="44"/>
        <v>1.2536249999999995</v>
      </c>
      <c r="K911">
        <f t="shared" si="45"/>
        <v>1.9725133760008602</v>
      </c>
    </row>
    <row r="912" spans="1:11" x14ac:dyDescent="0.25">
      <c r="A912" t="s">
        <v>739</v>
      </c>
      <c r="B912" t="s">
        <v>750</v>
      </c>
      <c r="C912" t="s">
        <v>3380</v>
      </c>
      <c r="D912" t="s">
        <v>11</v>
      </c>
      <c r="E912" t="s">
        <v>3869</v>
      </c>
      <c r="F912">
        <v>62.301077100000001</v>
      </c>
      <c r="G912">
        <v>62.301077100000001</v>
      </c>
      <c r="H912">
        <v>62.338847299999998</v>
      </c>
      <c r="I912">
        <f t="shared" si="43"/>
        <v>62.301077100000001</v>
      </c>
      <c r="J912" s="5">
        <f t="shared" si="44"/>
        <v>3.7770199999997089E-2</v>
      </c>
      <c r="K912">
        <f t="shared" si="45"/>
        <v>6.062527609173083E-2</v>
      </c>
    </row>
    <row r="913" spans="1:11" x14ac:dyDescent="0.25">
      <c r="A913" t="s">
        <v>739</v>
      </c>
      <c r="B913" t="s">
        <v>772</v>
      </c>
      <c r="C913" t="s">
        <v>3380</v>
      </c>
      <c r="D913" t="s">
        <v>11</v>
      </c>
      <c r="E913" t="s">
        <v>3883</v>
      </c>
      <c r="F913">
        <v>63.409106299999998</v>
      </c>
      <c r="G913">
        <v>63.8627763</v>
      </c>
      <c r="H913">
        <v>62.724347700000003</v>
      </c>
      <c r="I913">
        <f t="shared" si="43"/>
        <v>63.8627763</v>
      </c>
      <c r="J913" s="5">
        <f t="shared" si="44"/>
        <v>1.1384285999999975</v>
      </c>
      <c r="K913">
        <f t="shared" si="45"/>
        <v>1.7826168324598777</v>
      </c>
    </row>
    <row r="914" spans="1:11" x14ac:dyDescent="0.25">
      <c r="A914" t="s">
        <v>739</v>
      </c>
      <c r="B914" t="s">
        <v>780</v>
      </c>
      <c r="C914" t="s">
        <v>3380</v>
      </c>
      <c r="D914" t="s">
        <v>11</v>
      </c>
      <c r="E914" t="s">
        <v>3891</v>
      </c>
      <c r="F914">
        <v>62.954093299999997</v>
      </c>
      <c r="G914">
        <v>63.521598599999997</v>
      </c>
      <c r="H914">
        <v>63.695667499999999</v>
      </c>
      <c r="I914">
        <f t="shared" si="43"/>
        <v>62.954093299999997</v>
      </c>
      <c r="J914" s="5">
        <f t="shared" si="44"/>
        <v>0.74157420000000229</v>
      </c>
      <c r="K914">
        <f t="shared" si="45"/>
        <v>1.1779602582251825</v>
      </c>
    </row>
    <row r="915" spans="1:11" x14ac:dyDescent="0.25">
      <c r="A915" t="s">
        <v>739</v>
      </c>
      <c r="B915" t="s">
        <v>800</v>
      </c>
      <c r="C915" t="s">
        <v>3380</v>
      </c>
      <c r="D915" t="s">
        <v>11</v>
      </c>
      <c r="E915" t="s">
        <v>3900</v>
      </c>
      <c r="F915">
        <v>63.666134100000001</v>
      </c>
      <c r="G915">
        <v>63.666134100000001</v>
      </c>
      <c r="H915">
        <v>63.465357500000003</v>
      </c>
      <c r="I915">
        <f t="shared" si="43"/>
        <v>63.666134100000001</v>
      </c>
      <c r="J915" s="5">
        <f t="shared" si="44"/>
        <v>0.20077659999999753</v>
      </c>
      <c r="K915">
        <f t="shared" si="45"/>
        <v>0.31535855417990194</v>
      </c>
    </row>
    <row r="916" spans="1:11" x14ac:dyDescent="0.25">
      <c r="A916" t="s">
        <v>739</v>
      </c>
      <c r="B916" t="s">
        <v>802</v>
      </c>
      <c r="C916" t="s">
        <v>3380</v>
      </c>
      <c r="D916" t="s">
        <v>11</v>
      </c>
      <c r="E916" t="s">
        <v>3902</v>
      </c>
      <c r="F916">
        <v>63.465357500000003</v>
      </c>
      <c r="G916">
        <v>63.666134100000001</v>
      </c>
      <c r="H916">
        <v>63.241252899999999</v>
      </c>
      <c r="I916">
        <f t="shared" si="43"/>
        <v>63.666134100000001</v>
      </c>
      <c r="J916" s="5">
        <f t="shared" si="44"/>
        <v>0.42488120000000151</v>
      </c>
      <c r="K916">
        <f t="shared" si="45"/>
        <v>0.66735825255644277</v>
      </c>
    </row>
    <row r="917" spans="1:11" x14ac:dyDescent="0.25">
      <c r="A917" t="s">
        <v>739</v>
      </c>
      <c r="B917" t="s">
        <v>804</v>
      </c>
      <c r="C917" t="s">
        <v>3380</v>
      </c>
      <c r="D917" t="s">
        <v>11</v>
      </c>
      <c r="E917" t="s">
        <v>3904</v>
      </c>
      <c r="F917">
        <v>63.241252899999999</v>
      </c>
      <c r="G917">
        <v>63.465357500000003</v>
      </c>
      <c r="H917">
        <v>62.946386599999997</v>
      </c>
      <c r="I917">
        <f t="shared" si="43"/>
        <v>63.465357500000003</v>
      </c>
      <c r="J917" s="5">
        <f t="shared" si="44"/>
        <v>0.51897090000000645</v>
      </c>
      <c r="K917">
        <f t="shared" si="45"/>
        <v>0.81772311768669459</v>
      </c>
    </row>
    <row r="918" spans="1:11" x14ac:dyDescent="0.25">
      <c r="A918" t="s">
        <v>739</v>
      </c>
      <c r="B918" t="s">
        <v>806</v>
      </c>
      <c r="C918" t="s">
        <v>3380</v>
      </c>
      <c r="D918" t="s">
        <v>11</v>
      </c>
      <c r="E918" t="s">
        <v>3906</v>
      </c>
      <c r="F918">
        <v>62.946386599999997</v>
      </c>
      <c r="G918">
        <v>63.465357500000003</v>
      </c>
      <c r="H918">
        <v>62.9485709</v>
      </c>
      <c r="I918">
        <f t="shared" si="43"/>
        <v>63.465357500000003</v>
      </c>
      <c r="J918" s="5">
        <f t="shared" si="44"/>
        <v>0.5167866000000032</v>
      </c>
      <c r="K918">
        <f t="shared" si="45"/>
        <v>0.81428139753250928</v>
      </c>
    </row>
    <row r="919" spans="1:11" x14ac:dyDescent="0.25">
      <c r="A919" t="s">
        <v>739</v>
      </c>
      <c r="B919" t="s">
        <v>812</v>
      </c>
      <c r="C919" t="s">
        <v>3380</v>
      </c>
      <c r="D919" t="s">
        <v>11</v>
      </c>
      <c r="E919" t="s">
        <v>3908</v>
      </c>
      <c r="F919">
        <v>62.673980999999998</v>
      </c>
      <c r="G919">
        <v>63.550841499999997</v>
      </c>
      <c r="H919">
        <v>63.424576999999999</v>
      </c>
      <c r="I919">
        <f t="shared" si="43"/>
        <v>62.673980999999998</v>
      </c>
      <c r="J919" s="5">
        <f t="shared" si="44"/>
        <v>0.7505960000000016</v>
      </c>
      <c r="K919">
        <f t="shared" si="45"/>
        <v>1.1976197905794457</v>
      </c>
    </row>
    <row r="920" spans="1:11" x14ac:dyDescent="0.25">
      <c r="A920" t="s">
        <v>739</v>
      </c>
      <c r="B920" t="s">
        <v>832</v>
      </c>
      <c r="C920" t="s">
        <v>3380</v>
      </c>
      <c r="D920" t="s">
        <v>11</v>
      </c>
      <c r="E920" t="s">
        <v>3918</v>
      </c>
      <c r="F920">
        <v>62.605935299999999</v>
      </c>
      <c r="G920">
        <v>62.8834309</v>
      </c>
      <c r="H920">
        <v>62.904898699999997</v>
      </c>
      <c r="I920">
        <f t="shared" si="43"/>
        <v>62.605935299999999</v>
      </c>
      <c r="J920" s="5">
        <f t="shared" si="44"/>
        <v>0.2989633999999981</v>
      </c>
      <c r="K920">
        <f t="shared" si="45"/>
        <v>0.47753204000132254</v>
      </c>
    </row>
    <row r="921" spans="1:11" x14ac:dyDescent="0.25">
      <c r="A921" t="s">
        <v>739</v>
      </c>
      <c r="B921" t="s">
        <v>836</v>
      </c>
      <c r="C921" t="s">
        <v>3380</v>
      </c>
      <c r="D921" t="s">
        <v>11</v>
      </c>
      <c r="E921" t="s">
        <v>3920</v>
      </c>
      <c r="F921">
        <v>62.598806600000003</v>
      </c>
      <c r="G921">
        <v>62.598806600000003</v>
      </c>
      <c r="H921">
        <v>61.836043599999996</v>
      </c>
      <c r="I921">
        <f t="shared" si="43"/>
        <v>62.598806600000003</v>
      </c>
      <c r="J921" s="5">
        <f t="shared" si="44"/>
        <v>0.76276300000000674</v>
      </c>
      <c r="K921">
        <f t="shared" si="45"/>
        <v>1.2184944752605023</v>
      </c>
    </row>
    <row r="922" spans="1:11" x14ac:dyDescent="0.25">
      <c r="A922" t="s">
        <v>739</v>
      </c>
      <c r="B922" t="s">
        <v>838</v>
      </c>
      <c r="C922" t="s">
        <v>3380</v>
      </c>
      <c r="D922" t="s">
        <v>11</v>
      </c>
      <c r="E922" t="s">
        <v>3922</v>
      </c>
      <c r="F922">
        <v>61.836043599999996</v>
      </c>
      <c r="G922">
        <v>62.598806600000003</v>
      </c>
      <c r="H922">
        <v>63.017100900000003</v>
      </c>
      <c r="I922">
        <f t="shared" si="43"/>
        <v>61.836043599999996</v>
      </c>
      <c r="J922" s="5">
        <f t="shared" si="44"/>
        <v>1.1810573000000062</v>
      </c>
      <c r="K922">
        <f t="shared" si="45"/>
        <v>1.9099819963255318</v>
      </c>
    </row>
    <row r="923" spans="1:11" x14ac:dyDescent="0.25">
      <c r="A923" t="s">
        <v>739</v>
      </c>
      <c r="B923" t="s">
        <v>862</v>
      </c>
      <c r="C923" t="s">
        <v>3380</v>
      </c>
      <c r="D923" t="s">
        <v>11</v>
      </c>
      <c r="E923" t="s">
        <v>3933</v>
      </c>
      <c r="F923">
        <v>63.246982299999999</v>
      </c>
      <c r="G923">
        <v>63.246982299999999</v>
      </c>
      <c r="H923">
        <v>62.919123300000003</v>
      </c>
      <c r="I923">
        <f t="shared" si="43"/>
        <v>63.246982299999999</v>
      </c>
      <c r="J923" s="5">
        <f t="shared" si="44"/>
        <v>0.32785899999999657</v>
      </c>
      <c r="K923">
        <f t="shared" si="45"/>
        <v>0.51837888240242025</v>
      </c>
    </row>
    <row r="924" spans="1:11" x14ac:dyDescent="0.25">
      <c r="A924" t="s">
        <v>739</v>
      </c>
      <c r="B924" t="s">
        <v>870</v>
      </c>
      <c r="C924" t="s">
        <v>3380</v>
      </c>
      <c r="D924" t="s">
        <v>11</v>
      </c>
      <c r="E924" t="s">
        <v>3939</v>
      </c>
      <c r="F924">
        <v>63.214327300000001</v>
      </c>
      <c r="G924">
        <v>63.731862900000003</v>
      </c>
      <c r="H924">
        <v>62.5853611</v>
      </c>
      <c r="I924">
        <f t="shared" si="43"/>
        <v>63.731862900000003</v>
      </c>
      <c r="J924" s="5">
        <f t="shared" si="44"/>
        <v>1.1465018000000029</v>
      </c>
      <c r="K924">
        <f t="shared" si="45"/>
        <v>1.7989460025653869</v>
      </c>
    </row>
    <row r="925" spans="1:11" x14ac:dyDescent="0.25">
      <c r="A925" t="s">
        <v>739</v>
      </c>
      <c r="B925" t="s">
        <v>872</v>
      </c>
      <c r="C925" t="s">
        <v>3380</v>
      </c>
      <c r="D925" t="s">
        <v>11</v>
      </c>
      <c r="E925" t="s">
        <v>3941</v>
      </c>
      <c r="F925">
        <v>62.5853611</v>
      </c>
      <c r="G925">
        <v>63.731862900000003</v>
      </c>
      <c r="H925">
        <v>63.547256599999997</v>
      </c>
      <c r="I925">
        <f t="shared" si="43"/>
        <v>62.5853611</v>
      </c>
      <c r="J925" s="5">
        <f t="shared" si="44"/>
        <v>0.96189549999999713</v>
      </c>
      <c r="K925">
        <f t="shared" si="45"/>
        <v>1.5369336903929713</v>
      </c>
    </row>
    <row r="926" spans="1:11" x14ac:dyDescent="0.25">
      <c r="A926" t="s">
        <v>739</v>
      </c>
      <c r="B926" t="s">
        <v>892</v>
      </c>
      <c r="C926" t="s">
        <v>3380</v>
      </c>
      <c r="D926" t="s">
        <v>11</v>
      </c>
      <c r="E926" t="s">
        <v>3951</v>
      </c>
      <c r="F926">
        <v>62.997664</v>
      </c>
      <c r="G926">
        <v>63.641283299999998</v>
      </c>
      <c r="H926">
        <v>63.0187466</v>
      </c>
      <c r="I926">
        <f t="shared" si="43"/>
        <v>63.641283299999998</v>
      </c>
      <c r="J926" s="5">
        <f t="shared" si="44"/>
        <v>0.62253669999999772</v>
      </c>
      <c r="K926">
        <f t="shared" si="45"/>
        <v>0.97819633376248671</v>
      </c>
    </row>
    <row r="927" spans="1:11" x14ac:dyDescent="0.25">
      <c r="A927" t="s">
        <v>739</v>
      </c>
      <c r="B927" t="s">
        <v>894</v>
      </c>
      <c r="C927" t="s">
        <v>3380</v>
      </c>
      <c r="D927" t="s">
        <v>11</v>
      </c>
      <c r="E927" t="s">
        <v>3953</v>
      </c>
      <c r="F927">
        <v>62.997664</v>
      </c>
      <c r="G927">
        <v>63.641283299999998</v>
      </c>
      <c r="H927">
        <v>62.724088899999998</v>
      </c>
      <c r="I927">
        <f t="shared" si="43"/>
        <v>63.641283299999998</v>
      </c>
      <c r="J927" s="5">
        <f t="shared" si="44"/>
        <v>0.91719439999999963</v>
      </c>
      <c r="K927">
        <f t="shared" si="45"/>
        <v>1.4411940684420479</v>
      </c>
    </row>
    <row r="928" spans="1:11" x14ac:dyDescent="0.25">
      <c r="A928" t="s">
        <v>739</v>
      </c>
      <c r="B928" t="s">
        <v>910</v>
      </c>
      <c r="C928" t="s">
        <v>3380</v>
      </c>
      <c r="D928" t="s">
        <v>11</v>
      </c>
      <c r="E928" t="s">
        <v>3968</v>
      </c>
      <c r="F928">
        <v>62.371138199999997</v>
      </c>
      <c r="G928">
        <v>62.663547199999996</v>
      </c>
      <c r="H928">
        <v>62.613866700000003</v>
      </c>
      <c r="I928">
        <f t="shared" si="43"/>
        <v>62.371138199999997</v>
      </c>
      <c r="J928" s="5">
        <f t="shared" si="44"/>
        <v>0.24272850000000545</v>
      </c>
      <c r="K928">
        <f t="shared" si="45"/>
        <v>0.38916798218700049</v>
      </c>
    </row>
    <row r="929" spans="1:11" x14ac:dyDescent="0.25">
      <c r="A929" t="s">
        <v>739</v>
      </c>
      <c r="B929" t="s">
        <v>920</v>
      </c>
      <c r="C929" t="s">
        <v>3380</v>
      </c>
      <c r="D929" t="s">
        <v>11</v>
      </c>
      <c r="E929" t="s">
        <v>3974</v>
      </c>
      <c r="F929">
        <v>63.341961400000002</v>
      </c>
      <c r="G929">
        <v>63.5360455</v>
      </c>
      <c r="H929">
        <v>63.402589499999998</v>
      </c>
      <c r="I929">
        <f t="shared" si="43"/>
        <v>63.5360455</v>
      </c>
      <c r="J929" s="5">
        <f t="shared" si="44"/>
        <v>0.13345600000000246</v>
      </c>
      <c r="K929">
        <f t="shared" si="45"/>
        <v>0.21004769646861712</v>
      </c>
    </row>
    <row r="930" spans="1:11" x14ac:dyDescent="0.25">
      <c r="A930" t="s">
        <v>739</v>
      </c>
      <c r="B930" t="s">
        <v>938</v>
      </c>
      <c r="C930" t="s">
        <v>3380</v>
      </c>
      <c r="D930" t="s">
        <v>11</v>
      </c>
      <c r="E930" t="s">
        <v>3985</v>
      </c>
      <c r="F930">
        <v>63.4548767</v>
      </c>
      <c r="G930">
        <v>63.4548767</v>
      </c>
      <c r="H930">
        <v>62.073198400000003</v>
      </c>
      <c r="I930">
        <f t="shared" si="43"/>
        <v>63.4548767</v>
      </c>
      <c r="J930" s="5">
        <f t="shared" si="44"/>
        <v>1.3816782999999973</v>
      </c>
      <c r="K930">
        <f t="shared" si="45"/>
        <v>2.1774186191114246</v>
      </c>
    </row>
    <row r="931" spans="1:11" x14ac:dyDescent="0.25">
      <c r="A931" t="s">
        <v>739</v>
      </c>
      <c r="B931" t="s">
        <v>940</v>
      </c>
      <c r="C931" t="s">
        <v>3380</v>
      </c>
      <c r="D931" t="s">
        <v>11</v>
      </c>
      <c r="E931" t="s">
        <v>3987</v>
      </c>
      <c r="F931">
        <v>62.073198400000003</v>
      </c>
      <c r="G931">
        <v>63.4548767</v>
      </c>
      <c r="H931">
        <v>63.5681729</v>
      </c>
      <c r="I931">
        <f t="shared" si="43"/>
        <v>62.073198400000003</v>
      </c>
      <c r="J931" s="5">
        <f t="shared" si="44"/>
        <v>1.4949744999999979</v>
      </c>
      <c r="K931">
        <f t="shared" si="45"/>
        <v>2.4084057830665895</v>
      </c>
    </row>
    <row r="932" spans="1:11" x14ac:dyDescent="0.25">
      <c r="A932" t="s">
        <v>739</v>
      </c>
      <c r="B932" t="s">
        <v>950</v>
      </c>
      <c r="C932" t="s">
        <v>3380</v>
      </c>
      <c r="D932" t="s">
        <v>11</v>
      </c>
      <c r="E932" t="s">
        <v>3996</v>
      </c>
      <c r="F932">
        <v>62.073198400000003</v>
      </c>
      <c r="G932">
        <v>63.5681729</v>
      </c>
      <c r="H932">
        <v>63.749850600000002</v>
      </c>
      <c r="I932">
        <f t="shared" si="43"/>
        <v>62.073198400000003</v>
      </c>
      <c r="J932" s="5">
        <f t="shared" si="44"/>
        <v>1.6766521999999995</v>
      </c>
      <c r="K932">
        <f t="shared" si="45"/>
        <v>2.7010887842376743</v>
      </c>
    </row>
    <row r="933" spans="1:11" x14ac:dyDescent="0.25">
      <c r="A933" t="s">
        <v>739</v>
      </c>
      <c r="B933" t="s">
        <v>954</v>
      </c>
      <c r="C933" t="s">
        <v>3380</v>
      </c>
      <c r="D933" t="s">
        <v>11</v>
      </c>
      <c r="E933" t="s">
        <v>3998</v>
      </c>
      <c r="F933">
        <v>63.826461100000003</v>
      </c>
      <c r="G933">
        <v>63.826461100000003</v>
      </c>
      <c r="H933">
        <v>62.204828900000003</v>
      </c>
      <c r="I933">
        <f t="shared" si="43"/>
        <v>63.826461100000003</v>
      </c>
      <c r="J933" s="5">
        <f t="shared" si="44"/>
        <v>1.6216322000000005</v>
      </c>
      <c r="K933">
        <f t="shared" si="45"/>
        <v>2.5406895072238314</v>
      </c>
    </row>
    <row r="934" spans="1:11" x14ac:dyDescent="0.25">
      <c r="A934" t="s">
        <v>739</v>
      </c>
      <c r="B934" t="s">
        <v>960</v>
      </c>
      <c r="C934" t="s">
        <v>3380</v>
      </c>
      <c r="D934" t="s">
        <v>11</v>
      </c>
      <c r="E934" t="s">
        <v>4003</v>
      </c>
      <c r="F934">
        <v>62.204828900000003</v>
      </c>
      <c r="G934">
        <v>63.402251399999997</v>
      </c>
      <c r="H934">
        <v>62.4857589</v>
      </c>
      <c r="I934">
        <f t="shared" si="43"/>
        <v>63.402251399999997</v>
      </c>
      <c r="J934" s="5">
        <f t="shared" si="44"/>
        <v>0.91649249999999682</v>
      </c>
      <c r="K934">
        <f t="shared" si="45"/>
        <v>1.4455204346260753</v>
      </c>
    </row>
    <row r="935" spans="1:11" x14ac:dyDescent="0.25">
      <c r="A935" t="s">
        <v>739</v>
      </c>
      <c r="B935" t="s">
        <v>972</v>
      </c>
      <c r="C935" t="s">
        <v>3380</v>
      </c>
      <c r="D935" t="s">
        <v>11</v>
      </c>
      <c r="E935" t="s">
        <v>4011</v>
      </c>
      <c r="F935">
        <v>63.472399000000003</v>
      </c>
      <c r="G935">
        <v>63.472399000000003</v>
      </c>
      <c r="H935">
        <v>63.1940046</v>
      </c>
      <c r="I935">
        <f t="shared" si="43"/>
        <v>63.472399000000003</v>
      </c>
      <c r="J935" s="5">
        <f t="shared" si="44"/>
        <v>0.27839440000000337</v>
      </c>
      <c r="K935">
        <f t="shared" si="45"/>
        <v>0.43860702350324487</v>
      </c>
    </row>
    <row r="936" spans="1:11" x14ac:dyDescent="0.25">
      <c r="A936" t="s">
        <v>739</v>
      </c>
      <c r="B936" t="s">
        <v>974</v>
      </c>
      <c r="C936" t="s">
        <v>3380</v>
      </c>
      <c r="D936" t="s">
        <v>11</v>
      </c>
      <c r="E936" t="s">
        <v>4012</v>
      </c>
      <c r="F936">
        <v>63.1940046</v>
      </c>
      <c r="G936">
        <v>63.472399000000003</v>
      </c>
      <c r="H936">
        <v>63.055888000000003</v>
      </c>
      <c r="I936">
        <f t="shared" si="43"/>
        <v>63.472399000000003</v>
      </c>
      <c r="J936" s="5">
        <f t="shared" si="44"/>
        <v>0.41651099999999985</v>
      </c>
      <c r="K936">
        <f t="shared" si="45"/>
        <v>0.65620806297237932</v>
      </c>
    </row>
    <row r="937" spans="1:11" x14ac:dyDescent="0.25">
      <c r="A937" t="s">
        <v>739</v>
      </c>
      <c r="B937" t="s">
        <v>986</v>
      </c>
      <c r="C937" t="s">
        <v>3380</v>
      </c>
      <c r="D937" t="s">
        <v>11</v>
      </c>
      <c r="E937" t="s">
        <v>4023</v>
      </c>
      <c r="F937">
        <v>62.089980500000003</v>
      </c>
      <c r="G937">
        <v>63.686004699999998</v>
      </c>
      <c r="H937">
        <v>62.500336500000003</v>
      </c>
      <c r="I937">
        <f t="shared" si="43"/>
        <v>63.686004699999998</v>
      </c>
      <c r="J937" s="5">
        <f t="shared" si="44"/>
        <v>1.185668199999995</v>
      </c>
      <c r="K937">
        <f t="shared" si="45"/>
        <v>1.8617405905508075</v>
      </c>
    </row>
    <row r="938" spans="1:11" x14ac:dyDescent="0.25">
      <c r="A938" t="s">
        <v>739</v>
      </c>
      <c r="B938" t="s">
        <v>1000</v>
      </c>
      <c r="C938" t="s">
        <v>3380</v>
      </c>
      <c r="D938" t="s">
        <v>11</v>
      </c>
      <c r="E938" t="s">
        <v>4034</v>
      </c>
      <c r="F938">
        <v>62.644560200000001</v>
      </c>
      <c r="G938">
        <v>63.279423800000004</v>
      </c>
      <c r="H938">
        <v>63.767975</v>
      </c>
      <c r="I938">
        <f t="shared" si="43"/>
        <v>62.644560200000001</v>
      </c>
      <c r="J938" s="5">
        <f t="shared" si="44"/>
        <v>1.123414799999999</v>
      </c>
      <c r="K938">
        <f t="shared" si="45"/>
        <v>1.7933158065335082</v>
      </c>
    </row>
    <row r="939" spans="1:11" x14ac:dyDescent="0.25">
      <c r="A939" t="s">
        <v>739</v>
      </c>
      <c r="B939" t="s">
        <v>1004</v>
      </c>
      <c r="C939" t="s">
        <v>3380</v>
      </c>
      <c r="D939" t="s">
        <v>11</v>
      </c>
      <c r="E939" t="s">
        <v>4037</v>
      </c>
      <c r="F939">
        <v>62.644560200000001</v>
      </c>
      <c r="G939">
        <v>63.767975</v>
      </c>
      <c r="H939">
        <v>63.421550500000002</v>
      </c>
      <c r="I939">
        <f t="shared" si="43"/>
        <v>62.644560200000001</v>
      </c>
      <c r="J939" s="5">
        <f t="shared" si="44"/>
        <v>0.77699030000000135</v>
      </c>
      <c r="K939">
        <f t="shared" si="45"/>
        <v>1.2403156754862195</v>
      </c>
    </row>
    <row r="940" spans="1:11" x14ac:dyDescent="0.25">
      <c r="A940" t="s">
        <v>739</v>
      </c>
      <c r="B940" t="s">
        <v>1006</v>
      </c>
      <c r="C940" t="s">
        <v>3380</v>
      </c>
      <c r="D940" t="s">
        <v>11</v>
      </c>
      <c r="E940" t="s">
        <v>4039</v>
      </c>
      <c r="F940">
        <v>63.156802599999999</v>
      </c>
      <c r="G940">
        <v>63.767975</v>
      </c>
      <c r="H940">
        <v>62.073900600000002</v>
      </c>
      <c r="I940">
        <f t="shared" si="43"/>
        <v>63.767975</v>
      </c>
      <c r="J940" s="5">
        <f t="shared" si="44"/>
        <v>1.6940743999999981</v>
      </c>
      <c r="K940">
        <f t="shared" si="45"/>
        <v>2.6566225444668707</v>
      </c>
    </row>
    <row r="941" spans="1:11" x14ac:dyDescent="0.25">
      <c r="A941" t="s">
        <v>739</v>
      </c>
      <c r="B941" t="s">
        <v>1008</v>
      </c>
      <c r="C941" t="s">
        <v>3380</v>
      </c>
      <c r="D941" t="s">
        <v>11</v>
      </c>
      <c r="E941" t="s">
        <v>4040</v>
      </c>
      <c r="F941">
        <v>62.073900600000002</v>
      </c>
      <c r="G941">
        <v>63.421550500000002</v>
      </c>
      <c r="H941">
        <v>63.683579999999999</v>
      </c>
      <c r="I941">
        <f t="shared" si="43"/>
        <v>62.073900600000002</v>
      </c>
      <c r="J941" s="5">
        <f t="shared" si="44"/>
        <v>1.6096793999999974</v>
      </c>
      <c r="K941">
        <f t="shared" si="45"/>
        <v>2.5931661848876906</v>
      </c>
    </row>
    <row r="942" spans="1:11" x14ac:dyDescent="0.25">
      <c r="A942" t="s">
        <v>739</v>
      </c>
      <c r="B942" t="s">
        <v>1012</v>
      </c>
      <c r="C942" t="s">
        <v>3380</v>
      </c>
      <c r="D942" t="s">
        <v>11</v>
      </c>
      <c r="E942" t="s">
        <v>4041</v>
      </c>
      <c r="F942">
        <v>63.467532599999998</v>
      </c>
      <c r="G942">
        <v>63.467532599999998</v>
      </c>
      <c r="H942">
        <v>62.395650500000002</v>
      </c>
      <c r="I942">
        <f t="shared" si="43"/>
        <v>63.467532599999998</v>
      </c>
      <c r="J942" s="5">
        <f t="shared" si="44"/>
        <v>1.0718820999999963</v>
      </c>
      <c r="K942">
        <f t="shared" si="45"/>
        <v>1.6888668207025843</v>
      </c>
    </row>
    <row r="943" spans="1:11" x14ac:dyDescent="0.25">
      <c r="A943" t="s">
        <v>739</v>
      </c>
      <c r="B943" t="s">
        <v>1034</v>
      </c>
      <c r="C943" t="s">
        <v>3380</v>
      </c>
      <c r="D943" t="s">
        <v>11</v>
      </c>
      <c r="E943" t="s">
        <v>4052</v>
      </c>
      <c r="F943">
        <v>63.202260099999997</v>
      </c>
      <c r="G943">
        <v>63.504619499999997</v>
      </c>
      <c r="H943">
        <v>62.748230800000002</v>
      </c>
      <c r="I943">
        <f t="shared" si="43"/>
        <v>63.504619499999997</v>
      </c>
      <c r="J943" s="5">
        <f t="shared" si="44"/>
        <v>0.75638869999999514</v>
      </c>
      <c r="K943">
        <f t="shared" si="45"/>
        <v>1.1910766586043322</v>
      </c>
    </row>
    <row r="944" spans="1:11" x14ac:dyDescent="0.25">
      <c r="A944" t="s">
        <v>739</v>
      </c>
      <c r="B944" t="s">
        <v>1044</v>
      </c>
      <c r="C944" t="s">
        <v>3380</v>
      </c>
      <c r="D944" t="s">
        <v>11</v>
      </c>
      <c r="E944" t="s">
        <v>4059</v>
      </c>
      <c r="F944">
        <v>62.94041</v>
      </c>
      <c r="G944">
        <v>63.7830844</v>
      </c>
      <c r="H944">
        <v>63.790997699999998</v>
      </c>
      <c r="I944">
        <f t="shared" si="43"/>
        <v>62.94041</v>
      </c>
      <c r="J944" s="5">
        <f t="shared" si="44"/>
        <v>0.85058769999999839</v>
      </c>
      <c r="K944">
        <f t="shared" si="45"/>
        <v>1.3514174756726218</v>
      </c>
    </row>
    <row r="945" spans="1:11" x14ac:dyDescent="0.25">
      <c r="A945" t="s">
        <v>739</v>
      </c>
      <c r="B945" t="s">
        <v>1046</v>
      </c>
      <c r="C945" t="s">
        <v>3380</v>
      </c>
      <c r="D945" t="s">
        <v>11</v>
      </c>
      <c r="E945" t="s">
        <v>4061</v>
      </c>
      <c r="F945">
        <v>62.94041</v>
      </c>
      <c r="G945">
        <v>63.790997699999998</v>
      </c>
      <c r="H945">
        <v>62.488435500000001</v>
      </c>
      <c r="I945">
        <f t="shared" si="43"/>
        <v>63.790997699999998</v>
      </c>
      <c r="J945" s="5">
        <f t="shared" si="44"/>
        <v>1.302562199999997</v>
      </c>
      <c r="K945">
        <f t="shared" si="45"/>
        <v>2.0419216613067599</v>
      </c>
    </row>
    <row r="946" spans="1:11" x14ac:dyDescent="0.25">
      <c r="A946" t="s">
        <v>739</v>
      </c>
      <c r="B946" t="s">
        <v>1048</v>
      </c>
      <c r="C946" t="s">
        <v>3380</v>
      </c>
      <c r="D946" t="s">
        <v>11</v>
      </c>
      <c r="E946" t="s">
        <v>4063</v>
      </c>
      <c r="F946">
        <v>62.488435500000001</v>
      </c>
      <c r="G946">
        <v>63.790997699999998</v>
      </c>
      <c r="H946">
        <v>63.383206899999998</v>
      </c>
      <c r="I946">
        <f t="shared" si="43"/>
        <v>62.488435500000001</v>
      </c>
      <c r="J946" s="5">
        <f t="shared" si="44"/>
        <v>0.89477139999999622</v>
      </c>
      <c r="K946">
        <f t="shared" si="45"/>
        <v>1.4318991871703943</v>
      </c>
    </row>
    <row r="947" spans="1:11" x14ac:dyDescent="0.25">
      <c r="A947" t="s">
        <v>739</v>
      </c>
      <c r="B947" t="s">
        <v>1052</v>
      </c>
      <c r="C947" t="s">
        <v>3380</v>
      </c>
      <c r="D947" t="s">
        <v>11</v>
      </c>
      <c r="E947" t="s">
        <v>4067</v>
      </c>
      <c r="F947">
        <v>63.383206899999998</v>
      </c>
      <c r="G947">
        <v>63.655122300000002</v>
      </c>
      <c r="H947">
        <v>62.541333899999998</v>
      </c>
      <c r="I947">
        <f t="shared" si="43"/>
        <v>63.655122300000002</v>
      </c>
      <c r="J947" s="5">
        <f t="shared" si="44"/>
        <v>1.1137884000000042</v>
      </c>
      <c r="K947">
        <f t="shared" si="45"/>
        <v>1.7497231326504012</v>
      </c>
    </row>
    <row r="948" spans="1:11" x14ac:dyDescent="0.25">
      <c r="A948" t="s">
        <v>739</v>
      </c>
      <c r="B948" t="s">
        <v>1066</v>
      </c>
      <c r="C948" t="s">
        <v>3380</v>
      </c>
      <c r="D948" t="s">
        <v>11</v>
      </c>
      <c r="E948" t="s">
        <v>4077</v>
      </c>
      <c r="F948">
        <v>62.7640235</v>
      </c>
      <c r="G948">
        <v>62.815316199999998</v>
      </c>
      <c r="H948">
        <v>63.291478599999998</v>
      </c>
      <c r="I948">
        <f t="shared" si="43"/>
        <v>62.7640235</v>
      </c>
      <c r="J948" s="5">
        <f t="shared" si="44"/>
        <v>0.5274550999999974</v>
      </c>
      <c r="K948">
        <f t="shared" si="45"/>
        <v>0.84037808697843819</v>
      </c>
    </row>
    <row r="949" spans="1:11" x14ac:dyDescent="0.25">
      <c r="A949" t="s">
        <v>739</v>
      </c>
      <c r="B949" t="s">
        <v>1068</v>
      </c>
      <c r="C949" t="s">
        <v>3380</v>
      </c>
      <c r="D949" t="s">
        <v>11</v>
      </c>
      <c r="E949" t="s">
        <v>4079</v>
      </c>
      <c r="F949">
        <v>62.7640235</v>
      </c>
      <c r="G949">
        <v>63.291478599999998</v>
      </c>
      <c r="H949">
        <v>63.163750100000001</v>
      </c>
      <c r="I949">
        <f t="shared" si="43"/>
        <v>62.7640235</v>
      </c>
      <c r="J949" s="5">
        <f t="shared" si="44"/>
        <v>0.39972660000000104</v>
      </c>
      <c r="K949">
        <f t="shared" si="45"/>
        <v>0.63687217247951133</v>
      </c>
    </row>
    <row r="950" spans="1:11" x14ac:dyDescent="0.25">
      <c r="A950" t="s">
        <v>739</v>
      </c>
      <c r="B950" t="s">
        <v>1074</v>
      </c>
      <c r="C950" t="s">
        <v>3380</v>
      </c>
      <c r="D950" t="s">
        <v>11</v>
      </c>
      <c r="E950" t="s">
        <v>4083</v>
      </c>
      <c r="F950">
        <v>62.864356999999998</v>
      </c>
      <c r="G950">
        <v>63.3169605</v>
      </c>
      <c r="H950">
        <v>63.245764299999998</v>
      </c>
      <c r="I950">
        <f t="shared" si="43"/>
        <v>62.864356999999998</v>
      </c>
      <c r="J950" s="5">
        <f t="shared" si="44"/>
        <v>0.38140729999999934</v>
      </c>
      <c r="K950">
        <f t="shared" si="45"/>
        <v>0.60671470798627491</v>
      </c>
    </row>
    <row r="951" spans="1:11" x14ac:dyDescent="0.25">
      <c r="A951" t="s">
        <v>739</v>
      </c>
      <c r="B951" t="s">
        <v>1076</v>
      </c>
      <c r="C951" t="s">
        <v>3380</v>
      </c>
      <c r="D951" t="s">
        <v>11</v>
      </c>
      <c r="E951" t="s">
        <v>4084</v>
      </c>
      <c r="F951">
        <v>62.864356999999998</v>
      </c>
      <c r="G951">
        <v>63.3169605</v>
      </c>
      <c r="H951">
        <v>61.900338900000001</v>
      </c>
      <c r="I951">
        <f t="shared" si="43"/>
        <v>63.3169605</v>
      </c>
      <c r="J951" s="5">
        <f t="shared" si="44"/>
        <v>1.4166215999999991</v>
      </c>
      <c r="K951">
        <f t="shared" si="45"/>
        <v>2.2373493433880154</v>
      </c>
    </row>
    <row r="952" spans="1:11" x14ac:dyDescent="0.25">
      <c r="A952" t="s">
        <v>739</v>
      </c>
      <c r="B952" t="s">
        <v>1096</v>
      </c>
      <c r="C952" t="s">
        <v>3380</v>
      </c>
      <c r="D952" t="s">
        <v>11</v>
      </c>
      <c r="E952" t="s">
        <v>4098</v>
      </c>
      <c r="F952">
        <v>63.295243300000003</v>
      </c>
      <c r="G952">
        <v>63.295243300000003</v>
      </c>
      <c r="H952">
        <v>63.016041100000002</v>
      </c>
      <c r="I952">
        <f t="shared" si="43"/>
        <v>63.295243300000003</v>
      </c>
      <c r="J952" s="5">
        <f t="shared" si="44"/>
        <v>0.27920220000000029</v>
      </c>
      <c r="K952">
        <f t="shared" si="45"/>
        <v>0.44111087254482562</v>
      </c>
    </row>
    <row r="953" spans="1:11" x14ac:dyDescent="0.25">
      <c r="A953" t="s">
        <v>739</v>
      </c>
      <c r="B953" t="s">
        <v>1098</v>
      </c>
      <c r="C953" t="s">
        <v>3380</v>
      </c>
      <c r="D953" t="s">
        <v>11</v>
      </c>
      <c r="E953" t="s">
        <v>4100</v>
      </c>
      <c r="F953">
        <v>63.016041100000002</v>
      </c>
      <c r="G953">
        <v>63.295243300000003</v>
      </c>
      <c r="H953">
        <v>63.520933499999998</v>
      </c>
      <c r="I953">
        <f t="shared" si="43"/>
        <v>63.016041100000002</v>
      </c>
      <c r="J953" s="5">
        <f t="shared" si="44"/>
        <v>0.50489239999999569</v>
      </c>
      <c r="K953">
        <f t="shared" si="45"/>
        <v>0.80121250270035715</v>
      </c>
    </row>
    <row r="954" spans="1:11" x14ac:dyDescent="0.25">
      <c r="A954" t="s">
        <v>1100</v>
      </c>
      <c r="B954" t="s">
        <v>1107</v>
      </c>
      <c r="C954" t="s">
        <v>3381</v>
      </c>
      <c r="D954" t="s">
        <v>11</v>
      </c>
      <c r="E954" t="s">
        <v>4102</v>
      </c>
      <c r="F954">
        <v>62.895984300000002</v>
      </c>
      <c r="G954">
        <v>62.895984300000002</v>
      </c>
      <c r="H954">
        <v>62.696891999999998</v>
      </c>
      <c r="I954">
        <f t="shared" si="43"/>
        <v>62.895984300000002</v>
      </c>
      <c r="J954" s="5">
        <f t="shared" si="44"/>
        <v>0.19909230000000377</v>
      </c>
      <c r="K954">
        <f t="shared" si="45"/>
        <v>0.31654214846273382</v>
      </c>
    </row>
    <row r="955" spans="1:11" x14ac:dyDescent="0.25">
      <c r="A955" t="s">
        <v>1100</v>
      </c>
      <c r="B955" t="s">
        <v>1111</v>
      </c>
      <c r="C955" t="s">
        <v>3381</v>
      </c>
      <c r="D955" t="s">
        <v>11</v>
      </c>
      <c r="E955" t="s">
        <v>4106</v>
      </c>
      <c r="F955">
        <v>62.564911700000003</v>
      </c>
      <c r="G955">
        <v>62.696891999999998</v>
      </c>
      <c r="H955">
        <v>62.926543299999999</v>
      </c>
      <c r="I955">
        <f t="shared" si="43"/>
        <v>62.564911700000003</v>
      </c>
      <c r="J955" s="5">
        <f t="shared" si="44"/>
        <v>0.3616315999999955</v>
      </c>
      <c r="K955">
        <f t="shared" si="45"/>
        <v>0.57801024595707295</v>
      </c>
    </row>
    <row r="956" spans="1:11" x14ac:dyDescent="0.25">
      <c r="A956" t="s">
        <v>1100</v>
      </c>
      <c r="B956" t="s">
        <v>1119</v>
      </c>
      <c r="C956" t="s">
        <v>3381</v>
      </c>
      <c r="D956" t="s">
        <v>11</v>
      </c>
      <c r="E956" t="s">
        <v>4114</v>
      </c>
      <c r="F956">
        <v>63.4572079</v>
      </c>
      <c r="G956">
        <v>63.716234</v>
      </c>
      <c r="H956">
        <v>62.720164799999999</v>
      </c>
      <c r="I956">
        <f t="shared" si="43"/>
        <v>63.716234</v>
      </c>
      <c r="J956" s="5">
        <f t="shared" si="44"/>
        <v>0.99606920000000088</v>
      </c>
      <c r="K956">
        <f t="shared" si="45"/>
        <v>1.5632895064074266</v>
      </c>
    </row>
    <row r="957" spans="1:11" x14ac:dyDescent="0.25">
      <c r="A957" t="s">
        <v>1100</v>
      </c>
      <c r="B957" t="s">
        <v>1156</v>
      </c>
      <c r="C957" t="s">
        <v>3381</v>
      </c>
      <c r="D957" t="s">
        <v>11</v>
      </c>
      <c r="E957" t="s">
        <v>4137</v>
      </c>
      <c r="F957">
        <v>63.146915499999999</v>
      </c>
      <c r="G957">
        <v>63.146915499999999</v>
      </c>
      <c r="H957">
        <v>62.370384399999999</v>
      </c>
      <c r="I957">
        <f t="shared" si="43"/>
        <v>63.146915499999999</v>
      </c>
      <c r="J957" s="5">
        <f t="shared" si="44"/>
        <v>0.7765310999999997</v>
      </c>
      <c r="K957">
        <f t="shared" si="45"/>
        <v>1.2297213471970767</v>
      </c>
    </row>
    <row r="958" spans="1:11" x14ac:dyDescent="0.25">
      <c r="A958" t="s">
        <v>1100</v>
      </c>
      <c r="B958" t="s">
        <v>1158</v>
      </c>
      <c r="C958" t="s">
        <v>3381</v>
      </c>
      <c r="D958" t="s">
        <v>11</v>
      </c>
      <c r="E958" t="s">
        <v>4139</v>
      </c>
      <c r="F958">
        <v>62.370384399999999</v>
      </c>
      <c r="G958">
        <v>63.146915499999999</v>
      </c>
      <c r="H958">
        <v>62.979485099999998</v>
      </c>
      <c r="I958">
        <f t="shared" si="43"/>
        <v>62.370384399999999</v>
      </c>
      <c r="J958" s="5">
        <f t="shared" si="44"/>
        <v>0.60910069999999905</v>
      </c>
      <c r="K958">
        <f t="shared" si="45"/>
        <v>0.9765864133426746</v>
      </c>
    </row>
    <row r="959" spans="1:11" x14ac:dyDescent="0.25">
      <c r="A959" t="s">
        <v>1100</v>
      </c>
      <c r="B959" t="s">
        <v>1166</v>
      </c>
      <c r="C959" t="s">
        <v>3381</v>
      </c>
      <c r="D959" t="s">
        <v>11</v>
      </c>
      <c r="E959" t="s">
        <v>4145</v>
      </c>
      <c r="F959">
        <v>62.838380999999998</v>
      </c>
      <c r="G959">
        <v>63.3731711</v>
      </c>
      <c r="H959">
        <v>62.491474500000002</v>
      </c>
      <c r="I959">
        <f t="shared" si="43"/>
        <v>63.3731711</v>
      </c>
      <c r="J959" s="5">
        <f t="shared" si="44"/>
        <v>0.88169659999999794</v>
      </c>
      <c r="K959">
        <f t="shared" si="45"/>
        <v>1.3912773886740188</v>
      </c>
    </row>
    <row r="960" spans="1:11" x14ac:dyDescent="0.25">
      <c r="A960" t="s">
        <v>1100</v>
      </c>
      <c r="B960" t="s">
        <v>1180</v>
      </c>
      <c r="C960" t="s">
        <v>3381</v>
      </c>
      <c r="D960" t="s">
        <v>11</v>
      </c>
      <c r="E960" t="s">
        <v>4155</v>
      </c>
      <c r="F960">
        <v>62.396113700000001</v>
      </c>
      <c r="G960">
        <v>62.634758900000001</v>
      </c>
      <c r="H960">
        <v>63.329296499999998</v>
      </c>
      <c r="I960">
        <f t="shared" si="43"/>
        <v>62.396113700000001</v>
      </c>
      <c r="J960" s="5">
        <f t="shared" si="44"/>
        <v>0.93318279999999731</v>
      </c>
      <c r="K960">
        <f t="shared" si="45"/>
        <v>1.4955784017042031</v>
      </c>
    </row>
    <row r="961" spans="1:11" x14ac:dyDescent="0.25">
      <c r="A961" t="s">
        <v>1100</v>
      </c>
      <c r="B961" t="s">
        <v>1184</v>
      </c>
      <c r="C961" t="s">
        <v>3381</v>
      </c>
      <c r="D961" t="s">
        <v>11</v>
      </c>
      <c r="E961" t="s">
        <v>4157</v>
      </c>
      <c r="F961">
        <v>62.634758900000001</v>
      </c>
      <c r="G961">
        <v>63.329296499999998</v>
      </c>
      <c r="H961">
        <v>62.874895700000003</v>
      </c>
      <c r="I961">
        <f t="shared" si="43"/>
        <v>63.329296499999998</v>
      </c>
      <c r="J961" s="5">
        <f t="shared" si="44"/>
        <v>0.45440079999999483</v>
      </c>
      <c r="K961">
        <f t="shared" si="45"/>
        <v>0.71752068175902572</v>
      </c>
    </row>
    <row r="962" spans="1:11" x14ac:dyDescent="0.25">
      <c r="A962" t="s">
        <v>1100</v>
      </c>
      <c r="B962" t="s">
        <v>1188</v>
      </c>
      <c r="C962" t="s">
        <v>3381</v>
      </c>
      <c r="D962" t="s">
        <v>11</v>
      </c>
      <c r="E962" t="s">
        <v>4159</v>
      </c>
      <c r="F962">
        <v>62.853648</v>
      </c>
      <c r="G962">
        <v>62.883715899999999</v>
      </c>
      <c r="H962">
        <v>62.7329103</v>
      </c>
      <c r="I962">
        <f t="shared" si="43"/>
        <v>62.883715899999999</v>
      </c>
      <c r="J962" s="5">
        <f t="shared" si="44"/>
        <v>0.15080559999999821</v>
      </c>
      <c r="K962">
        <f t="shared" si="45"/>
        <v>0.23981661681668881</v>
      </c>
    </row>
    <row r="963" spans="1:11" x14ac:dyDescent="0.25">
      <c r="A963" t="s">
        <v>1100</v>
      </c>
      <c r="B963" t="s">
        <v>1190</v>
      </c>
      <c r="C963" t="s">
        <v>3381</v>
      </c>
      <c r="D963" t="s">
        <v>11</v>
      </c>
      <c r="E963" t="s">
        <v>4161</v>
      </c>
      <c r="F963">
        <v>62.7329103</v>
      </c>
      <c r="G963">
        <v>62.883715899999999</v>
      </c>
      <c r="H963">
        <v>63.525408400000003</v>
      </c>
      <c r="I963">
        <f t="shared" ref="I963:I1026" si="46">IF(ABS(H963-G963)&gt;ABS(H963-F963),G963,F963)</f>
        <v>62.7329103</v>
      </c>
      <c r="J963" s="5">
        <f t="shared" ref="J963:J1026" si="47">ABS(H963-I963)</f>
        <v>0.79249810000000309</v>
      </c>
      <c r="K963">
        <f t="shared" ref="K963:K1026" si="48">100*J963/I963</f>
        <v>1.2632892308202113</v>
      </c>
    </row>
    <row r="964" spans="1:11" x14ac:dyDescent="0.25">
      <c r="A964" t="s">
        <v>1100</v>
      </c>
      <c r="B964" t="s">
        <v>1208</v>
      </c>
      <c r="C964" t="s">
        <v>3381</v>
      </c>
      <c r="D964" t="s">
        <v>11</v>
      </c>
      <c r="E964" t="s">
        <v>4174</v>
      </c>
      <c r="F964">
        <v>62.806172099999998</v>
      </c>
      <c r="G964">
        <v>62.842814099999998</v>
      </c>
      <c r="H964">
        <v>62.650457199999998</v>
      </c>
      <c r="I964">
        <f t="shared" si="46"/>
        <v>62.842814099999998</v>
      </c>
      <c r="J964" s="5">
        <f t="shared" si="47"/>
        <v>0.19235690000000005</v>
      </c>
      <c r="K964">
        <f t="shared" si="48"/>
        <v>0.30609211690282989</v>
      </c>
    </row>
    <row r="965" spans="1:11" x14ac:dyDescent="0.25">
      <c r="A965" t="s">
        <v>1100</v>
      </c>
      <c r="B965" t="s">
        <v>1216</v>
      </c>
      <c r="C965" t="s">
        <v>3381</v>
      </c>
      <c r="D965" t="s">
        <v>11</v>
      </c>
      <c r="E965" t="s">
        <v>4180</v>
      </c>
      <c r="F965">
        <v>63.181209699999997</v>
      </c>
      <c r="G965">
        <v>63.181209699999997</v>
      </c>
      <c r="H965">
        <v>62.39385</v>
      </c>
      <c r="I965">
        <f t="shared" si="46"/>
        <v>63.181209699999997</v>
      </c>
      <c r="J965" s="5">
        <f t="shared" si="47"/>
        <v>0.78735969999999611</v>
      </c>
      <c r="K965">
        <f t="shared" si="48"/>
        <v>1.2461928217876401</v>
      </c>
    </row>
    <row r="966" spans="1:11" x14ac:dyDescent="0.25">
      <c r="A966" t="s">
        <v>1100</v>
      </c>
      <c r="B966" t="s">
        <v>1222</v>
      </c>
      <c r="C966" t="s">
        <v>3381</v>
      </c>
      <c r="D966" t="s">
        <v>11</v>
      </c>
      <c r="E966" t="s">
        <v>4183</v>
      </c>
      <c r="F966">
        <v>62.602477899999997</v>
      </c>
      <c r="G966">
        <v>62.992768900000002</v>
      </c>
      <c r="H966">
        <v>62.817503000000002</v>
      </c>
      <c r="I966">
        <f t="shared" si="46"/>
        <v>62.602477899999997</v>
      </c>
      <c r="J966" s="5">
        <f t="shared" si="47"/>
        <v>0.21502510000000541</v>
      </c>
      <c r="K966">
        <f t="shared" si="48"/>
        <v>0.34347697920756809</v>
      </c>
    </row>
    <row r="967" spans="1:11" x14ac:dyDescent="0.25">
      <c r="A967" t="s">
        <v>1100</v>
      </c>
      <c r="B967" t="s">
        <v>1228</v>
      </c>
      <c r="C967" t="s">
        <v>3381</v>
      </c>
      <c r="D967" t="s">
        <v>11</v>
      </c>
      <c r="E967" t="s">
        <v>4188</v>
      </c>
      <c r="F967">
        <v>62.591002600000003</v>
      </c>
      <c r="G967">
        <v>62.992768900000002</v>
      </c>
      <c r="H967">
        <v>62.6028837</v>
      </c>
      <c r="I967">
        <f t="shared" si="46"/>
        <v>62.992768900000002</v>
      </c>
      <c r="J967" s="5">
        <f t="shared" si="47"/>
        <v>0.38988520000000193</v>
      </c>
      <c r="K967">
        <f t="shared" si="48"/>
        <v>0.618936437956773</v>
      </c>
    </row>
    <row r="968" spans="1:11" x14ac:dyDescent="0.25">
      <c r="A968" t="s">
        <v>1100</v>
      </c>
      <c r="B968" t="s">
        <v>1230</v>
      </c>
      <c r="C968" t="s">
        <v>3381</v>
      </c>
      <c r="D968" t="s">
        <v>11</v>
      </c>
      <c r="E968" t="s">
        <v>4190</v>
      </c>
      <c r="F968">
        <v>62.591002600000003</v>
      </c>
      <c r="G968">
        <v>62.701281299999998</v>
      </c>
      <c r="H968">
        <v>62.490685300000003</v>
      </c>
      <c r="I968">
        <f t="shared" si="46"/>
        <v>62.701281299999998</v>
      </c>
      <c r="J968" s="5">
        <f t="shared" si="47"/>
        <v>0.21059599999999534</v>
      </c>
      <c r="K968">
        <f t="shared" si="48"/>
        <v>0.33587192419941081</v>
      </c>
    </row>
    <row r="969" spans="1:11" x14ac:dyDescent="0.25">
      <c r="A969" t="s">
        <v>1100</v>
      </c>
      <c r="B969" t="s">
        <v>1250</v>
      </c>
      <c r="C969" t="s">
        <v>3381</v>
      </c>
      <c r="D969" t="s">
        <v>11</v>
      </c>
      <c r="E969" t="s">
        <v>4204</v>
      </c>
      <c r="F969">
        <v>62.7415533</v>
      </c>
      <c r="G969">
        <v>62.7415533</v>
      </c>
      <c r="H969">
        <v>62.437467900000001</v>
      </c>
      <c r="I969">
        <f t="shared" si="46"/>
        <v>62.7415533</v>
      </c>
      <c r="J969" s="5">
        <f t="shared" si="47"/>
        <v>0.30408539999999817</v>
      </c>
      <c r="K969">
        <f t="shared" si="48"/>
        <v>0.48466348696534134</v>
      </c>
    </row>
    <row r="970" spans="1:11" x14ac:dyDescent="0.25">
      <c r="A970" t="s">
        <v>1100</v>
      </c>
      <c r="B970" t="s">
        <v>1252</v>
      </c>
      <c r="C970" t="s">
        <v>3381</v>
      </c>
      <c r="D970" t="s">
        <v>11</v>
      </c>
      <c r="E970" t="s">
        <v>4206</v>
      </c>
      <c r="F970">
        <v>62.437467900000001</v>
      </c>
      <c r="G970">
        <v>62.7415533</v>
      </c>
      <c r="H970">
        <v>63.153930899999999</v>
      </c>
      <c r="I970">
        <f t="shared" si="46"/>
        <v>62.437467900000001</v>
      </c>
      <c r="J970" s="5">
        <f t="shared" si="47"/>
        <v>0.71646299999999741</v>
      </c>
      <c r="K970">
        <f t="shared" si="48"/>
        <v>1.1474888782285122</v>
      </c>
    </row>
    <row r="971" spans="1:11" x14ac:dyDescent="0.25">
      <c r="A971" t="s">
        <v>1100</v>
      </c>
      <c r="B971" t="s">
        <v>1254</v>
      </c>
      <c r="C971" t="s">
        <v>3381</v>
      </c>
      <c r="D971" t="s">
        <v>11</v>
      </c>
      <c r="E971" t="s">
        <v>4208</v>
      </c>
      <c r="F971">
        <v>62.437467900000001</v>
      </c>
      <c r="G971">
        <v>63.153930899999999</v>
      </c>
      <c r="H971">
        <v>62.371572499999999</v>
      </c>
      <c r="I971">
        <f t="shared" si="46"/>
        <v>63.153930899999999</v>
      </c>
      <c r="J971" s="5">
        <f t="shared" si="47"/>
        <v>0.78235839999999968</v>
      </c>
      <c r="K971">
        <f t="shared" si="48"/>
        <v>1.2388118820961622</v>
      </c>
    </row>
    <row r="972" spans="1:11" x14ac:dyDescent="0.25">
      <c r="A972" t="s">
        <v>1100</v>
      </c>
      <c r="B972" t="s">
        <v>1274</v>
      </c>
      <c r="C972" t="s">
        <v>3381</v>
      </c>
      <c r="D972" t="s">
        <v>11</v>
      </c>
      <c r="E972" t="s">
        <v>4218</v>
      </c>
      <c r="F972">
        <v>62.672360099999999</v>
      </c>
      <c r="G972">
        <v>62.672360099999999</v>
      </c>
      <c r="H972">
        <v>62.599213800000001</v>
      </c>
      <c r="I972">
        <f t="shared" si="46"/>
        <v>62.672360099999999</v>
      </c>
      <c r="J972" s="5">
        <f t="shared" si="47"/>
        <v>7.3146299999997666E-2</v>
      </c>
      <c r="K972">
        <f t="shared" si="48"/>
        <v>0.11671221553374637</v>
      </c>
    </row>
    <row r="973" spans="1:11" x14ac:dyDescent="0.25">
      <c r="A973" t="s">
        <v>1100</v>
      </c>
      <c r="B973" t="s">
        <v>1282</v>
      </c>
      <c r="C973" t="s">
        <v>3381</v>
      </c>
      <c r="D973" t="s">
        <v>11</v>
      </c>
      <c r="E973" t="s">
        <v>4225</v>
      </c>
      <c r="F973">
        <v>62.951071599999999</v>
      </c>
      <c r="G973">
        <v>63.483944200000003</v>
      </c>
      <c r="H973">
        <v>62.762219600000002</v>
      </c>
      <c r="I973">
        <f t="shared" si="46"/>
        <v>63.483944200000003</v>
      </c>
      <c r="J973" s="5">
        <f t="shared" si="47"/>
        <v>0.72172460000000171</v>
      </c>
      <c r="K973">
        <f t="shared" si="48"/>
        <v>1.1368616255572881</v>
      </c>
    </row>
    <row r="974" spans="1:11" x14ac:dyDescent="0.25">
      <c r="A974" t="s">
        <v>1100</v>
      </c>
      <c r="B974" t="s">
        <v>1286</v>
      </c>
      <c r="C974" t="s">
        <v>3381</v>
      </c>
      <c r="D974" t="s">
        <v>11</v>
      </c>
      <c r="E974" t="s">
        <v>4227</v>
      </c>
      <c r="F974">
        <v>62.730822600000003</v>
      </c>
      <c r="G974">
        <v>62.762219600000002</v>
      </c>
      <c r="H974">
        <v>62.884212900000001</v>
      </c>
      <c r="I974">
        <f t="shared" si="46"/>
        <v>62.730822600000003</v>
      </c>
      <c r="J974" s="5">
        <f t="shared" si="47"/>
        <v>0.15339029999999809</v>
      </c>
      <c r="K974">
        <f t="shared" si="48"/>
        <v>0.2445214228706736</v>
      </c>
    </row>
    <row r="975" spans="1:11" x14ac:dyDescent="0.25">
      <c r="A975" t="s">
        <v>1100</v>
      </c>
      <c r="B975" t="s">
        <v>1294</v>
      </c>
      <c r="C975" t="s">
        <v>3381</v>
      </c>
      <c r="D975" t="s">
        <v>11</v>
      </c>
      <c r="E975" t="s">
        <v>4231</v>
      </c>
      <c r="F975">
        <v>62.891163599999999</v>
      </c>
      <c r="G975">
        <v>62.989482299999999</v>
      </c>
      <c r="H975">
        <v>62.6639214</v>
      </c>
      <c r="I975">
        <f t="shared" si="46"/>
        <v>62.989482299999999</v>
      </c>
      <c r="J975" s="5">
        <f t="shared" si="47"/>
        <v>0.32556089999999926</v>
      </c>
      <c r="K975">
        <f t="shared" si="48"/>
        <v>0.51684962014682134</v>
      </c>
    </row>
    <row r="976" spans="1:11" x14ac:dyDescent="0.25">
      <c r="A976" t="s">
        <v>1100</v>
      </c>
      <c r="B976" t="s">
        <v>1300</v>
      </c>
      <c r="C976" t="s">
        <v>3381</v>
      </c>
      <c r="D976" t="s">
        <v>11</v>
      </c>
      <c r="E976" t="s">
        <v>4236</v>
      </c>
      <c r="F976">
        <v>62.838162400000002</v>
      </c>
      <c r="G976">
        <v>62.838162400000002</v>
      </c>
      <c r="H976">
        <v>62.726733299999999</v>
      </c>
      <c r="I976">
        <f t="shared" si="46"/>
        <v>62.838162400000002</v>
      </c>
      <c r="J976" s="5">
        <f t="shared" si="47"/>
        <v>0.11142910000000228</v>
      </c>
      <c r="K976">
        <f t="shared" si="48"/>
        <v>0.17732711419963845</v>
      </c>
    </row>
    <row r="977" spans="1:11" x14ac:dyDescent="0.25">
      <c r="A977" t="s">
        <v>1100</v>
      </c>
      <c r="B977" t="s">
        <v>1308</v>
      </c>
      <c r="C977" t="s">
        <v>3381</v>
      </c>
      <c r="D977" t="s">
        <v>11</v>
      </c>
      <c r="E977" t="s">
        <v>4243</v>
      </c>
      <c r="F977">
        <v>62.715741700000002</v>
      </c>
      <c r="G977">
        <v>63.494281299999997</v>
      </c>
      <c r="H977">
        <v>62.670942699999998</v>
      </c>
      <c r="I977">
        <f t="shared" si="46"/>
        <v>63.494281299999997</v>
      </c>
      <c r="J977" s="5">
        <f t="shared" si="47"/>
        <v>0.82333859999999959</v>
      </c>
      <c r="K977">
        <f t="shared" si="48"/>
        <v>1.2967130001989637</v>
      </c>
    </row>
    <row r="978" spans="1:11" x14ac:dyDescent="0.25">
      <c r="A978" t="s">
        <v>1100</v>
      </c>
      <c r="B978" t="s">
        <v>1328</v>
      </c>
      <c r="C978" t="s">
        <v>3381</v>
      </c>
      <c r="D978" t="s">
        <v>11</v>
      </c>
      <c r="E978" t="s">
        <v>4255</v>
      </c>
      <c r="F978">
        <v>62.662948399999998</v>
      </c>
      <c r="G978">
        <v>63.523590300000002</v>
      </c>
      <c r="H978">
        <v>62.622447299999997</v>
      </c>
      <c r="I978">
        <f t="shared" si="46"/>
        <v>63.523590300000002</v>
      </c>
      <c r="J978" s="5">
        <f t="shared" si="47"/>
        <v>0.90114300000000469</v>
      </c>
      <c r="K978">
        <f t="shared" si="48"/>
        <v>1.4185958251796178</v>
      </c>
    </row>
    <row r="979" spans="1:11" x14ac:dyDescent="0.25">
      <c r="A979" t="s">
        <v>1100</v>
      </c>
      <c r="B979" t="s">
        <v>1332</v>
      </c>
      <c r="C979" t="s">
        <v>3381</v>
      </c>
      <c r="D979" t="s">
        <v>11</v>
      </c>
      <c r="E979" t="s">
        <v>4259</v>
      </c>
      <c r="F979">
        <v>62.622447299999997</v>
      </c>
      <c r="G979">
        <v>63.523590300000002</v>
      </c>
      <c r="H979">
        <v>63.325282100000003</v>
      </c>
      <c r="I979">
        <f t="shared" si="46"/>
        <v>62.622447299999997</v>
      </c>
      <c r="J979" s="5">
        <f t="shared" si="47"/>
        <v>0.70283480000000509</v>
      </c>
      <c r="K979">
        <f t="shared" si="48"/>
        <v>1.1223368461360104</v>
      </c>
    </row>
    <row r="980" spans="1:11" x14ac:dyDescent="0.25">
      <c r="A980" t="s">
        <v>1100</v>
      </c>
      <c r="B980" t="s">
        <v>1334</v>
      </c>
      <c r="C980" t="s">
        <v>3381</v>
      </c>
      <c r="D980" t="s">
        <v>11</v>
      </c>
      <c r="E980" t="s">
        <v>4261</v>
      </c>
      <c r="F980">
        <v>62.622447299999997</v>
      </c>
      <c r="G980">
        <v>63.325282100000003</v>
      </c>
      <c r="H980">
        <v>63.191431899999998</v>
      </c>
      <c r="I980">
        <f t="shared" si="46"/>
        <v>62.622447299999997</v>
      </c>
      <c r="J980" s="5">
        <f t="shared" si="47"/>
        <v>0.56898460000000028</v>
      </c>
      <c r="K980">
        <f t="shared" si="48"/>
        <v>0.90859527937995532</v>
      </c>
    </row>
    <row r="981" spans="1:11" x14ac:dyDescent="0.25">
      <c r="A981" t="s">
        <v>1100</v>
      </c>
      <c r="B981" t="s">
        <v>1336</v>
      </c>
      <c r="C981" t="s">
        <v>3381</v>
      </c>
      <c r="D981" t="s">
        <v>11</v>
      </c>
      <c r="E981" t="s">
        <v>4263</v>
      </c>
      <c r="F981">
        <v>62.622447299999997</v>
      </c>
      <c r="G981">
        <v>63.325282100000003</v>
      </c>
      <c r="H981">
        <v>63.311428499999998</v>
      </c>
      <c r="I981">
        <f t="shared" si="46"/>
        <v>62.622447299999997</v>
      </c>
      <c r="J981" s="5">
        <f t="shared" si="47"/>
        <v>0.68898120000000063</v>
      </c>
      <c r="K981">
        <f t="shared" si="48"/>
        <v>1.100214427423057</v>
      </c>
    </row>
    <row r="982" spans="1:11" x14ac:dyDescent="0.25">
      <c r="A982" t="s">
        <v>1100</v>
      </c>
      <c r="B982" t="s">
        <v>1344</v>
      </c>
      <c r="C982" t="s">
        <v>3381</v>
      </c>
      <c r="D982" t="s">
        <v>11</v>
      </c>
      <c r="E982" t="s">
        <v>4267</v>
      </c>
      <c r="F982">
        <v>62.708241100000002</v>
      </c>
      <c r="G982">
        <v>62.708241100000002</v>
      </c>
      <c r="H982">
        <v>62.623173600000001</v>
      </c>
      <c r="I982">
        <f t="shared" si="46"/>
        <v>62.708241100000002</v>
      </c>
      <c r="J982" s="5">
        <f t="shared" si="47"/>
        <v>8.5067500000000962E-2</v>
      </c>
      <c r="K982">
        <f t="shared" si="48"/>
        <v>0.13565601348050083</v>
      </c>
    </row>
    <row r="983" spans="1:11" x14ac:dyDescent="0.25">
      <c r="A983" t="s">
        <v>1100</v>
      </c>
      <c r="B983" t="s">
        <v>1358</v>
      </c>
      <c r="C983" t="s">
        <v>3381</v>
      </c>
      <c r="D983" t="s">
        <v>11</v>
      </c>
      <c r="E983" t="s">
        <v>4273</v>
      </c>
      <c r="F983">
        <v>62.736975299999997</v>
      </c>
      <c r="G983">
        <v>62.736975299999997</v>
      </c>
      <c r="H983">
        <v>62.6636253</v>
      </c>
      <c r="I983">
        <f t="shared" si="46"/>
        <v>62.736975299999997</v>
      </c>
      <c r="J983" s="5">
        <f t="shared" si="47"/>
        <v>7.3349999999997806E-2</v>
      </c>
      <c r="K983">
        <f t="shared" si="48"/>
        <v>0.1169166980863322</v>
      </c>
    </row>
    <row r="984" spans="1:11" x14ac:dyDescent="0.25">
      <c r="A984" t="s">
        <v>1100</v>
      </c>
      <c r="B984" t="s">
        <v>1374</v>
      </c>
      <c r="C984" t="s">
        <v>3381</v>
      </c>
      <c r="D984" t="s">
        <v>11</v>
      </c>
      <c r="E984" t="s">
        <v>4282</v>
      </c>
      <c r="F984">
        <v>62.267224200000001</v>
      </c>
      <c r="G984">
        <v>62.267224200000001</v>
      </c>
      <c r="H984">
        <v>62.631512100000002</v>
      </c>
      <c r="I984">
        <f t="shared" si="46"/>
        <v>62.267224200000001</v>
      </c>
      <c r="J984" s="5">
        <f t="shared" si="47"/>
        <v>0.36428790000000077</v>
      </c>
      <c r="K984">
        <f t="shared" si="48"/>
        <v>0.58503956885876529</v>
      </c>
    </row>
    <row r="985" spans="1:11" x14ac:dyDescent="0.25">
      <c r="A985" t="s">
        <v>1100</v>
      </c>
      <c r="B985" t="s">
        <v>1386</v>
      </c>
      <c r="C985" t="s">
        <v>3381</v>
      </c>
      <c r="D985" t="s">
        <v>11</v>
      </c>
      <c r="E985" t="s">
        <v>4293</v>
      </c>
      <c r="F985">
        <v>62.633646200000001</v>
      </c>
      <c r="G985">
        <v>62.827404199999997</v>
      </c>
      <c r="H985">
        <v>63.188308900000003</v>
      </c>
      <c r="I985">
        <f t="shared" si="46"/>
        <v>62.633646200000001</v>
      </c>
      <c r="J985" s="5">
        <f t="shared" si="47"/>
        <v>0.55466270000000151</v>
      </c>
      <c r="K985">
        <f t="shared" si="48"/>
        <v>0.88556667805809697</v>
      </c>
    </row>
    <row r="986" spans="1:11" x14ac:dyDescent="0.25">
      <c r="A986" t="s">
        <v>1100</v>
      </c>
      <c r="B986" t="s">
        <v>1396</v>
      </c>
      <c r="C986" t="s">
        <v>3381</v>
      </c>
      <c r="D986" t="s">
        <v>11</v>
      </c>
      <c r="E986" t="s">
        <v>4300</v>
      </c>
      <c r="F986">
        <v>62.250599700000002</v>
      </c>
      <c r="G986">
        <v>63.7239492</v>
      </c>
      <c r="H986">
        <v>63.2516313</v>
      </c>
      <c r="I986">
        <f t="shared" si="46"/>
        <v>62.250599700000002</v>
      </c>
      <c r="J986" s="5">
        <f t="shared" si="47"/>
        <v>1.0010315999999975</v>
      </c>
      <c r="K986">
        <f t="shared" si="48"/>
        <v>1.6080673998711652</v>
      </c>
    </row>
    <row r="987" spans="1:11" x14ac:dyDescent="0.25">
      <c r="A987" t="s">
        <v>1100</v>
      </c>
      <c r="B987" t="s">
        <v>1420</v>
      </c>
      <c r="C987" t="s">
        <v>3381</v>
      </c>
      <c r="D987" t="s">
        <v>11</v>
      </c>
      <c r="E987" t="s">
        <v>4315</v>
      </c>
      <c r="F987">
        <v>62.672230900000002</v>
      </c>
      <c r="G987">
        <v>63.3205557</v>
      </c>
      <c r="H987">
        <v>63.226968399999997</v>
      </c>
      <c r="I987">
        <f t="shared" si="46"/>
        <v>62.672230900000002</v>
      </c>
      <c r="J987" s="5">
        <f t="shared" si="47"/>
        <v>0.55473749999999455</v>
      </c>
      <c r="K987">
        <f t="shared" si="48"/>
        <v>0.88514082239251279</v>
      </c>
    </row>
    <row r="988" spans="1:11" x14ac:dyDescent="0.25">
      <c r="A988" t="s">
        <v>1100</v>
      </c>
      <c r="B988" t="s">
        <v>1424</v>
      </c>
      <c r="C988" t="s">
        <v>3381</v>
      </c>
      <c r="D988" t="s">
        <v>11</v>
      </c>
      <c r="E988" t="s">
        <v>4319</v>
      </c>
      <c r="F988">
        <v>62.572388500000002</v>
      </c>
      <c r="G988">
        <v>63.226968399999997</v>
      </c>
      <c r="H988">
        <v>63.361455300000003</v>
      </c>
      <c r="I988">
        <f t="shared" si="46"/>
        <v>62.572388500000002</v>
      </c>
      <c r="J988" s="5">
        <f t="shared" si="47"/>
        <v>0.78906680000000051</v>
      </c>
      <c r="K988">
        <f t="shared" si="48"/>
        <v>1.2610463159800915</v>
      </c>
    </row>
    <row r="989" spans="1:11" x14ac:dyDescent="0.25">
      <c r="A989" t="s">
        <v>1100</v>
      </c>
      <c r="B989" t="s">
        <v>1426</v>
      </c>
      <c r="C989" t="s">
        <v>3381</v>
      </c>
      <c r="D989" t="s">
        <v>11</v>
      </c>
      <c r="E989" t="s">
        <v>4320</v>
      </c>
      <c r="F989">
        <v>62.572388500000002</v>
      </c>
      <c r="G989">
        <v>63.361455300000003</v>
      </c>
      <c r="H989">
        <v>63.084463</v>
      </c>
      <c r="I989">
        <f t="shared" si="46"/>
        <v>62.572388500000002</v>
      </c>
      <c r="J989" s="5">
        <f t="shared" si="47"/>
        <v>0.5120744999999971</v>
      </c>
      <c r="K989">
        <f t="shared" si="48"/>
        <v>0.81837134920939947</v>
      </c>
    </row>
    <row r="990" spans="1:11" x14ac:dyDescent="0.25">
      <c r="A990" t="s">
        <v>1100</v>
      </c>
      <c r="B990" t="s">
        <v>1438</v>
      </c>
      <c r="C990" t="s">
        <v>3381</v>
      </c>
      <c r="D990" t="s">
        <v>11</v>
      </c>
      <c r="E990" t="s">
        <v>4328</v>
      </c>
      <c r="F990">
        <v>63.073718900000003</v>
      </c>
      <c r="G990">
        <v>63.073718900000003</v>
      </c>
      <c r="H990">
        <v>62.9097571</v>
      </c>
      <c r="I990">
        <f t="shared" si="46"/>
        <v>63.073718900000003</v>
      </c>
      <c r="J990" s="5">
        <f t="shared" si="47"/>
        <v>0.16396180000000271</v>
      </c>
      <c r="K990">
        <f t="shared" si="48"/>
        <v>0.25995264407978758</v>
      </c>
    </row>
    <row r="991" spans="1:11" x14ac:dyDescent="0.25">
      <c r="A991" t="s">
        <v>1100</v>
      </c>
      <c r="B991" t="s">
        <v>1448</v>
      </c>
      <c r="C991" t="s">
        <v>3381</v>
      </c>
      <c r="D991" t="s">
        <v>11</v>
      </c>
      <c r="E991" t="s">
        <v>4333</v>
      </c>
      <c r="F991">
        <v>62.392282799999997</v>
      </c>
      <c r="G991">
        <v>62.392282799999997</v>
      </c>
      <c r="H991">
        <v>63.424644399999998</v>
      </c>
      <c r="I991">
        <f t="shared" si="46"/>
        <v>62.392282799999997</v>
      </c>
      <c r="J991" s="5">
        <f t="shared" si="47"/>
        <v>1.0323616000000015</v>
      </c>
      <c r="K991">
        <f t="shared" si="48"/>
        <v>1.6546302742428294</v>
      </c>
    </row>
    <row r="992" spans="1:11" x14ac:dyDescent="0.25">
      <c r="A992" t="s">
        <v>1100</v>
      </c>
      <c r="B992" t="s">
        <v>1450</v>
      </c>
      <c r="C992" t="s">
        <v>3381</v>
      </c>
      <c r="D992" t="s">
        <v>11</v>
      </c>
      <c r="E992" t="s">
        <v>4335</v>
      </c>
      <c r="F992">
        <v>63.424644399999998</v>
      </c>
      <c r="G992">
        <v>63.424644399999998</v>
      </c>
      <c r="H992">
        <v>62.609621799999999</v>
      </c>
      <c r="I992">
        <f t="shared" si="46"/>
        <v>63.424644399999998</v>
      </c>
      <c r="J992" s="5">
        <f t="shared" si="47"/>
        <v>0.81502259999999893</v>
      </c>
      <c r="K992">
        <f t="shared" si="48"/>
        <v>1.2850250998017403</v>
      </c>
    </row>
    <row r="993" spans="1:11" x14ac:dyDescent="0.25">
      <c r="A993" t="s">
        <v>1100</v>
      </c>
      <c r="B993" t="s">
        <v>1456</v>
      </c>
      <c r="C993" t="s">
        <v>3381</v>
      </c>
      <c r="D993" t="s">
        <v>11</v>
      </c>
      <c r="E993" t="s">
        <v>4341</v>
      </c>
      <c r="F993">
        <v>62.609621799999999</v>
      </c>
      <c r="G993">
        <v>62.990342699999999</v>
      </c>
      <c r="H993">
        <v>63.271575300000002</v>
      </c>
      <c r="I993">
        <f t="shared" si="46"/>
        <v>62.609621799999999</v>
      </c>
      <c r="J993" s="5">
        <f t="shared" si="47"/>
        <v>0.66195350000000275</v>
      </c>
      <c r="K993">
        <f t="shared" si="48"/>
        <v>1.0572712004467064</v>
      </c>
    </row>
    <row r="994" spans="1:11" x14ac:dyDescent="0.25">
      <c r="A994" t="s">
        <v>1462</v>
      </c>
      <c r="B994" t="s">
        <v>1473</v>
      </c>
      <c r="C994" t="s">
        <v>3382</v>
      </c>
      <c r="D994" t="s">
        <v>11</v>
      </c>
      <c r="E994" t="s">
        <v>4351</v>
      </c>
      <c r="F994">
        <v>63.127779599999997</v>
      </c>
      <c r="G994">
        <v>64.220215800000005</v>
      </c>
      <c r="H994">
        <v>64.055080200000006</v>
      </c>
      <c r="I994">
        <f t="shared" si="46"/>
        <v>63.127779599999997</v>
      </c>
      <c r="J994" s="5">
        <f t="shared" si="47"/>
        <v>0.92730060000000947</v>
      </c>
      <c r="K994">
        <f t="shared" si="48"/>
        <v>1.4689263678775255</v>
      </c>
    </row>
    <row r="995" spans="1:11" x14ac:dyDescent="0.25">
      <c r="A995" t="s">
        <v>1462</v>
      </c>
      <c r="B995" t="s">
        <v>1491</v>
      </c>
      <c r="C995" t="s">
        <v>3382</v>
      </c>
      <c r="D995" t="s">
        <v>11</v>
      </c>
      <c r="E995" t="s">
        <v>4365</v>
      </c>
      <c r="F995">
        <v>63.842731499999999</v>
      </c>
      <c r="G995">
        <v>63.842731499999999</v>
      </c>
      <c r="H995">
        <v>62.563767599999998</v>
      </c>
      <c r="I995">
        <f t="shared" si="46"/>
        <v>63.842731499999999</v>
      </c>
      <c r="J995" s="5">
        <f t="shared" si="47"/>
        <v>1.2789639000000008</v>
      </c>
      <c r="K995">
        <f t="shared" si="48"/>
        <v>2.0033038530000877</v>
      </c>
    </row>
    <row r="996" spans="1:11" x14ac:dyDescent="0.25">
      <c r="A996" t="s">
        <v>1462</v>
      </c>
      <c r="B996" t="s">
        <v>1513</v>
      </c>
      <c r="C996" t="s">
        <v>3382</v>
      </c>
      <c r="D996" t="s">
        <v>11</v>
      </c>
      <c r="E996" t="s">
        <v>4376</v>
      </c>
      <c r="F996">
        <v>62.422361199999997</v>
      </c>
      <c r="G996">
        <v>64.607795899999999</v>
      </c>
      <c r="H996">
        <v>63.984837499999998</v>
      </c>
      <c r="I996">
        <f t="shared" si="46"/>
        <v>62.422361199999997</v>
      </c>
      <c r="J996" s="5">
        <f t="shared" si="47"/>
        <v>1.5624763000000002</v>
      </c>
      <c r="K996">
        <f t="shared" si="48"/>
        <v>2.5030714474158664</v>
      </c>
    </row>
    <row r="997" spans="1:11" x14ac:dyDescent="0.25">
      <c r="A997" t="s">
        <v>1462</v>
      </c>
      <c r="B997" t="s">
        <v>1515</v>
      </c>
      <c r="C997" t="s">
        <v>3382</v>
      </c>
      <c r="D997" t="s">
        <v>11</v>
      </c>
      <c r="E997" t="s">
        <v>4377</v>
      </c>
      <c r="F997">
        <v>63.984837499999998</v>
      </c>
      <c r="G997">
        <v>63.984837499999998</v>
      </c>
      <c r="H997">
        <v>63.990711099999999</v>
      </c>
      <c r="I997">
        <f t="shared" si="46"/>
        <v>63.984837499999998</v>
      </c>
      <c r="J997" s="5">
        <f t="shared" si="47"/>
        <v>5.8736000000010335E-3</v>
      </c>
      <c r="K997">
        <f t="shared" si="48"/>
        <v>9.179674794049502E-3</v>
      </c>
    </row>
    <row r="998" spans="1:11" x14ac:dyDescent="0.25">
      <c r="A998" t="s">
        <v>1462</v>
      </c>
      <c r="B998" t="s">
        <v>1537</v>
      </c>
      <c r="C998" t="s">
        <v>3382</v>
      </c>
      <c r="D998" t="s">
        <v>11</v>
      </c>
      <c r="E998" t="s">
        <v>4395</v>
      </c>
      <c r="F998">
        <v>63.0423969</v>
      </c>
      <c r="G998">
        <v>64.115699199999995</v>
      </c>
      <c r="H998">
        <v>64.039481300000006</v>
      </c>
      <c r="I998">
        <f t="shared" si="46"/>
        <v>63.0423969</v>
      </c>
      <c r="J998" s="5">
        <f t="shared" si="47"/>
        <v>0.99708440000000564</v>
      </c>
      <c r="K998">
        <f t="shared" si="48"/>
        <v>1.581609280468214</v>
      </c>
    </row>
    <row r="999" spans="1:11" x14ac:dyDescent="0.25">
      <c r="A999" t="s">
        <v>1462</v>
      </c>
      <c r="B999" t="s">
        <v>1539</v>
      </c>
      <c r="C999" t="s">
        <v>3382</v>
      </c>
      <c r="D999" t="s">
        <v>11</v>
      </c>
      <c r="E999" t="s">
        <v>4397</v>
      </c>
      <c r="F999">
        <v>63.0423969</v>
      </c>
      <c r="G999">
        <v>64.039481300000006</v>
      </c>
      <c r="H999">
        <v>62.599011500000003</v>
      </c>
      <c r="I999">
        <f t="shared" si="46"/>
        <v>64.039481300000006</v>
      </c>
      <c r="J999" s="5">
        <f t="shared" si="47"/>
        <v>1.4404698000000025</v>
      </c>
      <c r="K999">
        <f t="shared" si="48"/>
        <v>2.2493464512180585</v>
      </c>
    </row>
    <row r="1000" spans="1:11" x14ac:dyDescent="0.25">
      <c r="A1000" t="s">
        <v>1462</v>
      </c>
      <c r="B1000" t="s">
        <v>1543</v>
      </c>
      <c r="C1000" t="s">
        <v>3382</v>
      </c>
      <c r="D1000" t="s">
        <v>11</v>
      </c>
      <c r="E1000" t="s">
        <v>4400</v>
      </c>
      <c r="F1000">
        <v>62.599011500000003</v>
      </c>
      <c r="G1000">
        <v>62.599011500000003</v>
      </c>
      <c r="H1000">
        <v>62.459746099999997</v>
      </c>
      <c r="I1000">
        <f t="shared" si="46"/>
        <v>62.599011500000003</v>
      </c>
      <c r="J1000" s="5">
        <f t="shared" si="47"/>
        <v>0.13926540000000642</v>
      </c>
      <c r="K1000">
        <f t="shared" si="48"/>
        <v>0.22247220309542176</v>
      </c>
    </row>
    <row r="1001" spans="1:11" x14ac:dyDescent="0.25">
      <c r="A1001" t="s">
        <v>1462</v>
      </c>
      <c r="B1001" t="s">
        <v>1547</v>
      </c>
      <c r="C1001" t="s">
        <v>3382</v>
      </c>
      <c r="D1001" t="s">
        <v>11</v>
      </c>
      <c r="E1001" t="s">
        <v>4404</v>
      </c>
      <c r="F1001">
        <v>62.459746099999997</v>
      </c>
      <c r="G1001">
        <v>64.464643600000002</v>
      </c>
      <c r="H1001">
        <v>64.375616399999998</v>
      </c>
      <c r="I1001">
        <f t="shared" si="46"/>
        <v>62.459746099999997</v>
      </c>
      <c r="J1001" s="5">
        <f t="shared" si="47"/>
        <v>1.9158703000000017</v>
      </c>
      <c r="K1001">
        <f t="shared" si="48"/>
        <v>3.067368056432112</v>
      </c>
    </row>
    <row r="1002" spans="1:11" x14ac:dyDescent="0.25">
      <c r="A1002" t="s">
        <v>1462</v>
      </c>
      <c r="B1002" t="s">
        <v>1555</v>
      </c>
      <c r="C1002" t="s">
        <v>3382</v>
      </c>
      <c r="D1002" t="s">
        <v>11</v>
      </c>
      <c r="E1002" t="s">
        <v>4408</v>
      </c>
      <c r="F1002">
        <v>63.830402399999997</v>
      </c>
      <c r="G1002">
        <v>64.056654199999997</v>
      </c>
      <c r="H1002">
        <v>64.441703700000005</v>
      </c>
      <c r="I1002">
        <f t="shared" si="46"/>
        <v>63.830402399999997</v>
      </c>
      <c r="J1002" s="5">
        <f t="shared" si="47"/>
        <v>0.61130130000000804</v>
      </c>
      <c r="K1002">
        <f t="shared" si="48"/>
        <v>0.95769614010769277</v>
      </c>
    </row>
    <row r="1003" spans="1:11" x14ac:dyDescent="0.25">
      <c r="A1003" t="s">
        <v>1462</v>
      </c>
      <c r="B1003" t="s">
        <v>1557</v>
      </c>
      <c r="C1003" t="s">
        <v>3382</v>
      </c>
      <c r="D1003" t="s">
        <v>11</v>
      </c>
      <c r="E1003" t="s">
        <v>4410</v>
      </c>
      <c r="F1003">
        <v>63.830402399999997</v>
      </c>
      <c r="G1003">
        <v>64.441703700000005</v>
      </c>
      <c r="H1003">
        <v>63.135135599999998</v>
      </c>
      <c r="I1003">
        <f t="shared" si="46"/>
        <v>64.441703700000005</v>
      </c>
      <c r="J1003" s="5">
        <f t="shared" si="47"/>
        <v>1.3065681000000069</v>
      </c>
      <c r="K1003">
        <f t="shared" si="48"/>
        <v>2.0275194865774582</v>
      </c>
    </row>
    <row r="1004" spans="1:11" x14ac:dyDescent="0.25">
      <c r="A1004" t="s">
        <v>1462</v>
      </c>
      <c r="B1004" t="s">
        <v>1573</v>
      </c>
      <c r="C1004" t="s">
        <v>3382</v>
      </c>
      <c r="D1004" t="s">
        <v>11</v>
      </c>
      <c r="E1004" t="s">
        <v>4421</v>
      </c>
      <c r="F1004">
        <v>63.084276600000003</v>
      </c>
      <c r="G1004">
        <v>63.665248200000001</v>
      </c>
      <c r="H1004">
        <v>63.839776700000002</v>
      </c>
      <c r="I1004">
        <f t="shared" si="46"/>
        <v>63.084276600000003</v>
      </c>
      <c r="J1004" s="5">
        <f t="shared" si="47"/>
        <v>0.75550009999999901</v>
      </c>
      <c r="K1004">
        <f t="shared" si="48"/>
        <v>1.1976044439574329</v>
      </c>
    </row>
    <row r="1005" spans="1:11" x14ac:dyDescent="0.25">
      <c r="A1005" t="s">
        <v>1462</v>
      </c>
      <c r="B1005" t="s">
        <v>1581</v>
      </c>
      <c r="C1005" t="s">
        <v>3382</v>
      </c>
      <c r="D1005" t="s">
        <v>11</v>
      </c>
      <c r="E1005" t="s">
        <v>4425</v>
      </c>
      <c r="F1005">
        <v>63.646464100000003</v>
      </c>
      <c r="G1005">
        <v>63.646464100000003</v>
      </c>
      <c r="H1005">
        <v>63.916536999999998</v>
      </c>
      <c r="I1005">
        <f t="shared" si="46"/>
        <v>63.646464100000003</v>
      </c>
      <c r="J1005" s="5">
        <f t="shared" si="47"/>
        <v>0.27007289999999529</v>
      </c>
      <c r="K1005">
        <f t="shared" si="48"/>
        <v>0.42433292064059103</v>
      </c>
    </row>
    <row r="1006" spans="1:11" x14ac:dyDescent="0.25">
      <c r="A1006" t="s">
        <v>1462</v>
      </c>
      <c r="B1006" t="s">
        <v>1589</v>
      </c>
      <c r="C1006" t="s">
        <v>3382</v>
      </c>
      <c r="D1006" t="s">
        <v>11</v>
      </c>
      <c r="E1006" t="s">
        <v>4433</v>
      </c>
      <c r="F1006">
        <v>63.251685299999998</v>
      </c>
      <c r="G1006">
        <v>63.251685299999998</v>
      </c>
      <c r="H1006">
        <v>63.0224002</v>
      </c>
      <c r="I1006">
        <f t="shared" si="46"/>
        <v>63.251685299999998</v>
      </c>
      <c r="J1006" s="5">
        <f t="shared" si="47"/>
        <v>0.22928509999999847</v>
      </c>
      <c r="K1006">
        <f t="shared" si="48"/>
        <v>0.36249642821769756</v>
      </c>
    </row>
    <row r="1007" spans="1:11" x14ac:dyDescent="0.25">
      <c r="A1007" t="s">
        <v>1462</v>
      </c>
      <c r="B1007" t="s">
        <v>1591</v>
      </c>
      <c r="C1007" t="s">
        <v>3382</v>
      </c>
      <c r="D1007" t="s">
        <v>11</v>
      </c>
      <c r="E1007" t="s">
        <v>4434</v>
      </c>
      <c r="F1007">
        <v>63.0224002</v>
      </c>
      <c r="G1007">
        <v>63.0224002</v>
      </c>
      <c r="H1007">
        <v>63.374139599999999</v>
      </c>
      <c r="I1007">
        <f t="shared" si="46"/>
        <v>63.0224002</v>
      </c>
      <c r="J1007" s="5">
        <f t="shared" si="47"/>
        <v>0.35173939999999959</v>
      </c>
      <c r="K1007">
        <f t="shared" si="48"/>
        <v>0.55811806418632659</v>
      </c>
    </row>
    <row r="1008" spans="1:11" x14ac:dyDescent="0.25">
      <c r="A1008" t="s">
        <v>1462</v>
      </c>
      <c r="B1008" t="s">
        <v>1605</v>
      </c>
      <c r="C1008" t="s">
        <v>3382</v>
      </c>
      <c r="D1008" t="s">
        <v>11</v>
      </c>
      <c r="E1008">
        <v>63.604570500000001</v>
      </c>
      <c r="F1008">
        <v>63.604570500000001</v>
      </c>
      <c r="G1008">
        <v>63.604570500000001</v>
      </c>
      <c r="H1008">
        <v>62.943120200000003</v>
      </c>
      <c r="I1008">
        <f t="shared" si="46"/>
        <v>63.604570500000001</v>
      </c>
      <c r="J1008" s="5">
        <f t="shared" si="47"/>
        <v>0.66145029999999849</v>
      </c>
      <c r="K1008">
        <f t="shared" si="48"/>
        <v>1.0399414614394706</v>
      </c>
    </row>
    <row r="1009" spans="1:11" x14ac:dyDescent="0.25">
      <c r="A1009" t="s">
        <v>1462</v>
      </c>
      <c r="B1009" t="s">
        <v>1607</v>
      </c>
      <c r="C1009" t="s">
        <v>3382</v>
      </c>
      <c r="D1009" t="s">
        <v>11</v>
      </c>
      <c r="E1009" t="s">
        <v>4443</v>
      </c>
      <c r="F1009">
        <v>62.943120200000003</v>
      </c>
      <c r="G1009">
        <v>62.943120200000003</v>
      </c>
      <c r="H1009">
        <v>63.963570099999998</v>
      </c>
      <c r="I1009">
        <f t="shared" si="46"/>
        <v>62.943120200000003</v>
      </c>
      <c r="J1009" s="5">
        <f t="shared" si="47"/>
        <v>1.0204498999999956</v>
      </c>
      <c r="K1009">
        <f t="shared" si="48"/>
        <v>1.6212254758860771</v>
      </c>
    </row>
    <row r="1010" spans="1:11" x14ac:dyDescent="0.25">
      <c r="A1010" t="s">
        <v>1462</v>
      </c>
      <c r="B1010" t="s">
        <v>1609</v>
      </c>
      <c r="C1010" t="s">
        <v>3382</v>
      </c>
      <c r="D1010" t="s">
        <v>11</v>
      </c>
      <c r="E1010" t="s">
        <v>4445</v>
      </c>
      <c r="F1010">
        <v>63.963570099999998</v>
      </c>
      <c r="G1010">
        <v>63.963570099999998</v>
      </c>
      <c r="H1010">
        <v>64.046303899999998</v>
      </c>
      <c r="I1010">
        <f t="shared" si="46"/>
        <v>63.963570099999998</v>
      </c>
      <c r="J1010" s="5">
        <f t="shared" si="47"/>
        <v>8.2733799999999746E-2</v>
      </c>
      <c r="K1010">
        <f t="shared" si="48"/>
        <v>0.12934518800413197</v>
      </c>
    </row>
    <row r="1011" spans="1:11" x14ac:dyDescent="0.25">
      <c r="A1011" t="s">
        <v>1462</v>
      </c>
      <c r="B1011" t="s">
        <v>1615</v>
      </c>
      <c r="C1011" t="s">
        <v>3382</v>
      </c>
      <c r="D1011" t="s">
        <v>11</v>
      </c>
      <c r="E1011">
        <v>64.098160500000006</v>
      </c>
      <c r="F1011">
        <v>64.098160500000006</v>
      </c>
      <c r="G1011">
        <v>64.098160500000006</v>
      </c>
      <c r="H1011">
        <v>63.369093300000003</v>
      </c>
      <c r="I1011">
        <f t="shared" si="46"/>
        <v>64.098160500000006</v>
      </c>
      <c r="J1011" s="5">
        <f t="shared" si="47"/>
        <v>0.72906720000000291</v>
      </c>
      <c r="K1011">
        <f t="shared" si="48"/>
        <v>1.1374229686357424</v>
      </c>
    </row>
    <row r="1012" spans="1:11" x14ac:dyDescent="0.25">
      <c r="A1012" t="s">
        <v>1462</v>
      </c>
      <c r="B1012" t="s">
        <v>1621</v>
      </c>
      <c r="C1012" t="s">
        <v>3382</v>
      </c>
      <c r="D1012" t="s">
        <v>11</v>
      </c>
      <c r="E1012" t="s">
        <v>4454</v>
      </c>
      <c r="F1012">
        <v>63.369093300000003</v>
      </c>
      <c r="G1012">
        <v>64.377276100000003</v>
      </c>
      <c r="H1012">
        <v>63.211970800000003</v>
      </c>
      <c r="I1012">
        <f t="shared" si="46"/>
        <v>64.377276100000003</v>
      </c>
      <c r="J1012" s="5">
        <f t="shared" si="47"/>
        <v>1.1653053</v>
      </c>
      <c r="K1012">
        <f t="shared" si="48"/>
        <v>1.8101189901074424</v>
      </c>
    </row>
    <row r="1013" spans="1:11" x14ac:dyDescent="0.25">
      <c r="A1013" t="s">
        <v>1462</v>
      </c>
      <c r="B1013" t="s">
        <v>1629</v>
      </c>
      <c r="C1013" t="s">
        <v>3382</v>
      </c>
      <c r="D1013" t="s">
        <v>11</v>
      </c>
      <c r="E1013" t="s">
        <v>4460</v>
      </c>
      <c r="F1013">
        <v>62.696684400000002</v>
      </c>
      <c r="G1013">
        <v>62.696684400000002</v>
      </c>
      <c r="H1013">
        <v>64.184754400000003</v>
      </c>
      <c r="I1013">
        <f t="shared" si="46"/>
        <v>62.696684400000002</v>
      </c>
      <c r="J1013" s="5">
        <f t="shared" si="47"/>
        <v>1.4880700000000004</v>
      </c>
      <c r="K1013">
        <f t="shared" si="48"/>
        <v>2.3734428929386899</v>
      </c>
    </row>
    <row r="1014" spans="1:11" x14ac:dyDescent="0.25">
      <c r="A1014" t="s">
        <v>1462</v>
      </c>
      <c r="B1014" t="s">
        <v>1645</v>
      </c>
      <c r="C1014" t="s">
        <v>3382</v>
      </c>
      <c r="D1014" t="s">
        <v>11</v>
      </c>
      <c r="E1014" t="s">
        <v>4469</v>
      </c>
      <c r="F1014">
        <v>62.857418899999999</v>
      </c>
      <c r="G1014">
        <v>63.5843135</v>
      </c>
      <c r="H1014">
        <v>63.690159100000002</v>
      </c>
      <c r="I1014">
        <f t="shared" si="46"/>
        <v>62.857418899999999</v>
      </c>
      <c r="J1014" s="5">
        <f t="shared" si="47"/>
        <v>0.83274020000000348</v>
      </c>
      <c r="K1014">
        <f t="shared" si="48"/>
        <v>1.3248081365300914</v>
      </c>
    </row>
    <row r="1015" spans="1:11" x14ac:dyDescent="0.25">
      <c r="A1015" t="s">
        <v>1462</v>
      </c>
      <c r="B1015" t="s">
        <v>1651</v>
      </c>
      <c r="C1015" t="s">
        <v>3382</v>
      </c>
      <c r="D1015" t="s">
        <v>11</v>
      </c>
      <c r="E1015" t="s">
        <v>4471</v>
      </c>
      <c r="F1015">
        <v>63.830309800000002</v>
      </c>
      <c r="G1015">
        <v>64.042968999999999</v>
      </c>
      <c r="H1015">
        <v>62.793832500000001</v>
      </c>
      <c r="I1015">
        <f t="shared" si="46"/>
        <v>64.042968999999999</v>
      </c>
      <c r="J1015" s="5">
        <f t="shared" si="47"/>
        <v>1.2491364999999988</v>
      </c>
      <c r="K1015">
        <f t="shared" si="48"/>
        <v>1.9504662564910111</v>
      </c>
    </row>
    <row r="1016" spans="1:11" x14ac:dyDescent="0.25">
      <c r="A1016" t="s">
        <v>1462</v>
      </c>
      <c r="B1016" t="s">
        <v>1653</v>
      </c>
      <c r="C1016" t="s">
        <v>3382</v>
      </c>
      <c r="D1016" t="s">
        <v>11</v>
      </c>
      <c r="E1016" t="s">
        <v>4473</v>
      </c>
      <c r="F1016">
        <v>62.793832500000001</v>
      </c>
      <c r="G1016">
        <v>64.042968999999999</v>
      </c>
      <c r="H1016">
        <v>63.446165700000002</v>
      </c>
      <c r="I1016">
        <f t="shared" si="46"/>
        <v>62.793832500000001</v>
      </c>
      <c r="J1016" s="5">
        <f t="shared" si="47"/>
        <v>0.65233320000000106</v>
      </c>
      <c r="K1016">
        <f t="shared" si="48"/>
        <v>1.0388491576780268</v>
      </c>
    </row>
    <row r="1017" spans="1:11" x14ac:dyDescent="0.25">
      <c r="A1017" t="s">
        <v>1462</v>
      </c>
      <c r="B1017" t="s">
        <v>1657</v>
      </c>
      <c r="C1017" t="s">
        <v>3382</v>
      </c>
      <c r="D1017" t="s">
        <v>11</v>
      </c>
      <c r="E1017" t="s">
        <v>4475</v>
      </c>
      <c r="F1017">
        <v>63.929265399999998</v>
      </c>
      <c r="G1017">
        <v>63.929265399999998</v>
      </c>
      <c r="H1017">
        <v>64.507030099999994</v>
      </c>
      <c r="I1017">
        <f t="shared" si="46"/>
        <v>63.929265399999998</v>
      </c>
      <c r="J1017" s="5">
        <f t="shared" si="47"/>
        <v>0.57776469999999591</v>
      </c>
      <c r="K1017">
        <f t="shared" si="48"/>
        <v>0.90375620052095251</v>
      </c>
    </row>
    <row r="1018" spans="1:11" x14ac:dyDescent="0.25">
      <c r="A1018" t="s">
        <v>1462</v>
      </c>
      <c r="B1018" t="s">
        <v>1659</v>
      </c>
      <c r="C1018" t="s">
        <v>3382</v>
      </c>
      <c r="D1018" t="s">
        <v>11</v>
      </c>
      <c r="E1018" t="s">
        <v>4477</v>
      </c>
      <c r="F1018">
        <v>63.929265399999998</v>
      </c>
      <c r="G1018">
        <v>64.507030099999994</v>
      </c>
      <c r="H1018">
        <v>63.396118600000001</v>
      </c>
      <c r="I1018">
        <f t="shared" si="46"/>
        <v>64.507030099999994</v>
      </c>
      <c r="J1018" s="5">
        <f t="shared" si="47"/>
        <v>1.1109114999999932</v>
      </c>
      <c r="K1018">
        <f t="shared" si="48"/>
        <v>1.7221557065607229</v>
      </c>
    </row>
    <row r="1019" spans="1:11" x14ac:dyDescent="0.25">
      <c r="A1019" t="s">
        <v>1462</v>
      </c>
      <c r="B1019" t="s">
        <v>1673</v>
      </c>
      <c r="C1019" t="s">
        <v>3382</v>
      </c>
      <c r="D1019" t="s">
        <v>11</v>
      </c>
      <c r="E1019" t="s">
        <v>4485</v>
      </c>
      <c r="F1019">
        <v>62.400794400000002</v>
      </c>
      <c r="G1019">
        <v>63.685864299999999</v>
      </c>
      <c r="H1019">
        <v>62.229301300000003</v>
      </c>
      <c r="I1019">
        <f t="shared" si="46"/>
        <v>63.685864299999999</v>
      </c>
      <c r="J1019" s="5">
        <f t="shared" si="47"/>
        <v>1.4565629999999956</v>
      </c>
      <c r="K1019">
        <f t="shared" si="48"/>
        <v>2.2871056489689434</v>
      </c>
    </row>
    <row r="1020" spans="1:11" x14ac:dyDescent="0.25">
      <c r="A1020" t="s">
        <v>1462</v>
      </c>
      <c r="B1020" t="s">
        <v>1675</v>
      </c>
      <c r="C1020" t="s">
        <v>3382</v>
      </c>
      <c r="D1020" t="s">
        <v>11</v>
      </c>
      <c r="E1020" t="s">
        <v>4486</v>
      </c>
      <c r="F1020">
        <v>62.229301300000003</v>
      </c>
      <c r="G1020">
        <v>64.015957799999995</v>
      </c>
      <c r="H1020">
        <v>63.730131900000003</v>
      </c>
      <c r="I1020">
        <f t="shared" si="46"/>
        <v>62.229301300000003</v>
      </c>
      <c r="J1020" s="5">
        <f t="shared" si="47"/>
        <v>1.5008306000000005</v>
      </c>
      <c r="K1020">
        <f t="shared" si="48"/>
        <v>2.4117747888003369</v>
      </c>
    </row>
    <row r="1021" spans="1:11" x14ac:dyDescent="0.25">
      <c r="A1021" t="s">
        <v>1462</v>
      </c>
      <c r="B1021" t="s">
        <v>1677</v>
      </c>
      <c r="C1021" t="s">
        <v>3382</v>
      </c>
      <c r="D1021" t="s">
        <v>11</v>
      </c>
      <c r="E1021" t="s">
        <v>4488</v>
      </c>
      <c r="F1021">
        <v>62.229301300000003</v>
      </c>
      <c r="G1021">
        <v>64.015957799999995</v>
      </c>
      <c r="H1021">
        <v>63.776015899999997</v>
      </c>
      <c r="I1021">
        <f t="shared" si="46"/>
        <v>62.229301300000003</v>
      </c>
      <c r="J1021" s="5">
        <f t="shared" si="47"/>
        <v>1.5467145999999943</v>
      </c>
      <c r="K1021">
        <f t="shared" si="48"/>
        <v>2.4855085429024322</v>
      </c>
    </row>
    <row r="1022" spans="1:11" x14ac:dyDescent="0.25">
      <c r="A1022" t="s">
        <v>1462</v>
      </c>
      <c r="B1022" t="s">
        <v>1681</v>
      </c>
      <c r="C1022" t="s">
        <v>3382</v>
      </c>
      <c r="D1022" t="s">
        <v>11</v>
      </c>
      <c r="E1022" t="s">
        <v>4492</v>
      </c>
      <c r="F1022">
        <v>63.730131900000003</v>
      </c>
      <c r="G1022">
        <v>63.901947</v>
      </c>
      <c r="H1022">
        <v>63.926818300000001</v>
      </c>
      <c r="I1022">
        <f t="shared" si="46"/>
        <v>63.730131900000003</v>
      </c>
      <c r="J1022" s="5">
        <f t="shared" si="47"/>
        <v>0.19668639999999726</v>
      </c>
      <c r="K1022">
        <f t="shared" si="48"/>
        <v>0.30862387090084975</v>
      </c>
    </row>
    <row r="1023" spans="1:11" x14ac:dyDescent="0.25">
      <c r="A1023" t="s">
        <v>1462</v>
      </c>
      <c r="B1023" t="s">
        <v>1685</v>
      </c>
      <c r="C1023" t="s">
        <v>3382</v>
      </c>
      <c r="D1023" t="s">
        <v>11</v>
      </c>
      <c r="E1023" t="s">
        <v>4496</v>
      </c>
      <c r="F1023">
        <v>63.516781299999998</v>
      </c>
      <c r="G1023">
        <v>63.926818300000001</v>
      </c>
      <c r="H1023">
        <v>62.858015999999999</v>
      </c>
      <c r="I1023">
        <f t="shared" si="46"/>
        <v>63.926818300000001</v>
      </c>
      <c r="J1023" s="5">
        <f t="shared" si="47"/>
        <v>1.0688023000000015</v>
      </c>
      <c r="K1023">
        <f t="shared" si="48"/>
        <v>1.6719153688898694</v>
      </c>
    </row>
    <row r="1024" spans="1:11" x14ac:dyDescent="0.25">
      <c r="A1024" t="s">
        <v>1462</v>
      </c>
      <c r="B1024" t="s">
        <v>1703</v>
      </c>
      <c r="C1024" t="s">
        <v>3382</v>
      </c>
      <c r="D1024" t="s">
        <v>11</v>
      </c>
      <c r="E1024" t="s">
        <v>4506</v>
      </c>
      <c r="F1024">
        <v>63.942593500000001</v>
      </c>
      <c r="G1024">
        <v>64.616370500000002</v>
      </c>
      <c r="H1024">
        <v>63.843277700000002</v>
      </c>
      <c r="I1024">
        <f t="shared" si="46"/>
        <v>64.616370500000002</v>
      </c>
      <c r="J1024" s="5">
        <f t="shared" si="47"/>
        <v>0.77309280000000058</v>
      </c>
      <c r="K1024">
        <f t="shared" si="48"/>
        <v>1.1964348879669751</v>
      </c>
    </row>
    <row r="1025" spans="1:11" x14ac:dyDescent="0.25">
      <c r="A1025" t="s">
        <v>1462</v>
      </c>
      <c r="B1025" t="s">
        <v>1715</v>
      </c>
      <c r="C1025" t="s">
        <v>3382</v>
      </c>
      <c r="D1025" t="s">
        <v>11</v>
      </c>
      <c r="E1025" t="s">
        <v>4517</v>
      </c>
      <c r="F1025">
        <v>63.156812600000002</v>
      </c>
      <c r="G1025">
        <v>63.683771100000001</v>
      </c>
      <c r="H1025">
        <v>64.289010599999997</v>
      </c>
      <c r="I1025">
        <f t="shared" si="46"/>
        <v>63.156812600000002</v>
      </c>
      <c r="J1025" s="5">
        <f t="shared" si="47"/>
        <v>1.1321979999999954</v>
      </c>
      <c r="K1025">
        <f t="shared" si="48"/>
        <v>1.7926775487716671</v>
      </c>
    </row>
    <row r="1026" spans="1:11" x14ac:dyDescent="0.25">
      <c r="A1026" t="s">
        <v>1462</v>
      </c>
      <c r="B1026" t="s">
        <v>1725</v>
      </c>
      <c r="C1026" t="s">
        <v>3382</v>
      </c>
      <c r="D1026" t="s">
        <v>11</v>
      </c>
      <c r="E1026" t="s">
        <v>4520</v>
      </c>
      <c r="F1026">
        <v>63.999634999999998</v>
      </c>
      <c r="G1026">
        <v>63.999634999999998</v>
      </c>
      <c r="H1026">
        <v>64.097009600000007</v>
      </c>
      <c r="I1026">
        <f t="shared" si="46"/>
        <v>63.999634999999998</v>
      </c>
      <c r="J1026" s="5">
        <f t="shared" si="47"/>
        <v>9.7374600000009082E-2</v>
      </c>
      <c r="K1026">
        <f t="shared" si="48"/>
        <v>0.15214868022295608</v>
      </c>
    </row>
    <row r="1027" spans="1:11" x14ac:dyDescent="0.25">
      <c r="A1027" t="s">
        <v>1462</v>
      </c>
      <c r="B1027" t="s">
        <v>1741</v>
      </c>
      <c r="C1027" t="s">
        <v>3382</v>
      </c>
      <c r="D1027" t="s">
        <v>11</v>
      </c>
      <c r="E1027" t="s">
        <v>4529</v>
      </c>
      <c r="F1027">
        <v>63.243845899999997</v>
      </c>
      <c r="G1027">
        <v>63.324551399999997</v>
      </c>
      <c r="H1027">
        <v>63.430262900000002</v>
      </c>
      <c r="I1027">
        <f t="shared" ref="I1027:I1090" si="49">IF(ABS(H1027-G1027)&gt;ABS(H1027-F1027),G1027,F1027)</f>
        <v>63.243845899999997</v>
      </c>
      <c r="J1027" s="5">
        <f t="shared" ref="J1027:J1090" si="50">ABS(H1027-I1027)</f>
        <v>0.18641700000000583</v>
      </c>
      <c r="K1027">
        <f t="shared" ref="K1027:K1090" si="51">100*J1027/I1027</f>
        <v>0.29475911426190771</v>
      </c>
    </row>
    <row r="1028" spans="1:11" x14ac:dyDescent="0.25">
      <c r="A1028" t="s">
        <v>1462</v>
      </c>
      <c r="B1028" t="s">
        <v>1745</v>
      </c>
      <c r="C1028" t="s">
        <v>3382</v>
      </c>
      <c r="D1028" t="s">
        <v>11</v>
      </c>
      <c r="E1028" t="s">
        <v>4533</v>
      </c>
      <c r="F1028">
        <v>63.430262900000002</v>
      </c>
      <c r="G1028">
        <v>64.168644599999993</v>
      </c>
      <c r="H1028">
        <v>64.196106700000001</v>
      </c>
      <c r="I1028">
        <f t="shared" si="49"/>
        <v>63.430262900000002</v>
      </c>
      <c r="J1028" s="5">
        <f t="shared" si="50"/>
        <v>0.76584379999999896</v>
      </c>
      <c r="K1028">
        <f t="shared" si="51"/>
        <v>1.2073791988019633</v>
      </c>
    </row>
    <row r="1029" spans="1:11" x14ac:dyDescent="0.25">
      <c r="A1029" t="s">
        <v>1462</v>
      </c>
      <c r="B1029" t="s">
        <v>1747</v>
      </c>
      <c r="C1029" t="s">
        <v>3382</v>
      </c>
      <c r="D1029" t="s">
        <v>11</v>
      </c>
      <c r="E1029" t="s">
        <v>4535</v>
      </c>
      <c r="F1029">
        <v>64.168644599999993</v>
      </c>
      <c r="G1029">
        <v>64.196106700000001</v>
      </c>
      <c r="H1029">
        <v>63.780454599999999</v>
      </c>
      <c r="I1029">
        <f t="shared" si="49"/>
        <v>64.196106700000001</v>
      </c>
      <c r="J1029" s="5">
        <f t="shared" si="50"/>
        <v>0.41565210000000263</v>
      </c>
      <c r="K1029">
        <f t="shared" si="51"/>
        <v>0.64747244243707791</v>
      </c>
    </row>
    <row r="1030" spans="1:11" x14ac:dyDescent="0.25">
      <c r="A1030" t="s">
        <v>1462</v>
      </c>
      <c r="B1030" t="s">
        <v>1763</v>
      </c>
      <c r="C1030" t="s">
        <v>3382</v>
      </c>
      <c r="D1030" t="s">
        <v>11</v>
      </c>
      <c r="E1030" t="s">
        <v>4545</v>
      </c>
      <c r="F1030">
        <v>62.979528199999997</v>
      </c>
      <c r="G1030">
        <v>63.580340399999997</v>
      </c>
      <c r="H1030">
        <v>64.194262899999998</v>
      </c>
      <c r="I1030">
        <f t="shared" si="49"/>
        <v>62.979528199999997</v>
      </c>
      <c r="J1030" s="5">
        <f t="shared" si="50"/>
        <v>1.2147347000000011</v>
      </c>
      <c r="K1030">
        <f t="shared" si="51"/>
        <v>1.9287770720391029</v>
      </c>
    </row>
    <row r="1031" spans="1:11" x14ac:dyDescent="0.25">
      <c r="A1031" t="s">
        <v>1462</v>
      </c>
      <c r="B1031" t="s">
        <v>1783</v>
      </c>
      <c r="C1031" t="s">
        <v>3382</v>
      </c>
      <c r="D1031" t="s">
        <v>11</v>
      </c>
      <c r="E1031" t="s">
        <v>4557</v>
      </c>
      <c r="F1031">
        <v>63.341289400000001</v>
      </c>
      <c r="G1031">
        <v>63.866709700000001</v>
      </c>
      <c r="H1031">
        <v>63.396414100000001</v>
      </c>
      <c r="I1031">
        <f t="shared" si="49"/>
        <v>63.866709700000001</v>
      </c>
      <c r="J1031" s="5">
        <f t="shared" si="50"/>
        <v>0.47029560000000004</v>
      </c>
      <c r="K1031">
        <f t="shared" si="51"/>
        <v>0.73637048504473068</v>
      </c>
    </row>
    <row r="1032" spans="1:11" x14ac:dyDescent="0.25">
      <c r="A1032" t="s">
        <v>1462</v>
      </c>
      <c r="B1032" t="s">
        <v>1795</v>
      </c>
      <c r="C1032" t="s">
        <v>3382</v>
      </c>
      <c r="D1032" t="s">
        <v>11</v>
      </c>
      <c r="E1032" t="s">
        <v>4566</v>
      </c>
      <c r="F1032">
        <v>62.165916699999997</v>
      </c>
      <c r="G1032">
        <v>62.165916699999997</v>
      </c>
      <c r="H1032">
        <v>63.281929599999998</v>
      </c>
      <c r="I1032">
        <f t="shared" si="49"/>
        <v>62.165916699999997</v>
      </c>
      <c r="J1032" s="5">
        <f t="shared" si="50"/>
        <v>1.1160129000000012</v>
      </c>
      <c r="K1032">
        <f t="shared" si="51"/>
        <v>1.7952166705522115</v>
      </c>
    </row>
    <row r="1033" spans="1:11" x14ac:dyDescent="0.25">
      <c r="A1033" t="s">
        <v>1462</v>
      </c>
      <c r="B1033" t="s">
        <v>1805</v>
      </c>
      <c r="C1033" t="s">
        <v>3382</v>
      </c>
      <c r="D1033" t="s">
        <v>11</v>
      </c>
      <c r="E1033" t="s">
        <v>4574</v>
      </c>
      <c r="F1033">
        <v>64.375934700000002</v>
      </c>
      <c r="G1033">
        <v>64.375934700000002</v>
      </c>
      <c r="H1033">
        <v>64.057910399999997</v>
      </c>
      <c r="I1033">
        <f t="shared" si="49"/>
        <v>64.375934700000002</v>
      </c>
      <c r="J1033" s="5">
        <f t="shared" si="50"/>
        <v>0.3180243000000047</v>
      </c>
      <c r="K1033">
        <f t="shared" si="51"/>
        <v>0.49401115724694045</v>
      </c>
    </row>
    <row r="1034" spans="1:11" x14ac:dyDescent="0.25">
      <c r="A1034" t="s">
        <v>1462</v>
      </c>
      <c r="B1034" t="s">
        <v>1811</v>
      </c>
      <c r="C1034" t="s">
        <v>3382</v>
      </c>
      <c r="D1034" t="s">
        <v>11</v>
      </c>
      <c r="E1034" t="s">
        <v>4578</v>
      </c>
      <c r="F1034">
        <v>63.392290299999999</v>
      </c>
      <c r="G1034">
        <v>63.465661799999999</v>
      </c>
      <c r="H1034">
        <v>64.003052199999999</v>
      </c>
      <c r="I1034">
        <f t="shared" si="49"/>
        <v>63.392290299999999</v>
      </c>
      <c r="J1034" s="5">
        <f t="shared" si="50"/>
        <v>0.61076189999999997</v>
      </c>
      <c r="K1034">
        <f t="shared" si="51"/>
        <v>0.96346400660018428</v>
      </c>
    </row>
    <row r="1035" spans="1:11" x14ac:dyDescent="0.25">
      <c r="A1035" t="s">
        <v>36</v>
      </c>
      <c r="B1035" t="s">
        <v>40</v>
      </c>
      <c r="C1035" t="s">
        <v>3378</v>
      </c>
      <c r="D1035" t="s">
        <v>12</v>
      </c>
      <c r="E1035" t="s">
        <v>3386</v>
      </c>
      <c r="F1035">
        <v>62.952729599999998</v>
      </c>
      <c r="G1035">
        <v>63.573897799999997</v>
      </c>
      <c r="H1035">
        <v>63.8901793</v>
      </c>
      <c r="I1035">
        <f t="shared" si="49"/>
        <v>62.952729599999998</v>
      </c>
      <c r="J1035" s="5">
        <f t="shared" si="50"/>
        <v>0.93744970000000194</v>
      </c>
      <c r="K1035">
        <f t="shared" si="51"/>
        <v>1.4891327285671851</v>
      </c>
    </row>
    <row r="1036" spans="1:11" x14ac:dyDescent="0.25">
      <c r="A1036" t="s">
        <v>36</v>
      </c>
      <c r="B1036" t="s">
        <v>46</v>
      </c>
      <c r="C1036" t="s">
        <v>3378</v>
      </c>
      <c r="D1036" t="s">
        <v>12</v>
      </c>
      <c r="E1036" t="s">
        <v>3392</v>
      </c>
      <c r="F1036">
        <v>63.394201500000001</v>
      </c>
      <c r="G1036">
        <v>63.394201500000001</v>
      </c>
      <c r="H1036">
        <v>63.877599799999999</v>
      </c>
      <c r="I1036">
        <f t="shared" si="49"/>
        <v>63.394201500000001</v>
      </c>
      <c r="J1036" s="5">
        <f t="shared" si="50"/>
        <v>0.4833982999999975</v>
      </c>
      <c r="K1036">
        <f t="shared" si="51"/>
        <v>0.76252762644229777</v>
      </c>
    </row>
    <row r="1037" spans="1:11" x14ac:dyDescent="0.25">
      <c r="A1037" t="s">
        <v>36</v>
      </c>
      <c r="B1037" t="s">
        <v>52</v>
      </c>
      <c r="C1037" t="s">
        <v>3378</v>
      </c>
      <c r="D1037" t="s">
        <v>12</v>
      </c>
      <c r="E1037" t="s">
        <v>3398</v>
      </c>
      <c r="F1037">
        <v>63.153902100000003</v>
      </c>
      <c r="G1037">
        <v>63.666108700000002</v>
      </c>
      <c r="H1037">
        <v>63.7350256</v>
      </c>
      <c r="I1037">
        <f t="shared" si="49"/>
        <v>63.153902100000003</v>
      </c>
      <c r="J1037" s="5">
        <f t="shared" si="50"/>
        <v>0.5811234999999968</v>
      </c>
      <c r="K1037">
        <f t="shared" si="51"/>
        <v>0.9201703785141041</v>
      </c>
    </row>
    <row r="1038" spans="1:11" x14ac:dyDescent="0.25">
      <c r="A1038" t="s">
        <v>36</v>
      </c>
      <c r="B1038" t="s">
        <v>60</v>
      </c>
      <c r="C1038" t="s">
        <v>3378</v>
      </c>
      <c r="D1038" t="s">
        <v>12</v>
      </c>
      <c r="E1038" t="s">
        <v>3406</v>
      </c>
      <c r="F1038">
        <v>63.321086299999997</v>
      </c>
      <c r="G1038">
        <v>63.327551100000001</v>
      </c>
      <c r="H1038">
        <v>63.960297599999997</v>
      </c>
      <c r="I1038">
        <f t="shared" si="49"/>
        <v>63.321086299999997</v>
      </c>
      <c r="J1038" s="5">
        <f t="shared" si="50"/>
        <v>0.63921129999999948</v>
      </c>
      <c r="K1038">
        <f t="shared" si="51"/>
        <v>1.009476206664508</v>
      </c>
    </row>
    <row r="1039" spans="1:11" x14ac:dyDescent="0.25">
      <c r="A1039" t="s">
        <v>36</v>
      </c>
      <c r="B1039" t="s">
        <v>72</v>
      </c>
      <c r="C1039" t="s">
        <v>3378</v>
      </c>
      <c r="D1039" t="s">
        <v>12</v>
      </c>
      <c r="E1039" t="s">
        <v>3413</v>
      </c>
      <c r="F1039">
        <v>62.868583399999999</v>
      </c>
      <c r="G1039">
        <v>63.309218700000002</v>
      </c>
      <c r="H1039">
        <v>63.694095400000002</v>
      </c>
      <c r="I1039">
        <f t="shared" si="49"/>
        <v>62.868583399999999</v>
      </c>
      <c r="J1039" s="5">
        <f t="shared" si="50"/>
        <v>0.82551200000000335</v>
      </c>
      <c r="K1039">
        <f t="shared" si="51"/>
        <v>1.3130755543634587</v>
      </c>
    </row>
    <row r="1040" spans="1:11" x14ac:dyDescent="0.25">
      <c r="A1040" t="s">
        <v>36</v>
      </c>
      <c r="B1040" t="s">
        <v>76</v>
      </c>
      <c r="C1040" t="s">
        <v>3378</v>
      </c>
      <c r="D1040" t="s">
        <v>12</v>
      </c>
      <c r="E1040" t="s">
        <v>3416</v>
      </c>
      <c r="F1040">
        <v>63.091464199999997</v>
      </c>
      <c r="G1040">
        <v>63.694095400000002</v>
      </c>
      <c r="H1040">
        <v>62.5571913</v>
      </c>
      <c r="I1040">
        <f t="shared" si="49"/>
        <v>63.694095400000002</v>
      </c>
      <c r="J1040" s="5">
        <f t="shared" si="50"/>
        <v>1.1369041000000024</v>
      </c>
      <c r="K1040">
        <f t="shared" si="51"/>
        <v>1.7849442603120829</v>
      </c>
    </row>
    <row r="1041" spans="1:11" x14ac:dyDescent="0.25">
      <c r="A1041" t="s">
        <v>36</v>
      </c>
      <c r="B1041" t="s">
        <v>80</v>
      </c>
      <c r="C1041" t="s">
        <v>3378</v>
      </c>
      <c r="D1041" t="s">
        <v>12</v>
      </c>
      <c r="E1041" t="s">
        <v>3420</v>
      </c>
      <c r="F1041">
        <v>62.5571913</v>
      </c>
      <c r="G1041">
        <v>63.815131299999997</v>
      </c>
      <c r="H1041">
        <v>62.9960399</v>
      </c>
      <c r="I1041">
        <f t="shared" si="49"/>
        <v>63.815131299999997</v>
      </c>
      <c r="J1041" s="5">
        <f t="shared" si="50"/>
        <v>0.8190913999999978</v>
      </c>
      <c r="K1041">
        <f t="shared" si="51"/>
        <v>1.2835379060012964</v>
      </c>
    </row>
    <row r="1042" spans="1:11" x14ac:dyDescent="0.25">
      <c r="A1042" t="s">
        <v>36</v>
      </c>
      <c r="B1042" t="s">
        <v>82</v>
      </c>
      <c r="C1042" t="s">
        <v>3378</v>
      </c>
      <c r="D1042" t="s">
        <v>12</v>
      </c>
      <c r="E1042" t="s">
        <v>3422</v>
      </c>
      <c r="F1042">
        <v>62.9960399</v>
      </c>
      <c r="G1042">
        <v>62.9960399</v>
      </c>
      <c r="H1042">
        <v>63.837266499999998</v>
      </c>
      <c r="I1042">
        <f t="shared" si="49"/>
        <v>62.9960399</v>
      </c>
      <c r="J1042" s="5">
        <f t="shared" si="50"/>
        <v>0.84122659999999883</v>
      </c>
      <c r="K1042">
        <f t="shared" si="51"/>
        <v>1.3353642567617949</v>
      </c>
    </row>
    <row r="1043" spans="1:11" x14ac:dyDescent="0.25">
      <c r="A1043" t="s">
        <v>36</v>
      </c>
      <c r="B1043" t="s">
        <v>94</v>
      </c>
      <c r="C1043" t="s">
        <v>3378</v>
      </c>
      <c r="D1043" t="s">
        <v>12</v>
      </c>
      <c r="E1043" t="s">
        <v>3430</v>
      </c>
      <c r="F1043">
        <v>64.423271900000003</v>
      </c>
      <c r="G1043">
        <v>64.423271900000003</v>
      </c>
      <c r="H1043">
        <v>64.493298100000004</v>
      </c>
      <c r="I1043">
        <f t="shared" si="49"/>
        <v>64.423271900000003</v>
      </c>
      <c r="J1043" s="5">
        <f t="shared" si="50"/>
        <v>7.0026200000000927E-2</v>
      </c>
      <c r="K1043">
        <f t="shared" si="51"/>
        <v>0.10869705610217684</v>
      </c>
    </row>
    <row r="1044" spans="1:11" x14ac:dyDescent="0.25">
      <c r="A1044" t="s">
        <v>36</v>
      </c>
      <c r="B1044" t="s">
        <v>96</v>
      </c>
      <c r="C1044" t="s">
        <v>3378</v>
      </c>
      <c r="D1044" t="s">
        <v>12</v>
      </c>
      <c r="E1044" t="s">
        <v>3432</v>
      </c>
      <c r="F1044">
        <v>64.423271900000003</v>
      </c>
      <c r="G1044">
        <v>64.493298100000004</v>
      </c>
      <c r="H1044">
        <v>63.435594000000002</v>
      </c>
      <c r="I1044">
        <f t="shared" si="49"/>
        <v>64.493298100000004</v>
      </c>
      <c r="J1044" s="5">
        <f t="shared" si="50"/>
        <v>1.0577041000000023</v>
      </c>
      <c r="K1044">
        <f t="shared" si="51"/>
        <v>1.6400217249860296</v>
      </c>
    </row>
    <row r="1045" spans="1:11" x14ac:dyDescent="0.25">
      <c r="A1045" t="s">
        <v>36</v>
      </c>
      <c r="B1045" t="s">
        <v>100</v>
      </c>
      <c r="C1045" t="s">
        <v>3378</v>
      </c>
      <c r="D1045" t="s">
        <v>12</v>
      </c>
      <c r="E1045" t="s">
        <v>3435</v>
      </c>
      <c r="F1045">
        <v>63.269767600000002</v>
      </c>
      <c r="G1045">
        <v>64.493298100000004</v>
      </c>
      <c r="H1045">
        <v>63.373854600000001</v>
      </c>
      <c r="I1045">
        <f t="shared" si="49"/>
        <v>64.493298100000004</v>
      </c>
      <c r="J1045" s="5">
        <f t="shared" si="50"/>
        <v>1.1194435000000027</v>
      </c>
      <c r="K1045">
        <f t="shared" si="51"/>
        <v>1.7357516718469739</v>
      </c>
    </row>
    <row r="1046" spans="1:11" x14ac:dyDescent="0.25">
      <c r="A1046" t="s">
        <v>36</v>
      </c>
      <c r="B1046" t="s">
        <v>110</v>
      </c>
      <c r="C1046" t="s">
        <v>3378</v>
      </c>
      <c r="D1046" t="s">
        <v>12</v>
      </c>
      <c r="E1046">
        <v>62.7380985</v>
      </c>
      <c r="F1046">
        <v>62.7380985</v>
      </c>
      <c r="G1046">
        <v>62.7380985</v>
      </c>
      <c r="H1046">
        <v>62.675590800000002</v>
      </c>
      <c r="I1046">
        <f t="shared" si="49"/>
        <v>62.7380985</v>
      </c>
      <c r="J1046" s="5">
        <f t="shared" si="50"/>
        <v>6.2507699999997612E-2</v>
      </c>
      <c r="K1046">
        <f t="shared" si="51"/>
        <v>9.9632761423264382E-2</v>
      </c>
    </row>
    <row r="1047" spans="1:11" x14ac:dyDescent="0.25">
      <c r="A1047" t="s">
        <v>36</v>
      </c>
      <c r="B1047" t="s">
        <v>112</v>
      </c>
      <c r="C1047" t="s">
        <v>3378</v>
      </c>
      <c r="D1047" t="s">
        <v>12</v>
      </c>
      <c r="E1047" t="s">
        <v>3444</v>
      </c>
      <c r="F1047">
        <v>62.675590800000002</v>
      </c>
      <c r="G1047">
        <v>62.675590800000002</v>
      </c>
      <c r="H1047">
        <v>63.629629399999999</v>
      </c>
      <c r="I1047">
        <f t="shared" si="49"/>
        <v>62.675590800000002</v>
      </c>
      <c r="J1047" s="5">
        <f t="shared" si="50"/>
        <v>0.95403859999999696</v>
      </c>
      <c r="K1047">
        <f t="shared" si="51"/>
        <v>1.5221852523805757</v>
      </c>
    </row>
    <row r="1048" spans="1:11" x14ac:dyDescent="0.25">
      <c r="A1048" t="s">
        <v>36</v>
      </c>
      <c r="B1048" t="s">
        <v>116</v>
      </c>
      <c r="C1048" t="s">
        <v>3378</v>
      </c>
      <c r="D1048" t="s">
        <v>12</v>
      </c>
      <c r="E1048" t="s">
        <v>3448</v>
      </c>
      <c r="F1048">
        <v>63.629629399999999</v>
      </c>
      <c r="G1048">
        <v>63.7433744</v>
      </c>
      <c r="H1048">
        <v>63.125406699999999</v>
      </c>
      <c r="I1048">
        <f t="shared" si="49"/>
        <v>63.7433744</v>
      </c>
      <c r="J1048" s="5">
        <f t="shared" si="50"/>
        <v>0.61796770000000123</v>
      </c>
      <c r="K1048">
        <f t="shared" si="51"/>
        <v>0.96946185516027716</v>
      </c>
    </row>
    <row r="1049" spans="1:11" x14ac:dyDescent="0.25">
      <c r="A1049" t="s">
        <v>36</v>
      </c>
      <c r="B1049" t="s">
        <v>128</v>
      </c>
      <c r="C1049" t="s">
        <v>3378</v>
      </c>
      <c r="D1049" t="s">
        <v>12</v>
      </c>
      <c r="E1049" t="s">
        <v>3456</v>
      </c>
      <c r="F1049">
        <v>62.821111500000001</v>
      </c>
      <c r="G1049">
        <v>62.821111500000001</v>
      </c>
      <c r="H1049">
        <v>62.560783399999998</v>
      </c>
      <c r="I1049">
        <f t="shared" si="49"/>
        <v>62.821111500000001</v>
      </c>
      <c r="J1049" s="5">
        <f t="shared" si="50"/>
        <v>0.26032810000000239</v>
      </c>
      <c r="K1049">
        <f t="shared" si="51"/>
        <v>0.41439588346029566</v>
      </c>
    </row>
    <row r="1050" spans="1:11" x14ac:dyDescent="0.25">
      <c r="A1050" t="s">
        <v>36</v>
      </c>
      <c r="B1050" t="s">
        <v>130</v>
      </c>
      <c r="C1050" t="s">
        <v>3378</v>
      </c>
      <c r="D1050" t="s">
        <v>12</v>
      </c>
      <c r="E1050" t="s">
        <v>3458</v>
      </c>
      <c r="F1050">
        <v>62.560783399999998</v>
      </c>
      <c r="G1050">
        <v>62.821111500000001</v>
      </c>
      <c r="H1050">
        <v>62.788674</v>
      </c>
      <c r="I1050">
        <f t="shared" si="49"/>
        <v>62.560783399999998</v>
      </c>
      <c r="J1050" s="5">
        <f t="shared" si="50"/>
        <v>0.22789060000000205</v>
      </c>
      <c r="K1050">
        <f t="shared" si="51"/>
        <v>0.36427069421896346</v>
      </c>
    </row>
    <row r="1051" spans="1:11" x14ac:dyDescent="0.25">
      <c r="A1051" t="s">
        <v>36</v>
      </c>
      <c r="B1051" t="s">
        <v>146</v>
      </c>
      <c r="C1051" t="s">
        <v>3378</v>
      </c>
      <c r="D1051" t="s">
        <v>12</v>
      </c>
      <c r="E1051" t="s">
        <v>3469</v>
      </c>
      <c r="F1051">
        <v>63.286714699999997</v>
      </c>
      <c r="G1051">
        <v>63.286714699999997</v>
      </c>
      <c r="H1051">
        <v>64.105716299999997</v>
      </c>
      <c r="I1051">
        <f t="shared" si="49"/>
        <v>63.286714699999997</v>
      </c>
      <c r="J1051" s="5">
        <f t="shared" si="50"/>
        <v>0.8190016</v>
      </c>
      <c r="K1051">
        <f t="shared" si="51"/>
        <v>1.294112996514891</v>
      </c>
    </row>
    <row r="1052" spans="1:11" x14ac:dyDescent="0.25">
      <c r="A1052" t="s">
        <v>36</v>
      </c>
      <c r="B1052" t="s">
        <v>148</v>
      </c>
      <c r="C1052" t="s">
        <v>3378</v>
      </c>
      <c r="D1052" t="s">
        <v>12</v>
      </c>
      <c r="E1052" t="s">
        <v>3471</v>
      </c>
      <c r="F1052">
        <v>63.286714699999997</v>
      </c>
      <c r="G1052">
        <v>64.105716299999997</v>
      </c>
      <c r="H1052">
        <v>63.135389199999999</v>
      </c>
      <c r="I1052">
        <f t="shared" si="49"/>
        <v>64.105716299999997</v>
      </c>
      <c r="J1052" s="5">
        <f t="shared" si="50"/>
        <v>0.97032709999999867</v>
      </c>
      <c r="K1052">
        <f t="shared" si="51"/>
        <v>1.5136358440471849</v>
      </c>
    </row>
    <row r="1053" spans="1:11" x14ac:dyDescent="0.25">
      <c r="A1053" t="s">
        <v>36</v>
      </c>
      <c r="B1053" t="s">
        <v>150</v>
      </c>
      <c r="C1053" t="s">
        <v>3378</v>
      </c>
      <c r="D1053" t="s">
        <v>12</v>
      </c>
      <c r="E1053" t="s">
        <v>3473</v>
      </c>
      <c r="F1053">
        <v>63.135389199999999</v>
      </c>
      <c r="G1053">
        <v>63.135389199999999</v>
      </c>
      <c r="H1053">
        <v>62.8285646</v>
      </c>
      <c r="I1053">
        <f t="shared" si="49"/>
        <v>63.135389199999999</v>
      </c>
      <c r="J1053" s="5">
        <f t="shared" si="50"/>
        <v>0.30682459999999878</v>
      </c>
      <c r="K1053">
        <f t="shared" si="51"/>
        <v>0.48597878921446291</v>
      </c>
    </row>
    <row r="1054" spans="1:11" x14ac:dyDescent="0.25">
      <c r="A1054" t="s">
        <v>36</v>
      </c>
      <c r="B1054" t="s">
        <v>152</v>
      </c>
      <c r="C1054" t="s">
        <v>3378</v>
      </c>
      <c r="D1054" t="s">
        <v>12</v>
      </c>
      <c r="E1054" t="s">
        <v>3475</v>
      </c>
      <c r="F1054">
        <v>62.8285646</v>
      </c>
      <c r="G1054">
        <v>62.8285646</v>
      </c>
      <c r="H1054">
        <v>62.4112832</v>
      </c>
      <c r="I1054">
        <f t="shared" si="49"/>
        <v>62.8285646</v>
      </c>
      <c r="J1054" s="5">
        <f t="shared" si="50"/>
        <v>0.41728140000000025</v>
      </c>
      <c r="K1054">
        <f t="shared" si="51"/>
        <v>0.66415873521325086</v>
      </c>
    </row>
    <row r="1055" spans="1:11" x14ac:dyDescent="0.25">
      <c r="A1055" t="s">
        <v>36</v>
      </c>
      <c r="B1055" t="s">
        <v>178</v>
      </c>
      <c r="C1055" t="s">
        <v>3378</v>
      </c>
      <c r="D1055" t="s">
        <v>12</v>
      </c>
      <c r="E1055" t="s">
        <v>3494</v>
      </c>
      <c r="F1055">
        <v>62.793337800000003</v>
      </c>
      <c r="G1055">
        <v>64.128059399999998</v>
      </c>
      <c r="H1055">
        <v>62.750384099999998</v>
      </c>
      <c r="I1055">
        <f t="shared" si="49"/>
        <v>64.128059399999998</v>
      </c>
      <c r="J1055" s="5">
        <f t="shared" si="50"/>
        <v>1.3776752999999999</v>
      </c>
      <c r="K1055">
        <f t="shared" si="51"/>
        <v>2.1483190242928201</v>
      </c>
    </row>
    <row r="1056" spans="1:11" x14ac:dyDescent="0.25">
      <c r="A1056" t="s">
        <v>36</v>
      </c>
      <c r="B1056" t="s">
        <v>202</v>
      </c>
      <c r="C1056" t="s">
        <v>3378</v>
      </c>
      <c r="D1056" t="s">
        <v>12</v>
      </c>
      <c r="E1056" t="s">
        <v>3503</v>
      </c>
      <c r="F1056">
        <v>62.7080536</v>
      </c>
      <c r="G1056">
        <v>63.778149300000003</v>
      </c>
      <c r="H1056">
        <v>64.193886899999995</v>
      </c>
      <c r="I1056">
        <f t="shared" si="49"/>
        <v>62.7080536</v>
      </c>
      <c r="J1056" s="5">
        <f t="shared" si="50"/>
        <v>1.4858332999999959</v>
      </c>
      <c r="K1056">
        <f t="shared" si="51"/>
        <v>2.3694457325653557</v>
      </c>
    </row>
    <row r="1057" spans="1:11" x14ac:dyDescent="0.25">
      <c r="A1057" t="s">
        <v>36</v>
      </c>
      <c r="B1057" t="s">
        <v>212</v>
      </c>
      <c r="C1057" t="s">
        <v>3378</v>
      </c>
      <c r="D1057" t="s">
        <v>12</v>
      </c>
      <c r="E1057" t="s">
        <v>3512</v>
      </c>
      <c r="F1057">
        <v>63.368453100000004</v>
      </c>
      <c r="G1057">
        <v>64.510008499999998</v>
      </c>
      <c r="H1057">
        <v>63.720470499999998</v>
      </c>
      <c r="I1057">
        <f t="shared" si="49"/>
        <v>64.510008499999998</v>
      </c>
      <c r="J1057" s="5">
        <f t="shared" si="50"/>
        <v>0.7895380000000003</v>
      </c>
      <c r="K1057">
        <f t="shared" si="51"/>
        <v>1.2239000092520533</v>
      </c>
    </row>
    <row r="1058" spans="1:11" x14ac:dyDescent="0.25">
      <c r="A1058" t="s">
        <v>36</v>
      </c>
      <c r="B1058" t="s">
        <v>216</v>
      </c>
      <c r="C1058" t="s">
        <v>3378</v>
      </c>
      <c r="D1058" t="s">
        <v>12</v>
      </c>
      <c r="E1058" t="s">
        <v>3516</v>
      </c>
      <c r="F1058">
        <v>62.885979200000001</v>
      </c>
      <c r="G1058">
        <v>63.720470499999998</v>
      </c>
      <c r="H1058">
        <v>62.820243900000001</v>
      </c>
      <c r="I1058">
        <f t="shared" si="49"/>
        <v>63.720470499999998</v>
      </c>
      <c r="J1058" s="5">
        <f t="shared" si="50"/>
        <v>0.90022659999999632</v>
      </c>
      <c r="K1058">
        <f t="shared" si="51"/>
        <v>1.4127745651218886</v>
      </c>
    </row>
    <row r="1059" spans="1:11" x14ac:dyDescent="0.25">
      <c r="A1059" t="s">
        <v>36</v>
      </c>
      <c r="B1059" t="s">
        <v>226</v>
      </c>
      <c r="C1059" t="s">
        <v>3378</v>
      </c>
      <c r="D1059" t="s">
        <v>12</v>
      </c>
      <c r="E1059" t="s">
        <v>3525</v>
      </c>
      <c r="F1059">
        <v>62.568334800000002</v>
      </c>
      <c r="G1059">
        <v>62.775679799999999</v>
      </c>
      <c r="H1059">
        <v>63.4589067</v>
      </c>
      <c r="I1059">
        <f t="shared" si="49"/>
        <v>62.568334800000002</v>
      </c>
      <c r="J1059" s="5">
        <f t="shared" si="50"/>
        <v>0.89057189999999764</v>
      </c>
      <c r="K1059">
        <f t="shared" si="51"/>
        <v>1.4233588009761091</v>
      </c>
    </row>
    <row r="1060" spans="1:11" x14ac:dyDescent="0.25">
      <c r="A1060" t="s">
        <v>36</v>
      </c>
      <c r="B1060" t="s">
        <v>232</v>
      </c>
      <c r="C1060" t="s">
        <v>3378</v>
      </c>
      <c r="D1060" t="s">
        <v>12</v>
      </c>
      <c r="E1060" t="s">
        <v>3531</v>
      </c>
      <c r="F1060">
        <v>62.775679799999999</v>
      </c>
      <c r="G1060">
        <v>63.635281200000001</v>
      </c>
      <c r="H1060">
        <v>64.151634400000006</v>
      </c>
      <c r="I1060">
        <f t="shared" si="49"/>
        <v>62.775679799999999</v>
      </c>
      <c r="J1060" s="5">
        <f t="shared" si="50"/>
        <v>1.3759546000000071</v>
      </c>
      <c r="K1060">
        <f t="shared" si="51"/>
        <v>2.1918593384949805</v>
      </c>
    </row>
    <row r="1061" spans="1:11" x14ac:dyDescent="0.25">
      <c r="A1061" t="s">
        <v>36</v>
      </c>
      <c r="B1061" t="s">
        <v>248</v>
      </c>
      <c r="C1061" t="s">
        <v>3378</v>
      </c>
      <c r="D1061" t="s">
        <v>12</v>
      </c>
      <c r="E1061" t="s">
        <v>3538</v>
      </c>
      <c r="F1061">
        <v>62.698785899999997</v>
      </c>
      <c r="G1061">
        <v>62.813973799999999</v>
      </c>
      <c r="H1061">
        <v>62.734268700000001</v>
      </c>
      <c r="I1061">
        <f t="shared" si="49"/>
        <v>62.813973799999999</v>
      </c>
      <c r="J1061" s="5">
        <f t="shared" si="50"/>
        <v>7.9705099999998197E-2</v>
      </c>
      <c r="K1061">
        <f t="shared" si="51"/>
        <v>0.12689071424422155</v>
      </c>
    </row>
    <row r="1062" spans="1:11" x14ac:dyDescent="0.25">
      <c r="A1062" t="s">
        <v>36</v>
      </c>
      <c r="B1062" t="s">
        <v>282</v>
      </c>
      <c r="C1062" t="s">
        <v>3378</v>
      </c>
      <c r="D1062" t="s">
        <v>12</v>
      </c>
      <c r="E1062" t="s">
        <v>3558</v>
      </c>
      <c r="F1062">
        <v>62.414633100000003</v>
      </c>
      <c r="G1062">
        <v>64.283726999999999</v>
      </c>
      <c r="H1062">
        <v>63.369647899999997</v>
      </c>
      <c r="I1062">
        <f t="shared" si="49"/>
        <v>62.414633100000003</v>
      </c>
      <c r="J1062" s="5">
        <f t="shared" si="50"/>
        <v>0.95501479999999361</v>
      </c>
      <c r="K1062">
        <f t="shared" si="51"/>
        <v>1.5301136168979474</v>
      </c>
    </row>
    <row r="1063" spans="1:11" x14ac:dyDescent="0.25">
      <c r="A1063" t="s">
        <v>36</v>
      </c>
      <c r="B1063" t="s">
        <v>286</v>
      </c>
      <c r="C1063" t="s">
        <v>3378</v>
      </c>
      <c r="D1063" t="s">
        <v>12</v>
      </c>
      <c r="E1063" t="s">
        <v>3562</v>
      </c>
      <c r="F1063">
        <v>62.643543700000002</v>
      </c>
      <c r="G1063">
        <v>64.283726999999999</v>
      </c>
      <c r="H1063">
        <v>63.203135799999998</v>
      </c>
      <c r="I1063">
        <f t="shared" si="49"/>
        <v>64.283726999999999</v>
      </c>
      <c r="J1063" s="5">
        <f t="shared" si="50"/>
        <v>1.0805912000000006</v>
      </c>
      <c r="K1063">
        <f t="shared" si="51"/>
        <v>1.6809716088801145</v>
      </c>
    </row>
    <row r="1064" spans="1:11" x14ac:dyDescent="0.25">
      <c r="A1064" t="s">
        <v>36</v>
      </c>
      <c r="B1064" t="s">
        <v>288</v>
      </c>
      <c r="C1064" t="s">
        <v>3378</v>
      </c>
      <c r="D1064" t="s">
        <v>12</v>
      </c>
      <c r="E1064" t="s">
        <v>3564</v>
      </c>
      <c r="F1064">
        <v>63.203135799999998</v>
      </c>
      <c r="G1064">
        <v>63.587579900000001</v>
      </c>
      <c r="H1064">
        <v>64.142593399999996</v>
      </c>
      <c r="I1064">
        <f t="shared" si="49"/>
        <v>63.203135799999998</v>
      </c>
      <c r="J1064" s="5">
        <f t="shared" si="50"/>
        <v>0.93945759999999723</v>
      </c>
      <c r="K1064">
        <f t="shared" si="51"/>
        <v>1.4864097929773878</v>
      </c>
    </row>
    <row r="1065" spans="1:11" x14ac:dyDescent="0.25">
      <c r="A1065" t="s">
        <v>36</v>
      </c>
      <c r="B1065" t="s">
        <v>290</v>
      </c>
      <c r="C1065" t="s">
        <v>3378</v>
      </c>
      <c r="D1065" t="s">
        <v>12</v>
      </c>
      <c r="E1065" t="s">
        <v>3566</v>
      </c>
      <c r="F1065">
        <v>63.203135799999998</v>
      </c>
      <c r="G1065">
        <v>64.142593399999996</v>
      </c>
      <c r="H1065">
        <v>62.949584000000002</v>
      </c>
      <c r="I1065">
        <f t="shared" si="49"/>
        <v>64.142593399999996</v>
      </c>
      <c r="J1065" s="5">
        <f t="shared" si="50"/>
        <v>1.193009399999994</v>
      </c>
      <c r="K1065">
        <f t="shared" si="51"/>
        <v>1.8599332156095736</v>
      </c>
    </row>
    <row r="1066" spans="1:11" x14ac:dyDescent="0.25">
      <c r="A1066" t="s">
        <v>36</v>
      </c>
      <c r="B1066" t="s">
        <v>294</v>
      </c>
      <c r="C1066" t="s">
        <v>3378</v>
      </c>
      <c r="D1066" t="s">
        <v>12</v>
      </c>
      <c r="E1066" t="s">
        <v>3568</v>
      </c>
      <c r="F1066">
        <v>62.959001000000001</v>
      </c>
      <c r="G1066">
        <v>62.959001000000001</v>
      </c>
      <c r="H1066">
        <v>63.402646300000001</v>
      </c>
      <c r="I1066">
        <f t="shared" si="49"/>
        <v>62.959001000000001</v>
      </c>
      <c r="J1066" s="5">
        <f t="shared" si="50"/>
        <v>0.44364530000000002</v>
      </c>
      <c r="K1066">
        <f t="shared" si="51"/>
        <v>0.70465746430760556</v>
      </c>
    </row>
    <row r="1067" spans="1:11" x14ac:dyDescent="0.25">
      <c r="A1067" t="s">
        <v>36</v>
      </c>
      <c r="B1067" t="s">
        <v>298</v>
      </c>
      <c r="C1067" t="s">
        <v>3378</v>
      </c>
      <c r="D1067" t="s">
        <v>12</v>
      </c>
      <c r="E1067" t="s">
        <v>3570</v>
      </c>
      <c r="F1067">
        <v>63.809094399999999</v>
      </c>
      <c r="G1067">
        <v>63.809094399999999</v>
      </c>
      <c r="H1067">
        <v>63.984285499999999</v>
      </c>
      <c r="I1067">
        <f t="shared" si="49"/>
        <v>63.809094399999999</v>
      </c>
      <c r="J1067" s="5">
        <f t="shared" si="50"/>
        <v>0.17519109999999927</v>
      </c>
      <c r="K1067">
        <f t="shared" si="51"/>
        <v>0.27455506405055524</v>
      </c>
    </row>
    <row r="1068" spans="1:11" x14ac:dyDescent="0.25">
      <c r="A1068" t="s">
        <v>36</v>
      </c>
      <c r="B1068" t="s">
        <v>304</v>
      </c>
      <c r="C1068" t="s">
        <v>3378</v>
      </c>
      <c r="D1068" t="s">
        <v>12</v>
      </c>
      <c r="E1068" t="s">
        <v>3575</v>
      </c>
      <c r="F1068">
        <v>62.966828999999997</v>
      </c>
      <c r="G1068">
        <v>63.984285499999999</v>
      </c>
      <c r="H1068">
        <v>63.742892599999998</v>
      </c>
      <c r="I1068">
        <f t="shared" si="49"/>
        <v>62.966828999999997</v>
      </c>
      <c r="J1068" s="5">
        <f t="shared" si="50"/>
        <v>0.77606360000000052</v>
      </c>
      <c r="K1068">
        <f t="shared" si="51"/>
        <v>1.232495922575362</v>
      </c>
    </row>
    <row r="1069" spans="1:11" x14ac:dyDescent="0.25">
      <c r="A1069" t="s">
        <v>36</v>
      </c>
      <c r="B1069" t="s">
        <v>314</v>
      </c>
      <c r="C1069" t="s">
        <v>3378</v>
      </c>
      <c r="D1069" t="s">
        <v>12</v>
      </c>
      <c r="E1069" t="s">
        <v>3579</v>
      </c>
      <c r="F1069">
        <v>63.532680300000003</v>
      </c>
      <c r="G1069">
        <v>63.532680300000003</v>
      </c>
      <c r="H1069">
        <v>63.866169800000002</v>
      </c>
      <c r="I1069">
        <f t="shared" si="49"/>
        <v>63.532680300000003</v>
      </c>
      <c r="J1069" s="5">
        <f t="shared" si="50"/>
        <v>0.33348949999999888</v>
      </c>
      <c r="K1069">
        <f t="shared" si="51"/>
        <v>0.52491016973511639</v>
      </c>
    </row>
    <row r="1070" spans="1:11" x14ac:dyDescent="0.25">
      <c r="A1070" t="s">
        <v>36</v>
      </c>
      <c r="B1070" t="s">
        <v>322</v>
      </c>
      <c r="C1070" t="s">
        <v>3378</v>
      </c>
      <c r="D1070" t="s">
        <v>12</v>
      </c>
      <c r="E1070" t="s">
        <v>3583</v>
      </c>
      <c r="F1070">
        <v>63.583364600000003</v>
      </c>
      <c r="G1070">
        <v>63.583364600000003</v>
      </c>
      <c r="H1070">
        <v>63.195001300000001</v>
      </c>
      <c r="I1070">
        <f t="shared" si="49"/>
        <v>63.583364600000003</v>
      </c>
      <c r="J1070" s="5">
        <f t="shared" si="50"/>
        <v>0.38836330000000174</v>
      </c>
      <c r="K1070">
        <f t="shared" si="51"/>
        <v>0.61079388051132122</v>
      </c>
    </row>
    <row r="1071" spans="1:11" x14ac:dyDescent="0.25">
      <c r="A1071" t="s">
        <v>36</v>
      </c>
      <c r="B1071" t="s">
        <v>336</v>
      </c>
      <c r="C1071" t="s">
        <v>3378</v>
      </c>
      <c r="D1071" t="s">
        <v>12</v>
      </c>
      <c r="E1071" t="s">
        <v>3589</v>
      </c>
      <c r="F1071">
        <v>63.802740999999997</v>
      </c>
      <c r="G1071">
        <v>64.632535399999995</v>
      </c>
      <c r="H1071">
        <v>63.475939199999999</v>
      </c>
      <c r="I1071">
        <f t="shared" si="49"/>
        <v>64.632535399999995</v>
      </c>
      <c r="J1071" s="5">
        <f t="shared" si="50"/>
        <v>1.1565961999999956</v>
      </c>
      <c r="K1071">
        <f t="shared" si="51"/>
        <v>1.7894953259097983</v>
      </c>
    </row>
    <row r="1072" spans="1:11" x14ac:dyDescent="0.25">
      <c r="A1072" t="s">
        <v>36</v>
      </c>
      <c r="B1072" t="s">
        <v>350</v>
      </c>
      <c r="C1072" t="s">
        <v>3378</v>
      </c>
      <c r="D1072" t="s">
        <v>12</v>
      </c>
      <c r="E1072" t="s">
        <v>3600</v>
      </c>
      <c r="F1072">
        <v>63.069754500000002</v>
      </c>
      <c r="G1072">
        <v>63.069754500000002</v>
      </c>
      <c r="H1072">
        <v>63.026071700000003</v>
      </c>
      <c r="I1072">
        <f t="shared" si="49"/>
        <v>63.069754500000002</v>
      </c>
      <c r="J1072" s="5">
        <f t="shared" si="50"/>
        <v>4.3682799999999133E-2</v>
      </c>
      <c r="K1072">
        <f t="shared" si="51"/>
        <v>6.9261090908478373E-2</v>
      </c>
    </row>
    <row r="1073" spans="1:11" x14ac:dyDescent="0.25">
      <c r="A1073" t="s">
        <v>36</v>
      </c>
      <c r="B1073" t="s">
        <v>370</v>
      </c>
      <c r="C1073" t="s">
        <v>3378</v>
      </c>
      <c r="D1073" t="s">
        <v>12</v>
      </c>
      <c r="E1073" t="s">
        <v>3613</v>
      </c>
      <c r="F1073">
        <v>62.893730400000003</v>
      </c>
      <c r="G1073">
        <v>63.937514999999998</v>
      </c>
      <c r="H1073">
        <v>63.4414114</v>
      </c>
      <c r="I1073">
        <f t="shared" si="49"/>
        <v>62.893730400000003</v>
      </c>
      <c r="J1073" s="5">
        <f t="shared" si="50"/>
        <v>0.5476809999999972</v>
      </c>
      <c r="K1073">
        <f t="shared" si="51"/>
        <v>0.87080380908682298</v>
      </c>
    </row>
    <row r="1074" spans="1:11" x14ac:dyDescent="0.25">
      <c r="A1074" t="s">
        <v>388</v>
      </c>
      <c r="B1074" t="s">
        <v>395</v>
      </c>
      <c r="C1074" t="s">
        <v>3379</v>
      </c>
      <c r="D1074" t="s">
        <v>12</v>
      </c>
      <c r="E1074" t="s">
        <v>3625</v>
      </c>
      <c r="F1074">
        <v>59.992364000000002</v>
      </c>
      <c r="G1074">
        <v>60.4935537</v>
      </c>
      <c r="H1074">
        <v>59.645127899999999</v>
      </c>
      <c r="I1074">
        <f t="shared" si="49"/>
        <v>60.4935537</v>
      </c>
      <c r="J1074" s="5">
        <f t="shared" si="50"/>
        <v>0.84842580000000112</v>
      </c>
      <c r="K1074">
        <f t="shared" si="51"/>
        <v>1.4025061318227716</v>
      </c>
    </row>
    <row r="1075" spans="1:11" x14ac:dyDescent="0.25">
      <c r="A1075" t="s">
        <v>388</v>
      </c>
      <c r="B1075" t="s">
        <v>397</v>
      </c>
      <c r="C1075" t="s">
        <v>3379</v>
      </c>
      <c r="D1075" t="s">
        <v>12</v>
      </c>
      <c r="E1075" t="s">
        <v>3627</v>
      </c>
      <c r="F1075">
        <v>59.645127899999999</v>
      </c>
      <c r="G1075">
        <v>59.645127899999999</v>
      </c>
      <c r="H1075">
        <v>62.425393999999997</v>
      </c>
      <c r="I1075">
        <f t="shared" si="49"/>
        <v>59.645127899999999</v>
      </c>
      <c r="J1075" s="5">
        <f t="shared" si="50"/>
        <v>2.7802660999999986</v>
      </c>
      <c r="K1075">
        <f t="shared" si="51"/>
        <v>4.6613465305353117</v>
      </c>
    </row>
    <row r="1076" spans="1:11" x14ac:dyDescent="0.25">
      <c r="A1076" t="s">
        <v>388</v>
      </c>
      <c r="B1076" t="s">
        <v>403</v>
      </c>
      <c r="C1076" t="s">
        <v>3379</v>
      </c>
      <c r="D1076" t="s">
        <v>12</v>
      </c>
      <c r="E1076" t="s">
        <v>3633</v>
      </c>
      <c r="F1076">
        <v>61.4365217</v>
      </c>
      <c r="G1076">
        <v>62.425393999999997</v>
      </c>
      <c r="H1076">
        <v>60.167433600000003</v>
      </c>
      <c r="I1076">
        <f t="shared" si="49"/>
        <v>62.425393999999997</v>
      </c>
      <c r="J1076" s="5">
        <f t="shared" si="50"/>
        <v>2.2579603999999946</v>
      </c>
      <c r="K1076">
        <f t="shared" si="51"/>
        <v>3.617054303253568</v>
      </c>
    </row>
    <row r="1077" spans="1:11" x14ac:dyDescent="0.25">
      <c r="A1077" t="s">
        <v>388</v>
      </c>
      <c r="B1077" t="s">
        <v>409</v>
      </c>
      <c r="C1077" t="s">
        <v>3379</v>
      </c>
      <c r="D1077" t="s">
        <v>12</v>
      </c>
      <c r="E1077" t="s">
        <v>3639</v>
      </c>
      <c r="F1077">
        <v>60.167433600000003</v>
      </c>
      <c r="G1077">
        <v>63.159573399999999</v>
      </c>
      <c r="H1077">
        <v>61.3507794</v>
      </c>
      <c r="I1077">
        <f t="shared" si="49"/>
        <v>63.159573399999999</v>
      </c>
      <c r="J1077" s="5">
        <f t="shared" si="50"/>
        <v>1.8087939999999989</v>
      </c>
      <c r="K1077">
        <f t="shared" si="51"/>
        <v>2.8638477156022066</v>
      </c>
    </row>
    <row r="1078" spans="1:11" x14ac:dyDescent="0.25">
      <c r="A1078" t="s">
        <v>388</v>
      </c>
      <c r="B1078" t="s">
        <v>413</v>
      </c>
      <c r="C1078" t="s">
        <v>3379</v>
      </c>
      <c r="D1078" t="s">
        <v>12</v>
      </c>
      <c r="E1078" t="s">
        <v>3643</v>
      </c>
      <c r="F1078">
        <v>61.186696900000001</v>
      </c>
      <c r="G1078">
        <v>61.186696900000001</v>
      </c>
      <c r="H1078">
        <v>62.230459699999997</v>
      </c>
      <c r="I1078">
        <f t="shared" si="49"/>
        <v>61.186696900000001</v>
      </c>
      <c r="J1078" s="5">
        <f t="shared" si="50"/>
        <v>1.0437627999999961</v>
      </c>
      <c r="K1078">
        <f t="shared" si="51"/>
        <v>1.7058655768031761</v>
      </c>
    </row>
    <row r="1079" spans="1:11" x14ac:dyDescent="0.25">
      <c r="A1079" t="s">
        <v>388</v>
      </c>
      <c r="B1079" t="s">
        <v>415</v>
      </c>
      <c r="C1079" t="s">
        <v>3379</v>
      </c>
      <c r="D1079" t="s">
        <v>12</v>
      </c>
      <c r="E1079" t="s">
        <v>3645</v>
      </c>
      <c r="F1079">
        <v>62.230459699999997</v>
      </c>
      <c r="G1079">
        <v>62.230459699999997</v>
      </c>
      <c r="H1079">
        <v>61.462115699999998</v>
      </c>
      <c r="I1079">
        <f t="shared" si="49"/>
        <v>62.230459699999997</v>
      </c>
      <c r="J1079" s="5">
        <f t="shared" si="50"/>
        <v>0.76834399999999903</v>
      </c>
      <c r="K1079">
        <f t="shared" si="51"/>
        <v>1.2346751152153213</v>
      </c>
    </row>
    <row r="1080" spans="1:11" x14ac:dyDescent="0.25">
      <c r="A1080" t="s">
        <v>388</v>
      </c>
      <c r="B1080" t="s">
        <v>417</v>
      </c>
      <c r="C1080" t="s">
        <v>3379</v>
      </c>
      <c r="D1080" t="s">
        <v>12</v>
      </c>
      <c r="E1080" t="s">
        <v>3647</v>
      </c>
      <c r="F1080">
        <v>61.462115699999998</v>
      </c>
      <c r="G1080">
        <v>62.230459699999997</v>
      </c>
      <c r="H1080">
        <v>61.619446000000003</v>
      </c>
      <c r="I1080">
        <f t="shared" si="49"/>
        <v>62.230459699999997</v>
      </c>
      <c r="J1080" s="5">
        <f t="shared" si="50"/>
        <v>0.61101369999999378</v>
      </c>
      <c r="K1080">
        <f t="shared" si="51"/>
        <v>0.9818563175421855</v>
      </c>
    </row>
    <row r="1081" spans="1:11" x14ac:dyDescent="0.25">
      <c r="A1081" t="s">
        <v>388</v>
      </c>
      <c r="B1081" t="s">
        <v>423</v>
      </c>
      <c r="C1081" t="s">
        <v>3379</v>
      </c>
      <c r="D1081" t="s">
        <v>12</v>
      </c>
      <c r="E1081" t="s">
        <v>3651</v>
      </c>
      <c r="F1081">
        <v>61.271740999999999</v>
      </c>
      <c r="G1081">
        <v>62.176087899999999</v>
      </c>
      <c r="H1081">
        <v>61.960687100000001</v>
      </c>
      <c r="I1081">
        <f t="shared" si="49"/>
        <v>61.271740999999999</v>
      </c>
      <c r="J1081" s="5">
        <f t="shared" si="50"/>
        <v>0.68894610000000256</v>
      </c>
      <c r="K1081">
        <f t="shared" si="51"/>
        <v>1.1244108438178746</v>
      </c>
    </row>
    <row r="1082" spans="1:11" x14ac:dyDescent="0.25">
      <c r="A1082" t="s">
        <v>388</v>
      </c>
      <c r="B1082" t="s">
        <v>431</v>
      </c>
      <c r="C1082" t="s">
        <v>3379</v>
      </c>
      <c r="D1082" t="s">
        <v>12</v>
      </c>
      <c r="E1082" t="s">
        <v>3657</v>
      </c>
      <c r="F1082">
        <v>61.851778600000003</v>
      </c>
      <c r="G1082">
        <v>62.496505399999997</v>
      </c>
      <c r="H1082">
        <v>59.7742006</v>
      </c>
      <c r="I1082">
        <f t="shared" si="49"/>
        <v>62.496505399999997</v>
      </c>
      <c r="J1082" s="5">
        <f t="shared" si="50"/>
        <v>2.7223047999999963</v>
      </c>
      <c r="K1082">
        <f t="shared" si="51"/>
        <v>4.3559312357967395</v>
      </c>
    </row>
    <row r="1083" spans="1:11" x14ac:dyDescent="0.25">
      <c r="A1083" t="s">
        <v>388</v>
      </c>
      <c r="B1083" t="s">
        <v>435</v>
      </c>
      <c r="C1083" t="s">
        <v>3379</v>
      </c>
      <c r="D1083" t="s">
        <v>12</v>
      </c>
      <c r="E1083" t="s">
        <v>3661</v>
      </c>
      <c r="F1083">
        <v>60.880175100000002</v>
      </c>
      <c r="G1083">
        <v>60.880175100000002</v>
      </c>
      <c r="H1083">
        <v>60.736540499999997</v>
      </c>
      <c r="I1083">
        <f t="shared" si="49"/>
        <v>60.880175100000002</v>
      </c>
      <c r="J1083" s="5">
        <f t="shared" si="50"/>
        <v>0.14363460000000572</v>
      </c>
      <c r="K1083">
        <f t="shared" si="51"/>
        <v>0.23593000474140507</v>
      </c>
    </row>
    <row r="1084" spans="1:11" x14ac:dyDescent="0.25">
      <c r="A1084" t="s">
        <v>388</v>
      </c>
      <c r="B1084" t="s">
        <v>447</v>
      </c>
      <c r="C1084" t="s">
        <v>3379</v>
      </c>
      <c r="D1084" t="s">
        <v>12</v>
      </c>
      <c r="E1084" t="s">
        <v>3671</v>
      </c>
      <c r="F1084">
        <v>61.3779951</v>
      </c>
      <c r="G1084">
        <v>62.944588699999997</v>
      </c>
      <c r="H1084">
        <v>62.259897500000001</v>
      </c>
      <c r="I1084">
        <f t="shared" si="49"/>
        <v>61.3779951</v>
      </c>
      <c r="J1084" s="5">
        <f t="shared" si="50"/>
        <v>0.88190240000000131</v>
      </c>
      <c r="K1084">
        <f t="shared" si="51"/>
        <v>1.4368380696749108</v>
      </c>
    </row>
    <row r="1085" spans="1:11" x14ac:dyDescent="0.25">
      <c r="A1085" t="s">
        <v>388</v>
      </c>
      <c r="B1085" t="s">
        <v>449</v>
      </c>
      <c r="C1085" t="s">
        <v>3379</v>
      </c>
      <c r="D1085" t="s">
        <v>12</v>
      </c>
      <c r="E1085" t="s">
        <v>3673</v>
      </c>
      <c r="F1085">
        <v>61.3779951</v>
      </c>
      <c r="G1085">
        <v>62.944588699999997</v>
      </c>
      <c r="H1085">
        <v>61.7123074</v>
      </c>
      <c r="I1085">
        <f t="shared" si="49"/>
        <v>62.944588699999997</v>
      </c>
      <c r="J1085" s="5">
        <f t="shared" si="50"/>
        <v>1.2322812999999968</v>
      </c>
      <c r="K1085">
        <f t="shared" si="51"/>
        <v>1.957723968732513</v>
      </c>
    </row>
    <row r="1086" spans="1:11" x14ac:dyDescent="0.25">
      <c r="A1086" t="s">
        <v>388</v>
      </c>
      <c r="B1086" t="s">
        <v>471</v>
      </c>
      <c r="C1086" t="s">
        <v>3379</v>
      </c>
      <c r="D1086" t="s">
        <v>12</v>
      </c>
      <c r="E1086" t="s">
        <v>3685</v>
      </c>
      <c r="F1086">
        <v>60.452409199999998</v>
      </c>
      <c r="G1086">
        <v>60.8960334</v>
      </c>
      <c r="H1086">
        <v>60.702705600000002</v>
      </c>
      <c r="I1086">
        <f t="shared" si="49"/>
        <v>60.452409199999998</v>
      </c>
      <c r="J1086" s="5">
        <f t="shared" si="50"/>
        <v>0.25029640000000342</v>
      </c>
      <c r="K1086">
        <f t="shared" si="51"/>
        <v>0.41403875099820409</v>
      </c>
    </row>
    <row r="1087" spans="1:11" x14ac:dyDescent="0.25">
      <c r="A1087" t="s">
        <v>388</v>
      </c>
      <c r="B1087" t="s">
        <v>481</v>
      </c>
      <c r="C1087" t="s">
        <v>3379</v>
      </c>
      <c r="D1087" t="s">
        <v>12</v>
      </c>
      <c r="E1087" t="s">
        <v>3691</v>
      </c>
      <c r="F1087">
        <v>59.972798599999997</v>
      </c>
      <c r="G1087">
        <v>61.445730099999999</v>
      </c>
      <c r="H1087">
        <v>62.378487499999999</v>
      </c>
      <c r="I1087">
        <f t="shared" si="49"/>
        <v>59.972798599999997</v>
      </c>
      <c r="J1087" s="5">
        <f t="shared" si="50"/>
        <v>2.4056889000000012</v>
      </c>
      <c r="K1087">
        <f t="shared" si="51"/>
        <v>4.0113000496194973</v>
      </c>
    </row>
    <row r="1088" spans="1:11" x14ac:dyDescent="0.25">
      <c r="A1088" t="s">
        <v>388</v>
      </c>
      <c r="B1088" t="s">
        <v>483</v>
      </c>
      <c r="C1088" t="s">
        <v>3379</v>
      </c>
      <c r="D1088" t="s">
        <v>12</v>
      </c>
      <c r="E1088" t="s">
        <v>3693</v>
      </c>
      <c r="F1088">
        <v>62.378487499999999</v>
      </c>
      <c r="G1088">
        <v>62.378487499999999</v>
      </c>
      <c r="H1088">
        <v>60.961121900000002</v>
      </c>
      <c r="I1088">
        <f t="shared" si="49"/>
        <v>62.378487499999999</v>
      </c>
      <c r="J1088" s="5">
        <f t="shared" si="50"/>
        <v>1.4173655999999966</v>
      </c>
      <c r="K1088">
        <f t="shared" si="51"/>
        <v>2.2722025762487372</v>
      </c>
    </row>
    <row r="1089" spans="1:11" x14ac:dyDescent="0.25">
      <c r="A1089" t="s">
        <v>388</v>
      </c>
      <c r="B1089" t="s">
        <v>491</v>
      </c>
      <c r="C1089" t="s">
        <v>3379</v>
      </c>
      <c r="D1089" t="s">
        <v>12</v>
      </c>
      <c r="E1089" t="s">
        <v>3701</v>
      </c>
      <c r="F1089">
        <v>61.255728400000002</v>
      </c>
      <c r="G1089">
        <v>61.7454994</v>
      </c>
      <c r="H1089">
        <v>60.155726799999997</v>
      </c>
      <c r="I1089">
        <f t="shared" si="49"/>
        <v>61.7454994</v>
      </c>
      <c r="J1089" s="5">
        <f t="shared" si="50"/>
        <v>1.5897726000000034</v>
      </c>
      <c r="K1089">
        <f t="shared" si="51"/>
        <v>2.5747181826178629</v>
      </c>
    </row>
    <row r="1090" spans="1:11" x14ac:dyDescent="0.25">
      <c r="A1090" t="s">
        <v>388</v>
      </c>
      <c r="B1090" t="s">
        <v>515</v>
      </c>
      <c r="C1090" t="s">
        <v>3379</v>
      </c>
      <c r="D1090" t="s">
        <v>12</v>
      </c>
      <c r="E1090">
        <v>61.897154399999998</v>
      </c>
      <c r="F1090">
        <v>61.897154399999998</v>
      </c>
      <c r="G1090">
        <v>61.897154399999998</v>
      </c>
      <c r="H1090">
        <v>60.557145300000002</v>
      </c>
      <c r="I1090">
        <f t="shared" si="49"/>
        <v>61.897154399999998</v>
      </c>
      <c r="J1090" s="5">
        <f t="shared" si="50"/>
        <v>1.3400090999999961</v>
      </c>
      <c r="K1090">
        <f t="shared" si="51"/>
        <v>2.1648961296999398</v>
      </c>
    </row>
    <row r="1091" spans="1:11" x14ac:dyDescent="0.25">
      <c r="A1091" t="s">
        <v>388</v>
      </c>
      <c r="B1091" t="s">
        <v>519</v>
      </c>
      <c r="C1091" t="s">
        <v>3379</v>
      </c>
      <c r="D1091" t="s">
        <v>12</v>
      </c>
      <c r="E1091" t="s">
        <v>3715</v>
      </c>
      <c r="F1091">
        <v>59.4596163</v>
      </c>
      <c r="G1091">
        <v>61.897154399999998</v>
      </c>
      <c r="H1091">
        <v>62.115934299999999</v>
      </c>
      <c r="I1091">
        <f t="shared" ref="I1091:I1154" si="52">IF(ABS(H1091-G1091)&gt;ABS(H1091-F1091),G1091,F1091)</f>
        <v>59.4596163</v>
      </c>
      <c r="J1091" s="5">
        <f t="shared" ref="J1091:J1154" si="53">ABS(H1091-I1091)</f>
        <v>2.6563179999999988</v>
      </c>
      <c r="K1091">
        <f t="shared" ref="K1091:K1154" si="54">100*J1091/I1091</f>
        <v>4.4674321250202871</v>
      </c>
    </row>
    <row r="1092" spans="1:11" x14ac:dyDescent="0.25">
      <c r="A1092" t="s">
        <v>388</v>
      </c>
      <c r="B1092" t="s">
        <v>527</v>
      </c>
      <c r="C1092" t="s">
        <v>3379</v>
      </c>
      <c r="D1092" t="s">
        <v>12</v>
      </c>
      <c r="E1092" t="s">
        <v>3723</v>
      </c>
      <c r="F1092">
        <v>61.442321700000001</v>
      </c>
      <c r="G1092">
        <v>61.978418099999999</v>
      </c>
      <c r="H1092">
        <v>59.914293800000003</v>
      </c>
      <c r="I1092">
        <f t="shared" si="52"/>
        <v>61.978418099999999</v>
      </c>
      <c r="J1092" s="5">
        <f t="shared" si="53"/>
        <v>2.064124299999996</v>
      </c>
      <c r="K1092">
        <f t="shared" si="54"/>
        <v>3.3303920352881611</v>
      </c>
    </row>
    <row r="1093" spans="1:11" x14ac:dyDescent="0.25">
      <c r="A1093" t="s">
        <v>388</v>
      </c>
      <c r="B1093" t="s">
        <v>531</v>
      </c>
      <c r="C1093" t="s">
        <v>3379</v>
      </c>
      <c r="D1093" t="s">
        <v>12</v>
      </c>
      <c r="E1093" t="s">
        <v>3727</v>
      </c>
      <c r="F1093">
        <v>59.914293800000003</v>
      </c>
      <c r="G1093">
        <v>61.442321700000001</v>
      </c>
      <c r="H1093">
        <v>60.4307491</v>
      </c>
      <c r="I1093">
        <f t="shared" si="52"/>
        <v>61.442321700000001</v>
      </c>
      <c r="J1093" s="5">
        <f t="shared" si="53"/>
        <v>1.0115726000000009</v>
      </c>
      <c r="K1093">
        <f t="shared" si="54"/>
        <v>1.6463775651889159</v>
      </c>
    </row>
    <row r="1094" spans="1:11" x14ac:dyDescent="0.25">
      <c r="A1094" t="s">
        <v>388</v>
      </c>
      <c r="B1094" t="s">
        <v>533</v>
      </c>
      <c r="C1094" t="s">
        <v>3379</v>
      </c>
      <c r="D1094" t="s">
        <v>12</v>
      </c>
      <c r="E1094" t="s">
        <v>3729</v>
      </c>
      <c r="F1094">
        <v>60.4307491</v>
      </c>
      <c r="G1094">
        <v>60.4307491</v>
      </c>
      <c r="H1094">
        <v>60.546496900000001</v>
      </c>
      <c r="I1094">
        <f t="shared" si="52"/>
        <v>60.4307491</v>
      </c>
      <c r="J1094" s="5">
        <f t="shared" si="53"/>
        <v>0.11574780000000118</v>
      </c>
      <c r="K1094">
        <f t="shared" si="54"/>
        <v>0.19153792022081881</v>
      </c>
    </row>
    <row r="1095" spans="1:11" x14ac:dyDescent="0.25">
      <c r="A1095" t="s">
        <v>388</v>
      </c>
      <c r="B1095" t="s">
        <v>559</v>
      </c>
      <c r="C1095" t="s">
        <v>3379</v>
      </c>
      <c r="D1095" t="s">
        <v>12</v>
      </c>
      <c r="E1095" t="s">
        <v>3747</v>
      </c>
      <c r="F1095">
        <v>60.245970399999997</v>
      </c>
      <c r="G1095">
        <v>62.030878800000004</v>
      </c>
      <c r="H1095">
        <v>61.726218799999998</v>
      </c>
      <c r="I1095">
        <f t="shared" si="52"/>
        <v>60.245970399999997</v>
      </c>
      <c r="J1095" s="5">
        <f t="shared" si="53"/>
        <v>1.4802484000000007</v>
      </c>
      <c r="K1095">
        <f t="shared" si="54"/>
        <v>2.4570081453945685</v>
      </c>
    </row>
    <row r="1096" spans="1:11" x14ac:dyDescent="0.25">
      <c r="A1096" t="s">
        <v>388</v>
      </c>
      <c r="B1096" t="s">
        <v>565</v>
      </c>
      <c r="C1096" t="s">
        <v>3379</v>
      </c>
      <c r="D1096" t="s">
        <v>12</v>
      </c>
      <c r="E1096" t="s">
        <v>3750</v>
      </c>
      <c r="F1096">
        <v>59.656726300000003</v>
      </c>
      <c r="G1096">
        <v>59.656726300000003</v>
      </c>
      <c r="H1096">
        <v>61.298299900000004</v>
      </c>
      <c r="I1096">
        <f t="shared" si="52"/>
        <v>59.656726300000003</v>
      </c>
      <c r="J1096" s="5">
        <f t="shared" si="53"/>
        <v>1.641573600000001</v>
      </c>
      <c r="K1096">
        <f t="shared" si="54"/>
        <v>2.7516990988491452</v>
      </c>
    </row>
    <row r="1097" spans="1:11" x14ac:dyDescent="0.25">
      <c r="A1097" t="s">
        <v>388</v>
      </c>
      <c r="B1097" t="s">
        <v>567</v>
      </c>
      <c r="C1097" t="s">
        <v>3379</v>
      </c>
      <c r="D1097" t="s">
        <v>12</v>
      </c>
      <c r="E1097" t="s">
        <v>3752</v>
      </c>
      <c r="F1097">
        <v>59.656726300000003</v>
      </c>
      <c r="G1097">
        <v>61.298299900000004</v>
      </c>
      <c r="H1097">
        <v>60.852672200000001</v>
      </c>
      <c r="I1097">
        <f t="shared" si="52"/>
        <v>59.656726300000003</v>
      </c>
      <c r="J1097" s="5">
        <f t="shared" si="53"/>
        <v>1.1959458999999981</v>
      </c>
      <c r="K1097">
        <f t="shared" si="54"/>
        <v>2.0047125851087775</v>
      </c>
    </row>
    <row r="1098" spans="1:11" x14ac:dyDescent="0.25">
      <c r="A1098" t="s">
        <v>388</v>
      </c>
      <c r="B1098" t="s">
        <v>569</v>
      </c>
      <c r="C1098" t="s">
        <v>3379</v>
      </c>
      <c r="D1098" t="s">
        <v>12</v>
      </c>
      <c r="E1098" t="s">
        <v>3754</v>
      </c>
      <c r="F1098">
        <v>60.852672200000001</v>
      </c>
      <c r="G1098">
        <v>61.298299900000004</v>
      </c>
      <c r="H1098">
        <v>61.636401900000003</v>
      </c>
      <c r="I1098">
        <f t="shared" si="52"/>
        <v>60.852672200000001</v>
      </c>
      <c r="J1098" s="5">
        <f t="shared" si="53"/>
        <v>0.78372970000000208</v>
      </c>
      <c r="K1098">
        <f t="shared" si="54"/>
        <v>1.2879133679194488</v>
      </c>
    </row>
    <row r="1099" spans="1:11" x14ac:dyDescent="0.25">
      <c r="A1099" t="s">
        <v>388</v>
      </c>
      <c r="B1099" t="s">
        <v>579</v>
      </c>
      <c r="C1099" t="s">
        <v>3379</v>
      </c>
      <c r="D1099" t="s">
        <v>12</v>
      </c>
      <c r="E1099" t="s">
        <v>3759</v>
      </c>
      <c r="F1099">
        <v>60.66169</v>
      </c>
      <c r="G1099">
        <v>62.836951399999997</v>
      </c>
      <c r="H1099">
        <v>61.076709600000001</v>
      </c>
      <c r="I1099">
        <f t="shared" si="52"/>
        <v>62.836951399999997</v>
      </c>
      <c r="J1099" s="5">
        <f t="shared" si="53"/>
        <v>1.7602417999999957</v>
      </c>
      <c r="K1099">
        <f t="shared" si="54"/>
        <v>2.8012845320818602</v>
      </c>
    </row>
    <row r="1100" spans="1:11" x14ac:dyDescent="0.25">
      <c r="A1100" t="s">
        <v>388</v>
      </c>
      <c r="B1100" t="s">
        <v>585</v>
      </c>
      <c r="C1100" t="s">
        <v>3379</v>
      </c>
      <c r="D1100" t="s">
        <v>12</v>
      </c>
      <c r="E1100" t="s">
        <v>3763</v>
      </c>
      <c r="F1100">
        <v>60.692627100000003</v>
      </c>
      <c r="G1100">
        <v>61.282406399999999</v>
      </c>
      <c r="H1100">
        <v>62.690453499999997</v>
      </c>
      <c r="I1100">
        <f t="shared" si="52"/>
        <v>60.692627100000003</v>
      </c>
      <c r="J1100" s="5">
        <f t="shared" si="53"/>
        <v>1.9978263999999939</v>
      </c>
      <c r="K1100">
        <f t="shared" si="54"/>
        <v>3.2917118527564839</v>
      </c>
    </row>
    <row r="1101" spans="1:11" x14ac:dyDescent="0.25">
      <c r="A1101" t="s">
        <v>388</v>
      </c>
      <c r="B1101" t="s">
        <v>587</v>
      </c>
      <c r="C1101" t="s">
        <v>3379</v>
      </c>
      <c r="D1101" t="s">
        <v>12</v>
      </c>
      <c r="E1101" t="s">
        <v>3765</v>
      </c>
      <c r="F1101">
        <v>60.692627100000003</v>
      </c>
      <c r="G1101">
        <v>62.690453499999997</v>
      </c>
      <c r="H1101">
        <v>62.374320400000002</v>
      </c>
      <c r="I1101">
        <f t="shared" si="52"/>
        <v>60.692627100000003</v>
      </c>
      <c r="J1101" s="5">
        <f t="shared" si="53"/>
        <v>1.6816932999999992</v>
      </c>
      <c r="K1101">
        <f t="shared" si="54"/>
        <v>2.7708362289692334</v>
      </c>
    </row>
    <row r="1102" spans="1:11" x14ac:dyDescent="0.25">
      <c r="A1102" t="s">
        <v>388</v>
      </c>
      <c r="B1102" t="s">
        <v>595</v>
      </c>
      <c r="C1102" t="s">
        <v>3379</v>
      </c>
      <c r="D1102" t="s">
        <v>12</v>
      </c>
      <c r="E1102" t="s">
        <v>3771</v>
      </c>
      <c r="F1102">
        <v>62.069122200000002</v>
      </c>
      <c r="G1102">
        <v>62.069122200000002</v>
      </c>
      <c r="H1102">
        <v>59.760107099999999</v>
      </c>
      <c r="I1102">
        <f t="shared" si="52"/>
        <v>62.069122200000002</v>
      </c>
      <c r="J1102" s="5">
        <f t="shared" si="53"/>
        <v>2.3090151000000034</v>
      </c>
      <c r="K1102">
        <f t="shared" si="54"/>
        <v>3.7200704926353918</v>
      </c>
    </row>
    <row r="1103" spans="1:11" x14ac:dyDescent="0.25">
      <c r="A1103" t="s">
        <v>388</v>
      </c>
      <c r="B1103" t="s">
        <v>651</v>
      </c>
      <c r="C1103" t="s">
        <v>3379</v>
      </c>
      <c r="D1103" t="s">
        <v>12</v>
      </c>
      <c r="E1103" t="s">
        <v>3804</v>
      </c>
      <c r="F1103">
        <v>62.455858900000003</v>
      </c>
      <c r="G1103">
        <v>62.455858900000003</v>
      </c>
      <c r="H1103">
        <v>63.593029899999998</v>
      </c>
      <c r="I1103">
        <f t="shared" si="52"/>
        <v>62.455858900000003</v>
      </c>
      <c r="J1103" s="5">
        <f t="shared" si="53"/>
        <v>1.137170999999995</v>
      </c>
      <c r="K1103">
        <f t="shared" si="54"/>
        <v>1.820759525252474</v>
      </c>
    </row>
    <row r="1104" spans="1:11" x14ac:dyDescent="0.25">
      <c r="A1104" t="s">
        <v>388</v>
      </c>
      <c r="B1104" t="s">
        <v>659</v>
      </c>
      <c r="C1104" t="s">
        <v>3379</v>
      </c>
      <c r="D1104" t="s">
        <v>12</v>
      </c>
      <c r="E1104" t="s">
        <v>3808</v>
      </c>
      <c r="F1104">
        <v>60.238238699999997</v>
      </c>
      <c r="G1104">
        <v>61.094564400000003</v>
      </c>
      <c r="H1104">
        <v>60.2552004</v>
      </c>
      <c r="I1104">
        <f t="shared" si="52"/>
        <v>61.094564400000003</v>
      </c>
      <c r="J1104" s="5">
        <f t="shared" si="53"/>
        <v>0.83936400000000333</v>
      </c>
      <c r="K1104">
        <f t="shared" si="54"/>
        <v>1.3738767241296563</v>
      </c>
    </row>
    <row r="1105" spans="1:11" x14ac:dyDescent="0.25">
      <c r="A1105" t="s">
        <v>388</v>
      </c>
      <c r="B1105" t="s">
        <v>663</v>
      </c>
      <c r="C1105" t="s">
        <v>3379</v>
      </c>
      <c r="D1105" t="s">
        <v>12</v>
      </c>
      <c r="E1105" t="s">
        <v>3810</v>
      </c>
      <c r="F1105">
        <v>61.502960999999999</v>
      </c>
      <c r="G1105">
        <v>61.502960999999999</v>
      </c>
      <c r="H1105">
        <v>61.133677800000001</v>
      </c>
      <c r="I1105">
        <f t="shared" si="52"/>
        <v>61.502960999999999</v>
      </c>
      <c r="J1105" s="5">
        <f t="shared" si="53"/>
        <v>0.36928319999999815</v>
      </c>
      <c r="K1105">
        <f t="shared" si="54"/>
        <v>0.6004315792210364</v>
      </c>
    </row>
    <row r="1106" spans="1:11" x14ac:dyDescent="0.25">
      <c r="A1106" t="s">
        <v>388</v>
      </c>
      <c r="B1106" t="s">
        <v>669</v>
      </c>
      <c r="C1106" t="s">
        <v>3379</v>
      </c>
      <c r="D1106" t="s">
        <v>12</v>
      </c>
      <c r="E1106" t="s">
        <v>3816</v>
      </c>
      <c r="F1106">
        <v>60.417363000000002</v>
      </c>
      <c r="G1106">
        <v>62.8176877</v>
      </c>
      <c r="H1106">
        <v>61.9670877</v>
      </c>
      <c r="I1106">
        <f t="shared" si="52"/>
        <v>60.417363000000002</v>
      </c>
      <c r="J1106" s="5">
        <f t="shared" si="53"/>
        <v>1.5497246999999987</v>
      </c>
      <c r="K1106">
        <f t="shared" si="54"/>
        <v>2.5650320090931453</v>
      </c>
    </row>
    <row r="1107" spans="1:11" x14ac:dyDescent="0.25">
      <c r="A1107" t="s">
        <v>388</v>
      </c>
      <c r="B1107" t="s">
        <v>671</v>
      </c>
      <c r="C1107" t="s">
        <v>3379</v>
      </c>
      <c r="D1107" t="s">
        <v>12</v>
      </c>
      <c r="E1107" t="s">
        <v>3818</v>
      </c>
      <c r="F1107">
        <v>61.9670877</v>
      </c>
      <c r="G1107">
        <v>61.9670877</v>
      </c>
      <c r="H1107">
        <v>61.490571299999999</v>
      </c>
      <c r="I1107">
        <f t="shared" si="52"/>
        <v>61.9670877</v>
      </c>
      <c r="J1107" s="5">
        <f t="shared" si="53"/>
        <v>0.47651640000000128</v>
      </c>
      <c r="K1107">
        <f t="shared" si="54"/>
        <v>0.76898304839974152</v>
      </c>
    </row>
    <row r="1108" spans="1:11" x14ac:dyDescent="0.25">
      <c r="A1108" t="s">
        <v>388</v>
      </c>
      <c r="B1108" t="s">
        <v>675</v>
      </c>
      <c r="C1108" t="s">
        <v>3379</v>
      </c>
      <c r="D1108" t="s">
        <v>12</v>
      </c>
      <c r="E1108" t="s">
        <v>3820</v>
      </c>
      <c r="F1108">
        <v>61.0208735</v>
      </c>
      <c r="G1108">
        <v>61.0208735</v>
      </c>
      <c r="H1108">
        <v>59.718695400000001</v>
      </c>
      <c r="I1108">
        <f t="shared" si="52"/>
        <v>61.0208735</v>
      </c>
      <c r="J1108" s="5">
        <f t="shared" si="53"/>
        <v>1.302178099999999</v>
      </c>
      <c r="K1108">
        <f t="shared" si="54"/>
        <v>2.1339879705261824</v>
      </c>
    </row>
    <row r="1109" spans="1:11" x14ac:dyDescent="0.25">
      <c r="A1109" t="s">
        <v>388</v>
      </c>
      <c r="B1109" t="s">
        <v>681</v>
      </c>
      <c r="C1109" t="s">
        <v>3379</v>
      </c>
      <c r="D1109" t="s">
        <v>12</v>
      </c>
      <c r="E1109" t="s">
        <v>3825</v>
      </c>
      <c r="F1109">
        <v>59.718695400000001</v>
      </c>
      <c r="G1109">
        <v>62.255867500000001</v>
      </c>
      <c r="H1109">
        <v>60.859363899999998</v>
      </c>
      <c r="I1109">
        <f t="shared" si="52"/>
        <v>62.255867500000001</v>
      </c>
      <c r="J1109" s="5">
        <f t="shared" si="53"/>
        <v>1.3965036000000026</v>
      </c>
      <c r="K1109">
        <f t="shared" si="54"/>
        <v>2.2431678427740205</v>
      </c>
    </row>
    <row r="1110" spans="1:11" x14ac:dyDescent="0.25">
      <c r="A1110" t="s">
        <v>388</v>
      </c>
      <c r="B1110" t="s">
        <v>683</v>
      </c>
      <c r="C1110" t="s">
        <v>3379</v>
      </c>
      <c r="D1110" t="s">
        <v>12</v>
      </c>
      <c r="E1110" t="s">
        <v>3827</v>
      </c>
      <c r="F1110">
        <v>60.859363899999998</v>
      </c>
      <c r="G1110">
        <v>62.255867500000001</v>
      </c>
      <c r="H1110">
        <v>62.551939699999998</v>
      </c>
      <c r="I1110">
        <f t="shared" si="52"/>
        <v>60.859363899999998</v>
      </c>
      <c r="J1110" s="5">
        <f t="shared" si="53"/>
        <v>1.6925758000000002</v>
      </c>
      <c r="K1110">
        <f t="shared" si="54"/>
        <v>2.7811263403625555</v>
      </c>
    </row>
    <row r="1111" spans="1:11" x14ac:dyDescent="0.25">
      <c r="A1111" t="s">
        <v>388</v>
      </c>
      <c r="B1111" t="s">
        <v>687</v>
      </c>
      <c r="C1111" t="s">
        <v>3379</v>
      </c>
      <c r="D1111" t="s">
        <v>12</v>
      </c>
      <c r="E1111">
        <v>60.127439799999998</v>
      </c>
      <c r="F1111">
        <v>60.127439799999998</v>
      </c>
      <c r="G1111">
        <v>60.127439799999998</v>
      </c>
      <c r="H1111">
        <v>60.963755499999998</v>
      </c>
      <c r="I1111">
        <f t="shared" si="52"/>
        <v>60.127439799999998</v>
      </c>
      <c r="J1111" s="5">
        <f t="shared" si="53"/>
        <v>0.83631570000000011</v>
      </c>
      <c r="K1111">
        <f t="shared" si="54"/>
        <v>1.3909052219449398</v>
      </c>
    </row>
    <row r="1112" spans="1:11" x14ac:dyDescent="0.25">
      <c r="A1112" t="s">
        <v>388</v>
      </c>
      <c r="B1112" t="s">
        <v>693</v>
      </c>
      <c r="C1112" t="s">
        <v>3379</v>
      </c>
      <c r="D1112" t="s">
        <v>12</v>
      </c>
      <c r="E1112" t="s">
        <v>3831</v>
      </c>
      <c r="F1112">
        <v>60.387617499999998</v>
      </c>
      <c r="G1112">
        <v>62.845657600000003</v>
      </c>
      <c r="H1112">
        <v>62.463532000000001</v>
      </c>
      <c r="I1112">
        <f t="shared" si="52"/>
        <v>60.387617499999998</v>
      </c>
      <c r="J1112" s="5">
        <f t="shared" si="53"/>
        <v>2.0759145000000032</v>
      </c>
      <c r="K1112">
        <f t="shared" si="54"/>
        <v>3.43764928298422</v>
      </c>
    </row>
    <row r="1113" spans="1:11" x14ac:dyDescent="0.25">
      <c r="A1113" t="s">
        <v>388</v>
      </c>
      <c r="B1113" t="s">
        <v>697</v>
      </c>
      <c r="C1113" t="s">
        <v>3379</v>
      </c>
      <c r="D1113" t="s">
        <v>12</v>
      </c>
      <c r="E1113" t="s">
        <v>3835</v>
      </c>
      <c r="F1113">
        <v>63.349950800000002</v>
      </c>
      <c r="G1113">
        <v>63.349950800000002</v>
      </c>
      <c r="H1113">
        <v>60.414375399999997</v>
      </c>
      <c r="I1113">
        <f t="shared" si="52"/>
        <v>63.349950800000002</v>
      </c>
      <c r="J1113" s="5">
        <f t="shared" si="53"/>
        <v>2.9355754000000047</v>
      </c>
      <c r="K1113">
        <f t="shared" si="54"/>
        <v>4.6339032042310668</v>
      </c>
    </row>
    <row r="1114" spans="1:11" x14ac:dyDescent="0.25">
      <c r="A1114" t="s">
        <v>388</v>
      </c>
      <c r="B1114" t="s">
        <v>709</v>
      </c>
      <c r="C1114" t="s">
        <v>3379</v>
      </c>
      <c r="D1114" t="s">
        <v>12</v>
      </c>
      <c r="E1114" t="s">
        <v>3842</v>
      </c>
      <c r="F1114">
        <v>59.934785099999999</v>
      </c>
      <c r="G1114">
        <v>62.749730300000003</v>
      </c>
      <c r="H1114">
        <v>60.624089699999999</v>
      </c>
      <c r="I1114">
        <f t="shared" si="52"/>
        <v>62.749730300000003</v>
      </c>
      <c r="J1114" s="5">
        <f t="shared" si="53"/>
        <v>2.1256406000000041</v>
      </c>
      <c r="K1114">
        <f t="shared" si="54"/>
        <v>3.3874896192183379</v>
      </c>
    </row>
    <row r="1115" spans="1:11" x14ac:dyDescent="0.25">
      <c r="A1115" t="s">
        <v>388</v>
      </c>
      <c r="B1115" t="s">
        <v>725</v>
      </c>
      <c r="C1115" t="s">
        <v>3379</v>
      </c>
      <c r="D1115" t="s">
        <v>12</v>
      </c>
      <c r="E1115" t="s">
        <v>3854</v>
      </c>
      <c r="F1115">
        <v>60.890924699999999</v>
      </c>
      <c r="G1115">
        <v>60.890924699999999</v>
      </c>
      <c r="H1115">
        <v>61.476697799999997</v>
      </c>
      <c r="I1115">
        <f t="shared" si="52"/>
        <v>60.890924699999999</v>
      </c>
      <c r="J1115" s="5">
        <f t="shared" si="53"/>
        <v>0.58577309999999727</v>
      </c>
      <c r="K1115">
        <f t="shared" si="54"/>
        <v>0.96200394867709615</v>
      </c>
    </row>
    <row r="1116" spans="1:11" x14ac:dyDescent="0.25">
      <c r="A1116" t="s">
        <v>388</v>
      </c>
      <c r="B1116" t="s">
        <v>733</v>
      </c>
      <c r="C1116" t="s">
        <v>3379</v>
      </c>
      <c r="D1116" t="s">
        <v>12</v>
      </c>
      <c r="E1116" t="s">
        <v>3858</v>
      </c>
      <c r="F1116">
        <v>60.562791699999998</v>
      </c>
      <c r="G1116">
        <v>60.562791699999998</v>
      </c>
      <c r="H1116">
        <v>62.232726700000001</v>
      </c>
      <c r="I1116">
        <f t="shared" si="52"/>
        <v>60.562791699999998</v>
      </c>
      <c r="J1116" s="5">
        <f t="shared" si="53"/>
        <v>1.6699350000000024</v>
      </c>
      <c r="K1116">
        <f t="shared" si="54"/>
        <v>2.7573613321395198</v>
      </c>
    </row>
    <row r="1117" spans="1:11" x14ac:dyDescent="0.25">
      <c r="A1117" t="s">
        <v>388</v>
      </c>
      <c r="B1117" t="s">
        <v>735</v>
      </c>
      <c r="C1117" t="s">
        <v>3379</v>
      </c>
      <c r="D1117" t="s">
        <v>12</v>
      </c>
      <c r="E1117" t="s">
        <v>3860</v>
      </c>
      <c r="F1117">
        <v>60.562791699999998</v>
      </c>
      <c r="G1117">
        <v>62.232726700000001</v>
      </c>
      <c r="H1117">
        <v>60.6993036</v>
      </c>
      <c r="I1117">
        <f t="shared" si="52"/>
        <v>62.232726700000001</v>
      </c>
      <c r="J1117" s="5">
        <f t="shared" si="53"/>
        <v>1.5334231000000003</v>
      </c>
      <c r="K1117">
        <f t="shared" si="54"/>
        <v>2.464014002458935</v>
      </c>
    </row>
    <row r="1118" spans="1:11" x14ac:dyDescent="0.25">
      <c r="A1118" t="s">
        <v>388</v>
      </c>
      <c r="B1118" t="s">
        <v>737</v>
      </c>
      <c r="C1118" t="s">
        <v>3379</v>
      </c>
      <c r="D1118" t="s">
        <v>12</v>
      </c>
      <c r="E1118" t="s">
        <v>3862</v>
      </c>
      <c r="F1118">
        <v>60.6993036</v>
      </c>
      <c r="G1118">
        <v>60.6993036</v>
      </c>
      <c r="H1118">
        <v>61.7254711</v>
      </c>
      <c r="I1118">
        <f t="shared" si="52"/>
        <v>60.6993036</v>
      </c>
      <c r="J1118" s="5">
        <f t="shared" si="53"/>
        <v>1.0261674999999997</v>
      </c>
      <c r="K1118">
        <f t="shared" si="54"/>
        <v>1.690575408842087</v>
      </c>
    </row>
    <row r="1119" spans="1:11" x14ac:dyDescent="0.25">
      <c r="A1119" t="s">
        <v>739</v>
      </c>
      <c r="B1119" t="s">
        <v>742</v>
      </c>
      <c r="C1119" t="s">
        <v>3380</v>
      </c>
      <c r="D1119" t="s">
        <v>12</v>
      </c>
      <c r="E1119">
        <v>62.004556399999998</v>
      </c>
      <c r="F1119">
        <v>62.004556399999998</v>
      </c>
      <c r="G1119">
        <v>62.004556399999998</v>
      </c>
      <c r="H1119">
        <v>63.5547021</v>
      </c>
      <c r="I1119">
        <f t="shared" si="52"/>
        <v>62.004556399999998</v>
      </c>
      <c r="J1119" s="5">
        <f t="shared" si="53"/>
        <v>1.5501457000000016</v>
      </c>
      <c r="K1119">
        <f t="shared" si="54"/>
        <v>2.5000512704256708</v>
      </c>
    </row>
    <row r="1120" spans="1:11" x14ac:dyDescent="0.25">
      <c r="A1120" t="s">
        <v>739</v>
      </c>
      <c r="B1120" t="s">
        <v>744</v>
      </c>
      <c r="C1120" t="s">
        <v>3380</v>
      </c>
      <c r="D1120" t="s">
        <v>12</v>
      </c>
      <c r="E1120" t="s">
        <v>3864</v>
      </c>
      <c r="F1120">
        <v>62.004556399999998</v>
      </c>
      <c r="G1120">
        <v>63.5547021</v>
      </c>
      <c r="H1120">
        <v>62.715839500000001</v>
      </c>
      <c r="I1120">
        <f t="shared" si="52"/>
        <v>63.5547021</v>
      </c>
      <c r="J1120" s="5">
        <f t="shared" si="53"/>
        <v>0.83886259999999879</v>
      </c>
      <c r="K1120">
        <f t="shared" si="54"/>
        <v>1.3199064306525934</v>
      </c>
    </row>
    <row r="1121" spans="1:11" x14ac:dyDescent="0.25">
      <c r="A1121" t="s">
        <v>739</v>
      </c>
      <c r="B1121" t="s">
        <v>760</v>
      </c>
      <c r="C1121" t="s">
        <v>3380</v>
      </c>
      <c r="D1121" t="s">
        <v>12</v>
      </c>
      <c r="E1121" t="s">
        <v>3876</v>
      </c>
      <c r="F1121">
        <v>62.564661200000003</v>
      </c>
      <c r="G1121">
        <v>63.841040499999998</v>
      </c>
      <c r="H1121">
        <v>62.528452799999997</v>
      </c>
      <c r="I1121">
        <f t="shared" si="52"/>
        <v>63.841040499999998</v>
      </c>
      <c r="J1121" s="5">
        <f t="shared" si="53"/>
        <v>1.3125877000000017</v>
      </c>
      <c r="K1121">
        <f t="shared" si="54"/>
        <v>2.0560249170750935</v>
      </c>
    </row>
    <row r="1122" spans="1:11" x14ac:dyDescent="0.25">
      <c r="A1122" t="s">
        <v>739</v>
      </c>
      <c r="B1122" t="s">
        <v>770</v>
      </c>
      <c r="C1122" t="s">
        <v>3380</v>
      </c>
      <c r="D1122" t="s">
        <v>12</v>
      </c>
      <c r="E1122" t="s">
        <v>3881</v>
      </c>
      <c r="F1122">
        <v>63.691246</v>
      </c>
      <c r="G1122">
        <v>63.8627763</v>
      </c>
      <c r="H1122">
        <v>63.409106299999998</v>
      </c>
      <c r="I1122">
        <f t="shared" si="52"/>
        <v>63.8627763</v>
      </c>
      <c r="J1122" s="5">
        <f t="shared" si="53"/>
        <v>0.45367000000000246</v>
      </c>
      <c r="K1122">
        <f t="shared" si="54"/>
        <v>0.7103825205920502</v>
      </c>
    </row>
    <row r="1123" spans="1:11" x14ac:dyDescent="0.25">
      <c r="A1123" t="s">
        <v>739</v>
      </c>
      <c r="B1123" t="s">
        <v>774</v>
      </c>
      <c r="C1123" t="s">
        <v>3380</v>
      </c>
      <c r="D1123" t="s">
        <v>12</v>
      </c>
      <c r="E1123" t="s">
        <v>3885</v>
      </c>
      <c r="F1123">
        <v>62.724347700000003</v>
      </c>
      <c r="G1123">
        <v>62.724347700000003</v>
      </c>
      <c r="H1123">
        <v>62.217517100000002</v>
      </c>
      <c r="I1123">
        <f t="shared" si="52"/>
        <v>62.724347700000003</v>
      </c>
      <c r="J1123" s="5">
        <f t="shared" si="53"/>
        <v>0.50683060000000069</v>
      </c>
      <c r="K1123">
        <f t="shared" si="54"/>
        <v>0.8080284906653572</v>
      </c>
    </row>
    <row r="1124" spans="1:11" x14ac:dyDescent="0.25">
      <c r="A1124" t="s">
        <v>739</v>
      </c>
      <c r="B1124" t="s">
        <v>778</v>
      </c>
      <c r="C1124" t="s">
        <v>3380</v>
      </c>
      <c r="D1124" t="s">
        <v>12</v>
      </c>
      <c r="E1124" t="s">
        <v>3889</v>
      </c>
      <c r="F1124">
        <v>63.521598599999997</v>
      </c>
      <c r="G1124">
        <v>63.521598599999997</v>
      </c>
      <c r="H1124">
        <v>62.954093299999997</v>
      </c>
      <c r="I1124">
        <f t="shared" si="52"/>
        <v>63.521598599999997</v>
      </c>
      <c r="J1124" s="5">
        <f t="shared" si="53"/>
        <v>0.56750530000000055</v>
      </c>
      <c r="K1124">
        <f t="shared" si="54"/>
        <v>0.89340525507492596</v>
      </c>
    </row>
    <row r="1125" spans="1:11" x14ac:dyDescent="0.25">
      <c r="A1125" t="s">
        <v>739</v>
      </c>
      <c r="B1125" t="s">
        <v>782</v>
      </c>
      <c r="C1125" t="s">
        <v>3380</v>
      </c>
      <c r="D1125" t="s">
        <v>12</v>
      </c>
      <c r="E1125" t="s">
        <v>3893</v>
      </c>
      <c r="F1125">
        <v>62.954093299999997</v>
      </c>
      <c r="G1125">
        <v>63.695667499999999</v>
      </c>
      <c r="H1125">
        <v>63.636223700000002</v>
      </c>
      <c r="I1125">
        <f t="shared" si="52"/>
        <v>62.954093299999997</v>
      </c>
      <c r="J1125" s="5">
        <f t="shared" si="53"/>
        <v>0.68213040000000547</v>
      </c>
      <c r="K1125">
        <f t="shared" si="54"/>
        <v>1.0835362154282755</v>
      </c>
    </row>
    <row r="1126" spans="1:11" x14ac:dyDescent="0.25">
      <c r="A1126" t="s">
        <v>739</v>
      </c>
      <c r="B1126" t="s">
        <v>784</v>
      </c>
      <c r="C1126" t="s">
        <v>3380</v>
      </c>
      <c r="D1126" t="s">
        <v>12</v>
      </c>
      <c r="E1126" t="s">
        <v>3895</v>
      </c>
      <c r="F1126">
        <v>62.954093299999997</v>
      </c>
      <c r="G1126">
        <v>63.695667499999999</v>
      </c>
      <c r="H1126">
        <v>63.493642700000002</v>
      </c>
      <c r="I1126">
        <f t="shared" si="52"/>
        <v>62.954093299999997</v>
      </c>
      <c r="J1126" s="5">
        <f t="shared" si="53"/>
        <v>0.53954940000000562</v>
      </c>
      <c r="K1126">
        <f t="shared" si="54"/>
        <v>0.85705213389199209</v>
      </c>
    </row>
    <row r="1127" spans="1:11" x14ac:dyDescent="0.25">
      <c r="A1127" t="s">
        <v>739</v>
      </c>
      <c r="B1127" t="s">
        <v>822</v>
      </c>
      <c r="C1127" t="s">
        <v>3380</v>
      </c>
      <c r="D1127" t="s">
        <v>12</v>
      </c>
      <c r="E1127" t="s">
        <v>3912</v>
      </c>
      <c r="F1127">
        <v>63.391852900000004</v>
      </c>
      <c r="G1127">
        <v>63.391852900000004</v>
      </c>
      <c r="H1127">
        <v>63.087296500000001</v>
      </c>
      <c r="I1127">
        <f t="shared" si="52"/>
        <v>63.391852900000004</v>
      </c>
      <c r="J1127" s="5">
        <f t="shared" si="53"/>
        <v>0.30455640000000272</v>
      </c>
      <c r="K1127">
        <f t="shared" si="54"/>
        <v>0.48043460802516263</v>
      </c>
    </row>
    <row r="1128" spans="1:11" x14ac:dyDescent="0.25">
      <c r="A1128" t="s">
        <v>739</v>
      </c>
      <c r="B1128" t="s">
        <v>824</v>
      </c>
      <c r="C1128" t="s">
        <v>3380</v>
      </c>
      <c r="D1128" t="s">
        <v>12</v>
      </c>
      <c r="E1128" t="s">
        <v>3913</v>
      </c>
      <c r="F1128">
        <v>63.087296500000001</v>
      </c>
      <c r="G1128">
        <v>63.391852900000004</v>
      </c>
      <c r="H1128">
        <v>63.613451599999998</v>
      </c>
      <c r="I1128">
        <f t="shared" si="52"/>
        <v>63.087296500000001</v>
      </c>
      <c r="J1128" s="5">
        <f t="shared" si="53"/>
        <v>0.52615509999999688</v>
      </c>
      <c r="K1128">
        <f t="shared" si="54"/>
        <v>0.83401117053731555</v>
      </c>
    </row>
    <row r="1129" spans="1:11" x14ac:dyDescent="0.25">
      <c r="A1129" t="s">
        <v>739</v>
      </c>
      <c r="B1129" t="s">
        <v>844</v>
      </c>
      <c r="C1129" t="s">
        <v>3380</v>
      </c>
      <c r="D1129" t="s">
        <v>12</v>
      </c>
      <c r="E1129" t="s">
        <v>3924</v>
      </c>
      <c r="F1129">
        <v>62.675620299999999</v>
      </c>
      <c r="G1129">
        <v>62.898533299999997</v>
      </c>
      <c r="H1129">
        <v>63.345154999999998</v>
      </c>
      <c r="I1129">
        <f t="shared" si="52"/>
        <v>62.675620299999999</v>
      </c>
      <c r="J1129" s="5">
        <f t="shared" si="53"/>
        <v>0.66953469999999982</v>
      </c>
      <c r="K1129">
        <f t="shared" si="54"/>
        <v>1.0682538071346377</v>
      </c>
    </row>
    <row r="1130" spans="1:11" x14ac:dyDescent="0.25">
      <c r="A1130" t="s">
        <v>739</v>
      </c>
      <c r="B1130" t="s">
        <v>858</v>
      </c>
      <c r="C1130" t="s">
        <v>3380</v>
      </c>
      <c r="D1130" t="s">
        <v>12</v>
      </c>
      <c r="E1130" t="s">
        <v>3931</v>
      </c>
      <c r="F1130">
        <v>63.614046199999997</v>
      </c>
      <c r="G1130">
        <v>63.614046199999997</v>
      </c>
      <c r="H1130">
        <v>62.1873012</v>
      </c>
      <c r="I1130">
        <f t="shared" si="52"/>
        <v>63.614046199999997</v>
      </c>
      <c r="J1130" s="5">
        <f t="shared" si="53"/>
        <v>1.4267449999999968</v>
      </c>
      <c r="K1130">
        <f t="shared" si="54"/>
        <v>2.2428144179264562</v>
      </c>
    </row>
    <row r="1131" spans="1:11" x14ac:dyDescent="0.25">
      <c r="A1131" t="s">
        <v>739</v>
      </c>
      <c r="B1131" t="s">
        <v>884</v>
      </c>
      <c r="C1131" t="s">
        <v>3380</v>
      </c>
      <c r="D1131" t="s">
        <v>12</v>
      </c>
      <c r="E1131" t="s">
        <v>3946</v>
      </c>
      <c r="F1131">
        <v>62.991249000000003</v>
      </c>
      <c r="G1131">
        <v>63.515018400000002</v>
      </c>
      <c r="H1131">
        <v>63.099772299999998</v>
      </c>
      <c r="I1131">
        <f t="shared" si="52"/>
        <v>63.515018400000002</v>
      </c>
      <c r="J1131" s="5">
        <f t="shared" si="53"/>
        <v>0.4152461000000045</v>
      </c>
      <c r="K1131">
        <f t="shared" si="54"/>
        <v>0.65377624136845791</v>
      </c>
    </row>
    <row r="1132" spans="1:11" x14ac:dyDescent="0.25">
      <c r="A1132" t="s">
        <v>739</v>
      </c>
      <c r="B1132" t="s">
        <v>890</v>
      </c>
      <c r="C1132" t="s">
        <v>3380</v>
      </c>
      <c r="D1132" t="s">
        <v>12</v>
      </c>
      <c r="E1132" t="s">
        <v>3949</v>
      </c>
      <c r="F1132">
        <v>63.641283299999998</v>
      </c>
      <c r="G1132">
        <v>63.641283299999998</v>
      </c>
      <c r="H1132">
        <v>62.997664</v>
      </c>
      <c r="I1132">
        <f t="shared" si="52"/>
        <v>63.641283299999998</v>
      </c>
      <c r="J1132" s="5">
        <f t="shared" si="53"/>
        <v>0.64361929999999745</v>
      </c>
      <c r="K1132">
        <f t="shared" si="54"/>
        <v>1.011323572728769</v>
      </c>
    </row>
    <row r="1133" spans="1:11" x14ac:dyDescent="0.25">
      <c r="A1133" t="s">
        <v>739</v>
      </c>
      <c r="B1133" t="s">
        <v>896</v>
      </c>
      <c r="C1133" t="s">
        <v>3380</v>
      </c>
      <c r="D1133" t="s">
        <v>12</v>
      </c>
      <c r="E1133" t="s">
        <v>3955</v>
      </c>
      <c r="F1133">
        <v>62.724088899999998</v>
      </c>
      <c r="G1133">
        <v>63.641283299999998</v>
      </c>
      <c r="H1133">
        <v>63.476206900000001</v>
      </c>
      <c r="I1133">
        <f t="shared" si="52"/>
        <v>62.724088899999998</v>
      </c>
      <c r="J1133" s="5">
        <f t="shared" si="53"/>
        <v>0.75211800000000295</v>
      </c>
      <c r="K1133">
        <f t="shared" si="54"/>
        <v>1.1990895574411491</v>
      </c>
    </row>
    <row r="1134" spans="1:11" x14ac:dyDescent="0.25">
      <c r="A1134" t="s">
        <v>739</v>
      </c>
      <c r="B1134" t="s">
        <v>900</v>
      </c>
      <c r="C1134" t="s">
        <v>3380</v>
      </c>
      <c r="D1134" t="s">
        <v>12</v>
      </c>
      <c r="E1134" t="s">
        <v>3959</v>
      </c>
      <c r="F1134">
        <v>62.724088899999998</v>
      </c>
      <c r="G1134">
        <v>63.677248400000003</v>
      </c>
      <c r="H1134">
        <v>62.466383700000002</v>
      </c>
      <c r="I1134">
        <f t="shared" si="52"/>
        <v>63.677248400000003</v>
      </c>
      <c r="J1134" s="5">
        <f t="shared" si="53"/>
        <v>1.2108647000000019</v>
      </c>
      <c r="K1134">
        <f t="shared" si="54"/>
        <v>1.9015656775772394</v>
      </c>
    </row>
    <row r="1135" spans="1:11" x14ac:dyDescent="0.25">
      <c r="A1135" t="s">
        <v>739</v>
      </c>
      <c r="B1135" t="s">
        <v>902</v>
      </c>
      <c r="C1135" t="s">
        <v>3380</v>
      </c>
      <c r="D1135" t="s">
        <v>12</v>
      </c>
      <c r="E1135" t="s">
        <v>3961</v>
      </c>
      <c r="F1135">
        <v>62.466383700000002</v>
      </c>
      <c r="G1135">
        <v>63.677248400000003</v>
      </c>
      <c r="H1135">
        <v>63.201560899999997</v>
      </c>
      <c r="I1135">
        <f t="shared" si="52"/>
        <v>62.466383700000002</v>
      </c>
      <c r="J1135" s="5">
        <f t="shared" si="53"/>
        <v>0.73517719999999542</v>
      </c>
      <c r="K1135">
        <f t="shared" si="54"/>
        <v>1.1769165372702621</v>
      </c>
    </row>
    <row r="1136" spans="1:11" x14ac:dyDescent="0.25">
      <c r="A1136" t="s">
        <v>739</v>
      </c>
      <c r="B1136" t="s">
        <v>918</v>
      </c>
      <c r="C1136" t="s">
        <v>3380</v>
      </c>
      <c r="D1136" t="s">
        <v>12</v>
      </c>
      <c r="E1136" t="s">
        <v>3972</v>
      </c>
      <c r="F1136">
        <v>62.248005999999997</v>
      </c>
      <c r="G1136">
        <v>63.5360455</v>
      </c>
      <c r="H1136">
        <v>63.341961400000002</v>
      </c>
      <c r="I1136">
        <f t="shared" si="52"/>
        <v>62.248005999999997</v>
      </c>
      <c r="J1136" s="5">
        <f t="shared" si="53"/>
        <v>1.0939554000000058</v>
      </c>
      <c r="K1136">
        <f t="shared" si="54"/>
        <v>1.7574143660119905</v>
      </c>
    </row>
    <row r="1137" spans="1:11" x14ac:dyDescent="0.25">
      <c r="A1137" t="s">
        <v>739</v>
      </c>
      <c r="B1137" t="s">
        <v>922</v>
      </c>
      <c r="C1137" t="s">
        <v>3380</v>
      </c>
      <c r="D1137" t="s">
        <v>12</v>
      </c>
      <c r="E1137" t="s">
        <v>3976</v>
      </c>
      <c r="F1137">
        <v>63.341961400000002</v>
      </c>
      <c r="G1137">
        <v>63.402589499999998</v>
      </c>
      <c r="H1137">
        <v>62.592228300000002</v>
      </c>
      <c r="I1137">
        <f t="shared" si="52"/>
        <v>63.402589499999998</v>
      </c>
      <c r="J1137" s="5">
        <f t="shared" si="53"/>
        <v>0.81036119999999556</v>
      </c>
      <c r="K1137">
        <f t="shared" si="54"/>
        <v>1.2781200364063925</v>
      </c>
    </row>
    <row r="1138" spans="1:11" x14ac:dyDescent="0.25">
      <c r="A1138" t="s">
        <v>739</v>
      </c>
      <c r="B1138" t="s">
        <v>924</v>
      </c>
      <c r="C1138" t="s">
        <v>3380</v>
      </c>
      <c r="D1138" t="s">
        <v>12</v>
      </c>
      <c r="E1138" t="s">
        <v>3978</v>
      </c>
      <c r="F1138">
        <v>62.592228300000002</v>
      </c>
      <c r="G1138">
        <v>63.402589499999998</v>
      </c>
      <c r="H1138">
        <v>63.753256</v>
      </c>
      <c r="I1138">
        <f t="shared" si="52"/>
        <v>62.592228300000002</v>
      </c>
      <c r="J1138" s="5">
        <f t="shared" si="53"/>
        <v>1.1610276999999982</v>
      </c>
      <c r="K1138">
        <f t="shared" si="54"/>
        <v>1.8549071211129868</v>
      </c>
    </row>
    <row r="1139" spans="1:11" x14ac:dyDescent="0.25">
      <c r="A1139" t="s">
        <v>739</v>
      </c>
      <c r="B1139" t="s">
        <v>934</v>
      </c>
      <c r="C1139" t="s">
        <v>3380</v>
      </c>
      <c r="D1139" t="s">
        <v>12</v>
      </c>
      <c r="E1139" t="s">
        <v>3983</v>
      </c>
      <c r="F1139">
        <v>62.4054243</v>
      </c>
      <c r="G1139">
        <v>63.615668499999998</v>
      </c>
      <c r="H1139">
        <v>63.739468199999997</v>
      </c>
      <c r="I1139">
        <f t="shared" si="52"/>
        <v>62.4054243</v>
      </c>
      <c r="J1139" s="5">
        <f t="shared" si="53"/>
        <v>1.3340438999999975</v>
      </c>
      <c r="K1139">
        <f t="shared" si="54"/>
        <v>2.1377050392076216</v>
      </c>
    </row>
    <row r="1140" spans="1:11" x14ac:dyDescent="0.25">
      <c r="A1140" t="s">
        <v>739</v>
      </c>
      <c r="B1140" t="s">
        <v>956</v>
      </c>
      <c r="C1140" t="s">
        <v>3380</v>
      </c>
      <c r="D1140" t="s">
        <v>12</v>
      </c>
      <c r="E1140" t="s">
        <v>4000</v>
      </c>
      <c r="F1140">
        <v>62.204828900000003</v>
      </c>
      <c r="G1140">
        <v>63.826461100000003</v>
      </c>
      <c r="H1140">
        <v>63.402251399999997</v>
      </c>
      <c r="I1140">
        <f t="shared" si="52"/>
        <v>62.204828900000003</v>
      </c>
      <c r="J1140" s="5">
        <f t="shared" si="53"/>
        <v>1.1974224999999947</v>
      </c>
      <c r="K1140">
        <f t="shared" si="54"/>
        <v>1.9249671145707383</v>
      </c>
    </row>
    <row r="1141" spans="1:11" x14ac:dyDescent="0.25">
      <c r="A1141" t="s">
        <v>739</v>
      </c>
      <c r="B1141" t="s">
        <v>958</v>
      </c>
      <c r="C1141" t="s">
        <v>3380</v>
      </c>
      <c r="D1141" t="s">
        <v>12</v>
      </c>
      <c r="E1141" t="s">
        <v>4001</v>
      </c>
      <c r="F1141">
        <v>62.204828900000003</v>
      </c>
      <c r="G1141">
        <v>63.402251399999997</v>
      </c>
      <c r="H1141">
        <v>62.820413500000001</v>
      </c>
      <c r="I1141">
        <f t="shared" si="52"/>
        <v>62.204828900000003</v>
      </c>
      <c r="J1141" s="5">
        <f t="shared" si="53"/>
        <v>0.61558459999999826</v>
      </c>
      <c r="K1141">
        <f t="shared" si="54"/>
        <v>0.98960902374574045</v>
      </c>
    </row>
    <row r="1142" spans="1:11" x14ac:dyDescent="0.25">
      <c r="A1142" t="s">
        <v>739</v>
      </c>
      <c r="B1142" t="s">
        <v>966</v>
      </c>
      <c r="C1142" t="s">
        <v>3380</v>
      </c>
      <c r="D1142" t="s">
        <v>12</v>
      </c>
      <c r="E1142" t="s">
        <v>4005</v>
      </c>
      <c r="F1142">
        <v>62.697338600000002</v>
      </c>
      <c r="G1142">
        <v>62.697338600000002</v>
      </c>
      <c r="H1142">
        <v>62.676359699999999</v>
      </c>
      <c r="I1142">
        <f t="shared" si="52"/>
        <v>62.697338600000002</v>
      </c>
      <c r="J1142" s="5">
        <f t="shared" si="53"/>
        <v>2.0978900000002909E-2</v>
      </c>
      <c r="K1142">
        <f t="shared" si="54"/>
        <v>3.3460590941260318E-2</v>
      </c>
    </row>
    <row r="1143" spans="1:11" x14ac:dyDescent="0.25">
      <c r="A1143" t="s">
        <v>739</v>
      </c>
      <c r="B1143" t="s">
        <v>970</v>
      </c>
      <c r="C1143" t="s">
        <v>3380</v>
      </c>
      <c r="D1143" t="s">
        <v>12</v>
      </c>
      <c r="E1143" t="s">
        <v>4009</v>
      </c>
      <c r="F1143">
        <v>63.766441999999998</v>
      </c>
      <c r="G1143">
        <v>63.766441999999998</v>
      </c>
      <c r="H1143">
        <v>63.472399000000003</v>
      </c>
      <c r="I1143">
        <f t="shared" si="52"/>
        <v>63.766441999999998</v>
      </c>
      <c r="J1143" s="5">
        <f t="shared" si="53"/>
        <v>0.29404299999999495</v>
      </c>
      <c r="K1143">
        <f t="shared" si="54"/>
        <v>0.46112499110424721</v>
      </c>
    </row>
    <row r="1144" spans="1:11" x14ac:dyDescent="0.25">
      <c r="A1144" t="s">
        <v>739</v>
      </c>
      <c r="B1144" t="s">
        <v>978</v>
      </c>
      <c r="C1144" t="s">
        <v>3380</v>
      </c>
      <c r="D1144" t="s">
        <v>12</v>
      </c>
      <c r="E1144" t="s">
        <v>4015</v>
      </c>
      <c r="F1144">
        <v>63.055888000000003</v>
      </c>
      <c r="G1144">
        <v>63.1940046</v>
      </c>
      <c r="H1144">
        <v>62.344934199999997</v>
      </c>
      <c r="I1144">
        <f t="shared" si="52"/>
        <v>63.1940046</v>
      </c>
      <c r="J1144" s="5">
        <f t="shared" si="53"/>
        <v>0.84907040000000222</v>
      </c>
      <c r="K1144">
        <f t="shared" si="54"/>
        <v>1.3435932813158074</v>
      </c>
    </row>
    <row r="1145" spans="1:11" x14ac:dyDescent="0.25">
      <c r="A1145" t="s">
        <v>739</v>
      </c>
      <c r="B1145" t="s">
        <v>980</v>
      </c>
      <c r="C1145" t="s">
        <v>3380</v>
      </c>
      <c r="D1145" t="s">
        <v>12</v>
      </c>
      <c r="E1145" t="s">
        <v>4017</v>
      </c>
      <c r="F1145">
        <v>62.344934199999997</v>
      </c>
      <c r="G1145">
        <v>63.686004699999998</v>
      </c>
      <c r="H1145">
        <v>62.089980500000003</v>
      </c>
      <c r="I1145">
        <f t="shared" si="52"/>
        <v>63.686004699999998</v>
      </c>
      <c r="J1145" s="5">
        <f t="shared" si="53"/>
        <v>1.5960241999999951</v>
      </c>
      <c r="K1145">
        <f t="shared" si="54"/>
        <v>2.506083098662327</v>
      </c>
    </row>
    <row r="1146" spans="1:11" x14ac:dyDescent="0.25">
      <c r="A1146" t="s">
        <v>739</v>
      </c>
      <c r="B1146" t="s">
        <v>990</v>
      </c>
      <c r="C1146" t="s">
        <v>3380</v>
      </c>
      <c r="D1146" t="s">
        <v>12</v>
      </c>
      <c r="E1146" t="s">
        <v>4027</v>
      </c>
      <c r="F1146">
        <v>62.500336500000003</v>
      </c>
      <c r="G1146">
        <v>63.371838199999999</v>
      </c>
      <c r="H1146">
        <v>63.524864200000003</v>
      </c>
      <c r="I1146">
        <f t="shared" si="52"/>
        <v>62.500336500000003</v>
      </c>
      <c r="J1146" s="5">
        <f t="shared" si="53"/>
        <v>1.0245277000000002</v>
      </c>
      <c r="K1146">
        <f t="shared" si="54"/>
        <v>1.6392354943560985</v>
      </c>
    </row>
    <row r="1147" spans="1:11" x14ac:dyDescent="0.25">
      <c r="A1147" t="s">
        <v>739</v>
      </c>
      <c r="B1147" t="s">
        <v>998</v>
      </c>
      <c r="C1147" t="s">
        <v>3380</v>
      </c>
      <c r="D1147" t="s">
        <v>12</v>
      </c>
      <c r="E1147" t="s">
        <v>4032</v>
      </c>
      <c r="F1147">
        <v>62.8105695</v>
      </c>
      <c r="G1147">
        <v>62.8105695</v>
      </c>
      <c r="H1147">
        <v>63.279423800000004</v>
      </c>
      <c r="I1147">
        <f t="shared" si="52"/>
        <v>62.8105695</v>
      </c>
      <c r="J1147" s="5">
        <f t="shared" si="53"/>
        <v>0.46885430000000383</v>
      </c>
      <c r="K1147">
        <f t="shared" si="54"/>
        <v>0.74645764834213746</v>
      </c>
    </row>
    <row r="1148" spans="1:11" x14ac:dyDescent="0.25">
      <c r="A1148" t="s">
        <v>739</v>
      </c>
      <c r="B1148" t="s">
        <v>1026</v>
      </c>
      <c r="C1148" t="s">
        <v>3380</v>
      </c>
      <c r="D1148" t="s">
        <v>12</v>
      </c>
      <c r="E1148" t="s">
        <v>4047</v>
      </c>
      <c r="F1148">
        <v>63.4577867</v>
      </c>
      <c r="G1148">
        <v>63.4968553</v>
      </c>
      <c r="H1148">
        <v>62.5628581</v>
      </c>
      <c r="I1148">
        <f t="shared" si="52"/>
        <v>63.4968553</v>
      </c>
      <c r="J1148" s="5">
        <f t="shared" si="53"/>
        <v>0.9339972000000003</v>
      </c>
      <c r="K1148">
        <f t="shared" si="54"/>
        <v>1.4709345771333031</v>
      </c>
    </row>
    <row r="1149" spans="1:11" x14ac:dyDescent="0.25">
      <c r="A1149" t="s">
        <v>739</v>
      </c>
      <c r="B1149" t="s">
        <v>1036</v>
      </c>
      <c r="C1149" t="s">
        <v>3380</v>
      </c>
      <c r="D1149" t="s">
        <v>12</v>
      </c>
      <c r="E1149" t="s">
        <v>4054</v>
      </c>
      <c r="F1149">
        <v>62.748230800000002</v>
      </c>
      <c r="G1149">
        <v>63.504619499999997</v>
      </c>
      <c r="H1149">
        <v>63.516622699999999</v>
      </c>
      <c r="I1149">
        <f t="shared" si="52"/>
        <v>62.748230800000002</v>
      </c>
      <c r="J1149" s="5">
        <f t="shared" si="53"/>
        <v>0.76839189999999746</v>
      </c>
      <c r="K1149">
        <f t="shared" si="54"/>
        <v>1.224563450161845</v>
      </c>
    </row>
    <row r="1150" spans="1:11" x14ac:dyDescent="0.25">
      <c r="A1150" t="s">
        <v>739</v>
      </c>
      <c r="B1150" t="s">
        <v>1042</v>
      </c>
      <c r="C1150" t="s">
        <v>3380</v>
      </c>
      <c r="D1150" t="s">
        <v>12</v>
      </c>
      <c r="E1150" t="s">
        <v>4058</v>
      </c>
      <c r="F1150">
        <v>62.94041</v>
      </c>
      <c r="G1150">
        <v>63.359292699999997</v>
      </c>
      <c r="H1150">
        <v>63.7830844</v>
      </c>
      <c r="I1150">
        <f t="shared" si="52"/>
        <v>62.94041</v>
      </c>
      <c r="J1150" s="5">
        <f t="shared" si="53"/>
        <v>0.84267439999999993</v>
      </c>
      <c r="K1150">
        <f t="shared" si="54"/>
        <v>1.338844789857581</v>
      </c>
    </row>
    <row r="1151" spans="1:11" x14ac:dyDescent="0.25">
      <c r="A1151" t="s">
        <v>739</v>
      </c>
      <c r="B1151" t="s">
        <v>1050</v>
      </c>
      <c r="C1151" t="s">
        <v>3380</v>
      </c>
      <c r="D1151" t="s">
        <v>12</v>
      </c>
      <c r="E1151" t="s">
        <v>4065</v>
      </c>
      <c r="F1151">
        <v>62.488435500000001</v>
      </c>
      <c r="G1151">
        <v>63.383206899999998</v>
      </c>
      <c r="H1151">
        <v>63.655122300000002</v>
      </c>
      <c r="I1151">
        <f t="shared" si="52"/>
        <v>62.488435500000001</v>
      </c>
      <c r="J1151" s="5">
        <f t="shared" si="53"/>
        <v>1.1666868000000008</v>
      </c>
      <c r="K1151">
        <f t="shared" si="54"/>
        <v>1.8670443429488657</v>
      </c>
    </row>
    <row r="1152" spans="1:11" x14ac:dyDescent="0.25">
      <c r="A1152" t="s">
        <v>739</v>
      </c>
      <c r="B1152" t="s">
        <v>1058</v>
      </c>
      <c r="C1152" t="s">
        <v>3380</v>
      </c>
      <c r="D1152" t="s">
        <v>12</v>
      </c>
      <c r="E1152" t="s">
        <v>4072</v>
      </c>
      <c r="F1152">
        <v>63.251953200000003</v>
      </c>
      <c r="G1152">
        <v>63.251953200000003</v>
      </c>
      <c r="H1152">
        <v>63.701219899999998</v>
      </c>
      <c r="I1152">
        <f t="shared" si="52"/>
        <v>63.251953200000003</v>
      </c>
      <c r="J1152" s="5">
        <f t="shared" si="53"/>
        <v>0.44926669999999547</v>
      </c>
      <c r="K1152">
        <f t="shared" si="54"/>
        <v>0.71028114907287232</v>
      </c>
    </row>
    <row r="1153" spans="1:11" x14ac:dyDescent="0.25">
      <c r="A1153" t="s">
        <v>739</v>
      </c>
      <c r="B1153" t="s">
        <v>1064</v>
      </c>
      <c r="C1153" t="s">
        <v>3380</v>
      </c>
      <c r="D1153" t="s">
        <v>12</v>
      </c>
      <c r="E1153" t="s">
        <v>4076</v>
      </c>
      <c r="F1153">
        <v>62.815316199999998</v>
      </c>
      <c r="G1153">
        <v>62.815316199999998</v>
      </c>
      <c r="H1153">
        <v>62.7640235</v>
      </c>
      <c r="I1153">
        <f t="shared" si="52"/>
        <v>62.815316199999998</v>
      </c>
      <c r="J1153" s="5">
        <f t="shared" si="53"/>
        <v>5.1292699999997637E-2</v>
      </c>
      <c r="K1153">
        <f t="shared" si="54"/>
        <v>8.1656358835614104E-2</v>
      </c>
    </row>
    <row r="1154" spans="1:11" x14ac:dyDescent="0.25">
      <c r="A1154" t="s">
        <v>739</v>
      </c>
      <c r="B1154" t="s">
        <v>1078</v>
      </c>
      <c r="C1154" t="s">
        <v>3380</v>
      </c>
      <c r="D1154" t="s">
        <v>12</v>
      </c>
      <c r="E1154" t="s">
        <v>4086</v>
      </c>
      <c r="F1154">
        <v>61.900338900000001</v>
      </c>
      <c r="G1154">
        <v>63.3169605</v>
      </c>
      <c r="H1154">
        <v>63.424062999999997</v>
      </c>
      <c r="I1154">
        <f t="shared" si="52"/>
        <v>61.900338900000001</v>
      </c>
      <c r="J1154" s="5">
        <f t="shared" si="53"/>
        <v>1.5237240999999955</v>
      </c>
      <c r="K1154">
        <f t="shared" si="54"/>
        <v>2.4615763452629422</v>
      </c>
    </row>
    <row r="1155" spans="1:11" x14ac:dyDescent="0.25">
      <c r="A1155" t="s">
        <v>739</v>
      </c>
      <c r="B1155" t="s">
        <v>1080</v>
      </c>
      <c r="C1155" t="s">
        <v>3380</v>
      </c>
      <c r="D1155" t="s">
        <v>12</v>
      </c>
      <c r="E1155" t="s">
        <v>4088</v>
      </c>
      <c r="F1155">
        <v>63.424062999999997</v>
      </c>
      <c r="G1155">
        <v>63.424062999999997</v>
      </c>
      <c r="H1155">
        <v>63.875647499999999</v>
      </c>
      <c r="I1155">
        <f t="shared" ref="I1155:I1218" si="55">IF(ABS(H1155-G1155)&gt;ABS(H1155-F1155),G1155,F1155)</f>
        <v>63.424062999999997</v>
      </c>
      <c r="J1155" s="5">
        <f t="shared" ref="J1155:J1218" si="56">ABS(H1155-I1155)</f>
        <v>0.45158450000000272</v>
      </c>
      <c r="K1155">
        <f t="shared" ref="K1155:K1218" si="57">100*J1155/I1155</f>
        <v>0.71200815375073456</v>
      </c>
    </row>
    <row r="1156" spans="1:11" x14ac:dyDescent="0.25">
      <c r="A1156" t="s">
        <v>739</v>
      </c>
      <c r="B1156" t="s">
        <v>1084</v>
      </c>
      <c r="C1156" t="s">
        <v>3380</v>
      </c>
      <c r="D1156" t="s">
        <v>12</v>
      </c>
      <c r="E1156" t="s">
        <v>4092</v>
      </c>
      <c r="F1156">
        <v>63.058018300000001</v>
      </c>
      <c r="G1156">
        <v>63.058018300000001</v>
      </c>
      <c r="H1156">
        <v>63.636927800000002</v>
      </c>
      <c r="I1156">
        <f t="shared" si="55"/>
        <v>63.058018300000001</v>
      </c>
      <c r="J1156" s="5">
        <f t="shared" si="56"/>
        <v>0.57890950000000174</v>
      </c>
      <c r="K1156">
        <f t="shared" si="57"/>
        <v>0.91805850486107288</v>
      </c>
    </row>
    <row r="1157" spans="1:11" x14ac:dyDescent="0.25">
      <c r="A1157" t="s">
        <v>739</v>
      </c>
      <c r="B1157" t="s">
        <v>1086</v>
      </c>
      <c r="C1157" t="s">
        <v>3380</v>
      </c>
      <c r="D1157" t="s">
        <v>12</v>
      </c>
      <c r="E1157" t="s">
        <v>4094</v>
      </c>
      <c r="F1157">
        <v>63.058018300000001</v>
      </c>
      <c r="G1157">
        <v>63.636927800000002</v>
      </c>
      <c r="H1157">
        <v>62.675948300000002</v>
      </c>
      <c r="I1157">
        <f t="shared" si="55"/>
        <v>63.636927800000002</v>
      </c>
      <c r="J1157" s="5">
        <f t="shared" si="56"/>
        <v>0.96097950000000054</v>
      </c>
      <c r="K1157">
        <f t="shared" si="57"/>
        <v>1.5100972551977918</v>
      </c>
    </row>
    <row r="1158" spans="1:11" x14ac:dyDescent="0.25">
      <c r="A1158" t="s">
        <v>1100</v>
      </c>
      <c r="B1158" t="s">
        <v>1123</v>
      </c>
      <c r="C1158" t="s">
        <v>3381</v>
      </c>
      <c r="D1158" t="s">
        <v>12</v>
      </c>
      <c r="E1158" t="s">
        <v>4116</v>
      </c>
      <c r="F1158">
        <v>62.793597499999997</v>
      </c>
      <c r="G1158">
        <v>62.793597499999997</v>
      </c>
      <c r="H1158">
        <v>63.074821300000004</v>
      </c>
      <c r="I1158">
        <f t="shared" si="55"/>
        <v>62.793597499999997</v>
      </c>
      <c r="J1158" s="5">
        <f t="shared" si="56"/>
        <v>0.28122380000000646</v>
      </c>
      <c r="K1158">
        <f t="shared" si="57"/>
        <v>0.44785425775296034</v>
      </c>
    </row>
    <row r="1159" spans="1:11" x14ac:dyDescent="0.25">
      <c r="A1159" t="s">
        <v>1100</v>
      </c>
      <c r="B1159" t="s">
        <v>1140</v>
      </c>
      <c r="C1159" t="s">
        <v>3381</v>
      </c>
      <c r="D1159" t="s">
        <v>12</v>
      </c>
      <c r="E1159" t="s">
        <v>4124</v>
      </c>
      <c r="F1159">
        <v>62.616490499999998</v>
      </c>
      <c r="G1159">
        <v>62.959517099999999</v>
      </c>
      <c r="H1159">
        <v>62.649177399999999</v>
      </c>
      <c r="I1159">
        <f t="shared" si="55"/>
        <v>62.959517099999999</v>
      </c>
      <c r="J1159" s="5">
        <f t="shared" si="56"/>
        <v>0.31033970000000011</v>
      </c>
      <c r="K1159">
        <f t="shared" si="57"/>
        <v>0.49291944140403854</v>
      </c>
    </row>
    <row r="1160" spans="1:11" x14ac:dyDescent="0.25">
      <c r="A1160" t="s">
        <v>1100</v>
      </c>
      <c r="B1160" t="s">
        <v>1144</v>
      </c>
      <c r="C1160" t="s">
        <v>3381</v>
      </c>
      <c r="D1160" t="s">
        <v>12</v>
      </c>
      <c r="E1160" t="s">
        <v>4128</v>
      </c>
      <c r="F1160">
        <v>63.352282000000002</v>
      </c>
      <c r="G1160">
        <v>63.352282000000002</v>
      </c>
      <c r="H1160">
        <v>63.217106600000001</v>
      </c>
      <c r="I1160">
        <f t="shared" si="55"/>
        <v>63.352282000000002</v>
      </c>
      <c r="J1160" s="5">
        <f t="shared" si="56"/>
        <v>0.13517540000000139</v>
      </c>
      <c r="K1160">
        <f t="shared" si="57"/>
        <v>0.21337100374695481</v>
      </c>
    </row>
    <row r="1161" spans="1:11" x14ac:dyDescent="0.25">
      <c r="A1161" t="s">
        <v>1100</v>
      </c>
      <c r="B1161" t="s">
        <v>1146</v>
      </c>
      <c r="C1161" t="s">
        <v>3381</v>
      </c>
      <c r="D1161" t="s">
        <v>12</v>
      </c>
      <c r="E1161" t="s">
        <v>4130</v>
      </c>
      <c r="F1161">
        <v>63.217106600000001</v>
      </c>
      <c r="G1161">
        <v>63.217106600000001</v>
      </c>
      <c r="H1161">
        <v>63.131747699999998</v>
      </c>
      <c r="I1161">
        <f t="shared" si="55"/>
        <v>63.217106600000001</v>
      </c>
      <c r="J1161" s="5">
        <f t="shared" si="56"/>
        <v>8.5358900000002791E-2</v>
      </c>
      <c r="K1161">
        <f t="shared" si="57"/>
        <v>0.13502500286845268</v>
      </c>
    </row>
    <row r="1162" spans="1:11" x14ac:dyDescent="0.25">
      <c r="A1162" t="s">
        <v>1100</v>
      </c>
      <c r="B1162" t="s">
        <v>1148</v>
      </c>
      <c r="C1162" t="s">
        <v>3381</v>
      </c>
      <c r="D1162" t="s">
        <v>12</v>
      </c>
      <c r="E1162" t="s">
        <v>4132</v>
      </c>
      <c r="F1162">
        <v>63.131747699999998</v>
      </c>
      <c r="G1162">
        <v>63.217106600000001</v>
      </c>
      <c r="H1162">
        <v>63.083971099999999</v>
      </c>
      <c r="I1162">
        <f t="shared" si="55"/>
        <v>63.217106600000001</v>
      </c>
      <c r="J1162" s="5">
        <f t="shared" si="56"/>
        <v>0.13313550000000163</v>
      </c>
      <c r="K1162">
        <f t="shared" si="57"/>
        <v>0.21060043263669651</v>
      </c>
    </row>
    <row r="1163" spans="1:11" x14ac:dyDescent="0.25">
      <c r="A1163" t="s">
        <v>1100</v>
      </c>
      <c r="B1163" t="s">
        <v>1150</v>
      </c>
      <c r="C1163" t="s">
        <v>3381</v>
      </c>
      <c r="D1163" t="s">
        <v>12</v>
      </c>
      <c r="E1163" t="s">
        <v>4134</v>
      </c>
      <c r="F1163">
        <v>63.083971099999999</v>
      </c>
      <c r="G1163">
        <v>63.217106600000001</v>
      </c>
      <c r="H1163">
        <v>62.515393699999997</v>
      </c>
      <c r="I1163">
        <f t="shared" si="55"/>
        <v>63.217106600000001</v>
      </c>
      <c r="J1163" s="5">
        <f t="shared" si="56"/>
        <v>0.70171290000000397</v>
      </c>
      <c r="K1163">
        <f t="shared" si="57"/>
        <v>1.1100047720311261</v>
      </c>
    </row>
    <row r="1164" spans="1:11" x14ac:dyDescent="0.25">
      <c r="A1164" t="s">
        <v>1100</v>
      </c>
      <c r="B1164" t="s">
        <v>1152</v>
      </c>
      <c r="C1164" t="s">
        <v>3381</v>
      </c>
      <c r="D1164" t="s">
        <v>12</v>
      </c>
      <c r="E1164" t="s">
        <v>4135</v>
      </c>
      <c r="F1164">
        <v>62.515393699999997</v>
      </c>
      <c r="G1164">
        <v>63.131747699999998</v>
      </c>
      <c r="H1164">
        <v>63.032579699999999</v>
      </c>
      <c r="I1164">
        <f t="shared" si="55"/>
        <v>62.515393699999997</v>
      </c>
      <c r="J1164" s="5">
        <f t="shared" si="56"/>
        <v>0.51718600000000237</v>
      </c>
      <c r="K1164">
        <f t="shared" si="57"/>
        <v>0.82729383818949287</v>
      </c>
    </row>
    <row r="1165" spans="1:11" x14ac:dyDescent="0.25">
      <c r="A1165" t="s">
        <v>1100</v>
      </c>
      <c r="B1165" t="s">
        <v>1162</v>
      </c>
      <c r="C1165" t="s">
        <v>3381</v>
      </c>
      <c r="D1165" t="s">
        <v>12</v>
      </c>
      <c r="E1165" t="s">
        <v>4142</v>
      </c>
      <c r="F1165">
        <v>62.979485099999998</v>
      </c>
      <c r="G1165">
        <v>62.979485099999998</v>
      </c>
      <c r="H1165">
        <v>63.3731711</v>
      </c>
      <c r="I1165">
        <f t="shared" si="55"/>
        <v>62.979485099999998</v>
      </c>
      <c r="J1165" s="5">
        <f t="shared" si="56"/>
        <v>0.39368600000000242</v>
      </c>
      <c r="K1165">
        <f t="shared" si="57"/>
        <v>0.62510196673551788</v>
      </c>
    </row>
    <row r="1166" spans="1:11" x14ac:dyDescent="0.25">
      <c r="A1166" t="s">
        <v>1100</v>
      </c>
      <c r="B1166" t="s">
        <v>1164</v>
      </c>
      <c r="C1166" t="s">
        <v>3381</v>
      </c>
      <c r="D1166" t="s">
        <v>12</v>
      </c>
      <c r="E1166" t="s">
        <v>4144</v>
      </c>
      <c r="F1166">
        <v>62.838380999999998</v>
      </c>
      <c r="G1166">
        <v>63.3731711</v>
      </c>
      <c r="H1166">
        <v>63.150204799999997</v>
      </c>
      <c r="I1166">
        <f t="shared" si="55"/>
        <v>62.838380999999998</v>
      </c>
      <c r="J1166" s="5">
        <f t="shared" si="56"/>
        <v>0.3118237999999991</v>
      </c>
      <c r="K1166">
        <f t="shared" si="57"/>
        <v>0.49623143537068387</v>
      </c>
    </row>
    <row r="1167" spans="1:11" x14ac:dyDescent="0.25">
      <c r="A1167" t="s">
        <v>1100</v>
      </c>
      <c r="B1167" t="s">
        <v>1168</v>
      </c>
      <c r="C1167" t="s">
        <v>3381</v>
      </c>
      <c r="D1167" t="s">
        <v>12</v>
      </c>
      <c r="E1167" t="s">
        <v>4147</v>
      </c>
      <c r="F1167">
        <v>62.491474500000002</v>
      </c>
      <c r="G1167">
        <v>63.3731711</v>
      </c>
      <c r="H1167">
        <v>62.443398700000003</v>
      </c>
      <c r="I1167">
        <f t="shared" si="55"/>
        <v>63.3731711</v>
      </c>
      <c r="J1167" s="5">
        <f t="shared" si="56"/>
        <v>0.92977239999999739</v>
      </c>
      <c r="K1167">
        <f t="shared" si="57"/>
        <v>1.4671388284055702</v>
      </c>
    </row>
    <row r="1168" spans="1:11" x14ac:dyDescent="0.25">
      <c r="A1168" t="s">
        <v>1100</v>
      </c>
      <c r="B1168" t="s">
        <v>1174</v>
      </c>
      <c r="C1168" t="s">
        <v>3381</v>
      </c>
      <c r="D1168" t="s">
        <v>12</v>
      </c>
      <c r="E1168" t="s">
        <v>4149</v>
      </c>
      <c r="F1168">
        <v>62.487988299999998</v>
      </c>
      <c r="G1168">
        <v>62.487988299999998</v>
      </c>
      <c r="H1168">
        <v>62.774181300000002</v>
      </c>
      <c r="I1168">
        <f t="shared" si="55"/>
        <v>62.487988299999998</v>
      </c>
      <c r="J1168" s="5">
        <f t="shared" si="56"/>
        <v>0.28619300000000436</v>
      </c>
      <c r="K1168">
        <f t="shared" si="57"/>
        <v>0.45799682112666823</v>
      </c>
    </row>
    <row r="1169" spans="1:11" x14ac:dyDescent="0.25">
      <c r="A1169" t="s">
        <v>1100</v>
      </c>
      <c r="B1169" t="s">
        <v>1176</v>
      </c>
      <c r="C1169" t="s">
        <v>3381</v>
      </c>
      <c r="D1169" t="s">
        <v>12</v>
      </c>
      <c r="E1169" t="s">
        <v>4151</v>
      </c>
      <c r="F1169">
        <v>62.487988299999998</v>
      </c>
      <c r="G1169">
        <v>62.774181300000002</v>
      </c>
      <c r="H1169">
        <v>62.396113700000001</v>
      </c>
      <c r="I1169">
        <f t="shared" si="55"/>
        <v>62.774181300000002</v>
      </c>
      <c r="J1169" s="5">
        <f t="shared" si="56"/>
        <v>0.37806760000000139</v>
      </c>
      <c r="K1169">
        <f t="shared" si="57"/>
        <v>0.60226607845859936</v>
      </c>
    </row>
    <row r="1170" spans="1:11" x14ac:dyDescent="0.25">
      <c r="A1170" t="s">
        <v>1100</v>
      </c>
      <c r="B1170" t="s">
        <v>1178</v>
      </c>
      <c r="C1170" t="s">
        <v>3381</v>
      </c>
      <c r="D1170" t="s">
        <v>12</v>
      </c>
      <c r="E1170" t="s">
        <v>4153</v>
      </c>
      <c r="F1170">
        <v>62.396113700000001</v>
      </c>
      <c r="G1170">
        <v>62.396113700000001</v>
      </c>
      <c r="H1170">
        <v>62.634758900000001</v>
      </c>
      <c r="I1170">
        <f t="shared" si="55"/>
        <v>62.396113700000001</v>
      </c>
      <c r="J1170" s="5">
        <f t="shared" si="56"/>
        <v>0.23864520000000056</v>
      </c>
      <c r="K1170">
        <f t="shared" si="57"/>
        <v>0.3824680510510714</v>
      </c>
    </row>
    <row r="1171" spans="1:11" x14ac:dyDescent="0.25">
      <c r="A1171" t="s">
        <v>1100</v>
      </c>
      <c r="B1171" t="s">
        <v>1192</v>
      </c>
      <c r="C1171" t="s">
        <v>3381</v>
      </c>
      <c r="D1171" t="s">
        <v>12</v>
      </c>
      <c r="E1171" t="s">
        <v>4163</v>
      </c>
      <c r="F1171">
        <v>62.7329103</v>
      </c>
      <c r="G1171">
        <v>63.525408400000003</v>
      </c>
      <c r="H1171">
        <v>62.8965788</v>
      </c>
      <c r="I1171">
        <f t="shared" si="55"/>
        <v>63.525408400000003</v>
      </c>
      <c r="J1171" s="5">
        <f t="shared" si="56"/>
        <v>0.6288296000000031</v>
      </c>
      <c r="K1171">
        <f t="shared" si="57"/>
        <v>0.98988674900042528</v>
      </c>
    </row>
    <row r="1172" spans="1:11" x14ac:dyDescent="0.25">
      <c r="A1172" t="s">
        <v>1100</v>
      </c>
      <c r="B1172" t="s">
        <v>1194</v>
      </c>
      <c r="C1172" t="s">
        <v>3381</v>
      </c>
      <c r="D1172" t="s">
        <v>12</v>
      </c>
      <c r="E1172" t="s">
        <v>4165</v>
      </c>
      <c r="F1172">
        <v>62.7329103</v>
      </c>
      <c r="G1172">
        <v>63.525408400000003</v>
      </c>
      <c r="H1172">
        <v>62.629605699999999</v>
      </c>
      <c r="I1172">
        <f t="shared" si="55"/>
        <v>63.525408400000003</v>
      </c>
      <c r="J1172" s="5">
        <f t="shared" si="56"/>
        <v>0.89580270000000439</v>
      </c>
      <c r="K1172">
        <f t="shared" si="57"/>
        <v>1.4101486673795305</v>
      </c>
    </row>
    <row r="1173" spans="1:11" x14ac:dyDescent="0.25">
      <c r="A1173" t="s">
        <v>1100</v>
      </c>
      <c r="B1173" t="s">
        <v>1196</v>
      </c>
      <c r="C1173" t="s">
        <v>3381</v>
      </c>
      <c r="D1173" t="s">
        <v>12</v>
      </c>
      <c r="E1173" t="s">
        <v>4166</v>
      </c>
      <c r="F1173">
        <v>62.629605699999999</v>
      </c>
      <c r="G1173">
        <v>63.525408400000003</v>
      </c>
      <c r="H1173">
        <v>63.253538599999999</v>
      </c>
      <c r="I1173">
        <f t="shared" si="55"/>
        <v>62.629605699999999</v>
      </c>
      <c r="J1173" s="5">
        <f t="shared" si="56"/>
        <v>0.62393289999999979</v>
      </c>
      <c r="K1173">
        <f t="shared" si="57"/>
        <v>0.99622677330698861</v>
      </c>
    </row>
    <row r="1174" spans="1:11" x14ac:dyDescent="0.25">
      <c r="A1174" t="s">
        <v>1100</v>
      </c>
      <c r="B1174" t="s">
        <v>1202</v>
      </c>
      <c r="C1174" t="s">
        <v>3381</v>
      </c>
      <c r="D1174" t="s">
        <v>12</v>
      </c>
      <c r="E1174" t="s">
        <v>4168</v>
      </c>
      <c r="F1174">
        <v>63.027583300000003</v>
      </c>
      <c r="G1174">
        <v>63.286735</v>
      </c>
      <c r="H1174">
        <v>63.020776599999998</v>
      </c>
      <c r="I1174">
        <f t="shared" si="55"/>
        <v>63.286735</v>
      </c>
      <c r="J1174" s="5">
        <f t="shared" si="56"/>
        <v>0.26595840000000237</v>
      </c>
      <c r="K1174">
        <f t="shared" si="57"/>
        <v>0.42024351548551586</v>
      </c>
    </row>
    <row r="1175" spans="1:11" x14ac:dyDescent="0.25">
      <c r="A1175" t="s">
        <v>1100</v>
      </c>
      <c r="B1175" t="s">
        <v>1204</v>
      </c>
      <c r="C1175" t="s">
        <v>3381</v>
      </c>
      <c r="D1175" t="s">
        <v>12</v>
      </c>
      <c r="E1175" t="s">
        <v>4170</v>
      </c>
      <c r="F1175">
        <v>63.020776599999998</v>
      </c>
      <c r="G1175">
        <v>63.020776599999998</v>
      </c>
      <c r="H1175">
        <v>62.842814099999998</v>
      </c>
      <c r="I1175">
        <f t="shared" si="55"/>
        <v>63.020776599999998</v>
      </c>
      <c r="J1175" s="5">
        <f t="shared" si="56"/>
        <v>0.17796249999999958</v>
      </c>
      <c r="K1175">
        <f t="shared" si="57"/>
        <v>0.2823870310731772</v>
      </c>
    </row>
    <row r="1176" spans="1:11" x14ac:dyDescent="0.25">
      <c r="A1176" t="s">
        <v>1100</v>
      </c>
      <c r="B1176" t="s">
        <v>1206</v>
      </c>
      <c r="C1176" t="s">
        <v>3381</v>
      </c>
      <c r="D1176" t="s">
        <v>12</v>
      </c>
      <c r="E1176" t="s">
        <v>4172</v>
      </c>
      <c r="F1176">
        <v>62.842814099999998</v>
      </c>
      <c r="G1176">
        <v>63.020776599999998</v>
      </c>
      <c r="H1176">
        <v>62.806172099999998</v>
      </c>
      <c r="I1176">
        <f t="shared" si="55"/>
        <v>63.020776599999998</v>
      </c>
      <c r="J1176" s="5">
        <f t="shared" si="56"/>
        <v>0.21460450000000009</v>
      </c>
      <c r="K1176">
        <f t="shared" si="57"/>
        <v>0.34052976110103994</v>
      </c>
    </row>
    <row r="1177" spans="1:11" x14ac:dyDescent="0.25">
      <c r="A1177" t="s">
        <v>1100</v>
      </c>
      <c r="B1177" t="s">
        <v>1210</v>
      </c>
      <c r="C1177" t="s">
        <v>3381</v>
      </c>
      <c r="D1177" t="s">
        <v>12</v>
      </c>
      <c r="E1177" t="s">
        <v>4176</v>
      </c>
      <c r="F1177">
        <v>62.650457199999998</v>
      </c>
      <c r="G1177">
        <v>62.650457199999998</v>
      </c>
      <c r="H1177">
        <v>62.475203999999998</v>
      </c>
      <c r="I1177">
        <f t="shared" si="55"/>
        <v>62.650457199999998</v>
      </c>
      <c r="J1177" s="5">
        <f t="shared" si="56"/>
        <v>0.17525320000000022</v>
      </c>
      <c r="K1177">
        <f t="shared" si="57"/>
        <v>0.27973171758433746</v>
      </c>
    </row>
    <row r="1178" spans="1:11" x14ac:dyDescent="0.25">
      <c r="A1178" t="s">
        <v>1100</v>
      </c>
      <c r="B1178" t="s">
        <v>1212</v>
      </c>
      <c r="C1178" t="s">
        <v>3381</v>
      </c>
      <c r="D1178" t="s">
        <v>12</v>
      </c>
      <c r="E1178" t="s">
        <v>4178</v>
      </c>
      <c r="F1178">
        <v>62.475203999999998</v>
      </c>
      <c r="G1178">
        <v>62.475203999999998</v>
      </c>
      <c r="H1178">
        <v>63.456331300000002</v>
      </c>
      <c r="I1178">
        <f t="shared" si="55"/>
        <v>62.475203999999998</v>
      </c>
      <c r="J1178" s="5">
        <f t="shared" si="56"/>
        <v>0.98112730000000425</v>
      </c>
      <c r="K1178">
        <f t="shared" si="57"/>
        <v>1.570426724817104</v>
      </c>
    </row>
    <row r="1179" spans="1:11" x14ac:dyDescent="0.25">
      <c r="A1179" t="s">
        <v>1100</v>
      </c>
      <c r="B1179" t="s">
        <v>1226</v>
      </c>
      <c r="C1179" t="s">
        <v>3381</v>
      </c>
      <c r="D1179" t="s">
        <v>12</v>
      </c>
      <c r="E1179" t="s">
        <v>4186</v>
      </c>
      <c r="F1179">
        <v>62.602477899999997</v>
      </c>
      <c r="G1179">
        <v>62.992768900000002</v>
      </c>
      <c r="H1179">
        <v>62.701281299999998</v>
      </c>
      <c r="I1179">
        <f t="shared" si="55"/>
        <v>62.992768900000002</v>
      </c>
      <c r="J1179" s="5">
        <f t="shared" si="56"/>
        <v>0.29148760000000351</v>
      </c>
      <c r="K1179">
        <f t="shared" si="57"/>
        <v>0.46273184222578839</v>
      </c>
    </row>
    <row r="1180" spans="1:11" x14ac:dyDescent="0.25">
      <c r="A1180" t="s">
        <v>1100</v>
      </c>
      <c r="B1180" t="s">
        <v>1232</v>
      </c>
      <c r="C1180" t="s">
        <v>3381</v>
      </c>
      <c r="D1180" t="s">
        <v>12</v>
      </c>
      <c r="E1180" t="s">
        <v>4192</v>
      </c>
      <c r="F1180">
        <v>62.490685300000003</v>
      </c>
      <c r="G1180">
        <v>62.490685300000003</v>
      </c>
      <c r="H1180">
        <v>62.9772921</v>
      </c>
      <c r="I1180">
        <f t="shared" si="55"/>
        <v>62.490685300000003</v>
      </c>
      <c r="J1180" s="5">
        <f t="shared" si="56"/>
        <v>0.48660679999999701</v>
      </c>
      <c r="K1180">
        <f t="shared" si="57"/>
        <v>0.77868693176260784</v>
      </c>
    </row>
    <row r="1181" spans="1:11" x14ac:dyDescent="0.25">
      <c r="A1181" t="s">
        <v>1100</v>
      </c>
      <c r="B1181" t="s">
        <v>1238</v>
      </c>
      <c r="C1181" t="s">
        <v>3381</v>
      </c>
      <c r="D1181" t="s">
        <v>12</v>
      </c>
      <c r="E1181" t="s">
        <v>4197</v>
      </c>
      <c r="F1181">
        <v>62.490685300000003</v>
      </c>
      <c r="G1181">
        <v>62.9772921</v>
      </c>
      <c r="H1181">
        <v>62.833531999999998</v>
      </c>
      <c r="I1181">
        <f t="shared" si="55"/>
        <v>62.490685300000003</v>
      </c>
      <c r="J1181" s="5">
        <f t="shared" si="56"/>
        <v>0.34284669999999551</v>
      </c>
      <c r="K1181">
        <f t="shared" si="57"/>
        <v>0.54863648614843319</v>
      </c>
    </row>
    <row r="1182" spans="1:11" x14ac:dyDescent="0.25">
      <c r="A1182" t="s">
        <v>1100</v>
      </c>
      <c r="B1182" t="s">
        <v>1240</v>
      </c>
      <c r="C1182" t="s">
        <v>3381</v>
      </c>
      <c r="D1182" t="s">
        <v>12</v>
      </c>
      <c r="E1182" t="s">
        <v>4199</v>
      </c>
      <c r="F1182">
        <v>62.490685300000003</v>
      </c>
      <c r="G1182">
        <v>63.177650999999997</v>
      </c>
      <c r="H1182">
        <v>62.994669999999999</v>
      </c>
      <c r="I1182">
        <f t="shared" si="55"/>
        <v>62.490685300000003</v>
      </c>
      <c r="J1182" s="5">
        <f t="shared" si="56"/>
        <v>0.50398469999999662</v>
      </c>
      <c r="K1182">
        <f t="shared" si="57"/>
        <v>0.80649571625036509</v>
      </c>
    </row>
    <row r="1183" spans="1:11" x14ac:dyDescent="0.25">
      <c r="A1183" t="s">
        <v>1100</v>
      </c>
      <c r="B1183" t="s">
        <v>1242</v>
      </c>
      <c r="C1183" t="s">
        <v>3381</v>
      </c>
      <c r="D1183" t="s">
        <v>12</v>
      </c>
      <c r="E1183">
        <v>62.805881800000002</v>
      </c>
      <c r="F1183">
        <v>62.805881800000002</v>
      </c>
      <c r="G1183">
        <v>62.805881800000002</v>
      </c>
      <c r="H1183">
        <v>63.002204399999997</v>
      </c>
      <c r="I1183">
        <f t="shared" si="55"/>
        <v>62.805881800000002</v>
      </c>
      <c r="J1183" s="5">
        <f t="shared" si="56"/>
        <v>0.19632259999999491</v>
      </c>
      <c r="K1183">
        <f t="shared" si="57"/>
        <v>0.31258632849892554</v>
      </c>
    </row>
    <row r="1184" spans="1:11" x14ac:dyDescent="0.25">
      <c r="A1184" t="s">
        <v>1100</v>
      </c>
      <c r="B1184" t="s">
        <v>1246</v>
      </c>
      <c r="C1184" t="s">
        <v>3381</v>
      </c>
      <c r="D1184" t="s">
        <v>12</v>
      </c>
      <c r="E1184" t="s">
        <v>4201</v>
      </c>
      <c r="F1184">
        <v>63.178290099999998</v>
      </c>
      <c r="G1184">
        <v>63.178290099999998</v>
      </c>
      <c r="H1184">
        <v>62.638924299999999</v>
      </c>
      <c r="I1184">
        <f t="shared" si="55"/>
        <v>63.178290099999998</v>
      </c>
      <c r="J1184" s="5">
        <f t="shared" si="56"/>
        <v>0.53936579999999879</v>
      </c>
      <c r="K1184">
        <f t="shared" si="57"/>
        <v>0.8537201610652625</v>
      </c>
    </row>
    <row r="1185" spans="1:11" x14ac:dyDescent="0.25">
      <c r="A1185" t="s">
        <v>1100</v>
      </c>
      <c r="B1185" t="s">
        <v>1248</v>
      </c>
      <c r="C1185" t="s">
        <v>3381</v>
      </c>
      <c r="D1185" t="s">
        <v>12</v>
      </c>
      <c r="E1185" t="s">
        <v>4203</v>
      </c>
      <c r="F1185">
        <v>62.638924299999999</v>
      </c>
      <c r="G1185">
        <v>62.638924299999999</v>
      </c>
      <c r="H1185">
        <v>62.7415533</v>
      </c>
      <c r="I1185">
        <f t="shared" si="55"/>
        <v>62.638924299999999</v>
      </c>
      <c r="J1185" s="5">
        <f t="shared" si="56"/>
        <v>0.1026290000000003</v>
      </c>
      <c r="K1185">
        <f t="shared" si="57"/>
        <v>0.16384221336316962</v>
      </c>
    </row>
    <row r="1186" spans="1:11" x14ac:dyDescent="0.25">
      <c r="A1186" t="s">
        <v>1100</v>
      </c>
      <c r="B1186" t="s">
        <v>1258</v>
      </c>
      <c r="C1186" t="s">
        <v>3381</v>
      </c>
      <c r="D1186" t="s">
        <v>12</v>
      </c>
      <c r="E1186" t="s">
        <v>4212</v>
      </c>
      <c r="F1186">
        <v>62.332958499999997</v>
      </c>
      <c r="G1186">
        <v>63.153930899999999</v>
      </c>
      <c r="H1186">
        <v>63.421589699999998</v>
      </c>
      <c r="I1186">
        <f t="shared" si="55"/>
        <v>62.332958499999997</v>
      </c>
      <c r="J1186" s="5">
        <f t="shared" si="56"/>
        <v>1.0886312000000018</v>
      </c>
      <c r="K1186">
        <f t="shared" si="57"/>
        <v>1.746477667990044</v>
      </c>
    </row>
    <row r="1187" spans="1:11" x14ac:dyDescent="0.25">
      <c r="A1187" t="s">
        <v>1100</v>
      </c>
      <c r="B1187" t="s">
        <v>1262</v>
      </c>
      <c r="C1187" t="s">
        <v>3381</v>
      </c>
      <c r="D1187" t="s">
        <v>12</v>
      </c>
      <c r="E1187" t="s">
        <v>4213</v>
      </c>
      <c r="F1187">
        <v>63.009523999999999</v>
      </c>
      <c r="G1187">
        <v>63.009523999999999</v>
      </c>
      <c r="H1187">
        <v>62.778191100000001</v>
      </c>
      <c r="I1187">
        <f t="shared" si="55"/>
        <v>63.009523999999999</v>
      </c>
      <c r="J1187" s="5">
        <f t="shared" si="56"/>
        <v>0.23133289999999818</v>
      </c>
      <c r="K1187">
        <f t="shared" si="57"/>
        <v>0.36713957718518581</v>
      </c>
    </row>
    <row r="1188" spans="1:11" x14ac:dyDescent="0.25">
      <c r="A1188" t="s">
        <v>1100</v>
      </c>
      <c r="B1188" t="s">
        <v>1264</v>
      </c>
      <c r="C1188" t="s">
        <v>3381</v>
      </c>
      <c r="D1188" t="s">
        <v>12</v>
      </c>
      <c r="E1188">
        <v>62.778191100000001</v>
      </c>
      <c r="F1188">
        <v>62.778191100000001</v>
      </c>
      <c r="G1188">
        <v>62.778191100000001</v>
      </c>
      <c r="H1188">
        <v>62.684636099999999</v>
      </c>
      <c r="I1188">
        <f t="shared" si="55"/>
        <v>62.778191100000001</v>
      </c>
      <c r="J1188" s="5">
        <f t="shared" si="56"/>
        <v>9.3555000000002053E-2</v>
      </c>
      <c r="K1188">
        <f t="shared" si="57"/>
        <v>0.14902468255413312</v>
      </c>
    </row>
    <row r="1189" spans="1:11" x14ac:dyDescent="0.25">
      <c r="A1189" t="s">
        <v>1100</v>
      </c>
      <c r="B1189" t="s">
        <v>1266</v>
      </c>
      <c r="C1189" t="s">
        <v>3381</v>
      </c>
      <c r="D1189" t="s">
        <v>12</v>
      </c>
      <c r="E1189" t="s">
        <v>4215</v>
      </c>
      <c r="F1189">
        <v>62.684636099999999</v>
      </c>
      <c r="G1189">
        <v>62.684636099999999</v>
      </c>
      <c r="H1189">
        <v>62.985851500000003</v>
      </c>
      <c r="I1189">
        <f t="shared" si="55"/>
        <v>62.684636099999999</v>
      </c>
      <c r="J1189" s="5">
        <f t="shared" si="56"/>
        <v>0.3012154000000038</v>
      </c>
      <c r="K1189">
        <f t="shared" si="57"/>
        <v>0.48052508356190937</v>
      </c>
    </row>
    <row r="1190" spans="1:11" x14ac:dyDescent="0.25">
      <c r="A1190" t="s">
        <v>1100</v>
      </c>
      <c r="B1190" t="s">
        <v>1270</v>
      </c>
      <c r="C1190" t="s">
        <v>3381</v>
      </c>
      <c r="D1190" t="s">
        <v>12</v>
      </c>
      <c r="E1190" t="s">
        <v>4216</v>
      </c>
      <c r="F1190">
        <v>62.694257999999998</v>
      </c>
      <c r="G1190">
        <v>62.694257999999998</v>
      </c>
      <c r="H1190">
        <v>62.910353800000003</v>
      </c>
      <c r="I1190">
        <f t="shared" si="55"/>
        <v>62.694257999999998</v>
      </c>
      <c r="J1190" s="5">
        <f t="shared" si="56"/>
        <v>0.21609580000000506</v>
      </c>
      <c r="K1190">
        <f t="shared" si="57"/>
        <v>0.34468196433556175</v>
      </c>
    </row>
    <row r="1191" spans="1:11" x14ac:dyDescent="0.25">
      <c r="A1191" t="s">
        <v>1100</v>
      </c>
      <c r="B1191" t="s">
        <v>1284</v>
      </c>
      <c r="C1191" t="s">
        <v>3381</v>
      </c>
      <c r="D1191" t="s">
        <v>12</v>
      </c>
      <c r="E1191">
        <v>62.762219600000002</v>
      </c>
      <c r="F1191">
        <v>62.762219600000002</v>
      </c>
      <c r="G1191">
        <v>62.762219600000002</v>
      </c>
      <c r="H1191">
        <v>62.730822600000003</v>
      </c>
      <c r="I1191">
        <f t="shared" si="55"/>
        <v>62.762219600000002</v>
      </c>
      <c r="J1191" s="5">
        <f t="shared" si="56"/>
        <v>3.1396999999998343E-2</v>
      </c>
      <c r="K1191">
        <f t="shared" si="57"/>
        <v>5.0025318097574649E-2</v>
      </c>
    </row>
    <row r="1192" spans="1:11" x14ac:dyDescent="0.25">
      <c r="A1192" t="s">
        <v>1100</v>
      </c>
      <c r="B1192" t="s">
        <v>1288</v>
      </c>
      <c r="C1192" t="s">
        <v>3381</v>
      </c>
      <c r="D1192" t="s">
        <v>12</v>
      </c>
      <c r="E1192" t="s">
        <v>4229</v>
      </c>
      <c r="F1192">
        <v>62.730822600000003</v>
      </c>
      <c r="G1192">
        <v>62.884212900000001</v>
      </c>
      <c r="H1192">
        <v>62.430786599999998</v>
      </c>
      <c r="I1192">
        <f t="shared" si="55"/>
        <v>62.884212900000001</v>
      </c>
      <c r="J1192" s="5">
        <f t="shared" si="56"/>
        <v>0.45342630000000383</v>
      </c>
      <c r="K1192">
        <f t="shared" si="57"/>
        <v>0.72104949571532895</v>
      </c>
    </row>
    <row r="1193" spans="1:11" x14ac:dyDescent="0.25">
      <c r="A1193" t="s">
        <v>1100</v>
      </c>
      <c r="B1193" t="s">
        <v>1302</v>
      </c>
      <c r="C1193" t="s">
        <v>3381</v>
      </c>
      <c r="D1193" t="s">
        <v>12</v>
      </c>
      <c r="E1193" t="s">
        <v>4238</v>
      </c>
      <c r="F1193">
        <v>62.715741700000002</v>
      </c>
      <c r="G1193">
        <v>62.838162400000002</v>
      </c>
      <c r="H1193">
        <v>63.494281299999997</v>
      </c>
      <c r="I1193">
        <f t="shared" si="55"/>
        <v>62.715741700000002</v>
      </c>
      <c r="J1193" s="5">
        <f t="shared" si="56"/>
        <v>0.77853959999999489</v>
      </c>
      <c r="K1193">
        <f t="shared" si="57"/>
        <v>1.2413782870082757</v>
      </c>
    </row>
    <row r="1194" spans="1:11" x14ac:dyDescent="0.25">
      <c r="A1194" t="s">
        <v>1100</v>
      </c>
      <c r="B1194" t="s">
        <v>1310</v>
      </c>
      <c r="C1194" t="s">
        <v>3381</v>
      </c>
      <c r="D1194" t="s">
        <v>12</v>
      </c>
      <c r="E1194" t="s">
        <v>4244</v>
      </c>
      <c r="F1194">
        <v>62.670942699999998</v>
      </c>
      <c r="G1194">
        <v>63.494281299999997</v>
      </c>
      <c r="H1194">
        <v>62.600409300000003</v>
      </c>
      <c r="I1194">
        <f t="shared" si="55"/>
        <v>63.494281299999997</v>
      </c>
      <c r="J1194" s="5">
        <f t="shared" si="56"/>
        <v>0.89387199999999467</v>
      </c>
      <c r="K1194">
        <f t="shared" si="57"/>
        <v>1.4077992249043612</v>
      </c>
    </row>
    <row r="1195" spans="1:11" x14ac:dyDescent="0.25">
      <c r="A1195" t="s">
        <v>1100</v>
      </c>
      <c r="B1195" t="s">
        <v>1316</v>
      </c>
      <c r="C1195" t="s">
        <v>3381</v>
      </c>
      <c r="D1195" t="s">
        <v>12</v>
      </c>
      <c r="E1195" t="s">
        <v>4246</v>
      </c>
      <c r="F1195">
        <v>62.695308900000001</v>
      </c>
      <c r="G1195">
        <v>62.766920200000001</v>
      </c>
      <c r="H1195">
        <v>62.864677</v>
      </c>
      <c r="I1195">
        <f t="shared" si="55"/>
        <v>62.695308900000001</v>
      </c>
      <c r="J1195" s="5">
        <f t="shared" si="56"/>
        <v>0.1693680999999998</v>
      </c>
      <c r="K1195">
        <f t="shared" si="57"/>
        <v>0.27014477314426277</v>
      </c>
    </row>
    <row r="1196" spans="1:11" x14ac:dyDescent="0.25">
      <c r="A1196" t="s">
        <v>1100</v>
      </c>
      <c r="B1196" t="s">
        <v>1318</v>
      </c>
      <c r="C1196" t="s">
        <v>3381</v>
      </c>
      <c r="D1196" t="s">
        <v>12</v>
      </c>
      <c r="E1196" t="s">
        <v>4248</v>
      </c>
      <c r="F1196">
        <v>62.864677</v>
      </c>
      <c r="G1196">
        <v>62.864677</v>
      </c>
      <c r="H1196">
        <v>62.398591699999997</v>
      </c>
      <c r="I1196">
        <f t="shared" si="55"/>
        <v>62.864677</v>
      </c>
      <c r="J1196" s="5">
        <f t="shared" si="56"/>
        <v>0.46608530000000314</v>
      </c>
      <c r="K1196">
        <f t="shared" si="57"/>
        <v>0.74141047443861541</v>
      </c>
    </row>
    <row r="1197" spans="1:11" x14ac:dyDescent="0.25">
      <c r="A1197" t="s">
        <v>1100</v>
      </c>
      <c r="B1197" t="s">
        <v>1324</v>
      </c>
      <c r="C1197" t="s">
        <v>3381</v>
      </c>
      <c r="D1197" t="s">
        <v>12</v>
      </c>
      <c r="E1197" t="s">
        <v>4251</v>
      </c>
      <c r="F1197">
        <v>62.662948399999998</v>
      </c>
      <c r="G1197">
        <v>62.662948399999998</v>
      </c>
      <c r="H1197">
        <v>63.523590300000002</v>
      </c>
      <c r="I1197">
        <f t="shared" si="55"/>
        <v>62.662948399999998</v>
      </c>
      <c r="J1197" s="5">
        <f t="shared" si="56"/>
        <v>0.86064190000000451</v>
      </c>
      <c r="K1197">
        <f t="shared" si="57"/>
        <v>1.3734462261593878</v>
      </c>
    </row>
    <row r="1198" spans="1:11" x14ac:dyDescent="0.25">
      <c r="A1198" t="s">
        <v>1100</v>
      </c>
      <c r="B1198" t="s">
        <v>1330</v>
      </c>
      <c r="C1198" t="s">
        <v>3381</v>
      </c>
      <c r="D1198" t="s">
        <v>12</v>
      </c>
      <c r="E1198" t="s">
        <v>4257</v>
      </c>
      <c r="F1198">
        <v>62.622447299999997</v>
      </c>
      <c r="G1198">
        <v>63.523590300000002</v>
      </c>
      <c r="H1198">
        <v>62.9625439</v>
      </c>
      <c r="I1198">
        <f t="shared" si="55"/>
        <v>63.523590300000002</v>
      </c>
      <c r="J1198" s="5">
        <f t="shared" si="56"/>
        <v>0.56104640000000217</v>
      </c>
      <c r="K1198">
        <f t="shared" si="57"/>
        <v>0.88320952476138959</v>
      </c>
    </row>
    <row r="1199" spans="1:11" x14ac:dyDescent="0.25">
      <c r="A1199" t="s">
        <v>1100</v>
      </c>
      <c r="B1199" t="s">
        <v>1354</v>
      </c>
      <c r="C1199" t="s">
        <v>3381</v>
      </c>
      <c r="D1199" t="s">
        <v>12</v>
      </c>
      <c r="E1199" t="s">
        <v>4270</v>
      </c>
      <c r="F1199">
        <v>62.661137799999999</v>
      </c>
      <c r="G1199">
        <v>63.079166600000001</v>
      </c>
      <c r="H1199">
        <v>62.736975299999997</v>
      </c>
      <c r="I1199">
        <f t="shared" si="55"/>
        <v>63.079166600000001</v>
      </c>
      <c r="J1199" s="5">
        <f t="shared" si="56"/>
        <v>0.3421913000000032</v>
      </c>
      <c r="K1199">
        <f t="shared" si="57"/>
        <v>0.54247910751567097</v>
      </c>
    </row>
    <row r="1200" spans="1:11" x14ac:dyDescent="0.25">
      <c r="A1200" t="s">
        <v>1100</v>
      </c>
      <c r="B1200" t="s">
        <v>1372</v>
      </c>
      <c r="C1200" t="s">
        <v>3381</v>
      </c>
      <c r="D1200" t="s">
        <v>12</v>
      </c>
      <c r="E1200" t="s">
        <v>4280</v>
      </c>
      <c r="F1200">
        <v>62.640812099999998</v>
      </c>
      <c r="G1200">
        <v>62.879620299999999</v>
      </c>
      <c r="H1200">
        <v>62.267224200000001</v>
      </c>
      <c r="I1200">
        <f t="shared" si="55"/>
        <v>62.879620299999999</v>
      </c>
      <c r="J1200" s="5">
        <f t="shared" si="56"/>
        <v>0.612396099999998</v>
      </c>
      <c r="K1200">
        <f t="shared" si="57"/>
        <v>0.97391825376527918</v>
      </c>
    </row>
    <row r="1201" spans="1:11" x14ac:dyDescent="0.25">
      <c r="A1201" t="s">
        <v>1100</v>
      </c>
      <c r="B1201" t="s">
        <v>1380</v>
      </c>
      <c r="C1201" t="s">
        <v>3381</v>
      </c>
      <c r="D1201" t="s">
        <v>12</v>
      </c>
      <c r="E1201" t="s">
        <v>4287</v>
      </c>
      <c r="F1201">
        <v>62.691864699999996</v>
      </c>
      <c r="G1201">
        <v>63.175299500000001</v>
      </c>
      <c r="H1201">
        <v>62.827404199999997</v>
      </c>
      <c r="I1201">
        <f t="shared" si="55"/>
        <v>63.175299500000001</v>
      </c>
      <c r="J1201" s="5">
        <f t="shared" si="56"/>
        <v>0.34789530000000468</v>
      </c>
      <c r="K1201">
        <f t="shared" si="57"/>
        <v>0.55068247044876251</v>
      </c>
    </row>
    <row r="1202" spans="1:11" x14ac:dyDescent="0.25">
      <c r="A1202" t="s">
        <v>1100</v>
      </c>
      <c r="B1202" t="s">
        <v>1384</v>
      </c>
      <c r="C1202" t="s">
        <v>3381</v>
      </c>
      <c r="D1202" t="s">
        <v>12</v>
      </c>
      <c r="E1202" t="s">
        <v>4291</v>
      </c>
      <c r="F1202">
        <v>62.633646200000001</v>
      </c>
      <c r="G1202">
        <v>62.827404199999997</v>
      </c>
      <c r="H1202">
        <v>62.732271400000002</v>
      </c>
      <c r="I1202">
        <f t="shared" si="55"/>
        <v>62.633646200000001</v>
      </c>
      <c r="J1202" s="5">
        <f t="shared" si="56"/>
        <v>9.8625200000000746E-2</v>
      </c>
      <c r="K1202">
        <f t="shared" si="57"/>
        <v>0.15746360939146592</v>
      </c>
    </row>
    <row r="1203" spans="1:11" x14ac:dyDescent="0.25">
      <c r="A1203" t="s">
        <v>1100</v>
      </c>
      <c r="B1203" t="s">
        <v>1388</v>
      </c>
      <c r="C1203" t="s">
        <v>3381</v>
      </c>
      <c r="D1203" t="s">
        <v>12</v>
      </c>
      <c r="E1203" t="s">
        <v>4295</v>
      </c>
      <c r="F1203">
        <v>62.633646200000001</v>
      </c>
      <c r="G1203">
        <v>63.188308900000003</v>
      </c>
      <c r="H1203">
        <v>63.7239492</v>
      </c>
      <c r="I1203">
        <f t="shared" si="55"/>
        <v>62.633646200000001</v>
      </c>
      <c r="J1203" s="5">
        <f t="shared" si="56"/>
        <v>1.0903029999999987</v>
      </c>
      <c r="K1203">
        <f t="shared" si="57"/>
        <v>1.7407624593951847</v>
      </c>
    </row>
    <row r="1204" spans="1:11" x14ac:dyDescent="0.25">
      <c r="A1204" t="s">
        <v>1100</v>
      </c>
      <c r="B1204" t="s">
        <v>1390</v>
      </c>
      <c r="C1204" t="s">
        <v>3381</v>
      </c>
      <c r="D1204" t="s">
        <v>12</v>
      </c>
      <c r="E1204" t="s">
        <v>4297</v>
      </c>
      <c r="F1204">
        <v>62.633646200000001</v>
      </c>
      <c r="G1204">
        <v>63.7239492</v>
      </c>
      <c r="H1204">
        <v>62.250599700000002</v>
      </c>
      <c r="I1204">
        <f t="shared" si="55"/>
        <v>63.7239492</v>
      </c>
      <c r="J1204" s="5">
        <f t="shared" si="56"/>
        <v>1.4733494999999976</v>
      </c>
      <c r="K1204">
        <f t="shared" si="57"/>
        <v>2.3120812794822792</v>
      </c>
    </row>
    <row r="1205" spans="1:11" x14ac:dyDescent="0.25">
      <c r="A1205" t="s">
        <v>1100</v>
      </c>
      <c r="B1205" t="s">
        <v>1404</v>
      </c>
      <c r="C1205" t="s">
        <v>3381</v>
      </c>
      <c r="D1205" t="s">
        <v>12</v>
      </c>
      <c r="E1205" t="s">
        <v>4304</v>
      </c>
      <c r="F1205">
        <v>62.8242452</v>
      </c>
      <c r="G1205">
        <v>62.8242452</v>
      </c>
      <c r="H1205">
        <v>62.186824999999999</v>
      </c>
      <c r="I1205">
        <f t="shared" si="55"/>
        <v>62.8242452</v>
      </c>
      <c r="J1205" s="5">
        <f t="shared" si="56"/>
        <v>0.6374202000000011</v>
      </c>
      <c r="K1205">
        <f t="shared" si="57"/>
        <v>1.014608608461246</v>
      </c>
    </row>
    <row r="1206" spans="1:11" x14ac:dyDescent="0.25">
      <c r="A1206" t="s">
        <v>1100</v>
      </c>
      <c r="B1206" t="s">
        <v>1416</v>
      </c>
      <c r="C1206" t="s">
        <v>3381</v>
      </c>
      <c r="D1206" t="s">
        <v>12</v>
      </c>
      <c r="E1206" t="s">
        <v>4311</v>
      </c>
      <c r="F1206">
        <v>62.672230900000002</v>
      </c>
      <c r="G1206">
        <v>63.3205557</v>
      </c>
      <c r="H1206">
        <v>63.048332000000002</v>
      </c>
      <c r="I1206">
        <f t="shared" si="55"/>
        <v>62.672230900000002</v>
      </c>
      <c r="J1206" s="5">
        <f t="shared" si="56"/>
        <v>0.37610109999999963</v>
      </c>
      <c r="K1206">
        <f t="shared" si="57"/>
        <v>0.60010804561929132</v>
      </c>
    </row>
    <row r="1207" spans="1:11" x14ac:dyDescent="0.25">
      <c r="A1207" t="s">
        <v>1100</v>
      </c>
      <c r="B1207" t="s">
        <v>1430</v>
      </c>
      <c r="C1207" t="s">
        <v>3381</v>
      </c>
      <c r="D1207" t="s">
        <v>12</v>
      </c>
      <c r="E1207" t="s">
        <v>4324</v>
      </c>
      <c r="F1207">
        <v>62.8147187</v>
      </c>
      <c r="G1207">
        <v>63.084463</v>
      </c>
      <c r="H1207">
        <v>62.737400100000002</v>
      </c>
      <c r="I1207">
        <f t="shared" si="55"/>
        <v>63.084463</v>
      </c>
      <c r="J1207" s="5">
        <f t="shared" si="56"/>
        <v>0.3470628999999974</v>
      </c>
      <c r="K1207">
        <f t="shared" si="57"/>
        <v>0.55015590764400646</v>
      </c>
    </row>
    <row r="1208" spans="1:11" x14ac:dyDescent="0.25">
      <c r="A1208" t="s">
        <v>1100</v>
      </c>
      <c r="B1208" t="s">
        <v>1434</v>
      </c>
      <c r="C1208" t="s">
        <v>3381</v>
      </c>
      <c r="D1208" t="s">
        <v>12</v>
      </c>
      <c r="E1208" t="s">
        <v>4326</v>
      </c>
      <c r="F1208">
        <v>63.126548800000002</v>
      </c>
      <c r="G1208">
        <v>63.126548800000002</v>
      </c>
      <c r="H1208">
        <v>62.549506399999999</v>
      </c>
      <c r="I1208">
        <f t="shared" si="55"/>
        <v>63.126548800000002</v>
      </c>
      <c r="J1208" s="5">
        <f t="shared" si="56"/>
        <v>0.5770424000000034</v>
      </c>
      <c r="K1208">
        <f t="shared" si="57"/>
        <v>0.91410414630492742</v>
      </c>
    </row>
    <row r="1209" spans="1:11" x14ac:dyDescent="0.25">
      <c r="A1209" t="s">
        <v>1100</v>
      </c>
      <c r="B1209" t="s">
        <v>1446</v>
      </c>
      <c r="C1209" t="s">
        <v>3381</v>
      </c>
      <c r="D1209" t="s">
        <v>12</v>
      </c>
      <c r="E1209" t="s">
        <v>4331</v>
      </c>
      <c r="F1209">
        <v>62.614125399999999</v>
      </c>
      <c r="G1209">
        <v>62.705475499999999</v>
      </c>
      <c r="H1209">
        <v>62.392282799999997</v>
      </c>
      <c r="I1209">
        <f t="shared" si="55"/>
        <v>62.705475499999999</v>
      </c>
      <c r="J1209" s="5">
        <f t="shared" si="56"/>
        <v>0.31319270000000188</v>
      </c>
      <c r="K1209">
        <f t="shared" si="57"/>
        <v>0.49946627069274341</v>
      </c>
    </row>
    <row r="1210" spans="1:11" x14ac:dyDescent="0.25">
      <c r="A1210" t="s">
        <v>1100</v>
      </c>
      <c r="B1210" t="s">
        <v>1454</v>
      </c>
      <c r="C1210" t="s">
        <v>3381</v>
      </c>
      <c r="D1210" t="s">
        <v>12</v>
      </c>
      <c r="E1210" t="s">
        <v>4339</v>
      </c>
      <c r="F1210">
        <v>62.609621799999999</v>
      </c>
      <c r="G1210">
        <v>62.871422199999998</v>
      </c>
      <c r="H1210">
        <v>62.990342699999999</v>
      </c>
      <c r="I1210">
        <f t="shared" si="55"/>
        <v>62.609621799999999</v>
      </c>
      <c r="J1210" s="5">
        <f t="shared" si="56"/>
        <v>0.38072090000000003</v>
      </c>
      <c r="K1210">
        <f t="shared" si="57"/>
        <v>0.608086886734716</v>
      </c>
    </row>
    <row r="1211" spans="1:11" x14ac:dyDescent="0.25">
      <c r="A1211" t="s">
        <v>1100</v>
      </c>
      <c r="B1211" t="s">
        <v>1458</v>
      </c>
      <c r="C1211" t="s">
        <v>3381</v>
      </c>
      <c r="D1211" t="s">
        <v>12</v>
      </c>
      <c r="E1211" t="s">
        <v>4343</v>
      </c>
      <c r="F1211">
        <v>62.990342699999999</v>
      </c>
      <c r="G1211">
        <v>63.271575300000002</v>
      </c>
      <c r="H1211">
        <v>62.621729799999997</v>
      </c>
      <c r="I1211">
        <f t="shared" si="55"/>
        <v>63.271575300000002</v>
      </c>
      <c r="J1211" s="5">
        <f t="shared" si="56"/>
        <v>0.64984550000000496</v>
      </c>
      <c r="K1211">
        <f t="shared" si="57"/>
        <v>1.0270733689161125</v>
      </c>
    </row>
    <row r="1212" spans="1:11" x14ac:dyDescent="0.25">
      <c r="A1212" t="s">
        <v>1462</v>
      </c>
      <c r="B1212" t="s">
        <v>1463</v>
      </c>
      <c r="C1212" t="s">
        <v>3382</v>
      </c>
      <c r="D1212" t="s">
        <v>12</v>
      </c>
      <c r="E1212">
        <v>64.023463399999997</v>
      </c>
      <c r="F1212">
        <v>64.023463399999997</v>
      </c>
      <c r="G1212">
        <v>64.023463399999997</v>
      </c>
      <c r="H1212">
        <v>63.609991200000003</v>
      </c>
      <c r="I1212">
        <f t="shared" si="55"/>
        <v>64.023463399999997</v>
      </c>
      <c r="J1212" s="5">
        <f t="shared" si="56"/>
        <v>0.41347219999999396</v>
      </c>
      <c r="K1212">
        <f t="shared" si="57"/>
        <v>0.64581354716276407</v>
      </c>
    </row>
    <row r="1213" spans="1:11" x14ac:dyDescent="0.25">
      <c r="A1213" t="s">
        <v>1462</v>
      </c>
      <c r="B1213" t="s">
        <v>1465</v>
      </c>
      <c r="C1213" t="s">
        <v>3382</v>
      </c>
      <c r="D1213" t="s">
        <v>12</v>
      </c>
      <c r="E1213" t="s">
        <v>4345</v>
      </c>
      <c r="F1213">
        <v>63.609991200000003</v>
      </c>
      <c r="G1213">
        <v>64.023463399999997</v>
      </c>
      <c r="H1213">
        <v>63.449683999999998</v>
      </c>
      <c r="I1213">
        <f t="shared" si="55"/>
        <v>64.023463399999997</v>
      </c>
      <c r="J1213" s="5">
        <f t="shared" si="56"/>
        <v>0.57377939999999938</v>
      </c>
      <c r="K1213">
        <f t="shared" si="57"/>
        <v>0.89620175093495391</v>
      </c>
    </row>
    <row r="1214" spans="1:11" x14ac:dyDescent="0.25">
      <c r="A1214" t="s">
        <v>1462</v>
      </c>
      <c r="B1214" t="s">
        <v>1471</v>
      </c>
      <c r="C1214" t="s">
        <v>3382</v>
      </c>
      <c r="D1214" t="s">
        <v>12</v>
      </c>
      <c r="E1214" t="s">
        <v>4349</v>
      </c>
      <c r="F1214">
        <v>63.849831399999999</v>
      </c>
      <c r="G1214">
        <v>64.220215800000005</v>
      </c>
      <c r="H1214">
        <v>63.127779599999997</v>
      </c>
      <c r="I1214">
        <f t="shared" si="55"/>
        <v>64.220215800000005</v>
      </c>
      <c r="J1214" s="5">
        <f t="shared" si="56"/>
        <v>1.0924362000000087</v>
      </c>
      <c r="K1214">
        <f t="shared" si="57"/>
        <v>1.7010783697802658</v>
      </c>
    </row>
    <row r="1215" spans="1:11" x14ac:dyDescent="0.25">
      <c r="A1215" t="s">
        <v>1462</v>
      </c>
      <c r="B1215" t="s">
        <v>1479</v>
      </c>
      <c r="C1215" t="s">
        <v>3382</v>
      </c>
      <c r="D1215" t="s">
        <v>12</v>
      </c>
      <c r="E1215" t="s">
        <v>4355</v>
      </c>
      <c r="F1215">
        <v>64.027614200000002</v>
      </c>
      <c r="G1215">
        <v>64.027614200000002</v>
      </c>
      <c r="H1215">
        <v>62.998235999999999</v>
      </c>
      <c r="I1215">
        <f t="shared" si="55"/>
        <v>64.027614200000002</v>
      </c>
      <c r="J1215" s="5">
        <f t="shared" si="56"/>
        <v>1.0293782000000036</v>
      </c>
      <c r="K1215">
        <f t="shared" si="57"/>
        <v>1.6077097559571469</v>
      </c>
    </row>
    <row r="1216" spans="1:11" x14ac:dyDescent="0.25">
      <c r="A1216" t="s">
        <v>1462</v>
      </c>
      <c r="B1216" t="s">
        <v>1481</v>
      </c>
      <c r="C1216" t="s">
        <v>3382</v>
      </c>
      <c r="D1216" t="s">
        <v>12</v>
      </c>
      <c r="E1216" t="s">
        <v>4357</v>
      </c>
      <c r="F1216">
        <v>62.998235999999999</v>
      </c>
      <c r="G1216">
        <v>64.027614200000002</v>
      </c>
      <c r="H1216">
        <v>63.850393099999998</v>
      </c>
      <c r="I1216">
        <f t="shared" si="55"/>
        <v>62.998235999999999</v>
      </c>
      <c r="J1216" s="5">
        <f t="shared" si="56"/>
        <v>0.85215709999999945</v>
      </c>
      <c r="K1216">
        <f t="shared" si="57"/>
        <v>1.3526681921696975</v>
      </c>
    </row>
    <row r="1217" spans="1:11" x14ac:dyDescent="0.25">
      <c r="A1217" t="s">
        <v>1462</v>
      </c>
      <c r="B1217" t="s">
        <v>1483</v>
      </c>
      <c r="C1217" t="s">
        <v>3382</v>
      </c>
      <c r="D1217" t="s">
        <v>12</v>
      </c>
      <c r="E1217" t="s">
        <v>4359</v>
      </c>
      <c r="F1217">
        <v>62.998235999999999</v>
      </c>
      <c r="G1217">
        <v>63.850393099999998</v>
      </c>
      <c r="H1217">
        <v>62.809368200000002</v>
      </c>
      <c r="I1217">
        <f t="shared" si="55"/>
        <v>63.850393099999998</v>
      </c>
      <c r="J1217" s="5">
        <f t="shared" si="56"/>
        <v>1.0410248999999965</v>
      </c>
      <c r="K1217">
        <f t="shared" si="57"/>
        <v>1.6304126716488399</v>
      </c>
    </row>
    <row r="1218" spans="1:11" x14ac:dyDescent="0.25">
      <c r="A1218" t="s">
        <v>1462</v>
      </c>
      <c r="B1218" t="s">
        <v>1485</v>
      </c>
      <c r="C1218" t="s">
        <v>3382</v>
      </c>
      <c r="D1218" t="s">
        <v>12</v>
      </c>
      <c r="E1218" t="s">
        <v>4361</v>
      </c>
      <c r="F1218">
        <v>63.546478</v>
      </c>
      <c r="G1218">
        <v>63.546478</v>
      </c>
      <c r="H1218">
        <v>64.349985099999998</v>
      </c>
      <c r="I1218">
        <f t="shared" si="55"/>
        <v>63.546478</v>
      </c>
      <c r="J1218" s="5">
        <f t="shared" si="56"/>
        <v>0.80350709999999737</v>
      </c>
      <c r="K1218">
        <f t="shared" si="57"/>
        <v>1.2644400213651452</v>
      </c>
    </row>
    <row r="1219" spans="1:11" x14ac:dyDescent="0.25">
      <c r="A1219" t="s">
        <v>1462</v>
      </c>
      <c r="B1219" t="s">
        <v>1487</v>
      </c>
      <c r="C1219" t="s">
        <v>3382</v>
      </c>
      <c r="D1219" t="s">
        <v>12</v>
      </c>
      <c r="E1219" t="s">
        <v>4363</v>
      </c>
      <c r="F1219">
        <v>64.349985099999998</v>
      </c>
      <c r="G1219">
        <v>64.349985099999998</v>
      </c>
      <c r="H1219">
        <v>63.768071300000003</v>
      </c>
      <c r="I1219">
        <f t="shared" ref="I1219:I1255" si="58">IF(ABS(H1219-G1219)&gt;ABS(H1219-F1219),G1219,F1219)</f>
        <v>64.349985099999998</v>
      </c>
      <c r="J1219" s="5">
        <f t="shared" ref="J1219:J1255" si="59">ABS(H1219-I1219)</f>
        <v>0.58191379999999526</v>
      </c>
      <c r="K1219">
        <f t="shared" ref="K1219:K1255" si="60">100*J1219/I1219</f>
        <v>0.90429515888107836</v>
      </c>
    </row>
    <row r="1220" spans="1:11" x14ac:dyDescent="0.25">
      <c r="A1220" t="s">
        <v>1462</v>
      </c>
      <c r="B1220" t="s">
        <v>1493</v>
      </c>
      <c r="C1220" t="s">
        <v>3382</v>
      </c>
      <c r="D1220" t="s">
        <v>12</v>
      </c>
      <c r="E1220" t="s">
        <v>4367</v>
      </c>
      <c r="F1220">
        <v>62.563767599999998</v>
      </c>
      <c r="G1220">
        <v>62.563767599999998</v>
      </c>
      <c r="H1220">
        <v>64.104949500000004</v>
      </c>
      <c r="I1220">
        <f t="shared" si="58"/>
        <v>62.563767599999998</v>
      </c>
      <c r="J1220" s="5">
        <f t="shared" si="59"/>
        <v>1.5411819000000051</v>
      </c>
      <c r="K1220">
        <f t="shared" si="60"/>
        <v>2.4633777010577687</v>
      </c>
    </row>
    <row r="1221" spans="1:11" x14ac:dyDescent="0.25">
      <c r="A1221" t="s">
        <v>1462</v>
      </c>
      <c r="B1221" t="s">
        <v>1495</v>
      </c>
      <c r="C1221" t="s">
        <v>3382</v>
      </c>
      <c r="D1221" t="s">
        <v>12</v>
      </c>
      <c r="E1221" t="s">
        <v>4369</v>
      </c>
      <c r="F1221">
        <v>64.104949500000004</v>
      </c>
      <c r="G1221">
        <v>64.104949500000004</v>
      </c>
      <c r="H1221">
        <v>63.446568200000002</v>
      </c>
      <c r="I1221">
        <f t="shared" si="58"/>
        <v>64.104949500000004</v>
      </c>
      <c r="J1221" s="5">
        <f t="shared" si="59"/>
        <v>0.65838130000000206</v>
      </c>
      <c r="K1221">
        <f t="shared" si="60"/>
        <v>1.0270366097082753</v>
      </c>
    </row>
    <row r="1222" spans="1:11" x14ac:dyDescent="0.25">
      <c r="A1222" t="s">
        <v>1462</v>
      </c>
      <c r="B1222" t="s">
        <v>1517</v>
      </c>
      <c r="C1222" t="s">
        <v>3382</v>
      </c>
      <c r="D1222" t="s">
        <v>12</v>
      </c>
      <c r="E1222" t="s">
        <v>4379</v>
      </c>
      <c r="F1222">
        <v>63.984837499999998</v>
      </c>
      <c r="G1222">
        <v>63.990711099999999</v>
      </c>
      <c r="H1222">
        <v>64.349189800000005</v>
      </c>
      <c r="I1222">
        <f t="shared" si="58"/>
        <v>63.984837499999998</v>
      </c>
      <c r="J1222" s="5">
        <f t="shared" si="59"/>
        <v>0.36435230000000729</v>
      </c>
      <c r="K1222">
        <f t="shared" si="60"/>
        <v>0.56943537599827043</v>
      </c>
    </row>
    <row r="1223" spans="1:11" x14ac:dyDescent="0.25">
      <c r="A1223" t="s">
        <v>1462</v>
      </c>
      <c r="B1223" t="s">
        <v>1519</v>
      </c>
      <c r="C1223" t="s">
        <v>3382</v>
      </c>
      <c r="D1223" t="s">
        <v>12</v>
      </c>
      <c r="E1223" t="s">
        <v>4381</v>
      </c>
      <c r="F1223">
        <v>63.990711099999999</v>
      </c>
      <c r="G1223">
        <v>64.349189800000005</v>
      </c>
      <c r="H1223">
        <v>64.287557899999996</v>
      </c>
      <c r="I1223">
        <f t="shared" si="58"/>
        <v>63.990711099999999</v>
      </c>
      <c r="J1223" s="5">
        <f t="shared" si="59"/>
        <v>0.2968467999999973</v>
      </c>
      <c r="K1223">
        <f t="shared" si="60"/>
        <v>0.46389045362553771</v>
      </c>
    </row>
    <row r="1224" spans="1:11" x14ac:dyDescent="0.25">
      <c r="A1224" t="s">
        <v>1462</v>
      </c>
      <c r="B1224" t="s">
        <v>1527</v>
      </c>
      <c r="C1224" t="s">
        <v>3382</v>
      </c>
      <c r="D1224" t="s">
        <v>12</v>
      </c>
      <c r="E1224" t="s">
        <v>4385</v>
      </c>
      <c r="F1224">
        <v>63.0993779</v>
      </c>
      <c r="G1224">
        <v>63.775870400000002</v>
      </c>
      <c r="H1224">
        <v>63.846672300000002</v>
      </c>
      <c r="I1224">
        <f t="shared" si="58"/>
        <v>63.0993779</v>
      </c>
      <c r="J1224" s="5">
        <f t="shared" si="59"/>
        <v>0.74729440000000125</v>
      </c>
      <c r="K1224">
        <f t="shared" si="60"/>
        <v>1.184313419356233</v>
      </c>
    </row>
    <row r="1225" spans="1:11" x14ac:dyDescent="0.25">
      <c r="A1225" t="s">
        <v>1462</v>
      </c>
      <c r="B1225" t="s">
        <v>1531</v>
      </c>
      <c r="C1225" t="s">
        <v>3382</v>
      </c>
      <c r="D1225" t="s">
        <v>12</v>
      </c>
      <c r="E1225" t="s">
        <v>4389</v>
      </c>
      <c r="F1225">
        <v>63.846672300000002</v>
      </c>
      <c r="G1225">
        <v>64.115699199999995</v>
      </c>
      <c r="H1225">
        <v>63.264217799999997</v>
      </c>
      <c r="I1225">
        <f t="shared" si="58"/>
        <v>64.115699199999995</v>
      </c>
      <c r="J1225" s="5">
        <f t="shared" si="59"/>
        <v>0.85148139999999728</v>
      </c>
      <c r="K1225">
        <f t="shared" si="60"/>
        <v>1.3280388588509651</v>
      </c>
    </row>
    <row r="1226" spans="1:11" x14ac:dyDescent="0.25">
      <c r="A1226" t="s">
        <v>1462</v>
      </c>
      <c r="B1226" t="s">
        <v>1533</v>
      </c>
      <c r="C1226" t="s">
        <v>3382</v>
      </c>
      <c r="D1226" t="s">
        <v>12</v>
      </c>
      <c r="E1226" t="s">
        <v>4391</v>
      </c>
      <c r="F1226">
        <v>63.264217799999997</v>
      </c>
      <c r="G1226">
        <v>64.115699199999995</v>
      </c>
      <c r="H1226">
        <v>63.0423969</v>
      </c>
      <c r="I1226">
        <f t="shared" si="58"/>
        <v>64.115699199999995</v>
      </c>
      <c r="J1226" s="5">
        <f t="shared" si="59"/>
        <v>1.0733022999999946</v>
      </c>
      <c r="K1226">
        <f t="shared" si="60"/>
        <v>1.6740085710552381</v>
      </c>
    </row>
    <row r="1227" spans="1:11" x14ac:dyDescent="0.25">
      <c r="A1227" t="s">
        <v>1462</v>
      </c>
      <c r="B1227" t="s">
        <v>1549</v>
      </c>
      <c r="C1227" t="s">
        <v>3382</v>
      </c>
      <c r="D1227" t="s">
        <v>12</v>
      </c>
      <c r="E1227" t="s">
        <v>4406</v>
      </c>
      <c r="F1227">
        <v>62.459746099999997</v>
      </c>
      <c r="G1227">
        <v>64.464643600000002</v>
      </c>
      <c r="H1227">
        <v>63.823362000000003</v>
      </c>
      <c r="I1227">
        <f t="shared" si="58"/>
        <v>62.459746099999997</v>
      </c>
      <c r="J1227" s="5">
        <f t="shared" si="59"/>
        <v>1.3636159000000063</v>
      </c>
      <c r="K1227">
        <f t="shared" si="60"/>
        <v>2.1831915515903875</v>
      </c>
    </row>
    <row r="1228" spans="1:11" x14ac:dyDescent="0.25">
      <c r="A1228" t="s">
        <v>1462</v>
      </c>
      <c r="B1228" t="s">
        <v>1559</v>
      </c>
      <c r="C1228" t="s">
        <v>3382</v>
      </c>
      <c r="D1228" t="s">
        <v>12</v>
      </c>
      <c r="E1228" t="s">
        <v>4412</v>
      </c>
      <c r="F1228">
        <v>63.135135599999998</v>
      </c>
      <c r="G1228">
        <v>64.441703700000005</v>
      </c>
      <c r="H1228">
        <v>64.000044900000006</v>
      </c>
      <c r="I1228">
        <f t="shared" si="58"/>
        <v>63.135135599999998</v>
      </c>
      <c r="J1228" s="5">
        <f t="shared" si="59"/>
        <v>0.86490930000000787</v>
      </c>
      <c r="K1228">
        <f t="shared" si="60"/>
        <v>1.3699333846049551</v>
      </c>
    </row>
    <row r="1229" spans="1:11" x14ac:dyDescent="0.25">
      <c r="A1229" t="s">
        <v>1462</v>
      </c>
      <c r="B1229" t="s">
        <v>1561</v>
      </c>
      <c r="C1229" t="s">
        <v>3382</v>
      </c>
      <c r="D1229" t="s">
        <v>12</v>
      </c>
      <c r="E1229" t="s">
        <v>4414</v>
      </c>
      <c r="F1229">
        <v>63.135135599999998</v>
      </c>
      <c r="G1229">
        <v>64.441703700000005</v>
      </c>
      <c r="H1229">
        <v>63.784177</v>
      </c>
      <c r="I1229">
        <f t="shared" si="58"/>
        <v>64.441703700000005</v>
      </c>
      <c r="J1229" s="5">
        <f t="shared" si="59"/>
        <v>0.65752670000000535</v>
      </c>
      <c r="K1229">
        <f t="shared" si="60"/>
        <v>1.0203434456994427</v>
      </c>
    </row>
    <row r="1230" spans="1:11" x14ac:dyDescent="0.25">
      <c r="A1230" t="s">
        <v>1462</v>
      </c>
      <c r="B1230" t="s">
        <v>1569</v>
      </c>
      <c r="C1230" t="s">
        <v>3382</v>
      </c>
      <c r="D1230" t="s">
        <v>12</v>
      </c>
      <c r="E1230" t="s">
        <v>4419</v>
      </c>
      <c r="F1230">
        <v>63.791441200000001</v>
      </c>
      <c r="G1230">
        <v>64.1148223</v>
      </c>
      <c r="H1230">
        <v>63.665248200000001</v>
      </c>
      <c r="I1230">
        <f t="shared" si="58"/>
        <v>64.1148223</v>
      </c>
      <c r="J1230" s="5">
        <f t="shared" si="59"/>
        <v>0.44957409999999953</v>
      </c>
      <c r="K1230">
        <f t="shared" si="60"/>
        <v>0.70120150672241599</v>
      </c>
    </row>
    <row r="1231" spans="1:11" x14ac:dyDescent="0.25">
      <c r="A1231" t="s">
        <v>1462</v>
      </c>
      <c r="B1231" t="s">
        <v>1583</v>
      </c>
      <c r="C1231" t="s">
        <v>3382</v>
      </c>
      <c r="D1231" t="s">
        <v>12</v>
      </c>
      <c r="E1231" t="s">
        <v>4427</v>
      </c>
      <c r="F1231">
        <v>63.916536999999998</v>
      </c>
      <c r="G1231">
        <v>63.916536999999998</v>
      </c>
      <c r="H1231">
        <v>63.391770299999997</v>
      </c>
      <c r="I1231">
        <f t="shared" si="58"/>
        <v>63.916536999999998</v>
      </c>
      <c r="J1231" s="5">
        <f t="shared" si="59"/>
        <v>0.5247667000000007</v>
      </c>
      <c r="K1231">
        <f t="shared" si="60"/>
        <v>0.82101866689054304</v>
      </c>
    </row>
    <row r="1232" spans="1:11" x14ac:dyDescent="0.25">
      <c r="A1232" t="s">
        <v>1462</v>
      </c>
      <c r="B1232" t="s">
        <v>1625</v>
      </c>
      <c r="C1232" t="s">
        <v>3382</v>
      </c>
      <c r="D1232" t="s">
        <v>12</v>
      </c>
      <c r="E1232" t="s">
        <v>4458</v>
      </c>
      <c r="F1232">
        <v>63.431418600000001</v>
      </c>
      <c r="G1232">
        <v>63.431418600000001</v>
      </c>
      <c r="H1232">
        <v>62.4368324</v>
      </c>
      <c r="I1232">
        <f t="shared" si="58"/>
        <v>63.431418600000001</v>
      </c>
      <c r="J1232" s="5">
        <f t="shared" si="59"/>
        <v>0.99458620000000053</v>
      </c>
      <c r="K1232">
        <f t="shared" si="60"/>
        <v>1.5679709234817594</v>
      </c>
    </row>
    <row r="1233" spans="1:11" x14ac:dyDescent="0.25">
      <c r="A1233" t="s">
        <v>1462</v>
      </c>
      <c r="B1233" t="s">
        <v>1635</v>
      </c>
      <c r="C1233" t="s">
        <v>3382</v>
      </c>
      <c r="D1233" t="s">
        <v>12</v>
      </c>
      <c r="E1233">
        <v>63.620808799999999</v>
      </c>
      <c r="F1233">
        <v>63.620808799999999</v>
      </c>
      <c r="G1233">
        <v>63.620808799999999</v>
      </c>
      <c r="H1233">
        <v>64.248711900000004</v>
      </c>
      <c r="I1233">
        <f t="shared" si="58"/>
        <v>63.620808799999999</v>
      </c>
      <c r="J1233" s="5">
        <f t="shared" si="59"/>
        <v>0.6279031000000046</v>
      </c>
      <c r="K1233">
        <f t="shared" si="60"/>
        <v>0.98694611376899788</v>
      </c>
    </row>
    <row r="1234" spans="1:11" x14ac:dyDescent="0.25">
      <c r="A1234" t="s">
        <v>1462</v>
      </c>
      <c r="B1234" t="s">
        <v>1639</v>
      </c>
      <c r="C1234" t="s">
        <v>3382</v>
      </c>
      <c r="D1234" t="s">
        <v>12</v>
      </c>
      <c r="E1234" t="s">
        <v>4464</v>
      </c>
      <c r="F1234">
        <v>64.248711900000004</v>
      </c>
      <c r="G1234">
        <v>64.248711900000004</v>
      </c>
      <c r="H1234">
        <v>63.5843135</v>
      </c>
      <c r="I1234">
        <f t="shared" si="58"/>
        <v>64.248711900000004</v>
      </c>
      <c r="J1234" s="5">
        <f t="shared" si="59"/>
        <v>0.66439840000000316</v>
      </c>
      <c r="K1234">
        <f t="shared" si="60"/>
        <v>1.0341038448118727</v>
      </c>
    </row>
    <row r="1235" spans="1:11" x14ac:dyDescent="0.25">
      <c r="A1235" t="s">
        <v>1462</v>
      </c>
      <c r="B1235" t="s">
        <v>1641</v>
      </c>
      <c r="C1235" t="s">
        <v>3382</v>
      </c>
      <c r="D1235" t="s">
        <v>12</v>
      </c>
      <c r="E1235" t="s">
        <v>4465</v>
      </c>
      <c r="F1235">
        <v>62.857418899999999</v>
      </c>
      <c r="G1235">
        <v>63.5843135</v>
      </c>
      <c r="H1235">
        <v>63.030177399999999</v>
      </c>
      <c r="I1235">
        <f t="shared" si="58"/>
        <v>63.5843135</v>
      </c>
      <c r="J1235" s="5">
        <f t="shared" si="59"/>
        <v>0.55413610000000091</v>
      </c>
      <c r="K1235">
        <f t="shared" si="60"/>
        <v>0.87149812508394997</v>
      </c>
    </row>
    <row r="1236" spans="1:11" x14ac:dyDescent="0.25">
      <c r="A1236" t="s">
        <v>1462</v>
      </c>
      <c r="B1236" t="s">
        <v>1667</v>
      </c>
      <c r="C1236" t="s">
        <v>3382</v>
      </c>
      <c r="D1236" t="s">
        <v>12</v>
      </c>
      <c r="E1236" t="s">
        <v>4480</v>
      </c>
      <c r="F1236">
        <v>62.400794400000002</v>
      </c>
      <c r="G1236">
        <v>63.682257700000001</v>
      </c>
      <c r="H1236">
        <v>63.685864299999999</v>
      </c>
      <c r="I1236">
        <f t="shared" si="58"/>
        <v>62.400794400000002</v>
      </c>
      <c r="J1236" s="5">
        <f t="shared" si="59"/>
        <v>1.2850698999999963</v>
      </c>
      <c r="K1236">
        <f t="shared" si="60"/>
        <v>2.059380673525522</v>
      </c>
    </row>
    <row r="1237" spans="1:11" x14ac:dyDescent="0.25">
      <c r="A1237" t="s">
        <v>1462</v>
      </c>
      <c r="B1237" t="s">
        <v>1669</v>
      </c>
      <c r="C1237" t="s">
        <v>3382</v>
      </c>
      <c r="D1237" t="s">
        <v>12</v>
      </c>
      <c r="E1237" t="s">
        <v>4482</v>
      </c>
      <c r="F1237">
        <v>62.400794400000002</v>
      </c>
      <c r="G1237">
        <v>63.685864299999999</v>
      </c>
      <c r="H1237">
        <v>63.033409900000002</v>
      </c>
      <c r="I1237">
        <f t="shared" si="58"/>
        <v>63.685864299999999</v>
      </c>
      <c r="J1237" s="5">
        <f t="shared" si="59"/>
        <v>0.65245439999999633</v>
      </c>
      <c r="K1237">
        <f t="shared" si="60"/>
        <v>1.0244885692789387</v>
      </c>
    </row>
    <row r="1238" spans="1:11" x14ac:dyDescent="0.25">
      <c r="A1238" t="s">
        <v>1462</v>
      </c>
      <c r="B1238" t="s">
        <v>1683</v>
      </c>
      <c r="C1238" t="s">
        <v>3382</v>
      </c>
      <c r="D1238" t="s">
        <v>12</v>
      </c>
      <c r="E1238" t="s">
        <v>4494</v>
      </c>
      <c r="F1238">
        <v>63.776015899999997</v>
      </c>
      <c r="G1238">
        <v>63.926818300000001</v>
      </c>
      <c r="H1238">
        <v>63.516781299999998</v>
      </c>
      <c r="I1238">
        <f t="shared" si="58"/>
        <v>63.926818300000001</v>
      </c>
      <c r="J1238" s="5">
        <f t="shared" si="59"/>
        <v>0.41003700000000265</v>
      </c>
      <c r="K1238">
        <f t="shared" si="60"/>
        <v>0.6414162489297589</v>
      </c>
    </row>
    <row r="1239" spans="1:11" x14ac:dyDescent="0.25">
      <c r="A1239" t="s">
        <v>1462</v>
      </c>
      <c r="B1239" t="s">
        <v>1689</v>
      </c>
      <c r="C1239" t="s">
        <v>3382</v>
      </c>
      <c r="D1239" t="s">
        <v>12</v>
      </c>
      <c r="E1239" t="s">
        <v>4498</v>
      </c>
      <c r="F1239">
        <v>63.189492399999999</v>
      </c>
      <c r="G1239">
        <v>63.189492399999999</v>
      </c>
      <c r="H1239">
        <v>62.284936999999999</v>
      </c>
      <c r="I1239">
        <f t="shared" si="58"/>
        <v>63.189492399999999</v>
      </c>
      <c r="J1239" s="5">
        <f t="shared" si="59"/>
        <v>0.90455539999999957</v>
      </c>
      <c r="K1239">
        <f t="shared" si="60"/>
        <v>1.4314965441944263</v>
      </c>
    </row>
    <row r="1240" spans="1:11" x14ac:dyDescent="0.25">
      <c r="A1240" t="s">
        <v>1462</v>
      </c>
      <c r="B1240" t="s">
        <v>1697</v>
      </c>
      <c r="C1240" t="s">
        <v>3382</v>
      </c>
      <c r="D1240" t="s">
        <v>12</v>
      </c>
      <c r="E1240" t="s">
        <v>4501</v>
      </c>
      <c r="F1240">
        <v>63.883541600000001</v>
      </c>
      <c r="G1240">
        <v>64.111341899999999</v>
      </c>
      <c r="H1240">
        <v>63.629812100000002</v>
      </c>
      <c r="I1240">
        <f t="shared" si="58"/>
        <v>64.111341899999999</v>
      </c>
      <c r="J1240" s="5">
        <f t="shared" si="59"/>
        <v>0.48152979999999701</v>
      </c>
      <c r="K1240">
        <f t="shared" si="60"/>
        <v>0.75108363938331013</v>
      </c>
    </row>
    <row r="1241" spans="1:11" x14ac:dyDescent="0.25">
      <c r="A1241" t="s">
        <v>1462</v>
      </c>
      <c r="B1241" t="s">
        <v>1699</v>
      </c>
      <c r="C1241" t="s">
        <v>3382</v>
      </c>
      <c r="D1241" t="s">
        <v>12</v>
      </c>
      <c r="E1241" t="s">
        <v>4502</v>
      </c>
      <c r="F1241">
        <v>63.629812100000002</v>
      </c>
      <c r="G1241">
        <v>64.111341899999999</v>
      </c>
      <c r="H1241">
        <v>63.942593500000001</v>
      </c>
      <c r="I1241">
        <f t="shared" si="58"/>
        <v>63.629812100000002</v>
      </c>
      <c r="J1241" s="5">
        <f t="shared" si="59"/>
        <v>0.31278139999999865</v>
      </c>
      <c r="K1241">
        <f t="shared" si="60"/>
        <v>0.49156423644381414</v>
      </c>
    </row>
    <row r="1242" spans="1:11" x14ac:dyDescent="0.25">
      <c r="A1242" t="s">
        <v>1462</v>
      </c>
      <c r="B1242" t="s">
        <v>1701</v>
      </c>
      <c r="C1242" t="s">
        <v>3382</v>
      </c>
      <c r="D1242" t="s">
        <v>12</v>
      </c>
      <c r="E1242" t="s">
        <v>4504</v>
      </c>
      <c r="F1242">
        <v>63.629812100000002</v>
      </c>
      <c r="G1242">
        <v>64.111341899999999</v>
      </c>
      <c r="H1242">
        <v>64.616370500000002</v>
      </c>
      <c r="I1242">
        <f t="shared" si="58"/>
        <v>63.629812100000002</v>
      </c>
      <c r="J1242" s="5">
        <f t="shared" si="59"/>
        <v>0.98655839999999984</v>
      </c>
      <c r="K1242">
        <f t="shared" si="60"/>
        <v>1.5504656817932043</v>
      </c>
    </row>
    <row r="1243" spans="1:11" x14ac:dyDescent="0.25">
      <c r="A1243" t="s">
        <v>1462</v>
      </c>
      <c r="B1243" t="s">
        <v>1713</v>
      </c>
      <c r="C1243" t="s">
        <v>3382</v>
      </c>
      <c r="D1243" t="s">
        <v>12</v>
      </c>
      <c r="E1243" t="s">
        <v>4516</v>
      </c>
      <c r="F1243">
        <v>63.156812600000002</v>
      </c>
      <c r="G1243">
        <v>63.156812600000002</v>
      </c>
      <c r="H1243">
        <v>63.683771100000001</v>
      </c>
      <c r="I1243">
        <f t="shared" si="58"/>
        <v>63.156812600000002</v>
      </c>
      <c r="J1243" s="5">
        <f t="shared" si="59"/>
        <v>0.52695849999999922</v>
      </c>
      <c r="K1243">
        <f t="shared" si="60"/>
        <v>0.8343652542085368</v>
      </c>
    </row>
    <row r="1244" spans="1:11" x14ac:dyDescent="0.25">
      <c r="A1244" t="s">
        <v>1462</v>
      </c>
      <c r="B1244" t="s">
        <v>1717</v>
      </c>
      <c r="C1244" t="s">
        <v>3382</v>
      </c>
      <c r="D1244" t="s">
        <v>12</v>
      </c>
      <c r="E1244" t="s">
        <v>4518</v>
      </c>
      <c r="F1244">
        <v>63.683771100000001</v>
      </c>
      <c r="G1244">
        <v>64.289010599999997</v>
      </c>
      <c r="H1244">
        <v>63.477370299999997</v>
      </c>
      <c r="I1244">
        <f t="shared" si="58"/>
        <v>64.289010599999997</v>
      </c>
      <c r="J1244" s="5">
        <f t="shared" si="59"/>
        <v>0.81164030000000054</v>
      </c>
      <c r="K1244">
        <f t="shared" si="60"/>
        <v>1.2624868425024425</v>
      </c>
    </row>
    <row r="1245" spans="1:11" x14ac:dyDescent="0.25">
      <c r="A1245" t="s">
        <v>1462</v>
      </c>
      <c r="B1245" t="s">
        <v>1727</v>
      </c>
      <c r="C1245" t="s">
        <v>3382</v>
      </c>
      <c r="D1245" t="s">
        <v>12</v>
      </c>
      <c r="E1245" t="s">
        <v>4522</v>
      </c>
      <c r="F1245">
        <v>64.097009600000007</v>
      </c>
      <c r="G1245">
        <v>64.097009600000007</v>
      </c>
      <c r="H1245">
        <v>63.262660799999999</v>
      </c>
      <c r="I1245">
        <f t="shared" si="58"/>
        <v>64.097009600000007</v>
      </c>
      <c r="J1245" s="5">
        <f t="shared" si="59"/>
        <v>0.83434880000000788</v>
      </c>
      <c r="K1245">
        <f t="shared" si="60"/>
        <v>1.3016969203505677</v>
      </c>
    </row>
    <row r="1246" spans="1:11" x14ac:dyDescent="0.25">
      <c r="A1246" t="s">
        <v>1462</v>
      </c>
      <c r="B1246" t="s">
        <v>1751</v>
      </c>
      <c r="C1246" t="s">
        <v>3382</v>
      </c>
      <c r="D1246" t="s">
        <v>12</v>
      </c>
      <c r="E1246" t="s">
        <v>4539</v>
      </c>
      <c r="F1246">
        <v>63.780454599999999</v>
      </c>
      <c r="G1246">
        <v>63.783650299999998</v>
      </c>
      <c r="H1246">
        <v>63.9339029</v>
      </c>
      <c r="I1246">
        <f t="shared" si="58"/>
        <v>63.780454599999999</v>
      </c>
      <c r="J1246" s="5">
        <f t="shared" si="59"/>
        <v>0.15344830000000087</v>
      </c>
      <c r="K1246">
        <f t="shared" si="60"/>
        <v>0.24058828204087601</v>
      </c>
    </row>
    <row r="1247" spans="1:11" x14ac:dyDescent="0.25">
      <c r="A1247" t="s">
        <v>1462</v>
      </c>
      <c r="B1247" t="s">
        <v>1761</v>
      </c>
      <c r="C1247" t="s">
        <v>3382</v>
      </c>
      <c r="D1247" t="s">
        <v>12</v>
      </c>
      <c r="E1247" t="s">
        <v>4543</v>
      </c>
      <c r="F1247">
        <v>63.580340399999997</v>
      </c>
      <c r="G1247">
        <v>63.580340399999997</v>
      </c>
      <c r="H1247">
        <v>62.979528199999997</v>
      </c>
      <c r="I1247">
        <f t="shared" si="58"/>
        <v>63.580340399999997</v>
      </c>
      <c r="J1247" s="5">
        <f t="shared" si="59"/>
        <v>0.60081220000000002</v>
      </c>
      <c r="K1247">
        <f t="shared" si="60"/>
        <v>0.9449653717173242</v>
      </c>
    </row>
    <row r="1248" spans="1:11" x14ac:dyDescent="0.25">
      <c r="A1248" t="s">
        <v>1462</v>
      </c>
      <c r="B1248" t="s">
        <v>1765</v>
      </c>
      <c r="C1248" t="s">
        <v>3382</v>
      </c>
      <c r="D1248" t="s">
        <v>12</v>
      </c>
      <c r="E1248" t="s">
        <v>4547</v>
      </c>
      <c r="F1248">
        <v>64.194262899999998</v>
      </c>
      <c r="G1248">
        <v>64.194262899999998</v>
      </c>
      <c r="H1248">
        <v>63.724743799999999</v>
      </c>
      <c r="I1248">
        <f t="shared" si="58"/>
        <v>64.194262899999998</v>
      </c>
      <c r="J1248" s="5">
        <f t="shared" si="59"/>
        <v>0.46951909999999941</v>
      </c>
      <c r="K1248">
        <f t="shared" si="60"/>
        <v>0.73140352235433082</v>
      </c>
    </row>
    <row r="1249" spans="1:11" x14ac:dyDescent="0.25">
      <c r="A1249" t="s">
        <v>1462</v>
      </c>
      <c r="B1249" t="s">
        <v>1769</v>
      </c>
      <c r="C1249" t="s">
        <v>3382</v>
      </c>
      <c r="D1249" t="s">
        <v>12</v>
      </c>
      <c r="E1249" t="s">
        <v>4550</v>
      </c>
      <c r="F1249">
        <v>63.013411400000003</v>
      </c>
      <c r="G1249">
        <v>63.724743799999999</v>
      </c>
      <c r="H1249">
        <v>63.776458099999999</v>
      </c>
      <c r="I1249">
        <f t="shared" si="58"/>
        <v>63.013411400000003</v>
      </c>
      <c r="J1249" s="5">
        <f t="shared" si="59"/>
        <v>0.76304669999999675</v>
      </c>
      <c r="K1249">
        <f t="shared" si="60"/>
        <v>1.2109274566271089</v>
      </c>
    </row>
    <row r="1250" spans="1:11" x14ac:dyDescent="0.25">
      <c r="A1250" t="s">
        <v>1462</v>
      </c>
      <c r="B1250" t="s">
        <v>1773</v>
      </c>
      <c r="C1250" t="s">
        <v>3382</v>
      </c>
      <c r="D1250" t="s">
        <v>12</v>
      </c>
      <c r="E1250" t="s">
        <v>4554</v>
      </c>
      <c r="F1250">
        <v>62.457064299999999</v>
      </c>
      <c r="G1250">
        <v>63.776458099999999</v>
      </c>
      <c r="H1250">
        <v>62.993463300000002</v>
      </c>
      <c r="I1250">
        <f t="shared" si="58"/>
        <v>63.776458099999999</v>
      </c>
      <c r="J1250" s="5">
        <f t="shared" si="59"/>
        <v>0.78299479999999733</v>
      </c>
      <c r="K1250">
        <f t="shared" si="60"/>
        <v>1.2277175988235027</v>
      </c>
    </row>
    <row r="1251" spans="1:11" x14ac:dyDescent="0.25">
      <c r="A1251" t="s">
        <v>1462</v>
      </c>
      <c r="B1251" t="s">
        <v>1781</v>
      </c>
      <c r="C1251" t="s">
        <v>3382</v>
      </c>
      <c r="D1251" t="s">
        <v>12</v>
      </c>
      <c r="E1251" t="s">
        <v>4555</v>
      </c>
      <c r="F1251">
        <v>63.866709700000001</v>
      </c>
      <c r="G1251">
        <v>63.866709700000001</v>
      </c>
      <c r="H1251">
        <v>63.341289400000001</v>
      </c>
      <c r="I1251">
        <f t="shared" si="58"/>
        <v>63.866709700000001</v>
      </c>
      <c r="J1251" s="5">
        <f t="shared" si="59"/>
        <v>0.5254203000000004</v>
      </c>
      <c r="K1251">
        <f t="shared" si="60"/>
        <v>0.82268258763923829</v>
      </c>
    </row>
    <row r="1252" spans="1:11" x14ac:dyDescent="0.25">
      <c r="A1252" t="s">
        <v>1462</v>
      </c>
      <c r="B1252" t="s">
        <v>1789</v>
      </c>
      <c r="C1252" t="s">
        <v>3382</v>
      </c>
      <c r="D1252" t="s">
        <v>12</v>
      </c>
      <c r="E1252" t="s">
        <v>4560</v>
      </c>
      <c r="F1252">
        <v>62.307230599999997</v>
      </c>
      <c r="G1252">
        <v>64.160139299999997</v>
      </c>
      <c r="H1252">
        <v>63.155901999999998</v>
      </c>
      <c r="I1252">
        <f t="shared" si="58"/>
        <v>64.160139299999997</v>
      </c>
      <c r="J1252" s="5">
        <f t="shared" si="59"/>
        <v>1.0042372999999998</v>
      </c>
      <c r="K1252">
        <f t="shared" si="60"/>
        <v>1.5652043635759372</v>
      </c>
    </row>
    <row r="1253" spans="1:11" x14ac:dyDescent="0.25">
      <c r="A1253" t="s">
        <v>1462</v>
      </c>
      <c r="B1253" t="s">
        <v>1797</v>
      </c>
      <c r="C1253" t="s">
        <v>3382</v>
      </c>
      <c r="D1253" t="s">
        <v>12</v>
      </c>
      <c r="E1253" t="s">
        <v>4568</v>
      </c>
      <c r="F1253">
        <v>62.165916699999997</v>
      </c>
      <c r="G1253">
        <v>63.281929599999998</v>
      </c>
      <c r="H1253">
        <v>63.830941899999999</v>
      </c>
      <c r="I1253">
        <f t="shared" si="58"/>
        <v>62.165916699999997</v>
      </c>
      <c r="J1253" s="5">
        <f t="shared" si="59"/>
        <v>1.6650252000000023</v>
      </c>
      <c r="K1253">
        <f t="shared" si="60"/>
        <v>2.6783570296808676</v>
      </c>
    </row>
    <row r="1254" spans="1:11" x14ac:dyDescent="0.25">
      <c r="A1254" t="s">
        <v>1462</v>
      </c>
      <c r="B1254" t="s">
        <v>1799</v>
      </c>
      <c r="C1254" t="s">
        <v>3382</v>
      </c>
      <c r="D1254" t="s">
        <v>12</v>
      </c>
      <c r="E1254" t="s">
        <v>4570</v>
      </c>
      <c r="F1254">
        <v>63.281929599999998</v>
      </c>
      <c r="G1254">
        <v>63.830941899999999</v>
      </c>
      <c r="H1254">
        <v>63.862795300000002</v>
      </c>
      <c r="I1254">
        <f t="shared" si="58"/>
        <v>63.281929599999998</v>
      </c>
      <c r="J1254" s="5">
        <f t="shared" si="59"/>
        <v>0.58086570000000393</v>
      </c>
      <c r="K1254">
        <f t="shared" si="60"/>
        <v>0.91790137195817101</v>
      </c>
    </row>
    <row r="1255" spans="1:11" x14ac:dyDescent="0.25">
      <c r="A1255" t="s">
        <v>1462</v>
      </c>
      <c r="B1255" t="s">
        <v>1809</v>
      </c>
      <c r="C1255" t="s">
        <v>3382</v>
      </c>
      <c r="D1255" t="s">
        <v>12</v>
      </c>
      <c r="E1255" t="s">
        <v>4576</v>
      </c>
      <c r="F1255">
        <v>63.465661799999999</v>
      </c>
      <c r="G1255">
        <v>63.465661799999999</v>
      </c>
      <c r="H1255">
        <v>63.392290299999999</v>
      </c>
      <c r="I1255">
        <f t="shared" si="58"/>
        <v>63.465661799999999</v>
      </c>
      <c r="J1255" s="5">
        <f t="shared" si="59"/>
        <v>7.3371500000000367E-2</v>
      </c>
      <c r="K1255">
        <f t="shared" si="60"/>
        <v>0.11560818546447485</v>
      </c>
    </row>
    <row r="1256" spans="1:11" x14ac:dyDescent="0.25">
      <c r="J1256" s="5"/>
    </row>
  </sheetData>
  <pageMargins left="0.7" right="0.7" top="0.75" bottom="0.75" header="0.3" footer="0.3"/>
  <pageSetup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5EFCB-92AC-4414-B871-9624864C06DF}">
  <sheetPr filterMode="1"/>
  <dimension ref="A1:S242"/>
  <sheetViews>
    <sheetView topLeftCell="D1" zoomScale="85" zoomScaleNormal="85" workbookViewId="0">
      <selection activeCell="S39" sqref="S39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10" width="28.85546875" customWidth="1"/>
    <col min="11" max="11" width="28.85546875" bestFit="1" customWidth="1"/>
    <col min="12" max="12" width="28.85546875" customWidth="1"/>
    <col min="13" max="13" width="26.5703125" bestFit="1" customWidth="1"/>
    <col min="14" max="14" width="22.42578125" bestFit="1" customWidth="1"/>
    <col min="15" max="16" width="22.42578125" customWidth="1"/>
  </cols>
  <sheetData>
    <row r="1" spans="1:19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4579</v>
      </c>
      <c r="I1" t="s">
        <v>4580</v>
      </c>
      <c r="J1" t="s">
        <v>4581</v>
      </c>
      <c r="K1" t="s">
        <v>1132</v>
      </c>
      <c r="L1" t="s">
        <v>1133</v>
      </c>
      <c r="M1" t="s">
        <v>1813</v>
      </c>
      <c r="N1" t="s">
        <v>1814</v>
      </c>
      <c r="O1" t="s">
        <v>4884</v>
      </c>
      <c r="P1" t="s">
        <v>4885</v>
      </c>
      <c r="Q1" t="s">
        <v>4879</v>
      </c>
      <c r="R1" t="s">
        <v>4880</v>
      </c>
      <c r="S1" t="s">
        <v>4883</v>
      </c>
    </row>
    <row r="2" spans="1:19" hidden="1" x14ac:dyDescent="0.25">
      <c r="A2">
        <v>1</v>
      </c>
      <c r="B2" t="s">
        <v>4582</v>
      </c>
      <c r="C2" t="s">
        <v>4585</v>
      </c>
      <c r="D2" t="s">
        <v>4586</v>
      </c>
      <c r="E2" t="s">
        <v>37</v>
      </c>
      <c r="F2" t="s">
        <v>8</v>
      </c>
      <c r="G2" t="s">
        <v>5198</v>
      </c>
      <c r="H2" t="s">
        <v>5254</v>
      </c>
      <c r="I2">
        <v>63.659713699999998</v>
      </c>
      <c r="J2">
        <v>63.705014800000001</v>
      </c>
      <c r="K2">
        <v>63.496192899999997</v>
      </c>
      <c r="L2">
        <f>IF(ABS(K2-J2)&gt;ABS(K2-I2),J2,I2)</f>
        <v>63.705014800000001</v>
      </c>
      <c r="M2" s="5">
        <f>ABS(J2-L2)</f>
        <v>0</v>
      </c>
      <c r="N2">
        <f t="shared" ref="N2:N65" si="0">100*M2/K2</f>
        <v>0</v>
      </c>
      <c r="O2">
        <f ca="1">VLOOKUP(F2,'UTPM13 (bench)'!$N$1:$S$7,4,FALSE)</f>
        <v>2.7586784278808469</v>
      </c>
      <c r="P2">
        <f ca="1">VLOOKUP(F2,'UTPM13 (bench)'!$N$1:$S$7,5,FALSE)</f>
        <v>4.6359358709528946</v>
      </c>
      <c r="Q2" t="b">
        <f ca="1">AND(M2&gt;O2,N2&gt;P2)</f>
        <v>0</v>
      </c>
    </row>
    <row r="3" spans="1:19" hidden="1" x14ac:dyDescent="0.25">
      <c r="A3">
        <v>2</v>
      </c>
      <c r="B3" t="s">
        <v>4582</v>
      </c>
      <c r="C3" t="s">
        <v>4585</v>
      </c>
      <c r="D3" t="s">
        <v>4586</v>
      </c>
      <c r="E3" t="s">
        <v>37</v>
      </c>
      <c r="F3" t="s">
        <v>10</v>
      </c>
      <c r="G3" t="s">
        <v>5199</v>
      </c>
      <c r="H3" t="s">
        <v>5255</v>
      </c>
      <c r="I3">
        <v>63.705014800000001</v>
      </c>
      <c r="J3">
        <v>63.705014800000001</v>
      </c>
      <c r="K3">
        <v>63.496192899999997</v>
      </c>
      <c r="L3">
        <f t="shared" ref="L3:L66" si="1">IF(ABS(K3-J3)&gt;ABS(K3-I3),J3,I3)</f>
        <v>63.705014800000001</v>
      </c>
      <c r="M3" s="5">
        <f t="shared" ref="M3:M66" si="2">ABS(J3-K3)</f>
        <v>0.20882190000000378</v>
      </c>
      <c r="N3">
        <f t="shared" si="0"/>
        <v>0.32887310319356766</v>
      </c>
      <c r="O3">
        <f ca="1">VLOOKUP(F3,'UTPM13 (bench)'!$N$1:$S$7,4,FALSE)</f>
        <v>2.7759452811296113</v>
      </c>
      <c r="P3">
        <f ca="1">VLOOKUP(F3,'UTPM13 (bench)'!$N$1:$S$7,5,FALSE)</f>
        <v>4.7598207664986223</v>
      </c>
      <c r="Q3" t="b">
        <f t="shared" ref="Q3:Q66" ca="1" si="3">AND(M3&gt;O3,N3&gt;P3)</f>
        <v>0</v>
      </c>
    </row>
    <row r="4" spans="1:19" hidden="1" x14ac:dyDescent="0.25">
      <c r="A4">
        <v>3</v>
      </c>
      <c r="B4" t="s">
        <v>4582</v>
      </c>
      <c r="C4" t="s">
        <v>4587</v>
      </c>
      <c r="D4" t="s">
        <v>4588</v>
      </c>
      <c r="E4" t="s">
        <v>37</v>
      </c>
      <c r="F4" t="s">
        <v>9</v>
      </c>
      <c r="G4" t="s">
        <v>5198</v>
      </c>
      <c r="H4" t="s">
        <v>5256</v>
      </c>
      <c r="I4">
        <v>63.496192899999997</v>
      </c>
      <c r="J4">
        <v>63.705014800000001</v>
      </c>
      <c r="K4">
        <v>63.164128900000001</v>
      </c>
      <c r="L4">
        <f t="shared" si="1"/>
        <v>63.705014800000001</v>
      </c>
      <c r="M4" s="5">
        <f t="shared" si="2"/>
        <v>0.54088589999999925</v>
      </c>
      <c r="N4">
        <f t="shared" si="0"/>
        <v>0.85631814990485722</v>
      </c>
      <c r="O4">
        <f ca="1">VLOOKUP(F4,'UTPM13 (bench)'!$N$1:$S$7,4,FALSE)</f>
        <v>2.99076213003341</v>
      </c>
      <c r="P4">
        <f ca="1">VLOOKUP(F4,'UTPM13 (bench)'!$N$1:$S$7,5,FALSE)</f>
        <v>5.0754327149361025</v>
      </c>
      <c r="Q4" t="b">
        <f t="shared" ca="1" si="3"/>
        <v>0</v>
      </c>
    </row>
    <row r="5" spans="1:19" hidden="1" x14ac:dyDescent="0.25">
      <c r="A5">
        <v>4</v>
      </c>
      <c r="B5" t="s">
        <v>4582</v>
      </c>
      <c r="C5" t="s">
        <v>4587</v>
      </c>
      <c r="D5" t="s">
        <v>4588</v>
      </c>
      <c r="E5" t="s">
        <v>37</v>
      </c>
      <c r="F5" t="s">
        <v>10</v>
      </c>
      <c r="G5" t="s">
        <v>5199</v>
      </c>
      <c r="H5" t="s">
        <v>5257</v>
      </c>
      <c r="I5">
        <v>63.496192899999997</v>
      </c>
      <c r="J5">
        <v>63.705014800000001</v>
      </c>
      <c r="K5">
        <v>63.164128900000001</v>
      </c>
      <c r="L5">
        <f t="shared" si="1"/>
        <v>63.705014800000001</v>
      </c>
      <c r="M5" s="5">
        <f t="shared" si="2"/>
        <v>0.54088589999999925</v>
      </c>
      <c r="N5">
        <f t="shared" si="0"/>
        <v>0.85631814990485722</v>
      </c>
      <c r="O5">
        <f ca="1">VLOOKUP(F5,'UTPM13 (bench)'!$N$1:$S$7,4,FALSE)</f>
        <v>2.7759452811296113</v>
      </c>
      <c r="P5">
        <f ca="1">VLOOKUP(F5,'UTPM13 (bench)'!$N$1:$S$7,5,FALSE)</f>
        <v>4.7598207664986223</v>
      </c>
      <c r="Q5" t="b">
        <f t="shared" ca="1" si="3"/>
        <v>0</v>
      </c>
    </row>
    <row r="6" spans="1:19" hidden="1" x14ac:dyDescent="0.25">
      <c r="A6">
        <v>5</v>
      </c>
      <c r="B6" t="s">
        <v>4582</v>
      </c>
      <c r="C6" t="s">
        <v>4589</v>
      </c>
      <c r="D6" t="s">
        <v>4590</v>
      </c>
      <c r="E6" t="s">
        <v>37</v>
      </c>
      <c r="F6" t="s">
        <v>8</v>
      </c>
      <c r="G6" t="s">
        <v>5198</v>
      </c>
      <c r="H6" t="s">
        <v>5258</v>
      </c>
      <c r="I6">
        <v>63.164128900000001</v>
      </c>
      <c r="J6">
        <v>63.705014800000001</v>
      </c>
      <c r="K6">
        <v>64.122409500000003</v>
      </c>
      <c r="L6">
        <f t="shared" si="1"/>
        <v>63.164128900000001</v>
      </c>
      <c r="M6" s="5">
        <f t="shared" si="2"/>
        <v>0.41739470000000267</v>
      </c>
      <c r="N6">
        <f t="shared" si="0"/>
        <v>0.65093421044947264</v>
      </c>
      <c r="O6">
        <f ca="1">VLOOKUP(F6,'UTPM13 (bench)'!$N$1:$S$7,4,FALSE)</f>
        <v>2.7586784278808469</v>
      </c>
      <c r="P6">
        <f ca="1">VLOOKUP(F6,'UTPM13 (bench)'!$N$1:$S$7,5,FALSE)</f>
        <v>4.6359358709528946</v>
      </c>
      <c r="Q6" t="b">
        <f t="shared" ca="1" si="3"/>
        <v>0</v>
      </c>
    </row>
    <row r="7" spans="1:19" hidden="1" x14ac:dyDescent="0.25">
      <c r="A7">
        <v>6</v>
      </c>
      <c r="B7" t="s">
        <v>4582</v>
      </c>
      <c r="C7" t="s">
        <v>4589</v>
      </c>
      <c r="D7" t="s">
        <v>4590</v>
      </c>
      <c r="E7" t="s">
        <v>37</v>
      </c>
      <c r="F7" t="s">
        <v>10</v>
      </c>
      <c r="G7" t="s">
        <v>5199</v>
      </c>
      <c r="H7" t="s">
        <v>5259</v>
      </c>
      <c r="I7">
        <v>63.164128900000001</v>
      </c>
      <c r="J7">
        <v>63.705014800000001</v>
      </c>
      <c r="K7">
        <v>64.122409500000003</v>
      </c>
      <c r="L7">
        <f t="shared" si="1"/>
        <v>63.164128900000001</v>
      </c>
      <c r="M7" s="5">
        <f t="shared" si="2"/>
        <v>0.41739470000000267</v>
      </c>
      <c r="N7">
        <f t="shared" si="0"/>
        <v>0.65093421044947264</v>
      </c>
      <c r="O7">
        <f ca="1">VLOOKUP(F7,'UTPM13 (bench)'!$N$1:$S$7,4,FALSE)</f>
        <v>2.7759452811296113</v>
      </c>
      <c r="P7">
        <f ca="1">VLOOKUP(F7,'UTPM13 (bench)'!$N$1:$S$7,5,FALSE)</f>
        <v>4.7598207664986223</v>
      </c>
      <c r="Q7" t="b">
        <f t="shared" ca="1" si="3"/>
        <v>0</v>
      </c>
    </row>
    <row r="8" spans="1:19" hidden="1" x14ac:dyDescent="0.25">
      <c r="A8">
        <v>7</v>
      </c>
      <c r="B8" t="s">
        <v>4582</v>
      </c>
      <c r="C8" t="s">
        <v>4593</v>
      </c>
      <c r="D8" t="s">
        <v>4594</v>
      </c>
      <c r="E8" t="s">
        <v>37</v>
      </c>
      <c r="F8" t="s">
        <v>9</v>
      </c>
      <c r="G8" t="s">
        <v>5198</v>
      </c>
      <c r="H8" t="s">
        <v>5260</v>
      </c>
      <c r="I8">
        <v>63.320464600000001</v>
      </c>
      <c r="J8">
        <v>64.122409500000003</v>
      </c>
      <c r="K8">
        <v>64.607327699999999</v>
      </c>
      <c r="L8">
        <f t="shared" si="1"/>
        <v>63.320464600000001</v>
      </c>
      <c r="M8" s="5">
        <f t="shared" si="2"/>
        <v>0.48491819999999564</v>
      </c>
      <c r="N8">
        <f t="shared" si="0"/>
        <v>0.75056223072974371</v>
      </c>
      <c r="O8">
        <f ca="1">VLOOKUP(F8,'UTPM13 (bench)'!$N$1:$S$7,4,FALSE)</f>
        <v>2.99076213003341</v>
      </c>
      <c r="P8">
        <f ca="1">VLOOKUP(F8,'UTPM13 (bench)'!$N$1:$S$7,5,FALSE)</f>
        <v>5.0754327149361025</v>
      </c>
      <c r="Q8" t="b">
        <f t="shared" ca="1" si="3"/>
        <v>0</v>
      </c>
    </row>
    <row r="9" spans="1:19" hidden="1" x14ac:dyDescent="0.25">
      <c r="A9">
        <v>8</v>
      </c>
      <c r="B9" t="s">
        <v>4582</v>
      </c>
      <c r="C9" t="s">
        <v>4593</v>
      </c>
      <c r="D9" t="s">
        <v>4594</v>
      </c>
      <c r="E9" t="s">
        <v>37</v>
      </c>
      <c r="F9" t="s">
        <v>12</v>
      </c>
      <c r="G9" t="s">
        <v>5199</v>
      </c>
      <c r="H9" t="s">
        <v>5261</v>
      </c>
      <c r="I9">
        <v>63.320464600000001</v>
      </c>
      <c r="J9">
        <v>63.320464600000001</v>
      </c>
      <c r="K9">
        <v>64.607327699999999</v>
      </c>
      <c r="L9">
        <f t="shared" si="1"/>
        <v>63.320464600000001</v>
      </c>
      <c r="M9" s="5">
        <f t="shared" si="2"/>
        <v>1.2868630999999979</v>
      </c>
      <c r="N9">
        <f t="shared" si="0"/>
        <v>1.9918222062603557</v>
      </c>
      <c r="O9">
        <f ca="1">VLOOKUP(F9,'UTPM13 (bench)'!$N$1:$S$7,4,FALSE)</f>
        <v>2.3746195274318271</v>
      </c>
      <c r="P9">
        <f ca="1">VLOOKUP(F9,'UTPM13 (bench)'!$N$1:$S$7,5,FALSE)</f>
        <v>4.0339799533713521</v>
      </c>
      <c r="Q9" t="b">
        <f t="shared" ca="1" si="3"/>
        <v>0</v>
      </c>
    </row>
    <row r="10" spans="1:19" hidden="1" x14ac:dyDescent="0.25">
      <c r="A10">
        <v>9</v>
      </c>
      <c r="B10" t="s">
        <v>4582</v>
      </c>
      <c r="C10" t="s">
        <v>4595</v>
      </c>
      <c r="D10" t="s">
        <v>4596</v>
      </c>
      <c r="E10" t="s">
        <v>37</v>
      </c>
      <c r="F10" t="s">
        <v>9</v>
      </c>
      <c r="G10" t="s">
        <v>5198</v>
      </c>
      <c r="H10" t="s">
        <v>5262</v>
      </c>
      <c r="I10">
        <v>62.536586200000002</v>
      </c>
      <c r="J10">
        <v>63.972722900000001</v>
      </c>
      <c r="K10">
        <v>62.869910300000001</v>
      </c>
      <c r="L10">
        <f t="shared" si="1"/>
        <v>63.972722900000001</v>
      </c>
      <c r="M10" s="5">
        <f t="shared" si="2"/>
        <v>1.1028126</v>
      </c>
      <c r="N10">
        <f t="shared" si="0"/>
        <v>1.7541182971912082</v>
      </c>
      <c r="O10">
        <f ca="1">VLOOKUP(F10,'UTPM13 (bench)'!$N$1:$S$7,4,FALSE)</f>
        <v>2.99076213003341</v>
      </c>
      <c r="P10">
        <f ca="1">VLOOKUP(F10,'UTPM13 (bench)'!$N$1:$S$7,5,FALSE)</f>
        <v>5.0754327149361025</v>
      </c>
      <c r="Q10" t="b">
        <f t="shared" ca="1" si="3"/>
        <v>0</v>
      </c>
    </row>
    <row r="11" spans="1:19" hidden="1" x14ac:dyDescent="0.25">
      <c r="A11">
        <v>10</v>
      </c>
      <c r="B11" t="s">
        <v>4582</v>
      </c>
      <c r="C11" t="s">
        <v>4595</v>
      </c>
      <c r="D11" t="s">
        <v>4596</v>
      </c>
      <c r="E11" t="s">
        <v>37</v>
      </c>
      <c r="F11" t="s">
        <v>12</v>
      </c>
      <c r="G11" t="s">
        <v>5199</v>
      </c>
      <c r="H11" t="s">
        <v>5263</v>
      </c>
      <c r="I11">
        <v>63.972722900000001</v>
      </c>
      <c r="J11">
        <v>63.972722900000001</v>
      </c>
      <c r="K11">
        <v>62.869910300000001</v>
      </c>
      <c r="L11">
        <f t="shared" si="1"/>
        <v>63.972722900000001</v>
      </c>
      <c r="M11" s="5">
        <f t="shared" si="2"/>
        <v>1.1028126</v>
      </c>
      <c r="N11">
        <f t="shared" si="0"/>
        <v>1.7541182971912082</v>
      </c>
      <c r="O11">
        <f ca="1">VLOOKUP(F11,'UTPM13 (bench)'!$N$1:$S$7,4,FALSE)</f>
        <v>2.3746195274318271</v>
      </c>
      <c r="P11">
        <f ca="1">VLOOKUP(F11,'UTPM13 (bench)'!$N$1:$S$7,5,FALSE)</f>
        <v>4.0339799533713521</v>
      </c>
      <c r="Q11" t="b">
        <f t="shared" ca="1" si="3"/>
        <v>0</v>
      </c>
    </row>
    <row r="12" spans="1:19" hidden="1" x14ac:dyDescent="0.25">
      <c r="A12">
        <v>11</v>
      </c>
      <c r="B12" t="s">
        <v>4582</v>
      </c>
      <c r="C12" t="s">
        <v>4597</v>
      </c>
      <c r="D12" t="s">
        <v>4598</v>
      </c>
      <c r="E12" t="s">
        <v>37</v>
      </c>
      <c r="F12" t="s">
        <v>8</v>
      </c>
      <c r="G12" t="s">
        <v>5198</v>
      </c>
      <c r="H12" t="s">
        <v>5264</v>
      </c>
      <c r="I12">
        <v>62.536586200000002</v>
      </c>
      <c r="J12">
        <v>63.972722900000001</v>
      </c>
      <c r="K12">
        <v>62.0439723</v>
      </c>
      <c r="L12">
        <f t="shared" si="1"/>
        <v>63.972722900000001</v>
      </c>
      <c r="M12" s="5">
        <f t="shared" si="2"/>
        <v>1.9287506000000008</v>
      </c>
      <c r="N12">
        <f t="shared" si="0"/>
        <v>3.1086832910600095</v>
      </c>
      <c r="O12">
        <f ca="1">VLOOKUP(F12,'UTPM13 (bench)'!$N$1:$S$7,4,FALSE)</f>
        <v>2.7586784278808469</v>
      </c>
      <c r="P12">
        <f ca="1">VLOOKUP(F12,'UTPM13 (bench)'!$N$1:$S$7,5,FALSE)</f>
        <v>4.6359358709528946</v>
      </c>
      <c r="Q12" t="b">
        <f t="shared" ca="1" si="3"/>
        <v>0</v>
      </c>
    </row>
    <row r="13" spans="1:19" hidden="1" x14ac:dyDescent="0.25">
      <c r="A13">
        <v>12</v>
      </c>
      <c r="B13" t="s">
        <v>4582</v>
      </c>
      <c r="C13" t="s">
        <v>4597</v>
      </c>
      <c r="D13" t="s">
        <v>4598</v>
      </c>
      <c r="E13" t="s">
        <v>37</v>
      </c>
      <c r="F13" t="s">
        <v>12</v>
      </c>
      <c r="G13" t="s">
        <v>5199</v>
      </c>
      <c r="H13" t="s">
        <v>5265</v>
      </c>
      <c r="I13">
        <v>62.869910300000001</v>
      </c>
      <c r="J13">
        <v>63.972722900000001</v>
      </c>
      <c r="K13">
        <v>62.0439723</v>
      </c>
      <c r="L13">
        <f t="shared" si="1"/>
        <v>63.972722900000001</v>
      </c>
      <c r="M13" s="5">
        <f t="shared" si="2"/>
        <v>1.9287506000000008</v>
      </c>
      <c r="N13">
        <f t="shared" si="0"/>
        <v>3.1086832910600095</v>
      </c>
      <c r="O13">
        <f ca="1">VLOOKUP(F13,'UTPM13 (bench)'!$N$1:$S$7,4,FALSE)</f>
        <v>2.3746195274318271</v>
      </c>
      <c r="P13">
        <f ca="1">VLOOKUP(F13,'UTPM13 (bench)'!$N$1:$S$7,5,FALSE)</f>
        <v>4.0339799533713521</v>
      </c>
      <c r="Q13" t="b">
        <f t="shared" ca="1" si="3"/>
        <v>0</v>
      </c>
    </row>
    <row r="14" spans="1:19" hidden="1" x14ac:dyDescent="0.25">
      <c r="A14">
        <v>13</v>
      </c>
      <c r="B14" t="s">
        <v>4582</v>
      </c>
      <c r="C14" t="s">
        <v>4599</v>
      </c>
      <c r="D14" t="s">
        <v>4600</v>
      </c>
      <c r="E14" t="s">
        <v>37</v>
      </c>
      <c r="F14" t="s">
        <v>9</v>
      </c>
      <c r="G14" t="s">
        <v>5198</v>
      </c>
      <c r="H14" t="s">
        <v>5266</v>
      </c>
      <c r="I14">
        <v>62.0439723</v>
      </c>
      <c r="J14">
        <v>62.869910300000001</v>
      </c>
      <c r="K14">
        <v>64.009995700000005</v>
      </c>
      <c r="L14">
        <f t="shared" si="1"/>
        <v>62.0439723</v>
      </c>
      <c r="M14" s="5">
        <f t="shared" si="2"/>
        <v>1.1400854000000038</v>
      </c>
      <c r="N14">
        <f t="shared" si="0"/>
        <v>1.7811052594712231</v>
      </c>
      <c r="O14">
        <f ca="1">VLOOKUP(F14,'UTPM13 (bench)'!$N$1:$S$7,4,FALSE)</f>
        <v>2.99076213003341</v>
      </c>
      <c r="P14">
        <f ca="1">VLOOKUP(F14,'UTPM13 (bench)'!$N$1:$S$7,5,FALSE)</f>
        <v>5.0754327149361025</v>
      </c>
      <c r="Q14" t="b">
        <f t="shared" ca="1" si="3"/>
        <v>0</v>
      </c>
    </row>
    <row r="15" spans="1:19" hidden="1" x14ac:dyDescent="0.25">
      <c r="A15">
        <v>14</v>
      </c>
      <c r="B15" t="s">
        <v>4582</v>
      </c>
      <c r="C15" t="s">
        <v>4599</v>
      </c>
      <c r="D15" t="s">
        <v>4600</v>
      </c>
      <c r="E15" t="s">
        <v>37</v>
      </c>
      <c r="F15" t="s">
        <v>10</v>
      </c>
      <c r="G15" t="s">
        <v>5199</v>
      </c>
      <c r="H15" t="s">
        <v>5267</v>
      </c>
      <c r="I15">
        <v>62.0439723</v>
      </c>
      <c r="J15">
        <v>62.0439723</v>
      </c>
      <c r="K15">
        <v>64.009995700000005</v>
      </c>
      <c r="L15">
        <f t="shared" si="1"/>
        <v>62.0439723</v>
      </c>
      <c r="M15" s="5">
        <f t="shared" si="2"/>
        <v>1.9660234000000045</v>
      </c>
      <c r="N15">
        <f t="shared" si="0"/>
        <v>3.0714318576340793</v>
      </c>
      <c r="O15">
        <f ca="1">VLOOKUP(F15,'UTPM13 (bench)'!$N$1:$S$7,4,FALSE)</f>
        <v>2.7759452811296113</v>
      </c>
      <c r="P15">
        <f ca="1">VLOOKUP(F15,'UTPM13 (bench)'!$N$1:$S$7,5,FALSE)</f>
        <v>4.7598207664986223</v>
      </c>
      <c r="Q15" t="b">
        <f t="shared" ca="1" si="3"/>
        <v>0</v>
      </c>
    </row>
    <row r="16" spans="1:19" hidden="1" x14ac:dyDescent="0.25">
      <c r="A16">
        <v>15</v>
      </c>
      <c r="B16" t="s">
        <v>4582</v>
      </c>
      <c r="C16" t="s">
        <v>4601</v>
      </c>
      <c r="D16" t="s">
        <v>4602</v>
      </c>
      <c r="E16" t="s">
        <v>37</v>
      </c>
      <c r="F16" t="s">
        <v>7</v>
      </c>
      <c r="G16" t="s">
        <v>5198</v>
      </c>
      <c r="H16" t="s">
        <v>5268</v>
      </c>
      <c r="I16">
        <v>62.0439723</v>
      </c>
      <c r="J16">
        <v>64.009995700000005</v>
      </c>
      <c r="K16">
        <v>64.094388899999998</v>
      </c>
      <c r="L16">
        <f t="shared" si="1"/>
        <v>62.0439723</v>
      </c>
      <c r="M16" s="5">
        <f t="shared" si="2"/>
        <v>8.439319999999384E-2</v>
      </c>
      <c r="N16">
        <f t="shared" si="0"/>
        <v>0.13167018431467384</v>
      </c>
      <c r="O16">
        <f ca="1">VLOOKUP(F16,'UTPM13 (bench)'!$N$1:$S$7,4,FALSE)</f>
        <v>2.8452302351398995</v>
      </c>
      <c r="P16">
        <f ca="1">VLOOKUP(F16,'UTPM13 (bench)'!$N$1:$S$7,5,FALSE)</f>
        <v>4.8432476728982019</v>
      </c>
      <c r="Q16" t="b">
        <f t="shared" ca="1" si="3"/>
        <v>0</v>
      </c>
    </row>
    <row r="17" spans="1:17" hidden="1" x14ac:dyDescent="0.25">
      <c r="A17">
        <v>16</v>
      </c>
      <c r="B17" t="s">
        <v>4582</v>
      </c>
      <c r="C17" t="s">
        <v>4601</v>
      </c>
      <c r="D17" t="s">
        <v>4602</v>
      </c>
      <c r="E17" t="s">
        <v>37</v>
      </c>
      <c r="F17" t="s">
        <v>10</v>
      </c>
      <c r="G17" t="s">
        <v>5199</v>
      </c>
      <c r="H17" t="s">
        <v>5269</v>
      </c>
      <c r="I17">
        <v>62.0439723</v>
      </c>
      <c r="J17">
        <v>64.009995700000005</v>
      </c>
      <c r="K17">
        <v>64.094388899999998</v>
      </c>
      <c r="L17">
        <f t="shared" si="1"/>
        <v>62.0439723</v>
      </c>
      <c r="M17" s="5">
        <f t="shared" si="2"/>
        <v>8.439319999999384E-2</v>
      </c>
      <c r="N17">
        <f t="shared" si="0"/>
        <v>0.13167018431467384</v>
      </c>
      <c r="O17">
        <f ca="1">VLOOKUP(F17,'UTPM13 (bench)'!$N$1:$S$7,4,FALSE)</f>
        <v>2.7759452811296113</v>
      </c>
      <c r="P17">
        <f ca="1">VLOOKUP(F17,'UTPM13 (bench)'!$N$1:$S$7,5,FALSE)</f>
        <v>4.7598207664986223</v>
      </c>
      <c r="Q17" t="b">
        <f t="shared" ca="1" si="3"/>
        <v>0</v>
      </c>
    </row>
    <row r="18" spans="1:17" hidden="1" x14ac:dyDescent="0.25">
      <c r="A18">
        <v>17</v>
      </c>
      <c r="B18" t="s">
        <v>4582</v>
      </c>
      <c r="C18" t="s">
        <v>4603</v>
      </c>
      <c r="D18" t="s">
        <v>4604</v>
      </c>
      <c r="E18" t="s">
        <v>37</v>
      </c>
      <c r="F18" t="s">
        <v>7</v>
      </c>
      <c r="G18" t="s">
        <v>5198</v>
      </c>
      <c r="H18" t="s">
        <v>5270</v>
      </c>
      <c r="I18">
        <v>62.0439723</v>
      </c>
      <c r="J18">
        <v>64.094388899999998</v>
      </c>
      <c r="K18">
        <v>62.4453423</v>
      </c>
      <c r="L18">
        <f t="shared" si="1"/>
        <v>64.094388899999998</v>
      </c>
      <c r="M18" s="5">
        <f t="shared" si="2"/>
        <v>1.6490465999999984</v>
      </c>
      <c r="N18">
        <f t="shared" si="0"/>
        <v>2.6407839868626972</v>
      </c>
      <c r="O18">
        <f ca="1">VLOOKUP(F18,'UTPM13 (bench)'!$N$1:$S$7,4,FALSE)</f>
        <v>2.8452302351398995</v>
      </c>
      <c r="P18">
        <f ca="1">VLOOKUP(F18,'UTPM13 (bench)'!$N$1:$S$7,5,FALSE)</f>
        <v>4.8432476728982019</v>
      </c>
      <c r="Q18" t="b">
        <f t="shared" ca="1" si="3"/>
        <v>0</v>
      </c>
    </row>
    <row r="19" spans="1:17" hidden="1" x14ac:dyDescent="0.25">
      <c r="A19">
        <v>18</v>
      </c>
      <c r="B19" t="s">
        <v>4582</v>
      </c>
      <c r="C19" t="s">
        <v>4603</v>
      </c>
      <c r="D19" t="s">
        <v>4604</v>
      </c>
      <c r="E19" t="s">
        <v>37</v>
      </c>
      <c r="F19" t="s">
        <v>12</v>
      </c>
      <c r="G19" t="s">
        <v>5199</v>
      </c>
      <c r="H19" t="s">
        <v>5271</v>
      </c>
      <c r="I19">
        <v>62.0439723</v>
      </c>
      <c r="J19">
        <v>64.094388899999998</v>
      </c>
      <c r="K19">
        <v>62.4453423</v>
      </c>
      <c r="L19">
        <f t="shared" si="1"/>
        <v>64.094388899999998</v>
      </c>
      <c r="M19" s="5">
        <f t="shared" si="2"/>
        <v>1.6490465999999984</v>
      </c>
      <c r="N19">
        <f t="shared" si="0"/>
        <v>2.6407839868626972</v>
      </c>
      <c r="O19">
        <f ca="1">VLOOKUP(F19,'UTPM13 (bench)'!$N$1:$S$7,4,FALSE)</f>
        <v>2.3746195274318271</v>
      </c>
      <c r="P19">
        <f ca="1">VLOOKUP(F19,'UTPM13 (bench)'!$N$1:$S$7,5,FALSE)</f>
        <v>4.0339799533713521</v>
      </c>
      <c r="Q19" t="b">
        <f t="shared" ca="1" si="3"/>
        <v>0</v>
      </c>
    </row>
    <row r="20" spans="1:17" hidden="1" x14ac:dyDescent="0.25">
      <c r="A20">
        <v>19</v>
      </c>
      <c r="B20" t="s">
        <v>4582</v>
      </c>
      <c r="C20" t="s">
        <v>4605</v>
      </c>
      <c r="D20" t="s">
        <v>4606</v>
      </c>
      <c r="E20" t="s">
        <v>37</v>
      </c>
      <c r="F20" t="s">
        <v>9</v>
      </c>
      <c r="G20" t="s">
        <v>5198</v>
      </c>
      <c r="H20" t="s">
        <v>5272</v>
      </c>
      <c r="I20">
        <v>62.0439723</v>
      </c>
      <c r="J20">
        <v>64.094388899999998</v>
      </c>
      <c r="K20">
        <v>64.593474900000004</v>
      </c>
      <c r="L20">
        <f t="shared" si="1"/>
        <v>62.0439723</v>
      </c>
      <c r="M20" s="5">
        <f t="shared" si="2"/>
        <v>0.49908600000000547</v>
      </c>
      <c r="N20">
        <f t="shared" si="0"/>
        <v>0.77265699170490898</v>
      </c>
      <c r="O20">
        <f ca="1">VLOOKUP(F20,'UTPM13 (bench)'!$N$1:$S$7,4,FALSE)</f>
        <v>2.99076213003341</v>
      </c>
      <c r="P20">
        <f ca="1">VLOOKUP(F20,'UTPM13 (bench)'!$N$1:$S$7,5,FALSE)</f>
        <v>5.0754327149361025</v>
      </c>
      <c r="Q20" t="b">
        <f t="shared" ca="1" si="3"/>
        <v>0</v>
      </c>
    </row>
    <row r="21" spans="1:17" hidden="1" x14ac:dyDescent="0.25">
      <c r="A21">
        <v>20</v>
      </c>
      <c r="B21" t="s">
        <v>4582</v>
      </c>
      <c r="C21" t="s">
        <v>4605</v>
      </c>
      <c r="D21" t="s">
        <v>4606</v>
      </c>
      <c r="E21" t="s">
        <v>37</v>
      </c>
      <c r="F21" t="s">
        <v>12</v>
      </c>
      <c r="G21" t="s">
        <v>5199</v>
      </c>
      <c r="H21" t="s">
        <v>5273</v>
      </c>
      <c r="I21">
        <v>62.0439723</v>
      </c>
      <c r="J21">
        <v>64.094388899999998</v>
      </c>
      <c r="K21">
        <v>64.593474900000004</v>
      </c>
      <c r="L21">
        <f t="shared" si="1"/>
        <v>62.0439723</v>
      </c>
      <c r="M21" s="5">
        <f t="shared" si="2"/>
        <v>0.49908600000000547</v>
      </c>
      <c r="N21">
        <f t="shared" si="0"/>
        <v>0.77265699170490898</v>
      </c>
      <c r="O21">
        <f ca="1">VLOOKUP(F21,'UTPM13 (bench)'!$N$1:$S$7,4,FALSE)</f>
        <v>2.3746195274318271</v>
      </c>
      <c r="P21">
        <f ca="1">VLOOKUP(F21,'UTPM13 (bench)'!$N$1:$S$7,5,FALSE)</f>
        <v>4.0339799533713521</v>
      </c>
      <c r="Q21" t="b">
        <f t="shared" ca="1" si="3"/>
        <v>0</v>
      </c>
    </row>
    <row r="22" spans="1:17" hidden="1" x14ac:dyDescent="0.25">
      <c r="A22">
        <v>21</v>
      </c>
      <c r="B22" t="s">
        <v>4582</v>
      </c>
      <c r="C22" t="s">
        <v>4607</v>
      </c>
      <c r="D22" t="s">
        <v>4608</v>
      </c>
      <c r="E22" t="s">
        <v>37</v>
      </c>
      <c r="F22" t="s">
        <v>7</v>
      </c>
      <c r="G22" t="s">
        <v>5198</v>
      </c>
      <c r="H22" t="s">
        <v>5274</v>
      </c>
      <c r="I22">
        <v>62.0439723</v>
      </c>
      <c r="J22">
        <v>64.593474900000004</v>
      </c>
      <c r="K22">
        <v>64.139111200000002</v>
      </c>
      <c r="L22">
        <f t="shared" si="1"/>
        <v>62.0439723</v>
      </c>
      <c r="M22" s="5">
        <f t="shared" si="2"/>
        <v>0.45436370000000181</v>
      </c>
      <c r="N22">
        <f t="shared" si="0"/>
        <v>0.70840348657653651</v>
      </c>
      <c r="O22">
        <f ca="1">VLOOKUP(F22,'UTPM13 (bench)'!$N$1:$S$7,4,FALSE)</f>
        <v>2.8452302351398995</v>
      </c>
      <c r="P22">
        <f ca="1">VLOOKUP(F22,'UTPM13 (bench)'!$N$1:$S$7,5,FALSE)</f>
        <v>4.8432476728982019</v>
      </c>
      <c r="Q22" t="b">
        <f t="shared" ca="1" si="3"/>
        <v>0</v>
      </c>
    </row>
    <row r="23" spans="1:17" hidden="1" x14ac:dyDescent="0.25">
      <c r="A23">
        <v>22</v>
      </c>
      <c r="B23" t="s">
        <v>4582</v>
      </c>
      <c r="C23" t="s">
        <v>4607</v>
      </c>
      <c r="D23" t="s">
        <v>4608</v>
      </c>
      <c r="E23" t="s">
        <v>37</v>
      </c>
      <c r="F23" t="s">
        <v>11</v>
      </c>
      <c r="G23" t="s">
        <v>5199</v>
      </c>
      <c r="H23" t="s">
        <v>5275</v>
      </c>
      <c r="I23">
        <v>62.0439723</v>
      </c>
      <c r="J23">
        <v>64.593474900000004</v>
      </c>
      <c r="K23">
        <v>64.139111200000002</v>
      </c>
      <c r="L23">
        <f t="shared" si="1"/>
        <v>62.0439723</v>
      </c>
      <c r="M23" s="5">
        <f t="shared" si="2"/>
        <v>0.45436370000000181</v>
      </c>
      <c r="N23">
        <f t="shared" si="0"/>
        <v>0.70840348657653651</v>
      </c>
      <c r="O23">
        <f ca="1">VLOOKUP(F23,'UTPM13 (bench)'!$N$1:$S$7,4,FALSE)</f>
        <v>2.9278132820391689</v>
      </c>
      <c r="P23">
        <f ca="1">VLOOKUP(F23,'UTPM13 (bench)'!$N$1:$S$7,5,FALSE)</f>
        <v>5.0326090363839766</v>
      </c>
      <c r="Q23" t="b">
        <f t="shared" ca="1" si="3"/>
        <v>0</v>
      </c>
    </row>
    <row r="24" spans="1:17" hidden="1" x14ac:dyDescent="0.25">
      <c r="A24">
        <v>23</v>
      </c>
      <c r="B24" t="s">
        <v>4582</v>
      </c>
      <c r="C24" t="s">
        <v>4609</v>
      </c>
      <c r="D24" t="s">
        <v>4610</v>
      </c>
      <c r="E24" t="s">
        <v>37</v>
      </c>
      <c r="F24" t="s">
        <v>9</v>
      </c>
      <c r="G24" t="s">
        <v>5198</v>
      </c>
      <c r="H24" t="s">
        <v>5276</v>
      </c>
      <c r="I24">
        <v>62.0439723</v>
      </c>
      <c r="J24">
        <v>64.593474900000004</v>
      </c>
      <c r="K24">
        <v>62.851853200000001</v>
      </c>
      <c r="L24">
        <f t="shared" si="1"/>
        <v>64.593474900000004</v>
      </c>
      <c r="M24" s="5">
        <f t="shared" si="2"/>
        <v>1.7416217000000032</v>
      </c>
      <c r="N24">
        <f t="shared" si="0"/>
        <v>2.7709949847588633</v>
      </c>
      <c r="O24">
        <f ca="1">VLOOKUP(F24,'UTPM13 (bench)'!$N$1:$S$7,4,FALSE)</f>
        <v>2.99076213003341</v>
      </c>
      <c r="P24">
        <f ca="1">VLOOKUP(F24,'UTPM13 (bench)'!$N$1:$S$7,5,FALSE)</f>
        <v>5.0754327149361025</v>
      </c>
      <c r="Q24" t="b">
        <f t="shared" ca="1" si="3"/>
        <v>0</v>
      </c>
    </row>
    <row r="25" spans="1:17" hidden="1" x14ac:dyDescent="0.25">
      <c r="A25">
        <v>24</v>
      </c>
      <c r="B25" t="s">
        <v>4582</v>
      </c>
      <c r="C25" t="s">
        <v>4609</v>
      </c>
      <c r="D25" t="s">
        <v>4610</v>
      </c>
      <c r="E25" t="s">
        <v>37</v>
      </c>
      <c r="F25" t="s">
        <v>12</v>
      </c>
      <c r="G25" t="s">
        <v>5199</v>
      </c>
      <c r="H25" t="s">
        <v>5277</v>
      </c>
      <c r="I25">
        <v>62.4453423</v>
      </c>
      <c r="J25">
        <v>64.593474900000004</v>
      </c>
      <c r="K25">
        <v>62.851853200000001</v>
      </c>
      <c r="L25">
        <f t="shared" si="1"/>
        <v>64.593474900000004</v>
      </c>
      <c r="M25" s="5">
        <f t="shared" si="2"/>
        <v>1.7416217000000032</v>
      </c>
      <c r="N25">
        <f t="shared" si="0"/>
        <v>2.7709949847588633</v>
      </c>
      <c r="O25">
        <f ca="1">VLOOKUP(F25,'UTPM13 (bench)'!$N$1:$S$7,4,FALSE)</f>
        <v>2.3746195274318271</v>
      </c>
      <c r="P25">
        <f ca="1">VLOOKUP(F25,'UTPM13 (bench)'!$N$1:$S$7,5,FALSE)</f>
        <v>4.0339799533713521</v>
      </c>
      <c r="Q25" t="b">
        <f t="shared" ca="1" si="3"/>
        <v>0</v>
      </c>
    </row>
    <row r="26" spans="1:17" hidden="1" x14ac:dyDescent="0.25">
      <c r="A26">
        <v>25</v>
      </c>
      <c r="B26" t="s">
        <v>4582</v>
      </c>
      <c r="C26" t="s">
        <v>4611</v>
      </c>
      <c r="D26" t="s">
        <v>4612</v>
      </c>
      <c r="E26" t="s">
        <v>37</v>
      </c>
      <c r="F26" t="s">
        <v>8</v>
      </c>
      <c r="G26" t="s">
        <v>5198</v>
      </c>
      <c r="H26" t="s">
        <v>5278</v>
      </c>
      <c r="I26">
        <v>62.0439723</v>
      </c>
      <c r="J26">
        <v>64.593474900000004</v>
      </c>
      <c r="K26">
        <v>63.195648800000001</v>
      </c>
      <c r="L26">
        <f t="shared" si="1"/>
        <v>64.593474900000004</v>
      </c>
      <c r="M26" s="5">
        <f t="shared" si="2"/>
        <v>1.3978261000000032</v>
      </c>
      <c r="N26">
        <f t="shared" si="0"/>
        <v>2.2119024435112742</v>
      </c>
      <c r="O26">
        <f ca="1">VLOOKUP(F26,'UTPM13 (bench)'!$N$1:$S$7,4,FALSE)</f>
        <v>2.7586784278808469</v>
      </c>
      <c r="P26">
        <f ca="1">VLOOKUP(F26,'UTPM13 (bench)'!$N$1:$S$7,5,FALSE)</f>
        <v>4.6359358709528946</v>
      </c>
      <c r="Q26" t="b">
        <f t="shared" ca="1" si="3"/>
        <v>0</v>
      </c>
    </row>
    <row r="27" spans="1:17" hidden="1" x14ac:dyDescent="0.25">
      <c r="A27">
        <v>26</v>
      </c>
      <c r="B27" t="s">
        <v>4582</v>
      </c>
      <c r="C27" t="s">
        <v>4611</v>
      </c>
      <c r="D27" t="s">
        <v>4612</v>
      </c>
      <c r="E27" t="s">
        <v>37</v>
      </c>
      <c r="F27" t="s">
        <v>12</v>
      </c>
      <c r="G27" t="s">
        <v>5199</v>
      </c>
      <c r="H27" t="s">
        <v>5279</v>
      </c>
      <c r="I27">
        <v>62.4453423</v>
      </c>
      <c r="J27">
        <v>64.593474900000004</v>
      </c>
      <c r="K27">
        <v>63.195648800000001</v>
      </c>
      <c r="L27">
        <f t="shared" si="1"/>
        <v>64.593474900000004</v>
      </c>
      <c r="M27" s="5">
        <f t="shared" si="2"/>
        <v>1.3978261000000032</v>
      </c>
      <c r="N27">
        <f t="shared" si="0"/>
        <v>2.2119024435112742</v>
      </c>
      <c r="O27">
        <f ca="1">VLOOKUP(F27,'UTPM13 (bench)'!$N$1:$S$7,4,FALSE)</f>
        <v>2.3746195274318271</v>
      </c>
      <c r="P27">
        <f ca="1">VLOOKUP(F27,'UTPM13 (bench)'!$N$1:$S$7,5,FALSE)</f>
        <v>4.0339799533713521</v>
      </c>
      <c r="Q27" t="b">
        <f t="shared" ca="1" si="3"/>
        <v>0</v>
      </c>
    </row>
    <row r="28" spans="1:17" hidden="1" x14ac:dyDescent="0.25">
      <c r="A28">
        <v>27</v>
      </c>
      <c r="B28" t="s">
        <v>4582</v>
      </c>
      <c r="C28" t="s">
        <v>4613</v>
      </c>
      <c r="D28" t="s">
        <v>4614</v>
      </c>
      <c r="E28" t="s">
        <v>37</v>
      </c>
      <c r="F28" t="s">
        <v>8</v>
      </c>
      <c r="G28" t="s">
        <v>5198</v>
      </c>
      <c r="H28" t="s">
        <v>5280</v>
      </c>
      <c r="I28">
        <v>62.0439723</v>
      </c>
      <c r="J28">
        <v>64.593474900000004</v>
      </c>
      <c r="K28">
        <v>62.4984587</v>
      </c>
      <c r="L28">
        <f t="shared" si="1"/>
        <v>64.593474900000004</v>
      </c>
      <c r="M28" s="5">
        <f t="shared" si="2"/>
        <v>2.0950162000000034</v>
      </c>
      <c r="N28">
        <f t="shared" si="0"/>
        <v>3.3521085856794151</v>
      </c>
      <c r="O28">
        <f ca="1">VLOOKUP(F28,'UTPM13 (bench)'!$N$1:$S$7,4,FALSE)</f>
        <v>2.7586784278808469</v>
      </c>
      <c r="P28">
        <f ca="1">VLOOKUP(F28,'UTPM13 (bench)'!$N$1:$S$7,5,FALSE)</f>
        <v>4.6359358709528946</v>
      </c>
      <c r="Q28" t="b">
        <f t="shared" ca="1" si="3"/>
        <v>0</v>
      </c>
    </row>
    <row r="29" spans="1:17" hidden="1" x14ac:dyDescent="0.25">
      <c r="A29">
        <v>28</v>
      </c>
      <c r="B29" t="s">
        <v>4582</v>
      </c>
      <c r="C29" t="s">
        <v>4613</v>
      </c>
      <c r="D29" t="s">
        <v>4614</v>
      </c>
      <c r="E29" t="s">
        <v>37</v>
      </c>
      <c r="F29" t="s">
        <v>10</v>
      </c>
      <c r="G29" t="s">
        <v>5199</v>
      </c>
      <c r="H29" t="s">
        <v>5281</v>
      </c>
      <c r="I29">
        <v>62.4453423</v>
      </c>
      <c r="J29">
        <v>64.593474900000004</v>
      </c>
      <c r="K29">
        <v>62.4984587</v>
      </c>
      <c r="L29">
        <f t="shared" si="1"/>
        <v>64.593474900000004</v>
      </c>
      <c r="M29" s="5">
        <f t="shared" si="2"/>
        <v>2.0950162000000034</v>
      </c>
      <c r="N29">
        <f t="shared" si="0"/>
        <v>3.3521085856794151</v>
      </c>
      <c r="O29">
        <f ca="1">VLOOKUP(F29,'UTPM13 (bench)'!$N$1:$S$7,4,FALSE)</f>
        <v>2.7759452811296113</v>
      </c>
      <c r="P29">
        <f ca="1">VLOOKUP(F29,'UTPM13 (bench)'!$N$1:$S$7,5,FALSE)</f>
        <v>4.7598207664986223</v>
      </c>
      <c r="Q29" t="b">
        <f t="shared" ca="1" si="3"/>
        <v>0</v>
      </c>
    </row>
    <row r="30" spans="1:17" hidden="1" x14ac:dyDescent="0.25">
      <c r="A30">
        <v>29</v>
      </c>
      <c r="B30" t="s">
        <v>4582</v>
      </c>
      <c r="C30" t="s">
        <v>4617</v>
      </c>
      <c r="D30" t="s">
        <v>4618</v>
      </c>
      <c r="E30" t="s">
        <v>37</v>
      </c>
      <c r="F30" t="s">
        <v>7</v>
      </c>
      <c r="G30" t="s">
        <v>5198</v>
      </c>
      <c r="H30" t="s">
        <v>5282</v>
      </c>
      <c r="I30">
        <v>62.351426400000001</v>
      </c>
      <c r="J30">
        <v>62.764914300000001</v>
      </c>
      <c r="K30">
        <v>62.378777999999997</v>
      </c>
      <c r="L30">
        <f t="shared" si="1"/>
        <v>62.764914300000001</v>
      </c>
      <c r="M30" s="5">
        <f t="shared" si="2"/>
        <v>0.38613630000000398</v>
      </c>
      <c r="N30">
        <f t="shared" si="0"/>
        <v>0.61901869895560313</v>
      </c>
      <c r="O30">
        <f ca="1">VLOOKUP(F30,'UTPM13 (bench)'!$N$1:$S$7,4,FALSE)</f>
        <v>2.8452302351398995</v>
      </c>
      <c r="P30">
        <f ca="1">VLOOKUP(F30,'UTPM13 (bench)'!$N$1:$S$7,5,FALSE)</f>
        <v>4.8432476728982019</v>
      </c>
      <c r="Q30" t="b">
        <f t="shared" ca="1" si="3"/>
        <v>0</v>
      </c>
    </row>
    <row r="31" spans="1:17" hidden="1" x14ac:dyDescent="0.25">
      <c r="A31">
        <v>30</v>
      </c>
      <c r="B31" t="s">
        <v>4582</v>
      </c>
      <c r="C31" t="s">
        <v>4617</v>
      </c>
      <c r="D31" t="s">
        <v>4618</v>
      </c>
      <c r="E31" t="s">
        <v>37</v>
      </c>
      <c r="F31" t="s">
        <v>11</v>
      </c>
      <c r="G31" t="s">
        <v>5199</v>
      </c>
      <c r="H31" t="s">
        <v>5283</v>
      </c>
      <c r="I31">
        <v>62.764914300000001</v>
      </c>
      <c r="J31">
        <v>62.764914300000001</v>
      </c>
      <c r="K31">
        <v>62.378777999999997</v>
      </c>
      <c r="L31">
        <f t="shared" si="1"/>
        <v>62.764914300000001</v>
      </c>
      <c r="M31" s="5">
        <f t="shared" si="2"/>
        <v>0.38613630000000398</v>
      </c>
      <c r="N31">
        <f t="shared" si="0"/>
        <v>0.61901869895560313</v>
      </c>
      <c r="O31">
        <f ca="1">VLOOKUP(F31,'UTPM13 (bench)'!$N$1:$S$7,4,FALSE)</f>
        <v>2.9278132820391689</v>
      </c>
      <c r="P31">
        <f ca="1">VLOOKUP(F31,'UTPM13 (bench)'!$N$1:$S$7,5,FALSE)</f>
        <v>5.0326090363839766</v>
      </c>
      <c r="Q31" t="b">
        <f t="shared" ca="1" si="3"/>
        <v>0</v>
      </c>
    </row>
    <row r="32" spans="1:17" hidden="1" x14ac:dyDescent="0.25">
      <c r="A32">
        <v>31</v>
      </c>
      <c r="B32" t="s">
        <v>4582</v>
      </c>
      <c r="C32" t="s">
        <v>4619</v>
      </c>
      <c r="D32" t="s">
        <v>4620</v>
      </c>
      <c r="E32" t="s">
        <v>37</v>
      </c>
      <c r="F32" t="s">
        <v>9</v>
      </c>
      <c r="G32" t="s">
        <v>5198</v>
      </c>
      <c r="H32" t="s">
        <v>5284</v>
      </c>
      <c r="I32">
        <v>62.378777999999997</v>
      </c>
      <c r="J32">
        <v>62.764914300000001</v>
      </c>
      <c r="K32">
        <v>62.3066429</v>
      </c>
      <c r="L32">
        <f t="shared" si="1"/>
        <v>62.764914300000001</v>
      </c>
      <c r="M32" s="5">
        <f t="shared" si="2"/>
        <v>0.45827140000000099</v>
      </c>
      <c r="N32">
        <f t="shared" si="0"/>
        <v>0.73550969635053309</v>
      </c>
      <c r="O32">
        <f ca="1">VLOOKUP(F32,'UTPM13 (bench)'!$N$1:$S$7,4,FALSE)</f>
        <v>2.99076213003341</v>
      </c>
      <c r="P32">
        <f ca="1">VLOOKUP(F32,'UTPM13 (bench)'!$N$1:$S$7,5,FALSE)</f>
        <v>5.0754327149361025</v>
      </c>
      <c r="Q32" t="b">
        <f t="shared" ca="1" si="3"/>
        <v>0</v>
      </c>
    </row>
    <row r="33" spans="1:19" hidden="1" x14ac:dyDescent="0.25">
      <c r="A33">
        <v>32</v>
      </c>
      <c r="B33" t="s">
        <v>4582</v>
      </c>
      <c r="C33" t="s">
        <v>4619</v>
      </c>
      <c r="D33" t="s">
        <v>4620</v>
      </c>
      <c r="E33" t="s">
        <v>37</v>
      </c>
      <c r="F33" t="s">
        <v>11</v>
      </c>
      <c r="G33" t="s">
        <v>5199</v>
      </c>
      <c r="H33" t="s">
        <v>5285</v>
      </c>
      <c r="I33">
        <v>62.378777999999997</v>
      </c>
      <c r="J33">
        <v>62.378777999999997</v>
      </c>
      <c r="K33">
        <v>62.3066429</v>
      </c>
      <c r="L33">
        <f t="shared" si="1"/>
        <v>62.378777999999997</v>
      </c>
      <c r="M33" s="5">
        <f t="shared" si="2"/>
        <v>7.213509999999701E-2</v>
      </c>
      <c r="N33">
        <f t="shared" si="0"/>
        <v>0.11577433262737545</v>
      </c>
      <c r="O33">
        <f ca="1">VLOOKUP(F33,'UTPM13 (bench)'!$N$1:$S$7,4,FALSE)</f>
        <v>2.9278132820391689</v>
      </c>
      <c r="P33">
        <f ca="1">VLOOKUP(F33,'UTPM13 (bench)'!$N$1:$S$7,5,FALSE)</f>
        <v>5.0326090363839766</v>
      </c>
      <c r="Q33" t="b">
        <f t="shared" ca="1" si="3"/>
        <v>0</v>
      </c>
    </row>
    <row r="34" spans="1:19" hidden="1" x14ac:dyDescent="0.25">
      <c r="A34">
        <v>33</v>
      </c>
      <c r="B34" t="s">
        <v>4582</v>
      </c>
      <c r="C34" t="s">
        <v>4621</v>
      </c>
      <c r="D34" t="s">
        <v>4622</v>
      </c>
      <c r="E34" t="s">
        <v>37</v>
      </c>
      <c r="F34" t="s">
        <v>7</v>
      </c>
      <c r="G34" t="s">
        <v>5198</v>
      </c>
      <c r="H34" t="s">
        <v>5286</v>
      </c>
      <c r="I34">
        <v>62.3066429</v>
      </c>
      <c r="J34">
        <v>62.378777999999997</v>
      </c>
      <c r="K34">
        <v>64.118306700000005</v>
      </c>
      <c r="L34">
        <f t="shared" si="1"/>
        <v>62.3066429</v>
      </c>
      <c r="M34" s="5">
        <f t="shared" si="2"/>
        <v>1.7395287000000081</v>
      </c>
      <c r="N34">
        <f t="shared" si="0"/>
        <v>2.7129985015652447</v>
      </c>
      <c r="O34">
        <f ca="1">VLOOKUP(F34,'UTPM13 (bench)'!$N$1:$S$7,4,FALSE)</f>
        <v>2.8452302351398995</v>
      </c>
      <c r="P34">
        <f ca="1">VLOOKUP(F34,'UTPM13 (bench)'!$N$1:$S$7,5,FALSE)</f>
        <v>4.8432476728982019</v>
      </c>
      <c r="Q34" t="b">
        <f t="shared" ca="1" si="3"/>
        <v>0</v>
      </c>
    </row>
    <row r="35" spans="1:19" hidden="1" x14ac:dyDescent="0.25">
      <c r="A35">
        <v>34</v>
      </c>
      <c r="B35" t="s">
        <v>4582</v>
      </c>
      <c r="C35" t="s">
        <v>4621</v>
      </c>
      <c r="D35" t="s">
        <v>4622</v>
      </c>
      <c r="E35" t="s">
        <v>37</v>
      </c>
      <c r="F35" t="s">
        <v>10</v>
      </c>
      <c r="G35" t="s">
        <v>5199</v>
      </c>
      <c r="H35" t="s">
        <v>5287</v>
      </c>
      <c r="I35">
        <v>62.3066429</v>
      </c>
      <c r="J35">
        <v>62.3066429</v>
      </c>
      <c r="K35">
        <v>64.118306700000005</v>
      </c>
      <c r="L35">
        <f t="shared" si="1"/>
        <v>62.3066429</v>
      </c>
      <c r="M35" s="5">
        <f t="shared" si="2"/>
        <v>1.8116638000000052</v>
      </c>
      <c r="N35">
        <f t="shared" si="0"/>
        <v>2.8255016285388037</v>
      </c>
      <c r="O35">
        <f ca="1">VLOOKUP(F35,'UTPM13 (bench)'!$N$1:$S$7,4,FALSE)</f>
        <v>2.7759452811296113</v>
      </c>
      <c r="P35">
        <f ca="1">VLOOKUP(F35,'UTPM13 (bench)'!$N$1:$S$7,5,FALSE)</f>
        <v>4.7598207664986223</v>
      </c>
      <c r="Q35" t="b">
        <f t="shared" ca="1" si="3"/>
        <v>0</v>
      </c>
    </row>
    <row r="36" spans="1:19" hidden="1" x14ac:dyDescent="0.25">
      <c r="A36">
        <v>35</v>
      </c>
      <c r="B36" t="s">
        <v>4582</v>
      </c>
      <c r="C36" t="s">
        <v>4625</v>
      </c>
      <c r="D36" t="s">
        <v>4626</v>
      </c>
      <c r="E36" t="s">
        <v>37</v>
      </c>
      <c r="F36" t="s">
        <v>7</v>
      </c>
      <c r="G36" t="s">
        <v>5198</v>
      </c>
      <c r="H36" t="s">
        <v>5288</v>
      </c>
      <c r="I36">
        <v>62.059365499999998</v>
      </c>
      <c r="J36">
        <v>64.5986726</v>
      </c>
      <c r="K36">
        <v>64.796246999999994</v>
      </c>
      <c r="L36">
        <f t="shared" si="1"/>
        <v>62.059365499999998</v>
      </c>
      <c r="M36" s="5">
        <f t="shared" si="2"/>
        <v>0.19757439999999349</v>
      </c>
      <c r="N36">
        <f t="shared" si="0"/>
        <v>0.3049164251750468</v>
      </c>
      <c r="O36">
        <f ca="1">VLOOKUP(F36,'UTPM13 (bench)'!$N$1:$S$7,4,FALSE)</f>
        <v>2.8452302351398995</v>
      </c>
      <c r="P36">
        <f ca="1">VLOOKUP(F36,'UTPM13 (bench)'!$N$1:$S$7,5,FALSE)</f>
        <v>4.8432476728982019</v>
      </c>
      <c r="Q36" t="b">
        <f t="shared" ca="1" si="3"/>
        <v>0</v>
      </c>
    </row>
    <row r="37" spans="1:19" hidden="1" x14ac:dyDescent="0.25">
      <c r="A37">
        <v>36</v>
      </c>
      <c r="B37" t="s">
        <v>4582</v>
      </c>
      <c r="C37" t="s">
        <v>4625</v>
      </c>
      <c r="D37" t="s">
        <v>4626</v>
      </c>
      <c r="E37" t="s">
        <v>37</v>
      </c>
      <c r="F37" t="s">
        <v>10</v>
      </c>
      <c r="G37" t="s">
        <v>5199</v>
      </c>
      <c r="H37" t="s">
        <v>5289</v>
      </c>
      <c r="I37">
        <v>62.059365499999998</v>
      </c>
      <c r="J37">
        <v>62.059365499999998</v>
      </c>
      <c r="K37">
        <v>64.796246999999994</v>
      </c>
      <c r="L37">
        <f t="shared" si="1"/>
        <v>62.059365499999998</v>
      </c>
      <c r="M37" s="5">
        <f t="shared" si="2"/>
        <v>2.7368814999999955</v>
      </c>
      <c r="N37">
        <f t="shared" si="0"/>
        <v>4.2238271917199093</v>
      </c>
      <c r="O37">
        <f ca="1">VLOOKUP(F37,'UTPM13 (bench)'!$N$1:$S$7,4,FALSE)</f>
        <v>2.7759452811296113</v>
      </c>
      <c r="P37">
        <f ca="1">VLOOKUP(F37,'UTPM13 (bench)'!$N$1:$S$7,5,FALSE)</f>
        <v>4.7598207664986223</v>
      </c>
      <c r="Q37" t="b">
        <f t="shared" ca="1" si="3"/>
        <v>0</v>
      </c>
    </row>
    <row r="38" spans="1:19" hidden="1" x14ac:dyDescent="0.25">
      <c r="A38">
        <v>37</v>
      </c>
      <c r="B38" t="s">
        <v>4582</v>
      </c>
      <c r="C38" t="s">
        <v>4627</v>
      </c>
      <c r="D38" t="s">
        <v>4628</v>
      </c>
      <c r="E38" t="s">
        <v>37</v>
      </c>
      <c r="F38" t="s">
        <v>9</v>
      </c>
      <c r="G38" t="s">
        <v>5198</v>
      </c>
      <c r="H38" t="s">
        <v>5290</v>
      </c>
      <c r="I38">
        <v>62.059365499999998</v>
      </c>
      <c r="J38">
        <v>64.796246999999994</v>
      </c>
      <c r="K38">
        <v>62.091271800000001</v>
      </c>
      <c r="L38">
        <f t="shared" si="1"/>
        <v>64.796246999999994</v>
      </c>
      <c r="M38" s="5">
        <f t="shared" si="2"/>
        <v>2.7049751999999927</v>
      </c>
      <c r="N38">
        <f t="shared" si="0"/>
        <v>4.3564499833614176</v>
      </c>
      <c r="O38">
        <f ca="1">VLOOKUP(F38,'UTPM13 (bench)'!$N$1:$S$7,4,FALSE)</f>
        <v>2.99076213003341</v>
      </c>
      <c r="P38">
        <f ca="1">VLOOKUP(F38,'UTPM13 (bench)'!$N$1:$S$7,5,FALSE)</f>
        <v>5.0754327149361025</v>
      </c>
      <c r="Q38" t="b">
        <f t="shared" ca="1" si="3"/>
        <v>0</v>
      </c>
    </row>
    <row r="39" spans="1:19" x14ac:dyDescent="0.25">
      <c r="A39">
        <v>38</v>
      </c>
      <c r="B39" t="s">
        <v>4582</v>
      </c>
      <c r="C39" t="s">
        <v>4627</v>
      </c>
      <c r="D39" t="s">
        <v>4628</v>
      </c>
      <c r="E39" t="s">
        <v>37</v>
      </c>
      <c r="F39" t="s">
        <v>12</v>
      </c>
      <c r="G39" t="s">
        <v>5199</v>
      </c>
      <c r="H39" t="s">
        <v>5291</v>
      </c>
      <c r="I39">
        <v>62.059365499999998</v>
      </c>
      <c r="J39">
        <v>64.796246999999994</v>
      </c>
      <c r="K39">
        <v>62.091271800000001</v>
      </c>
      <c r="L39">
        <f t="shared" si="1"/>
        <v>64.796246999999994</v>
      </c>
      <c r="M39" s="5">
        <f t="shared" si="2"/>
        <v>2.7049751999999927</v>
      </c>
      <c r="N39">
        <f t="shared" si="0"/>
        <v>4.3564499833614176</v>
      </c>
      <c r="O39">
        <f ca="1">VLOOKUP(F39,'UTPM13 (bench)'!$N$1:$S$7,4,FALSE)</f>
        <v>2.3746195274318271</v>
      </c>
      <c r="P39">
        <f ca="1">VLOOKUP(F39,'UTPM13 (bench)'!$N$1:$S$7,5,FALSE)</f>
        <v>4.0339799533713521</v>
      </c>
      <c r="Q39" t="b">
        <f t="shared" ca="1" si="3"/>
        <v>1</v>
      </c>
      <c r="R39" t="s">
        <v>4882</v>
      </c>
      <c r="S39">
        <f>COUNTIF(R:R,"no")</f>
        <v>1</v>
      </c>
    </row>
    <row r="40" spans="1:19" hidden="1" x14ac:dyDescent="0.25">
      <c r="A40">
        <v>39</v>
      </c>
      <c r="B40" t="s">
        <v>4582</v>
      </c>
      <c r="C40" t="s">
        <v>4629</v>
      </c>
      <c r="D40" t="s">
        <v>4630</v>
      </c>
      <c r="E40" t="s">
        <v>37</v>
      </c>
      <c r="F40" t="s">
        <v>9</v>
      </c>
      <c r="G40" t="s">
        <v>5198</v>
      </c>
      <c r="H40" t="s">
        <v>5292</v>
      </c>
      <c r="I40">
        <v>62.049194900000003</v>
      </c>
      <c r="J40">
        <v>62.091271800000001</v>
      </c>
      <c r="K40">
        <v>63.554053199999998</v>
      </c>
      <c r="L40">
        <f t="shared" si="1"/>
        <v>62.049194900000003</v>
      </c>
      <c r="M40" s="5">
        <f t="shared" si="2"/>
        <v>1.4627813999999972</v>
      </c>
      <c r="N40">
        <f t="shared" si="0"/>
        <v>2.3016335329498658</v>
      </c>
      <c r="O40">
        <f ca="1">VLOOKUP(F40,'UTPM13 (bench)'!$N$1:$S$7,4,FALSE)</f>
        <v>2.99076213003341</v>
      </c>
      <c r="P40">
        <f ca="1">VLOOKUP(F40,'UTPM13 (bench)'!$N$1:$S$7,5,FALSE)</f>
        <v>5.0754327149361025</v>
      </c>
      <c r="Q40" t="b">
        <f t="shared" ca="1" si="3"/>
        <v>0</v>
      </c>
    </row>
    <row r="41" spans="1:19" hidden="1" x14ac:dyDescent="0.25">
      <c r="A41">
        <v>40</v>
      </c>
      <c r="B41" t="s">
        <v>4582</v>
      </c>
      <c r="C41" t="s">
        <v>4631</v>
      </c>
      <c r="D41" t="s">
        <v>4632</v>
      </c>
      <c r="E41" t="s">
        <v>37</v>
      </c>
      <c r="F41" t="s">
        <v>11</v>
      </c>
      <c r="G41" t="s">
        <v>5199</v>
      </c>
      <c r="H41" t="s">
        <v>5293</v>
      </c>
      <c r="I41">
        <v>62.049194900000003</v>
      </c>
      <c r="J41">
        <v>63.554053199999998</v>
      </c>
      <c r="K41">
        <v>63.852897400000003</v>
      </c>
      <c r="L41">
        <f t="shared" si="1"/>
        <v>62.049194900000003</v>
      </c>
      <c r="M41" s="5">
        <f t="shared" si="2"/>
        <v>0.29884420000000489</v>
      </c>
      <c r="N41">
        <f t="shared" si="0"/>
        <v>0.46801979576263497</v>
      </c>
      <c r="O41">
        <f ca="1">VLOOKUP(F41,'UTPM13 (bench)'!$N$1:$S$7,4,FALSE)</f>
        <v>2.9278132820391689</v>
      </c>
      <c r="P41">
        <f ca="1">VLOOKUP(F41,'UTPM13 (bench)'!$N$1:$S$7,5,FALSE)</f>
        <v>5.0326090363839766</v>
      </c>
      <c r="Q41" t="b">
        <f t="shared" ca="1" si="3"/>
        <v>0</v>
      </c>
    </row>
    <row r="42" spans="1:19" hidden="1" x14ac:dyDescent="0.25">
      <c r="A42">
        <v>41</v>
      </c>
      <c r="B42" t="s">
        <v>4582</v>
      </c>
      <c r="C42" t="s">
        <v>4633</v>
      </c>
      <c r="D42" t="s">
        <v>4634</v>
      </c>
      <c r="E42" t="s">
        <v>37</v>
      </c>
      <c r="F42" t="s">
        <v>10</v>
      </c>
      <c r="G42" t="s">
        <v>5199</v>
      </c>
      <c r="H42" t="s">
        <v>5294</v>
      </c>
      <c r="I42">
        <v>63.1015333</v>
      </c>
      <c r="J42">
        <v>63.1015333</v>
      </c>
      <c r="K42">
        <v>61.909628099999999</v>
      </c>
      <c r="L42">
        <f t="shared" si="1"/>
        <v>63.1015333</v>
      </c>
      <c r="M42" s="5">
        <f t="shared" si="2"/>
        <v>1.1919052000000008</v>
      </c>
      <c r="N42">
        <f t="shared" si="0"/>
        <v>1.9252339847281377</v>
      </c>
      <c r="O42">
        <f ca="1">VLOOKUP(F42,'UTPM13 (bench)'!$N$1:$S$7,4,FALSE)</f>
        <v>2.7759452811296113</v>
      </c>
      <c r="P42">
        <f ca="1">VLOOKUP(F42,'UTPM13 (bench)'!$N$1:$S$7,5,FALSE)</f>
        <v>4.7598207664986223</v>
      </c>
      <c r="Q42" t="b">
        <f t="shared" ca="1" si="3"/>
        <v>0</v>
      </c>
    </row>
    <row r="43" spans="1:19" hidden="1" x14ac:dyDescent="0.25">
      <c r="A43">
        <v>42</v>
      </c>
      <c r="B43" t="s">
        <v>4582</v>
      </c>
      <c r="C43" t="s">
        <v>4635</v>
      </c>
      <c r="D43" t="s">
        <v>4636</v>
      </c>
      <c r="E43" t="s">
        <v>37</v>
      </c>
      <c r="F43" t="s">
        <v>7</v>
      </c>
      <c r="G43" t="s">
        <v>5198</v>
      </c>
      <c r="H43" t="s">
        <v>5295</v>
      </c>
      <c r="I43">
        <v>63.1015333</v>
      </c>
      <c r="J43">
        <v>63.852897400000003</v>
      </c>
      <c r="K43">
        <v>64.217977000000005</v>
      </c>
      <c r="L43">
        <f t="shared" si="1"/>
        <v>63.1015333</v>
      </c>
      <c r="M43" s="5">
        <f t="shared" si="2"/>
        <v>0.36507960000000139</v>
      </c>
      <c r="N43">
        <f t="shared" si="0"/>
        <v>0.56850062405422919</v>
      </c>
      <c r="O43">
        <f ca="1">VLOOKUP(F43,'UTPM13 (bench)'!$N$1:$S$7,4,FALSE)</f>
        <v>2.8452302351398995</v>
      </c>
      <c r="P43">
        <f ca="1">VLOOKUP(F43,'UTPM13 (bench)'!$N$1:$S$7,5,FALSE)</f>
        <v>4.8432476728982019</v>
      </c>
      <c r="Q43" t="b">
        <f t="shared" ca="1" si="3"/>
        <v>0</v>
      </c>
    </row>
    <row r="44" spans="1:19" hidden="1" x14ac:dyDescent="0.25">
      <c r="A44">
        <v>43</v>
      </c>
      <c r="B44" t="s">
        <v>4582</v>
      </c>
      <c r="C44" t="s">
        <v>4635</v>
      </c>
      <c r="D44" t="s">
        <v>4636</v>
      </c>
      <c r="E44" t="s">
        <v>37</v>
      </c>
      <c r="F44" t="s">
        <v>11</v>
      </c>
      <c r="G44" t="s">
        <v>5199</v>
      </c>
      <c r="H44" t="s">
        <v>5296</v>
      </c>
      <c r="I44">
        <v>61.909628099999999</v>
      </c>
      <c r="J44">
        <v>63.1015333</v>
      </c>
      <c r="K44">
        <v>64.217977000000005</v>
      </c>
      <c r="L44">
        <f t="shared" si="1"/>
        <v>61.909628099999999</v>
      </c>
      <c r="M44" s="5">
        <f t="shared" si="2"/>
        <v>1.1164437000000049</v>
      </c>
      <c r="N44">
        <f t="shared" si="0"/>
        <v>1.7385220652466284</v>
      </c>
      <c r="O44">
        <f ca="1">VLOOKUP(F44,'UTPM13 (bench)'!$N$1:$S$7,4,FALSE)</f>
        <v>2.9278132820391689</v>
      </c>
      <c r="P44">
        <f ca="1">VLOOKUP(F44,'UTPM13 (bench)'!$N$1:$S$7,5,FALSE)</f>
        <v>5.0326090363839766</v>
      </c>
      <c r="Q44" t="b">
        <f t="shared" ca="1" si="3"/>
        <v>0</v>
      </c>
    </row>
    <row r="45" spans="1:19" hidden="1" x14ac:dyDescent="0.25">
      <c r="A45">
        <v>44</v>
      </c>
      <c r="B45" t="s">
        <v>4582</v>
      </c>
      <c r="C45" t="s">
        <v>4637</v>
      </c>
      <c r="D45" t="s">
        <v>4638</v>
      </c>
      <c r="E45" t="s">
        <v>37</v>
      </c>
      <c r="F45" t="s">
        <v>9</v>
      </c>
      <c r="G45" t="s">
        <v>5198</v>
      </c>
      <c r="H45" t="s">
        <v>5297</v>
      </c>
      <c r="I45">
        <v>61.909628099999999</v>
      </c>
      <c r="J45">
        <v>64.217977000000005</v>
      </c>
      <c r="K45">
        <v>64.209802100000005</v>
      </c>
      <c r="L45">
        <f t="shared" si="1"/>
        <v>61.909628099999999</v>
      </c>
      <c r="M45" s="5">
        <f t="shared" si="2"/>
        <v>8.174900000000207E-3</v>
      </c>
      <c r="N45">
        <f t="shared" si="0"/>
        <v>1.2731545235521301E-2</v>
      </c>
      <c r="O45">
        <f ca="1">VLOOKUP(F45,'UTPM13 (bench)'!$N$1:$S$7,4,FALSE)</f>
        <v>2.99076213003341</v>
      </c>
      <c r="P45">
        <f ca="1">VLOOKUP(F45,'UTPM13 (bench)'!$N$1:$S$7,5,FALSE)</f>
        <v>5.0754327149361025</v>
      </c>
      <c r="Q45" t="b">
        <f t="shared" ca="1" si="3"/>
        <v>0</v>
      </c>
    </row>
    <row r="46" spans="1:19" hidden="1" x14ac:dyDescent="0.25">
      <c r="A46">
        <v>45</v>
      </c>
      <c r="B46" t="s">
        <v>4582</v>
      </c>
      <c r="C46" t="s">
        <v>4637</v>
      </c>
      <c r="D46" t="s">
        <v>4638</v>
      </c>
      <c r="E46" t="s">
        <v>37</v>
      </c>
      <c r="F46" t="s">
        <v>11</v>
      </c>
      <c r="G46" t="s">
        <v>5199</v>
      </c>
      <c r="H46" t="s">
        <v>5298</v>
      </c>
      <c r="I46">
        <v>61.909628099999999</v>
      </c>
      <c r="J46">
        <v>64.217977000000005</v>
      </c>
      <c r="K46">
        <v>64.209802100000005</v>
      </c>
      <c r="L46">
        <f t="shared" si="1"/>
        <v>61.909628099999999</v>
      </c>
      <c r="M46" s="5">
        <f t="shared" si="2"/>
        <v>8.174900000000207E-3</v>
      </c>
      <c r="N46">
        <f t="shared" si="0"/>
        <v>1.2731545235521301E-2</v>
      </c>
      <c r="O46">
        <f ca="1">VLOOKUP(F46,'UTPM13 (bench)'!$N$1:$S$7,4,FALSE)</f>
        <v>2.9278132820391689</v>
      </c>
      <c r="P46">
        <f ca="1">VLOOKUP(F46,'UTPM13 (bench)'!$N$1:$S$7,5,FALSE)</f>
        <v>5.0326090363839766</v>
      </c>
      <c r="Q46" t="b">
        <f t="shared" ca="1" si="3"/>
        <v>0</v>
      </c>
    </row>
    <row r="47" spans="1:19" hidden="1" x14ac:dyDescent="0.25">
      <c r="A47">
        <v>46</v>
      </c>
      <c r="B47" t="s">
        <v>4582</v>
      </c>
      <c r="C47" t="s">
        <v>4639</v>
      </c>
      <c r="D47" t="s">
        <v>4640</v>
      </c>
      <c r="E47" t="s">
        <v>37</v>
      </c>
      <c r="F47" t="s">
        <v>8</v>
      </c>
      <c r="G47" t="s">
        <v>5198</v>
      </c>
      <c r="H47" t="s">
        <v>5299</v>
      </c>
      <c r="I47">
        <v>61.909628099999999</v>
      </c>
      <c r="J47">
        <v>64.217977000000005</v>
      </c>
      <c r="K47">
        <v>63.914475099999997</v>
      </c>
      <c r="L47">
        <f t="shared" si="1"/>
        <v>61.909628099999999</v>
      </c>
      <c r="M47" s="5">
        <f t="shared" si="2"/>
        <v>0.30350190000000765</v>
      </c>
      <c r="N47">
        <f t="shared" si="0"/>
        <v>0.47485628181276834</v>
      </c>
      <c r="O47">
        <f ca="1">VLOOKUP(F47,'UTPM13 (bench)'!$N$1:$S$7,4,FALSE)</f>
        <v>2.7586784278808469</v>
      </c>
      <c r="P47">
        <f ca="1">VLOOKUP(F47,'UTPM13 (bench)'!$N$1:$S$7,5,FALSE)</f>
        <v>4.6359358709528946</v>
      </c>
      <c r="Q47" t="b">
        <f t="shared" ca="1" si="3"/>
        <v>0</v>
      </c>
    </row>
    <row r="48" spans="1:19" hidden="1" x14ac:dyDescent="0.25">
      <c r="A48">
        <v>47</v>
      </c>
      <c r="B48" t="s">
        <v>4582</v>
      </c>
      <c r="C48" t="s">
        <v>4639</v>
      </c>
      <c r="D48" t="s">
        <v>4640</v>
      </c>
      <c r="E48" t="s">
        <v>37</v>
      </c>
      <c r="F48" t="s">
        <v>11</v>
      </c>
      <c r="G48" t="s">
        <v>5199</v>
      </c>
      <c r="H48" t="s">
        <v>5300</v>
      </c>
      <c r="I48">
        <v>61.909628099999999</v>
      </c>
      <c r="J48">
        <v>64.217977000000005</v>
      </c>
      <c r="K48">
        <v>63.914475099999997</v>
      </c>
      <c r="L48">
        <f t="shared" si="1"/>
        <v>61.909628099999999</v>
      </c>
      <c r="M48" s="5">
        <f t="shared" si="2"/>
        <v>0.30350190000000765</v>
      </c>
      <c r="N48">
        <f t="shared" si="0"/>
        <v>0.47485628181276834</v>
      </c>
      <c r="O48">
        <f ca="1">VLOOKUP(F48,'UTPM13 (bench)'!$N$1:$S$7,4,FALSE)</f>
        <v>2.9278132820391689</v>
      </c>
      <c r="P48">
        <f ca="1">VLOOKUP(F48,'UTPM13 (bench)'!$N$1:$S$7,5,FALSE)</f>
        <v>5.0326090363839766</v>
      </c>
      <c r="Q48" t="b">
        <f t="shared" ca="1" si="3"/>
        <v>0</v>
      </c>
    </row>
    <row r="49" spans="1:17" hidden="1" x14ac:dyDescent="0.25">
      <c r="A49">
        <v>48</v>
      </c>
      <c r="B49" t="s">
        <v>4582</v>
      </c>
      <c r="C49" t="s">
        <v>4641</v>
      </c>
      <c r="D49" t="s">
        <v>4642</v>
      </c>
      <c r="E49" t="s">
        <v>37</v>
      </c>
      <c r="F49" t="s">
        <v>7</v>
      </c>
      <c r="G49" t="s">
        <v>5198</v>
      </c>
      <c r="H49" t="s">
        <v>5301</v>
      </c>
      <c r="I49">
        <v>61.909628099999999</v>
      </c>
      <c r="J49">
        <v>64.217977000000005</v>
      </c>
      <c r="K49">
        <v>64.115508399999996</v>
      </c>
      <c r="L49">
        <f t="shared" si="1"/>
        <v>61.909628099999999</v>
      </c>
      <c r="M49" s="5">
        <f t="shared" si="2"/>
        <v>0.10246860000000879</v>
      </c>
      <c r="N49">
        <f t="shared" si="0"/>
        <v>0.15981874363490003</v>
      </c>
      <c r="O49">
        <f ca="1">VLOOKUP(F49,'UTPM13 (bench)'!$N$1:$S$7,4,FALSE)</f>
        <v>2.8452302351398995</v>
      </c>
      <c r="P49">
        <f ca="1">VLOOKUP(F49,'UTPM13 (bench)'!$N$1:$S$7,5,FALSE)</f>
        <v>4.8432476728982019</v>
      </c>
      <c r="Q49" t="b">
        <f t="shared" ca="1" si="3"/>
        <v>0</v>
      </c>
    </row>
    <row r="50" spans="1:17" hidden="1" x14ac:dyDescent="0.25">
      <c r="A50">
        <v>49</v>
      </c>
      <c r="B50" t="s">
        <v>4582</v>
      </c>
      <c r="C50" t="s">
        <v>4641</v>
      </c>
      <c r="D50" t="s">
        <v>4642</v>
      </c>
      <c r="E50" t="s">
        <v>37</v>
      </c>
      <c r="F50" t="s">
        <v>12</v>
      </c>
      <c r="G50" t="s">
        <v>5199</v>
      </c>
      <c r="H50" t="s">
        <v>5302</v>
      </c>
      <c r="I50">
        <v>61.909628099999999</v>
      </c>
      <c r="J50">
        <v>64.217977000000005</v>
      </c>
      <c r="K50">
        <v>64.115508399999996</v>
      </c>
      <c r="L50">
        <f t="shared" si="1"/>
        <v>61.909628099999999</v>
      </c>
      <c r="M50" s="5">
        <f t="shared" si="2"/>
        <v>0.10246860000000879</v>
      </c>
      <c r="N50">
        <f t="shared" si="0"/>
        <v>0.15981874363490003</v>
      </c>
      <c r="O50">
        <f ca="1">VLOOKUP(F50,'UTPM13 (bench)'!$N$1:$S$7,4,FALSE)</f>
        <v>2.3746195274318271</v>
      </c>
      <c r="P50">
        <f ca="1">VLOOKUP(F50,'UTPM13 (bench)'!$N$1:$S$7,5,FALSE)</f>
        <v>4.0339799533713521</v>
      </c>
      <c r="Q50" t="b">
        <f t="shared" ca="1" si="3"/>
        <v>0</v>
      </c>
    </row>
    <row r="51" spans="1:17" hidden="1" x14ac:dyDescent="0.25">
      <c r="A51">
        <v>50</v>
      </c>
      <c r="B51" t="s">
        <v>4582</v>
      </c>
      <c r="C51" t="s">
        <v>4645</v>
      </c>
      <c r="D51" t="s">
        <v>4646</v>
      </c>
      <c r="E51" t="s">
        <v>37</v>
      </c>
      <c r="F51" t="s">
        <v>11</v>
      </c>
      <c r="G51" t="s">
        <v>5199</v>
      </c>
      <c r="H51">
        <v>62.992810800000001</v>
      </c>
      <c r="I51">
        <v>62.992810800000001</v>
      </c>
      <c r="J51">
        <v>62.992810800000001</v>
      </c>
      <c r="K51">
        <v>63.7183359</v>
      </c>
      <c r="L51">
        <f t="shared" si="1"/>
        <v>62.992810800000001</v>
      </c>
      <c r="M51" s="5">
        <f t="shared" si="2"/>
        <v>0.7255250999999987</v>
      </c>
      <c r="N51">
        <f t="shared" si="0"/>
        <v>1.1386441434042516</v>
      </c>
      <c r="O51">
        <f ca="1">VLOOKUP(F51,'UTPM13 (bench)'!$N$1:$S$7,4,FALSE)</f>
        <v>2.9278132820391689</v>
      </c>
      <c r="P51">
        <f ca="1">VLOOKUP(F51,'UTPM13 (bench)'!$N$1:$S$7,5,FALSE)</f>
        <v>5.0326090363839766</v>
      </c>
      <c r="Q51" t="b">
        <f t="shared" ca="1" si="3"/>
        <v>0</v>
      </c>
    </row>
    <row r="52" spans="1:17" hidden="1" x14ac:dyDescent="0.25">
      <c r="A52">
        <v>51</v>
      </c>
      <c r="B52" t="s">
        <v>4582</v>
      </c>
      <c r="C52" t="s">
        <v>4647</v>
      </c>
      <c r="D52" t="s">
        <v>4648</v>
      </c>
      <c r="E52" t="s">
        <v>37</v>
      </c>
      <c r="F52" t="s">
        <v>8</v>
      </c>
      <c r="G52" t="s">
        <v>5198</v>
      </c>
      <c r="H52" t="s">
        <v>5303</v>
      </c>
      <c r="I52">
        <v>62.992810800000001</v>
      </c>
      <c r="J52">
        <v>64.115508399999996</v>
      </c>
      <c r="K52">
        <v>64.5545209</v>
      </c>
      <c r="L52">
        <f t="shared" si="1"/>
        <v>62.992810800000001</v>
      </c>
      <c r="M52" s="5">
        <f t="shared" si="2"/>
        <v>0.43901250000000402</v>
      </c>
      <c r="N52">
        <f t="shared" si="0"/>
        <v>0.6800646862209212</v>
      </c>
      <c r="O52">
        <f ca="1">VLOOKUP(F52,'UTPM13 (bench)'!$N$1:$S$7,4,FALSE)</f>
        <v>2.7586784278808469</v>
      </c>
      <c r="P52">
        <f ca="1">VLOOKUP(F52,'UTPM13 (bench)'!$N$1:$S$7,5,FALSE)</f>
        <v>4.6359358709528946</v>
      </c>
      <c r="Q52" t="b">
        <f t="shared" ca="1" si="3"/>
        <v>0</v>
      </c>
    </row>
    <row r="53" spans="1:17" hidden="1" x14ac:dyDescent="0.25">
      <c r="A53">
        <v>52</v>
      </c>
      <c r="B53" t="s">
        <v>4582</v>
      </c>
      <c r="C53" t="s">
        <v>4647</v>
      </c>
      <c r="D53" t="s">
        <v>4648</v>
      </c>
      <c r="E53" t="s">
        <v>37</v>
      </c>
      <c r="F53" t="s">
        <v>11</v>
      </c>
      <c r="G53" t="s">
        <v>5199</v>
      </c>
      <c r="H53" t="s">
        <v>5304</v>
      </c>
      <c r="I53">
        <v>62.992810800000001</v>
      </c>
      <c r="J53">
        <v>63.7183359</v>
      </c>
      <c r="K53">
        <v>64.5545209</v>
      </c>
      <c r="L53">
        <f t="shared" si="1"/>
        <v>62.992810800000001</v>
      </c>
      <c r="M53" s="5">
        <f t="shared" si="2"/>
        <v>0.8361850000000004</v>
      </c>
      <c r="N53">
        <f t="shared" si="0"/>
        <v>1.2953159412263571</v>
      </c>
      <c r="O53">
        <f ca="1">VLOOKUP(F53,'UTPM13 (bench)'!$N$1:$S$7,4,FALSE)</f>
        <v>2.9278132820391689</v>
      </c>
      <c r="P53">
        <f ca="1">VLOOKUP(F53,'UTPM13 (bench)'!$N$1:$S$7,5,FALSE)</f>
        <v>5.0326090363839766</v>
      </c>
      <c r="Q53" t="b">
        <f t="shared" ca="1" si="3"/>
        <v>0</v>
      </c>
    </row>
    <row r="54" spans="1:17" hidden="1" x14ac:dyDescent="0.25">
      <c r="A54">
        <v>53</v>
      </c>
      <c r="B54" t="s">
        <v>4582</v>
      </c>
      <c r="C54" t="s">
        <v>4649</v>
      </c>
      <c r="D54" t="s">
        <v>4650</v>
      </c>
      <c r="E54" t="s">
        <v>37</v>
      </c>
      <c r="F54" t="s">
        <v>7</v>
      </c>
      <c r="G54" t="s">
        <v>5198</v>
      </c>
      <c r="H54" t="s">
        <v>5305</v>
      </c>
      <c r="I54">
        <v>62.992810800000001</v>
      </c>
      <c r="J54">
        <v>64.5545209</v>
      </c>
      <c r="K54">
        <v>63.234674200000001</v>
      </c>
      <c r="L54">
        <f t="shared" si="1"/>
        <v>64.5545209</v>
      </c>
      <c r="M54" s="5">
        <f t="shared" si="2"/>
        <v>1.3198466999999994</v>
      </c>
      <c r="N54">
        <f t="shared" si="0"/>
        <v>2.0872198943028621</v>
      </c>
      <c r="O54">
        <f ca="1">VLOOKUP(F54,'UTPM13 (bench)'!$N$1:$S$7,4,FALSE)</f>
        <v>2.8452302351398995</v>
      </c>
      <c r="P54">
        <f ca="1">VLOOKUP(F54,'UTPM13 (bench)'!$N$1:$S$7,5,FALSE)</f>
        <v>4.8432476728982019</v>
      </c>
      <c r="Q54" t="b">
        <f t="shared" ca="1" si="3"/>
        <v>0</v>
      </c>
    </row>
    <row r="55" spans="1:17" hidden="1" x14ac:dyDescent="0.25">
      <c r="A55">
        <v>54</v>
      </c>
      <c r="B55" t="s">
        <v>4582</v>
      </c>
      <c r="C55" t="s">
        <v>4649</v>
      </c>
      <c r="D55" t="s">
        <v>4650</v>
      </c>
      <c r="E55" t="s">
        <v>37</v>
      </c>
      <c r="F55" t="s">
        <v>11</v>
      </c>
      <c r="G55" t="s">
        <v>5199</v>
      </c>
      <c r="H55" t="s">
        <v>5306</v>
      </c>
      <c r="I55">
        <v>62.992810800000001</v>
      </c>
      <c r="J55">
        <v>64.5545209</v>
      </c>
      <c r="K55">
        <v>63.234674200000001</v>
      </c>
      <c r="L55">
        <f t="shared" si="1"/>
        <v>64.5545209</v>
      </c>
      <c r="M55" s="5">
        <f t="shared" si="2"/>
        <v>1.3198466999999994</v>
      </c>
      <c r="N55">
        <f t="shared" si="0"/>
        <v>2.0872198943028621</v>
      </c>
      <c r="O55">
        <f ca="1">VLOOKUP(F55,'UTPM13 (bench)'!$N$1:$S$7,4,FALSE)</f>
        <v>2.9278132820391689</v>
      </c>
      <c r="P55">
        <f ca="1">VLOOKUP(F55,'UTPM13 (bench)'!$N$1:$S$7,5,FALSE)</f>
        <v>5.0326090363839766</v>
      </c>
      <c r="Q55" t="b">
        <f t="shared" ca="1" si="3"/>
        <v>0</v>
      </c>
    </row>
    <row r="56" spans="1:17" hidden="1" x14ac:dyDescent="0.25">
      <c r="A56">
        <v>55</v>
      </c>
      <c r="B56" t="s">
        <v>4582</v>
      </c>
      <c r="C56" t="s">
        <v>4651</v>
      </c>
      <c r="D56" t="s">
        <v>4652</v>
      </c>
      <c r="E56" t="s">
        <v>37</v>
      </c>
      <c r="F56" t="s">
        <v>9</v>
      </c>
      <c r="G56" t="s">
        <v>5198</v>
      </c>
      <c r="H56" t="s">
        <v>5307</v>
      </c>
      <c r="I56">
        <v>63.234674200000001</v>
      </c>
      <c r="J56">
        <v>64.5545209</v>
      </c>
      <c r="K56">
        <v>64.643106700000004</v>
      </c>
      <c r="L56">
        <f t="shared" si="1"/>
        <v>63.234674200000001</v>
      </c>
      <c r="M56" s="5">
        <f t="shared" si="2"/>
        <v>8.8585800000004156E-2</v>
      </c>
      <c r="N56">
        <f t="shared" si="0"/>
        <v>0.13703827758637743</v>
      </c>
      <c r="O56">
        <f ca="1">VLOOKUP(F56,'UTPM13 (bench)'!$N$1:$S$7,4,FALSE)</f>
        <v>2.99076213003341</v>
      </c>
      <c r="P56">
        <f ca="1">VLOOKUP(F56,'UTPM13 (bench)'!$N$1:$S$7,5,FALSE)</f>
        <v>5.0754327149361025</v>
      </c>
      <c r="Q56" t="b">
        <f t="shared" ca="1" si="3"/>
        <v>0</v>
      </c>
    </row>
    <row r="57" spans="1:17" hidden="1" x14ac:dyDescent="0.25">
      <c r="A57">
        <v>56</v>
      </c>
      <c r="B57" t="s">
        <v>4582</v>
      </c>
      <c r="C57" t="s">
        <v>4651</v>
      </c>
      <c r="D57" t="s">
        <v>4652</v>
      </c>
      <c r="E57" t="s">
        <v>37</v>
      </c>
      <c r="F57" t="s">
        <v>10</v>
      </c>
      <c r="G57" t="s">
        <v>5199</v>
      </c>
      <c r="H57" t="s">
        <v>5308</v>
      </c>
      <c r="I57">
        <v>63.234674200000001</v>
      </c>
      <c r="J57">
        <v>63.234674200000001</v>
      </c>
      <c r="K57">
        <v>64.643106700000004</v>
      </c>
      <c r="L57">
        <f t="shared" si="1"/>
        <v>63.234674200000001</v>
      </c>
      <c r="M57" s="5">
        <f t="shared" si="2"/>
        <v>1.4084325000000035</v>
      </c>
      <c r="N57">
        <f t="shared" si="0"/>
        <v>2.1787821964317868</v>
      </c>
      <c r="O57">
        <f ca="1">VLOOKUP(F57,'UTPM13 (bench)'!$N$1:$S$7,4,FALSE)</f>
        <v>2.7759452811296113</v>
      </c>
      <c r="P57">
        <f ca="1">VLOOKUP(F57,'UTPM13 (bench)'!$N$1:$S$7,5,FALSE)</f>
        <v>4.7598207664986223</v>
      </c>
      <c r="Q57" t="b">
        <f t="shared" ca="1" si="3"/>
        <v>0</v>
      </c>
    </row>
    <row r="58" spans="1:17" hidden="1" x14ac:dyDescent="0.25">
      <c r="A58">
        <v>57</v>
      </c>
      <c r="B58" t="s">
        <v>4582</v>
      </c>
      <c r="C58" t="s">
        <v>4653</v>
      </c>
      <c r="D58" t="s">
        <v>4654</v>
      </c>
      <c r="E58" t="s">
        <v>37</v>
      </c>
      <c r="F58" t="s">
        <v>9</v>
      </c>
      <c r="G58" t="s">
        <v>5198</v>
      </c>
      <c r="H58" t="s">
        <v>5309</v>
      </c>
      <c r="I58">
        <v>63.234674200000001</v>
      </c>
      <c r="J58">
        <v>64.643106700000004</v>
      </c>
      <c r="K58">
        <v>64.573093099999994</v>
      </c>
      <c r="L58">
        <f t="shared" si="1"/>
        <v>63.234674200000001</v>
      </c>
      <c r="M58" s="5">
        <f t="shared" si="2"/>
        <v>7.0013600000010001E-2</v>
      </c>
      <c r="N58">
        <f t="shared" si="0"/>
        <v>0.10842534659379668</v>
      </c>
      <c r="O58">
        <f ca="1">VLOOKUP(F58,'UTPM13 (bench)'!$N$1:$S$7,4,FALSE)</f>
        <v>2.99076213003341</v>
      </c>
      <c r="P58">
        <f ca="1">VLOOKUP(F58,'UTPM13 (bench)'!$N$1:$S$7,5,FALSE)</f>
        <v>5.0754327149361025</v>
      </c>
      <c r="Q58" t="b">
        <f t="shared" ca="1" si="3"/>
        <v>0</v>
      </c>
    </row>
    <row r="59" spans="1:17" hidden="1" x14ac:dyDescent="0.25">
      <c r="A59">
        <v>58</v>
      </c>
      <c r="B59" t="s">
        <v>4582</v>
      </c>
      <c r="C59" t="s">
        <v>4653</v>
      </c>
      <c r="D59" t="s">
        <v>4654</v>
      </c>
      <c r="E59" t="s">
        <v>37</v>
      </c>
      <c r="F59" t="s">
        <v>11</v>
      </c>
      <c r="G59" t="s">
        <v>5199</v>
      </c>
      <c r="H59" t="s">
        <v>5310</v>
      </c>
      <c r="I59">
        <v>64.643106700000004</v>
      </c>
      <c r="J59">
        <v>64.643106700000004</v>
      </c>
      <c r="K59">
        <v>64.573093099999994</v>
      </c>
      <c r="L59">
        <f t="shared" si="1"/>
        <v>64.643106700000004</v>
      </c>
      <c r="M59" s="5">
        <f t="shared" si="2"/>
        <v>7.0013600000010001E-2</v>
      </c>
      <c r="N59">
        <f t="shared" si="0"/>
        <v>0.10842534659379668</v>
      </c>
      <c r="O59">
        <f ca="1">VLOOKUP(F59,'UTPM13 (bench)'!$N$1:$S$7,4,FALSE)</f>
        <v>2.9278132820391689</v>
      </c>
      <c r="P59">
        <f ca="1">VLOOKUP(F59,'UTPM13 (bench)'!$N$1:$S$7,5,FALSE)</f>
        <v>5.0326090363839766</v>
      </c>
      <c r="Q59" t="b">
        <f t="shared" ca="1" si="3"/>
        <v>0</v>
      </c>
    </row>
    <row r="60" spans="1:17" hidden="1" x14ac:dyDescent="0.25">
      <c r="A60">
        <v>59</v>
      </c>
      <c r="B60" t="s">
        <v>4582</v>
      </c>
      <c r="C60" t="s">
        <v>4655</v>
      </c>
      <c r="D60" t="s">
        <v>4656</v>
      </c>
      <c r="E60" t="s">
        <v>37</v>
      </c>
      <c r="F60" t="s">
        <v>7</v>
      </c>
      <c r="G60" t="s">
        <v>5198</v>
      </c>
      <c r="H60" t="s">
        <v>5311</v>
      </c>
      <c r="I60">
        <v>63.234674200000001</v>
      </c>
      <c r="J60">
        <v>64.643106700000004</v>
      </c>
      <c r="K60">
        <v>62.064551700000003</v>
      </c>
      <c r="L60">
        <f t="shared" si="1"/>
        <v>64.643106700000004</v>
      </c>
      <c r="M60" s="5">
        <f t="shared" si="2"/>
        <v>2.5785550000000015</v>
      </c>
      <c r="N60">
        <f t="shared" si="0"/>
        <v>4.1546340533705992</v>
      </c>
      <c r="O60">
        <f ca="1">VLOOKUP(F60,'UTPM13 (bench)'!$N$1:$S$7,4,FALSE)</f>
        <v>2.8452302351398995</v>
      </c>
      <c r="P60">
        <f ca="1">VLOOKUP(F60,'UTPM13 (bench)'!$N$1:$S$7,5,FALSE)</f>
        <v>4.8432476728982019</v>
      </c>
      <c r="Q60" t="b">
        <f t="shared" ca="1" si="3"/>
        <v>0</v>
      </c>
    </row>
    <row r="61" spans="1:17" hidden="1" x14ac:dyDescent="0.25">
      <c r="A61">
        <v>60</v>
      </c>
      <c r="B61" t="s">
        <v>4582</v>
      </c>
      <c r="C61" t="s">
        <v>4655</v>
      </c>
      <c r="D61" t="s">
        <v>4656</v>
      </c>
      <c r="E61" t="s">
        <v>37</v>
      </c>
      <c r="F61" t="s">
        <v>10</v>
      </c>
      <c r="G61" t="s">
        <v>5199</v>
      </c>
      <c r="H61" t="s">
        <v>5312</v>
      </c>
      <c r="I61">
        <v>64.573093099999994</v>
      </c>
      <c r="J61">
        <v>64.643106700000004</v>
      </c>
      <c r="K61">
        <v>62.064551700000003</v>
      </c>
      <c r="L61">
        <f t="shared" si="1"/>
        <v>64.643106700000004</v>
      </c>
      <c r="M61" s="5">
        <f t="shared" si="2"/>
        <v>2.5785550000000015</v>
      </c>
      <c r="N61">
        <f t="shared" si="0"/>
        <v>4.1546340533705992</v>
      </c>
      <c r="O61">
        <f ca="1">VLOOKUP(F61,'UTPM13 (bench)'!$N$1:$S$7,4,FALSE)</f>
        <v>2.7759452811296113</v>
      </c>
      <c r="P61">
        <f ca="1">VLOOKUP(F61,'UTPM13 (bench)'!$N$1:$S$7,5,FALSE)</f>
        <v>4.7598207664986223</v>
      </c>
      <c r="Q61" t="b">
        <f t="shared" ca="1" si="3"/>
        <v>0</v>
      </c>
    </row>
    <row r="62" spans="1:17" hidden="1" x14ac:dyDescent="0.25">
      <c r="A62">
        <v>61</v>
      </c>
      <c r="B62" t="s">
        <v>4582</v>
      </c>
      <c r="C62" t="s">
        <v>4657</v>
      </c>
      <c r="D62" t="s">
        <v>4658</v>
      </c>
      <c r="E62" t="s">
        <v>37</v>
      </c>
      <c r="F62" t="s">
        <v>12</v>
      </c>
      <c r="G62" t="s">
        <v>5199</v>
      </c>
      <c r="H62" t="s">
        <v>5313</v>
      </c>
      <c r="I62">
        <v>62.064551700000003</v>
      </c>
      <c r="J62">
        <v>64.573093099999994</v>
      </c>
      <c r="K62">
        <v>64.368911299999994</v>
      </c>
      <c r="L62">
        <f t="shared" si="1"/>
        <v>62.064551700000003</v>
      </c>
      <c r="M62" s="5">
        <f t="shared" si="2"/>
        <v>0.20418180000000064</v>
      </c>
      <c r="N62">
        <f t="shared" si="0"/>
        <v>0.3172056135117523</v>
      </c>
      <c r="O62">
        <f ca="1">VLOOKUP(F62,'UTPM13 (bench)'!$N$1:$S$7,4,FALSE)</f>
        <v>2.3746195274318271</v>
      </c>
      <c r="P62">
        <f ca="1">VLOOKUP(F62,'UTPM13 (bench)'!$N$1:$S$7,5,FALSE)</f>
        <v>4.0339799533713521</v>
      </c>
      <c r="Q62" t="b">
        <f t="shared" ca="1" si="3"/>
        <v>0</v>
      </c>
    </row>
    <row r="63" spans="1:17" hidden="1" x14ac:dyDescent="0.25">
      <c r="A63">
        <v>62</v>
      </c>
      <c r="B63" t="s">
        <v>4582</v>
      </c>
      <c r="C63" t="s">
        <v>4659</v>
      </c>
      <c r="D63" t="s">
        <v>4660</v>
      </c>
      <c r="E63" t="s">
        <v>37</v>
      </c>
      <c r="F63" t="s">
        <v>9</v>
      </c>
      <c r="G63" t="s">
        <v>5198</v>
      </c>
      <c r="H63" t="s">
        <v>5314</v>
      </c>
      <c r="I63">
        <v>62.064551700000003</v>
      </c>
      <c r="J63">
        <v>64.573093099999994</v>
      </c>
      <c r="K63">
        <v>63.534633399999997</v>
      </c>
      <c r="L63">
        <f t="shared" si="1"/>
        <v>62.064551700000003</v>
      </c>
      <c r="M63" s="5">
        <f t="shared" si="2"/>
        <v>1.0384596999999971</v>
      </c>
      <c r="N63">
        <f t="shared" si="0"/>
        <v>1.6344781490468112</v>
      </c>
      <c r="O63">
        <f ca="1">VLOOKUP(F63,'UTPM13 (bench)'!$N$1:$S$7,4,FALSE)</f>
        <v>2.99076213003341</v>
      </c>
      <c r="P63">
        <f ca="1">VLOOKUP(F63,'UTPM13 (bench)'!$N$1:$S$7,5,FALSE)</f>
        <v>5.0754327149361025</v>
      </c>
      <c r="Q63" t="b">
        <f t="shared" ca="1" si="3"/>
        <v>0</v>
      </c>
    </row>
    <row r="64" spans="1:17" hidden="1" x14ac:dyDescent="0.25">
      <c r="A64">
        <v>63</v>
      </c>
      <c r="B64" t="s">
        <v>4582</v>
      </c>
      <c r="C64" t="s">
        <v>4659</v>
      </c>
      <c r="D64" t="s">
        <v>4660</v>
      </c>
      <c r="E64" t="s">
        <v>37</v>
      </c>
      <c r="F64" t="s">
        <v>10</v>
      </c>
      <c r="G64" t="s">
        <v>5199</v>
      </c>
      <c r="H64" t="s">
        <v>5315</v>
      </c>
      <c r="I64">
        <v>62.064551700000003</v>
      </c>
      <c r="J64">
        <v>64.368911299999994</v>
      </c>
      <c r="K64">
        <v>63.534633399999997</v>
      </c>
      <c r="L64">
        <f t="shared" si="1"/>
        <v>62.064551700000003</v>
      </c>
      <c r="M64" s="5">
        <f t="shared" si="2"/>
        <v>0.83427789999999646</v>
      </c>
      <c r="N64">
        <f t="shared" si="0"/>
        <v>1.3131072855139769</v>
      </c>
      <c r="O64">
        <f ca="1">VLOOKUP(F64,'UTPM13 (bench)'!$N$1:$S$7,4,FALSE)</f>
        <v>2.7759452811296113</v>
      </c>
      <c r="P64">
        <f ca="1">VLOOKUP(F64,'UTPM13 (bench)'!$N$1:$S$7,5,FALSE)</f>
        <v>4.7598207664986223</v>
      </c>
      <c r="Q64" t="b">
        <f t="shared" ca="1" si="3"/>
        <v>0</v>
      </c>
    </row>
    <row r="65" spans="1:17" hidden="1" x14ac:dyDescent="0.25">
      <c r="A65">
        <v>64</v>
      </c>
      <c r="B65" t="s">
        <v>4582</v>
      </c>
      <c r="C65" t="s">
        <v>4661</v>
      </c>
      <c r="D65" t="s">
        <v>4662</v>
      </c>
      <c r="E65" t="s">
        <v>37</v>
      </c>
      <c r="F65" t="s">
        <v>9</v>
      </c>
      <c r="G65" t="s">
        <v>5198</v>
      </c>
      <c r="H65" t="s">
        <v>5316</v>
      </c>
      <c r="I65">
        <v>63.353605100000003</v>
      </c>
      <c r="J65">
        <v>63.534633399999997</v>
      </c>
      <c r="K65">
        <v>61.881792500000003</v>
      </c>
      <c r="L65">
        <f t="shared" si="1"/>
        <v>63.534633399999997</v>
      </c>
      <c r="M65" s="5">
        <f t="shared" si="2"/>
        <v>1.652840899999994</v>
      </c>
      <c r="N65">
        <f t="shared" si="0"/>
        <v>2.6709648076209072</v>
      </c>
      <c r="O65">
        <f ca="1">VLOOKUP(F65,'UTPM13 (bench)'!$N$1:$S$7,4,FALSE)</f>
        <v>2.99076213003341</v>
      </c>
      <c r="P65">
        <f ca="1">VLOOKUP(F65,'UTPM13 (bench)'!$N$1:$S$7,5,FALSE)</f>
        <v>5.0754327149361025</v>
      </c>
      <c r="Q65" t="b">
        <f t="shared" ca="1" si="3"/>
        <v>0</v>
      </c>
    </row>
    <row r="66" spans="1:17" hidden="1" x14ac:dyDescent="0.25">
      <c r="A66">
        <v>65</v>
      </c>
      <c r="B66" t="s">
        <v>4582</v>
      </c>
      <c r="C66" t="s">
        <v>4661</v>
      </c>
      <c r="D66" t="s">
        <v>4662</v>
      </c>
      <c r="E66" t="s">
        <v>37</v>
      </c>
      <c r="F66" t="s">
        <v>11</v>
      </c>
      <c r="G66" t="s">
        <v>5199</v>
      </c>
      <c r="H66" t="s">
        <v>5317</v>
      </c>
      <c r="I66">
        <v>63.353605100000003</v>
      </c>
      <c r="J66">
        <v>63.353605100000003</v>
      </c>
      <c r="K66">
        <v>61.881792500000003</v>
      </c>
      <c r="L66">
        <f t="shared" si="1"/>
        <v>63.353605100000003</v>
      </c>
      <c r="M66" s="5">
        <f t="shared" si="2"/>
        <v>1.4718125999999998</v>
      </c>
      <c r="N66">
        <f t="shared" ref="N66:N129" si="4">100*M66/K66</f>
        <v>2.3784259319896068</v>
      </c>
      <c r="O66">
        <f ca="1">VLOOKUP(F66,'UTPM13 (bench)'!$N$1:$S$7,4,FALSE)</f>
        <v>2.9278132820391689</v>
      </c>
      <c r="P66">
        <f ca="1">VLOOKUP(F66,'UTPM13 (bench)'!$N$1:$S$7,5,FALSE)</f>
        <v>5.0326090363839766</v>
      </c>
      <c r="Q66" t="b">
        <f t="shared" ca="1" si="3"/>
        <v>0</v>
      </c>
    </row>
    <row r="67" spans="1:17" hidden="1" x14ac:dyDescent="0.25">
      <c r="A67">
        <v>66</v>
      </c>
      <c r="B67" t="s">
        <v>4582</v>
      </c>
      <c r="C67" t="s">
        <v>4663</v>
      </c>
      <c r="D67" t="s">
        <v>4664</v>
      </c>
      <c r="E67" t="s">
        <v>37</v>
      </c>
      <c r="F67" t="s">
        <v>7</v>
      </c>
      <c r="G67" t="s">
        <v>5198</v>
      </c>
      <c r="H67" t="s">
        <v>5318</v>
      </c>
      <c r="I67">
        <v>61.881792500000003</v>
      </c>
      <c r="J67">
        <v>63.534633399999997</v>
      </c>
      <c r="K67">
        <v>63.288081200000001</v>
      </c>
      <c r="L67">
        <f t="shared" ref="L67:L130" si="5">IF(ABS(K67-J67)&gt;ABS(K67-I67),J67,I67)</f>
        <v>61.881792500000003</v>
      </c>
      <c r="M67" s="5">
        <f t="shared" ref="M67:M130" si="6">ABS(J67-K67)</f>
        <v>0.24655219999999645</v>
      </c>
      <c r="N67">
        <f t="shared" si="4"/>
        <v>0.38957129893202774</v>
      </c>
      <c r="O67">
        <f ca="1">VLOOKUP(F67,'UTPM13 (bench)'!$N$1:$S$7,4,FALSE)</f>
        <v>2.8452302351398995</v>
      </c>
      <c r="P67">
        <f ca="1">VLOOKUP(F67,'UTPM13 (bench)'!$N$1:$S$7,5,FALSE)</f>
        <v>4.8432476728982019</v>
      </c>
      <c r="Q67" t="b">
        <f t="shared" ref="Q67:Q130" ca="1" si="7">AND(M67&gt;O67,N67&gt;P67)</f>
        <v>0</v>
      </c>
    </row>
    <row r="68" spans="1:17" hidden="1" x14ac:dyDescent="0.25">
      <c r="A68">
        <v>67</v>
      </c>
      <c r="B68" t="s">
        <v>4582</v>
      </c>
      <c r="C68" t="s">
        <v>4663</v>
      </c>
      <c r="D68" t="s">
        <v>4664</v>
      </c>
      <c r="E68" t="s">
        <v>37</v>
      </c>
      <c r="F68" t="s">
        <v>11</v>
      </c>
      <c r="G68" t="s">
        <v>5199</v>
      </c>
      <c r="H68" t="s">
        <v>5319</v>
      </c>
      <c r="I68">
        <v>61.881792500000003</v>
      </c>
      <c r="J68">
        <v>63.353605100000003</v>
      </c>
      <c r="K68">
        <v>63.288081200000001</v>
      </c>
      <c r="L68">
        <f t="shared" si="5"/>
        <v>61.881792500000003</v>
      </c>
      <c r="M68" s="5">
        <f t="shared" si="6"/>
        <v>6.55239000000023E-2</v>
      </c>
      <c r="N68">
        <f t="shared" si="4"/>
        <v>0.10353276439672229</v>
      </c>
      <c r="O68">
        <f ca="1">VLOOKUP(F68,'UTPM13 (bench)'!$N$1:$S$7,4,FALSE)</f>
        <v>2.9278132820391689</v>
      </c>
      <c r="P68">
        <f ca="1">VLOOKUP(F68,'UTPM13 (bench)'!$N$1:$S$7,5,FALSE)</f>
        <v>5.0326090363839766</v>
      </c>
      <c r="Q68" t="b">
        <f t="shared" ca="1" si="7"/>
        <v>0</v>
      </c>
    </row>
    <row r="69" spans="1:17" hidden="1" x14ac:dyDescent="0.25">
      <c r="A69">
        <v>68</v>
      </c>
      <c r="B69" t="s">
        <v>4582</v>
      </c>
      <c r="C69" t="s">
        <v>4665</v>
      </c>
      <c r="D69" t="s">
        <v>4666</v>
      </c>
      <c r="E69" t="s">
        <v>37</v>
      </c>
      <c r="F69" t="s">
        <v>7</v>
      </c>
      <c r="G69" t="s">
        <v>5198</v>
      </c>
      <c r="H69" t="s">
        <v>5320</v>
      </c>
      <c r="I69">
        <v>61.881792500000003</v>
      </c>
      <c r="J69">
        <v>63.534633399999997</v>
      </c>
      <c r="K69">
        <v>64.799408900000003</v>
      </c>
      <c r="L69">
        <f t="shared" si="5"/>
        <v>61.881792500000003</v>
      </c>
      <c r="M69" s="5">
        <f t="shared" si="6"/>
        <v>1.264775500000006</v>
      </c>
      <c r="N69">
        <f t="shared" si="4"/>
        <v>1.9518318476513232</v>
      </c>
      <c r="O69">
        <f ca="1">VLOOKUP(F69,'UTPM13 (bench)'!$N$1:$S$7,4,FALSE)</f>
        <v>2.8452302351398995</v>
      </c>
      <c r="P69">
        <f ca="1">VLOOKUP(F69,'UTPM13 (bench)'!$N$1:$S$7,5,FALSE)</f>
        <v>4.8432476728982019</v>
      </c>
      <c r="Q69" t="b">
        <f t="shared" ca="1" si="7"/>
        <v>0</v>
      </c>
    </row>
    <row r="70" spans="1:17" hidden="1" x14ac:dyDescent="0.25">
      <c r="A70">
        <v>69</v>
      </c>
      <c r="B70" t="s">
        <v>4582</v>
      </c>
      <c r="C70" t="s">
        <v>4665</v>
      </c>
      <c r="D70" t="s">
        <v>4666</v>
      </c>
      <c r="E70" t="s">
        <v>37</v>
      </c>
      <c r="F70" t="s">
        <v>11</v>
      </c>
      <c r="G70" t="s">
        <v>5199</v>
      </c>
      <c r="H70" t="s">
        <v>5321</v>
      </c>
      <c r="I70">
        <v>61.881792500000003</v>
      </c>
      <c r="J70">
        <v>63.353605100000003</v>
      </c>
      <c r="K70">
        <v>64.799408900000003</v>
      </c>
      <c r="L70">
        <f t="shared" si="5"/>
        <v>61.881792500000003</v>
      </c>
      <c r="M70" s="5">
        <f t="shared" si="6"/>
        <v>1.4458038000000002</v>
      </c>
      <c r="N70">
        <f t="shared" si="4"/>
        <v>2.2311990565086779</v>
      </c>
      <c r="O70">
        <f ca="1">VLOOKUP(F70,'UTPM13 (bench)'!$N$1:$S$7,4,FALSE)</f>
        <v>2.9278132820391689</v>
      </c>
      <c r="P70">
        <f ca="1">VLOOKUP(F70,'UTPM13 (bench)'!$N$1:$S$7,5,FALSE)</f>
        <v>5.0326090363839766</v>
      </c>
      <c r="Q70" t="b">
        <f t="shared" ca="1" si="7"/>
        <v>0</v>
      </c>
    </row>
    <row r="71" spans="1:17" hidden="1" x14ac:dyDescent="0.25">
      <c r="A71">
        <v>70</v>
      </c>
      <c r="B71" t="s">
        <v>4582</v>
      </c>
      <c r="C71" t="s">
        <v>4667</v>
      </c>
      <c r="D71" t="s">
        <v>4668</v>
      </c>
      <c r="E71" t="s">
        <v>37</v>
      </c>
      <c r="F71" t="s">
        <v>8</v>
      </c>
      <c r="G71" t="s">
        <v>5198</v>
      </c>
      <c r="H71" t="s">
        <v>5322</v>
      </c>
      <c r="I71">
        <v>61.881792500000003</v>
      </c>
      <c r="J71">
        <v>64.799408900000003</v>
      </c>
      <c r="K71">
        <v>63.181181000000002</v>
      </c>
      <c r="L71">
        <f t="shared" si="5"/>
        <v>64.799408900000003</v>
      </c>
      <c r="M71" s="5">
        <f t="shared" si="6"/>
        <v>1.6182279000000008</v>
      </c>
      <c r="N71">
        <f t="shared" si="4"/>
        <v>2.5612498443167766</v>
      </c>
      <c r="O71">
        <f ca="1">VLOOKUP(F71,'UTPM13 (bench)'!$N$1:$S$7,4,FALSE)</f>
        <v>2.7586784278808469</v>
      </c>
      <c r="P71">
        <f ca="1">VLOOKUP(F71,'UTPM13 (bench)'!$N$1:$S$7,5,FALSE)</f>
        <v>4.6359358709528946</v>
      </c>
      <c r="Q71" t="b">
        <f t="shared" ca="1" si="7"/>
        <v>0</v>
      </c>
    </row>
    <row r="72" spans="1:17" hidden="1" x14ac:dyDescent="0.25">
      <c r="A72">
        <v>71</v>
      </c>
      <c r="B72" t="s">
        <v>4582</v>
      </c>
      <c r="C72" t="s">
        <v>4667</v>
      </c>
      <c r="D72" t="s">
        <v>4668</v>
      </c>
      <c r="E72" t="s">
        <v>37</v>
      </c>
      <c r="F72" t="s">
        <v>11</v>
      </c>
      <c r="G72" t="s">
        <v>5199</v>
      </c>
      <c r="H72" t="s">
        <v>5323</v>
      </c>
      <c r="I72">
        <v>61.881792500000003</v>
      </c>
      <c r="J72">
        <v>64.799408900000003</v>
      </c>
      <c r="K72">
        <v>63.181181000000002</v>
      </c>
      <c r="L72">
        <f t="shared" si="5"/>
        <v>64.799408900000003</v>
      </c>
      <c r="M72" s="5">
        <f t="shared" si="6"/>
        <v>1.6182279000000008</v>
      </c>
      <c r="N72">
        <f t="shared" si="4"/>
        <v>2.5612498443167766</v>
      </c>
      <c r="O72">
        <f ca="1">VLOOKUP(F72,'UTPM13 (bench)'!$N$1:$S$7,4,FALSE)</f>
        <v>2.9278132820391689</v>
      </c>
      <c r="P72">
        <f ca="1">VLOOKUP(F72,'UTPM13 (bench)'!$N$1:$S$7,5,FALSE)</f>
        <v>5.0326090363839766</v>
      </c>
      <c r="Q72" t="b">
        <f t="shared" ca="1" si="7"/>
        <v>0</v>
      </c>
    </row>
    <row r="73" spans="1:17" hidden="1" x14ac:dyDescent="0.25">
      <c r="A73">
        <v>72</v>
      </c>
      <c r="B73" t="s">
        <v>4582</v>
      </c>
      <c r="C73" t="s">
        <v>4671</v>
      </c>
      <c r="D73" t="s">
        <v>4672</v>
      </c>
      <c r="E73" t="s">
        <v>37</v>
      </c>
      <c r="F73" t="s">
        <v>7</v>
      </c>
      <c r="G73" t="s">
        <v>5198</v>
      </c>
      <c r="H73" t="s">
        <v>5324</v>
      </c>
      <c r="I73">
        <v>63.181181000000002</v>
      </c>
      <c r="J73">
        <v>64.158762800000005</v>
      </c>
      <c r="K73">
        <v>64.265249100000005</v>
      </c>
      <c r="L73">
        <f t="shared" si="5"/>
        <v>63.181181000000002</v>
      </c>
      <c r="M73" s="5">
        <f t="shared" si="6"/>
        <v>0.10648630000000026</v>
      </c>
      <c r="N73">
        <f t="shared" si="4"/>
        <v>0.16569810510545466</v>
      </c>
      <c r="O73">
        <f ca="1">VLOOKUP(F73,'UTPM13 (bench)'!$N$1:$S$7,4,FALSE)</f>
        <v>2.8452302351398995</v>
      </c>
      <c r="P73">
        <f ca="1">VLOOKUP(F73,'UTPM13 (bench)'!$N$1:$S$7,5,FALSE)</f>
        <v>4.8432476728982019</v>
      </c>
      <c r="Q73" t="b">
        <f t="shared" ca="1" si="7"/>
        <v>0</v>
      </c>
    </row>
    <row r="74" spans="1:17" hidden="1" x14ac:dyDescent="0.25">
      <c r="A74">
        <v>73</v>
      </c>
      <c r="B74" t="s">
        <v>4582</v>
      </c>
      <c r="C74" t="s">
        <v>4673</v>
      </c>
      <c r="D74" t="s">
        <v>4674</v>
      </c>
      <c r="E74" t="s">
        <v>37</v>
      </c>
      <c r="F74" t="s">
        <v>7</v>
      </c>
      <c r="G74" t="s">
        <v>5198</v>
      </c>
      <c r="H74" t="s">
        <v>5325</v>
      </c>
      <c r="I74">
        <v>63.181181000000002</v>
      </c>
      <c r="J74">
        <v>64.265249100000005</v>
      </c>
      <c r="K74">
        <v>63.491838000000001</v>
      </c>
      <c r="L74">
        <f t="shared" si="5"/>
        <v>64.265249100000005</v>
      </c>
      <c r="M74" s="5">
        <f t="shared" si="6"/>
        <v>0.77341110000000413</v>
      </c>
      <c r="N74">
        <f t="shared" si="4"/>
        <v>1.2181268086773676</v>
      </c>
      <c r="O74">
        <f ca="1">VLOOKUP(F74,'UTPM13 (bench)'!$N$1:$S$7,4,FALSE)</f>
        <v>2.8452302351398995</v>
      </c>
      <c r="P74">
        <f ca="1">VLOOKUP(F74,'UTPM13 (bench)'!$N$1:$S$7,5,FALSE)</f>
        <v>4.8432476728982019</v>
      </c>
      <c r="Q74" t="b">
        <f t="shared" ca="1" si="7"/>
        <v>0</v>
      </c>
    </row>
    <row r="75" spans="1:17" hidden="1" x14ac:dyDescent="0.25">
      <c r="A75">
        <v>74</v>
      </c>
      <c r="B75" t="s">
        <v>4582</v>
      </c>
      <c r="C75" t="s">
        <v>4673</v>
      </c>
      <c r="D75" t="s">
        <v>4674</v>
      </c>
      <c r="E75" t="s">
        <v>37</v>
      </c>
      <c r="F75" t="s">
        <v>12</v>
      </c>
      <c r="G75" t="s">
        <v>5199</v>
      </c>
      <c r="H75" t="s">
        <v>5326</v>
      </c>
      <c r="I75">
        <v>64.158762800000005</v>
      </c>
      <c r="J75">
        <v>64.158762800000005</v>
      </c>
      <c r="K75">
        <v>63.491838000000001</v>
      </c>
      <c r="L75">
        <f t="shared" si="5"/>
        <v>64.158762800000005</v>
      </c>
      <c r="M75" s="5">
        <f t="shared" si="6"/>
        <v>0.66692480000000387</v>
      </c>
      <c r="N75">
        <f t="shared" si="4"/>
        <v>1.0504102905321528</v>
      </c>
      <c r="O75">
        <f ca="1">VLOOKUP(F75,'UTPM13 (bench)'!$N$1:$S$7,4,FALSE)</f>
        <v>2.3746195274318271</v>
      </c>
      <c r="P75">
        <f ca="1">VLOOKUP(F75,'UTPM13 (bench)'!$N$1:$S$7,5,FALSE)</f>
        <v>4.0339799533713521</v>
      </c>
      <c r="Q75" t="b">
        <f t="shared" ca="1" si="7"/>
        <v>0</v>
      </c>
    </row>
    <row r="76" spans="1:17" hidden="1" x14ac:dyDescent="0.25">
      <c r="A76">
        <v>75</v>
      </c>
      <c r="B76" t="s">
        <v>4582</v>
      </c>
      <c r="C76" t="s">
        <v>4675</v>
      </c>
      <c r="D76" t="s">
        <v>4676</v>
      </c>
      <c r="E76" t="s">
        <v>37</v>
      </c>
      <c r="F76" t="s">
        <v>7</v>
      </c>
      <c r="G76" t="s">
        <v>5198</v>
      </c>
      <c r="H76" t="s">
        <v>5327</v>
      </c>
      <c r="I76">
        <v>63.181181000000002</v>
      </c>
      <c r="J76">
        <v>64.265249100000005</v>
      </c>
      <c r="K76">
        <v>63.542783700000001</v>
      </c>
      <c r="L76">
        <f t="shared" si="5"/>
        <v>64.265249100000005</v>
      </c>
      <c r="M76" s="5">
        <f t="shared" si="6"/>
        <v>0.72246540000000437</v>
      </c>
      <c r="N76">
        <f t="shared" si="4"/>
        <v>1.1369747403748136</v>
      </c>
      <c r="O76">
        <f ca="1">VLOOKUP(F76,'UTPM13 (bench)'!$N$1:$S$7,4,FALSE)</f>
        <v>2.8452302351398995</v>
      </c>
      <c r="P76">
        <f ca="1">VLOOKUP(F76,'UTPM13 (bench)'!$N$1:$S$7,5,FALSE)</f>
        <v>4.8432476728982019</v>
      </c>
      <c r="Q76" t="b">
        <f t="shared" ca="1" si="7"/>
        <v>0</v>
      </c>
    </row>
    <row r="77" spans="1:17" hidden="1" x14ac:dyDescent="0.25">
      <c r="A77">
        <v>76</v>
      </c>
      <c r="B77" t="s">
        <v>4582</v>
      </c>
      <c r="C77" t="s">
        <v>4675</v>
      </c>
      <c r="D77" t="s">
        <v>4676</v>
      </c>
      <c r="E77" t="s">
        <v>37</v>
      </c>
      <c r="F77" t="s">
        <v>12</v>
      </c>
      <c r="G77" t="s">
        <v>5199</v>
      </c>
      <c r="H77" t="s">
        <v>5328</v>
      </c>
      <c r="I77">
        <v>63.491838000000001</v>
      </c>
      <c r="J77">
        <v>64.265249100000005</v>
      </c>
      <c r="K77">
        <v>63.542783700000001</v>
      </c>
      <c r="L77">
        <f t="shared" si="5"/>
        <v>64.265249100000005</v>
      </c>
      <c r="M77" s="5">
        <f t="shared" si="6"/>
        <v>0.72246540000000437</v>
      </c>
      <c r="N77">
        <f t="shared" si="4"/>
        <v>1.1369747403748136</v>
      </c>
      <c r="O77">
        <f ca="1">VLOOKUP(F77,'UTPM13 (bench)'!$N$1:$S$7,4,FALSE)</f>
        <v>2.3746195274318271</v>
      </c>
      <c r="P77">
        <f ca="1">VLOOKUP(F77,'UTPM13 (bench)'!$N$1:$S$7,5,FALSE)</f>
        <v>4.0339799533713521</v>
      </c>
      <c r="Q77" t="b">
        <f t="shared" ca="1" si="7"/>
        <v>0</v>
      </c>
    </row>
    <row r="78" spans="1:17" hidden="1" x14ac:dyDescent="0.25">
      <c r="A78">
        <v>77</v>
      </c>
      <c r="B78" t="s">
        <v>4582</v>
      </c>
      <c r="C78" t="s">
        <v>4677</v>
      </c>
      <c r="D78" t="s">
        <v>4678</v>
      </c>
      <c r="E78" t="s">
        <v>37</v>
      </c>
      <c r="F78" t="s">
        <v>8</v>
      </c>
      <c r="G78" t="s">
        <v>5198</v>
      </c>
      <c r="H78" t="s">
        <v>5329</v>
      </c>
      <c r="I78">
        <v>63.491838000000001</v>
      </c>
      <c r="J78">
        <v>63.542783700000001</v>
      </c>
      <c r="K78">
        <v>64.056707799999998</v>
      </c>
      <c r="L78">
        <f t="shared" si="5"/>
        <v>63.491838000000001</v>
      </c>
      <c r="M78" s="5">
        <f t="shared" si="6"/>
        <v>0.513924099999997</v>
      </c>
      <c r="N78">
        <f t="shared" si="4"/>
        <v>0.80229552477874455</v>
      </c>
      <c r="O78">
        <f ca="1">VLOOKUP(F78,'UTPM13 (bench)'!$N$1:$S$7,4,FALSE)</f>
        <v>2.7586784278808469</v>
      </c>
      <c r="P78">
        <f ca="1">VLOOKUP(F78,'UTPM13 (bench)'!$N$1:$S$7,5,FALSE)</f>
        <v>4.6359358709528946</v>
      </c>
      <c r="Q78" t="b">
        <f t="shared" ca="1" si="7"/>
        <v>0</v>
      </c>
    </row>
    <row r="79" spans="1:17" hidden="1" x14ac:dyDescent="0.25">
      <c r="A79">
        <v>78</v>
      </c>
      <c r="B79" t="s">
        <v>4582</v>
      </c>
      <c r="C79" t="s">
        <v>4677</v>
      </c>
      <c r="D79" t="s">
        <v>4678</v>
      </c>
      <c r="E79" t="s">
        <v>37</v>
      </c>
      <c r="F79" t="s">
        <v>11</v>
      </c>
      <c r="G79" t="s">
        <v>5199</v>
      </c>
      <c r="H79" t="s">
        <v>5330</v>
      </c>
      <c r="I79">
        <v>63.542783700000001</v>
      </c>
      <c r="J79">
        <v>63.542783700000001</v>
      </c>
      <c r="K79">
        <v>64.056707799999998</v>
      </c>
      <c r="L79">
        <f t="shared" si="5"/>
        <v>63.542783700000001</v>
      </c>
      <c r="M79" s="5">
        <f t="shared" si="6"/>
        <v>0.513924099999997</v>
      </c>
      <c r="N79">
        <f t="shared" si="4"/>
        <v>0.80229552477874455</v>
      </c>
      <c r="O79">
        <f ca="1">VLOOKUP(F79,'UTPM13 (bench)'!$N$1:$S$7,4,FALSE)</f>
        <v>2.9278132820391689</v>
      </c>
      <c r="P79">
        <f ca="1">VLOOKUP(F79,'UTPM13 (bench)'!$N$1:$S$7,5,FALSE)</f>
        <v>5.0326090363839766</v>
      </c>
      <c r="Q79" t="b">
        <f t="shared" ca="1" si="7"/>
        <v>0</v>
      </c>
    </row>
    <row r="80" spans="1:17" hidden="1" x14ac:dyDescent="0.25">
      <c r="A80">
        <v>79</v>
      </c>
      <c r="B80" t="s">
        <v>4582</v>
      </c>
      <c r="C80" t="s">
        <v>4679</v>
      </c>
      <c r="D80" t="s">
        <v>4680</v>
      </c>
      <c r="E80" t="s">
        <v>37</v>
      </c>
      <c r="F80" t="s">
        <v>7</v>
      </c>
      <c r="G80" t="s">
        <v>5198</v>
      </c>
      <c r="H80" t="s">
        <v>5331</v>
      </c>
      <c r="I80">
        <v>63.872881700000001</v>
      </c>
      <c r="J80">
        <v>64.056707799999998</v>
      </c>
      <c r="K80">
        <v>62.934756200000002</v>
      </c>
      <c r="L80">
        <f t="shared" si="5"/>
        <v>64.056707799999998</v>
      </c>
      <c r="M80" s="5">
        <f t="shared" si="6"/>
        <v>1.1219515999999956</v>
      </c>
      <c r="N80">
        <f t="shared" si="4"/>
        <v>1.7827217705182683</v>
      </c>
      <c r="O80">
        <f ca="1">VLOOKUP(F80,'UTPM13 (bench)'!$N$1:$S$7,4,FALSE)</f>
        <v>2.8452302351398995</v>
      </c>
      <c r="P80">
        <f ca="1">VLOOKUP(F80,'UTPM13 (bench)'!$N$1:$S$7,5,FALSE)</f>
        <v>4.8432476728982019</v>
      </c>
      <c r="Q80" t="b">
        <f t="shared" ca="1" si="7"/>
        <v>0</v>
      </c>
    </row>
    <row r="81" spans="1:17" hidden="1" x14ac:dyDescent="0.25">
      <c r="A81">
        <v>80</v>
      </c>
      <c r="B81" t="s">
        <v>4582</v>
      </c>
      <c r="C81" t="s">
        <v>4679</v>
      </c>
      <c r="D81" t="s">
        <v>4680</v>
      </c>
      <c r="E81" t="s">
        <v>37</v>
      </c>
      <c r="F81" t="s">
        <v>12</v>
      </c>
      <c r="G81" t="s">
        <v>5199</v>
      </c>
      <c r="H81" t="s">
        <v>5332</v>
      </c>
      <c r="I81">
        <v>63.872881700000001</v>
      </c>
      <c r="J81">
        <v>63.872881700000001</v>
      </c>
      <c r="K81">
        <v>62.934756200000002</v>
      </c>
      <c r="L81">
        <f t="shared" si="5"/>
        <v>63.872881700000001</v>
      </c>
      <c r="M81" s="5">
        <f t="shared" si="6"/>
        <v>0.93812549999999817</v>
      </c>
      <c r="N81">
        <f t="shared" si="4"/>
        <v>1.4906318172088162</v>
      </c>
      <c r="O81">
        <f ca="1">VLOOKUP(F81,'UTPM13 (bench)'!$N$1:$S$7,4,FALSE)</f>
        <v>2.3746195274318271</v>
      </c>
      <c r="P81">
        <f ca="1">VLOOKUP(F81,'UTPM13 (bench)'!$N$1:$S$7,5,FALSE)</f>
        <v>4.0339799533713521</v>
      </c>
      <c r="Q81" t="b">
        <f t="shared" ca="1" si="7"/>
        <v>0</v>
      </c>
    </row>
    <row r="82" spans="1:17" hidden="1" x14ac:dyDescent="0.25">
      <c r="A82">
        <v>81</v>
      </c>
      <c r="B82" t="s">
        <v>4582</v>
      </c>
      <c r="C82" t="s">
        <v>4683</v>
      </c>
      <c r="D82" t="s">
        <v>4684</v>
      </c>
      <c r="E82" t="s">
        <v>37</v>
      </c>
      <c r="F82" t="s">
        <v>10</v>
      </c>
      <c r="G82" t="s">
        <v>5199</v>
      </c>
      <c r="H82" t="s">
        <v>5333</v>
      </c>
      <c r="I82">
        <v>64.425949000000003</v>
      </c>
      <c r="J82">
        <v>64.425949000000003</v>
      </c>
      <c r="K82">
        <v>62.333582200000002</v>
      </c>
      <c r="L82">
        <f t="shared" si="5"/>
        <v>64.425949000000003</v>
      </c>
      <c r="M82" s="5">
        <f t="shared" si="6"/>
        <v>2.0923668000000006</v>
      </c>
      <c r="N82">
        <f t="shared" si="4"/>
        <v>3.3567247800496225</v>
      </c>
      <c r="O82">
        <f ca="1">VLOOKUP(F82,'UTPM13 (bench)'!$N$1:$S$7,4,FALSE)</f>
        <v>2.7759452811296113</v>
      </c>
      <c r="P82">
        <f ca="1">VLOOKUP(F82,'UTPM13 (bench)'!$N$1:$S$7,5,FALSE)</f>
        <v>4.7598207664986223</v>
      </c>
      <c r="Q82" t="b">
        <f t="shared" ca="1" si="7"/>
        <v>0</v>
      </c>
    </row>
    <row r="83" spans="1:17" hidden="1" x14ac:dyDescent="0.25">
      <c r="A83">
        <v>82</v>
      </c>
      <c r="B83" t="s">
        <v>4582</v>
      </c>
      <c r="C83" t="s">
        <v>4685</v>
      </c>
      <c r="D83" t="s">
        <v>4686</v>
      </c>
      <c r="E83" t="s">
        <v>37</v>
      </c>
      <c r="F83" t="s">
        <v>7</v>
      </c>
      <c r="G83" t="s">
        <v>5198</v>
      </c>
      <c r="H83" t="s">
        <v>5334</v>
      </c>
      <c r="I83">
        <v>62.333582200000002</v>
      </c>
      <c r="J83">
        <v>64.425949000000003</v>
      </c>
      <c r="K83">
        <v>64.739129800000001</v>
      </c>
      <c r="L83">
        <f t="shared" si="5"/>
        <v>62.333582200000002</v>
      </c>
      <c r="M83" s="5">
        <f t="shared" si="6"/>
        <v>0.31318079999999782</v>
      </c>
      <c r="N83">
        <f t="shared" si="4"/>
        <v>0.48375812428667803</v>
      </c>
      <c r="O83">
        <f ca="1">VLOOKUP(F83,'UTPM13 (bench)'!$N$1:$S$7,4,FALSE)</f>
        <v>2.8452302351398995</v>
      </c>
      <c r="P83">
        <f ca="1">VLOOKUP(F83,'UTPM13 (bench)'!$N$1:$S$7,5,FALSE)</f>
        <v>4.8432476728982019</v>
      </c>
      <c r="Q83" t="b">
        <f t="shared" ca="1" si="7"/>
        <v>0</v>
      </c>
    </row>
    <row r="84" spans="1:17" hidden="1" x14ac:dyDescent="0.25">
      <c r="A84">
        <v>83</v>
      </c>
      <c r="B84" t="s">
        <v>4582</v>
      </c>
      <c r="C84" t="s">
        <v>4687</v>
      </c>
      <c r="D84" t="s">
        <v>4688</v>
      </c>
      <c r="E84" t="s">
        <v>37</v>
      </c>
      <c r="F84" t="s">
        <v>8</v>
      </c>
      <c r="G84" t="s">
        <v>5198</v>
      </c>
      <c r="H84" t="s">
        <v>5335</v>
      </c>
      <c r="I84">
        <v>62.333582200000002</v>
      </c>
      <c r="J84">
        <v>64.739129800000001</v>
      </c>
      <c r="K84">
        <v>64.460679099999993</v>
      </c>
      <c r="L84">
        <f t="shared" si="5"/>
        <v>62.333582200000002</v>
      </c>
      <c r="M84" s="5">
        <f t="shared" si="6"/>
        <v>0.2784507000000076</v>
      </c>
      <c r="N84">
        <f t="shared" si="4"/>
        <v>0.43196985183484926</v>
      </c>
      <c r="O84">
        <f ca="1">VLOOKUP(F84,'UTPM13 (bench)'!$N$1:$S$7,4,FALSE)</f>
        <v>2.7586784278808469</v>
      </c>
      <c r="P84">
        <f ca="1">VLOOKUP(F84,'UTPM13 (bench)'!$N$1:$S$7,5,FALSE)</f>
        <v>4.6359358709528946</v>
      </c>
      <c r="Q84" t="b">
        <f t="shared" ca="1" si="7"/>
        <v>0</v>
      </c>
    </row>
    <row r="85" spans="1:17" hidden="1" x14ac:dyDescent="0.25">
      <c r="A85">
        <v>84</v>
      </c>
      <c r="B85" t="s">
        <v>4582</v>
      </c>
      <c r="C85" t="s">
        <v>4687</v>
      </c>
      <c r="D85" t="s">
        <v>4688</v>
      </c>
      <c r="E85" t="s">
        <v>37</v>
      </c>
      <c r="F85" t="s">
        <v>10</v>
      </c>
      <c r="G85" t="s">
        <v>5199</v>
      </c>
      <c r="H85" t="s">
        <v>5336</v>
      </c>
      <c r="I85">
        <v>64.419270699999998</v>
      </c>
      <c r="J85">
        <v>64.739129800000001</v>
      </c>
      <c r="K85">
        <v>64.460679099999993</v>
      </c>
      <c r="L85">
        <f t="shared" si="5"/>
        <v>64.739129800000001</v>
      </c>
      <c r="M85" s="5">
        <f t="shared" si="6"/>
        <v>0.2784507000000076</v>
      </c>
      <c r="N85">
        <f t="shared" si="4"/>
        <v>0.43196985183484926</v>
      </c>
      <c r="O85">
        <f ca="1">VLOOKUP(F85,'UTPM13 (bench)'!$N$1:$S$7,4,FALSE)</f>
        <v>2.7759452811296113</v>
      </c>
      <c r="P85">
        <f ca="1">VLOOKUP(F85,'UTPM13 (bench)'!$N$1:$S$7,5,FALSE)</f>
        <v>4.7598207664986223</v>
      </c>
      <c r="Q85" t="b">
        <f t="shared" ca="1" si="7"/>
        <v>0</v>
      </c>
    </row>
    <row r="86" spans="1:17" hidden="1" x14ac:dyDescent="0.25">
      <c r="A86">
        <v>85</v>
      </c>
      <c r="B86" t="s">
        <v>4582</v>
      </c>
      <c r="C86" t="s">
        <v>4689</v>
      </c>
      <c r="D86" t="s">
        <v>4690</v>
      </c>
      <c r="E86" t="s">
        <v>37</v>
      </c>
      <c r="F86" t="s">
        <v>9</v>
      </c>
      <c r="G86" t="s">
        <v>5198</v>
      </c>
      <c r="H86" t="s">
        <v>5337</v>
      </c>
      <c r="I86">
        <v>62.333582200000002</v>
      </c>
      <c r="J86">
        <v>64.739129800000001</v>
      </c>
      <c r="K86">
        <v>63.954731600000002</v>
      </c>
      <c r="L86">
        <f t="shared" si="5"/>
        <v>62.333582200000002</v>
      </c>
      <c r="M86" s="5">
        <f t="shared" si="6"/>
        <v>0.78439819999999827</v>
      </c>
      <c r="N86">
        <f t="shared" si="4"/>
        <v>1.2264897066662042</v>
      </c>
      <c r="O86">
        <f ca="1">VLOOKUP(F86,'UTPM13 (bench)'!$N$1:$S$7,4,FALSE)</f>
        <v>2.99076213003341</v>
      </c>
      <c r="P86">
        <f ca="1">VLOOKUP(F86,'UTPM13 (bench)'!$N$1:$S$7,5,FALSE)</f>
        <v>5.0754327149361025</v>
      </c>
      <c r="Q86" t="b">
        <f t="shared" ca="1" si="7"/>
        <v>0</v>
      </c>
    </row>
    <row r="87" spans="1:17" hidden="1" x14ac:dyDescent="0.25">
      <c r="A87">
        <v>86</v>
      </c>
      <c r="B87" t="s">
        <v>4582</v>
      </c>
      <c r="C87" t="s">
        <v>4689</v>
      </c>
      <c r="D87" t="s">
        <v>4690</v>
      </c>
      <c r="E87" t="s">
        <v>37</v>
      </c>
      <c r="F87" t="s">
        <v>10</v>
      </c>
      <c r="G87" t="s">
        <v>5199</v>
      </c>
      <c r="H87" t="s">
        <v>5338</v>
      </c>
      <c r="I87">
        <v>64.419270699999998</v>
      </c>
      <c r="J87">
        <v>64.739129800000001</v>
      </c>
      <c r="K87">
        <v>63.954731600000002</v>
      </c>
      <c r="L87">
        <f t="shared" si="5"/>
        <v>64.739129800000001</v>
      </c>
      <c r="M87" s="5">
        <f t="shared" si="6"/>
        <v>0.78439819999999827</v>
      </c>
      <c r="N87">
        <f t="shared" si="4"/>
        <v>1.2264897066662042</v>
      </c>
      <c r="O87">
        <f ca="1">VLOOKUP(F87,'UTPM13 (bench)'!$N$1:$S$7,4,FALSE)</f>
        <v>2.7759452811296113</v>
      </c>
      <c r="P87">
        <f ca="1">VLOOKUP(F87,'UTPM13 (bench)'!$N$1:$S$7,5,FALSE)</f>
        <v>4.7598207664986223</v>
      </c>
      <c r="Q87" t="b">
        <f t="shared" ca="1" si="7"/>
        <v>0</v>
      </c>
    </row>
    <row r="88" spans="1:17" hidden="1" x14ac:dyDescent="0.25">
      <c r="A88">
        <v>87</v>
      </c>
      <c r="B88" t="s">
        <v>4582</v>
      </c>
      <c r="C88" t="s">
        <v>4691</v>
      </c>
      <c r="D88" t="s">
        <v>4692</v>
      </c>
      <c r="E88" t="s">
        <v>37</v>
      </c>
      <c r="F88" t="s">
        <v>12</v>
      </c>
      <c r="G88" t="s">
        <v>5199</v>
      </c>
      <c r="H88" t="s">
        <v>5339</v>
      </c>
      <c r="I88">
        <v>63.848405900000003</v>
      </c>
      <c r="J88">
        <v>63.848405900000003</v>
      </c>
      <c r="K88">
        <v>64.3304945</v>
      </c>
      <c r="L88">
        <f t="shared" si="5"/>
        <v>63.848405900000003</v>
      </c>
      <c r="M88" s="5">
        <f t="shared" si="6"/>
        <v>0.48208859999999731</v>
      </c>
      <c r="N88">
        <f t="shared" si="4"/>
        <v>0.74939358658279442</v>
      </c>
      <c r="O88">
        <f ca="1">VLOOKUP(F88,'UTPM13 (bench)'!$N$1:$S$7,4,FALSE)</f>
        <v>2.3746195274318271</v>
      </c>
      <c r="P88">
        <f ca="1">VLOOKUP(F88,'UTPM13 (bench)'!$N$1:$S$7,5,FALSE)</f>
        <v>4.0339799533713521</v>
      </c>
      <c r="Q88" t="b">
        <f t="shared" ca="1" si="7"/>
        <v>0</v>
      </c>
    </row>
    <row r="89" spans="1:17" hidden="1" x14ac:dyDescent="0.25">
      <c r="A89">
        <v>88</v>
      </c>
      <c r="B89" t="s">
        <v>4582</v>
      </c>
      <c r="C89" t="s">
        <v>4693</v>
      </c>
      <c r="D89" t="s">
        <v>4694</v>
      </c>
      <c r="E89" t="s">
        <v>37</v>
      </c>
      <c r="F89" t="s">
        <v>8</v>
      </c>
      <c r="G89" t="s">
        <v>5198</v>
      </c>
      <c r="H89" t="s">
        <v>5340</v>
      </c>
      <c r="I89">
        <v>63.848405900000003</v>
      </c>
      <c r="J89">
        <v>63.954731600000002</v>
      </c>
      <c r="K89">
        <v>64.609089100000006</v>
      </c>
      <c r="L89">
        <f t="shared" si="5"/>
        <v>63.848405900000003</v>
      </c>
      <c r="M89" s="5">
        <f t="shared" si="6"/>
        <v>0.65435750000000326</v>
      </c>
      <c r="N89">
        <f t="shared" si="4"/>
        <v>1.0127948081533984</v>
      </c>
      <c r="O89">
        <f ca="1">VLOOKUP(F89,'UTPM13 (bench)'!$N$1:$S$7,4,FALSE)</f>
        <v>2.7586784278808469</v>
      </c>
      <c r="P89">
        <f ca="1">VLOOKUP(F89,'UTPM13 (bench)'!$N$1:$S$7,5,FALSE)</f>
        <v>4.6359358709528946</v>
      </c>
      <c r="Q89" t="b">
        <f t="shared" ca="1" si="7"/>
        <v>0</v>
      </c>
    </row>
    <row r="90" spans="1:17" hidden="1" x14ac:dyDescent="0.25">
      <c r="A90">
        <v>89</v>
      </c>
      <c r="B90" t="s">
        <v>4582</v>
      </c>
      <c r="C90" t="s">
        <v>4695</v>
      </c>
      <c r="D90" t="s">
        <v>4696</v>
      </c>
      <c r="E90" t="s">
        <v>37</v>
      </c>
      <c r="F90" t="s">
        <v>7</v>
      </c>
      <c r="G90" t="s">
        <v>5198</v>
      </c>
      <c r="H90">
        <v>63.423881199999997</v>
      </c>
      <c r="I90">
        <v>63.423881199999997</v>
      </c>
      <c r="J90">
        <v>63.423881199999997</v>
      </c>
      <c r="K90">
        <v>62.947844000000003</v>
      </c>
      <c r="L90">
        <f t="shared" si="5"/>
        <v>63.423881199999997</v>
      </c>
      <c r="M90" s="5">
        <f t="shared" si="6"/>
        <v>0.47603719999999328</v>
      </c>
      <c r="N90">
        <f t="shared" si="4"/>
        <v>0.75624067442245246</v>
      </c>
      <c r="O90">
        <f ca="1">VLOOKUP(F90,'UTPM13 (bench)'!$N$1:$S$7,4,FALSE)</f>
        <v>2.8452302351398995</v>
      </c>
      <c r="P90">
        <f ca="1">VLOOKUP(F90,'UTPM13 (bench)'!$N$1:$S$7,5,FALSE)</f>
        <v>4.8432476728982019</v>
      </c>
      <c r="Q90" t="b">
        <f t="shared" ca="1" si="7"/>
        <v>0</v>
      </c>
    </row>
    <row r="91" spans="1:17" hidden="1" x14ac:dyDescent="0.25">
      <c r="A91">
        <v>90</v>
      </c>
      <c r="B91" t="s">
        <v>4582</v>
      </c>
      <c r="C91" t="s">
        <v>4695</v>
      </c>
      <c r="D91" t="s">
        <v>4696</v>
      </c>
      <c r="E91" t="s">
        <v>37</v>
      </c>
      <c r="F91" t="s">
        <v>10</v>
      </c>
      <c r="G91" t="s">
        <v>5199</v>
      </c>
      <c r="H91" t="s">
        <v>5341</v>
      </c>
      <c r="I91">
        <v>63.423881199999997</v>
      </c>
      <c r="J91">
        <v>64.609089100000006</v>
      </c>
      <c r="K91">
        <v>62.947844000000003</v>
      </c>
      <c r="L91">
        <f t="shared" si="5"/>
        <v>64.609089100000006</v>
      </c>
      <c r="M91" s="5">
        <f t="shared" si="6"/>
        <v>1.6612451000000021</v>
      </c>
      <c r="N91">
        <f t="shared" si="4"/>
        <v>2.6390818087431271</v>
      </c>
      <c r="O91">
        <f ca="1">VLOOKUP(F91,'UTPM13 (bench)'!$N$1:$S$7,4,FALSE)</f>
        <v>2.7759452811296113</v>
      </c>
      <c r="P91">
        <f ca="1">VLOOKUP(F91,'UTPM13 (bench)'!$N$1:$S$7,5,FALSE)</f>
        <v>4.7598207664986223</v>
      </c>
      <c r="Q91" t="b">
        <f t="shared" ca="1" si="7"/>
        <v>0</v>
      </c>
    </row>
    <row r="92" spans="1:17" hidden="1" x14ac:dyDescent="0.25">
      <c r="A92">
        <v>91</v>
      </c>
      <c r="B92" t="s">
        <v>4582</v>
      </c>
      <c r="C92" t="s">
        <v>4697</v>
      </c>
      <c r="D92" t="s">
        <v>4698</v>
      </c>
      <c r="E92" t="s">
        <v>37</v>
      </c>
      <c r="F92" t="s">
        <v>9</v>
      </c>
      <c r="G92" t="s">
        <v>5198</v>
      </c>
      <c r="H92" t="s">
        <v>5342</v>
      </c>
      <c r="I92">
        <v>62.947844000000003</v>
      </c>
      <c r="J92">
        <v>63.423881199999997</v>
      </c>
      <c r="K92">
        <v>63.396869700000003</v>
      </c>
      <c r="L92">
        <f t="shared" si="5"/>
        <v>62.947844000000003</v>
      </c>
      <c r="M92" s="5">
        <f t="shared" si="6"/>
        <v>2.7011499999993305E-2</v>
      </c>
      <c r="N92">
        <f t="shared" si="4"/>
        <v>4.2606993259784405E-2</v>
      </c>
      <c r="O92">
        <f ca="1">VLOOKUP(F92,'UTPM13 (bench)'!$N$1:$S$7,4,FALSE)</f>
        <v>2.99076213003341</v>
      </c>
      <c r="P92">
        <f ca="1">VLOOKUP(F92,'UTPM13 (bench)'!$N$1:$S$7,5,FALSE)</f>
        <v>5.0754327149361025</v>
      </c>
      <c r="Q92" t="b">
        <f t="shared" ca="1" si="7"/>
        <v>0</v>
      </c>
    </row>
    <row r="93" spans="1:17" hidden="1" x14ac:dyDescent="0.25">
      <c r="A93">
        <v>92</v>
      </c>
      <c r="B93" t="s">
        <v>4582</v>
      </c>
      <c r="C93" t="s">
        <v>4697</v>
      </c>
      <c r="D93" t="s">
        <v>4698</v>
      </c>
      <c r="E93" t="s">
        <v>37</v>
      </c>
      <c r="F93" t="s">
        <v>11</v>
      </c>
      <c r="G93" t="s">
        <v>5199</v>
      </c>
      <c r="H93" t="s">
        <v>5343</v>
      </c>
      <c r="I93">
        <v>62.947844000000003</v>
      </c>
      <c r="J93">
        <v>64.609089100000006</v>
      </c>
      <c r="K93">
        <v>63.396869700000003</v>
      </c>
      <c r="L93">
        <f t="shared" si="5"/>
        <v>64.609089100000006</v>
      </c>
      <c r="M93" s="5">
        <f t="shared" si="6"/>
        <v>1.2122194000000022</v>
      </c>
      <c r="N93">
        <f t="shared" si="4"/>
        <v>1.9121123893598206</v>
      </c>
      <c r="O93">
        <f ca="1">VLOOKUP(F93,'UTPM13 (bench)'!$N$1:$S$7,4,FALSE)</f>
        <v>2.9278132820391689</v>
      </c>
      <c r="P93">
        <f ca="1">VLOOKUP(F93,'UTPM13 (bench)'!$N$1:$S$7,5,FALSE)</f>
        <v>5.0326090363839766</v>
      </c>
      <c r="Q93" t="b">
        <f t="shared" ca="1" si="7"/>
        <v>0</v>
      </c>
    </row>
    <row r="94" spans="1:17" hidden="1" x14ac:dyDescent="0.25">
      <c r="A94">
        <v>93</v>
      </c>
      <c r="B94" t="s">
        <v>4582</v>
      </c>
      <c r="C94" t="s">
        <v>4699</v>
      </c>
      <c r="D94" t="s">
        <v>4700</v>
      </c>
      <c r="E94" t="s">
        <v>37</v>
      </c>
      <c r="F94" t="s">
        <v>8</v>
      </c>
      <c r="G94" t="s">
        <v>5198</v>
      </c>
      <c r="H94" t="s">
        <v>5344</v>
      </c>
      <c r="I94">
        <v>62.947844000000003</v>
      </c>
      <c r="J94">
        <v>63.423881199999997</v>
      </c>
      <c r="K94">
        <v>64.365033299999993</v>
      </c>
      <c r="L94">
        <f t="shared" si="5"/>
        <v>62.947844000000003</v>
      </c>
      <c r="M94" s="5">
        <f t="shared" si="6"/>
        <v>0.94115209999999649</v>
      </c>
      <c r="N94">
        <f t="shared" si="4"/>
        <v>1.4622102277386635</v>
      </c>
      <c r="O94">
        <f ca="1">VLOOKUP(F94,'UTPM13 (bench)'!$N$1:$S$7,4,FALSE)</f>
        <v>2.7586784278808469</v>
      </c>
      <c r="P94">
        <f ca="1">VLOOKUP(F94,'UTPM13 (bench)'!$N$1:$S$7,5,FALSE)</f>
        <v>4.6359358709528946</v>
      </c>
      <c r="Q94" t="b">
        <f t="shared" ca="1" si="7"/>
        <v>0</v>
      </c>
    </row>
    <row r="95" spans="1:17" hidden="1" x14ac:dyDescent="0.25">
      <c r="A95">
        <v>94</v>
      </c>
      <c r="B95" t="s">
        <v>4582</v>
      </c>
      <c r="C95" t="s">
        <v>4699</v>
      </c>
      <c r="D95" t="s">
        <v>4700</v>
      </c>
      <c r="E95" t="s">
        <v>37</v>
      </c>
      <c r="F95" t="s">
        <v>12</v>
      </c>
      <c r="G95" t="s">
        <v>5199</v>
      </c>
      <c r="H95" t="s">
        <v>5345</v>
      </c>
      <c r="I95">
        <v>62.947844000000003</v>
      </c>
      <c r="J95">
        <v>63.396869700000003</v>
      </c>
      <c r="K95">
        <v>64.365033299999993</v>
      </c>
      <c r="L95">
        <f t="shared" si="5"/>
        <v>62.947844000000003</v>
      </c>
      <c r="M95" s="5">
        <f t="shared" si="6"/>
        <v>0.9681635999999898</v>
      </c>
      <c r="N95">
        <f t="shared" si="4"/>
        <v>1.5041763366880601</v>
      </c>
      <c r="O95">
        <f ca="1">VLOOKUP(F95,'UTPM13 (bench)'!$N$1:$S$7,4,FALSE)</f>
        <v>2.3746195274318271</v>
      </c>
      <c r="P95">
        <f ca="1">VLOOKUP(F95,'UTPM13 (bench)'!$N$1:$S$7,5,FALSE)</f>
        <v>4.0339799533713521</v>
      </c>
      <c r="Q95" t="b">
        <f t="shared" ca="1" si="7"/>
        <v>0</v>
      </c>
    </row>
    <row r="96" spans="1:17" hidden="1" x14ac:dyDescent="0.25">
      <c r="A96">
        <v>95</v>
      </c>
      <c r="B96" t="s">
        <v>4582</v>
      </c>
      <c r="C96" t="s">
        <v>4701</v>
      </c>
      <c r="D96" t="s">
        <v>4702</v>
      </c>
      <c r="E96" t="s">
        <v>37</v>
      </c>
      <c r="F96" t="s">
        <v>10</v>
      </c>
      <c r="G96" t="s">
        <v>5199</v>
      </c>
      <c r="H96" t="s">
        <v>5346</v>
      </c>
      <c r="I96">
        <v>64.504046299999999</v>
      </c>
      <c r="J96">
        <v>64.504046299999999</v>
      </c>
      <c r="K96">
        <v>62.621751500000002</v>
      </c>
      <c r="L96">
        <f t="shared" si="5"/>
        <v>64.504046299999999</v>
      </c>
      <c r="M96" s="5">
        <f t="shared" si="6"/>
        <v>1.8822947999999968</v>
      </c>
      <c r="N96">
        <f t="shared" si="4"/>
        <v>3.0058162777513444</v>
      </c>
      <c r="O96">
        <f ca="1">VLOOKUP(F96,'UTPM13 (bench)'!$N$1:$S$7,4,FALSE)</f>
        <v>2.7759452811296113</v>
      </c>
      <c r="P96">
        <f ca="1">VLOOKUP(F96,'UTPM13 (bench)'!$N$1:$S$7,5,FALSE)</f>
        <v>4.7598207664986223</v>
      </c>
      <c r="Q96" t="b">
        <f t="shared" ca="1" si="7"/>
        <v>0</v>
      </c>
    </row>
    <row r="97" spans="1:17" hidden="1" x14ac:dyDescent="0.25">
      <c r="A97">
        <v>96</v>
      </c>
      <c r="B97" t="s">
        <v>4582</v>
      </c>
      <c r="C97" t="s">
        <v>4703</v>
      </c>
      <c r="D97" t="s">
        <v>4704</v>
      </c>
      <c r="E97" t="s">
        <v>37</v>
      </c>
      <c r="F97" t="s">
        <v>8</v>
      </c>
      <c r="G97" t="s">
        <v>5198</v>
      </c>
      <c r="H97" t="s">
        <v>5347</v>
      </c>
      <c r="I97">
        <v>64.365033299999993</v>
      </c>
      <c r="J97">
        <v>64.504046299999999</v>
      </c>
      <c r="K97">
        <v>64.677944400000001</v>
      </c>
      <c r="L97">
        <f t="shared" si="5"/>
        <v>64.365033299999993</v>
      </c>
      <c r="M97" s="5">
        <f t="shared" si="6"/>
        <v>0.17389810000000239</v>
      </c>
      <c r="N97">
        <f t="shared" si="4"/>
        <v>0.26886769765676471</v>
      </c>
      <c r="O97">
        <f ca="1">VLOOKUP(F97,'UTPM13 (bench)'!$N$1:$S$7,4,FALSE)</f>
        <v>2.7586784278808469</v>
      </c>
      <c r="P97">
        <f ca="1">VLOOKUP(F97,'UTPM13 (bench)'!$N$1:$S$7,5,FALSE)</f>
        <v>4.6359358709528946</v>
      </c>
      <c r="Q97" t="b">
        <f t="shared" ca="1" si="7"/>
        <v>0</v>
      </c>
    </row>
    <row r="98" spans="1:17" hidden="1" x14ac:dyDescent="0.25">
      <c r="A98">
        <v>97</v>
      </c>
      <c r="B98" t="s">
        <v>4582</v>
      </c>
      <c r="C98" t="s">
        <v>4705</v>
      </c>
      <c r="D98" t="s">
        <v>4706</v>
      </c>
      <c r="E98" t="s">
        <v>37</v>
      </c>
      <c r="F98" t="s">
        <v>9</v>
      </c>
      <c r="G98" t="s">
        <v>5198</v>
      </c>
      <c r="H98" t="s">
        <v>5348</v>
      </c>
      <c r="I98">
        <v>62.621751500000002</v>
      </c>
      <c r="J98">
        <v>64.677944400000001</v>
      </c>
      <c r="K98">
        <v>62.852537499999997</v>
      </c>
      <c r="L98">
        <f t="shared" si="5"/>
        <v>64.677944400000001</v>
      </c>
      <c r="M98" s="5">
        <f t="shared" si="6"/>
        <v>1.8254069000000044</v>
      </c>
      <c r="N98">
        <f t="shared" si="4"/>
        <v>2.9042692190430728</v>
      </c>
      <c r="O98">
        <f ca="1">VLOOKUP(F98,'UTPM13 (bench)'!$N$1:$S$7,4,FALSE)</f>
        <v>2.99076213003341</v>
      </c>
      <c r="P98">
        <f ca="1">VLOOKUP(F98,'UTPM13 (bench)'!$N$1:$S$7,5,FALSE)</f>
        <v>5.0754327149361025</v>
      </c>
      <c r="Q98" t="b">
        <f t="shared" ca="1" si="7"/>
        <v>0</v>
      </c>
    </row>
    <row r="99" spans="1:17" hidden="1" x14ac:dyDescent="0.25">
      <c r="A99">
        <v>98</v>
      </c>
      <c r="B99" t="s">
        <v>4582</v>
      </c>
      <c r="C99" t="s">
        <v>4705</v>
      </c>
      <c r="D99" t="s">
        <v>4706</v>
      </c>
      <c r="E99" t="s">
        <v>37</v>
      </c>
      <c r="F99" t="s">
        <v>11</v>
      </c>
      <c r="G99" t="s">
        <v>5199</v>
      </c>
      <c r="H99" t="s">
        <v>5349</v>
      </c>
      <c r="I99">
        <v>62.621751500000002</v>
      </c>
      <c r="J99">
        <v>64.504046299999999</v>
      </c>
      <c r="K99">
        <v>62.852537499999997</v>
      </c>
      <c r="L99">
        <f t="shared" si="5"/>
        <v>64.504046299999999</v>
      </c>
      <c r="M99" s="5">
        <f t="shared" si="6"/>
        <v>1.651508800000002</v>
      </c>
      <c r="N99">
        <f t="shared" si="4"/>
        <v>2.6275928796033128</v>
      </c>
      <c r="O99">
        <f ca="1">VLOOKUP(F99,'UTPM13 (bench)'!$N$1:$S$7,4,FALSE)</f>
        <v>2.9278132820391689</v>
      </c>
      <c r="P99">
        <f ca="1">VLOOKUP(F99,'UTPM13 (bench)'!$N$1:$S$7,5,FALSE)</f>
        <v>5.0326090363839766</v>
      </c>
      <c r="Q99" t="b">
        <f t="shared" ca="1" si="7"/>
        <v>0</v>
      </c>
    </row>
    <row r="100" spans="1:17" hidden="1" x14ac:dyDescent="0.25">
      <c r="A100">
        <v>99</v>
      </c>
      <c r="B100" t="s">
        <v>4582</v>
      </c>
      <c r="C100" t="s">
        <v>4707</v>
      </c>
      <c r="D100" t="s">
        <v>4708</v>
      </c>
      <c r="E100" t="s">
        <v>37</v>
      </c>
      <c r="F100" t="s">
        <v>7</v>
      </c>
      <c r="G100" t="s">
        <v>5198</v>
      </c>
      <c r="H100" t="s">
        <v>5350</v>
      </c>
      <c r="I100">
        <v>62.621751500000002</v>
      </c>
      <c r="J100">
        <v>64.677944400000001</v>
      </c>
      <c r="K100">
        <v>63.048451</v>
      </c>
      <c r="L100">
        <f t="shared" si="5"/>
        <v>64.677944400000001</v>
      </c>
      <c r="M100" s="5">
        <f t="shared" si="6"/>
        <v>1.6294934000000012</v>
      </c>
      <c r="N100">
        <f t="shared" si="4"/>
        <v>2.5845098081791118</v>
      </c>
      <c r="O100">
        <f ca="1">VLOOKUP(F100,'UTPM13 (bench)'!$N$1:$S$7,4,FALSE)</f>
        <v>2.8452302351398995</v>
      </c>
      <c r="P100">
        <f ca="1">VLOOKUP(F100,'UTPM13 (bench)'!$N$1:$S$7,5,FALSE)</f>
        <v>4.8432476728982019</v>
      </c>
      <c r="Q100" t="b">
        <f t="shared" ca="1" si="7"/>
        <v>0</v>
      </c>
    </row>
    <row r="101" spans="1:17" hidden="1" x14ac:dyDescent="0.25">
      <c r="A101">
        <v>100</v>
      </c>
      <c r="B101" t="s">
        <v>4582</v>
      </c>
      <c r="C101" t="s">
        <v>4707</v>
      </c>
      <c r="D101" t="s">
        <v>4708</v>
      </c>
      <c r="E101" t="s">
        <v>37</v>
      </c>
      <c r="F101" t="s">
        <v>10</v>
      </c>
      <c r="G101" t="s">
        <v>5199</v>
      </c>
      <c r="H101" t="s">
        <v>5351</v>
      </c>
      <c r="I101">
        <v>62.621751500000002</v>
      </c>
      <c r="J101">
        <v>64.677944400000001</v>
      </c>
      <c r="K101">
        <v>63.048451</v>
      </c>
      <c r="L101">
        <f t="shared" si="5"/>
        <v>64.677944400000001</v>
      </c>
      <c r="M101" s="5">
        <f t="shared" si="6"/>
        <v>1.6294934000000012</v>
      </c>
      <c r="N101">
        <f t="shared" si="4"/>
        <v>2.5845098081791118</v>
      </c>
      <c r="O101">
        <f ca="1">VLOOKUP(F101,'UTPM13 (bench)'!$N$1:$S$7,4,FALSE)</f>
        <v>2.7759452811296113</v>
      </c>
      <c r="P101">
        <f ca="1">VLOOKUP(F101,'UTPM13 (bench)'!$N$1:$S$7,5,FALSE)</f>
        <v>4.7598207664986223</v>
      </c>
      <c r="Q101" t="b">
        <f t="shared" ca="1" si="7"/>
        <v>0</v>
      </c>
    </row>
    <row r="102" spans="1:17" hidden="1" x14ac:dyDescent="0.25">
      <c r="A102">
        <v>101</v>
      </c>
      <c r="B102" t="s">
        <v>4582</v>
      </c>
      <c r="C102" t="s">
        <v>4709</v>
      </c>
      <c r="D102" t="s">
        <v>4710</v>
      </c>
      <c r="E102" t="s">
        <v>37</v>
      </c>
      <c r="F102" t="s">
        <v>8</v>
      </c>
      <c r="G102" t="s">
        <v>5198</v>
      </c>
      <c r="H102" t="s">
        <v>5352</v>
      </c>
      <c r="I102">
        <v>62.852537499999997</v>
      </c>
      <c r="J102">
        <v>63.048451</v>
      </c>
      <c r="K102">
        <v>64.097252699999999</v>
      </c>
      <c r="L102">
        <f t="shared" si="5"/>
        <v>62.852537499999997</v>
      </c>
      <c r="M102" s="5">
        <f t="shared" si="6"/>
        <v>1.0488016999999985</v>
      </c>
      <c r="N102">
        <f t="shared" si="4"/>
        <v>1.6362662295508938</v>
      </c>
      <c r="O102">
        <f ca="1">VLOOKUP(F102,'UTPM13 (bench)'!$N$1:$S$7,4,FALSE)</f>
        <v>2.7586784278808469</v>
      </c>
      <c r="P102">
        <f ca="1">VLOOKUP(F102,'UTPM13 (bench)'!$N$1:$S$7,5,FALSE)</f>
        <v>4.6359358709528946</v>
      </c>
      <c r="Q102" t="b">
        <f t="shared" ca="1" si="7"/>
        <v>0</v>
      </c>
    </row>
    <row r="103" spans="1:17" hidden="1" x14ac:dyDescent="0.25">
      <c r="A103">
        <v>102</v>
      </c>
      <c r="B103" t="s">
        <v>4582</v>
      </c>
      <c r="C103" t="s">
        <v>4709</v>
      </c>
      <c r="D103" t="s">
        <v>4710</v>
      </c>
      <c r="E103" t="s">
        <v>37</v>
      </c>
      <c r="F103" t="s">
        <v>12</v>
      </c>
      <c r="G103" t="s">
        <v>5199</v>
      </c>
      <c r="H103" t="s">
        <v>5353</v>
      </c>
      <c r="I103">
        <v>62.852537499999997</v>
      </c>
      <c r="J103">
        <v>64.677944400000001</v>
      </c>
      <c r="K103">
        <v>64.097252699999999</v>
      </c>
      <c r="L103">
        <f t="shared" si="5"/>
        <v>62.852537499999997</v>
      </c>
      <c r="M103" s="5">
        <f t="shared" si="6"/>
        <v>0.5806917000000027</v>
      </c>
      <c r="N103">
        <f t="shared" si="4"/>
        <v>0.90595411743755239</v>
      </c>
      <c r="O103">
        <f ca="1">VLOOKUP(F103,'UTPM13 (bench)'!$N$1:$S$7,4,FALSE)</f>
        <v>2.3746195274318271</v>
      </c>
      <c r="P103">
        <f ca="1">VLOOKUP(F103,'UTPM13 (bench)'!$N$1:$S$7,5,FALSE)</f>
        <v>4.0339799533713521</v>
      </c>
      <c r="Q103" t="b">
        <f t="shared" ca="1" si="7"/>
        <v>0</v>
      </c>
    </row>
    <row r="104" spans="1:17" hidden="1" x14ac:dyDescent="0.25">
      <c r="A104">
        <v>103</v>
      </c>
      <c r="B104" t="s">
        <v>4582</v>
      </c>
      <c r="C104" t="s">
        <v>4711</v>
      </c>
      <c r="D104" t="s">
        <v>4712</v>
      </c>
      <c r="E104" t="s">
        <v>37</v>
      </c>
      <c r="F104" t="s">
        <v>8</v>
      </c>
      <c r="G104" t="s">
        <v>5198</v>
      </c>
      <c r="H104" t="s">
        <v>5354</v>
      </c>
      <c r="I104">
        <v>63.048451</v>
      </c>
      <c r="J104">
        <v>64.097252699999999</v>
      </c>
      <c r="K104">
        <v>64.024363300000005</v>
      </c>
      <c r="L104">
        <f t="shared" si="5"/>
        <v>63.048451</v>
      </c>
      <c r="M104" s="5">
        <f t="shared" si="6"/>
        <v>7.2889399999993998E-2</v>
      </c>
      <c r="N104">
        <f t="shared" si="4"/>
        <v>0.11384634886325218</v>
      </c>
      <c r="O104">
        <f ca="1">VLOOKUP(F104,'UTPM13 (bench)'!$N$1:$S$7,4,FALSE)</f>
        <v>2.7586784278808469</v>
      </c>
      <c r="P104">
        <f ca="1">VLOOKUP(F104,'UTPM13 (bench)'!$N$1:$S$7,5,FALSE)</f>
        <v>4.6359358709528946</v>
      </c>
      <c r="Q104" t="b">
        <f t="shared" ca="1" si="7"/>
        <v>0</v>
      </c>
    </row>
    <row r="105" spans="1:17" hidden="1" x14ac:dyDescent="0.25">
      <c r="A105">
        <v>104</v>
      </c>
      <c r="B105" t="s">
        <v>4582</v>
      </c>
      <c r="C105" t="s">
        <v>4711</v>
      </c>
      <c r="D105" t="s">
        <v>4712</v>
      </c>
      <c r="E105" t="s">
        <v>37</v>
      </c>
      <c r="F105" t="s">
        <v>10</v>
      </c>
      <c r="G105" t="s">
        <v>5199</v>
      </c>
      <c r="H105" t="s">
        <v>5355</v>
      </c>
      <c r="I105">
        <v>64.097252699999999</v>
      </c>
      <c r="J105">
        <v>64.097252699999999</v>
      </c>
      <c r="K105">
        <v>64.024363300000005</v>
      </c>
      <c r="L105">
        <f t="shared" si="5"/>
        <v>64.097252699999999</v>
      </c>
      <c r="M105" s="5">
        <f t="shared" si="6"/>
        <v>7.2889399999993998E-2</v>
      </c>
      <c r="N105">
        <f t="shared" si="4"/>
        <v>0.11384634886325218</v>
      </c>
      <c r="O105">
        <f ca="1">VLOOKUP(F105,'UTPM13 (bench)'!$N$1:$S$7,4,FALSE)</f>
        <v>2.7759452811296113</v>
      </c>
      <c r="P105">
        <f ca="1">VLOOKUP(F105,'UTPM13 (bench)'!$N$1:$S$7,5,FALSE)</f>
        <v>4.7598207664986223</v>
      </c>
      <c r="Q105" t="b">
        <f t="shared" ca="1" si="7"/>
        <v>0</v>
      </c>
    </row>
    <row r="106" spans="1:17" hidden="1" x14ac:dyDescent="0.25">
      <c r="A106">
        <v>105</v>
      </c>
      <c r="B106" t="s">
        <v>4582</v>
      </c>
      <c r="C106" t="s">
        <v>4713</v>
      </c>
      <c r="D106" t="s">
        <v>4714</v>
      </c>
      <c r="E106" t="s">
        <v>37</v>
      </c>
      <c r="F106" t="s">
        <v>8</v>
      </c>
      <c r="G106" t="s">
        <v>5198</v>
      </c>
      <c r="H106" t="s">
        <v>5356</v>
      </c>
      <c r="I106">
        <v>64.024363300000005</v>
      </c>
      <c r="J106">
        <v>64.097252699999999</v>
      </c>
      <c r="K106">
        <v>63.3882026</v>
      </c>
      <c r="L106">
        <f t="shared" si="5"/>
        <v>64.097252699999999</v>
      </c>
      <c r="M106" s="5">
        <f t="shared" si="6"/>
        <v>0.70905009999999891</v>
      </c>
      <c r="N106">
        <f t="shared" si="4"/>
        <v>1.1185836968344625</v>
      </c>
      <c r="O106">
        <f ca="1">VLOOKUP(F106,'UTPM13 (bench)'!$N$1:$S$7,4,FALSE)</f>
        <v>2.7586784278808469</v>
      </c>
      <c r="P106">
        <f ca="1">VLOOKUP(F106,'UTPM13 (bench)'!$N$1:$S$7,5,FALSE)</f>
        <v>4.6359358709528946</v>
      </c>
      <c r="Q106" t="b">
        <f t="shared" ca="1" si="7"/>
        <v>0</v>
      </c>
    </row>
    <row r="107" spans="1:17" hidden="1" x14ac:dyDescent="0.25">
      <c r="A107">
        <v>106</v>
      </c>
      <c r="B107" t="s">
        <v>4582</v>
      </c>
      <c r="C107" t="s">
        <v>4713</v>
      </c>
      <c r="D107" t="s">
        <v>4714</v>
      </c>
      <c r="E107" t="s">
        <v>37</v>
      </c>
      <c r="F107" t="s">
        <v>11</v>
      </c>
      <c r="G107" t="s">
        <v>5199</v>
      </c>
      <c r="H107" t="s">
        <v>5357</v>
      </c>
      <c r="I107">
        <v>64.024363300000005</v>
      </c>
      <c r="J107">
        <v>64.024363300000005</v>
      </c>
      <c r="K107">
        <v>63.3882026</v>
      </c>
      <c r="L107">
        <f t="shared" si="5"/>
        <v>64.024363300000005</v>
      </c>
      <c r="M107" s="5">
        <f t="shared" si="6"/>
        <v>0.63616070000000491</v>
      </c>
      <c r="N107">
        <f t="shared" si="4"/>
        <v>1.0035947919432013</v>
      </c>
      <c r="O107">
        <f ca="1">VLOOKUP(F107,'UTPM13 (bench)'!$N$1:$S$7,4,FALSE)</f>
        <v>2.9278132820391689</v>
      </c>
      <c r="P107">
        <f ca="1">VLOOKUP(F107,'UTPM13 (bench)'!$N$1:$S$7,5,FALSE)</f>
        <v>5.0326090363839766</v>
      </c>
      <c r="Q107" t="b">
        <f t="shared" ca="1" si="7"/>
        <v>0</v>
      </c>
    </row>
    <row r="108" spans="1:17" hidden="1" x14ac:dyDescent="0.25">
      <c r="A108">
        <v>107</v>
      </c>
      <c r="B108" t="s">
        <v>4582</v>
      </c>
      <c r="C108" t="s">
        <v>4715</v>
      </c>
      <c r="D108" t="s">
        <v>4716</v>
      </c>
      <c r="E108" t="s">
        <v>37</v>
      </c>
      <c r="F108" t="s">
        <v>8</v>
      </c>
      <c r="G108" t="s">
        <v>5198</v>
      </c>
      <c r="H108" t="s">
        <v>5358</v>
      </c>
      <c r="I108">
        <v>63.3882026</v>
      </c>
      <c r="J108">
        <v>64.097252699999999</v>
      </c>
      <c r="K108">
        <v>62.011649499999997</v>
      </c>
      <c r="L108">
        <f t="shared" si="5"/>
        <v>64.097252699999999</v>
      </c>
      <c r="M108" s="5">
        <f t="shared" si="6"/>
        <v>2.0856032000000013</v>
      </c>
      <c r="N108">
        <f t="shared" si="4"/>
        <v>3.3632441917223979</v>
      </c>
      <c r="O108">
        <f ca="1">VLOOKUP(F108,'UTPM13 (bench)'!$N$1:$S$7,4,FALSE)</f>
        <v>2.7586784278808469</v>
      </c>
      <c r="P108">
        <f ca="1">VLOOKUP(F108,'UTPM13 (bench)'!$N$1:$S$7,5,FALSE)</f>
        <v>4.6359358709528946</v>
      </c>
      <c r="Q108" t="b">
        <f t="shared" ca="1" si="7"/>
        <v>0</v>
      </c>
    </row>
    <row r="109" spans="1:17" hidden="1" x14ac:dyDescent="0.25">
      <c r="A109">
        <v>108</v>
      </c>
      <c r="B109" t="s">
        <v>4582</v>
      </c>
      <c r="C109" t="s">
        <v>4717</v>
      </c>
      <c r="D109" t="s">
        <v>4718</v>
      </c>
      <c r="E109" t="s">
        <v>37</v>
      </c>
      <c r="F109" t="s">
        <v>8</v>
      </c>
      <c r="G109" t="s">
        <v>5198</v>
      </c>
      <c r="H109" t="s">
        <v>5359</v>
      </c>
      <c r="I109">
        <v>62.011649499999997</v>
      </c>
      <c r="J109">
        <v>64.097252699999999</v>
      </c>
      <c r="K109">
        <v>62.277102499999998</v>
      </c>
      <c r="L109">
        <f t="shared" si="5"/>
        <v>64.097252699999999</v>
      </c>
      <c r="M109" s="5">
        <f t="shared" si="6"/>
        <v>1.8201502000000005</v>
      </c>
      <c r="N109">
        <f t="shared" si="4"/>
        <v>2.9226635905226974</v>
      </c>
      <c r="O109">
        <f ca="1">VLOOKUP(F109,'UTPM13 (bench)'!$N$1:$S$7,4,FALSE)</f>
        <v>2.7586784278808469</v>
      </c>
      <c r="P109">
        <f ca="1">VLOOKUP(F109,'UTPM13 (bench)'!$N$1:$S$7,5,FALSE)</f>
        <v>4.6359358709528946</v>
      </c>
      <c r="Q109" t="b">
        <f t="shared" ca="1" si="7"/>
        <v>0</v>
      </c>
    </row>
    <row r="110" spans="1:17" hidden="1" x14ac:dyDescent="0.25">
      <c r="A110">
        <v>109</v>
      </c>
      <c r="B110" t="s">
        <v>4582</v>
      </c>
      <c r="C110" t="s">
        <v>4717</v>
      </c>
      <c r="D110" t="s">
        <v>4718</v>
      </c>
      <c r="E110" t="s">
        <v>37</v>
      </c>
      <c r="F110" t="s">
        <v>11</v>
      </c>
      <c r="G110" t="s">
        <v>5199</v>
      </c>
      <c r="H110" t="s">
        <v>5360</v>
      </c>
      <c r="I110">
        <v>63.3882026</v>
      </c>
      <c r="J110">
        <v>64.024363300000005</v>
      </c>
      <c r="K110">
        <v>62.277102499999998</v>
      </c>
      <c r="L110">
        <f t="shared" si="5"/>
        <v>64.024363300000005</v>
      </c>
      <c r="M110" s="5">
        <f t="shared" si="6"/>
        <v>1.7472608000000065</v>
      </c>
      <c r="N110">
        <f t="shared" si="4"/>
        <v>2.8056231421492459</v>
      </c>
      <c r="O110">
        <f ca="1">VLOOKUP(F110,'UTPM13 (bench)'!$N$1:$S$7,4,FALSE)</f>
        <v>2.9278132820391689</v>
      </c>
      <c r="P110">
        <f ca="1">VLOOKUP(F110,'UTPM13 (bench)'!$N$1:$S$7,5,FALSE)</f>
        <v>5.0326090363839766</v>
      </c>
      <c r="Q110" t="b">
        <f t="shared" ca="1" si="7"/>
        <v>0</v>
      </c>
    </row>
    <row r="111" spans="1:17" hidden="1" x14ac:dyDescent="0.25">
      <c r="A111">
        <v>110</v>
      </c>
      <c r="B111" t="s">
        <v>4582</v>
      </c>
      <c r="C111" t="s">
        <v>4719</v>
      </c>
      <c r="D111" t="s">
        <v>4720</v>
      </c>
      <c r="E111" t="s">
        <v>37</v>
      </c>
      <c r="F111" t="s">
        <v>7</v>
      </c>
      <c r="G111" t="s">
        <v>5198</v>
      </c>
      <c r="H111" t="s">
        <v>5361</v>
      </c>
      <c r="I111">
        <v>62.011649499999997</v>
      </c>
      <c r="J111">
        <v>64.024363300000005</v>
      </c>
      <c r="K111">
        <v>64.385148700000002</v>
      </c>
      <c r="L111">
        <f t="shared" si="5"/>
        <v>62.011649499999997</v>
      </c>
      <c r="M111" s="5">
        <f t="shared" si="6"/>
        <v>0.36078539999999748</v>
      </c>
      <c r="N111">
        <f t="shared" si="4"/>
        <v>0.56035500000328098</v>
      </c>
      <c r="O111">
        <f ca="1">VLOOKUP(F111,'UTPM13 (bench)'!$N$1:$S$7,4,FALSE)</f>
        <v>2.8452302351398995</v>
      </c>
      <c r="P111">
        <f ca="1">VLOOKUP(F111,'UTPM13 (bench)'!$N$1:$S$7,5,FALSE)</f>
        <v>4.8432476728982019</v>
      </c>
      <c r="Q111" t="b">
        <f t="shared" ca="1" si="7"/>
        <v>0</v>
      </c>
    </row>
    <row r="112" spans="1:17" hidden="1" x14ac:dyDescent="0.25">
      <c r="A112">
        <v>111</v>
      </c>
      <c r="B112" t="s">
        <v>4582</v>
      </c>
      <c r="C112" t="s">
        <v>4719</v>
      </c>
      <c r="D112" t="s">
        <v>4720</v>
      </c>
      <c r="E112" t="s">
        <v>37</v>
      </c>
      <c r="F112" t="s">
        <v>10</v>
      </c>
      <c r="G112" t="s">
        <v>5199</v>
      </c>
      <c r="H112" t="s">
        <v>5362</v>
      </c>
      <c r="I112">
        <v>62.011649499999997</v>
      </c>
      <c r="J112">
        <v>63.3882026</v>
      </c>
      <c r="K112">
        <v>64.385148700000002</v>
      </c>
      <c r="L112">
        <f t="shared" si="5"/>
        <v>62.011649499999997</v>
      </c>
      <c r="M112" s="5">
        <f t="shared" si="6"/>
        <v>0.99694610000000239</v>
      </c>
      <c r="N112">
        <f t="shared" si="4"/>
        <v>1.5484100295321712</v>
      </c>
      <c r="O112">
        <f ca="1">VLOOKUP(F112,'UTPM13 (bench)'!$N$1:$S$7,4,FALSE)</f>
        <v>2.7759452811296113</v>
      </c>
      <c r="P112">
        <f ca="1">VLOOKUP(F112,'UTPM13 (bench)'!$N$1:$S$7,5,FALSE)</f>
        <v>4.7598207664986223</v>
      </c>
      <c r="Q112" t="b">
        <f t="shared" ca="1" si="7"/>
        <v>0</v>
      </c>
    </row>
    <row r="113" spans="1:17" hidden="1" x14ac:dyDescent="0.25">
      <c r="A113">
        <v>112</v>
      </c>
      <c r="B113" t="s">
        <v>4582</v>
      </c>
      <c r="C113" t="s">
        <v>4721</v>
      </c>
      <c r="D113" t="s">
        <v>4722</v>
      </c>
      <c r="E113" t="s">
        <v>37</v>
      </c>
      <c r="F113" t="s">
        <v>8</v>
      </c>
      <c r="G113" t="s">
        <v>5198</v>
      </c>
      <c r="H113" t="s">
        <v>5363</v>
      </c>
      <c r="I113">
        <v>62.011649499999997</v>
      </c>
      <c r="J113">
        <v>64.385148700000002</v>
      </c>
      <c r="K113">
        <v>63.188786999999998</v>
      </c>
      <c r="L113">
        <f t="shared" si="5"/>
        <v>64.385148700000002</v>
      </c>
      <c r="M113" s="5">
        <f t="shared" si="6"/>
        <v>1.1963617000000042</v>
      </c>
      <c r="N113">
        <f t="shared" si="4"/>
        <v>1.8933132867386808</v>
      </c>
      <c r="O113">
        <f ca="1">VLOOKUP(F113,'UTPM13 (bench)'!$N$1:$S$7,4,FALSE)</f>
        <v>2.7586784278808469</v>
      </c>
      <c r="P113">
        <f ca="1">VLOOKUP(F113,'UTPM13 (bench)'!$N$1:$S$7,5,FALSE)</f>
        <v>4.6359358709528946</v>
      </c>
      <c r="Q113" t="b">
        <f t="shared" ca="1" si="7"/>
        <v>0</v>
      </c>
    </row>
    <row r="114" spans="1:17" hidden="1" x14ac:dyDescent="0.25">
      <c r="A114">
        <v>113</v>
      </c>
      <c r="B114" t="s">
        <v>4582</v>
      </c>
      <c r="C114" t="s">
        <v>4723</v>
      </c>
      <c r="D114" t="s">
        <v>4724</v>
      </c>
      <c r="E114" t="s">
        <v>37</v>
      </c>
      <c r="F114" t="s">
        <v>7</v>
      </c>
      <c r="G114" t="s">
        <v>5198</v>
      </c>
      <c r="H114">
        <v>64.442655599999995</v>
      </c>
      <c r="I114">
        <v>64.442655599999995</v>
      </c>
      <c r="J114">
        <v>64.442655599999995</v>
      </c>
      <c r="K114">
        <v>64.094874700000005</v>
      </c>
      <c r="L114">
        <f t="shared" si="5"/>
        <v>64.442655599999995</v>
      </c>
      <c r="M114" s="5">
        <f t="shared" si="6"/>
        <v>0.3477808999999894</v>
      </c>
      <c r="N114">
        <f t="shared" si="4"/>
        <v>0.54260329180421873</v>
      </c>
      <c r="O114">
        <f ca="1">VLOOKUP(F114,'UTPM13 (bench)'!$N$1:$S$7,4,FALSE)</f>
        <v>2.8452302351398995</v>
      </c>
      <c r="P114">
        <f ca="1">VLOOKUP(F114,'UTPM13 (bench)'!$N$1:$S$7,5,FALSE)</f>
        <v>4.8432476728982019</v>
      </c>
      <c r="Q114" t="b">
        <f t="shared" ca="1" si="7"/>
        <v>0</v>
      </c>
    </row>
    <row r="115" spans="1:17" hidden="1" x14ac:dyDescent="0.25">
      <c r="A115">
        <v>114</v>
      </c>
      <c r="B115" t="s">
        <v>4582</v>
      </c>
      <c r="C115" t="s">
        <v>4727</v>
      </c>
      <c r="D115" t="s">
        <v>4728</v>
      </c>
      <c r="E115" t="s">
        <v>37</v>
      </c>
      <c r="F115" t="s">
        <v>7</v>
      </c>
      <c r="G115" t="s">
        <v>5198</v>
      </c>
      <c r="H115" t="s">
        <v>5364</v>
      </c>
      <c r="I115">
        <v>62.197047699999999</v>
      </c>
      <c r="J115">
        <v>64.094874700000005</v>
      </c>
      <c r="K115">
        <v>64.157719299999997</v>
      </c>
      <c r="L115">
        <f t="shared" si="5"/>
        <v>62.197047699999999</v>
      </c>
      <c r="M115" s="5">
        <f t="shared" si="6"/>
        <v>6.2844599999991146E-2</v>
      </c>
      <c r="N115">
        <f t="shared" si="4"/>
        <v>9.7953294920181413E-2</v>
      </c>
      <c r="O115">
        <f ca="1">VLOOKUP(F115,'UTPM13 (bench)'!$N$1:$S$7,4,FALSE)</f>
        <v>2.8452302351398995</v>
      </c>
      <c r="P115">
        <f ca="1">VLOOKUP(F115,'UTPM13 (bench)'!$N$1:$S$7,5,FALSE)</f>
        <v>4.8432476728982019</v>
      </c>
      <c r="Q115" t="b">
        <f t="shared" ca="1" si="7"/>
        <v>0</v>
      </c>
    </row>
    <row r="116" spans="1:17" hidden="1" x14ac:dyDescent="0.25">
      <c r="A116">
        <v>115</v>
      </c>
      <c r="B116" t="s">
        <v>4582</v>
      </c>
      <c r="C116" t="s">
        <v>4727</v>
      </c>
      <c r="D116" t="s">
        <v>4728</v>
      </c>
      <c r="E116" t="s">
        <v>37</v>
      </c>
      <c r="F116" t="s">
        <v>12</v>
      </c>
      <c r="G116" t="s">
        <v>5199</v>
      </c>
      <c r="H116" t="s">
        <v>5365</v>
      </c>
      <c r="I116">
        <v>62.197047699999999</v>
      </c>
      <c r="J116">
        <v>62.197047699999999</v>
      </c>
      <c r="K116">
        <v>64.157719299999997</v>
      </c>
      <c r="L116">
        <f t="shared" si="5"/>
        <v>62.197047699999999</v>
      </c>
      <c r="M116" s="5">
        <f t="shared" si="6"/>
        <v>1.9606715999999977</v>
      </c>
      <c r="N116">
        <f t="shared" si="4"/>
        <v>3.0560182334910366</v>
      </c>
      <c r="O116">
        <f ca="1">VLOOKUP(F116,'UTPM13 (bench)'!$N$1:$S$7,4,FALSE)</f>
        <v>2.3746195274318271</v>
      </c>
      <c r="P116">
        <f ca="1">VLOOKUP(F116,'UTPM13 (bench)'!$N$1:$S$7,5,FALSE)</f>
        <v>4.0339799533713521</v>
      </c>
      <c r="Q116" t="b">
        <f t="shared" ca="1" si="7"/>
        <v>0</v>
      </c>
    </row>
    <row r="117" spans="1:17" hidden="1" x14ac:dyDescent="0.25">
      <c r="A117">
        <v>116</v>
      </c>
      <c r="B117" t="s">
        <v>4582</v>
      </c>
      <c r="C117" t="s">
        <v>4729</v>
      </c>
      <c r="D117" t="s">
        <v>4730</v>
      </c>
      <c r="E117" t="s">
        <v>37</v>
      </c>
      <c r="F117" t="s">
        <v>7</v>
      </c>
      <c r="G117" t="s">
        <v>5198</v>
      </c>
      <c r="H117" t="s">
        <v>5366</v>
      </c>
      <c r="I117">
        <v>62.197047699999999</v>
      </c>
      <c r="J117">
        <v>64.157719299999997</v>
      </c>
      <c r="K117">
        <v>64.278188499999999</v>
      </c>
      <c r="L117">
        <f t="shared" si="5"/>
        <v>62.197047699999999</v>
      </c>
      <c r="M117" s="5">
        <f t="shared" si="6"/>
        <v>0.12046920000000227</v>
      </c>
      <c r="N117">
        <f t="shared" si="4"/>
        <v>0.18741847399760228</v>
      </c>
      <c r="O117">
        <f ca="1">VLOOKUP(F117,'UTPM13 (bench)'!$N$1:$S$7,4,FALSE)</f>
        <v>2.8452302351398995</v>
      </c>
      <c r="P117">
        <f ca="1">VLOOKUP(F117,'UTPM13 (bench)'!$N$1:$S$7,5,FALSE)</f>
        <v>4.8432476728982019</v>
      </c>
      <c r="Q117" t="b">
        <f t="shared" ca="1" si="7"/>
        <v>0</v>
      </c>
    </row>
    <row r="118" spans="1:17" hidden="1" x14ac:dyDescent="0.25">
      <c r="A118">
        <v>117</v>
      </c>
      <c r="B118" t="s">
        <v>4582</v>
      </c>
      <c r="C118" t="s">
        <v>4729</v>
      </c>
      <c r="D118" t="s">
        <v>4730</v>
      </c>
      <c r="E118" t="s">
        <v>37</v>
      </c>
      <c r="F118" t="s">
        <v>12</v>
      </c>
      <c r="G118" t="s">
        <v>5199</v>
      </c>
      <c r="H118" t="s">
        <v>5367</v>
      </c>
      <c r="I118">
        <v>62.197047699999999</v>
      </c>
      <c r="J118">
        <v>64.157719299999997</v>
      </c>
      <c r="K118">
        <v>64.278188499999999</v>
      </c>
      <c r="L118">
        <f t="shared" si="5"/>
        <v>62.197047699999999</v>
      </c>
      <c r="M118" s="5">
        <f t="shared" si="6"/>
        <v>0.12046920000000227</v>
      </c>
      <c r="N118">
        <f t="shared" si="4"/>
        <v>0.18741847399760228</v>
      </c>
      <c r="O118">
        <f ca="1">VLOOKUP(F118,'UTPM13 (bench)'!$N$1:$S$7,4,FALSE)</f>
        <v>2.3746195274318271</v>
      </c>
      <c r="P118">
        <f ca="1">VLOOKUP(F118,'UTPM13 (bench)'!$N$1:$S$7,5,FALSE)</f>
        <v>4.0339799533713521</v>
      </c>
      <c r="Q118" t="b">
        <f t="shared" ca="1" si="7"/>
        <v>0</v>
      </c>
    </row>
    <row r="119" spans="1:17" hidden="1" x14ac:dyDescent="0.25">
      <c r="A119">
        <v>118</v>
      </c>
      <c r="B119" t="s">
        <v>4582</v>
      </c>
      <c r="C119" t="s">
        <v>4731</v>
      </c>
      <c r="D119" t="s">
        <v>4732</v>
      </c>
      <c r="E119" t="s">
        <v>37</v>
      </c>
      <c r="F119" t="s">
        <v>7</v>
      </c>
      <c r="G119" t="s">
        <v>5198</v>
      </c>
      <c r="H119" t="s">
        <v>5368</v>
      </c>
      <c r="I119">
        <v>62.197047699999999</v>
      </c>
      <c r="J119">
        <v>64.278188499999999</v>
      </c>
      <c r="K119">
        <v>64.260253300000002</v>
      </c>
      <c r="L119">
        <f t="shared" si="5"/>
        <v>62.197047699999999</v>
      </c>
      <c r="M119" s="5">
        <f t="shared" si="6"/>
        <v>1.7935199999996598E-2</v>
      </c>
      <c r="N119">
        <f t="shared" si="4"/>
        <v>2.7910254129042779E-2</v>
      </c>
      <c r="O119">
        <f ca="1">VLOOKUP(F119,'UTPM13 (bench)'!$N$1:$S$7,4,FALSE)</f>
        <v>2.8452302351398995</v>
      </c>
      <c r="P119">
        <f ca="1">VLOOKUP(F119,'UTPM13 (bench)'!$N$1:$S$7,5,FALSE)</f>
        <v>4.8432476728982019</v>
      </c>
      <c r="Q119" t="b">
        <f t="shared" ca="1" si="7"/>
        <v>0</v>
      </c>
    </row>
    <row r="120" spans="1:17" hidden="1" x14ac:dyDescent="0.25">
      <c r="A120">
        <v>119</v>
      </c>
      <c r="B120" t="s">
        <v>4582</v>
      </c>
      <c r="C120" t="s">
        <v>4733</v>
      </c>
      <c r="D120" t="s">
        <v>4734</v>
      </c>
      <c r="E120" t="s">
        <v>37</v>
      </c>
      <c r="F120" t="s">
        <v>7</v>
      </c>
      <c r="G120" t="s">
        <v>5198</v>
      </c>
      <c r="H120" t="s">
        <v>5369</v>
      </c>
      <c r="I120">
        <v>64.260253300000002</v>
      </c>
      <c r="J120">
        <v>64.278188499999999</v>
      </c>
      <c r="K120">
        <v>64.215805000000003</v>
      </c>
      <c r="L120">
        <f t="shared" si="5"/>
        <v>64.278188499999999</v>
      </c>
      <c r="M120" s="5">
        <f t="shared" si="6"/>
        <v>6.2383499999995706E-2</v>
      </c>
      <c r="N120">
        <f t="shared" si="4"/>
        <v>9.7146644817417929E-2</v>
      </c>
      <c r="O120">
        <f ca="1">VLOOKUP(F120,'UTPM13 (bench)'!$N$1:$S$7,4,FALSE)</f>
        <v>2.8452302351398995</v>
      </c>
      <c r="P120">
        <f ca="1">VLOOKUP(F120,'UTPM13 (bench)'!$N$1:$S$7,5,FALSE)</f>
        <v>4.8432476728982019</v>
      </c>
      <c r="Q120" t="b">
        <f t="shared" ca="1" si="7"/>
        <v>0</v>
      </c>
    </row>
    <row r="121" spans="1:17" hidden="1" x14ac:dyDescent="0.25">
      <c r="A121">
        <v>120</v>
      </c>
      <c r="B121" t="s">
        <v>4582</v>
      </c>
      <c r="C121" t="s">
        <v>4735</v>
      </c>
      <c r="D121" t="s">
        <v>4736</v>
      </c>
      <c r="E121" t="s">
        <v>37</v>
      </c>
      <c r="F121" t="s">
        <v>9</v>
      </c>
      <c r="G121" t="s">
        <v>5198</v>
      </c>
      <c r="H121" t="s">
        <v>5370</v>
      </c>
      <c r="I121">
        <v>64.215805000000003</v>
      </c>
      <c r="J121">
        <v>64.278188499999999</v>
      </c>
      <c r="K121">
        <v>62.053889599999998</v>
      </c>
      <c r="L121">
        <f t="shared" si="5"/>
        <v>64.278188499999999</v>
      </c>
      <c r="M121" s="5">
        <f t="shared" si="6"/>
        <v>2.2242989000000009</v>
      </c>
      <c r="N121">
        <f t="shared" si="4"/>
        <v>3.5844633017170304</v>
      </c>
      <c r="O121">
        <f ca="1">VLOOKUP(F121,'UTPM13 (bench)'!$N$1:$S$7,4,FALSE)</f>
        <v>2.99076213003341</v>
      </c>
      <c r="P121">
        <f ca="1">VLOOKUP(F121,'UTPM13 (bench)'!$N$1:$S$7,5,FALSE)</f>
        <v>5.0754327149361025</v>
      </c>
      <c r="Q121" t="b">
        <f t="shared" ca="1" si="7"/>
        <v>0</v>
      </c>
    </row>
    <row r="122" spans="1:17" hidden="1" x14ac:dyDescent="0.25">
      <c r="A122">
        <v>121</v>
      </c>
      <c r="B122" t="s">
        <v>4582</v>
      </c>
      <c r="C122" t="s">
        <v>4735</v>
      </c>
      <c r="D122" t="s">
        <v>4736</v>
      </c>
      <c r="E122" t="s">
        <v>37</v>
      </c>
      <c r="F122" t="s">
        <v>11</v>
      </c>
      <c r="G122" t="s">
        <v>5199</v>
      </c>
      <c r="H122" t="s">
        <v>5371</v>
      </c>
      <c r="I122">
        <v>64.215805000000003</v>
      </c>
      <c r="J122">
        <v>64.260253300000002</v>
      </c>
      <c r="K122">
        <v>62.053889599999998</v>
      </c>
      <c r="L122">
        <f t="shared" si="5"/>
        <v>64.260253300000002</v>
      </c>
      <c r="M122" s="5">
        <f t="shared" si="6"/>
        <v>2.2063637000000043</v>
      </c>
      <c r="N122">
        <f t="shared" si="4"/>
        <v>3.5555606815660501</v>
      </c>
      <c r="O122">
        <f ca="1">VLOOKUP(F122,'UTPM13 (bench)'!$N$1:$S$7,4,FALSE)</f>
        <v>2.9278132820391689</v>
      </c>
      <c r="P122">
        <f ca="1">VLOOKUP(F122,'UTPM13 (bench)'!$N$1:$S$7,5,FALSE)</f>
        <v>5.0326090363839766</v>
      </c>
      <c r="Q122" t="b">
        <f t="shared" ca="1" si="7"/>
        <v>0</v>
      </c>
    </row>
    <row r="123" spans="1:17" hidden="1" x14ac:dyDescent="0.25">
      <c r="A123">
        <v>122</v>
      </c>
      <c r="B123" t="s">
        <v>4582</v>
      </c>
      <c r="C123" t="s">
        <v>4737</v>
      </c>
      <c r="D123" t="s">
        <v>4738</v>
      </c>
      <c r="E123" t="s">
        <v>37</v>
      </c>
      <c r="F123" t="s">
        <v>7</v>
      </c>
      <c r="G123" t="s">
        <v>5198</v>
      </c>
      <c r="H123" t="s">
        <v>5372</v>
      </c>
      <c r="I123">
        <v>62.053889599999998</v>
      </c>
      <c r="J123">
        <v>64.278188499999999</v>
      </c>
      <c r="K123">
        <v>64.195112300000005</v>
      </c>
      <c r="L123">
        <f t="shared" si="5"/>
        <v>62.053889599999998</v>
      </c>
      <c r="M123" s="5">
        <f t="shared" si="6"/>
        <v>8.3076199999993605E-2</v>
      </c>
      <c r="N123">
        <f t="shared" si="4"/>
        <v>0.12941203313385838</v>
      </c>
      <c r="O123">
        <f ca="1">VLOOKUP(F123,'UTPM13 (bench)'!$N$1:$S$7,4,FALSE)</f>
        <v>2.8452302351398995</v>
      </c>
      <c r="P123">
        <f ca="1">VLOOKUP(F123,'UTPM13 (bench)'!$N$1:$S$7,5,FALSE)</f>
        <v>4.8432476728982019</v>
      </c>
      <c r="Q123" t="b">
        <f t="shared" ca="1" si="7"/>
        <v>0</v>
      </c>
    </row>
    <row r="124" spans="1:17" hidden="1" x14ac:dyDescent="0.25">
      <c r="A124">
        <v>123</v>
      </c>
      <c r="B124" t="s">
        <v>4582</v>
      </c>
      <c r="C124" t="s">
        <v>4737</v>
      </c>
      <c r="D124" t="s">
        <v>4738</v>
      </c>
      <c r="E124" t="s">
        <v>37</v>
      </c>
      <c r="F124" t="s">
        <v>12</v>
      </c>
      <c r="G124" t="s">
        <v>5199</v>
      </c>
      <c r="H124" t="s">
        <v>5373</v>
      </c>
      <c r="I124">
        <v>62.053889599999998</v>
      </c>
      <c r="J124">
        <v>64.260253300000002</v>
      </c>
      <c r="K124">
        <v>64.195112300000005</v>
      </c>
      <c r="L124">
        <f t="shared" si="5"/>
        <v>62.053889599999998</v>
      </c>
      <c r="M124" s="5">
        <f t="shared" si="6"/>
        <v>6.5140999999997007E-2</v>
      </c>
      <c r="N124">
        <f t="shared" si="4"/>
        <v>0.10147345750495244</v>
      </c>
      <c r="O124">
        <f ca="1">VLOOKUP(F124,'UTPM13 (bench)'!$N$1:$S$7,4,FALSE)</f>
        <v>2.3746195274318271</v>
      </c>
      <c r="P124">
        <f ca="1">VLOOKUP(F124,'UTPM13 (bench)'!$N$1:$S$7,5,FALSE)</f>
        <v>4.0339799533713521</v>
      </c>
      <c r="Q124" t="b">
        <f t="shared" ca="1" si="7"/>
        <v>0</v>
      </c>
    </row>
    <row r="125" spans="1:17" hidden="1" x14ac:dyDescent="0.25">
      <c r="A125">
        <v>124</v>
      </c>
      <c r="B125" t="s">
        <v>4582</v>
      </c>
      <c r="C125" t="s">
        <v>4739</v>
      </c>
      <c r="D125" t="s">
        <v>4740</v>
      </c>
      <c r="E125" t="s">
        <v>37</v>
      </c>
      <c r="F125" t="s">
        <v>9</v>
      </c>
      <c r="G125" t="s">
        <v>5198</v>
      </c>
      <c r="H125" t="s">
        <v>5374</v>
      </c>
      <c r="I125">
        <v>62.053889599999998</v>
      </c>
      <c r="J125">
        <v>64.215805000000003</v>
      </c>
      <c r="K125">
        <v>64.163273000000004</v>
      </c>
      <c r="L125">
        <f t="shared" si="5"/>
        <v>62.053889599999998</v>
      </c>
      <c r="M125" s="5">
        <f t="shared" si="6"/>
        <v>5.2531999999999357E-2</v>
      </c>
      <c r="N125">
        <f t="shared" si="4"/>
        <v>8.187238204011095E-2</v>
      </c>
      <c r="O125">
        <f ca="1">VLOOKUP(F125,'UTPM13 (bench)'!$N$1:$S$7,4,FALSE)</f>
        <v>2.99076213003341</v>
      </c>
      <c r="P125">
        <f ca="1">VLOOKUP(F125,'UTPM13 (bench)'!$N$1:$S$7,5,FALSE)</f>
        <v>5.0754327149361025</v>
      </c>
      <c r="Q125" t="b">
        <f t="shared" ca="1" si="7"/>
        <v>0</v>
      </c>
    </row>
    <row r="126" spans="1:17" hidden="1" x14ac:dyDescent="0.25">
      <c r="A126">
        <v>125</v>
      </c>
      <c r="B126" t="s">
        <v>4582</v>
      </c>
      <c r="C126" t="s">
        <v>4739</v>
      </c>
      <c r="D126" t="s">
        <v>4740</v>
      </c>
      <c r="E126" t="s">
        <v>37</v>
      </c>
      <c r="F126" t="s">
        <v>12</v>
      </c>
      <c r="G126" t="s">
        <v>5199</v>
      </c>
      <c r="H126" t="s">
        <v>5375</v>
      </c>
      <c r="I126">
        <v>62.053889599999998</v>
      </c>
      <c r="J126">
        <v>64.260253300000002</v>
      </c>
      <c r="K126">
        <v>64.163273000000004</v>
      </c>
      <c r="L126">
        <f t="shared" si="5"/>
        <v>62.053889599999998</v>
      </c>
      <c r="M126" s="5">
        <f t="shared" si="6"/>
        <v>9.6980299999998465E-2</v>
      </c>
      <c r="N126">
        <f t="shared" si="4"/>
        <v>0.15114612373342995</v>
      </c>
      <c r="O126">
        <f ca="1">VLOOKUP(F126,'UTPM13 (bench)'!$N$1:$S$7,4,FALSE)</f>
        <v>2.3746195274318271</v>
      </c>
      <c r="P126">
        <f ca="1">VLOOKUP(F126,'UTPM13 (bench)'!$N$1:$S$7,5,FALSE)</f>
        <v>4.0339799533713521</v>
      </c>
      <c r="Q126" t="b">
        <f t="shared" ca="1" si="7"/>
        <v>0</v>
      </c>
    </row>
    <row r="127" spans="1:17" hidden="1" x14ac:dyDescent="0.25">
      <c r="A127">
        <v>126</v>
      </c>
      <c r="B127" t="s">
        <v>4582</v>
      </c>
      <c r="C127" t="s">
        <v>4741</v>
      </c>
      <c r="D127" t="s">
        <v>4742</v>
      </c>
      <c r="E127" t="s">
        <v>37</v>
      </c>
      <c r="F127" t="s">
        <v>7</v>
      </c>
      <c r="G127" t="s">
        <v>5198</v>
      </c>
      <c r="H127" t="s">
        <v>5376</v>
      </c>
      <c r="I127">
        <v>62.053889599999998</v>
      </c>
      <c r="J127">
        <v>64.215805000000003</v>
      </c>
      <c r="K127">
        <v>64.236821199999994</v>
      </c>
      <c r="L127">
        <f t="shared" si="5"/>
        <v>62.053889599999998</v>
      </c>
      <c r="M127" s="5">
        <f t="shared" si="6"/>
        <v>2.1016199999991159E-2</v>
      </c>
      <c r="N127">
        <f t="shared" si="4"/>
        <v>3.2716749688714609E-2</v>
      </c>
      <c r="O127">
        <f ca="1">VLOOKUP(F127,'UTPM13 (bench)'!$N$1:$S$7,4,FALSE)</f>
        <v>2.8452302351398995</v>
      </c>
      <c r="P127">
        <f ca="1">VLOOKUP(F127,'UTPM13 (bench)'!$N$1:$S$7,5,FALSE)</f>
        <v>4.8432476728982019</v>
      </c>
      <c r="Q127" t="b">
        <f t="shared" ca="1" si="7"/>
        <v>0</v>
      </c>
    </row>
    <row r="128" spans="1:17" hidden="1" x14ac:dyDescent="0.25">
      <c r="A128">
        <v>127</v>
      </c>
      <c r="B128" t="s">
        <v>4582</v>
      </c>
      <c r="C128" t="s">
        <v>4741</v>
      </c>
      <c r="D128" t="s">
        <v>4742</v>
      </c>
      <c r="E128" t="s">
        <v>37</v>
      </c>
      <c r="F128" t="s">
        <v>12</v>
      </c>
      <c r="G128" t="s">
        <v>5199</v>
      </c>
      <c r="H128" t="s">
        <v>5377</v>
      </c>
      <c r="I128">
        <v>62.053889599999998</v>
      </c>
      <c r="J128">
        <v>64.195112300000005</v>
      </c>
      <c r="K128">
        <v>64.236821199999994</v>
      </c>
      <c r="L128">
        <f t="shared" si="5"/>
        <v>62.053889599999998</v>
      </c>
      <c r="M128" s="5">
        <f t="shared" si="6"/>
        <v>4.1708899999989058E-2</v>
      </c>
      <c r="N128">
        <f t="shared" si="4"/>
        <v>6.4929894133660931E-2</v>
      </c>
      <c r="O128">
        <f ca="1">VLOOKUP(F128,'UTPM13 (bench)'!$N$1:$S$7,4,FALSE)</f>
        <v>2.3746195274318271</v>
      </c>
      <c r="P128">
        <f ca="1">VLOOKUP(F128,'UTPM13 (bench)'!$N$1:$S$7,5,FALSE)</f>
        <v>4.0339799533713521</v>
      </c>
      <c r="Q128" t="b">
        <f t="shared" ca="1" si="7"/>
        <v>0</v>
      </c>
    </row>
    <row r="129" spans="1:17" hidden="1" x14ac:dyDescent="0.25">
      <c r="A129">
        <v>128</v>
      </c>
      <c r="B129" t="s">
        <v>4582</v>
      </c>
      <c r="C129" t="s">
        <v>4743</v>
      </c>
      <c r="D129" t="s">
        <v>4744</v>
      </c>
      <c r="E129" t="s">
        <v>37</v>
      </c>
      <c r="F129" t="s">
        <v>9</v>
      </c>
      <c r="G129" t="s">
        <v>5198</v>
      </c>
      <c r="H129" t="s">
        <v>5378</v>
      </c>
      <c r="I129">
        <v>64.236821199999994</v>
      </c>
      <c r="J129">
        <v>64.340457299999997</v>
      </c>
      <c r="K129">
        <v>62.510351800000002</v>
      </c>
      <c r="L129">
        <f t="shared" si="5"/>
        <v>64.340457299999997</v>
      </c>
      <c r="M129" s="5">
        <f t="shared" si="6"/>
        <v>1.8301054999999948</v>
      </c>
      <c r="N129">
        <f t="shared" si="4"/>
        <v>2.9276838912303078</v>
      </c>
      <c r="O129">
        <f ca="1">VLOOKUP(F129,'UTPM13 (bench)'!$N$1:$S$7,4,FALSE)</f>
        <v>2.99076213003341</v>
      </c>
      <c r="P129">
        <f ca="1">VLOOKUP(F129,'UTPM13 (bench)'!$N$1:$S$7,5,FALSE)</f>
        <v>5.0754327149361025</v>
      </c>
      <c r="Q129" t="b">
        <f t="shared" ca="1" si="7"/>
        <v>0</v>
      </c>
    </row>
    <row r="130" spans="1:17" hidden="1" x14ac:dyDescent="0.25">
      <c r="A130">
        <v>129</v>
      </c>
      <c r="B130" t="s">
        <v>4582</v>
      </c>
      <c r="C130" t="s">
        <v>4743</v>
      </c>
      <c r="D130" t="s">
        <v>4744</v>
      </c>
      <c r="E130" t="s">
        <v>37</v>
      </c>
      <c r="F130" t="s">
        <v>12</v>
      </c>
      <c r="G130" t="s">
        <v>5199</v>
      </c>
      <c r="H130" t="s">
        <v>5379</v>
      </c>
      <c r="I130">
        <v>64.340457299999997</v>
      </c>
      <c r="J130">
        <v>64.340457299999997</v>
      </c>
      <c r="K130">
        <v>62.510351800000002</v>
      </c>
      <c r="L130">
        <f t="shared" si="5"/>
        <v>64.340457299999997</v>
      </c>
      <c r="M130" s="5">
        <f t="shared" si="6"/>
        <v>1.8301054999999948</v>
      </c>
      <c r="N130">
        <f t="shared" ref="N130:N193" si="8">100*M130/K130</f>
        <v>2.9276838912303078</v>
      </c>
      <c r="O130">
        <f ca="1">VLOOKUP(F130,'UTPM13 (bench)'!$N$1:$S$7,4,FALSE)</f>
        <v>2.3746195274318271</v>
      </c>
      <c r="P130">
        <f ca="1">VLOOKUP(F130,'UTPM13 (bench)'!$N$1:$S$7,5,FALSE)</f>
        <v>4.0339799533713521</v>
      </c>
      <c r="Q130" t="b">
        <f t="shared" ca="1" si="7"/>
        <v>0</v>
      </c>
    </row>
    <row r="131" spans="1:17" hidden="1" x14ac:dyDescent="0.25">
      <c r="A131">
        <v>130</v>
      </c>
      <c r="B131" t="s">
        <v>4582</v>
      </c>
      <c r="C131" t="s">
        <v>4745</v>
      </c>
      <c r="D131" t="s">
        <v>4746</v>
      </c>
      <c r="E131" t="s">
        <v>37</v>
      </c>
      <c r="F131" t="s">
        <v>10</v>
      </c>
      <c r="G131" t="s">
        <v>5199</v>
      </c>
      <c r="H131" t="s">
        <v>5380</v>
      </c>
      <c r="I131">
        <v>64.5032298</v>
      </c>
      <c r="J131">
        <v>64.5032298</v>
      </c>
      <c r="K131">
        <v>64.038924600000001</v>
      </c>
      <c r="L131">
        <f t="shared" ref="L131:L194" si="9">IF(ABS(K131-J131)&gt;ABS(K131-I131),J131,I131)</f>
        <v>64.5032298</v>
      </c>
      <c r="M131" s="5">
        <f t="shared" ref="M131:M194" si="10">ABS(J131-K131)</f>
        <v>0.46430519999999831</v>
      </c>
      <c r="N131">
        <f t="shared" si="8"/>
        <v>0.72503591042501403</v>
      </c>
      <c r="O131">
        <f ca="1">VLOOKUP(F131,'UTPM13 (bench)'!$N$1:$S$7,4,FALSE)</f>
        <v>2.7759452811296113</v>
      </c>
      <c r="P131">
        <f ca="1">VLOOKUP(F131,'UTPM13 (bench)'!$N$1:$S$7,5,FALSE)</f>
        <v>4.7598207664986223</v>
      </c>
      <c r="Q131" t="b">
        <f t="shared" ref="Q131:Q194" ca="1" si="11">AND(M131&gt;O131,N131&gt;P131)</f>
        <v>0</v>
      </c>
    </row>
    <row r="132" spans="1:17" hidden="1" x14ac:dyDescent="0.25">
      <c r="A132">
        <v>131</v>
      </c>
      <c r="B132" t="s">
        <v>4582</v>
      </c>
      <c r="C132" t="s">
        <v>4747</v>
      </c>
      <c r="D132" t="s">
        <v>4748</v>
      </c>
      <c r="E132" t="s">
        <v>37</v>
      </c>
      <c r="F132" t="s">
        <v>8</v>
      </c>
      <c r="G132" t="s">
        <v>5198</v>
      </c>
      <c r="H132" t="s">
        <v>5381</v>
      </c>
      <c r="I132">
        <v>62.461119699999998</v>
      </c>
      <c r="J132">
        <v>64.5032298</v>
      </c>
      <c r="K132">
        <v>64.3074309</v>
      </c>
      <c r="L132">
        <f t="shared" si="9"/>
        <v>62.461119699999998</v>
      </c>
      <c r="M132" s="5">
        <f t="shared" si="10"/>
        <v>0.19579889999999978</v>
      </c>
      <c r="N132">
        <f t="shared" si="8"/>
        <v>0.30447321135324623</v>
      </c>
      <c r="O132">
        <f ca="1">VLOOKUP(F132,'UTPM13 (bench)'!$N$1:$S$7,4,FALSE)</f>
        <v>2.7586784278808469</v>
      </c>
      <c r="P132">
        <f ca="1">VLOOKUP(F132,'UTPM13 (bench)'!$N$1:$S$7,5,FALSE)</f>
        <v>4.6359358709528946</v>
      </c>
      <c r="Q132" t="b">
        <f t="shared" ca="1" si="11"/>
        <v>0</v>
      </c>
    </row>
    <row r="133" spans="1:17" hidden="1" x14ac:dyDescent="0.25">
      <c r="A133">
        <v>132</v>
      </c>
      <c r="B133" t="s">
        <v>4582</v>
      </c>
      <c r="C133" t="s">
        <v>4749</v>
      </c>
      <c r="D133" t="s">
        <v>4750</v>
      </c>
      <c r="E133" t="s">
        <v>37</v>
      </c>
      <c r="F133" t="s">
        <v>7</v>
      </c>
      <c r="G133" t="s">
        <v>5198</v>
      </c>
      <c r="H133">
        <v>62.097899400000003</v>
      </c>
      <c r="I133">
        <v>62.097899400000003</v>
      </c>
      <c r="J133">
        <v>62.097899400000003</v>
      </c>
      <c r="K133">
        <v>64.332377399999999</v>
      </c>
      <c r="L133">
        <f t="shared" si="9"/>
        <v>62.097899400000003</v>
      </c>
      <c r="M133" s="5">
        <f t="shared" si="10"/>
        <v>2.2344779999999957</v>
      </c>
      <c r="N133">
        <f t="shared" si="8"/>
        <v>3.4733334757810392</v>
      </c>
      <c r="O133">
        <f ca="1">VLOOKUP(F133,'UTPM13 (bench)'!$N$1:$S$7,4,FALSE)</f>
        <v>2.8452302351398995</v>
      </c>
      <c r="P133">
        <f ca="1">VLOOKUP(F133,'UTPM13 (bench)'!$N$1:$S$7,5,FALSE)</f>
        <v>4.8432476728982019</v>
      </c>
      <c r="Q133" t="b">
        <f t="shared" ca="1" si="11"/>
        <v>0</v>
      </c>
    </row>
    <row r="134" spans="1:17" hidden="1" x14ac:dyDescent="0.25">
      <c r="A134">
        <v>133</v>
      </c>
      <c r="B134" t="s">
        <v>4582</v>
      </c>
      <c r="C134" t="s">
        <v>4749</v>
      </c>
      <c r="D134" t="s">
        <v>4750</v>
      </c>
      <c r="E134" t="s">
        <v>37</v>
      </c>
      <c r="F134" t="s">
        <v>11</v>
      </c>
      <c r="G134" t="s">
        <v>5199</v>
      </c>
      <c r="H134" t="s">
        <v>5382</v>
      </c>
      <c r="I134">
        <v>62.097899400000003</v>
      </c>
      <c r="J134">
        <v>64.3074309</v>
      </c>
      <c r="K134">
        <v>64.332377399999999</v>
      </c>
      <c r="L134">
        <f t="shared" si="9"/>
        <v>62.097899400000003</v>
      </c>
      <c r="M134" s="5">
        <f t="shared" si="10"/>
        <v>2.494649999999865E-2</v>
      </c>
      <c r="N134">
        <f t="shared" si="8"/>
        <v>3.8777519202949043E-2</v>
      </c>
      <c r="O134">
        <f ca="1">VLOOKUP(F134,'UTPM13 (bench)'!$N$1:$S$7,4,FALSE)</f>
        <v>2.9278132820391689</v>
      </c>
      <c r="P134">
        <f ca="1">VLOOKUP(F134,'UTPM13 (bench)'!$N$1:$S$7,5,FALSE)</f>
        <v>5.0326090363839766</v>
      </c>
      <c r="Q134" t="b">
        <f t="shared" ca="1" si="11"/>
        <v>0</v>
      </c>
    </row>
    <row r="135" spans="1:17" hidden="1" x14ac:dyDescent="0.25">
      <c r="A135">
        <v>134</v>
      </c>
      <c r="B135" t="s">
        <v>4582</v>
      </c>
      <c r="C135" t="s">
        <v>4751</v>
      </c>
      <c r="D135" t="s">
        <v>4752</v>
      </c>
      <c r="E135" t="s">
        <v>37</v>
      </c>
      <c r="F135" t="s">
        <v>8</v>
      </c>
      <c r="G135" t="s">
        <v>5198</v>
      </c>
      <c r="H135" t="s">
        <v>5383</v>
      </c>
      <c r="I135">
        <v>64.110039900000004</v>
      </c>
      <c r="J135">
        <v>64.332377399999999</v>
      </c>
      <c r="K135">
        <v>63.9958405</v>
      </c>
      <c r="L135">
        <f t="shared" si="9"/>
        <v>64.332377399999999</v>
      </c>
      <c r="M135" s="5">
        <f t="shared" si="10"/>
        <v>0.3365368999999987</v>
      </c>
      <c r="N135">
        <f t="shared" si="8"/>
        <v>0.52587308389206744</v>
      </c>
      <c r="O135">
        <f ca="1">VLOOKUP(F135,'UTPM13 (bench)'!$N$1:$S$7,4,FALSE)</f>
        <v>2.7586784278808469</v>
      </c>
      <c r="P135">
        <f ca="1">VLOOKUP(F135,'UTPM13 (bench)'!$N$1:$S$7,5,FALSE)</f>
        <v>4.6359358709528946</v>
      </c>
      <c r="Q135" t="b">
        <f t="shared" ca="1" si="11"/>
        <v>0</v>
      </c>
    </row>
    <row r="136" spans="1:17" hidden="1" x14ac:dyDescent="0.25">
      <c r="A136">
        <v>135</v>
      </c>
      <c r="B136" t="s">
        <v>4582</v>
      </c>
      <c r="C136" t="s">
        <v>4753</v>
      </c>
      <c r="D136" t="s">
        <v>4754</v>
      </c>
      <c r="E136" t="s">
        <v>37</v>
      </c>
      <c r="F136" t="s">
        <v>9</v>
      </c>
      <c r="G136" t="s">
        <v>5198</v>
      </c>
      <c r="H136" t="s">
        <v>5384</v>
      </c>
      <c r="I136">
        <v>63.9958405</v>
      </c>
      <c r="J136">
        <v>64.332377399999999</v>
      </c>
      <c r="K136">
        <v>64.354091100000005</v>
      </c>
      <c r="L136">
        <f t="shared" si="9"/>
        <v>63.9958405</v>
      </c>
      <c r="M136" s="5">
        <f t="shared" si="10"/>
        <v>2.1713700000006497E-2</v>
      </c>
      <c r="N136">
        <f t="shared" si="8"/>
        <v>3.3740978434868292E-2</v>
      </c>
      <c r="O136">
        <f ca="1">VLOOKUP(F136,'UTPM13 (bench)'!$N$1:$S$7,4,FALSE)</f>
        <v>2.99076213003341</v>
      </c>
      <c r="P136">
        <f ca="1">VLOOKUP(F136,'UTPM13 (bench)'!$N$1:$S$7,5,FALSE)</f>
        <v>5.0754327149361025</v>
      </c>
      <c r="Q136" t="b">
        <f t="shared" ca="1" si="11"/>
        <v>0</v>
      </c>
    </row>
    <row r="137" spans="1:17" hidden="1" x14ac:dyDescent="0.25">
      <c r="A137">
        <v>136</v>
      </c>
      <c r="B137" t="s">
        <v>4582</v>
      </c>
      <c r="C137" t="s">
        <v>4753</v>
      </c>
      <c r="D137" t="s">
        <v>4754</v>
      </c>
      <c r="E137" t="s">
        <v>37</v>
      </c>
      <c r="F137" t="s">
        <v>12</v>
      </c>
      <c r="G137" t="s">
        <v>5199</v>
      </c>
      <c r="H137" t="s">
        <v>5385</v>
      </c>
      <c r="I137">
        <v>64.110039900000004</v>
      </c>
      <c r="J137">
        <v>64.110039900000004</v>
      </c>
      <c r="K137">
        <v>64.354091100000005</v>
      </c>
      <c r="L137">
        <f t="shared" si="9"/>
        <v>64.110039900000004</v>
      </c>
      <c r="M137" s="5">
        <f t="shared" si="10"/>
        <v>0.24405120000000124</v>
      </c>
      <c r="N137">
        <f t="shared" si="8"/>
        <v>0.37923183410479588</v>
      </c>
      <c r="O137">
        <f ca="1">VLOOKUP(F137,'UTPM13 (bench)'!$N$1:$S$7,4,FALSE)</f>
        <v>2.3746195274318271</v>
      </c>
      <c r="P137">
        <f ca="1">VLOOKUP(F137,'UTPM13 (bench)'!$N$1:$S$7,5,FALSE)</f>
        <v>4.0339799533713521</v>
      </c>
      <c r="Q137" t="b">
        <f t="shared" ca="1" si="11"/>
        <v>0</v>
      </c>
    </row>
    <row r="138" spans="1:17" hidden="1" x14ac:dyDescent="0.25">
      <c r="A138">
        <v>137</v>
      </c>
      <c r="B138" t="s">
        <v>4582</v>
      </c>
      <c r="C138" t="s">
        <v>4755</v>
      </c>
      <c r="D138" t="s">
        <v>4756</v>
      </c>
      <c r="E138" t="s">
        <v>37</v>
      </c>
      <c r="F138" t="s">
        <v>9</v>
      </c>
      <c r="G138" t="s">
        <v>5198</v>
      </c>
      <c r="H138" t="s">
        <v>5386</v>
      </c>
      <c r="I138">
        <v>63.9958405</v>
      </c>
      <c r="J138">
        <v>64.354091100000005</v>
      </c>
      <c r="K138">
        <v>63.725777299999997</v>
      </c>
      <c r="L138">
        <f t="shared" si="9"/>
        <v>64.354091100000005</v>
      </c>
      <c r="M138" s="5">
        <f t="shared" si="10"/>
        <v>0.62831380000000792</v>
      </c>
      <c r="N138">
        <f t="shared" si="8"/>
        <v>0.98596490560187788</v>
      </c>
      <c r="O138">
        <f ca="1">VLOOKUP(F138,'UTPM13 (bench)'!$N$1:$S$7,4,FALSE)</f>
        <v>2.99076213003341</v>
      </c>
      <c r="P138">
        <f ca="1">VLOOKUP(F138,'UTPM13 (bench)'!$N$1:$S$7,5,FALSE)</f>
        <v>5.0754327149361025</v>
      </c>
      <c r="Q138" t="b">
        <f t="shared" ca="1" si="11"/>
        <v>0</v>
      </c>
    </row>
    <row r="139" spans="1:17" hidden="1" x14ac:dyDescent="0.25">
      <c r="A139">
        <v>138</v>
      </c>
      <c r="B139" t="s">
        <v>4582</v>
      </c>
      <c r="C139" t="s">
        <v>4755</v>
      </c>
      <c r="D139" t="s">
        <v>4756</v>
      </c>
      <c r="E139" t="s">
        <v>37</v>
      </c>
      <c r="F139" t="s">
        <v>12</v>
      </c>
      <c r="G139" t="s">
        <v>5199</v>
      </c>
      <c r="H139" t="s">
        <v>5387</v>
      </c>
      <c r="I139">
        <v>63.9958405</v>
      </c>
      <c r="J139">
        <v>64.354091100000005</v>
      </c>
      <c r="K139">
        <v>63.725777299999997</v>
      </c>
      <c r="L139">
        <f t="shared" si="9"/>
        <v>64.354091100000005</v>
      </c>
      <c r="M139" s="5">
        <f t="shared" si="10"/>
        <v>0.62831380000000792</v>
      </c>
      <c r="N139">
        <f t="shared" si="8"/>
        <v>0.98596490560187788</v>
      </c>
      <c r="O139">
        <f ca="1">VLOOKUP(F139,'UTPM13 (bench)'!$N$1:$S$7,4,FALSE)</f>
        <v>2.3746195274318271</v>
      </c>
      <c r="P139">
        <f ca="1">VLOOKUP(F139,'UTPM13 (bench)'!$N$1:$S$7,5,FALSE)</f>
        <v>4.0339799533713521</v>
      </c>
      <c r="Q139" t="b">
        <f t="shared" ca="1" si="11"/>
        <v>0</v>
      </c>
    </row>
    <row r="140" spans="1:17" hidden="1" x14ac:dyDescent="0.25">
      <c r="A140">
        <v>139</v>
      </c>
      <c r="B140" t="s">
        <v>4582</v>
      </c>
      <c r="C140" t="s">
        <v>4757</v>
      </c>
      <c r="D140" t="s">
        <v>4758</v>
      </c>
      <c r="E140" t="s">
        <v>37</v>
      </c>
      <c r="F140" t="s">
        <v>10</v>
      </c>
      <c r="G140" t="s">
        <v>5199</v>
      </c>
      <c r="H140" t="s">
        <v>5388</v>
      </c>
      <c r="I140">
        <v>63.725777299999997</v>
      </c>
      <c r="J140">
        <v>64.354091100000005</v>
      </c>
      <c r="K140">
        <v>63.318660700000002</v>
      </c>
      <c r="L140">
        <f t="shared" si="9"/>
        <v>64.354091100000005</v>
      </c>
      <c r="M140" s="5">
        <f t="shared" si="10"/>
        <v>1.0354304000000027</v>
      </c>
      <c r="N140">
        <f t="shared" si="8"/>
        <v>1.635268953185554</v>
      </c>
      <c r="O140">
        <f ca="1">VLOOKUP(F140,'UTPM13 (bench)'!$N$1:$S$7,4,FALSE)</f>
        <v>2.7759452811296113</v>
      </c>
      <c r="P140">
        <f ca="1">VLOOKUP(F140,'UTPM13 (bench)'!$N$1:$S$7,5,FALSE)</f>
        <v>4.7598207664986223</v>
      </c>
      <c r="Q140" t="b">
        <f t="shared" ca="1" si="11"/>
        <v>0</v>
      </c>
    </row>
    <row r="141" spans="1:17" hidden="1" x14ac:dyDescent="0.25">
      <c r="A141">
        <v>140</v>
      </c>
      <c r="B141" t="s">
        <v>4582</v>
      </c>
      <c r="C141" t="s">
        <v>4759</v>
      </c>
      <c r="D141" t="s">
        <v>4760</v>
      </c>
      <c r="E141" t="s">
        <v>37</v>
      </c>
      <c r="F141" t="s">
        <v>10</v>
      </c>
      <c r="G141" t="s">
        <v>5199</v>
      </c>
      <c r="H141" t="s">
        <v>5389</v>
      </c>
      <c r="I141">
        <v>63.318660700000002</v>
      </c>
      <c r="J141">
        <v>64.354091100000005</v>
      </c>
      <c r="K141">
        <v>63.542921100000001</v>
      </c>
      <c r="L141">
        <f t="shared" si="9"/>
        <v>64.354091100000005</v>
      </c>
      <c r="M141" s="5">
        <f t="shared" si="10"/>
        <v>0.81117000000000417</v>
      </c>
      <c r="N141">
        <f t="shared" si="8"/>
        <v>1.2765702079125918</v>
      </c>
      <c r="O141">
        <f ca="1">VLOOKUP(F141,'UTPM13 (bench)'!$N$1:$S$7,4,FALSE)</f>
        <v>2.7759452811296113</v>
      </c>
      <c r="P141">
        <f ca="1">VLOOKUP(F141,'UTPM13 (bench)'!$N$1:$S$7,5,FALSE)</f>
        <v>4.7598207664986223</v>
      </c>
      <c r="Q141" t="b">
        <f t="shared" ca="1" si="11"/>
        <v>0</v>
      </c>
    </row>
    <row r="142" spans="1:17" hidden="1" x14ac:dyDescent="0.25">
      <c r="A142">
        <v>141</v>
      </c>
      <c r="B142" t="s">
        <v>4582</v>
      </c>
      <c r="C142" t="s">
        <v>4763</v>
      </c>
      <c r="D142" t="s">
        <v>4764</v>
      </c>
      <c r="E142" t="s">
        <v>37</v>
      </c>
      <c r="F142" t="s">
        <v>9</v>
      </c>
      <c r="G142" t="s">
        <v>5198</v>
      </c>
      <c r="H142" t="s">
        <v>5390</v>
      </c>
      <c r="I142">
        <v>63.318660700000002</v>
      </c>
      <c r="J142">
        <v>64.258754300000007</v>
      </c>
      <c r="K142">
        <v>64.2372747</v>
      </c>
      <c r="L142">
        <f t="shared" si="9"/>
        <v>63.318660700000002</v>
      </c>
      <c r="M142" s="5">
        <f t="shared" si="10"/>
        <v>2.1479600000006371E-2</v>
      </c>
      <c r="N142">
        <f t="shared" si="8"/>
        <v>3.3437906729885558E-2</v>
      </c>
      <c r="O142">
        <f ca="1">VLOOKUP(F142,'UTPM13 (bench)'!$N$1:$S$7,4,FALSE)</f>
        <v>2.99076213003341</v>
      </c>
      <c r="P142">
        <f ca="1">VLOOKUP(F142,'UTPM13 (bench)'!$N$1:$S$7,5,FALSE)</f>
        <v>5.0754327149361025</v>
      </c>
      <c r="Q142" t="b">
        <f t="shared" ca="1" si="11"/>
        <v>0</v>
      </c>
    </row>
    <row r="143" spans="1:17" hidden="1" x14ac:dyDescent="0.25">
      <c r="A143">
        <v>142</v>
      </c>
      <c r="B143" t="s">
        <v>4582</v>
      </c>
      <c r="C143" t="s">
        <v>4763</v>
      </c>
      <c r="D143" t="s">
        <v>4764</v>
      </c>
      <c r="E143" t="s">
        <v>37</v>
      </c>
      <c r="F143" t="s">
        <v>12</v>
      </c>
      <c r="G143" t="s">
        <v>5199</v>
      </c>
      <c r="H143" t="s">
        <v>5391</v>
      </c>
      <c r="I143">
        <v>64.258754300000007</v>
      </c>
      <c r="J143">
        <v>64.258754300000007</v>
      </c>
      <c r="K143">
        <v>64.2372747</v>
      </c>
      <c r="L143">
        <f t="shared" si="9"/>
        <v>64.258754300000007</v>
      </c>
      <c r="M143" s="5">
        <f t="shared" si="10"/>
        <v>2.1479600000006371E-2</v>
      </c>
      <c r="N143">
        <f t="shared" si="8"/>
        <v>3.3437906729885558E-2</v>
      </c>
      <c r="O143">
        <f ca="1">VLOOKUP(F143,'UTPM13 (bench)'!$N$1:$S$7,4,FALSE)</f>
        <v>2.3746195274318271</v>
      </c>
      <c r="P143">
        <f ca="1">VLOOKUP(F143,'UTPM13 (bench)'!$N$1:$S$7,5,FALSE)</f>
        <v>4.0339799533713521</v>
      </c>
      <c r="Q143" t="b">
        <f t="shared" ca="1" si="11"/>
        <v>0</v>
      </c>
    </row>
    <row r="144" spans="1:17" hidden="1" x14ac:dyDescent="0.25">
      <c r="A144">
        <v>143</v>
      </c>
      <c r="B144" t="s">
        <v>4582</v>
      </c>
      <c r="C144" t="s">
        <v>4765</v>
      </c>
      <c r="D144" t="s">
        <v>4766</v>
      </c>
      <c r="E144" t="s">
        <v>37</v>
      </c>
      <c r="F144" t="s">
        <v>9</v>
      </c>
      <c r="G144" t="s">
        <v>5198</v>
      </c>
      <c r="H144" t="s">
        <v>5392</v>
      </c>
      <c r="I144">
        <v>63.318660700000002</v>
      </c>
      <c r="J144">
        <v>64.258754300000007</v>
      </c>
      <c r="K144">
        <v>64.168474200000006</v>
      </c>
      <c r="L144">
        <f t="shared" si="9"/>
        <v>63.318660700000002</v>
      </c>
      <c r="M144" s="5">
        <f t="shared" si="10"/>
        <v>9.0280100000001084E-2</v>
      </c>
      <c r="N144">
        <f t="shared" si="8"/>
        <v>0.14069229652962681</v>
      </c>
      <c r="O144">
        <f ca="1">VLOOKUP(F144,'UTPM13 (bench)'!$N$1:$S$7,4,FALSE)</f>
        <v>2.99076213003341</v>
      </c>
      <c r="P144">
        <f ca="1">VLOOKUP(F144,'UTPM13 (bench)'!$N$1:$S$7,5,FALSE)</f>
        <v>5.0754327149361025</v>
      </c>
      <c r="Q144" t="b">
        <f t="shared" ca="1" si="11"/>
        <v>0</v>
      </c>
    </row>
    <row r="145" spans="1:17" hidden="1" x14ac:dyDescent="0.25">
      <c r="A145">
        <v>144</v>
      </c>
      <c r="B145" t="s">
        <v>4582</v>
      </c>
      <c r="C145" t="s">
        <v>4765</v>
      </c>
      <c r="D145" t="s">
        <v>4766</v>
      </c>
      <c r="E145" t="s">
        <v>37</v>
      </c>
      <c r="F145" t="s">
        <v>10</v>
      </c>
      <c r="G145" t="s">
        <v>5199</v>
      </c>
      <c r="H145" t="s">
        <v>5393</v>
      </c>
      <c r="I145">
        <v>64.2372747</v>
      </c>
      <c r="J145">
        <v>64.258754300000007</v>
      </c>
      <c r="K145">
        <v>64.168474200000006</v>
      </c>
      <c r="L145">
        <f t="shared" si="9"/>
        <v>64.258754300000007</v>
      </c>
      <c r="M145" s="5">
        <f t="shared" si="10"/>
        <v>9.0280100000001084E-2</v>
      </c>
      <c r="N145">
        <f t="shared" si="8"/>
        <v>0.14069229652962681</v>
      </c>
      <c r="O145">
        <f ca="1">VLOOKUP(F145,'UTPM13 (bench)'!$N$1:$S$7,4,FALSE)</f>
        <v>2.7759452811296113</v>
      </c>
      <c r="P145">
        <f ca="1">VLOOKUP(F145,'UTPM13 (bench)'!$N$1:$S$7,5,FALSE)</f>
        <v>4.7598207664986223</v>
      </c>
      <c r="Q145" t="b">
        <f t="shared" ca="1" si="11"/>
        <v>0</v>
      </c>
    </row>
    <row r="146" spans="1:17" hidden="1" x14ac:dyDescent="0.25">
      <c r="A146">
        <v>145</v>
      </c>
      <c r="B146" t="s">
        <v>4582</v>
      </c>
      <c r="C146" t="s">
        <v>4767</v>
      </c>
      <c r="D146" t="s">
        <v>4768</v>
      </c>
      <c r="E146" t="s">
        <v>37</v>
      </c>
      <c r="F146" t="s">
        <v>7</v>
      </c>
      <c r="G146" t="s">
        <v>5198</v>
      </c>
      <c r="H146" t="s">
        <v>5394</v>
      </c>
      <c r="I146">
        <v>64.168474200000006</v>
      </c>
      <c r="J146">
        <v>64.2372747</v>
      </c>
      <c r="K146">
        <v>64.136683700000006</v>
      </c>
      <c r="L146">
        <f t="shared" si="9"/>
        <v>64.2372747</v>
      </c>
      <c r="M146" s="5">
        <f t="shared" si="10"/>
        <v>0.10059099999999432</v>
      </c>
      <c r="N146">
        <f t="shared" si="8"/>
        <v>0.15683848025337535</v>
      </c>
      <c r="O146">
        <f ca="1">VLOOKUP(F146,'UTPM13 (bench)'!$N$1:$S$7,4,FALSE)</f>
        <v>2.8452302351398995</v>
      </c>
      <c r="P146">
        <f ca="1">VLOOKUP(F146,'UTPM13 (bench)'!$N$1:$S$7,5,FALSE)</f>
        <v>4.8432476728982019</v>
      </c>
      <c r="Q146" t="b">
        <f t="shared" ca="1" si="11"/>
        <v>0</v>
      </c>
    </row>
    <row r="147" spans="1:17" hidden="1" x14ac:dyDescent="0.25">
      <c r="A147">
        <v>146</v>
      </c>
      <c r="B147" t="s">
        <v>4582</v>
      </c>
      <c r="C147" t="s">
        <v>4767</v>
      </c>
      <c r="D147" t="s">
        <v>4768</v>
      </c>
      <c r="E147" t="s">
        <v>37</v>
      </c>
      <c r="F147" t="s">
        <v>12</v>
      </c>
      <c r="G147" t="s">
        <v>5199</v>
      </c>
      <c r="H147" t="s">
        <v>5395</v>
      </c>
      <c r="I147">
        <v>64.168474200000006</v>
      </c>
      <c r="J147">
        <v>64.168474200000006</v>
      </c>
      <c r="K147">
        <v>64.136683700000006</v>
      </c>
      <c r="L147">
        <f t="shared" si="9"/>
        <v>64.168474200000006</v>
      </c>
      <c r="M147" s="5">
        <f t="shared" si="10"/>
        <v>3.1790499999999611E-2</v>
      </c>
      <c r="N147">
        <f t="shared" si="8"/>
        <v>4.956679729295016E-2</v>
      </c>
      <c r="O147">
        <f ca="1">VLOOKUP(F147,'UTPM13 (bench)'!$N$1:$S$7,4,FALSE)</f>
        <v>2.3746195274318271</v>
      </c>
      <c r="P147">
        <f ca="1">VLOOKUP(F147,'UTPM13 (bench)'!$N$1:$S$7,5,FALSE)</f>
        <v>4.0339799533713521</v>
      </c>
      <c r="Q147" t="b">
        <f t="shared" ca="1" si="11"/>
        <v>0</v>
      </c>
    </row>
    <row r="148" spans="1:17" hidden="1" x14ac:dyDescent="0.25">
      <c r="A148">
        <v>147</v>
      </c>
      <c r="B148" t="s">
        <v>4582</v>
      </c>
      <c r="C148" t="s">
        <v>4769</v>
      </c>
      <c r="D148" t="s">
        <v>4770</v>
      </c>
      <c r="E148" t="s">
        <v>37</v>
      </c>
      <c r="F148" t="s">
        <v>7</v>
      </c>
      <c r="G148" t="s">
        <v>5198</v>
      </c>
      <c r="H148" t="s">
        <v>5396</v>
      </c>
      <c r="I148">
        <v>64.136683700000006</v>
      </c>
      <c r="J148">
        <v>64.168474200000006</v>
      </c>
      <c r="K148">
        <v>64.355586599999995</v>
      </c>
      <c r="L148">
        <f t="shared" si="9"/>
        <v>64.136683700000006</v>
      </c>
      <c r="M148" s="5">
        <f t="shared" si="10"/>
        <v>0.18711239999998952</v>
      </c>
      <c r="N148">
        <f t="shared" si="8"/>
        <v>0.29074771886235828</v>
      </c>
      <c r="O148">
        <f ca="1">VLOOKUP(F148,'UTPM13 (bench)'!$N$1:$S$7,4,FALSE)</f>
        <v>2.8452302351398995</v>
      </c>
      <c r="P148">
        <f ca="1">VLOOKUP(F148,'UTPM13 (bench)'!$N$1:$S$7,5,FALSE)</f>
        <v>4.8432476728982019</v>
      </c>
      <c r="Q148" t="b">
        <f t="shared" ca="1" si="11"/>
        <v>0</v>
      </c>
    </row>
    <row r="149" spans="1:17" hidden="1" x14ac:dyDescent="0.25">
      <c r="A149">
        <v>148</v>
      </c>
      <c r="B149" t="s">
        <v>4582</v>
      </c>
      <c r="C149" t="s">
        <v>4769</v>
      </c>
      <c r="D149" t="s">
        <v>4770</v>
      </c>
      <c r="E149" t="s">
        <v>37</v>
      </c>
      <c r="F149" t="s">
        <v>11</v>
      </c>
      <c r="G149" t="s">
        <v>5199</v>
      </c>
      <c r="H149" t="s">
        <v>5397</v>
      </c>
      <c r="I149">
        <v>64.136683700000006</v>
      </c>
      <c r="J149">
        <v>64.136683700000006</v>
      </c>
      <c r="K149">
        <v>64.355586599999995</v>
      </c>
      <c r="L149">
        <f t="shared" si="9"/>
        <v>64.136683700000006</v>
      </c>
      <c r="M149" s="5">
        <f t="shared" si="10"/>
        <v>0.21890289999998913</v>
      </c>
      <c r="N149">
        <f t="shared" si="8"/>
        <v>0.34014591671826849</v>
      </c>
      <c r="O149">
        <f ca="1">VLOOKUP(F149,'UTPM13 (bench)'!$N$1:$S$7,4,FALSE)</f>
        <v>2.9278132820391689</v>
      </c>
      <c r="P149">
        <f ca="1">VLOOKUP(F149,'UTPM13 (bench)'!$N$1:$S$7,5,FALSE)</f>
        <v>5.0326090363839766</v>
      </c>
      <c r="Q149" t="b">
        <f t="shared" ca="1" si="11"/>
        <v>0</v>
      </c>
    </row>
    <row r="150" spans="1:17" hidden="1" x14ac:dyDescent="0.25">
      <c r="A150">
        <v>149</v>
      </c>
      <c r="B150" t="s">
        <v>4582</v>
      </c>
      <c r="C150" t="s">
        <v>4771</v>
      </c>
      <c r="D150" t="s">
        <v>4772</v>
      </c>
      <c r="E150" t="s">
        <v>37</v>
      </c>
      <c r="F150" t="s">
        <v>9</v>
      </c>
      <c r="G150" t="s">
        <v>5198</v>
      </c>
      <c r="H150" t="s">
        <v>5398</v>
      </c>
      <c r="I150">
        <v>64.136683700000006</v>
      </c>
      <c r="J150">
        <v>64.355586599999995</v>
      </c>
      <c r="K150">
        <v>62.179356300000002</v>
      </c>
      <c r="L150">
        <f t="shared" si="9"/>
        <v>64.355586599999995</v>
      </c>
      <c r="M150" s="5">
        <f t="shared" si="10"/>
        <v>2.1762302999999932</v>
      </c>
      <c r="N150">
        <f t="shared" si="8"/>
        <v>3.4999241380052579</v>
      </c>
      <c r="O150">
        <f ca="1">VLOOKUP(F150,'UTPM13 (bench)'!$N$1:$S$7,4,FALSE)</f>
        <v>2.99076213003341</v>
      </c>
      <c r="P150">
        <f ca="1">VLOOKUP(F150,'UTPM13 (bench)'!$N$1:$S$7,5,FALSE)</f>
        <v>5.0754327149361025</v>
      </c>
      <c r="Q150" t="b">
        <f t="shared" ca="1" si="11"/>
        <v>0</v>
      </c>
    </row>
    <row r="151" spans="1:17" hidden="1" x14ac:dyDescent="0.25">
      <c r="A151">
        <v>150</v>
      </c>
      <c r="B151" t="s">
        <v>4582</v>
      </c>
      <c r="C151" t="s">
        <v>4771</v>
      </c>
      <c r="D151" t="s">
        <v>4772</v>
      </c>
      <c r="E151" t="s">
        <v>37</v>
      </c>
      <c r="F151" t="s">
        <v>11</v>
      </c>
      <c r="G151" t="s">
        <v>5199</v>
      </c>
      <c r="H151" t="s">
        <v>5399</v>
      </c>
      <c r="I151">
        <v>64.136683700000006</v>
      </c>
      <c r="J151">
        <v>64.355586599999995</v>
      </c>
      <c r="K151">
        <v>62.179356300000002</v>
      </c>
      <c r="L151">
        <f t="shared" si="9"/>
        <v>64.355586599999995</v>
      </c>
      <c r="M151" s="5">
        <f t="shared" si="10"/>
        <v>2.1762302999999932</v>
      </c>
      <c r="N151">
        <f t="shared" si="8"/>
        <v>3.4999241380052579</v>
      </c>
      <c r="O151">
        <f ca="1">VLOOKUP(F151,'UTPM13 (bench)'!$N$1:$S$7,4,FALSE)</f>
        <v>2.9278132820391689</v>
      </c>
      <c r="P151">
        <f ca="1">VLOOKUP(F151,'UTPM13 (bench)'!$N$1:$S$7,5,FALSE)</f>
        <v>5.0326090363839766</v>
      </c>
      <c r="Q151" t="b">
        <f t="shared" ca="1" si="11"/>
        <v>0</v>
      </c>
    </row>
    <row r="152" spans="1:17" hidden="1" x14ac:dyDescent="0.25">
      <c r="A152">
        <v>151</v>
      </c>
      <c r="B152" t="s">
        <v>4582</v>
      </c>
      <c r="C152" t="s">
        <v>4773</v>
      </c>
      <c r="D152" t="s">
        <v>4774</v>
      </c>
      <c r="E152" t="s">
        <v>37</v>
      </c>
      <c r="F152" t="s">
        <v>9</v>
      </c>
      <c r="G152" t="s">
        <v>5198</v>
      </c>
      <c r="H152" t="s">
        <v>5400</v>
      </c>
      <c r="I152">
        <v>62.179356300000002</v>
      </c>
      <c r="J152">
        <v>64.355586599999995</v>
      </c>
      <c r="K152">
        <v>63.338028399999999</v>
      </c>
      <c r="L152">
        <f t="shared" si="9"/>
        <v>62.179356300000002</v>
      </c>
      <c r="M152" s="5">
        <f t="shared" si="10"/>
        <v>1.0175581999999963</v>
      </c>
      <c r="N152">
        <f t="shared" si="8"/>
        <v>1.6065517441966923</v>
      </c>
      <c r="O152">
        <f ca="1">VLOOKUP(F152,'UTPM13 (bench)'!$N$1:$S$7,4,FALSE)</f>
        <v>2.99076213003341</v>
      </c>
      <c r="P152">
        <f ca="1">VLOOKUP(F152,'UTPM13 (bench)'!$N$1:$S$7,5,FALSE)</f>
        <v>5.0754327149361025</v>
      </c>
      <c r="Q152" t="b">
        <f t="shared" ca="1" si="11"/>
        <v>0</v>
      </c>
    </row>
    <row r="153" spans="1:17" hidden="1" x14ac:dyDescent="0.25">
      <c r="A153">
        <v>152</v>
      </c>
      <c r="B153" t="s">
        <v>4582</v>
      </c>
      <c r="C153" t="s">
        <v>4773</v>
      </c>
      <c r="D153" t="s">
        <v>4774</v>
      </c>
      <c r="E153" t="s">
        <v>37</v>
      </c>
      <c r="F153" t="s">
        <v>10</v>
      </c>
      <c r="G153" t="s">
        <v>5199</v>
      </c>
      <c r="H153" t="s">
        <v>5401</v>
      </c>
      <c r="I153">
        <v>62.179356300000002</v>
      </c>
      <c r="J153">
        <v>62.179356300000002</v>
      </c>
      <c r="K153">
        <v>63.338028399999999</v>
      </c>
      <c r="L153">
        <f t="shared" si="9"/>
        <v>62.179356300000002</v>
      </c>
      <c r="M153" s="5">
        <f t="shared" si="10"/>
        <v>1.1586720999999969</v>
      </c>
      <c r="N153">
        <f t="shared" si="8"/>
        <v>1.8293466488767385</v>
      </c>
      <c r="O153">
        <f ca="1">VLOOKUP(F153,'UTPM13 (bench)'!$N$1:$S$7,4,FALSE)</f>
        <v>2.7759452811296113</v>
      </c>
      <c r="P153">
        <f ca="1">VLOOKUP(F153,'UTPM13 (bench)'!$N$1:$S$7,5,FALSE)</f>
        <v>4.7598207664986223</v>
      </c>
      <c r="Q153" t="b">
        <f t="shared" ca="1" si="11"/>
        <v>0</v>
      </c>
    </row>
    <row r="154" spans="1:17" hidden="1" x14ac:dyDescent="0.25">
      <c r="A154">
        <v>153</v>
      </c>
      <c r="B154" t="s">
        <v>4582</v>
      </c>
      <c r="C154" t="s">
        <v>4775</v>
      </c>
      <c r="D154" t="s">
        <v>4776</v>
      </c>
      <c r="E154" t="s">
        <v>37</v>
      </c>
      <c r="F154" t="s">
        <v>8</v>
      </c>
      <c r="G154" t="s">
        <v>5198</v>
      </c>
      <c r="H154" t="s">
        <v>5402</v>
      </c>
      <c r="I154">
        <v>62.179356300000002</v>
      </c>
      <c r="J154">
        <v>63.338028399999999</v>
      </c>
      <c r="K154">
        <v>63.431143800000001</v>
      </c>
      <c r="L154">
        <f t="shared" si="9"/>
        <v>62.179356300000002</v>
      </c>
      <c r="M154" s="5">
        <f t="shared" si="10"/>
        <v>9.3115400000002069E-2</v>
      </c>
      <c r="N154">
        <f t="shared" si="8"/>
        <v>0.14679760512217355</v>
      </c>
      <c r="O154">
        <f ca="1">VLOOKUP(F154,'UTPM13 (bench)'!$N$1:$S$7,4,FALSE)</f>
        <v>2.7586784278808469</v>
      </c>
      <c r="P154">
        <f ca="1">VLOOKUP(F154,'UTPM13 (bench)'!$N$1:$S$7,5,FALSE)</f>
        <v>4.6359358709528946</v>
      </c>
      <c r="Q154" t="b">
        <f t="shared" ca="1" si="11"/>
        <v>0</v>
      </c>
    </row>
    <row r="155" spans="1:17" hidden="1" x14ac:dyDescent="0.25">
      <c r="A155">
        <v>154</v>
      </c>
      <c r="B155" t="s">
        <v>4582</v>
      </c>
      <c r="C155" t="s">
        <v>4775</v>
      </c>
      <c r="D155" t="s">
        <v>4776</v>
      </c>
      <c r="E155" t="s">
        <v>37</v>
      </c>
      <c r="F155" t="s">
        <v>10</v>
      </c>
      <c r="G155" t="s">
        <v>5199</v>
      </c>
      <c r="H155" t="s">
        <v>5403</v>
      </c>
      <c r="I155">
        <v>63.338028399999999</v>
      </c>
      <c r="J155">
        <v>63.338028399999999</v>
      </c>
      <c r="K155">
        <v>63.431143800000001</v>
      </c>
      <c r="L155">
        <f t="shared" si="9"/>
        <v>63.338028399999999</v>
      </c>
      <c r="M155" s="5">
        <f t="shared" si="10"/>
        <v>9.3115400000002069E-2</v>
      </c>
      <c r="N155">
        <f t="shared" si="8"/>
        <v>0.14679760512217355</v>
      </c>
      <c r="O155">
        <f ca="1">VLOOKUP(F155,'UTPM13 (bench)'!$N$1:$S$7,4,FALSE)</f>
        <v>2.7759452811296113</v>
      </c>
      <c r="P155">
        <f ca="1">VLOOKUP(F155,'UTPM13 (bench)'!$N$1:$S$7,5,FALSE)</f>
        <v>4.7598207664986223</v>
      </c>
      <c r="Q155" t="b">
        <f t="shared" ca="1" si="11"/>
        <v>0</v>
      </c>
    </row>
    <row r="156" spans="1:17" hidden="1" x14ac:dyDescent="0.25">
      <c r="A156">
        <v>155</v>
      </c>
      <c r="B156" t="s">
        <v>4582</v>
      </c>
      <c r="C156" t="s">
        <v>4777</v>
      </c>
      <c r="D156" t="s">
        <v>4778</v>
      </c>
      <c r="E156" t="s">
        <v>37</v>
      </c>
      <c r="F156" t="s">
        <v>9</v>
      </c>
      <c r="G156" t="s">
        <v>5198</v>
      </c>
      <c r="H156" t="s">
        <v>5404</v>
      </c>
      <c r="I156">
        <v>63.338028399999999</v>
      </c>
      <c r="J156">
        <v>63.431143800000001</v>
      </c>
      <c r="K156">
        <v>64.175879699999996</v>
      </c>
      <c r="L156">
        <f t="shared" si="9"/>
        <v>63.338028399999999</v>
      </c>
      <c r="M156" s="5">
        <f t="shared" si="10"/>
        <v>0.7447358999999949</v>
      </c>
      <c r="N156">
        <f t="shared" si="8"/>
        <v>1.1604607579691579</v>
      </c>
      <c r="O156">
        <f ca="1">VLOOKUP(F156,'UTPM13 (bench)'!$N$1:$S$7,4,FALSE)</f>
        <v>2.99076213003341</v>
      </c>
      <c r="P156">
        <f ca="1">VLOOKUP(F156,'UTPM13 (bench)'!$N$1:$S$7,5,FALSE)</f>
        <v>5.0754327149361025</v>
      </c>
      <c r="Q156" t="b">
        <f t="shared" ca="1" si="11"/>
        <v>0</v>
      </c>
    </row>
    <row r="157" spans="1:17" hidden="1" x14ac:dyDescent="0.25">
      <c r="A157">
        <v>156</v>
      </c>
      <c r="B157" t="s">
        <v>4582</v>
      </c>
      <c r="C157" t="s">
        <v>4777</v>
      </c>
      <c r="D157" t="s">
        <v>4778</v>
      </c>
      <c r="E157" t="s">
        <v>37</v>
      </c>
      <c r="F157" t="s">
        <v>12</v>
      </c>
      <c r="G157" t="s">
        <v>5199</v>
      </c>
      <c r="H157" t="s">
        <v>5405</v>
      </c>
      <c r="I157">
        <v>63.431143800000001</v>
      </c>
      <c r="J157">
        <v>63.431143800000001</v>
      </c>
      <c r="K157">
        <v>64.175879699999996</v>
      </c>
      <c r="L157">
        <f t="shared" si="9"/>
        <v>63.431143800000001</v>
      </c>
      <c r="M157" s="5">
        <f t="shared" si="10"/>
        <v>0.7447358999999949</v>
      </c>
      <c r="N157">
        <f t="shared" si="8"/>
        <v>1.1604607579691579</v>
      </c>
      <c r="O157">
        <f ca="1">VLOOKUP(F157,'UTPM13 (bench)'!$N$1:$S$7,4,FALSE)</f>
        <v>2.3746195274318271</v>
      </c>
      <c r="P157">
        <f ca="1">VLOOKUP(F157,'UTPM13 (bench)'!$N$1:$S$7,5,FALSE)</f>
        <v>4.0339799533713521</v>
      </c>
      <c r="Q157" t="b">
        <f t="shared" ca="1" si="11"/>
        <v>0</v>
      </c>
    </row>
    <row r="158" spans="1:17" hidden="1" x14ac:dyDescent="0.25">
      <c r="A158">
        <v>157</v>
      </c>
      <c r="B158" t="s">
        <v>4582</v>
      </c>
      <c r="C158" t="s">
        <v>4779</v>
      </c>
      <c r="D158" t="s">
        <v>4780</v>
      </c>
      <c r="E158" t="s">
        <v>37</v>
      </c>
      <c r="F158" t="s">
        <v>12</v>
      </c>
      <c r="G158" t="s">
        <v>5199</v>
      </c>
      <c r="H158" t="s">
        <v>5406</v>
      </c>
      <c r="I158">
        <v>63.431143800000001</v>
      </c>
      <c r="J158">
        <v>64.175879699999996</v>
      </c>
      <c r="K158">
        <v>64.118704699999995</v>
      </c>
      <c r="L158">
        <f t="shared" si="9"/>
        <v>63.431143800000001</v>
      </c>
      <c r="M158" s="5">
        <f t="shared" si="10"/>
        <v>5.7175000000000864E-2</v>
      </c>
      <c r="N158">
        <f t="shared" si="8"/>
        <v>8.9170547451812243E-2</v>
      </c>
      <c r="O158">
        <f ca="1">VLOOKUP(F158,'UTPM13 (bench)'!$N$1:$S$7,4,FALSE)</f>
        <v>2.3746195274318271</v>
      </c>
      <c r="P158">
        <f ca="1">VLOOKUP(F158,'UTPM13 (bench)'!$N$1:$S$7,5,FALSE)</f>
        <v>4.0339799533713521</v>
      </c>
      <c r="Q158" t="b">
        <f t="shared" ca="1" si="11"/>
        <v>0</v>
      </c>
    </row>
    <row r="159" spans="1:17" hidden="1" x14ac:dyDescent="0.25">
      <c r="A159">
        <v>158</v>
      </c>
      <c r="B159" t="s">
        <v>4582</v>
      </c>
      <c r="C159" t="s">
        <v>4781</v>
      </c>
      <c r="D159" t="s">
        <v>4782</v>
      </c>
      <c r="E159" t="s">
        <v>37</v>
      </c>
      <c r="F159" t="s">
        <v>9</v>
      </c>
      <c r="G159" t="s">
        <v>5198</v>
      </c>
      <c r="H159" t="s">
        <v>5407</v>
      </c>
      <c r="I159">
        <v>63.338028399999999</v>
      </c>
      <c r="J159">
        <v>64.175879699999996</v>
      </c>
      <c r="K159">
        <v>64.621851899999996</v>
      </c>
      <c r="L159">
        <f t="shared" si="9"/>
        <v>63.338028399999999</v>
      </c>
      <c r="M159" s="5">
        <f t="shared" si="10"/>
        <v>0.44597219999999993</v>
      </c>
      <c r="N159">
        <f t="shared" si="8"/>
        <v>0.69012599745690661</v>
      </c>
      <c r="O159">
        <f ca="1">VLOOKUP(F159,'UTPM13 (bench)'!$N$1:$S$7,4,FALSE)</f>
        <v>2.99076213003341</v>
      </c>
      <c r="P159">
        <f ca="1">VLOOKUP(F159,'UTPM13 (bench)'!$N$1:$S$7,5,FALSE)</f>
        <v>5.0754327149361025</v>
      </c>
      <c r="Q159" t="b">
        <f t="shared" ca="1" si="11"/>
        <v>0</v>
      </c>
    </row>
    <row r="160" spans="1:17" hidden="1" x14ac:dyDescent="0.25">
      <c r="A160">
        <v>159</v>
      </c>
      <c r="B160" t="s">
        <v>4582</v>
      </c>
      <c r="C160" t="s">
        <v>4781</v>
      </c>
      <c r="D160" t="s">
        <v>4782</v>
      </c>
      <c r="E160" t="s">
        <v>37</v>
      </c>
      <c r="F160" t="s">
        <v>10</v>
      </c>
      <c r="G160" t="s">
        <v>5199</v>
      </c>
      <c r="H160" t="s">
        <v>5408</v>
      </c>
      <c r="I160">
        <v>63.431143800000001</v>
      </c>
      <c r="J160">
        <v>64.175879699999996</v>
      </c>
      <c r="K160">
        <v>64.621851899999996</v>
      </c>
      <c r="L160">
        <f t="shared" si="9"/>
        <v>63.431143800000001</v>
      </c>
      <c r="M160" s="5">
        <f t="shared" si="10"/>
        <v>0.44597219999999993</v>
      </c>
      <c r="N160">
        <f t="shared" si="8"/>
        <v>0.69012599745690661</v>
      </c>
      <c r="O160">
        <f ca="1">VLOOKUP(F160,'UTPM13 (bench)'!$N$1:$S$7,4,FALSE)</f>
        <v>2.7759452811296113</v>
      </c>
      <c r="P160">
        <f ca="1">VLOOKUP(F160,'UTPM13 (bench)'!$N$1:$S$7,5,FALSE)</f>
        <v>4.7598207664986223</v>
      </c>
      <c r="Q160" t="b">
        <f t="shared" ca="1" si="11"/>
        <v>0</v>
      </c>
    </row>
    <row r="161" spans="1:17" hidden="1" x14ac:dyDescent="0.25">
      <c r="A161">
        <v>160</v>
      </c>
      <c r="B161" t="s">
        <v>4582</v>
      </c>
      <c r="C161" t="s">
        <v>4783</v>
      </c>
      <c r="D161" t="s">
        <v>4784</v>
      </c>
      <c r="E161" t="s">
        <v>37</v>
      </c>
      <c r="F161" t="s">
        <v>9</v>
      </c>
      <c r="G161" t="s">
        <v>5198</v>
      </c>
      <c r="H161" t="s">
        <v>5409</v>
      </c>
      <c r="I161">
        <v>63.431143800000001</v>
      </c>
      <c r="J161">
        <v>64.621851899999996</v>
      </c>
      <c r="K161">
        <v>63.864795800000003</v>
      </c>
      <c r="L161">
        <f t="shared" si="9"/>
        <v>64.621851899999996</v>
      </c>
      <c r="M161" s="5">
        <f t="shared" si="10"/>
        <v>0.75705609999999268</v>
      </c>
      <c r="N161">
        <f t="shared" si="8"/>
        <v>1.1854044008389246</v>
      </c>
      <c r="O161">
        <f ca="1">VLOOKUP(F161,'UTPM13 (bench)'!$N$1:$S$7,4,FALSE)</f>
        <v>2.99076213003341</v>
      </c>
      <c r="P161">
        <f ca="1">VLOOKUP(F161,'UTPM13 (bench)'!$N$1:$S$7,5,FALSE)</f>
        <v>5.0754327149361025</v>
      </c>
      <c r="Q161" t="b">
        <f t="shared" ca="1" si="11"/>
        <v>0</v>
      </c>
    </row>
    <row r="162" spans="1:17" hidden="1" x14ac:dyDescent="0.25">
      <c r="A162">
        <v>161</v>
      </c>
      <c r="B162" t="s">
        <v>4582</v>
      </c>
      <c r="C162" t="s">
        <v>4783</v>
      </c>
      <c r="D162" t="s">
        <v>4784</v>
      </c>
      <c r="E162" t="s">
        <v>37</v>
      </c>
      <c r="F162" t="s">
        <v>11</v>
      </c>
      <c r="G162" t="s">
        <v>5199</v>
      </c>
      <c r="H162" t="s">
        <v>5410</v>
      </c>
      <c r="I162">
        <v>64.118704699999995</v>
      </c>
      <c r="J162">
        <v>64.621851899999996</v>
      </c>
      <c r="K162">
        <v>63.864795800000003</v>
      </c>
      <c r="L162">
        <f t="shared" si="9"/>
        <v>64.621851899999996</v>
      </c>
      <c r="M162" s="5">
        <f t="shared" si="10"/>
        <v>0.75705609999999268</v>
      </c>
      <c r="N162">
        <f t="shared" si="8"/>
        <v>1.1854044008389246</v>
      </c>
      <c r="O162">
        <f ca="1">VLOOKUP(F162,'UTPM13 (bench)'!$N$1:$S$7,4,FALSE)</f>
        <v>2.9278132820391689</v>
      </c>
      <c r="P162">
        <f ca="1">VLOOKUP(F162,'UTPM13 (bench)'!$N$1:$S$7,5,FALSE)</f>
        <v>5.0326090363839766</v>
      </c>
      <c r="Q162" t="b">
        <f t="shared" ca="1" si="11"/>
        <v>0</v>
      </c>
    </row>
    <row r="163" spans="1:17" hidden="1" x14ac:dyDescent="0.25">
      <c r="A163">
        <v>162</v>
      </c>
      <c r="B163" t="s">
        <v>4582</v>
      </c>
      <c r="C163" t="s">
        <v>4785</v>
      </c>
      <c r="D163" t="s">
        <v>4786</v>
      </c>
      <c r="E163" t="s">
        <v>37</v>
      </c>
      <c r="F163" t="s">
        <v>9</v>
      </c>
      <c r="G163" t="s">
        <v>5198</v>
      </c>
      <c r="H163" t="s">
        <v>5411</v>
      </c>
      <c r="I163">
        <v>63.864795800000003</v>
      </c>
      <c r="J163">
        <v>64.621851899999996</v>
      </c>
      <c r="K163">
        <v>63.388009400000001</v>
      </c>
      <c r="L163">
        <f t="shared" si="9"/>
        <v>64.621851899999996</v>
      </c>
      <c r="M163" s="5">
        <f t="shared" si="10"/>
        <v>1.2338424999999944</v>
      </c>
      <c r="N163">
        <f t="shared" si="8"/>
        <v>1.9464919496272972</v>
      </c>
      <c r="O163">
        <f ca="1">VLOOKUP(F163,'UTPM13 (bench)'!$N$1:$S$7,4,FALSE)</f>
        <v>2.99076213003341</v>
      </c>
      <c r="P163">
        <f ca="1">VLOOKUP(F163,'UTPM13 (bench)'!$N$1:$S$7,5,FALSE)</f>
        <v>5.0754327149361025</v>
      </c>
      <c r="Q163" t="b">
        <f t="shared" ca="1" si="11"/>
        <v>0</v>
      </c>
    </row>
    <row r="164" spans="1:17" hidden="1" x14ac:dyDescent="0.25">
      <c r="A164">
        <v>163</v>
      </c>
      <c r="B164" t="s">
        <v>4582</v>
      </c>
      <c r="C164" t="s">
        <v>4785</v>
      </c>
      <c r="D164" t="s">
        <v>4786</v>
      </c>
      <c r="E164" t="s">
        <v>37</v>
      </c>
      <c r="F164" t="s">
        <v>12</v>
      </c>
      <c r="G164" t="s">
        <v>5199</v>
      </c>
      <c r="H164" t="s">
        <v>5412</v>
      </c>
      <c r="I164">
        <v>63.864795800000003</v>
      </c>
      <c r="J164">
        <v>64.621851899999996</v>
      </c>
      <c r="K164">
        <v>63.388009400000001</v>
      </c>
      <c r="L164">
        <f t="shared" si="9"/>
        <v>64.621851899999996</v>
      </c>
      <c r="M164" s="5">
        <f t="shared" si="10"/>
        <v>1.2338424999999944</v>
      </c>
      <c r="N164">
        <f t="shared" si="8"/>
        <v>1.9464919496272972</v>
      </c>
      <c r="O164">
        <f ca="1">VLOOKUP(F164,'UTPM13 (bench)'!$N$1:$S$7,4,FALSE)</f>
        <v>2.3746195274318271</v>
      </c>
      <c r="P164">
        <f ca="1">VLOOKUP(F164,'UTPM13 (bench)'!$N$1:$S$7,5,FALSE)</f>
        <v>4.0339799533713521</v>
      </c>
      <c r="Q164" t="b">
        <f t="shared" ca="1" si="11"/>
        <v>0</v>
      </c>
    </row>
    <row r="165" spans="1:17" hidden="1" x14ac:dyDescent="0.25">
      <c r="A165">
        <v>164</v>
      </c>
      <c r="B165" t="s">
        <v>4582</v>
      </c>
      <c r="C165" t="s">
        <v>4787</v>
      </c>
      <c r="D165" t="s">
        <v>4788</v>
      </c>
      <c r="E165" t="s">
        <v>37</v>
      </c>
      <c r="F165" t="s">
        <v>7</v>
      </c>
      <c r="G165" t="s">
        <v>5198</v>
      </c>
      <c r="H165" t="s">
        <v>5413</v>
      </c>
      <c r="I165">
        <v>63.388009400000001</v>
      </c>
      <c r="J165">
        <v>64.621851899999996</v>
      </c>
      <c r="K165">
        <v>63.3211291</v>
      </c>
      <c r="L165">
        <f t="shared" si="9"/>
        <v>64.621851899999996</v>
      </c>
      <c r="M165" s="5">
        <f t="shared" si="10"/>
        <v>1.3007227999999955</v>
      </c>
      <c r="N165">
        <f t="shared" si="8"/>
        <v>2.0541686771659218</v>
      </c>
      <c r="O165">
        <f ca="1">VLOOKUP(F165,'UTPM13 (bench)'!$N$1:$S$7,4,FALSE)</f>
        <v>2.8452302351398995</v>
      </c>
      <c r="P165">
        <f ca="1">VLOOKUP(F165,'UTPM13 (bench)'!$N$1:$S$7,5,FALSE)</f>
        <v>4.8432476728982019</v>
      </c>
      <c r="Q165" t="b">
        <f t="shared" ca="1" si="11"/>
        <v>0</v>
      </c>
    </row>
    <row r="166" spans="1:17" hidden="1" x14ac:dyDescent="0.25">
      <c r="A166">
        <v>165</v>
      </c>
      <c r="B166" t="s">
        <v>4582</v>
      </c>
      <c r="C166" t="s">
        <v>4787</v>
      </c>
      <c r="D166" t="s">
        <v>4788</v>
      </c>
      <c r="E166" t="s">
        <v>37</v>
      </c>
      <c r="F166" t="s">
        <v>12</v>
      </c>
      <c r="G166" t="s">
        <v>5199</v>
      </c>
      <c r="H166" t="s">
        <v>5414</v>
      </c>
      <c r="I166">
        <v>63.388009400000001</v>
      </c>
      <c r="J166">
        <v>64.621851899999996</v>
      </c>
      <c r="K166">
        <v>63.3211291</v>
      </c>
      <c r="L166">
        <f t="shared" si="9"/>
        <v>64.621851899999996</v>
      </c>
      <c r="M166" s="5">
        <f t="shared" si="10"/>
        <v>1.3007227999999955</v>
      </c>
      <c r="N166">
        <f t="shared" si="8"/>
        <v>2.0541686771659218</v>
      </c>
      <c r="O166">
        <f ca="1">VLOOKUP(F166,'UTPM13 (bench)'!$N$1:$S$7,4,FALSE)</f>
        <v>2.3746195274318271</v>
      </c>
      <c r="P166">
        <f ca="1">VLOOKUP(F166,'UTPM13 (bench)'!$N$1:$S$7,5,FALSE)</f>
        <v>4.0339799533713521</v>
      </c>
      <c r="Q166" t="b">
        <f t="shared" ca="1" si="11"/>
        <v>0</v>
      </c>
    </row>
    <row r="167" spans="1:17" hidden="1" x14ac:dyDescent="0.25">
      <c r="A167">
        <v>166</v>
      </c>
      <c r="B167" t="s">
        <v>4582</v>
      </c>
      <c r="C167" t="s">
        <v>4789</v>
      </c>
      <c r="D167" t="s">
        <v>4790</v>
      </c>
      <c r="E167" t="s">
        <v>37</v>
      </c>
      <c r="F167" t="s">
        <v>8</v>
      </c>
      <c r="G167" t="s">
        <v>5198</v>
      </c>
      <c r="H167" t="s">
        <v>5415</v>
      </c>
      <c r="I167">
        <v>63.3211291</v>
      </c>
      <c r="J167">
        <v>64.621851899999996</v>
      </c>
      <c r="K167">
        <v>62.9145647</v>
      </c>
      <c r="L167">
        <f t="shared" si="9"/>
        <v>64.621851899999996</v>
      </c>
      <c r="M167" s="5">
        <f t="shared" si="10"/>
        <v>1.7072871999999961</v>
      </c>
      <c r="N167">
        <f t="shared" si="8"/>
        <v>2.7136597195593346</v>
      </c>
      <c r="O167">
        <f ca="1">VLOOKUP(F167,'UTPM13 (bench)'!$N$1:$S$7,4,FALSE)</f>
        <v>2.7586784278808469</v>
      </c>
      <c r="P167">
        <f ca="1">VLOOKUP(F167,'UTPM13 (bench)'!$N$1:$S$7,5,FALSE)</f>
        <v>4.6359358709528946</v>
      </c>
      <c r="Q167" t="b">
        <f t="shared" ca="1" si="11"/>
        <v>0</v>
      </c>
    </row>
    <row r="168" spans="1:17" hidden="1" x14ac:dyDescent="0.25">
      <c r="A168">
        <v>167</v>
      </c>
      <c r="B168" t="s">
        <v>4582</v>
      </c>
      <c r="C168" t="s">
        <v>4789</v>
      </c>
      <c r="D168" t="s">
        <v>4790</v>
      </c>
      <c r="E168" t="s">
        <v>37</v>
      </c>
      <c r="F168" t="s">
        <v>10</v>
      </c>
      <c r="G168" t="s">
        <v>5199</v>
      </c>
      <c r="H168" t="s">
        <v>5416</v>
      </c>
      <c r="I168">
        <v>63.3211291</v>
      </c>
      <c r="J168">
        <v>63.864795800000003</v>
      </c>
      <c r="K168">
        <v>62.9145647</v>
      </c>
      <c r="L168">
        <f t="shared" si="9"/>
        <v>63.864795800000003</v>
      </c>
      <c r="M168" s="5">
        <f t="shared" si="10"/>
        <v>0.95023110000000344</v>
      </c>
      <c r="N168">
        <f t="shared" si="8"/>
        <v>1.5103515450373981</v>
      </c>
      <c r="O168">
        <f ca="1">VLOOKUP(F168,'UTPM13 (bench)'!$N$1:$S$7,4,FALSE)</f>
        <v>2.7759452811296113</v>
      </c>
      <c r="P168">
        <f ca="1">VLOOKUP(F168,'UTPM13 (bench)'!$N$1:$S$7,5,FALSE)</f>
        <v>4.7598207664986223</v>
      </c>
      <c r="Q168" t="b">
        <f t="shared" ca="1" si="11"/>
        <v>0</v>
      </c>
    </row>
    <row r="169" spans="1:17" hidden="1" x14ac:dyDescent="0.25">
      <c r="A169">
        <v>168</v>
      </c>
      <c r="B169" t="s">
        <v>4582</v>
      </c>
      <c r="C169" t="s">
        <v>4791</v>
      </c>
      <c r="D169" t="s">
        <v>4792</v>
      </c>
      <c r="E169" t="s">
        <v>37</v>
      </c>
      <c r="F169" t="s">
        <v>9</v>
      </c>
      <c r="G169" t="s">
        <v>5198</v>
      </c>
      <c r="H169" t="s">
        <v>5417</v>
      </c>
      <c r="I169">
        <v>62.9145647</v>
      </c>
      <c r="J169">
        <v>64.621851899999996</v>
      </c>
      <c r="K169">
        <v>64.167205699999997</v>
      </c>
      <c r="L169">
        <f t="shared" si="9"/>
        <v>62.9145647</v>
      </c>
      <c r="M169" s="5">
        <f t="shared" si="10"/>
        <v>0.45464619999999911</v>
      </c>
      <c r="N169">
        <f t="shared" si="8"/>
        <v>0.70853358041738623</v>
      </c>
      <c r="O169">
        <f ca="1">VLOOKUP(F169,'UTPM13 (bench)'!$N$1:$S$7,4,FALSE)</f>
        <v>2.99076213003341</v>
      </c>
      <c r="P169">
        <f ca="1">VLOOKUP(F169,'UTPM13 (bench)'!$N$1:$S$7,5,FALSE)</f>
        <v>5.0754327149361025</v>
      </c>
      <c r="Q169" t="b">
        <f t="shared" ca="1" si="11"/>
        <v>0</v>
      </c>
    </row>
    <row r="170" spans="1:17" hidden="1" x14ac:dyDescent="0.25">
      <c r="A170">
        <v>169</v>
      </c>
      <c r="B170" t="s">
        <v>4582</v>
      </c>
      <c r="C170" t="s">
        <v>4791</v>
      </c>
      <c r="D170" t="s">
        <v>4792</v>
      </c>
      <c r="E170" t="s">
        <v>37</v>
      </c>
      <c r="F170" t="s">
        <v>12</v>
      </c>
      <c r="G170" t="s">
        <v>5199</v>
      </c>
      <c r="H170" t="s">
        <v>5418</v>
      </c>
      <c r="I170">
        <v>62.9145647</v>
      </c>
      <c r="J170">
        <v>63.864795800000003</v>
      </c>
      <c r="K170">
        <v>64.167205699999997</v>
      </c>
      <c r="L170">
        <f t="shared" si="9"/>
        <v>62.9145647</v>
      </c>
      <c r="M170" s="5">
        <f t="shared" si="10"/>
        <v>0.30240989999999357</v>
      </c>
      <c r="N170">
        <f t="shared" si="8"/>
        <v>0.47128419681206968</v>
      </c>
      <c r="O170">
        <f ca="1">VLOOKUP(F170,'UTPM13 (bench)'!$N$1:$S$7,4,FALSE)</f>
        <v>2.3746195274318271</v>
      </c>
      <c r="P170">
        <f ca="1">VLOOKUP(F170,'UTPM13 (bench)'!$N$1:$S$7,5,FALSE)</f>
        <v>4.0339799533713521</v>
      </c>
      <c r="Q170" t="b">
        <f t="shared" ca="1" si="11"/>
        <v>0</v>
      </c>
    </row>
    <row r="171" spans="1:17" hidden="1" x14ac:dyDescent="0.25">
      <c r="A171">
        <v>170</v>
      </c>
      <c r="B171" t="s">
        <v>4582</v>
      </c>
      <c r="C171" t="s">
        <v>4793</v>
      </c>
      <c r="D171" t="s">
        <v>4794</v>
      </c>
      <c r="E171" t="s">
        <v>37</v>
      </c>
      <c r="F171" t="s">
        <v>7</v>
      </c>
      <c r="G171" t="s">
        <v>5198</v>
      </c>
      <c r="H171" t="s">
        <v>5419</v>
      </c>
      <c r="I171">
        <v>62.9145647</v>
      </c>
      <c r="J171">
        <v>64.621851899999996</v>
      </c>
      <c r="K171">
        <v>63.963067600000002</v>
      </c>
      <c r="L171">
        <f t="shared" si="9"/>
        <v>62.9145647</v>
      </c>
      <c r="M171" s="5">
        <f t="shared" si="10"/>
        <v>0.65878429999999355</v>
      </c>
      <c r="N171">
        <f t="shared" si="8"/>
        <v>1.0299448177185198</v>
      </c>
      <c r="O171">
        <f ca="1">VLOOKUP(F171,'UTPM13 (bench)'!$N$1:$S$7,4,FALSE)</f>
        <v>2.8452302351398995</v>
      </c>
      <c r="P171">
        <f ca="1">VLOOKUP(F171,'UTPM13 (bench)'!$N$1:$S$7,5,FALSE)</f>
        <v>4.8432476728982019</v>
      </c>
      <c r="Q171" t="b">
        <f t="shared" ca="1" si="11"/>
        <v>0</v>
      </c>
    </row>
    <row r="172" spans="1:17" hidden="1" x14ac:dyDescent="0.25">
      <c r="A172">
        <v>171</v>
      </c>
      <c r="B172" t="s">
        <v>4582</v>
      </c>
      <c r="C172" t="s">
        <v>4793</v>
      </c>
      <c r="D172" t="s">
        <v>4794</v>
      </c>
      <c r="E172" t="s">
        <v>37</v>
      </c>
      <c r="F172" t="s">
        <v>10</v>
      </c>
      <c r="G172" t="s">
        <v>5199</v>
      </c>
      <c r="H172" t="s">
        <v>5420</v>
      </c>
      <c r="I172">
        <v>62.9145647</v>
      </c>
      <c r="J172">
        <v>64.167205699999997</v>
      </c>
      <c r="K172">
        <v>63.963067600000002</v>
      </c>
      <c r="L172">
        <f t="shared" si="9"/>
        <v>62.9145647</v>
      </c>
      <c r="M172" s="5">
        <f t="shared" si="10"/>
        <v>0.20413809999999444</v>
      </c>
      <c r="N172">
        <f t="shared" si="8"/>
        <v>0.31914995271426666</v>
      </c>
      <c r="O172">
        <f ca="1">VLOOKUP(F172,'UTPM13 (bench)'!$N$1:$S$7,4,FALSE)</f>
        <v>2.7759452811296113</v>
      </c>
      <c r="P172">
        <f ca="1">VLOOKUP(F172,'UTPM13 (bench)'!$N$1:$S$7,5,FALSE)</f>
        <v>4.7598207664986223</v>
      </c>
      <c r="Q172" t="b">
        <f t="shared" ca="1" si="11"/>
        <v>0</v>
      </c>
    </row>
    <row r="173" spans="1:17" hidden="1" x14ac:dyDescent="0.25">
      <c r="A173">
        <v>172</v>
      </c>
      <c r="B173" t="s">
        <v>4582</v>
      </c>
      <c r="C173" t="s">
        <v>4795</v>
      </c>
      <c r="D173" t="s">
        <v>4796</v>
      </c>
      <c r="E173" t="s">
        <v>37</v>
      </c>
      <c r="F173" t="s">
        <v>9</v>
      </c>
      <c r="G173" t="s">
        <v>5198</v>
      </c>
      <c r="H173" t="s">
        <v>5421</v>
      </c>
      <c r="I173">
        <v>63.963067600000002</v>
      </c>
      <c r="J173">
        <v>64.379193799999996</v>
      </c>
      <c r="K173">
        <v>63.592073599999999</v>
      </c>
      <c r="L173">
        <f t="shared" si="9"/>
        <v>64.379193799999996</v>
      </c>
      <c r="M173" s="5">
        <f t="shared" si="10"/>
        <v>0.78712019999999683</v>
      </c>
      <c r="N173">
        <f t="shared" si="8"/>
        <v>1.2377646386420034</v>
      </c>
      <c r="O173">
        <f ca="1">VLOOKUP(F173,'UTPM13 (bench)'!$N$1:$S$7,4,FALSE)</f>
        <v>2.99076213003341</v>
      </c>
      <c r="P173">
        <f ca="1">VLOOKUP(F173,'UTPM13 (bench)'!$N$1:$S$7,5,FALSE)</f>
        <v>5.0754327149361025</v>
      </c>
      <c r="Q173" t="b">
        <f t="shared" ca="1" si="11"/>
        <v>0</v>
      </c>
    </row>
    <row r="174" spans="1:17" hidden="1" x14ac:dyDescent="0.25">
      <c r="A174">
        <v>173</v>
      </c>
      <c r="B174" t="s">
        <v>4582</v>
      </c>
      <c r="C174" t="s">
        <v>4795</v>
      </c>
      <c r="D174" t="s">
        <v>4796</v>
      </c>
      <c r="E174" t="s">
        <v>37</v>
      </c>
      <c r="F174" t="s">
        <v>12</v>
      </c>
      <c r="G174" t="s">
        <v>5199</v>
      </c>
      <c r="H174" t="s">
        <v>5422</v>
      </c>
      <c r="I174">
        <v>64.379193799999996</v>
      </c>
      <c r="J174">
        <v>64.379193799999996</v>
      </c>
      <c r="K174">
        <v>63.592073599999999</v>
      </c>
      <c r="L174">
        <f t="shared" si="9"/>
        <v>64.379193799999996</v>
      </c>
      <c r="M174" s="5">
        <f t="shared" si="10"/>
        <v>0.78712019999999683</v>
      </c>
      <c r="N174">
        <f t="shared" si="8"/>
        <v>1.2377646386420034</v>
      </c>
      <c r="O174">
        <f ca="1">VLOOKUP(F174,'UTPM13 (bench)'!$N$1:$S$7,4,FALSE)</f>
        <v>2.3746195274318271</v>
      </c>
      <c r="P174">
        <f ca="1">VLOOKUP(F174,'UTPM13 (bench)'!$N$1:$S$7,5,FALSE)</f>
        <v>4.0339799533713521</v>
      </c>
      <c r="Q174" t="b">
        <f t="shared" ca="1" si="11"/>
        <v>0</v>
      </c>
    </row>
    <row r="175" spans="1:17" hidden="1" x14ac:dyDescent="0.25">
      <c r="A175">
        <v>174</v>
      </c>
      <c r="B175" t="s">
        <v>4582</v>
      </c>
      <c r="C175" t="s">
        <v>4797</v>
      </c>
      <c r="D175" t="s">
        <v>4798</v>
      </c>
      <c r="E175" t="s">
        <v>37</v>
      </c>
      <c r="F175" t="s">
        <v>8</v>
      </c>
      <c r="G175" t="s">
        <v>5198</v>
      </c>
      <c r="H175" t="s">
        <v>5423</v>
      </c>
      <c r="I175">
        <v>63.592073599999999</v>
      </c>
      <c r="J175">
        <v>64.379193799999996</v>
      </c>
      <c r="K175">
        <v>62.152855700000003</v>
      </c>
      <c r="L175">
        <f t="shared" si="9"/>
        <v>64.379193799999996</v>
      </c>
      <c r="M175" s="5">
        <f t="shared" si="10"/>
        <v>2.2263380999999924</v>
      </c>
      <c r="N175">
        <f t="shared" si="8"/>
        <v>3.5820366979533529</v>
      </c>
      <c r="O175">
        <f ca="1">VLOOKUP(F175,'UTPM13 (bench)'!$N$1:$S$7,4,FALSE)</f>
        <v>2.7586784278808469</v>
      </c>
      <c r="P175">
        <f ca="1">VLOOKUP(F175,'UTPM13 (bench)'!$N$1:$S$7,5,FALSE)</f>
        <v>4.6359358709528946</v>
      </c>
      <c r="Q175" t="b">
        <f t="shared" ca="1" si="11"/>
        <v>0</v>
      </c>
    </row>
    <row r="176" spans="1:17" hidden="1" x14ac:dyDescent="0.25">
      <c r="A176">
        <v>175</v>
      </c>
      <c r="B176" t="s">
        <v>4582</v>
      </c>
      <c r="C176" t="s">
        <v>4797</v>
      </c>
      <c r="D176" t="s">
        <v>4798</v>
      </c>
      <c r="E176" t="s">
        <v>37</v>
      </c>
      <c r="F176" t="s">
        <v>12</v>
      </c>
      <c r="G176" t="s">
        <v>5199</v>
      </c>
      <c r="H176" t="s">
        <v>5424</v>
      </c>
      <c r="I176">
        <v>63.592073599999999</v>
      </c>
      <c r="J176">
        <v>64.379193799999996</v>
      </c>
      <c r="K176">
        <v>62.152855700000003</v>
      </c>
      <c r="L176">
        <f t="shared" si="9"/>
        <v>64.379193799999996</v>
      </c>
      <c r="M176" s="5">
        <f t="shared" si="10"/>
        <v>2.2263380999999924</v>
      </c>
      <c r="N176">
        <f t="shared" si="8"/>
        <v>3.5820366979533529</v>
      </c>
      <c r="O176">
        <f ca="1">VLOOKUP(F176,'UTPM13 (bench)'!$N$1:$S$7,4,FALSE)</f>
        <v>2.3746195274318271</v>
      </c>
      <c r="P176">
        <f ca="1">VLOOKUP(F176,'UTPM13 (bench)'!$N$1:$S$7,5,FALSE)</f>
        <v>4.0339799533713521</v>
      </c>
      <c r="Q176" t="b">
        <f t="shared" ca="1" si="11"/>
        <v>0</v>
      </c>
    </row>
    <row r="177" spans="1:17" hidden="1" x14ac:dyDescent="0.25">
      <c r="A177">
        <v>176</v>
      </c>
      <c r="B177" t="s">
        <v>4582</v>
      </c>
      <c r="C177" t="s">
        <v>4799</v>
      </c>
      <c r="D177" t="s">
        <v>4800</v>
      </c>
      <c r="E177" t="s">
        <v>37</v>
      </c>
      <c r="F177" t="s">
        <v>7</v>
      </c>
      <c r="G177" t="s">
        <v>5198</v>
      </c>
      <c r="H177" t="s">
        <v>5425</v>
      </c>
      <c r="I177">
        <v>62.152855700000003</v>
      </c>
      <c r="J177">
        <v>64.379193799999996</v>
      </c>
      <c r="K177">
        <v>64.162774400000004</v>
      </c>
      <c r="L177">
        <f t="shared" si="9"/>
        <v>62.152855700000003</v>
      </c>
      <c r="M177" s="5">
        <f t="shared" si="10"/>
        <v>0.21641939999999238</v>
      </c>
      <c r="N177">
        <f t="shared" si="8"/>
        <v>0.3372974470380638</v>
      </c>
      <c r="O177">
        <f ca="1">VLOOKUP(F177,'UTPM13 (bench)'!$N$1:$S$7,4,FALSE)</f>
        <v>2.8452302351398995</v>
      </c>
      <c r="P177">
        <f ca="1">VLOOKUP(F177,'UTPM13 (bench)'!$N$1:$S$7,5,FALSE)</f>
        <v>4.8432476728982019</v>
      </c>
      <c r="Q177" t="b">
        <f t="shared" ca="1" si="11"/>
        <v>0</v>
      </c>
    </row>
    <row r="178" spans="1:17" hidden="1" x14ac:dyDescent="0.25">
      <c r="A178">
        <v>177</v>
      </c>
      <c r="B178" t="s">
        <v>4582</v>
      </c>
      <c r="C178" t="s">
        <v>4799</v>
      </c>
      <c r="D178" t="s">
        <v>4800</v>
      </c>
      <c r="E178" t="s">
        <v>37</v>
      </c>
      <c r="F178" t="s">
        <v>11</v>
      </c>
      <c r="G178" t="s">
        <v>5199</v>
      </c>
      <c r="H178" t="s">
        <v>5426</v>
      </c>
      <c r="I178">
        <v>62.152855700000003</v>
      </c>
      <c r="J178">
        <v>64.379193799999996</v>
      </c>
      <c r="K178">
        <v>64.162774400000004</v>
      </c>
      <c r="L178">
        <f t="shared" si="9"/>
        <v>62.152855700000003</v>
      </c>
      <c r="M178" s="5">
        <f t="shared" si="10"/>
        <v>0.21641939999999238</v>
      </c>
      <c r="N178">
        <f t="shared" si="8"/>
        <v>0.3372974470380638</v>
      </c>
      <c r="O178">
        <f ca="1">VLOOKUP(F178,'UTPM13 (bench)'!$N$1:$S$7,4,FALSE)</f>
        <v>2.9278132820391689</v>
      </c>
      <c r="P178">
        <f ca="1">VLOOKUP(F178,'UTPM13 (bench)'!$N$1:$S$7,5,FALSE)</f>
        <v>5.0326090363839766</v>
      </c>
      <c r="Q178" t="b">
        <f t="shared" ca="1" si="11"/>
        <v>0</v>
      </c>
    </row>
    <row r="179" spans="1:17" hidden="1" x14ac:dyDescent="0.25">
      <c r="A179">
        <v>178</v>
      </c>
      <c r="B179" t="s">
        <v>4582</v>
      </c>
      <c r="C179" t="s">
        <v>4801</v>
      </c>
      <c r="D179" t="s">
        <v>4802</v>
      </c>
      <c r="E179" t="s">
        <v>37</v>
      </c>
      <c r="F179" t="s">
        <v>7</v>
      </c>
      <c r="G179" t="s">
        <v>5198</v>
      </c>
      <c r="H179" t="s">
        <v>5427</v>
      </c>
      <c r="I179">
        <v>62.152855700000003</v>
      </c>
      <c r="J179">
        <v>64.379193799999996</v>
      </c>
      <c r="K179">
        <v>62.518526299999998</v>
      </c>
      <c r="L179">
        <f t="shared" si="9"/>
        <v>64.379193799999996</v>
      </c>
      <c r="M179" s="5">
        <f t="shared" si="10"/>
        <v>1.8606674999999981</v>
      </c>
      <c r="N179">
        <f t="shared" si="8"/>
        <v>2.976185796625213</v>
      </c>
      <c r="O179">
        <f ca="1">VLOOKUP(F179,'UTPM13 (bench)'!$N$1:$S$7,4,FALSE)</f>
        <v>2.8452302351398995</v>
      </c>
      <c r="P179">
        <f ca="1">VLOOKUP(F179,'UTPM13 (bench)'!$N$1:$S$7,5,FALSE)</f>
        <v>4.8432476728982019</v>
      </c>
      <c r="Q179" t="b">
        <f t="shared" ca="1" si="11"/>
        <v>0</v>
      </c>
    </row>
    <row r="180" spans="1:17" hidden="1" x14ac:dyDescent="0.25">
      <c r="A180">
        <v>179</v>
      </c>
      <c r="B180" t="s">
        <v>4582</v>
      </c>
      <c r="C180" t="s">
        <v>4801</v>
      </c>
      <c r="D180" t="s">
        <v>4802</v>
      </c>
      <c r="E180" t="s">
        <v>37</v>
      </c>
      <c r="F180" t="s">
        <v>10</v>
      </c>
      <c r="G180" t="s">
        <v>5199</v>
      </c>
      <c r="H180" t="s">
        <v>5428</v>
      </c>
      <c r="I180">
        <v>62.152855700000003</v>
      </c>
      <c r="J180">
        <v>64.379193799999996</v>
      </c>
      <c r="K180">
        <v>62.518526299999998</v>
      </c>
      <c r="L180">
        <f t="shared" si="9"/>
        <v>64.379193799999996</v>
      </c>
      <c r="M180" s="5">
        <f t="shared" si="10"/>
        <v>1.8606674999999981</v>
      </c>
      <c r="N180">
        <f t="shared" si="8"/>
        <v>2.976185796625213</v>
      </c>
      <c r="O180">
        <f ca="1">VLOOKUP(F180,'UTPM13 (bench)'!$N$1:$S$7,4,FALSE)</f>
        <v>2.7759452811296113</v>
      </c>
      <c r="P180">
        <f ca="1">VLOOKUP(F180,'UTPM13 (bench)'!$N$1:$S$7,5,FALSE)</f>
        <v>4.7598207664986223</v>
      </c>
      <c r="Q180" t="b">
        <f t="shared" ca="1" si="11"/>
        <v>0</v>
      </c>
    </row>
    <row r="181" spans="1:17" hidden="1" x14ac:dyDescent="0.25">
      <c r="A181">
        <v>180</v>
      </c>
      <c r="B181" t="s">
        <v>4582</v>
      </c>
      <c r="C181" t="s">
        <v>4803</v>
      </c>
      <c r="D181" t="s">
        <v>4804</v>
      </c>
      <c r="E181" t="s">
        <v>37</v>
      </c>
      <c r="F181" t="s">
        <v>8</v>
      </c>
      <c r="G181" t="s">
        <v>5198</v>
      </c>
      <c r="H181" t="s">
        <v>5429</v>
      </c>
      <c r="I181">
        <v>62.152855700000003</v>
      </c>
      <c r="J181">
        <v>64.162774400000004</v>
      </c>
      <c r="K181">
        <v>64.1777041</v>
      </c>
      <c r="L181">
        <f t="shared" si="9"/>
        <v>62.152855700000003</v>
      </c>
      <c r="M181" s="5">
        <f t="shared" si="10"/>
        <v>1.492969999999616E-2</v>
      </c>
      <c r="N181">
        <f t="shared" si="8"/>
        <v>2.3263063410204104E-2</v>
      </c>
      <c r="O181">
        <f ca="1">VLOOKUP(F181,'UTPM13 (bench)'!$N$1:$S$7,4,FALSE)</f>
        <v>2.7586784278808469</v>
      </c>
      <c r="P181">
        <f ca="1">VLOOKUP(F181,'UTPM13 (bench)'!$N$1:$S$7,5,FALSE)</f>
        <v>4.6359358709528946</v>
      </c>
      <c r="Q181" t="b">
        <f t="shared" ca="1" si="11"/>
        <v>0</v>
      </c>
    </row>
    <row r="182" spans="1:17" hidden="1" x14ac:dyDescent="0.25">
      <c r="A182">
        <v>181</v>
      </c>
      <c r="B182" t="s">
        <v>4582</v>
      </c>
      <c r="C182" t="s">
        <v>4803</v>
      </c>
      <c r="D182" t="s">
        <v>4804</v>
      </c>
      <c r="E182" t="s">
        <v>37</v>
      </c>
      <c r="F182" t="s">
        <v>10</v>
      </c>
      <c r="G182" t="s">
        <v>5199</v>
      </c>
      <c r="H182" t="s">
        <v>5430</v>
      </c>
      <c r="I182">
        <v>62.518526299999998</v>
      </c>
      <c r="J182">
        <v>64.162774400000004</v>
      </c>
      <c r="K182">
        <v>64.1777041</v>
      </c>
      <c r="L182">
        <f t="shared" si="9"/>
        <v>62.518526299999998</v>
      </c>
      <c r="M182" s="5">
        <f t="shared" si="10"/>
        <v>1.492969999999616E-2</v>
      </c>
      <c r="N182">
        <f t="shared" si="8"/>
        <v>2.3263063410204104E-2</v>
      </c>
      <c r="O182">
        <f ca="1">VLOOKUP(F182,'UTPM13 (bench)'!$N$1:$S$7,4,FALSE)</f>
        <v>2.7759452811296113</v>
      </c>
      <c r="P182">
        <f ca="1">VLOOKUP(F182,'UTPM13 (bench)'!$N$1:$S$7,5,FALSE)</f>
        <v>4.7598207664986223</v>
      </c>
      <c r="Q182" t="b">
        <f t="shared" ca="1" si="11"/>
        <v>0</v>
      </c>
    </row>
    <row r="183" spans="1:17" hidden="1" x14ac:dyDescent="0.25">
      <c r="A183">
        <v>182</v>
      </c>
      <c r="B183" t="s">
        <v>4582</v>
      </c>
      <c r="C183" t="s">
        <v>4805</v>
      </c>
      <c r="D183" t="s">
        <v>4806</v>
      </c>
      <c r="E183" t="s">
        <v>37</v>
      </c>
      <c r="F183" t="s">
        <v>8</v>
      </c>
      <c r="G183" t="s">
        <v>5198</v>
      </c>
      <c r="H183" t="s">
        <v>5431</v>
      </c>
      <c r="I183">
        <v>62.152855700000003</v>
      </c>
      <c r="J183">
        <v>64.1777041</v>
      </c>
      <c r="K183">
        <v>62.160858500000003</v>
      </c>
      <c r="L183">
        <f t="shared" si="9"/>
        <v>64.1777041</v>
      </c>
      <c r="M183" s="5">
        <f t="shared" si="10"/>
        <v>2.0168455999999964</v>
      </c>
      <c r="N183">
        <f t="shared" si="8"/>
        <v>3.2445587925720107</v>
      </c>
      <c r="O183">
        <f ca="1">VLOOKUP(F183,'UTPM13 (bench)'!$N$1:$S$7,4,FALSE)</f>
        <v>2.7586784278808469</v>
      </c>
      <c r="P183">
        <f ca="1">VLOOKUP(F183,'UTPM13 (bench)'!$N$1:$S$7,5,FALSE)</f>
        <v>4.6359358709528946</v>
      </c>
      <c r="Q183" t="b">
        <f t="shared" ca="1" si="11"/>
        <v>0</v>
      </c>
    </row>
    <row r="184" spans="1:17" hidden="1" x14ac:dyDescent="0.25">
      <c r="A184">
        <v>183</v>
      </c>
      <c r="B184" t="s">
        <v>4582</v>
      </c>
      <c r="C184" t="s">
        <v>4805</v>
      </c>
      <c r="D184" t="s">
        <v>4806</v>
      </c>
      <c r="E184" t="s">
        <v>37</v>
      </c>
      <c r="F184" t="s">
        <v>10</v>
      </c>
      <c r="G184" t="s">
        <v>5199</v>
      </c>
      <c r="H184" t="s">
        <v>5432</v>
      </c>
      <c r="I184">
        <v>62.518526299999998</v>
      </c>
      <c r="J184">
        <v>64.1777041</v>
      </c>
      <c r="K184">
        <v>62.160858500000003</v>
      </c>
      <c r="L184">
        <f t="shared" si="9"/>
        <v>64.1777041</v>
      </c>
      <c r="M184" s="5">
        <f t="shared" si="10"/>
        <v>2.0168455999999964</v>
      </c>
      <c r="N184">
        <f t="shared" si="8"/>
        <v>3.2445587925720107</v>
      </c>
      <c r="O184">
        <f ca="1">VLOOKUP(F184,'UTPM13 (bench)'!$N$1:$S$7,4,FALSE)</f>
        <v>2.7759452811296113</v>
      </c>
      <c r="P184">
        <f ca="1">VLOOKUP(F184,'UTPM13 (bench)'!$N$1:$S$7,5,FALSE)</f>
        <v>4.7598207664986223</v>
      </c>
      <c r="Q184" t="b">
        <f t="shared" ca="1" si="11"/>
        <v>0</v>
      </c>
    </row>
    <row r="185" spans="1:17" hidden="1" x14ac:dyDescent="0.25">
      <c r="A185">
        <v>184</v>
      </c>
      <c r="B185" t="s">
        <v>4582</v>
      </c>
      <c r="C185" t="s">
        <v>4807</v>
      </c>
      <c r="D185" t="s">
        <v>4808</v>
      </c>
      <c r="E185" t="s">
        <v>37</v>
      </c>
      <c r="F185" t="s">
        <v>7</v>
      </c>
      <c r="G185" t="s">
        <v>5198</v>
      </c>
      <c r="H185" t="s">
        <v>5433</v>
      </c>
      <c r="I185">
        <v>62.160858500000003</v>
      </c>
      <c r="J185">
        <v>62.585336099999999</v>
      </c>
      <c r="K185">
        <v>61.968760400000001</v>
      </c>
      <c r="L185">
        <f t="shared" si="9"/>
        <v>62.585336099999999</v>
      </c>
      <c r="M185" s="5">
        <f t="shared" si="10"/>
        <v>0.61657569999999851</v>
      </c>
      <c r="N185">
        <f t="shared" si="8"/>
        <v>0.99497826972830405</v>
      </c>
      <c r="O185">
        <f ca="1">VLOOKUP(F185,'UTPM13 (bench)'!$N$1:$S$7,4,FALSE)</f>
        <v>2.8452302351398995</v>
      </c>
      <c r="P185">
        <f ca="1">VLOOKUP(F185,'UTPM13 (bench)'!$N$1:$S$7,5,FALSE)</f>
        <v>4.8432476728982019</v>
      </c>
      <c r="Q185" t="b">
        <f t="shared" ca="1" si="11"/>
        <v>0</v>
      </c>
    </row>
    <row r="186" spans="1:17" hidden="1" x14ac:dyDescent="0.25">
      <c r="A186">
        <v>185</v>
      </c>
      <c r="B186" t="s">
        <v>4582</v>
      </c>
      <c r="C186" t="s">
        <v>4807</v>
      </c>
      <c r="D186" t="s">
        <v>4808</v>
      </c>
      <c r="E186" t="s">
        <v>37</v>
      </c>
      <c r="F186" t="s">
        <v>11</v>
      </c>
      <c r="G186" t="s">
        <v>5199</v>
      </c>
      <c r="H186" t="s">
        <v>5434</v>
      </c>
      <c r="I186">
        <v>62.585336099999999</v>
      </c>
      <c r="J186">
        <v>62.585336099999999</v>
      </c>
      <c r="K186">
        <v>61.968760400000001</v>
      </c>
      <c r="L186">
        <f t="shared" si="9"/>
        <v>62.585336099999999</v>
      </c>
      <c r="M186" s="5">
        <f t="shared" si="10"/>
        <v>0.61657569999999851</v>
      </c>
      <c r="N186">
        <f t="shared" si="8"/>
        <v>0.99497826972830405</v>
      </c>
      <c r="O186">
        <f ca="1">VLOOKUP(F186,'UTPM13 (bench)'!$N$1:$S$7,4,FALSE)</f>
        <v>2.9278132820391689</v>
      </c>
      <c r="P186">
        <f ca="1">VLOOKUP(F186,'UTPM13 (bench)'!$N$1:$S$7,5,FALSE)</f>
        <v>5.0326090363839766</v>
      </c>
      <c r="Q186" t="b">
        <f t="shared" ca="1" si="11"/>
        <v>0</v>
      </c>
    </row>
    <row r="187" spans="1:17" hidden="1" x14ac:dyDescent="0.25">
      <c r="A187">
        <v>186</v>
      </c>
      <c r="B187" t="s">
        <v>4582</v>
      </c>
      <c r="C187" t="s">
        <v>4809</v>
      </c>
      <c r="D187" t="s">
        <v>4810</v>
      </c>
      <c r="E187" t="s">
        <v>37</v>
      </c>
      <c r="F187" t="s">
        <v>9</v>
      </c>
      <c r="G187" t="s">
        <v>5198</v>
      </c>
      <c r="H187" t="s">
        <v>5435</v>
      </c>
      <c r="I187">
        <v>61.968760400000001</v>
      </c>
      <c r="J187">
        <v>62.585336099999999</v>
      </c>
      <c r="K187">
        <v>64.080879300000007</v>
      </c>
      <c r="L187">
        <f t="shared" si="9"/>
        <v>61.968760400000001</v>
      </c>
      <c r="M187" s="5">
        <f t="shared" si="10"/>
        <v>1.4955432000000073</v>
      </c>
      <c r="N187">
        <f t="shared" si="8"/>
        <v>2.3338368891576793</v>
      </c>
      <c r="O187">
        <f ca="1">VLOOKUP(F187,'UTPM13 (bench)'!$N$1:$S$7,4,FALSE)</f>
        <v>2.99076213003341</v>
      </c>
      <c r="P187">
        <f ca="1">VLOOKUP(F187,'UTPM13 (bench)'!$N$1:$S$7,5,FALSE)</f>
        <v>5.0754327149361025</v>
      </c>
      <c r="Q187" t="b">
        <f t="shared" ca="1" si="11"/>
        <v>0</v>
      </c>
    </row>
    <row r="188" spans="1:17" hidden="1" x14ac:dyDescent="0.25">
      <c r="A188">
        <v>187</v>
      </c>
      <c r="B188" t="s">
        <v>4582</v>
      </c>
      <c r="C188" t="s">
        <v>4809</v>
      </c>
      <c r="D188" t="s">
        <v>4810</v>
      </c>
      <c r="E188" t="s">
        <v>37</v>
      </c>
      <c r="F188" t="s">
        <v>11</v>
      </c>
      <c r="G188" t="s">
        <v>5199</v>
      </c>
      <c r="H188" t="s">
        <v>5436</v>
      </c>
      <c r="I188">
        <v>61.968760400000001</v>
      </c>
      <c r="J188">
        <v>62.585336099999999</v>
      </c>
      <c r="K188">
        <v>64.080879300000007</v>
      </c>
      <c r="L188">
        <f t="shared" si="9"/>
        <v>61.968760400000001</v>
      </c>
      <c r="M188" s="5">
        <f t="shared" si="10"/>
        <v>1.4955432000000073</v>
      </c>
      <c r="N188">
        <f t="shared" si="8"/>
        <v>2.3338368891576793</v>
      </c>
      <c r="O188">
        <f ca="1">VLOOKUP(F188,'UTPM13 (bench)'!$N$1:$S$7,4,FALSE)</f>
        <v>2.9278132820391689</v>
      </c>
      <c r="P188">
        <f ca="1">VLOOKUP(F188,'UTPM13 (bench)'!$N$1:$S$7,5,FALSE)</f>
        <v>5.0326090363839766</v>
      </c>
      <c r="Q188" t="b">
        <f t="shared" ca="1" si="11"/>
        <v>0</v>
      </c>
    </row>
    <row r="189" spans="1:17" hidden="1" x14ac:dyDescent="0.25">
      <c r="A189">
        <v>188</v>
      </c>
      <c r="B189" t="s">
        <v>4582</v>
      </c>
      <c r="C189" t="s">
        <v>4811</v>
      </c>
      <c r="D189" t="s">
        <v>4812</v>
      </c>
      <c r="E189" t="s">
        <v>37</v>
      </c>
      <c r="F189" t="s">
        <v>7</v>
      </c>
      <c r="G189" t="s">
        <v>5198</v>
      </c>
      <c r="H189" t="s">
        <v>5437</v>
      </c>
      <c r="I189">
        <v>61.968760400000001</v>
      </c>
      <c r="J189">
        <v>64.080879300000007</v>
      </c>
      <c r="K189">
        <v>62.431064999999997</v>
      </c>
      <c r="L189">
        <f t="shared" si="9"/>
        <v>64.080879300000007</v>
      </c>
      <c r="M189" s="5">
        <f t="shared" si="10"/>
        <v>1.6498143000000098</v>
      </c>
      <c r="N189">
        <f t="shared" si="8"/>
        <v>2.6426175814876935</v>
      </c>
      <c r="O189">
        <f ca="1">VLOOKUP(F189,'UTPM13 (bench)'!$N$1:$S$7,4,FALSE)</f>
        <v>2.8452302351398995</v>
      </c>
      <c r="P189">
        <f ca="1">VLOOKUP(F189,'UTPM13 (bench)'!$N$1:$S$7,5,FALSE)</f>
        <v>4.8432476728982019</v>
      </c>
      <c r="Q189" t="b">
        <f t="shared" ca="1" si="11"/>
        <v>0</v>
      </c>
    </row>
    <row r="190" spans="1:17" hidden="1" x14ac:dyDescent="0.25">
      <c r="A190">
        <v>189</v>
      </c>
      <c r="B190" t="s">
        <v>4582</v>
      </c>
      <c r="C190" t="s">
        <v>4811</v>
      </c>
      <c r="D190" t="s">
        <v>4812</v>
      </c>
      <c r="E190" t="s">
        <v>37</v>
      </c>
      <c r="F190" t="s">
        <v>10</v>
      </c>
      <c r="G190" t="s">
        <v>5199</v>
      </c>
      <c r="H190" t="s">
        <v>5438</v>
      </c>
      <c r="I190">
        <v>61.968760400000001</v>
      </c>
      <c r="J190">
        <v>64.080879300000007</v>
      </c>
      <c r="K190">
        <v>62.431064999999997</v>
      </c>
      <c r="L190">
        <f t="shared" si="9"/>
        <v>64.080879300000007</v>
      </c>
      <c r="M190" s="5">
        <f t="shared" si="10"/>
        <v>1.6498143000000098</v>
      </c>
      <c r="N190">
        <f t="shared" si="8"/>
        <v>2.6426175814876935</v>
      </c>
      <c r="O190">
        <f ca="1">VLOOKUP(F190,'UTPM13 (bench)'!$N$1:$S$7,4,FALSE)</f>
        <v>2.7759452811296113</v>
      </c>
      <c r="P190">
        <f ca="1">VLOOKUP(F190,'UTPM13 (bench)'!$N$1:$S$7,5,FALSE)</f>
        <v>4.7598207664986223</v>
      </c>
      <c r="Q190" t="b">
        <f t="shared" ca="1" si="11"/>
        <v>0</v>
      </c>
    </row>
    <row r="191" spans="1:17" hidden="1" x14ac:dyDescent="0.25">
      <c r="A191">
        <v>190</v>
      </c>
      <c r="B191" t="s">
        <v>4582</v>
      </c>
      <c r="C191" t="s">
        <v>4813</v>
      </c>
      <c r="D191" t="s">
        <v>4814</v>
      </c>
      <c r="E191" t="s">
        <v>37</v>
      </c>
      <c r="F191" t="s">
        <v>11</v>
      </c>
      <c r="G191" t="s">
        <v>5199</v>
      </c>
      <c r="H191" t="s">
        <v>5439</v>
      </c>
      <c r="I191">
        <v>61.968760400000001</v>
      </c>
      <c r="J191">
        <v>64.080879300000007</v>
      </c>
      <c r="K191">
        <v>62.877071700000002</v>
      </c>
      <c r="L191">
        <f t="shared" si="9"/>
        <v>64.080879300000007</v>
      </c>
      <c r="M191" s="5">
        <f t="shared" si="10"/>
        <v>1.2038076000000046</v>
      </c>
      <c r="N191">
        <f t="shared" si="8"/>
        <v>1.9145414496139848</v>
      </c>
      <c r="O191">
        <f ca="1">VLOOKUP(F191,'UTPM13 (bench)'!$N$1:$S$7,4,FALSE)</f>
        <v>2.9278132820391689</v>
      </c>
      <c r="P191">
        <f ca="1">VLOOKUP(F191,'UTPM13 (bench)'!$N$1:$S$7,5,FALSE)</f>
        <v>5.0326090363839766</v>
      </c>
      <c r="Q191" t="b">
        <f t="shared" ca="1" si="11"/>
        <v>0</v>
      </c>
    </row>
    <row r="192" spans="1:17" hidden="1" x14ac:dyDescent="0.25">
      <c r="A192">
        <v>191</v>
      </c>
      <c r="B192" t="s">
        <v>4582</v>
      </c>
      <c r="C192" t="s">
        <v>4815</v>
      </c>
      <c r="D192" t="s">
        <v>4816</v>
      </c>
      <c r="E192" t="s">
        <v>37</v>
      </c>
      <c r="F192" t="s">
        <v>9</v>
      </c>
      <c r="G192" t="s">
        <v>5198</v>
      </c>
      <c r="H192" t="s">
        <v>5440</v>
      </c>
      <c r="I192">
        <v>61.968760400000001</v>
      </c>
      <c r="J192">
        <v>64.080879300000007</v>
      </c>
      <c r="K192">
        <v>62.029249299999996</v>
      </c>
      <c r="L192">
        <f t="shared" si="9"/>
        <v>64.080879300000007</v>
      </c>
      <c r="M192" s="5">
        <f t="shared" si="10"/>
        <v>2.0516300000000101</v>
      </c>
      <c r="N192">
        <f t="shared" si="8"/>
        <v>3.3075202797916341</v>
      </c>
      <c r="O192">
        <f ca="1">VLOOKUP(F192,'UTPM13 (bench)'!$N$1:$S$7,4,FALSE)</f>
        <v>2.99076213003341</v>
      </c>
      <c r="P192">
        <f ca="1">VLOOKUP(F192,'UTPM13 (bench)'!$N$1:$S$7,5,FALSE)</f>
        <v>5.0754327149361025</v>
      </c>
      <c r="Q192" t="b">
        <f t="shared" ca="1" si="11"/>
        <v>0</v>
      </c>
    </row>
    <row r="193" spans="1:17" hidden="1" x14ac:dyDescent="0.25">
      <c r="A193">
        <v>192</v>
      </c>
      <c r="B193" t="s">
        <v>4582</v>
      </c>
      <c r="C193" t="s">
        <v>4815</v>
      </c>
      <c r="D193" t="s">
        <v>4816</v>
      </c>
      <c r="E193" t="s">
        <v>37</v>
      </c>
      <c r="F193" t="s">
        <v>10</v>
      </c>
      <c r="G193" t="s">
        <v>5199</v>
      </c>
      <c r="H193" t="s">
        <v>5441</v>
      </c>
      <c r="I193">
        <v>62.431064999999997</v>
      </c>
      <c r="J193">
        <v>64.080879300000007</v>
      </c>
      <c r="K193">
        <v>62.029249299999996</v>
      </c>
      <c r="L193">
        <f t="shared" si="9"/>
        <v>64.080879300000007</v>
      </c>
      <c r="M193" s="5">
        <f t="shared" si="10"/>
        <v>2.0516300000000101</v>
      </c>
      <c r="N193">
        <f t="shared" si="8"/>
        <v>3.3075202797916341</v>
      </c>
      <c r="O193">
        <f ca="1">VLOOKUP(F193,'UTPM13 (bench)'!$N$1:$S$7,4,FALSE)</f>
        <v>2.7759452811296113</v>
      </c>
      <c r="P193">
        <f ca="1">VLOOKUP(F193,'UTPM13 (bench)'!$N$1:$S$7,5,FALSE)</f>
        <v>4.7598207664986223</v>
      </c>
      <c r="Q193" t="b">
        <f t="shared" ca="1" si="11"/>
        <v>0</v>
      </c>
    </row>
    <row r="194" spans="1:17" hidden="1" x14ac:dyDescent="0.25">
      <c r="A194">
        <v>193</v>
      </c>
      <c r="B194" t="s">
        <v>4582</v>
      </c>
      <c r="C194" t="s">
        <v>4817</v>
      </c>
      <c r="D194" t="s">
        <v>4818</v>
      </c>
      <c r="E194" t="s">
        <v>37</v>
      </c>
      <c r="F194" t="s">
        <v>7</v>
      </c>
      <c r="G194" t="s">
        <v>5198</v>
      </c>
      <c r="H194" t="s">
        <v>5442</v>
      </c>
      <c r="I194">
        <v>62.029249299999996</v>
      </c>
      <c r="J194">
        <v>62.877071700000002</v>
      </c>
      <c r="K194">
        <v>61.836968900000002</v>
      </c>
      <c r="L194">
        <f t="shared" si="9"/>
        <v>62.877071700000002</v>
      </c>
      <c r="M194" s="5">
        <f t="shared" si="10"/>
        <v>1.0401027999999997</v>
      </c>
      <c r="N194">
        <f t="shared" ref="N194:N242" si="12">100*M194/K194</f>
        <v>1.6820080584512602</v>
      </c>
      <c r="O194">
        <f ca="1">VLOOKUP(F194,'UTPM13 (bench)'!$N$1:$S$7,4,FALSE)</f>
        <v>2.8452302351398995</v>
      </c>
      <c r="P194">
        <f ca="1">VLOOKUP(F194,'UTPM13 (bench)'!$N$1:$S$7,5,FALSE)</f>
        <v>4.8432476728982019</v>
      </c>
      <c r="Q194" t="b">
        <f t="shared" ca="1" si="11"/>
        <v>0</v>
      </c>
    </row>
    <row r="195" spans="1:17" hidden="1" x14ac:dyDescent="0.25">
      <c r="A195">
        <v>194</v>
      </c>
      <c r="B195" t="s">
        <v>4582</v>
      </c>
      <c r="C195" t="s">
        <v>4817</v>
      </c>
      <c r="D195" t="s">
        <v>4818</v>
      </c>
      <c r="E195" t="s">
        <v>37</v>
      </c>
      <c r="F195" t="s">
        <v>12</v>
      </c>
      <c r="G195" t="s">
        <v>5199</v>
      </c>
      <c r="H195" t="s">
        <v>5443</v>
      </c>
      <c r="I195">
        <v>62.029249299999996</v>
      </c>
      <c r="J195">
        <v>62.877071700000002</v>
      </c>
      <c r="K195">
        <v>61.836968900000002</v>
      </c>
      <c r="L195">
        <f t="shared" ref="L195:L242" si="13">IF(ABS(K195-J195)&gt;ABS(K195-I195),J195,I195)</f>
        <v>62.877071700000002</v>
      </c>
      <c r="M195" s="5">
        <f t="shared" ref="M195:M242" si="14">ABS(J195-K195)</f>
        <v>1.0401027999999997</v>
      </c>
      <c r="N195">
        <f t="shared" si="12"/>
        <v>1.6820080584512602</v>
      </c>
      <c r="O195">
        <f ca="1">VLOOKUP(F195,'UTPM13 (bench)'!$N$1:$S$7,4,FALSE)</f>
        <v>2.3746195274318271</v>
      </c>
      <c r="P195">
        <f ca="1">VLOOKUP(F195,'UTPM13 (bench)'!$N$1:$S$7,5,FALSE)</f>
        <v>4.0339799533713521</v>
      </c>
      <c r="Q195" t="b">
        <f t="shared" ref="Q195:Q242" ca="1" si="15">AND(M195&gt;O195,N195&gt;P195)</f>
        <v>0</v>
      </c>
    </row>
    <row r="196" spans="1:17" hidden="1" x14ac:dyDescent="0.25">
      <c r="A196">
        <v>195</v>
      </c>
      <c r="B196" t="s">
        <v>4582</v>
      </c>
      <c r="C196" t="s">
        <v>4819</v>
      </c>
      <c r="D196" t="s">
        <v>4820</v>
      </c>
      <c r="E196" t="s">
        <v>37</v>
      </c>
      <c r="F196" t="s">
        <v>12</v>
      </c>
      <c r="G196" t="s">
        <v>5199</v>
      </c>
      <c r="H196" t="s">
        <v>5444</v>
      </c>
      <c r="I196">
        <v>61.836968900000002</v>
      </c>
      <c r="J196">
        <v>62.877071700000002</v>
      </c>
      <c r="K196">
        <v>64.896164900000002</v>
      </c>
      <c r="L196">
        <f t="shared" si="13"/>
        <v>61.836968900000002</v>
      </c>
      <c r="M196" s="5">
        <f t="shared" si="14"/>
        <v>2.0190932000000004</v>
      </c>
      <c r="N196">
        <f t="shared" si="12"/>
        <v>3.1112673655080663</v>
      </c>
      <c r="O196">
        <f ca="1">VLOOKUP(F196,'UTPM13 (bench)'!$N$1:$S$7,4,FALSE)</f>
        <v>2.3746195274318271</v>
      </c>
      <c r="P196">
        <f ca="1">VLOOKUP(F196,'UTPM13 (bench)'!$N$1:$S$7,5,FALSE)</f>
        <v>4.0339799533713521</v>
      </c>
      <c r="Q196" t="b">
        <f t="shared" ca="1" si="15"/>
        <v>0</v>
      </c>
    </row>
    <row r="197" spans="1:17" hidden="1" x14ac:dyDescent="0.25">
      <c r="A197">
        <v>196</v>
      </c>
      <c r="B197" t="s">
        <v>4582</v>
      </c>
      <c r="C197" t="s">
        <v>4821</v>
      </c>
      <c r="D197" t="s">
        <v>4822</v>
      </c>
      <c r="E197" t="s">
        <v>37</v>
      </c>
      <c r="F197" t="s">
        <v>9</v>
      </c>
      <c r="G197" t="s">
        <v>5198</v>
      </c>
      <c r="H197" t="s">
        <v>5445</v>
      </c>
      <c r="I197">
        <v>61.836968900000002</v>
      </c>
      <c r="J197">
        <v>62.877071700000002</v>
      </c>
      <c r="K197">
        <v>63.293475000000001</v>
      </c>
      <c r="L197">
        <f t="shared" si="13"/>
        <v>61.836968900000002</v>
      </c>
      <c r="M197" s="5">
        <f t="shared" si="14"/>
        <v>0.41640329999999892</v>
      </c>
      <c r="N197">
        <f t="shared" si="12"/>
        <v>0.65789293446125197</v>
      </c>
      <c r="O197">
        <f ca="1">VLOOKUP(F197,'UTPM13 (bench)'!$N$1:$S$7,4,FALSE)</f>
        <v>2.99076213003341</v>
      </c>
      <c r="P197">
        <f ca="1">VLOOKUP(F197,'UTPM13 (bench)'!$N$1:$S$7,5,FALSE)</f>
        <v>5.0754327149361025</v>
      </c>
      <c r="Q197" t="b">
        <f t="shared" ca="1" si="15"/>
        <v>0</v>
      </c>
    </row>
    <row r="198" spans="1:17" hidden="1" x14ac:dyDescent="0.25">
      <c r="A198">
        <v>197</v>
      </c>
      <c r="B198" t="s">
        <v>4582</v>
      </c>
      <c r="C198" t="s">
        <v>4821</v>
      </c>
      <c r="D198" t="s">
        <v>4822</v>
      </c>
      <c r="E198" t="s">
        <v>37</v>
      </c>
      <c r="F198" t="s">
        <v>11</v>
      </c>
      <c r="G198" t="s">
        <v>5199</v>
      </c>
      <c r="H198" t="s">
        <v>5446</v>
      </c>
      <c r="I198">
        <v>61.836968900000002</v>
      </c>
      <c r="J198">
        <v>64.896164900000002</v>
      </c>
      <c r="K198">
        <v>63.293475000000001</v>
      </c>
      <c r="L198">
        <f t="shared" si="13"/>
        <v>64.896164900000002</v>
      </c>
      <c r="M198" s="5">
        <f t="shared" si="14"/>
        <v>1.6026899000000014</v>
      </c>
      <c r="N198">
        <f t="shared" si="12"/>
        <v>2.5321565927609466</v>
      </c>
      <c r="O198">
        <f ca="1">VLOOKUP(F198,'UTPM13 (bench)'!$N$1:$S$7,4,FALSE)</f>
        <v>2.9278132820391689</v>
      </c>
      <c r="P198">
        <f ca="1">VLOOKUP(F198,'UTPM13 (bench)'!$N$1:$S$7,5,FALSE)</f>
        <v>5.0326090363839766</v>
      </c>
      <c r="Q198" t="b">
        <f t="shared" ca="1" si="15"/>
        <v>0</v>
      </c>
    </row>
    <row r="199" spans="1:17" hidden="1" x14ac:dyDescent="0.25">
      <c r="A199">
        <v>198</v>
      </c>
      <c r="B199" t="s">
        <v>4582</v>
      </c>
      <c r="C199" t="s">
        <v>4823</v>
      </c>
      <c r="D199" t="s">
        <v>4824</v>
      </c>
      <c r="E199" t="s">
        <v>37</v>
      </c>
      <c r="F199" t="s">
        <v>7</v>
      </c>
      <c r="G199" t="s">
        <v>5198</v>
      </c>
      <c r="H199" t="s">
        <v>5447</v>
      </c>
      <c r="I199">
        <v>63.0543543</v>
      </c>
      <c r="J199">
        <v>63.293475000000001</v>
      </c>
      <c r="K199">
        <v>63.969117400000002</v>
      </c>
      <c r="L199">
        <f t="shared" si="13"/>
        <v>63.0543543</v>
      </c>
      <c r="M199" s="5">
        <f t="shared" si="14"/>
        <v>0.67564240000000098</v>
      </c>
      <c r="N199">
        <f t="shared" si="12"/>
        <v>1.0562009098471647</v>
      </c>
      <c r="O199">
        <f ca="1">VLOOKUP(F199,'UTPM13 (bench)'!$N$1:$S$7,4,FALSE)</f>
        <v>2.8452302351398995</v>
      </c>
      <c r="P199">
        <f ca="1">VLOOKUP(F199,'UTPM13 (bench)'!$N$1:$S$7,5,FALSE)</f>
        <v>4.8432476728982019</v>
      </c>
      <c r="Q199" t="b">
        <f t="shared" ca="1" si="15"/>
        <v>0</v>
      </c>
    </row>
    <row r="200" spans="1:17" hidden="1" x14ac:dyDescent="0.25">
      <c r="A200">
        <v>199</v>
      </c>
      <c r="B200" t="s">
        <v>4582</v>
      </c>
      <c r="C200" t="s">
        <v>4823</v>
      </c>
      <c r="D200" t="s">
        <v>4824</v>
      </c>
      <c r="E200" t="s">
        <v>37</v>
      </c>
      <c r="F200" t="s">
        <v>11</v>
      </c>
      <c r="G200" t="s">
        <v>5199</v>
      </c>
      <c r="H200" t="s">
        <v>5448</v>
      </c>
      <c r="I200">
        <v>63.0543543</v>
      </c>
      <c r="J200">
        <v>63.0543543</v>
      </c>
      <c r="K200">
        <v>63.969117400000002</v>
      </c>
      <c r="L200">
        <f t="shared" si="13"/>
        <v>63.0543543</v>
      </c>
      <c r="M200" s="5">
        <f t="shared" si="14"/>
        <v>0.91476310000000183</v>
      </c>
      <c r="N200">
        <f t="shared" si="12"/>
        <v>1.4300073804050981</v>
      </c>
      <c r="O200">
        <f ca="1">VLOOKUP(F200,'UTPM13 (bench)'!$N$1:$S$7,4,FALSE)</f>
        <v>2.9278132820391689</v>
      </c>
      <c r="P200">
        <f ca="1">VLOOKUP(F200,'UTPM13 (bench)'!$N$1:$S$7,5,FALSE)</f>
        <v>5.0326090363839766</v>
      </c>
      <c r="Q200" t="b">
        <f t="shared" ca="1" si="15"/>
        <v>0</v>
      </c>
    </row>
    <row r="201" spans="1:17" hidden="1" x14ac:dyDescent="0.25">
      <c r="A201">
        <v>200</v>
      </c>
      <c r="B201" t="s">
        <v>4582</v>
      </c>
      <c r="C201" t="s">
        <v>4825</v>
      </c>
      <c r="D201" t="s">
        <v>4826</v>
      </c>
      <c r="E201" t="s">
        <v>37</v>
      </c>
      <c r="F201" t="s">
        <v>9</v>
      </c>
      <c r="G201" t="s">
        <v>5198</v>
      </c>
      <c r="H201" t="s">
        <v>5449</v>
      </c>
      <c r="I201">
        <v>63.0543543</v>
      </c>
      <c r="J201">
        <v>63.969117400000002</v>
      </c>
      <c r="K201">
        <v>61.965224900000003</v>
      </c>
      <c r="L201">
        <f t="shared" si="13"/>
        <v>63.969117400000002</v>
      </c>
      <c r="M201" s="5">
        <f t="shared" si="14"/>
        <v>2.0038924999999992</v>
      </c>
      <c r="N201">
        <f t="shared" si="12"/>
        <v>3.2338985345956504</v>
      </c>
      <c r="O201">
        <f ca="1">VLOOKUP(F201,'UTPM13 (bench)'!$N$1:$S$7,4,FALSE)</f>
        <v>2.99076213003341</v>
      </c>
      <c r="P201">
        <f ca="1">VLOOKUP(F201,'UTPM13 (bench)'!$N$1:$S$7,5,FALSE)</f>
        <v>5.0754327149361025</v>
      </c>
      <c r="Q201" t="b">
        <f t="shared" ca="1" si="15"/>
        <v>0</v>
      </c>
    </row>
    <row r="202" spans="1:17" hidden="1" x14ac:dyDescent="0.25">
      <c r="A202">
        <v>201</v>
      </c>
      <c r="B202" t="s">
        <v>4582</v>
      </c>
      <c r="C202" t="s">
        <v>4825</v>
      </c>
      <c r="D202" t="s">
        <v>4826</v>
      </c>
      <c r="E202" t="s">
        <v>37</v>
      </c>
      <c r="F202" t="s">
        <v>12</v>
      </c>
      <c r="G202" t="s">
        <v>5199</v>
      </c>
      <c r="H202" t="s">
        <v>5450</v>
      </c>
      <c r="I202">
        <v>63.0543543</v>
      </c>
      <c r="J202">
        <v>63.969117400000002</v>
      </c>
      <c r="K202">
        <v>61.965224900000003</v>
      </c>
      <c r="L202">
        <f t="shared" si="13"/>
        <v>63.969117400000002</v>
      </c>
      <c r="M202" s="5">
        <f t="shared" si="14"/>
        <v>2.0038924999999992</v>
      </c>
      <c r="N202">
        <f t="shared" si="12"/>
        <v>3.2338985345956504</v>
      </c>
      <c r="O202">
        <f ca="1">VLOOKUP(F202,'UTPM13 (bench)'!$N$1:$S$7,4,FALSE)</f>
        <v>2.3746195274318271</v>
      </c>
      <c r="P202">
        <f ca="1">VLOOKUP(F202,'UTPM13 (bench)'!$N$1:$S$7,5,FALSE)</f>
        <v>4.0339799533713521</v>
      </c>
      <c r="Q202" t="b">
        <f t="shared" ca="1" si="15"/>
        <v>0</v>
      </c>
    </row>
    <row r="203" spans="1:17" hidden="1" x14ac:dyDescent="0.25">
      <c r="A203">
        <v>202</v>
      </c>
      <c r="B203" t="s">
        <v>4582</v>
      </c>
      <c r="C203" t="s">
        <v>4827</v>
      </c>
      <c r="D203" t="s">
        <v>4828</v>
      </c>
      <c r="E203" t="s">
        <v>37</v>
      </c>
      <c r="F203" t="s">
        <v>12</v>
      </c>
      <c r="G203" t="s">
        <v>5199</v>
      </c>
      <c r="H203" t="s">
        <v>5451</v>
      </c>
      <c r="I203">
        <v>62.218270199999999</v>
      </c>
      <c r="J203">
        <v>62.218270199999999</v>
      </c>
      <c r="K203">
        <v>63.0942194</v>
      </c>
      <c r="L203">
        <f t="shared" si="13"/>
        <v>62.218270199999999</v>
      </c>
      <c r="M203" s="5">
        <f t="shared" si="14"/>
        <v>0.87594920000000087</v>
      </c>
      <c r="N203">
        <f t="shared" si="12"/>
        <v>1.3883192601951755</v>
      </c>
      <c r="O203">
        <f ca="1">VLOOKUP(F203,'UTPM13 (bench)'!$N$1:$S$7,4,FALSE)</f>
        <v>2.3746195274318271</v>
      </c>
      <c r="P203">
        <f ca="1">VLOOKUP(F203,'UTPM13 (bench)'!$N$1:$S$7,5,FALSE)</f>
        <v>4.0339799533713521</v>
      </c>
      <c r="Q203" t="b">
        <f t="shared" ca="1" si="15"/>
        <v>0</v>
      </c>
    </row>
    <row r="204" spans="1:17" hidden="1" x14ac:dyDescent="0.25">
      <c r="A204">
        <v>203</v>
      </c>
      <c r="B204" t="s">
        <v>4582</v>
      </c>
      <c r="C204" t="s">
        <v>4829</v>
      </c>
      <c r="D204" t="s">
        <v>4830</v>
      </c>
      <c r="E204" t="s">
        <v>37</v>
      </c>
      <c r="F204" t="s">
        <v>8</v>
      </c>
      <c r="G204" t="s">
        <v>5198</v>
      </c>
      <c r="H204" t="s">
        <v>5452</v>
      </c>
      <c r="I204">
        <v>61.965224900000003</v>
      </c>
      <c r="J204">
        <v>62.218270199999999</v>
      </c>
      <c r="K204">
        <v>62.067691000000003</v>
      </c>
      <c r="L204">
        <f t="shared" si="13"/>
        <v>62.218270199999999</v>
      </c>
      <c r="M204" s="5">
        <f t="shared" si="14"/>
        <v>0.15057919999999569</v>
      </c>
      <c r="N204">
        <f t="shared" si="12"/>
        <v>0.24260480384230129</v>
      </c>
      <c r="O204">
        <f ca="1">VLOOKUP(F204,'UTPM13 (bench)'!$N$1:$S$7,4,FALSE)</f>
        <v>2.7586784278808469</v>
      </c>
      <c r="P204">
        <f ca="1">VLOOKUP(F204,'UTPM13 (bench)'!$N$1:$S$7,5,FALSE)</f>
        <v>4.6359358709528946</v>
      </c>
      <c r="Q204" t="b">
        <f t="shared" ca="1" si="15"/>
        <v>0</v>
      </c>
    </row>
    <row r="205" spans="1:17" hidden="1" x14ac:dyDescent="0.25">
      <c r="A205">
        <v>204</v>
      </c>
      <c r="B205" t="s">
        <v>4582</v>
      </c>
      <c r="C205" t="s">
        <v>4829</v>
      </c>
      <c r="D205" t="s">
        <v>4830</v>
      </c>
      <c r="E205" t="s">
        <v>37</v>
      </c>
      <c r="F205" t="s">
        <v>12</v>
      </c>
      <c r="G205" t="s">
        <v>5199</v>
      </c>
      <c r="H205" t="s">
        <v>5453</v>
      </c>
      <c r="I205">
        <v>62.218270199999999</v>
      </c>
      <c r="J205">
        <v>63.0942194</v>
      </c>
      <c r="K205">
        <v>62.067691000000003</v>
      </c>
      <c r="L205">
        <f t="shared" si="13"/>
        <v>63.0942194</v>
      </c>
      <c r="M205" s="5">
        <f t="shared" si="14"/>
        <v>1.0265283999999966</v>
      </c>
      <c r="N205">
        <f t="shared" si="12"/>
        <v>1.6538852718075117</v>
      </c>
      <c r="O205">
        <f ca="1">VLOOKUP(F205,'UTPM13 (bench)'!$N$1:$S$7,4,FALSE)</f>
        <v>2.3746195274318271</v>
      </c>
      <c r="P205">
        <f ca="1">VLOOKUP(F205,'UTPM13 (bench)'!$N$1:$S$7,5,FALSE)</f>
        <v>4.0339799533713521</v>
      </c>
      <c r="Q205" t="b">
        <f t="shared" ca="1" si="15"/>
        <v>0</v>
      </c>
    </row>
    <row r="206" spans="1:17" hidden="1" x14ac:dyDescent="0.25">
      <c r="A206">
        <v>205</v>
      </c>
      <c r="B206" t="s">
        <v>4582</v>
      </c>
      <c r="C206" t="s">
        <v>4831</v>
      </c>
      <c r="D206" t="s">
        <v>4832</v>
      </c>
      <c r="E206" t="s">
        <v>37</v>
      </c>
      <c r="F206" t="s">
        <v>8</v>
      </c>
      <c r="G206" t="s">
        <v>5198</v>
      </c>
      <c r="H206" t="s">
        <v>5454</v>
      </c>
      <c r="I206">
        <v>61.965224900000003</v>
      </c>
      <c r="J206">
        <v>63.0942194</v>
      </c>
      <c r="K206">
        <v>63.464504300000002</v>
      </c>
      <c r="L206">
        <f t="shared" si="13"/>
        <v>61.965224900000003</v>
      </c>
      <c r="M206" s="5">
        <f t="shared" si="14"/>
        <v>0.37028490000000147</v>
      </c>
      <c r="N206">
        <f t="shared" si="12"/>
        <v>0.58345196907179098</v>
      </c>
      <c r="O206">
        <f ca="1">VLOOKUP(F206,'UTPM13 (bench)'!$N$1:$S$7,4,FALSE)</f>
        <v>2.7586784278808469</v>
      </c>
      <c r="P206">
        <f ca="1">VLOOKUP(F206,'UTPM13 (bench)'!$N$1:$S$7,5,FALSE)</f>
        <v>4.6359358709528946</v>
      </c>
      <c r="Q206" t="b">
        <f t="shared" ca="1" si="15"/>
        <v>0</v>
      </c>
    </row>
    <row r="207" spans="1:17" hidden="1" x14ac:dyDescent="0.25">
      <c r="A207">
        <v>206</v>
      </c>
      <c r="B207" t="s">
        <v>4582</v>
      </c>
      <c r="C207" t="s">
        <v>4831</v>
      </c>
      <c r="D207" t="s">
        <v>4832</v>
      </c>
      <c r="E207" t="s">
        <v>37</v>
      </c>
      <c r="F207" t="s">
        <v>11</v>
      </c>
      <c r="G207" t="s">
        <v>5199</v>
      </c>
      <c r="H207" t="s">
        <v>5455</v>
      </c>
      <c r="I207">
        <v>62.067691000000003</v>
      </c>
      <c r="J207">
        <v>63.0942194</v>
      </c>
      <c r="K207">
        <v>63.464504300000002</v>
      </c>
      <c r="L207">
        <f t="shared" si="13"/>
        <v>62.067691000000003</v>
      </c>
      <c r="M207" s="5">
        <f t="shared" si="14"/>
        <v>0.37028490000000147</v>
      </c>
      <c r="N207">
        <f t="shared" si="12"/>
        <v>0.58345196907179098</v>
      </c>
      <c r="O207">
        <f ca="1">VLOOKUP(F207,'UTPM13 (bench)'!$N$1:$S$7,4,FALSE)</f>
        <v>2.9278132820391689</v>
      </c>
      <c r="P207">
        <f ca="1">VLOOKUP(F207,'UTPM13 (bench)'!$N$1:$S$7,5,FALSE)</f>
        <v>5.0326090363839766</v>
      </c>
      <c r="Q207" t="b">
        <f t="shared" ca="1" si="15"/>
        <v>0</v>
      </c>
    </row>
    <row r="208" spans="1:17" hidden="1" x14ac:dyDescent="0.25">
      <c r="A208">
        <v>207</v>
      </c>
      <c r="B208" t="s">
        <v>4582</v>
      </c>
      <c r="C208" t="s">
        <v>4833</v>
      </c>
      <c r="D208" t="s">
        <v>4834</v>
      </c>
      <c r="E208" t="s">
        <v>37</v>
      </c>
      <c r="F208" t="s">
        <v>9</v>
      </c>
      <c r="G208" t="s">
        <v>5198</v>
      </c>
      <c r="H208" t="s">
        <v>5456</v>
      </c>
      <c r="I208">
        <v>62.067691000000003</v>
      </c>
      <c r="J208">
        <v>63.464504300000002</v>
      </c>
      <c r="K208">
        <v>64.599010100000001</v>
      </c>
      <c r="L208">
        <f t="shared" si="13"/>
        <v>62.067691000000003</v>
      </c>
      <c r="M208" s="5">
        <f t="shared" si="14"/>
        <v>1.1345057999999995</v>
      </c>
      <c r="N208">
        <f t="shared" si="12"/>
        <v>1.756227840401535</v>
      </c>
      <c r="O208">
        <f ca="1">VLOOKUP(F208,'UTPM13 (bench)'!$N$1:$S$7,4,FALSE)</f>
        <v>2.99076213003341</v>
      </c>
      <c r="P208">
        <f ca="1">VLOOKUP(F208,'UTPM13 (bench)'!$N$1:$S$7,5,FALSE)</f>
        <v>5.0754327149361025</v>
      </c>
      <c r="Q208" t="b">
        <f t="shared" ca="1" si="15"/>
        <v>0</v>
      </c>
    </row>
    <row r="209" spans="1:17" hidden="1" x14ac:dyDescent="0.25">
      <c r="A209">
        <v>208</v>
      </c>
      <c r="B209" t="s">
        <v>4582</v>
      </c>
      <c r="C209" t="s">
        <v>4833</v>
      </c>
      <c r="D209" t="s">
        <v>4834</v>
      </c>
      <c r="E209" t="s">
        <v>37</v>
      </c>
      <c r="F209" t="s">
        <v>12</v>
      </c>
      <c r="G209" t="s">
        <v>5199</v>
      </c>
      <c r="H209" t="s">
        <v>5457</v>
      </c>
      <c r="I209">
        <v>62.067691000000003</v>
      </c>
      <c r="J209">
        <v>63.464504300000002</v>
      </c>
      <c r="K209">
        <v>64.599010100000001</v>
      </c>
      <c r="L209">
        <f t="shared" si="13"/>
        <v>62.067691000000003</v>
      </c>
      <c r="M209" s="5">
        <f t="shared" si="14"/>
        <v>1.1345057999999995</v>
      </c>
      <c r="N209">
        <f t="shared" si="12"/>
        <v>1.756227840401535</v>
      </c>
      <c r="O209">
        <f ca="1">VLOOKUP(F209,'UTPM13 (bench)'!$N$1:$S$7,4,FALSE)</f>
        <v>2.3746195274318271</v>
      </c>
      <c r="P209">
        <f ca="1">VLOOKUP(F209,'UTPM13 (bench)'!$N$1:$S$7,5,FALSE)</f>
        <v>4.0339799533713521</v>
      </c>
      <c r="Q209" t="b">
        <f t="shared" ca="1" si="15"/>
        <v>0</v>
      </c>
    </row>
    <row r="210" spans="1:17" hidden="1" x14ac:dyDescent="0.25">
      <c r="A210">
        <v>209</v>
      </c>
      <c r="B210" t="s">
        <v>4582</v>
      </c>
      <c r="C210" t="s">
        <v>4835</v>
      </c>
      <c r="D210" t="s">
        <v>4836</v>
      </c>
      <c r="E210" t="s">
        <v>37</v>
      </c>
      <c r="F210" t="s">
        <v>11</v>
      </c>
      <c r="G210" t="s">
        <v>5199</v>
      </c>
      <c r="H210" t="s">
        <v>5458</v>
      </c>
      <c r="I210">
        <v>62.067691000000003</v>
      </c>
      <c r="J210">
        <v>64.599010100000001</v>
      </c>
      <c r="K210">
        <v>64.702067299999996</v>
      </c>
      <c r="L210">
        <f t="shared" si="13"/>
        <v>62.067691000000003</v>
      </c>
      <c r="M210" s="5">
        <f t="shared" si="14"/>
        <v>0.10305719999999496</v>
      </c>
      <c r="N210">
        <f t="shared" si="12"/>
        <v>0.15927960929309437</v>
      </c>
      <c r="O210">
        <f ca="1">VLOOKUP(F210,'UTPM13 (bench)'!$N$1:$S$7,4,FALSE)</f>
        <v>2.9278132820391689</v>
      </c>
      <c r="P210">
        <f ca="1">VLOOKUP(F210,'UTPM13 (bench)'!$N$1:$S$7,5,FALSE)</f>
        <v>5.0326090363839766</v>
      </c>
      <c r="Q210" t="b">
        <f t="shared" ca="1" si="15"/>
        <v>0</v>
      </c>
    </row>
    <row r="211" spans="1:17" hidden="1" x14ac:dyDescent="0.25">
      <c r="A211">
        <v>210</v>
      </c>
      <c r="B211" t="s">
        <v>4582</v>
      </c>
      <c r="C211" t="s">
        <v>4837</v>
      </c>
      <c r="D211" t="s">
        <v>4838</v>
      </c>
      <c r="E211" t="s">
        <v>37</v>
      </c>
      <c r="F211" t="s">
        <v>7</v>
      </c>
      <c r="G211" t="s">
        <v>5198</v>
      </c>
      <c r="H211" t="s">
        <v>5459</v>
      </c>
      <c r="I211">
        <v>62.728060800000002</v>
      </c>
      <c r="J211">
        <v>64.702067299999996</v>
      </c>
      <c r="K211">
        <v>62.993081599999996</v>
      </c>
      <c r="L211">
        <f t="shared" si="13"/>
        <v>64.702067299999996</v>
      </c>
      <c r="M211" s="5">
        <f t="shared" si="14"/>
        <v>1.7089856999999995</v>
      </c>
      <c r="N211">
        <f t="shared" si="12"/>
        <v>2.7129736418546631</v>
      </c>
      <c r="O211">
        <f ca="1">VLOOKUP(F211,'UTPM13 (bench)'!$N$1:$S$7,4,FALSE)</f>
        <v>2.8452302351398995</v>
      </c>
      <c r="P211">
        <f ca="1">VLOOKUP(F211,'UTPM13 (bench)'!$N$1:$S$7,5,FALSE)</f>
        <v>4.8432476728982019</v>
      </c>
      <c r="Q211" t="b">
        <f t="shared" ca="1" si="15"/>
        <v>0</v>
      </c>
    </row>
    <row r="212" spans="1:17" hidden="1" x14ac:dyDescent="0.25">
      <c r="A212">
        <v>211</v>
      </c>
      <c r="B212" t="s">
        <v>4582</v>
      </c>
      <c r="C212" t="s">
        <v>4837</v>
      </c>
      <c r="D212" t="s">
        <v>4838</v>
      </c>
      <c r="E212" t="s">
        <v>37</v>
      </c>
      <c r="F212" t="s">
        <v>11</v>
      </c>
      <c r="G212" t="s">
        <v>5199</v>
      </c>
      <c r="H212" t="s">
        <v>5460</v>
      </c>
      <c r="I212">
        <v>62.728060800000002</v>
      </c>
      <c r="J212">
        <v>62.728060800000002</v>
      </c>
      <c r="K212">
        <v>62.993081599999996</v>
      </c>
      <c r="L212">
        <f t="shared" si="13"/>
        <v>62.728060800000002</v>
      </c>
      <c r="M212" s="5">
        <f t="shared" si="14"/>
        <v>0.26502079999999495</v>
      </c>
      <c r="N212">
        <f t="shared" si="12"/>
        <v>0.420714137598239</v>
      </c>
      <c r="O212">
        <f ca="1">VLOOKUP(F212,'UTPM13 (bench)'!$N$1:$S$7,4,FALSE)</f>
        <v>2.9278132820391689</v>
      </c>
      <c r="P212">
        <f ca="1">VLOOKUP(F212,'UTPM13 (bench)'!$N$1:$S$7,5,FALSE)</f>
        <v>5.0326090363839766</v>
      </c>
      <c r="Q212" t="b">
        <f t="shared" ca="1" si="15"/>
        <v>0</v>
      </c>
    </row>
    <row r="213" spans="1:17" hidden="1" x14ac:dyDescent="0.25">
      <c r="A213">
        <v>212</v>
      </c>
      <c r="B213" t="s">
        <v>4582</v>
      </c>
      <c r="C213" t="s">
        <v>4839</v>
      </c>
      <c r="D213" t="s">
        <v>4840</v>
      </c>
      <c r="E213" t="s">
        <v>37</v>
      </c>
      <c r="F213" t="s">
        <v>7</v>
      </c>
      <c r="G213" t="s">
        <v>5198</v>
      </c>
      <c r="H213" t="s">
        <v>5461</v>
      </c>
      <c r="I213">
        <v>62.728060800000002</v>
      </c>
      <c r="J213">
        <v>64.702067299999996</v>
      </c>
      <c r="K213">
        <v>64.033865599999999</v>
      </c>
      <c r="L213">
        <f t="shared" si="13"/>
        <v>62.728060800000002</v>
      </c>
      <c r="M213" s="5">
        <f t="shared" si="14"/>
        <v>0.66820169999999735</v>
      </c>
      <c r="N213">
        <f t="shared" si="12"/>
        <v>1.0435129813559114</v>
      </c>
      <c r="O213">
        <f ca="1">VLOOKUP(F213,'UTPM13 (bench)'!$N$1:$S$7,4,FALSE)</f>
        <v>2.8452302351398995</v>
      </c>
      <c r="P213">
        <f ca="1">VLOOKUP(F213,'UTPM13 (bench)'!$N$1:$S$7,5,FALSE)</f>
        <v>4.8432476728982019</v>
      </c>
      <c r="Q213" t="b">
        <f t="shared" ca="1" si="15"/>
        <v>0</v>
      </c>
    </row>
    <row r="214" spans="1:17" hidden="1" x14ac:dyDescent="0.25">
      <c r="A214">
        <v>213</v>
      </c>
      <c r="B214" t="s">
        <v>4582</v>
      </c>
      <c r="C214" t="s">
        <v>4841</v>
      </c>
      <c r="D214" t="s">
        <v>4842</v>
      </c>
      <c r="E214" t="s">
        <v>37</v>
      </c>
      <c r="F214" t="s">
        <v>9</v>
      </c>
      <c r="G214" t="s">
        <v>5198</v>
      </c>
      <c r="H214" t="s">
        <v>5462</v>
      </c>
      <c r="I214">
        <v>62.993081599999996</v>
      </c>
      <c r="J214">
        <v>64.033865599999999</v>
      </c>
      <c r="K214">
        <v>61.920877300000001</v>
      </c>
      <c r="L214">
        <f t="shared" si="13"/>
        <v>64.033865599999999</v>
      </c>
      <c r="M214" s="5">
        <f t="shared" si="14"/>
        <v>2.1129882999999978</v>
      </c>
      <c r="N214">
        <f t="shared" si="12"/>
        <v>3.4124004570587663</v>
      </c>
      <c r="O214">
        <f ca="1">VLOOKUP(F214,'UTPM13 (bench)'!$N$1:$S$7,4,FALSE)</f>
        <v>2.99076213003341</v>
      </c>
      <c r="P214">
        <f ca="1">VLOOKUP(F214,'UTPM13 (bench)'!$N$1:$S$7,5,FALSE)</f>
        <v>5.0754327149361025</v>
      </c>
      <c r="Q214" t="b">
        <f t="shared" ca="1" si="15"/>
        <v>0</v>
      </c>
    </row>
    <row r="215" spans="1:17" hidden="1" x14ac:dyDescent="0.25">
      <c r="A215">
        <v>214</v>
      </c>
      <c r="B215" t="s">
        <v>4582</v>
      </c>
      <c r="C215" t="s">
        <v>4843</v>
      </c>
      <c r="D215" t="s">
        <v>4844</v>
      </c>
      <c r="E215" t="s">
        <v>37</v>
      </c>
      <c r="F215" t="s">
        <v>9</v>
      </c>
      <c r="G215" t="s">
        <v>5198</v>
      </c>
      <c r="H215" t="s">
        <v>5463</v>
      </c>
      <c r="I215">
        <v>61.920877300000001</v>
      </c>
      <c r="J215">
        <v>64.033865599999999</v>
      </c>
      <c r="K215">
        <v>64.075084500000003</v>
      </c>
      <c r="L215">
        <f t="shared" si="13"/>
        <v>61.920877300000001</v>
      </c>
      <c r="M215" s="5">
        <f t="shared" si="14"/>
        <v>4.1218900000004055E-2</v>
      </c>
      <c r="N215">
        <f t="shared" si="12"/>
        <v>6.4329060697538451E-2</v>
      </c>
      <c r="O215">
        <f ca="1">VLOOKUP(F215,'UTPM13 (bench)'!$N$1:$S$7,4,FALSE)</f>
        <v>2.99076213003341</v>
      </c>
      <c r="P215">
        <f ca="1">VLOOKUP(F215,'UTPM13 (bench)'!$N$1:$S$7,5,FALSE)</f>
        <v>5.0754327149361025</v>
      </c>
      <c r="Q215" t="b">
        <f t="shared" ca="1" si="15"/>
        <v>0</v>
      </c>
    </row>
    <row r="216" spans="1:17" hidden="1" x14ac:dyDescent="0.25">
      <c r="A216">
        <v>215</v>
      </c>
      <c r="B216" t="s">
        <v>4582</v>
      </c>
      <c r="C216" t="s">
        <v>4843</v>
      </c>
      <c r="D216" t="s">
        <v>4844</v>
      </c>
      <c r="E216" t="s">
        <v>37</v>
      </c>
      <c r="F216" t="s">
        <v>10</v>
      </c>
      <c r="G216" t="s">
        <v>5199</v>
      </c>
      <c r="H216" t="s">
        <v>5464</v>
      </c>
      <c r="I216">
        <v>61.920877300000001</v>
      </c>
      <c r="J216">
        <v>64.033865599999999</v>
      </c>
      <c r="K216">
        <v>64.075084500000003</v>
      </c>
      <c r="L216">
        <f t="shared" si="13"/>
        <v>61.920877300000001</v>
      </c>
      <c r="M216" s="5">
        <f t="shared" si="14"/>
        <v>4.1218900000004055E-2</v>
      </c>
      <c r="N216">
        <f t="shared" si="12"/>
        <v>6.4329060697538451E-2</v>
      </c>
      <c r="O216">
        <f ca="1">VLOOKUP(F216,'UTPM13 (bench)'!$N$1:$S$7,4,FALSE)</f>
        <v>2.7759452811296113</v>
      </c>
      <c r="P216">
        <f ca="1">VLOOKUP(F216,'UTPM13 (bench)'!$N$1:$S$7,5,FALSE)</f>
        <v>4.7598207664986223</v>
      </c>
      <c r="Q216" t="b">
        <f t="shared" ca="1" si="15"/>
        <v>0</v>
      </c>
    </row>
    <row r="217" spans="1:17" hidden="1" x14ac:dyDescent="0.25">
      <c r="A217">
        <v>216</v>
      </c>
      <c r="B217" t="s">
        <v>4582</v>
      </c>
      <c r="C217" t="s">
        <v>4845</v>
      </c>
      <c r="D217" t="s">
        <v>4846</v>
      </c>
      <c r="E217" t="s">
        <v>37</v>
      </c>
      <c r="F217" t="s">
        <v>9</v>
      </c>
      <c r="G217" t="s">
        <v>5198</v>
      </c>
      <c r="H217" t="s">
        <v>5465</v>
      </c>
      <c r="I217">
        <v>61.920877300000001</v>
      </c>
      <c r="J217">
        <v>64.075084500000003</v>
      </c>
      <c r="K217">
        <v>63.432513</v>
      </c>
      <c r="L217">
        <f t="shared" si="13"/>
        <v>61.920877300000001</v>
      </c>
      <c r="M217" s="5">
        <f t="shared" si="14"/>
        <v>0.64257150000000252</v>
      </c>
      <c r="N217">
        <f t="shared" si="12"/>
        <v>1.0130002259251538</v>
      </c>
      <c r="O217">
        <f ca="1">VLOOKUP(F217,'UTPM13 (bench)'!$N$1:$S$7,4,FALSE)</f>
        <v>2.99076213003341</v>
      </c>
      <c r="P217">
        <f ca="1">VLOOKUP(F217,'UTPM13 (bench)'!$N$1:$S$7,5,FALSE)</f>
        <v>5.0754327149361025</v>
      </c>
      <c r="Q217" t="b">
        <f t="shared" ca="1" si="15"/>
        <v>0</v>
      </c>
    </row>
    <row r="218" spans="1:17" hidden="1" x14ac:dyDescent="0.25">
      <c r="A218">
        <v>217</v>
      </c>
      <c r="B218" t="s">
        <v>4582</v>
      </c>
      <c r="C218" t="s">
        <v>4845</v>
      </c>
      <c r="D218" t="s">
        <v>4846</v>
      </c>
      <c r="E218" t="s">
        <v>37</v>
      </c>
      <c r="F218" t="s">
        <v>12</v>
      </c>
      <c r="G218" t="s">
        <v>5199</v>
      </c>
      <c r="H218" t="s">
        <v>5466</v>
      </c>
      <c r="I218">
        <v>61.920877300000001</v>
      </c>
      <c r="J218">
        <v>64.075084500000003</v>
      </c>
      <c r="K218">
        <v>63.432513</v>
      </c>
      <c r="L218">
        <f t="shared" si="13"/>
        <v>61.920877300000001</v>
      </c>
      <c r="M218" s="5">
        <f t="shared" si="14"/>
        <v>0.64257150000000252</v>
      </c>
      <c r="N218">
        <f t="shared" si="12"/>
        <v>1.0130002259251538</v>
      </c>
      <c r="O218">
        <f ca="1">VLOOKUP(F218,'UTPM13 (bench)'!$N$1:$S$7,4,FALSE)</f>
        <v>2.3746195274318271</v>
      </c>
      <c r="P218">
        <f ca="1">VLOOKUP(F218,'UTPM13 (bench)'!$N$1:$S$7,5,FALSE)</f>
        <v>4.0339799533713521</v>
      </c>
      <c r="Q218" t="b">
        <f t="shared" ca="1" si="15"/>
        <v>0</v>
      </c>
    </row>
    <row r="219" spans="1:17" hidden="1" x14ac:dyDescent="0.25">
      <c r="A219">
        <v>218</v>
      </c>
      <c r="B219" t="s">
        <v>4582</v>
      </c>
      <c r="C219" t="s">
        <v>4847</v>
      </c>
      <c r="D219" t="s">
        <v>4848</v>
      </c>
      <c r="E219" t="s">
        <v>37</v>
      </c>
      <c r="F219" t="s">
        <v>8</v>
      </c>
      <c r="G219" t="s">
        <v>5198</v>
      </c>
      <c r="H219" t="s">
        <v>5467</v>
      </c>
      <c r="I219">
        <v>63.432513</v>
      </c>
      <c r="J219">
        <v>64.289866200000006</v>
      </c>
      <c r="K219">
        <v>62.567658199999997</v>
      </c>
      <c r="L219">
        <f t="shared" si="13"/>
        <v>64.289866200000006</v>
      </c>
      <c r="M219" s="5">
        <f t="shared" si="14"/>
        <v>1.7222080000000091</v>
      </c>
      <c r="N219">
        <f t="shared" si="12"/>
        <v>2.7525530754162206</v>
      </c>
      <c r="O219">
        <f ca="1">VLOOKUP(F219,'UTPM13 (bench)'!$N$1:$S$7,4,FALSE)</f>
        <v>2.7586784278808469</v>
      </c>
      <c r="P219">
        <f ca="1">VLOOKUP(F219,'UTPM13 (bench)'!$N$1:$S$7,5,FALSE)</f>
        <v>4.6359358709528946</v>
      </c>
      <c r="Q219" t="b">
        <f t="shared" ca="1" si="15"/>
        <v>0</v>
      </c>
    </row>
    <row r="220" spans="1:17" hidden="1" x14ac:dyDescent="0.25">
      <c r="A220">
        <v>219</v>
      </c>
      <c r="B220" t="s">
        <v>4582</v>
      </c>
      <c r="C220" t="s">
        <v>4847</v>
      </c>
      <c r="D220" t="s">
        <v>4848</v>
      </c>
      <c r="E220" t="s">
        <v>37</v>
      </c>
      <c r="F220" t="s">
        <v>12</v>
      </c>
      <c r="G220" t="s">
        <v>5199</v>
      </c>
      <c r="H220" t="s">
        <v>5468</v>
      </c>
      <c r="I220">
        <v>64.289866200000006</v>
      </c>
      <c r="J220">
        <v>64.289866200000006</v>
      </c>
      <c r="K220">
        <v>62.567658199999997</v>
      </c>
      <c r="L220">
        <f t="shared" si="13"/>
        <v>64.289866200000006</v>
      </c>
      <c r="M220" s="5">
        <f t="shared" si="14"/>
        <v>1.7222080000000091</v>
      </c>
      <c r="N220">
        <f t="shared" si="12"/>
        <v>2.7525530754162206</v>
      </c>
      <c r="O220">
        <f ca="1">VLOOKUP(F220,'UTPM13 (bench)'!$N$1:$S$7,4,FALSE)</f>
        <v>2.3746195274318271</v>
      </c>
      <c r="P220">
        <f ca="1">VLOOKUP(F220,'UTPM13 (bench)'!$N$1:$S$7,5,FALSE)</f>
        <v>4.0339799533713521</v>
      </c>
      <c r="Q220" t="b">
        <f t="shared" ca="1" si="15"/>
        <v>0</v>
      </c>
    </row>
    <row r="221" spans="1:17" hidden="1" x14ac:dyDescent="0.25">
      <c r="A221">
        <v>220</v>
      </c>
      <c r="B221" t="s">
        <v>4582</v>
      </c>
      <c r="C221" t="s">
        <v>4849</v>
      </c>
      <c r="D221" t="s">
        <v>4850</v>
      </c>
      <c r="E221" t="s">
        <v>37</v>
      </c>
      <c r="F221" t="s">
        <v>7</v>
      </c>
      <c r="G221" t="s">
        <v>5198</v>
      </c>
      <c r="H221" t="s">
        <v>5469</v>
      </c>
      <c r="I221">
        <v>62.567658199999997</v>
      </c>
      <c r="J221">
        <v>64.289866200000006</v>
      </c>
      <c r="K221">
        <v>63.449229799999998</v>
      </c>
      <c r="L221">
        <f t="shared" si="13"/>
        <v>62.567658199999997</v>
      </c>
      <c r="M221" s="5">
        <f t="shared" si="14"/>
        <v>0.84063640000000817</v>
      </c>
      <c r="N221">
        <f t="shared" si="12"/>
        <v>1.3248961455478663</v>
      </c>
      <c r="O221">
        <f ca="1">VLOOKUP(F221,'UTPM13 (bench)'!$N$1:$S$7,4,FALSE)</f>
        <v>2.8452302351398995</v>
      </c>
      <c r="P221">
        <f ca="1">VLOOKUP(F221,'UTPM13 (bench)'!$N$1:$S$7,5,FALSE)</f>
        <v>4.8432476728982019</v>
      </c>
      <c r="Q221" t="b">
        <f t="shared" ca="1" si="15"/>
        <v>0</v>
      </c>
    </row>
    <row r="222" spans="1:17" hidden="1" x14ac:dyDescent="0.25">
      <c r="A222">
        <v>221</v>
      </c>
      <c r="B222" t="s">
        <v>4582</v>
      </c>
      <c r="C222" t="s">
        <v>4851</v>
      </c>
      <c r="D222" t="s">
        <v>4852</v>
      </c>
      <c r="E222" t="s">
        <v>37</v>
      </c>
      <c r="F222" t="s">
        <v>7</v>
      </c>
      <c r="G222" t="s">
        <v>5198</v>
      </c>
      <c r="H222" t="s">
        <v>5470</v>
      </c>
      <c r="I222">
        <v>62.567658199999997</v>
      </c>
      <c r="J222">
        <v>63.449229799999998</v>
      </c>
      <c r="K222">
        <v>63.614089999999997</v>
      </c>
      <c r="L222">
        <f t="shared" si="13"/>
        <v>62.567658199999997</v>
      </c>
      <c r="M222" s="5">
        <f t="shared" si="14"/>
        <v>0.16486019999999968</v>
      </c>
      <c r="N222">
        <f t="shared" si="12"/>
        <v>0.25915673713166326</v>
      </c>
      <c r="O222">
        <f ca="1">VLOOKUP(F222,'UTPM13 (bench)'!$N$1:$S$7,4,FALSE)</f>
        <v>2.8452302351398995</v>
      </c>
      <c r="P222">
        <f ca="1">VLOOKUP(F222,'UTPM13 (bench)'!$N$1:$S$7,5,FALSE)</f>
        <v>4.8432476728982019</v>
      </c>
      <c r="Q222" t="b">
        <f t="shared" ca="1" si="15"/>
        <v>0</v>
      </c>
    </row>
    <row r="223" spans="1:17" hidden="1" x14ac:dyDescent="0.25">
      <c r="A223">
        <v>222</v>
      </c>
      <c r="B223" t="s">
        <v>4582</v>
      </c>
      <c r="C223" t="s">
        <v>4853</v>
      </c>
      <c r="D223" t="s">
        <v>4854</v>
      </c>
      <c r="E223" t="s">
        <v>37</v>
      </c>
      <c r="F223" t="s">
        <v>9</v>
      </c>
      <c r="G223" t="s">
        <v>5198</v>
      </c>
      <c r="H223" t="s">
        <v>5471</v>
      </c>
      <c r="I223">
        <v>62.567658199999997</v>
      </c>
      <c r="J223">
        <v>63.614089999999997</v>
      </c>
      <c r="K223">
        <v>64.533179000000004</v>
      </c>
      <c r="L223">
        <f t="shared" si="13"/>
        <v>62.567658199999997</v>
      </c>
      <c r="M223" s="5">
        <f t="shared" si="14"/>
        <v>0.91908900000000671</v>
      </c>
      <c r="N223">
        <f t="shared" si="12"/>
        <v>1.4242115672001943</v>
      </c>
      <c r="O223">
        <f ca="1">VLOOKUP(F223,'UTPM13 (bench)'!$N$1:$S$7,4,FALSE)</f>
        <v>2.99076213003341</v>
      </c>
      <c r="P223">
        <f ca="1">VLOOKUP(F223,'UTPM13 (bench)'!$N$1:$S$7,5,FALSE)</f>
        <v>5.0754327149361025</v>
      </c>
      <c r="Q223" t="b">
        <f t="shared" ca="1" si="15"/>
        <v>0</v>
      </c>
    </row>
    <row r="224" spans="1:17" hidden="1" x14ac:dyDescent="0.25">
      <c r="A224">
        <v>223</v>
      </c>
      <c r="B224" t="s">
        <v>4582</v>
      </c>
      <c r="C224" t="s">
        <v>4853</v>
      </c>
      <c r="D224" t="s">
        <v>4854</v>
      </c>
      <c r="E224" t="s">
        <v>37</v>
      </c>
      <c r="F224" t="s">
        <v>12</v>
      </c>
      <c r="G224" t="s">
        <v>5199</v>
      </c>
      <c r="H224" t="s">
        <v>5472</v>
      </c>
      <c r="I224">
        <v>63.449229799999998</v>
      </c>
      <c r="J224">
        <v>63.614089999999997</v>
      </c>
      <c r="K224">
        <v>64.533179000000004</v>
      </c>
      <c r="L224">
        <f t="shared" si="13"/>
        <v>63.449229799999998</v>
      </c>
      <c r="M224" s="5">
        <f t="shared" si="14"/>
        <v>0.91908900000000671</v>
      </c>
      <c r="N224">
        <f t="shared" si="12"/>
        <v>1.4242115672001943</v>
      </c>
      <c r="O224">
        <f ca="1">VLOOKUP(F224,'UTPM13 (bench)'!$N$1:$S$7,4,FALSE)</f>
        <v>2.3746195274318271</v>
      </c>
      <c r="P224">
        <f ca="1">VLOOKUP(F224,'UTPM13 (bench)'!$N$1:$S$7,5,FALSE)</f>
        <v>4.0339799533713521</v>
      </c>
      <c r="Q224" t="b">
        <f t="shared" ca="1" si="15"/>
        <v>0</v>
      </c>
    </row>
    <row r="225" spans="1:17" hidden="1" x14ac:dyDescent="0.25">
      <c r="A225">
        <v>224</v>
      </c>
      <c r="B225" t="s">
        <v>4582</v>
      </c>
      <c r="C225" t="s">
        <v>4855</v>
      </c>
      <c r="D225" t="s">
        <v>4856</v>
      </c>
      <c r="E225" t="s">
        <v>37</v>
      </c>
      <c r="F225" t="s">
        <v>9</v>
      </c>
      <c r="G225" t="s">
        <v>5198</v>
      </c>
      <c r="H225" t="s">
        <v>5473</v>
      </c>
      <c r="I225">
        <v>63.614089999999997</v>
      </c>
      <c r="J225">
        <v>64.533179000000004</v>
      </c>
      <c r="K225">
        <v>63.993112000000004</v>
      </c>
      <c r="L225">
        <f t="shared" si="13"/>
        <v>64.533179000000004</v>
      </c>
      <c r="M225" s="5">
        <f t="shared" si="14"/>
        <v>0.54006700000000052</v>
      </c>
      <c r="N225">
        <f t="shared" si="12"/>
        <v>0.84394551713628252</v>
      </c>
      <c r="O225">
        <f ca="1">VLOOKUP(F225,'UTPM13 (bench)'!$N$1:$S$7,4,FALSE)</f>
        <v>2.99076213003341</v>
      </c>
      <c r="P225">
        <f ca="1">VLOOKUP(F225,'UTPM13 (bench)'!$N$1:$S$7,5,FALSE)</f>
        <v>5.0754327149361025</v>
      </c>
      <c r="Q225" t="b">
        <f t="shared" ca="1" si="15"/>
        <v>0</v>
      </c>
    </row>
    <row r="226" spans="1:17" hidden="1" x14ac:dyDescent="0.25">
      <c r="A226">
        <v>225</v>
      </c>
      <c r="B226" t="s">
        <v>4582</v>
      </c>
      <c r="C226" t="s">
        <v>4855</v>
      </c>
      <c r="D226" t="s">
        <v>4856</v>
      </c>
      <c r="E226" t="s">
        <v>37</v>
      </c>
      <c r="F226" t="s">
        <v>12</v>
      </c>
      <c r="G226" t="s">
        <v>5199</v>
      </c>
      <c r="H226" t="s">
        <v>5474</v>
      </c>
      <c r="I226">
        <v>63.449229799999998</v>
      </c>
      <c r="J226">
        <v>64.533179000000004</v>
      </c>
      <c r="K226">
        <v>63.993112000000004</v>
      </c>
      <c r="L226">
        <f t="shared" si="13"/>
        <v>63.449229799999998</v>
      </c>
      <c r="M226" s="5">
        <f t="shared" si="14"/>
        <v>0.54006700000000052</v>
      </c>
      <c r="N226">
        <f t="shared" si="12"/>
        <v>0.84394551713628252</v>
      </c>
      <c r="O226">
        <f ca="1">VLOOKUP(F226,'UTPM13 (bench)'!$N$1:$S$7,4,FALSE)</f>
        <v>2.3746195274318271</v>
      </c>
      <c r="P226">
        <f ca="1">VLOOKUP(F226,'UTPM13 (bench)'!$N$1:$S$7,5,FALSE)</f>
        <v>4.0339799533713521</v>
      </c>
      <c r="Q226" t="b">
        <f t="shared" ca="1" si="15"/>
        <v>0</v>
      </c>
    </row>
    <row r="227" spans="1:17" hidden="1" x14ac:dyDescent="0.25">
      <c r="A227">
        <v>226</v>
      </c>
      <c r="B227" t="s">
        <v>4582</v>
      </c>
      <c r="C227" t="s">
        <v>4857</v>
      </c>
      <c r="D227" t="s">
        <v>4858</v>
      </c>
      <c r="E227" t="s">
        <v>37</v>
      </c>
      <c r="F227" t="s">
        <v>9</v>
      </c>
      <c r="G227" t="s">
        <v>5198</v>
      </c>
      <c r="H227" t="s">
        <v>5475</v>
      </c>
      <c r="I227">
        <v>63.614089999999997</v>
      </c>
      <c r="J227">
        <v>64.533179000000004</v>
      </c>
      <c r="K227">
        <v>64.130410299999994</v>
      </c>
      <c r="L227">
        <f t="shared" si="13"/>
        <v>63.614089999999997</v>
      </c>
      <c r="M227" s="5">
        <f t="shared" si="14"/>
        <v>0.40276870000000997</v>
      </c>
      <c r="N227">
        <f t="shared" si="12"/>
        <v>0.62804634823926897</v>
      </c>
      <c r="O227">
        <f ca="1">VLOOKUP(F227,'UTPM13 (bench)'!$N$1:$S$7,4,FALSE)</f>
        <v>2.99076213003341</v>
      </c>
      <c r="P227">
        <f ca="1">VLOOKUP(F227,'UTPM13 (bench)'!$N$1:$S$7,5,FALSE)</f>
        <v>5.0754327149361025</v>
      </c>
      <c r="Q227" t="b">
        <f t="shared" ca="1" si="15"/>
        <v>0</v>
      </c>
    </row>
    <row r="228" spans="1:17" hidden="1" x14ac:dyDescent="0.25">
      <c r="A228">
        <v>227</v>
      </c>
      <c r="B228" t="s">
        <v>4582</v>
      </c>
      <c r="C228" t="s">
        <v>4857</v>
      </c>
      <c r="D228" t="s">
        <v>4858</v>
      </c>
      <c r="E228" t="s">
        <v>37</v>
      </c>
      <c r="F228" t="s">
        <v>11</v>
      </c>
      <c r="G228" t="s">
        <v>5199</v>
      </c>
      <c r="H228" t="s">
        <v>5476</v>
      </c>
      <c r="I228">
        <v>63.449229799999998</v>
      </c>
      <c r="J228">
        <v>64.533179000000004</v>
      </c>
      <c r="K228">
        <v>64.130410299999994</v>
      </c>
      <c r="L228">
        <f t="shared" si="13"/>
        <v>63.449229799999998</v>
      </c>
      <c r="M228" s="5">
        <f t="shared" si="14"/>
        <v>0.40276870000000997</v>
      </c>
      <c r="N228">
        <f t="shared" si="12"/>
        <v>0.62804634823926897</v>
      </c>
      <c r="O228">
        <f ca="1">VLOOKUP(F228,'UTPM13 (bench)'!$N$1:$S$7,4,FALSE)</f>
        <v>2.9278132820391689</v>
      </c>
      <c r="P228">
        <f ca="1">VLOOKUP(F228,'UTPM13 (bench)'!$N$1:$S$7,5,FALSE)</f>
        <v>5.0326090363839766</v>
      </c>
      <c r="Q228" t="b">
        <f t="shared" ca="1" si="15"/>
        <v>0</v>
      </c>
    </row>
    <row r="229" spans="1:17" hidden="1" x14ac:dyDescent="0.25">
      <c r="A229">
        <v>228</v>
      </c>
      <c r="B229" t="s">
        <v>4582</v>
      </c>
      <c r="C229" t="s">
        <v>4859</v>
      </c>
      <c r="D229" t="s">
        <v>4860</v>
      </c>
      <c r="E229" t="s">
        <v>37</v>
      </c>
      <c r="F229" t="s">
        <v>9</v>
      </c>
      <c r="G229" t="s">
        <v>5198</v>
      </c>
      <c r="H229" t="s">
        <v>5477</v>
      </c>
      <c r="I229">
        <v>64.130410299999994</v>
      </c>
      <c r="J229">
        <v>64.472140199999998</v>
      </c>
      <c r="K229">
        <v>64.542022299999999</v>
      </c>
      <c r="L229">
        <f t="shared" si="13"/>
        <v>64.130410299999994</v>
      </c>
      <c r="M229" s="5">
        <f t="shared" si="14"/>
        <v>6.9882100000000946E-2</v>
      </c>
      <c r="N229">
        <f t="shared" si="12"/>
        <v>0.10827379978145021</v>
      </c>
      <c r="O229">
        <f ca="1">VLOOKUP(F229,'UTPM13 (bench)'!$N$1:$S$7,4,FALSE)</f>
        <v>2.99076213003341</v>
      </c>
      <c r="P229">
        <f ca="1">VLOOKUP(F229,'UTPM13 (bench)'!$N$1:$S$7,5,FALSE)</f>
        <v>5.0754327149361025</v>
      </c>
      <c r="Q229" t="b">
        <f t="shared" ca="1" si="15"/>
        <v>0</v>
      </c>
    </row>
    <row r="230" spans="1:17" hidden="1" x14ac:dyDescent="0.25">
      <c r="A230">
        <v>229</v>
      </c>
      <c r="B230" t="s">
        <v>4582</v>
      </c>
      <c r="C230" t="s">
        <v>4859</v>
      </c>
      <c r="D230" t="s">
        <v>4860</v>
      </c>
      <c r="E230" t="s">
        <v>37</v>
      </c>
      <c r="F230" t="s">
        <v>11</v>
      </c>
      <c r="G230" t="s">
        <v>5199</v>
      </c>
      <c r="H230" t="s">
        <v>5478</v>
      </c>
      <c r="I230">
        <v>64.472140199999998</v>
      </c>
      <c r="J230">
        <v>64.472140199999998</v>
      </c>
      <c r="K230">
        <v>64.542022299999999</v>
      </c>
      <c r="L230">
        <f t="shared" si="13"/>
        <v>64.472140199999998</v>
      </c>
      <c r="M230" s="5">
        <f t="shared" si="14"/>
        <v>6.9882100000000946E-2</v>
      </c>
      <c r="N230">
        <f t="shared" si="12"/>
        <v>0.10827379978145021</v>
      </c>
      <c r="O230">
        <f ca="1">VLOOKUP(F230,'UTPM13 (bench)'!$N$1:$S$7,4,FALSE)</f>
        <v>2.9278132820391689</v>
      </c>
      <c r="P230">
        <f ca="1">VLOOKUP(F230,'UTPM13 (bench)'!$N$1:$S$7,5,FALSE)</f>
        <v>5.0326090363839766</v>
      </c>
      <c r="Q230" t="b">
        <f t="shared" ca="1" si="15"/>
        <v>0</v>
      </c>
    </row>
    <row r="231" spans="1:17" hidden="1" x14ac:dyDescent="0.25">
      <c r="A231">
        <v>230</v>
      </c>
      <c r="B231" t="s">
        <v>4582</v>
      </c>
      <c r="C231" t="s">
        <v>4861</v>
      </c>
      <c r="D231" t="s">
        <v>4862</v>
      </c>
      <c r="E231" t="s">
        <v>37</v>
      </c>
      <c r="F231" t="s">
        <v>9</v>
      </c>
      <c r="G231" t="s">
        <v>5198</v>
      </c>
      <c r="H231" t="s">
        <v>5479</v>
      </c>
      <c r="I231">
        <v>64.130410299999994</v>
      </c>
      <c r="J231">
        <v>64.542022299999999</v>
      </c>
      <c r="K231">
        <v>64.275938100000005</v>
      </c>
      <c r="L231">
        <f t="shared" si="13"/>
        <v>64.542022299999999</v>
      </c>
      <c r="M231" s="5">
        <f t="shared" si="14"/>
        <v>0.26608419999999455</v>
      </c>
      <c r="N231">
        <f t="shared" si="12"/>
        <v>0.41397170988935678</v>
      </c>
      <c r="O231">
        <f ca="1">VLOOKUP(F231,'UTPM13 (bench)'!$N$1:$S$7,4,FALSE)</f>
        <v>2.99076213003341</v>
      </c>
      <c r="P231">
        <f ca="1">VLOOKUP(F231,'UTPM13 (bench)'!$N$1:$S$7,5,FALSE)</f>
        <v>5.0754327149361025</v>
      </c>
      <c r="Q231" t="b">
        <f t="shared" ca="1" si="15"/>
        <v>0</v>
      </c>
    </row>
    <row r="232" spans="1:17" hidden="1" x14ac:dyDescent="0.25">
      <c r="A232">
        <v>231</v>
      </c>
      <c r="B232" t="s">
        <v>4582</v>
      </c>
      <c r="C232" t="s">
        <v>4863</v>
      </c>
      <c r="D232" t="s">
        <v>4864</v>
      </c>
      <c r="E232" t="s">
        <v>37</v>
      </c>
      <c r="F232" t="s">
        <v>7</v>
      </c>
      <c r="G232" t="s">
        <v>5198</v>
      </c>
      <c r="H232">
        <v>61.776192399999999</v>
      </c>
      <c r="I232">
        <v>61.776192399999999</v>
      </c>
      <c r="J232">
        <v>61.776192399999999</v>
      </c>
      <c r="K232">
        <v>63.651258800000001</v>
      </c>
      <c r="L232">
        <f t="shared" si="13"/>
        <v>61.776192399999999</v>
      </c>
      <c r="M232" s="5">
        <f t="shared" si="14"/>
        <v>1.8750664000000015</v>
      </c>
      <c r="N232">
        <f t="shared" si="12"/>
        <v>2.9458433899817886</v>
      </c>
      <c r="O232">
        <f ca="1">VLOOKUP(F232,'UTPM13 (bench)'!$N$1:$S$7,4,FALSE)</f>
        <v>2.8452302351398995</v>
      </c>
      <c r="P232">
        <f ca="1">VLOOKUP(F232,'UTPM13 (bench)'!$N$1:$S$7,5,FALSE)</f>
        <v>4.8432476728982019</v>
      </c>
      <c r="Q232" t="b">
        <f t="shared" ca="1" si="15"/>
        <v>0</v>
      </c>
    </row>
    <row r="233" spans="1:17" hidden="1" x14ac:dyDescent="0.25">
      <c r="A233">
        <v>232</v>
      </c>
      <c r="B233" t="s">
        <v>4582</v>
      </c>
      <c r="C233" t="s">
        <v>4865</v>
      </c>
      <c r="D233" t="s">
        <v>4866</v>
      </c>
      <c r="E233" t="s">
        <v>37</v>
      </c>
      <c r="F233" t="s">
        <v>7</v>
      </c>
      <c r="G233" t="s">
        <v>5198</v>
      </c>
      <c r="H233" t="s">
        <v>5480</v>
      </c>
      <c r="I233">
        <v>61.776192399999999</v>
      </c>
      <c r="J233">
        <v>63.651258800000001</v>
      </c>
      <c r="K233">
        <v>64.107393900000005</v>
      </c>
      <c r="L233">
        <f t="shared" si="13"/>
        <v>61.776192399999999</v>
      </c>
      <c r="M233" s="5">
        <f t="shared" si="14"/>
        <v>0.45613510000000446</v>
      </c>
      <c r="N233">
        <f t="shared" si="12"/>
        <v>0.71151714685441991</v>
      </c>
      <c r="O233">
        <f ca="1">VLOOKUP(F233,'UTPM13 (bench)'!$N$1:$S$7,4,FALSE)</f>
        <v>2.8452302351398995</v>
      </c>
      <c r="P233">
        <f ca="1">VLOOKUP(F233,'UTPM13 (bench)'!$N$1:$S$7,5,FALSE)</f>
        <v>4.8432476728982019</v>
      </c>
      <c r="Q233" t="b">
        <f t="shared" ca="1" si="15"/>
        <v>0</v>
      </c>
    </row>
    <row r="234" spans="1:17" hidden="1" x14ac:dyDescent="0.25">
      <c r="A234">
        <v>233</v>
      </c>
      <c r="B234" t="s">
        <v>4582</v>
      </c>
      <c r="C234" t="s">
        <v>4867</v>
      </c>
      <c r="D234" t="s">
        <v>4868</v>
      </c>
      <c r="E234" t="s">
        <v>37</v>
      </c>
      <c r="F234" t="s">
        <v>10</v>
      </c>
      <c r="G234" t="s">
        <v>5199</v>
      </c>
      <c r="H234" t="s">
        <v>5481</v>
      </c>
      <c r="I234">
        <v>61.776192399999999</v>
      </c>
      <c r="J234">
        <v>64.275938100000005</v>
      </c>
      <c r="K234">
        <v>62.4276816</v>
      </c>
      <c r="L234">
        <f t="shared" si="13"/>
        <v>64.275938100000005</v>
      </c>
      <c r="M234" s="5">
        <f t="shared" si="14"/>
        <v>1.8482565000000051</v>
      </c>
      <c r="N234">
        <f t="shared" si="12"/>
        <v>2.9606361354928246</v>
      </c>
      <c r="O234">
        <f ca="1">VLOOKUP(F234,'UTPM13 (bench)'!$N$1:$S$7,4,FALSE)</f>
        <v>2.7759452811296113</v>
      </c>
      <c r="P234">
        <f ca="1">VLOOKUP(F234,'UTPM13 (bench)'!$N$1:$S$7,5,FALSE)</f>
        <v>4.7598207664986223</v>
      </c>
      <c r="Q234" t="b">
        <f t="shared" ca="1" si="15"/>
        <v>0</v>
      </c>
    </row>
    <row r="235" spans="1:17" hidden="1" x14ac:dyDescent="0.25">
      <c r="A235">
        <v>234</v>
      </c>
      <c r="B235" t="s">
        <v>4582</v>
      </c>
      <c r="C235" t="s">
        <v>4869</v>
      </c>
      <c r="D235" t="s">
        <v>4870</v>
      </c>
      <c r="E235" t="s">
        <v>37</v>
      </c>
      <c r="F235" t="s">
        <v>10</v>
      </c>
      <c r="G235" t="s">
        <v>5199</v>
      </c>
      <c r="H235">
        <v>61.862392900000003</v>
      </c>
      <c r="I235">
        <v>61.862392900000003</v>
      </c>
      <c r="J235">
        <v>61.862392900000003</v>
      </c>
      <c r="K235">
        <v>61.929893</v>
      </c>
      <c r="L235">
        <f t="shared" si="13"/>
        <v>61.862392900000003</v>
      </c>
      <c r="M235" s="5">
        <f t="shared" si="14"/>
        <v>6.7500099999996621E-2</v>
      </c>
      <c r="N235">
        <f t="shared" si="12"/>
        <v>0.10899437530111124</v>
      </c>
      <c r="O235">
        <f ca="1">VLOOKUP(F235,'UTPM13 (bench)'!$N$1:$S$7,4,FALSE)</f>
        <v>2.7759452811296113</v>
      </c>
      <c r="P235">
        <f ca="1">VLOOKUP(F235,'UTPM13 (bench)'!$N$1:$S$7,5,FALSE)</f>
        <v>4.7598207664986223</v>
      </c>
      <c r="Q235" t="b">
        <f t="shared" ca="1" si="15"/>
        <v>0</v>
      </c>
    </row>
    <row r="236" spans="1:17" hidden="1" x14ac:dyDescent="0.25">
      <c r="A236">
        <v>235</v>
      </c>
      <c r="B236" t="s">
        <v>4582</v>
      </c>
      <c r="C236" t="s">
        <v>4871</v>
      </c>
      <c r="D236" t="s">
        <v>4872</v>
      </c>
      <c r="E236" t="s">
        <v>37</v>
      </c>
      <c r="F236" t="s">
        <v>7</v>
      </c>
      <c r="G236" t="s">
        <v>5198</v>
      </c>
      <c r="H236" t="s">
        <v>5482</v>
      </c>
      <c r="I236">
        <v>61.862392900000003</v>
      </c>
      <c r="J236">
        <v>62.4276816</v>
      </c>
      <c r="K236">
        <v>64.701255799999998</v>
      </c>
      <c r="L236">
        <f t="shared" si="13"/>
        <v>61.862392900000003</v>
      </c>
      <c r="M236" s="5">
        <f t="shared" si="14"/>
        <v>2.2735741999999988</v>
      </c>
      <c r="N236">
        <f t="shared" si="12"/>
        <v>3.5139568342041341</v>
      </c>
      <c r="O236">
        <f ca="1">VLOOKUP(F236,'UTPM13 (bench)'!$N$1:$S$7,4,FALSE)</f>
        <v>2.8452302351398995</v>
      </c>
      <c r="P236">
        <f ca="1">VLOOKUP(F236,'UTPM13 (bench)'!$N$1:$S$7,5,FALSE)</f>
        <v>4.8432476728982019</v>
      </c>
      <c r="Q236" t="b">
        <f t="shared" ca="1" si="15"/>
        <v>0</v>
      </c>
    </row>
    <row r="237" spans="1:17" hidden="1" x14ac:dyDescent="0.25">
      <c r="A237">
        <v>236</v>
      </c>
      <c r="B237" t="s">
        <v>4582</v>
      </c>
      <c r="C237" t="s">
        <v>4871</v>
      </c>
      <c r="D237" t="s">
        <v>4872</v>
      </c>
      <c r="E237" t="s">
        <v>37</v>
      </c>
      <c r="F237" t="s">
        <v>11</v>
      </c>
      <c r="G237" t="s">
        <v>5199</v>
      </c>
      <c r="H237" t="s">
        <v>5483</v>
      </c>
      <c r="I237">
        <v>61.862392900000003</v>
      </c>
      <c r="J237">
        <v>61.929893</v>
      </c>
      <c r="K237">
        <v>64.701255799999998</v>
      </c>
      <c r="L237">
        <f t="shared" si="13"/>
        <v>61.862392900000003</v>
      </c>
      <c r="M237" s="5">
        <f t="shared" si="14"/>
        <v>2.7713627999999986</v>
      </c>
      <c r="N237">
        <f t="shared" si="12"/>
        <v>4.2833214993023336</v>
      </c>
      <c r="O237">
        <f ca="1">VLOOKUP(F237,'UTPM13 (bench)'!$N$1:$S$7,4,FALSE)</f>
        <v>2.9278132820391689</v>
      </c>
      <c r="P237">
        <f ca="1">VLOOKUP(F237,'UTPM13 (bench)'!$N$1:$S$7,5,FALSE)</f>
        <v>5.0326090363839766</v>
      </c>
      <c r="Q237" t="b">
        <f t="shared" ca="1" si="15"/>
        <v>0</v>
      </c>
    </row>
    <row r="238" spans="1:17" hidden="1" x14ac:dyDescent="0.25">
      <c r="A238">
        <v>237</v>
      </c>
      <c r="B238" t="s">
        <v>4582</v>
      </c>
      <c r="C238" t="s">
        <v>4873</v>
      </c>
      <c r="D238" t="s">
        <v>4874</v>
      </c>
      <c r="E238" t="s">
        <v>37</v>
      </c>
      <c r="F238" t="s">
        <v>7</v>
      </c>
      <c r="G238" t="s">
        <v>5198</v>
      </c>
      <c r="H238" t="s">
        <v>5484</v>
      </c>
      <c r="I238">
        <v>63.900309900000003</v>
      </c>
      <c r="J238">
        <v>64.701255799999998</v>
      </c>
      <c r="K238">
        <v>63.328394000000003</v>
      </c>
      <c r="L238">
        <f t="shared" si="13"/>
        <v>64.701255799999998</v>
      </c>
      <c r="M238" s="5">
        <f t="shared" si="14"/>
        <v>1.3728617999999955</v>
      </c>
      <c r="N238">
        <f t="shared" si="12"/>
        <v>2.1678455954528002</v>
      </c>
      <c r="O238">
        <f ca="1">VLOOKUP(F238,'UTPM13 (bench)'!$N$1:$S$7,4,FALSE)</f>
        <v>2.8452302351398995</v>
      </c>
      <c r="P238">
        <f ca="1">VLOOKUP(F238,'UTPM13 (bench)'!$N$1:$S$7,5,FALSE)</f>
        <v>4.8432476728982019</v>
      </c>
      <c r="Q238" t="b">
        <f t="shared" ca="1" si="15"/>
        <v>0</v>
      </c>
    </row>
    <row r="239" spans="1:17" hidden="1" x14ac:dyDescent="0.25">
      <c r="A239">
        <v>238</v>
      </c>
      <c r="B239" t="s">
        <v>4582</v>
      </c>
      <c r="C239" t="s">
        <v>4875</v>
      </c>
      <c r="D239" t="s">
        <v>4876</v>
      </c>
      <c r="E239" t="s">
        <v>37</v>
      </c>
      <c r="F239" t="s">
        <v>9</v>
      </c>
      <c r="G239" t="s">
        <v>5198</v>
      </c>
      <c r="H239">
        <v>63.328394000000003</v>
      </c>
      <c r="I239">
        <v>63.328394000000003</v>
      </c>
      <c r="J239">
        <v>63.328394000000003</v>
      </c>
      <c r="K239">
        <v>64.104271100000005</v>
      </c>
      <c r="L239">
        <f t="shared" si="13"/>
        <v>63.328394000000003</v>
      </c>
      <c r="M239" s="5">
        <f t="shared" si="14"/>
        <v>0.77587710000000243</v>
      </c>
      <c r="N239">
        <f t="shared" si="12"/>
        <v>1.2103360457677872</v>
      </c>
      <c r="O239">
        <f ca="1">VLOOKUP(F239,'UTPM13 (bench)'!$N$1:$S$7,4,FALSE)</f>
        <v>2.99076213003341</v>
      </c>
      <c r="P239">
        <f ca="1">VLOOKUP(F239,'UTPM13 (bench)'!$N$1:$S$7,5,FALSE)</f>
        <v>5.0754327149361025</v>
      </c>
      <c r="Q239" t="b">
        <f t="shared" ca="1" si="15"/>
        <v>0</v>
      </c>
    </row>
    <row r="240" spans="1:17" hidden="1" x14ac:dyDescent="0.25">
      <c r="A240">
        <v>239</v>
      </c>
      <c r="B240" t="s">
        <v>4582</v>
      </c>
      <c r="C240" t="s">
        <v>4875</v>
      </c>
      <c r="D240" t="s">
        <v>4876</v>
      </c>
      <c r="E240" t="s">
        <v>37</v>
      </c>
      <c r="F240" t="s">
        <v>11</v>
      </c>
      <c r="G240" t="s">
        <v>5199</v>
      </c>
      <c r="H240" t="s">
        <v>5485</v>
      </c>
      <c r="I240">
        <v>63.328394000000003</v>
      </c>
      <c r="J240">
        <v>63.900309900000003</v>
      </c>
      <c r="K240">
        <v>64.104271100000005</v>
      </c>
      <c r="L240">
        <f t="shared" si="13"/>
        <v>63.328394000000003</v>
      </c>
      <c r="M240" s="5">
        <f t="shared" si="14"/>
        <v>0.20396120000000195</v>
      </c>
      <c r="N240">
        <f t="shared" si="12"/>
        <v>0.31817099937355336</v>
      </c>
      <c r="O240">
        <f ca="1">VLOOKUP(F240,'UTPM13 (bench)'!$N$1:$S$7,4,FALSE)</f>
        <v>2.9278132820391689</v>
      </c>
      <c r="P240">
        <f ca="1">VLOOKUP(F240,'UTPM13 (bench)'!$N$1:$S$7,5,FALSE)</f>
        <v>5.0326090363839766</v>
      </c>
      <c r="Q240" t="b">
        <f t="shared" ca="1" si="15"/>
        <v>0</v>
      </c>
    </row>
    <row r="241" spans="1:17" hidden="1" x14ac:dyDescent="0.25">
      <c r="A241">
        <v>240</v>
      </c>
      <c r="B241" t="s">
        <v>4582</v>
      </c>
      <c r="C241" t="s">
        <v>4877</v>
      </c>
      <c r="D241" t="s">
        <v>4878</v>
      </c>
      <c r="E241" t="s">
        <v>37</v>
      </c>
      <c r="F241" t="s">
        <v>9</v>
      </c>
      <c r="G241" t="s">
        <v>5198</v>
      </c>
      <c r="H241" t="s">
        <v>5486</v>
      </c>
      <c r="I241">
        <v>63.328394000000003</v>
      </c>
      <c r="J241">
        <v>64.104271100000005</v>
      </c>
      <c r="K241">
        <v>64.067048</v>
      </c>
      <c r="L241">
        <f t="shared" si="13"/>
        <v>63.328394000000003</v>
      </c>
      <c r="M241" s="5">
        <f t="shared" si="14"/>
        <v>3.7223100000005616E-2</v>
      </c>
      <c r="N241">
        <f t="shared" si="12"/>
        <v>5.810022650022148E-2</v>
      </c>
      <c r="O241">
        <f ca="1">VLOOKUP(F241,'UTPM13 (bench)'!$N$1:$S$7,4,FALSE)</f>
        <v>2.99076213003341</v>
      </c>
      <c r="P241">
        <f ca="1">VLOOKUP(F241,'UTPM13 (bench)'!$N$1:$S$7,5,FALSE)</f>
        <v>5.0754327149361025</v>
      </c>
      <c r="Q241" t="b">
        <f t="shared" ca="1" si="15"/>
        <v>0</v>
      </c>
    </row>
    <row r="242" spans="1:17" hidden="1" x14ac:dyDescent="0.25">
      <c r="A242">
        <v>241</v>
      </c>
      <c r="B242" t="s">
        <v>4582</v>
      </c>
      <c r="C242" t="s">
        <v>4877</v>
      </c>
      <c r="D242" t="s">
        <v>4878</v>
      </c>
      <c r="E242" t="s">
        <v>37</v>
      </c>
      <c r="F242" t="s">
        <v>11</v>
      </c>
      <c r="G242" t="s">
        <v>5199</v>
      </c>
      <c r="H242" t="s">
        <v>5487</v>
      </c>
      <c r="I242">
        <v>63.328394000000003</v>
      </c>
      <c r="J242">
        <v>64.104271100000005</v>
      </c>
      <c r="K242">
        <v>64.067048</v>
      </c>
      <c r="L242">
        <f t="shared" si="13"/>
        <v>63.328394000000003</v>
      </c>
      <c r="M242" s="5">
        <f t="shared" si="14"/>
        <v>3.7223100000005616E-2</v>
      </c>
      <c r="N242">
        <f t="shared" si="12"/>
        <v>5.810022650022148E-2</v>
      </c>
      <c r="O242">
        <f ca="1">VLOOKUP(F242,'UTPM13 (bench)'!$N$1:$S$7,4,FALSE)</f>
        <v>2.9278132820391689</v>
      </c>
      <c r="P242">
        <f ca="1">VLOOKUP(F242,'UTPM13 (bench)'!$N$1:$S$7,5,FALSE)</f>
        <v>5.0326090363839766</v>
      </c>
      <c r="Q242" t="b">
        <f t="shared" ca="1" si="15"/>
        <v>0</v>
      </c>
    </row>
  </sheetData>
  <autoFilter ref="A1:S242" xr:uid="{28FAC182-B7DA-4FC2-8219-7E60DCFE510B}">
    <filterColumn colId="16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509A9-0638-43CF-839E-6AAA8C9275F8}">
  <sheetPr filterMode="1"/>
  <dimension ref="A1:U410"/>
  <sheetViews>
    <sheetView tabSelected="1" zoomScale="85" zoomScaleNormal="85" workbookViewId="0">
      <selection activeCell="L214" sqref="L214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2" width="22.42578125" customWidth="1"/>
    <col min="14" max="14" width="12.28515625" bestFit="1" customWidth="1"/>
    <col min="18" max="18" width="10.5703125" bestFit="1" customWidth="1"/>
    <col min="19" max="19" width="12.28515625" bestFit="1" customWidth="1"/>
    <col min="20" max="20" width="13.42578125" bestFit="1" customWidth="1"/>
  </cols>
  <sheetData>
    <row r="1" spans="1:21" x14ac:dyDescent="0.25">
      <c r="B1" t="s">
        <v>1129</v>
      </c>
      <c r="C1" t="s">
        <v>27</v>
      </c>
      <c r="D1" t="s">
        <v>1130</v>
      </c>
      <c r="E1" t="s">
        <v>1131</v>
      </c>
      <c r="F1" t="s">
        <v>1819</v>
      </c>
      <c r="G1" t="s">
        <v>1832</v>
      </c>
      <c r="H1" t="s">
        <v>1132</v>
      </c>
      <c r="I1" t="s">
        <v>1133</v>
      </c>
      <c r="J1" t="s">
        <v>1813</v>
      </c>
      <c r="K1" t="s">
        <v>1814</v>
      </c>
      <c r="L1" t="s">
        <v>4879</v>
      </c>
      <c r="M1" t="s">
        <v>4880</v>
      </c>
      <c r="N1" t="s">
        <v>4883</v>
      </c>
      <c r="S1" s="1"/>
      <c r="T1" s="1"/>
      <c r="U1" s="1"/>
    </row>
    <row r="2" spans="1:21" hidden="1" x14ac:dyDescent="0.25">
      <c r="A2">
        <v>1</v>
      </c>
      <c r="B2" t="s">
        <v>4582</v>
      </c>
      <c r="C2" t="s">
        <v>4583</v>
      </c>
      <c r="D2" t="s">
        <v>4584</v>
      </c>
      <c r="E2" t="s">
        <v>37</v>
      </c>
      <c r="F2" t="s">
        <v>0</v>
      </c>
      <c r="G2" t="s">
        <v>1826</v>
      </c>
      <c r="H2" s="4">
        <v>63.659713699999998</v>
      </c>
      <c r="I2">
        <v>62.960449199999999</v>
      </c>
      <c r="J2" s="5">
        <f>ABS(H2-I2)</f>
        <v>0.69926449999999818</v>
      </c>
      <c r="K2">
        <f>100*J2/I2</f>
        <v>1.1106409005734956</v>
      </c>
      <c r="L2" t="b">
        <f>AND(J2&gt;3.05,K2&gt;4.94)</f>
        <v>0</v>
      </c>
      <c r="S2" s="1"/>
      <c r="T2" s="1"/>
      <c r="U2" s="1"/>
    </row>
    <row r="3" spans="1:21" hidden="1" x14ac:dyDescent="0.25">
      <c r="A3">
        <v>2</v>
      </c>
      <c r="B3" t="s">
        <v>4582</v>
      </c>
      <c r="C3" t="s">
        <v>4583</v>
      </c>
      <c r="D3" t="s">
        <v>4584</v>
      </c>
      <c r="E3" t="s">
        <v>37</v>
      </c>
      <c r="F3" t="s">
        <v>0</v>
      </c>
      <c r="G3" t="s">
        <v>1827</v>
      </c>
      <c r="H3" s="4">
        <v>63.659713699999998</v>
      </c>
      <c r="I3">
        <v>62.960449199999999</v>
      </c>
      <c r="J3" s="5">
        <v>0.69926449999999996</v>
      </c>
      <c r="K3">
        <v>1.1106408999999999</v>
      </c>
      <c r="L3" t="b">
        <f t="shared" ref="L3:L66" si="0">AND(J3&gt;3.05,K3&gt;4.94)</f>
        <v>0</v>
      </c>
    </row>
    <row r="4" spans="1:21" hidden="1" x14ac:dyDescent="0.25">
      <c r="A4">
        <v>3</v>
      </c>
      <c r="B4" t="s">
        <v>4582</v>
      </c>
      <c r="C4" t="s">
        <v>4585</v>
      </c>
      <c r="D4" t="s">
        <v>4586</v>
      </c>
      <c r="E4" t="s">
        <v>37</v>
      </c>
      <c r="F4" t="s">
        <v>0</v>
      </c>
      <c r="G4" t="s">
        <v>1826</v>
      </c>
      <c r="H4" s="4">
        <v>63.496192899999997</v>
      </c>
      <c r="I4">
        <v>63.705014800000001</v>
      </c>
      <c r="J4" s="5">
        <v>0.2088219</v>
      </c>
      <c r="K4">
        <v>0.32779510000000001</v>
      </c>
      <c r="L4" t="b">
        <f t="shared" si="0"/>
        <v>0</v>
      </c>
    </row>
    <row r="5" spans="1:21" hidden="1" x14ac:dyDescent="0.25">
      <c r="A5">
        <v>4</v>
      </c>
      <c r="B5" t="s">
        <v>4582</v>
      </c>
      <c r="C5" t="s">
        <v>4585</v>
      </c>
      <c r="D5" t="s">
        <v>4586</v>
      </c>
      <c r="E5" t="s">
        <v>37</v>
      </c>
      <c r="F5" t="s">
        <v>0</v>
      </c>
      <c r="G5" t="s">
        <v>1827</v>
      </c>
      <c r="H5" s="4">
        <v>63.496192899999997</v>
      </c>
      <c r="I5">
        <v>63.705014800000001</v>
      </c>
      <c r="J5" s="5">
        <v>0.2088219</v>
      </c>
      <c r="K5">
        <v>0.32779510000000001</v>
      </c>
      <c r="L5" t="b">
        <f t="shared" si="0"/>
        <v>0</v>
      </c>
    </row>
    <row r="6" spans="1:21" hidden="1" x14ac:dyDescent="0.25">
      <c r="A6">
        <v>5</v>
      </c>
      <c r="B6" t="s">
        <v>4582</v>
      </c>
      <c r="C6" t="s">
        <v>4587</v>
      </c>
      <c r="D6" t="s">
        <v>4588</v>
      </c>
      <c r="E6" t="s">
        <v>37</v>
      </c>
      <c r="F6" t="s">
        <v>0</v>
      </c>
      <c r="G6" t="s">
        <v>1826</v>
      </c>
      <c r="H6" s="4">
        <v>63.164128900000001</v>
      </c>
      <c r="I6">
        <v>63.496192899999997</v>
      </c>
      <c r="J6" s="5">
        <v>0.33206400000000003</v>
      </c>
      <c r="K6">
        <v>0.52296679999999995</v>
      </c>
      <c r="L6" t="b">
        <f t="shared" si="0"/>
        <v>0</v>
      </c>
    </row>
    <row r="7" spans="1:21" hidden="1" x14ac:dyDescent="0.25">
      <c r="A7">
        <v>6</v>
      </c>
      <c r="B7" t="s">
        <v>4582</v>
      </c>
      <c r="C7" t="s">
        <v>4587</v>
      </c>
      <c r="D7" t="s">
        <v>4588</v>
      </c>
      <c r="E7" t="s">
        <v>37</v>
      </c>
      <c r="F7" t="s">
        <v>0</v>
      </c>
      <c r="G7" t="s">
        <v>1827</v>
      </c>
      <c r="H7" s="4">
        <v>63.164128900000001</v>
      </c>
      <c r="I7">
        <v>63.496192899999997</v>
      </c>
      <c r="J7" s="5">
        <v>0.33206400000000003</v>
      </c>
      <c r="K7">
        <v>0.52296679999999995</v>
      </c>
      <c r="L7" t="b">
        <f t="shared" si="0"/>
        <v>0</v>
      </c>
    </row>
    <row r="8" spans="1:21" hidden="1" x14ac:dyDescent="0.25">
      <c r="A8">
        <v>7</v>
      </c>
      <c r="B8" t="s">
        <v>4582</v>
      </c>
      <c r="C8" t="s">
        <v>4589</v>
      </c>
      <c r="D8" t="s">
        <v>4590</v>
      </c>
      <c r="E8" t="s">
        <v>37</v>
      </c>
      <c r="F8" t="s">
        <v>0</v>
      </c>
      <c r="G8" t="s">
        <v>1826</v>
      </c>
      <c r="H8" s="4">
        <v>64.122409500000003</v>
      </c>
      <c r="I8">
        <v>63.164128900000001</v>
      </c>
      <c r="J8" s="5">
        <v>0.95828060000000004</v>
      </c>
      <c r="K8">
        <v>1.5171279</v>
      </c>
      <c r="L8" t="b">
        <f t="shared" si="0"/>
        <v>0</v>
      </c>
    </row>
    <row r="9" spans="1:21" hidden="1" x14ac:dyDescent="0.25">
      <c r="A9">
        <v>8</v>
      </c>
      <c r="B9" t="s">
        <v>4582</v>
      </c>
      <c r="C9" t="s">
        <v>4589</v>
      </c>
      <c r="D9" t="s">
        <v>4590</v>
      </c>
      <c r="E9" t="s">
        <v>37</v>
      </c>
      <c r="F9" t="s">
        <v>0</v>
      </c>
      <c r="G9" t="s">
        <v>1827</v>
      </c>
      <c r="H9" s="4">
        <v>64.122409500000003</v>
      </c>
      <c r="I9">
        <v>63.164128900000001</v>
      </c>
      <c r="J9" s="5">
        <v>0.95828060000000004</v>
      </c>
      <c r="K9">
        <v>1.5171279</v>
      </c>
      <c r="L9" t="b">
        <f t="shared" si="0"/>
        <v>0</v>
      </c>
    </row>
    <row r="10" spans="1:21" hidden="1" x14ac:dyDescent="0.25">
      <c r="A10">
        <v>9</v>
      </c>
      <c r="B10" t="s">
        <v>4582</v>
      </c>
      <c r="C10" t="s">
        <v>4591</v>
      </c>
      <c r="D10" t="s">
        <v>4592</v>
      </c>
      <c r="E10" t="s">
        <v>37</v>
      </c>
      <c r="F10" t="s">
        <v>0</v>
      </c>
      <c r="G10" t="s">
        <v>1826</v>
      </c>
      <c r="H10" s="4">
        <v>63.320464600000001</v>
      </c>
      <c r="I10">
        <v>64.122409500000003</v>
      </c>
      <c r="J10" s="5">
        <v>0.80194489999999996</v>
      </c>
      <c r="K10">
        <v>1.2506469</v>
      </c>
      <c r="L10" t="b">
        <f t="shared" si="0"/>
        <v>0</v>
      </c>
    </row>
    <row r="11" spans="1:21" hidden="1" x14ac:dyDescent="0.25">
      <c r="A11">
        <v>10</v>
      </c>
      <c r="B11" t="s">
        <v>4582</v>
      </c>
      <c r="C11" t="s">
        <v>4591</v>
      </c>
      <c r="D11" t="s">
        <v>4592</v>
      </c>
      <c r="E11" t="s">
        <v>37</v>
      </c>
      <c r="F11" t="s">
        <v>0</v>
      </c>
      <c r="G11" t="s">
        <v>1827</v>
      </c>
      <c r="H11" s="4">
        <v>63.320464600000001</v>
      </c>
      <c r="I11">
        <v>64.122409500000003</v>
      </c>
      <c r="J11" s="5">
        <v>0.80194489999999996</v>
      </c>
      <c r="K11">
        <v>1.2506469</v>
      </c>
      <c r="L11" t="b">
        <f t="shared" si="0"/>
        <v>0</v>
      </c>
    </row>
    <row r="12" spans="1:21" hidden="1" x14ac:dyDescent="0.25">
      <c r="A12">
        <v>11</v>
      </c>
      <c r="B12" t="s">
        <v>4582</v>
      </c>
      <c r="C12" t="s">
        <v>4593</v>
      </c>
      <c r="D12" t="s">
        <v>4594</v>
      </c>
      <c r="E12" t="s">
        <v>37</v>
      </c>
      <c r="F12" t="s">
        <v>0</v>
      </c>
      <c r="G12" t="s">
        <v>1826</v>
      </c>
      <c r="H12" s="4">
        <v>64.607327699999999</v>
      </c>
      <c r="I12">
        <v>63.320464600000001</v>
      </c>
      <c r="J12" s="5">
        <v>1.2868630999999999</v>
      </c>
      <c r="K12">
        <v>2.0323020000000001</v>
      </c>
      <c r="L12" t="b">
        <f t="shared" si="0"/>
        <v>0</v>
      </c>
    </row>
    <row r="13" spans="1:21" hidden="1" x14ac:dyDescent="0.25">
      <c r="A13">
        <v>12</v>
      </c>
      <c r="B13" t="s">
        <v>4582</v>
      </c>
      <c r="C13" t="s">
        <v>4593</v>
      </c>
      <c r="D13" t="s">
        <v>4594</v>
      </c>
      <c r="E13" t="s">
        <v>37</v>
      </c>
      <c r="F13" t="s">
        <v>0</v>
      </c>
      <c r="G13" t="s">
        <v>1827</v>
      </c>
      <c r="H13" s="4">
        <v>64.607327699999999</v>
      </c>
      <c r="I13">
        <v>63.320464600000001</v>
      </c>
      <c r="J13" s="5">
        <v>1.2868630999999999</v>
      </c>
      <c r="K13">
        <v>2.0323020000000001</v>
      </c>
      <c r="L13" t="b">
        <f t="shared" si="0"/>
        <v>0</v>
      </c>
    </row>
    <row r="14" spans="1:21" hidden="1" x14ac:dyDescent="0.25">
      <c r="A14">
        <v>13</v>
      </c>
      <c r="B14" t="s">
        <v>4582</v>
      </c>
      <c r="C14" t="s">
        <v>4595</v>
      </c>
      <c r="D14" t="s">
        <v>4596</v>
      </c>
      <c r="E14" t="s">
        <v>37</v>
      </c>
      <c r="F14" t="s">
        <v>0</v>
      </c>
      <c r="G14" t="s">
        <v>1826</v>
      </c>
      <c r="H14" s="4">
        <v>62.869910300000001</v>
      </c>
      <c r="I14">
        <v>63.972722900000001</v>
      </c>
      <c r="J14" s="5">
        <v>1.1028126</v>
      </c>
      <c r="K14">
        <v>1.7238794</v>
      </c>
      <c r="L14" t="b">
        <f t="shared" si="0"/>
        <v>0</v>
      </c>
    </row>
    <row r="15" spans="1:21" hidden="1" x14ac:dyDescent="0.25">
      <c r="A15">
        <v>14</v>
      </c>
      <c r="B15" t="s">
        <v>4582</v>
      </c>
      <c r="C15" t="s">
        <v>4595</v>
      </c>
      <c r="D15" t="s">
        <v>4596</v>
      </c>
      <c r="E15" t="s">
        <v>37</v>
      </c>
      <c r="F15" t="s">
        <v>0</v>
      </c>
      <c r="G15" t="s">
        <v>1827</v>
      </c>
      <c r="H15" s="4">
        <v>62.869910300000001</v>
      </c>
      <c r="I15">
        <v>63.972722900000001</v>
      </c>
      <c r="J15" s="5">
        <v>1.1028126</v>
      </c>
      <c r="K15">
        <v>1.7238794</v>
      </c>
      <c r="L15" t="b">
        <f t="shared" si="0"/>
        <v>0</v>
      </c>
    </row>
    <row r="16" spans="1:21" hidden="1" x14ac:dyDescent="0.25">
      <c r="A16">
        <v>15</v>
      </c>
      <c r="B16" t="s">
        <v>4582</v>
      </c>
      <c r="C16" t="s">
        <v>4597</v>
      </c>
      <c r="D16" t="s">
        <v>4598</v>
      </c>
      <c r="E16" t="s">
        <v>37</v>
      </c>
      <c r="F16" t="s">
        <v>0</v>
      </c>
      <c r="G16" t="s">
        <v>1826</v>
      </c>
      <c r="H16" s="4">
        <v>62.0439723</v>
      </c>
      <c r="I16">
        <v>62.869910300000001</v>
      </c>
      <c r="J16" s="5">
        <v>0.82593799999999995</v>
      </c>
      <c r="K16">
        <v>1.3137254</v>
      </c>
      <c r="L16" t="b">
        <f t="shared" si="0"/>
        <v>0</v>
      </c>
    </row>
    <row r="17" spans="1:12" hidden="1" x14ac:dyDescent="0.25">
      <c r="A17">
        <v>16</v>
      </c>
      <c r="B17" t="s">
        <v>4582</v>
      </c>
      <c r="C17" t="s">
        <v>4597</v>
      </c>
      <c r="D17" t="s">
        <v>4598</v>
      </c>
      <c r="E17" t="s">
        <v>37</v>
      </c>
      <c r="F17" t="s">
        <v>0</v>
      </c>
      <c r="G17" t="s">
        <v>1827</v>
      </c>
      <c r="H17" s="4">
        <v>62.0439723</v>
      </c>
      <c r="I17">
        <v>62.869910300000001</v>
      </c>
      <c r="J17" s="5">
        <v>0.82593799999999995</v>
      </c>
      <c r="K17">
        <v>1.3137254</v>
      </c>
      <c r="L17" t="b">
        <f t="shared" si="0"/>
        <v>0</v>
      </c>
    </row>
    <row r="18" spans="1:12" hidden="1" x14ac:dyDescent="0.25">
      <c r="A18">
        <v>17</v>
      </c>
      <c r="B18" t="s">
        <v>4582</v>
      </c>
      <c r="C18" t="s">
        <v>4599</v>
      </c>
      <c r="D18" t="s">
        <v>4600</v>
      </c>
      <c r="E18" t="s">
        <v>37</v>
      </c>
      <c r="F18" t="s">
        <v>0</v>
      </c>
      <c r="G18" t="s">
        <v>1826</v>
      </c>
      <c r="H18" s="4">
        <v>64.009995700000005</v>
      </c>
      <c r="I18">
        <v>62.0439723</v>
      </c>
      <c r="J18" s="5">
        <v>1.9660234000000001</v>
      </c>
      <c r="K18">
        <v>3.1687580999999998</v>
      </c>
      <c r="L18" t="b">
        <f t="shared" si="0"/>
        <v>0</v>
      </c>
    </row>
    <row r="19" spans="1:12" hidden="1" x14ac:dyDescent="0.25">
      <c r="A19">
        <v>18</v>
      </c>
      <c r="B19" t="s">
        <v>4582</v>
      </c>
      <c r="C19" t="s">
        <v>4599</v>
      </c>
      <c r="D19" t="s">
        <v>4600</v>
      </c>
      <c r="E19" t="s">
        <v>37</v>
      </c>
      <c r="F19" t="s">
        <v>0</v>
      </c>
      <c r="G19" t="s">
        <v>1827</v>
      </c>
      <c r="H19" s="4">
        <v>64.009995700000005</v>
      </c>
      <c r="I19">
        <v>62.0439723</v>
      </c>
      <c r="J19" s="5">
        <v>1.9660234000000001</v>
      </c>
      <c r="K19">
        <v>3.1687580999999998</v>
      </c>
      <c r="L19" t="b">
        <f t="shared" si="0"/>
        <v>0</v>
      </c>
    </row>
    <row r="20" spans="1:12" hidden="1" x14ac:dyDescent="0.25">
      <c r="A20">
        <v>19</v>
      </c>
      <c r="B20" t="s">
        <v>4582</v>
      </c>
      <c r="C20" t="s">
        <v>4601</v>
      </c>
      <c r="D20" t="s">
        <v>4602</v>
      </c>
      <c r="E20" t="s">
        <v>37</v>
      </c>
      <c r="F20" t="s">
        <v>0</v>
      </c>
      <c r="G20" t="s">
        <v>1826</v>
      </c>
      <c r="H20" s="4">
        <v>64.094388899999998</v>
      </c>
      <c r="I20">
        <v>64.009995700000005</v>
      </c>
      <c r="J20" s="5">
        <v>8.4393200000000002E-2</v>
      </c>
      <c r="K20">
        <v>0.13184380000000001</v>
      </c>
      <c r="L20" t="b">
        <f t="shared" si="0"/>
        <v>0</v>
      </c>
    </row>
    <row r="21" spans="1:12" hidden="1" x14ac:dyDescent="0.25">
      <c r="A21">
        <v>20</v>
      </c>
      <c r="B21" t="s">
        <v>4582</v>
      </c>
      <c r="C21" t="s">
        <v>4601</v>
      </c>
      <c r="D21" t="s">
        <v>4602</v>
      </c>
      <c r="E21" t="s">
        <v>37</v>
      </c>
      <c r="F21" t="s">
        <v>0</v>
      </c>
      <c r="G21" t="s">
        <v>1827</v>
      </c>
      <c r="H21" s="4">
        <v>64.094388899999998</v>
      </c>
      <c r="I21">
        <v>64.009995700000005</v>
      </c>
      <c r="J21" s="5">
        <v>8.4393200000000002E-2</v>
      </c>
      <c r="K21">
        <v>0.13184380000000001</v>
      </c>
      <c r="L21" t="b">
        <f t="shared" si="0"/>
        <v>0</v>
      </c>
    </row>
    <row r="22" spans="1:12" hidden="1" x14ac:dyDescent="0.25">
      <c r="A22">
        <v>21</v>
      </c>
      <c r="B22" t="s">
        <v>4582</v>
      </c>
      <c r="C22" t="s">
        <v>4603</v>
      </c>
      <c r="D22" t="s">
        <v>4604</v>
      </c>
      <c r="E22" t="s">
        <v>37</v>
      </c>
      <c r="F22" t="s">
        <v>0</v>
      </c>
      <c r="G22" t="s">
        <v>1826</v>
      </c>
      <c r="H22" s="4">
        <v>62.4453423</v>
      </c>
      <c r="I22">
        <v>64.094388899999998</v>
      </c>
      <c r="J22" s="5">
        <v>1.6490465999999999</v>
      </c>
      <c r="K22">
        <v>2.5728407999999998</v>
      </c>
      <c r="L22" t="b">
        <f t="shared" si="0"/>
        <v>0</v>
      </c>
    </row>
    <row r="23" spans="1:12" hidden="1" x14ac:dyDescent="0.25">
      <c r="A23">
        <v>22</v>
      </c>
      <c r="B23" t="s">
        <v>4582</v>
      </c>
      <c r="C23" t="s">
        <v>4603</v>
      </c>
      <c r="D23" t="s">
        <v>4604</v>
      </c>
      <c r="E23" t="s">
        <v>37</v>
      </c>
      <c r="F23" t="s">
        <v>0</v>
      </c>
      <c r="G23" t="s">
        <v>1827</v>
      </c>
      <c r="H23" s="4">
        <v>62.4453423</v>
      </c>
      <c r="I23">
        <v>64.094388899999998</v>
      </c>
      <c r="J23" s="5">
        <v>1.6490465999999999</v>
      </c>
      <c r="K23">
        <v>2.5728407999999998</v>
      </c>
      <c r="L23" t="b">
        <f t="shared" si="0"/>
        <v>0</v>
      </c>
    </row>
    <row r="24" spans="1:12" hidden="1" x14ac:dyDescent="0.25">
      <c r="A24">
        <v>23</v>
      </c>
      <c r="B24" t="s">
        <v>4582</v>
      </c>
      <c r="C24" t="s">
        <v>4605</v>
      </c>
      <c r="D24" t="s">
        <v>4606</v>
      </c>
      <c r="E24" t="s">
        <v>37</v>
      </c>
      <c r="F24" t="s">
        <v>0</v>
      </c>
      <c r="G24" t="s">
        <v>1826</v>
      </c>
      <c r="H24" s="4">
        <v>64.593474900000004</v>
      </c>
      <c r="I24">
        <v>62.4453423</v>
      </c>
      <c r="J24" s="5">
        <v>2.1481325999999998</v>
      </c>
      <c r="K24">
        <v>3.4400205000000001</v>
      </c>
      <c r="L24" t="b">
        <f t="shared" si="0"/>
        <v>0</v>
      </c>
    </row>
    <row r="25" spans="1:12" hidden="1" x14ac:dyDescent="0.25">
      <c r="A25">
        <v>24</v>
      </c>
      <c r="B25" t="s">
        <v>4582</v>
      </c>
      <c r="C25" t="s">
        <v>4605</v>
      </c>
      <c r="D25" t="s">
        <v>4606</v>
      </c>
      <c r="E25" t="s">
        <v>37</v>
      </c>
      <c r="F25" t="s">
        <v>0</v>
      </c>
      <c r="G25" t="s">
        <v>1827</v>
      </c>
      <c r="H25" s="4">
        <v>64.593474900000004</v>
      </c>
      <c r="I25">
        <v>62.4453423</v>
      </c>
      <c r="J25" s="5">
        <v>2.1481325999999998</v>
      </c>
      <c r="K25">
        <v>3.4400205000000001</v>
      </c>
      <c r="L25" t="b">
        <f t="shared" si="0"/>
        <v>0</v>
      </c>
    </row>
    <row r="26" spans="1:12" hidden="1" x14ac:dyDescent="0.25">
      <c r="A26">
        <v>25</v>
      </c>
      <c r="B26" t="s">
        <v>4582</v>
      </c>
      <c r="C26" t="s">
        <v>4607</v>
      </c>
      <c r="D26" t="s">
        <v>4608</v>
      </c>
      <c r="E26" t="s">
        <v>37</v>
      </c>
      <c r="F26" t="s">
        <v>0</v>
      </c>
      <c r="G26" t="s">
        <v>1826</v>
      </c>
      <c r="H26" s="4">
        <v>64.139111200000002</v>
      </c>
      <c r="I26">
        <v>64.593474900000004</v>
      </c>
      <c r="J26" s="5">
        <v>0.45436369999999998</v>
      </c>
      <c r="K26">
        <v>0.70342039999999995</v>
      </c>
      <c r="L26" t="b">
        <f t="shared" si="0"/>
        <v>0</v>
      </c>
    </row>
    <row r="27" spans="1:12" hidden="1" x14ac:dyDescent="0.25">
      <c r="A27">
        <v>26</v>
      </c>
      <c r="B27" t="s">
        <v>4582</v>
      </c>
      <c r="C27" t="s">
        <v>4607</v>
      </c>
      <c r="D27" t="s">
        <v>4608</v>
      </c>
      <c r="E27" t="s">
        <v>37</v>
      </c>
      <c r="F27" t="s">
        <v>0</v>
      </c>
      <c r="G27" t="s">
        <v>1827</v>
      </c>
      <c r="H27" s="4">
        <v>64.139111200000002</v>
      </c>
      <c r="I27">
        <v>64.593474900000004</v>
      </c>
      <c r="J27" s="5">
        <v>0.45436369999999998</v>
      </c>
      <c r="K27">
        <v>0.70342039999999995</v>
      </c>
      <c r="L27" t="b">
        <f t="shared" si="0"/>
        <v>0</v>
      </c>
    </row>
    <row r="28" spans="1:12" hidden="1" x14ac:dyDescent="0.25">
      <c r="A28">
        <v>27</v>
      </c>
      <c r="B28" t="s">
        <v>4582</v>
      </c>
      <c r="C28" t="s">
        <v>4609</v>
      </c>
      <c r="D28" t="s">
        <v>4610</v>
      </c>
      <c r="E28" t="s">
        <v>37</v>
      </c>
      <c r="F28" t="s">
        <v>0</v>
      </c>
      <c r="G28" t="s">
        <v>1826</v>
      </c>
      <c r="H28" s="4">
        <v>62.851853200000001</v>
      </c>
      <c r="I28">
        <v>64.139111200000002</v>
      </c>
      <c r="J28" s="5">
        <v>1.287258</v>
      </c>
      <c r="K28">
        <v>2.0069781999999998</v>
      </c>
      <c r="L28" t="b">
        <f t="shared" si="0"/>
        <v>0</v>
      </c>
    </row>
    <row r="29" spans="1:12" hidden="1" x14ac:dyDescent="0.25">
      <c r="A29">
        <v>28</v>
      </c>
      <c r="B29" t="s">
        <v>4582</v>
      </c>
      <c r="C29" t="s">
        <v>4609</v>
      </c>
      <c r="D29" t="s">
        <v>4610</v>
      </c>
      <c r="E29" t="s">
        <v>37</v>
      </c>
      <c r="F29" t="s">
        <v>0</v>
      </c>
      <c r="G29" t="s">
        <v>1827</v>
      </c>
      <c r="H29" s="4">
        <v>62.851853200000001</v>
      </c>
      <c r="I29">
        <v>64.139111200000002</v>
      </c>
      <c r="J29" s="5">
        <v>1.287258</v>
      </c>
      <c r="K29">
        <v>2.0069781999999998</v>
      </c>
      <c r="L29" t="b">
        <f t="shared" si="0"/>
        <v>0</v>
      </c>
    </row>
    <row r="30" spans="1:12" hidden="1" x14ac:dyDescent="0.25">
      <c r="A30">
        <v>29</v>
      </c>
      <c r="B30" t="s">
        <v>4582</v>
      </c>
      <c r="C30" t="s">
        <v>4611</v>
      </c>
      <c r="D30" t="s">
        <v>4612</v>
      </c>
      <c r="E30" t="s">
        <v>37</v>
      </c>
      <c r="F30" t="s">
        <v>0</v>
      </c>
      <c r="G30" t="s">
        <v>1826</v>
      </c>
      <c r="H30" s="4">
        <v>63.195648800000001</v>
      </c>
      <c r="I30">
        <v>62.851853200000001</v>
      </c>
      <c r="J30" s="5">
        <v>0.34379559999999998</v>
      </c>
      <c r="K30">
        <v>0.54699359999999997</v>
      </c>
      <c r="L30" t="b">
        <f t="shared" si="0"/>
        <v>0</v>
      </c>
    </row>
    <row r="31" spans="1:12" hidden="1" x14ac:dyDescent="0.25">
      <c r="A31">
        <v>30</v>
      </c>
      <c r="B31" t="s">
        <v>4582</v>
      </c>
      <c r="C31" t="s">
        <v>4611</v>
      </c>
      <c r="D31" t="s">
        <v>4612</v>
      </c>
      <c r="E31" t="s">
        <v>37</v>
      </c>
      <c r="F31" t="s">
        <v>0</v>
      </c>
      <c r="G31" t="s">
        <v>1827</v>
      </c>
      <c r="H31" s="4">
        <v>63.195648800000001</v>
      </c>
      <c r="I31">
        <v>62.851853200000001</v>
      </c>
      <c r="J31" s="5">
        <v>0.34379559999999998</v>
      </c>
      <c r="K31">
        <v>0.54699359999999997</v>
      </c>
      <c r="L31" t="b">
        <f t="shared" si="0"/>
        <v>0</v>
      </c>
    </row>
    <row r="32" spans="1:12" hidden="1" x14ac:dyDescent="0.25">
      <c r="A32">
        <v>31</v>
      </c>
      <c r="B32" t="s">
        <v>4582</v>
      </c>
      <c r="C32" t="s">
        <v>4613</v>
      </c>
      <c r="D32" t="s">
        <v>4614</v>
      </c>
      <c r="E32" t="s">
        <v>37</v>
      </c>
      <c r="F32" t="s">
        <v>0</v>
      </c>
      <c r="G32" t="s">
        <v>1826</v>
      </c>
      <c r="H32" s="4">
        <v>62.4984587</v>
      </c>
      <c r="I32">
        <v>63.195648800000001</v>
      </c>
      <c r="J32" s="5">
        <v>0.69719010000000003</v>
      </c>
      <c r="K32">
        <v>1.1032248</v>
      </c>
      <c r="L32" t="b">
        <f t="shared" si="0"/>
        <v>0</v>
      </c>
    </row>
    <row r="33" spans="1:12" hidden="1" x14ac:dyDescent="0.25">
      <c r="A33">
        <v>32</v>
      </c>
      <c r="B33" t="s">
        <v>4582</v>
      </c>
      <c r="C33" t="s">
        <v>4613</v>
      </c>
      <c r="D33" t="s">
        <v>4614</v>
      </c>
      <c r="E33" t="s">
        <v>37</v>
      </c>
      <c r="F33" t="s">
        <v>0</v>
      </c>
      <c r="G33" t="s">
        <v>1827</v>
      </c>
      <c r="H33" s="4">
        <v>62.4984587</v>
      </c>
      <c r="I33">
        <v>63.195648800000001</v>
      </c>
      <c r="J33" s="5">
        <v>0.69719010000000003</v>
      </c>
      <c r="K33">
        <v>1.1032248</v>
      </c>
      <c r="L33" t="b">
        <f t="shared" si="0"/>
        <v>0</v>
      </c>
    </row>
    <row r="34" spans="1:12" hidden="1" x14ac:dyDescent="0.25">
      <c r="A34">
        <v>33</v>
      </c>
      <c r="B34" t="s">
        <v>4582</v>
      </c>
      <c r="C34" t="s">
        <v>4615</v>
      </c>
      <c r="D34" t="s">
        <v>4616</v>
      </c>
      <c r="E34" t="s">
        <v>37</v>
      </c>
      <c r="F34" t="s">
        <v>0</v>
      </c>
      <c r="G34" t="s">
        <v>1826</v>
      </c>
      <c r="H34" s="4">
        <v>62.764914300000001</v>
      </c>
      <c r="I34">
        <v>62.351426400000001</v>
      </c>
      <c r="J34" s="5">
        <v>0.41348790000000002</v>
      </c>
      <c r="K34">
        <v>0.66315710000000005</v>
      </c>
      <c r="L34" t="b">
        <f t="shared" si="0"/>
        <v>0</v>
      </c>
    </row>
    <row r="35" spans="1:12" hidden="1" x14ac:dyDescent="0.25">
      <c r="A35">
        <v>34</v>
      </c>
      <c r="B35" t="s">
        <v>4582</v>
      </c>
      <c r="C35" t="s">
        <v>4615</v>
      </c>
      <c r="D35" t="s">
        <v>4616</v>
      </c>
      <c r="E35" t="s">
        <v>37</v>
      </c>
      <c r="F35" t="s">
        <v>0</v>
      </c>
      <c r="G35" t="s">
        <v>1827</v>
      </c>
      <c r="H35" s="4">
        <v>62.764914300000001</v>
      </c>
      <c r="I35">
        <v>62.351426400000001</v>
      </c>
      <c r="J35" s="5">
        <v>0.41348790000000002</v>
      </c>
      <c r="K35">
        <v>0.66315710000000005</v>
      </c>
      <c r="L35" t="b">
        <f t="shared" si="0"/>
        <v>0</v>
      </c>
    </row>
    <row r="36" spans="1:12" hidden="1" x14ac:dyDescent="0.25">
      <c r="A36">
        <v>35</v>
      </c>
      <c r="B36" t="s">
        <v>4582</v>
      </c>
      <c r="C36" t="s">
        <v>4617</v>
      </c>
      <c r="D36" t="s">
        <v>4618</v>
      </c>
      <c r="E36" t="s">
        <v>37</v>
      </c>
      <c r="F36" t="s">
        <v>0</v>
      </c>
      <c r="G36" t="s">
        <v>1826</v>
      </c>
      <c r="H36" s="4">
        <v>62.378777999999997</v>
      </c>
      <c r="I36">
        <v>62.764914300000001</v>
      </c>
      <c r="J36" s="5">
        <v>0.38613629999999999</v>
      </c>
      <c r="K36">
        <v>0.61521040000000005</v>
      </c>
      <c r="L36" t="b">
        <f t="shared" si="0"/>
        <v>0</v>
      </c>
    </row>
    <row r="37" spans="1:12" hidden="1" x14ac:dyDescent="0.25">
      <c r="A37">
        <v>36</v>
      </c>
      <c r="B37" t="s">
        <v>4582</v>
      </c>
      <c r="C37" t="s">
        <v>4617</v>
      </c>
      <c r="D37" t="s">
        <v>4618</v>
      </c>
      <c r="E37" t="s">
        <v>37</v>
      </c>
      <c r="F37" t="s">
        <v>0</v>
      </c>
      <c r="G37" t="s">
        <v>1827</v>
      </c>
      <c r="H37" s="4">
        <v>62.378777999999997</v>
      </c>
      <c r="I37">
        <v>62.764914300000001</v>
      </c>
      <c r="J37" s="5">
        <v>0.38613629999999999</v>
      </c>
      <c r="K37">
        <v>0.61521040000000005</v>
      </c>
      <c r="L37" t="b">
        <f t="shared" si="0"/>
        <v>0</v>
      </c>
    </row>
    <row r="38" spans="1:12" hidden="1" x14ac:dyDescent="0.25">
      <c r="A38">
        <v>37</v>
      </c>
      <c r="B38" t="s">
        <v>4582</v>
      </c>
      <c r="C38" t="s">
        <v>4619</v>
      </c>
      <c r="D38" t="s">
        <v>4620</v>
      </c>
      <c r="E38" t="s">
        <v>37</v>
      </c>
      <c r="F38" t="s">
        <v>0</v>
      </c>
      <c r="G38" t="s">
        <v>1826</v>
      </c>
      <c r="H38" s="4">
        <v>62.3066429</v>
      </c>
      <c r="I38">
        <v>62.378777999999997</v>
      </c>
      <c r="J38" s="5">
        <v>7.2135099999999994E-2</v>
      </c>
      <c r="K38">
        <v>0.11564049999999999</v>
      </c>
      <c r="L38" t="b">
        <f t="shared" si="0"/>
        <v>0</v>
      </c>
    </row>
    <row r="39" spans="1:12" hidden="1" x14ac:dyDescent="0.25">
      <c r="A39">
        <v>38</v>
      </c>
      <c r="B39" t="s">
        <v>4582</v>
      </c>
      <c r="C39" t="s">
        <v>4619</v>
      </c>
      <c r="D39" t="s">
        <v>4620</v>
      </c>
      <c r="E39" t="s">
        <v>37</v>
      </c>
      <c r="F39" t="s">
        <v>0</v>
      </c>
      <c r="G39" t="s">
        <v>1827</v>
      </c>
      <c r="H39" s="4">
        <v>62.3066429</v>
      </c>
      <c r="I39">
        <v>62.378777999999997</v>
      </c>
      <c r="J39" s="5">
        <v>7.2135099999999994E-2</v>
      </c>
      <c r="K39">
        <v>0.11564049999999999</v>
      </c>
      <c r="L39" t="b">
        <f t="shared" si="0"/>
        <v>0</v>
      </c>
    </row>
    <row r="40" spans="1:12" hidden="1" x14ac:dyDescent="0.25">
      <c r="A40">
        <v>39</v>
      </c>
      <c r="B40" t="s">
        <v>4582</v>
      </c>
      <c r="C40" t="s">
        <v>4621</v>
      </c>
      <c r="D40" t="s">
        <v>4622</v>
      </c>
      <c r="E40" t="s">
        <v>37</v>
      </c>
      <c r="F40" t="s">
        <v>0</v>
      </c>
      <c r="G40" t="s">
        <v>1826</v>
      </c>
      <c r="H40" s="4">
        <v>64.118306700000005</v>
      </c>
      <c r="I40">
        <v>62.3066429</v>
      </c>
      <c r="J40" s="5">
        <v>1.8116638</v>
      </c>
      <c r="K40">
        <v>2.9076575</v>
      </c>
      <c r="L40" t="b">
        <f t="shared" si="0"/>
        <v>0</v>
      </c>
    </row>
    <row r="41" spans="1:12" hidden="1" x14ac:dyDescent="0.25">
      <c r="A41">
        <v>40</v>
      </c>
      <c r="B41" t="s">
        <v>4582</v>
      </c>
      <c r="C41" t="s">
        <v>4621</v>
      </c>
      <c r="D41" t="s">
        <v>4622</v>
      </c>
      <c r="E41" t="s">
        <v>37</v>
      </c>
      <c r="F41" t="s">
        <v>0</v>
      </c>
      <c r="G41" t="s">
        <v>1827</v>
      </c>
      <c r="H41" s="4">
        <v>64.118306700000005</v>
      </c>
      <c r="I41">
        <v>62.3066429</v>
      </c>
      <c r="J41" s="5">
        <v>1.8116638</v>
      </c>
      <c r="K41">
        <v>2.9076575</v>
      </c>
      <c r="L41" t="b">
        <f t="shared" si="0"/>
        <v>0</v>
      </c>
    </row>
    <row r="42" spans="1:12" hidden="1" x14ac:dyDescent="0.25">
      <c r="A42">
        <v>41</v>
      </c>
      <c r="B42" t="s">
        <v>4582</v>
      </c>
      <c r="C42" t="s">
        <v>4623</v>
      </c>
      <c r="D42" t="s">
        <v>4624</v>
      </c>
      <c r="E42" t="s">
        <v>37</v>
      </c>
      <c r="F42" t="s">
        <v>0</v>
      </c>
      <c r="G42" t="s">
        <v>1826</v>
      </c>
      <c r="H42" s="4">
        <v>62.059365499999998</v>
      </c>
      <c r="I42">
        <v>64.5986726</v>
      </c>
      <c r="J42" s="5">
        <v>2.5393070999999998</v>
      </c>
      <c r="K42">
        <v>3.9308966999999999</v>
      </c>
      <c r="L42" t="b">
        <f t="shared" si="0"/>
        <v>0</v>
      </c>
    </row>
    <row r="43" spans="1:12" hidden="1" x14ac:dyDescent="0.25">
      <c r="A43">
        <v>42</v>
      </c>
      <c r="B43" t="s">
        <v>4582</v>
      </c>
      <c r="C43" t="s">
        <v>4623</v>
      </c>
      <c r="D43" t="s">
        <v>4624</v>
      </c>
      <c r="E43" t="s">
        <v>37</v>
      </c>
      <c r="F43" t="s">
        <v>0</v>
      </c>
      <c r="G43" t="s">
        <v>1827</v>
      </c>
      <c r="H43" s="4">
        <v>62.059365499999998</v>
      </c>
      <c r="I43">
        <v>64.5986726</v>
      </c>
      <c r="J43" s="5">
        <v>2.5393070999999998</v>
      </c>
      <c r="K43">
        <v>3.9308966999999999</v>
      </c>
      <c r="L43" t="b">
        <f t="shared" si="0"/>
        <v>0</v>
      </c>
    </row>
    <row r="44" spans="1:12" hidden="1" x14ac:dyDescent="0.25">
      <c r="A44">
        <v>43</v>
      </c>
      <c r="B44" t="s">
        <v>4582</v>
      </c>
      <c r="C44" t="s">
        <v>4625</v>
      </c>
      <c r="D44" t="s">
        <v>4626</v>
      </c>
      <c r="E44" t="s">
        <v>37</v>
      </c>
      <c r="F44" t="s">
        <v>0</v>
      </c>
      <c r="G44" t="s">
        <v>1826</v>
      </c>
      <c r="H44" s="4">
        <v>64.796246999999994</v>
      </c>
      <c r="I44">
        <v>62.059365499999998</v>
      </c>
      <c r="J44" s="5">
        <v>2.7368815</v>
      </c>
      <c r="K44">
        <v>4.4101023000000001</v>
      </c>
      <c r="L44" t="b">
        <f t="shared" si="0"/>
        <v>0</v>
      </c>
    </row>
    <row r="45" spans="1:12" hidden="1" x14ac:dyDescent="0.25">
      <c r="A45">
        <v>44</v>
      </c>
      <c r="B45" t="s">
        <v>4582</v>
      </c>
      <c r="C45" t="s">
        <v>4625</v>
      </c>
      <c r="D45" t="s">
        <v>4626</v>
      </c>
      <c r="E45" t="s">
        <v>37</v>
      </c>
      <c r="F45" t="s">
        <v>0</v>
      </c>
      <c r="G45" t="s">
        <v>1827</v>
      </c>
      <c r="H45" s="4">
        <v>64.796246999999994</v>
      </c>
      <c r="I45">
        <v>62.059365499999998</v>
      </c>
      <c r="J45" s="5">
        <v>2.7368815</v>
      </c>
      <c r="K45">
        <v>4.4101023000000001</v>
      </c>
      <c r="L45" t="b">
        <f t="shared" si="0"/>
        <v>0</v>
      </c>
    </row>
    <row r="46" spans="1:12" hidden="1" x14ac:dyDescent="0.25">
      <c r="A46">
        <v>45</v>
      </c>
      <c r="B46" t="s">
        <v>4582</v>
      </c>
      <c r="C46" t="s">
        <v>4627</v>
      </c>
      <c r="D46" t="s">
        <v>4628</v>
      </c>
      <c r="E46" t="s">
        <v>37</v>
      </c>
      <c r="F46" t="s">
        <v>0</v>
      </c>
      <c r="G46" t="s">
        <v>1826</v>
      </c>
      <c r="H46" s="4">
        <v>62.091271800000001</v>
      </c>
      <c r="I46">
        <v>64.796246999999994</v>
      </c>
      <c r="J46" s="5">
        <v>2.7049751999999998</v>
      </c>
      <c r="K46">
        <v>4.1745862000000002</v>
      </c>
      <c r="L46" t="b">
        <f t="shared" si="0"/>
        <v>0</v>
      </c>
    </row>
    <row r="47" spans="1:12" hidden="1" x14ac:dyDescent="0.25">
      <c r="A47">
        <v>46</v>
      </c>
      <c r="B47" t="s">
        <v>4582</v>
      </c>
      <c r="C47" t="s">
        <v>4627</v>
      </c>
      <c r="D47" t="s">
        <v>4628</v>
      </c>
      <c r="E47" t="s">
        <v>37</v>
      </c>
      <c r="F47" t="s">
        <v>0</v>
      </c>
      <c r="G47" t="s">
        <v>1827</v>
      </c>
      <c r="H47" s="4">
        <v>62.091271800000001</v>
      </c>
      <c r="I47">
        <v>64.796246999999994</v>
      </c>
      <c r="J47" s="5">
        <v>2.7049751999999998</v>
      </c>
      <c r="K47">
        <v>4.1745862000000002</v>
      </c>
      <c r="L47" t="b">
        <f t="shared" si="0"/>
        <v>0</v>
      </c>
    </row>
    <row r="48" spans="1:12" hidden="1" x14ac:dyDescent="0.25">
      <c r="A48">
        <v>47</v>
      </c>
      <c r="B48" t="s">
        <v>4582</v>
      </c>
      <c r="C48" t="s">
        <v>4629</v>
      </c>
      <c r="D48" t="s">
        <v>4630</v>
      </c>
      <c r="E48" t="s">
        <v>37</v>
      </c>
      <c r="F48" t="s">
        <v>0</v>
      </c>
      <c r="G48" t="s">
        <v>1826</v>
      </c>
      <c r="H48" s="4">
        <v>63.554053199999998</v>
      </c>
      <c r="I48">
        <v>62.049194900000003</v>
      </c>
      <c r="J48" s="5">
        <v>1.5048583</v>
      </c>
      <c r="K48">
        <v>2.4252663999999999</v>
      </c>
      <c r="L48" t="b">
        <f t="shared" si="0"/>
        <v>0</v>
      </c>
    </row>
    <row r="49" spans="1:12" hidden="1" x14ac:dyDescent="0.25">
      <c r="A49">
        <v>48</v>
      </c>
      <c r="B49" t="s">
        <v>4582</v>
      </c>
      <c r="C49" t="s">
        <v>4631</v>
      </c>
      <c r="D49" t="s">
        <v>4632</v>
      </c>
      <c r="E49" t="s">
        <v>37</v>
      </c>
      <c r="F49" t="s">
        <v>0</v>
      </c>
      <c r="G49" t="s">
        <v>1827</v>
      </c>
      <c r="H49" s="4">
        <v>63.852897400000003</v>
      </c>
      <c r="I49">
        <v>63.554053199999998</v>
      </c>
      <c r="J49" s="5">
        <v>0.2988442</v>
      </c>
      <c r="K49">
        <v>0.47022049999999999</v>
      </c>
      <c r="L49" t="b">
        <f t="shared" si="0"/>
        <v>0</v>
      </c>
    </row>
    <row r="50" spans="1:12" hidden="1" x14ac:dyDescent="0.25">
      <c r="A50">
        <v>49</v>
      </c>
      <c r="B50" t="s">
        <v>4582</v>
      </c>
      <c r="C50" t="s">
        <v>4633</v>
      </c>
      <c r="D50" t="s">
        <v>4634</v>
      </c>
      <c r="E50" t="s">
        <v>37</v>
      </c>
      <c r="F50" t="s">
        <v>0</v>
      </c>
      <c r="G50" t="s">
        <v>1827</v>
      </c>
      <c r="H50" s="4">
        <v>61.909628099999999</v>
      </c>
      <c r="I50">
        <v>63.1015333</v>
      </c>
      <c r="J50" s="5">
        <v>1.1919052000000001</v>
      </c>
      <c r="K50">
        <v>1.8888688</v>
      </c>
      <c r="L50" t="b">
        <f t="shared" si="0"/>
        <v>0</v>
      </c>
    </row>
    <row r="51" spans="1:12" hidden="1" x14ac:dyDescent="0.25">
      <c r="A51">
        <v>50</v>
      </c>
      <c r="B51" t="s">
        <v>4582</v>
      </c>
      <c r="C51" t="s">
        <v>4635</v>
      </c>
      <c r="D51" t="s">
        <v>4636</v>
      </c>
      <c r="E51" t="s">
        <v>37</v>
      </c>
      <c r="F51" t="s">
        <v>0</v>
      </c>
      <c r="G51" t="s">
        <v>1826</v>
      </c>
      <c r="H51" s="4">
        <v>64.217977000000005</v>
      </c>
      <c r="I51">
        <v>63.1015333</v>
      </c>
      <c r="J51" s="5">
        <v>1.1164437</v>
      </c>
      <c r="K51">
        <v>1.7692813999999999</v>
      </c>
      <c r="L51" t="b">
        <f t="shared" si="0"/>
        <v>0</v>
      </c>
    </row>
    <row r="52" spans="1:12" hidden="1" x14ac:dyDescent="0.25">
      <c r="A52">
        <v>51</v>
      </c>
      <c r="B52" t="s">
        <v>4582</v>
      </c>
      <c r="C52" t="s">
        <v>4635</v>
      </c>
      <c r="D52" t="s">
        <v>4636</v>
      </c>
      <c r="E52" t="s">
        <v>37</v>
      </c>
      <c r="F52" t="s">
        <v>0</v>
      </c>
      <c r="G52" t="s">
        <v>1827</v>
      </c>
      <c r="H52" s="4">
        <v>64.217977000000005</v>
      </c>
      <c r="I52">
        <v>61.909628099999999</v>
      </c>
      <c r="J52" s="5">
        <v>2.3083488999999999</v>
      </c>
      <c r="K52">
        <v>3.7285781999999998</v>
      </c>
      <c r="L52" t="b">
        <f t="shared" si="0"/>
        <v>0</v>
      </c>
    </row>
    <row r="53" spans="1:12" hidden="1" x14ac:dyDescent="0.25">
      <c r="A53">
        <v>52</v>
      </c>
      <c r="B53" t="s">
        <v>4582</v>
      </c>
      <c r="C53" t="s">
        <v>4637</v>
      </c>
      <c r="D53" t="s">
        <v>4638</v>
      </c>
      <c r="E53" t="s">
        <v>37</v>
      </c>
      <c r="F53" t="s">
        <v>0</v>
      </c>
      <c r="G53" t="s">
        <v>1826</v>
      </c>
      <c r="H53" s="4">
        <v>64.209802100000005</v>
      </c>
      <c r="I53">
        <v>64.217977000000005</v>
      </c>
      <c r="J53" s="5">
        <v>8.1749000000000006E-3</v>
      </c>
      <c r="K53">
        <v>1.2729900000000001E-2</v>
      </c>
      <c r="L53" t="b">
        <f t="shared" si="0"/>
        <v>0</v>
      </c>
    </row>
    <row r="54" spans="1:12" hidden="1" x14ac:dyDescent="0.25">
      <c r="A54">
        <v>53</v>
      </c>
      <c r="B54" t="s">
        <v>4582</v>
      </c>
      <c r="C54" t="s">
        <v>4637</v>
      </c>
      <c r="D54" t="s">
        <v>4638</v>
      </c>
      <c r="E54" t="s">
        <v>37</v>
      </c>
      <c r="F54" t="s">
        <v>0</v>
      </c>
      <c r="G54" t="s">
        <v>1827</v>
      </c>
      <c r="H54" s="4">
        <v>64.209802100000005</v>
      </c>
      <c r="I54">
        <v>64.217977000000005</v>
      </c>
      <c r="J54" s="5">
        <v>8.1749000000000006E-3</v>
      </c>
      <c r="K54">
        <v>1.2729900000000001E-2</v>
      </c>
      <c r="L54" t="b">
        <f t="shared" si="0"/>
        <v>0</v>
      </c>
    </row>
    <row r="55" spans="1:12" hidden="1" x14ac:dyDescent="0.25">
      <c r="A55">
        <v>54</v>
      </c>
      <c r="B55" t="s">
        <v>4582</v>
      </c>
      <c r="C55" t="s">
        <v>4639</v>
      </c>
      <c r="D55" t="s">
        <v>4640</v>
      </c>
      <c r="E55" t="s">
        <v>37</v>
      </c>
      <c r="F55" t="s">
        <v>0</v>
      </c>
      <c r="G55" t="s">
        <v>1826</v>
      </c>
      <c r="H55" s="4">
        <v>63.914475099999997</v>
      </c>
      <c r="I55">
        <v>64.209802100000005</v>
      </c>
      <c r="J55" s="5">
        <v>0.29532700000000001</v>
      </c>
      <c r="K55">
        <v>0.45994069999999998</v>
      </c>
      <c r="L55" t="b">
        <f t="shared" si="0"/>
        <v>0</v>
      </c>
    </row>
    <row r="56" spans="1:12" hidden="1" x14ac:dyDescent="0.25">
      <c r="A56">
        <v>55</v>
      </c>
      <c r="B56" t="s">
        <v>4582</v>
      </c>
      <c r="C56" t="s">
        <v>4639</v>
      </c>
      <c r="D56" t="s">
        <v>4640</v>
      </c>
      <c r="E56" t="s">
        <v>37</v>
      </c>
      <c r="F56" t="s">
        <v>0</v>
      </c>
      <c r="G56" t="s">
        <v>1827</v>
      </c>
      <c r="H56" s="4">
        <v>63.914475099999997</v>
      </c>
      <c r="I56">
        <v>64.209802100000005</v>
      </c>
      <c r="J56" s="5">
        <v>0.29532700000000001</v>
      </c>
      <c r="K56">
        <v>0.45994069999999998</v>
      </c>
      <c r="L56" t="b">
        <f t="shared" si="0"/>
        <v>0</v>
      </c>
    </row>
    <row r="57" spans="1:12" hidden="1" x14ac:dyDescent="0.25">
      <c r="A57">
        <v>56</v>
      </c>
      <c r="B57" t="s">
        <v>4582</v>
      </c>
      <c r="C57" t="s">
        <v>4641</v>
      </c>
      <c r="D57" t="s">
        <v>4642</v>
      </c>
      <c r="E57" t="s">
        <v>37</v>
      </c>
      <c r="F57" t="s">
        <v>0</v>
      </c>
      <c r="G57" t="s">
        <v>1826</v>
      </c>
      <c r="H57" s="4">
        <v>64.115508399999996</v>
      </c>
      <c r="I57">
        <v>63.914475099999997</v>
      </c>
      <c r="J57" s="5">
        <v>0.2010333</v>
      </c>
      <c r="K57">
        <v>0.31453490000000001</v>
      </c>
      <c r="L57" t="b">
        <f t="shared" si="0"/>
        <v>0</v>
      </c>
    </row>
    <row r="58" spans="1:12" hidden="1" x14ac:dyDescent="0.25">
      <c r="A58">
        <v>57</v>
      </c>
      <c r="B58" t="s">
        <v>4582</v>
      </c>
      <c r="C58" t="s">
        <v>4641</v>
      </c>
      <c r="D58" t="s">
        <v>4642</v>
      </c>
      <c r="E58" t="s">
        <v>37</v>
      </c>
      <c r="F58" t="s">
        <v>0</v>
      </c>
      <c r="G58" t="s">
        <v>1827</v>
      </c>
      <c r="H58" s="4">
        <v>64.115508399999996</v>
      </c>
      <c r="I58">
        <v>63.914475099999997</v>
      </c>
      <c r="J58" s="5">
        <v>0.2010333</v>
      </c>
      <c r="K58">
        <v>0.31453490000000001</v>
      </c>
      <c r="L58" t="b">
        <f t="shared" si="0"/>
        <v>0</v>
      </c>
    </row>
    <row r="59" spans="1:12" hidden="1" x14ac:dyDescent="0.25">
      <c r="A59">
        <v>58</v>
      </c>
      <c r="B59" t="s">
        <v>4582</v>
      </c>
      <c r="C59" t="s">
        <v>4643</v>
      </c>
      <c r="D59" t="s">
        <v>4644</v>
      </c>
      <c r="E59" t="s">
        <v>37</v>
      </c>
      <c r="F59" t="s">
        <v>0</v>
      </c>
      <c r="G59" t="s">
        <v>1827</v>
      </c>
      <c r="H59" s="4">
        <v>62.992810800000001</v>
      </c>
      <c r="I59">
        <v>64.115508399999996</v>
      </c>
      <c r="J59" s="5">
        <v>1.1226976</v>
      </c>
      <c r="K59">
        <v>1.7510547000000001</v>
      </c>
      <c r="L59" t="b">
        <f t="shared" si="0"/>
        <v>0</v>
      </c>
    </row>
    <row r="60" spans="1:12" hidden="1" x14ac:dyDescent="0.25">
      <c r="A60">
        <v>59</v>
      </c>
      <c r="B60" t="s">
        <v>4582</v>
      </c>
      <c r="C60" t="s">
        <v>4645</v>
      </c>
      <c r="D60" t="s">
        <v>4646</v>
      </c>
      <c r="E60" t="s">
        <v>37</v>
      </c>
      <c r="F60" t="s">
        <v>0</v>
      </c>
      <c r="G60" t="s">
        <v>1826</v>
      </c>
      <c r="H60" s="4">
        <v>63.7183359</v>
      </c>
      <c r="I60">
        <v>64.115508399999996</v>
      </c>
      <c r="J60" s="5">
        <v>0.39717249999999998</v>
      </c>
      <c r="K60">
        <v>0.61946400000000001</v>
      </c>
      <c r="L60" t="b">
        <f t="shared" si="0"/>
        <v>0</v>
      </c>
    </row>
    <row r="61" spans="1:12" hidden="1" x14ac:dyDescent="0.25">
      <c r="A61">
        <v>60</v>
      </c>
      <c r="B61" t="s">
        <v>4582</v>
      </c>
      <c r="C61" t="s">
        <v>4645</v>
      </c>
      <c r="D61" t="s">
        <v>4646</v>
      </c>
      <c r="E61" t="s">
        <v>37</v>
      </c>
      <c r="F61" t="s">
        <v>0</v>
      </c>
      <c r="G61" t="s">
        <v>1827</v>
      </c>
      <c r="H61" s="4">
        <v>63.7183359</v>
      </c>
      <c r="I61">
        <v>62.992810800000001</v>
      </c>
      <c r="J61" s="5">
        <v>0.72552510000000003</v>
      </c>
      <c r="K61">
        <v>1.1517586</v>
      </c>
      <c r="L61" t="b">
        <f t="shared" si="0"/>
        <v>0</v>
      </c>
    </row>
    <row r="62" spans="1:12" hidden="1" x14ac:dyDescent="0.25">
      <c r="A62">
        <v>61</v>
      </c>
      <c r="B62" t="s">
        <v>4582</v>
      </c>
      <c r="C62" t="s">
        <v>4647</v>
      </c>
      <c r="D62" t="s">
        <v>4648</v>
      </c>
      <c r="E62" t="s">
        <v>37</v>
      </c>
      <c r="F62" t="s">
        <v>0</v>
      </c>
      <c r="G62" t="s">
        <v>1826</v>
      </c>
      <c r="H62" s="4">
        <v>64.5545209</v>
      </c>
      <c r="I62">
        <v>63.7183359</v>
      </c>
      <c r="J62" s="5">
        <v>0.83618499999999996</v>
      </c>
      <c r="K62">
        <v>1.3123146000000001</v>
      </c>
      <c r="L62" t="b">
        <f t="shared" si="0"/>
        <v>0</v>
      </c>
    </row>
    <row r="63" spans="1:12" hidden="1" x14ac:dyDescent="0.25">
      <c r="A63">
        <v>62</v>
      </c>
      <c r="B63" t="s">
        <v>4582</v>
      </c>
      <c r="C63" t="s">
        <v>4647</v>
      </c>
      <c r="D63" t="s">
        <v>4648</v>
      </c>
      <c r="E63" t="s">
        <v>37</v>
      </c>
      <c r="F63" t="s">
        <v>0</v>
      </c>
      <c r="G63" t="s">
        <v>1827</v>
      </c>
      <c r="H63" s="4">
        <v>64.5545209</v>
      </c>
      <c r="I63">
        <v>63.7183359</v>
      </c>
      <c r="J63" s="5">
        <v>0.83618499999999996</v>
      </c>
      <c r="K63">
        <v>1.3123146000000001</v>
      </c>
      <c r="L63" t="b">
        <f t="shared" si="0"/>
        <v>0</v>
      </c>
    </row>
    <row r="64" spans="1:12" hidden="1" x14ac:dyDescent="0.25">
      <c r="A64">
        <v>63</v>
      </c>
      <c r="B64" t="s">
        <v>4582</v>
      </c>
      <c r="C64" t="s">
        <v>4649</v>
      </c>
      <c r="D64" t="s">
        <v>4650</v>
      </c>
      <c r="E64" t="s">
        <v>37</v>
      </c>
      <c r="F64" t="s">
        <v>0</v>
      </c>
      <c r="G64" t="s">
        <v>1826</v>
      </c>
      <c r="H64" s="4">
        <v>63.234674200000001</v>
      </c>
      <c r="I64">
        <v>64.5545209</v>
      </c>
      <c r="J64" s="5">
        <v>1.3198467</v>
      </c>
      <c r="K64">
        <v>2.0445457</v>
      </c>
      <c r="L64" t="b">
        <f t="shared" si="0"/>
        <v>0</v>
      </c>
    </row>
    <row r="65" spans="1:12" hidden="1" x14ac:dyDescent="0.25">
      <c r="A65">
        <v>64</v>
      </c>
      <c r="B65" t="s">
        <v>4582</v>
      </c>
      <c r="C65" t="s">
        <v>4649</v>
      </c>
      <c r="D65" t="s">
        <v>4650</v>
      </c>
      <c r="E65" t="s">
        <v>37</v>
      </c>
      <c r="F65" t="s">
        <v>0</v>
      </c>
      <c r="G65" t="s">
        <v>1827</v>
      </c>
      <c r="H65" s="4">
        <v>63.234674200000001</v>
      </c>
      <c r="I65">
        <v>64.5545209</v>
      </c>
      <c r="J65" s="5">
        <v>1.3198467</v>
      </c>
      <c r="K65">
        <v>2.0445457</v>
      </c>
      <c r="L65" t="b">
        <f t="shared" si="0"/>
        <v>0</v>
      </c>
    </row>
    <row r="66" spans="1:12" hidden="1" x14ac:dyDescent="0.25">
      <c r="A66">
        <v>65</v>
      </c>
      <c r="B66" t="s">
        <v>4582</v>
      </c>
      <c r="C66" t="s">
        <v>4651</v>
      </c>
      <c r="D66" t="s">
        <v>4652</v>
      </c>
      <c r="E66" t="s">
        <v>37</v>
      </c>
      <c r="F66" t="s">
        <v>0</v>
      </c>
      <c r="G66" t="s">
        <v>1826</v>
      </c>
      <c r="H66" s="4">
        <v>64.643106700000004</v>
      </c>
      <c r="I66">
        <v>63.234674200000001</v>
      </c>
      <c r="J66" s="5">
        <v>1.4084325</v>
      </c>
      <c r="K66">
        <v>2.2273103999999999</v>
      </c>
      <c r="L66" t="b">
        <f t="shared" si="0"/>
        <v>0</v>
      </c>
    </row>
    <row r="67" spans="1:12" hidden="1" x14ac:dyDescent="0.25">
      <c r="A67">
        <v>66</v>
      </c>
      <c r="B67" t="s">
        <v>4582</v>
      </c>
      <c r="C67" t="s">
        <v>4651</v>
      </c>
      <c r="D67" t="s">
        <v>4652</v>
      </c>
      <c r="E67" t="s">
        <v>37</v>
      </c>
      <c r="F67" t="s">
        <v>0</v>
      </c>
      <c r="G67" t="s">
        <v>1827</v>
      </c>
      <c r="H67" s="4">
        <v>64.643106700000004</v>
      </c>
      <c r="I67">
        <v>63.234674200000001</v>
      </c>
      <c r="J67" s="5">
        <v>1.4084325</v>
      </c>
      <c r="K67">
        <v>2.2273103999999999</v>
      </c>
      <c r="L67" t="b">
        <f t="shared" ref="L67:L130" si="1">AND(J67&gt;3.05,K67&gt;4.94)</f>
        <v>0</v>
      </c>
    </row>
    <row r="68" spans="1:12" hidden="1" x14ac:dyDescent="0.25">
      <c r="A68">
        <v>67</v>
      </c>
      <c r="B68" t="s">
        <v>4582</v>
      </c>
      <c r="C68" t="s">
        <v>4653</v>
      </c>
      <c r="D68" t="s">
        <v>4654</v>
      </c>
      <c r="E68" t="s">
        <v>37</v>
      </c>
      <c r="F68" t="s">
        <v>0</v>
      </c>
      <c r="G68" t="s">
        <v>1826</v>
      </c>
      <c r="H68" s="4">
        <v>64.573093099999994</v>
      </c>
      <c r="I68">
        <v>64.643106700000004</v>
      </c>
      <c r="J68" s="5">
        <v>7.0013599999999995E-2</v>
      </c>
      <c r="K68">
        <v>0.1083079</v>
      </c>
      <c r="L68" t="b">
        <f t="shared" si="1"/>
        <v>0</v>
      </c>
    </row>
    <row r="69" spans="1:12" hidden="1" x14ac:dyDescent="0.25">
      <c r="A69">
        <v>68</v>
      </c>
      <c r="B69" t="s">
        <v>4582</v>
      </c>
      <c r="C69" t="s">
        <v>4653</v>
      </c>
      <c r="D69" t="s">
        <v>4654</v>
      </c>
      <c r="E69" t="s">
        <v>37</v>
      </c>
      <c r="F69" t="s">
        <v>0</v>
      </c>
      <c r="G69" t="s">
        <v>1827</v>
      </c>
      <c r="H69" s="4">
        <v>64.573093099999994</v>
      </c>
      <c r="I69">
        <v>64.643106700000004</v>
      </c>
      <c r="J69" s="5">
        <v>7.0013599999999995E-2</v>
      </c>
      <c r="K69">
        <v>0.1083079</v>
      </c>
      <c r="L69" t="b">
        <f t="shared" si="1"/>
        <v>0</v>
      </c>
    </row>
    <row r="70" spans="1:12" hidden="1" x14ac:dyDescent="0.25">
      <c r="A70">
        <v>69</v>
      </c>
      <c r="B70" t="s">
        <v>4582</v>
      </c>
      <c r="C70" t="s">
        <v>4655</v>
      </c>
      <c r="D70" t="s">
        <v>4656</v>
      </c>
      <c r="E70" t="s">
        <v>37</v>
      </c>
      <c r="F70" t="s">
        <v>0</v>
      </c>
      <c r="G70" t="s">
        <v>1826</v>
      </c>
      <c r="H70" s="4">
        <v>62.064551700000003</v>
      </c>
      <c r="I70">
        <v>64.573093099999994</v>
      </c>
      <c r="J70" s="5">
        <v>2.5085413999999999</v>
      </c>
      <c r="K70">
        <v>3.8848091</v>
      </c>
      <c r="L70" t="b">
        <f t="shared" si="1"/>
        <v>0</v>
      </c>
    </row>
    <row r="71" spans="1:12" hidden="1" x14ac:dyDescent="0.25">
      <c r="A71">
        <v>70</v>
      </c>
      <c r="B71" t="s">
        <v>4582</v>
      </c>
      <c r="C71" t="s">
        <v>4655</v>
      </c>
      <c r="D71" t="s">
        <v>4656</v>
      </c>
      <c r="E71" t="s">
        <v>37</v>
      </c>
      <c r="F71" t="s">
        <v>0</v>
      </c>
      <c r="G71" t="s">
        <v>1827</v>
      </c>
      <c r="H71" s="4">
        <v>62.064551700000003</v>
      </c>
      <c r="I71">
        <v>64.573093099999994</v>
      </c>
      <c r="J71" s="5">
        <v>2.5085413999999999</v>
      </c>
      <c r="K71">
        <v>3.8848091</v>
      </c>
      <c r="L71" t="b">
        <f t="shared" si="1"/>
        <v>0</v>
      </c>
    </row>
    <row r="72" spans="1:12" hidden="1" x14ac:dyDescent="0.25">
      <c r="A72">
        <v>71</v>
      </c>
      <c r="B72" t="s">
        <v>4582</v>
      </c>
      <c r="C72" t="s">
        <v>4657</v>
      </c>
      <c r="D72" t="s">
        <v>4658</v>
      </c>
      <c r="E72" t="s">
        <v>37</v>
      </c>
      <c r="F72" t="s">
        <v>0</v>
      </c>
      <c r="G72" t="s">
        <v>1827</v>
      </c>
      <c r="H72" s="4">
        <v>64.368911299999994</v>
      </c>
      <c r="I72">
        <v>62.064551700000003</v>
      </c>
      <c r="J72" s="5">
        <v>2.3043596000000002</v>
      </c>
      <c r="K72">
        <v>3.7128434000000001</v>
      </c>
      <c r="L72" t="b">
        <f t="shared" si="1"/>
        <v>0</v>
      </c>
    </row>
    <row r="73" spans="1:12" hidden="1" x14ac:dyDescent="0.25">
      <c r="A73">
        <v>72</v>
      </c>
      <c r="B73" t="s">
        <v>4582</v>
      </c>
      <c r="C73" t="s">
        <v>4659</v>
      </c>
      <c r="D73" t="s">
        <v>4660</v>
      </c>
      <c r="E73" t="s">
        <v>37</v>
      </c>
      <c r="F73" t="s">
        <v>0</v>
      </c>
      <c r="G73" t="s">
        <v>1826</v>
      </c>
      <c r="H73" s="4">
        <v>63.534633399999997</v>
      </c>
      <c r="I73">
        <v>62.064551700000003</v>
      </c>
      <c r="J73" s="5">
        <v>1.4700816999999999</v>
      </c>
      <c r="K73">
        <v>2.3686334000000002</v>
      </c>
      <c r="L73" t="b">
        <f t="shared" si="1"/>
        <v>0</v>
      </c>
    </row>
    <row r="74" spans="1:12" hidden="1" x14ac:dyDescent="0.25">
      <c r="A74">
        <v>73</v>
      </c>
      <c r="B74" t="s">
        <v>4582</v>
      </c>
      <c r="C74" t="s">
        <v>4659</v>
      </c>
      <c r="D74" t="s">
        <v>4660</v>
      </c>
      <c r="E74" t="s">
        <v>37</v>
      </c>
      <c r="F74" t="s">
        <v>0</v>
      </c>
      <c r="G74" t="s">
        <v>1827</v>
      </c>
      <c r="H74" s="4">
        <v>63.534633399999997</v>
      </c>
      <c r="I74">
        <v>64.368911299999994</v>
      </c>
      <c r="J74" s="5">
        <v>0.83427790000000002</v>
      </c>
      <c r="K74">
        <v>1.2960883000000001</v>
      </c>
      <c r="L74" t="b">
        <f t="shared" si="1"/>
        <v>0</v>
      </c>
    </row>
    <row r="75" spans="1:12" hidden="1" x14ac:dyDescent="0.25">
      <c r="A75">
        <v>74</v>
      </c>
      <c r="B75" t="s">
        <v>4582</v>
      </c>
      <c r="C75" t="s">
        <v>4661</v>
      </c>
      <c r="D75" t="s">
        <v>4662</v>
      </c>
      <c r="E75" t="s">
        <v>37</v>
      </c>
      <c r="F75" t="s">
        <v>0</v>
      </c>
      <c r="G75" t="s">
        <v>1826</v>
      </c>
      <c r="H75" s="4">
        <v>61.881792500000003</v>
      </c>
      <c r="I75">
        <v>63.353605100000003</v>
      </c>
      <c r="J75" s="5">
        <v>1.4718126</v>
      </c>
      <c r="K75">
        <v>2.3231709999999999</v>
      </c>
      <c r="L75" t="b">
        <f t="shared" si="1"/>
        <v>0</v>
      </c>
    </row>
    <row r="76" spans="1:12" hidden="1" x14ac:dyDescent="0.25">
      <c r="A76">
        <v>75</v>
      </c>
      <c r="B76" t="s">
        <v>4582</v>
      </c>
      <c r="C76" t="s">
        <v>4661</v>
      </c>
      <c r="D76" t="s">
        <v>4662</v>
      </c>
      <c r="E76" t="s">
        <v>37</v>
      </c>
      <c r="F76" t="s">
        <v>0</v>
      </c>
      <c r="G76" t="s">
        <v>1827</v>
      </c>
      <c r="H76" s="4">
        <v>61.881792500000003</v>
      </c>
      <c r="I76">
        <v>63.353605100000003</v>
      </c>
      <c r="J76" s="5">
        <v>1.4718126</v>
      </c>
      <c r="K76">
        <v>2.3231709999999999</v>
      </c>
      <c r="L76" t="b">
        <f t="shared" si="1"/>
        <v>0</v>
      </c>
    </row>
    <row r="77" spans="1:12" hidden="1" x14ac:dyDescent="0.25">
      <c r="A77">
        <v>76</v>
      </c>
      <c r="B77" t="s">
        <v>4582</v>
      </c>
      <c r="C77" t="s">
        <v>4663</v>
      </c>
      <c r="D77" t="s">
        <v>4664</v>
      </c>
      <c r="E77" t="s">
        <v>37</v>
      </c>
      <c r="F77" t="s">
        <v>0</v>
      </c>
      <c r="G77" t="s">
        <v>1826</v>
      </c>
      <c r="H77" s="4">
        <v>63.288081200000001</v>
      </c>
      <c r="I77">
        <v>61.881792500000003</v>
      </c>
      <c r="J77" s="5">
        <v>1.4062886999999999</v>
      </c>
      <c r="K77">
        <v>2.2725403000000002</v>
      </c>
      <c r="L77" t="b">
        <f t="shared" si="1"/>
        <v>0</v>
      </c>
    </row>
    <row r="78" spans="1:12" hidden="1" x14ac:dyDescent="0.25">
      <c r="A78">
        <v>77</v>
      </c>
      <c r="B78" t="s">
        <v>4582</v>
      </c>
      <c r="C78" t="s">
        <v>4663</v>
      </c>
      <c r="D78" t="s">
        <v>4664</v>
      </c>
      <c r="E78" t="s">
        <v>37</v>
      </c>
      <c r="F78" t="s">
        <v>0</v>
      </c>
      <c r="G78" t="s">
        <v>1827</v>
      </c>
      <c r="H78" s="4">
        <v>63.288081200000001</v>
      </c>
      <c r="I78">
        <v>61.881792500000003</v>
      </c>
      <c r="J78" s="5">
        <v>1.4062886999999999</v>
      </c>
      <c r="K78">
        <v>2.2725403000000002</v>
      </c>
      <c r="L78" t="b">
        <f t="shared" si="1"/>
        <v>0</v>
      </c>
    </row>
    <row r="79" spans="1:12" hidden="1" x14ac:dyDescent="0.25">
      <c r="A79">
        <v>78</v>
      </c>
      <c r="B79" t="s">
        <v>4582</v>
      </c>
      <c r="C79" t="s">
        <v>4665</v>
      </c>
      <c r="D79" t="s">
        <v>4666</v>
      </c>
      <c r="E79" t="s">
        <v>37</v>
      </c>
      <c r="F79" t="s">
        <v>0</v>
      </c>
      <c r="G79" t="s">
        <v>1826</v>
      </c>
      <c r="H79" s="4">
        <v>64.799408900000003</v>
      </c>
      <c r="I79">
        <v>63.288081200000001</v>
      </c>
      <c r="J79" s="5">
        <v>1.5113277000000001</v>
      </c>
      <c r="K79">
        <v>2.3880131000000002</v>
      </c>
      <c r="L79" t="b">
        <f t="shared" si="1"/>
        <v>0</v>
      </c>
    </row>
    <row r="80" spans="1:12" hidden="1" x14ac:dyDescent="0.25">
      <c r="A80">
        <v>79</v>
      </c>
      <c r="B80" t="s">
        <v>4582</v>
      </c>
      <c r="C80" t="s">
        <v>4665</v>
      </c>
      <c r="D80" t="s">
        <v>4666</v>
      </c>
      <c r="E80" t="s">
        <v>37</v>
      </c>
      <c r="F80" t="s">
        <v>0</v>
      </c>
      <c r="G80" t="s">
        <v>1827</v>
      </c>
      <c r="H80" s="4">
        <v>64.799408900000003</v>
      </c>
      <c r="I80">
        <v>63.288081200000001</v>
      </c>
      <c r="J80" s="5">
        <v>1.5113277000000001</v>
      </c>
      <c r="K80">
        <v>2.3880131000000002</v>
      </c>
      <c r="L80" t="b">
        <f t="shared" si="1"/>
        <v>0</v>
      </c>
    </row>
    <row r="81" spans="1:12" hidden="1" x14ac:dyDescent="0.25">
      <c r="A81">
        <v>80</v>
      </c>
      <c r="B81" t="s">
        <v>4582</v>
      </c>
      <c r="C81" t="s">
        <v>4667</v>
      </c>
      <c r="D81" t="s">
        <v>4668</v>
      </c>
      <c r="E81" t="s">
        <v>37</v>
      </c>
      <c r="F81" t="s">
        <v>0</v>
      </c>
      <c r="G81" t="s">
        <v>1826</v>
      </c>
      <c r="H81" s="4">
        <v>63.181181000000002</v>
      </c>
      <c r="I81">
        <v>64.799408900000003</v>
      </c>
      <c r="J81" s="5">
        <v>1.6182278999999999</v>
      </c>
      <c r="K81">
        <v>2.4972881</v>
      </c>
      <c r="L81" t="b">
        <f t="shared" si="1"/>
        <v>0</v>
      </c>
    </row>
    <row r="82" spans="1:12" hidden="1" x14ac:dyDescent="0.25">
      <c r="A82">
        <v>81</v>
      </c>
      <c r="B82" t="s">
        <v>4582</v>
      </c>
      <c r="C82" t="s">
        <v>4667</v>
      </c>
      <c r="D82" t="s">
        <v>4668</v>
      </c>
      <c r="E82" t="s">
        <v>37</v>
      </c>
      <c r="F82" t="s">
        <v>0</v>
      </c>
      <c r="G82" t="s">
        <v>1827</v>
      </c>
      <c r="H82" s="4">
        <v>63.181181000000002</v>
      </c>
      <c r="I82">
        <v>64.799408900000003</v>
      </c>
      <c r="J82" s="5">
        <v>1.6182278999999999</v>
      </c>
      <c r="K82">
        <v>2.4972881</v>
      </c>
      <c r="L82" t="b">
        <f t="shared" si="1"/>
        <v>0</v>
      </c>
    </row>
    <row r="83" spans="1:12" hidden="1" x14ac:dyDescent="0.25">
      <c r="A83">
        <v>82</v>
      </c>
      <c r="B83" t="s">
        <v>4582</v>
      </c>
      <c r="C83" t="s">
        <v>4669</v>
      </c>
      <c r="D83" t="s">
        <v>4670</v>
      </c>
      <c r="E83" t="s">
        <v>37</v>
      </c>
      <c r="F83" t="s">
        <v>0</v>
      </c>
      <c r="G83" t="s">
        <v>1826</v>
      </c>
      <c r="H83" s="4">
        <v>64.158762800000005</v>
      </c>
      <c r="I83">
        <v>63.181181000000002</v>
      </c>
      <c r="J83" s="5">
        <v>0.97758179999999995</v>
      </c>
      <c r="K83">
        <v>1.5472674</v>
      </c>
      <c r="L83" t="b">
        <f t="shared" si="1"/>
        <v>0</v>
      </c>
    </row>
    <row r="84" spans="1:12" hidden="1" x14ac:dyDescent="0.25">
      <c r="A84">
        <v>83</v>
      </c>
      <c r="B84" t="s">
        <v>4582</v>
      </c>
      <c r="C84" t="s">
        <v>4669</v>
      </c>
      <c r="D84" t="s">
        <v>4670</v>
      </c>
      <c r="E84" t="s">
        <v>37</v>
      </c>
      <c r="F84" t="s">
        <v>0</v>
      </c>
      <c r="G84" t="s">
        <v>1827</v>
      </c>
      <c r="H84" s="4">
        <v>64.158762800000005</v>
      </c>
      <c r="I84">
        <v>63.181181000000002</v>
      </c>
      <c r="J84" s="5">
        <v>0.97758179999999995</v>
      </c>
      <c r="K84">
        <v>1.5472674</v>
      </c>
      <c r="L84" t="b">
        <f t="shared" si="1"/>
        <v>0</v>
      </c>
    </row>
    <row r="85" spans="1:12" hidden="1" x14ac:dyDescent="0.25">
      <c r="A85">
        <v>84</v>
      </c>
      <c r="B85" t="s">
        <v>4582</v>
      </c>
      <c r="C85" t="s">
        <v>4671</v>
      </c>
      <c r="D85" t="s">
        <v>4672</v>
      </c>
      <c r="E85" t="s">
        <v>37</v>
      </c>
      <c r="F85" t="s">
        <v>0</v>
      </c>
      <c r="G85" t="s">
        <v>1826</v>
      </c>
      <c r="H85" s="4">
        <v>64.265249100000005</v>
      </c>
      <c r="I85">
        <v>64.158762800000005</v>
      </c>
      <c r="J85" s="5">
        <v>0.10648630000000001</v>
      </c>
      <c r="K85">
        <v>0.16597310000000001</v>
      </c>
      <c r="L85" t="b">
        <f t="shared" si="1"/>
        <v>0</v>
      </c>
    </row>
    <row r="86" spans="1:12" hidden="1" x14ac:dyDescent="0.25">
      <c r="A86">
        <v>85</v>
      </c>
      <c r="B86" t="s">
        <v>4582</v>
      </c>
      <c r="C86" t="s">
        <v>4673</v>
      </c>
      <c r="D86" t="s">
        <v>4674</v>
      </c>
      <c r="E86" t="s">
        <v>37</v>
      </c>
      <c r="F86" t="s">
        <v>0</v>
      </c>
      <c r="G86" t="s">
        <v>1826</v>
      </c>
      <c r="H86" s="4">
        <v>63.491838000000001</v>
      </c>
      <c r="I86">
        <v>64.265249100000005</v>
      </c>
      <c r="J86" s="5">
        <v>0.77341110000000002</v>
      </c>
      <c r="K86">
        <v>1.2034670999999999</v>
      </c>
      <c r="L86" t="b">
        <f t="shared" si="1"/>
        <v>0</v>
      </c>
    </row>
    <row r="87" spans="1:12" hidden="1" x14ac:dyDescent="0.25">
      <c r="A87">
        <v>86</v>
      </c>
      <c r="B87" t="s">
        <v>4582</v>
      </c>
      <c r="C87" t="s">
        <v>4673</v>
      </c>
      <c r="D87" t="s">
        <v>4674</v>
      </c>
      <c r="E87" t="s">
        <v>37</v>
      </c>
      <c r="F87" t="s">
        <v>0</v>
      </c>
      <c r="G87" t="s">
        <v>1827</v>
      </c>
      <c r="H87" s="4">
        <v>63.491838000000001</v>
      </c>
      <c r="I87">
        <v>64.158762800000005</v>
      </c>
      <c r="J87" s="5">
        <v>0.66692479999999998</v>
      </c>
      <c r="K87">
        <v>1.0394914</v>
      </c>
      <c r="L87" t="b">
        <f t="shared" si="1"/>
        <v>0</v>
      </c>
    </row>
    <row r="88" spans="1:12" hidden="1" x14ac:dyDescent="0.25">
      <c r="A88">
        <v>87</v>
      </c>
      <c r="B88" t="s">
        <v>4582</v>
      </c>
      <c r="C88" t="s">
        <v>4675</v>
      </c>
      <c r="D88" t="s">
        <v>4676</v>
      </c>
      <c r="E88" t="s">
        <v>37</v>
      </c>
      <c r="F88" t="s">
        <v>0</v>
      </c>
      <c r="G88" t="s">
        <v>1826</v>
      </c>
      <c r="H88" s="4">
        <v>63.542783700000001</v>
      </c>
      <c r="I88">
        <v>63.491838000000001</v>
      </c>
      <c r="J88" s="5">
        <v>5.0945699999999997E-2</v>
      </c>
      <c r="K88">
        <v>8.02398E-2</v>
      </c>
      <c r="L88" t="b">
        <f t="shared" si="1"/>
        <v>0</v>
      </c>
    </row>
    <row r="89" spans="1:12" hidden="1" x14ac:dyDescent="0.25">
      <c r="A89">
        <v>88</v>
      </c>
      <c r="B89" t="s">
        <v>4582</v>
      </c>
      <c r="C89" t="s">
        <v>4675</v>
      </c>
      <c r="D89" t="s">
        <v>4676</v>
      </c>
      <c r="E89" t="s">
        <v>37</v>
      </c>
      <c r="F89" t="s">
        <v>0</v>
      </c>
      <c r="G89" t="s">
        <v>1827</v>
      </c>
      <c r="H89" s="4">
        <v>63.542783700000001</v>
      </c>
      <c r="I89">
        <v>63.491838000000001</v>
      </c>
      <c r="J89" s="5">
        <v>5.0945699999999997E-2</v>
      </c>
      <c r="K89">
        <v>8.02398E-2</v>
      </c>
      <c r="L89" t="b">
        <f t="shared" si="1"/>
        <v>0</v>
      </c>
    </row>
    <row r="90" spans="1:12" hidden="1" x14ac:dyDescent="0.25">
      <c r="A90">
        <v>89</v>
      </c>
      <c r="B90" t="s">
        <v>4582</v>
      </c>
      <c r="C90" t="s">
        <v>4677</v>
      </c>
      <c r="D90" t="s">
        <v>4678</v>
      </c>
      <c r="E90" t="s">
        <v>37</v>
      </c>
      <c r="F90" t="s">
        <v>0</v>
      </c>
      <c r="G90" t="s">
        <v>1826</v>
      </c>
      <c r="H90" s="4">
        <v>64.056707799999998</v>
      </c>
      <c r="I90">
        <v>63.542783700000001</v>
      </c>
      <c r="J90" s="5">
        <v>0.51392409999999999</v>
      </c>
      <c r="K90">
        <v>0.80878439999999996</v>
      </c>
      <c r="L90" t="b">
        <f t="shared" si="1"/>
        <v>0</v>
      </c>
    </row>
    <row r="91" spans="1:12" hidden="1" x14ac:dyDescent="0.25">
      <c r="A91">
        <v>90</v>
      </c>
      <c r="B91" t="s">
        <v>4582</v>
      </c>
      <c r="C91" t="s">
        <v>4677</v>
      </c>
      <c r="D91" t="s">
        <v>4678</v>
      </c>
      <c r="E91" t="s">
        <v>37</v>
      </c>
      <c r="F91" t="s">
        <v>0</v>
      </c>
      <c r="G91" t="s">
        <v>1827</v>
      </c>
      <c r="H91" s="4">
        <v>64.056707799999998</v>
      </c>
      <c r="I91">
        <v>63.542783700000001</v>
      </c>
      <c r="J91" s="5">
        <v>0.51392409999999999</v>
      </c>
      <c r="K91">
        <v>0.80878439999999996</v>
      </c>
      <c r="L91" t="b">
        <f t="shared" si="1"/>
        <v>0</v>
      </c>
    </row>
    <row r="92" spans="1:12" hidden="1" x14ac:dyDescent="0.25">
      <c r="A92">
        <v>91</v>
      </c>
      <c r="B92" t="s">
        <v>4582</v>
      </c>
      <c r="C92" t="s">
        <v>4679</v>
      </c>
      <c r="D92" t="s">
        <v>4680</v>
      </c>
      <c r="E92" t="s">
        <v>37</v>
      </c>
      <c r="F92" t="s">
        <v>0</v>
      </c>
      <c r="G92" t="s">
        <v>1826</v>
      </c>
      <c r="H92" s="4">
        <v>62.934756200000002</v>
      </c>
      <c r="I92">
        <v>63.872881700000001</v>
      </c>
      <c r="J92" s="5">
        <v>0.93812549999999995</v>
      </c>
      <c r="K92">
        <v>1.4687383000000001</v>
      </c>
      <c r="L92" t="b">
        <f t="shared" si="1"/>
        <v>0</v>
      </c>
    </row>
    <row r="93" spans="1:12" hidden="1" x14ac:dyDescent="0.25">
      <c r="A93">
        <v>92</v>
      </c>
      <c r="B93" t="s">
        <v>4582</v>
      </c>
      <c r="C93" t="s">
        <v>4679</v>
      </c>
      <c r="D93" t="s">
        <v>4680</v>
      </c>
      <c r="E93" t="s">
        <v>37</v>
      </c>
      <c r="F93" t="s">
        <v>0</v>
      </c>
      <c r="G93" t="s">
        <v>1827</v>
      </c>
      <c r="H93" s="4">
        <v>62.934756200000002</v>
      </c>
      <c r="I93">
        <v>63.872881700000001</v>
      </c>
      <c r="J93" s="5">
        <v>0.93812549999999995</v>
      </c>
      <c r="K93">
        <v>1.4687383000000001</v>
      </c>
      <c r="L93" t="b">
        <f t="shared" si="1"/>
        <v>0</v>
      </c>
    </row>
    <row r="94" spans="1:12" hidden="1" x14ac:dyDescent="0.25">
      <c r="A94">
        <v>93</v>
      </c>
      <c r="B94" t="s">
        <v>4582</v>
      </c>
      <c r="C94" t="s">
        <v>4681</v>
      </c>
      <c r="D94" t="s">
        <v>4682</v>
      </c>
      <c r="E94" t="s">
        <v>37</v>
      </c>
      <c r="F94" t="s">
        <v>0</v>
      </c>
      <c r="G94" t="s">
        <v>1826</v>
      </c>
      <c r="H94" s="4">
        <v>64.425949000000003</v>
      </c>
      <c r="I94">
        <v>62.934756200000002</v>
      </c>
      <c r="J94" s="5">
        <v>1.4911928000000001</v>
      </c>
      <c r="K94">
        <v>2.3694264999999999</v>
      </c>
      <c r="L94" t="b">
        <f t="shared" si="1"/>
        <v>0</v>
      </c>
    </row>
    <row r="95" spans="1:12" hidden="1" x14ac:dyDescent="0.25">
      <c r="A95">
        <v>94</v>
      </c>
      <c r="B95" t="s">
        <v>4582</v>
      </c>
      <c r="C95" t="s">
        <v>4681</v>
      </c>
      <c r="D95" t="s">
        <v>4682</v>
      </c>
      <c r="E95" t="s">
        <v>37</v>
      </c>
      <c r="F95" t="s">
        <v>0</v>
      </c>
      <c r="G95" t="s">
        <v>1827</v>
      </c>
      <c r="H95" s="4">
        <v>64.425949000000003</v>
      </c>
      <c r="I95">
        <v>62.934756200000002</v>
      </c>
      <c r="J95" s="5">
        <v>1.4911928000000001</v>
      </c>
      <c r="K95">
        <v>2.3694264999999999</v>
      </c>
      <c r="L95" t="b">
        <f t="shared" si="1"/>
        <v>0</v>
      </c>
    </row>
    <row r="96" spans="1:12" hidden="1" x14ac:dyDescent="0.25">
      <c r="A96">
        <v>95</v>
      </c>
      <c r="B96" t="s">
        <v>4582</v>
      </c>
      <c r="C96" t="s">
        <v>4683</v>
      </c>
      <c r="D96" t="s">
        <v>4684</v>
      </c>
      <c r="E96" t="s">
        <v>37</v>
      </c>
      <c r="F96" t="s">
        <v>0</v>
      </c>
      <c r="G96" t="s">
        <v>1827</v>
      </c>
      <c r="H96" s="4">
        <v>62.333582200000002</v>
      </c>
      <c r="I96">
        <v>64.425949000000003</v>
      </c>
      <c r="J96" s="5">
        <v>2.0923668000000002</v>
      </c>
      <c r="K96">
        <v>3.2477081999999999</v>
      </c>
      <c r="L96" t="b">
        <f t="shared" si="1"/>
        <v>0</v>
      </c>
    </row>
    <row r="97" spans="1:12" hidden="1" x14ac:dyDescent="0.25">
      <c r="A97">
        <v>96</v>
      </c>
      <c r="B97" t="s">
        <v>4582</v>
      </c>
      <c r="C97" t="s">
        <v>4685</v>
      </c>
      <c r="D97" t="s">
        <v>4686</v>
      </c>
      <c r="E97" t="s">
        <v>37</v>
      </c>
      <c r="F97" t="s">
        <v>0</v>
      </c>
      <c r="G97" t="s">
        <v>1826</v>
      </c>
      <c r="H97" s="4">
        <v>64.739129800000001</v>
      </c>
      <c r="I97">
        <v>64.419270699999998</v>
      </c>
      <c r="J97" s="5">
        <v>0.31985910000000001</v>
      </c>
      <c r="K97">
        <v>0.496527</v>
      </c>
      <c r="L97" t="b">
        <f t="shared" si="1"/>
        <v>0</v>
      </c>
    </row>
    <row r="98" spans="1:12" hidden="1" x14ac:dyDescent="0.25">
      <c r="A98">
        <v>97</v>
      </c>
      <c r="B98" t="s">
        <v>4582</v>
      </c>
      <c r="C98" t="s">
        <v>4687</v>
      </c>
      <c r="D98" t="s">
        <v>4688</v>
      </c>
      <c r="E98" t="s">
        <v>37</v>
      </c>
      <c r="F98" t="s">
        <v>0</v>
      </c>
      <c r="G98" t="s">
        <v>1826</v>
      </c>
      <c r="H98" s="4">
        <v>64.460679099999993</v>
      </c>
      <c r="I98">
        <v>64.739129800000001</v>
      </c>
      <c r="J98" s="5">
        <v>0.2784507</v>
      </c>
      <c r="K98">
        <v>0.43011189999999999</v>
      </c>
      <c r="L98" t="b">
        <f t="shared" si="1"/>
        <v>0</v>
      </c>
    </row>
    <row r="99" spans="1:12" hidden="1" x14ac:dyDescent="0.25">
      <c r="A99">
        <v>98</v>
      </c>
      <c r="B99" t="s">
        <v>4582</v>
      </c>
      <c r="C99" t="s">
        <v>4687</v>
      </c>
      <c r="D99" t="s">
        <v>4688</v>
      </c>
      <c r="E99" t="s">
        <v>37</v>
      </c>
      <c r="F99" t="s">
        <v>0</v>
      </c>
      <c r="G99" t="s">
        <v>1827</v>
      </c>
      <c r="H99" s="4">
        <v>64.460679099999993</v>
      </c>
      <c r="I99">
        <v>64.739129800000001</v>
      </c>
      <c r="J99" s="5">
        <v>0.2784507</v>
      </c>
      <c r="K99">
        <v>0.43011189999999999</v>
      </c>
      <c r="L99" t="b">
        <f t="shared" si="1"/>
        <v>0</v>
      </c>
    </row>
    <row r="100" spans="1:12" hidden="1" x14ac:dyDescent="0.25">
      <c r="A100">
        <v>99</v>
      </c>
      <c r="B100" t="s">
        <v>4582</v>
      </c>
      <c r="C100" t="s">
        <v>4689</v>
      </c>
      <c r="D100" t="s">
        <v>4690</v>
      </c>
      <c r="E100" t="s">
        <v>37</v>
      </c>
      <c r="F100" t="s">
        <v>0</v>
      </c>
      <c r="G100" t="s">
        <v>1826</v>
      </c>
      <c r="H100" s="4">
        <v>63.954731600000002</v>
      </c>
      <c r="I100">
        <v>64.460679099999993</v>
      </c>
      <c r="J100" s="5">
        <v>0.50594749999999999</v>
      </c>
      <c r="K100">
        <v>0.78489319999999996</v>
      </c>
      <c r="L100" t="b">
        <f t="shared" si="1"/>
        <v>0</v>
      </c>
    </row>
    <row r="101" spans="1:12" hidden="1" x14ac:dyDescent="0.25">
      <c r="A101">
        <v>100</v>
      </c>
      <c r="B101" t="s">
        <v>4582</v>
      </c>
      <c r="C101" t="s">
        <v>4689</v>
      </c>
      <c r="D101" t="s">
        <v>4690</v>
      </c>
      <c r="E101" t="s">
        <v>37</v>
      </c>
      <c r="F101" t="s">
        <v>0</v>
      </c>
      <c r="G101" t="s">
        <v>1827</v>
      </c>
      <c r="H101" s="4">
        <v>63.954731600000002</v>
      </c>
      <c r="I101">
        <v>64.460679099999993</v>
      </c>
      <c r="J101" s="5">
        <v>0.50594749999999999</v>
      </c>
      <c r="K101">
        <v>0.78489319999999996</v>
      </c>
      <c r="L101" t="b">
        <f t="shared" si="1"/>
        <v>0</v>
      </c>
    </row>
    <row r="102" spans="1:12" hidden="1" x14ac:dyDescent="0.25">
      <c r="A102">
        <v>101</v>
      </c>
      <c r="B102" t="s">
        <v>4582</v>
      </c>
      <c r="C102" t="s">
        <v>4691</v>
      </c>
      <c r="D102" t="s">
        <v>4692</v>
      </c>
      <c r="E102" t="s">
        <v>37</v>
      </c>
      <c r="F102" t="s">
        <v>0</v>
      </c>
      <c r="G102" t="s">
        <v>1827</v>
      </c>
      <c r="H102" s="4">
        <v>64.3304945</v>
      </c>
      <c r="I102">
        <v>63.848405900000003</v>
      </c>
      <c r="J102" s="5">
        <v>0.48208859999999998</v>
      </c>
      <c r="K102">
        <v>0.7550519</v>
      </c>
      <c r="L102" t="b">
        <f t="shared" si="1"/>
        <v>0</v>
      </c>
    </row>
    <row r="103" spans="1:12" hidden="1" x14ac:dyDescent="0.25">
      <c r="A103">
        <v>102</v>
      </c>
      <c r="B103" t="s">
        <v>4582</v>
      </c>
      <c r="C103" t="s">
        <v>4693</v>
      </c>
      <c r="D103" t="s">
        <v>4694</v>
      </c>
      <c r="E103" t="s">
        <v>37</v>
      </c>
      <c r="F103" t="s">
        <v>0</v>
      </c>
      <c r="G103" t="s">
        <v>1826</v>
      </c>
      <c r="H103" s="4">
        <v>64.609089100000006</v>
      </c>
      <c r="I103">
        <v>63.848405900000003</v>
      </c>
      <c r="J103" s="5">
        <v>0.7606832</v>
      </c>
      <c r="K103">
        <v>1.1913895000000001</v>
      </c>
      <c r="L103" t="b">
        <f t="shared" si="1"/>
        <v>0</v>
      </c>
    </row>
    <row r="104" spans="1:12" hidden="1" x14ac:dyDescent="0.25">
      <c r="A104">
        <v>103</v>
      </c>
      <c r="B104" t="s">
        <v>4582</v>
      </c>
      <c r="C104" t="s">
        <v>4695</v>
      </c>
      <c r="D104" t="s">
        <v>4696</v>
      </c>
      <c r="E104" t="s">
        <v>37</v>
      </c>
      <c r="F104" t="s">
        <v>0</v>
      </c>
      <c r="G104" t="s">
        <v>1826</v>
      </c>
      <c r="H104" s="4">
        <v>62.947844000000003</v>
      </c>
      <c r="I104">
        <v>63.423881199999997</v>
      </c>
      <c r="J104" s="5">
        <v>0.47603719999999999</v>
      </c>
      <c r="K104">
        <v>0.75056460000000003</v>
      </c>
      <c r="L104" t="b">
        <f t="shared" si="1"/>
        <v>0</v>
      </c>
    </row>
    <row r="105" spans="1:12" hidden="1" x14ac:dyDescent="0.25">
      <c r="A105">
        <v>104</v>
      </c>
      <c r="B105" t="s">
        <v>4582</v>
      </c>
      <c r="C105" t="s">
        <v>4695</v>
      </c>
      <c r="D105" t="s">
        <v>4696</v>
      </c>
      <c r="E105" t="s">
        <v>37</v>
      </c>
      <c r="F105" t="s">
        <v>0</v>
      </c>
      <c r="G105" t="s">
        <v>1827</v>
      </c>
      <c r="H105" s="4">
        <v>62.947844000000003</v>
      </c>
      <c r="I105">
        <v>63.423881199999997</v>
      </c>
      <c r="J105" s="5">
        <v>0.47603719999999999</v>
      </c>
      <c r="K105">
        <v>0.75056460000000003</v>
      </c>
      <c r="L105" t="b">
        <f t="shared" si="1"/>
        <v>0</v>
      </c>
    </row>
    <row r="106" spans="1:12" hidden="1" x14ac:dyDescent="0.25">
      <c r="A106">
        <v>105</v>
      </c>
      <c r="B106" t="s">
        <v>4582</v>
      </c>
      <c r="C106" t="s">
        <v>4697</v>
      </c>
      <c r="D106" t="s">
        <v>4698</v>
      </c>
      <c r="E106" t="s">
        <v>37</v>
      </c>
      <c r="F106" t="s">
        <v>0</v>
      </c>
      <c r="G106" t="s">
        <v>1826</v>
      </c>
      <c r="H106" s="4">
        <v>63.396869700000003</v>
      </c>
      <c r="I106">
        <v>62.947844000000003</v>
      </c>
      <c r="J106" s="5">
        <v>0.44902570000000003</v>
      </c>
      <c r="K106">
        <v>0.71332980000000001</v>
      </c>
      <c r="L106" t="b">
        <f t="shared" si="1"/>
        <v>0</v>
      </c>
    </row>
    <row r="107" spans="1:12" hidden="1" x14ac:dyDescent="0.25">
      <c r="A107">
        <v>106</v>
      </c>
      <c r="B107" t="s">
        <v>4582</v>
      </c>
      <c r="C107" t="s">
        <v>4697</v>
      </c>
      <c r="D107" t="s">
        <v>4698</v>
      </c>
      <c r="E107" t="s">
        <v>37</v>
      </c>
      <c r="F107" t="s">
        <v>0</v>
      </c>
      <c r="G107" t="s">
        <v>1827</v>
      </c>
      <c r="H107" s="4">
        <v>63.396869700000003</v>
      </c>
      <c r="I107">
        <v>62.947844000000003</v>
      </c>
      <c r="J107" s="5">
        <v>0.44902570000000003</v>
      </c>
      <c r="K107">
        <v>0.71332980000000001</v>
      </c>
      <c r="L107" t="b">
        <f t="shared" si="1"/>
        <v>0</v>
      </c>
    </row>
    <row r="108" spans="1:12" hidden="1" x14ac:dyDescent="0.25">
      <c r="A108">
        <v>107</v>
      </c>
      <c r="B108" t="s">
        <v>4582</v>
      </c>
      <c r="C108" t="s">
        <v>4699</v>
      </c>
      <c r="D108" t="s">
        <v>4700</v>
      </c>
      <c r="E108" t="s">
        <v>37</v>
      </c>
      <c r="F108" t="s">
        <v>0</v>
      </c>
      <c r="G108" t="s">
        <v>1826</v>
      </c>
      <c r="H108" s="4">
        <v>64.365033299999993</v>
      </c>
      <c r="I108">
        <v>63.396869700000003</v>
      </c>
      <c r="J108" s="5">
        <v>0.96816360000000001</v>
      </c>
      <c r="K108">
        <v>1.5271473</v>
      </c>
      <c r="L108" t="b">
        <f t="shared" si="1"/>
        <v>0</v>
      </c>
    </row>
    <row r="109" spans="1:12" hidden="1" x14ac:dyDescent="0.25">
      <c r="A109">
        <v>108</v>
      </c>
      <c r="B109" t="s">
        <v>4582</v>
      </c>
      <c r="C109" t="s">
        <v>4699</v>
      </c>
      <c r="D109" t="s">
        <v>4700</v>
      </c>
      <c r="E109" t="s">
        <v>37</v>
      </c>
      <c r="F109" t="s">
        <v>0</v>
      </c>
      <c r="G109" t="s">
        <v>1827</v>
      </c>
      <c r="H109" s="4">
        <v>64.365033299999993</v>
      </c>
      <c r="I109">
        <v>63.396869700000003</v>
      </c>
      <c r="J109" s="5">
        <v>0.96816360000000001</v>
      </c>
      <c r="K109">
        <v>1.5271473</v>
      </c>
      <c r="L109" t="b">
        <f t="shared" si="1"/>
        <v>0</v>
      </c>
    </row>
    <row r="110" spans="1:12" hidden="1" x14ac:dyDescent="0.25">
      <c r="A110">
        <v>109</v>
      </c>
      <c r="B110" t="s">
        <v>4582</v>
      </c>
      <c r="C110" t="s">
        <v>4701</v>
      </c>
      <c r="D110" t="s">
        <v>4702</v>
      </c>
      <c r="E110" t="s">
        <v>37</v>
      </c>
      <c r="F110" t="s">
        <v>0</v>
      </c>
      <c r="G110" t="s">
        <v>1827</v>
      </c>
      <c r="H110" s="4">
        <v>62.621751500000002</v>
      </c>
      <c r="I110">
        <v>64.504046299999999</v>
      </c>
      <c r="J110" s="5">
        <v>1.8822947999999999</v>
      </c>
      <c r="K110">
        <v>2.9181034000000001</v>
      </c>
      <c r="L110" t="b">
        <f t="shared" si="1"/>
        <v>0</v>
      </c>
    </row>
    <row r="111" spans="1:12" hidden="1" x14ac:dyDescent="0.25">
      <c r="A111">
        <v>110</v>
      </c>
      <c r="B111" t="s">
        <v>4582</v>
      </c>
      <c r="C111" t="s">
        <v>4703</v>
      </c>
      <c r="D111" t="s">
        <v>4704</v>
      </c>
      <c r="E111" t="s">
        <v>37</v>
      </c>
      <c r="F111" t="s">
        <v>0</v>
      </c>
      <c r="G111" t="s">
        <v>1826</v>
      </c>
      <c r="H111" s="4">
        <v>64.677944400000001</v>
      </c>
      <c r="I111">
        <v>64.504046299999999</v>
      </c>
      <c r="J111" s="5">
        <v>0.1738981</v>
      </c>
      <c r="K111">
        <v>0.26959250000000001</v>
      </c>
      <c r="L111" t="b">
        <f t="shared" si="1"/>
        <v>0</v>
      </c>
    </row>
    <row r="112" spans="1:12" hidden="1" x14ac:dyDescent="0.25">
      <c r="A112">
        <v>111</v>
      </c>
      <c r="B112" t="s">
        <v>4582</v>
      </c>
      <c r="C112" t="s">
        <v>4705</v>
      </c>
      <c r="D112" t="s">
        <v>4706</v>
      </c>
      <c r="E112" t="s">
        <v>37</v>
      </c>
      <c r="F112" t="s">
        <v>0</v>
      </c>
      <c r="G112" t="s">
        <v>1826</v>
      </c>
      <c r="H112" s="4">
        <v>62.852537499999997</v>
      </c>
      <c r="I112">
        <v>64.677944400000001</v>
      </c>
      <c r="J112" s="5">
        <v>1.8254068999999999</v>
      </c>
      <c r="K112">
        <v>2.8223020000000001</v>
      </c>
      <c r="L112" t="b">
        <f t="shared" si="1"/>
        <v>0</v>
      </c>
    </row>
    <row r="113" spans="1:12" hidden="1" x14ac:dyDescent="0.25">
      <c r="A113">
        <v>112</v>
      </c>
      <c r="B113" t="s">
        <v>4582</v>
      </c>
      <c r="C113" t="s">
        <v>4705</v>
      </c>
      <c r="D113" t="s">
        <v>4706</v>
      </c>
      <c r="E113" t="s">
        <v>37</v>
      </c>
      <c r="F113" t="s">
        <v>0</v>
      </c>
      <c r="G113" t="s">
        <v>1827</v>
      </c>
      <c r="H113" s="4">
        <v>62.852537499999997</v>
      </c>
      <c r="I113">
        <v>62.621751500000002</v>
      </c>
      <c r="J113" s="5">
        <v>0.23078599999999999</v>
      </c>
      <c r="K113">
        <v>0.36853970000000003</v>
      </c>
      <c r="L113" t="b">
        <f t="shared" si="1"/>
        <v>0</v>
      </c>
    </row>
    <row r="114" spans="1:12" hidden="1" x14ac:dyDescent="0.25">
      <c r="A114">
        <v>113</v>
      </c>
      <c r="B114" t="s">
        <v>4582</v>
      </c>
      <c r="C114" t="s">
        <v>4707</v>
      </c>
      <c r="D114" t="s">
        <v>4708</v>
      </c>
      <c r="E114" t="s">
        <v>37</v>
      </c>
      <c r="F114" t="s">
        <v>0</v>
      </c>
      <c r="G114" t="s">
        <v>1826</v>
      </c>
      <c r="H114" s="4">
        <v>63.048451</v>
      </c>
      <c r="I114">
        <v>62.852537499999997</v>
      </c>
      <c r="J114" s="5">
        <v>0.19591349999999999</v>
      </c>
      <c r="K114">
        <v>0.31170340000000002</v>
      </c>
      <c r="L114" t="b">
        <f t="shared" si="1"/>
        <v>0</v>
      </c>
    </row>
    <row r="115" spans="1:12" hidden="1" x14ac:dyDescent="0.25">
      <c r="A115">
        <v>114</v>
      </c>
      <c r="B115" t="s">
        <v>4582</v>
      </c>
      <c r="C115" t="s">
        <v>4707</v>
      </c>
      <c r="D115" t="s">
        <v>4708</v>
      </c>
      <c r="E115" t="s">
        <v>37</v>
      </c>
      <c r="F115" t="s">
        <v>0</v>
      </c>
      <c r="G115" t="s">
        <v>1827</v>
      </c>
      <c r="H115" s="4">
        <v>63.048451</v>
      </c>
      <c r="I115">
        <v>62.852537499999997</v>
      </c>
      <c r="J115" s="5">
        <v>0.19591349999999999</v>
      </c>
      <c r="K115">
        <v>0.31170340000000002</v>
      </c>
      <c r="L115" t="b">
        <f t="shared" si="1"/>
        <v>0</v>
      </c>
    </row>
    <row r="116" spans="1:12" hidden="1" x14ac:dyDescent="0.25">
      <c r="A116">
        <v>115</v>
      </c>
      <c r="B116" t="s">
        <v>4582</v>
      </c>
      <c r="C116" t="s">
        <v>4709</v>
      </c>
      <c r="D116" t="s">
        <v>4710</v>
      </c>
      <c r="E116" t="s">
        <v>37</v>
      </c>
      <c r="F116" t="s">
        <v>0</v>
      </c>
      <c r="G116" t="s">
        <v>1826</v>
      </c>
      <c r="H116" s="4">
        <v>64.097252699999999</v>
      </c>
      <c r="I116">
        <v>63.048451</v>
      </c>
      <c r="J116" s="5">
        <v>1.0488017000000001</v>
      </c>
      <c r="K116">
        <v>1.6634853000000001</v>
      </c>
      <c r="L116" t="b">
        <f t="shared" si="1"/>
        <v>0</v>
      </c>
    </row>
    <row r="117" spans="1:12" hidden="1" x14ac:dyDescent="0.25">
      <c r="A117">
        <v>116</v>
      </c>
      <c r="B117" t="s">
        <v>4582</v>
      </c>
      <c r="C117" t="s">
        <v>4709</v>
      </c>
      <c r="D117" t="s">
        <v>4710</v>
      </c>
      <c r="E117" t="s">
        <v>37</v>
      </c>
      <c r="F117" t="s">
        <v>0</v>
      </c>
      <c r="G117" t="s">
        <v>1827</v>
      </c>
      <c r="H117" s="4">
        <v>64.097252699999999</v>
      </c>
      <c r="I117">
        <v>63.048451</v>
      </c>
      <c r="J117" s="5">
        <v>1.0488017000000001</v>
      </c>
      <c r="K117">
        <v>1.6634853000000001</v>
      </c>
      <c r="L117" t="b">
        <f t="shared" si="1"/>
        <v>0</v>
      </c>
    </row>
    <row r="118" spans="1:12" hidden="1" x14ac:dyDescent="0.25">
      <c r="A118">
        <v>117</v>
      </c>
      <c r="B118" t="s">
        <v>4582</v>
      </c>
      <c r="C118" t="s">
        <v>4711</v>
      </c>
      <c r="D118" t="s">
        <v>4712</v>
      </c>
      <c r="E118" t="s">
        <v>37</v>
      </c>
      <c r="F118" t="s">
        <v>0</v>
      </c>
      <c r="G118" t="s">
        <v>1826</v>
      </c>
      <c r="H118" s="4">
        <v>64.024363300000005</v>
      </c>
      <c r="I118">
        <v>64.097252699999999</v>
      </c>
      <c r="J118" s="5">
        <v>7.2889399999999993E-2</v>
      </c>
      <c r="K118">
        <v>0.1137169</v>
      </c>
      <c r="L118" t="b">
        <f t="shared" si="1"/>
        <v>0</v>
      </c>
    </row>
    <row r="119" spans="1:12" hidden="1" x14ac:dyDescent="0.25">
      <c r="A119">
        <v>118</v>
      </c>
      <c r="B119" t="s">
        <v>4582</v>
      </c>
      <c r="C119" t="s">
        <v>4711</v>
      </c>
      <c r="D119" t="s">
        <v>4712</v>
      </c>
      <c r="E119" t="s">
        <v>37</v>
      </c>
      <c r="F119" t="s">
        <v>0</v>
      </c>
      <c r="G119" t="s">
        <v>1827</v>
      </c>
      <c r="H119" s="4">
        <v>64.024363300000005</v>
      </c>
      <c r="I119">
        <v>64.097252699999999</v>
      </c>
      <c r="J119" s="5">
        <v>7.2889399999999993E-2</v>
      </c>
      <c r="K119">
        <v>0.1137169</v>
      </c>
      <c r="L119" t="b">
        <f t="shared" si="1"/>
        <v>0</v>
      </c>
    </row>
    <row r="120" spans="1:12" hidden="1" x14ac:dyDescent="0.25">
      <c r="A120">
        <v>119</v>
      </c>
      <c r="B120" t="s">
        <v>4582</v>
      </c>
      <c r="C120" t="s">
        <v>4713</v>
      </c>
      <c r="D120" t="s">
        <v>4714</v>
      </c>
      <c r="E120" t="s">
        <v>37</v>
      </c>
      <c r="F120" t="s">
        <v>0</v>
      </c>
      <c r="G120" t="s">
        <v>1826</v>
      </c>
      <c r="H120" s="4">
        <v>63.3882026</v>
      </c>
      <c r="I120">
        <v>64.024363300000005</v>
      </c>
      <c r="J120" s="5">
        <v>0.63616070000000002</v>
      </c>
      <c r="K120">
        <v>0.99362280000000003</v>
      </c>
      <c r="L120" t="b">
        <f t="shared" si="1"/>
        <v>0</v>
      </c>
    </row>
    <row r="121" spans="1:12" hidden="1" x14ac:dyDescent="0.25">
      <c r="A121">
        <v>120</v>
      </c>
      <c r="B121" t="s">
        <v>4582</v>
      </c>
      <c r="C121" t="s">
        <v>4713</v>
      </c>
      <c r="D121" t="s">
        <v>4714</v>
      </c>
      <c r="E121" t="s">
        <v>37</v>
      </c>
      <c r="F121" t="s">
        <v>0</v>
      </c>
      <c r="G121" t="s">
        <v>1827</v>
      </c>
      <c r="H121" s="4">
        <v>63.3882026</v>
      </c>
      <c r="I121">
        <v>64.024363300000005</v>
      </c>
      <c r="J121" s="5">
        <v>0.63616070000000002</v>
      </c>
      <c r="K121">
        <v>0.99362280000000003</v>
      </c>
      <c r="L121" t="b">
        <f t="shared" si="1"/>
        <v>0</v>
      </c>
    </row>
    <row r="122" spans="1:12" hidden="1" x14ac:dyDescent="0.25">
      <c r="A122">
        <v>121</v>
      </c>
      <c r="B122" t="s">
        <v>4582</v>
      </c>
      <c r="C122" t="s">
        <v>4715</v>
      </c>
      <c r="D122" t="s">
        <v>4716</v>
      </c>
      <c r="E122" t="s">
        <v>37</v>
      </c>
      <c r="F122" t="s">
        <v>0</v>
      </c>
      <c r="G122" t="s">
        <v>1826</v>
      </c>
      <c r="H122" s="4">
        <v>62.011649499999997</v>
      </c>
      <c r="I122">
        <v>63.3882026</v>
      </c>
      <c r="J122" s="5">
        <v>1.3765531</v>
      </c>
      <c r="K122">
        <v>2.1716234999999999</v>
      </c>
      <c r="L122" t="b">
        <f t="shared" si="1"/>
        <v>0</v>
      </c>
    </row>
    <row r="123" spans="1:12" hidden="1" x14ac:dyDescent="0.25">
      <c r="A123">
        <v>122</v>
      </c>
      <c r="B123" t="s">
        <v>4582</v>
      </c>
      <c r="C123" t="s">
        <v>4717</v>
      </c>
      <c r="D123" t="s">
        <v>4718</v>
      </c>
      <c r="E123" t="s">
        <v>37</v>
      </c>
      <c r="F123" t="s">
        <v>0</v>
      </c>
      <c r="G123" t="s">
        <v>1826</v>
      </c>
      <c r="H123" s="4">
        <v>62.277102499999998</v>
      </c>
      <c r="I123">
        <v>62.011649499999997</v>
      </c>
      <c r="J123" s="5">
        <v>0.26545299999999999</v>
      </c>
      <c r="K123">
        <v>0.42806959999999999</v>
      </c>
      <c r="L123" t="b">
        <f t="shared" si="1"/>
        <v>0</v>
      </c>
    </row>
    <row r="124" spans="1:12" hidden="1" x14ac:dyDescent="0.25">
      <c r="A124">
        <v>123</v>
      </c>
      <c r="B124" t="s">
        <v>4582</v>
      </c>
      <c r="C124" t="s">
        <v>4717</v>
      </c>
      <c r="D124" t="s">
        <v>4718</v>
      </c>
      <c r="E124" t="s">
        <v>37</v>
      </c>
      <c r="F124" t="s">
        <v>0</v>
      </c>
      <c r="G124" t="s">
        <v>1827</v>
      </c>
      <c r="H124" s="4">
        <v>62.277102499999998</v>
      </c>
      <c r="I124">
        <v>63.3882026</v>
      </c>
      <c r="J124" s="5">
        <v>1.1111001</v>
      </c>
      <c r="K124">
        <v>1.75285</v>
      </c>
      <c r="L124" t="b">
        <f t="shared" si="1"/>
        <v>0</v>
      </c>
    </row>
    <row r="125" spans="1:12" hidden="1" x14ac:dyDescent="0.25">
      <c r="A125">
        <v>124</v>
      </c>
      <c r="B125" t="s">
        <v>4582</v>
      </c>
      <c r="C125" t="s">
        <v>4719</v>
      </c>
      <c r="D125" t="s">
        <v>4720</v>
      </c>
      <c r="E125" t="s">
        <v>37</v>
      </c>
      <c r="F125" t="s">
        <v>0</v>
      </c>
      <c r="G125" t="s">
        <v>1826</v>
      </c>
      <c r="H125" s="4">
        <v>64.385148700000002</v>
      </c>
      <c r="I125">
        <v>62.277102499999998</v>
      </c>
      <c r="J125" s="5">
        <v>2.1080462</v>
      </c>
      <c r="K125">
        <v>3.3849459</v>
      </c>
      <c r="L125" t="b">
        <f t="shared" si="1"/>
        <v>0</v>
      </c>
    </row>
    <row r="126" spans="1:12" hidden="1" x14ac:dyDescent="0.25">
      <c r="A126">
        <v>125</v>
      </c>
      <c r="B126" t="s">
        <v>4582</v>
      </c>
      <c r="C126" t="s">
        <v>4719</v>
      </c>
      <c r="D126" t="s">
        <v>4720</v>
      </c>
      <c r="E126" t="s">
        <v>37</v>
      </c>
      <c r="F126" t="s">
        <v>0</v>
      </c>
      <c r="G126" t="s">
        <v>1827</v>
      </c>
      <c r="H126" s="4">
        <v>64.385148700000002</v>
      </c>
      <c r="I126">
        <v>62.277102499999998</v>
      </c>
      <c r="J126" s="5">
        <v>2.1080462</v>
      </c>
      <c r="K126">
        <v>3.3849459</v>
      </c>
      <c r="L126" t="b">
        <f t="shared" si="1"/>
        <v>0</v>
      </c>
    </row>
    <row r="127" spans="1:12" hidden="1" x14ac:dyDescent="0.25">
      <c r="A127">
        <v>126</v>
      </c>
      <c r="B127" t="s">
        <v>4582</v>
      </c>
      <c r="C127" t="s">
        <v>4721</v>
      </c>
      <c r="D127" t="s">
        <v>4722</v>
      </c>
      <c r="E127" t="s">
        <v>37</v>
      </c>
      <c r="F127" t="s">
        <v>0</v>
      </c>
      <c r="G127" t="s">
        <v>1826</v>
      </c>
      <c r="H127" s="4">
        <v>63.188786999999998</v>
      </c>
      <c r="I127">
        <v>64.385148700000002</v>
      </c>
      <c r="J127" s="5">
        <v>1.1963617</v>
      </c>
      <c r="K127">
        <v>1.858133</v>
      </c>
      <c r="L127" t="b">
        <f t="shared" si="1"/>
        <v>0</v>
      </c>
    </row>
    <row r="128" spans="1:12" hidden="1" x14ac:dyDescent="0.25">
      <c r="A128">
        <v>127</v>
      </c>
      <c r="B128" t="s">
        <v>4582</v>
      </c>
      <c r="C128" t="s">
        <v>4723</v>
      </c>
      <c r="D128" t="s">
        <v>4724</v>
      </c>
      <c r="E128" t="s">
        <v>37</v>
      </c>
      <c r="F128" t="s">
        <v>0</v>
      </c>
      <c r="G128" t="s">
        <v>1826</v>
      </c>
      <c r="H128" s="4">
        <v>64.094874700000005</v>
      </c>
      <c r="I128">
        <v>64.442655599999995</v>
      </c>
      <c r="J128" s="5">
        <v>0.3477809</v>
      </c>
      <c r="K128">
        <v>0.53967500000000002</v>
      </c>
      <c r="L128" t="b">
        <f t="shared" si="1"/>
        <v>0</v>
      </c>
    </row>
    <row r="129" spans="1:12" hidden="1" x14ac:dyDescent="0.25">
      <c r="A129">
        <v>128</v>
      </c>
      <c r="B129" t="s">
        <v>4582</v>
      </c>
      <c r="C129" t="s">
        <v>4725</v>
      </c>
      <c r="D129" t="s">
        <v>4726</v>
      </c>
      <c r="E129" t="s">
        <v>37</v>
      </c>
      <c r="F129" t="s">
        <v>0</v>
      </c>
      <c r="G129" t="s">
        <v>1826</v>
      </c>
      <c r="H129" s="4">
        <v>62.197047699999999</v>
      </c>
      <c r="I129">
        <v>64.094874700000005</v>
      </c>
      <c r="J129" s="5">
        <v>1.8978269999999999</v>
      </c>
      <c r="K129">
        <v>2.9609652999999998</v>
      </c>
      <c r="L129" t="b">
        <f t="shared" si="1"/>
        <v>0</v>
      </c>
    </row>
    <row r="130" spans="1:12" hidden="1" x14ac:dyDescent="0.25">
      <c r="A130">
        <v>129</v>
      </c>
      <c r="B130" t="s">
        <v>4582</v>
      </c>
      <c r="C130" t="s">
        <v>4725</v>
      </c>
      <c r="D130" t="s">
        <v>4726</v>
      </c>
      <c r="E130" t="s">
        <v>37</v>
      </c>
      <c r="F130" t="s">
        <v>0</v>
      </c>
      <c r="G130" t="s">
        <v>1827</v>
      </c>
      <c r="H130" s="4">
        <v>62.197047699999999</v>
      </c>
      <c r="I130">
        <v>64.094874700000005</v>
      </c>
      <c r="J130" s="5">
        <v>1.8978269999999999</v>
      </c>
      <c r="K130">
        <v>2.9609652999999998</v>
      </c>
      <c r="L130" t="b">
        <f t="shared" si="1"/>
        <v>0</v>
      </c>
    </row>
    <row r="131" spans="1:12" hidden="1" x14ac:dyDescent="0.25">
      <c r="A131">
        <v>130</v>
      </c>
      <c r="B131" t="s">
        <v>4582</v>
      </c>
      <c r="C131" t="s">
        <v>4727</v>
      </c>
      <c r="D131" t="s">
        <v>4728</v>
      </c>
      <c r="E131" t="s">
        <v>37</v>
      </c>
      <c r="F131" t="s">
        <v>0</v>
      </c>
      <c r="G131" t="s">
        <v>1826</v>
      </c>
      <c r="H131" s="4">
        <v>64.157719299999997</v>
      </c>
      <c r="I131">
        <v>62.197047699999999</v>
      </c>
      <c r="J131" s="5">
        <v>1.9606716</v>
      </c>
      <c r="K131">
        <v>3.1523547999999999</v>
      </c>
      <c r="L131" t="b">
        <f t="shared" ref="L131:L194" si="2">AND(J131&gt;3.05,K131&gt;4.94)</f>
        <v>0</v>
      </c>
    </row>
    <row r="132" spans="1:12" hidden="1" x14ac:dyDescent="0.25">
      <c r="A132">
        <v>131</v>
      </c>
      <c r="B132" t="s">
        <v>4582</v>
      </c>
      <c r="C132" t="s">
        <v>4727</v>
      </c>
      <c r="D132" t="s">
        <v>4728</v>
      </c>
      <c r="E132" t="s">
        <v>37</v>
      </c>
      <c r="F132" t="s">
        <v>0</v>
      </c>
      <c r="G132" t="s">
        <v>1827</v>
      </c>
      <c r="H132" s="4">
        <v>64.157719299999997</v>
      </c>
      <c r="I132">
        <v>62.197047699999999</v>
      </c>
      <c r="J132" s="5">
        <v>1.9606716</v>
      </c>
      <c r="K132">
        <v>3.1523547999999999</v>
      </c>
      <c r="L132" t="b">
        <f t="shared" si="2"/>
        <v>0</v>
      </c>
    </row>
    <row r="133" spans="1:12" hidden="1" x14ac:dyDescent="0.25">
      <c r="A133">
        <v>132</v>
      </c>
      <c r="B133" t="s">
        <v>4582</v>
      </c>
      <c r="C133" t="s">
        <v>4729</v>
      </c>
      <c r="D133" t="s">
        <v>4730</v>
      </c>
      <c r="E133" t="s">
        <v>37</v>
      </c>
      <c r="F133" t="s">
        <v>0</v>
      </c>
      <c r="G133" t="s">
        <v>1826</v>
      </c>
      <c r="H133" s="4">
        <v>64.278188499999999</v>
      </c>
      <c r="I133">
        <v>64.157719299999997</v>
      </c>
      <c r="J133" s="5">
        <v>0.1204692</v>
      </c>
      <c r="K133">
        <v>0.1877704</v>
      </c>
      <c r="L133" t="b">
        <f t="shared" si="2"/>
        <v>0</v>
      </c>
    </row>
    <row r="134" spans="1:12" hidden="1" x14ac:dyDescent="0.25">
      <c r="A134">
        <v>133</v>
      </c>
      <c r="B134" t="s">
        <v>4582</v>
      </c>
      <c r="C134" t="s">
        <v>4729</v>
      </c>
      <c r="D134" t="s">
        <v>4730</v>
      </c>
      <c r="E134" t="s">
        <v>37</v>
      </c>
      <c r="F134" t="s">
        <v>0</v>
      </c>
      <c r="G134" t="s">
        <v>1827</v>
      </c>
      <c r="H134" s="4">
        <v>64.278188499999999</v>
      </c>
      <c r="I134">
        <v>64.157719299999997</v>
      </c>
      <c r="J134" s="5">
        <v>0.1204692</v>
      </c>
      <c r="K134">
        <v>0.1877704</v>
      </c>
      <c r="L134" t="b">
        <f t="shared" si="2"/>
        <v>0</v>
      </c>
    </row>
    <row r="135" spans="1:12" hidden="1" x14ac:dyDescent="0.25">
      <c r="A135">
        <v>134</v>
      </c>
      <c r="B135" t="s">
        <v>4582</v>
      </c>
      <c r="C135" t="s">
        <v>4731</v>
      </c>
      <c r="D135" t="s">
        <v>4732</v>
      </c>
      <c r="E135" t="s">
        <v>37</v>
      </c>
      <c r="F135" t="s">
        <v>0</v>
      </c>
      <c r="G135" t="s">
        <v>1826</v>
      </c>
      <c r="H135" s="4">
        <v>64.260253300000002</v>
      </c>
      <c r="I135">
        <v>64.278188499999999</v>
      </c>
      <c r="J135" s="5">
        <v>1.7935199999999998E-2</v>
      </c>
      <c r="K135">
        <v>2.79025E-2</v>
      </c>
      <c r="L135" t="b">
        <f t="shared" si="2"/>
        <v>0</v>
      </c>
    </row>
    <row r="136" spans="1:12" hidden="1" x14ac:dyDescent="0.25">
      <c r="A136">
        <v>135</v>
      </c>
      <c r="B136" t="s">
        <v>4582</v>
      </c>
      <c r="C136" t="s">
        <v>4733</v>
      </c>
      <c r="D136" t="s">
        <v>4734</v>
      </c>
      <c r="E136" t="s">
        <v>37</v>
      </c>
      <c r="F136" t="s">
        <v>0</v>
      </c>
      <c r="G136" t="s">
        <v>1826</v>
      </c>
      <c r="H136" s="4">
        <v>64.215805000000003</v>
      </c>
      <c r="I136">
        <v>64.260253300000002</v>
      </c>
      <c r="J136" s="5">
        <v>4.4448300000000003E-2</v>
      </c>
      <c r="K136">
        <v>6.91692E-2</v>
      </c>
      <c r="L136" t="b">
        <f t="shared" si="2"/>
        <v>0</v>
      </c>
    </row>
    <row r="137" spans="1:12" hidden="1" x14ac:dyDescent="0.25">
      <c r="A137">
        <v>136</v>
      </c>
      <c r="B137" t="s">
        <v>4582</v>
      </c>
      <c r="C137" t="s">
        <v>4733</v>
      </c>
      <c r="D137" t="s">
        <v>4734</v>
      </c>
      <c r="E137" t="s">
        <v>37</v>
      </c>
      <c r="F137" t="s">
        <v>0</v>
      </c>
      <c r="G137" t="s">
        <v>1827</v>
      </c>
      <c r="H137" s="4">
        <v>64.215805000000003</v>
      </c>
      <c r="I137">
        <v>64.278188499999999</v>
      </c>
      <c r="J137" s="5">
        <v>6.2383500000000001E-2</v>
      </c>
      <c r="K137">
        <v>9.7052399999999997E-2</v>
      </c>
      <c r="L137" t="b">
        <f t="shared" si="2"/>
        <v>0</v>
      </c>
    </row>
    <row r="138" spans="1:12" hidden="1" x14ac:dyDescent="0.25">
      <c r="A138">
        <v>137</v>
      </c>
      <c r="B138" t="s">
        <v>4582</v>
      </c>
      <c r="C138" t="s">
        <v>4735</v>
      </c>
      <c r="D138" t="s">
        <v>4736</v>
      </c>
      <c r="E138" t="s">
        <v>37</v>
      </c>
      <c r="F138" t="s">
        <v>0</v>
      </c>
      <c r="G138" t="s">
        <v>1826</v>
      </c>
      <c r="H138" s="4">
        <v>62.053889599999998</v>
      </c>
      <c r="I138">
        <v>64.215805000000003</v>
      </c>
      <c r="J138" s="5">
        <v>2.1619153999999998</v>
      </c>
      <c r="K138">
        <v>3.3666407</v>
      </c>
      <c r="L138" t="b">
        <f t="shared" si="2"/>
        <v>0</v>
      </c>
    </row>
    <row r="139" spans="1:12" hidden="1" x14ac:dyDescent="0.25">
      <c r="A139">
        <v>138</v>
      </c>
      <c r="B139" t="s">
        <v>4582</v>
      </c>
      <c r="C139" t="s">
        <v>4735</v>
      </c>
      <c r="D139" t="s">
        <v>4736</v>
      </c>
      <c r="E139" t="s">
        <v>37</v>
      </c>
      <c r="F139" t="s">
        <v>0</v>
      </c>
      <c r="G139" t="s">
        <v>1827</v>
      </c>
      <c r="H139" s="4">
        <v>62.053889599999998</v>
      </c>
      <c r="I139">
        <v>64.215805000000003</v>
      </c>
      <c r="J139" s="5">
        <v>2.1619153999999998</v>
      </c>
      <c r="K139">
        <v>3.3666407</v>
      </c>
      <c r="L139" t="b">
        <f t="shared" si="2"/>
        <v>0</v>
      </c>
    </row>
    <row r="140" spans="1:12" hidden="1" x14ac:dyDescent="0.25">
      <c r="A140">
        <v>139</v>
      </c>
      <c r="B140" t="s">
        <v>4582</v>
      </c>
      <c r="C140" t="s">
        <v>4737</v>
      </c>
      <c r="D140" t="s">
        <v>4738</v>
      </c>
      <c r="E140" t="s">
        <v>37</v>
      </c>
      <c r="F140" t="s">
        <v>0</v>
      </c>
      <c r="G140" t="s">
        <v>1826</v>
      </c>
      <c r="H140" s="4">
        <v>64.195112300000005</v>
      </c>
      <c r="I140">
        <v>62.053889599999998</v>
      </c>
      <c r="J140" s="5">
        <v>2.1412227000000001</v>
      </c>
      <c r="K140">
        <v>3.4505857999999998</v>
      </c>
      <c r="L140" t="b">
        <f t="shared" si="2"/>
        <v>0</v>
      </c>
    </row>
    <row r="141" spans="1:12" hidden="1" x14ac:dyDescent="0.25">
      <c r="A141">
        <v>140</v>
      </c>
      <c r="B141" t="s">
        <v>4582</v>
      </c>
      <c r="C141" t="s">
        <v>4737</v>
      </c>
      <c r="D141" t="s">
        <v>4738</v>
      </c>
      <c r="E141" t="s">
        <v>37</v>
      </c>
      <c r="F141" t="s">
        <v>0</v>
      </c>
      <c r="G141" t="s">
        <v>1827</v>
      </c>
      <c r="H141" s="4">
        <v>64.195112300000005</v>
      </c>
      <c r="I141">
        <v>62.053889599999998</v>
      </c>
      <c r="J141" s="5">
        <v>2.1412227000000001</v>
      </c>
      <c r="K141">
        <v>3.4505857999999998</v>
      </c>
      <c r="L141" t="b">
        <f t="shared" si="2"/>
        <v>0</v>
      </c>
    </row>
    <row r="142" spans="1:12" hidden="1" x14ac:dyDescent="0.25">
      <c r="A142">
        <v>141</v>
      </c>
      <c r="B142" t="s">
        <v>4582</v>
      </c>
      <c r="C142" t="s">
        <v>4739</v>
      </c>
      <c r="D142" t="s">
        <v>4740</v>
      </c>
      <c r="E142" t="s">
        <v>37</v>
      </c>
      <c r="F142" t="s">
        <v>0</v>
      </c>
      <c r="G142" t="s">
        <v>1826</v>
      </c>
      <c r="H142" s="4">
        <v>64.163273000000004</v>
      </c>
      <c r="I142">
        <v>64.195112300000005</v>
      </c>
      <c r="J142" s="5">
        <v>3.1839300000000001E-2</v>
      </c>
      <c r="K142">
        <v>4.9597700000000002E-2</v>
      </c>
      <c r="L142" t="b">
        <f t="shared" si="2"/>
        <v>0</v>
      </c>
    </row>
    <row r="143" spans="1:12" hidden="1" x14ac:dyDescent="0.25">
      <c r="A143">
        <v>142</v>
      </c>
      <c r="B143" t="s">
        <v>4582</v>
      </c>
      <c r="C143" t="s">
        <v>4739</v>
      </c>
      <c r="D143" t="s">
        <v>4740</v>
      </c>
      <c r="E143" t="s">
        <v>37</v>
      </c>
      <c r="F143" t="s">
        <v>0</v>
      </c>
      <c r="G143" t="s">
        <v>1827</v>
      </c>
      <c r="H143" s="4">
        <v>64.163273000000004</v>
      </c>
      <c r="I143">
        <v>64.195112300000005</v>
      </c>
      <c r="J143" s="5">
        <v>3.1839300000000001E-2</v>
      </c>
      <c r="K143">
        <v>4.9597700000000002E-2</v>
      </c>
      <c r="L143" t="b">
        <f t="shared" si="2"/>
        <v>0</v>
      </c>
    </row>
    <row r="144" spans="1:12" hidden="1" x14ac:dyDescent="0.25">
      <c r="A144">
        <v>143</v>
      </c>
      <c r="B144" t="s">
        <v>4582</v>
      </c>
      <c r="C144" t="s">
        <v>4741</v>
      </c>
      <c r="D144" t="s">
        <v>4742</v>
      </c>
      <c r="E144" t="s">
        <v>37</v>
      </c>
      <c r="F144" t="s">
        <v>0</v>
      </c>
      <c r="G144" t="s">
        <v>1826</v>
      </c>
      <c r="H144" s="4">
        <v>64.236821199999994</v>
      </c>
      <c r="I144">
        <v>64.163273000000004</v>
      </c>
      <c r="J144" s="5">
        <v>7.3548199999999994E-2</v>
      </c>
      <c r="K144">
        <v>0.1146266</v>
      </c>
      <c r="L144" t="b">
        <f t="shared" si="2"/>
        <v>0</v>
      </c>
    </row>
    <row r="145" spans="1:12" hidden="1" x14ac:dyDescent="0.25">
      <c r="A145">
        <v>144</v>
      </c>
      <c r="B145" t="s">
        <v>4582</v>
      </c>
      <c r="C145" t="s">
        <v>4741</v>
      </c>
      <c r="D145" t="s">
        <v>4742</v>
      </c>
      <c r="E145" t="s">
        <v>37</v>
      </c>
      <c r="F145" t="s">
        <v>0</v>
      </c>
      <c r="G145" t="s">
        <v>1827</v>
      </c>
      <c r="H145" s="4">
        <v>64.236821199999994</v>
      </c>
      <c r="I145">
        <v>64.163273000000004</v>
      </c>
      <c r="J145" s="5">
        <v>7.3548199999999994E-2</v>
      </c>
      <c r="K145">
        <v>0.1146266</v>
      </c>
      <c r="L145" t="b">
        <f t="shared" si="2"/>
        <v>0</v>
      </c>
    </row>
    <row r="146" spans="1:12" hidden="1" x14ac:dyDescent="0.25">
      <c r="A146">
        <v>145</v>
      </c>
      <c r="B146" t="s">
        <v>4582</v>
      </c>
      <c r="C146" t="s">
        <v>4743</v>
      </c>
      <c r="D146" t="s">
        <v>4744</v>
      </c>
      <c r="E146" t="s">
        <v>37</v>
      </c>
      <c r="F146" t="s">
        <v>0</v>
      </c>
      <c r="G146" t="s">
        <v>1826</v>
      </c>
      <c r="H146" s="4">
        <v>62.510351800000002</v>
      </c>
      <c r="I146">
        <v>64.340457299999997</v>
      </c>
      <c r="J146" s="5">
        <v>1.8301054999999999</v>
      </c>
      <c r="K146">
        <v>2.8444086</v>
      </c>
      <c r="L146" t="b">
        <f t="shared" si="2"/>
        <v>0</v>
      </c>
    </row>
    <row r="147" spans="1:12" hidden="1" x14ac:dyDescent="0.25">
      <c r="A147">
        <v>146</v>
      </c>
      <c r="B147" t="s">
        <v>4582</v>
      </c>
      <c r="C147" t="s">
        <v>4743</v>
      </c>
      <c r="D147" t="s">
        <v>4744</v>
      </c>
      <c r="E147" t="s">
        <v>37</v>
      </c>
      <c r="F147" t="s">
        <v>0</v>
      </c>
      <c r="G147" t="s">
        <v>1827</v>
      </c>
      <c r="H147" s="4">
        <v>62.510351800000002</v>
      </c>
      <c r="I147">
        <v>64.340457299999997</v>
      </c>
      <c r="J147" s="5">
        <v>1.8301054999999999</v>
      </c>
      <c r="K147">
        <v>2.8444086</v>
      </c>
      <c r="L147" t="b">
        <f t="shared" si="2"/>
        <v>0</v>
      </c>
    </row>
    <row r="148" spans="1:12" hidden="1" x14ac:dyDescent="0.25">
      <c r="A148">
        <v>147</v>
      </c>
      <c r="B148" t="s">
        <v>4582</v>
      </c>
      <c r="C148" t="s">
        <v>4745</v>
      </c>
      <c r="D148" t="s">
        <v>4746</v>
      </c>
      <c r="E148" t="s">
        <v>37</v>
      </c>
      <c r="F148" t="s">
        <v>0</v>
      </c>
      <c r="G148" t="s">
        <v>1827</v>
      </c>
      <c r="H148" s="4">
        <v>64.038924600000001</v>
      </c>
      <c r="I148">
        <v>64.5032298</v>
      </c>
      <c r="J148" s="5">
        <v>0.46430519999999997</v>
      </c>
      <c r="K148">
        <v>0.71981700000000004</v>
      </c>
      <c r="L148" t="b">
        <f t="shared" si="2"/>
        <v>0</v>
      </c>
    </row>
    <row r="149" spans="1:12" hidden="1" x14ac:dyDescent="0.25">
      <c r="A149">
        <v>148</v>
      </c>
      <c r="B149" t="s">
        <v>4582</v>
      </c>
      <c r="C149" t="s">
        <v>4747</v>
      </c>
      <c r="D149" t="s">
        <v>4748</v>
      </c>
      <c r="E149" t="s">
        <v>37</v>
      </c>
      <c r="F149" t="s">
        <v>0</v>
      </c>
      <c r="G149" t="s">
        <v>1826</v>
      </c>
      <c r="H149" s="4">
        <v>64.3074309</v>
      </c>
      <c r="I149">
        <v>62.461119699999998</v>
      </c>
      <c r="J149" s="5">
        <v>1.8463111999999999</v>
      </c>
      <c r="K149">
        <v>2.9559367999999999</v>
      </c>
      <c r="L149" t="b">
        <f t="shared" si="2"/>
        <v>0</v>
      </c>
    </row>
    <row r="150" spans="1:12" hidden="1" x14ac:dyDescent="0.25">
      <c r="A150">
        <v>149</v>
      </c>
      <c r="B150" t="s">
        <v>4582</v>
      </c>
      <c r="C150" t="s">
        <v>4749</v>
      </c>
      <c r="D150" t="s">
        <v>4750</v>
      </c>
      <c r="E150" t="s">
        <v>37</v>
      </c>
      <c r="F150" t="s">
        <v>0</v>
      </c>
      <c r="G150" t="s">
        <v>1826</v>
      </c>
      <c r="H150" s="4">
        <v>64.332377399999999</v>
      </c>
      <c r="I150">
        <v>62.097899400000003</v>
      </c>
      <c r="J150" s="5">
        <v>2.2344780000000002</v>
      </c>
      <c r="K150">
        <v>3.5983149999999999</v>
      </c>
      <c r="L150" t="b">
        <f t="shared" si="2"/>
        <v>0</v>
      </c>
    </row>
    <row r="151" spans="1:12" hidden="1" x14ac:dyDescent="0.25">
      <c r="A151">
        <v>150</v>
      </c>
      <c r="B151" t="s">
        <v>4582</v>
      </c>
      <c r="C151" t="s">
        <v>4749</v>
      </c>
      <c r="D151" t="s">
        <v>4750</v>
      </c>
      <c r="E151" t="s">
        <v>37</v>
      </c>
      <c r="F151" t="s">
        <v>0</v>
      </c>
      <c r="G151" t="s">
        <v>1827</v>
      </c>
      <c r="H151" s="4">
        <v>64.332377399999999</v>
      </c>
      <c r="I151">
        <v>62.097899400000003</v>
      </c>
      <c r="J151" s="5">
        <v>2.2344780000000002</v>
      </c>
      <c r="K151">
        <v>3.5983149999999999</v>
      </c>
      <c r="L151" t="b">
        <f t="shared" si="2"/>
        <v>0</v>
      </c>
    </row>
    <row r="152" spans="1:12" hidden="1" x14ac:dyDescent="0.25">
      <c r="A152">
        <v>151</v>
      </c>
      <c r="B152" t="s">
        <v>4582</v>
      </c>
      <c r="C152" t="s">
        <v>4751</v>
      </c>
      <c r="D152" t="s">
        <v>4752</v>
      </c>
      <c r="E152" t="s">
        <v>37</v>
      </c>
      <c r="F152" t="s">
        <v>0</v>
      </c>
      <c r="G152" t="s">
        <v>1826</v>
      </c>
      <c r="H152" s="4">
        <v>63.9958405</v>
      </c>
      <c r="I152">
        <v>64.110039900000004</v>
      </c>
      <c r="J152" s="5">
        <v>0.11419940000000001</v>
      </c>
      <c r="K152">
        <v>0.17813029999999999</v>
      </c>
      <c r="L152" t="b">
        <f t="shared" si="2"/>
        <v>0</v>
      </c>
    </row>
    <row r="153" spans="1:12" hidden="1" x14ac:dyDescent="0.25">
      <c r="A153">
        <v>152</v>
      </c>
      <c r="B153" t="s">
        <v>4582</v>
      </c>
      <c r="C153" t="s">
        <v>4753</v>
      </c>
      <c r="D153" t="s">
        <v>4754</v>
      </c>
      <c r="E153" t="s">
        <v>37</v>
      </c>
      <c r="F153" t="s">
        <v>0</v>
      </c>
      <c r="G153" t="s">
        <v>1826</v>
      </c>
      <c r="H153" s="4">
        <v>64.354091100000005</v>
      </c>
      <c r="I153">
        <v>63.9958405</v>
      </c>
      <c r="J153" s="5">
        <v>0.35825059999999997</v>
      </c>
      <c r="K153">
        <v>0.55980289999999999</v>
      </c>
      <c r="L153" t="b">
        <f t="shared" si="2"/>
        <v>0</v>
      </c>
    </row>
    <row r="154" spans="1:12" hidden="1" x14ac:dyDescent="0.25">
      <c r="A154">
        <v>153</v>
      </c>
      <c r="B154" t="s">
        <v>4582</v>
      </c>
      <c r="C154" t="s">
        <v>4753</v>
      </c>
      <c r="D154" t="s">
        <v>4754</v>
      </c>
      <c r="E154" t="s">
        <v>37</v>
      </c>
      <c r="F154" t="s">
        <v>0</v>
      </c>
      <c r="G154" t="s">
        <v>1827</v>
      </c>
      <c r="H154" s="4">
        <v>64.354091100000005</v>
      </c>
      <c r="I154">
        <v>64.110039900000004</v>
      </c>
      <c r="J154" s="5">
        <v>0.2440512</v>
      </c>
      <c r="K154">
        <v>0.3806755</v>
      </c>
      <c r="L154" t="b">
        <f t="shared" si="2"/>
        <v>0</v>
      </c>
    </row>
    <row r="155" spans="1:12" hidden="1" x14ac:dyDescent="0.25">
      <c r="A155">
        <v>154</v>
      </c>
      <c r="B155" t="s">
        <v>4582</v>
      </c>
      <c r="C155" t="s">
        <v>4755</v>
      </c>
      <c r="D155" t="s">
        <v>4756</v>
      </c>
      <c r="E155" t="s">
        <v>37</v>
      </c>
      <c r="F155" t="s">
        <v>0</v>
      </c>
      <c r="G155" t="s">
        <v>1826</v>
      </c>
      <c r="H155" s="4">
        <v>63.725777299999997</v>
      </c>
      <c r="I155">
        <v>64.354091100000005</v>
      </c>
      <c r="J155" s="5">
        <v>0.62831380000000003</v>
      </c>
      <c r="K155">
        <v>0.97633859999999995</v>
      </c>
      <c r="L155" t="b">
        <f t="shared" si="2"/>
        <v>0</v>
      </c>
    </row>
    <row r="156" spans="1:12" hidden="1" x14ac:dyDescent="0.25">
      <c r="A156">
        <v>155</v>
      </c>
      <c r="B156" t="s">
        <v>4582</v>
      </c>
      <c r="C156" t="s">
        <v>4755</v>
      </c>
      <c r="D156" t="s">
        <v>4756</v>
      </c>
      <c r="E156" t="s">
        <v>37</v>
      </c>
      <c r="F156" t="s">
        <v>0</v>
      </c>
      <c r="G156" t="s">
        <v>1827</v>
      </c>
      <c r="H156" s="4">
        <v>63.725777299999997</v>
      </c>
      <c r="I156">
        <v>64.354091100000005</v>
      </c>
      <c r="J156" s="5">
        <v>0.62831380000000003</v>
      </c>
      <c r="K156">
        <v>0.97633859999999995</v>
      </c>
      <c r="L156" t="b">
        <f t="shared" si="2"/>
        <v>0</v>
      </c>
    </row>
    <row r="157" spans="1:12" hidden="1" x14ac:dyDescent="0.25">
      <c r="A157">
        <v>156</v>
      </c>
      <c r="B157" t="s">
        <v>4582</v>
      </c>
      <c r="C157" t="s">
        <v>4757</v>
      </c>
      <c r="D157" t="s">
        <v>4758</v>
      </c>
      <c r="E157" t="s">
        <v>37</v>
      </c>
      <c r="F157" t="s">
        <v>0</v>
      </c>
      <c r="G157" t="s">
        <v>1827</v>
      </c>
      <c r="H157" s="4">
        <v>63.318660700000002</v>
      </c>
      <c r="I157">
        <v>63.725777299999997</v>
      </c>
      <c r="J157" s="5">
        <v>0.4071166</v>
      </c>
      <c r="K157">
        <v>0.63885700000000001</v>
      </c>
      <c r="L157" t="b">
        <f t="shared" si="2"/>
        <v>0</v>
      </c>
    </row>
    <row r="158" spans="1:12" hidden="1" x14ac:dyDescent="0.25">
      <c r="A158">
        <v>157</v>
      </c>
      <c r="B158" t="s">
        <v>4582</v>
      </c>
      <c r="C158" t="s">
        <v>4759</v>
      </c>
      <c r="D158" t="s">
        <v>4760</v>
      </c>
      <c r="E158" t="s">
        <v>37</v>
      </c>
      <c r="F158" t="s">
        <v>0</v>
      </c>
      <c r="G158" t="s">
        <v>1827</v>
      </c>
      <c r="H158" s="4">
        <v>63.542921100000001</v>
      </c>
      <c r="I158">
        <v>63.318660700000002</v>
      </c>
      <c r="J158" s="5">
        <v>0.2242604</v>
      </c>
      <c r="K158">
        <v>0.35417739999999998</v>
      </c>
      <c r="L158" t="b">
        <f t="shared" si="2"/>
        <v>0</v>
      </c>
    </row>
    <row r="159" spans="1:12" hidden="1" x14ac:dyDescent="0.25">
      <c r="A159">
        <v>158</v>
      </c>
      <c r="B159" t="s">
        <v>4582</v>
      </c>
      <c r="C159" t="s">
        <v>4761</v>
      </c>
      <c r="D159" t="s">
        <v>4762</v>
      </c>
      <c r="E159" t="s">
        <v>37</v>
      </c>
      <c r="F159" t="s">
        <v>0</v>
      </c>
      <c r="G159" t="s">
        <v>1827</v>
      </c>
      <c r="H159" s="4">
        <v>64.258754300000007</v>
      </c>
      <c r="I159">
        <v>63.542921100000001</v>
      </c>
      <c r="J159" s="5">
        <v>0.71583319999999995</v>
      </c>
      <c r="K159">
        <v>1.1265349</v>
      </c>
      <c r="L159" t="b">
        <f t="shared" si="2"/>
        <v>0</v>
      </c>
    </row>
    <row r="160" spans="1:12" hidden="1" x14ac:dyDescent="0.25">
      <c r="A160">
        <v>159</v>
      </c>
      <c r="B160" t="s">
        <v>4582</v>
      </c>
      <c r="C160" t="s">
        <v>4763</v>
      </c>
      <c r="D160" t="s">
        <v>4764</v>
      </c>
      <c r="E160" t="s">
        <v>37</v>
      </c>
      <c r="F160" t="s">
        <v>0</v>
      </c>
      <c r="G160" t="s">
        <v>1826</v>
      </c>
      <c r="H160" s="4">
        <v>64.2372747</v>
      </c>
      <c r="I160">
        <v>64.258754300000007</v>
      </c>
      <c r="J160" s="5">
        <v>2.1479600000000001E-2</v>
      </c>
      <c r="K160">
        <v>3.3426699999999997E-2</v>
      </c>
      <c r="L160" t="b">
        <f t="shared" si="2"/>
        <v>0</v>
      </c>
    </row>
    <row r="161" spans="1:12" hidden="1" x14ac:dyDescent="0.25">
      <c r="A161">
        <v>160</v>
      </c>
      <c r="B161" t="s">
        <v>4582</v>
      </c>
      <c r="C161" t="s">
        <v>4763</v>
      </c>
      <c r="D161" t="s">
        <v>4764</v>
      </c>
      <c r="E161" t="s">
        <v>37</v>
      </c>
      <c r="F161" t="s">
        <v>0</v>
      </c>
      <c r="G161" t="s">
        <v>1827</v>
      </c>
      <c r="H161" s="4">
        <v>64.2372747</v>
      </c>
      <c r="I161">
        <v>64.258754300000007</v>
      </c>
      <c r="J161" s="5">
        <v>2.1479600000000001E-2</v>
      </c>
      <c r="K161">
        <v>3.3426699999999997E-2</v>
      </c>
      <c r="L161" t="b">
        <f t="shared" si="2"/>
        <v>0</v>
      </c>
    </row>
    <row r="162" spans="1:12" hidden="1" x14ac:dyDescent="0.25">
      <c r="A162">
        <v>161</v>
      </c>
      <c r="B162" t="s">
        <v>4582</v>
      </c>
      <c r="C162" t="s">
        <v>4765</v>
      </c>
      <c r="D162" t="s">
        <v>4766</v>
      </c>
      <c r="E162" t="s">
        <v>37</v>
      </c>
      <c r="F162" t="s">
        <v>0</v>
      </c>
      <c r="G162" t="s">
        <v>1826</v>
      </c>
      <c r="H162" s="4">
        <v>64.168474200000006</v>
      </c>
      <c r="I162">
        <v>64.2372747</v>
      </c>
      <c r="J162" s="5">
        <v>6.8800500000000001E-2</v>
      </c>
      <c r="K162">
        <v>0.1071037</v>
      </c>
      <c r="L162" t="b">
        <f t="shared" si="2"/>
        <v>0</v>
      </c>
    </row>
    <row r="163" spans="1:12" hidden="1" x14ac:dyDescent="0.25">
      <c r="A163">
        <v>162</v>
      </c>
      <c r="B163" t="s">
        <v>4582</v>
      </c>
      <c r="C163" t="s">
        <v>4765</v>
      </c>
      <c r="D163" t="s">
        <v>4766</v>
      </c>
      <c r="E163" t="s">
        <v>37</v>
      </c>
      <c r="F163" t="s">
        <v>0</v>
      </c>
      <c r="G163" t="s">
        <v>1827</v>
      </c>
      <c r="H163" s="4">
        <v>64.168474200000006</v>
      </c>
      <c r="I163">
        <v>64.2372747</v>
      </c>
      <c r="J163" s="5">
        <v>6.8800500000000001E-2</v>
      </c>
      <c r="K163">
        <v>0.1071037</v>
      </c>
      <c r="L163" t="b">
        <f t="shared" si="2"/>
        <v>0</v>
      </c>
    </row>
    <row r="164" spans="1:12" hidden="1" x14ac:dyDescent="0.25">
      <c r="A164">
        <v>163</v>
      </c>
      <c r="B164" t="s">
        <v>4582</v>
      </c>
      <c r="C164" t="s">
        <v>4767</v>
      </c>
      <c r="D164" t="s">
        <v>4768</v>
      </c>
      <c r="E164" t="s">
        <v>37</v>
      </c>
      <c r="F164" t="s">
        <v>0</v>
      </c>
      <c r="G164" t="s">
        <v>1826</v>
      </c>
      <c r="H164" s="4">
        <v>64.136683700000006</v>
      </c>
      <c r="I164">
        <v>64.168474200000006</v>
      </c>
      <c r="J164" s="5">
        <v>3.1790499999999999E-2</v>
      </c>
      <c r="K164">
        <v>4.9542200000000002E-2</v>
      </c>
      <c r="L164" t="b">
        <f t="shared" si="2"/>
        <v>0</v>
      </c>
    </row>
    <row r="165" spans="1:12" hidden="1" x14ac:dyDescent="0.25">
      <c r="A165">
        <v>164</v>
      </c>
      <c r="B165" t="s">
        <v>4582</v>
      </c>
      <c r="C165" t="s">
        <v>4767</v>
      </c>
      <c r="D165" t="s">
        <v>4768</v>
      </c>
      <c r="E165" t="s">
        <v>37</v>
      </c>
      <c r="F165" t="s">
        <v>0</v>
      </c>
      <c r="G165" t="s">
        <v>1827</v>
      </c>
      <c r="H165" s="4">
        <v>64.136683700000006</v>
      </c>
      <c r="I165">
        <v>64.168474200000006</v>
      </c>
      <c r="J165" s="5">
        <v>3.1790499999999999E-2</v>
      </c>
      <c r="K165">
        <v>4.9542200000000002E-2</v>
      </c>
      <c r="L165" t="b">
        <f t="shared" si="2"/>
        <v>0</v>
      </c>
    </row>
    <row r="166" spans="1:12" hidden="1" x14ac:dyDescent="0.25">
      <c r="A166">
        <v>165</v>
      </c>
      <c r="B166" t="s">
        <v>4582</v>
      </c>
      <c r="C166" t="s">
        <v>4769</v>
      </c>
      <c r="D166" t="s">
        <v>4770</v>
      </c>
      <c r="E166" t="s">
        <v>37</v>
      </c>
      <c r="F166" t="s">
        <v>0</v>
      </c>
      <c r="G166" t="s">
        <v>1826</v>
      </c>
      <c r="H166" s="4">
        <v>64.355586599999995</v>
      </c>
      <c r="I166">
        <v>64.136683700000006</v>
      </c>
      <c r="J166" s="5">
        <v>0.21890290000000001</v>
      </c>
      <c r="K166">
        <v>0.34130690000000002</v>
      </c>
      <c r="L166" t="b">
        <f t="shared" si="2"/>
        <v>0</v>
      </c>
    </row>
    <row r="167" spans="1:12" hidden="1" x14ac:dyDescent="0.25">
      <c r="A167">
        <v>166</v>
      </c>
      <c r="B167" t="s">
        <v>4582</v>
      </c>
      <c r="C167" t="s">
        <v>4769</v>
      </c>
      <c r="D167" t="s">
        <v>4770</v>
      </c>
      <c r="E167" t="s">
        <v>37</v>
      </c>
      <c r="F167" t="s">
        <v>0</v>
      </c>
      <c r="G167" t="s">
        <v>1827</v>
      </c>
      <c r="H167" s="4">
        <v>64.355586599999995</v>
      </c>
      <c r="I167">
        <v>64.136683700000006</v>
      </c>
      <c r="J167" s="5">
        <v>0.21890290000000001</v>
      </c>
      <c r="K167">
        <v>0.34130690000000002</v>
      </c>
      <c r="L167" t="b">
        <f t="shared" si="2"/>
        <v>0</v>
      </c>
    </row>
    <row r="168" spans="1:12" hidden="1" x14ac:dyDescent="0.25">
      <c r="A168">
        <v>167</v>
      </c>
      <c r="B168" t="s">
        <v>4582</v>
      </c>
      <c r="C168" t="s">
        <v>4771</v>
      </c>
      <c r="D168" t="s">
        <v>4772</v>
      </c>
      <c r="E168" t="s">
        <v>37</v>
      </c>
      <c r="F168" t="s">
        <v>0</v>
      </c>
      <c r="G168" t="s">
        <v>1826</v>
      </c>
      <c r="H168" s="4">
        <v>62.179356300000002</v>
      </c>
      <c r="I168">
        <v>64.355586599999995</v>
      </c>
      <c r="J168" s="5">
        <v>2.1762302999999998</v>
      </c>
      <c r="K168">
        <v>3.3815716999999998</v>
      </c>
      <c r="L168" t="b">
        <f t="shared" si="2"/>
        <v>0</v>
      </c>
    </row>
    <row r="169" spans="1:12" hidden="1" x14ac:dyDescent="0.25">
      <c r="A169">
        <v>168</v>
      </c>
      <c r="B169" t="s">
        <v>4582</v>
      </c>
      <c r="C169" t="s">
        <v>4771</v>
      </c>
      <c r="D169" t="s">
        <v>4772</v>
      </c>
      <c r="E169" t="s">
        <v>37</v>
      </c>
      <c r="F169" t="s">
        <v>0</v>
      </c>
      <c r="G169" t="s">
        <v>1827</v>
      </c>
      <c r="H169" s="4">
        <v>62.179356300000002</v>
      </c>
      <c r="I169">
        <v>64.355586599999995</v>
      </c>
      <c r="J169" s="5">
        <v>2.1762302999999998</v>
      </c>
      <c r="K169">
        <v>3.3815716999999998</v>
      </c>
      <c r="L169" t="b">
        <f t="shared" si="2"/>
        <v>0</v>
      </c>
    </row>
    <row r="170" spans="1:12" hidden="1" x14ac:dyDescent="0.25">
      <c r="A170">
        <v>169</v>
      </c>
      <c r="B170" t="s">
        <v>4582</v>
      </c>
      <c r="C170" t="s">
        <v>4773</v>
      </c>
      <c r="D170" t="s">
        <v>4774</v>
      </c>
      <c r="E170" t="s">
        <v>37</v>
      </c>
      <c r="F170" t="s">
        <v>0</v>
      </c>
      <c r="G170" t="s">
        <v>1826</v>
      </c>
      <c r="H170" s="4">
        <v>63.338028399999999</v>
      </c>
      <c r="I170">
        <v>62.179356300000002</v>
      </c>
      <c r="J170" s="5">
        <v>1.1586721</v>
      </c>
      <c r="K170">
        <v>1.8634352999999999</v>
      </c>
      <c r="L170" t="b">
        <f t="shared" si="2"/>
        <v>0</v>
      </c>
    </row>
    <row r="171" spans="1:12" hidden="1" x14ac:dyDescent="0.25">
      <c r="A171">
        <v>170</v>
      </c>
      <c r="B171" t="s">
        <v>4582</v>
      </c>
      <c r="C171" t="s">
        <v>4773</v>
      </c>
      <c r="D171" t="s">
        <v>4774</v>
      </c>
      <c r="E171" t="s">
        <v>37</v>
      </c>
      <c r="F171" t="s">
        <v>0</v>
      </c>
      <c r="G171" t="s">
        <v>1827</v>
      </c>
      <c r="H171" s="4">
        <v>63.338028399999999</v>
      </c>
      <c r="I171">
        <v>62.179356300000002</v>
      </c>
      <c r="J171" s="5">
        <v>1.1586721</v>
      </c>
      <c r="K171">
        <v>1.8634352999999999</v>
      </c>
      <c r="L171" t="b">
        <f t="shared" si="2"/>
        <v>0</v>
      </c>
    </row>
    <row r="172" spans="1:12" hidden="1" x14ac:dyDescent="0.25">
      <c r="A172">
        <v>171</v>
      </c>
      <c r="B172" t="s">
        <v>4582</v>
      </c>
      <c r="C172" t="s">
        <v>4775</v>
      </c>
      <c r="D172" t="s">
        <v>4776</v>
      </c>
      <c r="E172" t="s">
        <v>37</v>
      </c>
      <c r="F172" t="s">
        <v>0</v>
      </c>
      <c r="G172" t="s">
        <v>1826</v>
      </c>
      <c r="H172" s="4">
        <v>63.431143800000001</v>
      </c>
      <c r="I172">
        <v>63.338028399999999</v>
      </c>
      <c r="J172" s="5">
        <v>9.3115400000000001E-2</v>
      </c>
      <c r="K172">
        <v>0.14701339999999999</v>
      </c>
      <c r="L172" t="b">
        <f t="shared" si="2"/>
        <v>0</v>
      </c>
    </row>
    <row r="173" spans="1:12" hidden="1" x14ac:dyDescent="0.25">
      <c r="A173">
        <v>172</v>
      </c>
      <c r="B173" t="s">
        <v>4582</v>
      </c>
      <c r="C173" t="s">
        <v>4775</v>
      </c>
      <c r="D173" t="s">
        <v>4776</v>
      </c>
      <c r="E173" t="s">
        <v>37</v>
      </c>
      <c r="F173" t="s">
        <v>0</v>
      </c>
      <c r="G173" t="s">
        <v>1827</v>
      </c>
      <c r="H173" s="4">
        <v>63.431143800000001</v>
      </c>
      <c r="I173">
        <v>63.338028399999999</v>
      </c>
      <c r="J173" s="5">
        <v>9.3115400000000001E-2</v>
      </c>
      <c r="K173">
        <v>0.14701339999999999</v>
      </c>
      <c r="L173" t="b">
        <f t="shared" si="2"/>
        <v>0</v>
      </c>
    </row>
    <row r="174" spans="1:12" hidden="1" x14ac:dyDescent="0.25">
      <c r="A174">
        <v>173</v>
      </c>
      <c r="B174" t="s">
        <v>4582</v>
      </c>
      <c r="C174" t="s">
        <v>4777</v>
      </c>
      <c r="D174" t="s">
        <v>4778</v>
      </c>
      <c r="E174" t="s">
        <v>37</v>
      </c>
      <c r="F174" t="s">
        <v>0</v>
      </c>
      <c r="G174" t="s">
        <v>1826</v>
      </c>
      <c r="H174" s="4">
        <v>64.175879699999996</v>
      </c>
      <c r="I174">
        <v>63.431143800000001</v>
      </c>
      <c r="J174" s="5">
        <v>0.74473590000000001</v>
      </c>
      <c r="K174">
        <v>1.1740856</v>
      </c>
      <c r="L174" t="b">
        <f t="shared" si="2"/>
        <v>0</v>
      </c>
    </row>
    <row r="175" spans="1:12" hidden="1" x14ac:dyDescent="0.25">
      <c r="A175">
        <v>174</v>
      </c>
      <c r="B175" t="s">
        <v>4582</v>
      </c>
      <c r="C175" t="s">
        <v>4777</v>
      </c>
      <c r="D175" t="s">
        <v>4778</v>
      </c>
      <c r="E175" t="s">
        <v>37</v>
      </c>
      <c r="F175" t="s">
        <v>0</v>
      </c>
      <c r="G175" t="s">
        <v>1827</v>
      </c>
      <c r="H175" s="4">
        <v>64.175879699999996</v>
      </c>
      <c r="I175">
        <v>63.431143800000001</v>
      </c>
      <c r="J175" s="5">
        <v>0.74473590000000001</v>
      </c>
      <c r="K175">
        <v>1.1740856</v>
      </c>
      <c r="L175" t="b">
        <f t="shared" si="2"/>
        <v>0</v>
      </c>
    </row>
    <row r="176" spans="1:12" hidden="1" x14ac:dyDescent="0.25">
      <c r="A176">
        <v>175</v>
      </c>
      <c r="B176" t="s">
        <v>4582</v>
      </c>
      <c r="C176" t="s">
        <v>4779</v>
      </c>
      <c r="D176" t="s">
        <v>4780</v>
      </c>
      <c r="E176" t="s">
        <v>37</v>
      </c>
      <c r="F176" t="s">
        <v>0</v>
      </c>
      <c r="G176" t="s">
        <v>1827</v>
      </c>
      <c r="H176" s="4">
        <v>64.118704699999995</v>
      </c>
      <c r="I176">
        <v>64.175879699999996</v>
      </c>
      <c r="J176" s="5">
        <v>5.7174999999999997E-2</v>
      </c>
      <c r="K176">
        <v>8.9091100000000006E-2</v>
      </c>
      <c r="L176" t="b">
        <f t="shared" si="2"/>
        <v>0</v>
      </c>
    </row>
    <row r="177" spans="1:12" hidden="1" x14ac:dyDescent="0.25">
      <c r="A177">
        <v>176</v>
      </c>
      <c r="B177" t="s">
        <v>4582</v>
      </c>
      <c r="C177" t="s">
        <v>4781</v>
      </c>
      <c r="D177" t="s">
        <v>4782</v>
      </c>
      <c r="E177" t="s">
        <v>37</v>
      </c>
      <c r="F177" t="s">
        <v>0</v>
      </c>
      <c r="G177" t="s">
        <v>1826</v>
      </c>
      <c r="H177" s="4">
        <v>64.621851899999996</v>
      </c>
      <c r="I177">
        <v>64.175879699999996</v>
      </c>
      <c r="J177" s="5">
        <v>0.44597219999999999</v>
      </c>
      <c r="K177">
        <v>0.69492180000000003</v>
      </c>
      <c r="L177" t="b">
        <f t="shared" si="2"/>
        <v>0</v>
      </c>
    </row>
    <row r="178" spans="1:12" hidden="1" x14ac:dyDescent="0.25">
      <c r="A178">
        <v>177</v>
      </c>
      <c r="B178" t="s">
        <v>4582</v>
      </c>
      <c r="C178" t="s">
        <v>4781</v>
      </c>
      <c r="D178" t="s">
        <v>4782</v>
      </c>
      <c r="E178" t="s">
        <v>37</v>
      </c>
      <c r="F178" t="s">
        <v>0</v>
      </c>
      <c r="G178" t="s">
        <v>1827</v>
      </c>
      <c r="H178" s="4">
        <v>64.621851899999996</v>
      </c>
      <c r="I178">
        <v>64.118704699999995</v>
      </c>
      <c r="J178" s="5">
        <v>0.50314720000000002</v>
      </c>
      <c r="K178">
        <v>0.78471199999999997</v>
      </c>
      <c r="L178" t="b">
        <f t="shared" si="2"/>
        <v>0</v>
      </c>
    </row>
    <row r="179" spans="1:12" hidden="1" x14ac:dyDescent="0.25">
      <c r="A179">
        <v>178</v>
      </c>
      <c r="B179" t="s">
        <v>4582</v>
      </c>
      <c r="C179" t="s">
        <v>4783</v>
      </c>
      <c r="D179" t="s">
        <v>4784</v>
      </c>
      <c r="E179" t="s">
        <v>37</v>
      </c>
      <c r="F179" t="s">
        <v>0</v>
      </c>
      <c r="G179" t="s">
        <v>1826</v>
      </c>
      <c r="H179" s="4">
        <v>63.864795800000003</v>
      </c>
      <c r="I179">
        <v>64.621851899999996</v>
      </c>
      <c r="J179" s="5">
        <v>0.75705610000000001</v>
      </c>
      <c r="K179">
        <v>1.1715172</v>
      </c>
      <c r="L179" t="b">
        <f t="shared" si="2"/>
        <v>0</v>
      </c>
    </row>
    <row r="180" spans="1:12" hidden="1" x14ac:dyDescent="0.25">
      <c r="A180">
        <v>179</v>
      </c>
      <c r="B180" t="s">
        <v>4582</v>
      </c>
      <c r="C180" t="s">
        <v>4783</v>
      </c>
      <c r="D180" t="s">
        <v>4784</v>
      </c>
      <c r="E180" t="s">
        <v>37</v>
      </c>
      <c r="F180" t="s">
        <v>0</v>
      </c>
      <c r="G180" t="s">
        <v>1827</v>
      </c>
      <c r="H180" s="4">
        <v>63.864795800000003</v>
      </c>
      <c r="I180">
        <v>64.621851899999996</v>
      </c>
      <c r="J180" s="5">
        <v>0.75705610000000001</v>
      </c>
      <c r="K180">
        <v>1.1715172</v>
      </c>
      <c r="L180" t="b">
        <f t="shared" si="2"/>
        <v>0</v>
      </c>
    </row>
    <row r="181" spans="1:12" hidden="1" x14ac:dyDescent="0.25">
      <c r="A181">
        <v>180</v>
      </c>
      <c r="B181" t="s">
        <v>4582</v>
      </c>
      <c r="C181" t="s">
        <v>4785</v>
      </c>
      <c r="D181" t="s">
        <v>4786</v>
      </c>
      <c r="E181" t="s">
        <v>37</v>
      </c>
      <c r="F181" t="s">
        <v>0</v>
      </c>
      <c r="G181" t="s">
        <v>1826</v>
      </c>
      <c r="H181" s="4">
        <v>63.388009400000001</v>
      </c>
      <c r="I181">
        <v>63.864795800000003</v>
      </c>
      <c r="J181" s="5">
        <v>0.4767864</v>
      </c>
      <c r="K181">
        <v>0.74655590000000005</v>
      </c>
      <c r="L181" t="b">
        <f t="shared" si="2"/>
        <v>0</v>
      </c>
    </row>
    <row r="182" spans="1:12" hidden="1" x14ac:dyDescent="0.25">
      <c r="A182">
        <v>181</v>
      </c>
      <c r="B182" t="s">
        <v>4582</v>
      </c>
      <c r="C182" t="s">
        <v>4785</v>
      </c>
      <c r="D182" t="s">
        <v>4786</v>
      </c>
      <c r="E182" t="s">
        <v>37</v>
      </c>
      <c r="F182" t="s">
        <v>0</v>
      </c>
      <c r="G182" t="s">
        <v>1827</v>
      </c>
      <c r="H182" s="4">
        <v>63.388009400000001</v>
      </c>
      <c r="I182">
        <v>63.864795800000003</v>
      </c>
      <c r="J182" s="5">
        <v>0.4767864</v>
      </c>
      <c r="K182">
        <v>0.74655590000000005</v>
      </c>
      <c r="L182" t="b">
        <f t="shared" si="2"/>
        <v>0</v>
      </c>
    </row>
    <row r="183" spans="1:12" hidden="1" x14ac:dyDescent="0.25">
      <c r="A183">
        <v>182</v>
      </c>
      <c r="B183" t="s">
        <v>4582</v>
      </c>
      <c r="C183" t="s">
        <v>4787</v>
      </c>
      <c r="D183" t="s">
        <v>4788</v>
      </c>
      <c r="E183" t="s">
        <v>37</v>
      </c>
      <c r="F183" t="s">
        <v>0</v>
      </c>
      <c r="G183" t="s">
        <v>1826</v>
      </c>
      <c r="H183" s="4">
        <v>63.3211291</v>
      </c>
      <c r="I183">
        <v>63.388009400000001</v>
      </c>
      <c r="J183" s="5">
        <v>6.6880300000000004E-2</v>
      </c>
      <c r="K183">
        <v>0.1055094</v>
      </c>
      <c r="L183" t="b">
        <f t="shared" si="2"/>
        <v>0</v>
      </c>
    </row>
    <row r="184" spans="1:12" hidden="1" x14ac:dyDescent="0.25">
      <c r="A184">
        <v>183</v>
      </c>
      <c r="B184" t="s">
        <v>4582</v>
      </c>
      <c r="C184" t="s">
        <v>4787</v>
      </c>
      <c r="D184" t="s">
        <v>4788</v>
      </c>
      <c r="E184" t="s">
        <v>37</v>
      </c>
      <c r="F184" t="s">
        <v>0</v>
      </c>
      <c r="G184" t="s">
        <v>1827</v>
      </c>
      <c r="H184" s="4">
        <v>63.3211291</v>
      </c>
      <c r="I184">
        <v>63.388009400000001</v>
      </c>
      <c r="J184" s="5">
        <v>6.6880300000000004E-2</v>
      </c>
      <c r="K184">
        <v>0.1055094</v>
      </c>
      <c r="L184" t="b">
        <f t="shared" si="2"/>
        <v>0</v>
      </c>
    </row>
    <row r="185" spans="1:12" hidden="1" x14ac:dyDescent="0.25">
      <c r="A185">
        <v>184</v>
      </c>
      <c r="B185" t="s">
        <v>4582</v>
      </c>
      <c r="C185" t="s">
        <v>4789</v>
      </c>
      <c r="D185" t="s">
        <v>4790</v>
      </c>
      <c r="E185" t="s">
        <v>37</v>
      </c>
      <c r="F185" t="s">
        <v>0</v>
      </c>
      <c r="G185" t="s">
        <v>1826</v>
      </c>
      <c r="H185" s="4">
        <v>62.9145647</v>
      </c>
      <c r="I185">
        <v>63.3211291</v>
      </c>
      <c r="J185" s="5">
        <v>0.40656439999999999</v>
      </c>
      <c r="K185">
        <v>0.64206750000000001</v>
      </c>
      <c r="L185" t="b">
        <f t="shared" si="2"/>
        <v>0</v>
      </c>
    </row>
    <row r="186" spans="1:12" hidden="1" x14ac:dyDescent="0.25">
      <c r="A186">
        <v>185</v>
      </c>
      <c r="B186" t="s">
        <v>4582</v>
      </c>
      <c r="C186" t="s">
        <v>4789</v>
      </c>
      <c r="D186" t="s">
        <v>4790</v>
      </c>
      <c r="E186" t="s">
        <v>37</v>
      </c>
      <c r="F186" t="s">
        <v>0</v>
      </c>
      <c r="G186" t="s">
        <v>1827</v>
      </c>
      <c r="H186" s="4">
        <v>62.9145647</v>
      </c>
      <c r="I186">
        <v>63.3211291</v>
      </c>
      <c r="J186" s="5">
        <v>0.40656439999999999</v>
      </c>
      <c r="K186">
        <v>0.64206750000000001</v>
      </c>
      <c r="L186" t="b">
        <f t="shared" si="2"/>
        <v>0</v>
      </c>
    </row>
    <row r="187" spans="1:12" hidden="1" x14ac:dyDescent="0.25">
      <c r="A187">
        <v>186</v>
      </c>
      <c r="B187" t="s">
        <v>4582</v>
      </c>
      <c r="C187" t="s">
        <v>4791</v>
      </c>
      <c r="D187" t="s">
        <v>4792</v>
      </c>
      <c r="E187" t="s">
        <v>37</v>
      </c>
      <c r="F187" t="s">
        <v>0</v>
      </c>
      <c r="G187" t="s">
        <v>1826</v>
      </c>
      <c r="H187" s="4">
        <v>64.167205699999997</v>
      </c>
      <c r="I187">
        <v>62.9145647</v>
      </c>
      <c r="J187" s="5">
        <v>1.2526409999999999</v>
      </c>
      <c r="K187">
        <v>1.9910190999999999</v>
      </c>
      <c r="L187" t="b">
        <f t="shared" si="2"/>
        <v>0</v>
      </c>
    </row>
    <row r="188" spans="1:12" hidden="1" x14ac:dyDescent="0.25">
      <c r="A188">
        <v>187</v>
      </c>
      <c r="B188" t="s">
        <v>4582</v>
      </c>
      <c r="C188" t="s">
        <v>4791</v>
      </c>
      <c r="D188" t="s">
        <v>4792</v>
      </c>
      <c r="E188" t="s">
        <v>37</v>
      </c>
      <c r="F188" t="s">
        <v>0</v>
      </c>
      <c r="G188" t="s">
        <v>1827</v>
      </c>
      <c r="H188" s="4">
        <v>64.167205699999997</v>
      </c>
      <c r="I188">
        <v>62.9145647</v>
      </c>
      <c r="J188" s="5">
        <v>1.2526409999999999</v>
      </c>
      <c r="K188">
        <v>1.9910190999999999</v>
      </c>
      <c r="L188" t="b">
        <f t="shared" si="2"/>
        <v>0</v>
      </c>
    </row>
    <row r="189" spans="1:12" hidden="1" x14ac:dyDescent="0.25">
      <c r="A189">
        <v>188</v>
      </c>
      <c r="B189" t="s">
        <v>4582</v>
      </c>
      <c r="C189" t="s">
        <v>4793</v>
      </c>
      <c r="D189" t="s">
        <v>4794</v>
      </c>
      <c r="E189" t="s">
        <v>37</v>
      </c>
      <c r="F189" t="s">
        <v>0</v>
      </c>
      <c r="G189" t="s">
        <v>1826</v>
      </c>
      <c r="H189" s="4">
        <v>63.963067600000002</v>
      </c>
      <c r="I189">
        <v>64.167205699999997</v>
      </c>
      <c r="J189" s="5">
        <v>0.20413809999999999</v>
      </c>
      <c r="K189">
        <v>0.31813459999999999</v>
      </c>
      <c r="L189" t="b">
        <f t="shared" si="2"/>
        <v>0</v>
      </c>
    </row>
    <row r="190" spans="1:12" hidden="1" x14ac:dyDescent="0.25">
      <c r="A190">
        <v>189</v>
      </c>
      <c r="B190" t="s">
        <v>4582</v>
      </c>
      <c r="C190" t="s">
        <v>4793</v>
      </c>
      <c r="D190" t="s">
        <v>4794</v>
      </c>
      <c r="E190" t="s">
        <v>37</v>
      </c>
      <c r="F190" t="s">
        <v>0</v>
      </c>
      <c r="G190" t="s">
        <v>1827</v>
      </c>
      <c r="H190" s="4">
        <v>63.963067600000002</v>
      </c>
      <c r="I190">
        <v>64.167205699999997</v>
      </c>
      <c r="J190" s="5">
        <v>0.20413809999999999</v>
      </c>
      <c r="K190">
        <v>0.31813459999999999</v>
      </c>
      <c r="L190" t="b">
        <f t="shared" si="2"/>
        <v>0</v>
      </c>
    </row>
    <row r="191" spans="1:12" hidden="1" x14ac:dyDescent="0.25">
      <c r="A191">
        <v>190</v>
      </c>
      <c r="B191" t="s">
        <v>4582</v>
      </c>
      <c r="C191" t="s">
        <v>4795</v>
      </c>
      <c r="D191" t="s">
        <v>4796</v>
      </c>
      <c r="E191" t="s">
        <v>37</v>
      </c>
      <c r="F191" t="s">
        <v>0</v>
      </c>
      <c r="G191" t="s">
        <v>1826</v>
      </c>
      <c r="H191" s="4">
        <v>63.592073599999999</v>
      </c>
      <c r="I191">
        <v>64.379193799999996</v>
      </c>
      <c r="J191" s="5">
        <v>0.78712020000000005</v>
      </c>
      <c r="K191">
        <v>1.2226313</v>
      </c>
      <c r="L191" t="b">
        <f t="shared" si="2"/>
        <v>0</v>
      </c>
    </row>
    <row r="192" spans="1:12" hidden="1" x14ac:dyDescent="0.25">
      <c r="A192">
        <v>191</v>
      </c>
      <c r="B192" t="s">
        <v>4582</v>
      </c>
      <c r="C192" t="s">
        <v>4795</v>
      </c>
      <c r="D192" t="s">
        <v>4796</v>
      </c>
      <c r="E192" t="s">
        <v>37</v>
      </c>
      <c r="F192" t="s">
        <v>0</v>
      </c>
      <c r="G192" t="s">
        <v>1827</v>
      </c>
      <c r="H192" s="4">
        <v>63.592073599999999</v>
      </c>
      <c r="I192">
        <v>64.379193799999996</v>
      </c>
      <c r="J192" s="5">
        <v>0.78712020000000005</v>
      </c>
      <c r="K192">
        <v>1.2226313</v>
      </c>
      <c r="L192" t="b">
        <f t="shared" si="2"/>
        <v>0</v>
      </c>
    </row>
    <row r="193" spans="1:12" hidden="1" x14ac:dyDescent="0.25">
      <c r="A193">
        <v>192</v>
      </c>
      <c r="B193" t="s">
        <v>4582</v>
      </c>
      <c r="C193" t="s">
        <v>4797</v>
      </c>
      <c r="D193" t="s">
        <v>4798</v>
      </c>
      <c r="E193" t="s">
        <v>37</v>
      </c>
      <c r="F193" t="s">
        <v>0</v>
      </c>
      <c r="G193" t="s">
        <v>1826</v>
      </c>
      <c r="H193" s="4">
        <v>62.152855700000003</v>
      </c>
      <c r="I193">
        <v>63.592073599999999</v>
      </c>
      <c r="J193" s="5">
        <v>1.4392179</v>
      </c>
      <c r="K193">
        <v>2.2632032999999998</v>
      </c>
      <c r="L193" t="b">
        <f t="shared" si="2"/>
        <v>0</v>
      </c>
    </row>
    <row r="194" spans="1:12" hidden="1" x14ac:dyDescent="0.25">
      <c r="A194">
        <v>193</v>
      </c>
      <c r="B194" t="s">
        <v>4582</v>
      </c>
      <c r="C194" t="s">
        <v>4797</v>
      </c>
      <c r="D194" t="s">
        <v>4798</v>
      </c>
      <c r="E194" t="s">
        <v>37</v>
      </c>
      <c r="F194" t="s">
        <v>0</v>
      </c>
      <c r="G194" t="s">
        <v>1827</v>
      </c>
      <c r="H194" s="4">
        <v>62.152855700000003</v>
      </c>
      <c r="I194">
        <v>63.592073599999999</v>
      </c>
      <c r="J194" s="5">
        <v>1.4392179</v>
      </c>
      <c r="K194">
        <v>2.2632032999999998</v>
      </c>
      <c r="L194" t="b">
        <f t="shared" si="2"/>
        <v>0</v>
      </c>
    </row>
    <row r="195" spans="1:12" hidden="1" x14ac:dyDescent="0.25">
      <c r="A195">
        <v>194</v>
      </c>
      <c r="B195" t="s">
        <v>4582</v>
      </c>
      <c r="C195" t="s">
        <v>4799</v>
      </c>
      <c r="D195" t="s">
        <v>4800</v>
      </c>
      <c r="E195" t="s">
        <v>37</v>
      </c>
      <c r="F195" t="s">
        <v>0</v>
      </c>
      <c r="G195" t="s">
        <v>1826</v>
      </c>
      <c r="H195" s="4">
        <v>64.162774400000004</v>
      </c>
      <c r="I195">
        <v>62.152855700000003</v>
      </c>
      <c r="J195" s="5">
        <v>2.0099187000000001</v>
      </c>
      <c r="K195">
        <v>3.2338315999999998</v>
      </c>
      <c r="L195" t="b">
        <f t="shared" ref="L195:L258" si="3">AND(J195&gt;3.05,K195&gt;4.94)</f>
        <v>0</v>
      </c>
    </row>
    <row r="196" spans="1:12" hidden="1" x14ac:dyDescent="0.25">
      <c r="A196">
        <v>195</v>
      </c>
      <c r="B196" t="s">
        <v>4582</v>
      </c>
      <c r="C196" t="s">
        <v>4799</v>
      </c>
      <c r="D196" t="s">
        <v>4800</v>
      </c>
      <c r="E196" t="s">
        <v>37</v>
      </c>
      <c r="F196" t="s">
        <v>0</v>
      </c>
      <c r="G196" t="s">
        <v>1827</v>
      </c>
      <c r="H196" s="4">
        <v>64.162774400000004</v>
      </c>
      <c r="I196">
        <v>62.152855700000003</v>
      </c>
      <c r="J196" s="5">
        <v>2.0099187000000001</v>
      </c>
      <c r="K196">
        <v>3.2338315999999998</v>
      </c>
      <c r="L196" t="b">
        <f t="shared" si="3"/>
        <v>0</v>
      </c>
    </row>
    <row r="197" spans="1:12" hidden="1" x14ac:dyDescent="0.25">
      <c r="A197">
        <v>196</v>
      </c>
      <c r="B197" t="s">
        <v>4582</v>
      </c>
      <c r="C197" t="s">
        <v>4801</v>
      </c>
      <c r="D197" t="s">
        <v>4802</v>
      </c>
      <c r="E197" t="s">
        <v>37</v>
      </c>
      <c r="F197" t="s">
        <v>0</v>
      </c>
      <c r="G197" t="s">
        <v>1826</v>
      </c>
      <c r="H197" s="4">
        <v>62.518526299999998</v>
      </c>
      <c r="I197">
        <v>64.162774400000004</v>
      </c>
      <c r="J197" s="5">
        <v>1.6442481</v>
      </c>
      <c r="K197">
        <v>2.5626199999999999</v>
      </c>
      <c r="L197" t="b">
        <f t="shared" si="3"/>
        <v>0</v>
      </c>
    </row>
    <row r="198" spans="1:12" hidden="1" x14ac:dyDescent="0.25">
      <c r="A198">
        <v>197</v>
      </c>
      <c r="B198" t="s">
        <v>4582</v>
      </c>
      <c r="C198" t="s">
        <v>4801</v>
      </c>
      <c r="D198" t="s">
        <v>4802</v>
      </c>
      <c r="E198" t="s">
        <v>37</v>
      </c>
      <c r="F198" t="s">
        <v>0</v>
      </c>
      <c r="G198" t="s">
        <v>1827</v>
      </c>
      <c r="H198" s="4">
        <v>62.518526299999998</v>
      </c>
      <c r="I198">
        <v>64.162774400000004</v>
      </c>
      <c r="J198" s="5">
        <v>1.6442481</v>
      </c>
      <c r="K198">
        <v>2.5626199999999999</v>
      </c>
      <c r="L198" t="b">
        <f t="shared" si="3"/>
        <v>0</v>
      </c>
    </row>
    <row r="199" spans="1:12" hidden="1" x14ac:dyDescent="0.25">
      <c r="A199">
        <v>198</v>
      </c>
      <c r="B199" t="s">
        <v>4582</v>
      </c>
      <c r="C199" t="s">
        <v>4803</v>
      </c>
      <c r="D199" t="s">
        <v>4804</v>
      </c>
      <c r="E199" t="s">
        <v>37</v>
      </c>
      <c r="F199" t="s">
        <v>0</v>
      </c>
      <c r="G199" t="s">
        <v>1826</v>
      </c>
      <c r="H199" s="4">
        <v>64.1777041</v>
      </c>
      <c r="I199">
        <v>62.518526299999998</v>
      </c>
      <c r="J199" s="5">
        <v>1.6591777999999999</v>
      </c>
      <c r="K199">
        <v>2.6538978000000002</v>
      </c>
      <c r="L199" t="b">
        <f t="shared" si="3"/>
        <v>0</v>
      </c>
    </row>
    <row r="200" spans="1:12" hidden="1" x14ac:dyDescent="0.25">
      <c r="A200">
        <v>199</v>
      </c>
      <c r="B200" t="s">
        <v>4582</v>
      </c>
      <c r="C200" t="s">
        <v>4803</v>
      </c>
      <c r="D200" t="s">
        <v>4804</v>
      </c>
      <c r="E200" t="s">
        <v>37</v>
      </c>
      <c r="F200" t="s">
        <v>0</v>
      </c>
      <c r="G200" t="s">
        <v>1827</v>
      </c>
      <c r="H200" s="4">
        <v>64.1777041</v>
      </c>
      <c r="I200">
        <v>62.518526299999998</v>
      </c>
      <c r="J200" s="5">
        <v>1.6591777999999999</v>
      </c>
      <c r="K200">
        <v>2.6538978000000002</v>
      </c>
      <c r="L200" t="b">
        <f t="shared" si="3"/>
        <v>0</v>
      </c>
    </row>
    <row r="201" spans="1:12" hidden="1" x14ac:dyDescent="0.25">
      <c r="A201">
        <v>200</v>
      </c>
      <c r="B201" t="s">
        <v>4582</v>
      </c>
      <c r="C201" t="s">
        <v>4805</v>
      </c>
      <c r="D201" t="s">
        <v>4806</v>
      </c>
      <c r="E201" t="s">
        <v>37</v>
      </c>
      <c r="F201" t="s">
        <v>0</v>
      </c>
      <c r="G201" t="s">
        <v>1826</v>
      </c>
      <c r="H201" s="4">
        <v>62.160858500000003</v>
      </c>
      <c r="I201">
        <v>64.1777041</v>
      </c>
      <c r="J201" s="5">
        <v>2.0168455999999999</v>
      </c>
      <c r="K201">
        <v>3.1425953999999998</v>
      </c>
      <c r="L201" t="b">
        <f t="shared" si="3"/>
        <v>0</v>
      </c>
    </row>
    <row r="202" spans="1:12" hidden="1" x14ac:dyDescent="0.25">
      <c r="A202">
        <v>201</v>
      </c>
      <c r="B202" t="s">
        <v>4582</v>
      </c>
      <c r="C202" t="s">
        <v>4805</v>
      </c>
      <c r="D202" t="s">
        <v>4806</v>
      </c>
      <c r="E202" t="s">
        <v>37</v>
      </c>
      <c r="F202" t="s">
        <v>0</v>
      </c>
      <c r="G202" t="s">
        <v>1827</v>
      </c>
      <c r="H202" s="4">
        <v>62.160858500000003</v>
      </c>
      <c r="I202">
        <v>64.1777041</v>
      </c>
      <c r="J202" s="5">
        <v>2.0168455999999999</v>
      </c>
      <c r="K202">
        <v>3.1425953999999998</v>
      </c>
      <c r="L202" t="b">
        <f t="shared" si="3"/>
        <v>0</v>
      </c>
    </row>
    <row r="203" spans="1:12" hidden="1" x14ac:dyDescent="0.25">
      <c r="A203">
        <v>202</v>
      </c>
      <c r="B203" t="s">
        <v>4582</v>
      </c>
      <c r="C203" t="s">
        <v>4807</v>
      </c>
      <c r="D203" t="s">
        <v>4808</v>
      </c>
      <c r="E203" t="s">
        <v>37</v>
      </c>
      <c r="F203" t="s">
        <v>0</v>
      </c>
      <c r="G203" t="s">
        <v>1826</v>
      </c>
      <c r="H203" s="4">
        <v>61.968760400000001</v>
      </c>
      <c r="I203">
        <v>62.585336099999999</v>
      </c>
      <c r="J203" s="5">
        <v>0.61657569999999995</v>
      </c>
      <c r="K203">
        <v>0.98517600000000005</v>
      </c>
      <c r="L203" t="b">
        <f t="shared" si="3"/>
        <v>0</v>
      </c>
    </row>
    <row r="204" spans="1:12" hidden="1" x14ac:dyDescent="0.25">
      <c r="A204">
        <v>203</v>
      </c>
      <c r="B204" t="s">
        <v>4582</v>
      </c>
      <c r="C204" t="s">
        <v>4807</v>
      </c>
      <c r="D204" t="s">
        <v>4808</v>
      </c>
      <c r="E204" t="s">
        <v>37</v>
      </c>
      <c r="F204" t="s">
        <v>0</v>
      </c>
      <c r="G204" t="s">
        <v>1827</v>
      </c>
      <c r="H204" s="4">
        <v>61.968760400000001</v>
      </c>
      <c r="I204">
        <v>62.585336099999999</v>
      </c>
      <c r="J204" s="5">
        <v>0.61657569999999995</v>
      </c>
      <c r="K204">
        <v>0.98517600000000005</v>
      </c>
      <c r="L204" t="b">
        <f t="shared" si="3"/>
        <v>0</v>
      </c>
    </row>
    <row r="205" spans="1:12" hidden="1" x14ac:dyDescent="0.25">
      <c r="A205">
        <v>204</v>
      </c>
      <c r="B205" t="s">
        <v>4582</v>
      </c>
      <c r="C205" t="s">
        <v>4809</v>
      </c>
      <c r="D205" t="s">
        <v>4810</v>
      </c>
      <c r="E205" t="s">
        <v>37</v>
      </c>
      <c r="F205" t="s">
        <v>0</v>
      </c>
      <c r="G205" t="s">
        <v>1826</v>
      </c>
      <c r="H205" s="4">
        <v>64.080879300000007</v>
      </c>
      <c r="I205">
        <v>61.968760400000001</v>
      </c>
      <c r="J205" s="5">
        <v>2.1121189</v>
      </c>
      <c r="K205">
        <v>3.4083606999999998</v>
      </c>
      <c r="L205" t="b">
        <f t="shared" si="3"/>
        <v>0</v>
      </c>
    </row>
    <row r="206" spans="1:12" hidden="1" x14ac:dyDescent="0.25">
      <c r="A206">
        <v>205</v>
      </c>
      <c r="B206" t="s">
        <v>4582</v>
      </c>
      <c r="C206" t="s">
        <v>4809</v>
      </c>
      <c r="D206" t="s">
        <v>4810</v>
      </c>
      <c r="E206" t="s">
        <v>37</v>
      </c>
      <c r="F206" t="s">
        <v>0</v>
      </c>
      <c r="G206" t="s">
        <v>1827</v>
      </c>
      <c r="H206" s="4">
        <v>64.080879300000007</v>
      </c>
      <c r="I206">
        <v>61.968760400000001</v>
      </c>
      <c r="J206" s="5">
        <v>2.1121189</v>
      </c>
      <c r="K206">
        <v>3.4083606999999998</v>
      </c>
      <c r="L206" t="b">
        <f t="shared" si="3"/>
        <v>0</v>
      </c>
    </row>
    <row r="207" spans="1:12" hidden="1" x14ac:dyDescent="0.25">
      <c r="A207">
        <v>206</v>
      </c>
      <c r="B207" t="s">
        <v>4582</v>
      </c>
      <c r="C207" t="s">
        <v>4811</v>
      </c>
      <c r="D207" t="s">
        <v>4812</v>
      </c>
      <c r="E207" t="s">
        <v>37</v>
      </c>
      <c r="F207" t="s">
        <v>0</v>
      </c>
      <c r="G207" t="s">
        <v>1826</v>
      </c>
      <c r="H207" s="4">
        <v>62.431064999999997</v>
      </c>
      <c r="I207">
        <v>64.080879300000007</v>
      </c>
      <c r="J207" s="5">
        <v>1.6498143000000001</v>
      </c>
      <c r="K207">
        <v>2.5745811999999999</v>
      </c>
      <c r="L207" t="b">
        <f t="shared" si="3"/>
        <v>0</v>
      </c>
    </row>
    <row r="208" spans="1:12" hidden="1" x14ac:dyDescent="0.25">
      <c r="A208">
        <v>207</v>
      </c>
      <c r="B208" t="s">
        <v>4582</v>
      </c>
      <c r="C208" t="s">
        <v>4811</v>
      </c>
      <c r="D208" t="s">
        <v>4812</v>
      </c>
      <c r="E208" t="s">
        <v>37</v>
      </c>
      <c r="F208" t="s">
        <v>0</v>
      </c>
      <c r="G208" t="s">
        <v>1827</v>
      </c>
      <c r="H208" s="4">
        <v>62.431064999999997</v>
      </c>
      <c r="I208">
        <v>64.080879300000007</v>
      </c>
      <c r="J208" s="5">
        <v>1.6498143000000001</v>
      </c>
      <c r="K208">
        <v>2.5745811999999999</v>
      </c>
      <c r="L208" t="b">
        <f t="shared" si="3"/>
        <v>0</v>
      </c>
    </row>
    <row r="209" spans="1:14" hidden="1" x14ac:dyDescent="0.25">
      <c r="A209">
        <v>208</v>
      </c>
      <c r="B209" t="s">
        <v>4582</v>
      </c>
      <c r="C209" t="s">
        <v>4813</v>
      </c>
      <c r="D209" t="s">
        <v>4814</v>
      </c>
      <c r="E209" t="s">
        <v>37</v>
      </c>
      <c r="F209" t="s">
        <v>0</v>
      </c>
      <c r="G209" t="s">
        <v>1827</v>
      </c>
      <c r="H209" s="4">
        <v>62.877071700000002</v>
      </c>
      <c r="I209">
        <v>62.431064999999997</v>
      </c>
      <c r="J209" s="5">
        <v>0.44600669999999998</v>
      </c>
      <c r="K209">
        <v>0.71439870000000005</v>
      </c>
      <c r="L209" t="b">
        <f t="shared" si="3"/>
        <v>0</v>
      </c>
    </row>
    <row r="210" spans="1:14" hidden="1" x14ac:dyDescent="0.25">
      <c r="A210">
        <v>209</v>
      </c>
      <c r="B210" t="s">
        <v>4582</v>
      </c>
      <c r="C210" t="s">
        <v>4815</v>
      </c>
      <c r="D210" t="s">
        <v>4816</v>
      </c>
      <c r="E210" t="s">
        <v>37</v>
      </c>
      <c r="F210" t="s">
        <v>0</v>
      </c>
      <c r="G210" t="s">
        <v>1826</v>
      </c>
      <c r="H210" s="4">
        <v>62.029249299999996</v>
      </c>
      <c r="I210">
        <v>62.431064999999997</v>
      </c>
      <c r="J210" s="5">
        <v>0.4018157</v>
      </c>
      <c r="K210">
        <v>0.64361500000000005</v>
      </c>
      <c r="L210" t="b">
        <f t="shared" si="3"/>
        <v>0</v>
      </c>
    </row>
    <row r="211" spans="1:14" hidden="1" x14ac:dyDescent="0.25">
      <c r="A211">
        <v>210</v>
      </c>
      <c r="B211" t="s">
        <v>4582</v>
      </c>
      <c r="C211" t="s">
        <v>4815</v>
      </c>
      <c r="D211" t="s">
        <v>4816</v>
      </c>
      <c r="E211" t="s">
        <v>37</v>
      </c>
      <c r="F211" t="s">
        <v>0</v>
      </c>
      <c r="G211" t="s">
        <v>1827</v>
      </c>
      <c r="H211" s="4">
        <v>62.029249299999996</v>
      </c>
      <c r="I211">
        <v>62.877071700000002</v>
      </c>
      <c r="J211" s="5">
        <v>0.84782239999999998</v>
      </c>
      <c r="K211">
        <v>1.3483809</v>
      </c>
      <c r="L211" t="b">
        <f t="shared" si="3"/>
        <v>0</v>
      </c>
    </row>
    <row r="212" spans="1:14" hidden="1" x14ac:dyDescent="0.25">
      <c r="A212">
        <v>211</v>
      </c>
      <c r="B212" t="s">
        <v>4582</v>
      </c>
      <c r="C212" t="s">
        <v>4817</v>
      </c>
      <c r="D212" t="s">
        <v>4818</v>
      </c>
      <c r="E212" t="s">
        <v>37</v>
      </c>
      <c r="F212" t="s">
        <v>0</v>
      </c>
      <c r="G212" t="s">
        <v>1826</v>
      </c>
      <c r="H212" s="4">
        <v>61.836968900000002</v>
      </c>
      <c r="I212">
        <v>62.029249299999996</v>
      </c>
      <c r="J212" s="5">
        <v>0.19228039999999999</v>
      </c>
      <c r="K212">
        <v>0.30998340000000002</v>
      </c>
      <c r="L212" t="b">
        <f t="shared" si="3"/>
        <v>0</v>
      </c>
    </row>
    <row r="213" spans="1:14" hidden="1" x14ac:dyDescent="0.25">
      <c r="A213">
        <v>212</v>
      </c>
      <c r="B213" t="s">
        <v>4582</v>
      </c>
      <c r="C213" t="s">
        <v>4817</v>
      </c>
      <c r="D213" t="s">
        <v>4818</v>
      </c>
      <c r="E213" t="s">
        <v>37</v>
      </c>
      <c r="F213" t="s">
        <v>0</v>
      </c>
      <c r="G213" t="s">
        <v>1827</v>
      </c>
      <c r="H213" s="4">
        <v>61.836968900000002</v>
      </c>
      <c r="I213">
        <v>62.029249299999996</v>
      </c>
      <c r="J213" s="5">
        <v>0.19228039999999999</v>
      </c>
      <c r="K213">
        <v>0.30998340000000002</v>
      </c>
      <c r="L213" t="b">
        <f t="shared" si="3"/>
        <v>0</v>
      </c>
    </row>
    <row r="214" spans="1:14" x14ac:dyDescent="0.25">
      <c r="A214">
        <v>213</v>
      </c>
      <c r="B214" t="s">
        <v>4582</v>
      </c>
      <c r="C214" t="s">
        <v>4819</v>
      </c>
      <c r="D214" t="s">
        <v>4820</v>
      </c>
      <c r="E214" t="s">
        <v>37</v>
      </c>
      <c r="F214" t="s">
        <v>0</v>
      </c>
      <c r="G214" t="s">
        <v>1827</v>
      </c>
      <c r="H214" s="4">
        <v>64.896164900000002</v>
      </c>
      <c r="I214">
        <v>61.836968900000002</v>
      </c>
      <c r="J214" s="5">
        <v>3.059196</v>
      </c>
      <c r="K214">
        <v>4.9471958999999996</v>
      </c>
      <c r="L214" t="b">
        <f t="shared" si="3"/>
        <v>1</v>
      </c>
      <c r="M214" t="s">
        <v>4882</v>
      </c>
      <c r="N214">
        <v>1</v>
      </c>
    </row>
    <row r="215" spans="1:14" hidden="1" x14ac:dyDescent="0.25">
      <c r="A215">
        <v>214</v>
      </c>
      <c r="B215" t="s">
        <v>4582</v>
      </c>
      <c r="C215" t="s">
        <v>4821</v>
      </c>
      <c r="D215" t="s">
        <v>4822</v>
      </c>
      <c r="E215" t="s">
        <v>37</v>
      </c>
      <c r="F215" t="s">
        <v>0</v>
      </c>
      <c r="G215" t="s">
        <v>1826</v>
      </c>
      <c r="H215" s="4">
        <v>63.293475000000001</v>
      </c>
      <c r="I215">
        <v>61.836968900000002</v>
      </c>
      <c r="J215" s="5">
        <v>1.4565060999999999</v>
      </c>
      <c r="K215">
        <v>2.355397</v>
      </c>
      <c r="L215" t="b">
        <f t="shared" si="3"/>
        <v>0</v>
      </c>
    </row>
    <row r="216" spans="1:14" hidden="1" x14ac:dyDescent="0.25">
      <c r="A216">
        <v>215</v>
      </c>
      <c r="B216" t="s">
        <v>4582</v>
      </c>
      <c r="C216" t="s">
        <v>4821</v>
      </c>
      <c r="D216" t="s">
        <v>4822</v>
      </c>
      <c r="E216" t="s">
        <v>37</v>
      </c>
      <c r="F216" t="s">
        <v>0</v>
      </c>
      <c r="G216" t="s">
        <v>1827</v>
      </c>
      <c r="H216" s="4">
        <v>63.293475000000001</v>
      </c>
      <c r="I216">
        <v>64.896164900000002</v>
      </c>
      <c r="J216" s="5">
        <v>1.6026898999999999</v>
      </c>
      <c r="K216">
        <v>2.4696218999999999</v>
      </c>
      <c r="L216" t="b">
        <f t="shared" si="3"/>
        <v>0</v>
      </c>
    </row>
    <row r="217" spans="1:14" hidden="1" x14ac:dyDescent="0.25">
      <c r="A217">
        <v>216</v>
      </c>
      <c r="B217" t="s">
        <v>4582</v>
      </c>
      <c r="C217" t="s">
        <v>4823</v>
      </c>
      <c r="D217" t="s">
        <v>4824</v>
      </c>
      <c r="E217" t="s">
        <v>37</v>
      </c>
      <c r="F217" t="s">
        <v>0</v>
      </c>
      <c r="G217" t="s">
        <v>1826</v>
      </c>
      <c r="H217" s="4">
        <v>63.969117400000002</v>
      </c>
      <c r="I217">
        <v>63.0543543</v>
      </c>
      <c r="J217" s="5">
        <v>0.91476310000000005</v>
      </c>
      <c r="K217">
        <v>1.4507532999999999</v>
      </c>
      <c r="L217" t="b">
        <f t="shared" si="3"/>
        <v>0</v>
      </c>
    </row>
    <row r="218" spans="1:14" hidden="1" x14ac:dyDescent="0.25">
      <c r="A218">
        <v>217</v>
      </c>
      <c r="B218" t="s">
        <v>4582</v>
      </c>
      <c r="C218" t="s">
        <v>4823</v>
      </c>
      <c r="D218" t="s">
        <v>4824</v>
      </c>
      <c r="E218" t="s">
        <v>37</v>
      </c>
      <c r="F218" t="s">
        <v>0</v>
      </c>
      <c r="G218" t="s">
        <v>1827</v>
      </c>
      <c r="H218" s="4">
        <v>63.969117400000002</v>
      </c>
      <c r="I218">
        <v>63.0543543</v>
      </c>
      <c r="J218" s="5">
        <v>0.91476310000000005</v>
      </c>
      <c r="K218">
        <v>1.4507532999999999</v>
      </c>
      <c r="L218" t="b">
        <f t="shared" si="3"/>
        <v>0</v>
      </c>
    </row>
    <row r="219" spans="1:14" hidden="1" x14ac:dyDescent="0.25">
      <c r="A219">
        <v>218</v>
      </c>
      <c r="B219" t="s">
        <v>4582</v>
      </c>
      <c r="C219" t="s">
        <v>4825</v>
      </c>
      <c r="D219" t="s">
        <v>4826</v>
      </c>
      <c r="E219" t="s">
        <v>37</v>
      </c>
      <c r="F219" t="s">
        <v>0</v>
      </c>
      <c r="G219" t="s">
        <v>1826</v>
      </c>
      <c r="H219" s="4">
        <v>61.965224900000003</v>
      </c>
      <c r="I219">
        <v>63.969117400000002</v>
      </c>
      <c r="J219" s="5">
        <v>2.0038925000000001</v>
      </c>
      <c r="K219">
        <v>3.1325935999999999</v>
      </c>
      <c r="L219" t="b">
        <f t="shared" si="3"/>
        <v>0</v>
      </c>
    </row>
    <row r="220" spans="1:14" hidden="1" x14ac:dyDescent="0.25">
      <c r="A220">
        <v>219</v>
      </c>
      <c r="B220" t="s">
        <v>4582</v>
      </c>
      <c r="C220" t="s">
        <v>4825</v>
      </c>
      <c r="D220" t="s">
        <v>4826</v>
      </c>
      <c r="E220" t="s">
        <v>37</v>
      </c>
      <c r="F220" t="s">
        <v>0</v>
      </c>
      <c r="G220" t="s">
        <v>1827</v>
      </c>
      <c r="H220" s="4">
        <v>61.965224900000003</v>
      </c>
      <c r="I220">
        <v>63.969117400000002</v>
      </c>
      <c r="J220" s="5">
        <v>2.0038925000000001</v>
      </c>
      <c r="K220">
        <v>3.1325935999999999</v>
      </c>
      <c r="L220" t="b">
        <f t="shared" si="3"/>
        <v>0</v>
      </c>
    </row>
    <row r="221" spans="1:14" hidden="1" x14ac:dyDescent="0.25">
      <c r="A221">
        <v>220</v>
      </c>
      <c r="B221" t="s">
        <v>4582</v>
      </c>
      <c r="C221" t="s">
        <v>4827</v>
      </c>
      <c r="D221" t="s">
        <v>4828</v>
      </c>
      <c r="E221" t="s">
        <v>37</v>
      </c>
      <c r="F221" t="s">
        <v>0</v>
      </c>
      <c r="G221" t="s">
        <v>1827</v>
      </c>
      <c r="H221" s="4">
        <v>63.0942194</v>
      </c>
      <c r="I221">
        <v>62.218270199999999</v>
      </c>
      <c r="J221" s="5">
        <v>0.87594919999999998</v>
      </c>
      <c r="K221">
        <v>1.4078649000000001</v>
      </c>
      <c r="L221" t="b">
        <f t="shared" si="3"/>
        <v>0</v>
      </c>
    </row>
    <row r="222" spans="1:14" hidden="1" x14ac:dyDescent="0.25">
      <c r="A222">
        <v>221</v>
      </c>
      <c r="B222" t="s">
        <v>4582</v>
      </c>
      <c r="C222" t="s">
        <v>4829</v>
      </c>
      <c r="D222" t="s">
        <v>4830</v>
      </c>
      <c r="E222" t="s">
        <v>37</v>
      </c>
      <c r="F222" t="s">
        <v>0</v>
      </c>
      <c r="G222" t="s">
        <v>1826</v>
      </c>
      <c r="H222" s="4">
        <v>62.067691000000003</v>
      </c>
      <c r="I222">
        <v>62.218270199999999</v>
      </c>
      <c r="J222" s="5">
        <v>0.1505792</v>
      </c>
      <c r="K222">
        <v>0.2420177</v>
      </c>
      <c r="L222" t="b">
        <f t="shared" si="3"/>
        <v>0</v>
      </c>
    </row>
    <row r="223" spans="1:14" hidden="1" x14ac:dyDescent="0.25">
      <c r="A223">
        <v>222</v>
      </c>
      <c r="B223" t="s">
        <v>4582</v>
      </c>
      <c r="C223" t="s">
        <v>4829</v>
      </c>
      <c r="D223" t="s">
        <v>4830</v>
      </c>
      <c r="E223" t="s">
        <v>37</v>
      </c>
      <c r="F223" t="s">
        <v>0</v>
      </c>
      <c r="G223" t="s">
        <v>1827</v>
      </c>
      <c r="H223" s="4">
        <v>62.067691000000003</v>
      </c>
      <c r="I223">
        <v>63.0942194</v>
      </c>
      <c r="J223" s="5">
        <v>1.0265283999999999</v>
      </c>
      <c r="K223">
        <v>1.6269769000000001</v>
      </c>
      <c r="L223" t="b">
        <f t="shared" si="3"/>
        <v>0</v>
      </c>
    </row>
    <row r="224" spans="1:14" hidden="1" x14ac:dyDescent="0.25">
      <c r="A224">
        <v>223</v>
      </c>
      <c r="B224" t="s">
        <v>4582</v>
      </c>
      <c r="C224" t="s">
        <v>4831</v>
      </c>
      <c r="D224" t="s">
        <v>4832</v>
      </c>
      <c r="E224" t="s">
        <v>37</v>
      </c>
      <c r="F224" t="s">
        <v>0</v>
      </c>
      <c r="G224" t="s">
        <v>1826</v>
      </c>
      <c r="H224" s="4">
        <v>63.464504300000002</v>
      </c>
      <c r="I224">
        <v>62.067691000000003</v>
      </c>
      <c r="J224" s="5">
        <v>1.3968133</v>
      </c>
      <c r="K224">
        <v>2.2504675999999999</v>
      </c>
      <c r="L224" t="b">
        <f t="shared" si="3"/>
        <v>0</v>
      </c>
    </row>
    <row r="225" spans="1:12" hidden="1" x14ac:dyDescent="0.25">
      <c r="A225">
        <v>224</v>
      </c>
      <c r="B225" t="s">
        <v>4582</v>
      </c>
      <c r="C225" t="s">
        <v>4831</v>
      </c>
      <c r="D225" t="s">
        <v>4832</v>
      </c>
      <c r="E225" t="s">
        <v>37</v>
      </c>
      <c r="F225" t="s">
        <v>0</v>
      </c>
      <c r="G225" t="s">
        <v>1827</v>
      </c>
      <c r="H225" s="4">
        <v>63.464504300000002</v>
      </c>
      <c r="I225">
        <v>62.067691000000003</v>
      </c>
      <c r="J225" s="5">
        <v>1.3968133</v>
      </c>
      <c r="K225">
        <v>2.2504675999999999</v>
      </c>
      <c r="L225" t="b">
        <f t="shared" si="3"/>
        <v>0</v>
      </c>
    </row>
    <row r="226" spans="1:12" hidden="1" x14ac:dyDescent="0.25">
      <c r="A226">
        <v>225</v>
      </c>
      <c r="B226" t="s">
        <v>4582</v>
      </c>
      <c r="C226" t="s">
        <v>4833</v>
      </c>
      <c r="D226" t="s">
        <v>4834</v>
      </c>
      <c r="E226" t="s">
        <v>37</v>
      </c>
      <c r="F226" t="s">
        <v>0</v>
      </c>
      <c r="G226" t="s">
        <v>1826</v>
      </c>
      <c r="H226" s="4">
        <v>64.599010100000001</v>
      </c>
      <c r="I226">
        <v>63.464504300000002</v>
      </c>
      <c r="J226" s="5">
        <v>1.1345057999999999</v>
      </c>
      <c r="K226">
        <v>1.7876226</v>
      </c>
      <c r="L226" t="b">
        <f t="shared" si="3"/>
        <v>0</v>
      </c>
    </row>
    <row r="227" spans="1:12" hidden="1" x14ac:dyDescent="0.25">
      <c r="A227">
        <v>226</v>
      </c>
      <c r="B227" t="s">
        <v>4582</v>
      </c>
      <c r="C227" t="s">
        <v>4833</v>
      </c>
      <c r="D227" t="s">
        <v>4834</v>
      </c>
      <c r="E227" t="s">
        <v>37</v>
      </c>
      <c r="F227" t="s">
        <v>0</v>
      </c>
      <c r="G227" t="s">
        <v>1827</v>
      </c>
      <c r="H227" s="4">
        <v>64.599010100000001</v>
      </c>
      <c r="I227">
        <v>63.464504300000002</v>
      </c>
      <c r="J227" s="5">
        <v>1.1345057999999999</v>
      </c>
      <c r="K227">
        <v>1.7876226</v>
      </c>
      <c r="L227" t="b">
        <f t="shared" si="3"/>
        <v>0</v>
      </c>
    </row>
    <row r="228" spans="1:12" hidden="1" x14ac:dyDescent="0.25">
      <c r="A228">
        <v>227</v>
      </c>
      <c r="B228" t="s">
        <v>4582</v>
      </c>
      <c r="C228" t="s">
        <v>4835</v>
      </c>
      <c r="D228" t="s">
        <v>4836</v>
      </c>
      <c r="E228" t="s">
        <v>37</v>
      </c>
      <c r="F228" t="s">
        <v>0</v>
      </c>
      <c r="G228" t="s">
        <v>1827</v>
      </c>
      <c r="H228" s="4">
        <v>64.702067299999996</v>
      </c>
      <c r="I228">
        <v>64.599010100000001</v>
      </c>
      <c r="J228" s="5">
        <v>0.1030572</v>
      </c>
      <c r="K228">
        <v>0.1595337</v>
      </c>
      <c r="L228" t="b">
        <f t="shared" si="3"/>
        <v>0</v>
      </c>
    </row>
    <row r="229" spans="1:12" hidden="1" x14ac:dyDescent="0.25">
      <c r="A229">
        <v>228</v>
      </c>
      <c r="B229" t="s">
        <v>4582</v>
      </c>
      <c r="C229" t="s">
        <v>4837</v>
      </c>
      <c r="D229" t="s">
        <v>4838</v>
      </c>
      <c r="E229" t="s">
        <v>37</v>
      </c>
      <c r="F229" t="s">
        <v>0</v>
      </c>
      <c r="G229" t="s">
        <v>1826</v>
      </c>
      <c r="H229" s="4">
        <v>62.993081599999996</v>
      </c>
      <c r="I229">
        <v>62.728060800000002</v>
      </c>
      <c r="J229" s="5">
        <v>0.2650208</v>
      </c>
      <c r="K229">
        <v>0.42249160000000002</v>
      </c>
      <c r="L229" t="b">
        <f t="shared" si="3"/>
        <v>0</v>
      </c>
    </row>
    <row r="230" spans="1:12" hidden="1" x14ac:dyDescent="0.25">
      <c r="A230">
        <v>229</v>
      </c>
      <c r="B230" t="s">
        <v>4582</v>
      </c>
      <c r="C230" t="s">
        <v>4837</v>
      </c>
      <c r="D230" t="s">
        <v>4838</v>
      </c>
      <c r="E230" t="s">
        <v>37</v>
      </c>
      <c r="F230" t="s">
        <v>0</v>
      </c>
      <c r="G230" t="s">
        <v>1827</v>
      </c>
      <c r="H230" s="4">
        <v>62.993081599999996</v>
      </c>
      <c r="I230">
        <v>62.728060800000002</v>
      </c>
      <c r="J230" s="5">
        <v>0.2650208</v>
      </c>
      <c r="K230">
        <v>0.42249160000000002</v>
      </c>
      <c r="L230" t="b">
        <f t="shared" si="3"/>
        <v>0</v>
      </c>
    </row>
    <row r="231" spans="1:12" hidden="1" x14ac:dyDescent="0.25">
      <c r="A231">
        <v>230</v>
      </c>
      <c r="B231" t="s">
        <v>4582</v>
      </c>
      <c r="C231" t="s">
        <v>4839</v>
      </c>
      <c r="D231" t="s">
        <v>4840</v>
      </c>
      <c r="E231" t="s">
        <v>37</v>
      </c>
      <c r="F231" t="s">
        <v>0</v>
      </c>
      <c r="G231" t="s">
        <v>1826</v>
      </c>
      <c r="H231" s="4">
        <v>64.033865599999999</v>
      </c>
      <c r="I231">
        <v>62.993081599999996</v>
      </c>
      <c r="J231" s="5">
        <v>1.0407839999999999</v>
      </c>
      <c r="K231">
        <v>1.6522195</v>
      </c>
      <c r="L231" t="b">
        <f t="shared" si="3"/>
        <v>0</v>
      </c>
    </row>
    <row r="232" spans="1:12" hidden="1" x14ac:dyDescent="0.25">
      <c r="A232">
        <v>231</v>
      </c>
      <c r="B232" t="s">
        <v>4582</v>
      </c>
      <c r="C232" t="s">
        <v>4841</v>
      </c>
      <c r="D232" t="s">
        <v>4842</v>
      </c>
      <c r="E232" t="s">
        <v>37</v>
      </c>
      <c r="F232" t="s">
        <v>0</v>
      </c>
      <c r="G232" t="s">
        <v>1826</v>
      </c>
      <c r="H232" s="4">
        <v>61.920877300000001</v>
      </c>
      <c r="I232">
        <v>64.033865599999999</v>
      </c>
      <c r="J232" s="5">
        <v>2.1129883</v>
      </c>
      <c r="K232">
        <v>3.2997980999999998</v>
      </c>
      <c r="L232" t="b">
        <f t="shared" si="3"/>
        <v>0</v>
      </c>
    </row>
    <row r="233" spans="1:12" hidden="1" x14ac:dyDescent="0.25">
      <c r="A233">
        <v>232</v>
      </c>
      <c r="B233" t="s">
        <v>4582</v>
      </c>
      <c r="C233" t="s">
        <v>4841</v>
      </c>
      <c r="D233" t="s">
        <v>4842</v>
      </c>
      <c r="E233" t="s">
        <v>37</v>
      </c>
      <c r="F233" t="s">
        <v>0</v>
      </c>
      <c r="G233" t="s">
        <v>1827</v>
      </c>
      <c r="H233" s="4">
        <v>61.920877300000001</v>
      </c>
      <c r="I233">
        <v>62.993081599999996</v>
      </c>
      <c r="J233" s="5">
        <v>1.0722043000000001</v>
      </c>
      <c r="K233">
        <v>1.7020985</v>
      </c>
      <c r="L233" t="b">
        <f t="shared" si="3"/>
        <v>0</v>
      </c>
    </row>
    <row r="234" spans="1:12" hidden="1" x14ac:dyDescent="0.25">
      <c r="A234">
        <v>233</v>
      </c>
      <c r="B234" t="s">
        <v>4582</v>
      </c>
      <c r="C234" t="s">
        <v>4843</v>
      </c>
      <c r="D234" t="s">
        <v>4844</v>
      </c>
      <c r="E234" t="s">
        <v>37</v>
      </c>
      <c r="F234" t="s">
        <v>0</v>
      </c>
      <c r="G234" t="s">
        <v>1826</v>
      </c>
      <c r="H234" s="4">
        <v>64.075084500000003</v>
      </c>
      <c r="I234">
        <v>61.920877300000001</v>
      </c>
      <c r="J234" s="5">
        <v>2.1542072000000001</v>
      </c>
      <c r="K234">
        <v>3.4789675</v>
      </c>
      <c r="L234" t="b">
        <f t="shared" si="3"/>
        <v>0</v>
      </c>
    </row>
    <row r="235" spans="1:12" hidden="1" x14ac:dyDescent="0.25">
      <c r="A235">
        <v>234</v>
      </c>
      <c r="B235" t="s">
        <v>4582</v>
      </c>
      <c r="C235" t="s">
        <v>4843</v>
      </c>
      <c r="D235" t="s">
        <v>4844</v>
      </c>
      <c r="E235" t="s">
        <v>37</v>
      </c>
      <c r="F235" t="s">
        <v>0</v>
      </c>
      <c r="G235" t="s">
        <v>1827</v>
      </c>
      <c r="H235" s="4">
        <v>64.075084500000003</v>
      </c>
      <c r="I235">
        <v>61.920877300000001</v>
      </c>
      <c r="J235" s="5">
        <v>2.1542072000000001</v>
      </c>
      <c r="K235">
        <v>3.4789675</v>
      </c>
      <c r="L235" t="b">
        <f t="shared" si="3"/>
        <v>0</v>
      </c>
    </row>
    <row r="236" spans="1:12" hidden="1" x14ac:dyDescent="0.25">
      <c r="A236">
        <v>235</v>
      </c>
      <c r="B236" t="s">
        <v>4582</v>
      </c>
      <c r="C236" t="s">
        <v>4845</v>
      </c>
      <c r="D236" t="s">
        <v>4846</v>
      </c>
      <c r="E236" t="s">
        <v>37</v>
      </c>
      <c r="F236" t="s">
        <v>0</v>
      </c>
      <c r="G236" t="s">
        <v>1826</v>
      </c>
      <c r="H236" s="4">
        <v>63.432513</v>
      </c>
      <c r="I236">
        <v>64.075084500000003</v>
      </c>
      <c r="J236" s="5">
        <v>0.64257149999999996</v>
      </c>
      <c r="K236">
        <v>1.0028414000000001</v>
      </c>
      <c r="L236" t="b">
        <f t="shared" si="3"/>
        <v>0</v>
      </c>
    </row>
    <row r="237" spans="1:12" hidden="1" x14ac:dyDescent="0.25">
      <c r="A237">
        <v>236</v>
      </c>
      <c r="B237" t="s">
        <v>4582</v>
      </c>
      <c r="C237" t="s">
        <v>4845</v>
      </c>
      <c r="D237" t="s">
        <v>4846</v>
      </c>
      <c r="E237" t="s">
        <v>37</v>
      </c>
      <c r="F237" t="s">
        <v>0</v>
      </c>
      <c r="G237" t="s">
        <v>1827</v>
      </c>
      <c r="H237" s="4">
        <v>63.432513</v>
      </c>
      <c r="I237">
        <v>64.075084500000003</v>
      </c>
      <c r="J237" s="5">
        <v>0.64257149999999996</v>
      </c>
      <c r="K237">
        <v>1.0028414000000001</v>
      </c>
      <c r="L237" t="b">
        <f t="shared" si="3"/>
        <v>0</v>
      </c>
    </row>
    <row r="238" spans="1:12" hidden="1" x14ac:dyDescent="0.25">
      <c r="A238">
        <v>237</v>
      </c>
      <c r="B238" t="s">
        <v>4582</v>
      </c>
      <c r="C238" t="s">
        <v>4847</v>
      </c>
      <c r="D238" t="s">
        <v>4848</v>
      </c>
      <c r="E238" t="s">
        <v>37</v>
      </c>
      <c r="F238" t="s">
        <v>0</v>
      </c>
      <c r="G238" t="s">
        <v>1826</v>
      </c>
      <c r="H238" s="4">
        <v>62.567658199999997</v>
      </c>
      <c r="I238">
        <v>64.289866200000006</v>
      </c>
      <c r="J238" s="5">
        <v>1.722208</v>
      </c>
      <c r="K238">
        <v>2.6788172000000001</v>
      </c>
      <c r="L238" t="b">
        <f t="shared" si="3"/>
        <v>0</v>
      </c>
    </row>
    <row r="239" spans="1:12" hidden="1" x14ac:dyDescent="0.25">
      <c r="A239">
        <v>238</v>
      </c>
      <c r="B239" t="s">
        <v>4582</v>
      </c>
      <c r="C239" t="s">
        <v>4847</v>
      </c>
      <c r="D239" t="s">
        <v>4848</v>
      </c>
      <c r="E239" t="s">
        <v>37</v>
      </c>
      <c r="F239" t="s">
        <v>0</v>
      </c>
      <c r="G239" t="s">
        <v>1827</v>
      </c>
      <c r="H239" s="4">
        <v>62.567658199999997</v>
      </c>
      <c r="I239">
        <v>64.289866200000006</v>
      </c>
      <c r="J239" s="5">
        <v>1.722208</v>
      </c>
      <c r="K239">
        <v>2.6788172000000001</v>
      </c>
      <c r="L239" t="b">
        <f t="shared" si="3"/>
        <v>0</v>
      </c>
    </row>
    <row r="240" spans="1:12" hidden="1" x14ac:dyDescent="0.25">
      <c r="A240">
        <v>239</v>
      </c>
      <c r="B240" t="s">
        <v>4582</v>
      </c>
      <c r="C240" t="s">
        <v>4849</v>
      </c>
      <c r="D240" t="s">
        <v>4850</v>
      </c>
      <c r="E240" t="s">
        <v>37</v>
      </c>
      <c r="F240" t="s">
        <v>0</v>
      </c>
      <c r="G240" t="s">
        <v>1826</v>
      </c>
      <c r="H240" s="4">
        <v>63.449229799999998</v>
      </c>
      <c r="I240">
        <v>62.567658199999997</v>
      </c>
      <c r="J240" s="5">
        <v>0.88157160000000001</v>
      </c>
      <c r="K240">
        <v>1.4089893</v>
      </c>
      <c r="L240" t="b">
        <f t="shared" si="3"/>
        <v>0</v>
      </c>
    </row>
    <row r="241" spans="1:12" hidden="1" x14ac:dyDescent="0.25">
      <c r="A241">
        <v>240</v>
      </c>
      <c r="B241" t="s">
        <v>4582</v>
      </c>
      <c r="C241" t="s">
        <v>4851</v>
      </c>
      <c r="D241" t="s">
        <v>4852</v>
      </c>
      <c r="E241" t="s">
        <v>37</v>
      </c>
      <c r="F241" t="s">
        <v>0</v>
      </c>
      <c r="G241" t="s">
        <v>1826</v>
      </c>
      <c r="H241" s="4">
        <v>63.614089999999997</v>
      </c>
      <c r="I241">
        <v>63.449229799999998</v>
      </c>
      <c r="J241" s="5">
        <v>0.16486020000000001</v>
      </c>
      <c r="K241">
        <v>0.25983010000000001</v>
      </c>
      <c r="L241" t="b">
        <f t="shared" si="3"/>
        <v>0</v>
      </c>
    </row>
    <row r="242" spans="1:12" hidden="1" x14ac:dyDescent="0.25">
      <c r="A242">
        <v>241</v>
      </c>
      <c r="B242" t="s">
        <v>4582</v>
      </c>
      <c r="C242" t="s">
        <v>4851</v>
      </c>
      <c r="D242" t="s">
        <v>4852</v>
      </c>
      <c r="E242" t="s">
        <v>37</v>
      </c>
      <c r="F242" t="s">
        <v>0</v>
      </c>
      <c r="G242" t="s">
        <v>1827</v>
      </c>
      <c r="H242" s="4">
        <v>63.614089999999997</v>
      </c>
      <c r="I242">
        <v>62.567658199999997</v>
      </c>
      <c r="J242" s="5">
        <v>1.0464317999999999</v>
      </c>
      <c r="K242">
        <v>1.6724804</v>
      </c>
      <c r="L242" t="b">
        <f t="shared" si="3"/>
        <v>0</v>
      </c>
    </row>
    <row r="243" spans="1:12" hidden="1" x14ac:dyDescent="0.25">
      <c r="A243">
        <v>242</v>
      </c>
      <c r="B243" t="s">
        <v>4582</v>
      </c>
      <c r="C243" t="s">
        <v>4853</v>
      </c>
      <c r="D243" t="s">
        <v>4854</v>
      </c>
      <c r="E243" t="s">
        <v>37</v>
      </c>
      <c r="F243" t="s">
        <v>0</v>
      </c>
      <c r="G243" t="s">
        <v>1826</v>
      </c>
      <c r="H243" s="4">
        <v>64.533179000000004</v>
      </c>
      <c r="I243">
        <v>63.614089999999997</v>
      </c>
      <c r="J243" s="5">
        <v>0.91908900000000004</v>
      </c>
      <c r="K243">
        <v>1.4447884</v>
      </c>
      <c r="L243" t="b">
        <f t="shared" si="3"/>
        <v>0</v>
      </c>
    </row>
    <row r="244" spans="1:12" hidden="1" x14ac:dyDescent="0.25">
      <c r="A244">
        <v>243</v>
      </c>
      <c r="B244" t="s">
        <v>4582</v>
      </c>
      <c r="C244" t="s">
        <v>4853</v>
      </c>
      <c r="D244" t="s">
        <v>4854</v>
      </c>
      <c r="E244" t="s">
        <v>37</v>
      </c>
      <c r="F244" t="s">
        <v>0</v>
      </c>
      <c r="G244" t="s">
        <v>1827</v>
      </c>
      <c r="H244" s="4">
        <v>64.533179000000004</v>
      </c>
      <c r="I244">
        <v>63.614089999999997</v>
      </c>
      <c r="J244" s="5">
        <v>0.91908900000000004</v>
      </c>
      <c r="K244">
        <v>1.4447884</v>
      </c>
      <c r="L244" t="b">
        <f t="shared" si="3"/>
        <v>0</v>
      </c>
    </row>
    <row r="245" spans="1:12" hidden="1" x14ac:dyDescent="0.25">
      <c r="A245">
        <v>244</v>
      </c>
      <c r="B245" t="s">
        <v>4582</v>
      </c>
      <c r="C245" t="s">
        <v>4855</v>
      </c>
      <c r="D245" t="s">
        <v>4856</v>
      </c>
      <c r="E245" t="s">
        <v>37</v>
      </c>
      <c r="F245" t="s">
        <v>0</v>
      </c>
      <c r="G245" t="s">
        <v>1826</v>
      </c>
      <c r="H245" s="4">
        <v>63.993112000000004</v>
      </c>
      <c r="I245">
        <v>64.533179000000004</v>
      </c>
      <c r="J245" s="5">
        <v>0.54006699999999996</v>
      </c>
      <c r="K245">
        <v>0.83688269999999998</v>
      </c>
      <c r="L245" t="b">
        <f t="shared" si="3"/>
        <v>0</v>
      </c>
    </row>
    <row r="246" spans="1:12" hidden="1" x14ac:dyDescent="0.25">
      <c r="A246">
        <v>245</v>
      </c>
      <c r="B246" t="s">
        <v>4582</v>
      </c>
      <c r="C246" t="s">
        <v>4855</v>
      </c>
      <c r="D246" t="s">
        <v>4856</v>
      </c>
      <c r="E246" t="s">
        <v>37</v>
      </c>
      <c r="F246" t="s">
        <v>0</v>
      </c>
      <c r="G246" t="s">
        <v>1827</v>
      </c>
      <c r="H246" s="4">
        <v>63.993112000000004</v>
      </c>
      <c r="I246">
        <v>64.533179000000004</v>
      </c>
      <c r="J246" s="5">
        <v>0.54006699999999996</v>
      </c>
      <c r="K246">
        <v>0.83688269999999998</v>
      </c>
      <c r="L246" t="b">
        <f t="shared" si="3"/>
        <v>0</v>
      </c>
    </row>
    <row r="247" spans="1:12" hidden="1" x14ac:dyDescent="0.25">
      <c r="A247">
        <v>246</v>
      </c>
      <c r="B247" t="s">
        <v>4582</v>
      </c>
      <c r="C247" t="s">
        <v>4857</v>
      </c>
      <c r="D247" t="s">
        <v>4858</v>
      </c>
      <c r="E247" t="s">
        <v>37</v>
      </c>
      <c r="F247" t="s">
        <v>0</v>
      </c>
      <c r="G247" t="s">
        <v>1826</v>
      </c>
      <c r="H247" s="4">
        <v>64.130410299999994</v>
      </c>
      <c r="I247">
        <v>63.993112000000004</v>
      </c>
      <c r="J247" s="5">
        <v>0.13729830000000001</v>
      </c>
      <c r="K247">
        <v>0.21455170000000001</v>
      </c>
      <c r="L247" t="b">
        <f t="shared" si="3"/>
        <v>0</v>
      </c>
    </row>
    <row r="248" spans="1:12" hidden="1" x14ac:dyDescent="0.25">
      <c r="A248">
        <v>247</v>
      </c>
      <c r="B248" t="s">
        <v>4582</v>
      </c>
      <c r="C248" t="s">
        <v>4857</v>
      </c>
      <c r="D248" t="s">
        <v>4858</v>
      </c>
      <c r="E248" t="s">
        <v>37</v>
      </c>
      <c r="F248" t="s">
        <v>0</v>
      </c>
      <c r="G248" t="s">
        <v>1827</v>
      </c>
      <c r="H248" s="4">
        <v>64.130410299999994</v>
      </c>
      <c r="I248">
        <v>63.993112000000004</v>
      </c>
      <c r="J248" s="5">
        <v>0.13729830000000001</v>
      </c>
      <c r="K248">
        <v>0.21455170000000001</v>
      </c>
      <c r="L248" t="b">
        <f t="shared" si="3"/>
        <v>0</v>
      </c>
    </row>
    <row r="249" spans="1:12" hidden="1" x14ac:dyDescent="0.25">
      <c r="A249">
        <v>248</v>
      </c>
      <c r="B249" t="s">
        <v>4582</v>
      </c>
      <c r="C249" t="s">
        <v>4859</v>
      </c>
      <c r="D249" t="s">
        <v>4860</v>
      </c>
      <c r="E249" t="s">
        <v>37</v>
      </c>
      <c r="F249" t="s">
        <v>0</v>
      </c>
      <c r="G249" t="s">
        <v>1826</v>
      </c>
      <c r="H249" s="4">
        <v>64.542022299999999</v>
      </c>
      <c r="I249">
        <v>64.472140199999998</v>
      </c>
      <c r="J249" s="5">
        <v>6.9882100000000003E-2</v>
      </c>
      <c r="K249">
        <v>0.10839119999999999</v>
      </c>
      <c r="L249" t="b">
        <f t="shared" si="3"/>
        <v>0</v>
      </c>
    </row>
    <row r="250" spans="1:12" hidden="1" x14ac:dyDescent="0.25">
      <c r="A250">
        <v>249</v>
      </c>
      <c r="B250" t="s">
        <v>4582</v>
      </c>
      <c r="C250" t="s">
        <v>4859</v>
      </c>
      <c r="D250" t="s">
        <v>4860</v>
      </c>
      <c r="E250" t="s">
        <v>37</v>
      </c>
      <c r="F250" t="s">
        <v>0</v>
      </c>
      <c r="G250" t="s">
        <v>1827</v>
      </c>
      <c r="H250" s="4">
        <v>64.542022299999999</v>
      </c>
      <c r="I250">
        <v>64.472140199999998</v>
      </c>
      <c r="J250" s="5">
        <v>6.9882100000000003E-2</v>
      </c>
      <c r="K250">
        <v>0.10839119999999999</v>
      </c>
      <c r="L250" t="b">
        <f t="shared" si="3"/>
        <v>0</v>
      </c>
    </row>
    <row r="251" spans="1:12" hidden="1" x14ac:dyDescent="0.25">
      <c r="A251">
        <v>250</v>
      </c>
      <c r="B251" t="s">
        <v>4582</v>
      </c>
      <c r="C251" t="s">
        <v>4861</v>
      </c>
      <c r="D251" t="s">
        <v>4862</v>
      </c>
      <c r="E251" t="s">
        <v>37</v>
      </c>
      <c r="F251" t="s">
        <v>0</v>
      </c>
      <c r="G251" t="s">
        <v>1826</v>
      </c>
      <c r="H251" s="4">
        <v>64.275938100000005</v>
      </c>
      <c r="I251">
        <v>64.542022299999999</v>
      </c>
      <c r="J251" s="5">
        <v>0.26608419999999999</v>
      </c>
      <c r="K251">
        <v>0.41226499999999999</v>
      </c>
      <c r="L251" t="b">
        <f t="shared" si="3"/>
        <v>0</v>
      </c>
    </row>
    <row r="252" spans="1:12" hidden="1" x14ac:dyDescent="0.25">
      <c r="A252">
        <v>251</v>
      </c>
      <c r="B252" t="s">
        <v>4582</v>
      </c>
      <c r="C252" t="s">
        <v>4863</v>
      </c>
      <c r="D252" t="s">
        <v>4864</v>
      </c>
      <c r="E252" t="s">
        <v>37</v>
      </c>
      <c r="F252" t="s">
        <v>0</v>
      </c>
      <c r="G252" t="s">
        <v>1826</v>
      </c>
      <c r="H252" s="4">
        <v>63.651258800000001</v>
      </c>
      <c r="I252">
        <v>61.776192399999999</v>
      </c>
      <c r="J252" s="5">
        <v>1.8750663999999999</v>
      </c>
      <c r="K252">
        <v>3.0352573</v>
      </c>
      <c r="L252" t="b">
        <f t="shared" si="3"/>
        <v>0</v>
      </c>
    </row>
    <row r="253" spans="1:12" hidden="1" x14ac:dyDescent="0.25">
      <c r="A253">
        <v>252</v>
      </c>
      <c r="B253" t="s">
        <v>4582</v>
      </c>
      <c r="C253" t="s">
        <v>4865</v>
      </c>
      <c r="D253" t="s">
        <v>4866</v>
      </c>
      <c r="E253" t="s">
        <v>37</v>
      </c>
      <c r="F253" t="s">
        <v>0</v>
      </c>
      <c r="G253" t="s">
        <v>1826</v>
      </c>
      <c r="H253" s="4">
        <v>64.107393900000005</v>
      </c>
      <c r="I253">
        <v>63.651258800000001</v>
      </c>
      <c r="J253" s="5">
        <v>0.45613510000000002</v>
      </c>
      <c r="K253">
        <v>0.71661600000000003</v>
      </c>
      <c r="L253" t="b">
        <f t="shared" si="3"/>
        <v>0</v>
      </c>
    </row>
    <row r="254" spans="1:12" hidden="1" x14ac:dyDescent="0.25">
      <c r="A254">
        <v>253</v>
      </c>
      <c r="B254" t="s">
        <v>4582</v>
      </c>
      <c r="C254" t="s">
        <v>4867</v>
      </c>
      <c r="D254" t="s">
        <v>4868</v>
      </c>
      <c r="E254" t="s">
        <v>37</v>
      </c>
      <c r="F254" t="s">
        <v>0</v>
      </c>
      <c r="G254" t="s">
        <v>1827</v>
      </c>
      <c r="H254" s="4">
        <v>62.4276816</v>
      </c>
      <c r="I254">
        <v>63.651258800000001</v>
      </c>
      <c r="J254" s="5">
        <v>1.2235772</v>
      </c>
      <c r="K254">
        <v>1.9223142</v>
      </c>
      <c r="L254" t="b">
        <f t="shared" si="3"/>
        <v>0</v>
      </c>
    </row>
    <row r="255" spans="1:12" hidden="1" x14ac:dyDescent="0.25">
      <c r="A255">
        <v>254</v>
      </c>
      <c r="B255" t="s">
        <v>4582</v>
      </c>
      <c r="C255" t="s">
        <v>4869</v>
      </c>
      <c r="D255" t="s">
        <v>4870</v>
      </c>
      <c r="E255" t="s">
        <v>37</v>
      </c>
      <c r="F255" t="s">
        <v>0</v>
      </c>
      <c r="G255" t="s">
        <v>1827</v>
      </c>
      <c r="H255" s="4">
        <v>61.929893</v>
      </c>
      <c r="I255">
        <v>61.862392900000003</v>
      </c>
      <c r="J255" s="5">
        <v>6.7500099999999993E-2</v>
      </c>
      <c r="K255">
        <v>0.1091133</v>
      </c>
      <c r="L255" t="b">
        <f t="shared" si="3"/>
        <v>0</v>
      </c>
    </row>
    <row r="256" spans="1:12" hidden="1" x14ac:dyDescent="0.25">
      <c r="A256">
        <v>255</v>
      </c>
      <c r="B256" t="s">
        <v>4582</v>
      </c>
      <c r="C256" t="s">
        <v>4871</v>
      </c>
      <c r="D256" t="s">
        <v>4872</v>
      </c>
      <c r="E256" t="s">
        <v>37</v>
      </c>
      <c r="F256" t="s">
        <v>0</v>
      </c>
      <c r="G256" t="s">
        <v>1826</v>
      </c>
      <c r="H256" s="4">
        <v>64.701255799999998</v>
      </c>
      <c r="I256">
        <v>61.929893</v>
      </c>
      <c r="J256" s="5">
        <v>2.7713627999999999</v>
      </c>
      <c r="K256">
        <v>4.4750000999999999</v>
      </c>
      <c r="L256" t="b">
        <f t="shared" si="3"/>
        <v>0</v>
      </c>
    </row>
    <row r="257" spans="1:12" hidden="1" x14ac:dyDescent="0.25">
      <c r="A257">
        <v>256</v>
      </c>
      <c r="B257" t="s">
        <v>4582</v>
      </c>
      <c r="C257" t="s">
        <v>4871</v>
      </c>
      <c r="D257" t="s">
        <v>4872</v>
      </c>
      <c r="E257" t="s">
        <v>37</v>
      </c>
      <c r="F257" t="s">
        <v>0</v>
      </c>
      <c r="G257" t="s">
        <v>1827</v>
      </c>
      <c r="H257" s="4">
        <v>64.701255799999998</v>
      </c>
      <c r="I257">
        <v>61.929893</v>
      </c>
      <c r="J257" s="5">
        <v>2.7713627999999999</v>
      </c>
      <c r="K257">
        <v>4.4750000999999999</v>
      </c>
      <c r="L257" t="b">
        <f t="shared" si="3"/>
        <v>0</v>
      </c>
    </row>
    <row r="258" spans="1:12" hidden="1" x14ac:dyDescent="0.25">
      <c r="A258">
        <v>257</v>
      </c>
      <c r="B258" t="s">
        <v>4582</v>
      </c>
      <c r="C258" t="s">
        <v>4873</v>
      </c>
      <c r="D258" t="s">
        <v>4874</v>
      </c>
      <c r="E258" t="s">
        <v>37</v>
      </c>
      <c r="F258" t="s">
        <v>0</v>
      </c>
      <c r="G258" t="s">
        <v>1826</v>
      </c>
      <c r="H258" s="4">
        <v>63.328394000000003</v>
      </c>
      <c r="I258">
        <v>63.900309900000003</v>
      </c>
      <c r="J258" s="5">
        <v>0.57191590000000003</v>
      </c>
      <c r="K258">
        <v>0.89501269999999999</v>
      </c>
      <c r="L258" t="b">
        <f t="shared" si="3"/>
        <v>0</v>
      </c>
    </row>
    <row r="259" spans="1:12" hidden="1" x14ac:dyDescent="0.25">
      <c r="A259">
        <v>258</v>
      </c>
      <c r="B259" t="s">
        <v>4582</v>
      </c>
      <c r="C259" t="s">
        <v>4875</v>
      </c>
      <c r="D259" t="s">
        <v>4876</v>
      </c>
      <c r="E259" t="s">
        <v>37</v>
      </c>
      <c r="F259" t="s">
        <v>0</v>
      </c>
      <c r="G259" t="s">
        <v>1826</v>
      </c>
      <c r="H259" s="4">
        <v>64.104271100000005</v>
      </c>
      <c r="I259">
        <v>63.328394000000003</v>
      </c>
      <c r="J259" s="5">
        <v>0.77587709999999999</v>
      </c>
      <c r="K259">
        <v>1.2251647000000001</v>
      </c>
      <c r="L259" t="b">
        <f t="shared" ref="L259:L262" si="4">AND(J259&gt;3.05,K259&gt;4.94)</f>
        <v>0</v>
      </c>
    </row>
    <row r="260" spans="1:12" hidden="1" x14ac:dyDescent="0.25">
      <c r="A260">
        <v>259</v>
      </c>
      <c r="B260" t="s">
        <v>4582</v>
      </c>
      <c r="C260" t="s">
        <v>4875</v>
      </c>
      <c r="D260" t="s">
        <v>4876</v>
      </c>
      <c r="E260" t="s">
        <v>37</v>
      </c>
      <c r="F260" t="s">
        <v>0</v>
      </c>
      <c r="G260" t="s">
        <v>1827</v>
      </c>
      <c r="H260" s="4">
        <v>64.104271100000005</v>
      </c>
      <c r="I260">
        <v>63.328394000000003</v>
      </c>
      <c r="J260" s="5">
        <v>0.77587709999999999</v>
      </c>
      <c r="K260">
        <v>1.2251647000000001</v>
      </c>
      <c r="L260" t="b">
        <f t="shared" si="4"/>
        <v>0</v>
      </c>
    </row>
    <row r="261" spans="1:12" hidden="1" x14ac:dyDescent="0.25">
      <c r="A261">
        <v>260</v>
      </c>
      <c r="B261" t="s">
        <v>4582</v>
      </c>
      <c r="C261" t="s">
        <v>4877</v>
      </c>
      <c r="D261" t="s">
        <v>4878</v>
      </c>
      <c r="E261" t="s">
        <v>37</v>
      </c>
      <c r="F261" t="s">
        <v>0</v>
      </c>
      <c r="G261" t="s">
        <v>1826</v>
      </c>
      <c r="H261" s="4">
        <v>64.067048</v>
      </c>
      <c r="I261">
        <v>64.104271100000005</v>
      </c>
      <c r="J261" s="5">
        <v>3.7223100000000002E-2</v>
      </c>
      <c r="K261">
        <v>5.80665E-2</v>
      </c>
      <c r="L261" t="b">
        <f t="shared" si="4"/>
        <v>0</v>
      </c>
    </row>
    <row r="262" spans="1:12" hidden="1" x14ac:dyDescent="0.25">
      <c r="A262">
        <v>261</v>
      </c>
      <c r="B262" t="s">
        <v>4582</v>
      </c>
      <c r="C262" t="s">
        <v>4877</v>
      </c>
      <c r="D262" t="s">
        <v>4878</v>
      </c>
      <c r="E262" t="s">
        <v>37</v>
      </c>
      <c r="F262" t="s">
        <v>0</v>
      </c>
      <c r="G262" t="s">
        <v>1827</v>
      </c>
      <c r="H262" s="4">
        <v>64.067048</v>
      </c>
      <c r="I262">
        <v>64.104271100000005</v>
      </c>
      <c r="J262" s="5">
        <v>3.7223100000000002E-2</v>
      </c>
      <c r="K262">
        <v>5.80665E-2</v>
      </c>
      <c r="L262" t="b">
        <f t="shared" si="4"/>
        <v>0</v>
      </c>
    </row>
    <row r="263" spans="1:12" x14ac:dyDescent="0.25">
      <c r="J263" s="5"/>
    </row>
    <row r="264" spans="1:12" x14ac:dyDescent="0.25">
      <c r="J264" s="5"/>
    </row>
    <row r="265" spans="1:12" x14ac:dyDescent="0.25">
      <c r="J265" s="5"/>
    </row>
    <row r="266" spans="1:12" x14ac:dyDescent="0.25">
      <c r="J266" s="5"/>
    </row>
    <row r="267" spans="1:12" x14ac:dyDescent="0.25">
      <c r="J267" s="5"/>
    </row>
    <row r="268" spans="1:12" x14ac:dyDescent="0.25">
      <c r="J268" s="5"/>
    </row>
    <row r="269" spans="1:12" x14ac:dyDescent="0.25">
      <c r="J269" s="5"/>
    </row>
    <row r="270" spans="1:12" x14ac:dyDescent="0.25">
      <c r="J270" s="5"/>
    </row>
    <row r="271" spans="1:12" x14ac:dyDescent="0.25">
      <c r="J271" s="5"/>
    </row>
    <row r="272" spans="1:12" x14ac:dyDescent="0.25">
      <c r="J272" s="5"/>
    </row>
    <row r="273" spans="10:10" x14ac:dyDescent="0.25">
      <c r="J273" s="5"/>
    </row>
    <row r="274" spans="10:10" x14ac:dyDescent="0.25">
      <c r="J274" s="5"/>
    </row>
    <row r="275" spans="10:10" x14ac:dyDescent="0.25">
      <c r="J275" s="5"/>
    </row>
    <row r="276" spans="10:10" x14ac:dyDescent="0.25">
      <c r="J276" s="5"/>
    </row>
    <row r="277" spans="10:10" x14ac:dyDescent="0.25">
      <c r="J277" s="5"/>
    </row>
    <row r="278" spans="10:10" x14ac:dyDescent="0.25">
      <c r="J278" s="5"/>
    </row>
    <row r="279" spans="10:10" x14ac:dyDescent="0.25">
      <c r="J279" s="5"/>
    </row>
    <row r="280" spans="10:10" x14ac:dyDescent="0.25">
      <c r="J280" s="5"/>
    </row>
    <row r="281" spans="10:10" x14ac:dyDescent="0.25">
      <c r="J281" s="5"/>
    </row>
    <row r="282" spans="10:10" x14ac:dyDescent="0.25">
      <c r="J282" s="5"/>
    </row>
    <row r="283" spans="10:10" x14ac:dyDescent="0.25">
      <c r="J283" s="5"/>
    </row>
    <row r="284" spans="10:10" x14ac:dyDescent="0.25">
      <c r="J284" s="5"/>
    </row>
    <row r="285" spans="10:10" x14ac:dyDescent="0.25">
      <c r="J285" s="5"/>
    </row>
    <row r="286" spans="10:10" x14ac:dyDescent="0.25">
      <c r="J286" s="5"/>
    </row>
    <row r="287" spans="10:10" x14ac:dyDescent="0.25">
      <c r="J287" s="5"/>
    </row>
    <row r="288" spans="10:10" x14ac:dyDescent="0.25">
      <c r="J288" s="5"/>
    </row>
    <row r="289" spans="10:10" x14ac:dyDescent="0.25">
      <c r="J289" s="5"/>
    </row>
    <row r="290" spans="10:10" x14ac:dyDescent="0.25">
      <c r="J290" s="5"/>
    </row>
    <row r="291" spans="10:10" x14ac:dyDescent="0.25">
      <c r="J291" s="5"/>
    </row>
    <row r="292" spans="10:10" x14ac:dyDescent="0.25">
      <c r="J292" s="5"/>
    </row>
    <row r="293" spans="10:10" x14ac:dyDescent="0.25">
      <c r="J293" s="5"/>
    </row>
    <row r="294" spans="10:10" x14ac:dyDescent="0.25">
      <c r="J294" s="5"/>
    </row>
    <row r="295" spans="10:10" x14ac:dyDescent="0.25">
      <c r="J295" s="5"/>
    </row>
    <row r="296" spans="10:10" x14ac:dyDescent="0.25">
      <c r="J296" s="5"/>
    </row>
    <row r="297" spans="10:10" x14ac:dyDescent="0.25">
      <c r="J297" s="5"/>
    </row>
    <row r="298" spans="10:10" x14ac:dyDescent="0.25">
      <c r="J298" s="5"/>
    </row>
    <row r="299" spans="10:10" x14ac:dyDescent="0.25">
      <c r="J299" s="5"/>
    </row>
    <row r="300" spans="10:10" x14ac:dyDescent="0.25">
      <c r="J300" s="5"/>
    </row>
    <row r="301" spans="10:10" x14ac:dyDescent="0.25">
      <c r="J301" s="5"/>
    </row>
    <row r="302" spans="10:10" x14ac:dyDescent="0.25">
      <c r="J302" s="5"/>
    </row>
    <row r="303" spans="10:10" x14ac:dyDescent="0.25">
      <c r="J303" s="5"/>
    </row>
    <row r="304" spans="10:10" x14ac:dyDescent="0.25">
      <c r="J304" s="5"/>
    </row>
    <row r="305" spans="10:10" x14ac:dyDescent="0.25">
      <c r="J305" s="5"/>
    </row>
    <row r="306" spans="10:10" x14ac:dyDescent="0.25">
      <c r="J306" s="5"/>
    </row>
    <row r="307" spans="10:10" x14ac:dyDescent="0.25">
      <c r="J307" s="5"/>
    </row>
    <row r="308" spans="10:10" x14ac:dyDescent="0.25">
      <c r="J308" s="5"/>
    </row>
    <row r="309" spans="10:10" x14ac:dyDescent="0.25">
      <c r="J309" s="5"/>
    </row>
    <row r="310" spans="10:10" x14ac:dyDescent="0.25">
      <c r="J310" s="5"/>
    </row>
    <row r="311" spans="10:10" x14ac:dyDescent="0.25">
      <c r="J311" s="5"/>
    </row>
    <row r="312" spans="10:10" x14ac:dyDescent="0.25">
      <c r="J312" s="5"/>
    </row>
    <row r="313" spans="10:10" x14ac:dyDescent="0.25">
      <c r="J313" s="5"/>
    </row>
    <row r="314" spans="10:10" x14ac:dyDescent="0.25">
      <c r="J314" s="5"/>
    </row>
    <row r="315" spans="10:10" x14ac:dyDescent="0.25">
      <c r="J315" s="5"/>
    </row>
    <row r="316" spans="10:10" x14ac:dyDescent="0.25">
      <c r="J316" s="5"/>
    </row>
    <row r="317" spans="10:10" x14ac:dyDescent="0.25">
      <c r="J317" s="5"/>
    </row>
    <row r="318" spans="10:10" x14ac:dyDescent="0.25">
      <c r="J318" s="5"/>
    </row>
    <row r="319" spans="10:10" x14ac:dyDescent="0.25">
      <c r="J319" s="5"/>
    </row>
    <row r="320" spans="10:10" x14ac:dyDescent="0.25">
      <c r="J320" s="5"/>
    </row>
    <row r="321" spans="10:10" x14ac:dyDescent="0.25">
      <c r="J321" s="5"/>
    </row>
    <row r="322" spans="10:10" x14ac:dyDescent="0.25">
      <c r="J322" s="5"/>
    </row>
    <row r="323" spans="10:10" x14ac:dyDescent="0.25">
      <c r="J323" s="5"/>
    </row>
    <row r="324" spans="10:10" x14ac:dyDescent="0.25">
      <c r="J324" s="5"/>
    </row>
    <row r="325" spans="10:10" x14ac:dyDescent="0.25">
      <c r="J325" s="5"/>
    </row>
    <row r="326" spans="10:10" x14ac:dyDescent="0.25">
      <c r="J326" s="5"/>
    </row>
    <row r="327" spans="10:10" x14ac:dyDescent="0.25">
      <c r="J327" s="5"/>
    </row>
    <row r="328" spans="10:10" x14ac:dyDescent="0.25">
      <c r="J328" s="5"/>
    </row>
    <row r="329" spans="10:10" x14ac:dyDescent="0.25">
      <c r="J329" s="5"/>
    </row>
    <row r="330" spans="10:10" x14ac:dyDescent="0.25">
      <c r="J330" s="5"/>
    </row>
    <row r="331" spans="10:10" x14ac:dyDescent="0.25">
      <c r="J331" s="5"/>
    </row>
    <row r="332" spans="10:10" x14ac:dyDescent="0.25">
      <c r="J332" s="5"/>
    </row>
    <row r="333" spans="10:10" x14ac:dyDescent="0.25">
      <c r="J333" s="5"/>
    </row>
    <row r="334" spans="10:10" x14ac:dyDescent="0.25">
      <c r="J334" s="5"/>
    </row>
    <row r="335" spans="10:10" x14ac:dyDescent="0.25">
      <c r="J335" s="5"/>
    </row>
    <row r="336" spans="10:10" x14ac:dyDescent="0.25">
      <c r="J336" s="5"/>
    </row>
    <row r="337" spans="10:10" x14ac:dyDescent="0.25">
      <c r="J337" s="5"/>
    </row>
    <row r="338" spans="10:10" x14ac:dyDescent="0.25">
      <c r="J338" s="5"/>
    </row>
    <row r="339" spans="10:10" x14ac:dyDescent="0.25">
      <c r="J339" s="5"/>
    </row>
    <row r="340" spans="10:10" x14ac:dyDescent="0.25">
      <c r="J340" s="5"/>
    </row>
    <row r="341" spans="10:10" x14ac:dyDescent="0.25">
      <c r="J341" s="5"/>
    </row>
    <row r="342" spans="10:10" x14ac:dyDescent="0.25">
      <c r="J342" s="5"/>
    </row>
    <row r="343" spans="10:10" x14ac:dyDescent="0.25">
      <c r="J343" s="5"/>
    </row>
    <row r="344" spans="10:10" x14ac:dyDescent="0.25">
      <c r="J344" s="5"/>
    </row>
    <row r="345" spans="10:10" x14ac:dyDescent="0.25">
      <c r="J345" s="5"/>
    </row>
    <row r="346" spans="10:10" x14ac:dyDescent="0.25">
      <c r="J346" s="5"/>
    </row>
    <row r="347" spans="10:10" x14ac:dyDescent="0.25">
      <c r="J347" s="5"/>
    </row>
    <row r="348" spans="10:10" x14ac:dyDescent="0.25">
      <c r="J348" s="5"/>
    </row>
    <row r="349" spans="10:10" x14ac:dyDescent="0.25">
      <c r="J349" s="5"/>
    </row>
    <row r="350" spans="10:10" x14ac:dyDescent="0.25">
      <c r="J350" s="5"/>
    </row>
    <row r="351" spans="10:10" x14ac:dyDescent="0.25">
      <c r="J351" s="5"/>
    </row>
    <row r="352" spans="10:10" x14ac:dyDescent="0.25">
      <c r="J352" s="5"/>
    </row>
    <row r="353" spans="10:10" x14ac:dyDescent="0.25">
      <c r="J353" s="5"/>
    </row>
    <row r="354" spans="10:10" x14ac:dyDescent="0.25">
      <c r="J354" s="5"/>
    </row>
    <row r="355" spans="10:10" x14ac:dyDescent="0.25">
      <c r="J355" s="5"/>
    </row>
    <row r="356" spans="10:10" x14ac:dyDescent="0.25">
      <c r="J356" s="5"/>
    </row>
    <row r="357" spans="10:10" x14ac:dyDescent="0.25">
      <c r="J357" s="5"/>
    </row>
    <row r="358" spans="10:10" x14ac:dyDescent="0.25">
      <c r="J358" s="5"/>
    </row>
    <row r="359" spans="10:10" x14ac:dyDescent="0.25">
      <c r="J359" s="5"/>
    </row>
    <row r="360" spans="10:10" x14ac:dyDescent="0.25">
      <c r="J360" s="5"/>
    </row>
    <row r="361" spans="10:10" x14ac:dyDescent="0.25">
      <c r="J361" s="5"/>
    </row>
    <row r="362" spans="10:10" x14ac:dyDescent="0.25">
      <c r="J362" s="5"/>
    </row>
    <row r="363" spans="10:10" x14ac:dyDescent="0.25">
      <c r="J363" s="5"/>
    </row>
    <row r="364" spans="10:10" x14ac:dyDescent="0.25">
      <c r="J364" s="5"/>
    </row>
    <row r="365" spans="10:10" x14ac:dyDescent="0.25">
      <c r="J365" s="5"/>
    </row>
    <row r="366" spans="10:10" x14ac:dyDescent="0.25">
      <c r="J366" s="5"/>
    </row>
    <row r="367" spans="10:10" x14ac:dyDescent="0.25">
      <c r="J367" s="5"/>
    </row>
    <row r="368" spans="10:10" x14ac:dyDescent="0.25">
      <c r="J368" s="5"/>
    </row>
    <row r="369" spans="10:10" x14ac:dyDescent="0.25">
      <c r="J369" s="5"/>
    </row>
    <row r="370" spans="10:10" x14ac:dyDescent="0.25">
      <c r="J370" s="5"/>
    </row>
    <row r="371" spans="10:10" x14ac:dyDescent="0.25">
      <c r="J371" s="5"/>
    </row>
    <row r="372" spans="10:10" x14ac:dyDescent="0.25">
      <c r="J372" s="5"/>
    </row>
    <row r="373" spans="10:10" x14ac:dyDescent="0.25">
      <c r="J373" s="5"/>
    </row>
    <row r="374" spans="10:10" x14ac:dyDescent="0.25">
      <c r="J374" s="5"/>
    </row>
    <row r="375" spans="10:10" x14ac:dyDescent="0.25">
      <c r="J375" s="5"/>
    </row>
    <row r="376" spans="10:10" x14ac:dyDescent="0.25">
      <c r="J376" s="5"/>
    </row>
    <row r="377" spans="10:10" x14ac:dyDescent="0.25">
      <c r="J377" s="5"/>
    </row>
    <row r="378" spans="10:10" x14ac:dyDescent="0.25">
      <c r="J378" s="5"/>
    </row>
    <row r="379" spans="10:10" x14ac:dyDescent="0.25">
      <c r="J379" s="5"/>
    </row>
    <row r="380" spans="10:10" x14ac:dyDescent="0.25">
      <c r="J380" s="5"/>
    </row>
    <row r="381" spans="10:10" x14ac:dyDescent="0.25">
      <c r="J381" s="5"/>
    </row>
    <row r="382" spans="10:10" x14ac:dyDescent="0.25">
      <c r="J382" s="5"/>
    </row>
    <row r="383" spans="10:10" x14ac:dyDescent="0.25">
      <c r="J383" s="5"/>
    </row>
    <row r="384" spans="10:10" x14ac:dyDescent="0.25">
      <c r="J384" s="5"/>
    </row>
    <row r="385" spans="10:10" x14ac:dyDescent="0.25">
      <c r="J385" s="5"/>
    </row>
    <row r="386" spans="10:10" x14ac:dyDescent="0.25">
      <c r="J386" s="5"/>
    </row>
    <row r="387" spans="10:10" x14ac:dyDescent="0.25">
      <c r="J387" s="5"/>
    </row>
    <row r="388" spans="10:10" x14ac:dyDescent="0.25">
      <c r="J388" s="5"/>
    </row>
    <row r="389" spans="10:10" x14ac:dyDescent="0.25">
      <c r="J389" s="5"/>
    </row>
    <row r="390" spans="10:10" x14ac:dyDescent="0.25">
      <c r="J390" s="5"/>
    </row>
    <row r="391" spans="10:10" x14ac:dyDescent="0.25">
      <c r="J391" s="5"/>
    </row>
    <row r="392" spans="10:10" x14ac:dyDescent="0.25">
      <c r="J392" s="5"/>
    </row>
    <row r="393" spans="10:10" x14ac:dyDescent="0.25">
      <c r="J393" s="5"/>
    </row>
    <row r="394" spans="10:10" x14ac:dyDescent="0.25">
      <c r="J394" s="5"/>
    </row>
    <row r="395" spans="10:10" x14ac:dyDescent="0.25">
      <c r="J395" s="5"/>
    </row>
    <row r="396" spans="10:10" x14ac:dyDescent="0.25">
      <c r="J396" s="5"/>
    </row>
    <row r="397" spans="10:10" x14ac:dyDescent="0.25">
      <c r="J397" s="5"/>
    </row>
    <row r="398" spans="10:10" x14ac:dyDescent="0.25">
      <c r="J398" s="5"/>
    </row>
    <row r="399" spans="10:10" x14ac:dyDescent="0.25">
      <c r="J399" s="5"/>
    </row>
    <row r="400" spans="10:10" x14ac:dyDescent="0.25">
      <c r="J400" s="5"/>
    </row>
    <row r="401" spans="10:10" x14ac:dyDescent="0.25">
      <c r="J401" s="5"/>
    </row>
    <row r="402" spans="10:10" x14ac:dyDescent="0.25">
      <c r="J402" s="5"/>
    </row>
    <row r="403" spans="10:10" x14ac:dyDescent="0.25">
      <c r="J403" s="5"/>
    </row>
    <row r="404" spans="10:10" x14ac:dyDescent="0.25">
      <c r="J404" s="5"/>
    </row>
    <row r="405" spans="10:10" x14ac:dyDescent="0.25">
      <c r="J405" s="5"/>
    </row>
    <row r="406" spans="10:10" x14ac:dyDescent="0.25">
      <c r="J406" s="5"/>
    </row>
    <row r="407" spans="10:10" x14ac:dyDescent="0.25">
      <c r="J407" s="5"/>
    </row>
    <row r="408" spans="10:10" x14ac:dyDescent="0.25">
      <c r="J408" s="5"/>
    </row>
    <row r="409" spans="10:10" x14ac:dyDescent="0.25">
      <c r="J409" s="5"/>
    </row>
    <row r="410" spans="10:10" x14ac:dyDescent="0.25">
      <c r="J410" s="5"/>
    </row>
  </sheetData>
  <autoFilter ref="A1:U262" xr:uid="{3FA49880-D2A5-4803-AF42-DAF028A70506}">
    <filterColumn colId="11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3</vt:i4>
      </vt:variant>
    </vt:vector>
  </HeadingPairs>
  <TitlesOfParts>
    <vt:vector size="29" baseType="lpstr">
      <vt:lpstr>official</vt:lpstr>
      <vt:lpstr>UTPM1 (bench)</vt:lpstr>
      <vt:lpstr>UTPM1 (alert)</vt:lpstr>
      <vt:lpstr>UTPM2 (bench)</vt:lpstr>
      <vt:lpstr>UTPM2 (alert)</vt:lpstr>
      <vt:lpstr>UTPM3 (bench)</vt:lpstr>
      <vt:lpstr>UTPM3 (alert)</vt:lpstr>
      <vt:lpstr>UTPM4 (bench)</vt:lpstr>
      <vt:lpstr>UTPM4 (alert)</vt:lpstr>
      <vt:lpstr>UTPM5 (bench)</vt:lpstr>
      <vt:lpstr>UTPM5 (alert)</vt:lpstr>
      <vt:lpstr>UTPM7 (bench)</vt:lpstr>
      <vt:lpstr>UTPM7 (alert)</vt:lpstr>
      <vt:lpstr>UTPM8 (bench)</vt:lpstr>
      <vt:lpstr>UTPM8 (alert)</vt:lpstr>
      <vt:lpstr>UTPM9 (bench)</vt:lpstr>
      <vt:lpstr>UTPM9 (alert)</vt:lpstr>
      <vt:lpstr>UTPM10 (bench)</vt:lpstr>
      <vt:lpstr>UTPM10 (alert)</vt:lpstr>
      <vt:lpstr>UTPM11 (bench)</vt:lpstr>
      <vt:lpstr>UTPM11 (alert)</vt:lpstr>
      <vt:lpstr>UTPM12 (bench)</vt:lpstr>
      <vt:lpstr>UTPM12 (alert)</vt:lpstr>
      <vt:lpstr>UTPM13 (bench)</vt:lpstr>
      <vt:lpstr>UTPM13 (alert)</vt:lpstr>
      <vt:lpstr>UTPM14 (alert)</vt:lpstr>
      <vt:lpstr>'UTPM3 (bench)'!Extract</vt:lpstr>
      <vt:lpstr>'UTPM4 (bench)'!Extract</vt:lpstr>
      <vt:lpstr>'UTPM9 (bench)'!Extract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Quinn</dc:creator>
  <cp:lastModifiedBy>Jason Quinn</cp:lastModifiedBy>
  <dcterms:created xsi:type="dcterms:W3CDTF">2019-11-19T14:45:25Z</dcterms:created>
  <dcterms:modified xsi:type="dcterms:W3CDTF">2020-03-05T12:09:00Z</dcterms:modified>
</cp:coreProperties>
</file>